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gary.greening\Desktop\GIS\VulnerabilityStudy\FINAL\Future\"/>
    </mc:Choice>
  </mc:AlternateContent>
  <bookViews>
    <workbookView xWindow="0" yWindow="0" windowWidth="28800" windowHeight="14310"/>
  </bookViews>
  <sheets>
    <sheet name="InputWeights" sheetId="2" r:id="rId1"/>
    <sheet name="AllRoadSegments" sheetId="1" r:id="rId2"/>
    <sheet name="Allegheny County" sheetId="3" r:id="rId3"/>
    <sheet name="Delaware County" sheetId="4" r:id="rId4"/>
    <sheet name="Lycoming County" sheetId="5" r:id="rId5"/>
  </sheets>
  <externalReferences>
    <externalReference r:id="rId6"/>
  </externalReferences>
  <definedNames>
    <definedName name="_xlnm._FilterDatabase" localSheetId="1" hidden="1">AllRoadSegments!$A$1:$DT$1478</definedName>
    <definedName name="_xlnm.Database">AllRoadSegments!$A$1:$DL$1478</definedName>
  </definedNames>
  <calcPr calcId="152511"/>
</workbook>
</file>

<file path=xl/calcChain.xml><?xml version="1.0" encoding="utf-8"?>
<calcChain xmlns="http://schemas.openxmlformats.org/spreadsheetml/2006/main">
  <c r="DO433" i="5" l="1"/>
  <c r="DK433" i="5"/>
  <c r="DJ433" i="5"/>
  <c r="DG433" i="5"/>
  <c r="DH433" i="5" s="1"/>
  <c r="DP433" i="5" s="1"/>
  <c r="DB433" i="5"/>
  <c r="DN433" i="5" s="1"/>
  <c r="CY433" i="5"/>
  <c r="DO432" i="5"/>
  <c r="DK432" i="5"/>
  <c r="DJ432" i="5"/>
  <c r="DG432" i="5"/>
  <c r="DH432" i="5" s="1"/>
  <c r="DB432" i="5"/>
  <c r="DN432" i="5" s="1"/>
  <c r="CY432" i="5"/>
  <c r="DP431" i="5"/>
  <c r="DR431" i="5" s="1"/>
  <c r="DO431" i="5"/>
  <c r="DJ431" i="5"/>
  <c r="DK431" i="5" s="1"/>
  <c r="DG431" i="5"/>
  <c r="DH431" i="5" s="1"/>
  <c r="DB431" i="5"/>
  <c r="DN431" i="5" s="1"/>
  <c r="CY431" i="5"/>
  <c r="DO430" i="5"/>
  <c r="DK430" i="5"/>
  <c r="DJ430" i="5"/>
  <c r="DG430" i="5"/>
  <c r="DH430" i="5" s="1"/>
  <c r="DB430" i="5"/>
  <c r="DN430" i="5" s="1"/>
  <c r="CY430" i="5"/>
  <c r="DO429" i="5"/>
  <c r="DK429" i="5"/>
  <c r="DJ429" i="5"/>
  <c r="DG429" i="5"/>
  <c r="DH429" i="5" s="1"/>
  <c r="DB429" i="5"/>
  <c r="DN429" i="5" s="1"/>
  <c r="CY429" i="5"/>
  <c r="DO428" i="5"/>
  <c r="DK428" i="5"/>
  <c r="DJ428" i="5"/>
  <c r="DG428" i="5"/>
  <c r="DH428" i="5" s="1"/>
  <c r="DB428" i="5"/>
  <c r="DN428" i="5" s="1"/>
  <c r="CY428" i="5"/>
  <c r="DO427" i="5"/>
  <c r="DK427" i="5"/>
  <c r="DJ427" i="5"/>
  <c r="DG427" i="5"/>
  <c r="DH427" i="5" s="1"/>
  <c r="DB427" i="5"/>
  <c r="DN427" i="5" s="1"/>
  <c r="CY427" i="5"/>
  <c r="DO426" i="5"/>
  <c r="DK426" i="5"/>
  <c r="DJ426" i="5"/>
  <c r="DG426" i="5"/>
  <c r="DH426" i="5" s="1"/>
  <c r="DB426" i="5"/>
  <c r="DN426" i="5" s="1"/>
  <c r="CY426" i="5"/>
  <c r="DO425" i="5"/>
  <c r="DK425" i="5"/>
  <c r="DJ425" i="5"/>
  <c r="DG425" i="5"/>
  <c r="DH425" i="5" s="1"/>
  <c r="DP425" i="5" s="1"/>
  <c r="DB425" i="5"/>
  <c r="DN425" i="5" s="1"/>
  <c r="CY425" i="5"/>
  <c r="DO424" i="5"/>
  <c r="DK424" i="5"/>
  <c r="DJ424" i="5"/>
  <c r="DG424" i="5"/>
  <c r="DH424" i="5" s="1"/>
  <c r="DB424" i="5"/>
  <c r="DN424" i="5" s="1"/>
  <c r="CY424" i="5"/>
  <c r="DO423" i="5"/>
  <c r="DJ423" i="5"/>
  <c r="DK423" i="5" s="1"/>
  <c r="DP423" i="5" s="1"/>
  <c r="DR423" i="5" s="1"/>
  <c r="DG423" i="5"/>
  <c r="DH423" i="5" s="1"/>
  <c r="DB423" i="5"/>
  <c r="DN423" i="5" s="1"/>
  <c r="CY423" i="5"/>
  <c r="DO422" i="5"/>
  <c r="DK422" i="5"/>
  <c r="DJ422" i="5"/>
  <c r="DG422" i="5"/>
  <c r="DH422" i="5" s="1"/>
  <c r="DB422" i="5"/>
  <c r="DN422" i="5" s="1"/>
  <c r="CY422" i="5"/>
  <c r="DR421" i="5"/>
  <c r="DO421" i="5"/>
  <c r="DJ421" i="5"/>
  <c r="DK421" i="5" s="1"/>
  <c r="DP421" i="5" s="1"/>
  <c r="DG421" i="5"/>
  <c r="DH421" i="5" s="1"/>
  <c r="DB421" i="5"/>
  <c r="DN421" i="5" s="1"/>
  <c r="CY421" i="5"/>
  <c r="DO420" i="5"/>
  <c r="DK420" i="5"/>
  <c r="DJ420" i="5"/>
  <c r="DG420" i="5"/>
  <c r="DH420" i="5" s="1"/>
  <c r="DB420" i="5"/>
  <c r="DN420" i="5" s="1"/>
  <c r="CY420" i="5"/>
  <c r="DO419" i="5"/>
  <c r="DK419" i="5"/>
  <c r="DJ419" i="5"/>
  <c r="DG419" i="5"/>
  <c r="DH419" i="5" s="1"/>
  <c r="DB419" i="5"/>
  <c r="DN419" i="5" s="1"/>
  <c r="CY419" i="5"/>
  <c r="DO418" i="5"/>
  <c r="DK418" i="5"/>
  <c r="DJ418" i="5"/>
  <c r="DG418" i="5"/>
  <c r="DH418" i="5" s="1"/>
  <c r="DB418" i="5"/>
  <c r="DN418" i="5" s="1"/>
  <c r="CY418" i="5"/>
  <c r="DO417" i="5"/>
  <c r="DK417" i="5"/>
  <c r="DJ417" i="5"/>
  <c r="DG417" i="5"/>
  <c r="DH417" i="5" s="1"/>
  <c r="DP417" i="5" s="1"/>
  <c r="DB417" i="5"/>
  <c r="DN417" i="5" s="1"/>
  <c r="CY417" i="5"/>
  <c r="DO416" i="5"/>
  <c r="DK416" i="5"/>
  <c r="DJ416" i="5"/>
  <c r="DG416" i="5"/>
  <c r="DH416" i="5" s="1"/>
  <c r="DB416" i="5"/>
  <c r="DN416" i="5" s="1"/>
  <c r="CY416" i="5"/>
  <c r="DO415" i="5"/>
  <c r="DJ415" i="5"/>
  <c r="DK415" i="5" s="1"/>
  <c r="DP415" i="5" s="1"/>
  <c r="DR415" i="5" s="1"/>
  <c r="DG415" i="5"/>
  <c r="DH415" i="5" s="1"/>
  <c r="DB415" i="5"/>
  <c r="DN415" i="5" s="1"/>
  <c r="CY415" i="5"/>
  <c r="DO414" i="5"/>
  <c r="DK414" i="5"/>
  <c r="DJ414" i="5"/>
  <c r="DG414" i="5"/>
  <c r="DH414" i="5" s="1"/>
  <c r="DB414" i="5"/>
  <c r="DN414" i="5" s="1"/>
  <c r="CY414" i="5"/>
  <c r="DO413" i="5"/>
  <c r="DJ413" i="5"/>
  <c r="DK413" i="5" s="1"/>
  <c r="DP413" i="5" s="1"/>
  <c r="DR413" i="5" s="1"/>
  <c r="DG413" i="5"/>
  <c r="DH413" i="5" s="1"/>
  <c r="DB413" i="5"/>
  <c r="DN413" i="5" s="1"/>
  <c r="CY413" i="5"/>
  <c r="DO412" i="5"/>
  <c r="DK412" i="5"/>
  <c r="DJ412" i="5"/>
  <c r="DG412" i="5"/>
  <c r="DH412" i="5" s="1"/>
  <c r="DB412" i="5"/>
  <c r="DN412" i="5" s="1"/>
  <c r="CY412" i="5"/>
  <c r="DO411" i="5"/>
  <c r="DK411" i="5"/>
  <c r="DJ411" i="5"/>
  <c r="DG411" i="5"/>
  <c r="DH411" i="5" s="1"/>
  <c r="DB411" i="5"/>
  <c r="DN411" i="5" s="1"/>
  <c r="CY411" i="5"/>
  <c r="DO410" i="5"/>
  <c r="DK410" i="5"/>
  <c r="DJ410" i="5"/>
  <c r="DG410" i="5"/>
  <c r="DH410" i="5" s="1"/>
  <c r="DB410" i="5"/>
  <c r="DN410" i="5" s="1"/>
  <c r="CY410" i="5"/>
  <c r="DO409" i="5"/>
  <c r="DK409" i="5"/>
  <c r="DJ409" i="5"/>
  <c r="DG409" i="5"/>
  <c r="DH409" i="5" s="1"/>
  <c r="DP409" i="5" s="1"/>
  <c r="DB409" i="5"/>
  <c r="DN409" i="5" s="1"/>
  <c r="CY409" i="5"/>
  <c r="DO408" i="5"/>
  <c r="DK408" i="5"/>
  <c r="DJ408" i="5"/>
  <c r="DG408" i="5"/>
  <c r="DH408" i="5" s="1"/>
  <c r="DB408" i="5"/>
  <c r="DN408" i="5" s="1"/>
  <c r="CY408" i="5"/>
  <c r="DP407" i="5"/>
  <c r="DR407" i="5" s="1"/>
  <c r="DO407" i="5"/>
  <c r="DJ407" i="5"/>
  <c r="DK407" i="5" s="1"/>
  <c r="DG407" i="5"/>
  <c r="DH407" i="5" s="1"/>
  <c r="DB407" i="5"/>
  <c r="DN407" i="5" s="1"/>
  <c r="CY407" i="5"/>
  <c r="DO406" i="5"/>
  <c r="DK406" i="5"/>
  <c r="DJ406" i="5"/>
  <c r="DG406" i="5"/>
  <c r="DH406" i="5" s="1"/>
  <c r="DB406" i="5"/>
  <c r="DN406" i="5" s="1"/>
  <c r="CY406" i="5"/>
  <c r="DO405" i="5"/>
  <c r="DJ405" i="5"/>
  <c r="DK405" i="5" s="1"/>
  <c r="DP405" i="5" s="1"/>
  <c r="DR405" i="5" s="1"/>
  <c r="DG405" i="5"/>
  <c r="DH405" i="5" s="1"/>
  <c r="DB405" i="5"/>
  <c r="DN405" i="5" s="1"/>
  <c r="CY405" i="5"/>
  <c r="DO404" i="5"/>
  <c r="DK404" i="5"/>
  <c r="DJ404" i="5"/>
  <c r="DG404" i="5"/>
  <c r="DH404" i="5" s="1"/>
  <c r="DB404" i="5"/>
  <c r="DN404" i="5" s="1"/>
  <c r="CY404" i="5"/>
  <c r="DO403" i="5"/>
  <c r="DK403" i="5"/>
  <c r="DJ403" i="5"/>
  <c r="DG403" i="5"/>
  <c r="DH403" i="5" s="1"/>
  <c r="DB403" i="5"/>
  <c r="DN403" i="5" s="1"/>
  <c r="CY403" i="5"/>
  <c r="DO402" i="5"/>
  <c r="DK402" i="5"/>
  <c r="DJ402" i="5"/>
  <c r="DG402" i="5"/>
  <c r="DH402" i="5" s="1"/>
  <c r="DB402" i="5"/>
  <c r="DN402" i="5" s="1"/>
  <c r="CY402" i="5"/>
  <c r="DO401" i="5"/>
  <c r="DK401" i="5"/>
  <c r="DJ401" i="5"/>
  <c r="DG401" i="5"/>
  <c r="DH401" i="5" s="1"/>
  <c r="DP401" i="5" s="1"/>
  <c r="DB401" i="5"/>
  <c r="DN401" i="5" s="1"/>
  <c r="CY401" i="5"/>
  <c r="DO400" i="5"/>
  <c r="DK400" i="5"/>
  <c r="DJ400" i="5"/>
  <c r="DG400" i="5"/>
  <c r="DH400" i="5" s="1"/>
  <c r="DB400" i="5"/>
  <c r="DN400" i="5" s="1"/>
  <c r="CY400" i="5"/>
  <c r="DR399" i="5"/>
  <c r="DO399" i="5"/>
  <c r="DJ399" i="5"/>
  <c r="DK399" i="5" s="1"/>
  <c r="DG399" i="5"/>
  <c r="DH399" i="5" s="1"/>
  <c r="DP399" i="5" s="1"/>
  <c r="DB399" i="5"/>
  <c r="DN399" i="5" s="1"/>
  <c r="CY399" i="5"/>
  <c r="DO398" i="5"/>
  <c r="DK398" i="5"/>
  <c r="DJ398" i="5"/>
  <c r="DG398" i="5"/>
  <c r="DH398" i="5" s="1"/>
  <c r="DB398" i="5"/>
  <c r="DN398" i="5" s="1"/>
  <c r="CY398" i="5"/>
  <c r="DO397" i="5"/>
  <c r="DK397" i="5"/>
  <c r="DJ397" i="5"/>
  <c r="DG397" i="5"/>
  <c r="DH397" i="5" s="1"/>
  <c r="DB397" i="5"/>
  <c r="DN397" i="5" s="1"/>
  <c r="CY397" i="5"/>
  <c r="DO396" i="5"/>
  <c r="DK396" i="5"/>
  <c r="DJ396" i="5"/>
  <c r="DG396" i="5"/>
  <c r="DH396" i="5" s="1"/>
  <c r="DB396" i="5"/>
  <c r="DN396" i="5" s="1"/>
  <c r="CY396" i="5"/>
  <c r="DO395" i="5"/>
  <c r="DK395" i="5"/>
  <c r="DJ395" i="5"/>
  <c r="DG395" i="5"/>
  <c r="DH395" i="5" s="1"/>
  <c r="DB395" i="5"/>
  <c r="DN395" i="5" s="1"/>
  <c r="CY395" i="5"/>
  <c r="DO394" i="5"/>
  <c r="DK394" i="5"/>
  <c r="DJ394" i="5"/>
  <c r="DG394" i="5"/>
  <c r="DH394" i="5" s="1"/>
  <c r="DB394" i="5"/>
  <c r="DN394" i="5" s="1"/>
  <c r="CY394" i="5"/>
  <c r="DO393" i="5"/>
  <c r="DK393" i="5"/>
  <c r="DJ393" i="5"/>
  <c r="DG393" i="5"/>
  <c r="DH393" i="5" s="1"/>
  <c r="DP393" i="5" s="1"/>
  <c r="DB393" i="5"/>
  <c r="DN393" i="5" s="1"/>
  <c r="DR393" i="5" s="1"/>
  <c r="CY393" i="5"/>
  <c r="DO392" i="5"/>
  <c r="DK392" i="5"/>
  <c r="DJ392" i="5"/>
  <c r="DG392" i="5"/>
  <c r="DH392" i="5" s="1"/>
  <c r="DB392" i="5"/>
  <c r="DN392" i="5" s="1"/>
  <c r="CY392" i="5"/>
  <c r="DO391" i="5"/>
  <c r="DJ391" i="5"/>
  <c r="DK391" i="5" s="1"/>
  <c r="DH391" i="5"/>
  <c r="DG391" i="5"/>
  <c r="DB391" i="5"/>
  <c r="DN391" i="5" s="1"/>
  <c r="CY391" i="5"/>
  <c r="DO390" i="5"/>
  <c r="DK390" i="5"/>
  <c r="DP390" i="5" s="1"/>
  <c r="DJ390" i="5"/>
  <c r="DH390" i="5"/>
  <c r="DG390" i="5"/>
  <c r="DB390" i="5"/>
  <c r="DN390" i="5" s="1"/>
  <c r="DR390" i="5" s="1"/>
  <c r="CY390" i="5"/>
  <c r="DO389" i="5"/>
  <c r="DJ389" i="5"/>
  <c r="DK389" i="5" s="1"/>
  <c r="DH389" i="5"/>
  <c r="DG389" i="5"/>
  <c r="DB389" i="5"/>
  <c r="DN389" i="5" s="1"/>
  <c r="CY389" i="5"/>
  <c r="DO388" i="5"/>
  <c r="DK388" i="5"/>
  <c r="DP388" i="5" s="1"/>
  <c r="DJ388" i="5"/>
  <c r="DH388" i="5"/>
  <c r="DG388" i="5"/>
  <c r="DB388" i="5"/>
  <c r="DN388" i="5" s="1"/>
  <c r="DR388" i="5" s="1"/>
  <c r="CY388" i="5"/>
  <c r="DO387" i="5"/>
  <c r="DJ387" i="5"/>
  <c r="DK387" i="5" s="1"/>
  <c r="DH387" i="5"/>
  <c r="DG387" i="5"/>
  <c r="DB387" i="5"/>
  <c r="DN387" i="5" s="1"/>
  <c r="CY387" i="5"/>
  <c r="DO386" i="5"/>
  <c r="DK386" i="5"/>
  <c r="DP386" i="5" s="1"/>
  <c r="DJ386" i="5"/>
  <c r="DH386" i="5"/>
  <c r="DG386" i="5"/>
  <c r="DB386" i="5"/>
  <c r="DN386" i="5" s="1"/>
  <c r="DR386" i="5" s="1"/>
  <c r="CY386" i="5"/>
  <c r="DO385" i="5"/>
  <c r="DJ385" i="5"/>
  <c r="DK385" i="5" s="1"/>
  <c r="DH385" i="5"/>
  <c r="DG385" i="5"/>
  <c r="DB385" i="5"/>
  <c r="DN385" i="5" s="1"/>
  <c r="CY385" i="5"/>
  <c r="DO384" i="5"/>
  <c r="DK384" i="5"/>
  <c r="DP384" i="5" s="1"/>
  <c r="DJ384" i="5"/>
  <c r="DH384" i="5"/>
  <c r="DG384" i="5"/>
  <c r="DB384" i="5"/>
  <c r="DN384" i="5" s="1"/>
  <c r="DR384" i="5" s="1"/>
  <c r="CY384" i="5"/>
  <c r="DO383" i="5"/>
  <c r="DJ383" i="5"/>
  <c r="DK383" i="5" s="1"/>
  <c r="DH383" i="5"/>
  <c r="DG383" i="5"/>
  <c r="DB383" i="5"/>
  <c r="DN383" i="5" s="1"/>
  <c r="CY383" i="5"/>
  <c r="DO382" i="5"/>
  <c r="DK382" i="5"/>
  <c r="DP382" i="5" s="1"/>
  <c r="DJ382" i="5"/>
  <c r="DH382" i="5"/>
  <c r="DG382" i="5"/>
  <c r="DB382" i="5"/>
  <c r="DN382" i="5" s="1"/>
  <c r="DR382" i="5" s="1"/>
  <c r="CY382" i="5"/>
  <c r="DO381" i="5"/>
  <c r="DJ381" i="5"/>
  <c r="DK381" i="5" s="1"/>
  <c r="DH381" i="5"/>
  <c r="DG381" i="5"/>
  <c r="DB381" i="5"/>
  <c r="DN381" i="5" s="1"/>
  <c r="CY381" i="5"/>
  <c r="DO380" i="5"/>
  <c r="DK380" i="5"/>
  <c r="DP380" i="5" s="1"/>
  <c r="DJ380" i="5"/>
  <c r="DH380" i="5"/>
  <c r="DG380" i="5"/>
  <c r="DB380" i="5"/>
  <c r="DN380" i="5" s="1"/>
  <c r="DR380" i="5" s="1"/>
  <c r="CY380" i="5"/>
  <c r="DO379" i="5"/>
  <c r="DJ379" i="5"/>
  <c r="DK379" i="5" s="1"/>
  <c r="DH379" i="5"/>
  <c r="DG379" i="5"/>
  <c r="DB379" i="5"/>
  <c r="DN379" i="5" s="1"/>
  <c r="CY379" i="5"/>
  <c r="DO378" i="5"/>
  <c r="DK378" i="5"/>
  <c r="DP378" i="5" s="1"/>
  <c r="DJ378" i="5"/>
  <c r="DH378" i="5"/>
  <c r="DG378" i="5"/>
  <c r="DB378" i="5"/>
  <c r="DN378" i="5" s="1"/>
  <c r="DR378" i="5" s="1"/>
  <c r="CY378" i="5"/>
  <c r="DO377" i="5"/>
  <c r="DJ377" i="5"/>
  <c r="DK377" i="5" s="1"/>
  <c r="DH377" i="5"/>
  <c r="DG377" i="5"/>
  <c r="DB377" i="5"/>
  <c r="DN377" i="5" s="1"/>
  <c r="CY377" i="5"/>
  <c r="DO376" i="5"/>
  <c r="DK376" i="5"/>
  <c r="DP376" i="5" s="1"/>
  <c r="DJ376" i="5"/>
  <c r="DH376" i="5"/>
  <c r="DG376" i="5"/>
  <c r="DB376" i="5"/>
  <c r="DN376" i="5" s="1"/>
  <c r="DR376" i="5" s="1"/>
  <c r="CY376" i="5"/>
  <c r="DO375" i="5"/>
  <c r="DJ375" i="5"/>
  <c r="DK375" i="5" s="1"/>
  <c r="DH375" i="5"/>
  <c r="DG375" i="5"/>
  <c r="DB375" i="5"/>
  <c r="DN375" i="5" s="1"/>
  <c r="CY375" i="5"/>
  <c r="DO374" i="5"/>
  <c r="DK374" i="5"/>
  <c r="DP374" i="5" s="1"/>
  <c r="DJ374" i="5"/>
  <c r="DH374" i="5"/>
  <c r="DG374" i="5"/>
  <c r="DB374" i="5"/>
  <c r="DN374" i="5" s="1"/>
  <c r="DR374" i="5" s="1"/>
  <c r="CY374" i="5"/>
  <c r="DO373" i="5"/>
  <c r="DJ373" i="5"/>
  <c r="DK373" i="5" s="1"/>
  <c r="DH373" i="5"/>
  <c r="DG373" i="5"/>
  <c r="DB373" i="5"/>
  <c r="DN373" i="5" s="1"/>
  <c r="CY373" i="5"/>
  <c r="DO372" i="5"/>
  <c r="DK372" i="5"/>
  <c r="DP372" i="5" s="1"/>
  <c r="DJ372" i="5"/>
  <c r="DH372" i="5"/>
  <c r="DG372" i="5"/>
  <c r="DB372" i="5"/>
  <c r="DN372" i="5" s="1"/>
  <c r="DR372" i="5" s="1"/>
  <c r="CY372" i="5"/>
  <c r="DO371" i="5"/>
  <c r="DJ371" i="5"/>
  <c r="DK371" i="5" s="1"/>
  <c r="DH371" i="5"/>
  <c r="DG371" i="5"/>
  <c r="DB371" i="5"/>
  <c r="DN371" i="5" s="1"/>
  <c r="CY371" i="5"/>
  <c r="DO370" i="5"/>
  <c r="DK370" i="5"/>
  <c r="DP370" i="5" s="1"/>
  <c r="DJ370" i="5"/>
  <c r="DH370" i="5"/>
  <c r="DG370" i="5"/>
  <c r="DB370" i="5"/>
  <c r="DN370" i="5" s="1"/>
  <c r="DR370" i="5" s="1"/>
  <c r="CY370" i="5"/>
  <c r="DO369" i="5"/>
  <c r="DJ369" i="5"/>
  <c r="DK369" i="5" s="1"/>
  <c r="DH369" i="5"/>
  <c r="DG369" i="5"/>
  <c r="DB369" i="5"/>
  <c r="DN369" i="5" s="1"/>
  <c r="CY369" i="5"/>
  <c r="DO368" i="5"/>
  <c r="DK368" i="5"/>
  <c r="DP368" i="5" s="1"/>
  <c r="DJ368" i="5"/>
  <c r="DH368" i="5"/>
  <c r="DG368" i="5"/>
  <c r="DB368" i="5"/>
  <c r="DN368" i="5" s="1"/>
  <c r="DR368" i="5" s="1"/>
  <c r="CY368" i="5"/>
  <c r="DO367" i="5"/>
  <c r="DJ367" i="5"/>
  <c r="DK367" i="5" s="1"/>
  <c r="DH367" i="5"/>
  <c r="DG367" i="5"/>
  <c r="DB367" i="5"/>
  <c r="DN367" i="5" s="1"/>
  <c r="CY367" i="5"/>
  <c r="DO366" i="5"/>
  <c r="DK366" i="5"/>
  <c r="DP366" i="5" s="1"/>
  <c r="DJ366" i="5"/>
  <c r="DH366" i="5"/>
  <c r="DG366" i="5"/>
  <c r="DB366" i="5"/>
  <c r="DN366" i="5" s="1"/>
  <c r="DR366" i="5" s="1"/>
  <c r="CY366" i="5"/>
  <c r="DO365" i="5"/>
  <c r="DJ365" i="5"/>
  <c r="DK365" i="5" s="1"/>
  <c r="DH365" i="5"/>
  <c r="DG365" i="5"/>
  <c r="DB365" i="5"/>
  <c r="DN365" i="5" s="1"/>
  <c r="CY365" i="5"/>
  <c r="DO364" i="5"/>
  <c r="DK364" i="5"/>
  <c r="DP364" i="5" s="1"/>
  <c r="DJ364" i="5"/>
  <c r="DH364" i="5"/>
  <c r="DG364" i="5"/>
  <c r="DB364" i="5"/>
  <c r="DN364" i="5" s="1"/>
  <c r="DR364" i="5" s="1"/>
  <c r="CY364" i="5"/>
  <c r="DO363" i="5"/>
  <c r="DJ363" i="5"/>
  <c r="DK363" i="5" s="1"/>
  <c r="DH363" i="5"/>
  <c r="DG363" i="5"/>
  <c r="DB363" i="5"/>
  <c r="DN363" i="5" s="1"/>
  <c r="CY363" i="5"/>
  <c r="DO362" i="5"/>
  <c r="DK362" i="5"/>
  <c r="DP362" i="5" s="1"/>
  <c r="DJ362" i="5"/>
  <c r="DH362" i="5"/>
  <c r="DG362" i="5"/>
  <c r="DB362" i="5"/>
  <c r="DN362" i="5" s="1"/>
  <c r="DR362" i="5" s="1"/>
  <c r="CY362" i="5"/>
  <c r="DO361" i="5"/>
  <c r="DJ361" i="5"/>
  <c r="DK361" i="5" s="1"/>
  <c r="DH361" i="5"/>
  <c r="DG361" i="5"/>
  <c r="DB361" i="5"/>
  <c r="DN361" i="5" s="1"/>
  <c r="CY361" i="5"/>
  <c r="DO360" i="5"/>
  <c r="DK360" i="5"/>
  <c r="DP360" i="5" s="1"/>
  <c r="DJ360" i="5"/>
  <c r="DH360" i="5"/>
  <c r="DG360" i="5"/>
  <c r="DB360" i="5"/>
  <c r="DN360" i="5" s="1"/>
  <c r="DR360" i="5" s="1"/>
  <c r="CY360" i="5"/>
  <c r="DO359" i="5"/>
  <c r="DJ359" i="5"/>
  <c r="DK359" i="5" s="1"/>
  <c r="DH359" i="5"/>
  <c r="DG359" i="5"/>
  <c r="DB359" i="5"/>
  <c r="DN359" i="5" s="1"/>
  <c r="CY359" i="5"/>
  <c r="DO358" i="5"/>
  <c r="DK358" i="5"/>
  <c r="DP358" i="5" s="1"/>
  <c r="DJ358" i="5"/>
  <c r="DH358" i="5"/>
  <c r="DG358" i="5"/>
  <c r="DB358" i="5"/>
  <c r="DN358" i="5" s="1"/>
  <c r="DR358" i="5" s="1"/>
  <c r="CY358" i="5"/>
  <c r="DO357" i="5"/>
  <c r="DJ357" i="5"/>
  <c r="DK357" i="5" s="1"/>
  <c r="DH357" i="5"/>
  <c r="DG357" i="5"/>
  <c r="DB357" i="5"/>
  <c r="DN357" i="5" s="1"/>
  <c r="CY357" i="5"/>
  <c r="DO356" i="5"/>
  <c r="DK356" i="5"/>
  <c r="DP356" i="5" s="1"/>
  <c r="DJ356" i="5"/>
  <c r="DH356" i="5"/>
  <c r="DG356" i="5"/>
  <c r="DB356" i="5"/>
  <c r="DN356" i="5" s="1"/>
  <c r="DR356" i="5" s="1"/>
  <c r="CY356" i="5"/>
  <c r="DO355" i="5"/>
  <c r="DJ355" i="5"/>
  <c r="DK355" i="5" s="1"/>
  <c r="DH355" i="5"/>
  <c r="DG355" i="5"/>
  <c r="DB355" i="5"/>
  <c r="DN355" i="5" s="1"/>
  <c r="CY355" i="5"/>
  <c r="DO354" i="5"/>
  <c r="DK354" i="5"/>
  <c r="DP354" i="5" s="1"/>
  <c r="DJ354" i="5"/>
  <c r="DH354" i="5"/>
  <c r="DG354" i="5"/>
  <c r="DB354" i="5"/>
  <c r="DN354" i="5" s="1"/>
  <c r="DR354" i="5" s="1"/>
  <c r="CY354" i="5"/>
  <c r="DO353" i="5"/>
  <c r="DJ353" i="5"/>
  <c r="DK353" i="5" s="1"/>
  <c r="DH353" i="5"/>
  <c r="DG353" i="5"/>
  <c r="DB353" i="5"/>
  <c r="DN353" i="5" s="1"/>
  <c r="CY353" i="5"/>
  <c r="DO352" i="5"/>
  <c r="DK352" i="5"/>
  <c r="DP352" i="5" s="1"/>
  <c r="DJ352" i="5"/>
  <c r="DH352" i="5"/>
  <c r="DG352" i="5"/>
  <c r="DB352" i="5"/>
  <c r="DN352" i="5" s="1"/>
  <c r="DR352" i="5" s="1"/>
  <c r="CY352" i="5"/>
  <c r="DO351" i="5"/>
  <c r="DJ351" i="5"/>
  <c r="DK351" i="5" s="1"/>
  <c r="DH351" i="5"/>
  <c r="DG351" i="5"/>
  <c r="DB351" i="5"/>
  <c r="DN351" i="5" s="1"/>
  <c r="CY351" i="5"/>
  <c r="DO350" i="5"/>
  <c r="DK350" i="5"/>
  <c r="DP350" i="5" s="1"/>
  <c r="DJ350" i="5"/>
  <c r="DH350" i="5"/>
  <c r="DG350" i="5"/>
  <c r="DB350" i="5"/>
  <c r="DN350" i="5" s="1"/>
  <c r="DR350" i="5" s="1"/>
  <c r="CY350" i="5"/>
  <c r="DO349" i="5"/>
  <c r="DJ349" i="5"/>
  <c r="DK349" i="5" s="1"/>
  <c r="DH349" i="5"/>
  <c r="DG349" i="5"/>
  <c r="DB349" i="5"/>
  <c r="DN349" i="5" s="1"/>
  <c r="CY349" i="5"/>
  <c r="DO348" i="5"/>
  <c r="DK348" i="5"/>
  <c r="DP348" i="5" s="1"/>
  <c r="DJ348" i="5"/>
  <c r="DH348" i="5"/>
  <c r="DG348" i="5"/>
  <c r="DB348" i="5"/>
  <c r="DN348" i="5" s="1"/>
  <c r="DR348" i="5" s="1"/>
  <c r="CY348" i="5"/>
  <c r="DO347" i="5"/>
  <c r="DJ347" i="5"/>
  <c r="DK347" i="5" s="1"/>
  <c r="DH347" i="5"/>
  <c r="DG347" i="5"/>
  <c r="DB347" i="5"/>
  <c r="DN347" i="5" s="1"/>
  <c r="CY347" i="5"/>
  <c r="DO346" i="5"/>
  <c r="DK346" i="5"/>
  <c r="DP346" i="5" s="1"/>
  <c r="DJ346" i="5"/>
  <c r="DH346" i="5"/>
  <c r="DG346" i="5"/>
  <c r="DB346" i="5"/>
  <c r="DN346" i="5" s="1"/>
  <c r="DR346" i="5" s="1"/>
  <c r="CY346" i="5"/>
  <c r="DO345" i="5"/>
  <c r="DJ345" i="5"/>
  <c r="DK345" i="5" s="1"/>
  <c r="DH345" i="5"/>
  <c r="DG345" i="5"/>
  <c r="DB345" i="5"/>
  <c r="DN345" i="5" s="1"/>
  <c r="CY345" i="5"/>
  <c r="DO344" i="5"/>
  <c r="DK344" i="5"/>
  <c r="DP344" i="5" s="1"/>
  <c r="DJ344" i="5"/>
  <c r="DH344" i="5"/>
  <c r="DG344" i="5"/>
  <c r="DB344" i="5"/>
  <c r="DN344" i="5" s="1"/>
  <c r="DR344" i="5" s="1"/>
  <c r="CY344" i="5"/>
  <c r="DO343" i="5"/>
  <c r="DJ343" i="5"/>
  <c r="DK343" i="5" s="1"/>
  <c r="DH343" i="5"/>
  <c r="DG343" i="5"/>
  <c r="DB343" i="5"/>
  <c r="DN343" i="5" s="1"/>
  <c r="CY343" i="5"/>
  <c r="DO342" i="5"/>
  <c r="DK342" i="5"/>
  <c r="DP342" i="5" s="1"/>
  <c r="DJ342" i="5"/>
  <c r="DH342" i="5"/>
  <c r="DG342" i="5"/>
  <c r="DB342" i="5"/>
  <c r="DN342" i="5" s="1"/>
  <c r="DR342" i="5" s="1"/>
  <c r="CY342" i="5"/>
  <c r="DO341" i="5"/>
  <c r="DJ341" i="5"/>
  <c r="DK341" i="5" s="1"/>
  <c r="DH341" i="5"/>
  <c r="DG341" i="5"/>
  <c r="DB341" i="5"/>
  <c r="DN341" i="5" s="1"/>
  <c r="CY341" i="5"/>
  <c r="DO340" i="5"/>
  <c r="DK340" i="5"/>
  <c r="DP340" i="5" s="1"/>
  <c r="DJ340" i="5"/>
  <c r="DH340" i="5"/>
  <c r="DG340" i="5"/>
  <c r="DB340" i="5"/>
  <c r="DN340" i="5" s="1"/>
  <c r="DR340" i="5" s="1"/>
  <c r="CY340" i="5"/>
  <c r="DO339" i="5"/>
  <c r="DJ339" i="5"/>
  <c r="DK339" i="5" s="1"/>
  <c r="DH339" i="5"/>
  <c r="DG339" i="5"/>
  <c r="DB339" i="5"/>
  <c r="DN339" i="5" s="1"/>
  <c r="CY339" i="5"/>
  <c r="DO338" i="5"/>
  <c r="DN338" i="5"/>
  <c r="DK338" i="5"/>
  <c r="DP338" i="5" s="1"/>
  <c r="DJ338" i="5"/>
  <c r="DG338" i="5"/>
  <c r="DH338" i="5" s="1"/>
  <c r="DB338" i="5"/>
  <c r="CY338" i="5"/>
  <c r="DO337" i="5"/>
  <c r="DN337" i="5"/>
  <c r="DK337" i="5"/>
  <c r="DJ337" i="5"/>
  <c r="DG337" i="5"/>
  <c r="DH337" i="5" s="1"/>
  <c r="DB337" i="5"/>
  <c r="CY337" i="5"/>
  <c r="DO336" i="5"/>
  <c r="DN336" i="5"/>
  <c r="DK336" i="5"/>
  <c r="DJ336" i="5"/>
  <c r="DG336" i="5"/>
  <c r="DH336" i="5" s="1"/>
  <c r="DB336" i="5"/>
  <c r="CY336" i="5"/>
  <c r="DO335" i="5"/>
  <c r="DN335" i="5"/>
  <c r="DK335" i="5"/>
  <c r="DJ335" i="5"/>
  <c r="DG335" i="5"/>
  <c r="DH335" i="5" s="1"/>
  <c r="DB335" i="5"/>
  <c r="CY335" i="5"/>
  <c r="DO334" i="5"/>
  <c r="DN334" i="5"/>
  <c r="DK334" i="5"/>
  <c r="DJ334" i="5"/>
  <c r="DG334" i="5"/>
  <c r="DH334" i="5" s="1"/>
  <c r="DB334" i="5"/>
  <c r="CY334" i="5"/>
  <c r="DO333" i="5"/>
  <c r="DN333" i="5"/>
  <c r="DK333" i="5"/>
  <c r="DJ333" i="5"/>
  <c r="DG333" i="5"/>
  <c r="DH333" i="5" s="1"/>
  <c r="DB333" i="5"/>
  <c r="CY333" i="5"/>
  <c r="DO332" i="5"/>
  <c r="DN332" i="5"/>
  <c r="DK332" i="5"/>
  <c r="DP332" i="5" s="1"/>
  <c r="DJ332" i="5"/>
  <c r="DG332" i="5"/>
  <c r="DH332" i="5" s="1"/>
  <c r="DB332" i="5"/>
  <c r="CY332" i="5"/>
  <c r="DO331" i="5"/>
  <c r="DN331" i="5"/>
  <c r="DK331" i="5"/>
  <c r="DJ331" i="5"/>
  <c r="DH331" i="5"/>
  <c r="DG331" i="5"/>
  <c r="DB331" i="5"/>
  <c r="CY331" i="5"/>
  <c r="DO330" i="5"/>
  <c r="DN330" i="5"/>
  <c r="DK330" i="5"/>
  <c r="DP330" i="5" s="1"/>
  <c r="DJ330" i="5"/>
  <c r="DG330" i="5"/>
  <c r="DH330" i="5" s="1"/>
  <c r="DB330" i="5"/>
  <c r="CY330" i="5"/>
  <c r="DO329" i="5"/>
  <c r="DN329" i="5"/>
  <c r="DK329" i="5"/>
  <c r="DJ329" i="5"/>
  <c r="DG329" i="5"/>
  <c r="DH329" i="5" s="1"/>
  <c r="DB329" i="5"/>
  <c r="CY329" i="5"/>
  <c r="DO328" i="5"/>
  <c r="DN328" i="5"/>
  <c r="DK328" i="5"/>
  <c r="DJ328" i="5"/>
  <c r="DG328" i="5"/>
  <c r="DH328" i="5" s="1"/>
  <c r="DB328" i="5"/>
  <c r="CY328" i="5"/>
  <c r="DO327" i="5"/>
  <c r="DN327" i="5"/>
  <c r="DK327" i="5"/>
  <c r="DJ327" i="5"/>
  <c r="DG327" i="5"/>
  <c r="DH327" i="5" s="1"/>
  <c r="DB327" i="5"/>
  <c r="CY327" i="5"/>
  <c r="DO326" i="5"/>
  <c r="DN326" i="5"/>
  <c r="DK326" i="5"/>
  <c r="DJ326" i="5"/>
  <c r="DG326" i="5"/>
  <c r="DH326" i="5" s="1"/>
  <c r="DB326" i="5"/>
  <c r="CY326" i="5"/>
  <c r="DO325" i="5"/>
  <c r="DN325" i="5"/>
  <c r="DK325" i="5"/>
  <c r="DJ325" i="5"/>
  <c r="DH325" i="5"/>
  <c r="DG325" i="5"/>
  <c r="DB325" i="5"/>
  <c r="CY325" i="5"/>
  <c r="DO324" i="5"/>
  <c r="DN324" i="5"/>
  <c r="DK324" i="5"/>
  <c r="DP324" i="5" s="1"/>
  <c r="DJ324" i="5"/>
  <c r="DG324" i="5"/>
  <c r="DH324" i="5" s="1"/>
  <c r="DB324" i="5"/>
  <c r="CY324" i="5"/>
  <c r="DO323" i="5"/>
  <c r="DN323" i="5"/>
  <c r="DK323" i="5"/>
  <c r="DJ323" i="5"/>
  <c r="DH323" i="5"/>
  <c r="DG323" i="5"/>
  <c r="DB323" i="5"/>
  <c r="CY323" i="5"/>
  <c r="DO322" i="5"/>
  <c r="DN322" i="5"/>
  <c r="DK322" i="5"/>
  <c r="DP322" i="5" s="1"/>
  <c r="DJ322" i="5"/>
  <c r="DG322" i="5"/>
  <c r="DH322" i="5" s="1"/>
  <c r="DB322" i="5"/>
  <c r="CY322" i="5"/>
  <c r="DO321" i="5"/>
  <c r="DN321" i="5"/>
  <c r="DK321" i="5"/>
  <c r="DJ321" i="5"/>
  <c r="DH321" i="5"/>
  <c r="DG321" i="5"/>
  <c r="DB321" i="5"/>
  <c r="CY321" i="5"/>
  <c r="DO320" i="5"/>
  <c r="DN320" i="5"/>
  <c r="DK320" i="5"/>
  <c r="DJ320" i="5"/>
  <c r="DG320" i="5"/>
  <c r="DH320" i="5" s="1"/>
  <c r="DB320" i="5"/>
  <c r="CY320" i="5"/>
  <c r="DO319" i="5"/>
  <c r="DN319" i="5"/>
  <c r="DK319" i="5"/>
  <c r="DJ319" i="5"/>
  <c r="DG319" i="5"/>
  <c r="DH319" i="5" s="1"/>
  <c r="DB319" i="5"/>
  <c r="CY319" i="5"/>
  <c r="DO318" i="5"/>
  <c r="DN318" i="5"/>
  <c r="DK318" i="5"/>
  <c r="DJ318" i="5"/>
  <c r="DG318" i="5"/>
  <c r="DH318" i="5" s="1"/>
  <c r="DB318" i="5"/>
  <c r="CY318" i="5"/>
  <c r="DO317" i="5"/>
  <c r="DN317" i="5"/>
  <c r="DK317" i="5"/>
  <c r="DJ317" i="5"/>
  <c r="DG317" i="5"/>
  <c r="DH317" i="5" s="1"/>
  <c r="DB317" i="5"/>
  <c r="CY317" i="5"/>
  <c r="DO316" i="5"/>
  <c r="DN316" i="5"/>
  <c r="DK316" i="5"/>
  <c r="DP316" i="5" s="1"/>
  <c r="DJ316" i="5"/>
  <c r="DG316" i="5"/>
  <c r="DH316" i="5" s="1"/>
  <c r="DB316" i="5"/>
  <c r="CY316" i="5"/>
  <c r="DO315" i="5"/>
  <c r="DN315" i="5"/>
  <c r="DK315" i="5"/>
  <c r="DJ315" i="5"/>
  <c r="DH315" i="5"/>
  <c r="DG315" i="5"/>
  <c r="DB315" i="5"/>
  <c r="CY315" i="5"/>
  <c r="DO314" i="5"/>
  <c r="DN314" i="5"/>
  <c r="DK314" i="5"/>
  <c r="DP314" i="5" s="1"/>
  <c r="DJ314" i="5"/>
  <c r="DG314" i="5"/>
  <c r="DH314" i="5" s="1"/>
  <c r="DB314" i="5"/>
  <c r="CY314" i="5"/>
  <c r="DO313" i="5"/>
  <c r="DN313" i="5"/>
  <c r="DK313" i="5"/>
  <c r="DJ313" i="5"/>
  <c r="DH313" i="5"/>
  <c r="DG313" i="5"/>
  <c r="DB313" i="5"/>
  <c r="CY313" i="5"/>
  <c r="DO312" i="5"/>
  <c r="DN312" i="5"/>
  <c r="DK312" i="5"/>
  <c r="DJ312" i="5"/>
  <c r="DG312" i="5"/>
  <c r="DH312" i="5" s="1"/>
  <c r="DB312" i="5"/>
  <c r="CY312" i="5"/>
  <c r="DO311" i="5"/>
  <c r="DN311" i="5"/>
  <c r="DK311" i="5"/>
  <c r="DJ311" i="5"/>
  <c r="DG311" i="5"/>
  <c r="DH311" i="5" s="1"/>
  <c r="DB311" i="5"/>
  <c r="CY311" i="5"/>
  <c r="DO310" i="5"/>
  <c r="DK310" i="5"/>
  <c r="DJ310" i="5"/>
  <c r="DG310" i="5"/>
  <c r="DH310" i="5" s="1"/>
  <c r="DB310" i="5"/>
  <c r="DN310" i="5" s="1"/>
  <c r="CY310" i="5"/>
  <c r="DO309" i="5"/>
  <c r="DK309" i="5"/>
  <c r="DJ309" i="5"/>
  <c r="DG309" i="5"/>
  <c r="DH309" i="5" s="1"/>
  <c r="DB309" i="5"/>
  <c r="DN309" i="5" s="1"/>
  <c r="CY309" i="5"/>
  <c r="DO308" i="5"/>
  <c r="DK308" i="5"/>
  <c r="DJ308" i="5"/>
  <c r="DH308" i="5"/>
  <c r="DG308" i="5"/>
  <c r="DB308" i="5"/>
  <c r="DN308" i="5" s="1"/>
  <c r="CY308" i="5"/>
  <c r="DO307" i="5"/>
  <c r="DN307" i="5"/>
  <c r="DK307" i="5"/>
  <c r="DJ307" i="5"/>
  <c r="DH307" i="5"/>
  <c r="DG307" i="5"/>
  <c r="DB307" i="5"/>
  <c r="CY307" i="5"/>
  <c r="DO306" i="5"/>
  <c r="DK306" i="5"/>
  <c r="DP306" i="5" s="1"/>
  <c r="DJ306" i="5"/>
  <c r="DG306" i="5"/>
  <c r="DH306" i="5" s="1"/>
  <c r="DB306" i="5"/>
  <c r="DN306" i="5" s="1"/>
  <c r="DR306" i="5" s="1"/>
  <c r="CY306" i="5"/>
  <c r="DO305" i="5"/>
  <c r="DK305" i="5"/>
  <c r="DP305" i="5" s="1"/>
  <c r="DJ305" i="5"/>
  <c r="DG305" i="5"/>
  <c r="DH305" i="5" s="1"/>
  <c r="DB305" i="5"/>
  <c r="DN305" i="5" s="1"/>
  <c r="CY305" i="5"/>
  <c r="DO304" i="5"/>
  <c r="DK304" i="5"/>
  <c r="DP304" i="5" s="1"/>
  <c r="DJ304" i="5"/>
  <c r="DH304" i="5"/>
  <c r="DG304" i="5"/>
  <c r="DB304" i="5"/>
  <c r="DN304" i="5" s="1"/>
  <c r="DR304" i="5" s="1"/>
  <c r="CY304" i="5"/>
  <c r="DO303" i="5"/>
  <c r="DN303" i="5"/>
  <c r="DK303" i="5"/>
  <c r="DJ303" i="5"/>
  <c r="DH303" i="5"/>
  <c r="DG303" i="5"/>
  <c r="DB303" i="5"/>
  <c r="CY303" i="5"/>
  <c r="DO302" i="5"/>
  <c r="DK302" i="5"/>
  <c r="DP302" i="5" s="1"/>
  <c r="DJ302" i="5"/>
  <c r="DH302" i="5"/>
  <c r="DG302" i="5"/>
  <c r="DB302" i="5"/>
  <c r="DN302" i="5" s="1"/>
  <c r="DR302" i="5" s="1"/>
  <c r="CY302" i="5"/>
  <c r="DO301" i="5"/>
  <c r="DK301" i="5"/>
  <c r="DJ301" i="5"/>
  <c r="DG301" i="5"/>
  <c r="DH301" i="5" s="1"/>
  <c r="DB301" i="5"/>
  <c r="DN301" i="5" s="1"/>
  <c r="CY301" i="5"/>
  <c r="DO300" i="5"/>
  <c r="DK300" i="5"/>
  <c r="DJ300" i="5"/>
  <c r="DH300" i="5"/>
  <c r="DG300" i="5"/>
  <c r="DB300" i="5"/>
  <c r="DN300" i="5" s="1"/>
  <c r="CY300" i="5"/>
  <c r="DO299" i="5"/>
  <c r="DN299" i="5"/>
  <c r="DK299" i="5"/>
  <c r="DJ299" i="5"/>
  <c r="DG299" i="5"/>
  <c r="DH299" i="5" s="1"/>
  <c r="DB299" i="5"/>
  <c r="CY299" i="5"/>
  <c r="DO298" i="5"/>
  <c r="DK298" i="5"/>
  <c r="DJ298" i="5"/>
  <c r="DH298" i="5"/>
  <c r="DG298" i="5"/>
  <c r="DB298" i="5"/>
  <c r="DN298" i="5" s="1"/>
  <c r="CY298" i="5"/>
  <c r="DO297" i="5"/>
  <c r="DK297" i="5"/>
  <c r="DJ297" i="5"/>
  <c r="DG297" i="5"/>
  <c r="DH297" i="5" s="1"/>
  <c r="DB297" i="5"/>
  <c r="DN297" i="5" s="1"/>
  <c r="CY297" i="5"/>
  <c r="DO296" i="5"/>
  <c r="DK296" i="5"/>
  <c r="DJ296" i="5"/>
  <c r="DH296" i="5"/>
  <c r="DG296" i="5"/>
  <c r="DB296" i="5"/>
  <c r="DN296" i="5" s="1"/>
  <c r="CY296" i="5"/>
  <c r="DO295" i="5"/>
  <c r="DJ295" i="5"/>
  <c r="DK295" i="5" s="1"/>
  <c r="DH295" i="5"/>
  <c r="DG295" i="5"/>
  <c r="DB295" i="5"/>
  <c r="DN295" i="5" s="1"/>
  <c r="CY295" i="5"/>
  <c r="DO294" i="5"/>
  <c r="DK294" i="5"/>
  <c r="DJ294" i="5"/>
  <c r="DH294" i="5"/>
  <c r="DP294" i="5" s="1"/>
  <c r="DG294" i="5"/>
  <c r="DB294" i="5"/>
  <c r="DN294" i="5" s="1"/>
  <c r="CY294" i="5"/>
  <c r="DO293" i="5"/>
  <c r="DK293" i="5"/>
  <c r="DP293" i="5" s="1"/>
  <c r="DJ293" i="5"/>
  <c r="DH293" i="5"/>
  <c r="DG293" i="5"/>
  <c r="DB293" i="5"/>
  <c r="DN293" i="5" s="1"/>
  <c r="DR293" i="5" s="1"/>
  <c r="CY293" i="5"/>
  <c r="DO292" i="5"/>
  <c r="DJ292" i="5"/>
  <c r="DK292" i="5" s="1"/>
  <c r="DP292" i="5" s="1"/>
  <c r="DH292" i="5"/>
  <c r="DG292" i="5"/>
  <c r="DB292" i="5"/>
  <c r="DN292" i="5" s="1"/>
  <c r="CY292" i="5"/>
  <c r="DO291" i="5"/>
  <c r="DK291" i="5"/>
  <c r="DP291" i="5" s="1"/>
  <c r="DJ291" i="5"/>
  <c r="DH291" i="5"/>
  <c r="DG291" i="5"/>
  <c r="DB291" i="5"/>
  <c r="DN291" i="5" s="1"/>
  <c r="DR291" i="5" s="1"/>
  <c r="CY291" i="5"/>
  <c r="DO290" i="5"/>
  <c r="DJ290" i="5"/>
  <c r="DK290" i="5" s="1"/>
  <c r="DP290" i="5" s="1"/>
  <c r="DH290" i="5"/>
  <c r="DG290" i="5"/>
  <c r="DB290" i="5"/>
  <c r="DN290" i="5" s="1"/>
  <c r="CY290" i="5"/>
  <c r="DO289" i="5"/>
  <c r="DK289" i="5"/>
  <c r="DP289" i="5" s="1"/>
  <c r="DJ289" i="5"/>
  <c r="DH289" i="5"/>
  <c r="DG289" i="5"/>
  <c r="DB289" i="5"/>
  <c r="DN289" i="5" s="1"/>
  <c r="DR289" i="5" s="1"/>
  <c r="CY289" i="5"/>
  <c r="DO288" i="5"/>
  <c r="DJ288" i="5"/>
  <c r="DK288" i="5" s="1"/>
  <c r="DP288" i="5" s="1"/>
  <c r="DH288" i="5"/>
  <c r="DG288" i="5"/>
  <c r="DB288" i="5"/>
  <c r="DN288" i="5" s="1"/>
  <c r="DR288" i="5" s="1"/>
  <c r="CY288" i="5"/>
  <c r="DO287" i="5"/>
  <c r="DK287" i="5"/>
  <c r="DP287" i="5" s="1"/>
  <c r="DJ287" i="5"/>
  <c r="DH287" i="5"/>
  <c r="DG287" i="5"/>
  <c r="DB287" i="5"/>
  <c r="DN287" i="5" s="1"/>
  <c r="DR287" i="5" s="1"/>
  <c r="CY287" i="5"/>
  <c r="DO286" i="5"/>
  <c r="DR286" i="5" s="1"/>
  <c r="DJ286" i="5"/>
  <c r="DK286" i="5" s="1"/>
  <c r="DP286" i="5" s="1"/>
  <c r="DH286" i="5"/>
  <c r="DG286" i="5"/>
  <c r="DB286" i="5"/>
  <c r="DN286" i="5" s="1"/>
  <c r="CY286" i="5"/>
  <c r="DO285" i="5"/>
  <c r="DK285" i="5"/>
  <c r="DP285" i="5" s="1"/>
  <c r="DJ285" i="5"/>
  <c r="DH285" i="5"/>
  <c r="DG285" i="5"/>
  <c r="DB285" i="5"/>
  <c r="DN285" i="5" s="1"/>
  <c r="DR285" i="5" s="1"/>
  <c r="CY285" i="5"/>
  <c r="DO284" i="5"/>
  <c r="DJ284" i="5"/>
  <c r="DK284" i="5" s="1"/>
  <c r="DP284" i="5" s="1"/>
  <c r="DH284" i="5"/>
  <c r="DG284" i="5"/>
  <c r="DB284" i="5"/>
  <c r="DN284" i="5" s="1"/>
  <c r="CY284" i="5"/>
  <c r="DO283" i="5"/>
  <c r="DK283" i="5"/>
  <c r="DP283" i="5" s="1"/>
  <c r="DJ283" i="5"/>
  <c r="DH283" i="5"/>
  <c r="DG283" i="5"/>
  <c r="DB283" i="5"/>
  <c r="DN283" i="5" s="1"/>
  <c r="DR283" i="5" s="1"/>
  <c r="CY283" i="5"/>
  <c r="DO282" i="5"/>
  <c r="DJ282" i="5"/>
  <c r="DK282" i="5" s="1"/>
  <c r="DP282" i="5" s="1"/>
  <c r="DH282" i="5"/>
  <c r="DG282" i="5"/>
  <c r="DB282" i="5"/>
  <c r="DN282" i="5" s="1"/>
  <c r="CY282" i="5"/>
  <c r="DO281" i="5"/>
  <c r="DK281" i="5"/>
  <c r="DP281" i="5" s="1"/>
  <c r="DJ281" i="5"/>
  <c r="DH281" i="5"/>
  <c r="DG281" i="5"/>
  <c r="DB281" i="5"/>
  <c r="DN281" i="5" s="1"/>
  <c r="DR281" i="5" s="1"/>
  <c r="CY281" i="5"/>
  <c r="DO280" i="5"/>
  <c r="DR280" i="5" s="1"/>
  <c r="DJ280" i="5"/>
  <c r="DK280" i="5" s="1"/>
  <c r="DP280" i="5" s="1"/>
  <c r="DH280" i="5"/>
  <c r="DG280" i="5"/>
  <c r="DB280" i="5"/>
  <c r="DN280" i="5" s="1"/>
  <c r="CY280" i="5"/>
  <c r="DO279" i="5"/>
  <c r="DK279" i="5"/>
  <c r="DP279" i="5" s="1"/>
  <c r="DJ279" i="5"/>
  <c r="DH279" i="5"/>
  <c r="DG279" i="5"/>
  <c r="DB279" i="5"/>
  <c r="DN279" i="5" s="1"/>
  <c r="DR279" i="5" s="1"/>
  <c r="CY279" i="5"/>
  <c r="DO278" i="5"/>
  <c r="DR278" i="5" s="1"/>
  <c r="DJ278" i="5"/>
  <c r="DK278" i="5" s="1"/>
  <c r="DP278" i="5" s="1"/>
  <c r="DH278" i="5"/>
  <c r="DG278" i="5"/>
  <c r="DB278" i="5"/>
  <c r="DN278" i="5" s="1"/>
  <c r="CY278" i="5"/>
  <c r="DO277" i="5"/>
  <c r="DK277" i="5"/>
  <c r="DP277" i="5" s="1"/>
  <c r="DJ277" i="5"/>
  <c r="DH277" i="5"/>
  <c r="DG277" i="5"/>
  <c r="DB277" i="5"/>
  <c r="DN277" i="5" s="1"/>
  <c r="DR277" i="5" s="1"/>
  <c r="CY277" i="5"/>
  <c r="DO276" i="5"/>
  <c r="DJ276" i="5"/>
  <c r="DK276" i="5" s="1"/>
  <c r="DP276" i="5" s="1"/>
  <c r="DH276" i="5"/>
  <c r="DG276" i="5"/>
  <c r="DB276" i="5"/>
  <c r="DN276" i="5" s="1"/>
  <c r="CY276" i="5"/>
  <c r="DO275" i="5"/>
  <c r="DK275" i="5"/>
  <c r="DP275" i="5" s="1"/>
  <c r="DJ275" i="5"/>
  <c r="DH275" i="5"/>
  <c r="DG275" i="5"/>
  <c r="DB275" i="5"/>
  <c r="DN275" i="5" s="1"/>
  <c r="DR275" i="5" s="1"/>
  <c r="CY275" i="5"/>
  <c r="DO274" i="5"/>
  <c r="DJ274" i="5"/>
  <c r="DK274" i="5" s="1"/>
  <c r="DP274" i="5" s="1"/>
  <c r="DH274" i="5"/>
  <c r="DG274" i="5"/>
  <c r="DB274" i="5"/>
  <c r="DN274" i="5" s="1"/>
  <c r="CY274" i="5"/>
  <c r="DO273" i="5"/>
  <c r="DK273" i="5"/>
  <c r="DP273" i="5" s="1"/>
  <c r="DJ273" i="5"/>
  <c r="DH273" i="5"/>
  <c r="DG273" i="5"/>
  <c r="DB273" i="5"/>
  <c r="DN273" i="5" s="1"/>
  <c r="DR273" i="5" s="1"/>
  <c r="CY273" i="5"/>
  <c r="DO272" i="5"/>
  <c r="DR272" i="5" s="1"/>
  <c r="DJ272" i="5"/>
  <c r="DK272" i="5" s="1"/>
  <c r="DP272" i="5" s="1"/>
  <c r="DH272" i="5"/>
  <c r="DG272" i="5"/>
  <c r="DB272" i="5"/>
  <c r="DN272" i="5" s="1"/>
  <c r="CY272" i="5"/>
  <c r="DO271" i="5"/>
  <c r="DK271" i="5"/>
  <c r="DP271" i="5" s="1"/>
  <c r="DJ271" i="5"/>
  <c r="DH271" i="5"/>
  <c r="DG271" i="5"/>
  <c r="DB271" i="5"/>
  <c r="DN271" i="5" s="1"/>
  <c r="DR271" i="5" s="1"/>
  <c r="CY271" i="5"/>
  <c r="DO270" i="5"/>
  <c r="DR270" i="5" s="1"/>
  <c r="DJ270" i="5"/>
  <c r="DK270" i="5" s="1"/>
  <c r="DP270" i="5" s="1"/>
  <c r="DH270" i="5"/>
  <c r="DG270" i="5"/>
  <c r="DB270" i="5"/>
  <c r="DN270" i="5" s="1"/>
  <c r="CY270" i="5"/>
  <c r="DO269" i="5"/>
  <c r="DK269" i="5"/>
  <c r="DP269" i="5" s="1"/>
  <c r="DJ269" i="5"/>
  <c r="DH269" i="5"/>
  <c r="DG269" i="5"/>
  <c r="DB269" i="5"/>
  <c r="DN269" i="5" s="1"/>
  <c r="DR269" i="5" s="1"/>
  <c r="CY269" i="5"/>
  <c r="DO268" i="5"/>
  <c r="DJ268" i="5"/>
  <c r="DK268" i="5" s="1"/>
  <c r="DP268" i="5" s="1"/>
  <c r="DH268" i="5"/>
  <c r="DG268" i="5"/>
  <c r="DB268" i="5"/>
  <c r="DN268" i="5" s="1"/>
  <c r="CY268" i="5"/>
  <c r="DO267" i="5"/>
  <c r="DK267" i="5"/>
  <c r="DP267" i="5" s="1"/>
  <c r="DJ267" i="5"/>
  <c r="DH267" i="5"/>
  <c r="DG267" i="5"/>
  <c r="DB267" i="5"/>
  <c r="DN267" i="5" s="1"/>
  <c r="DR267" i="5" s="1"/>
  <c r="CY267" i="5"/>
  <c r="DO266" i="5"/>
  <c r="DJ266" i="5"/>
  <c r="DK266" i="5" s="1"/>
  <c r="DP266" i="5" s="1"/>
  <c r="DH266" i="5"/>
  <c r="DG266" i="5"/>
  <c r="DB266" i="5"/>
  <c r="DN266" i="5" s="1"/>
  <c r="CY266" i="5"/>
  <c r="DO265" i="5"/>
  <c r="DK265" i="5"/>
  <c r="DP265" i="5" s="1"/>
  <c r="DJ265" i="5"/>
  <c r="DH265" i="5"/>
  <c r="DG265" i="5"/>
  <c r="DB265" i="5"/>
  <c r="DN265" i="5" s="1"/>
  <c r="DR265" i="5" s="1"/>
  <c r="CY265" i="5"/>
  <c r="DO264" i="5"/>
  <c r="DR264" i="5" s="1"/>
  <c r="DJ264" i="5"/>
  <c r="DK264" i="5" s="1"/>
  <c r="DP264" i="5" s="1"/>
  <c r="DH264" i="5"/>
  <c r="DG264" i="5"/>
  <c r="DB264" i="5"/>
  <c r="DN264" i="5" s="1"/>
  <c r="CY264" i="5"/>
  <c r="DO263" i="5"/>
  <c r="DK263" i="5"/>
  <c r="DP263" i="5" s="1"/>
  <c r="DJ263" i="5"/>
  <c r="DH263" i="5"/>
  <c r="DG263" i="5"/>
  <c r="DB263" i="5"/>
  <c r="DN263" i="5" s="1"/>
  <c r="DR263" i="5" s="1"/>
  <c r="CY263" i="5"/>
  <c r="DO262" i="5"/>
  <c r="DR262" i="5" s="1"/>
  <c r="DJ262" i="5"/>
  <c r="DK262" i="5" s="1"/>
  <c r="DP262" i="5" s="1"/>
  <c r="DH262" i="5"/>
  <c r="DG262" i="5"/>
  <c r="DB262" i="5"/>
  <c r="DN262" i="5" s="1"/>
  <c r="CY262" i="5"/>
  <c r="DO261" i="5"/>
  <c r="DK261" i="5"/>
  <c r="DP261" i="5" s="1"/>
  <c r="DJ261" i="5"/>
  <c r="DH261" i="5"/>
  <c r="DG261" i="5"/>
  <c r="DB261" i="5"/>
  <c r="DN261" i="5" s="1"/>
  <c r="DR261" i="5" s="1"/>
  <c r="CY261" i="5"/>
  <c r="DO260" i="5"/>
  <c r="DJ260" i="5"/>
  <c r="DK260" i="5" s="1"/>
  <c r="DP260" i="5" s="1"/>
  <c r="DH260" i="5"/>
  <c r="DG260" i="5"/>
  <c r="DB260" i="5"/>
  <c r="DN260" i="5" s="1"/>
  <c r="CY260" i="5"/>
  <c r="DO259" i="5"/>
  <c r="DK259" i="5"/>
  <c r="DP259" i="5" s="1"/>
  <c r="DJ259" i="5"/>
  <c r="DH259" i="5"/>
  <c r="DG259" i="5"/>
  <c r="DB259" i="5"/>
  <c r="DN259" i="5" s="1"/>
  <c r="DR259" i="5" s="1"/>
  <c r="CY259" i="5"/>
  <c r="DO258" i="5"/>
  <c r="DJ258" i="5"/>
  <c r="DK258" i="5" s="1"/>
  <c r="DP258" i="5" s="1"/>
  <c r="DH258" i="5"/>
  <c r="DG258" i="5"/>
  <c r="DB258" i="5"/>
  <c r="DN258" i="5" s="1"/>
  <c r="CY258" i="5"/>
  <c r="DO257" i="5"/>
  <c r="DK257" i="5"/>
  <c r="DP257" i="5" s="1"/>
  <c r="DJ257" i="5"/>
  <c r="DH257" i="5"/>
  <c r="DG257" i="5"/>
  <c r="DB257" i="5"/>
  <c r="DN257" i="5" s="1"/>
  <c r="DR257" i="5" s="1"/>
  <c r="CY257" i="5"/>
  <c r="DO256" i="5"/>
  <c r="DR256" i="5" s="1"/>
  <c r="DJ256" i="5"/>
  <c r="DK256" i="5" s="1"/>
  <c r="DP256" i="5" s="1"/>
  <c r="DH256" i="5"/>
  <c r="DG256" i="5"/>
  <c r="DB256" i="5"/>
  <c r="DN256" i="5" s="1"/>
  <c r="CY256" i="5"/>
  <c r="DO255" i="5"/>
  <c r="DK255" i="5"/>
  <c r="DP255" i="5" s="1"/>
  <c r="DJ255" i="5"/>
  <c r="DH255" i="5"/>
  <c r="DG255" i="5"/>
  <c r="DB255" i="5"/>
  <c r="DN255" i="5" s="1"/>
  <c r="DR255" i="5" s="1"/>
  <c r="CY255" i="5"/>
  <c r="DO254" i="5"/>
  <c r="DR254" i="5" s="1"/>
  <c r="DJ254" i="5"/>
  <c r="DK254" i="5" s="1"/>
  <c r="DP254" i="5" s="1"/>
  <c r="DH254" i="5"/>
  <c r="DG254" i="5"/>
  <c r="DB254" i="5"/>
  <c r="DN254" i="5" s="1"/>
  <c r="CY254" i="5"/>
  <c r="DO253" i="5"/>
  <c r="DK253" i="5"/>
  <c r="DP253" i="5" s="1"/>
  <c r="DJ253" i="5"/>
  <c r="DH253" i="5"/>
  <c r="DG253" i="5"/>
  <c r="DB253" i="5"/>
  <c r="DN253" i="5" s="1"/>
  <c r="DR253" i="5" s="1"/>
  <c r="CY253" i="5"/>
  <c r="DO252" i="5"/>
  <c r="DJ252" i="5"/>
  <c r="DK252" i="5" s="1"/>
  <c r="DP252" i="5" s="1"/>
  <c r="DH252" i="5"/>
  <c r="DG252" i="5"/>
  <c r="DB252" i="5"/>
  <c r="DN252" i="5" s="1"/>
  <c r="CY252" i="5"/>
  <c r="DO251" i="5"/>
  <c r="DK251" i="5"/>
  <c r="DP251" i="5" s="1"/>
  <c r="DJ251" i="5"/>
  <c r="DH251" i="5"/>
  <c r="DG251" i="5"/>
  <c r="DB251" i="5"/>
  <c r="DN251" i="5" s="1"/>
  <c r="DR251" i="5" s="1"/>
  <c r="CY251" i="5"/>
  <c r="DO250" i="5"/>
  <c r="DJ250" i="5"/>
  <c r="DK250" i="5" s="1"/>
  <c r="DP250" i="5" s="1"/>
  <c r="DH250" i="5"/>
  <c r="DG250" i="5"/>
  <c r="DB250" i="5"/>
  <c r="DN250" i="5" s="1"/>
  <c r="CY250" i="5"/>
  <c r="DO249" i="5"/>
  <c r="DK249" i="5"/>
  <c r="DP249" i="5" s="1"/>
  <c r="DJ249" i="5"/>
  <c r="DH249" i="5"/>
  <c r="DG249" i="5"/>
  <c r="DB249" i="5"/>
  <c r="DN249" i="5" s="1"/>
  <c r="DR249" i="5" s="1"/>
  <c r="CY249" i="5"/>
  <c r="DO248" i="5"/>
  <c r="DR248" i="5" s="1"/>
  <c r="DJ248" i="5"/>
  <c r="DK248" i="5" s="1"/>
  <c r="DP248" i="5" s="1"/>
  <c r="DH248" i="5"/>
  <c r="DG248" i="5"/>
  <c r="DB248" i="5"/>
  <c r="DN248" i="5" s="1"/>
  <c r="CY248" i="5"/>
  <c r="DO247" i="5"/>
  <c r="DK247" i="5"/>
  <c r="DP247" i="5" s="1"/>
  <c r="DJ247" i="5"/>
  <c r="DH247" i="5"/>
  <c r="DG247" i="5"/>
  <c r="DB247" i="5"/>
  <c r="DN247" i="5" s="1"/>
  <c r="DR247" i="5" s="1"/>
  <c r="CY247" i="5"/>
  <c r="DO246" i="5"/>
  <c r="DR246" i="5" s="1"/>
  <c r="DJ246" i="5"/>
  <c r="DK246" i="5" s="1"/>
  <c r="DP246" i="5" s="1"/>
  <c r="DH246" i="5"/>
  <c r="DG246" i="5"/>
  <c r="DB246" i="5"/>
  <c r="DN246" i="5" s="1"/>
  <c r="CY246" i="5"/>
  <c r="DO245" i="5"/>
  <c r="DK245" i="5"/>
  <c r="DP245" i="5" s="1"/>
  <c r="DJ245" i="5"/>
  <c r="DH245" i="5"/>
  <c r="DG245" i="5"/>
  <c r="DB245" i="5"/>
  <c r="DN245" i="5" s="1"/>
  <c r="DR245" i="5" s="1"/>
  <c r="CY245" i="5"/>
  <c r="DO244" i="5"/>
  <c r="DJ244" i="5"/>
  <c r="DK244" i="5" s="1"/>
  <c r="DP244" i="5" s="1"/>
  <c r="DH244" i="5"/>
  <c r="DG244" i="5"/>
  <c r="DB244" i="5"/>
  <c r="DN244" i="5" s="1"/>
  <c r="CY244" i="5"/>
  <c r="DO243" i="5"/>
  <c r="DK243" i="5"/>
  <c r="DP243" i="5" s="1"/>
  <c r="DJ243" i="5"/>
  <c r="DH243" i="5"/>
  <c r="DG243" i="5"/>
  <c r="DB243" i="5"/>
  <c r="DN243" i="5" s="1"/>
  <c r="DR243" i="5" s="1"/>
  <c r="CY243" i="5"/>
  <c r="DO242" i="5"/>
  <c r="DJ242" i="5"/>
  <c r="DK242" i="5" s="1"/>
  <c r="DP242" i="5" s="1"/>
  <c r="DH242" i="5"/>
  <c r="DG242" i="5"/>
  <c r="DB242" i="5"/>
  <c r="DN242" i="5" s="1"/>
  <c r="CY242" i="5"/>
  <c r="DO241" i="5"/>
  <c r="DK241" i="5"/>
  <c r="DP241" i="5" s="1"/>
  <c r="DJ241" i="5"/>
  <c r="DH241" i="5"/>
  <c r="DG241" i="5"/>
  <c r="DB241" i="5"/>
  <c r="DN241" i="5" s="1"/>
  <c r="DR241" i="5" s="1"/>
  <c r="CY241" i="5"/>
  <c r="DO240" i="5"/>
  <c r="DR240" i="5" s="1"/>
  <c r="DJ240" i="5"/>
  <c r="DK240" i="5" s="1"/>
  <c r="DP240" i="5" s="1"/>
  <c r="DH240" i="5"/>
  <c r="DG240" i="5"/>
  <c r="DB240" i="5"/>
  <c r="DN240" i="5" s="1"/>
  <c r="CY240" i="5"/>
  <c r="DO239" i="5"/>
  <c r="DN239" i="5"/>
  <c r="DJ239" i="5"/>
  <c r="DK239" i="5" s="1"/>
  <c r="DG239" i="5"/>
  <c r="DH239" i="5" s="1"/>
  <c r="DB239" i="5"/>
  <c r="CY239" i="5"/>
  <c r="DO238" i="5"/>
  <c r="DN238" i="5"/>
  <c r="DJ238" i="5"/>
  <c r="DK238" i="5" s="1"/>
  <c r="DH238" i="5"/>
  <c r="DG238" i="5"/>
  <c r="DB238" i="5"/>
  <c r="CY238" i="5"/>
  <c r="DO237" i="5"/>
  <c r="DN237" i="5"/>
  <c r="DJ237" i="5"/>
  <c r="DK237" i="5" s="1"/>
  <c r="DP237" i="5" s="1"/>
  <c r="DH237" i="5"/>
  <c r="DG237" i="5"/>
  <c r="DB237" i="5"/>
  <c r="CY237" i="5"/>
  <c r="DO236" i="5"/>
  <c r="DN236" i="5"/>
  <c r="DJ236" i="5"/>
  <c r="DK236" i="5" s="1"/>
  <c r="DP236" i="5" s="1"/>
  <c r="DH236" i="5"/>
  <c r="DG236" i="5"/>
  <c r="DB236" i="5"/>
  <c r="CY236" i="5"/>
  <c r="DO235" i="5"/>
  <c r="DN235" i="5"/>
  <c r="DJ235" i="5"/>
  <c r="DK235" i="5" s="1"/>
  <c r="DG235" i="5"/>
  <c r="DH235" i="5" s="1"/>
  <c r="DB235" i="5"/>
  <c r="CY235" i="5"/>
  <c r="DO234" i="5"/>
  <c r="DN234" i="5"/>
  <c r="DJ234" i="5"/>
  <c r="DK234" i="5" s="1"/>
  <c r="DG234" i="5"/>
  <c r="DH234" i="5" s="1"/>
  <c r="DB234" i="5"/>
  <c r="CY234" i="5"/>
  <c r="DO233" i="5"/>
  <c r="DN233" i="5"/>
  <c r="DJ233" i="5"/>
  <c r="DK233" i="5" s="1"/>
  <c r="DH233" i="5"/>
  <c r="DG233" i="5"/>
  <c r="DB233" i="5"/>
  <c r="CY233" i="5"/>
  <c r="DO232" i="5"/>
  <c r="DN232" i="5"/>
  <c r="DJ232" i="5"/>
  <c r="DK232" i="5" s="1"/>
  <c r="DP232" i="5" s="1"/>
  <c r="DH232" i="5"/>
  <c r="DG232" i="5"/>
  <c r="DB232" i="5"/>
  <c r="CY232" i="5"/>
  <c r="DO231" i="5"/>
  <c r="DN231" i="5"/>
  <c r="DJ231" i="5"/>
  <c r="DK231" i="5" s="1"/>
  <c r="DG231" i="5"/>
  <c r="DH231" i="5" s="1"/>
  <c r="DB231" i="5"/>
  <c r="CY231" i="5"/>
  <c r="DO230" i="5"/>
  <c r="DN230" i="5"/>
  <c r="DJ230" i="5"/>
  <c r="DK230" i="5" s="1"/>
  <c r="DG230" i="5"/>
  <c r="DH230" i="5" s="1"/>
  <c r="DB230" i="5"/>
  <c r="CY230" i="5"/>
  <c r="DO229" i="5"/>
  <c r="DN229" i="5"/>
  <c r="DJ229" i="5"/>
  <c r="DK229" i="5" s="1"/>
  <c r="DH229" i="5"/>
  <c r="DG229" i="5"/>
  <c r="DB229" i="5"/>
  <c r="CY229" i="5"/>
  <c r="DO228" i="5"/>
  <c r="DN228" i="5"/>
  <c r="DR228" i="5" s="1"/>
  <c r="DJ228" i="5"/>
  <c r="DK228" i="5" s="1"/>
  <c r="DP228" i="5" s="1"/>
  <c r="DH228" i="5"/>
  <c r="DG228" i="5"/>
  <c r="DB228" i="5"/>
  <c r="CY228" i="5"/>
  <c r="DO227" i="5"/>
  <c r="DN227" i="5"/>
  <c r="DJ227" i="5"/>
  <c r="DK227" i="5" s="1"/>
  <c r="DG227" i="5"/>
  <c r="DH227" i="5" s="1"/>
  <c r="DB227" i="5"/>
  <c r="CY227" i="5"/>
  <c r="DO226" i="5"/>
  <c r="DN226" i="5"/>
  <c r="DJ226" i="5"/>
  <c r="DK226" i="5" s="1"/>
  <c r="DH226" i="5"/>
  <c r="DG226" i="5"/>
  <c r="DB226" i="5"/>
  <c r="CY226" i="5"/>
  <c r="DO225" i="5"/>
  <c r="DN225" i="5"/>
  <c r="DJ225" i="5"/>
  <c r="DK225" i="5" s="1"/>
  <c r="DP225" i="5" s="1"/>
  <c r="DH225" i="5"/>
  <c r="DG225" i="5"/>
  <c r="DB225" i="5"/>
  <c r="CY225" i="5"/>
  <c r="DO224" i="5"/>
  <c r="DN224" i="5"/>
  <c r="DR224" i="5" s="1"/>
  <c r="DJ224" i="5"/>
  <c r="DK224" i="5" s="1"/>
  <c r="DP224" i="5" s="1"/>
  <c r="DH224" i="5"/>
  <c r="DG224" i="5"/>
  <c r="DB224" i="5"/>
  <c r="CY224" i="5"/>
  <c r="DO223" i="5"/>
  <c r="DN223" i="5"/>
  <c r="DJ223" i="5"/>
  <c r="DK223" i="5" s="1"/>
  <c r="DG223" i="5"/>
  <c r="DH223" i="5" s="1"/>
  <c r="DB223" i="5"/>
  <c r="CY223" i="5"/>
  <c r="DO222" i="5"/>
  <c r="DN222" i="5"/>
  <c r="DJ222" i="5"/>
  <c r="DK222" i="5" s="1"/>
  <c r="DH222" i="5"/>
  <c r="DG222" i="5"/>
  <c r="DB222" i="5"/>
  <c r="CY222" i="5"/>
  <c r="DO221" i="5"/>
  <c r="DN221" i="5"/>
  <c r="DJ221" i="5"/>
  <c r="DK221" i="5" s="1"/>
  <c r="DP221" i="5" s="1"/>
  <c r="DH221" i="5"/>
  <c r="DG221" i="5"/>
  <c r="DB221" i="5"/>
  <c r="CY221" i="5"/>
  <c r="DO220" i="5"/>
  <c r="DN220" i="5"/>
  <c r="DR220" i="5" s="1"/>
  <c r="DJ220" i="5"/>
  <c r="DK220" i="5" s="1"/>
  <c r="DP220" i="5" s="1"/>
  <c r="DH220" i="5"/>
  <c r="DG220" i="5"/>
  <c r="DB220" i="5"/>
  <c r="CY220" i="5"/>
  <c r="DO219" i="5"/>
  <c r="DN219" i="5"/>
  <c r="DJ219" i="5"/>
  <c r="DK219" i="5" s="1"/>
  <c r="DG219" i="5"/>
  <c r="DH219" i="5" s="1"/>
  <c r="DB219" i="5"/>
  <c r="CY219" i="5"/>
  <c r="DO218" i="5"/>
  <c r="DN218" i="5"/>
  <c r="DJ218" i="5"/>
  <c r="DK218" i="5" s="1"/>
  <c r="DH218" i="5"/>
  <c r="DG218" i="5"/>
  <c r="DB218" i="5"/>
  <c r="CY218" i="5"/>
  <c r="DO217" i="5"/>
  <c r="DN217" i="5"/>
  <c r="DJ217" i="5"/>
  <c r="DK217" i="5" s="1"/>
  <c r="DP217" i="5" s="1"/>
  <c r="DH217" i="5"/>
  <c r="DG217" i="5"/>
  <c r="DB217" i="5"/>
  <c r="CY217" i="5"/>
  <c r="DO216" i="5"/>
  <c r="DN216" i="5"/>
  <c r="DJ216" i="5"/>
  <c r="DK216" i="5" s="1"/>
  <c r="DP216" i="5" s="1"/>
  <c r="DH216" i="5"/>
  <c r="DG216" i="5"/>
  <c r="DB216" i="5"/>
  <c r="CY216" i="5"/>
  <c r="DO215" i="5"/>
  <c r="DN215" i="5"/>
  <c r="DJ215" i="5"/>
  <c r="DK215" i="5" s="1"/>
  <c r="DG215" i="5"/>
  <c r="DH215" i="5" s="1"/>
  <c r="DB215" i="5"/>
  <c r="CY215" i="5"/>
  <c r="DO214" i="5"/>
  <c r="DN214" i="5"/>
  <c r="DJ214" i="5"/>
  <c r="DK214" i="5" s="1"/>
  <c r="DG214" i="5"/>
  <c r="DH214" i="5" s="1"/>
  <c r="DB214" i="5"/>
  <c r="CY214" i="5"/>
  <c r="DO213" i="5"/>
  <c r="DN213" i="5"/>
  <c r="DJ213" i="5"/>
  <c r="DK213" i="5" s="1"/>
  <c r="DH213" i="5"/>
  <c r="DG213" i="5"/>
  <c r="DB213" i="5"/>
  <c r="CY213" i="5"/>
  <c r="DO212" i="5"/>
  <c r="DN212" i="5"/>
  <c r="DR212" i="5" s="1"/>
  <c r="DJ212" i="5"/>
  <c r="DK212" i="5" s="1"/>
  <c r="DP212" i="5" s="1"/>
  <c r="DH212" i="5"/>
  <c r="DG212" i="5"/>
  <c r="DB212" i="5"/>
  <c r="CY212" i="5"/>
  <c r="DO211" i="5"/>
  <c r="DN211" i="5"/>
  <c r="DJ211" i="5"/>
  <c r="DK211" i="5" s="1"/>
  <c r="DG211" i="5"/>
  <c r="DH211" i="5" s="1"/>
  <c r="DB211" i="5"/>
  <c r="CY211" i="5"/>
  <c r="DO210" i="5"/>
  <c r="DN210" i="5"/>
  <c r="DJ210" i="5"/>
  <c r="DK210" i="5" s="1"/>
  <c r="DH210" i="5"/>
  <c r="DG210" i="5"/>
  <c r="DB210" i="5"/>
  <c r="CY210" i="5"/>
  <c r="DO209" i="5"/>
  <c r="DN209" i="5"/>
  <c r="DJ209" i="5"/>
  <c r="DK209" i="5" s="1"/>
  <c r="DP209" i="5" s="1"/>
  <c r="DH209" i="5"/>
  <c r="DG209" i="5"/>
  <c r="DB209" i="5"/>
  <c r="CY209" i="5"/>
  <c r="DO208" i="5"/>
  <c r="DN208" i="5"/>
  <c r="DR208" i="5" s="1"/>
  <c r="DJ208" i="5"/>
  <c r="DK208" i="5" s="1"/>
  <c r="DP208" i="5" s="1"/>
  <c r="DH208" i="5"/>
  <c r="DG208" i="5"/>
  <c r="DB208" i="5"/>
  <c r="CY208" i="5"/>
  <c r="DO207" i="5"/>
  <c r="DN207" i="5"/>
  <c r="DJ207" i="5"/>
  <c r="DK207" i="5" s="1"/>
  <c r="DG207" i="5"/>
  <c r="DH207" i="5" s="1"/>
  <c r="DB207" i="5"/>
  <c r="CY207" i="5"/>
  <c r="DO206" i="5"/>
  <c r="DN206" i="5"/>
  <c r="DJ206" i="5"/>
  <c r="DK206" i="5" s="1"/>
  <c r="DH206" i="5"/>
  <c r="DG206" i="5"/>
  <c r="DB206" i="5"/>
  <c r="CY206" i="5"/>
  <c r="DO205" i="5"/>
  <c r="DN205" i="5"/>
  <c r="DJ205" i="5"/>
  <c r="DK205" i="5" s="1"/>
  <c r="DP205" i="5" s="1"/>
  <c r="DH205" i="5"/>
  <c r="DG205" i="5"/>
  <c r="DB205" i="5"/>
  <c r="CY205" i="5"/>
  <c r="DO204" i="5"/>
  <c r="DN204" i="5"/>
  <c r="DJ204" i="5"/>
  <c r="DK204" i="5" s="1"/>
  <c r="DP204" i="5" s="1"/>
  <c r="DH204" i="5"/>
  <c r="DG204" i="5"/>
  <c r="DB204" i="5"/>
  <c r="CY204" i="5"/>
  <c r="DO203" i="5"/>
  <c r="DN203" i="5"/>
  <c r="DJ203" i="5"/>
  <c r="DK203" i="5" s="1"/>
  <c r="DG203" i="5"/>
  <c r="DH203" i="5" s="1"/>
  <c r="DB203" i="5"/>
  <c r="CY203" i="5"/>
  <c r="DO202" i="5"/>
  <c r="DN202" i="5"/>
  <c r="DJ202" i="5"/>
  <c r="DK202" i="5" s="1"/>
  <c r="DG202" i="5"/>
  <c r="DH202" i="5" s="1"/>
  <c r="DB202" i="5"/>
  <c r="CY202" i="5"/>
  <c r="DO201" i="5"/>
  <c r="DN201" i="5"/>
  <c r="DJ201" i="5"/>
  <c r="DK201" i="5" s="1"/>
  <c r="DH201" i="5"/>
  <c r="DG201" i="5"/>
  <c r="DB201" i="5"/>
  <c r="CY201" i="5"/>
  <c r="DO200" i="5"/>
  <c r="DN200" i="5"/>
  <c r="DJ200" i="5"/>
  <c r="DK200" i="5" s="1"/>
  <c r="DP200" i="5" s="1"/>
  <c r="DH200" i="5"/>
  <c r="DG200" i="5"/>
  <c r="DB200" i="5"/>
  <c r="CY200" i="5"/>
  <c r="DO199" i="5"/>
  <c r="DN199" i="5"/>
  <c r="DJ199" i="5"/>
  <c r="DK199" i="5" s="1"/>
  <c r="DG199" i="5"/>
  <c r="DH199" i="5" s="1"/>
  <c r="DB199" i="5"/>
  <c r="CY199" i="5"/>
  <c r="DO198" i="5"/>
  <c r="DN198" i="5"/>
  <c r="DJ198" i="5"/>
  <c r="DK198" i="5" s="1"/>
  <c r="DG198" i="5"/>
  <c r="DH198" i="5" s="1"/>
  <c r="DB198" i="5"/>
  <c r="CY198" i="5"/>
  <c r="DO197" i="5"/>
  <c r="DN197" i="5"/>
  <c r="DJ197" i="5"/>
  <c r="DK197" i="5" s="1"/>
  <c r="DH197" i="5"/>
  <c r="DG197" i="5"/>
  <c r="DB197" i="5"/>
  <c r="CY197" i="5"/>
  <c r="DO196" i="5"/>
  <c r="DN196" i="5"/>
  <c r="DJ196" i="5"/>
  <c r="DK196" i="5" s="1"/>
  <c r="DP196" i="5" s="1"/>
  <c r="DH196" i="5"/>
  <c r="DG196" i="5"/>
  <c r="DB196" i="5"/>
  <c r="CY196" i="5"/>
  <c r="DO195" i="5"/>
  <c r="DN195" i="5"/>
  <c r="DJ195" i="5"/>
  <c r="DK195" i="5" s="1"/>
  <c r="DP195" i="5" s="1"/>
  <c r="DG195" i="5"/>
  <c r="DH195" i="5" s="1"/>
  <c r="DB195" i="5"/>
  <c r="CY195" i="5"/>
  <c r="DO194" i="5"/>
  <c r="DN194" i="5"/>
  <c r="DJ194" i="5"/>
  <c r="DK194" i="5" s="1"/>
  <c r="DH194" i="5"/>
  <c r="DG194" i="5"/>
  <c r="DB194" i="5"/>
  <c r="CY194" i="5"/>
  <c r="DO193" i="5"/>
  <c r="DN193" i="5"/>
  <c r="DJ193" i="5"/>
  <c r="DK193" i="5" s="1"/>
  <c r="DP193" i="5" s="1"/>
  <c r="DH193" i="5"/>
  <c r="DG193" i="5"/>
  <c r="DB193" i="5"/>
  <c r="CY193" i="5"/>
  <c r="DO192" i="5"/>
  <c r="DN192" i="5"/>
  <c r="DJ192" i="5"/>
  <c r="DK192" i="5" s="1"/>
  <c r="DP192" i="5" s="1"/>
  <c r="DH192" i="5"/>
  <c r="DG192" i="5"/>
  <c r="DB192" i="5"/>
  <c r="CY192" i="5"/>
  <c r="DO191" i="5"/>
  <c r="DN191" i="5"/>
  <c r="DR191" i="5" s="1"/>
  <c r="DJ191" i="5"/>
  <c r="DK191" i="5" s="1"/>
  <c r="DP191" i="5" s="1"/>
  <c r="DG191" i="5"/>
  <c r="DH191" i="5" s="1"/>
  <c r="DB191" i="5"/>
  <c r="CY191" i="5"/>
  <c r="DO190" i="5"/>
  <c r="DN190" i="5"/>
  <c r="DJ190" i="5"/>
  <c r="DK190" i="5" s="1"/>
  <c r="DH190" i="5"/>
  <c r="DG190" i="5"/>
  <c r="DB190" i="5"/>
  <c r="CY190" i="5"/>
  <c r="DO189" i="5"/>
  <c r="DN189" i="5"/>
  <c r="DJ189" i="5"/>
  <c r="DK189" i="5" s="1"/>
  <c r="DP189" i="5" s="1"/>
  <c r="DH189" i="5"/>
  <c r="DG189" i="5"/>
  <c r="DB189" i="5"/>
  <c r="CY189" i="5"/>
  <c r="DO188" i="5"/>
  <c r="DN188" i="5"/>
  <c r="DJ188" i="5"/>
  <c r="DK188" i="5" s="1"/>
  <c r="DG188" i="5"/>
  <c r="DH188" i="5" s="1"/>
  <c r="DP188" i="5" s="1"/>
  <c r="DB188" i="5"/>
  <c r="CY188" i="5"/>
  <c r="DO187" i="5"/>
  <c r="DN187" i="5"/>
  <c r="DJ187" i="5"/>
  <c r="DK187" i="5" s="1"/>
  <c r="DH187" i="5"/>
  <c r="DG187" i="5"/>
  <c r="DB187" i="5"/>
  <c r="CY187" i="5"/>
  <c r="DO186" i="5"/>
  <c r="DN186" i="5"/>
  <c r="DJ186" i="5"/>
  <c r="DK186" i="5" s="1"/>
  <c r="DG186" i="5"/>
  <c r="DH186" i="5" s="1"/>
  <c r="DP186" i="5" s="1"/>
  <c r="DB186" i="5"/>
  <c r="CY186" i="5"/>
  <c r="DO185" i="5"/>
  <c r="DN185" i="5"/>
  <c r="DJ185" i="5"/>
  <c r="DK185" i="5" s="1"/>
  <c r="DH185" i="5"/>
  <c r="DG185" i="5"/>
  <c r="DB185" i="5"/>
  <c r="CY185" i="5"/>
  <c r="DO184" i="5"/>
  <c r="DN184" i="5"/>
  <c r="DR184" i="5" s="1"/>
  <c r="DJ184" i="5"/>
  <c r="DK184" i="5" s="1"/>
  <c r="DH184" i="5"/>
  <c r="DP184" i="5" s="1"/>
  <c r="DG184" i="5"/>
  <c r="DB184" i="5"/>
  <c r="CY184" i="5"/>
  <c r="DO183" i="5"/>
  <c r="DN183" i="5"/>
  <c r="DJ183" i="5"/>
  <c r="DK183" i="5" s="1"/>
  <c r="DH183" i="5"/>
  <c r="DP183" i="5" s="1"/>
  <c r="DG183" i="5"/>
  <c r="DB183" i="5"/>
  <c r="CY183" i="5"/>
  <c r="DO182" i="5"/>
  <c r="DN182" i="5"/>
  <c r="DJ182" i="5"/>
  <c r="DK182" i="5" s="1"/>
  <c r="DH182" i="5"/>
  <c r="DP182" i="5" s="1"/>
  <c r="DG182" i="5"/>
  <c r="DB182" i="5"/>
  <c r="CY182" i="5"/>
  <c r="DO181" i="5"/>
  <c r="DN181" i="5"/>
  <c r="DR181" i="5" s="1"/>
  <c r="DJ181" i="5"/>
  <c r="DK181" i="5" s="1"/>
  <c r="DP181" i="5" s="1"/>
  <c r="DH181" i="5"/>
  <c r="DG181" i="5"/>
  <c r="DB181" i="5"/>
  <c r="CY181" i="5"/>
  <c r="DO180" i="5"/>
  <c r="DN180" i="5"/>
  <c r="DJ180" i="5"/>
  <c r="DK180" i="5" s="1"/>
  <c r="DH180" i="5"/>
  <c r="DP180" i="5" s="1"/>
  <c r="DG180" i="5"/>
  <c r="DB180" i="5"/>
  <c r="CY180" i="5"/>
  <c r="DO179" i="5"/>
  <c r="DN179" i="5"/>
  <c r="DJ179" i="5"/>
  <c r="DK179" i="5" s="1"/>
  <c r="DH179" i="5"/>
  <c r="DG179" i="5"/>
  <c r="DB179" i="5"/>
  <c r="CY179" i="5"/>
  <c r="DO178" i="5"/>
  <c r="DN178" i="5"/>
  <c r="DR178" i="5" s="1"/>
  <c r="DJ178" i="5"/>
  <c r="DK178" i="5" s="1"/>
  <c r="DG178" i="5"/>
  <c r="DH178" i="5" s="1"/>
  <c r="DP178" i="5" s="1"/>
  <c r="DB178" i="5"/>
  <c r="CY178" i="5"/>
  <c r="DO177" i="5"/>
  <c r="DN177" i="5"/>
  <c r="DJ177" i="5"/>
  <c r="DK177" i="5" s="1"/>
  <c r="DH177" i="5"/>
  <c r="DP177" i="5" s="1"/>
  <c r="DG177" i="5"/>
  <c r="DB177" i="5"/>
  <c r="CY177" i="5"/>
  <c r="DO176" i="5"/>
  <c r="DN176" i="5"/>
  <c r="DJ176" i="5"/>
  <c r="DK176" i="5" s="1"/>
  <c r="DH176" i="5"/>
  <c r="DP176" i="5" s="1"/>
  <c r="DG176" i="5"/>
  <c r="DB176" i="5"/>
  <c r="CY176" i="5"/>
  <c r="DO175" i="5"/>
  <c r="DN175" i="5"/>
  <c r="DJ175" i="5"/>
  <c r="DK175" i="5" s="1"/>
  <c r="DH175" i="5"/>
  <c r="DP175" i="5" s="1"/>
  <c r="DG175" i="5"/>
  <c r="DB175" i="5"/>
  <c r="CY175" i="5"/>
  <c r="DO174" i="5"/>
  <c r="DN174" i="5"/>
  <c r="DJ174" i="5"/>
  <c r="DK174" i="5" s="1"/>
  <c r="DH174" i="5"/>
  <c r="DP174" i="5" s="1"/>
  <c r="DG174" i="5"/>
  <c r="DB174" i="5"/>
  <c r="CY174" i="5"/>
  <c r="DO173" i="5"/>
  <c r="DN173" i="5"/>
  <c r="DJ173" i="5"/>
  <c r="DK173" i="5" s="1"/>
  <c r="DP173" i="5" s="1"/>
  <c r="DH173" i="5"/>
  <c r="DG173" i="5"/>
  <c r="DB173" i="5"/>
  <c r="CY173" i="5"/>
  <c r="DO172" i="5"/>
  <c r="DN172" i="5"/>
  <c r="DJ172" i="5"/>
  <c r="DK172" i="5" s="1"/>
  <c r="DG172" i="5"/>
  <c r="DH172" i="5" s="1"/>
  <c r="DP172" i="5" s="1"/>
  <c r="DB172" i="5"/>
  <c r="CY172" i="5"/>
  <c r="DO171" i="5"/>
  <c r="DN171" i="5"/>
  <c r="DJ171" i="5"/>
  <c r="DK171" i="5" s="1"/>
  <c r="DH171" i="5"/>
  <c r="DG171" i="5"/>
  <c r="DB171" i="5"/>
  <c r="CY171" i="5"/>
  <c r="DO170" i="5"/>
  <c r="DN170" i="5"/>
  <c r="DJ170" i="5"/>
  <c r="DK170" i="5" s="1"/>
  <c r="DG170" i="5"/>
  <c r="DH170" i="5" s="1"/>
  <c r="DP170" i="5" s="1"/>
  <c r="DB170" i="5"/>
  <c r="CY170" i="5"/>
  <c r="DO169" i="5"/>
  <c r="DN169" i="5"/>
  <c r="DJ169" i="5"/>
  <c r="DK169" i="5" s="1"/>
  <c r="DH169" i="5"/>
  <c r="DG169" i="5"/>
  <c r="DB169" i="5"/>
  <c r="CY169" i="5"/>
  <c r="DO168" i="5"/>
  <c r="DN168" i="5"/>
  <c r="DJ168" i="5"/>
  <c r="DK168" i="5" s="1"/>
  <c r="DH168" i="5"/>
  <c r="DG168" i="5"/>
  <c r="DB168" i="5"/>
  <c r="CY168" i="5"/>
  <c r="DO167" i="5"/>
  <c r="DN167" i="5"/>
  <c r="DJ167" i="5"/>
  <c r="DK167" i="5" s="1"/>
  <c r="DG167" i="5"/>
  <c r="DH167" i="5" s="1"/>
  <c r="DP167" i="5" s="1"/>
  <c r="DB167" i="5"/>
  <c r="CY167" i="5"/>
  <c r="DO166" i="5"/>
  <c r="DN166" i="5"/>
  <c r="DJ166" i="5"/>
  <c r="DK166" i="5" s="1"/>
  <c r="DH166" i="5"/>
  <c r="DG166" i="5"/>
  <c r="DB166" i="5"/>
  <c r="CY166" i="5"/>
  <c r="DO165" i="5"/>
  <c r="DN165" i="5"/>
  <c r="DJ165" i="5"/>
  <c r="DK165" i="5" s="1"/>
  <c r="DH165" i="5"/>
  <c r="DP165" i="5" s="1"/>
  <c r="DG165" i="5"/>
  <c r="DB165" i="5"/>
  <c r="CY165" i="5"/>
  <c r="DO164" i="5"/>
  <c r="DN164" i="5"/>
  <c r="DJ164" i="5"/>
  <c r="DK164" i="5" s="1"/>
  <c r="DH164" i="5"/>
  <c r="DG164" i="5"/>
  <c r="DB164" i="5"/>
  <c r="CY164" i="5"/>
  <c r="DO163" i="5"/>
  <c r="DN163" i="5"/>
  <c r="DJ163" i="5"/>
  <c r="DK163" i="5" s="1"/>
  <c r="DG163" i="5"/>
  <c r="DH163" i="5" s="1"/>
  <c r="DP163" i="5" s="1"/>
  <c r="DB163" i="5"/>
  <c r="CY163" i="5"/>
  <c r="DO162" i="5"/>
  <c r="DN162" i="5"/>
  <c r="DJ162" i="5"/>
  <c r="DK162" i="5" s="1"/>
  <c r="DH162" i="5"/>
  <c r="DG162" i="5"/>
  <c r="DB162" i="5"/>
  <c r="CY162" i="5"/>
  <c r="DO161" i="5"/>
  <c r="DN161" i="5"/>
  <c r="DJ161" i="5"/>
  <c r="DK161" i="5" s="1"/>
  <c r="DH161" i="5"/>
  <c r="DP161" i="5" s="1"/>
  <c r="DG161" i="5"/>
  <c r="DB161" i="5"/>
  <c r="CY161" i="5"/>
  <c r="DO160" i="5"/>
  <c r="DN160" i="5"/>
  <c r="DJ160" i="5"/>
  <c r="DK160" i="5" s="1"/>
  <c r="DH160" i="5"/>
  <c r="DG160" i="5"/>
  <c r="DB160" i="5"/>
  <c r="CY160" i="5"/>
  <c r="DO159" i="5"/>
  <c r="DN159" i="5"/>
  <c r="DJ159" i="5"/>
  <c r="DK159" i="5" s="1"/>
  <c r="DG159" i="5"/>
  <c r="DH159" i="5" s="1"/>
  <c r="DP159" i="5" s="1"/>
  <c r="DB159" i="5"/>
  <c r="CY159" i="5"/>
  <c r="DO158" i="5"/>
  <c r="DN158" i="5"/>
  <c r="DJ158" i="5"/>
  <c r="DK158" i="5" s="1"/>
  <c r="DH158" i="5"/>
  <c r="DG158" i="5"/>
  <c r="DB158" i="5"/>
  <c r="CY158" i="5"/>
  <c r="DO157" i="5"/>
  <c r="DN157" i="5"/>
  <c r="DJ157" i="5"/>
  <c r="DK157" i="5" s="1"/>
  <c r="DH157" i="5"/>
  <c r="DP157" i="5" s="1"/>
  <c r="DG157" i="5"/>
  <c r="DB157" i="5"/>
  <c r="CY157" i="5"/>
  <c r="DO156" i="5"/>
  <c r="DN156" i="5"/>
  <c r="DJ156" i="5"/>
  <c r="DK156" i="5" s="1"/>
  <c r="DH156" i="5"/>
  <c r="DG156" i="5"/>
  <c r="DB156" i="5"/>
  <c r="CY156" i="5"/>
  <c r="DO155" i="5"/>
  <c r="DN155" i="5"/>
  <c r="DJ155" i="5"/>
  <c r="DK155" i="5" s="1"/>
  <c r="DG155" i="5"/>
  <c r="DH155" i="5" s="1"/>
  <c r="DP155" i="5" s="1"/>
  <c r="DB155" i="5"/>
  <c r="CY155" i="5"/>
  <c r="DO154" i="5"/>
  <c r="DN154" i="5"/>
  <c r="DJ154" i="5"/>
  <c r="DK154" i="5" s="1"/>
  <c r="DH154" i="5"/>
  <c r="DG154" i="5"/>
  <c r="DB154" i="5"/>
  <c r="CY154" i="5"/>
  <c r="DO153" i="5"/>
  <c r="DN153" i="5"/>
  <c r="DJ153" i="5"/>
  <c r="DK153" i="5" s="1"/>
  <c r="DH153" i="5"/>
  <c r="DP153" i="5" s="1"/>
  <c r="DG153" i="5"/>
  <c r="DB153" i="5"/>
  <c r="CY153" i="5"/>
  <c r="DO152" i="5"/>
  <c r="DN152" i="5"/>
  <c r="DJ152" i="5"/>
  <c r="DK152" i="5" s="1"/>
  <c r="DH152" i="5"/>
  <c r="DG152" i="5"/>
  <c r="DB152" i="5"/>
  <c r="CY152" i="5"/>
  <c r="DO151" i="5"/>
  <c r="DN151" i="5"/>
  <c r="DJ151" i="5"/>
  <c r="DK151" i="5" s="1"/>
  <c r="DG151" i="5"/>
  <c r="DH151" i="5" s="1"/>
  <c r="DP151" i="5" s="1"/>
  <c r="DB151" i="5"/>
  <c r="CY151" i="5"/>
  <c r="DO150" i="5"/>
  <c r="DN150" i="5"/>
  <c r="DJ150" i="5"/>
  <c r="DK150" i="5" s="1"/>
  <c r="DH150" i="5"/>
  <c r="DG150" i="5"/>
  <c r="DB150" i="5"/>
  <c r="CY150" i="5"/>
  <c r="DO149" i="5"/>
  <c r="DN149" i="5"/>
  <c r="DJ149" i="5"/>
  <c r="DK149" i="5" s="1"/>
  <c r="DH149" i="5"/>
  <c r="DP149" i="5" s="1"/>
  <c r="DG149" i="5"/>
  <c r="DB149" i="5"/>
  <c r="CY149" i="5"/>
  <c r="DO148" i="5"/>
  <c r="DN148" i="5"/>
  <c r="DJ148" i="5"/>
  <c r="DK148" i="5" s="1"/>
  <c r="DH148" i="5"/>
  <c r="DG148" i="5"/>
  <c r="DB148" i="5"/>
  <c r="CY148" i="5"/>
  <c r="DO147" i="5"/>
  <c r="DN147" i="5"/>
  <c r="DJ147" i="5"/>
  <c r="DK147" i="5" s="1"/>
  <c r="DG147" i="5"/>
  <c r="DH147" i="5" s="1"/>
  <c r="DP147" i="5" s="1"/>
  <c r="DB147" i="5"/>
  <c r="CY147" i="5"/>
  <c r="DO146" i="5"/>
  <c r="DN146" i="5"/>
  <c r="DJ146" i="5"/>
  <c r="DK146" i="5" s="1"/>
  <c r="DH146" i="5"/>
  <c r="DG146" i="5"/>
  <c r="DB146" i="5"/>
  <c r="CY146" i="5"/>
  <c r="DO145" i="5"/>
  <c r="DN145" i="5"/>
  <c r="DJ145" i="5"/>
  <c r="DK145" i="5" s="1"/>
  <c r="DH145" i="5"/>
  <c r="DP145" i="5" s="1"/>
  <c r="DG145" i="5"/>
  <c r="DB145" i="5"/>
  <c r="CY145" i="5"/>
  <c r="DO144" i="5"/>
  <c r="DN144" i="5"/>
  <c r="DJ144" i="5"/>
  <c r="DK144" i="5" s="1"/>
  <c r="DH144" i="5"/>
  <c r="DG144" i="5"/>
  <c r="DB144" i="5"/>
  <c r="CY144" i="5"/>
  <c r="DO143" i="5"/>
  <c r="DN143" i="5"/>
  <c r="DJ143" i="5"/>
  <c r="DK143" i="5" s="1"/>
  <c r="DG143" i="5"/>
  <c r="DH143" i="5" s="1"/>
  <c r="DP143" i="5" s="1"/>
  <c r="DB143" i="5"/>
  <c r="CY143" i="5"/>
  <c r="DO142" i="5"/>
  <c r="DJ142" i="5"/>
  <c r="DK142" i="5" s="1"/>
  <c r="DH142" i="5"/>
  <c r="DG142" i="5"/>
  <c r="DB142" i="5"/>
  <c r="DN142" i="5" s="1"/>
  <c r="CY142" i="5"/>
  <c r="DO141" i="5"/>
  <c r="DJ141" i="5"/>
  <c r="DK141" i="5" s="1"/>
  <c r="DH141" i="5"/>
  <c r="DG141" i="5"/>
  <c r="DB141" i="5"/>
  <c r="DN141" i="5" s="1"/>
  <c r="CY141" i="5"/>
  <c r="DP140" i="5"/>
  <c r="DO140" i="5"/>
  <c r="DK140" i="5"/>
  <c r="DJ140" i="5"/>
  <c r="DH140" i="5"/>
  <c r="DG140" i="5"/>
  <c r="DB140" i="5"/>
  <c r="DN140" i="5" s="1"/>
  <c r="CY140" i="5"/>
  <c r="DO139" i="5"/>
  <c r="DJ139" i="5"/>
  <c r="DK139" i="5" s="1"/>
  <c r="DH139" i="5"/>
  <c r="DG139" i="5"/>
  <c r="DB139" i="5"/>
  <c r="DN139" i="5" s="1"/>
  <c r="CY139" i="5"/>
  <c r="DO138" i="5"/>
  <c r="DK138" i="5"/>
  <c r="DP138" i="5" s="1"/>
  <c r="DJ138" i="5"/>
  <c r="DH138" i="5"/>
  <c r="DG138" i="5"/>
  <c r="DB138" i="5"/>
  <c r="DN138" i="5" s="1"/>
  <c r="DR138" i="5" s="1"/>
  <c r="CY138" i="5"/>
  <c r="DO137" i="5"/>
  <c r="DJ137" i="5"/>
  <c r="DK137" i="5" s="1"/>
  <c r="DH137" i="5"/>
  <c r="DG137" i="5"/>
  <c r="DB137" i="5"/>
  <c r="DN137" i="5" s="1"/>
  <c r="CY137" i="5"/>
  <c r="DO136" i="5"/>
  <c r="DK136" i="5"/>
  <c r="DP136" i="5" s="1"/>
  <c r="DJ136" i="5"/>
  <c r="DH136" i="5"/>
  <c r="DG136" i="5"/>
  <c r="DB136" i="5"/>
  <c r="DN136" i="5" s="1"/>
  <c r="CY136" i="5"/>
  <c r="DO135" i="5"/>
  <c r="DJ135" i="5"/>
  <c r="DK135" i="5" s="1"/>
  <c r="DH135" i="5"/>
  <c r="DG135" i="5"/>
  <c r="DB135" i="5"/>
  <c r="DN135" i="5" s="1"/>
  <c r="CY135" i="5"/>
  <c r="DP134" i="5"/>
  <c r="DO134" i="5"/>
  <c r="DK134" i="5"/>
  <c r="DJ134" i="5"/>
  <c r="DH134" i="5"/>
  <c r="DG134" i="5"/>
  <c r="DB134" i="5"/>
  <c r="DN134" i="5" s="1"/>
  <c r="CY134" i="5"/>
  <c r="DO133" i="5"/>
  <c r="DJ133" i="5"/>
  <c r="DK133" i="5" s="1"/>
  <c r="DH133" i="5"/>
  <c r="DG133" i="5"/>
  <c r="DB133" i="5"/>
  <c r="DN133" i="5" s="1"/>
  <c r="CY133" i="5"/>
  <c r="DP132" i="5"/>
  <c r="DO132" i="5"/>
  <c r="DK132" i="5"/>
  <c r="DJ132" i="5"/>
  <c r="DH132" i="5"/>
  <c r="DG132" i="5"/>
  <c r="DB132" i="5"/>
  <c r="DN132" i="5" s="1"/>
  <c r="CY132" i="5"/>
  <c r="DO131" i="5"/>
  <c r="DJ131" i="5"/>
  <c r="DK131" i="5" s="1"/>
  <c r="DH131" i="5"/>
  <c r="DG131" i="5"/>
  <c r="DB131" i="5"/>
  <c r="DN131" i="5" s="1"/>
  <c r="CY131" i="5"/>
  <c r="DO130" i="5"/>
  <c r="DK130" i="5"/>
  <c r="DP130" i="5" s="1"/>
  <c r="DJ130" i="5"/>
  <c r="DH130" i="5"/>
  <c r="DG130" i="5"/>
  <c r="DB130" i="5"/>
  <c r="DN130" i="5" s="1"/>
  <c r="DR130" i="5" s="1"/>
  <c r="CY130" i="5"/>
  <c r="DO129" i="5"/>
  <c r="DJ129" i="5"/>
  <c r="DK129" i="5" s="1"/>
  <c r="DH129" i="5"/>
  <c r="DG129" i="5"/>
  <c r="DB129" i="5"/>
  <c r="DN129" i="5" s="1"/>
  <c r="CY129" i="5"/>
  <c r="DO128" i="5"/>
  <c r="DK128" i="5"/>
  <c r="DP128" i="5" s="1"/>
  <c r="DJ128" i="5"/>
  <c r="DH128" i="5"/>
  <c r="DG128" i="5"/>
  <c r="DB128" i="5"/>
  <c r="DN128" i="5" s="1"/>
  <c r="CY128" i="5"/>
  <c r="DO127" i="5"/>
  <c r="DJ127" i="5"/>
  <c r="DK127" i="5" s="1"/>
  <c r="DH127" i="5"/>
  <c r="DG127" i="5"/>
  <c r="DB127" i="5"/>
  <c r="DN127" i="5" s="1"/>
  <c r="CY127" i="5"/>
  <c r="DP126" i="5"/>
  <c r="DO126" i="5"/>
  <c r="DK126" i="5"/>
  <c r="DJ126" i="5"/>
  <c r="DH126" i="5"/>
  <c r="DG126" i="5"/>
  <c r="DB126" i="5"/>
  <c r="DN126" i="5" s="1"/>
  <c r="CY126" i="5"/>
  <c r="DO125" i="5"/>
  <c r="DJ125" i="5"/>
  <c r="DK125" i="5" s="1"/>
  <c r="DH125" i="5"/>
  <c r="DG125" i="5"/>
  <c r="DB125" i="5"/>
  <c r="DN125" i="5" s="1"/>
  <c r="CY125" i="5"/>
  <c r="DP124" i="5"/>
  <c r="DO124" i="5"/>
  <c r="DK124" i="5"/>
  <c r="DJ124" i="5"/>
  <c r="DH124" i="5"/>
  <c r="DG124" i="5"/>
  <c r="DB124" i="5"/>
  <c r="DN124" i="5" s="1"/>
  <c r="CY124" i="5"/>
  <c r="DO123" i="5"/>
  <c r="DJ123" i="5"/>
  <c r="DK123" i="5" s="1"/>
  <c r="DH123" i="5"/>
  <c r="DG123" i="5"/>
  <c r="DB123" i="5"/>
  <c r="DN123" i="5" s="1"/>
  <c r="CY123" i="5"/>
  <c r="DO122" i="5"/>
  <c r="DK122" i="5"/>
  <c r="DP122" i="5" s="1"/>
  <c r="DJ122" i="5"/>
  <c r="DH122" i="5"/>
  <c r="DG122" i="5"/>
  <c r="DB122" i="5"/>
  <c r="DN122" i="5" s="1"/>
  <c r="DR122" i="5" s="1"/>
  <c r="CY122" i="5"/>
  <c r="DO121" i="5"/>
  <c r="DJ121" i="5"/>
  <c r="DK121" i="5" s="1"/>
  <c r="DH121" i="5"/>
  <c r="DG121" i="5"/>
  <c r="DB121" i="5"/>
  <c r="DN121" i="5" s="1"/>
  <c r="CY121" i="5"/>
  <c r="DO120" i="5"/>
  <c r="DK120" i="5"/>
  <c r="DP120" i="5" s="1"/>
  <c r="DJ120" i="5"/>
  <c r="DH120" i="5"/>
  <c r="DG120" i="5"/>
  <c r="DB120" i="5"/>
  <c r="DN120" i="5" s="1"/>
  <c r="CY120" i="5"/>
  <c r="DO119" i="5"/>
  <c r="DJ119" i="5"/>
  <c r="DK119" i="5" s="1"/>
  <c r="DH119" i="5"/>
  <c r="DG119" i="5"/>
  <c r="DB119" i="5"/>
  <c r="DN119" i="5" s="1"/>
  <c r="CY119" i="5"/>
  <c r="DP118" i="5"/>
  <c r="DO118" i="5"/>
  <c r="DK118" i="5"/>
  <c r="DJ118" i="5"/>
  <c r="DH118" i="5"/>
  <c r="DG118" i="5"/>
  <c r="DB118" i="5"/>
  <c r="DN118" i="5" s="1"/>
  <c r="CY118" i="5"/>
  <c r="DO117" i="5"/>
  <c r="DJ117" i="5"/>
  <c r="DK117" i="5" s="1"/>
  <c r="DH117" i="5"/>
  <c r="DG117" i="5"/>
  <c r="DB117" i="5"/>
  <c r="DN117" i="5" s="1"/>
  <c r="CY117" i="5"/>
  <c r="DP116" i="5"/>
  <c r="DO116" i="5"/>
  <c r="DK116" i="5"/>
  <c r="DJ116" i="5"/>
  <c r="DH116" i="5"/>
  <c r="DG116" i="5"/>
  <c r="DB116" i="5"/>
  <c r="DN116" i="5" s="1"/>
  <c r="CY116" i="5"/>
  <c r="DO115" i="5"/>
  <c r="DJ115" i="5"/>
  <c r="DK115" i="5" s="1"/>
  <c r="DH115" i="5"/>
  <c r="DG115" i="5"/>
  <c r="DB115" i="5"/>
  <c r="DN115" i="5" s="1"/>
  <c r="CY115" i="5"/>
  <c r="DO114" i="5"/>
  <c r="DK114" i="5"/>
  <c r="DP114" i="5" s="1"/>
  <c r="DJ114" i="5"/>
  <c r="DH114" i="5"/>
  <c r="DG114" i="5"/>
  <c r="DB114" i="5"/>
  <c r="DN114" i="5" s="1"/>
  <c r="DR114" i="5" s="1"/>
  <c r="CY114" i="5"/>
  <c r="DO113" i="5"/>
  <c r="DJ113" i="5"/>
  <c r="DK113" i="5" s="1"/>
  <c r="DH113" i="5"/>
  <c r="DG113" i="5"/>
  <c r="DB113" i="5"/>
  <c r="DN113" i="5" s="1"/>
  <c r="CY113" i="5"/>
  <c r="DO112" i="5"/>
  <c r="DK112" i="5"/>
  <c r="DP112" i="5" s="1"/>
  <c r="DJ112" i="5"/>
  <c r="DH112" i="5"/>
  <c r="DG112" i="5"/>
  <c r="DB112" i="5"/>
  <c r="DN112" i="5" s="1"/>
  <c r="CY112" i="5"/>
  <c r="DO111" i="5"/>
  <c r="DJ111" i="5"/>
  <c r="DK111" i="5" s="1"/>
  <c r="DH111" i="5"/>
  <c r="DG111" i="5"/>
  <c r="DB111" i="5"/>
  <c r="DN111" i="5" s="1"/>
  <c r="CY111" i="5"/>
  <c r="DP110" i="5"/>
  <c r="DO110" i="5"/>
  <c r="DK110" i="5"/>
  <c r="DJ110" i="5"/>
  <c r="DH110" i="5"/>
  <c r="DG110" i="5"/>
  <c r="DB110" i="5"/>
  <c r="DN110" i="5" s="1"/>
  <c r="CY110" i="5"/>
  <c r="DO109" i="5"/>
  <c r="DJ109" i="5"/>
  <c r="DK109" i="5" s="1"/>
  <c r="DH109" i="5"/>
  <c r="DG109" i="5"/>
  <c r="DB109" i="5"/>
  <c r="DN109" i="5" s="1"/>
  <c r="CY109" i="5"/>
  <c r="DP108" i="5"/>
  <c r="DO108" i="5"/>
  <c r="DK108" i="5"/>
  <c r="DJ108" i="5"/>
  <c r="DH108" i="5"/>
  <c r="DG108" i="5"/>
  <c r="DB108" i="5"/>
  <c r="DN108" i="5" s="1"/>
  <c r="CY108" i="5"/>
  <c r="DO107" i="5"/>
  <c r="DJ107" i="5"/>
  <c r="DK107" i="5" s="1"/>
  <c r="DH107" i="5"/>
  <c r="DG107" i="5"/>
  <c r="DB107" i="5"/>
  <c r="DN107" i="5" s="1"/>
  <c r="CY107" i="5"/>
  <c r="DO106" i="5"/>
  <c r="DK106" i="5"/>
  <c r="DP106" i="5" s="1"/>
  <c r="DJ106" i="5"/>
  <c r="DH106" i="5"/>
  <c r="DG106" i="5"/>
  <c r="DB106" i="5"/>
  <c r="DN106" i="5" s="1"/>
  <c r="DR106" i="5" s="1"/>
  <c r="CY106" i="5"/>
  <c r="DO105" i="5"/>
  <c r="DJ105" i="5"/>
  <c r="DK105" i="5" s="1"/>
  <c r="DH105" i="5"/>
  <c r="DG105" i="5"/>
  <c r="DB105" i="5"/>
  <c r="DN105" i="5" s="1"/>
  <c r="CY105" i="5"/>
  <c r="DO104" i="5"/>
  <c r="DK104" i="5"/>
  <c r="DP104" i="5" s="1"/>
  <c r="DJ104" i="5"/>
  <c r="DH104" i="5"/>
  <c r="DG104" i="5"/>
  <c r="DB104" i="5"/>
  <c r="DN104" i="5" s="1"/>
  <c r="CY104" i="5"/>
  <c r="DO103" i="5"/>
  <c r="DJ103" i="5"/>
  <c r="DK103" i="5" s="1"/>
  <c r="DH103" i="5"/>
  <c r="DG103" i="5"/>
  <c r="DB103" i="5"/>
  <c r="DN103" i="5" s="1"/>
  <c r="CY103" i="5"/>
  <c r="DO102" i="5"/>
  <c r="DJ102" i="5"/>
  <c r="DK102" i="5" s="1"/>
  <c r="DH102" i="5"/>
  <c r="DG102" i="5"/>
  <c r="DB102" i="5"/>
  <c r="DN102" i="5" s="1"/>
  <c r="CY102" i="5"/>
  <c r="DO101" i="5"/>
  <c r="DJ101" i="5"/>
  <c r="DK101" i="5" s="1"/>
  <c r="DH101" i="5"/>
  <c r="DG101" i="5"/>
  <c r="DB101" i="5"/>
  <c r="DN101" i="5" s="1"/>
  <c r="CY101" i="5"/>
  <c r="DO100" i="5"/>
  <c r="DK100" i="5"/>
  <c r="DP100" i="5" s="1"/>
  <c r="DJ100" i="5"/>
  <c r="DH100" i="5"/>
  <c r="DG100" i="5"/>
  <c r="DB100" i="5"/>
  <c r="DN100" i="5" s="1"/>
  <c r="CY100" i="5"/>
  <c r="DO99" i="5"/>
  <c r="DJ99" i="5"/>
  <c r="DK99" i="5" s="1"/>
  <c r="DH99" i="5"/>
  <c r="DG99" i="5"/>
  <c r="DB99" i="5"/>
  <c r="DN99" i="5" s="1"/>
  <c r="CY99" i="5"/>
  <c r="DO98" i="5"/>
  <c r="DK98" i="5"/>
  <c r="DP98" i="5" s="1"/>
  <c r="DJ98" i="5"/>
  <c r="DH98" i="5"/>
  <c r="DG98" i="5"/>
  <c r="DB98" i="5"/>
  <c r="DN98" i="5" s="1"/>
  <c r="DR98" i="5" s="1"/>
  <c r="CY98" i="5"/>
  <c r="DO97" i="5"/>
  <c r="DK97" i="5"/>
  <c r="DP97" i="5" s="1"/>
  <c r="DJ97" i="5"/>
  <c r="DH97" i="5"/>
  <c r="DG97" i="5"/>
  <c r="DB97" i="5"/>
  <c r="DN97" i="5" s="1"/>
  <c r="DR97" i="5" s="1"/>
  <c r="CY97" i="5"/>
  <c r="DO96" i="5"/>
  <c r="DK96" i="5"/>
  <c r="DP96" i="5" s="1"/>
  <c r="DJ96" i="5"/>
  <c r="DH96" i="5"/>
  <c r="DG96" i="5"/>
  <c r="DB96" i="5"/>
  <c r="DN96" i="5" s="1"/>
  <c r="DR96" i="5" s="1"/>
  <c r="CY96" i="5"/>
  <c r="DR95" i="5"/>
  <c r="DP95" i="5"/>
  <c r="DO95" i="5"/>
  <c r="DJ95" i="5"/>
  <c r="DK95" i="5" s="1"/>
  <c r="DH95" i="5"/>
  <c r="DG95" i="5"/>
  <c r="DB95" i="5"/>
  <c r="DN95" i="5" s="1"/>
  <c r="CY95" i="5"/>
  <c r="DO94" i="5"/>
  <c r="DJ94" i="5"/>
  <c r="DK94" i="5" s="1"/>
  <c r="DP94" i="5" s="1"/>
  <c r="DR94" i="5" s="1"/>
  <c r="DH94" i="5"/>
  <c r="DG94" i="5"/>
  <c r="DB94" i="5"/>
  <c r="DN94" i="5" s="1"/>
  <c r="CY94" i="5"/>
  <c r="DO93" i="5"/>
  <c r="DJ93" i="5"/>
  <c r="DK93" i="5" s="1"/>
  <c r="DP93" i="5" s="1"/>
  <c r="DR93" i="5" s="1"/>
  <c r="DH93" i="5"/>
  <c r="DG93" i="5"/>
  <c r="DB93" i="5"/>
  <c r="DN93" i="5" s="1"/>
  <c r="CY93" i="5"/>
  <c r="DP92" i="5"/>
  <c r="DO92" i="5"/>
  <c r="DK92" i="5"/>
  <c r="DJ92" i="5"/>
  <c r="DH92" i="5"/>
  <c r="DG92" i="5"/>
  <c r="DB92" i="5"/>
  <c r="DN92" i="5" s="1"/>
  <c r="CY92" i="5"/>
  <c r="DP91" i="5"/>
  <c r="DR91" i="5" s="1"/>
  <c r="DO91" i="5"/>
  <c r="DJ91" i="5"/>
  <c r="DK91" i="5" s="1"/>
  <c r="DH91" i="5"/>
  <c r="DG91" i="5"/>
  <c r="DB91" i="5"/>
  <c r="DN91" i="5" s="1"/>
  <c r="CY91" i="5"/>
  <c r="DP90" i="5"/>
  <c r="DO90" i="5"/>
  <c r="DK90" i="5"/>
  <c r="DJ90" i="5"/>
  <c r="DH90" i="5"/>
  <c r="DG90" i="5"/>
  <c r="DB90" i="5"/>
  <c r="DN90" i="5" s="1"/>
  <c r="CY90" i="5"/>
  <c r="DR89" i="5"/>
  <c r="DO89" i="5"/>
  <c r="DK89" i="5"/>
  <c r="DP89" i="5" s="1"/>
  <c r="DJ89" i="5"/>
  <c r="DH89" i="5"/>
  <c r="DG89" i="5"/>
  <c r="DB89" i="5"/>
  <c r="DN89" i="5" s="1"/>
  <c r="CY89" i="5"/>
  <c r="DP88" i="5"/>
  <c r="DO88" i="5"/>
  <c r="DK88" i="5"/>
  <c r="DJ88" i="5"/>
  <c r="DH88" i="5"/>
  <c r="DG88" i="5"/>
  <c r="DB88" i="5"/>
  <c r="DN88" i="5" s="1"/>
  <c r="CY88" i="5"/>
  <c r="DR87" i="5"/>
  <c r="DO87" i="5"/>
  <c r="DJ87" i="5"/>
  <c r="DK87" i="5" s="1"/>
  <c r="DP87" i="5" s="1"/>
  <c r="DH87" i="5"/>
  <c r="DG87" i="5"/>
  <c r="DB87" i="5"/>
  <c r="DN87" i="5" s="1"/>
  <c r="CY87" i="5"/>
  <c r="DO86" i="5"/>
  <c r="DJ86" i="5"/>
  <c r="DK86" i="5" s="1"/>
  <c r="DH86" i="5"/>
  <c r="DG86" i="5"/>
  <c r="DB86" i="5"/>
  <c r="DN86" i="5" s="1"/>
  <c r="CY86" i="5"/>
  <c r="DO85" i="5"/>
  <c r="DJ85" i="5"/>
  <c r="DK85" i="5" s="1"/>
  <c r="DH85" i="5"/>
  <c r="DG85" i="5"/>
  <c r="DB85" i="5"/>
  <c r="DN85" i="5" s="1"/>
  <c r="CY85" i="5"/>
  <c r="DO84" i="5"/>
  <c r="DK84" i="5"/>
  <c r="DP84" i="5" s="1"/>
  <c r="DJ84" i="5"/>
  <c r="DH84" i="5"/>
  <c r="DG84" i="5"/>
  <c r="DB84" i="5"/>
  <c r="DN84" i="5" s="1"/>
  <c r="CY84" i="5"/>
  <c r="DO83" i="5"/>
  <c r="DJ83" i="5"/>
  <c r="DK83" i="5" s="1"/>
  <c r="DH83" i="5"/>
  <c r="DG83" i="5"/>
  <c r="DB83" i="5"/>
  <c r="DN83" i="5" s="1"/>
  <c r="CY83" i="5"/>
  <c r="DO82" i="5"/>
  <c r="DK82" i="5"/>
  <c r="DP82" i="5" s="1"/>
  <c r="DJ82" i="5"/>
  <c r="DH82" i="5"/>
  <c r="DG82" i="5"/>
  <c r="DB82" i="5"/>
  <c r="DN82" i="5" s="1"/>
  <c r="DR82" i="5" s="1"/>
  <c r="CY82" i="5"/>
  <c r="DO81" i="5"/>
  <c r="DK81" i="5"/>
  <c r="DP81" i="5" s="1"/>
  <c r="DJ81" i="5"/>
  <c r="DH81" i="5"/>
  <c r="DG81" i="5"/>
  <c r="DB81" i="5"/>
  <c r="DN81" i="5" s="1"/>
  <c r="DR81" i="5" s="1"/>
  <c r="CY81" i="5"/>
  <c r="DO80" i="5"/>
  <c r="DK80" i="5"/>
  <c r="DP80" i="5" s="1"/>
  <c r="DJ80" i="5"/>
  <c r="DH80" i="5"/>
  <c r="DG80" i="5"/>
  <c r="DB80" i="5"/>
  <c r="DN80" i="5" s="1"/>
  <c r="DR80" i="5" s="1"/>
  <c r="CY80" i="5"/>
  <c r="DR79" i="5"/>
  <c r="DP79" i="5"/>
  <c r="DO79" i="5"/>
  <c r="DJ79" i="5"/>
  <c r="DK79" i="5" s="1"/>
  <c r="DH79" i="5"/>
  <c r="DG79" i="5"/>
  <c r="DB79" i="5"/>
  <c r="DN79" i="5" s="1"/>
  <c r="CY79" i="5"/>
  <c r="DO78" i="5"/>
  <c r="DJ78" i="5"/>
  <c r="DK78" i="5" s="1"/>
  <c r="DP78" i="5" s="1"/>
  <c r="DR78" i="5" s="1"/>
  <c r="DH78" i="5"/>
  <c r="DG78" i="5"/>
  <c r="DB78" i="5"/>
  <c r="DN78" i="5" s="1"/>
  <c r="CY78" i="5"/>
  <c r="DO77" i="5"/>
  <c r="DJ77" i="5"/>
  <c r="DK77" i="5" s="1"/>
  <c r="DP77" i="5" s="1"/>
  <c r="DR77" i="5" s="1"/>
  <c r="DH77" i="5"/>
  <c r="DG77" i="5"/>
  <c r="DB77" i="5"/>
  <c r="DN77" i="5" s="1"/>
  <c r="CY77" i="5"/>
  <c r="DP76" i="5"/>
  <c r="DO76" i="5"/>
  <c r="DK76" i="5"/>
  <c r="DJ76" i="5"/>
  <c r="DH76" i="5"/>
  <c r="DG76" i="5"/>
  <c r="DB76" i="5"/>
  <c r="DN76" i="5" s="1"/>
  <c r="CY76" i="5"/>
  <c r="DP75" i="5"/>
  <c r="DR75" i="5" s="1"/>
  <c r="DO75" i="5"/>
  <c r="DJ75" i="5"/>
  <c r="DK75" i="5" s="1"/>
  <c r="DH75" i="5"/>
  <c r="DG75" i="5"/>
  <c r="DB75" i="5"/>
  <c r="DN75" i="5" s="1"/>
  <c r="CY75" i="5"/>
  <c r="DP74" i="5"/>
  <c r="DO74" i="5"/>
  <c r="DK74" i="5"/>
  <c r="DJ74" i="5"/>
  <c r="DH74" i="5"/>
  <c r="DG74" i="5"/>
  <c r="DB74" i="5"/>
  <c r="DN74" i="5" s="1"/>
  <c r="CY74" i="5"/>
  <c r="DR73" i="5"/>
  <c r="DO73" i="5"/>
  <c r="DK73" i="5"/>
  <c r="DP73" i="5" s="1"/>
  <c r="DJ73" i="5"/>
  <c r="DH73" i="5"/>
  <c r="DG73" i="5"/>
  <c r="DB73" i="5"/>
  <c r="DN73" i="5" s="1"/>
  <c r="CY73" i="5"/>
  <c r="DP72" i="5"/>
  <c r="DO72" i="5"/>
  <c r="DK72" i="5"/>
  <c r="DJ72" i="5"/>
  <c r="DH72" i="5"/>
  <c r="DG72" i="5"/>
  <c r="DB72" i="5"/>
  <c r="DN72" i="5" s="1"/>
  <c r="CY72" i="5"/>
  <c r="DR71" i="5"/>
  <c r="DO71" i="5"/>
  <c r="DJ71" i="5"/>
  <c r="DK71" i="5" s="1"/>
  <c r="DP71" i="5" s="1"/>
  <c r="DH71" i="5"/>
  <c r="DG71" i="5"/>
  <c r="DB71" i="5"/>
  <c r="DN71" i="5" s="1"/>
  <c r="CY71" i="5"/>
  <c r="DO70" i="5"/>
  <c r="DJ70" i="5"/>
  <c r="DK70" i="5" s="1"/>
  <c r="DH70" i="5"/>
  <c r="DG70" i="5"/>
  <c r="DB70" i="5"/>
  <c r="DN70" i="5" s="1"/>
  <c r="CY70" i="5"/>
  <c r="DO69" i="5"/>
  <c r="DJ69" i="5"/>
  <c r="DK69" i="5" s="1"/>
  <c r="DH69" i="5"/>
  <c r="DG69" i="5"/>
  <c r="DB69" i="5"/>
  <c r="DN69" i="5" s="1"/>
  <c r="CY69" i="5"/>
  <c r="DO68" i="5"/>
  <c r="DK68" i="5"/>
  <c r="DP68" i="5" s="1"/>
  <c r="DJ68" i="5"/>
  <c r="DH68" i="5"/>
  <c r="DG68" i="5"/>
  <c r="DB68" i="5"/>
  <c r="DN68" i="5" s="1"/>
  <c r="CY68" i="5"/>
  <c r="DO67" i="5"/>
  <c r="DJ67" i="5"/>
  <c r="DK67" i="5" s="1"/>
  <c r="DP67" i="5" s="1"/>
  <c r="DR67" i="5" s="1"/>
  <c r="DH67" i="5"/>
  <c r="DG67" i="5"/>
  <c r="DB67" i="5"/>
  <c r="DN67" i="5" s="1"/>
  <c r="CY67" i="5"/>
  <c r="DO66" i="5"/>
  <c r="DK66" i="5"/>
  <c r="DP66" i="5" s="1"/>
  <c r="DJ66" i="5"/>
  <c r="DH66" i="5"/>
  <c r="DG66" i="5"/>
  <c r="DB66" i="5"/>
  <c r="DN66" i="5" s="1"/>
  <c r="DR66" i="5" s="1"/>
  <c r="CY66" i="5"/>
  <c r="DO65" i="5"/>
  <c r="DK65" i="5"/>
  <c r="DP65" i="5" s="1"/>
  <c r="DJ65" i="5"/>
  <c r="DH65" i="5"/>
  <c r="DG65" i="5"/>
  <c r="DB65" i="5"/>
  <c r="DN65" i="5" s="1"/>
  <c r="DR65" i="5" s="1"/>
  <c r="CY65" i="5"/>
  <c r="DP64" i="5"/>
  <c r="DO64" i="5"/>
  <c r="DK64" i="5"/>
  <c r="DJ64" i="5"/>
  <c r="DH64" i="5"/>
  <c r="DG64" i="5"/>
  <c r="DB64" i="5"/>
  <c r="DN64" i="5" s="1"/>
  <c r="CY64" i="5"/>
  <c r="DR63" i="5"/>
  <c r="DP63" i="5"/>
  <c r="DO63" i="5"/>
  <c r="DJ63" i="5"/>
  <c r="DK63" i="5" s="1"/>
  <c r="DH63" i="5"/>
  <c r="DG63" i="5"/>
  <c r="DB63" i="5"/>
  <c r="DN63" i="5" s="1"/>
  <c r="CY63" i="5"/>
  <c r="DO62" i="5"/>
  <c r="DJ62" i="5"/>
  <c r="DK62" i="5" s="1"/>
  <c r="DH62" i="5"/>
  <c r="DG62" i="5"/>
  <c r="DB62" i="5"/>
  <c r="DN62" i="5" s="1"/>
  <c r="CY62" i="5"/>
  <c r="DO61" i="5"/>
  <c r="DJ61" i="5"/>
  <c r="DK61" i="5" s="1"/>
  <c r="DH61" i="5"/>
  <c r="DG61" i="5"/>
  <c r="DB61" i="5"/>
  <c r="DN61" i="5" s="1"/>
  <c r="CY61" i="5"/>
  <c r="DP60" i="5"/>
  <c r="DO60" i="5"/>
  <c r="DK60" i="5"/>
  <c r="DJ60" i="5"/>
  <c r="DH60" i="5"/>
  <c r="DG60" i="5"/>
  <c r="DB60" i="5"/>
  <c r="DN60" i="5" s="1"/>
  <c r="CY60" i="5"/>
  <c r="DP59" i="5"/>
  <c r="DR59" i="5" s="1"/>
  <c r="DO59" i="5"/>
  <c r="DJ59" i="5"/>
  <c r="DK59" i="5" s="1"/>
  <c r="DH59" i="5"/>
  <c r="DG59" i="5"/>
  <c r="DB59" i="5"/>
  <c r="DN59" i="5" s="1"/>
  <c r="CY59" i="5"/>
  <c r="DP58" i="5"/>
  <c r="DO58" i="5"/>
  <c r="DK58" i="5"/>
  <c r="DJ58" i="5"/>
  <c r="DH58" i="5"/>
  <c r="DG58" i="5"/>
  <c r="DB58" i="5"/>
  <c r="DN58" i="5" s="1"/>
  <c r="CY58" i="5"/>
  <c r="DR57" i="5"/>
  <c r="DO57" i="5"/>
  <c r="DK57" i="5"/>
  <c r="DP57" i="5" s="1"/>
  <c r="DJ57" i="5"/>
  <c r="DH57" i="5"/>
  <c r="DG57" i="5"/>
  <c r="DB57" i="5"/>
  <c r="DN57" i="5" s="1"/>
  <c r="CY57" i="5"/>
  <c r="DP56" i="5"/>
  <c r="DO56" i="5"/>
  <c r="DK56" i="5"/>
  <c r="DJ56" i="5"/>
  <c r="DH56" i="5"/>
  <c r="DG56" i="5"/>
  <c r="DB56" i="5"/>
  <c r="DN56" i="5" s="1"/>
  <c r="CY56" i="5"/>
  <c r="DR55" i="5"/>
  <c r="DO55" i="5"/>
  <c r="DJ55" i="5"/>
  <c r="DK55" i="5" s="1"/>
  <c r="DP55" i="5" s="1"/>
  <c r="DH55" i="5"/>
  <c r="DG55" i="5"/>
  <c r="DB55" i="5"/>
  <c r="DN55" i="5" s="1"/>
  <c r="CY55" i="5"/>
  <c r="DO54" i="5"/>
  <c r="DJ54" i="5"/>
  <c r="DK54" i="5" s="1"/>
  <c r="DH54" i="5"/>
  <c r="DG54" i="5"/>
  <c r="DB54" i="5"/>
  <c r="DN54" i="5" s="1"/>
  <c r="CY54" i="5"/>
  <c r="DO53" i="5"/>
  <c r="DJ53" i="5"/>
  <c r="DK53" i="5" s="1"/>
  <c r="DH53" i="5"/>
  <c r="DG53" i="5"/>
  <c r="DB53" i="5"/>
  <c r="DN53" i="5" s="1"/>
  <c r="CY53" i="5"/>
  <c r="DO52" i="5"/>
  <c r="DK52" i="5"/>
  <c r="DP52" i="5" s="1"/>
  <c r="DJ52" i="5"/>
  <c r="DH52" i="5"/>
  <c r="DG52" i="5"/>
  <c r="DB52" i="5"/>
  <c r="DN52" i="5" s="1"/>
  <c r="CY52" i="5"/>
  <c r="DO51" i="5"/>
  <c r="DJ51" i="5"/>
  <c r="DK51" i="5" s="1"/>
  <c r="DP51" i="5" s="1"/>
  <c r="DR51" i="5" s="1"/>
  <c r="DH51" i="5"/>
  <c r="DG51" i="5"/>
  <c r="DB51" i="5"/>
  <c r="DN51" i="5" s="1"/>
  <c r="CY51" i="5"/>
  <c r="DO50" i="5"/>
  <c r="DK50" i="5"/>
  <c r="DP50" i="5" s="1"/>
  <c r="DJ50" i="5"/>
  <c r="DH50" i="5"/>
  <c r="DG50" i="5"/>
  <c r="DB50" i="5"/>
  <c r="DN50" i="5" s="1"/>
  <c r="CY50" i="5"/>
  <c r="DO49" i="5"/>
  <c r="DK49" i="5"/>
  <c r="DP49" i="5" s="1"/>
  <c r="DJ49" i="5"/>
  <c r="DH49" i="5"/>
  <c r="DG49" i="5"/>
  <c r="DB49" i="5"/>
  <c r="DN49" i="5" s="1"/>
  <c r="DR49" i="5" s="1"/>
  <c r="CY49" i="5"/>
  <c r="DO48" i="5"/>
  <c r="DK48" i="5"/>
  <c r="DP48" i="5" s="1"/>
  <c r="DJ48" i="5"/>
  <c r="DH48" i="5"/>
  <c r="DG48" i="5"/>
  <c r="DB48" i="5"/>
  <c r="DN48" i="5" s="1"/>
  <c r="CY48" i="5"/>
  <c r="DO47" i="5"/>
  <c r="DK47" i="5"/>
  <c r="DP47" i="5" s="1"/>
  <c r="DJ47" i="5"/>
  <c r="DH47" i="5"/>
  <c r="DG47" i="5"/>
  <c r="DB47" i="5"/>
  <c r="DN47" i="5" s="1"/>
  <c r="CY47" i="5"/>
  <c r="DO46" i="5"/>
  <c r="DK46" i="5"/>
  <c r="DP46" i="5" s="1"/>
  <c r="DJ46" i="5"/>
  <c r="DH46" i="5"/>
  <c r="DG46" i="5"/>
  <c r="DB46" i="5"/>
  <c r="DN46" i="5" s="1"/>
  <c r="CY46" i="5"/>
  <c r="DO45" i="5"/>
  <c r="DJ45" i="5"/>
  <c r="DK45" i="5" s="1"/>
  <c r="DH45" i="5"/>
  <c r="DG45" i="5"/>
  <c r="DB45" i="5"/>
  <c r="DN45" i="5" s="1"/>
  <c r="CY45" i="5"/>
  <c r="DO44" i="5"/>
  <c r="DK44" i="5"/>
  <c r="DP44" i="5" s="1"/>
  <c r="DJ44" i="5"/>
  <c r="DH44" i="5"/>
  <c r="DG44" i="5"/>
  <c r="DB44" i="5"/>
  <c r="DN44" i="5" s="1"/>
  <c r="CY44" i="5"/>
  <c r="DO43" i="5"/>
  <c r="DK43" i="5"/>
  <c r="DP43" i="5" s="1"/>
  <c r="DJ43" i="5"/>
  <c r="DH43" i="5"/>
  <c r="DG43" i="5"/>
  <c r="DB43" i="5"/>
  <c r="DN43" i="5" s="1"/>
  <c r="CY43" i="5"/>
  <c r="DO42" i="5"/>
  <c r="DK42" i="5"/>
  <c r="DJ42" i="5"/>
  <c r="DH42" i="5"/>
  <c r="DP42" i="5" s="1"/>
  <c r="DG42" i="5"/>
  <c r="DB42" i="5"/>
  <c r="DN42" i="5" s="1"/>
  <c r="CY42" i="5"/>
  <c r="DO41" i="5"/>
  <c r="DJ41" i="5"/>
  <c r="DK41" i="5" s="1"/>
  <c r="DP41" i="5" s="1"/>
  <c r="DR41" i="5" s="1"/>
  <c r="DH41" i="5"/>
  <c r="DG41" i="5"/>
  <c r="DB41" i="5"/>
  <c r="DN41" i="5" s="1"/>
  <c r="CY41" i="5"/>
  <c r="DO40" i="5"/>
  <c r="DK40" i="5"/>
  <c r="DP40" i="5" s="1"/>
  <c r="DJ40" i="5"/>
  <c r="DH40" i="5"/>
  <c r="DG40" i="5"/>
  <c r="DB40" i="5"/>
  <c r="DN40" i="5" s="1"/>
  <c r="CY40" i="5"/>
  <c r="DO39" i="5"/>
  <c r="DK39" i="5"/>
  <c r="DP39" i="5" s="1"/>
  <c r="DJ39" i="5"/>
  <c r="DH39" i="5"/>
  <c r="DG39" i="5"/>
  <c r="DB39" i="5"/>
  <c r="DN39" i="5" s="1"/>
  <c r="CY39" i="5"/>
  <c r="DO38" i="5"/>
  <c r="DK38" i="5"/>
  <c r="DP38" i="5" s="1"/>
  <c r="DJ38" i="5"/>
  <c r="DH38" i="5"/>
  <c r="DG38" i="5"/>
  <c r="DB38" i="5"/>
  <c r="DN38" i="5" s="1"/>
  <c r="CY38" i="5"/>
  <c r="DO37" i="5"/>
  <c r="DJ37" i="5"/>
  <c r="DK37" i="5" s="1"/>
  <c r="DP37" i="5" s="1"/>
  <c r="DR37" i="5" s="1"/>
  <c r="DH37" i="5"/>
  <c r="DG37" i="5"/>
  <c r="DB37" i="5"/>
  <c r="DN37" i="5" s="1"/>
  <c r="CY37" i="5"/>
  <c r="DO36" i="5"/>
  <c r="DK36" i="5"/>
  <c r="DP36" i="5" s="1"/>
  <c r="DJ36" i="5"/>
  <c r="DH36" i="5"/>
  <c r="DG36" i="5"/>
  <c r="DB36" i="5"/>
  <c r="DN36" i="5" s="1"/>
  <c r="CY36" i="5"/>
  <c r="DO35" i="5"/>
  <c r="DK35" i="5"/>
  <c r="DP35" i="5" s="1"/>
  <c r="DJ35" i="5"/>
  <c r="DH35" i="5"/>
  <c r="DG35" i="5"/>
  <c r="DB35" i="5"/>
  <c r="DN35" i="5" s="1"/>
  <c r="CY35" i="5"/>
  <c r="DO34" i="5"/>
  <c r="DK34" i="5"/>
  <c r="DJ34" i="5"/>
  <c r="DH34" i="5"/>
  <c r="DP34" i="5" s="1"/>
  <c r="DG34" i="5"/>
  <c r="DB34" i="5"/>
  <c r="DN34" i="5" s="1"/>
  <c r="CY34" i="5"/>
  <c r="DO33" i="5"/>
  <c r="DJ33" i="5"/>
  <c r="DK33" i="5" s="1"/>
  <c r="DH33" i="5"/>
  <c r="DG33" i="5"/>
  <c r="DB33" i="5"/>
  <c r="DN33" i="5" s="1"/>
  <c r="CY33" i="5"/>
  <c r="DO32" i="5"/>
  <c r="DK32" i="5"/>
  <c r="DP32" i="5" s="1"/>
  <c r="DJ32" i="5"/>
  <c r="DH32" i="5"/>
  <c r="DG32" i="5"/>
  <c r="DB32" i="5"/>
  <c r="DN32" i="5" s="1"/>
  <c r="CY32" i="5"/>
  <c r="DO31" i="5"/>
  <c r="DK31" i="5"/>
  <c r="DP31" i="5" s="1"/>
  <c r="DJ31" i="5"/>
  <c r="DH31" i="5"/>
  <c r="DG31" i="5"/>
  <c r="DB31" i="5"/>
  <c r="DN31" i="5" s="1"/>
  <c r="CY31" i="5"/>
  <c r="DO30" i="5"/>
  <c r="DK30" i="5"/>
  <c r="DP30" i="5" s="1"/>
  <c r="DJ30" i="5"/>
  <c r="DH30" i="5"/>
  <c r="DG30" i="5"/>
  <c r="DB30" i="5"/>
  <c r="DN30" i="5" s="1"/>
  <c r="CY30" i="5"/>
  <c r="DO29" i="5"/>
  <c r="DJ29" i="5"/>
  <c r="DK29" i="5" s="1"/>
  <c r="DH29" i="5"/>
  <c r="DG29" i="5"/>
  <c r="DB29" i="5"/>
  <c r="DN29" i="5" s="1"/>
  <c r="CY29" i="5"/>
  <c r="DO28" i="5"/>
  <c r="DK28" i="5"/>
  <c r="DP28" i="5" s="1"/>
  <c r="DJ28" i="5"/>
  <c r="DH28" i="5"/>
  <c r="DG28" i="5"/>
  <c r="DB28" i="5"/>
  <c r="DN28" i="5" s="1"/>
  <c r="CY28" i="5"/>
  <c r="DO27" i="5"/>
  <c r="DK27" i="5"/>
  <c r="DP27" i="5" s="1"/>
  <c r="DJ27" i="5"/>
  <c r="DH27" i="5"/>
  <c r="DG27" i="5"/>
  <c r="DB27" i="5"/>
  <c r="DN27" i="5" s="1"/>
  <c r="CY27" i="5"/>
  <c r="DO26" i="5"/>
  <c r="DK26" i="5"/>
  <c r="DJ26" i="5"/>
  <c r="DH26" i="5"/>
  <c r="DP26" i="5" s="1"/>
  <c r="DG26" i="5"/>
  <c r="DB26" i="5"/>
  <c r="DN26" i="5" s="1"/>
  <c r="CY26" i="5"/>
  <c r="DO25" i="5"/>
  <c r="DJ25" i="5"/>
  <c r="DK25" i="5" s="1"/>
  <c r="DH25" i="5"/>
  <c r="DG25" i="5"/>
  <c r="DB25" i="5"/>
  <c r="DN25" i="5" s="1"/>
  <c r="CY25" i="5"/>
  <c r="DO24" i="5"/>
  <c r="DK24" i="5"/>
  <c r="DP24" i="5" s="1"/>
  <c r="DJ24" i="5"/>
  <c r="DH24" i="5"/>
  <c r="DG24" i="5"/>
  <c r="DB24" i="5"/>
  <c r="DN24" i="5" s="1"/>
  <c r="CY24" i="5"/>
  <c r="DO23" i="5"/>
  <c r="DK23" i="5"/>
  <c r="DP23" i="5" s="1"/>
  <c r="DJ23" i="5"/>
  <c r="DH23" i="5"/>
  <c r="DG23" i="5"/>
  <c r="DB23" i="5"/>
  <c r="DN23" i="5" s="1"/>
  <c r="CY23" i="5"/>
  <c r="DO22" i="5"/>
  <c r="DK22" i="5"/>
  <c r="DP22" i="5" s="1"/>
  <c r="DJ22" i="5"/>
  <c r="DH22" i="5"/>
  <c r="DG22" i="5"/>
  <c r="DB22" i="5"/>
  <c r="DN22" i="5" s="1"/>
  <c r="CY22" i="5"/>
  <c r="DO21" i="5"/>
  <c r="DJ21" i="5"/>
  <c r="DK21" i="5" s="1"/>
  <c r="DP21" i="5" s="1"/>
  <c r="DR21" i="5" s="1"/>
  <c r="DH21" i="5"/>
  <c r="DG21" i="5"/>
  <c r="DB21" i="5"/>
  <c r="DN21" i="5" s="1"/>
  <c r="CY21" i="5"/>
  <c r="DO20" i="5"/>
  <c r="DK20" i="5"/>
  <c r="DP20" i="5" s="1"/>
  <c r="DJ20" i="5"/>
  <c r="DH20" i="5"/>
  <c r="DG20" i="5"/>
  <c r="DB20" i="5"/>
  <c r="DN20" i="5" s="1"/>
  <c r="CY20" i="5"/>
  <c r="DO19" i="5"/>
  <c r="DK19" i="5"/>
  <c r="DP19" i="5" s="1"/>
  <c r="DJ19" i="5"/>
  <c r="DH19" i="5"/>
  <c r="DG19" i="5"/>
  <c r="DB19" i="5"/>
  <c r="DN19" i="5" s="1"/>
  <c r="CY19" i="5"/>
  <c r="DO18" i="5"/>
  <c r="DK18" i="5"/>
  <c r="DJ18" i="5"/>
  <c r="DH18" i="5"/>
  <c r="DP18" i="5" s="1"/>
  <c r="DG18" i="5"/>
  <c r="DB18" i="5"/>
  <c r="DN18" i="5" s="1"/>
  <c r="CY18" i="5"/>
  <c r="DO17" i="5"/>
  <c r="DJ17" i="5"/>
  <c r="DK17" i="5" s="1"/>
  <c r="DP17" i="5" s="1"/>
  <c r="DR17" i="5" s="1"/>
  <c r="DH17" i="5"/>
  <c r="DG17" i="5"/>
  <c r="DB17" i="5"/>
  <c r="DN17" i="5" s="1"/>
  <c r="CY17" i="5"/>
  <c r="DO16" i="5"/>
  <c r="DK16" i="5"/>
  <c r="DP16" i="5" s="1"/>
  <c r="DJ16" i="5"/>
  <c r="DH16" i="5"/>
  <c r="DG16" i="5"/>
  <c r="DB16" i="5"/>
  <c r="DN16" i="5" s="1"/>
  <c r="CY16" i="5"/>
  <c r="DO15" i="5"/>
  <c r="DK15" i="5"/>
  <c r="DP15" i="5" s="1"/>
  <c r="DJ15" i="5"/>
  <c r="DH15" i="5"/>
  <c r="DG15" i="5"/>
  <c r="DB15" i="5"/>
  <c r="DN15" i="5" s="1"/>
  <c r="CY15" i="5"/>
  <c r="DO14" i="5"/>
  <c r="DK14" i="5"/>
  <c r="DJ14" i="5"/>
  <c r="DH14" i="5"/>
  <c r="DP14" i="5" s="1"/>
  <c r="DG14" i="5"/>
  <c r="DB14" i="5"/>
  <c r="DN14" i="5" s="1"/>
  <c r="CY14" i="5"/>
  <c r="DO13" i="5"/>
  <c r="DK13" i="5"/>
  <c r="DJ13" i="5"/>
  <c r="DH13" i="5"/>
  <c r="DP13" i="5" s="1"/>
  <c r="DG13" i="5"/>
  <c r="DB13" i="5"/>
  <c r="DN13" i="5" s="1"/>
  <c r="CY13" i="5"/>
  <c r="DO12" i="5"/>
  <c r="DK12" i="5"/>
  <c r="DP12" i="5" s="1"/>
  <c r="DJ12" i="5"/>
  <c r="DH12" i="5"/>
  <c r="DG12" i="5"/>
  <c r="DB12" i="5"/>
  <c r="DN12" i="5" s="1"/>
  <c r="CY12" i="5"/>
  <c r="DO11" i="5"/>
  <c r="DK11" i="5"/>
  <c r="DP11" i="5" s="1"/>
  <c r="DJ11" i="5"/>
  <c r="DH11" i="5"/>
  <c r="DG11" i="5"/>
  <c r="DB11" i="5"/>
  <c r="DN11" i="5" s="1"/>
  <c r="CY11" i="5"/>
  <c r="DO10" i="5"/>
  <c r="DK10" i="5"/>
  <c r="DJ10" i="5"/>
  <c r="DH10" i="5"/>
  <c r="DP10" i="5" s="1"/>
  <c r="DG10" i="5"/>
  <c r="DB10" i="5"/>
  <c r="DN10" i="5" s="1"/>
  <c r="CY10" i="5"/>
  <c r="DO9" i="5"/>
  <c r="DK9" i="5"/>
  <c r="DJ9" i="5"/>
  <c r="DH9" i="5"/>
  <c r="DP9" i="5" s="1"/>
  <c r="DG9" i="5"/>
  <c r="DB9" i="5"/>
  <c r="DN9" i="5" s="1"/>
  <c r="CY9" i="5"/>
  <c r="DO8" i="5"/>
  <c r="DK8" i="5"/>
  <c r="DP8" i="5" s="1"/>
  <c r="DJ8" i="5"/>
  <c r="DH8" i="5"/>
  <c r="DG8" i="5"/>
  <c r="DB8" i="5"/>
  <c r="DN8" i="5" s="1"/>
  <c r="CY8" i="5"/>
  <c r="DO7" i="5"/>
  <c r="DK7" i="5"/>
  <c r="DP7" i="5" s="1"/>
  <c r="DJ7" i="5"/>
  <c r="DH7" i="5"/>
  <c r="DG7" i="5"/>
  <c r="DB7" i="5"/>
  <c r="DN7" i="5" s="1"/>
  <c r="CY7" i="5"/>
  <c r="DO6" i="5"/>
  <c r="DK6" i="5"/>
  <c r="DJ6" i="5"/>
  <c r="DH6" i="5"/>
  <c r="DP6" i="5" s="1"/>
  <c r="DG6" i="5"/>
  <c r="DB6" i="5"/>
  <c r="DN6" i="5" s="1"/>
  <c r="CY6" i="5"/>
  <c r="DO5" i="5"/>
  <c r="DK5" i="5"/>
  <c r="DJ5" i="5"/>
  <c r="DH5" i="5"/>
  <c r="DP5" i="5" s="1"/>
  <c r="DG5" i="5"/>
  <c r="DB5" i="5"/>
  <c r="DN5" i="5" s="1"/>
  <c r="CY5" i="5"/>
  <c r="DO4" i="5"/>
  <c r="DK4" i="5"/>
  <c r="DP4" i="5" s="1"/>
  <c r="DJ4" i="5"/>
  <c r="DH4" i="5"/>
  <c r="DG4" i="5"/>
  <c r="DB4" i="5"/>
  <c r="DN4" i="5" s="1"/>
  <c r="CY4" i="5"/>
  <c r="DO3" i="5"/>
  <c r="DK3" i="5"/>
  <c r="DP3" i="5" s="1"/>
  <c r="DJ3" i="5"/>
  <c r="DH3" i="5"/>
  <c r="DG3" i="5"/>
  <c r="DB3" i="5"/>
  <c r="DN3" i="5" s="1"/>
  <c r="CY3" i="5"/>
  <c r="DO2" i="5"/>
  <c r="DK2" i="5"/>
  <c r="DJ2" i="5"/>
  <c r="DH2" i="5"/>
  <c r="DP2" i="5" s="1"/>
  <c r="DG2" i="5"/>
  <c r="DB2" i="5"/>
  <c r="DN2" i="5" s="1"/>
  <c r="CY2" i="5"/>
  <c r="DP333" i="4"/>
  <c r="DO333" i="4"/>
  <c r="DK333" i="4"/>
  <c r="DJ333" i="4"/>
  <c r="DG333" i="4"/>
  <c r="DH333" i="4" s="1"/>
  <c r="DB333" i="4"/>
  <c r="DN333" i="4" s="1"/>
  <c r="DR333" i="4" s="1"/>
  <c r="CY333" i="4"/>
  <c r="DO332" i="4"/>
  <c r="DK332" i="4"/>
  <c r="DJ332" i="4"/>
  <c r="DG332" i="4"/>
  <c r="DH332" i="4" s="1"/>
  <c r="DB332" i="4"/>
  <c r="DN332" i="4" s="1"/>
  <c r="CY332" i="4"/>
  <c r="DP331" i="4"/>
  <c r="DO331" i="4"/>
  <c r="DK331" i="4"/>
  <c r="DJ331" i="4"/>
  <c r="DG331" i="4"/>
  <c r="DH331" i="4" s="1"/>
  <c r="DB331" i="4"/>
  <c r="DN331" i="4" s="1"/>
  <c r="CY331" i="4"/>
  <c r="DO330" i="4"/>
  <c r="DK330" i="4"/>
  <c r="DJ330" i="4"/>
  <c r="DG330" i="4"/>
  <c r="DH330" i="4" s="1"/>
  <c r="DB330" i="4"/>
  <c r="DN330" i="4" s="1"/>
  <c r="CY330" i="4"/>
  <c r="DP329" i="4"/>
  <c r="DO329" i="4"/>
  <c r="DK329" i="4"/>
  <c r="DJ329" i="4"/>
  <c r="DG329" i="4"/>
  <c r="DH329" i="4" s="1"/>
  <c r="DB329" i="4"/>
  <c r="DN329" i="4" s="1"/>
  <c r="DR329" i="4" s="1"/>
  <c r="CY329" i="4"/>
  <c r="DO328" i="4"/>
  <c r="DK328" i="4"/>
  <c r="DJ328" i="4"/>
  <c r="DG328" i="4"/>
  <c r="DH328" i="4" s="1"/>
  <c r="DB328" i="4"/>
  <c r="DN328" i="4" s="1"/>
  <c r="CY328" i="4"/>
  <c r="DP327" i="4"/>
  <c r="DO327" i="4"/>
  <c r="DK327" i="4"/>
  <c r="DJ327" i="4"/>
  <c r="DG327" i="4"/>
  <c r="DH327" i="4" s="1"/>
  <c r="DB327" i="4"/>
  <c r="DN327" i="4" s="1"/>
  <c r="CY327" i="4"/>
  <c r="DO326" i="4"/>
  <c r="DK326" i="4"/>
  <c r="DJ326" i="4"/>
  <c r="DG326" i="4"/>
  <c r="DH326" i="4" s="1"/>
  <c r="DB326" i="4"/>
  <c r="DN326" i="4" s="1"/>
  <c r="CY326" i="4"/>
  <c r="DP325" i="4"/>
  <c r="DO325" i="4"/>
  <c r="DK325" i="4"/>
  <c r="DJ325" i="4"/>
  <c r="DG325" i="4"/>
  <c r="DH325" i="4" s="1"/>
  <c r="DB325" i="4"/>
  <c r="DN325" i="4" s="1"/>
  <c r="DR325" i="4" s="1"/>
  <c r="CY325" i="4"/>
  <c r="DO324" i="4"/>
  <c r="DK324" i="4"/>
  <c r="DJ324" i="4"/>
  <c r="DG324" i="4"/>
  <c r="DH324" i="4" s="1"/>
  <c r="DB324" i="4"/>
  <c r="DN324" i="4" s="1"/>
  <c r="CY324" i="4"/>
  <c r="DP323" i="4"/>
  <c r="DO323" i="4"/>
  <c r="DK323" i="4"/>
  <c r="DJ323" i="4"/>
  <c r="DG323" i="4"/>
  <c r="DH323" i="4" s="1"/>
  <c r="DB323" i="4"/>
  <c r="DN323" i="4" s="1"/>
  <c r="CY323" i="4"/>
  <c r="DO322" i="4"/>
  <c r="DK322" i="4"/>
  <c r="DJ322" i="4"/>
  <c r="DG322" i="4"/>
  <c r="DH322" i="4" s="1"/>
  <c r="DB322" i="4"/>
  <c r="DN322" i="4" s="1"/>
  <c r="CY322" i="4"/>
  <c r="DP321" i="4"/>
  <c r="DO321" i="4"/>
  <c r="DK321" i="4"/>
  <c r="DJ321" i="4"/>
  <c r="DG321" i="4"/>
  <c r="DH321" i="4" s="1"/>
  <c r="DB321" i="4"/>
  <c r="DN321" i="4" s="1"/>
  <c r="DR321" i="4" s="1"/>
  <c r="CY321" i="4"/>
  <c r="DO320" i="4"/>
  <c r="DK320" i="4"/>
  <c r="DJ320" i="4"/>
  <c r="DG320" i="4"/>
  <c r="DH320" i="4" s="1"/>
  <c r="DB320" i="4"/>
  <c r="DN320" i="4" s="1"/>
  <c r="CY320" i="4"/>
  <c r="DP319" i="4"/>
  <c r="DO319" i="4"/>
  <c r="DK319" i="4"/>
  <c r="DJ319" i="4"/>
  <c r="DG319" i="4"/>
  <c r="DH319" i="4" s="1"/>
  <c r="DB319" i="4"/>
  <c r="DN319" i="4" s="1"/>
  <c r="CY319" i="4"/>
  <c r="DO318" i="4"/>
  <c r="DK318" i="4"/>
  <c r="DJ318" i="4"/>
  <c r="DG318" i="4"/>
  <c r="DH318" i="4" s="1"/>
  <c r="DB318" i="4"/>
  <c r="DN318" i="4" s="1"/>
  <c r="CY318" i="4"/>
  <c r="DP317" i="4"/>
  <c r="DO317" i="4"/>
  <c r="DK317" i="4"/>
  <c r="DJ317" i="4"/>
  <c r="DG317" i="4"/>
  <c r="DH317" i="4" s="1"/>
  <c r="DB317" i="4"/>
  <c r="DN317" i="4" s="1"/>
  <c r="DR317" i="4" s="1"/>
  <c r="CY317" i="4"/>
  <c r="DO316" i="4"/>
  <c r="DK316" i="4"/>
  <c r="DJ316" i="4"/>
  <c r="DG316" i="4"/>
  <c r="DH316" i="4" s="1"/>
  <c r="DB316" i="4"/>
  <c r="DN316" i="4" s="1"/>
  <c r="CY316" i="4"/>
  <c r="DP315" i="4"/>
  <c r="DO315" i="4"/>
  <c r="DK315" i="4"/>
  <c r="DJ315" i="4"/>
  <c r="DG315" i="4"/>
  <c r="DH315" i="4" s="1"/>
  <c r="DB315" i="4"/>
  <c r="DN315" i="4" s="1"/>
  <c r="CY315" i="4"/>
  <c r="DO314" i="4"/>
  <c r="DK314" i="4"/>
  <c r="DJ314" i="4"/>
  <c r="DG314" i="4"/>
  <c r="DH314" i="4" s="1"/>
  <c r="DB314" i="4"/>
  <c r="DN314" i="4" s="1"/>
  <c r="CY314" i="4"/>
  <c r="DP313" i="4"/>
  <c r="DO313" i="4"/>
  <c r="DK313" i="4"/>
  <c r="DJ313" i="4"/>
  <c r="DG313" i="4"/>
  <c r="DH313" i="4" s="1"/>
  <c r="DB313" i="4"/>
  <c r="DN313" i="4" s="1"/>
  <c r="DR313" i="4" s="1"/>
  <c r="CY313" i="4"/>
  <c r="DO312" i="4"/>
  <c r="DK312" i="4"/>
  <c r="DJ312" i="4"/>
  <c r="DG312" i="4"/>
  <c r="DH312" i="4" s="1"/>
  <c r="DB312" i="4"/>
  <c r="DN312" i="4" s="1"/>
  <c r="CY312" i="4"/>
  <c r="DO311" i="4"/>
  <c r="DK311" i="4"/>
  <c r="DJ311" i="4"/>
  <c r="DG311" i="4"/>
  <c r="DH311" i="4" s="1"/>
  <c r="DP311" i="4" s="1"/>
  <c r="DB311" i="4"/>
  <c r="DN311" i="4" s="1"/>
  <c r="CY311" i="4"/>
  <c r="DO310" i="4"/>
  <c r="DK310" i="4"/>
  <c r="DJ310" i="4"/>
  <c r="DG310" i="4"/>
  <c r="DH310" i="4" s="1"/>
  <c r="DB310" i="4"/>
  <c r="DN310" i="4" s="1"/>
  <c r="CY310" i="4"/>
  <c r="DP309" i="4"/>
  <c r="DR309" i="4" s="1"/>
  <c r="DO309" i="4"/>
  <c r="DJ309" i="4"/>
  <c r="DK309" i="4" s="1"/>
  <c r="DG309" i="4"/>
  <c r="DH309" i="4" s="1"/>
  <c r="DB309" i="4"/>
  <c r="DN309" i="4" s="1"/>
  <c r="CY309" i="4"/>
  <c r="DO308" i="4"/>
  <c r="DK308" i="4"/>
  <c r="DJ308" i="4"/>
  <c r="DG308" i="4"/>
  <c r="DH308" i="4" s="1"/>
  <c r="DB308" i="4"/>
  <c r="DN308" i="4" s="1"/>
  <c r="CY308" i="4"/>
  <c r="DO307" i="4"/>
  <c r="DK307" i="4"/>
  <c r="DJ307" i="4"/>
  <c r="DG307" i="4"/>
  <c r="DH307" i="4" s="1"/>
  <c r="DB307" i="4"/>
  <c r="DN307" i="4" s="1"/>
  <c r="CY307" i="4"/>
  <c r="DO306" i="4"/>
  <c r="DK306" i="4"/>
  <c r="DJ306" i="4"/>
  <c r="DG306" i="4"/>
  <c r="DH306" i="4" s="1"/>
  <c r="DB306" i="4"/>
  <c r="DN306" i="4" s="1"/>
  <c r="CY306" i="4"/>
  <c r="DO305" i="4"/>
  <c r="DK305" i="4"/>
  <c r="DJ305" i="4"/>
  <c r="DG305" i="4"/>
  <c r="DH305" i="4" s="1"/>
  <c r="DB305" i="4"/>
  <c r="DN305" i="4" s="1"/>
  <c r="CY305" i="4"/>
  <c r="DO304" i="4"/>
  <c r="DK304" i="4"/>
  <c r="DJ304" i="4"/>
  <c r="DG304" i="4"/>
  <c r="DH304" i="4" s="1"/>
  <c r="DB304" i="4"/>
  <c r="DN304" i="4" s="1"/>
  <c r="CY304" i="4"/>
  <c r="DO303" i="4"/>
  <c r="DK303" i="4"/>
  <c r="DJ303" i="4"/>
  <c r="DG303" i="4"/>
  <c r="DH303" i="4" s="1"/>
  <c r="DP303" i="4" s="1"/>
  <c r="DB303" i="4"/>
  <c r="DN303" i="4" s="1"/>
  <c r="CY303" i="4"/>
  <c r="DO302" i="4"/>
  <c r="DK302" i="4"/>
  <c r="DJ302" i="4"/>
  <c r="DG302" i="4"/>
  <c r="DH302" i="4" s="1"/>
  <c r="DB302" i="4"/>
  <c r="DN302" i="4" s="1"/>
  <c r="CY302" i="4"/>
  <c r="DP301" i="4"/>
  <c r="DR301" i="4" s="1"/>
  <c r="DO301" i="4"/>
  <c r="DJ301" i="4"/>
  <c r="DK301" i="4" s="1"/>
  <c r="DG301" i="4"/>
  <c r="DH301" i="4" s="1"/>
  <c r="DB301" i="4"/>
  <c r="DN301" i="4" s="1"/>
  <c r="CY301" i="4"/>
  <c r="DO300" i="4"/>
  <c r="DK300" i="4"/>
  <c r="DJ300" i="4"/>
  <c r="DG300" i="4"/>
  <c r="DH300" i="4" s="1"/>
  <c r="DB300" i="4"/>
  <c r="DN300" i="4" s="1"/>
  <c r="CY300" i="4"/>
  <c r="DO299" i="4"/>
  <c r="DK299" i="4"/>
  <c r="DJ299" i="4"/>
  <c r="DG299" i="4"/>
  <c r="DH299" i="4" s="1"/>
  <c r="DB299" i="4"/>
  <c r="DN299" i="4" s="1"/>
  <c r="CY299" i="4"/>
  <c r="DO298" i="4"/>
  <c r="DK298" i="4"/>
  <c r="DJ298" i="4"/>
  <c r="DG298" i="4"/>
  <c r="DH298" i="4" s="1"/>
  <c r="DB298" i="4"/>
  <c r="DN298" i="4" s="1"/>
  <c r="CY298" i="4"/>
  <c r="DO297" i="4"/>
  <c r="DK297" i="4"/>
  <c r="DJ297" i="4"/>
  <c r="DG297" i="4"/>
  <c r="DH297" i="4" s="1"/>
  <c r="DB297" i="4"/>
  <c r="DN297" i="4" s="1"/>
  <c r="CY297" i="4"/>
  <c r="DO296" i="4"/>
  <c r="DK296" i="4"/>
  <c r="DJ296" i="4"/>
  <c r="DG296" i="4"/>
  <c r="DH296" i="4" s="1"/>
  <c r="DB296" i="4"/>
  <c r="DN296" i="4" s="1"/>
  <c r="CY296" i="4"/>
  <c r="DO295" i="4"/>
  <c r="DK295" i="4"/>
  <c r="DJ295" i="4"/>
  <c r="DG295" i="4"/>
  <c r="DH295" i="4" s="1"/>
  <c r="DP295" i="4" s="1"/>
  <c r="DB295" i="4"/>
  <c r="DN295" i="4" s="1"/>
  <c r="DR295" i="4" s="1"/>
  <c r="CY295" i="4"/>
  <c r="DO294" i="4"/>
  <c r="DK294" i="4"/>
  <c r="DJ294" i="4"/>
  <c r="DG294" i="4"/>
  <c r="DH294" i="4" s="1"/>
  <c r="DB294" i="4"/>
  <c r="DN294" i="4" s="1"/>
  <c r="CY294" i="4"/>
  <c r="DR293" i="4"/>
  <c r="DO293" i="4"/>
  <c r="DJ293" i="4"/>
  <c r="DK293" i="4" s="1"/>
  <c r="DP293" i="4" s="1"/>
  <c r="DG293" i="4"/>
  <c r="DH293" i="4" s="1"/>
  <c r="DB293" i="4"/>
  <c r="DN293" i="4" s="1"/>
  <c r="CY293" i="4"/>
  <c r="DO292" i="4"/>
  <c r="DK292" i="4"/>
  <c r="DJ292" i="4"/>
  <c r="DG292" i="4"/>
  <c r="DH292" i="4" s="1"/>
  <c r="DB292" i="4"/>
  <c r="DN292" i="4" s="1"/>
  <c r="CY292" i="4"/>
  <c r="DR291" i="4"/>
  <c r="DO291" i="4"/>
  <c r="DK291" i="4"/>
  <c r="DP291" i="4" s="1"/>
  <c r="DJ291" i="4"/>
  <c r="DH291" i="4"/>
  <c r="DG291" i="4"/>
  <c r="DB291" i="4"/>
  <c r="DN291" i="4" s="1"/>
  <c r="CY291" i="4"/>
  <c r="DO290" i="4"/>
  <c r="DK290" i="4"/>
  <c r="DJ290" i="4"/>
  <c r="DH290" i="4"/>
  <c r="DP290" i="4" s="1"/>
  <c r="DG290" i="4"/>
  <c r="DB290" i="4"/>
  <c r="DN290" i="4" s="1"/>
  <c r="CY290" i="4"/>
  <c r="DO289" i="4"/>
  <c r="DJ289" i="4"/>
  <c r="DK289" i="4" s="1"/>
  <c r="DH289" i="4"/>
  <c r="DG289" i="4"/>
  <c r="DB289" i="4"/>
  <c r="DN289" i="4" s="1"/>
  <c r="CY289" i="4"/>
  <c r="DO288" i="4"/>
  <c r="DK288" i="4"/>
  <c r="DJ288" i="4"/>
  <c r="DH288" i="4"/>
  <c r="DP288" i="4" s="1"/>
  <c r="DG288" i="4"/>
  <c r="DB288" i="4"/>
  <c r="DN288" i="4" s="1"/>
  <c r="CY288" i="4"/>
  <c r="DO287" i="4"/>
  <c r="DK287" i="4"/>
  <c r="DP287" i="4" s="1"/>
  <c r="DJ287" i="4"/>
  <c r="DH287" i="4"/>
  <c r="DG287" i="4"/>
  <c r="DB287" i="4"/>
  <c r="DN287" i="4" s="1"/>
  <c r="DR287" i="4" s="1"/>
  <c r="CY287" i="4"/>
  <c r="DO286" i="4"/>
  <c r="DK286" i="4"/>
  <c r="DJ286" i="4"/>
  <c r="DH286" i="4"/>
  <c r="DP286" i="4" s="1"/>
  <c r="DG286" i="4"/>
  <c r="DB286" i="4"/>
  <c r="DN286" i="4" s="1"/>
  <c r="CY286" i="4"/>
  <c r="DO285" i="4"/>
  <c r="DK285" i="4"/>
  <c r="DP285" i="4" s="1"/>
  <c r="DJ285" i="4"/>
  <c r="DH285" i="4"/>
  <c r="DG285" i="4"/>
  <c r="DB285" i="4"/>
  <c r="DN285" i="4" s="1"/>
  <c r="DR285" i="4" s="1"/>
  <c r="CY285" i="4"/>
  <c r="DO284" i="4"/>
  <c r="DK284" i="4"/>
  <c r="DJ284" i="4"/>
  <c r="DH284" i="4"/>
  <c r="DP284" i="4" s="1"/>
  <c r="DG284" i="4"/>
  <c r="DB284" i="4"/>
  <c r="DN284" i="4" s="1"/>
  <c r="CY284" i="4"/>
  <c r="DR283" i="4"/>
  <c r="DO283" i="4"/>
  <c r="DK283" i="4"/>
  <c r="DP283" i="4" s="1"/>
  <c r="DJ283" i="4"/>
  <c r="DH283" i="4"/>
  <c r="DG283" i="4"/>
  <c r="DB283" i="4"/>
  <c r="DN283" i="4" s="1"/>
  <c r="CY283" i="4"/>
  <c r="DO282" i="4"/>
  <c r="DK282" i="4"/>
  <c r="DJ282" i="4"/>
  <c r="DH282" i="4"/>
  <c r="DP282" i="4" s="1"/>
  <c r="DG282" i="4"/>
  <c r="DB282" i="4"/>
  <c r="DN282" i="4" s="1"/>
  <c r="CY282" i="4"/>
  <c r="DO281" i="4"/>
  <c r="DJ281" i="4"/>
  <c r="DK281" i="4" s="1"/>
  <c r="DH281" i="4"/>
  <c r="DG281" i="4"/>
  <c r="DB281" i="4"/>
  <c r="DN281" i="4" s="1"/>
  <c r="CY281" i="4"/>
  <c r="DO280" i="4"/>
  <c r="DK280" i="4"/>
  <c r="DJ280" i="4"/>
  <c r="DH280" i="4"/>
  <c r="DP280" i="4" s="1"/>
  <c r="DG280" i="4"/>
  <c r="DB280" i="4"/>
  <c r="DN280" i="4" s="1"/>
  <c r="CY280" i="4"/>
  <c r="DO279" i="4"/>
  <c r="DK279" i="4"/>
  <c r="DP279" i="4" s="1"/>
  <c r="DJ279" i="4"/>
  <c r="DH279" i="4"/>
  <c r="DG279" i="4"/>
  <c r="DB279" i="4"/>
  <c r="DN279" i="4" s="1"/>
  <c r="DR279" i="4" s="1"/>
  <c r="CY279" i="4"/>
  <c r="DO278" i="4"/>
  <c r="DK278" i="4"/>
  <c r="DJ278" i="4"/>
  <c r="DH278" i="4"/>
  <c r="DP278" i="4" s="1"/>
  <c r="DG278" i="4"/>
  <c r="DB278" i="4"/>
  <c r="DN278" i="4" s="1"/>
  <c r="DR278" i="4" s="1"/>
  <c r="CY278" i="4"/>
  <c r="DO277" i="4"/>
  <c r="DK277" i="4"/>
  <c r="DP277" i="4" s="1"/>
  <c r="DJ277" i="4"/>
  <c r="DH277" i="4"/>
  <c r="DG277" i="4"/>
  <c r="DB277" i="4"/>
  <c r="DN277" i="4" s="1"/>
  <c r="DR277" i="4" s="1"/>
  <c r="CY277" i="4"/>
  <c r="DO276" i="4"/>
  <c r="DK276" i="4"/>
  <c r="DJ276" i="4"/>
  <c r="DH276" i="4"/>
  <c r="DP276" i="4" s="1"/>
  <c r="DG276" i="4"/>
  <c r="DB276" i="4"/>
  <c r="DN276" i="4" s="1"/>
  <c r="CY276" i="4"/>
  <c r="DR275" i="4"/>
  <c r="DO275" i="4"/>
  <c r="DK275" i="4"/>
  <c r="DP275" i="4" s="1"/>
  <c r="DJ275" i="4"/>
  <c r="DH275" i="4"/>
  <c r="DG275" i="4"/>
  <c r="DB275" i="4"/>
  <c r="DN275" i="4" s="1"/>
  <c r="CY275" i="4"/>
  <c r="DO274" i="4"/>
  <c r="DK274" i="4"/>
  <c r="DJ274" i="4"/>
  <c r="DH274" i="4"/>
  <c r="DP274" i="4" s="1"/>
  <c r="DG274" i="4"/>
  <c r="DB274" i="4"/>
  <c r="DN274" i="4" s="1"/>
  <c r="CY274" i="4"/>
  <c r="DO273" i="4"/>
  <c r="DJ273" i="4"/>
  <c r="DK273" i="4" s="1"/>
  <c r="DH273" i="4"/>
  <c r="DG273" i="4"/>
  <c r="DB273" i="4"/>
  <c r="DN273" i="4" s="1"/>
  <c r="CY273" i="4"/>
  <c r="DO272" i="4"/>
  <c r="DK272" i="4"/>
  <c r="DJ272" i="4"/>
  <c r="DH272" i="4"/>
  <c r="DP272" i="4" s="1"/>
  <c r="DG272" i="4"/>
  <c r="DB272" i="4"/>
  <c r="DN272" i="4" s="1"/>
  <c r="CY272" i="4"/>
  <c r="DO271" i="4"/>
  <c r="DK271" i="4"/>
  <c r="DP271" i="4" s="1"/>
  <c r="DJ271" i="4"/>
  <c r="DH271" i="4"/>
  <c r="DG271" i="4"/>
  <c r="DB271" i="4"/>
  <c r="DN271" i="4" s="1"/>
  <c r="DR271" i="4" s="1"/>
  <c r="CY271" i="4"/>
  <c r="DO270" i="4"/>
  <c r="DK270" i="4"/>
  <c r="DJ270" i="4"/>
  <c r="DH270" i="4"/>
  <c r="DP270" i="4" s="1"/>
  <c r="DG270" i="4"/>
  <c r="DB270" i="4"/>
  <c r="DN270" i="4" s="1"/>
  <c r="DR270" i="4" s="1"/>
  <c r="CY270" i="4"/>
  <c r="DO269" i="4"/>
  <c r="DK269" i="4"/>
  <c r="DP269" i="4" s="1"/>
  <c r="DJ269" i="4"/>
  <c r="DH269" i="4"/>
  <c r="DG269" i="4"/>
  <c r="DB269" i="4"/>
  <c r="DN269" i="4" s="1"/>
  <c r="DR269" i="4" s="1"/>
  <c r="CY269" i="4"/>
  <c r="DO268" i="4"/>
  <c r="DK268" i="4"/>
  <c r="DJ268" i="4"/>
  <c r="DH268" i="4"/>
  <c r="DP268" i="4" s="1"/>
  <c r="DG268" i="4"/>
  <c r="DB268" i="4"/>
  <c r="DN268" i="4" s="1"/>
  <c r="CY268" i="4"/>
  <c r="DR267" i="4"/>
  <c r="DO267" i="4"/>
  <c r="DK267" i="4"/>
  <c r="DP267" i="4" s="1"/>
  <c r="DJ267" i="4"/>
  <c r="DH267" i="4"/>
  <c r="DG267" i="4"/>
  <c r="DB267" i="4"/>
  <c r="DN267" i="4" s="1"/>
  <c r="CY267" i="4"/>
  <c r="DO266" i="4"/>
  <c r="DK266" i="4"/>
  <c r="DJ266" i="4"/>
  <c r="DH266" i="4"/>
  <c r="DP266" i="4" s="1"/>
  <c r="DG266" i="4"/>
  <c r="DB266" i="4"/>
  <c r="DN266" i="4" s="1"/>
  <c r="CY266" i="4"/>
  <c r="DO265" i="4"/>
  <c r="DJ265" i="4"/>
  <c r="DK265" i="4" s="1"/>
  <c r="DH265" i="4"/>
  <c r="DG265" i="4"/>
  <c r="DB265" i="4"/>
  <c r="DN265" i="4" s="1"/>
  <c r="CY265" i="4"/>
  <c r="DO264" i="4"/>
  <c r="DK264" i="4"/>
  <c r="DJ264" i="4"/>
  <c r="DH264" i="4"/>
  <c r="DP264" i="4" s="1"/>
  <c r="DG264" i="4"/>
  <c r="DB264" i="4"/>
  <c r="DN264" i="4" s="1"/>
  <c r="CY264" i="4"/>
  <c r="DO263" i="4"/>
  <c r="DJ263" i="4"/>
  <c r="DK263" i="4" s="1"/>
  <c r="DH263" i="4"/>
  <c r="DG263" i="4"/>
  <c r="DB263" i="4"/>
  <c r="DN263" i="4" s="1"/>
  <c r="CY263" i="4"/>
  <c r="DO262" i="4"/>
  <c r="DK262" i="4"/>
  <c r="DJ262" i="4"/>
  <c r="DH262" i="4"/>
  <c r="DP262" i="4" s="1"/>
  <c r="DG262" i="4"/>
  <c r="DB262" i="4"/>
  <c r="DN262" i="4" s="1"/>
  <c r="CY262" i="4"/>
  <c r="DO261" i="4"/>
  <c r="DK261" i="4"/>
  <c r="DP261" i="4" s="1"/>
  <c r="DJ261" i="4"/>
  <c r="DH261" i="4"/>
  <c r="DG261" i="4"/>
  <c r="DB261" i="4"/>
  <c r="DN261" i="4" s="1"/>
  <c r="DR261" i="4" s="1"/>
  <c r="CY261" i="4"/>
  <c r="DO260" i="4"/>
  <c r="DK260" i="4"/>
  <c r="DJ260" i="4"/>
  <c r="DH260" i="4"/>
  <c r="DP260" i="4" s="1"/>
  <c r="DG260" i="4"/>
  <c r="DB260" i="4"/>
  <c r="DN260" i="4" s="1"/>
  <c r="DR260" i="4" s="1"/>
  <c r="CY260" i="4"/>
  <c r="DR259" i="4"/>
  <c r="DO259" i="4"/>
  <c r="DK259" i="4"/>
  <c r="DP259" i="4" s="1"/>
  <c r="DJ259" i="4"/>
  <c r="DH259" i="4"/>
  <c r="DG259" i="4"/>
  <c r="DB259" i="4"/>
  <c r="DN259" i="4" s="1"/>
  <c r="CY259" i="4"/>
  <c r="DO258" i="4"/>
  <c r="DK258" i="4"/>
  <c r="DJ258" i="4"/>
  <c r="DH258" i="4"/>
  <c r="DP258" i="4" s="1"/>
  <c r="DG258" i="4"/>
  <c r="DB258" i="4"/>
  <c r="DN258" i="4" s="1"/>
  <c r="CY258" i="4"/>
  <c r="DO257" i="4"/>
  <c r="DJ257" i="4"/>
  <c r="DK257" i="4" s="1"/>
  <c r="DH257" i="4"/>
  <c r="DG257" i="4"/>
  <c r="DB257" i="4"/>
  <c r="DN257" i="4" s="1"/>
  <c r="CY257" i="4"/>
  <c r="DO256" i="4"/>
  <c r="DK256" i="4"/>
  <c r="DJ256" i="4"/>
  <c r="DH256" i="4"/>
  <c r="DP256" i="4" s="1"/>
  <c r="DG256" i="4"/>
  <c r="DB256" i="4"/>
  <c r="DN256" i="4" s="1"/>
  <c r="CY256" i="4"/>
  <c r="DO255" i="4"/>
  <c r="DJ255" i="4"/>
  <c r="DK255" i="4" s="1"/>
  <c r="DH255" i="4"/>
  <c r="DG255" i="4"/>
  <c r="DB255" i="4"/>
  <c r="DN255" i="4" s="1"/>
  <c r="CY255" i="4"/>
  <c r="DO254" i="4"/>
  <c r="DK254" i="4"/>
  <c r="DJ254" i="4"/>
  <c r="DH254" i="4"/>
  <c r="DP254" i="4" s="1"/>
  <c r="DG254" i="4"/>
  <c r="DB254" i="4"/>
  <c r="DN254" i="4" s="1"/>
  <c r="CY254" i="4"/>
  <c r="DO253" i="4"/>
  <c r="DK253" i="4"/>
  <c r="DP253" i="4" s="1"/>
  <c r="DJ253" i="4"/>
  <c r="DH253" i="4"/>
  <c r="DG253" i="4"/>
  <c r="DB253" i="4"/>
  <c r="DN253" i="4" s="1"/>
  <c r="DR253" i="4" s="1"/>
  <c r="CY253" i="4"/>
  <c r="DO252" i="4"/>
  <c r="DK252" i="4"/>
  <c r="DJ252" i="4"/>
  <c r="DH252" i="4"/>
  <c r="DP252" i="4" s="1"/>
  <c r="DG252" i="4"/>
  <c r="DB252" i="4"/>
  <c r="DN252" i="4" s="1"/>
  <c r="DR252" i="4" s="1"/>
  <c r="CY252" i="4"/>
  <c r="DR251" i="4"/>
  <c r="DO251" i="4"/>
  <c r="DK251" i="4"/>
  <c r="DP251" i="4" s="1"/>
  <c r="DJ251" i="4"/>
  <c r="DH251" i="4"/>
  <c r="DG251" i="4"/>
  <c r="DB251" i="4"/>
  <c r="DN251" i="4" s="1"/>
  <c r="CY251" i="4"/>
  <c r="DO250" i="4"/>
  <c r="DK250" i="4"/>
  <c r="DJ250" i="4"/>
  <c r="DH250" i="4"/>
  <c r="DP250" i="4" s="1"/>
  <c r="DG250" i="4"/>
  <c r="DB250" i="4"/>
  <c r="DN250" i="4" s="1"/>
  <c r="CY250" i="4"/>
  <c r="DO249" i="4"/>
  <c r="DJ249" i="4"/>
  <c r="DK249" i="4" s="1"/>
  <c r="DH249" i="4"/>
  <c r="DG249" i="4"/>
  <c r="DB249" i="4"/>
  <c r="DN249" i="4" s="1"/>
  <c r="CY249" i="4"/>
  <c r="DO248" i="4"/>
  <c r="DK248" i="4"/>
  <c r="DJ248" i="4"/>
  <c r="DH248" i="4"/>
  <c r="DP248" i="4" s="1"/>
  <c r="DG248" i="4"/>
  <c r="DB248" i="4"/>
  <c r="DN248" i="4" s="1"/>
  <c r="CY248" i="4"/>
  <c r="DO247" i="4"/>
  <c r="DK247" i="4"/>
  <c r="DP247" i="4" s="1"/>
  <c r="DJ247" i="4"/>
  <c r="DH247" i="4"/>
  <c r="DG247" i="4"/>
  <c r="DB247" i="4"/>
  <c r="DN247" i="4" s="1"/>
  <c r="DR247" i="4" s="1"/>
  <c r="CY247" i="4"/>
  <c r="DO246" i="4"/>
  <c r="DK246" i="4"/>
  <c r="DJ246" i="4"/>
  <c r="DH246" i="4"/>
  <c r="DP246" i="4" s="1"/>
  <c r="DG246" i="4"/>
  <c r="DB246" i="4"/>
  <c r="DN246" i="4" s="1"/>
  <c r="DR246" i="4" s="1"/>
  <c r="CY246" i="4"/>
  <c r="DO245" i="4"/>
  <c r="DK245" i="4"/>
  <c r="DP245" i="4" s="1"/>
  <c r="DJ245" i="4"/>
  <c r="DH245" i="4"/>
  <c r="DG245" i="4"/>
  <c r="DB245" i="4"/>
  <c r="DN245" i="4" s="1"/>
  <c r="DR245" i="4" s="1"/>
  <c r="CY245" i="4"/>
  <c r="DO244" i="4"/>
  <c r="DK244" i="4"/>
  <c r="DJ244" i="4"/>
  <c r="DH244" i="4"/>
  <c r="DP244" i="4" s="1"/>
  <c r="DG244" i="4"/>
  <c r="DB244" i="4"/>
  <c r="DN244" i="4" s="1"/>
  <c r="CY244" i="4"/>
  <c r="DR243" i="4"/>
  <c r="DO243" i="4"/>
  <c r="DK243" i="4"/>
  <c r="DP243" i="4" s="1"/>
  <c r="DJ243" i="4"/>
  <c r="DH243" i="4"/>
  <c r="DG243" i="4"/>
  <c r="DB243" i="4"/>
  <c r="DN243" i="4" s="1"/>
  <c r="CY243" i="4"/>
  <c r="DO242" i="4"/>
  <c r="DK242" i="4"/>
  <c r="DJ242" i="4"/>
  <c r="DH242" i="4"/>
  <c r="DP242" i="4" s="1"/>
  <c r="DG242" i="4"/>
  <c r="DB242" i="4"/>
  <c r="DN242" i="4" s="1"/>
  <c r="CY242" i="4"/>
  <c r="DO241" i="4"/>
  <c r="DJ241" i="4"/>
  <c r="DK241" i="4" s="1"/>
  <c r="DH241" i="4"/>
  <c r="DG241" i="4"/>
  <c r="DB241" i="4"/>
  <c r="DN241" i="4" s="1"/>
  <c r="CY241" i="4"/>
  <c r="DO240" i="4"/>
  <c r="DK240" i="4"/>
  <c r="DJ240" i="4"/>
  <c r="DH240" i="4"/>
  <c r="DP240" i="4" s="1"/>
  <c r="DG240" i="4"/>
  <c r="DB240" i="4"/>
  <c r="DN240" i="4" s="1"/>
  <c r="CY240" i="4"/>
  <c r="DO239" i="4"/>
  <c r="DK239" i="4"/>
  <c r="DP239" i="4" s="1"/>
  <c r="DJ239" i="4"/>
  <c r="DH239" i="4"/>
  <c r="DG239" i="4"/>
  <c r="DB239" i="4"/>
  <c r="DN239" i="4" s="1"/>
  <c r="DR239" i="4" s="1"/>
  <c r="CY239" i="4"/>
  <c r="DO238" i="4"/>
  <c r="DN238" i="4"/>
  <c r="DJ238" i="4"/>
  <c r="DK238" i="4" s="1"/>
  <c r="DH238" i="4"/>
  <c r="DG238" i="4"/>
  <c r="DB238" i="4"/>
  <c r="CY238" i="4"/>
  <c r="DO237" i="4"/>
  <c r="DN237" i="4"/>
  <c r="DJ237" i="4"/>
  <c r="DK237" i="4" s="1"/>
  <c r="DP237" i="4" s="1"/>
  <c r="DH237" i="4"/>
  <c r="DG237" i="4"/>
  <c r="DB237" i="4"/>
  <c r="CY237" i="4"/>
  <c r="DO236" i="4"/>
  <c r="DN236" i="4"/>
  <c r="DJ236" i="4"/>
  <c r="DK236" i="4" s="1"/>
  <c r="DH236" i="4"/>
  <c r="DP236" i="4" s="1"/>
  <c r="DG236" i="4"/>
  <c r="DB236" i="4"/>
  <c r="CY236" i="4"/>
  <c r="DO235" i="4"/>
  <c r="DN235" i="4"/>
  <c r="DJ235" i="4"/>
  <c r="DK235" i="4" s="1"/>
  <c r="DP235" i="4" s="1"/>
  <c r="DH235" i="4"/>
  <c r="DG235" i="4"/>
  <c r="DB235" i="4"/>
  <c r="CY235" i="4"/>
  <c r="DO234" i="4"/>
  <c r="DN234" i="4"/>
  <c r="DJ234" i="4"/>
  <c r="DK234" i="4" s="1"/>
  <c r="DH234" i="4"/>
  <c r="DG234" i="4"/>
  <c r="DB234" i="4"/>
  <c r="CY234" i="4"/>
  <c r="DO233" i="4"/>
  <c r="DN233" i="4"/>
  <c r="DJ233" i="4"/>
  <c r="DK233" i="4" s="1"/>
  <c r="DP233" i="4" s="1"/>
  <c r="DH233" i="4"/>
  <c r="DG233" i="4"/>
  <c r="DB233" i="4"/>
  <c r="CY233" i="4"/>
  <c r="DO232" i="4"/>
  <c r="DN232" i="4"/>
  <c r="DJ232" i="4"/>
  <c r="DK232" i="4" s="1"/>
  <c r="DH232" i="4"/>
  <c r="DP232" i="4" s="1"/>
  <c r="DG232" i="4"/>
  <c r="DB232" i="4"/>
  <c r="CY232" i="4"/>
  <c r="DO231" i="4"/>
  <c r="DN231" i="4"/>
  <c r="DJ231" i="4"/>
  <c r="DK231" i="4" s="1"/>
  <c r="DP231" i="4" s="1"/>
  <c r="DH231" i="4"/>
  <c r="DG231" i="4"/>
  <c r="DB231" i="4"/>
  <c r="CY231" i="4"/>
  <c r="DO230" i="4"/>
  <c r="DN230" i="4"/>
  <c r="DR230" i="4" s="1"/>
  <c r="DJ230" i="4"/>
  <c r="DK230" i="4" s="1"/>
  <c r="DP230" i="4" s="1"/>
  <c r="DG230" i="4"/>
  <c r="DH230" i="4" s="1"/>
  <c r="DB230" i="4"/>
  <c r="CY230" i="4"/>
  <c r="DO229" i="4"/>
  <c r="DN229" i="4"/>
  <c r="DJ229" i="4"/>
  <c r="DK229" i="4" s="1"/>
  <c r="DP229" i="4" s="1"/>
  <c r="DH229" i="4"/>
  <c r="DG229" i="4"/>
  <c r="DB229" i="4"/>
  <c r="CY229" i="4"/>
  <c r="DO228" i="4"/>
  <c r="DN228" i="4"/>
  <c r="DJ228" i="4"/>
  <c r="DK228" i="4" s="1"/>
  <c r="DP228" i="4" s="1"/>
  <c r="DG228" i="4"/>
  <c r="DH228" i="4" s="1"/>
  <c r="DB228" i="4"/>
  <c r="CY228" i="4"/>
  <c r="DO227" i="4"/>
  <c r="DN227" i="4"/>
  <c r="DJ227" i="4"/>
  <c r="DK227" i="4" s="1"/>
  <c r="DP227" i="4" s="1"/>
  <c r="DH227" i="4"/>
  <c r="DG227" i="4"/>
  <c r="DB227" i="4"/>
  <c r="CY227" i="4"/>
  <c r="DO226" i="4"/>
  <c r="DN226" i="4"/>
  <c r="DJ226" i="4"/>
  <c r="DK226" i="4" s="1"/>
  <c r="DP226" i="4" s="1"/>
  <c r="DG226" i="4"/>
  <c r="DH226" i="4" s="1"/>
  <c r="DB226" i="4"/>
  <c r="CY226" i="4"/>
  <c r="DO225" i="4"/>
  <c r="DN225" i="4"/>
  <c r="DJ225" i="4"/>
  <c r="DK225" i="4" s="1"/>
  <c r="DP225" i="4" s="1"/>
  <c r="DH225" i="4"/>
  <c r="DG225" i="4"/>
  <c r="DB225" i="4"/>
  <c r="CY225" i="4"/>
  <c r="DO224" i="4"/>
  <c r="DN224" i="4"/>
  <c r="DJ224" i="4"/>
  <c r="DK224" i="4" s="1"/>
  <c r="DP224" i="4" s="1"/>
  <c r="DG224" i="4"/>
  <c r="DH224" i="4" s="1"/>
  <c r="DB224" i="4"/>
  <c r="CY224" i="4"/>
  <c r="DO223" i="4"/>
  <c r="DN223" i="4"/>
  <c r="DJ223" i="4"/>
  <c r="DK223" i="4" s="1"/>
  <c r="DP223" i="4" s="1"/>
  <c r="DH223" i="4"/>
  <c r="DG223" i="4"/>
  <c r="DB223" i="4"/>
  <c r="CY223" i="4"/>
  <c r="DO222" i="4"/>
  <c r="DN222" i="4"/>
  <c r="DR222" i="4" s="1"/>
  <c r="DJ222" i="4"/>
  <c r="DK222" i="4" s="1"/>
  <c r="DP222" i="4" s="1"/>
  <c r="DG222" i="4"/>
  <c r="DH222" i="4" s="1"/>
  <c r="DB222" i="4"/>
  <c r="CY222" i="4"/>
  <c r="DO221" i="4"/>
  <c r="DN221" i="4"/>
  <c r="DJ221" i="4"/>
  <c r="DK221" i="4" s="1"/>
  <c r="DP221" i="4" s="1"/>
  <c r="DH221" i="4"/>
  <c r="DG221" i="4"/>
  <c r="DB221" i="4"/>
  <c r="CY221" i="4"/>
  <c r="DO220" i="4"/>
  <c r="DN220" i="4"/>
  <c r="DJ220" i="4"/>
  <c r="DK220" i="4" s="1"/>
  <c r="DP220" i="4" s="1"/>
  <c r="DG220" i="4"/>
  <c r="DH220" i="4" s="1"/>
  <c r="DB220" i="4"/>
  <c r="CY220" i="4"/>
  <c r="DO219" i="4"/>
  <c r="DN219" i="4"/>
  <c r="DJ219" i="4"/>
  <c r="DK219" i="4" s="1"/>
  <c r="DP219" i="4" s="1"/>
  <c r="DH219" i="4"/>
  <c r="DG219" i="4"/>
  <c r="DB219" i="4"/>
  <c r="CY219" i="4"/>
  <c r="DO218" i="4"/>
  <c r="DN218" i="4"/>
  <c r="DJ218" i="4"/>
  <c r="DK218" i="4" s="1"/>
  <c r="DP218" i="4" s="1"/>
  <c r="DG218" i="4"/>
  <c r="DH218" i="4" s="1"/>
  <c r="DB218" i="4"/>
  <c r="CY218" i="4"/>
  <c r="DO217" i="4"/>
  <c r="DN217" i="4"/>
  <c r="DJ217" i="4"/>
  <c r="DK217" i="4" s="1"/>
  <c r="DP217" i="4" s="1"/>
  <c r="DH217" i="4"/>
  <c r="DG217" i="4"/>
  <c r="DB217" i="4"/>
  <c r="CY217" i="4"/>
  <c r="DO216" i="4"/>
  <c r="DN216" i="4"/>
  <c r="DJ216" i="4"/>
  <c r="DK216" i="4" s="1"/>
  <c r="DP216" i="4" s="1"/>
  <c r="DG216" i="4"/>
  <c r="DH216" i="4" s="1"/>
  <c r="DB216" i="4"/>
  <c r="CY216" i="4"/>
  <c r="DO215" i="4"/>
  <c r="DN215" i="4"/>
  <c r="DJ215" i="4"/>
  <c r="DK215" i="4" s="1"/>
  <c r="DP215" i="4" s="1"/>
  <c r="DH215" i="4"/>
  <c r="DG215" i="4"/>
  <c r="DB215" i="4"/>
  <c r="CY215" i="4"/>
  <c r="DO214" i="4"/>
  <c r="DN214" i="4"/>
  <c r="DR214" i="4" s="1"/>
  <c r="DJ214" i="4"/>
  <c r="DK214" i="4" s="1"/>
  <c r="DP214" i="4" s="1"/>
  <c r="DG214" i="4"/>
  <c r="DH214" i="4" s="1"/>
  <c r="DB214" i="4"/>
  <c r="CY214" i="4"/>
  <c r="DO213" i="4"/>
  <c r="DN213" i="4"/>
  <c r="DJ213" i="4"/>
  <c r="DK213" i="4" s="1"/>
  <c r="DP213" i="4" s="1"/>
  <c r="DH213" i="4"/>
  <c r="DG213" i="4"/>
  <c r="DB213" i="4"/>
  <c r="CY213" i="4"/>
  <c r="DO212" i="4"/>
  <c r="DN212" i="4"/>
  <c r="DJ212" i="4"/>
  <c r="DK212" i="4" s="1"/>
  <c r="DP212" i="4" s="1"/>
  <c r="DG212" i="4"/>
  <c r="DH212" i="4" s="1"/>
  <c r="DB212" i="4"/>
  <c r="CY212" i="4"/>
  <c r="DO211" i="4"/>
  <c r="DN211" i="4"/>
  <c r="DJ211" i="4"/>
  <c r="DK211" i="4" s="1"/>
  <c r="DP211" i="4" s="1"/>
  <c r="DH211" i="4"/>
  <c r="DG211" i="4"/>
  <c r="DB211" i="4"/>
  <c r="CY211" i="4"/>
  <c r="DO210" i="4"/>
  <c r="DN210" i="4"/>
  <c r="DJ210" i="4"/>
  <c r="DK210" i="4" s="1"/>
  <c r="DP210" i="4" s="1"/>
  <c r="DG210" i="4"/>
  <c r="DH210" i="4" s="1"/>
  <c r="DB210" i="4"/>
  <c r="CY210" i="4"/>
  <c r="DO209" i="4"/>
  <c r="DN209" i="4"/>
  <c r="DJ209" i="4"/>
  <c r="DK209" i="4" s="1"/>
  <c r="DP209" i="4" s="1"/>
  <c r="DH209" i="4"/>
  <c r="DG209" i="4"/>
  <c r="DB209" i="4"/>
  <c r="CY209" i="4"/>
  <c r="DO208" i="4"/>
  <c r="DN208" i="4"/>
  <c r="DJ208" i="4"/>
  <c r="DK208" i="4" s="1"/>
  <c r="DP208" i="4" s="1"/>
  <c r="DG208" i="4"/>
  <c r="DH208" i="4" s="1"/>
  <c r="DB208" i="4"/>
  <c r="CY208" i="4"/>
  <c r="DO207" i="4"/>
  <c r="DN207" i="4"/>
  <c r="DJ207" i="4"/>
  <c r="DK207" i="4" s="1"/>
  <c r="DP207" i="4" s="1"/>
  <c r="DH207" i="4"/>
  <c r="DG207" i="4"/>
  <c r="DB207" i="4"/>
  <c r="CY207" i="4"/>
  <c r="DO206" i="4"/>
  <c r="DN206" i="4"/>
  <c r="DR206" i="4" s="1"/>
  <c r="DJ206" i="4"/>
  <c r="DK206" i="4" s="1"/>
  <c r="DP206" i="4" s="1"/>
  <c r="DG206" i="4"/>
  <c r="DH206" i="4" s="1"/>
  <c r="DB206" i="4"/>
  <c r="CY206" i="4"/>
  <c r="DO205" i="4"/>
  <c r="DN205" i="4"/>
  <c r="DJ205" i="4"/>
  <c r="DK205" i="4" s="1"/>
  <c r="DP205" i="4" s="1"/>
  <c r="DH205" i="4"/>
  <c r="DG205" i="4"/>
  <c r="DB205" i="4"/>
  <c r="CY205" i="4"/>
  <c r="DO204" i="4"/>
  <c r="DN204" i="4"/>
  <c r="DJ204" i="4"/>
  <c r="DK204" i="4" s="1"/>
  <c r="DP204" i="4" s="1"/>
  <c r="DG204" i="4"/>
  <c r="DH204" i="4" s="1"/>
  <c r="DB204" i="4"/>
  <c r="CY204" i="4"/>
  <c r="DO203" i="4"/>
  <c r="DN203" i="4"/>
  <c r="DJ203" i="4"/>
  <c r="DK203" i="4" s="1"/>
  <c r="DP203" i="4" s="1"/>
  <c r="DH203" i="4"/>
  <c r="DG203" i="4"/>
  <c r="DB203" i="4"/>
  <c r="CY203" i="4"/>
  <c r="DO202" i="4"/>
  <c r="DN202" i="4"/>
  <c r="DJ202" i="4"/>
  <c r="DK202" i="4" s="1"/>
  <c r="DP202" i="4" s="1"/>
  <c r="DG202" i="4"/>
  <c r="DH202" i="4" s="1"/>
  <c r="DB202" i="4"/>
  <c r="CY202" i="4"/>
  <c r="DO201" i="4"/>
  <c r="DN201" i="4"/>
  <c r="DJ201" i="4"/>
  <c r="DK201" i="4" s="1"/>
  <c r="DP201" i="4" s="1"/>
  <c r="DH201" i="4"/>
  <c r="DG201" i="4"/>
  <c r="DB201" i="4"/>
  <c r="CY201" i="4"/>
  <c r="DO200" i="4"/>
  <c r="DN200" i="4"/>
  <c r="DJ200" i="4"/>
  <c r="DK200" i="4" s="1"/>
  <c r="DP200" i="4" s="1"/>
  <c r="DG200" i="4"/>
  <c r="DH200" i="4" s="1"/>
  <c r="DB200" i="4"/>
  <c r="CY200" i="4"/>
  <c r="DO199" i="4"/>
  <c r="DN199" i="4"/>
  <c r="DJ199" i="4"/>
  <c r="DK199" i="4" s="1"/>
  <c r="DP199" i="4" s="1"/>
  <c r="DH199" i="4"/>
  <c r="DG199" i="4"/>
  <c r="DB199" i="4"/>
  <c r="CY199" i="4"/>
  <c r="DO198" i="4"/>
  <c r="DN198" i="4"/>
  <c r="DR198" i="4" s="1"/>
  <c r="DJ198" i="4"/>
  <c r="DK198" i="4" s="1"/>
  <c r="DP198" i="4" s="1"/>
  <c r="DG198" i="4"/>
  <c r="DH198" i="4" s="1"/>
  <c r="DB198" i="4"/>
  <c r="CY198" i="4"/>
  <c r="DO197" i="4"/>
  <c r="DN197" i="4"/>
  <c r="DJ197" i="4"/>
  <c r="DK197" i="4" s="1"/>
  <c r="DP197" i="4" s="1"/>
  <c r="DH197" i="4"/>
  <c r="DG197" i="4"/>
  <c r="DB197" i="4"/>
  <c r="CY197" i="4"/>
  <c r="DO196" i="4"/>
  <c r="DN196" i="4"/>
  <c r="DJ196" i="4"/>
  <c r="DK196" i="4" s="1"/>
  <c r="DP196" i="4" s="1"/>
  <c r="DG196" i="4"/>
  <c r="DH196" i="4" s="1"/>
  <c r="DB196" i="4"/>
  <c r="CY196" i="4"/>
  <c r="DO195" i="4"/>
  <c r="DN195" i="4"/>
  <c r="DJ195" i="4"/>
  <c r="DK195" i="4" s="1"/>
  <c r="DP195" i="4" s="1"/>
  <c r="DH195" i="4"/>
  <c r="DG195" i="4"/>
  <c r="DB195" i="4"/>
  <c r="CY195" i="4"/>
  <c r="DO194" i="4"/>
  <c r="DN194" i="4"/>
  <c r="DR194" i="4" s="1"/>
  <c r="DJ194" i="4"/>
  <c r="DK194" i="4" s="1"/>
  <c r="DP194" i="4" s="1"/>
  <c r="DG194" i="4"/>
  <c r="DH194" i="4" s="1"/>
  <c r="DB194" i="4"/>
  <c r="CY194" i="4"/>
  <c r="DO193" i="4"/>
  <c r="DN193" i="4"/>
  <c r="DJ193" i="4"/>
  <c r="DK193" i="4" s="1"/>
  <c r="DP193" i="4" s="1"/>
  <c r="DH193" i="4"/>
  <c r="DG193" i="4"/>
  <c r="DB193" i="4"/>
  <c r="CY193" i="4"/>
  <c r="DO192" i="4"/>
  <c r="DN192" i="4"/>
  <c r="DJ192" i="4"/>
  <c r="DK192" i="4" s="1"/>
  <c r="DP192" i="4" s="1"/>
  <c r="DG192" i="4"/>
  <c r="DH192" i="4" s="1"/>
  <c r="DB192" i="4"/>
  <c r="CY192" i="4"/>
  <c r="DO191" i="4"/>
  <c r="DN191" i="4"/>
  <c r="DJ191" i="4"/>
  <c r="DK191" i="4" s="1"/>
  <c r="DP191" i="4" s="1"/>
  <c r="DH191" i="4"/>
  <c r="DG191" i="4"/>
  <c r="DB191" i="4"/>
  <c r="CY191" i="4"/>
  <c r="DO190" i="4"/>
  <c r="DN190" i="4"/>
  <c r="DR190" i="4" s="1"/>
  <c r="DJ190" i="4"/>
  <c r="DK190" i="4" s="1"/>
  <c r="DP190" i="4" s="1"/>
  <c r="DG190" i="4"/>
  <c r="DH190" i="4" s="1"/>
  <c r="DB190" i="4"/>
  <c r="CY190" i="4"/>
  <c r="DO189" i="4"/>
  <c r="DN189" i="4"/>
  <c r="DJ189" i="4"/>
  <c r="DK189" i="4" s="1"/>
  <c r="DP189" i="4" s="1"/>
  <c r="DH189" i="4"/>
  <c r="DG189" i="4"/>
  <c r="DB189" i="4"/>
  <c r="CY189" i="4"/>
  <c r="DO188" i="4"/>
  <c r="DN188" i="4"/>
  <c r="DJ188" i="4"/>
  <c r="DK188" i="4" s="1"/>
  <c r="DP188" i="4" s="1"/>
  <c r="DG188" i="4"/>
  <c r="DH188" i="4" s="1"/>
  <c r="DB188" i="4"/>
  <c r="CY188" i="4"/>
  <c r="DO187" i="4"/>
  <c r="DN187" i="4"/>
  <c r="DJ187" i="4"/>
  <c r="DK187" i="4" s="1"/>
  <c r="DP187" i="4" s="1"/>
  <c r="DH187" i="4"/>
  <c r="DG187" i="4"/>
  <c r="DB187" i="4"/>
  <c r="CY187" i="4"/>
  <c r="DO186" i="4"/>
  <c r="DN186" i="4"/>
  <c r="DR186" i="4" s="1"/>
  <c r="DJ186" i="4"/>
  <c r="DK186" i="4" s="1"/>
  <c r="DP186" i="4" s="1"/>
  <c r="DG186" i="4"/>
  <c r="DH186" i="4" s="1"/>
  <c r="DB186" i="4"/>
  <c r="CY186" i="4"/>
  <c r="DO185" i="4"/>
  <c r="DN185" i="4"/>
  <c r="DJ185" i="4"/>
  <c r="DK185" i="4" s="1"/>
  <c r="DP185" i="4" s="1"/>
  <c r="DH185" i="4"/>
  <c r="DG185" i="4"/>
  <c r="DB185" i="4"/>
  <c r="CY185" i="4"/>
  <c r="DO184" i="4"/>
  <c r="DN184" i="4"/>
  <c r="DJ184" i="4"/>
  <c r="DK184" i="4" s="1"/>
  <c r="DP184" i="4" s="1"/>
  <c r="DG184" i="4"/>
  <c r="DH184" i="4" s="1"/>
  <c r="DB184" i="4"/>
  <c r="CY184" i="4"/>
  <c r="DO183" i="4"/>
  <c r="DN183" i="4"/>
  <c r="DJ183" i="4"/>
  <c r="DK183" i="4" s="1"/>
  <c r="DP183" i="4" s="1"/>
  <c r="DH183" i="4"/>
  <c r="DG183" i="4"/>
  <c r="DB183" i="4"/>
  <c r="CY183" i="4"/>
  <c r="DO182" i="4"/>
  <c r="DN182" i="4"/>
  <c r="DR182" i="4" s="1"/>
  <c r="DJ182" i="4"/>
  <c r="DK182" i="4" s="1"/>
  <c r="DP182" i="4" s="1"/>
  <c r="DG182" i="4"/>
  <c r="DH182" i="4" s="1"/>
  <c r="DB182" i="4"/>
  <c r="CY182" i="4"/>
  <c r="DO181" i="4"/>
  <c r="DN181" i="4"/>
  <c r="DJ181" i="4"/>
  <c r="DK181" i="4" s="1"/>
  <c r="DP181" i="4" s="1"/>
  <c r="DH181" i="4"/>
  <c r="DG181" i="4"/>
  <c r="DB181" i="4"/>
  <c r="CY181" i="4"/>
  <c r="DO180" i="4"/>
  <c r="DN180" i="4"/>
  <c r="DJ180" i="4"/>
  <c r="DK180" i="4" s="1"/>
  <c r="DP180" i="4" s="1"/>
  <c r="DG180" i="4"/>
  <c r="DH180" i="4" s="1"/>
  <c r="DB180" i="4"/>
  <c r="CY180" i="4"/>
  <c r="DO179" i="4"/>
  <c r="DN179" i="4"/>
  <c r="DJ179" i="4"/>
  <c r="DK179" i="4" s="1"/>
  <c r="DP179" i="4" s="1"/>
  <c r="DH179" i="4"/>
  <c r="DG179" i="4"/>
  <c r="DB179" i="4"/>
  <c r="CY179" i="4"/>
  <c r="DO178" i="4"/>
  <c r="DN178" i="4"/>
  <c r="DR178" i="4" s="1"/>
  <c r="DJ178" i="4"/>
  <c r="DK178" i="4" s="1"/>
  <c r="DP178" i="4" s="1"/>
  <c r="DG178" i="4"/>
  <c r="DH178" i="4" s="1"/>
  <c r="DB178" i="4"/>
  <c r="CY178" i="4"/>
  <c r="DO177" i="4"/>
  <c r="DN177" i="4"/>
  <c r="DJ177" i="4"/>
  <c r="DK177" i="4" s="1"/>
  <c r="DP177" i="4" s="1"/>
  <c r="DH177" i="4"/>
  <c r="DG177" i="4"/>
  <c r="DB177" i="4"/>
  <c r="CY177" i="4"/>
  <c r="DO176" i="4"/>
  <c r="DN176" i="4"/>
  <c r="DJ176" i="4"/>
  <c r="DK176" i="4" s="1"/>
  <c r="DP176" i="4" s="1"/>
  <c r="DG176" i="4"/>
  <c r="DH176" i="4" s="1"/>
  <c r="DB176" i="4"/>
  <c r="CY176" i="4"/>
  <c r="DO175" i="4"/>
  <c r="DN175" i="4"/>
  <c r="DJ175" i="4"/>
  <c r="DK175" i="4" s="1"/>
  <c r="DP175" i="4" s="1"/>
  <c r="DH175" i="4"/>
  <c r="DG175" i="4"/>
  <c r="DB175" i="4"/>
  <c r="CY175" i="4"/>
  <c r="DO174" i="4"/>
  <c r="DN174" i="4"/>
  <c r="DR174" i="4" s="1"/>
  <c r="DJ174" i="4"/>
  <c r="DK174" i="4" s="1"/>
  <c r="DP174" i="4" s="1"/>
  <c r="DG174" i="4"/>
  <c r="DH174" i="4" s="1"/>
  <c r="DB174" i="4"/>
  <c r="CY174" i="4"/>
  <c r="DO173" i="4"/>
  <c r="DN173" i="4"/>
  <c r="DJ173" i="4"/>
  <c r="DK173" i="4" s="1"/>
  <c r="DP173" i="4" s="1"/>
  <c r="DH173" i="4"/>
  <c r="DG173" i="4"/>
  <c r="DB173" i="4"/>
  <c r="CY173" i="4"/>
  <c r="DO172" i="4"/>
  <c r="DN172" i="4"/>
  <c r="DJ172" i="4"/>
  <c r="DK172" i="4" s="1"/>
  <c r="DP172" i="4" s="1"/>
  <c r="DG172" i="4"/>
  <c r="DH172" i="4" s="1"/>
  <c r="DB172" i="4"/>
  <c r="CY172" i="4"/>
  <c r="DO171" i="4"/>
  <c r="DN171" i="4"/>
  <c r="DJ171" i="4"/>
  <c r="DK171" i="4" s="1"/>
  <c r="DP171" i="4" s="1"/>
  <c r="DH171" i="4"/>
  <c r="DG171" i="4"/>
  <c r="DB171" i="4"/>
  <c r="CY171" i="4"/>
  <c r="DO170" i="4"/>
  <c r="DN170" i="4"/>
  <c r="DR170" i="4" s="1"/>
  <c r="DJ170" i="4"/>
  <c r="DK170" i="4" s="1"/>
  <c r="DP170" i="4" s="1"/>
  <c r="DG170" i="4"/>
  <c r="DH170" i="4" s="1"/>
  <c r="DB170" i="4"/>
  <c r="CY170" i="4"/>
  <c r="DO169" i="4"/>
  <c r="DN169" i="4"/>
  <c r="DJ169" i="4"/>
  <c r="DK169" i="4" s="1"/>
  <c r="DG169" i="4"/>
  <c r="DH169" i="4" s="1"/>
  <c r="DB169" i="4"/>
  <c r="CY169" i="4"/>
  <c r="DO168" i="4"/>
  <c r="DN168" i="4"/>
  <c r="DJ168" i="4"/>
  <c r="DK168" i="4" s="1"/>
  <c r="DG168" i="4"/>
  <c r="DH168" i="4" s="1"/>
  <c r="DB168" i="4"/>
  <c r="CY168" i="4"/>
  <c r="DO167" i="4"/>
  <c r="DN167" i="4"/>
  <c r="DJ167" i="4"/>
  <c r="DK167" i="4" s="1"/>
  <c r="DH167" i="4"/>
  <c r="DP167" i="4" s="1"/>
  <c r="DG167" i="4"/>
  <c r="DB167" i="4"/>
  <c r="CY167" i="4"/>
  <c r="DO166" i="4"/>
  <c r="DN166" i="4"/>
  <c r="DJ166" i="4"/>
  <c r="DK166" i="4" s="1"/>
  <c r="DP166" i="4" s="1"/>
  <c r="DG166" i="4"/>
  <c r="DH166" i="4" s="1"/>
  <c r="DB166" i="4"/>
  <c r="CY166" i="4"/>
  <c r="DO165" i="4"/>
  <c r="DN165" i="4"/>
  <c r="DJ165" i="4"/>
  <c r="DK165" i="4" s="1"/>
  <c r="DH165" i="4"/>
  <c r="DG165" i="4"/>
  <c r="DB165" i="4"/>
  <c r="CY165" i="4"/>
  <c r="DO164" i="4"/>
  <c r="DN164" i="4"/>
  <c r="DJ164" i="4"/>
  <c r="DK164" i="4" s="1"/>
  <c r="DP164" i="4" s="1"/>
  <c r="DG164" i="4"/>
  <c r="DH164" i="4" s="1"/>
  <c r="DB164" i="4"/>
  <c r="CY164" i="4"/>
  <c r="DO163" i="4"/>
  <c r="DN163" i="4"/>
  <c r="DJ163" i="4"/>
  <c r="DK163" i="4" s="1"/>
  <c r="DH163" i="4"/>
  <c r="DG163" i="4"/>
  <c r="DB163" i="4"/>
  <c r="CY163" i="4"/>
  <c r="DO162" i="4"/>
  <c r="DN162" i="4"/>
  <c r="DJ162" i="4"/>
  <c r="DK162" i="4" s="1"/>
  <c r="DG162" i="4"/>
  <c r="DH162" i="4" s="1"/>
  <c r="DB162" i="4"/>
  <c r="CY162" i="4"/>
  <c r="DO161" i="4"/>
  <c r="DN161" i="4"/>
  <c r="DJ161" i="4"/>
  <c r="DK161" i="4" s="1"/>
  <c r="DP161" i="4" s="1"/>
  <c r="DG161" i="4"/>
  <c r="DH161" i="4" s="1"/>
  <c r="DB161" i="4"/>
  <c r="CY161" i="4"/>
  <c r="DO160" i="4"/>
  <c r="DN160" i="4"/>
  <c r="DJ160" i="4"/>
  <c r="DK160" i="4" s="1"/>
  <c r="DG160" i="4"/>
  <c r="DH160" i="4" s="1"/>
  <c r="DB160" i="4"/>
  <c r="CY160" i="4"/>
  <c r="DO159" i="4"/>
  <c r="DN159" i="4"/>
  <c r="DJ159" i="4"/>
  <c r="DK159" i="4" s="1"/>
  <c r="DG159" i="4"/>
  <c r="DH159" i="4" s="1"/>
  <c r="DP159" i="4" s="1"/>
  <c r="DB159" i="4"/>
  <c r="CY159" i="4"/>
  <c r="DO158" i="4"/>
  <c r="DN158" i="4"/>
  <c r="DJ158" i="4"/>
  <c r="DK158" i="4" s="1"/>
  <c r="DG158" i="4"/>
  <c r="DH158" i="4" s="1"/>
  <c r="DB158" i="4"/>
  <c r="CY158" i="4"/>
  <c r="DO157" i="4"/>
  <c r="DN157" i="4"/>
  <c r="DJ157" i="4"/>
  <c r="DK157" i="4" s="1"/>
  <c r="DH157" i="4"/>
  <c r="DP157" i="4" s="1"/>
  <c r="DG157" i="4"/>
  <c r="DB157" i="4"/>
  <c r="CY157" i="4"/>
  <c r="DO156" i="4"/>
  <c r="DN156" i="4"/>
  <c r="DJ156" i="4"/>
  <c r="DK156" i="4" s="1"/>
  <c r="DG156" i="4"/>
  <c r="DH156" i="4" s="1"/>
  <c r="DB156" i="4"/>
  <c r="CY156" i="4"/>
  <c r="DO155" i="4"/>
  <c r="DN155" i="4"/>
  <c r="DJ155" i="4"/>
  <c r="DK155" i="4" s="1"/>
  <c r="DH155" i="4"/>
  <c r="DG155" i="4"/>
  <c r="DB155" i="4"/>
  <c r="CY155" i="4"/>
  <c r="DO154" i="4"/>
  <c r="DN154" i="4"/>
  <c r="DJ154" i="4"/>
  <c r="DK154" i="4" s="1"/>
  <c r="DG154" i="4"/>
  <c r="DH154" i="4" s="1"/>
  <c r="DB154" i="4"/>
  <c r="CY154" i="4"/>
  <c r="DO153" i="4"/>
  <c r="DN153" i="4"/>
  <c r="DJ153" i="4"/>
  <c r="DK153" i="4" s="1"/>
  <c r="DG153" i="4"/>
  <c r="DH153" i="4" s="1"/>
  <c r="DB153" i="4"/>
  <c r="CY153" i="4"/>
  <c r="DO152" i="4"/>
  <c r="DN152" i="4"/>
  <c r="DJ152" i="4"/>
  <c r="DK152" i="4" s="1"/>
  <c r="DG152" i="4"/>
  <c r="DH152" i="4" s="1"/>
  <c r="DB152" i="4"/>
  <c r="CY152" i="4"/>
  <c r="DO151" i="4"/>
  <c r="DN151" i="4"/>
  <c r="DJ151" i="4"/>
  <c r="DK151" i="4" s="1"/>
  <c r="DH151" i="4"/>
  <c r="DP151" i="4" s="1"/>
  <c r="DG151" i="4"/>
  <c r="DB151" i="4"/>
  <c r="CY151" i="4"/>
  <c r="DO150" i="4"/>
  <c r="DN150" i="4"/>
  <c r="DJ150" i="4"/>
  <c r="DK150" i="4" s="1"/>
  <c r="DP150" i="4" s="1"/>
  <c r="DG150" i="4"/>
  <c r="DH150" i="4" s="1"/>
  <c r="DB150" i="4"/>
  <c r="CY150" i="4"/>
  <c r="DO149" i="4"/>
  <c r="DN149" i="4"/>
  <c r="DJ149" i="4"/>
  <c r="DK149" i="4" s="1"/>
  <c r="DH149" i="4"/>
  <c r="DG149" i="4"/>
  <c r="DB149" i="4"/>
  <c r="CY149" i="4"/>
  <c r="DO148" i="4"/>
  <c r="DN148" i="4"/>
  <c r="DJ148" i="4"/>
  <c r="DK148" i="4" s="1"/>
  <c r="DP148" i="4" s="1"/>
  <c r="DG148" i="4"/>
  <c r="DH148" i="4" s="1"/>
  <c r="DB148" i="4"/>
  <c r="CY148" i="4"/>
  <c r="DO147" i="4"/>
  <c r="DN147" i="4"/>
  <c r="DJ147" i="4"/>
  <c r="DK147" i="4" s="1"/>
  <c r="DH147" i="4"/>
  <c r="DG147" i="4"/>
  <c r="DB147" i="4"/>
  <c r="CY147" i="4"/>
  <c r="DO146" i="4"/>
  <c r="DN146" i="4"/>
  <c r="DJ146" i="4"/>
  <c r="DK146" i="4" s="1"/>
  <c r="DG146" i="4"/>
  <c r="DH146" i="4" s="1"/>
  <c r="DB146" i="4"/>
  <c r="CY146" i="4"/>
  <c r="DO145" i="4"/>
  <c r="DN145" i="4"/>
  <c r="DJ145" i="4"/>
  <c r="DK145" i="4" s="1"/>
  <c r="DP145" i="4" s="1"/>
  <c r="DG145" i="4"/>
  <c r="DH145" i="4" s="1"/>
  <c r="DB145" i="4"/>
  <c r="CY145" i="4"/>
  <c r="DO144" i="4"/>
  <c r="DN144" i="4"/>
  <c r="DJ144" i="4"/>
  <c r="DK144" i="4" s="1"/>
  <c r="DG144" i="4"/>
  <c r="DH144" i="4" s="1"/>
  <c r="DB144" i="4"/>
  <c r="CY144" i="4"/>
  <c r="DO143" i="4"/>
  <c r="DN143" i="4"/>
  <c r="DJ143" i="4"/>
  <c r="DK143" i="4" s="1"/>
  <c r="DG143" i="4"/>
  <c r="DH143" i="4" s="1"/>
  <c r="DP143" i="4" s="1"/>
  <c r="DB143" i="4"/>
  <c r="CY143" i="4"/>
  <c r="DO142" i="4"/>
  <c r="DN142" i="4"/>
  <c r="DJ142" i="4"/>
  <c r="DK142" i="4" s="1"/>
  <c r="DG142" i="4"/>
  <c r="DH142" i="4" s="1"/>
  <c r="DB142" i="4"/>
  <c r="CY142" i="4"/>
  <c r="DO141" i="4"/>
  <c r="DN141" i="4"/>
  <c r="DJ141" i="4"/>
  <c r="DK141" i="4" s="1"/>
  <c r="DH141" i="4"/>
  <c r="DP141" i="4" s="1"/>
  <c r="DG141" i="4"/>
  <c r="DB141" i="4"/>
  <c r="CY141" i="4"/>
  <c r="DO140" i="4"/>
  <c r="DN140" i="4"/>
  <c r="DJ140" i="4"/>
  <c r="DK140" i="4" s="1"/>
  <c r="DG140" i="4"/>
  <c r="DH140" i="4" s="1"/>
  <c r="DB140" i="4"/>
  <c r="CY140" i="4"/>
  <c r="DO139" i="4"/>
  <c r="DN139" i="4"/>
  <c r="DJ139" i="4"/>
  <c r="DK139" i="4" s="1"/>
  <c r="DH139" i="4"/>
  <c r="DG139" i="4"/>
  <c r="DB139" i="4"/>
  <c r="CY139" i="4"/>
  <c r="DO138" i="4"/>
  <c r="DN138" i="4"/>
  <c r="DJ138" i="4"/>
  <c r="DK138" i="4" s="1"/>
  <c r="DG138" i="4"/>
  <c r="DH138" i="4" s="1"/>
  <c r="DB138" i="4"/>
  <c r="CY138" i="4"/>
  <c r="DO137" i="4"/>
  <c r="DN137" i="4"/>
  <c r="DJ137" i="4"/>
  <c r="DK137" i="4" s="1"/>
  <c r="DG137" i="4"/>
  <c r="DH137" i="4" s="1"/>
  <c r="DB137" i="4"/>
  <c r="CY137" i="4"/>
  <c r="DO136" i="4"/>
  <c r="DN136" i="4"/>
  <c r="DJ136" i="4"/>
  <c r="DK136" i="4" s="1"/>
  <c r="DG136" i="4"/>
  <c r="DH136" i="4" s="1"/>
  <c r="DB136" i="4"/>
  <c r="CY136" i="4"/>
  <c r="DO135" i="4"/>
  <c r="DN135" i="4"/>
  <c r="DJ135" i="4"/>
  <c r="DK135" i="4" s="1"/>
  <c r="DH135" i="4"/>
  <c r="DP135" i="4" s="1"/>
  <c r="DG135" i="4"/>
  <c r="DB135" i="4"/>
  <c r="CY135" i="4"/>
  <c r="DO134" i="4"/>
  <c r="DN134" i="4"/>
  <c r="DJ134" i="4"/>
  <c r="DK134" i="4" s="1"/>
  <c r="DP134" i="4" s="1"/>
  <c r="DG134" i="4"/>
  <c r="DH134" i="4" s="1"/>
  <c r="DB134" i="4"/>
  <c r="CY134" i="4"/>
  <c r="DO133" i="4"/>
  <c r="DN133" i="4"/>
  <c r="DJ133" i="4"/>
  <c r="DK133" i="4" s="1"/>
  <c r="DH133" i="4"/>
  <c r="DG133" i="4"/>
  <c r="DB133" i="4"/>
  <c r="CY133" i="4"/>
  <c r="DO132" i="4"/>
  <c r="DN132" i="4"/>
  <c r="DJ132" i="4"/>
  <c r="DK132" i="4" s="1"/>
  <c r="DP132" i="4" s="1"/>
  <c r="DG132" i="4"/>
  <c r="DH132" i="4" s="1"/>
  <c r="DB132" i="4"/>
  <c r="CY132" i="4"/>
  <c r="DO131" i="4"/>
  <c r="DN131" i="4"/>
  <c r="DJ131" i="4"/>
  <c r="DK131" i="4" s="1"/>
  <c r="DH131" i="4"/>
  <c r="DG131" i="4"/>
  <c r="DB131" i="4"/>
  <c r="CY131" i="4"/>
  <c r="DO130" i="4"/>
  <c r="DN130" i="4"/>
  <c r="DJ130" i="4"/>
  <c r="DK130" i="4" s="1"/>
  <c r="DG130" i="4"/>
  <c r="DH130" i="4" s="1"/>
  <c r="DB130" i="4"/>
  <c r="CY130" i="4"/>
  <c r="DO129" i="4"/>
  <c r="DN129" i="4"/>
  <c r="DJ129" i="4"/>
  <c r="DK129" i="4" s="1"/>
  <c r="DP129" i="4" s="1"/>
  <c r="DG129" i="4"/>
  <c r="DH129" i="4" s="1"/>
  <c r="DB129" i="4"/>
  <c r="CY129" i="4"/>
  <c r="DO128" i="4"/>
  <c r="DN128" i="4"/>
  <c r="DJ128" i="4"/>
  <c r="DK128" i="4" s="1"/>
  <c r="DG128" i="4"/>
  <c r="DH128" i="4" s="1"/>
  <c r="DB128" i="4"/>
  <c r="CY128" i="4"/>
  <c r="DO127" i="4"/>
  <c r="DN127" i="4"/>
  <c r="DJ127" i="4"/>
  <c r="DK127" i="4" s="1"/>
  <c r="DG127" i="4"/>
  <c r="DH127" i="4" s="1"/>
  <c r="DP127" i="4" s="1"/>
  <c r="DB127" i="4"/>
  <c r="CY127" i="4"/>
  <c r="DO126" i="4"/>
  <c r="DN126" i="4"/>
  <c r="DJ126" i="4"/>
  <c r="DK126" i="4" s="1"/>
  <c r="DG126" i="4"/>
  <c r="DH126" i="4" s="1"/>
  <c r="DB126" i="4"/>
  <c r="CY126" i="4"/>
  <c r="DO125" i="4"/>
  <c r="DN125" i="4"/>
  <c r="DJ125" i="4"/>
  <c r="DK125" i="4" s="1"/>
  <c r="DH125" i="4"/>
  <c r="DP125" i="4" s="1"/>
  <c r="DG125" i="4"/>
  <c r="DB125" i="4"/>
  <c r="CY125" i="4"/>
  <c r="DO124" i="4"/>
  <c r="DN124" i="4"/>
  <c r="DJ124" i="4"/>
  <c r="DK124" i="4" s="1"/>
  <c r="DG124" i="4"/>
  <c r="DH124" i="4" s="1"/>
  <c r="DB124" i="4"/>
  <c r="CY124" i="4"/>
  <c r="DO123" i="4"/>
  <c r="DN123" i="4"/>
  <c r="DJ123" i="4"/>
  <c r="DK123" i="4" s="1"/>
  <c r="DH123" i="4"/>
  <c r="DG123" i="4"/>
  <c r="DB123" i="4"/>
  <c r="CY123" i="4"/>
  <c r="DO122" i="4"/>
  <c r="DN122" i="4"/>
  <c r="DJ122" i="4"/>
  <c r="DK122" i="4" s="1"/>
  <c r="DG122" i="4"/>
  <c r="DH122" i="4" s="1"/>
  <c r="DB122" i="4"/>
  <c r="CY122" i="4"/>
  <c r="DO121" i="4"/>
  <c r="DN121" i="4"/>
  <c r="DJ121" i="4"/>
  <c r="DK121" i="4" s="1"/>
  <c r="DG121" i="4"/>
  <c r="DH121" i="4" s="1"/>
  <c r="DB121" i="4"/>
  <c r="CY121" i="4"/>
  <c r="DO120" i="4"/>
  <c r="DN120" i="4"/>
  <c r="DJ120" i="4"/>
  <c r="DK120" i="4" s="1"/>
  <c r="DG120" i="4"/>
  <c r="DH120" i="4" s="1"/>
  <c r="DB120" i="4"/>
  <c r="CY120" i="4"/>
  <c r="DO119" i="4"/>
  <c r="DN119" i="4"/>
  <c r="DJ119" i="4"/>
  <c r="DK119" i="4" s="1"/>
  <c r="DH119" i="4"/>
  <c r="DP119" i="4" s="1"/>
  <c r="DG119" i="4"/>
  <c r="DB119" i="4"/>
  <c r="CY119" i="4"/>
  <c r="DO118" i="4"/>
  <c r="DN118" i="4"/>
  <c r="DJ118" i="4"/>
  <c r="DK118" i="4" s="1"/>
  <c r="DP118" i="4" s="1"/>
  <c r="DG118" i="4"/>
  <c r="DH118" i="4" s="1"/>
  <c r="DB118" i="4"/>
  <c r="CY118" i="4"/>
  <c r="DO117" i="4"/>
  <c r="DN117" i="4"/>
  <c r="DJ117" i="4"/>
  <c r="DK117" i="4" s="1"/>
  <c r="DH117" i="4"/>
  <c r="DG117" i="4"/>
  <c r="DB117" i="4"/>
  <c r="CY117" i="4"/>
  <c r="DO116" i="4"/>
  <c r="DN116" i="4"/>
  <c r="DJ116" i="4"/>
  <c r="DK116" i="4" s="1"/>
  <c r="DP116" i="4" s="1"/>
  <c r="DG116" i="4"/>
  <c r="DH116" i="4" s="1"/>
  <c r="DB116" i="4"/>
  <c r="CY116" i="4"/>
  <c r="DO115" i="4"/>
  <c r="DN115" i="4"/>
  <c r="DJ115" i="4"/>
  <c r="DK115" i="4" s="1"/>
  <c r="DH115" i="4"/>
  <c r="DG115" i="4"/>
  <c r="DB115" i="4"/>
  <c r="CY115" i="4"/>
  <c r="DO114" i="4"/>
  <c r="DN114" i="4"/>
  <c r="DJ114" i="4"/>
  <c r="DK114" i="4" s="1"/>
  <c r="DG114" i="4"/>
  <c r="DH114" i="4" s="1"/>
  <c r="DB114" i="4"/>
  <c r="CY114" i="4"/>
  <c r="DO113" i="4"/>
  <c r="DN113" i="4"/>
  <c r="DJ113" i="4"/>
  <c r="DK113" i="4" s="1"/>
  <c r="DP113" i="4" s="1"/>
  <c r="DG113" i="4"/>
  <c r="DH113" i="4" s="1"/>
  <c r="DB113" i="4"/>
  <c r="CY113" i="4"/>
  <c r="DO112" i="4"/>
  <c r="DN112" i="4"/>
  <c r="DJ112" i="4"/>
  <c r="DK112" i="4" s="1"/>
  <c r="DG112" i="4"/>
  <c r="DH112" i="4" s="1"/>
  <c r="DB112" i="4"/>
  <c r="CY112" i="4"/>
  <c r="DO111" i="4"/>
  <c r="DN111" i="4"/>
  <c r="DJ111" i="4"/>
  <c r="DK111" i="4" s="1"/>
  <c r="DG111" i="4"/>
  <c r="DH111" i="4" s="1"/>
  <c r="DP111" i="4" s="1"/>
  <c r="DB111" i="4"/>
  <c r="CY111" i="4"/>
  <c r="DO110" i="4"/>
  <c r="DN110" i="4"/>
  <c r="DJ110" i="4"/>
  <c r="DK110" i="4" s="1"/>
  <c r="DG110" i="4"/>
  <c r="DH110" i="4" s="1"/>
  <c r="DB110" i="4"/>
  <c r="CY110" i="4"/>
  <c r="DO109" i="4"/>
  <c r="DN109" i="4"/>
  <c r="DJ109" i="4"/>
  <c r="DK109" i="4" s="1"/>
  <c r="DH109" i="4"/>
  <c r="DP109" i="4" s="1"/>
  <c r="DG109" i="4"/>
  <c r="DB109" i="4"/>
  <c r="CY109" i="4"/>
  <c r="DO108" i="4"/>
  <c r="DN108" i="4"/>
  <c r="DJ108" i="4"/>
  <c r="DK108" i="4" s="1"/>
  <c r="DG108" i="4"/>
  <c r="DH108" i="4" s="1"/>
  <c r="DB108" i="4"/>
  <c r="CY108" i="4"/>
  <c r="DO107" i="4"/>
  <c r="DN107" i="4"/>
  <c r="DJ107" i="4"/>
  <c r="DK107" i="4" s="1"/>
  <c r="DH107" i="4"/>
  <c r="DG107" i="4"/>
  <c r="DB107" i="4"/>
  <c r="CY107" i="4"/>
  <c r="DO106" i="4"/>
  <c r="DN106" i="4"/>
  <c r="DJ106" i="4"/>
  <c r="DK106" i="4" s="1"/>
  <c r="DG106" i="4"/>
  <c r="DH106" i="4" s="1"/>
  <c r="DB106" i="4"/>
  <c r="CY106" i="4"/>
  <c r="DO105" i="4"/>
  <c r="DN105" i="4"/>
  <c r="DJ105" i="4"/>
  <c r="DK105" i="4" s="1"/>
  <c r="DG105" i="4"/>
  <c r="DH105" i="4" s="1"/>
  <c r="DB105" i="4"/>
  <c r="CY105" i="4"/>
  <c r="DO104" i="4"/>
  <c r="DN104" i="4"/>
  <c r="DJ104" i="4"/>
  <c r="DK104" i="4" s="1"/>
  <c r="DG104" i="4"/>
  <c r="DH104" i="4" s="1"/>
  <c r="DB104" i="4"/>
  <c r="CY104" i="4"/>
  <c r="DO103" i="4"/>
  <c r="DN103" i="4"/>
  <c r="DJ103" i="4"/>
  <c r="DK103" i="4" s="1"/>
  <c r="DH103" i="4"/>
  <c r="DP103" i="4" s="1"/>
  <c r="DG103" i="4"/>
  <c r="DB103" i="4"/>
  <c r="CY103" i="4"/>
  <c r="DO102" i="4"/>
  <c r="DJ102" i="4"/>
  <c r="DK102" i="4" s="1"/>
  <c r="DG102" i="4"/>
  <c r="DH102" i="4" s="1"/>
  <c r="DB102" i="4"/>
  <c r="DN102" i="4" s="1"/>
  <c r="CY102" i="4"/>
  <c r="DO101" i="4"/>
  <c r="DK101" i="4"/>
  <c r="DJ101" i="4"/>
  <c r="DG101" i="4"/>
  <c r="DH101" i="4" s="1"/>
  <c r="DB101" i="4"/>
  <c r="DN101" i="4" s="1"/>
  <c r="CY101" i="4"/>
  <c r="DO100" i="4"/>
  <c r="DJ100" i="4"/>
  <c r="DK100" i="4" s="1"/>
  <c r="DP100" i="4" s="1"/>
  <c r="DG100" i="4"/>
  <c r="DH100" i="4" s="1"/>
  <c r="DB100" i="4"/>
  <c r="DN100" i="4" s="1"/>
  <c r="CY100" i="4"/>
  <c r="DO99" i="4"/>
  <c r="DK99" i="4"/>
  <c r="DJ99" i="4"/>
  <c r="DG99" i="4"/>
  <c r="DH99" i="4" s="1"/>
  <c r="DB99" i="4"/>
  <c r="DN99" i="4" s="1"/>
  <c r="CY99" i="4"/>
  <c r="DO98" i="4"/>
  <c r="DJ98" i="4"/>
  <c r="DK98" i="4" s="1"/>
  <c r="DP98" i="4" s="1"/>
  <c r="DG98" i="4"/>
  <c r="DH98" i="4" s="1"/>
  <c r="DB98" i="4"/>
  <c r="DN98" i="4" s="1"/>
  <c r="CY98" i="4"/>
  <c r="DO97" i="4"/>
  <c r="DK97" i="4"/>
  <c r="DJ97" i="4"/>
  <c r="DG97" i="4"/>
  <c r="DH97" i="4" s="1"/>
  <c r="DB97" i="4"/>
  <c r="DN97" i="4" s="1"/>
  <c r="CY97" i="4"/>
  <c r="DP96" i="4"/>
  <c r="DO96" i="4"/>
  <c r="DJ96" i="4"/>
  <c r="DK96" i="4" s="1"/>
  <c r="DG96" i="4"/>
  <c r="DH96" i="4" s="1"/>
  <c r="DB96" i="4"/>
  <c r="DN96" i="4" s="1"/>
  <c r="DR96" i="4" s="1"/>
  <c r="CY96" i="4"/>
  <c r="DO95" i="4"/>
  <c r="DK95" i="4"/>
  <c r="DJ95" i="4"/>
  <c r="DG95" i="4"/>
  <c r="DH95" i="4" s="1"/>
  <c r="DB95" i="4"/>
  <c r="DN95" i="4" s="1"/>
  <c r="CY95" i="4"/>
  <c r="DO94" i="4"/>
  <c r="DJ94" i="4"/>
  <c r="DK94" i="4" s="1"/>
  <c r="DG94" i="4"/>
  <c r="DH94" i="4" s="1"/>
  <c r="DP94" i="4" s="1"/>
  <c r="DB94" i="4"/>
  <c r="DN94" i="4" s="1"/>
  <c r="CY94" i="4"/>
  <c r="DO93" i="4"/>
  <c r="DK93" i="4"/>
  <c r="DJ93" i="4"/>
  <c r="DG93" i="4"/>
  <c r="DH93" i="4" s="1"/>
  <c r="DB93" i="4"/>
  <c r="DN93" i="4" s="1"/>
  <c r="CY93" i="4"/>
  <c r="DO92" i="4"/>
  <c r="DJ92" i="4"/>
  <c r="DK92" i="4" s="1"/>
  <c r="DP92" i="4" s="1"/>
  <c r="DG92" i="4"/>
  <c r="DH92" i="4" s="1"/>
  <c r="DB92" i="4"/>
  <c r="DN92" i="4" s="1"/>
  <c r="CY92" i="4"/>
  <c r="DO91" i="4"/>
  <c r="DK91" i="4"/>
  <c r="DJ91" i="4"/>
  <c r="DG91" i="4"/>
  <c r="DH91" i="4" s="1"/>
  <c r="DB91" i="4"/>
  <c r="DN91" i="4" s="1"/>
  <c r="CY91" i="4"/>
  <c r="DO90" i="4"/>
  <c r="DJ90" i="4"/>
  <c r="DK90" i="4" s="1"/>
  <c r="DP90" i="4" s="1"/>
  <c r="DG90" i="4"/>
  <c r="DH90" i="4" s="1"/>
  <c r="DB90" i="4"/>
  <c r="DN90" i="4" s="1"/>
  <c r="CY90" i="4"/>
  <c r="DO89" i="4"/>
  <c r="DK89" i="4"/>
  <c r="DJ89" i="4"/>
  <c r="DG89" i="4"/>
  <c r="DH89" i="4" s="1"/>
  <c r="DB89" i="4"/>
  <c r="DN89" i="4" s="1"/>
  <c r="CY89" i="4"/>
  <c r="DP88" i="4"/>
  <c r="DO88" i="4"/>
  <c r="DJ88" i="4"/>
  <c r="DK88" i="4" s="1"/>
  <c r="DG88" i="4"/>
  <c r="DH88" i="4" s="1"/>
  <c r="DB88" i="4"/>
  <c r="DN88" i="4" s="1"/>
  <c r="DR88" i="4" s="1"/>
  <c r="CY88" i="4"/>
  <c r="DO87" i="4"/>
  <c r="DK87" i="4"/>
  <c r="DJ87" i="4"/>
  <c r="DG87" i="4"/>
  <c r="DH87" i="4" s="1"/>
  <c r="DB87" i="4"/>
  <c r="DN87" i="4" s="1"/>
  <c r="CY87" i="4"/>
  <c r="DP86" i="4"/>
  <c r="DO86" i="4"/>
  <c r="DK86" i="4"/>
  <c r="DJ86" i="4"/>
  <c r="DH86" i="4"/>
  <c r="DG86" i="4"/>
  <c r="DB86" i="4"/>
  <c r="DN86" i="4" s="1"/>
  <c r="CY86" i="4"/>
  <c r="DO85" i="4"/>
  <c r="DJ85" i="4"/>
  <c r="DK85" i="4" s="1"/>
  <c r="DH85" i="4"/>
  <c r="DG85" i="4"/>
  <c r="DB85" i="4"/>
  <c r="DN85" i="4" s="1"/>
  <c r="CY85" i="4"/>
  <c r="DP84" i="4"/>
  <c r="DO84" i="4"/>
  <c r="DK84" i="4"/>
  <c r="DJ84" i="4"/>
  <c r="DH84" i="4"/>
  <c r="DG84" i="4"/>
  <c r="DB84" i="4"/>
  <c r="DN84" i="4" s="1"/>
  <c r="CY84" i="4"/>
  <c r="DO83" i="4"/>
  <c r="DJ83" i="4"/>
  <c r="DK83" i="4" s="1"/>
  <c r="DH83" i="4"/>
  <c r="DG83" i="4"/>
  <c r="DB83" i="4"/>
  <c r="DN83" i="4" s="1"/>
  <c r="CY83" i="4"/>
  <c r="DO82" i="4"/>
  <c r="DK82" i="4"/>
  <c r="DP82" i="4" s="1"/>
  <c r="DJ82" i="4"/>
  <c r="DH82" i="4"/>
  <c r="DG82" i="4"/>
  <c r="DB82" i="4"/>
  <c r="DN82" i="4" s="1"/>
  <c r="CY82" i="4"/>
  <c r="DO81" i="4"/>
  <c r="DJ81" i="4"/>
  <c r="DK81" i="4" s="1"/>
  <c r="DH81" i="4"/>
  <c r="DG81" i="4"/>
  <c r="DB81" i="4"/>
  <c r="DN81" i="4" s="1"/>
  <c r="CY81" i="4"/>
  <c r="DO80" i="4"/>
  <c r="DK80" i="4"/>
  <c r="DP80" i="4" s="1"/>
  <c r="DJ80" i="4"/>
  <c r="DH80" i="4"/>
  <c r="DG80" i="4"/>
  <c r="DB80" i="4"/>
  <c r="DN80" i="4" s="1"/>
  <c r="CY80" i="4"/>
  <c r="DO79" i="4"/>
  <c r="DJ79" i="4"/>
  <c r="DK79" i="4" s="1"/>
  <c r="DH79" i="4"/>
  <c r="DG79" i="4"/>
  <c r="DB79" i="4"/>
  <c r="DN79" i="4" s="1"/>
  <c r="CY79" i="4"/>
  <c r="DP78" i="4"/>
  <c r="DO78" i="4"/>
  <c r="DK78" i="4"/>
  <c r="DJ78" i="4"/>
  <c r="DH78" i="4"/>
  <c r="DG78" i="4"/>
  <c r="DB78" i="4"/>
  <c r="DN78" i="4" s="1"/>
  <c r="CY78" i="4"/>
  <c r="DO77" i="4"/>
  <c r="DJ77" i="4"/>
  <c r="DK77" i="4" s="1"/>
  <c r="DH77" i="4"/>
  <c r="DG77" i="4"/>
  <c r="DB77" i="4"/>
  <c r="DN77" i="4" s="1"/>
  <c r="CY77" i="4"/>
  <c r="DP76" i="4"/>
  <c r="DO76" i="4"/>
  <c r="DK76" i="4"/>
  <c r="DJ76" i="4"/>
  <c r="DH76" i="4"/>
  <c r="DG76" i="4"/>
  <c r="DB76" i="4"/>
  <c r="DN76" i="4" s="1"/>
  <c r="CY76" i="4"/>
  <c r="DO75" i="4"/>
  <c r="DJ75" i="4"/>
  <c r="DK75" i="4" s="1"/>
  <c r="DH75" i="4"/>
  <c r="DG75" i="4"/>
  <c r="DB75" i="4"/>
  <c r="DN75" i="4" s="1"/>
  <c r="CY75" i="4"/>
  <c r="DO74" i="4"/>
  <c r="DK74" i="4"/>
  <c r="DP74" i="4" s="1"/>
  <c r="DJ74" i="4"/>
  <c r="DH74" i="4"/>
  <c r="DG74" i="4"/>
  <c r="DB74" i="4"/>
  <c r="DN74" i="4" s="1"/>
  <c r="CY74" i="4"/>
  <c r="DO73" i="4"/>
  <c r="DJ73" i="4"/>
  <c r="DK73" i="4" s="1"/>
  <c r="DH73" i="4"/>
  <c r="DG73" i="4"/>
  <c r="DB73" i="4"/>
  <c r="DN73" i="4" s="1"/>
  <c r="CY73" i="4"/>
  <c r="DO72" i="4"/>
  <c r="DK72" i="4"/>
  <c r="DP72" i="4" s="1"/>
  <c r="DJ72" i="4"/>
  <c r="DH72" i="4"/>
  <c r="DG72" i="4"/>
  <c r="DB72" i="4"/>
  <c r="DN72" i="4" s="1"/>
  <c r="CY72" i="4"/>
  <c r="DO71" i="4"/>
  <c r="DJ71" i="4"/>
  <c r="DK71" i="4" s="1"/>
  <c r="DH71" i="4"/>
  <c r="DG71" i="4"/>
  <c r="DB71" i="4"/>
  <c r="DN71" i="4" s="1"/>
  <c r="CY71" i="4"/>
  <c r="DP70" i="4"/>
  <c r="DO70" i="4"/>
  <c r="DK70" i="4"/>
  <c r="DJ70" i="4"/>
  <c r="DH70" i="4"/>
  <c r="DG70" i="4"/>
  <c r="DB70" i="4"/>
  <c r="DN70" i="4" s="1"/>
  <c r="CY70" i="4"/>
  <c r="DO69" i="4"/>
  <c r="DJ69" i="4"/>
  <c r="DK69" i="4" s="1"/>
  <c r="DH69" i="4"/>
  <c r="DG69" i="4"/>
  <c r="DB69" i="4"/>
  <c r="DN69" i="4" s="1"/>
  <c r="CY69" i="4"/>
  <c r="DP68" i="4"/>
  <c r="DO68" i="4"/>
  <c r="DK68" i="4"/>
  <c r="DJ68" i="4"/>
  <c r="DH68" i="4"/>
  <c r="DG68" i="4"/>
  <c r="DB68" i="4"/>
  <c r="DN68" i="4" s="1"/>
  <c r="CY68" i="4"/>
  <c r="DO67" i="4"/>
  <c r="DJ67" i="4"/>
  <c r="DK67" i="4" s="1"/>
  <c r="DH67" i="4"/>
  <c r="DG67" i="4"/>
  <c r="DB67" i="4"/>
  <c r="DN67" i="4" s="1"/>
  <c r="CY67" i="4"/>
  <c r="DO66" i="4"/>
  <c r="DK66" i="4"/>
  <c r="DP66" i="4" s="1"/>
  <c r="DJ66" i="4"/>
  <c r="DH66" i="4"/>
  <c r="DG66" i="4"/>
  <c r="DB66" i="4"/>
  <c r="DN66" i="4" s="1"/>
  <c r="CY66" i="4"/>
  <c r="DO65" i="4"/>
  <c r="DJ65" i="4"/>
  <c r="DK65" i="4" s="1"/>
  <c r="DH65" i="4"/>
  <c r="DG65" i="4"/>
  <c r="DB65" i="4"/>
  <c r="DN65" i="4" s="1"/>
  <c r="CY65" i="4"/>
  <c r="DO64" i="4"/>
  <c r="DK64" i="4"/>
  <c r="DP64" i="4" s="1"/>
  <c r="DJ64" i="4"/>
  <c r="DH64" i="4"/>
  <c r="DG64" i="4"/>
  <c r="DB64" i="4"/>
  <c r="DN64" i="4" s="1"/>
  <c r="CY64" i="4"/>
  <c r="DO63" i="4"/>
  <c r="DJ63" i="4"/>
  <c r="DK63" i="4" s="1"/>
  <c r="DH63" i="4"/>
  <c r="DG63" i="4"/>
  <c r="DB63" i="4"/>
  <c r="DN63" i="4" s="1"/>
  <c r="CY63" i="4"/>
  <c r="DP62" i="4"/>
  <c r="DO62" i="4"/>
  <c r="DK62" i="4"/>
  <c r="DJ62" i="4"/>
  <c r="DH62" i="4"/>
  <c r="DG62" i="4"/>
  <c r="DB62" i="4"/>
  <c r="DN62" i="4" s="1"/>
  <c r="CY62" i="4"/>
  <c r="DO61" i="4"/>
  <c r="DJ61" i="4"/>
  <c r="DK61" i="4" s="1"/>
  <c r="DH61" i="4"/>
  <c r="DG61" i="4"/>
  <c r="DB61" i="4"/>
  <c r="DN61" i="4" s="1"/>
  <c r="CY61" i="4"/>
  <c r="DP60" i="4"/>
  <c r="DO60" i="4"/>
  <c r="DK60" i="4"/>
  <c r="DJ60" i="4"/>
  <c r="DH60" i="4"/>
  <c r="DG60" i="4"/>
  <c r="DB60" i="4"/>
  <c r="DN60" i="4" s="1"/>
  <c r="CY60" i="4"/>
  <c r="DO59" i="4"/>
  <c r="DJ59" i="4"/>
  <c r="DK59" i="4" s="1"/>
  <c r="DH59" i="4"/>
  <c r="DG59" i="4"/>
  <c r="DB59" i="4"/>
  <c r="DN59" i="4" s="1"/>
  <c r="CY59" i="4"/>
  <c r="DO58" i="4"/>
  <c r="DK58" i="4"/>
  <c r="DP58" i="4" s="1"/>
  <c r="DJ58" i="4"/>
  <c r="DH58" i="4"/>
  <c r="DG58" i="4"/>
  <c r="DB58" i="4"/>
  <c r="DN58" i="4" s="1"/>
  <c r="CY58" i="4"/>
  <c r="DO57" i="4"/>
  <c r="DJ57" i="4"/>
  <c r="DK57" i="4" s="1"/>
  <c r="DH57" i="4"/>
  <c r="DG57" i="4"/>
  <c r="DB57" i="4"/>
  <c r="DN57" i="4" s="1"/>
  <c r="CY57" i="4"/>
  <c r="DO56" i="4"/>
  <c r="DK56" i="4"/>
  <c r="DP56" i="4" s="1"/>
  <c r="DJ56" i="4"/>
  <c r="DH56" i="4"/>
  <c r="DG56" i="4"/>
  <c r="DB56" i="4"/>
  <c r="DN56" i="4" s="1"/>
  <c r="CY56" i="4"/>
  <c r="DO55" i="4"/>
  <c r="DJ55" i="4"/>
  <c r="DK55" i="4" s="1"/>
  <c r="DH55" i="4"/>
  <c r="DG55" i="4"/>
  <c r="DB55" i="4"/>
  <c r="DN55" i="4" s="1"/>
  <c r="CY55" i="4"/>
  <c r="DO54" i="4"/>
  <c r="DJ54" i="4"/>
  <c r="DK54" i="4" s="1"/>
  <c r="DP54" i="4" s="1"/>
  <c r="DR54" i="4" s="1"/>
  <c r="DH54" i="4"/>
  <c r="DG54" i="4"/>
  <c r="DB54" i="4"/>
  <c r="DN54" i="4" s="1"/>
  <c r="CY54" i="4"/>
  <c r="DO53" i="4"/>
  <c r="DJ53" i="4"/>
  <c r="DK53" i="4" s="1"/>
  <c r="DP53" i="4" s="1"/>
  <c r="DR53" i="4" s="1"/>
  <c r="DH53" i="4"/>
  <c r="DG53" i="4"/>
  <c r="DB53" i="4"/>
  <c r="DN53" i="4" s="1"/>
  <c r="CY53" i="4"/>
  <c r="DO52" i="4"/>
  <c r="DK52" i="4"/>
  <c r="DP52" i="4" s="1"/>
  <c r="DJ52" i="4"/>
  <c r="DH52" i="4"/>
  <c r="DG52" i="4"/>
  <c r="DB52" i="4"/>
  <c r="DN52" i="4" s="1"/>
  <c r="DR52" i="4" s="1"/>
  <c r="CY52" i="4"/>
  <c r="DO51" i="4"/>
  <c r="DJ51" i="4"/>
  <c r="DK51" i="4" s="1"/>
  <c r="DP51" i="4" s="1"/>
  <c r="DH51" i="4"/>
  <c r="DG51" i="4"/>
  <c r="DB51" i="4"/>
  <c r="DN51" i="4" s="1"/>
  <c r="CY51" i="4"/>
  <c r="DO50" i="4"/>
  <c r="DK50" i="4"/>
  <c r="DP50" i="4" s="1"/>
  <c r="DJ50" i="4"/>
  <c r="DH50" i="4"/>
  <c r="DG50" i="4"/>
  <c r="DB50" i="4"/>
  <c r="DN50" i="4" s="1"/>
  <c r="DR50" i="4" s="1"/>
  <c r="CY50" i="4"/>
  <c r="DP49" i="4"/>
  <c r="DO49" i="4"/>
  <c r="DR49" i="4" s="1"/>
  <c r="DJ49" i="4"/>
  <c r="DK49" i="4" s="1"/>
  <c r="DH49" i="4"/>
  <c r="DG49" i="4"/>
  <c r="DB49" i="4"/>
  <c r="DN49" i="4" s="1"/>
  <c r="CY49" i="4"/>
  <c r="DR48" i="4"/>
  <c r="DO48" i="4"/>
  <c r="DK48" i="4"/>
  <c r="DP48" i="4" s="1"/>
  <c r="DJ48" i="4"/>
  <c r="DH48" i="4"/>
  <c r="DG48" i="4"/>
  <c r="DB48" i="4"/>
  <c r="DN48" i="4" s="1"/>
  <c r="CY48" i="4"/>
  <c r="DO47" i="4"/>
  <c r="DJ47" i="4"/>
  <c r="DK47" i="4" s="1"/>
  <c r="DH47" i="4"/>
  <c r="DP47" i="4" s="1"/>
  <c r="DR47" i="4" s="1"/>
  <c r="DG47" i="4"/>
  <c r="DB47" i="4"/>
  <c r="DN47" i="4" s="1"/>
  <c r="CY47" i="4"/>
  <c r="DO46" i="4"/>
  <c r="DJ46" i="4"/>
  <c r="DK46" i="4" s="1"/>
  <c r="DP46" i="4" s="1"/>
  <c r="DR46" i="4" s="1"/>
  <c r="DH46" i="4"/>
  <c r="DG46" i="4"/>
  <c r="DB46" i="4"/>
  <c r="DN46" i="4" s="1"/>
  <c r="CY46" i="4"/>
  <c r="DO45" i="4"/>
  <c r="DJ45" i="4"/>
  <c r="DK45" i="4" s="1"/>
  <c r="DP45" i="4" s="1"/>
  <c r="DR45" i="4" s="1"/>
  <c r="DH45" i="4"/>
  <c r="DG45" i="4"/>
  <c r="DB45" i="4"/>
  <c r="DN45" i="4" s="1"/>
  <c r="CY45" i="4"/>
  <c r="DO44" i="4"/>
  <c r="DK44" i="4"/>
  <c r="DP44" i="4" s="1"/>
  <c r="DJ44" i="4"/>
  <c r="DH44" i="4"/>
  <c r="DG44" i="4"/>
  <c r="DB44" i="4"/>
  <c r="DN44" i="4" s="1"/>
  <c r="DR44" i="4" s="1"/>
  <c r="CY44" i="4"/>
  <c r="DO43" i="4"/>
  <c r="DR43" i="4" s="1"/>
  <c r="DJ43" i="4"/>
  <c r="DK43" i="4" s="1"/>
  <c r="DP43" i="4" s="1"/>
  <c r="DH43" i="4"/>
  <c r="DG43" i="4"/>
  <c r="DB43" i="4"/>
  <c r="DN43" i="4" s="1"/>
  <c r="CY43" i="4"/>
  <c r="DO42" i="4"/>
  <c r="DK42" i="4"/>
  <c r="DJ42" i="4"/>
  <c r="DH42" i="4"/>
  <c r="DP42" i="4" s="1"/>
  <c r="DG42" i="4"/>
  <c r="DB42" i="4"/>
  <c r="DN42" i="4" s="1"/>
  <c r="DR42" i="4" s="1"/>
  <c r="CY42" i="4"/>
  <c r="DO41" i="4"/>
  <c r="DK41" i="4"/>
  <c r="DP41" i="4" s="1"/>
  <c r="DJ41" i="4"/>
  <c r="DH41" i="4"/>
  <c r="DG41" i="4"/>
  <c r="DB41" i="4"/>
  <c r="DN41" i="4" s="1"/>
  <c r="DR41" i="4" s="1"/>
  <c r="CY41" i="4"/>
  <c r="DO40" i="4"/>
  <c r="DK40" i="4"/>
  <c r="DJ40" i="4"/>
  <c r="DH40" i="4"/>
  <c r="DP40" i="4" s="1"/>
  <c r="DG40" i="4"/>
  <c r="DB40" i="4"/>
  <c r="DN40" i="4" s="1"/>
  <c r="CY40" i="4"/>
  <c r="DO39" i="4"/>
  <c r="DK39" i="4"/>
  <c r="DP39" i="4" s="1"/>
  <c r="DJ39" i="4"/>
  <c r="DH39" i="4"/>
  <c r="DG39" i="4"/>
  <c r="DB39" i="4"/>
  <c r="DN39" i="4" s="1"/>
  <c r="DR39" i="4" s="1"/>
  <c r="CY39" i="4"/>
  <c r="DO38" i="4"/>
  <c r="DK38" i="4"/>
  <c r="DJ38" i="4"/>
  <c r="DH38" i="4"/>
  <c r="DP38" i="4" s="1"/>
  <c r="DG38" i="4"/>
  <c r="DB38" i="4"/>
  <c r="DN38" i="4" s="1"/>
  <c r="DR38" i="4" s="1"/>
  <c r="CY38" i="4"/>
  <c r="DO37" i="4"/>
  <c r="DK37" i="4"/>
  <c r="DP37" i="4" s="1"/>
  <c r="DJ37" i="4"/>
  <c r="DH37" i="4"/>
  <c r="DG37" i="4"/>
  <c r="DB37" i="4"/>
  <c r="DN37" i="4" s="1"/>
  <c r="DR37" i="4" s="1"/>
  <c r="CY37" i="4"/>
  <c r="DO36" i="4"/>
  <c r="DK36" i="4"/>
  <c r="DJ36" i="4"/>
  <c r="DH36" i="4"/>
  <c r="DP36" i="4" s="1"/>
  <c r="DG36" i="4"/>
  <c r="DB36" i="4"/>
  <c r="DN36" i="4" s="1"/>
  <c r="CY36" i="4"/>
  <c r="DO35" i="4"/>
  <c r="DK35" i="4"/>
  <c r="DP35" i="4" s="1"/>
  <c r="DJ35" i="4"/>
  <c r="DH35" i="4"/>
  <c r="DG35" i="4"/>
  <c r="DB35" i="4"/>
  <c r="DN35" i="4" s="1"/>
  <c r="DR35" i="4" s="1"/>
  <c r="CY35" i="4"/>
  <c r="DO34" i="4"/>
  <c r="DK34" i="4"/>
  <c r="DJ34" i="4"/>
  <c r="DH34" i="4"/>
  <c r="DP34" i="4" s="1"/>
  <c r="DG34" i="4"/>
  <c r="DB34" i="4"/>
  <c r="DN34" i="4" s="1"/>
  <c r="DR34" i="4" s="1"/>
  <c r="CY34" i="4"/>
  <c r="DO33" i="4"/>
  <c r="DK33" i="4"/>
  <c r="DP33" i="4" s="1"/>
  <c r="DJ33" i="4"/>
  <c r="DH33" i="4"/>
  <c r="DG33" i="4"/>
  <c r="DB33" i="4"/>
  <c r="DN33" i="4" s="1"/>
  <c r="DR33" i="4" s="1"/>
  <c r="CY33" i="4"/>
  <c r="DO32" i="4"/>
  <c r="DK32" i="4"/>
  <c r="DJ32" i="4"/>
  <c r="DH32" i="4"/>
  <c r="DP32" i="4" s="1"/>
  <c r="DG32" i="4"/>
  <c r="DB32" i="4"/>
  <c r="DN32" i="4" s="1"/>
  <c r="CY32" i="4"/>
  <c r="DO31" i="4"/>
  <c r="DK31" i="4"/>
  <c r="DP31" i="4" s="1"/>
  <c r="DJ31" i="4"/>
  <c r="DH31" i="4"/>
  <c r="DG31" i="4"/>
  <c r="DB31" i="4"/>
  <c r="DN31" i="4" s="1"/>
  <c r="DR31" i="4" s="1"/>
  <c r="CY31" i="4"/>
  <c r="DO30" i="4"/>
  <c r="DK30" i="4"/>
  <c r="DJ30" i="4"/>
  <c r="DH30" i="4"/>
  <c r="DP30" i="4" s="1"/>
  <c r="DG30" i="4"/>
  <c r="DB30" i="4"/>
  <c r="DN30" i="4" s="1"/>
  <c r="DR30" i="4" s="1"/>
  <c r="CY30" i="4"/>
  <c r="DO29" i="4"/>
  <c r="DK29" i="4"/>
  <c r="DP29" i="4" s="1"/>
  <c r="DJ29" i="4"/>
  <c r="DH29" i="4"/>
  <c r="DG29" i="4"/>
  <c r="DB29" i="4"/>
  <c r="DN29" i="4" s="1"/>
  <c r="DR29" i="4" s="1"/>
  <c r="CY29" i="4"/>
  <c r="DO28" i="4"/>
  <c r="DK28" i="4"/>
  <c r="DJ28" i="4"/>
  <c r="DH28" i="4"/>
  <c r="DP28" i="4" s="1"/>
  <c r="DG28" i="4"/>
  <c r="DB28" i="4"/>
  <c r="DN28" i="4" s="1"/>
  <c r="CY28" i="4"/>
  <c r="DO27" i="4"/>
  <c r="DK27" i="4"/>
  <c r="DP27" i="4" s="1"/>
  <c r="DJ27" i="4"/>
  <c r="DH27" i="4"/>
  <c r="DG27" i="4"/>
  <c r="DB27" i="4"/>
  <c r="DN27" i="4" s="1"/>
  <c r="DR27" i="4" s="1"/>
  <c r="CY27" i="4"/>
  <c r="DO26" i="4"/>
  <c r="DK26" i="4"/>
  <c r="DJ26" i="4"/>
  <c r="DH26" i="4"/>
  <c r="DP26" i="4" s="1"/>
  <c r="DG26" i="4"/>
  <c r="DB26" i="4"/>
  <c r="DN26" i="4" s="1"/>
  <c r="DR26" i="4" s="1"/>
  <c r="CY26" i="4"/>
  <c r="DO25" i="4"/>
  <c r="DK25" i="4"/>
  <c r="DP25" i="4" s="1"/>
  <c r="DJ25" i="4"/>
  <c r="DH25" i="4"/>
  <c r="DG25" i="4"/>
  <c r="DB25" i="4"/>
  <c r="DN25" i="4" s="1"/>
  <c r="DR25" i="4" s="1"/>
  <c r="CY25" i="4"/>
  <c r="DO24" i="4"/>
  <c r="DK24" i="4"/>
  <c r="DJ24" i="4"/>
  <c r="DH24" i="4"/>
  <c r="DP24" i="4" s="1"/>
  <c r="DG24" i="4"/>
  <c r="DB24" i="4"/>
  <c r="DN24" i="4" s="1"/>
  <c r="CY24" i="4"/>
  <c r="DO23" i="4"/>
  <c r="DK23" i="4"/>
  <c r="DP23" i="4" s="1"/>
  <c r="DJ23" i="4"/>
  <c r="DH23" i="4"/>
  <c r="DG23" i="4"/>
  <c r="DB23" i="4"/>
  <c r="DN23" i="4" s="1"/>
  <c r="CY23" i="4"/>
  <c r="DO22" i="4"/>
  <c r="DK22" i="4"/>
  <c r="DJ22" i="4"/>
  <c r="DH22" i="4"/>
  <c r="DP22" i="4" s="1"/>
  <c r="DG22" i="4"/>
  <c r="DB22" i="4"/>
  <c r="DN22" i="4" s="1"/>
  <c r="DR22" i="4" s="1"/>
  <c r="CY22" i="4"/>
  <c r="DO21" i="4"/>
  <c r="DK21" i="4"/>
  <c r="DP21" i="4" s="1"/>
  <c r="DJ21" i="4"/>
  <c r="DH21" i="4"/>
  <c r="DG21" i="4"/>
  <c r="DB21" i="4"/>
  <c r="DN21" i="4" s="1"/>
  <c r="CY21" i="4"/>
  <c r="DO20" i="4"/>
  <c r="DK20" i="4"/>
  <c r="DJ20" i="4"/>
  <c r="DH20" i="4"/>
  <c r="DP20" i="4" s="1"/>
  <c r="DG20" i="4"/>
  <c r="DB20" i="4"/>
  <c r="DN20" i="4" s="1"/>
  <c r="CY20" i="4"/>
  <c r="DO19" i="4"/>
  <c r="DK19" i="4"/>
  <c r="DP19" i="4" s="1"/>
  <c r="DJ19" i="4"/>
  <c r="DH19" i="4"/>
  <c r="DG19" i="4"/>
  <c r="DB19" i="4"/>
  <c r="DN19" i="4" s="1"/>
  <c r="DR19" i="4" s="1"/>
  <c r="CY19" i="4"/>
  <c r="DO18" i="4"/>
  <c r="DK18" i="4"/>
  <c r="DJ18" i="4"/>
  <c r="DH18" i="4"/>
  <c r="DP18" i="4" s="1"/>
  <c r="DG18" i="4"/>
  <c r="DB18" i="4"/>
  <c r="DN18" i="4" s="1"/>
  <c r="DR18" i="4" s="1"/>
  <c r="CY18" i="4"/>
  <c r="DO17" i="4"/>
  <c r="DK17" i="4"/>
  <c r="DP17" i="4" s="1"/>
  <c r="DJ17" i="4"/>
  <c r="DH17" i="4"/>
  <c r="DG17" i="4"/>
  <c r="DB17" i="4"/>
  <c r="DN17" i="4" s="1"/>
  <c r="CY17" i="4"/>
  <c r="DO16" i="4"/>
  <c r="DK16" i="4"/>
  <c r="DJ16" i="4"/>
  <c r="DH16" i="4"/>
  <c r="DP16" i="4" s="1"/>
  <c r="DG16" i="4"/>
  <c r="DB16" i="4"/>
  <c r="DN16" i="4" s="1"/>
  <c r="CY16" i="4"/>
  <c r="DO15" i="4"/>
  <c r="DK15" i="4"/>
  <c r="DP15" i="4" s="1"/>
  <c r="DJ15" i="4"/>
  <c r="DH15" i="4"/>
  <c r="DG15" i="4"/>
  <c r="DB15" i="4"/>
  <c r="DN15" i="4" s="1"/>
  <c r="CY15" i="4"/>
  <c r="DO14" i="4"/>
  <c r="DK14" i="4"/>
  <c r="DJ14" i="4"/>
  <c r="DH14" i="4"/>
  <c r="DP14" i="4" s="1"/>
  <c r="DG14" i="4"/>
  <c r="DB14" i="4"/>
  <c r="DN14" i="4" s="1"/>
  <c r="DR14" i="4" s="1"/>
  <c r="CY14" i="4"/>
  <c r="DO13" i="4"/>
  <c r="DK13" i="4"/>
  <c r="DP13" i="4" s="1"/>
  <c r="DJ13" i="4"/>
  <c r="DH13" i="4"/>
  <c r="DG13" i="4"/>
  <c r="DB13" i="4"/>
  <c r="DN13" i="4" s="1"/>
  <c r="DR13" i="4" s="1"/>
  <c r="CY13" i="4"/>
  <c r="DO12" i="4"/>
  <c r="DK12" i="4"/>
  <c r="DJ12" i="4"/>
  <c r="DH12" i="4"/>
  <c r="DP12" i="4" s="1"/>
  <c r="DG12" i="4"/>
  <c r="DB12" i="4"/>
  <c r="DN12" i="4" s="1"/>
  <c r="CY12" i="4"/>
  <c r="DO11" i="4"/>
  <c r="DK11" i="4"/>
  <c r="DP11" i="4" s="1"/>
  <c r="DJ11" i="4"/>
  <c r="DH11" i="4"/>
  <c r="DG11" i="4"/>
  <c r="DB11" i="4"/>
  <c r="DN11" i="4" s="1"/>
  <c r="DR11" i="4" s="1"/>
  <c r="CY11" i="4"/>
  <c r="DO10" i="4"/>
  <c r="DK10" i="4"/>
  <c r="DJ10" i="4"/>
  <c r="DH10" i="4"/>
  <c r="DP10" i="4" s="1"/>
  <c r="DG10" i="4"/>
  <c r="DB10" i="4"/>
  <c r="DN10" i="4" s="1"/>
  <c r="DR10" i="4" s="1"/>
  <c r="CY10" i="4"/>
  <c r="DO9" i="4"/>
  <c r="DK9" i="4"/>
  <c r="DP9" i="4" s="1"/>
  <c r="DJ9" i="4"/>
  <c r="DH9" i="4"/>
  <c r="DG9" i="4"/>
  <c r="DB9" i="4"/>
  <c r="DN9" i="4" s="1"/>
  <c r="DR9" i="4" s="1"/>
  <c r="CY9" i="4"/>
  <c r="DO8" i="4"/>
  <c r="DK8" i="4"/>
  <c r="DJ8" i="4"/>
  <c r="DH8" i="4"/>
  <c r="DP8" i="4" s="1"/>
  <c r="DG8" i="4"/>
  <c r="DB8" i="4"/>
  <c r="DN8" i="4" s="1"/>
  <c r="CY8" i="4"/>
  <c r="DO7" i="4"/>
  <c r="DK7" i="4"/>
  <c r="DP7" i="4" s="1"/>
  <c r="DJ7" i="4"/>
  <c r="DH7" i="4"/>
  <c r="DG7" i="4"/>
  <c r="DB7" i="4"/>
  <c r="DN7" i="4" s="1"/>
  <c r="DR7" i="4" s="1"/>
  <c r="CY7" i="4"/>
  <c r="DO6" i="4"/>
  <c r="DK6" i="4"/>
  <c r="DP6" i="4" s="1"/>
  <c r="DJ6" i="4"/>
  <c r="DH6" i="4"/>
  <c r="DG6" i="4"/>
  <c r="DB6" i="4"/>
  <c r="DN6" i="4" s="1"/>
  <c r="DR6" i="4" s="1"/>
  <c r="CY6" i="4"/>
  <c r="DO5" i="4"/>
  <c r="DK5" i="4"/>
  <c r="DP5" i="4" s="1"/>
  <c r="DJ5" i="4"/>
  <c r="DH5" i="4"/>
  <c r="DG5" i="4"/>
  <c r="DB5" i="4"/>
  <c r="DN5" i="4" s="1"/>
  <c r="CY5" i="4"/>
  <c r="DO4" i="4"/>
  <c r="DK4" i="4"/>
  <c r="DP4" i="4" s="1"/>
  <c r="DJ4" i="4"/>
  <c r="DH4" i="4"/>
  <c r="DG4" i="4"/>
  <c r="DB4" i="4"/>
  <c r="DN4" i="4" s="1"/>
  <c r="DR4" i="4" s="1"/>
  <c r="CY4" i="4"/>
  <c r="DO3" i="4"/>
  <c r="DK3" i="4"/>
  <c r="DP3" i="4" s="1"/>
  <c r="DJ3" i="4"/>
  <c r="DH3" i="4"/>
  <c r="DG3" i="4"/>
  <c r="DB3" i="4"/>
  <c r="DN3" i="4" s="1"/>
  <c r="CY3" i="4"/>
  <c r="DO2" i="4"/>
  <c r="DK2" i="4"/>
  <c r="DP2" i="4" s="1"/>
  <c r="DJ2" i="4"/>
  <c r="DH2" i="4"/>
  <c r="DG2" i="4"/>
  <c r="DB2" i="4"/>
  <c r="DN2" i="4" s="1"/>
  <c r="DR2" i="4" s="1"/>
  <c r="CY2" i="4"/>
  <c r="DO714" i="3"/>
  <c r="DK714" i="3"/>
  <c r="DJ714" i="3"/>
  <c r="DG714" i="3"/>
  <c r="DH714" i="3" s="1"/>
  <c r="DB714" i="3"/>
  <c r="DN714" i="3" s="1"/>
  <c r="CY714" i="3"/>
  <c r="DO713" i="3"/>
  <c r="DN713" i="3"/>
  <c r="DR713" i="3" s="1"/>
  <c r="DJ713" i="3"/>
  <c r="DK713" i="3" s="1"/>
  <c r="DP713" i="3" s="1"/>
  <c r="DG713" i="3"/>
  <c r="DH713" i="3" s="1"/>
  <c r="DB713" i="3"/>
  <c r="CY713" i="3"/>
  <c r="DO712" i="3"/>
  <c r="DJ712" i="3"/>
  <c r="DK712" i="3" s="1"/>
  <c r="DP712" i="3" s="1"/>
  <c r="DG712" i="3"/>
  <c r="DH712" i="3" s="1"/>
  <c r="DB712" i="3"/>
  <c r="DN712" i="3" s="1"/>
  <c r="CY712" i="3"/>
  <c r="DP711" i="3"/>
  <c r="DO711" i="3"/>
  <c r="DJ711" i="3"/>
  <c r="DK711" i="3" s="1"/>
  <c r="DG711" i="3"/>
  <c r="DH711" i="3" s="1"/>
  <c r="DB711" i="3"/>
  <c r="DN711" i="3" s="1"/>
  <c r="DR711" i="3" s="1"/>
  <c r="CY711" i="3"/>
  <c r="DO710" i="3"/>
  <c r="DK710" i="3"/>
  <c r="DJ710" i="3"/>
  <c r="DG710" i="3"/>
  <c r="DH710" i="3" s="1"/>
  <c r="DB710" i="3"/>
  <c r="DN710" i="3" s="1"/>
  <c r="CY710" i="3"/>
  <c r="DO709" i="3"/>
  <c r="DN709" i="3"/>
  <c r="DR709" i="3" s="1"/>
  <c r="DJ709" i="3"/>
  <c r="DK709" i="3" s="1"/>
  <c r="DP709" i="3" s="1"/>
  <c r="DG709" i="3"/>
  <c r="DH709" i="3" s="1"/>
  <c r="DB709" i="3"/>
  <c r="CY709" i="3"/>
  <c r="DO708" i="3"/>
  <c r="DN708" i="3"/>
  <c r="DJ708" i="3"/>
  <c r="DK708" i="3" s="1"/>
  <c r="DP708" i="3" s="1"/>
  <c r="DG708" i="3"/>
  <c r="DH708" i="3" s="1"/>
  <c r="DB708" i="3"/>
  <c r="CY708" i="3"/>
  <c r="DP707" i="3"/>
  <c r="DO707" i="3"/>
  <c r="DJ707" i="3"/>
  <c r="DK707" i="3" s="1"/>
  <c r="DG707" i="3"/>
  <c r="DH707" i="3" s="1"/>
  <c r="DB707" i="3"/>
  <c r="DN707" i="3" s="1"/>
  <c r="DR707" i="3" s="1"/>
  <c r="CY707" i="3"/>
  <c r="DO706" i="3"/>
  <c r="DK706" i="3"/>
  <c r="DJ706" i="3"/>
  <c r="DG706" i="3"/>
  <c r="DH706" i="3" s="1"/>
  <c r="DB706" i="3"/>
  <c r="DN706" i="3" s="1"/>
  <c r="CY706" i="3"/>
  <c r="DO705" i="3"/>
  <c r="DN705" i="3"/>
  <c r="DR705" i="3" s="1"/>
  <c r="DJ705" i="3"/>
  <c r="DK705" i="3" s="1"/>
  <c r="DP705" i="3" s="1"/>
  <c r="DG705" i="3"/>
  <c r="DH705" i="3" s="1"/>
  <c r="DB705" i="3"/>
  <c r="CY705" i="3"/>
  <c r="DO704" i="3"/>
  <c r="DN704" i="3"/>
  <c r="DJ704" i="3"/>
  <c r="DK704" i="3" s="1"/>
  <c r="DP704" i="3" s="1"/>
  <c r="DG704" i="3"/>
  <c r="DH704" i="3" s="1"/>
  <c r="DB704" i="3"/>
  <c r="CY704" i="3"/>
  <c r="DP703" i="3"/>
  <c r="DO703" i="3"/>
  <c r="DJ703" i="3"/>
  <c r="DK703" i="3" s="1"/>
  <c r="DG703" i="3"/>
  <c r="DH703" i="3" s="1"/>
  <c r="DB703" i="3"/>
  <c r="DN703" i="3" s="1"/>
  <c r="DR703" i="3" s="1"/>
  <c r="CY703" i="3"/>
  <c r="DO702" i="3"/>
  <c r="DK702" i="3"/>
  <c r="DJ702" i="3"/>
  <c r="DG702" i="3"/>
  <c r="DH702" i="3" s="1"/>
  <c r="DB702" i="3"/>
  <c r="DN702" i="3" s="1"/>
  <c r="CY702" i="3"/>
  <c r="DO701" i="3"/>
  <c r="DN701" i="3"/>
  <c r="DJ701" i="3"/>
  <c r="DK701" i="3" s="1"/>
  <c r="DP701" i="3" s="1"/>
  <c r="DG701" i="3"/>
  <c r="DH701" i="3" s="1"/>
  <c r="DB701" i="3"/>
  <c r="CY701" i="3"/>
  <c r="DO700" i="3"/>
  <c r="DN700" i="3"/>
  <c r="DJ700" i="3"/>
  <c r="DK700" i="3" s="1"/>
  <c r="DP700" i="3" s="1"/>
  <c r="DG700" i="3"/>
  <c r="DH700" i="3" s="1"/>
  <c r="DB700" i="3"/>
  <c r="CY700" i="3"/>
  <c r="DP699" i="3"/>
  <c r="DO699" i="3"/>
  <c r="DJ699" i="3"/>
  <c r="DK699" i="3" s="1"/>
  <c r="DG699" i="3"/>
  <c r="DH699" i="3" s="1"/>
  <c r="DB699" i="3"/>
  <c r="DN699" i="3" s="1"/>
  <c r="DR699" i="3" s="1"/>
  <c r="CY699" i="3"/>
  <c r="DO698" i="3"/>
  <c r="DK698" i="3"/>
  <c r="DJ698" i="3"/>
  <c r="DG698" i="3"/>
  <c r="DH698" i="3" s="1"/>
  <c r="DB698" i="3"/>
  <c r="DN698" i="3" s="1"/>
  <c r="CY698" i="3"/>
  <c r="DO697" i="3"/>
  <c r="DN697" i="3"/>
  <c r="DR697" i="3" s="1"/>
  <c r="DJ697" i="3"/>
  <c r="DK697" i="3" s="1"/>
  <c r="DP697" i="3" s="1"/>
  <c r="DG697" i="3"/>
  <c r="DH697" i="3" s="1"/>
  <c r="DB697" i="3"/>
  <c r="CY697" i="3"/>
  <c r="DO696" i="3"/>
  <c r="DN696" i="3"/>
  <c r="DJ696" i="3"/>
  <c r="DK696" i="3" s="1"/>
  <c r="DP696" i="3" s="1"/>
  <c r="DG696" i="3"/>
  <c r="DH696" i="3" s="1"/>
  <c r="DB696" i="3"/>
  <c r="CY696" i="3"/>
  <c r="DP695" i="3"/>
  <c r="DO695" i="3"/>
  <c r="DJ695" i="3"/>
  <c r="DK695" i="3" s="1"/>
  <c r="DG695" i="3"/>
  <c r="DH695" i="3" s="1"/>
  <c r="DB695" i="3"/>
  <c r="DN695" i="3" s="1"/>
  <c r="DR695" i="3" s="1"/>
  <c r="CY695" i="3"/>
  <c r="DO694" i="3"/>
  <c r="DK694" i="3"/>
  <c r="DJ694" i="3"/>
  <c r="DG694" i="3"/>
  <c r="DH694" i="3" s="1"/>
  <c r="DB694" i="3"/>
  <c r="DN694" i="3" s="1"/>
  <c r="CY694" i="3"/>
  <c r="DO693" i="3"/>
  <c r="DN693" i="3"/>
  <c r="DR693" i="3" s="1"/>
  <c r="DJ693" i="3"/>
  <c r="DK693" i="3" s="1"/>
  <c r="DP693" i="3" s="1"/>
  <c r="DG693" i="3"/>
  <c r="DH693" i="3" s="1"/>
  <c r="DB693" i="3"/>
  <c r="CY693" i="3"/>
  <c r="DO692" i="3"/>
  <c r="DN692" i="3"/>
  <c r="DJ692" i="3"/>
  <c r="DK692" i="3" s="1"/>
  <c r="DP692" i="3" s="1"/>
  <c r="DG692" i="3"/>
  <c r="DH692" i="3" s="1"/>
  <c r="DB692" i="3"/>
  <c r="CY692" i="3"/>
  <c r="DP691" i="3"/>
  <c r="DO691" i="3"/>
  <c r="DJ691" i="3"/>
  <c r="DK691" i="3" s="1"/>
  <c r="DG691" i="3"/>
  <c r="DH691" i="3" s="1"/>
  <c r="DB691" i="3"/>
  <c r="DN691" i="3" s="1"/>
  <c r="DR691" i="3" s="1"/>
  <c r="CY691" i="3"/>
  <c r="DO690" i="3"/>
  <c r="DK690" i="3"/>
  <c r="DJ690" i="3"/>
  <c r="DG690" i="3"/>
  <c r="DH690" i="3" s="1"/>
  <c r="DB690" i="3"/>
  <c r="DN690" i="3" s="1"/>
  <c r="CY690" i="3"/>
  <c r="DO689" i="3"/>
  <c r="DN689" i="3"/>
  <c r="DR689" i="3" s="1"/>
  <c r="DJ689" i="3"/>
  <c r="DK689" i="3" s="1"/>
  <c r="DP689" i="3" s="1"/>
  <c r="DG689" i="3"/>
  <c r="DH689" i="3" s="1"/>
  <c r="DB689" i="3"/>
  <c r="CY689" i="3"/>
  <c r="DO688" i="3"/>
  <c r="DN688" i="3"/>
  <c r="DJ688" i="3"/>
  <c r="DK688" i="3" s="1"/>
  <c r="DP688" i="3" s="1"/>
  <c r="DG688" i="3"/>
  <c r="DH688" i="3" s="1"/>
  <c r="DB688" i="3"/>
  <c r="CY688" i="3"/>
  <c r="DP687" i="3"/>
  <c r="DO687" i="3"/>
  <c r="DJ687" i="3"/>
  <c r="DK687" i="3" s="1"/>
  <c r="DG687" i="3"/>
  <c r="DH687" i="3" s="1"/>
  <c r="DB687" i="3"/>
  <c r="DN687" i="3" s="1"/>
  <c r="DR687" i="3" s="1"/>
  <c r="CY687" i="3"/>
  <c r="DO686" i="3"/>
  <c r="DK686" i="3"/>
  <c r="DJ686" i="3"/>
  <c r="DG686" i="3"/>
  <c r="DH686" i="3" s="1"/>
  <c r="DB686" i="3"/>
  <c r="DN686" i="3" s="1"/>
  <c r="CY686" i="3"/>
  <c r="DO685" i="3"/>
  <c r="DN685" i="3"/>
  <c r="DJ685" i="3"/>
  <c r="DK685" i="3" s="1"/>
  <c r="DP685" i="3" s="1"/>
  <c r="DG685" i="3"/>
  <c r="DH685" i="3" s="1"/>
  <c r="DB685" i="3"/>
  <c r="CY685" i="3"/>
  <c r="DO684" i="3"/>
  <c r="DN684" i="3"/>
  <c r="DJ684" i="3"/>
  <c r="DK684" i="3" s="1"/>
  <c r="DP684" i="3" s="1"/>
  <c r="DG684" i="3"/>
  <c r="DH684" i="3" s="1"/>
  <c r="DB684" i="3"/>
  <c r="CY684" i="3"/>
  <c r="DP683" i="3"/>
  <c r="DO683" i="3"/>
  <c r="DJ683" i="3"/>
  <c r="DK683" i="3" s="1"/>
  <c r="DG683" i="3"/>
  <c r="DH683" i="3" s="1"/>
  <c r="DB683" i="3"/>
  <c r="DN683" i="3" s="1"/>
  <c r="DR683" i="3" s="1"/>
  <c r="CY683" i="3"/>
  <c r="DO682" i="3"/>
  <c r="DK682" i="3"/>
  <c r="DJ682" i="3"/>
  <c r="DG682" i="3"/>
  <c r="DH682" i="3" s="1"/>
  <c r="DB682" i="3"/>
  <c r="DN682" i="3" s="1"/>
  <c r="CY682" i="3"/>
  <c r="DO681" i="3"/>
  <c r="DN681" i="3"/>
  <c r="DJ681" i="3"/>
  <c r="DK681" i="3" s="1"/>
  <c r="DP681" i="3" s="1"/>
  <c r="DG681" i="3"/>
  <c r="DH681" i="3" s="1"/>
  <c r="DB681" i="3"/>
  <c r="CY681" i="3"/>
  <c r="DO680" i="3"/>
  <c r="DN680" i="3"/>
  <c r="DJ680" i="3"/>
  <c r="DK680" i="3" s="1"/>
  <c r="DP680" i="3" s="1"/>
  <c r="DG680" i="3"/>
  <c r="DH680" i="3" s="1"/>
  <c r="DB680" i="3"/>
  <c r="CY680" i="3"/>
  <c r="DP679" i="3"/>
  <c r="DO679" i="3"/>
  <c r="DJ679" i="3"/>
  <c r="DK679" i="3" s="1"/>
  <c r="DG679" i="3"/>
  <c r="DH679" i="3" s="1"/>
  <c r="DB679" i="3"/>
  <c r="DN679" i="3" s="1"/>
  <c r="DR679" i="3" s="1"/>
  <c r="CY679" i="3"/>
  <c r="DO678" i="3"/>
  <c r="DK678" i="3"/>
  <c r="DJ678" i="3"/>
  <c r="DG678" i="3"/>
  <c r="DH678" i="3" s="1"/>
  <c r="DB678" i="3"/>
  <c r="DN678" i="3" s="1"/>
  <c r="CY678" i="3"/>
  <c r="DO677" i="3"/>
  <c r="DN677" i="3"/>
  <c r="DR677" i="3" s="1"/>
  <c r="DJ677" i="3"/>
  <c r="DK677" i="3" s="1"/>
  <c r="DP677" i="3" s="1"/>
  <c r="DG677" i="3"/>
  <c r="DH677" i="3" s="1"/>
  <c r="DB677" i="3"/>
  <c r="CY677" i="3"/>
  <c r="DO676" i="3"/>
  <c r="DN676" i="3"/>
  <c r="DJ676" i="3"/>
  <c r="DK676" i="3" s="1"/>
  <c r="DP676" i="3" s="1"/>
  <c r="DG676" i="3"/>
  <c r="DH676" i="3" s="1"/>
  <c r="DB676" i="3"/>
  <c r="CY676" i="3"/>
  <c r="DP675" i="3"/>
  <c r="DO675" i="3"/>
  <c r="DJ675" i="3"/>
  <c r="DK675" i="3" s="1"/>
  <c r="DG675" i="3"/>
  <c r="DH675" i="3" s="1"/>
  <c r="DB675" i="3"/>
  <c r="DN675" i="3" s="1"/>
  <c r="DR675" i="3" s="1"/>
  <c r="CY675" i="3"/>
  <c r="DO674" i="3"/>
  <c r="DK674" i="3"/>
  <c r="DJ674" i="3"/>
  <c r="DG674" i="3"/>
  <c r="DH674" i="3" s="1"/>
  <c r="DB674" i="3"/>
  <c r="DN674" i="3" s="1"/>
  <c r="CY674" i="3"/>
  <c r="DO673" i="3"/>
  <c r="DN673" i="3"/>
  <c r="DR673" i="3" s="1"/>
  <c r="DJ673" i="3"/>
  <c r="DK673" i="3" s="1"/>
  <c r="DP673" i="3" s="1"/>
  <c r="DG673" i="3"/>
  <c r="DH673" i="3" s="1"/>
  <c r="DB673" i="3"/>
  <c r="CY673" i="3"/>
  <c r="DO672" i="3"/>
  <c r="DN672" i="3"/>
  <c r="DJ672" i="3"/>
  <c r="DK672" i="3" s="1"/>
  <c r="DP672" i="3" s="1"/>
  <c r="DG672" i="3"/>
  <c r="DH672" i="3" s="1"/>
  <c r="DB672" i="3"/>
  <c r="CY672" i="3"/>
  <c r="DO671" i="3"/>
  <c r="DJ671" i="3"/>
  <c r="DK671" i="3" s="1"/>
  <c r="DP671" i="3" s="1"/>
  <c r="DR671" i="3" s="1"/>
  <c r="DG671" i="3"/>
  <c r="DH671" i="3" s="1"/>
  <c r="DB671" i="3"/>
  <c r="DN671" i="3" s="1"/>
  <c r="CY671" i="3"/>
  <c r="DO670" i="3"/>
  <c r="DJ670" i="3"/>
  <c r="DK670" i="3" s="1"/>
  <c r="DG670" i="3"/>
  <c r="DH670" i="3" s="1"/>
  <c r="DB670" i="3"/>
  <c r="DN670" i="3" s="1"/>
  <c r="CY670" i="3"/>
  <c r="DO669" i="3"/>
  <c r="DJ669" i="3"/>
  <c r="DK669" i="3" s="1"/>
  <c r="DP669" i="3" s="1"/>
  <c r="DG669" i="3"/>
  <c r="DH669" i="3" s="1"/>
  <c r="DB669" i="3"/>
  <c r="DN669" i="3" s="1"/>
  <c r="CY669" i="3"/>
  <c r="DO668" i="3"/>
  <c r="DJ668" i="3"/>
  <c r="DK668" i="3" s="1"/>
  <c r="DG668" i="3"/>
  <c r="DH668" i="3" s="1"/>
  <c r="DB668" i="3"/>
  <c r="DN668" i="3" s="1"/>
  <c r="CY668" i="3"/>
  <c r="DO667" i="3"/>
  <c r="DK667" i="3"/>
  <c r="DJ667" i="3"/>
  <c r="DG667" i="3"/>
  <c r="DH667" i="3" s="1"/>
  <c r="DB667" i="3"/>
  <c r="DN667" i="3" s="1"/>
  <c r="CY667" i="3"/>
  <c r="DO666" i="3"/>
  <c r="DN666" i="3"/>
  <c r="DR666" i="3" s="1"/>
  <c r="DJ666" i="3"/>
  <c r="DK666" i="3" s="1"/>
  <c r="DP666" i="3" s="1"/>
  <c r="DG666" i="3"/>
  <c r="DH666" i="3" s="1"/>
  <c r="DB666" i="3"/>
  <c r="CY666" i="3"/>
  <c r="DO665" i="3"/>
  <c r="DK665" i="3"/>
  <c r="DJ665" i="3"/>
  <c r="DG665" i="3"/>
  <c r="DH665" i="3" s="1"/>
  <c r="DB665" i="3"/>
  <c r="DN665" i="3" s="1"/>
  <c r="CY665" i="3"/>
  <c r="DO664" i="3"/>
  <c r="DN664" i="3"/>
  <c r="DJ664" i="3"/>
  <c r="DK664" i="3" s="1"/>
  <c r="DP664" i="3" s="1"/>
  <c r="DG664" i="3"/>
  <c r="DH664" i="3" s="1"/>
  <c r="DB664" i="3"/>
  <c r="CY664" i="3"/>
  <c r="DR663" i="3"/>
  <c r="DO663" i="3"/>
  <c r="DJ663" i="3"/>
  <c r="DK663" i="3" s="1"/>
  <c r="DP663" i="3" s="1"/>
  <c r="DG663" i="3"/>
  <c r="DH663" i="3" s="1"/>
  <c r="DB663" i="3"/>
  <c r="DN663" i="3" s="1"/>
  <c r="CY663" i="3"/>
  <c r="DO662" i="3"/>
  <c r="DJ662" i="3"/>
  <c r="DK662" i="3" s="1"/>
  <c r="DG662" i="3"/>
  <c r="DH662" i="3" s="1"/>
  <c r="DB662" i="3"/>
  <c r="DN662" i="3" s="1"/>
  <c r="CY662" i="3"/>
  <c r="DO661" i="3"/>
  <c r="DJ661" i="3"/>
  <c r="DK661" i="3" s="1"/>
  <c r="DP661" i="3" s="1"/>
  <c r="DG661" i="3"/>
  <c r="DH661" i="3" s="1"/>
  <c r="DB661" i="3"/>
  <c r="DN661" i="3" s="1"/>
  <c r="CY661" i="3"/>
  <c r="DP660" i="3"/>
  <c r="DO660" i="3"/>
  <c r="DJ660" i="3"/>
  <c r="DK660" i="3" s="1"/>
  <c r="DG660" i="3"/>
  <c r="DH660" i="3" s="1"/>
  <c r="DB660" i="3"/>
  <c r="DN660" i="3" s="1"/>
  <c r="DR660" i="3" s="1"/>
  <c r="CY660" i="3"/>
  <c r="DO659" i="3"/>
  <c r="DK659" i="3"/>
  <c r="DJ659" i="3"/>
  <c r="DG659" i="3"/>
  <c r="DH659" i="3" s="1"/>
  <c r="DB659" i="3"/>
  <c r="DN659" i="3" s="1"/>
  <c r="CY659" i="3"/>
  <c r="DO658" i="3"/>
  <c r="DN658" i="3"/>
  <c r="DJ658" i="3"/>
  <c r="DK658" i="3" s="1"/>
  <c r="DP658" i="3" s="1"/>
  <c r="DG658" i="3"/>
  <c r="DH658" i="3" s="1"/>
  <c r="DB658" i="3"/>
  <c r="CY658" i="3"/>
  <c r="DO657" i="3"/>
  <c r="DJ657" i="3"/>
  <c r="DK657" i="3" s="1"/>
  <c r="DP657" i="3" s="1"/>
  <c r="DG657" i="3"/>
  <c r="DH657" i="3" s="1"/>
  <c r="DB657" i="3"/>
  <c r="DN657" i="3" s="1"/>
  <c r="CY657" i="3"/>
  <c r="DP656" i="3"/>
  <c r="DO656" i="3"/>
  <c r="DJ656" i="3"/>
  <c r="DK656" i="3" s="1"/>
  <c r="DG656" i="3"/>
  <c r="DH656" i="3" s="1"/>
  <c r="DB656" i="3"/>
  <c r="DN656" i="3" s="1"/>
  <c r="DR656" i="3" s="1"/>
  <c r="CY656" i="3"/>
  <c r="DO655" i="3"/>
  <c r="DK655" i="3"/>
  <c r="DJ655" i="3"/>
  <c r="DG655" i="3"/>
  <c r="DH655" i="3" s="1"/>
  <c r="DB655" i="3"/>
  <c r="DN655" i="3" s="1"/>
  <c r="CY655" i="3"/>
  <c r="DO654" i="3"/>
  <c r="DN654" i="3"/>
  <c r="DJ654" i="3"/>
  <c r="DK654" i="3" s="1"/>
  <c r="DP654" i="3" s="1"/>
  <c r="DG654" i="3"/>
  <c r="DH654" i="3" s="1"/>
  <c r="DB654" i="3"/>
  <c r="CY654" i="3"/>
  <c r="DO653" i="3"/>
  <c r="DJ653" i="3"/>
  <c r="DK653" i="3" s="1"/>
  <c r="DP653" i="3" s="1"/>
  <c r="DG653" i="3"/>
  <c r="DH653" i="3" s="1"/>
  <c r="DB653" i="3"/>
  <c r="DN653" i="3" s="1"/>
  <c r="CY653" i="3"/>
  <c r="DP652" i="3"/>
  <c r="DO652" i="3"/>
  <c r="DJ652" i="3"/>
  <c r="DK652" i="3" s="1"/>
  <c r="DG652" i="3"/>
  <c r="DH652" i="3" s="1"/>
  <c r="DB652" i="3"/>
  <c r="DN652" i="3" s="1"/>
  <c r="DR652" i="3" s="1"/>
  <c r="CY652" i="3"/>
  <c r="DO651" i="3"/>
  <c r="DK651" i="3"/>
  <c r="DP651" i="3" s="1"/>
  <c r="DJ651" i="3"/>
  <c r="DG651" i="3"/>
  <c r="DH651" i="3" s="1"/>
  <c r="DB651" i="3"/>
  <c r="DN651" i="3" s="1"/>
  <c r="CY651" i="3"/>
  <c r="DO650" i="3"/>
  <c r="DK650" i="3"/>
  <c r="DP650" i="3" s="1"/>
  <c r="DJ650" i="3"/>
  <c r="DH650" i="3"/>
  <c r="DG650" i="3"/>
  <c r="DB650" i="3"/>
  <c r="DN650" i="3" s="1"/>
  <c r="DR650" i="3" s="1"/>
  <c r="CY650" i="3"/>
  <c r="DO649" i="3"/>
  <c r="DJ649" i="3"/>
  <c r="DK649" i="3" s="1"/>
  <c r="DH649" i="3"/>
  <c r="DG649" i="3"/>
  <c r="DB649" i="3"/>
  <c r="DN649" i="3" s="1"/>
  <c r="CY649" i="3"/>
  <c r="DO648" i="3"/>
  <c r="DK648" i="3"/>
  <c r="DP648" i="3" s="1"/>
  <c r="DJ648" i="3"/>
  <c r="DH648" i="3"/>
  <c r="DG648" i="3"/>
  <c r="DB648" i="3"/>
  <c r="DN648" i="3" s="1"/>
  <c r="DR648" i="3" s="1"/>
  <c r="CY648" i="3"/>
  <c r="DO647" i="3"/>
  <c r="DJ647" i="3"/>
  <c r="DK647" i="3" s="1"/>
  <c r="DH647" i="3"/>
  <c r="DG647" i="3"/>
  <c r="DB647" i="3"/>
  <c r="DN647" i="3" s="1"/>
  <c r="CY647" i="3"/>
  <c r="DO646" i="3"/>
  <c r="DK646" i="3"/>
  <c r="DP646" i="3" s="1"/>
  <c r="DJ646" i="3"/>
  <c r="DH646" i="3"/>
  <c r="DG646" i="3"/>
  <c r="DB646" i="3"/>
  <c r="DN646" i="3" s="1"/>
  <c r="DR646" i="3" s="1"/>
  <c r="CY646" i="3"/>
  <c r="DO645" i="3"/>
  <c r="DJ645" i="3"/>
  <c r="DK645" i="3" s="1"/>
  <c r="DH645" i="3"/>
  <c r="DG645" i="3"/>
  <c r="DB645" i="3"/>
  <c r="DN645" i="3" s="1"/>
  <c r="CY645" i="3"/>
  <c r="DO644" i="3"/>
  <c r="DK644" i="3"/>
  <c r="DP644" i="3" s="1"/>
  <c r="DJ644" i="3"/>
  <c r="DH644" i="3"/>
  <c r="DG644" i="3"/>
  <c r="DB644" i="3"/>
  <c r="DN644" i="3" s="1"/>
  <c r="DR644" i="3" s="1"/>
  <c r="CY644" i="3"/>
  <c r="DO643" i="3"/>
  <c r="DJ643" i="3"/>
  <c r="DK643" i="3" s="1"/>
  <c r="DH643" i="3"/>
  <c r="DG643" i="3"/>
  <c r="DB643" i="3"/>
  <c r="DN643" i="3" s="1"/>
  <c r="CY643" i="3"/>
  <c r="DO642" i="3"/>
  <c r="DK642" i="3"/>
  <c r="DP642" i="3" s="1"/>
  <c r="DJ642" i="3"/>
  <c r="DH642" i="3"/>
  <c r="DG642" i="3"/>
  <c r="DB642" i="3"/>
  <c r="DN642" i="3" s="1"/>
  <c r="DR642" i="3" s="1"/>
  <c r="CY642" i="3"/>
  <c r="DO641" i="3"/>
  <c r="DJ641" i="3"/>
  <c r="DK641" i="3" s="1"/>
  <c r="DH641" i="3"/>
  <c r="DG641" i="3"/>
  <c r="DB641" i="3"/>
  <c r="DN641" i="3" s="1"/>
  <c r="CY641" i="3"/>
  <c r="DO640" i="3"/>
  <c r="DK640" i="3"/>
  <c r="DP640" i="3" s="1"/>
  <c r="DJ640" i="3"/>
  <c r="DH640" i="3"/>
  <c r="DG640" i="3"/>
  <c r="DB640" i="3"/>
  <c r="DN640" i="3" s="1"/>
  <c r="DR640" i="3" s="1"/>
  <c r="CY640" i="3"/>
  <c r="DO639" i="3"/>
  <c r="DJ639" i="3"/>
  <c r="DK639" i="3" s="1"/>
  <c r="DH639" i="3"/>
  <c r="DG639" i="3"/>
  <c r="DB639" i="3"/>
  <c r="DN639" i="3" s="1"/>
  <c r="CY639" i="3"/>
  <c r="DO638" i="3"/>
  <c r="DK638" i="3"/>
  <c r="DP638" i="3" s="1"/>
  <c r="DJ638" i="3"/>
  <c r="DH638" i="3"/>
  <c r="DG638" i="3"/>
  <c r="DB638" i="3"/>
  <c r="DN638" i="3" s="1"/>
  <c r="CY638" i="3"/>
  <c r="DO637" i="3"/>
  <c r="DJ637" i="3"/>
  <c r="DK637" i="3" s="1"/>
  <c r="DH637" i="3"/>
  <c r="DG637" i="3"/>
  <c r="DB637" i="3"/>
  <c r="DN637" i="3" s="1"/>
  <c r="CY637" i="3"/>
  <c r="DO636" i="3"/>
  <c r="DK636" i="3"/>
  <c r="DP636" i="3" s="1"/>
  <c r="DJ636" i="3"/>
  <c r="DH636" i="3"/>
  <c r="DG636" i="3"/>
  <c r="DB636" i="3"/>
  <c r="DN636" i="3" s="1"/>
  <c r="DR636" i="3" s="1"/>
  <c r="CY636" i="3"/>
  <c r="DO635" i="3"/>
  <c r="DJ635" i="3"/>
  <c r="DK635" i="3" s="1"/>
  <c r="DP635" i="3" s="1"/>
  <c r="DR635" i="3" s="1"/>
  <c r="DH635" i="3"/>
  <c r="DG635" i="3"/>
  <c r="DB635" i="3"/>
  <c r="DN635" i="3" s="1"/>
  <c r="CY635" i="3"/>
  <c r="DO634" i="3"/>
  <c r="DK634" i="3"/>
  <c r="DP634" i="3" s="1"/>
  <c r="DJ634" i="3"/>
  <c r="DH634" i="3"/>
  <c r="DG634" i="3"/>
  <c r="DB634" i="3"/>
  <c r="DN634" i="3" s="1"/>
  <c r="DR634" i="3" s="1"/>
  <c r="CY634" i="3"/>
  <c r="DO633" i="3"/>
  <c r="DJ633" i="3"/>
  <c r="DK633" i="3" s="1"/>
  <c r="DH633" i="3"/>
  <c r="DG633" i="3"/>
  <c r="DB633" i="3"/>
  <c r="DN633" i="3" s="1"/>
  <c r="CY633" i="3"/>
  <c r="DO632" i="3"/>
  <c r="DK632" i="3"/>
  <c r="DP632" i="3" s="1"/>
  <c r="DJ632" i="3"/>
  <c r="DH632" i="3"/>
  <c r="DG632" i="3"/>
  <c r="DB632" i="3"/>
  <c r="DN632" i="3" s="1"/>
  <c r="DR632" i="3" s="1"/>
  <c r="CY632" i="3"/>
  <c r="DO631" i="3"/>
  <c r="DJ631" i="3"/>
  <c r="DK631" i="3" s="1"/>
  <c r="DH631" i="3"/>
  <c r="DG631" i="3"/>
  <c r="DB631" i="3"/>
  <c r="DN631" i="3" s="1"/>
  <c r="CY631" i="3"/>
  <c r="DO630" i="3"/>
  <c r="DK630" i="3"/>
  <c r="DP630" i="3" s="1"/>
  <c r="DJ630" i="3"/>
  <c r="DH630" i="3"/>
  <c r="DG630" i="3"/>
  <c r="DB630" i="3"/>
  <c r="DN630" i="3" s="1"/>
  <c r="DR630" i="3" s="1"/>
  <c r="CY630" i="3"/>
  <c r="DO629" i="3"/>
  <c r="DJ629" i="3"/>
  <c r="DK629" i="3" s="1"/>
  <c r="DH629" i="3"/>
  <c r="DG629" i="3"/>
  <c r="DB629" i="3"/>
  <c r="DN629" i="3" s="1"/>
  <c r="CY629" i="3"/>
  <c r="DO628" i="3"/>
  <c r="DK628" i="3"/>
  <c r="DP628" i="3" s="1"/>
  <c r="DJ628" i="3"/>
  <c r="DH628" i="3"/>
  <c r="DG628" i="3"/>
  <c r="DB628" i="3"/>
  <c r="DN628" i="3" s="1"/>
  <c r="DR628" i="3" s="1"/>
  <c r="CY628" i="3"/>
  <c r="DO627" i="3"/>
  <c r="DJ627" i="3"/>
  <c r="DK627" i="3" s="1"/>
  <c r="DH627" i="3"/>
  <c r="DG627" i="3"/>
  <c r="DB627" i="3"/>
  <c r="DN627" i="3" s="1"/>
  <c r="CY627" i="3"/>
  <c r="DO626" i="3"/>
  <c r="DK626" i="3"/>
  <c r="DP626" i="3" s="1"/>
  <c r="DJ626" i="3"/>
  <c r="DH626" i="3"/>
  <c r="DG626" i="3"/>
  <c r="DB626" i="3"/>
  <c r="DN626" i="3" s="1"/>
  <c r="DR626" i="3" s="1"/>
  <c r="CY626" i="3"/>
  <c r="DO625" i="3"/>
  <c r="DJ625" i="3"/>
  <c r="DK625" i="3" s="1"/>
  <c r="DH625" i="3"/>
  <c r="DG625" i="3"/>
  <c r="DB625" i="3"/>
  <c r="DN625" i="3" s="1"/>
  <c r="CY625" i="3"/>
  <c r="DO624" i="3"/>
  <c r="DK624" i="3"/>
  <c r="DP624" i="3" s="1"/>
  <c r="DJ624" i="3"/>
  <c r="DH624" i="3"/>
  <c r="DG624" i="3"/>
  <c r="DB624" i="3"/>
  <c r="DN624" i="3" s="1"/>
  <c r="DR624" i="3" s="1"/>
  <c r="CY624" i="3"/>
  <c r="DO623" i="3"/>
  <c r="DJ623" i="3"/>
  <c r="DK623" i="3" s="1"/>
  <c r="DH623" i="3"/>
  <c r="DG623" i="3"/>
  <c r="DB623" i="3"/>
  <c r="DN623" i="3" s="1"/>
  <c r="CY623" i="3"/>
  <c r="DO622" i="3"/>
  <c r="DK622" i="3"/>
  <c r="DP622" i="3" s="1"/>
  <c r="DJ622" i="3"/>
  <c r="DH622" i="3"/>
  <c r="DG622" i="3"/>
  <c r="DB622" i="3"/>
  <c r="DN622" i="3" s="1"/>
  <c r="DR622" i="3" s="1"/>
  <c r="CY622" i="3"/>
  <c r="DO621" i="3"/>
  <c r="DK621" i="3"/>
  <c r="DJ621" i="3"/>
  <c r="DH621" i="3"/>
  <c r="DP621" i="3" s="1"/>
  <c r="DG621" i="3"/>
  <c r="DB621" i="3"/>
  <c r="DN621" i="3" s="1"/>
  <c r="CY621" i="3"/>
  <c r="DO620" i="3"/>
  <c r="DK620" i="3"/>
  <c r="DJ620" i="3"/>
  <c r="DH620" i="3"/>
  <c r="DP620" i="3" s="1"/>
  <c r="DG620" i="3"/>
  <c r="DB620" i="3"/>
  <c r="DN620" i="3" s="1"/>
  <c r="CY620" i="3"/>
  <c r="DO619" i="3"/>
  <c r="DK619" i="3"/>
  <c r="DP619" i="3" s="1"/>
  <c r="DJ619" i="3"/>
  <c r="DH619" i="3"/>
  <c r="DG619" i="3"/>
  <c r="DB619" i="3"/>
  <c r="DN619" i="3" s="1"/>
  <c r="DR619" i="3" s="1"/>
  <c r="CY619" i="3"/>
  <c r="DO618" i="3"/>
  <c r="DK618" i="3"/>
  <c r="DJ618" i="3"/>
  <c r="DH618" i="3"/>
  <c r="DP618" i="3" s="1"/>
  <c r="DG618" i="3"/>
  <c r="DB618" i="3"/>
  <c r="DN618" i="3" s="1"/>
  <c r="CY618" i="3"/>
  <c r="DO617" i="3"/>
  <c r="DJ617" i="3"/>
  <c r="DK617" i="3" s="1"/>
  <c r="DP617" i="3" s="1"/>
  <c r="DR617" i="3" s="1"/>
  <c r="DH617" i="3"/>
  <c r="DG617" i="3"/>
  <c r="DB617" i="3"/>
  <c r="DN617" i="3" s="1"/>
  <c r="CY617" i="3"/>
  <c r="DO616" i="3"/>
  <c r="DK616" i="3"/>
  <c r="DJ616" i="3"/>
  <c r="DH616" i="3"/>
  <c r="DP616" i="3" s="1"/>
  <c r="DG616" i="3"/>
  <c r="DB616" i="3"/>
  <c r="DN616" i="3" s="1"/>
  <c r="CY616" i="3"/>
  <c r="DO615" i="3"/>
  <c r="DJ615" i="3"/>
  <c r="DK615" i="3" s="1"/>
  <c r="DH615" i="3"/>
  <c r="DG615" i="3"/>
  <c r="DB615" i="3"/>
  <c r="DN615" i="3" s="1"/>
  <c r="CY615" i="3"/>
  <c r="DO614" i="3"/>
  <c r="DK614" i="3"/>
  <c r="DJ614" i="3"/>
  <c r="DH614" i="3"/>
  <c r="DP614" i="3" s="1"/>
  <c r="DG614" i="3"/>
  <c r="DB614" i="3"/>
  <c r="DN614" i="3" s="1"/>
  <c r="CY614" i="3"/>
  <c r="DO613" i="3"/>
  <c r="DJ613" i="3"/>
  <c r="DK613" i="3" s="1"/>
  <c r="DH613" i="3"/>
  <c r="DG613" i="3"/>
  <c r="DB613" i="3"/>
  <c r="DN613" i="3" s="1"/>
  <c r="CY613" i="3"/>
  <c r="DO612" i="3"/>
  <c r="DK612" i="3"/>
  <c r="DJ612" i="3"/>
  <c r="DH612" i="3"/>
  <c r="DP612" i="3" s="1"/>
  <c r="DG612" i="3"/>
  <c r="DB612" i="3"/>
  <c r="DN612" i="3" s="1"/>
  <c r="CY612" i="3"/>
  <c r="DO611" i="3"/>
  <c r="DK611" i="3"/>
  <c r="DP611" i="3" s="1"/>
  <c r="DJ611" i="3"/>
  <c r="DH611" i="3"/>
  <c r="DG611" i="3"/>
  <c r="DB611" i="3"/>
  <c r="DN611" i="3" s="1"/>
  <c r="DR611" i="3" s="1"/>
  <c r="CY611" i="3"/>
  <c r="DO610" i="3"/>
  <c r="DK610" i="3"/>
  <c r="DJ610" i="3"/>
  <c r="DH610" i="3"/>
  <c r="DP610" i="3" s="1"/>
  <c r="DG610" i="3"/>
  <c r="DB610" i="3"/>
  <c r="DN610" i="3" s="1"/>
  <c r="DR610" i="3" s="1"/>
  <c r="CY610" i="3"/>
  <c r="DO609" i="3"/>
  <c r="DJ609" i="3"/>
  <c r="DK609" i="3" s="1"/>
  <c r="DP609" i="3" s="1"/>
  <c r="DR609" i="3" s="1"/>
  <c r="DH609" i="3"/>
  <c r="DG609" i="3"/>
  <c r="DB609" i="3"/>
  <c r="DN609" i="3" s="1"/>
  <c r="CY609" i="3"/>
  <c r="DO608" i="3"/>
  <c r="DK608" i="3"/>
  <c r="DJ608" i="3"/>
  <c r="DH608" i="3"/>
  <c r="DP608" i="3" s="1"/>
  <c r="DG608" i="3"/>
  <c r="DB608" i="3"/>
  <c r="DN608" i="3" s="1"/>
  <c r="CY608" i="3"/>
  <c r="DO607" i="3"/>
  <c r="DJ607" i="3"/>
  <c r="DK607" i="3" s="1"/>
  <c r="DH607" i="3"/>
  <c r="DG607" i="3"/>
  <c r="DB607" i="3"/>
  <c r="DN607" i="3" s="1"/>
  <c r="CY607" i="3"/>
  <c r="DO606" i="3"/>
  <c r="DK606" i="3"/>
  <c r="DJ606" i="3"/>
  <c r="DH606" i="3"/>
  <c r="DP606" i="3" s="1"/>
  <c r="DG606" i="3"/>
  <c r="DB606" i="3"/>
  <c r="DN606" i="3" s="1"/>
  <c r="CY606" i="3"/>
  <c r="DO605" i="3"/>
  <c r="DJ605" i="3"/>
  <c r="DK605" i="3" s="1"/>
  <c r="DH605" i="3"/>
  <c r="DG605" i="3"/>
  <c r="DB605" i="3"/>
  <c r="DN605" i="3" s="1"/>
  <c r="CY605" i="3"/>
  <c r="DO604" i="3"/>
  <c r="DK604" i="3"/>
  <c r="DJ604" i="3"/>
  <c r="DH604" i="3"/>
  <c r="DP604" i="3" s="1"/>
  <c r="DG604" i="3"/>
  <c r="DB604" i="3"/>
  <c r="DN604" i="3" s="1"/>
  <c r="CY604" i="3"/>
  <c r="DO603" i="3"/>
  <c r="DK603" i="3"/>
  <c r="DP603" i="3" s="1"/>
  <c r="DJ603" i="3"/>
  <c r="DH603" i="3"/>
  <c r="DG603" i="3"/>
  <c r="DB603" i="3"/>
  <c r="DN603" i="3" s="1"/>
  <c r="DR603" i="3" s="1"/>
  <c r="CY603" i="3"/>
  <c r="DO602" i="3"/>
  <c r="DK602" i="3"/>
  <c r="DJ602" i="3"/>
  <c r="DH602" i="3"/>
  <c r="DP602" i="3" s="1"/>
  <c r="DG602" i="3"/>
  <c r="DB602" i="3"/>
  <c r="DN602" i="3" s="1"/>
  <c r="DR602" i="3" s="1"/>
  <c r="CY602" i="3"/>
  <c r="DO601" i="3"/>
  <c r="DJ601" i="3"/>
  <c r="DK601" i="3" s="1"/>
  <c r="DP601" i="3" s="1"/>
  <c r="DR601" i="3" s="1"/>
  <c r="DH601" i="3"/>
  <c r="DG601" i="3"/>
  <c r="DB601" i="3"/>
  <c r="DN601" i="3" s="1"/>
  <c r="CY601" i="3"/>
  <c r="DO600" i="3"/>
  <c r="DK600" i="3"/>
  <c r="DJ600" i="3"/>
  <c r="DH600" i="3"/>
  <c r="DP600" i="3" s="1"/>
  <c r="DG600" i="3"/>
  <c r="DB600" i="3"/>
  <c r="DN600" i="3" s="1"/>
  <c r="CY600" i="3"/>
  <c r="DO599" i="3"/>
  <c r="DJ599" i="3"/>
  <c r="DK599" i="3" s="1"/>
  <c r="DH599" i="3"/>
  <c r="DG599" i="3"/>
  <c r="DB599" i="3"/>
  <c r="DN599" i="3" s="1"/>
  <c r="CY599" i="3"/>
  <c r="DO598" i="3"/>
  <c r="DK598" i="3"/>
  <c r="DJ598" i="3"/>
  <c r="DH598" i="3"/>
  <c r="DP598" i="3" s="1"/>
  <c r="DG598" i="3"/>
  <c r="DB598" i="3"/>
  <c r="DN598" i="3" s="1"/>
  <c r="CY598" i="3"/>
  <c r="DO597" i="3"/>
  <c r="DK597" i="3"/>
  <c r="DP597" i="3" s="1"/>
  <c r="DJ597" i="3"/>
  <c r="DG597" i="3"/>
  <c r="DH597" i="3" s="1"/>
  <c r="DB597" i="3"/>
  <c r="DN597" i="3" s="1"/>
  <c r="CY597" i="3"/>
  <c r="DO596" i="3"/>
  <c r="DK596" i="3"/>
  <c r="DJ596" i="3"/>
  <c r="DG596" i="3"/>
  <c r="DH596" i="3" s="1"/>
  <c r="DB596" i="3"/>
  <c r="DN596" i="3" s="1"/>
  <c r="CY596" i="3"/>
  <c r="DO595" i="3"/>
  <c r="DK595" i="3"/>
  <c r="DJ595" i="3"/>
  <c r="DG595" i="3"/>
  <c r="DH595" i="3" s="1"/>
  <c r="DB595" i="3"/>
  <c r="DN595" i="3" s="1"/>
  <c r="CY595" i="3"/>
  <c r="DR594" i="3"/>
  <c r="DO594" i="3"/>
  <c r="DK594" i="3"/>
  <c r="DP594" i="3" s="1"/>
  <c r="DJ594" i="3"/>
  <c r="DG594" i="3"/>
  <c r="DH594" i="3" s="1"/>
  <c r="DB594" i="3"/>
  <c r="DN594" i="3" s="1"/>
  <c r="CY594" i="3"/>
  <c r="DO593" i="3"/>
  <c r="DK593" i="3"/>
  <c r="DP593" i="3" s="1"/>
  <c r="DJ593" i="3"/>
  <c r="DG593" i="3"/>
  <c r="DH593" i="3" s="1"/>
  <c r="DB593" i="3"/>
  <c r="DN593" i="3" s="1"/>
  <c r="DR593" i="3" s="1"/>
  <c r="CY593" i="3"/>
  <c r="DO592" i="3"/>
  <c r="DK592" i="3"/>
  <c r="DJ592" i="3"/>
  <c r="DG592" i="3"/>
  <c r="DH592" i="3" s="1"/>
  <c r="DB592" i="3"/>
  <c r="DN592" i="3" s="1"/>
  <c r="CY592" i="3"/>
  <c r="DO591" i="3"/>
  <c r="DK591" i="3"/>
  <c r="DJ591" i="3"/>
  <c r="DG591" i="3"/>
  <c r="DH591" i="3" s="1"/>
  <c r="DB591" i="3"/>
  <c r="DN591" i="3" s="1"/>
  <c r="CY591" i="3"/>
  <c r="DO590" i="3"/>
  <c r="DK590" i="3"/>
  <c r="DP590" i="3" s="1"/>
  <c r="DR590" i="3" s="1"/>
  <c r="DJ590" i="3"/>
  <c r="DG590" i="3"/>
  <c r="DH590" i="3" s="1"/>
  <c r="DB590" i="3"/>
  <c r="DN590" i="3" s="1"/>
  <c r="CY590" i="3"/>
  <c r="DO589" i="3"/>
  <c r="DK589" i="3"/>
  <c r="DP589" i="3" s="1"/>
  <c r="DJ589" i="3"/>
  <c r="DG589" i="3"/>
  <c r="DH589" i="3" s="1"/>
  <c r="DB589" i="3"/>
  <c r="DN589" i="3" s="1"/>
  <c r="DR589" i="3" s="1"/>
  <c r="CY589" i="3"/>
  <c r="DO588" i="3"/>
  <c r="DK588" i="3"/>
  <c r="DJ588" i="3"/>
  <c r="DG588" i="3"/>
  <c r="DH588" i="3" s="1"/>
  <c r="DB588" i="3"/>
  <c r="DN588" i="3" s="1"/>
  <c r="CY588" i="3"/>
  <c r="DO587" i="3"/>
  <c r="DK587" i="3"/>
  <c r="DJ587" i="3"/>
  <c r="DG587" i="3"/>
  <c r="DH587" i="3" s="1"/>
  <c r="DB587" i="3"/>
  <c r="DN587" i="3" s="1"/>
  <c r="CY587" i="3"/>
  <c r="DO586" i="3"/>
  <c r="DK586" i="3"/>
  <c r="DP586" i="3" s="1"/>
  <c r="DJ586" i="3"/>
  <c r="DG586" i="3"/>
  <c r="DH586" i="3" s="1"/>
  <c r="DB586" i="3"/>
  <c r="DN586" i="3" s="1"/>
  <c r="DR586" i="3" s="1"/>
  <c r="CY586" i="3"/>
  <c r="DO585" i="3"/>
  <c r="DK585" i="3"/>
  <c r="DP585" i="3" s="1"/>
  <c r="DJ585" i="3"/>
  <c r="DG585" i="3"/>
  <c r="DH585" i="3" s="1"/>
  <c r="DB585" i="3"/>
  <c r="DN585" i="3" s="1"/>
  <c r="DR585" i="3" s="1"/>
  <c r="CY585" i="3"/>
  <c r="DO584" i="3"/>
  <c r="DK584" i="3"/>
  <c r="DJ584" i="3"/>
  <c r="DG584" i="3"/>
  <c r="DH584" i="3" s="1"/>
  <c r="DB584" i="3"/>
  <c r="DN584" i="3" s="1"/>
  <c r="CY584" i="3"/>
  <c r="DO583" i="3"/>
  <c r="DK583" i="3"/>
  <c r="DJ583" i="3"/>
  <c r="DG583" i="3"/>
  <c r="DH583" i="3" s="1"/>
  <c r="DB583" i="3"/>
  <c r="DN583" i="3" s="1"/>
  <c r="CY583" i="3"/>
  <c r="DO582" i="3"/>
  <c r="DK582" i="3"/>
  <c r="DP582" i="3" s="1"/>
  <c r="DR582" i="3" s="1"/>
  <c r="DJ582" i="3"/>
  <c r="DG582" i="3"/>
  <c r="DH582" i="3" s="1"/>
  <c r="DB582" i="3"/>
  <c r="DN582" i="3" s="1"/>
  <c r="CY582" i="3"/>
  <c r="DO581" i="3"/>
  <c r="DK581" i="3"/>
  <c r="DP581" i="3" s="1"/>
  <c r="DJ581" i="3"/>
  <c r="DG581" i="3"/>
  <c r="DH581" i="3" s="1"/>
  <c r="DB581" i="3"/>
  <c r="DN581" i="3" s="1"/>
  <c r="CY581" i="3"/>
  <c r="DO580" i="3"/>
  <c r="DK580" i="3"/>
  <c r="DJ580" i="3"/>
  <c r="DG580" i="3"/>
  <c r="DH580" i="3" s="1"/>
  <c r="DB580" i="3"/>
  <c r="DN580" i="3" s="1"/>
  <c r="CY580" i="3"/>
  <c r="DO579" i="3"/>
  <c r="DK579" i="3"/>
  <c r="DJ579" i="3"/>
  <c r="DG579" i="3"/>
  <c r="DH579" i="3" s="1"/>
  <c r="DB579" i="3"/>
  <c r="DN579" i="3" s="1"/>
  <c r="CY579" i="3"/>
  <c r="DR578" i="3"/>
  <c r="DO578" i="3"/>
  <c r="DK578" i="3"/>
  <c r="DP578" i="3" s="1"/>
  <c r="DJ578" i="3"/>
  <c r="DG578" i="3"/>
  <c r="DH578" i="3" s="1"/>
  <c r="DB578" i="3"/>
  <c r="DN578" i="3" s="1"/>
  <c r="CY578" i="3"/>
  <c r="DO577" i="3"/>
  <c r="DK577" i="3"/>
  <c r="DP577" i="3" s="1"/>
  <c r="DJ577" i="3"/>
  <c r="DG577" i="3"/>
  <c r="DH577" i="3" s="1"/>
  <c r="DB577" i="3"/>
  <c r="DN577" i="3" s="1"/>
  <c r="DR577" i="3" s="1"/>
  <c r="CY577" i="3"/>
  <c r="DO576" i="3"/>
  <c r="DK576" i="3"/>
  <c r="DJ576" i="3"/>
  <c r="DG576" i="3"/>
  <c r="DH576" i="3" s="1"/>
  <c r="DB576" i="3"/>
  <c r="DN576" i="3" s="1"/>
  <c r="CY576" i="3"/>
  <c r="DO575" i="3"/>
  <c r="DK575" i="3"/>
  <c r="DJ575" i="3"/>
  <c r="DG575" i="3"/>
  <c r="DH575" i="3" s="1"/>
  <c r="DB575" i="3"/>
  <c r="DN575" i="3" s="1"/>
  <c r="CY575" i="3"/>
  <c r="DO574" i="3"/>
  <c r="DK574" i="3"/>
  <c r="DP574" i="3" s="1"/>
  <c r="DR574" i="3" s="1"/>
  <c r="DJ574" i="3"/>
  <c r="DG574" i="3"/>
  <c r="DH574" i="3" s="1"/>
  <c r="DB574" i="3"/>
  <c r="DN574" i="3" s="1"/>
  <c r="CY574" i="3"/>
  <c r="DO573" i="3"/>
  <c r="DK573" i="3"/>
  <c r="DP573" i="3" s="1"/>
  <c r="DJ573" i="3"/>
  <c r="DG573" i="3"/>
  <c r="DH573" i="3" s="1"/>
  <c r="DB573" i="3"/>
  <c r="DN573" i="3" s="1"/>
  <c r="DR573" i="3" s="1"/>
  <c r="CY573" i="3"/>
  <c r="DO572" i="3"/>
  <c r="DK572" i="3"/>
  <c r="DJ572" i="3"/>
  <c r="DG572" i="3"/>
  <c r="DH572" i="3" s="1"/>
  <c r="DB572" i="3"/>
  <c r="DN572" i="3" s="1"/>
  <c r="CY572" i="3"/>
  <c r="DO571" i="3"/>
  <c r="DK571" i="3"/>
  <c r="DJ571" i="3"/>
  <c r="DG571" i="3"/>
  <c r="DH571" i="3" s="1"/>
  <c r="DB571" i="3"/>
  <c r="DN571" i="3" s="1"/>
  <c r="CY571" i="3"/>
  <c r="DO570" i="3"/>
  <c r="DK570" i="3"/>
  <c r="DP570" i="3" s="1"/>
  <c r="DJ570" i="3"/>
  <c r="DG570" i="3"/>
  <c r="DH570" i="3" s="1"/>
  <c r="DB570" i="3"/>
  <c r="DN570" i="3" s="1"/>
  <c r="DR570" i="3" s="1"/>
  <c r="CY570" i="3"/>
  <c r="DO569" i="3"/>
  <c r="DK569" i="3"/>
  <c r="DP569" i="3" s="1"/>
  <c r="DJ569" i="3"/>
  <c r="DG569" i="3"/>
  <c r="DH569" i="3" s="1"/>
  <c r="DB569" i="3"/>
  <c r="DN569" i="3" s="1"/>
  <c r="DR569" i="3" s="1"/>
  <c r="CY569" i="3"/>
  <c r="DO568" i="3"/>
  <c r="DK568" i="3"/>
  <c r="DJ568" i="3"/>
  <c r="DG568" i="3"/>
  <c r="DH568" i="3" s="1"/>
  <c r="DB568" i="3"/>
  <c r="DN568" i="3" s="1"/>
  <c r="CY568" i="3"/>
  <c r="DO567" i="3"/>
  <c r="DK567" i="3"/>
  <c r="DJ567" i="3"/>
  <c r="DG567" i="3"/>
  <c r="DH567" i="3" s="1"/>
  <c r="DB567" i="3"/>
  <c r="DN567" i="3" s="1"/>
  <c r="CY567" i="3"/>
  <c r="DO566" i="3"/>
  <c r="DK566" i="3"/>
  <c r="DP566" i="3" s="1"/>
  <c r="DR566" i="3" s="1"/>
  <c r="DJ566" i="3"/>
  <c r="DG566" i="3"/>
  <c r="DH566" i="3" s="1"/>
  <c r="DB566" i="3"/>
  <c r="DN566" i="3" s="1"/>
  <c r="CY566" i="3"/>
  <c r="DO565" i="3"/>
  <c r="DK565" i="3"/>
  <c r="DP565" i="3" s="1"/>
  <c r="DJ565" i="3"/>
  <c r="DG565" i="3"/>
  <c r="DH565" i="3" s="1"/>
  <c r="DB565" i="3"/>
  <c r="DN565" i="3" s="1"/>
  <c r="CY565" i="3"/>
  <c r="DO564" i="3"/>
  <c r="DK564" i="3"/>
  <c r="DJ564" i="3"/>
  <c r="DG564" i="3"/>
  <c r="DH564" i="3" s="1"/>
  <c r="DB564" i="3"/>
  <c r="DN564" i="3" s="1"/>
  <c r="CY564" i="3"/>
  <c r="DO563" i="3"/>
  <c r="DK563" i="3"/>
  <c r="DJ563" i="3"/>
  <c r="DG563" i="3"/>
  <c r="DH563" i="3" s="1"/>
  <c r="DB563" i="3"/>
  <c r="DN563" i="3" s="1"/>
  <c r="CY563" i="3"/>
  <c r="DR562" i="3"/>
  <c r="DO562" i="3"/>
  <c r="DK562" i="3"/>
  <c r="DP562" i="3" s="1"/>
  <c r="DJ562" i="3"/>
  <c r="DG562" i="3"/>
  <c r="DH562" i="3" s="1"/>
  <c r="DB562" i="3"/>
  <c r="DN562" i="3" s="1"/>
  <c r="CY562" i="3"/>
  <c r="DO561" i="3"/>
  <c r="DK561" i="3"/>
  <c r="DP561" i="3" s="1"/>
  <c r="DJ561" i="3"/>
  <c r="DG561" i="3"/>
  <c r="DH561" i="3" s="1"/>
  <c r="DB561" i="3"/>
  <c r="DN561" i="3" s="1"/>
  <c r="DR561" i="3" s="1"/>
  <c r="CY561" i="3"/>
  <c r="DO560" i="3"/>
  <c r="DJ560" i="3"/>
  <c r="DK560" i="3" s="1"/>
  <c r="DP560" i="3" s="1"/>
  <c r="DG560" i="3"/>
  <c r="DH560" i="3" s="1"/>
  <c r="DB560" i="3"/>
  <c r="DN560" i="3" s="1"/>
  <c r="CY560" i="3"/>
  <c r="DO559" i="3"/>
  <c r="DK559" i="3"/>
  <c r="DJ559" i="3"/>
  <c r="DG559" i="3"/>
  <c r="DH559" i="3" s="1"/>
  <c r="DB559" i="3"/>
  <c r="DN559" i="3" s="1"/>
  <c r="CY559" i="3"/>
  <c r="DO558" i="3"/>
  <c r="DJ558" i="3"/>
  <c r="DK558" i="3" s="1"/>
  <c r="DP558" i="3" s="1"/>
  <c r="DG558" i="3"/>
  <c r="DH558" i="3" s="1"/>
  <c r="DB558" i="3"/>
  <c r="DN558" i="3" s="1"/>
  <c r="CY558" i="3"/>
  <c r="DO557" i="3"/>
  <c r="DK557" i="3"/>
  <c r="DJ557" i="3"/>
  <c r="DG557" i="3"/>
  <c r="DH557" i="3" s="1"/>
  <c r="DB557" i="3"/>
  <c r="DN557" i="3" s="1"/>
  <c r="CY557" i="3"/>
  <c r="DO556" i="3"/>
  <c r="DJ556" i="3"/>
  <c r="DK556" i="3" s="1"/>
  <c r="DG556" i="3"/>
  <c r="DH556" i="3" s="1"/>
  <c r="DP556" i="3" s="1"/>
  <c r="DB556" i="3"/>
  <c r="DN556" i="3" s="1"/>
  <c r="CY556" i="3"/>
  <c r="DO555" i="3"/>
  <c r="DK555" i="3"/>
  <c r="DJ555" i="3"/>
  <c r="DG555" i="3"/>
  <c r="DH555" i="3" s="1"/>
  <c r="DB555" i="3"/>
  <c r="DN555" i="3" s="1"/>
  <c r="CY555" i="3"/>
  <c r="DP554" i="3"/>
  <c r="DO554" i="3"/>
  <c r="DJ554" i="3"/>
  <c r="DK554" i="3" s="1"/>
  <c r="DG554" i="3"/>
  <c r="DH554" i="3" s="1"/>
  <c r="DB554" i="3"/>
  <c r="DN554" i="3" s="1"/>
  <c r="DR554" i="3" s="1"/>
  <c r="CY554" i="3"/>
  <c r="DO553" i="3"/>
  <c r="DK553" i="3"/>
  <c r="DJ553" i="3"/>
  <c r="DG553" i="3"/>
  <c r="DH553" i="3" s="1"/>
  <c r="DB553" i="3"/>
  <c r="DN553" i="3" s="1"/>
  <c r="CY553" i="3"/>
  <c r="DO552" i="3"/>
  <c r="DJ552" i="3"/>
  <c r="DK552" i="3" s="1"/>
  <c r="DP552" i="3" s="1"/>
  <c r="DG552" i="3"/>
  <c r="DH552" i="3" s="1"/>
  <c r="DB552" i="3"/>
  <c r="DN552" i="3" s="1"/>
  <c r="CY552" i="3"/>
  <c r="DO551" i="3"/>
  <c r="DK551" i="3"/>
  <c r="DJ551" i="3"/>
  <c r="DG551" i="3"/>
  <c r="DH551" i="3" s="1"/>
  <c r="DB551" i="3"/>
  <c r="DN551" i="3" s="1"/>
  <c r="CY551" i="3"/>
  <c r="DO550" i="3"/>
  <c r="DJ550" i="3"/>
  <c r="DK550" i="3" s="1"/>
  <c r="DP550" i="3" s="1"/>
  <c r="DG550" i="3"/>
  <c r="DH550" i="3" s="1"/>
  <c r="DB550" i="3"/>
  <c r="DN550" i="3" s="1"/>
  <c r="CY550" i="3"/>
  <c r="DO549" i="3"/>
  <c r="DK549" i="3"/>
  <c r="DJ549" i="3"/>
  <c r="DG549" i="3"/>
  <c r="DH549" i="3" s="1"/>
  <c r="DB549" i="3"/>
  <c r="DN549" i="3" s="1"/>
  <c r="CY549" i="3"/>
  <c r="DO548" i="3"/>
  <c r="DJ548" i="3"/>
  <c r="DK548" i="3" s="1"/>
  <c r="DG548" i="3"/>
  <c r="DH548" i="3" s="1"/>
  <c r="DP548" i="3" s="1"/>
  <c r="DB548" i="3"/>
  <c r="DN548" i="3" s="1"/>
  <c r="CY548" i="3"/>
  <c r="DO547" i="3"/>
  <c r="DK547" i="3"/>
  <c r="DJ547" i="3"/>
  <c r="DG547" i="3"/>
  <c r="DH547" i="3" s="1"/>
  <c r="DB547" i="3"/>
  <c r="DN547" i="3" s="1"/>
  <c r="CY547" i="3"/>
  <c r="DP546" i="3"/>
  <c r="DO546" i="3"/>
  <c r="DJ546" i="3"/>
  <c r="DK546" i="3" s="1"/>
  <c r="DG546" i="3"/>
  <c r="DH546" i="3" s="1"/>
  <c r="DB546" i="3"/>
  <c r="DN546" i="3" s="1"/>
  <c r="DR546" i="3" s="1"/>
  <c r="CY546" i="3"/>
  <c r="DO545" i="3"/>
  <c r="DK545" i="3"/>
  <c r="DJ545" i="3"/>
  <c r="DG545" i="3"/>
  <c r="DH545" i="3" s="1"/>
  <c r="DB545" i="3"/>
  <c r="DN545" i="3" s="1"/>
  <c r="CY545" i="3"/>
  <c r="DO544" i="3"/>
  <c r="DJ544" i="3"/>
  <c r="DK544" i="3" s="1"/>
  <c r="DP544" i="3" s="1"/>
  <c r="DG544" i="3"/>
  <c r="DH544" i="3" s="1"/>
  <c r="DB544" i="3"/>
  <c r="DN544" i="3" s="1"/>
  <c r="CY544" i="3"/>
  <c r="DO543" i="3"/>
  <c r="DK543" i="3"/>
  <c r="DJ543" i="3"/>
  <c r="DG543" i="3"/>
  <c r="DH543" i="3" s="1"/>
  <c r="DB543" i="3"/>
  <c r="DN543" i="3" s="1"/>
  <c r="CY543" i="3"/>
  <c r="DO542" i="3"/>
  <c r="DJ542" i="3"/>
  <c r="DK542" i="3" s="1"/>
  <c r="DP542" i="3" s="1"/>
  <c r="DG542" i="3"/>
  <c r="DH542" i="3" s="1"/>
  <c r="DB542" i="3"/>
  <c r="DN542" i="3" s="1"/>
  <c r="CY542" i="3"/>
  <c r="DO541" i="3"/>
  <c r="DK541" i="3"/>
  <c r="DJ541" i="3"/>
  <c r="DG541" i="3"/>
  <c r="DH541" i="3" s="1"/>
  <c r="DB541" i="3"/>
  <c r="DN541" i="3" s="1"/>
  <c r="CY541" i="3"/>
  <c r="DO540" i="3"/>
  <c r="DJ540" i="3"/>
  <c r="DK540" i="3" s="1"/>
  <c r="DG540" i="3"/>
  <c r="DH540" i="3" s="1"/>
  <c r="DP540" i="3" s="1"/>
  <c r="DB540" i="3"/>
  <c r="DN540" i="3" s="1"/>
  <c r="CY540" i="3"/>
  <c r="DO539" i="3"/>
  <c r="DK539" i="3"/>
  <c r="DJ539" i="3"/>
  <c r="DG539" i="3"/>
  <c r="DH539" i="3" s="1"/>
  <c r="DB539" i="3"/>
  <c r="DN539" i="3" s="1"/>
  <c r="CY539" i="3"/>
  <c r="DP538" i="3"/>
  <c r="DO538" i="3"/>
  <c r="DJ538" i="3"/>
  <c r="DK538" i="3" s="1"/>
  <c r="DH538" i="3"/>
  <c r="DG538" i="3"/>
  <c r="DB538" i="3"/>
  <c r="DN538" i="3" s="1"/>
  <c r="DR538" i="3" s="1"/>
  <c r="CY538" i="3"/>
  <c r="DP537" i="3"/>
  <c r="DO537" i="3"/>
  <c r="DJ537" i="3"/>
  <c r="DK537" i="3" s="1"/>
  <c r="DH537" i="3"/>
  <c r="DG537" i="3"/>
  <c r="DB537" i="3"/>
  <c r="DN537" i="3" s="1"/>
  <c r="CY537" i="3"/>
  <c r="DP536" i="3"/>
  <c r="DO536" i="3"/>
  <c r="DJ536" i="3"/>
  <c r="DK536" i="3" s="1"/>
  <c r="DH536" i="3"/>
  <c r="DG536" i="3"/>
  <c r="DB536" i="3"/>
  <c r="DN536" i="3" s="1"/>
  <c r="CY536" i="3"/>
  <c r="DP535" i="3"/>
  <c r="DO535" i="3"/>
  <c r="DJ535" i="3"/>
  <c r="DK535" i="3" s="1"/>
  <c r="DH535" i="3"/>
  <c r="DG535" i="3"/>
  <c r="DB535" i="3"/>
  <c r="DN535" i="3" s="1"/>
  <c r="CY535" i="3"/>
  <c r="DP534" i="3"/>
  <c r="DO534" i="3"/>
  <c r="DJ534" i="3"/>
  <c r="DK534" i="3" s="1"/>
  <c r="DH534" i="3"/>
  <c r="DG534" i="3"/>
  <c r="DB534" i="3"/>
  <c r="DN534" i="3" s="1"/>
  <c r="DR534" i="3" s="1"/>
  <c r="CY534" i="3"/>
  <c r="DP533" i="3"/>
  <c r="DO533" i="3"/>
  <c r="DJ533" i="3"/>
  <c r="DK533" i="3" s="1"/>
  <c r="DH533" i="3"/>
  <c r="DG533" i="3"/>
  <c r="DB533" i="3"/>
  <c r="DN533" i="3" s="1"/>
  <c r="CY533" i="3"/>
  <c r="DP532" i="3"/>
  <c r="DO532" i="3"/>
  <c r="DJ532" i="3"/>
  <c r="DK532" i="3" s="1"/>
  <c r="DH532" i="3"/>
  <c r="DG532" i="3"/>
  <c r="DB532" i="3"/>
  <c r="DN532" i="3" s="1"/>
  <c r="CY532" i="3"/>
  <c r="DP531" i="3"/>
  <c r="DO531" i="3"/>
  <c r="DJ531" i="3"/>
  <c r="DK531" i="3" s="1"/>
  <c r="DH531" i="3"/>
  <c r="DG531" i="3"/>
  <c r="DB531" i="3"/>
  <c r="DN531" i="3" s="1"/>
  <c r="DR531" i="3" s="1"/>
  <c r="CY531" i="3"/>
  <c r="DP530" i="3"/>
  <c r="DO530" i="3"/>
  <c r="DJ530" i="3"/>
  <c r="DK530" i="3" s="1"/>
  <c r="DH530" i="3"/>
  <c r="DG530" i="3"/>
  <c r="DB530" i="3"/>
  <c r="DN530" i="3" s="1"/>
  <c r="DR530" i="3" s="1"/>
  <c r="CY530" i="3"/>
  <c r="DP529" i="3"/>
  <c r="DO529" i="3"/>
  <c r="DJ529" i="3"/>
  <c r="DK529" i="3" s="1"/>
  <c r="DH529" i="3"/>
  <c r="DG529" i="3"/>
  <c r="DB529" i="3"/>
  <c r="DN529" i="3" s="1"/>
  <c r="CY529" i="3"/>
  <c r="DP528" i="3"/>
  <c r="DO528" i="3"/>
  <c r="DJ528" i="3"/>
  <c r="DK528" i="3" s="1"/>
  <c r="DH528" i="3"/>
  <c r="DG528" i="3"/>
  <c r="DB528" i="3"/>
  <c r="DN528" i="3" s="1"/>
  <c r="CY528" i="3"/>
  <c r="DP527" i="3"/>
  <c r="DO527" i="3"/>
  <c r="DJ527" i="3"/>
  <c r="DK527" i="3" s="1"/>
  <c r="DH527" i="3"/>
  <c r="DG527" i="3"/>
  <c r="DB527" i="3"/>
  <c r="DN527" i="3" s="1"/>
  <c r="DR527" i="3" s="1"/>
  <c r="CY527" i="3"/>
  <c r="DP526" i="3"/>
  <c r="DO526" i="3"/>
  <c r="DJ526" i="3"/>
  <c r="DK526" i="3" s="1"/>
  <c r="DH526" i="3"/>
  <c r="DG526" i="3"/>
  <c r="DB526" i="3"/>
  <c r="DN526" i="3" s="1"/>
  <c r="DR526" i="3" s="1"/>
  <c r="CY526" i="3"/>
  <c r="DP525" i="3"/>
  <c r="DO525" i="3"/>
  <c r="DJ525" i="3"/>
  <c r="DK525" i="3" s="1"/>
  <c r="DH525" i="3"/>
  <c r="DG525" i="3"/>
  <c r="DB525" i="3"/>
  <c r="DN525" i="3" s="1"/>
  <c r="CY525" i="3"/>
  <c r="DP524" i="3"/>
  <c r="DO524" i="3"/>
  <c r="DJ524" i="3"/>
  <c r="DK524" i="3" s="1"/>
  <c r="DH524" i="3"/>
  <c r="DG524" i="3"/>
  <c r="DB524" i="3"/>
  <c r="DN524" i="3" s="1"/>
  <c r="CY524" i="3"/>
  <c r="DP523" i="3"/>
  <c r="DO523" i="3"/>
  <c r="DJ523" i="3"/>
  <c r="DK523" i="3" s="1"/>
  <c r="DH523" i="3"/>
  <c r="DG523" i="3"/>
  <c r="DB523" i="3"/>
  <c r="DN523" i="3" s="1"/>
  <c r="DR523" i="3" s="1"/>
  <c r="CY523" i="3"/>
  <c r="DP522" i="3"/>
  <c r="DO522" i="3"/>
  <c r="DJ522" i="3"/>
  <c r="DK522" i="3" s="1"/>
  <c r="DH522" i="3"/>
  <c r="DG522" i="3"/>
  <c r="DB522" i="3"/>
  <c r="DN522" i="3" s="1"/>
  <c r="CY522" i="3"/>
  <c r="DP521" i="3"/>
  <c r="DO521" i="3"/>
  <c r="DJ521" i="3"/>
  <c r="DK521" i="3" s="1"/>
  <c r="DH521" i="3"/>
  <c r="DG521" i="3"/>
  <c r="DB521" i="3"/>
  <c r="DN521" i="3" s="1"/>
  <c r="CY521" i="3"/>
  <c r="DP520" i="3"/>
  <c r="DO520" i="3"/>
  <c r="DJ520" i="3"/>
  <c r="DK520" i="3" s="1"/>
  <c r="DH520" i="3"/>
  <c r="DG520" i="3"/>
  <c r="DB520" i="3"/>
  <c r="DN520" i="3" s="1"/>
  <c r="CY520" i="3"/>
  <c r="DP519" i="3"/>
  <c r="DO519" i="3"/>
  <c r="DJ519" i="3"/>
  <c r="DK519" i="3" s="1"/>
  <c r="DH519" i="3"/>
  <c r="DG519" i="3"/>
  <c r="DB519" i="3"/>
  <c r="DN519" i="3" s="1"/>
  <c r="DR519" i="3" s="1"/>
  <c r="CY519" i="3"/>
  <c r="DP518" i="3"/>
  <c r="DO518" i="3"/>
  <c r="DJ518" i="3"/>
  <c r="DK518" i="3" s="1"/>
  <c r="DH518" i="3"/>
  <c r="DG518" i="3"/>
  <c r="DB518" i="3"/>
  <c r="DN518" i="3" s="1"/>
  <c r="DR518" i="3" s="1"/>
  <c r="CY518" i="3"/>
  <c r="DP517" i="3"/>
  <c r="DO517" i="3"/>
  <c r="DJ517" i="3"/>
  <c r="DK517" i="3" s="1"/>
  <c r="DH517" i="3"/>
  <c r="DG517" i="3"/>
  <c r="DB517" i="3"/>
  <c r="DN517" i="3" s="1"/>
  <c r="CY517" i="3"/>
  <c r="DP516" i="3"/>
  <c r="DO516" i="3"/>
  <c r="DJ516" i="3"/>
  <c r="DK516" i="3" s="1"/>
  <c r="DH516" i="3"/>
  <c r="DG516" i="3"/>
  <c r="DB516" i="3"/>
  <c r="DN516" i="3" s="1"/>
  <c r="CY516" i="3"/>
  <c r="DP515" i="3"/>
  <c r="DO515" i="3"/>
  <c r="DJ515" i="3"/>
  <c r="DK515" i="3" s="1"/>
  <c r="DH515" i="3"/>
  <c r="DG515" i="3"/>
  <c r="DB515" i="3"/>
  <c r="DN515" i="3" s="1"/>
  <c r="DR515" i="3" s="1"/>
  <c r="CY515" i="3"/>
  <c r="DP514" i="3"/>
  <c r="DO514" i="3"/>
  <c r="DJ514" i="3"/>
  <c r="DK514" i="3" s="1"/>
  <c r="DH514" i="3"/>
  <c r="DG514" i="3"/>
  <c r="DB514" i="3"/>
  <c r="DN514" i="3" s="1"/>
  <c r="DR514" i="3" s="1"/>
  <c r="CY514" i="3"/>
  <c r="DP513" i="3"/>
  <c r="DO513" i="3"/>
  <c r="DJ513" i="3"/>
  <c r="DK513" i="3" s="1"/>
  <c r="DH513" i="3"/>
  <c r="DG513" i="3"/>
  <c r="DB513" i="3"/>
  <c r="DN513" i="3" s="1"/>
  <c r="CY513" i="3"/>
  <c r="DO512" i="3"/>
  <c r="DJ512" i="3"/>
  <c r="DK512" i="3" s="1"/>
  <c r="DH512" i="3"/>
  <c r="DG512" i="3"/>
  <c r="DB512" i="3"/>
  <c r="DN512" i="3" s="1"/>
  <c r="CY512" i="3"/>
  <c r="DO511" i="3"/>
  <c r="DK511" i="3"/>
  <c r="DP511" i="3" s="1"/>
  <c r="DJ511" i="3"/>
  <c r="DH511" i="3"/>
  <c r="DG511" i="3"/>
  <c r="DB511" i="3"/>
  <c r="DN511" i="3" s="1"/>
  <c r="CY511" i="3"/>
  <c r="DO510" i="3"/>
  <c r="DJ510" i="3"/>
  <c r="DK510" i="3" s="1"/>
  <c r="DH510" i="3"/>
  <c r="DG510" i="3"/>
  <c r="DB510" i="3"/>
  <c r="DN510" i="3" s="1"/>
  <c r="CY510" i="3"/>
  <c r="DO509" i="3"/>
  <c r="DK509" i="3"/>
  <c r="DP509" i="3" s="1"/>
  <c r="DJ509" i="3"/>
  <c r="DH509" i="3"/>
  <c r="DG509" i="3"/>
  <c r="DB509" i="3"/>
  <c r="DN509" i="3" s="1"/>
  <c r="CY509" i="3"/>
  <c r="DO508" i="3"/>
  <c r="DJ508" i="3"/>
  <c r="DK508" i="3" s="1"/>
  <c r="DH508" i="3"/>
  <c r="DG508" i="3"/>
  <c r="DB508" i="3"/>
  <c r="DN508" i="3" s="1"/>
  <c r="CY508" i="3"/>
  <c r="DO507" i="3"/>
  <c r="DK507" i="3"/>
  <c r="DP507" i="3" s="1"/>
  <c r="DJ507" i="3"/>
  <c r="DH507" i="3"/>
  <c r="DG507" i="3"/>
  <c r="DB507" i="3"/>
  <c r="DN507" i="3" s="1"/>
  <c r="CY507" i="3"/>
  <c r="DO506" i="3"/>
  <c r="DJ506" i="3"/>
  <c r="DK506" i="3" s="1"/>
  <c r="DH506" i="3"/>
  <c r="DG506" i="3"/>
  <c r="DB506" i="3"/>
  <c r="DN506" i="3" s="1"/>
  <c r="CY506" i="3"/>
  <c r="DO505" i="3"/>
  <c r="DN505" i="3"/>
  <c r="DK505" i="3"/>
  <c r="DP505" i="3" s="1"/>
  <c r="DJ505" i="3"/>
  <c r="DH505" i="3"/>
  <c r="DG505" i="3"/>
  <c r="DB505" i="3"/>
  <c r="CY505" i="3"/>
  <c r="DO504" i="3"/>
  <c r="DN504" i="3"/>
  <c r="DK504" i="3"/>
  <c r="DJ504" i="3"/>
  <c r="DH504" i="3"/>
  <c r="DG504" i="3"/>
  <c r="DB504" i="3"/>
  <c r="CY504" i="3"/>
  <c r="DO503" i="3"/>
  <c r="DN503" i="3"/>
  <c r="DK503" i="3"/>
  <c r="DP503" i="3" s="1"/>
  <c r="DJ503" i="3"/>
  <c r="DH503" i="3"/>
  <c r="DG503" i="3"/>
  <c r="DB503" i="3"/>
  <c r="CY503" i="3"/>
  <c r="DO502" i="3"/>
  <c r="DN502" i="3"/>
  <c r="DK502" i="3"/>
  <c r="DJ502" i="3"/>
  <c r="DG502" i="3"/>
  <c r="DH502" i="3" s="1"/>
  <c r="DB502" i="3"/>
  <c r="CY502" i="3"/>
  <c r="DO501" i="3"/>
  <c r="DN501" i="3"/>
  <c r="DK501" i="3"/>
  <c r="DP501" i="3" s="1"/>
  <c r="DJ501" i="3"/>
  <c r="DH501" i="3"/>
  <c r="DG501" i="3"/>
  <c r="DB501" i="3"/>
  <c r="CY501" i="3"/>
  <c r="DO500" i="3"/>
  <c r="DN500" i="3"/>
  <c r="DK500" i="3"/>
  <c r="DJ500" i="3"/>
  <c r="DH500" i="3"/>
  <c r="DG500" i="3"/>
  <c r="DB500" i="3"/>
  <c r="CY500" i="3"/>
  <c r="DO499" i="3"/>
  <c r="DN499" i="3"/>
  <c r="DK499" i="3"/>
  <c r="DP499" i="3" s="1"/>
  <c r="DJ499" i="3"/>
  <c r="DH499" i="3"/>
  <c r="DG499" i="3"/>
  <c r="DB499" i="3"/>
  <c r="CY499" i="3"/>
  <c r="DO498" i="3"/>
  <c r="DN498" i="3"/>
  <c r="DK498" i="3"/>
  <c r="DJ498" i="3"/>
  <c r="DG498" i="3"/>
  <c r="DH498" i="3" s="1"/>
  <c r="DB498" i="3"/>
  <c r="CY498" i="3"/>
  <c r="DO497" i="3"/>
  <c r="DN497" i="3"/>
  <c r="DK497" i="3"/>
  <c r="DP497" i="3" s="1"/>
  <c r="DJ497" i="3"/>
  <c r="DH497" i="3"/>
  <c r="DG497" i="3"/>
  <c r="DB497" i="3"/>
  <c r="CY497" i="3"/>
  <c r="DO496" i="3"/>
  <c r="DN496" i="3"/>
  <c r="DK496" i="3"/>
  <c r="DJ496" i="3"/>
  <c r="DH496" i="3"/>
  <c r="DG496" i="3"/>
  <c r="DB496" i="3"/>
  <c r="CY496" i="3"/>
  <c r="DO495" i="3"/>
  <c r="DN495" i="3"/>
  <c r="DK495" i="3"/>
  <c r="DP495" i="3" s="1"/>
  <c r="DJ495" i="3"/>
  <c r="DH495" i="3"/>
  <c r="DG495" i="3"/>
  <c r="DB495" i="3"/>
  <c r="CY495" i="3"/>
  <c r="DO494" i="3"/>
  <c r="DN494" i="3"/>
  <c r="DK494" i="3"/>
  <c r="DJ494" i="3"/>
  <c r="DG494" i="3"/>
  <c r="DH494" i="3" s="1"/>
  <c r="DB494" i="3"/>
  <c r="CY494" i="3"/>
  <c r="DO493" i="3"/>
  <c r="DN493" i="3"/>
  <c r="DK493" i="3"/>
  <c r="DP493" i="3" s="1"/>
  <c r="DJ493" i="3"/>
  <c r="DH493" i="3"/>
  <c r="DG493" i="3"/>
  <c r="DB493" i="3"/>
  <c r="CY493" i="3"/>
  <c r="DO492" i="3"/>
  <c r="DN492" i="3"/>
  <c r="DK492" i="3"/>
  <c r="DJ492" i="3"/>
  <c r="DH492" i="3"/>
  <c r="DG492" i="3"/>
  <c r="DB492" i="3"/>
  <c r="CY492" i="3"/>
  <c r="DO491" i="3"/>
  <c r="DN491" i="3"/>
  <c r="DK491" i="3"/>
  <c r="DP491" i="3" s="1"/>
  <c r="DJ491" i="3"/>
  <c r="DH491" i="3"/>
  <c r="DG491" i="3"/>
  <c r="DB491" i="3"/>
  <c r="CY491" i="3"/>
  <c r="DO490" i="3"/>
  <c r="DN490" i="3"/>
  <c r="DK490" i="3"/>
  <c r="DJ490" i="3"/>
  <c r="DG490" i="3"/>
  <c r="DH490" i="3" s="1"/>
  <c r="DB490" i="3"/>
  <c r="CY490" i="3"/>
  <c r="DO489" i="3"/>
  <c r="DN489" i="3"/>
  <c r="DK489" i="3"/>
  <c r="DP489" i="3" s="1"/>
  <c r="DJ489" i="3"/>
  <c r="DH489" i="3"/>
  <c r="DG489" i="3"/>
  <c r="DB489" i="3"/>
  <c r="CY489" i="3"/>
  <c r="DO488" i="3"/>
  <c r="DN488" i="3"/>
  <c r="DK488" i="3"/>
  <c r="DJ488" i="3"/>
  <c r="DH488" i="3"/>
  <c r="DG488" i="3"/>
  <c r="DB488" i="3"/>
  <c r="CY488" i="3"/>
  <c r="DO487" i="3"/>
  <c r="DN487" i="3"/>
  <c r="DK487" i="3"/>
  <c r="DP487" i="3" s="1"/>
  <c r="DJ487" i="3"/>
  <c r="DH487" i="3"/>
  <c r="DG487" i="3"/>
  <c r="DB487" i="3"/>
  <c r="CY487" i="3"/>
  <c r="DO486" i="3"/>
  <c r="DN486" i="3"/>
  <c r="DK486" i="3"/>
  <c r="DJ486" i="3"/>
  <c r="DG486" i="3"/>
  <c r="DH486" i="3" s="1"/>
  <c r="DB486" i="3"/>
  <c r="CY486" i="3"/>
  <c r="DO485" i="3"/>
  <c r="DN485" i="3"/>
  <c r="DK485" i="3"/>
  <c r="DP485" i="3" s="1"/>
  <c r="DJ485" i="3"/>
  <c r="DH485" i="3"/>
  <c r="DG485" i="3"/>
  <c r="DB485" i="3"/>
  <c r="CY485" i="3"/>
  <c r="DO484" i="3"/>
  <c r="DN484" i="3"/>
  <c r="DK484" i="3"/>
  <c r="DJ484" i="3"/>
  <c r="DH484" i="3"/>
  <c r="DG484" i="3"/>
  <c r="DB484" i="3"/>
  <c r="CY484" i="3"/>
  <c r="DO483" i="3"/>
  <c r="DN483" i="3"/>
  <c r="DK483" i="3"/>
  <c r="DP483" i="3" s="1"/>
  <c r="DJ483" i="3"/>
  <c r="DH483" i="3"/>
  <c r="DG483" i="3"/>
  <c r="DB483" i="3"/>
  <c r="CY483" i="3"/>
  <c r="DO482" i="3"/>
  <c r="DN482" i="3"/>
  <c r="DK482" i="3"/>
  <c r="DJ482" i="3"/>
  <c r="DG482" i="3"/>
  <c r="DH482" i="3" s="1"/>
  <c r="DB482" i="3"/>
  <c r="CY482" i="3"/>
  <c r="DO481" i="3"/>
  <c r="DN481" i="3"/>
  <c r="DK481" i="3"/>
  <c r="DP481" i="3" s="1"/>
  <c r="DJ481" i="3"/>
  <c r="DH481" i="3"/>
  <c r="DG481" i="3"/>
  <c r="DB481" i="3"/>
  <c r="CY481" i="3"/>
  <c r="DO480" i="3"/>
  <c r="DN480" i="3"/>
  <c r="DK480" i="3"/>
  <c r="DJ480" i="3"/>
  <c r="DH480" i="3"/>
  <c r="DG480" i="3"/>
  <c r="DB480" i="3"/>
  <c r="CY480" i="3"/>
  <c r="DO479" i="3"/>
  <c r="DN479" i="3"/>
  <c r="DK479" i="3"/>
  <c r="DP479" i="3" s="1"/>
  <c r="DJ479" i="3"/>
  <c r="DH479" i="3"/>
  <c r="DG479" i="3"/>
  <c r="DB479" i="3"/>
  <c r="CY479" i="3"/>
  <c r="DO478" i="3"/>
  <c r="DN478" i="3"/>
  <c r="DK478" i="3"/>
  <c r="DJ478" i="3"/>
  <c r="DG478" i="3"/>
  <c r="DH478" i="3" s="1"/>
  <c r="DB478" i="3"/>
  <c r="CY478" i="3"/>
  <c r="DO477" i="3"/>
  <c r="DN477" i="3"/>
  <c r="DK477" i="3"/>
  <c r="DP477" i="3" s="1"/>
  <c r="DJ477" i="3"/>
  <c r="DH477" i="3"/>
  <c r="DG477" i="3"/>
  <c r="DB477" i="3"/>
  <c r="CY477" i="3"/>
  <c r="DO476" i="3"/>
  <c r="DN476" i="3"/>
  <c r="DK476" i="3"/>
  <c r="DJ476" i="3"/>
  <c r="DH476" i="3"/>
  <c r="DG476" i="3"/>
  <c r="DB476" i="3"/>
  <c r="CY476" i="3"/>
  <c r="DO475" i="3"/>
  <c r="DN475" i="3"/>
  <c r="DK475" i="3"/>
  <c r="DP475" i="3" s="1"/>
  <c r="DJ475" i="3"/>
  <c r="DH475" i="3"/>
  <c r="DG475" i="3"/>
  <c r="DB475" i="3"/>
  <c r="CY475" i="3"/>
  <c r="DO474" i="3"/>
  <c r="DN474" i="3"/>
  <c r="DK474" i="3"/>
  <c r="DJ474" i="3"/>
  <c r="DG474" i="3"/>
  <c r="DH474" i="3" s="1"/>
  <c r="DB474" i="3"/>
  <c r="CY474" i="3"/>
  <c r="DO473" i="3"/>
  <c r="DN473" i="3"/>
  <c r="DK473" i="3"/>
  <c r="DP473" i="3" s="1"/>
  <c r="DJ473" i="3"/>
  <c r="DH473" i="3"/>
  <c r="DG473" i="3"/>
  <c r="DB473" i="3"/>
  <c r="CY473" i="3"/>
  <c r="DO472" i="3"/>
  <c r="DN472" i="3"/>
  <c r="DK472" i="3"/>
  <c r="DJ472" i="3"/>
  <c r="DH472" i="3"/>
  <c r="DG472" i="3"/>
  <c r="DB472" i="3"/>
  <c r="CY472" i="3"/>
  <c r="DO471" i="3"/>
  <c r="DN471" i="3"/>
  <c r="DK471" i="3"/>
  <c r="DP471" i="3" s="1"/>
  <c r="DJ471" i="3"/>
  <c r="DH471" i="3"/>
  <c r="DG471" i="3"/>
  <c r="DB471" i="3"/>
  <c r="CY471" i="3"/>
  <c r="DO470" i="3"/>
  <c r="DN470" i="3"/>
  <c r="DK470" i="3"/>
  <c r="DJ470" i="3"/>
  <c r="DG470" i="3"/>
  <c r="DH470" i="3" s="1"/>
  <c r="DB470" i="3"/>
  <c r="CY470" i="3"/>
  <c r="DO469" i="3"/>
  <c r="DN469" i="3"/>
  <c r="DK469" i="3"/>
  <c r="DP469" i="3" s="1"/>
  <c r="DJ469" i="3"/>
  <c r="DH469" i="3"/>
  <c r="DG469" i="3"/>
  <c r="DB469" i="3"/>
  <c r="CY469" i="3"/>
  <c r="DO468" i="3"/>
  <c r="DN468" i="3"/>
  <c r="DK468" i="3"/>
  <c r="DJ468" i="3"/>
  <c r="DH468" i="3"/>
  <c r="DG468" i="3"/>
  <c r="DB468" i="3"/>
  <c r="CY468" i="3"/>
  <c r="DO467" i="3"/>
  <c r="DN467" i="3"/>
  <c r="DK467" i="3"/>
  <c r="DP467" i="3" s="1"/>
  <c r="DJ467" i="3"/>
  <c r="DH467" i="3"/>
  <c r="DG467" i="3"/>
  <c r="DB467" i="3"/>
  <c r="CY467" i="3"/>
  <c r="DO466" i="3"/>
  <c r="DN466" i="3"/>
  <c r="DK466" i="3"/>
  <c r="DJ466" i="3"/>
  <c r="DG466" i="3"/>
  <c r="DH466" i="3" s="1"/>
  <c r="DB466" i="3"/>
  <c r="CY466" i="3"/>
  <c r="DO465" i="3"/>
  <c r="DN465" i="3"/>
  <c r="DK465" i="3"/>
  <c r="DP465" i="3" s="1"/>
  <c r="DJ465" i="3"/>
  <c r="DH465" i="3"/>
  <c r="DG465" i="3"/>
  <c r="DB465" i="3"/>
  <c r="CY465" i="3"/>
  <c r="DO464" i="3"/>
  <c r="DN464" i="3"/>
  <c r="DK464" i="3"/>
  <c r="DJ464" i="3"/>
  <c r="DH464" i="3"/>
  <c r="DG464" i="3"/>
  <c r="DB464" i="3"/>
  <c r="CY464" i="3"/>
  <c r="DO463" i="3"/>
  <c r="DN463" i="3"/>
  <c r="DK463" i="3"/>
  <c r="DP463" i="3" s="1"/>
  <c r="DJ463" i="3"/>
  <c r="DH463" i="3"/>
  <c r="DG463" i="3"/>
  <c r="DB463" i="3"/>
  <c r="CY463" i="3"/>
  <c r="DO462" i="3"/>
  <c r="DN462" i="3"/>
  <c r="DK462" i="3"/>
  <c r="DJ462" i="3"/>
  <c r="DG462" i="3"/>
  <c r="DH462" i="3" s="1"/>
  <c r="DB462" i="3"/>
  <c r="CY462" i="3"/>
  <c r="DO461" i="3"/>
  <c r="DN461" i="3"/>
  <c r="DK461" i="3"/>
  <c r="DP461" i="3" s="1"/>
  <c r="DJ461" i="3"/>
  <c r="DH461" i="3"/>
  <c r="DG461" i="3"/>
  <c r="DB461" i="3"/>
  <c r="CY461" i="3"/>
  <c r="DO460" i="3"/>
  <c r="DN460" i="3"/>
  <c r="DK460" i="3"/>
  <c r="DJ460" i="3"/>
  <c r="DH460" i="3"/>
  <c r="DG460" i="3"/>
  <c r="DB460" i="3"/>
  <c r="CY460" i="3"/>
  <c r="DO459" i="3"/>
  <c r="DN459" i="3"/>
  <c r="DK459" i="3"/>
  <c r="DP459" i="3" s="1"/>
  <c r="DJ459" i="3"/>
  <c r="DH459" i="3"/>
  <c r="DG459" i="3"/>
  <c r="DB459" i="3"/>
  <c r="CY459" i="3"/>
  <c r="DO458" i="3"/>
  <c r="DN458" i="3"/>
  <c r="DK458" i="3"/>
  <c r="DJ458" i="3"/>
  <c r="DG458" i="3"/>
  <c r="DH458" i="3" s="1"/>
  <c r="DB458" i="3"/>
  <c r="CY458" i="3"/>
  <c r="DO457" i="3"/>
  <c r="DN457" i="3"/>
  <c r="DK457" i="3"/>
  <c r="DP457" i="3" s="1"/>
  <c r="DJ457" i="3"/>
  <c r="DH457" i="3"/>
  <c r="DG457" i="3"/>
  <c r="DB457" i="3"/>
  <c r="CY457" i="3"/>
  <c r="DO456" i="3"/>
  <c r="DN456" i="3"/>
  <c r="DK456" i="3"/>
  <c r="DJ456" i="3"/>
  <c r="DH456" i="3"/>
  <c r="DG456" i="3"/>
  <c r="DB456" i="3"/>
  <c r="CY456" i="3"/>
  <c r="DO455" i="3"/>
  <c r="DN455" i="3"/>
  <c r="DJ455" i="3"/>
  <c r="DK455" i="3" s="1"/>
  <c r="DP455" i="3" s="1"/>
  <c r="DH455" i="3"/>
  <c r="DG455" i="3"/>
  <c r="DB455" i="3"/>
  <c r="CY455" i="3"/>
  <c r="DO454" i="3"/>
  <c r="DN454" i="3"/>
  <c r="DR454" i="3" s="1"/>
  <c r="DJ454" i="3"/>
  <c r="DK454" i="3" s="1"/>
  <c r="DP454" i="3" s="1"/>
  <c r="DH454" i="3"/>
  <c r="DG454" i="3"/>
  <c r="DB454" i="3"/>
  <c r="CY454" i="3"/>
  <c r="DO453" i="3"/>
  <c r="DN453" i="3"/>
  <c r="DJ453" i="3"/>
  <c r="DK453" i="3" s="1"/>
  <c r="DG453" i="3"/>
  <c r="DH453" i="3" s="1"/>
  <c r="DB453" i="3"/>
  <c r="CY453" i="3"/>
  <c r="DO452" i="3"/>
  <c r="DN452" i="3"/>
  <c r="DJ452" i="3"/>
  <c r="DK452" i="3" s="1"/>
  <c r="DH452" i="3"/>
  <c r="DG452" i="3"/>
  <c r="DB452" i="3"/>
  <c r="CY452" i="3"/>
  <c r="DO451" i="3"/>
  <c r="DN451" i="3"/>
  <c r="DJ451" i="3"/>
  <c r="DK451" i="3" s="1"/>
  <c r="DP451" i="3" s="1"/>
  <c r="DH451" i="3"/>
  <c r="DG451" i="3"/>
  <c r="DB451" i="3"/>
  <c r="CY451" i="3"/>
  <c r="DO450" i="3"/>
  <c r="DN450" i="3"/>
  <c r="DJ450" i="3"/>
  <c r="DK450" i="3" s="1"/>
  <c r="DP450" i="3" s="1"/>
  <c r="DH450" i="3"/>
  <c r="DG450" i="3"/>
  <c r="DB450" i="3"/>
  <c r="CY450" i="3"/>
  <c r="DO449" i="3"/>
  <c r="DN449" i="3"/>
  <c r="DJ449" i="3"/>
  <c r="DK449" i="3" s="1"/>
  <c r="DG449" i="3"/>
  <c r="DH449" i="3" s="1"/>
  <c r="DB449" i="3"/>
  <c r="CY449" i="3"/>
  <c r="DO448" i="3"/>
  <c r="DN448" i="3"/>
  <c r="DJ448" i="3"/>
  <c r="DK448" i="3" s="1"/>
  <c r="DG448" i="3"/>
  <c r="DH448" i="3" s="1"/>
  <c r="DB448" i="3"/>
  <c r="CY448" i="3"/>
  <c r="DO447" i="3"/>
  <c r="DN447" i="3"/>
  <c r="DJ447" i="3"/>
  <c r="DK447" i="3" s="1"/>
  <c r="DH447" i="3"/>
  <c r="DG447" i="3"/>
  <c r="DB447" i="3"/>
  <c r="CY447" i="3"/>
  <c r="DO446" i="3"/>
  <c r="DN446" i="3"/>
  <c r="DJ446" i="3"/>
  <c r="DK446" i="3" s="1"/>
  <c r="DP446" i="3" s="1"/>
  <c r="DH446" i="3"/>
  <c r="DG446" i="3"/>
  <c r="DB446" i="3"/>
  <c r="CY446" i="3"/>
  <c r="DO445" i="3"/>
  <c r="DN445" i="3"/>
  <c r="DJ445" i="3"/>
  <c r="DK445" i="3" s="1"/>
  <c r="DG445" i="3"/>
  <c r="DH445" i="3" s="1"/>
  <c r="DB445" i="3"/>
  <c r="CY445" i="3"/>
  <c r="DO444" i="3"/>
  <c r="DN444" i="3"/>
  <c r="DJ444" i="3"/>
  <c r="DK444" i="3" s="1"/>
  <c r="DG444" i="3"/>
  <c r="DH444" i="3" s="1"/>
  <c r="DB444" i="3"/>
  <c r="CY444" i="3"/>
  <c r="DO443" i="3"/>
  <c r="DN443" i="3"/>
  <c r="DJ443" i="3"/>
  <c r="DK443" i="3" s="1"/>
  <c r="DH443" i="3"/>
  <c r="DG443" i="3"/>
  <c r="DB443" i="3"/>
  <c r="CY443" i="3"/>
  <c r="DO442" i="3"/>
  <c r="DN442" i="3"/>
  <c r="DR442" i="3" s="1"/>
  <c r="DJ442" i="3"/>
  <c r="DK442" i="3" s="1"/>
  <c r="DP442" i="3" s="1"/>
  <c r="DH442" i="3"/>
  <c r="DG442" i="3"/>
  <c r="DB442" i="3"/>
  <c r="CY442" i="3"/>
  <c r="DO441" i="3"/>
  <c r="DN441" i="3"/>
  <c r="DJ441" i="3"/>
  <c r="DK441" i="3" s="1"/>
  <c r="DG441" i="3"/>
  <c r="DH441" i="3" s="1"/>
  <c r="DB441" i="3"/>
  <c r="CY441" i="3"/>
  <c r="DO440" i="3"/>
  <c r="DN440" i="3"/>
  <c r="DJ440" i="3"/>
  <c r="DK440" i="3" s="1"/>
  <c r="DH440" i="3"/>
  <c r="DG440" i="3"/>
  <c r="DB440" i="3"/>
  <c r="CY440" i="3"/>
  <c r="DO439" i="3"/>
  <c r="DN439" i="3"/>
  <c r="DJ439" i="3"/>
  <c r="DK439" i="3" s="1"/>
  <c r="DP439" i="3" s="1"/>
  <c r="DH439" i="3"/>
  <c r="DG439" i="3"/>
  <c r="DB439" i="3"/>
  <c r="CY439" i="3"/>
  <c r="DO438" i="3"/>
  <c r="DN438" i="3"/>
  <c r="DR438" i="3" s="1"/>
  <c r="DJ438" i="3"/>
  <c r="DK438" i="3" s="1"/>
  <c r="DP438" i="3" s="1"/>
  <c r="DH438" i="3"/>
  <c r="DG438" i="3"/>
  <c r="DB438" i="3"/>
  <c r="CY438" i="3"/>
  <c r="DO437" i="3"/>
  <c r="DN437" i="3"/>
  <c r="DJ437" i="3"/>
  <c r="DK437" i="3" s="1"/>
  <c r="DG437" i="3"/>
  <c r="DH437" i="3" s="1"/>
  <c r="DB437" i="3"/>
  <c r="CY437" i="3"/>
  <c r="DO436" i="3"/>
  <c r="DN436" i="3"/>
  <c r="DJ436" i="3"/>
  <c r="DK436" i="3" s="1"/>
  <c r="DH436" i="3"/>
  <c r="DG436" i="3"/>
  <c r="DB436" i="3"/>
  <c r="CY436" i="3"/>
  <c r="DO435" i="3"/>
  <c r="DN435" i="3"/>
  <c r="DJ435" i="3"/>
  <c r="DK435" i="3" s="1"/>
  <c r="DP435" i="3" s="1"/>
  <c r="DH435" i="3"/>
  <c r="DG435" i="3"/>
  <c r="DB435" i="3"/>
  <c r="CY435" i="3"/>
  <c r="DO434" i="3"/>
  <c r="DN434" i="3"/>
  <c r="DJ434" i="3"/>
  <c r="DK434" i="3" s="1"/>
  <c r="DP434" i="3" s="1"/>
  <c r="DH434" i="3"/>
  <c r="DG434" i="3"/>
  <c r="DB434" i="3"/>
  <c r="CY434" i="3"/>
  <c r="DO433" i="3"/>
  <c r="DN433" i="3"/>
  <c r="DJ433" i="3"/>
  <c r="DK433" i="3" s="1"/>
  <c r="DG433" i="3"/>
  <c r="DH433" i="3" s="1"/>
  <c r="DB433" i="3"/>
  <c r="CY433" i="3"/>
  <c r="DO432" i="3"/>
  <c r="DN432" i="3"/>
  <c r="DJ432" i="3"/>
  <c r="DK432" i="3" s="1"/>
  <c r="DG432" i="3"/>
  <c r="DH432" i="3" s="1"/>
  <c r="DB432" i="3"/>
  <c r="CY432" i="3"/>
  <c r="DO431" i="3"/>
  <c r="DN431" i="3"/>
  <c r="DJ431" i="3"/>
  <c r="DK431" i="3" s="1"/>
  <c r="DH431" i="3"/>
  <c r="DG431" i="3"/>
  <c r="DB431" i="3"/>
  <c r="CY431" i="3"/>
  <c r="DO430" i="3"/>
  <c r="DN430" i="3"/>
  <c r="DJ430" i="3"/>
  <c r="DK430" i="3" s="1"/>
  <c r="DP430" i="3" s="1"/>
  <c r="DH430" i="3"/>
  <c r="DG430" i="3"/>
  <c r="DB430" i="3"/>
  <c r="CY430" i="3"/>
  <c r="DO429" i="3"/>
  <c r="DN429" i="3"/>
  <c r="DJ429" i="3"/>
  <c r="DK429" i="3" s="1"/>
  <c r="DG429" i="3"/>
  <c r="DH429" i="3" s="1"/>
  <c r="DB429" i="3"/>
  <c r="CY429" i="3"/>
  <c r="DO428" i="3"/>
  <c r="DN428" i="3"/>
  <c r="DJ428" i="3"/>
  <c r="DK428" i="3" s="1"/>
  <c r="DG428" i="3"/>
  <c r="DH428" i="3" s="1"/>
  <c r="DB428" i="3"/>
  <c r="CY428" i="3"/>
  <c r="DO427" i="3"/>
  <c r="DN427" i="3"/>
  <c r="DJ427" i="3"/>
  <c r="DK427" i="3" s="1"/>
  <c r="DH427" i="3"/>
  <c r="DG427" i="3"/>
  <c r="DB427" i="3"/>
  <c r="CY427" i="3"/>
  <c r="DO426" i="3"/>
  <c r="DN426" i="3"/>
  <c r="DR426" i="3" s="1"/>
  <c r="DJ426" i="3"/>
  <c r="DK426" i="3" s="1"/>
  <c r="DP426" i="3" s="1"/>
  <c r="DH426" i="3"/>
  <c r="DG426" i="3"/>
  <c r="DB426" i="3"/>
  <c r="CY426" i="3"/>
  <c r="DO425" i="3"/>
  <c r="DN425" i="3"/>
  <c r="DJ425" i="3"/>
  <c r="DK425" i="3" s="1"/>
  <c r="DG425" i="3"/>
  <c r="DH425" i="3" s="1"/>
  <c r="DB425" i="3"/>
  <c r="CY425" i="3"/>
  <c r="DO424" i="3"/>
  <c r="DN424" i="3"/>
  <c r="DJ424" i="3"/>
  <c r="DK424" i="3" s="1"/>
  <c r="DH424" i="3"/>
  <c r="DG424" i="3"/>
  <c r="DB424" i="3"/>
  <c r="CY424" i="3"/>
  <c r="DO423" i="3"/>
  <c r="DN423" i="3"/>
  <c r="DJ423" i="3"/>
  <c r="DK423" i="3" s="1"/>
  <c r="DP423" i="3" s="1"/>
  <c r="DH423" i="3"/>
  <c r="DG423" i="3"/>
  <c r="DB423" i="3"/>
  <c r="CY423" i="3"/>
  <c r="DO422" i="3"/>
  <c r="DN422" i="3"/>
  <c r="DR422" i="3" s="1"/>
  <c r="DJ422" i="3"/>
  <c r="DK422" i="3" s="1"/>
  <c r="DP422" i="3" s="1"/>
  <c r="DH422" i="3"/>
  <c r="DG422" i="3"/>
  <c r="DB422" i="3"/>
  <c r="CY422" i="3"/>
  <c r="DO421" i="3"/>
  <c r="DN421" i="3"/>
  <c r="DJ421" i="3"/>
  <c r="DK421" i="3" s="1"/>
  <c r="DG421" i="3"/>
  <c r="DH421" i="3" s="1"/>
  <c r="DB421" i="3"/>
  <c r="CY421" i="3"/>
  <c r="DO420" i="3"/>
  <c r="DN420" i="3"/>
  <c r="DJ420" i="3"/>
  <c r="DK420" i="3" s="1"/>
  <c r="DH420" i="3"/>
  <c r="DG420" i="3"/>
  <c r="DB420" i="3"/>
  <c r="CY420" i="3"/>
  <c r="DO419" i="3"/>
  <c r="DN419" i="3"/>
  <c r="DJ419" i="3"/>
  <c r="DK419" i="3" s="1"/>
  <c r="DP419" i="3" s="1"/>
  <c r="DH419" i="3"/>
  <c r="DG419" i="3"/>
  <c r="DB419" i="3"/>
  <c r="CY419" i="3"/>
  <c r="DO418" i="3"/>
  <c r="DN418" i="3"/>
  <c r="DR418" i="3" s="1"/>
  <c r="DJ418" i="3"/>
  <c r="DK418" i="3" s="1"/>
  <c r="DP418" i="3" s="1"/>
  <c r="DH418" i="3"/>
  <c r="DG418" i="3"/>
  <c r="DB418" i="3"/>
  <c r="CY418" i="3"/>
  <c r="DO417" i="3"/>
  <c r="DN417" i="3"/>
  <c r="DJ417" i="3"/>
  <c r="DK417" i="3" s="1"/>
  <c r="DG417" i="3"/>
  <c r="DH417" i="3" s="1"/>
  <c r="DB417" i="3"/>
  <c r="CY417" i="3"/>
  <c r="DO416" i="3"/>
  <c r="DN416" i="3"/>
  <c r="DJ416" i="3"/>
  <c r="DK416" i="3" s="1"/>
  <c r="DH416" i="3"/>
  <c r="DG416" i="3"/>
  <c r="DB416" i="3"/>
  <c r="CY416" i="3"/>
  <c r="DO415" i="3"/>
  <c r="DN415" i="3"/>
  <c r="DJ415" i="3"/>
  <c r="DK415" i="3" s="1"/>
  <c r="DP415" i="3" s="1"/>
  <c r="DH415" i="3"/>
  <c r="DG415" i="3"/>
  <c r="DB415" i="3"/>
  <c r="CY415" i="3"/>
  <c r="DO414" i="3"/>
  <c r="DN414" i="3"/>
  <c r="DJ414" i="3"/>
  <c r="DK414" i="3" s="1"/>
  <c r="DP414" i="3" s="1"/>
  <c r="DH414" i="3"/>
  <c r="DG414" i="3"/>
  <c r="DB414" i="3"/>
  <c r="CY414" i="3"/>
  <c r="DO413" i="3"/>
  <c r="DN413" i="3"/>
  <c r="DJ413" i="3"/>
  <c r="DK413" i="3" s="1"/>
  <c r="DG413" i="3"/>
  <c r="DH413" i="3" s="1"/>
  <c r="DB413" i="3"/>
  <c r="CY413" i="3"/>
  <c r="DO412" i="3"/>
  <c r="DN412" i="3"/>
  <c r="DJ412" i="3"/>
  <c r="DK412" i="3" s="1"/>
  <c r="DG412" i="3"/>
  <c r="DH412" i="3" s="1"/>
  <c r="DB412" i="3"/>
  <c r="CY412" i="3"/>
  <c r="DO411" i="3"/>
  <c r="DN411" i="3"/>
  <c r="DJ411" i="3"/>
  <c r="DK411" i="3" s="1"/>
  <c r="DH411" i="3"/>
  <c r="DG411" i="3"/>
  <c r="DB411" i="3"/>
  <c r="CY411" i="3"/>
  <c r="DO410" i="3"/>
  <c r="DN410" i="3"/>
  <c r="DR410" i="3" s="1"/>
  <c r="DJ410" i="3"/>
  <c r="DK410" i="3" s="1"/>
  <c r="DP410" i="3" s="1"/>
  <c r="DH410" i="3"/>
  <c r="DG410" i="3"/>
  <c r="DB410" i="3"/>
  <c r="CY410" i="3"/>
  <c r="DO409" i="3"/>
  <c r="DN409" i="3"/>
  <c r="DJ409" i="3"/>
  <c r="DK409" i="3" s="1"/>
  <c r="DG409" i="3"/>
  <c r="DH409" i="3" s="1"/>
  <c r="DB409" i="3"/>
  <c r="CY409" i="3"/>
  <c r="DO408" i="3"/>
  <c r="DN408" i="3"/>
  <c r="DJ408" i="3"/>
  <c r="DK408" i="3" s="1"/>
  <c r="DH408" i="3"/>
  <c r="DG408" i="3"/>
  <c r="DB408" i="3"/>
  <c r="CY408" i="3"/>
  <c r="DO407" i="3"/>
  <c r="DN407" i="3"/>
  <c r="DJ407" i="3"/>
  <c r="DK407" i="3" s="1"/>
  <c r="DP407" i="3" s="1"/>
  <c r="DH407" i="3"/>
  <c r="DG407" i="3"/>
  <c r="DB407" i="3"/>
  <c r="CY407" i="3"/>
  <c r="DO406" i="3"/>
  <c r="DN406" i="3"/>
  <c r="DR406" i="3" s="1"/>
  <c r="DJ406" i="3"/>
  <c r="DK406" i="3" s="1"/>
  <c r="DP406" i="3" s="1"/>
  <c r="DH406" i="3"/>
  <c r="DG406" i="3"/>
  <c r="DB406" i="3"/>
  <c r="CY406" i="3"/>
  <c r="DO405" i="3"/>
  <c r="DN405" i="3"/>
  <c r="DJ405" i="3"/>
  <c r="DK405" i="3" s="1"/>
  <c r="DG405" i="3"/>
  <c r="DH405" i="3" s="1"/>
  <c r="DB405" i="3"/>
  <c r="CY405" i="3"/>
  <c r="DO404" i="3"/>
  <c r="DN404" i="3"/>
  <c r="DJ404" i="3"/>
  <c r="DK404" i="3" s="1"/>
  <c r="DH404" i="3"/>
  <c r="DG404" i="3"/>
  <c r="DB404" i="3"/>
  <c r="CY404" i="3"/>
  <c r="DO403" i="3"/>
  <c r="DN403" i="3"/>
  <c r="DJ403" i="3"/>
  <c r="DK403" i="3" s="1"/>
  <c r="DP403" i="3" s="1"/>
  <c r="DH403" i="3"/>
  <c r="DG403" i="3"/>
  <c r="DB403" i="3"/>
  <c r="CY403" i="3"/>
  <c r="DO402" i="3"/>
  <c r="DN402" i="3"/>
  <c r="DJ402" i="3"/>
  <c r="DK402" i="3" s="1"/>
  <c r="DP402" i="3" s="1"/>
  <c r="DH402" i="3"/>
  <c r="DG402" i="3"/>
  <c r="DB402" i="3"/>
  <c r="CY402" i="3"/>
  <c r="DO401" i="3"/>
  <c r="DN401" i="3"/>
  <c r="DJ401" i="3"/>
  <c r="DK401" i="3" s="1"/>
  <c r="DG401" i="3"/>
  <c r="DH401" i="3" s="1"/>
  <c r="DB401" i="3"/>
  <c r="CY401" i="3"/>
  <c r="DO400" i="3"/>
  <c r="DN400" i="3"/>
  <c r="DJ400" i="3"/>
  <c r="DK400" i="3" s="1"/>
  <c r="DG400" i="3"/>
  <c r="DH400" i="3" s="1"/>
  <c r="DB400" i="3"/>
  <c r="CY400" i="3"/>
  <c r="DO399" i="3"/>
  <c r="DN399" i="3"/>
  <c r="DJ399" i="3"/>
  <c r="DK399" i="3" s="1"/>
  <c r="DH399" i="3"/>
  <c r="DG399" i="3"/>
  <c r="DB399" i="3"/>
  <c r="CY399" i="3"/>
  <c r="DO398" i="3"/>
  <c r="DN398" i="3"/>
  <c r="DJ398" i="3"/>
  <c r="DK398" i="3" s="1"/>
  <c r="DP398" i="3" s="1"/>
  <c r="DH398" i="3"/>
  <c r="DG398" i="3"/>
  <c r="DB398" i="3"/>
  <c r="CY398" i="3"/>
  <c r="DO397" i="3"/>
  <c r="DN397" i="3"/>
  <c r="DJ397" i="3"/>
  <c r="DK397" i="3" s="1"/>
  <c r="DG397" i="3"/>
  <c r="DH397" i="3" s="1"/>
  <c r="DB397" i="3"/>
  <c r="CY397" i="3"/>
  <c r="DO396" i="3"/>
  <c r="DN396" i="3"/>
  <c r="DJ396" i="3"/>
  <c r="DK396" i="3" s="1"/>
  <c r="DG396" i="3"/>
  <c r="DH396" i="3" s="1"/>
  <c r="DB396" i="3"/>
  <c r="CY396" i="3"/>
  <c r="DO395" i="3"/>
  <c r="DN395" i="3"/>
  <c r="DJ395" i="3"/>
  <c r="DK395" i="3" s="1"/>
  <c r="DH395" i="3"/>
  <c r="DG395" i="3"/>
  <c r="DB395" i="3"/>
  <c r="CY395" i="3"/>
  <c r="DO394" i="3"/>
  <c r="DN394" i="3"/>
  <c r="DR394" i="3" s="1"/>
  <c r="DJ394" i="3"/>
  <c r="DK394" i="3" s="1"/>
  <c r="DP394" i="3" s="1"/>
  <c r="DH394" i="3"/>
  <c r="DG394" i="3"/>
  <c r="DB394" i="3"/>
  <c r="CY394" i="3"/>
  <c r="DO393" i="3"/>
  <c r="DN393" i="3"/>
  <c r="DJ393" i="3"/>
  <c r="DK393" i="3" s="1"/>
  <c r="DG393" i="3"/>
  <c r="DH393" i="3" s="1"/>
  <c r="DB393" i="3"/>
  <c r="CY393" i="3"/>
  <c r="DO392" i="3"/>
  <c r="DN392" i="3"/>
  <c r="DJ392" i="3"/>
  <c r="DK392" i="3" s="1"/>
  <c r="DH392" i="3"/>
  <c r="DG392" i="3"/>
  <c r="DB392" i="3"/>
  <c r="CY392" i="3"/>
  <c r="DO391" i="3"/>
  <c r="DN391" i="3"/>
  <c r="DJ391" i="3"/>
  <c r="DK391" i="3" s="1"/>
  <c r="DH391" i="3"/>
  <c r="DG391" i="3"/>
  <c r="DB391" i="3"/>
  <c r="CY391" i="3"/>
  <c r="DO390" i="3"/>
  <c r="DN390" i="3"/>
  <c r="DJ390" i="3"/>
  <c r="DK390" i="3" s="1"/>
  <c r="DG390" i="3"/>
  <c r="DH390" i="3" s="1"/>
  <c r="DP390" i="3" s="1"/>
  <c r="DB390" i="3"/>
  <c r="CY390" i="3"/>
  <c r="DO389" i="3"/>
  <c r="DN389" i="3"/>
  <c r="DJ389" i="3"/>
  <c r="DK389" i="3" s="1"/>
  <c r="DH389" i="3"/>
  <c r="DG389" i="3"/>
  <c r="DB389" i="3"/>
  <c r="CY389" i="3"/>
  <c r="DO388" i="3"/>
  <c r="DN388" i="3"/>
  <c r="DJ388" i="3"/>
  <c r="DK388" i="3" s="1"/>
  <c r="DG388" i="3"/>
  <c r="DH388" i="3" s="1"/>
  <c r="DP388" i="3" s="1"/>
  <c r="DB388" i="3"/>
  <c r="CY388" i="3"/>
  <c r="DO387" i="3"/>
  <c r="DN387" i="3"/>
  <c r="DJ387" i="3"/>
  <c r="DK387" i="3" s="1"/>
  <c r="DH387" i="3"/>
  <c r="DG387" i="3"/>
  <c r="DB387" i="3"/>
  <c r="CY387" i="3"/>
  <c r="DO386" i="3"/>
  <c r="DN386" i="3"/>
  <c r="DJ386" i="3"/>
  <c r="DK386" i="3" s="1"/>
  <c r="DH386" i="3"/>
  <c r="DP386" i="3" s="1"/>
  <c r="DG386" i="3"/>
  <c r="DB386" i="3"/>
  <c r="CY386" i="3"/>
  <c r="DO385" i="3"/>
  <c r="DN385" i="3"/>
  <c r="DJ385" i="3"/>
  <c r="DK385" i="3" s="1"/>
  <c r="DH385" i="3"/>
  <c r="DG385" i="3"/>
  <c r="DB385" i="3"/>
  <c r="CY385" i="3"/>
  <c r="DO384" i="3"/>
  <c r="DN384" i="3"/>
  <c r="DJ384" i="3"/>
  <c r="DK384" i="3" s="1"/>
  <c r="DH384" i="3"/>
  <c r="DP384" i="3" s="1"/>
  <c r="DG384" i="3"/>
  <c r="DB384" i="3"/>
  <c r="CY384" i="3"/>
  <c r="DO383" i="3"/>
  <c r="DN383" i="3"/>
  <c r="DJ383" i="3"/>
  <c r="DK383" i="3" s="1"/>
  <c r="DH383" i="3"/>
  <c r="DG383" i="3"/>
  <c r="DB383" i="3"/>
  <c r="CY383" i="3"/>
  <c r="DO382" i="3"/>
  <c r="DN382" i="3"/>
  <c r="DJ382" i="3"/>
  <c r="DK382" i="3" s="1"/>
  <c r="DG382" i="3"/>
  <c r="DH382" i="3" s="1"/>
  <c r="DP382" i="3" s="1"/>
  <c r="DB382" i="3"/>
  <c r="CY382" i="3"/>
  <c r="DO381" i="3"/>
  <c r="DN381" i="3"/>
  <c r="DJ381" i="3"/>
  <c r="DK381" i="3" s="1"/>
  <c r="DH381" i="3"/>
  <c r="DG381" i="3"/>
  <c r="DB381" i="3"/>
  <c r="CY381" i="3"/>
  <c r="DO380" i="3"/>
  <c r="DN380" i="3"/>
  <c r="DJ380" i="3"/>
  <c r="DK380" i="3" s="1"/>
  <c r="DG380" i="3"/>
  <c r="DH380" i="3" s="1"/>
  <c r="DP380" i="3" s="1"/>
  <c r="DB380" i="3"/>
  <c r="CY380" i="3"/>
  <c r="DO379" i="3"/>
  <c r="DN379" i="3"/>
  <c r="DJ379" i="3"/>
  <c r="DK379" i="3" s="1"/>
  <c r="DP379" i="3" s="1"/>
  <c r="DH379" i="3"/>
  <c r="DG379" i="3"/>
  <c r="DB379" i="3"/>
  <c r="CY379" i="3"/>
  <c r="DO378" i="3"/>
  <c r="DN378" i="3"/>
  <c r="DJ378" i="3"/>
  <c r="DK378" i="3" s="1"/>
  <c r="DH378" i="3"/>
  <c r="DP378" i="3" s="1"/>
  <c r="DG378" i="3"/>
  <c r="DB378" i="3"/>
  <c r="CY378" i="3"/>
  <c r="DO377" i="3"/>
  <c r="DN377" i="3"/>
  <c r="DJ377" i="3"/>
  <c r="DK377" i="3" s="1"/>
  <c r="DH377" i="3"/>
  <c r="DG377" i="3"/>
  <c r="DB377" i="3"/>
  <c r="CY377" i="3"/>
  <c r="DO376" i="3"/>
  <c r="DN376" i="3"/>
  <c r="DJ376" i="3"/>
  <c r="DK376" i="3" s="1"/>
  <c r="DH376" i="3"/>
  <c r="DP376" i="3" s="1"/>
  <c r="DG376" i="3"/>
  <c r="DB376" i="3"/>
  <c r="CY376" i="3"/>
  <c r="DO375" i="3"/>
  <c r="DN375" i="3"/>
  <c r="DJ375" i="3"/>
  <c r="DK375" i="3" s="1"/>
  <c r="DH375" i="3"/>
  <c r="DG375" i="3"/>
  <c r="DB375" i="3"/>
  <c r="CY375" i="3"/>
  <c r="DO374" i="3"/>
  <c r="DN374" i="3"/>
  <c r="DJ374" i="3"/>
  <c r="DK374" i="3" s="1"/>
  <c r="DG374" i="3"/>
  <c r="DH374" i="3" s="1"/>
  <c r="DP374" i="3" s="1"/>
  <c r="DB374" i="3"/>
  <c r="CY374" i="3"/>
  <c r="DO373" i="3"/>
  <c r="DN373" i="3"/>
  <c r="DJ373" i="3"/>
  <c r="DK373" i="3" s="1"/>
  <c r="DH373" i="3"/>
  <c r="DG373" i="3"/>
  <c r="DB373" i="3"/>
  <c r="CY373" i="3"/>
  <c r="DO372" i="3"/>
  <c r="DN372" i="3"/>
  <c r="DJ372" i="3"/>
  <c r="DK372" i="3" s="1"/>
  <c r="DH372" i="3"/>
  <c r="DP372" i="3" s="1"/>
  <c r="DG372" i="3"/>
  <c r="DB372" i="3"/>
  <c r="CY372" i="3"/>
  <c r="DO371" i="3"/>
  <c r="DN371" i="3"/>
  <c r="DJ371" i="3"/>
  <c r="DK371" i="3" s="1"/>
  <c r="DP371" i="3" s="1"/>
  <c r="DH371" i="3"/>
  <c r="DG371" i="3"/>
  <c r="DB371" i="3"/>
  <c r="CY371" i="3"/>
  <c r="DO370" i="3"/>
  <c r="DN370" i="3"/>
  <c r="DJ370" i="3"/>
  <c r="DK370" i="3" s="1"/>
  <c r="DH370" i="3"/>
  <c r="DP370" i="3" s="1"/>
  <c r="DG370" i="3"/>
  <c r="DB370" i="3"/>
  <c r="CY370" i="3"/>
  <c r="DO369" i="3"/>
  <c r="DN369" i="3"/>
  <c r="DJ369" i="3"/>
  <c r="DK369" i="3" s="1"/>
  <c r="DH369" i="3"/>
  <c r="DG369" i="3"/>
  <c r="DB369" i="3"/>
  <c r="CY369" i="3"/>
  <c r="DO368" i="3"/>
  <c r="DN368" i="3"/>
  <c r="DJ368" i="3"/>
  <c r="DK368" i="3" s="1"/>
  <c r="DH368" i="3"/>
  <c r="DP368" i="3" s="1"/>
  <c r="DG368" i="3"/>
  <c r="DB368" i="3"/>
  <c r="CY368" i="3"/>
  <c r="DO367" i="3"/>
  <c r="DN367" i="3"/>
  <c r="DJ367" i="3"/>
  <c r="DK367" i="3" s="1"/>
  <c r="DH367" i="3"/>
  <c r="DG367" i="3"/>
  <c r="DB367" i="3"/>
  <c r="CY367" i="3"/>
  <c r="DO366" i="3"/>
  <c r="DN366" i="3"/>
  <c r="DJ366" i="3"/>
  <c r="DK366" i="3" s="1"/>
  <c r="DG366" i="3"/>
  <c r="DH366" i="3" s="1"/>
  <c r="DP366" i="3" s="1"/>
  <c r="DB366" i="3"/>
  <c r="CY366" i="3"/>
  <c r="DO365" i="3"/>
  <c r="DN365" i="3"/>
  <c r="DJ365" i="3"/>
  <c r="DK365" i="3" s="1"/>
  <c r="DH365" i="3"/>
  <c r="DG365" i="3"/>
  <c r="DB365" i="3"/>
  <c r="CY365" i="3"/>
  <c r="DO364" i="3"/>
  <c r="DN364" i="3"/>
  <c r="DJ364" i="3"/>
  <c r="DK364" i="3" s="1"/>
  <c r="DG364" i="3"/>
  <c r="DH364" i="3" s="1"/>
  <c r="DP364" i="3" s="1"/>
  <c r="DB364" i="3"/>
  <c r="CY364" i="3"/>
  <c r="DO363" i="3"/>
  <c r="DN363" i="3"/>
  <c r="DJ363" i="3"/>
  <c r="DK363" i="3" s="1"/>
  <c r="DH363" i="3"/>
  <c r="DG363" i="3"/>
  <c r="DB363" i="3"/>
  <c r="CY363" i="3"/>
  <c r="DO362" i="3"/>
  <c r="DN362" i="3"/>
  <c r="DJ362" i="3"/>
  <c r="DK362" i="3" s="1"/>
  <c r="DH362" i="3"/>
  <c r="DP362" i="3" s="1"/>
  <c r="DG362" i="3"/>
  <c r="DB362" i="3"/>
  <c r="CY362" i="3"/>
  <c r="DO361" i="3"/>
  <c r="DN361" i="3"/>
  <c r="DJ361" i="3"/>
  <c r="DK361" i="3" s="1"/>
  <c r="DH361" i="3"/>
  <c r="DG361" i="3"/>
  <c r="DB361" i="3"/>
  <c r="CY361" i="3"/>
  <c r="DO360" i="3"/>
  <c r="DN360" i="3"/>
  <c r="DJ360" i="3"/>
  <c r="DK360" i="3" s="1"/>
  <c r="DH360" i="3"/>
  <c r="DP360" i="3" s="1"/>
  <c r="DG360" i="3"/>
  <c r="DB360" i="3"/>
  <c r="CY360" i="3"/>
  <c r="DO359" i="3"/>
  <c r="DN359" i="3"/>
  <c r="DJ359" i="3"/>
  <c r="DK359" i="3" s="1"/>
  <c r="DH359" i="3"/>
  <c r="DG359" i="3"/>
  <c r="DB359" i="3"/>
  <c r="CY359" i="3"/>
  <c r="DO358" i="3"/>
  <c r="DN358" i="3"/>
  <c r="DJ358" i="3"/>
  <c r="DK358" i="3" s="1"/>
  <c r="DG358" i="3"/>
  <c r="DH358" i="3" s="1"/>
  <c r="DP358" i="3" s="1"/>
  <c r="DB358" i="3"/>
  <c r="CY358" i="3"/>
  <c r="DO357" i="3"/>
  <c r="DN357" i="3"/>
  <c r="DJ357" i="3"/>
  <c r="DK357" i="3" s="1"/>
  <c r="DG357" i="3"/>
  <c r="DH357" i="3" s="1"/>
  <c r="DB357" i="3"/>
  <c r="CY357" i="3"/>
  <c r="DO356" i="3"/>
  <c r="DN356" i="3"/>
  <c r="DJ356" i="3"/>
  <c r="DK356" i="3" s="1"/>
  <c r="DG356" i="3"/>
  <c r="DH356" i="3" s="1"/>
  <c r="DP356" i="3" s="1"/>
  <c r="DB356" i="3"/>
  <c r="CY356" i="3"/>
  <c r="DO355" i="3"/>
  <c r="DN355" i="3"/>
  <c r="DJ355" i="3"/>
  <c r="DK355" i="3" s="1"/>
  <c r="DG355" i="3"/>
  <c r="DH355" i="3" s="1"/>
  <c r="DB355" i="3"/>
  <c r="CY355" i="3"/>
  <c r="DO354" i="3"/>
  <c r="DN354" i="3"/>
  <c r="DJ354" i="3"/>
  <c r="DK354" i="3" s="1"/>
  <c r="DG354" i="3"/>
  <c r="DH354" i="3" s="1"/>
  <c r="DP354" i="3" s="1"/>
  <c r="DB354" i="3"/>
  <c r="CY354" i="3"/>
  <c r="DO353" i="3"/>
  <c r="DN353" i="3"/>
  <c r="DJ353" i="3"/>
  <c r="DK353" i="3" s="1"/>
  <c r="DG353" i="3"/>
  <c r="DH353" i="3" s="1"/>
  <c r="DB353" i="3"/>
  <c r="CY353" i="3"/>
  <c r="DO352" i="3"/>
  <c r="DN352" i="3"/>
  <c r="DJ352" i="3"/>
  <c r="DK352" i="3" s="1"/>
  <c r="DG352" i="3"/>
  <c r="DH352" i="3" s="1"/>
  <c r="DP352" i="3" s="1"/>
  <c r="DB352" i="3"/>
  <c r="CY352" i="3"/>
  <c r="DO351" i="3"/>
  <c r="DN351" i="3"/>
  <c r="DJ351" i="3"/>
  <c r="DK351" i="3" s="1"/>
  <c r="DG351" i="3"/>
  <c r="DH351" i="3" s="1"/>
  <c r="DB351" i="3"/>
  <c r="CY351" i="3"/>
  <c r="DO350" i="3"/>
  <c r="DN350" i="3"/>
  <c r="DJ350" i="3"/>
  <c r="DK350" i="3" s="1"/>
  <c r="DG350" i="3"/>
  <c r="DH350" i="3" s="1"/>
  <c r="DP350" i="3" s="1"/>
  <c r="DB350" i="3"/>
  <c r="CY350" i="3"/>
  <c r="DO349" i="3"/>
  <c r="DN349" i="3"/>
  <c r="DJ349" i="3"/>
  <c r="DK349" i="3" s="1"/>
  <c r="DG349" i="3"/>
  <c r="DH349" i="3" s="1"/>
  <c r="DB349" i="3"/>
  <c r="CY349" i="3"/>
  <c r="DO348" i="3"/>
  <c r="DN348" i="3"/>
  <c r="DJ348" i="3"/>
  <c r="DK348" i="3" s="1"/>
  <c r="DG348" i="3"/>
  <c r="DH348" i="3" s="1"/>
  <c r="DP348" i="3" s="1"/>
  <c r="DB348" i="3"/>
  <c r="CY348" i="3"/>
  <c r="DO347" i="3"/>
  <c r="DN347" i="3"/>
  <c r="DJ347" i="3"/>
  <c r="DK347" i="3" s="1"/>
  <c r="DG347" i="3"/>
  <c r="DH347" i="3" s="1"/>
  <c r="DB347" i="3"/>
  <c r="CY347" i="3"/>
  <c r="DO346" i="3"/>
  <c r="DN346" i="3"/>
  <c r="DJ346" i="3"/>
  <c r="DK346" i="3" s="1"/>
  <c r="DG346" i="3"/>
  <c r="DH346" i="3" s="1"/>
  <c r="DP346" i="3" s="1"/>
  <c r="DB346" i="3"/>
  <c r="CY346" i="3"/>
  <c r="DO345" i="3"/>
  <c r="DN345" i="3"/>
  <c r="DJ345" i="3"/>
  <c r="DK345" i="3" s="1"/>
  <c r="DG345" i="3"/>
  <c r="DH345" i="3" s="1"/>
  <c r="DB345" i="3"/>
  <c r="CY345" i="3"/>
  <c r="DO344" i="3"/>
  <c r="DN344" i="3"/>
  <c r="DJ344" i="3"/>
  <c r="DK344" i="3" s="1"/>
  <c r="DG344" i="3"/>
  <c r="DH344" i="3" s="1"/>
  <c r="DP344" i="3" s="1"/>
  <c r="DB344" i="3"/>
  <c r="CY344" i="3"/>
  <c r="DO343" i="3"/>
  <c r="DN343" i="3"/>
  <c r="DJ343" i="3"/>
  <c r="DK343" i="3" s="1"/>
  <c r="DG343" i="3"/>
  <c r="DH343" i="3" s="1"/>
  <c r="DB343" i="3"/>
  <c r="CY343" i="3"/>
  <c r="DO342" i="3"/>
  <c r="DN342" i="3"/>
  <c r="DJ342" i="3"/>
  <c r="DK342" i="3" s="1"/>
  <c r="DG342" i="3"/>
  <c r="DH342" i="3" s="1"/>
  <c r="DP342" i="3" s="1"/>
  <c r="DB342" i="3"/>
  <c r="CY342" i="3"/>
  <c r="DO341" i="3"/>
  <c r="DN341" i="3"/>
  <c r="DJ341" i="3"/>
  <c r="DK341" i="3" s="1"/>
  <c r="DG341" i="3"/>
  <c r="DH341" i="3" s="1"/>
  <c r="DB341" i="3"/>
  <c r="CY341" i="3"/>
  <c r="DO340" i="3"/>
  <c r="DN340" i="3"/>
  <c r="DJ340" i="3"/>
  <c r="DK340" i="3" s="1"/>
  <c r="DG340" i="3"/>
  <c r="DH340" i="3" s="1"/>
  <c r="DP340" i="3" s="1"/>
  <c r="DB340" i="3"/>
  <c r="CY340" i="3"/>
  <c r="DO339" i="3"/>
  <c r="DN339" i="3"/>
  <c r="DJ339" i="3"/>
  <c r="DK339" i="3" s="1"/>
  <c r="DG339" i="3"/>
  <c r="DH339" i="3" s="1"/>
  <c r="DB339" i="3"/>
  <c r="CY339" i="3"/>
  <c r="DO338" i="3"/>
  <c r="DN338" i="3"/>
  <c r="DJ338" i="3"/>
  <c r="DK338" i="3" s="1"/>
  <c r="DG338" i="3"/>
  <c r="DH338" i="3" s="1"/>
  <c r="DP338" i="3" s="1"/>
  <c r="DB338" i="3"/>
  <c r="CY338" i="3"/>
  <c r="DO337" i="3"/>
  <c r="DN337" i="3"/>
  <c r="DJ337" i="3"/>
  <c r="DK337" i="3" s="1"/>
  <c r="DG337" i="3"/>
  <c r="DH337" i="3" s="1"/>
  <c r="DB337" i="3"/>
  <c r="CY337" i="3"/>
  <c r="DO336" i="3"/>
  <c r="DN336" i="3"/>
  <c r="DJ336" i="3"/>
  <c r="DK336" i="3" s="1"/>
  <c r="DG336" i="3"/>
  <c r="DH336" i="3" s="1"/>
  <c r="DP336" i="3" s="1"/>
  <c r="DB336" i="3"/>
  <c r="CY336" i="3"/>
  <c r="DO335" i="3"/>
  <c r="DN335" i="3"/>
  <c r="DJ335" i="3"/>
  <c r="DK335" i="3" s="1"/>
  <c r="DG335" i="3"/>
  <c r="DH335" i="3" s="1"/>
  <c r="DB335" i="3"/>
  <c r="CY335" i="3"/>
  <c r="DO334" i="3"/>
  <c r="DN334" i="3"/>
  <c r="DJ334" i="3"/>
  <c r="DK334" i="3" s="1"/>
  <c r="DG334" i="3"/>
  <c r="DH334" i="3" s="1"/>
  <c r="DP334" i="3" s="1"/>
  <c r="DB334" i="3"/>
  <c r="CY334" i="3"/>
  <c r="DO333" i="3"/>
  <c r="DK333" i="3"/>
  <c r="DJ333" i="3"/>
  <c r="DG333" i="3"/>
  <c r="DH333" i="3" s="1"/>
  <c r="DB333" i="3"/>
  <c r="DN333" i="3" s="1"/>
  <c r="CY333" i="3"/>
  <c r="DO332" i="3"/>
  <c r="DK332" i="3"/>
  <c r="DP332" i="3" s="1"/>
  <c r="DJ332" i="3"/>
  <c r="DG332" i="3"/>
  <c r="DH332" i="3" s="1"/>
  <c r="DB332" i="3"/>
  <c r="DN332" i="3" s="1"/>
  <c r="DR332" i="3" s="1"/>
  <c r="CY332" i="3"/>
  <c r="DO331" i="3"/>
  <c r="DK331" i="3"/>
  <c r="DP331" i="3" s="1"/>
  <c r="DJ331" i="3"/>
  <c r="DG331" i="3"/>
  <c r="DH331" i="3" s="1"/>
  <c r="DB331" i="3"/>
  <c r="DN331" i="3" s="1"/>
  <c r="DR331" i="3" s="1"/>
  <c r="CY331" i="3"/>
  <c r="DO330" i="3"/>
  <c r="DK330" i="3"/>
  <c r="DJ330" i="3"/>
  <c r="DG330" i="3"/>
  <c r="DH330" i="3" s="1"/>
  <c r="DB330" i="3"/>
  <c r="DN330" i="3" s="1"/>
  <c r="CY330" i="3"/>
  <c r="DO329" i="3"/>
  <c r="DK329" i="3"/>
  <c r="DJ329" i="3"/>
  <c r="DG329" i="3"/>
  <c r="DH329" i="3" s="1"/>
  <c r="DB329" i="3"/>
  <c r="DN329" i="3" s="1"/>
  <c r="CY329" i="3"/>
  <c r="DR328" i="3"/>
  <c r="DO328" i="3"/>
  <c r="DK328" i="3"/>
  <c r="DP328" i="3" s="1"/>
  <c r="DJ328" i="3"/>
  <c r="DG328" i="3"/>
  <c r="DH328" i="3" s="1"/>
  <c r="DB328" i="3"/>
  <c r="DN328" i="3" s="1"/>
  <c r="CY328" i="3"/>
  <c r="DO327" i="3"/>
  <c r="DK327" i="3"/>
  <c r="DP327" i="3" s="1"/>
  <c r="DJ327" i="3"/>
  <c r="DG327" i="3"/>
  <c r="DH327" i="3" s="1"/>
  <c r="DB327" i="3"/>
  <c r="DN327" i="3" s="1"/>
  <c r="DR327" i="3" s="1"/>
  <c r="CY327" i="3"/>
  <c r="DO326" i="3"/>
  <c r="DK326" i="3"/>
  <c r="DJ326" i="3"/>
  <c r="DG326" i="3"/>
  <c r="DH326" i="3" s="1"/>
  <c r="DB326" i="3"/>
  <c r="DN326" i="3" s="1"/>
  <c r="CY326" i="3"/>
  <c r="DO325" i="3"/>
  <c r="DK325" i="3"/>
  <c r="DJ325" i="3"/>
  <c r="DG325" i="3"/>
  <c r="DH325" i="3" s="1"/>
  <c r="DB325" i="3"/>
  <c r="DN325" i="3" s="1"/>
  <c r="CY325" i="3"/>
  <c r="DO324" i="3"/>
  <c r="DK324" i="3"/>
  <c r="DP324" i="3" s="1"/>
  <c r="DJ324" i="3"/>
  <c r="DG324" i="3"/>
  <c r="DH324" i="3" s="1"/>
  <c r="DB324" i="3"/>
  <c r="DN324" i="3" s="1"/>
  <c r="DR324" i="3" s="1"/>
  <c r="CY324" i="3"/>
  <c r="DO323" i="3"/>
  <c r="DK323" i="3"/>
  <c r="DP323" i="3" s="1"/>
  <c r="DJ323" i="3"/>
  <c r="DG323" i="3"/>
  <c r="DH323" i="3" s="1"/>
  <c r="DB323" i="3"/>
  <c r="DN323" i="3" s="1"/>
  <c r="DR323" i="3" s="1"/>
  <c r="CY323" i="3"/>
  <c r="DO322" i="3"/>
  <c r="DK322" i="3"/>
  <c r="DJ322" i="3"/>
  <c r="DG322" i="3"/>
  <c r="DH322" i="3" s="1"/>
  <c r="DB322" i="3"/>
  <c r="DN322" i="3" s="1"/>
  <c r="CY322" i="3"/>
  <c r="DO321" i="3"/>
  <c r="DK321" i="3"/>
  <c r="DJ321" i="3"/>
  <c r="DG321" i="3"/>
  <c r="DH321" i="3" s="1"/>
  <c r="DB321" i="3"/>
  <c r="DN321" i="3" s="1"/>
  <c r="CY321" i="3"/>
  <c r="DR320" i="3"/>
  <c r="DO320" i="3"/>
  <c r="DK320" i="3"/>
  <c r="DP320" i="3" s="1"/>
  <c r="DJ320" i="3"/>
  <c r="DG320" i="3"/>
  <c r="DH320" i="3" s="1"/>
  <c r="DB320" i="3"/>
  <c r="DN320" i="3" s="1"/>
  <c r="CY320" i="3"/>
  <c r="DO319" i="3"/>
  <c r="DK319" i="3"/>
  <c r="DP319" i="3" s="1"/>
  <c r="DJ319" i="3"/>
  <c r="DG319" i="3"/>
  <c r="DH319" i="3" s="1"/>
  <c r="DB319" i="3"/>
  <c r="DN319" i="3" s="1"/>
  <c r="DR319" i="3" s="1"/>
  <c r="CY319" i="3"/>
  <c r="DO318" i="3"/>
  <c r="DK318" i="3"/>
  <c r="DJ318" i="3"/>
  <c r="DG318" i="3"/>
  <c r="DH318" i="3" s="1"/>
  <c r="DB318" i="3"/>
  <c r="DN318" i="3" s="1"/>
  <c r="CY318" i="3"/>
  <c r="DO317" i="3"/>
  <c r="DK317" i="3"/>
  <c r="DJ317" i="3"/>
  <c r="DG317" i="3"/>
  <c r="DH317" i="3" s="1"/>
  <c r="DB317" i="3"/>
  <c r="DN317" i="3" s="1"/>
  <c r="CY317" i="3"/>
  <c r="DO316" i="3"/>
  <c r="DK316" i="3"/>
  <c r="DP316" i="3" s="1"/>
  <c r="DJ316" i="3"/>
  <c r="DG316" i="3"/>
  <c r="DH316" i="3" s="1"/>
  <c r="DB316" i="3"/>
  <c r="DN316" i="3" s="1"/>
  <c r="DR316" i="3" s="1"/>
  <c r="CY316" i="3"/>
  <c r="DO315" i="3"/>
  <c r="DK315" i="3"/>
  <c r="DP315" i="3" s="1"/>
  <c r="DJ315" i="3"/>
  <c r="DG315" i="3"/>
  <c r="DH315" i="3" s="1"/>
  <c r="DB315" i="3"/>
  <c r="DN315" i="3" s="1"/>
  <c r="DR315" i="3" s="1"/>
  <c r="CY315" i="3"/>
  <c r="DO314" i="3"/>
  <c r="DK314" i="3"/>
  <c r="DJ314" i="3"/>
  <c r="DG314" i="3"/>
  <c r="DH314" i="3" s="1"/>
  <c r="DB314" i="3"/>
  <c r="DN314" i="3" s="1"/>
  <c r="CY314" i="3"/>
  <c r="DO313" i="3"/>
  <c r="DK313" i="3"/>
  <c r="DJ313" i="3"/>
  <c r="DG313" i="3"/>
  <c r="DH313" i="3" s="1"/>
  <c r="DB313" i="3"/>
  <c r="DN313" i="3" s="1"/>
  <c r="CY313" i="3"/>
  <c r="DR312" i="3"/>
  <c r="DO312" i="3"/>
  <c r="DK312" i="3"/>
  <c r="DP312" i="3" s="1"/>
  <c r="DJ312" i="3"/>
  <c r="DG312" i="3"/>
  <c r="DH312" i="3" s="1"/>
  <c r="DB312" i="3"/>
  <c r="DN312" i="3" s="1"/>
  <c r="CY312" i="3"/>
  <c r="DO311" i="3"/>
  <c r="DK311" i="3"/>
  <c r="DP311" i="3" s="1"/>
  <c r="DJ311" i="3"/>
  <c r="DG311" i="3"/>
  <c r="DH311" i="3" s="1"/>
  <c r="DB311" i="3"/>
  <c r="DN311" i="3" s="1"/>
  <c r="DR311" i="3" s="1"/>
  <c r="CY311" i="3"/>
  <c r="DO310" i="3"/>
  <c r="DK310" i="3"/>
  <c r="DJ310" i="3"/>
  <c r="DG310" i="3"/>
  <c r="DH310" i="3" s="1"/>
  <c r="DB310" i="3"/>
  <c r="DN310" i="3" s="1"/>
  <c r="CY310" i="3"/>
  <c r="DO309" i="3"/>
  <c r="DK309" i="3"/>
  <c r="DJ309" i="3"/>
  <c r="DG309" i="3"/>
  <c r="DH309" i="3" s="1"/>
  <c r="DB309" i="3"/>
  <c r="DN309" i="3" s="1"/>
  <c r="CY309" i="3"/>
  <c r="DO308" i="3"/>
  <c r="DK308" i="3"/>
  <c r="DP308" i="3" s="1"/>
  <c r="DJ308" i="3"/>
  <c r="DG308" i="3"/>
  <c r="DH308" i="3" s="1"/>
  <c r="DB308" i="3"/>
  <c r="DN308" i="3" s="1"/>
  <c r="DR308" i="3" s="1"/>
  <c r="CY308" i="3"/>
  <c r="DO307" i="3"/>
  <c r="DK307" i="3"/>
  <c r="DP307" i="3" s="1"/>
  <c r="DJ307" i="3"/>
  <c r="DG307" i="3"/>
  <c r="DH307" i="3" s="1"/>
  <c r="DB307" i="3"/>
  <c r="DN307" i="3" s="1"/>
  <c r="DR307" i="3" s="1"/>
  <c r="CY307" i="3"/>
  <c r="DO306" i="3"/>
  <c r="DK306" i="3"/>
  <c r="DJ306" i="3"/>
  <c r="DG306" i="3"/>
  <c r="DH306" i="3" s="1"/>
  <c r="DB306" i="3"/>
  <c r="DN306" i="3" s="1"/>
  <c r="CY306" i="3"/>
  <c r="DO305" i="3"/>
  <c r="DK305" i="3"/>
  <c r="DJ305" i="3"/>
  <c r="DG305" i="3"/>
  <c r="DH305" i="3" s="1"/>
  <c r="DB305" i="3"/>
  <c r="DN305" i="3" s="1"/>
  <c r="CY305" i="3"/>
  <c r="DR304" i="3"/>
  <c r="DO304" i="3"/>
  <c r="DK304" i="3"/>
  <c r="DP304" i="3" s="1"/>
  <c r="DJ304" i="3"/>
  <c r="DG304" i="3"/>
  <c r="DH304" i="3" s="1"/>
  <c r="DB304" i="3"/>
  <c r="DN304" i="3" s="1"/>
  <c r="CY304" i="3"/>
  <c r="DO303" i="3"/>
  <c r="DK303" i="3"/>
  <c r="DP303" i="3" s="1"/>
  <c r="DJ303" i="3"/>
  <c r="DG303" i="3"/>
  <c r="DH303" i="3" s="1"/>
  <c r="DB303" i="3"/>
  <c r="DN303" i="3" s="1"/>
  <c r="DR303" i="3" s="1"/>
  <c r="CY303" i="3"/>
  <c r="DO302" i="3"/>
  <c r="DK302" i="3"/>
  <c r="DJ302" i="3"/>
  <c r="DG302" i="3"/>
  <c r="DH302" i="3" s="1"/>
  <c r="DB302" i="3"/>
  <c r="DN302" i="3" s="1"/>
  <c r="CY302" i="3"/>
  <c r="DO301" i="3"/>
  <c r="DK301" i="3"/>
  <c r="DJ301" i="3"/>
  <c r="DG301" i="3"/>
  <c r="DH301" i="3" s="1"/>
  <c r="DB301" i="3"/>
  <c r="DN301" i="3" s="1"/>
  <c r="CY301" i="3"/>
  <c r="DO300" i="3"/>
  <c r="DK300" i="3"/>
  <c r="DP300" i="3" s="1"/>
  <c r="DJ300" i="3"/>
  <c r="DG300" i="3"/>
  <c r="DH300" i="3" s="1"/>
  <c r="DB300" i="3"/>
  <c r="DN300" i="3" s="1"/>
  <c r="DR300" i="3" s="1"/>
  <c r="CY300" i="3"/>
  <c r="DO299" i="3"/>
  <c r="DK299" i="3"/>
  <c r="DP299" i="3" s="1"/>
  <c r="DJ299" i="3"/>
  <c r="DG299" i="3"/>
  <c r="DH299" i="3" s="1"/>
  <c r="DB299" i="3"/>
  <c r="DN299" i="3" s="1"/>
  <c r="DR299" i="3" s="1"/>
  <c r="CY299" i="3"/>
  <c r="DO298" i="3"/>
  <c r="DK298" i="3"/>
  <c r="DJ298" i="3"/>
  <c r="DG298" i="3"/>
  <c r="DH298" i="3" s="1"/>
  <c r="DB298" i="3"/>
  <c r="DN298" i="3" s="1"/>
  <c r="CY298" i="3"/>
  <c r="DO297" i="3"/>
  <c r="DK297" i="3"/>
  <c r="DJ297" i="3"/>
  <c r="DG297" i="3"/>
  <c r="DH297" i="3" s="1"/>
  <c r="DB297" i="3"/>
  <c r="DN297" i="3" s="1"/>
  <c r="CY297" i="3"/>
  <c r="DR296" i="3"/>
  <c r="DO296" i="3"/>
  <c r="DK296" i="3"/>
  <c r="DP296" i="3" s="1"/>
  <c r="DJ296" i="3"/>
  <c r="DG296" i="3"/>
  <c r="DH296" i="3" s="1"/>
  <c r="DB296" i="3"/>
  <c r="DN296" i="3" s="1"/>
  <c r="CY296" i="3"/>
  <c r="DO295" i="3"/>
  <c r="DK295" i="3"/>
  <c r="DP295" i="3" s="1"/>
  <c r="DJ295" i="3"/>
  <c r="DG295" i="3"/>
  <c r="DH295" i="3" s="1"/>
  <c r="DB295" i="3"/>
  <c r="DN295" i="3" s="1"/>
  <c r="DR295" i="3" s="1"/>
  <c r="CY295" i="3"/>
  <c r="DO294" i="3"/>
  <c r="DK294" i="3"/>
  <c r="DJ294" i="3"/>
  <c r="DG294" i="3"/>
  <c r="DH294" i="3" s="1"/>
  <c r="DB294" i="3"/>
  <c r="DN294" i="3" s="1"/>
  <c r="CY294" i="3"/>
  <c r="DO293" i="3"/>
  <c r="DK293" i="3"/>
  <c r="DJ293" i="3"/>
  <c r="DG293" i="3"/>
  <c r="DH293" i="3" s="1"/>
  <c r="DB293" i="3"/>
  <c r="DN293" i="3" s="1"/>
  <c r="CY293" i="3"/>
  <c r="DO292" i="3"/>
  <c r="DK292" i="3"/>
  <c r="DP292" i="3" s="1"/>
  <c r="DJ292" i="3"/>
  <c r="DG292" i="3"/>
  <c r="DH292" i="3" s="1"/>
  <c r="DB292" i="3"/>
  <c r="DN292" i="3" s="1"/>
  <c r="DR292" i="3" s="1"/>
  <c r="CY292" i="3"/>
  <c r="DO291" i="3"/>
  <c r="DK291" i="3"/>
  <c r="DP291" i="3" s="1"/>
  <c r="DJ291" i="3"/>
  <c r="DG291" i="3"/>
  <c r="DH291" i="3" s="1"/>
  <c r="DB291" i="3"/>
  <c r="DN291" i="3" s="1"/>
  <c r="DR291" i="3" s="1"/>
  <c r="CY291" i="3"/>
  <c r="DO290" i="3"/>
  <c r="DK290" i="3"/>
  <c r="DJ290" i="3"/>
  <c r="DG290" i="3"/>
  <c r="DH290" i="3" s="1"/>
  <c r="DB290" i="3"/>
  <c r="DN290" i="3" s="1"/>
  <c r="CY290" i="3"/>
  <c r="DO289" i="3"/>
  <c r="DK289" i="3"/>
  <c r="DJ289" i="3"/>
  <c r="DG289" i="3"/>
  <c r="DH289" i="3" s="1"/>
  <c r="DB289" i="3"/>
  <c r="DN289" i="3" s="1"/>
  <c r="CY289" i="3"/>
  <c r="DR288" i="3"/>
  <c r="DO288" i="3"/>
  <c r="DK288" i="3"/>
  <c r="DP288" i="3" s="1"/>
  <c r="DJ288" i="3"/>
  <c r="DG288" i="3"/>
  <c r="DH288" i="3" s="1"/>
  <c r="DB288" i="3"/>
  <c r="DN288" i="3" s="1"/>
  <c r="CY288" i="3"/>
  <c r="DO287" i="3"/>
  <c r="DK287" i="3"/>
  <c r="DP287" i="3" s="1"/>
  <c r="DJ287" i="3"/>
  <c r="DG287" i="3"/>
  <c r="DH287" i="3" s="1"/>
  <c r="DB287" i="3"/>
  <c r="DN287" i="3" s="1"/>
  <c r="DR287" i="3" s="1"/>
  <c r="CY287" i="3"/>
  <c r="DO286" i="3"/>
  <c r="DK286" i="3"/>
  <c r="DJ286" i="3"/>
  <c r="DG286" i="3"/>
  <c r="DH286" i="3" s="1"/>
  <c r="DB286" i="3"/>
  <c r="DN286" i="3" s="1"/>
  <c r="CY286" i="3"/>
  <c r="DO285" i="3"/>
  <c r="DK285" i="3"/>
  <c r="DJ285" i="3"/>
  <c r="DG285" i="3"/>
  <c r="DH285" i="3" s="1"/>
  <c r="DB285" i="3"/>
  <c r="DN285" i="3" s="1"/>
  <c r="CY285" i="3"/>
  <c r="DO284" i="3"/>
  <c r="DK284" i="3"/>
  <c r="DP284" i="3" s="1"/>
  <c r="DJ284" i="3"/>
  <c r="DG284" i="3"/>
  <c r="DH284" i="3" s="1"/>
  <c r="DB284" i="3"/>
  <c r="DN284" i="3" s="1"/>
  <c r="DR284" i="3" s="1"/>
  <c r="CY284" i="3"/>
  <c r="DO283" i="3"/>
  <c r="DK283" i="3"/>
  <c r="DP283" i="3" s="1"/>
  <c r="DJ283" i="3"/>
  <c r="DG283" i="3"/>
  <c r="DH283" i="3" s="1"/>
  <c r="DB283" i="3"/>
  <c r="DN283" i="3" s="1"/>
  <c r="DR283" i="3" s="1"/>
  <c r="CY283" i="3"/>
  <c r="DO282" i="3"/>
  <c r="DK282" i="3"/>
  <c r="DJ282" i="3"/>
  <c r="DG282" i="3"/>
  <c r="DH282" i="3" s="1"/>
  <c r="DB282" i="3"/>
  <c r="DN282" i="3" s="1"/>
  <c r="CY282" i="3"/>
  <c r="DO281" i="3"/>
  <c r="DK281" i="3"/>
  <c r="DJ281" i="3"/>
  <c r="DG281" i="3"/>
  <c r="DH281" i="3" s="1"/>
  <c r="DB281" i="3"/>
  <c r="DN281" i="3" s="1"/>
  <c r="CY281" i="3"/>
  <c r="DR280" i="3"/>
  <c r="DO280" i="3"/>
  <c r="DK280" i="3"/>
  <c r="DP280" i="3" s="1"/>
  <c r="DJ280" i="3"/>
  <c r="DG280" i="3"/>
  <c r="DH280" i="3" s="1"/>
  <c r="DB280" i="3"/>
  <c r="DN280" i="3" s="1"/>
  <c r="CY280" i="3"/>
  <c r="DO279" i="3"/>
  <c r="DK279" i="3"/>
  <c r="DP279" i="3" s="1"/>
  <c r="DJ279" i="3"/>
  <c r="DG279" i="3"/>
  <c r="DH279" i="3" s="1"/>
  <c r="DB279" i="3"/>
  <c r="DN279" i="3" s="1"/>
  <c r="DR279" i="3" s="1"/>
  <c r="CY279" i="3"/>
  <c r="DO278" i="3"/>
  <c r="DK278" i="3"/>
  <c r="DJ278" i="3"/>
  <c r="DG278" i="3"/>
  <c r="DH278" i="3" s="1"/>
  <c r="DB278" i="3"/>
  <c r="DN278" i="3" s="1"/>
  <c r="CY278" i="3"/>
  <c r="DO277" i="3"/>
  <c r="DK277" i="3"/>
  <c r="DJ277" i="3"/>
  <c r="DG277" i="3"/>
  <c r="DH277" i="3" s="1"/>
  <c r="DB277" i="3"/>
  <c r="DN277" i="3" s="1"/>
  <c r="CY277" i="3"/>
  <c r="DO276" i="3"/>
  <c r="DK276" i="3"/>
  <c r="DP276" i="3" s="1"/>
  <c r="DJ276" i="3"/>
  <c r="DG276" i="3"/>
  <c r="DH276" i="3" s="1"/>
  <c r="DB276" i="3"/>
  <c r="DN276" i="3" s="1"/>
  <c r="DR276" i="3" s="1"/>
  <c r="CY276" i="3"/>
  <c r="DO275" i="3"/>
  <c r="DK275" i="3"/>
  <c r="DP275" i="3" s="1"/>
  <c r="DJ275" i="3"/>
  <c r="DG275" i="3"/>
  <c r="DH275" i="3" s="1"/>
  <c r="DB275" i="3"/>
  <c r="DN275" i="3" s="1"/>
  <c r="DR275" i="3" s="1"/>
  <c r="CY275" i="3"/>
  <c r="DO274" i="3"/>
  <c r="DK274" i="3"/>
  <c r="DJ274" i="3"/>
  <c r="DG274" i="3"/>
  <c r="DH274" i="3" s="1"/>
  <c r="DB274" i="3"/>
  <c r="DN274" i="3" s="1"/>
  <c r="CY274" i="3"/>
  <c r="DO273" i="3"/>
  <c r="DK273" i="3"/>
  <c r="DJ273" i="3"/>
  <c r="DG273" i="3"/>
  <c r="DH273" i="3" s="1"/>
  <c r="DB273" i="3"/>
  <c r="DN273" i="3" s="1"/>
  <c r="CY273" i="3"/>
  <c r="DR272" i="3"/>
  <c r="DO272" i="3"/>
  <c r="DK272" i="3"/>
  <c r="DP272" i="3" s="1"/>
  <c r="DJ272" i="3"/>
  <c r="DG272" i="3"/>
  <c r="DH272" i="3" s="1"/>
  <c r="DB272" i="3"/>
  <c r="DN272" i="3" s="1"/>
  <c r="CY272" i="3"/>
  <c r="DO271" i="3"/>
  <c r="DK271" i="3"/>
  <c r="DP271" i="3" s="1"/>
  <c r="DJ271" i="3"/>
  <c r="DG271" i="3"/>
  <c r="DH271" i="3" s="1"/>
  <c r="DB271" i="3"/>
  <c r="DN271" i="3" s="1"/>
  <c r="DR271" i="3" s="1"/>
  <c r="CY271" i="3"/>
  <c r="DP270" i="3"/>
  <c r="DO270" i="3"/>
  <c r="DJ270" i="3"/>
  <c r="DK270" i="3" s="1"/>
  <c r="DG270" i="3"/>
  <c r="DH270" i="3" s="1"/>
  <c r="DB270" i="3"/>
  <c r="DN270" i="3" s="1"/>
  <c r="CY270" i="3"/>
  <c r="DO269" i="3"/>
  <c r="DK269" i="3"/>
  <c r="DJ269" i="3"/>
  <c r="DG269" i="3"/>
  <c r="DH269" i="3" s="1"/>
  <c r="DB269" i="3"/>
  <c r="DN269" i="3" s="1"/>
  <c r="CY269" i="3"/>
  <c r="DO268" i="3"/>
  <c r="DJ268" i="3"/>
  <c r="DK268" i="3" s="1"/>
  <c r="DP268" i="3" s="1"/>
  <c r="DG268" i="3"/>
  <c r="DH268" i="3" s="1"/>
  <c r="DB268" i="3"/>
  <c r="DN268" i="3" s="1"/>
  <c r="CY268" i="3"/>
  <c r="DO267" i="3"/>
  <c r="DK267" i="3"/>
  <c r="DJ267" i="3"/>
  <c r="DG267" i="3"/>
  <c r="DH267" i="3" s="1"/>
  <c r="DB267" i="3"/>
  <c r="DN267" i="3" s="1"/>
  <c r="CY267" i="3"/>
  <c r="DO266" i="3"/>
  <c r="DJ266" i="3"/>
  <c r="DK266" i="3" s="1"/>
  <c r="DP266" i="3" s="1"/>
  <c r="DG266" i="3"/>
  <c r="DH266" i="3" s="1"/>
  <c r="DB266" i="3"/>
  <c r="DN266" i="3" s="1"/>
  <c r="CY266" i="3"/>
  <c r="DO265" i="3"/>
  <c r="DK265" i="3"/>
  <c r="DJ265" i="3"/>
  <c r="DG265" i="3"/>
  <c r="DH265" i="3" s="1"/>
  <c r="DB265" i="3"/>
  <c r="DN265" i="3" s="1"/>
  <c r="CY265" i="3"/>
  <c r="DP264" i="3"/>
  <c r="DO264" i="3"/>
  <c r="DJ264" i="3"/>
  <c r="DK264" i="3" s="1"/>
  <c r="DG264" i="3"/>
  <c r="DH264" i="3" s="1"/>
  <c r="DB264" i="3"/>
  <c r="DN264" i="3" s="1"/>
  <c r="DR264" i="3" s="1"/>
  <c r="CY264" i="3"/>
  <c r="DO263" i="3"/>
  <c r="DK263" i="3"/>
  <c r="DJ263" i="3"/>
  <c r="DG263" i="3"/>
  <c r="DH263" i="3" s="1"/>
  <c r="DB263" i="3"/>
  <c r="DN263" i="3" s="1"/>
  <c r="CY263" i="3"/>
  <c r="DP262" i="3"/>
  <c r="DO262" i="3"/>
  <c r="DJ262" i="3"/>
  <c r="DK262" i="3" s="1"/>
  <c r="DG262" i="3"/>
  <c r="DH262" i="3" s="1"/>
  <c r="DB262" i="3"/>
  <c r="DN262" i="3" s="1"/>
  <c r="CY262" i="3"/>
  <c r="DO261" i="3"/>
  <c r="DK261" i="3"/>
  <c r="DJ261" i="3"/>
  <c r="DG261" i="3"/>
  <c r="DH261" i="3" s="1"/>
  <c r="DB261" i="3"/>
  <c r="DN261" i="3" s="1"/>
  <c r="CY261" i="3"/>
  <c r="DO260" i="3"/>
  <c r="DK260" i="3"/>
  <c r="DJ260" i="3"/>
  <c r="DG260" i="3"/>
  <c r="DH260" i="3" s="1"/>
  <c r="DB260" i="3"/>
  <c r="DN260" i="3" s="1"/>
  <c r="CY260" i="3"/>
  <c r="DO259" i="3"/>
  <c r="DK259" i="3"/>
  <c r="DP259" i="3" s="1"/>
  <c r="DJ259" i="3"/>
  <c r="DG259" i="3"/>
  <c r="DH259" i="3" s="1"/>
  <c r="DB259" i="3"/>
  <c r="DN259" i="3" s="1"/>
  <c r="DR259" i="3" s="1"/>
  <c r="CY259" i="3"/>
  <c r="DO258" i="3"/>
  <c r="DK258" i="3"/>
  <c r="DP258" i="3" s="1"/>
  <c r="DJ258" i="3"/>
  <c r="DG258" i="3"/>
  <c r="DH258" i="3" s="1"/>
  <c r="DB258" i="3"/>
  <c r="DN258" i="3" s="1"/>
  <c r="DR258" i="3" s="1"/>
  <c r="CY258" i="3"/>
  <c r="DO257" i="3"/>
  <c r="DK257" i="3"/>
  <c r="DJ257" i="3"/>
  <c r="DG257" i="3"/>
  <c r="DH257" i="3" s="1"/>
  <c r="DB257" i="3"/>
  <c r="DN257" i="3" s="1"/>
  <c r="CY257" i="3"/>
  <c r="DO256" i="3"/>
  <c r="DK256" i="3"/>
  <c r="DJ256" i="3"/>
  <c r="DG256" i="3"/>
  <c r="DH256" i="3" s="1"/>
  <c r="DB256" i="3"/>
  <c r="DN256" i="3" s="1"/>
  <c r="CY256" i="3"/>
  <c r="DO255" i="3"/>
  <c r="DK255" i="3"/>
  <c r="DP255" i="3" s="1"/>
  <c r="DJ255" i="3"/>
  <c r="DG255" i="3"/>
  <c r="DH255" i="3" s="1"/>
  <c r="DB255" i="3"/>
  <c r="DN255" i="3" s="1"/>
  <c r="DR255" i="3" s="1"/>
  <c r="CY255" i="3"/>
  <c r="DO254" i="3"/>
  <c r="DK254" i="3"/>
  <c r="DP254" i="3" s="1"/>
  <c r="DJ254" i="3"/>
  <c r="DG254" i="3"/>
  <c r="DH254" i="3" s="1"/>
  <c r="DB254" i="3"/>
  <c r="DN254" i="3" s="1"/>
  <c r="DR254" i="3" s="1"/>
  <c r="CY254" i="3"/>
  <c r="DO253" i="3"/>
  <c r="DK253" i="3"/>
  <c r="DJ253" i="3"/>
  <c r="DG253" i="3"/>
  <c r="DH253" i="3" s="1"/>
  <c r="DB253" i="3"/>
  <c r="DN253" i="3" s="1"/>
  <c r="CY253" i="3"/>
  <c r="DO252" i="3"/>
  <c r="DK252" i="3"/>
  <c r="DJ252" i="3"/>
  <c r="DG252" i="3"/>
  <c r="DH252" i="3" s="1"/>
  <c r="DB252" i="3"/>
  <c r="DN252" i="3" s="1"/>
  <c r="CY252" i="3"/>
  <c r="DO251" i="3"/>
  <c r="DK251" i="3"/>
  <c r="DP251" i="3" s="1"/>
  <c r="DJ251" i="3"/>
  <c r="DG251" i="3"/>
  <c r="DH251" i="3" s="1"/>
  <c r="DB251" i="3"/>
  <c r="DN251" i="3" s="1"/>
  <c r="DR251" i="3" s="1"/>
  <c r="CY251" i="3"/>
  <c r="DO250" i="3"/>
  <c r="DK250" i="3"/>
  <c r="DP250" i="3" s="1"/>
  <c r="DJ250" i="3"/>
  <c r="DG250" i="3"/>
  <c r="DH250" i="3" s="1"/>
  <c r="DB250" i="3"/>
  <c r="DN250" i="3" s="1"/>
  <c r="DR250" i="3" s="1"/>
  <c r="CY250" i="3"/>
  <c r="DO249" i="3"/>
  <c r="DK249" i="3"/>
  <c r="DJ249" i="3"/>
  <c r="DG249" i="3"/>
  <c r="DH249" i="3" s="1"/>
  <c r="DB249" i="3"/>
  <c r="DN249" i="3" s="1"/>
  <c r="CY249" i="3"/>
  <c r="DO248" i="3"/>
  <c r="DK248" i="3"/>
  <c r="DJ248" i="3"/>
  <c r="DG248" i="3"/>
  <c r="DH248" i="3" s="1"/>
  <c r="DB248" i="3"/>
  <c r="DN248" i="3" s="1"/>
  <c r="CY248" i="3"/>
  <c r="DO247" i="3"/>
  <c r="DK247" i="3"/>
  <c r="DP247" i="3" s="1"/>
  <c r="DJ247" i="3"/>
  <c r="DG247" i="3"/>
  <c r="DH247" i="3" s="1"/>
  <c r="DB247" i="3"/>
  <c r="DN247" i="3" s="1"/>
  <c r="DR247" i="3" s="1"/>
  <c r="CY247" i="3"/>
  <c r="DO246" i="3"/>
  <c r="DK246" i="3"/>
  <c r="DP246" i="3" s="1"/>
  <c r="DJ246" i="3"/>
  <c r="DG246" i="3"/>
  <c r="DH246" i="3" s="1"/>
  <c r="DB246" i="3"/>
  <c r="DN246" i="3" s="1"/>
  <c r="DR246" i="3" s="1"/>
  <c r="CY246" i="3"/>
  <c r="DO245" i="3"/>
  <c r="DK245" i="3"/>
  <c r="DJ245" i="3"/>
  <c r="DG245" i="3"/>
  <c r="DH245" i="3" s="1"/>
  <c r="DB245" i="3"/>
  <c r="DN245" i="3" s="1"/>
  <c r="CY245" i="3"/>
  <c r="DO244" i="3"/>
  <c r="DK244" i="3"/>
  <c r="DJ244" i="3"/>
  <c r="DG244" i="3"/>
  <c r="DH244" i="3" s="1"/>
  <c r="DB244" i="3"/>
  <c r="DN244" i="3" s="1"/>
  <c r="CY244" i="3"/>
  <c r="DO243" i="3"/>
  <c r="DK243" i="3"/>
  <c r="DP243" i="3" s="1"/>
  <c r="DJ243" i="3"/>
  <c r="DG243" i="3"/>
  <c r="DH243" i="3" s="1"/>
  <c r="DB243" i="3"/>
  <c r="DN243" i="3" s="1"/>
  <c r="DR243" i="3" s="1"/>
  <c r="CY243" i="3"/>
  <c r="DO242" i="3"/>
  <c r="DK242" i="3"/>
  <c r="DP242" i="3" s="1"/>
  <c r="DJ242" i="3"/>
  <c r="DG242" i="3"/>
  <c r="DH242" i="3" s="1"/>
  <c r="DB242" i="3"/>
  <c r="DN242" i="3" s="1"/>
  <c r="DR242" i="3" s="1"/>
  <c r="CY242" i="3"/>
  <c r="DO241" i="3"/>
  <c r="DK241" i="3"/>
  <c r="DJ241" i="3"/>
  <c r="DG241" i="3"/>
  <c r="DH241" i="3" s="1"/>
  <c r="DB241" i="3"/>
  <c r="DN241" i="3" s="1"/>
  <c r="CY241" i="3"/>
  <c r="DO240" i="3"/>
  <c r="DK240" i="3"/>
  <c r="DJ240" i="3"/>
  <c r="DG240" i="3"/>
  <c r="DH240" i="3" s="1"/>
  <c r="DB240" i="3"/>
  <c r="DN240" i="3" s="1"/>
  <c r="CY240" i="3"/>
  <c r="DO239" i="3"/>
  <c r="DK239" i="3"/>
  <c r="DP239" i="3" s="1"/>
  <c r="DJ239" i="3"/>
  <c r="DG239" i="3"/>
  <c r="DH239" i="3" s="1"/>
  <c r="DB239" i="3"/>
  <c r="DN239" i="3" s="1"/>
  <c r="DR239" i="3" s="1"/>
  <c r="CY239" i="3"/>
  <c r="DO238" i="3"/>
  <c r="DK238" i="3"/>
  <c r="DP238" i="3" s="1"/>
  <c r="DJ238" i="3"/>
  <c r="DG238" i="3"/>
  <c r="DH238" i="3" s="1"/>
  <c r="DB238" i="3"/>
  <c r="DN238" i="3" s="1"/>
  <c r="DR238" i="3" s="1"/>
  <c r="CY238" i="3"/>
  <c r="DO237" i="3"/>
  <c r="DK237" i="3"/>
  <c r="DJ237" i="3"/>
  <c r="DG237" i="3"/>
  <c r="DH237" i="3" s="1"/>
  <c r="DB237" i="3"/>
  <c r="DN237" i="3" s="1"/>
  <c r="CY237" i="3"/>
  <c r="DO236" i="3"/>
  <c r="DK236" i="3"/>
  <c r="DJ236" i="3"/>
  <c r="DG236" i="3"/>
  <c r="DH236" i="3" s="1"/>
  <c r="DB236" i="3"/>
  <c r="DN236" i="3" s="1"/>
  <c r="CY236" i="3"/>
  <c r="DO235" i="3"/>
  <c r="DK235" i="3"/>
  <c r="DP235" i="3" s="1"/>
  <c r="DJ235" i="3"/>
  <c r="DG235" i="3"/>
  <c r="DH235" i="3" s="1"/>
  <c r="DB235" i="3"/>
  <c r="DN235" i="3" s="1"/>
  <c r="DR235" i="3" s="1"/>
  <c r="CY235" i="3"/>
  <c r="DO234" i="3"/>
  <c r="DK234" i="3"/>
  <c r="DP234" i="3" s="1"/>
  <c r="DJ234" i="3"/>
  <c r="DG234" i="3"/>
  <c r="DH234" i="3" s="1"/>
  <c r="DB234" i="3"/>
  <c r="DN234" i="3" s="1"/>
  <c r="DR234" i="3" s="1"/>
  <c r="CY234" i="3"/>
  <c r="DO233" i="3"/>
  <c r="DK233" i="3"/>
  <c r="DJ233" i="3"/>
  <c r="DG233" i="3"/>
  <c r="DH233" i="3" s="1"/>
  <c r="DB233" i="3"/>
  <c r="DN233" i="3" s="1"/>
  <c r="CY233" i="3"/>
  <c r="DO232" i="3"/>
  <c r="DK232" i="3"/>
  <c r="DJ232" i="3"/>
  <c r="DG232" i="3"/>
  <c r="DH232" i="3" s="1"/>
  <c r="DB232" i="3"/>
  <c r="DN232" i="3" s="1"/>
  <c r="CY232" i="3"/>
  <c r="DO231" i="3"/>
  <c r="DK231" i="3"/>
  <c r="DP231" i="3" s="1"/>
  <c r="DJ231" i="3"/>
  <c r="DG231" i="3"/>
  <c r="DH231" i="3" s="1"/>
  <c r="DB231" i="3"/>
  <c r="DN231" i="3" s="1"/>
  <c r="DR231" i="3" s="1"/>
  <c r="CY231" i="3"/>
  <c r="DO230" i="3"/>
  <c r="DK230" i="3"/>
  <c r="DP230" i="3" s="1"/>
  <c r="DJ230" i="3"/>
  <c r="DG230" i="3"/>
  <c r="DH230" i="3" s="1"/>
  <c r="DB230" i="3"/>
  <c r="DN230" i="3" s="1"/>
  <c r="DR230" i="3" s="1"/>
  <c r="CY230" i="3"/>
  <c r="DO229" i="3"/>
  <c r="DK229" i="3"/>
  <c r="DJ229" i="3"/>
  <c r="DG229" i="3"/>
  <c r="DH229" i="3" s="1"/>
  <c r="DB229" i="3"/>
  <c r="DN229" i="3" s="1"/>
  <c r="CY229" i="3"/>
  <c r="DO228" i="3"/>
  <c r="DK228" i="3"/>
  <c r="DJ228" i="3"/>
  <c r="DG228" i="3"/>
  <c r="DH228" i="3" s="1"/>
  <c r="DB228" i="3"/>
  <c r="DN228" i="3" s="1"/>
  <c r="CY228" i="3"/>
  <c r="DO227" i="3"/>
  <c r="DK227" i="3"/>
  <c r="DP227" i="3" s="1"/>
  <c r="DJ227" i="3"/>
  <c r="DG227" i="3"/>
  <c r="DH227" i="3" s="1"/>
  <c r="DB227" i="3"/>
  <c r="DN227" i="3" s="1"/>
  <c r="DR227" i="3" s="1"/>
  <c r="CY227" i="3"/>
  <c r="DO226" i="3"/>
  <c r="DK226" i="3"/>
  <c r="DP226" i="3" s="1"/>
  <c r="DJ226" i="3"/>
  <c r="DG226" i="3"/>
  <c r="DH226" i="3" s="1"/>
  <c r="DB226" i="3"/>
  <c r="DN226" i="3" s="1"/>
  <c r="DR226" i="3" s="1"/>
  <c r="CY226" i="3"/>
  <c r="DO225" i="3"/>
  <c r="DK225" i="3"/>
  <c r="DJ225" i="3"/>
  <c r="DG225" i="3"/>
  <c r="DH225" i="3" s="1"/>
  <c r="DB225" i="3"/>
  <c r="DN225" i="3" s="1"/>
  <c r="CY225" i="3"/>
  <c r="DO224" i="3"/>
  <c r="DK224" i="3"/>
  <c r="DJ224" i="3"/>
  <c r="DG224" i="3"/>
  <c r="DH224" i="3" s="1"/>
  <c r="DB224" i="3"/>
  <c r="DN224" i="3" s="1"/>
  <c r="CY224" i="3"/>
  <c r="DO223" i="3"/>
  <c r="DK223" i="3"/>
  <c r="DP223" i="3" s="1"/>
  <c r="DJ223" i="3"/>
  <c r="DG223" i="3"/>
  <c r="DH223" i="3" s="1"/>
  <c r="DB223" i="3"/>
  <c r="DN223" i="3" s="1"/>
  <c r="DR223" i="3" s="1"/>
  <c r="CY223" i="3"/>
  <c r="DO222" i="3"/>
  <c r="DK222" i="3"/>
  <c r="DP222" i="3" s="1"/>
  <c r="DJ222" i="3"/>
  <c r="DG222" i="3"/>
  <c r="DH222" i="3" s="1"/>
  <c r="DB222" i="3"/>
  <c r="DN222" i="3" s="1"/>
  <c r="DR222" i="3" s="1"/>
  <c r="CY222" i="3"/>
  <c r="DO221" i="3"/>
  <c r="DK221" i="3"/>
  <c r="DJ221" i="3"/>
  <c r="DG221" i="3"/>
  <c r="DH221" i="3" s="1"/>
  <c r="DB221" i="3"/>
  <c r="DN221" i="3" s="1"/>
  <c r="CY221" i="3"/>
  <c r="DO220" i="3"/>
  <c r="DK220" i="3"/>
  <c r="DJ220" i="3"/>
  <c r="DG220" i="3"/>
  <c r="DH220" i="3" s="1"/>
  <c r="DB220" i="3"/>
  <c r="DN220" i="3" s="1"/>
  <c r="CY220" i="3"/>
  <c r="DO219" i="3"/>
  <c r="DK219" i="3"/>
  <c r="DP219" i="3" s="1"/>
  <c r="DJ219" i="3"/>
  <c r="DG219" i="3"/>
  <c r="DH219" i="3" s="1"/>
  <c r="DB219" i="3"/>
  <c r="DN219" i="3" s="1"/>
  <c r="DR219" i="3" s="1"/>
  <c r="CY219" i="3"/>
  <c r="DO218" i="3"/>
  <c r="DK218" i="3"/>
  <c r="DP218" i="3" s="1"/>
  <c r="DJ218" i="3"/>
  <c r="DG218" i="3"/>
  <c r="DH218" i="3" s="1"/>
  <c r="DB218" i="3"/>
  <c r="DN218" i="3" s="1"/>
  <c r="DR218" i="3" s="1"/>
  <c r="CY218" i="3"/>
  <c r="DO217" i="3"/>
  <c r="DK217" i="3"/>
  <c r="DJ217" i="3"/>
  <c r="DG217" i="3"/>
  <c r="DH217" i="3" s="1"/>
  <c r="DB217" i="3"/>
  <c r="DN217" i="3" s="1"/>
  <c r="CY217" i="3"/>
  <c r="DO216" i="3"/>
  <c r="DK216" i="3"/>
  <c r="DJ216" i="3"/>
  <c r="DG216" i="3"/>
  <c r="DH216" i="3" s="1"/>
  <c r="DB216" i="3"/>
  <c r="DN216" i="3" s="1"/>
  <c r="CY216" i="3"/>
  <c r="DO215" i="3"/>
  <c r="DK215" i="3"/>
  <c r="DP215" i="3" s="1"/>
  <c r="DJ215" i="3"/>
  <c r="DG215" i="3"/>
  <c r="DH215" i="3" s="1"/>
  <c r="DB215" i="3"/>
  <c r="DN215" i="3" s="1"/>
  <c r="DR215" i="3" s="1"/>
  <c r="CY215" i="3"/>
  <c r="DO214" i="3"/>
  <c r="DK214" i="3"/>
  <c r="DP214" i="3" s="1"/>
  <c r="DJ214" i="3"/>
  <c r="DG214" i="3"/>
  <c r="DH214" i="3" s="1"/>
  <c r="DB214" i="3"/>
  <c r="DN214" i="3" s="1"/>
  <c r="DR214" i="3" s="1"/>
  <c r="CY214" i="3"/>
  <c r="DO213" i="3"/>
  <c r="DK213" i="3"/>
  <c r="DJ213" i="3"/>
  <c r="DG213" i="3"/>
  <c r="DH213" i="3" s="1"/>
  <c r="DB213" i="3"/>
  <c r="DN213" i="3" s="1"/>
  <c r="CY213" i="3"/>
  <c r="DO212" i="3"/>
  <c r="DK212" i="3"/>
  <c r="DJ212" i="3"/>
  <c r="DG212" i="3"/>
  <c r="DH212" i="3" s="1"/>
  <c r="DB212" i="3"/>
  <c r="DN212" i="3" s="1"/>
  <c r="CY212" i="3"/>
  <c r="DO211" i="3"/>
  <c r="DK211" i="3"/>
  <c r="DP211" i="3" s="1"/>
  <c r="DJ211" i="3"/>
  <c r="DG211" i="3"/>
  <c r="DH211" i="3" s="1"/>
  <c r="DB211" i="3"/>
  <c r="DN211" i="3" s="1"/>
  <c r="DR211" i="3" s="1"/>
  <c r="CY211" i="3"/>
  <c r="DO210" i="3"/>
  <c r="DK210" i="3"/>
  <c r="DP210" i="3" s="1"/>
  <c r="DJ210" i="3"/>
  <c r="DG210" i="3"/>
  <c r="DH210" i="3" s="1"/>
  <c r="DB210" i="3"/>
  <c r="DN210" i="3" s="1"/>
  <c r="DR210" i="3" s="1"/>
  <c r="CY210" i="3"/>
  <c r="DO209" i="3"/>
  <c r="DK209" i="3"/>
  <c r="DJ209" i="3"/>
  <c r="DG209" i="3"/>
  <c r="DH209" i="3" s="1"/>
  <c r="DB209" i="3"/>
  <c r="DN209" i="3" s="1"/>
  <c r="CY209" i="3"/>
  <c r="DO208" i="3"/>
  <c r="DK208" i="3"/>
  <c r="DJ208" i="3"/>
  <c r="DG208" i="3"/>
  <c r="DH208" i="3" s="1"/>
  <c r="DB208" i="3"/>
  <c r="DN208" i="3" s="1"/>
  <c r="CY208" i="3"/>
  <c r="DO207" i="3"/>
  <c r="DK207" i="3"/>
  <c r="DP207" i="3" s="1"/>
  <c r="DJ207" i="3"/>
  <c r="DG207" i="3"/>
  <c r="DH207" i="3" s="1"/>
  <c r="DB207" i="3"/>
  <c r="DN207" i="3" s="1"/>
  <c r="DR207" i="3" s="1"/>
  <c r="CY207" i="3"/>
  <c r="DO206" i="3"/>
  <c r="DK206" i="3"/>
  <c r="DP206" i="3" s="1"/>
  <c r="DJ206" i="3"/>
  <c r="DG206" i="3"/>
  <c r="DH206" i="3" s="1"/>
  <c r="DB206" i="3"/>
  <c r="DN206" i="3" s="1"/>
  <c r="DR206" i="3" s="1"/>
  <c r="CY206" i="3"/>
  <c r="DO205" i="3"/>
  <c r="DK205" i="3"/>
  <c r="DJ205" i="3"/>
  <c r="DG205" i="3"/>
  <c r="DH205" i="3" s="1"/>
  <c r="DB205" i="3"/>
  <c r="DN205" i="3" s="1"/>
  <c r="CY205" i="3"/>
  <c r="DO204" i="3"/>
  <c r="DK204" i="3"/>
  <c r="DJ204" i="3"/>
  <c r="DG204" i="3"/>
  <c r="DH204" i="3" s="1"/>
  <c r="DB204" i="3"/>
  <c r="DN204" i="3" s="1"/>
  <c r="CY204" i="3"/>
  <c r="DO203" i="3"/>
  <c r="DK203" i="3"/>
  <c r="DP203" i="3" s="1"/>
  <c r="DJ203" i="3"/>
  <c r="DG203" i="3"/>
  <c r="DH203" i="3" s="1"/>
  <c r="DB203" i="3"/>
  <c r="DN203" i="3" s="1"/>
  <c r="DR203" i="3" s="1"/>
  <c r="CY203" i="3"/>
  <c r="DO202" i="3"/>
  <c r="DK202" i="3"/>
  <c r="DP202" i="3" s="1"/>
  <c r="DJ202" i="3"/>
  <c r="DG202" i="3"/>
  <c r="DH202" i="3" s="1"/>
  <c r="DB202" i="3"/>
  <c r="DN202" i="3" s="1"/>
  <c r="DR202" i="3" s="1"/>
  <c r="CY202" i="3"/>
  <c r="DO201" i="3"/>
  <c r="DK201" i="3"/>
  <c r="DJ201" i="3"/>
  <c r="DG201" i="3"/>
  <c r="DH201" i="3" s="1"/>
  <c r="DB201" i="3"/>
  <c r="DN201" i="3" s="1"/>
  <c r="CY201" i="3"/>
  <c r="DO200" i="3"/>
  <c r="DK200" i="3"/>
  <c r="DJ200" i="3"/>
  <c r="DG200" i="3"/>
  <c r="DH200" i="3" s="1"/>
  <c r="DB200" i="3"/>
  <c r="DN200" i="3" s="1"/>
  <c r="CY200" i="3"/>
  <c r="DO199" i="3"/>
  <c r="DK199" i="3"/>
  <c r="DP199" i="3" s="1"/>
  <c r="DJ199" i="3"/>
  <c r="DG199" i="3"/>
  <c r="DH199" i="3" s="1"/>
  <c r="DB199" i="3"/>
  <c r="DN199" i="3" s="1"/>
  <c r="DR199" i="3" s="1"/>
  <c r="CY199" i="3"/>
  <c r="DO198" i="3"/>
  <c r="DK198" i="3"/>
  <c r="DP198" i="3" s="1"/>
  <c r="DJ198" i="3"/>
  <c r="DG198" i="3"/>
  <c r="DH198" i="3" s="1"/>
  <c r="DB198" i="3"/>
  <c r="DN198" i="3" s="1"/>
  <c r="DR198" i="3" s="1"/>
  <c r="CY198" i="3"/>
  <c r="DO197" i="3"/>
  <c r="DK197" i="3"/>
  <c r="DJ197" i="3"/>
  <c r="DG197" i="3"/>
  <c r="DH197" i="3" s="1"/>
  <c r="DB197" i="3"/>
  <c r="DN197" i="3" s="1"/>
  <c r="CY197" i="3"/>
  <c r="DO196" i="3"/>
  <c r="DK196" i="3"/>
  <c r="DJ196" i="3"/>
  <c r="DG196" i="3"/>
  <c r="DH196" i="3" s="1"/>
  <c r="DB196" i="3"/>
  <c r="DN196" i="3" s="1"/>
  <c r="CY196" i="3"/>
  <c r="DO195" i="3"/>
  <c r="DK195" i="3"/>
  <c r="DP195" i="3" s="1"/>
  <c r="DJ195" i="3"/>
  <c r="DG195" i="3"/>
  <c r="DH195" i="3" s="1"/>
  <c r="DB195" i="3"/>
  <c r="DN195" i="3" s="1"/>
  <c r="DR195" i="3" s="1"/>
  <c r="CY195" i="3"/>
  <c r="DO194" i="3"/>
  <c r="DK194" i="3"/>
  <c r="DP194" i="3" s="1"/>
  <c r="DJ194" i="3"/>
  <c r="DG194" i="3"/>
  <c r="DH194" i="3" s="1"/>
  <c r="DB194" i="3"/>
  <c r="DN194" i="3" s="1"/>
  <c r="DR194" i="3" s="1"/>
  <c r="CY194" i="3"/>
  <c r="DO193" i="3"/>
  <c r="DK193" i="3"/>
  <c r="DJ193" i="3"/>
  <c r="DG193" i="3"/>
  <c r="DH193" i="3" s="1"/>
  <c r="DB193" i="3"/>
  <c r="DN193" i="3" s="1"/>
  <c r="CY193" i="3"/>
  <c r="DO192" i="3"/>
  <c r="DK192" i="3"/>
  <c r="DJ192" i="3"/>
  <c r="DG192" i="3"/>
  <c r="DH192" i="3" s="1"/>
  <c r="DB192" i="3"/>
  <c r="DN192" i="3" s="1"/>
  <c r="CY192" i="3"/>
  <c r="DO191" i="3"/>
  <c r="DK191" i="3"/>
  <c r="DP191" i="3" s="1"/>
  <c r="DJ191" i="3"/>
  <c r="DG191" i="3"/>
  <c r="DH191" i="3" s="1"/>
  <c r="DB191" i="3"/>
  <c r="DN191" i="3" s="1"/>
  <c r="DR191" i="3" s="1"/>
  <c r="CY191" i="3"/>
  <c r="DO190" i="3"/>
  <c r="DK190" i="3"/>
  <c r="DP190" i="3" s="1"/>
  <c r="DJ190" i="3"/>
  <c r="DG190" i="3"/>
  <c r="DH190" i="3" s="1"/>
  <c r="DB190" i="3"/>
  <c r="DN190" i="3" s="1"/>
  <c r="DR190" i="3" s="1"/>
  <c r="CY190" i="3"/>
  <c r="DO189" i="3"/>
  <c r="DK189" i="3"/>
  <c r="DJ189" i="3"/>
  <c r="DG189" i="3"/>
  <c r="DH189" i="3" s="1"/>
  <c r="DB189" i="3"/>
  <c r="DN189" i="3" s="1"/>
  <c r="CY189" i="3"/>
  <c r="DO188" i="3"/>
  <c r="DK188" i="3"/>
  <c r="DJ188" i="3"/>
  <c r="DG188" i="3"/>
  <c r="DH188" i="3" s="1"/>
  <c r="DB188" i="3"/>
  <c r="DN188" i="3" s="1"/>
  <c r="CY188" i="3"/>
  <c r="DO187" i="3"/>
  <c r="DK187" i="3"/>
  <c r="DP187" i="3" s="1"/>
  <c r="DJ187" i="3"/>
  <c r="DG187" i="3"/>
  <c r="DH187" i="3" s="1"/>
  <c r="DB187" i="3"/>
  <c r="DN187" i="3" s="1"/>
  <c r="DR187" i="3" s="1"/>
  <c r="CY187" i="3"/>
  <c r="DO186" i="3"/>
  <c r="DK186" i="3"/>
  <c r="DP186" i="3" s="1"/>
  <c r="DJ186" i="3"/>
  <c r="DG186" i="3"/>
  <c r="DH186" i="3" s="1"/>
  <c r="DB186" i="3"/>
  <c r="DN186" i="3" s="1"/>
  <c r="DR186" i="3" s="1"/>
  <c r="CY186" i="3"/>
  <c r="DO185" i="3"/>
  <c r="DK185" i="3"/>
  <c r="DJ185" i="3"/>
  <c r="DG185" i="3"/>
  <c r="DH185" i="3" s="1"/>
  <c r="DB185" i="3"/>
  <c r="DN185" i="3" s="1"/>
  <c r="CY185" i="3"/>
  <c r="DO184" i="3"/>
  <c r="DK184" i="3"/>
  <c r="DJ184" i="3"/>
  <c r="DG184" i="3"/>
  <c r="DH184" i="3" s="1"/>
  <c r="DB184" i="3"/>
  <c r="DN184" i="3" s="1"/>
  <c r="CY184" i="3"/>
  <c r="DO183" i="3"/>
  <c r="DK183" i="3"/>
  <c r="DP183" i="3" s="1"/>
  <c r="DJ183" i="3"/>
  <c r="DG183" i="3"/>
  <c r="DH183" i="3" s="1"/>
  <c r="DB183" i="3"/>
  <c r="DN183" i="3" s="1"/>
  <c r="DR183" i="3" s="1"/>
  <c r="CY183" i="3"/>
  <c r="DO182" i="3"/>
  <c r="DK182" i="3"/>
  <c r="DP182" i="3" s="1"/>
  <c r="DJ182" i="3"/>
  <c r="DG182" i="3"/>
  <c r="DH182" i="3" s="1"/>
  <c r="DB182" i="3"/>
  <c r="DN182" i="3" s="1"/>
  <c r="DR182" i="3" s="1"/>
  <c r="CY182" i="3"/>
  <c r="DO181" i="3"/>
  <c r="DK181" i="3"/>
  <c r="DJ181" i="3"/>
  <c r="DG181" i="3"/>
  <c r="DH181" i="3" s="1"/>
  <c r="DB181" i="3"/>
  <c r="DN181" i="3" s="1"/>
  <c r="CY181" i="3"/>
  <c r="DO180" i="3"/>
  <c r="DK180" i="3"/>
  <c r="DJ180" i="3"/>
  <c r="DG180" i="3"/>
  <c r="DH180" i="3" s="1"/>
  <c r="DB180" i="3"/>
  <c r="DN180" i="3" s="1"/>
  <c r="CY180" i="3"/>
  <c r="DO179" i="3"/>
  <c r="DK179" i="3"/>
  <c r="DP179" i="3" s="1"/>
  <c r="DJ179" i="3"/>
  <c r="DG179" i="3"/>
  <c r="DH179" i="3" s="1"/>
  <c r="DB179" i="3"/>
  <c r="DN179" i="3" s="1"/>
  <c r="DR179" i="3" s="1"/>
  <c r="CY179" i="3"/>
  <c r="DO178" i="3"/>
  <c r="DK178" i="3"/>
  <c r="DP178" i="3" s="1"/>
  <c r="DJ178" i="3"/>
  <c r="DG178" i="3"/>
  <c r="DH178" i="3" s="1"/>
  <c r="DB178" i="3"/>
  <c r="DN178" i="3" s="1"/>
  <c r="DR178" i="3" s="1"/>
  <c r="CY178" i="3"/>
  <c r="DO177" i="3"/>
  <c r="DK177" i="3"/>
  <c r="DJ177" i="3"/>
  <c r="DG177" i="3"/>
  <c r="DH177" i="3" s="1"/>
  <c r="DB177" i="3"/>
  <c r="DN177" i="3" s="1"/>
  <c r="CY177" i="3"/>
  <c r="DO176" i="3"/>
  <c r="DK176" i="3"/>
  <c r="DJ176" i="3"/>
  <c r="DG176" i="3"/>
  <c r="DH176" i="3" s="1"/>
  <c r="DB176" i="3"/>
  <c r="DN176" i="3" s="1"/>
  <c r="CY176" i="3"/>
  <c r="DO175" i="3"/>
  <c r="DK175" i="3"/>
  <c r="DP175" i="3" s="1"/>
  <c r="DJ175" i="3"/>
  <c r="DG175" i="3"/>
  <c r="DH175" i="3" s="1"/>
  <c r="DB175" i="3"/>
  <c r="DN175" i="3" s="1"/>
  <c r="DR175" i="3" s="1"/>
  <c r="CY175" i="3"/>
  <c r="DO174" i="3"/>
  <c r="DK174" i="3"/>
  <c r="DP174" i="3" s="1"/>
  <c r="DJ174" i="3"/>
  <c r="DG174" i="3"/>
  <c r="DH174" i="3" s="1"/>
  <c r="DB174" i="3"/>
  <c r="DN174" i="3" s="1"/>
  <c r="DR174" i="3" s="1"/>
  <c r="CY174" i="3"/>
  <c r="DO173" i="3"/>
  <c r="DK173" i="3"/>
  <c r="DJ173" i="3"/>
  <c r="DG173" i="3"/>
  <c r="DH173" i="3" s="1"/>
  <c r="DB173" i="3"/>
  <c r="DN173" i="3" s="1"/>
  <c r="CY173" i="3"/>
  <c r="DO172" i="3"/>
  <c r="DK172" i="3"/>
  <c r="DJ172" i="3"/>
  <c r="DG172" i="3"/>
  <c r="DH172" i="3" s="1"/>
  <c r="DB172" i="3"/>
  <c r="DN172" i="3" s="1"/>
  <c r="CY172" i="3"/>
  <c r="DO171" i="3"/>
  <c r="DK171" i="3"/>
  <c r="DP171" i="3" s="1"/>
  <c r="DJ171" i="3"/>
  <c r="DG171" i="3"/>
  <c r="DH171" i="3" s="1"/>
  <c r="DB171" i="3"/>
  <c r="DN171" i="3" s="1"/>
  <c r="DR171" i="3" s="1"/>
  <c r="CY171" i="3"/>
  <c r="DO170" i="3"/>
  <c r="DK170" i="3"/>
  <c r="DP170" i="3" s="1"/>
  <c r="DJ170" i="3"/>
  <c r="DG170" i="3"/>
  <c r="DH170" i="3" s="1"/>
  <c r="DB170" i="3"/>
  <c r="DN170" i="3" s="1"/>
  <c r="DR170" i="3" s="1"/>
  <c r="CY170" i="3"/>
  <c r="DO169" i="3"/>
  <c r="DK169" i="3"/>
  <c r="DJ169" i="3"/>
  <c r="DG169" i="3"/>
  <c r="DH169" i="3" s="1"/>
  <c r="DB169" i="3"/>
  <c r="DN169" i="3" s="1"/>
  <c r="CY169" i="3"/>
  <c r="DO168" i="3"/>
  <c r="DK168" i="3"/>
  <c r="DJ168" i="3"/>
  <c r="DG168" i="3"/>
  <c r="DH168" i="3" s="1"/>
  <c r="DB168" i="3"/>
  <c r="DN168" i="3" s="1"/>
  <c r="CY168" i="3"/>
  <c r="DO167" i="3"/>
  <c r="DK167" i="3"/>
  <c r="DP167" i="3" s="1"/>
  <c r="DJ167" i="3"/>
  <c r="DG167" i="3"/>
  <c r="DH167" i="3" s="1"/>
  <c r="DB167" i="3"/>
  <c r="DN167" i="3" s="1"/>
  <c r="DR167" i="3" s="1"/>
  <c r="CY167" i="3"/>
  <c r="DO166" i="3"/>
  <c r="DK166" i="3"/>
  <c r="DP166" i="3" s="1"/>
  <c r="DJ166" i="3"/>
  <c r="DG166" i="3"/>
  <c r="DH166" i="3" s="1"/>
  <c r="DB166" i="3"/>
  <c r="DN166" i="3" s="1"/>
  <c r="DR166" i="3" s="1"/>
  <c r="CY166" i="3"/>
  <c r="DO165" i="3"/>
  <c r="DK165" i="3"/>
  <c r="DJ165" i="3"/>
  <c r="DG165" i="3"/>
  <c r="DH165" i="3" s="1"/>
  <c r="DB165" i="3"/>
  <c r="DN165" i="3" s="1"/>
  <c r="CY165" i="3"/>
  <c r="DO164" i="3"/>
  <c r="DK164" i="3"/>
  <c r="DJ164" i="3"/>
  <c r="DG164" i="3"/>
  <c r="DH164" i="3" s="1"/>
  <c r="DB164" i="3"/>
  <c r="DN164" i="3" s="1"/>
  <c r="CY164" i="3"/>
  <c r="DO163" i="3"/>
  <c r="DK163" i="3"/>
  <c r="DP163" i="3" s="1"/>
  <c r="DJ163" i="3"/>
  <c r="DG163" i="3"/>
  <c r="DH163" i="3" s="1"/>
  <c r="DB163" i="3"/>
  <c r="DN163" i="3" s="1"/>
  <c r="DR163" i="3" s="1"/>
  <c r="CY163" i="3"/>
  <c r="DO162" i="3"/>
  <c r="DK162" i="3"/>
  <c r="DP162" i="3" s="1"/>
  <c r="DJ162" i="3"/>
  <c r="DG162" i="3"/>
  <c r="DH162" i="3" s="1"/>
  <c r="DB162" i="3"/>
  <c r="DN162" i="3" s="1"/>
  <c r="DR162" i="3" s="1"/>
  <c r="CY162" i="3"/>
  <c r="DO161" i="3"/>
  <c r="DK161" i="3"/>
  <c r="DJ161" i="3"/>
  <c r="DG161" i="3"/>
  <c r="DH161" i="3" s="1"/>
  <c r="DB161" i="3"/>
  <c r="DN161" i="3" s="1"/>
  <c r="CY161" i="3"/>
  <c r="DO160" i="3"/>
  <c r="DK160" i="3"/>
  <c r="DJ160" i="3"/>
  <c r="DG160" i="3"/>
  <c r="DH160" i="3" s="1"/>
  <c r="DB160" i="3"/>
  <c r="DN160" i="3" s="1"/>
  <c r="CY160" i="3"/>
  <c r="DO159" i="3"/>
  <c r="DK159" i="3"/>
  <c r="DP159" i="3" s="1"/>
  <c r="DJ159" i="3"/>
  <c r="DG159" i="3"/>
  <c r="DH159" i="3" s="1"/>
  <c r="DB159" i="3"/>
  <c r="DN159" i="3" s="1"/>
  <c r="DR159" i="3" s="1"/>
  <c r="CY159" i="3"/>
  <c r="DO158" i="3"/>
  <c r="DK158" i="3"/>
  <c r="DP158" i="3" s="1"/>
  <c r="DJ158" i="3"/>
  <c r="DG158" i="3"/>
  <c r="DH158" i="3" s="1"/>
  <c r="DB158" i="3"/>
  <c r="DN158" i="3" s="1"/>
  <c r="DR158" i="3" s="1"/>
  <c r="CY158" i="3"/>
  <c r="DO157" i="3"/>
  <c r="DK157" i="3"/>
  <c r="DJ157" i="3"/>
  <c r="DG157" i="3"/>
  <c r="DH157" i="3" s="1"/>
  <c r="DB157" i="3"/>
  <c r="DN157" i="3" s="1"/>
  <c r="CY157" i="3"/>
  <c r="DO156" i="3"/>
  <c r="DK156" i="3"/>
  <c r="DJ156" i="3"/>
  <c r="DG156" i="3"/>
  <c r="DH156" i="3" s="1"/>
  <c r="DB156" i="3"/>
  <c r="DN156" i="3" s="1"/>
  <c r="CY156" i="3"/>
  <c r="DO155" i="3"/>
  <c r="DK155" i="3"/>
  <c r="DP155" i="3" s="1"/>
  <c r="DJ155" i="3"/>
  <c r="DG155" i="3"/>
  <c r="DH155" i="3" s="1"/>
  <c r="DB155" i="3"/>
  <c r="DN155" i="3" s="1"/>
  <c r="DR155" i="3" s="1"/>
  <c r="CY155" i="3"/>
  <c r="DO154" i="3"/>
  <c r="DK154" i="3"/>
  <c r="DP154" i="3" s="1"/>
  <c r="DJ154" i="3"/>
  <c r="DG154" i="3"/>
  <c r="DH154" i="3" s="1"/>
  <c r="DB154" i="3"/>
  <c r="DN154" i="3" s="1"/>
  <c r="DR154" i="3" s="1"/>
  <c r="CY154" i="3"/>
  <c r="DO153" i="3"/>
  <c r="DK153" i="3"/>
  <c r="DJ153" i="3"/>
  <c r="DG153" i="3"/>
  <c r="DH153" i="3" s="1"/>
  <c r="DB153" i="3"/>
  <c r="DN153" i="3" s="1"/>
  <c r="CY153" i="3"/>
  <c r="DO152" i="3"/>
  <c r="DK152" i="3"/>
  <c r="DJ152" i="3"/>
  <c r="DG152" i="3"/>
  <c r="DH152" i="3" s="1"/>
  <c r="DB152" i="3"/>
  <c r="DN152" i="3" s="1"/>
  <c r="CY152" i="3"/>
  <c r="DO151" i="3"/>
  <c r="DK151" i="3"/>
  <c r="DP151" i="3" s="1"/>
  <c r="DJ151" i="3"/>
  <c r="DG151" i="3"/>
  <c r="DH151" i="3" s="1"/>
  <c r="DB151" i="3"/>
  <c r="DN151" i="3" s="1"/>
  <c r="DR151" i="3" s="1"/>
  <c r="CY151" i="3"/>
  <c r="DO150" i="3"/>
  <c r="DK150" i="3"/>
  <c r="DP150" i="3" s="1"/>
  <c r="DJ150" i="3"/>
  <c r="DG150" i="3"/>
  <c r="DH150" i="3" s="1"/>
  <c r="DB150" i="3"/>
  <c r="DN150" i="3" s="1"/>
  <c r="DR150" i="3" s="1"/>
  <c r="CY150" i="3"/>
  <c r="DO149" i="3"/>
  <c r="DK149" i="3"/>
  <c r="DJ149" i="3"/>
  <c r="DG149" i="3"/>
  <c r="DH149" i="3" s="1"/>
  <c r="DB149" i="3"/>
  <c r="DN149" i="3" s="1"/>
  <c r="CY149" i="3"/>
  <c r="DO148" i="3"/>
  <c r="DK148" i="3"/>
  <c r="DJ148" i="3"/>
  <c r="DG148" i="3"/>
  <c r="DH148" i="3" s="1"/>
  <c r="DB148" i="3"/>
  <c r="DN148" i="3" s="1"/>
  <c r="CY148" i="3"/>
  <c r="DO147" i="3"/>
  <c r="DK147" i="3"/>
  <c r="DP147" i="3" s="1"/>
  <c r="DJ147" i="3"/>
  <c r="DG147" i="3"/>
  <c r="DH147" i="3" s="1"/>
  <c r="DB147" i="3"/>
  <c r="DN147" i="3" s="1"/>
  <c r="DR147" i="3" s="1"/>
  <c r="CY147" i="3"/>
  <c r="DO146" i="3"/>
  <c r="DK146" i="3"/>
  <c r="DP146" i="3" s="1"/>
  <c r="DJ146" i="3"/>
  <c r="DG146" i="3"/>
  <c r="DH146" i="3" s="1"/>
  <c r="DB146" i="3"/>
  <c r="DN146" i="3" s="1"/>
  <c r="DR146" i="3" s="1"/>
  <c r="CY146" i="3"/>
  <c r="DO145" i="3"/>
  <c r="DK145" i="3"/>
  <c r="DJ145" i="3"/>
  <c r="DG145" i="3"/>
  <c r="DH145" i="3" s="1"/>
  <c r="DB145" i="3"/>
  <c r="DN145" i="3" s="1"/>
  <c r="CY145" i="3"/>
  <c r="DO144" i="3"/>
  <c r="DK144" i="3"/>
  <c r="DJ144" i="3"/>
  <c r="DG144" i="3"/>
  <c r="DH144" i="3" s="1"/>
  <c r="DB144" i="3"/>
  <c r="DN144" i="3" s="1"/>
  <c r="CY144" i="3"/>
  <c r="DO143" i="3"/>
  <c r="DK143" i="3"/>
  <c r="DP143" i="3" s="1"/>
  <c r="DJ143" i="3"/>
  <c r="DG143" i="3"/>
  <c r="DH143" i="3" s="1"/>
  <c r="DB143" i="3"/>
  <c r="DN143" i="3" s="1"/>
  <c r="DR143" i="3" s="1"/>
  <c r="CY143" i="3"/>
  <c r="DO142" i="3"/>
  <c r="DK142" i="3"/>
  <c r="DP142" i="3" s="1"/>
  <c r="DJ142" i="3"/>
  <c r="DG142" i="3"/>
  <c r="DH142" i="3" s="1"/>
  <c r="DB142" i="3"/>
  <c r="DN142" i="3" s="1"/>
  <c r="DR142" i="3" s="1"/>
  <c r="CY142" i="3"/>
  <c r="DO141" i="3"/>
  <c r="DK141" i="3"/>
  <c r="DJ141" i="3"/>
  <c r="DG141" i="3"/>
  <c r="DH141" i="3" s="1"/>
  <c r="DB141" i="3"/>
  <c r="DN141" i="3" s="1"/>
  <c r="CY141" i="3"/>
  <c r="DO140" i="3"/>
  <c r="DK140" i="3"/>
  <c r="DJ140" i="3"/>
  <c r="DG140" i="3"/>
  <c r="DH140" i="3" s="1"/>
  <c r="DB140" i="3"/>
  <c r="DN140" i="3" s="1"/>
  <c r="CY140" i="3"/>
  <c r="DO139" i="3"/>
  <c r="DK139" i="3"/>
  <c r="DP139" i="3" s="1"/>
  <c r="DJ139" i="3"/>
  <c r="DG139" i="3"/>
  <c r="DH139" i="3" s="1"/>
  <c r="DB139" i="3"/>
  <c r="DN139" i="3" s="1"/>
  <c r="DR139" i="3" s="1"/>
  <c r="CY139" i="3"/>
  <c r="DO138" i="3"/>
  <c r="DK138" i="3"/>
  <c r="DP138" i="3" s="1"/>
  <c r="DJ138" i="3"/>
  <c r="DG138" i="3"/>
  <c r="DH138" i="3" s="1"/>
  <c r="DB138" i="3"/>
  <c r="DN138" i="3" s="1"/>
  <c r="DR138" i="3" s="1"/>
  <c r="CY138" i="3"/>
  <c r="DO137" i="3"/>
  <c r="DK137" i="3"/>
  <c r="DJ137" i="3"/>
  <c r="DG137" i="3"/>
  <c r="DH137" i="3" s="1"/>
  <c r="DB137" i="3"/>
  <c r="DN137" i="3" s="1"/>
  <c r="CY137" i="3"/>
  <c r="DO136" i="3"/>
  <c r="DK136" i="3"/>
  <c r="DJ136" i="3"/>
  <c r="DG136" i="3"/>
  <c r="DH136" i="3" s="1"/>
  <c r="DB136" i="3"/>
  <c r="DN136" i="3" s="1"/>
  <c r="CY136" i="3"/>
  <c r="DO135" i="3"/>
  <c r="DK135" i="3"/>
  <c r="DP135" i="3" s="1"/>
  <c r="DJ135" i="3"/>
  <c r="DG135" i="3"/>
  <c r="DH135" i="3" s="1"/>
  <c r="DB135" i="3"/>
  <c r="DN135" i="3" s="1"/>
  <c r="DR135" i="3" s="1"/>
  <c r="CY135" i="3"/>
  <c r="DO134" i="3"/>
  <c r="DK134" i="3"/>
  <c r="DP134" i="3" s="1"/>
  <c r="DJ134" i="3"/>
  <c r="DG134" i="3"/>
  <c r="DH134" i="3" s="1"/>
  <c r="DB134" i="3"/>
  <c r="DN134" i="3" s="1"/>
  <c r="DR134" i="3" s="1"/>
  <c r="CY134" i="3"/>
  <c r="DO133" i="3"/>
  <c r="DK133" i="3"/>
  <c r="DJ133" i="3"/>
  <c r="DG133" i="3"/>
  <c r="DH133" i="3" s="1"/>
  <c r="DB133" i="3"/>
  <c r="DN133" i="3" s="1"/>
  <c r="CY133" i="3"/>
  <c r="DO132" i="3"/>
  <c r="DK132" i="3"/>
  <c r="DJ132" i="3"/>
  <c r="DG132" i="3"/>
  <c r="DH132" i="3" s="1"/>
  <c r="DB132" i="3"/>
  <c r="DN132" i="3" s="1"/>
  <c r="CY132" i="3"/>
  <c r="DO131" i="3"/>
  <c r="DK131" i="3"/>
  <c r="DP131" i="3" s="1"/>
  <c r="DJ131" i="3"/>
  <c r="DG131" i="3"/>
  <c r="DH131" i="3" s="1"/>
  <c r="DB131" i="3"/>
  <c r="DN131" i="3" s="1"/>
  <c r="DR131" i="3" s="1"/>
  <c r="CY131" i="3"/>
  <c r="DO130" i="3"/>
  <c r="DK130" i="3"/>
  <c r="DP130" i="3" s="1"/>
  <c r="DJ130" i="3"/>
  <c r="DG130" i="3"/>
  <c r="DH130" i="3" s="1"/>
  <c r="DB130" i="3"/>
  <c r="DN130" i="3" s="1"/>
  <c r="DR130" i="3" s="1"/>
  <c r="CY130" i="3"/>
  <c r="DO129" i="3"/>
  <c r="DK129" i="3"/>
  <c r="DJ129" i="3"/>
  <c r="DG129" i="3"/>
  <c r="DH129" i="3" s="1"/>
  <c r="DB129" i="3"/>
  <c r="DN129" i="3" s="1"/>
  <c r="CY129" i="3"/>
  <c r="DO128" i="3"/>
  <c r="DK128" i="3"/>
  <c r="DJ128" i="3"/>
  <c r="DG128" i="3"/>
  <c r="DH128" i="3" s="1"/>
  <c r="DB128" i="3"/>
  <c r="DN128" i="3" s="1"/>
  <c r="CY128" i="3"/>
  <c r="DO127" i="3"/>
  <c r="DK127" i="3"/>
  <c r="DP127" i="3" s="1"/>
  <c r="DJ127" i="3"/>
  <c r="DG127" i="3"/>
  <c r="DH127" i="3" s="1"/>
  <c r="DB127" i="3"/>
  <c r="DN127" i="3" s="1"/>
  <c r="DR127" i="3" s="1"/>
  <c r="CY127" i="3"/>
  <c r="DO126" i="3"/>
  <c r="DK126" i="3"/>
  <c r="DP126" i="3" s="1"/>
  <c r="DJ126" i="3"/>
  <c r="DG126" i="3"/>
  <c r="DH126" i="3" s="1"/>
  <c r="DB126" i="3"/>
  <c r="DN126" i="3" s="1"/>
  <c r="DR126" i="3" s="1"/>
  <c r="CY126" i="3"/>
  <c r="DO125" i="3"/>
  <c r="DK125" i="3"/>
  <c r="DJ125" i="3"/>
  <c r="DG125" i="3"/>
  <c r="DH125" i="3" s="1"/>
  <c r="DB125" i="3"/>
  <c r="DN125" i="3" s="1"/>
  <c r="CY125" i="3"/>
  <c r="DO124" i="3"/>
  <c r="DK124" i="3"/>
  <c r="DJ124" i="3"/>
  <c r="DG124" i="3"/>
  <c r="DH124" i="3" s="1"/>
  <c r="DB124" i="3"/>
  <c r="DN124" i="3" s="1"/>
  <c r="CY124" i="3"/>
  <c r="DO123" i="3"/>
  <c r="DK123" i="3"/>
  <c r="DP123" i="3" s="1"/>
  <c r="DJ123" i="3"/>
  <c r="DG123" i="3"/>
  <c r="DH123" i="3" s="1"/>
  <c r="DB123" i="3"/>
  <c r="DN123" i="3" s="1"/>
  <c r="DR123" i="3" s="1"/>
  <c r="CY123" i="3"/>
  <c r="DO122" i="3"/>
  <c r="DK122" i="3"/>
  <c r="DP122" i="3" s="1"/>
  <c r="DJ122" i="3"/>
  <c r="DG122" i="3"/>
  <c r="DH122" i="3" s="1"/>
  <c r="DB122" i="3"/>
  <c r="DN122" i="3" s="1"/>
  <c r="DR122" i="3" s="1"/>
  <c r="CY122" i="3"/>
  <c r="DO121" i="3"/>
  <c r="DK121" i="3"/>
  <c r="DJ121" i="3"/>
  <c r="DG121" i="3"/>
  <c r="DH121" i="3" s="1"/>
  <c r="DB121" i="3"/>
  <c r="DN121" i="3" s="1"/>
  <c r="CY121" i="3"/>
  <c r="DO120" i="3"/>
  <c r="DK120" i="3"/>
  <c r="DJ120" i="3"/>
  <c r="DG120" i="3"/>
  <c r="DH120" i="3" s="1"/>
  <c r="DB120" i="3"/>
  <c r="DN120" i="3" s="1"/>
  <c r="CY120" i="3"/>
  <c r="DO119" i="3"/>
  <c r="DK119" i="3"/>
  <c r="DP119" i="3" s="1"/>
  <c r="DJ119" i="3"/>
  <c r="DG119" i="3"/>
  <c r="DH119" i="3" s="1"/>
  <c r="DB119" i="3"/>
  <c r="DN119" i="3" s="1"/>
  <c r="DR119" i="3" s="1"/>
  <c r="CY119" i="3"/>
  <c r="DO118" i="3"/>
  <c r="DK118" i="3"/>
  <c r="DP118" i="3" s="1"/>
  <c r="DJ118" i="3"/>
  <c r="DG118" i="3"/>
  <c r="DH118" i="3" s="1"/>
  <c r="DB118" i="3"/>
  <c r="DN118" i="3" s="1"/>
  <c r="DR118" i="3" s="1"/>
  <c r="CY118" i="3"/>
  <c r="DO117" i="3"/>
  <c r="DK117" i="3"/>
  <c r="DJ117" i="3"/>
  <c r="DG117" i="3"/>
  <c r="DH117" i="3" s="1"/>
  <c r="DB117" i="3"/>
  <c r="DN117" i="3" s="1"/>
  <c r="CY117" i="3"/>
  <c r="DO116" i="3"/>
  <c r="DK116" i="3"/>
  <c r="DJ116" i="3"/>
  <c r="DG116" i="3"/>
  <c r="DH116" i="3" s="1"/>
  <c r="DB116" i="3"/>
  <c r="DN116" i="3" s="1"/>
  <c r="CY116" i="3"/>
  <c r="DO115" i="3"/>
  <c r="DK115" i="3"/>
  <c r="DP115" i="3" s="1"/>
  <c r="DJ115" i="3"/>
  <c r="DG115" i="3"/>
  <c r="DH115" i="3" s="1"/>
  <c r="DB115" i="3"/>
  <c r="DN115" i="3" s="1"/>
  <c r="DR115" i="3" s="1"/>
  <c r="CY115" i="3"/>
  <c r="DO114" i="3"/>
  <c r="DK114" i="3"/>
  <c r="DP114" i="3" s="1"/>
  <c r="DJ114" i="3"/>
  <c r="DG114" i="3"/>
  <c r="DH114" i="3" s="1"/>
  <c r="DB114" i="3"/>
  <c r="DN114" i="3" s="1"/>
  <c r="DR114" i="3" s="1"/>
  <c r="CY114" i="3"/>
  <c r="DO113" i="3"/>
  <c r="DK113" i="3"/>
  <c r="DJ113" i="3"/>
  <c r="DG113" i="3"/>
  <c r="DH113" i="3" s="1"/>
  <c r="DB113" i="3"/>
  <c r="DN113" i="3" s="1"/>
  <c r="CY113" i="3"/>
  <c r="DO112" i="3"/>
  <c r="DK112" i="3"/>
  <c r="DJ112" i="3"/>
  <c r="DG112" i="3"/>
  <c r="DH112" i="3" s="1"/>
  <c r="DB112" i="3"/>
  <c r="DN112" i="3" s="1"/>
  <c r="CY112" i="3"/>
  <c r="DO111" i="3"/>
  <c r="DK111" i="3"/>
  <c r="DP111" i="3" s="1"/>
  <c r="DJ111" i="3"/>
  <c r="DG111" i="3"/>
  <c r="DH111" i="3" s="1"/>
  <c r="DB111" i="3"/>
  <c r="DN111" i="3" s="1"/>
  <c r="DR111" i="3" s="1"/>
  <c r="CY111" i="3"/>
  <c r="DO110" i="3"/>
  <c r="DK110" i="3"/>
  <c r="DP110" i="3" s="1"/>
  <c r="DJ110" i="3"/>
  <c r="DG110" i="3"/>
  <c r="DH110" i="3" s="1"/>
  <c r="DB110" i="3"/>
  <c r="DN110" i="3" s="1"/>
  <c r="DR110" i="3" s="1"/>
  <c r="CY110" i="3"/>
  <c r="DO109" i="3"/>
  <c r="DK109" i="3"/>
  <c r="DJ109" i="3"/>
  <c r="DG109" i="3"/>
  <c r="DH109" i="3" s="1"/>
  <c r="DB109" i="3"/>
  <c r="DN109" i="3" s="1"/>
  <c r="CY109" i="3"/>
  <c r="DO108" i="3"/>
  <c r="DK108" i="3"/>
  <c r="DJ108" i="3"/>
  <c r="DG108" i="3"/>
  <c r="DH108" i="3" s="1"/>
  <c r="DB108" i="3"/>
  <c r="DN108" i="3" s="1"/>
  <c r="CY108" i="3"/>
  <c r="DO107" i="3"/>
  <c r="DK107" i="3"/>
  <c r="DP107" i="3" s="1"/>
  <c r="DJ107" i="3"/>
  <c r="DG107" i="3"/>
  <c r="DH107" i="3" s="1"/>
  <c r="DB107" i="3"/>
  <c r="DN107" i="3" s="1"/>
  <c r="DR107" i="3" s="1"/>
  <c r="CY107" i="3"/>
  <c r="DO106" i="3"/>
  <c r="DK106" i="3"/>
  <c r="DP106" i="3" s="1"/>
  <c r="DJ106" i="3"/>
  <c r="DG106" i="3"/>
  <c r="DH106" i="3" s="1"/>
  <c r="DB106" i="3"/>
  <c r="DN106" i="3" s="1"/>
  <c r="CY106" i="3"/>
  <c r="DO105" i="3"/>
  <c r="DK105" i="3"/>
  <c r="DJ105" i="3"/>
  <c r="DG105" i="3"/>
  <c r="DH105" i="3" s="1"/>
  <c r="DB105" i="3"/>
  <c r="DN105" i="3" s="1"/>
  <c r="CY105" i="3"/>
  <c r="DO104" i="3"/>
  <c r="DK104" i="3"/>
  <c r="DJ104" i="3"/>
  <c r="DG104" i="3"/>
  <c r="DH104" i="3" s="1"/>
  <c r="DB104" i="3"/>
  <c r="DN104" i="3" s="1"/>
  <c r="CY104" i="3"/>
  <c r="DR103" i="3"/>
  <c r="DO103" i="3"/>
  <c r="DK103" i="3"/>
  <c r="DP103" i="3" s="1"/>
  <c r="DJ103" i="3"/>
  <c r="DG103" i="3"/>
  <c r="DH103" i="3" s="1"/>
  <c r="DB103" i="3"/>
  <c r="DN103" i="3" s="1"/>
  <c r="CY103" i="3"/>
  <c r="DO102" i="3"/>
  <c r="DK102" i="3"/>
  <c r="DP102" i="3" s="1"/>
  <c r="DJ102" i="3"/>
  <c r="DG102" i="3"/>
  <c r="DH102" i="3" s="1"/>
  <c r="DB102" i="3"/>
  <c r="DN102" i="3" s="1"/>
  <c r="DR102" i="3" s="1"/>
  <c r="CY102" i="3"/>
  <c r="DO101" i="3"/>
  <c r="DK101" i="3"/>
  <c r="DJ101" i="3"/>
  <c r="DG101" i="3"/>
  <c r="DH101" i="3" s="1"/>
  <c r="DB101" i="3"/>
  <c r="DN101" i="3" s="1"/>
  <c r="CY101" i="3"/>
  <c r="DO100" i="3"/>
  <c r="DK100" i="3"/>
  <c r="DJ100" i="3"/>
  <c r="DG100" i="3"/>
  <c r="DH100" i="3" s="1"/>
  <c r="DB100" i="3"/>
  <c r="DN100" i="3" s="1"/>
  <c r="CY100" i="3"/>
  <c r="DO99" i="3"/>
  <c r="DK99" i="3"/>
  <c r="DP99" i="3" s="1"/>
  <c r="DJ99" i="3"/>
  <c r="DG99" i="3"/>
  <c r="DH99" i="3" s="1"/>
  <c r="DB99" i="3"/>
  <c r="DN99" i="3" s="1"/>
  <c r="DR99" i="3" s="1"/>
  <c r="CY99" i="3"/>
  <c r="DO98" i="3"/>
  <c r="DK98" i="3"/>
  <c r="DP98" i="3" s="1"/>
  <c r="DJ98" i="3"/>
  <c r="DG98" i="3"/>
  <c r="DH98" i="3" s="1"/>
  <c r="DB98" i="3"/>
  <c r="DN98" i="3" s="1"/>
  <c r="CY98" i="3"/>
  <c r="DO97" i="3"/>
  <c r="DK97" i="3"/>
  <c r="DJ97" i="3"/>
  <c r="DG97" i="3"/>
  <c r="DH97" i="3" s="1"/>
  <c r="DB97" i="3"/>
  <c r="DN97" i="3" s="1"/>
  <c r="CY97" i="3"/>
  <c r="DO96" i="3"/>
  <c r="DK96" i="3"/>
  <c r="DJ96" i="3"/>
  <c r="DG96" i="3"/>
  <c r="DH96" i="3" s="1"/>
  <c r="DB96" i="3"/>
  <c r="DN96" i="3" s="1"/>
  <c r="CY96" i="3"/>
  <c r="DR95" i="3"/>
  <c r="DO95" i="3"/>
  <c r="DK95" i="3"/>
  <c r="DP95" i="3" s="1"/>
  <c r="DJ95" i="3"/>
  <c r="DG95" i="3"/>
  <c r="DH95" i="3" s="1"/>
  <c r="DB95" i="3"/>
  <c r="DN95" i="3" s="1"/>
  <c r="CY95" i="3"/>
  <c r="DO94" i="3"/>
  <c r="DK94" i="3"/>
  <c r="DP94" i="3" s="1"/>
  <c r="DJ94" i="3"/>
  <c r="DG94" i="3"/>
  <c r="DH94" i="3" s="1"/>
  <c r="DB94" i="3"/>
  <c r="DN94" i="3" s="1"/>
  <c r="DR94" i="3" s="1"/>
  <c r="CY94" i="3"/>
  <c r="DO93" i="3"/>
  <c r="DK93" i="3"/>
  <c r="DJ93" i="3"/>
  <c r="DG93" i="3"/>
  <c r="DH93" i="3" s="1"/>
  <c r="DB93" i="3"/>
  <c r="DN93" i="3" s="1"/>
  <c r="CY93" i="3"/>
  <c r="DO92" i="3"/>
  <c r="DK92" i="3"/>
  <c r="DJ92" i="3"/>
  <c r="DG92" i="3"/>
  <c r="DH92" i="3" s="1"/>
  <c r="DB92" i="3"/>
  <c r="DN92" i="3" s="1"/>
  <c r="CY92" i="3"/>
  <c r="DO91" i="3"/>
  <c r="DK91" i="3"/>
  <c r="DP91" i="3" s="1"/>
  <c r="DJ91" i="3"/>
  <c r="DG91" i="3"/>
  <c r="DH91" i="3" s="1"/>
  <c r="DB91" i="3"/>
  <c r="DN91" i="3" s="1"/>
  <c r="DR91" i="3" s="1"/>
  <c r="CY91" i="3"/>
  <c r="DO90" i="3"/>
  <c r="DK90" i="3"/>
  <c r="DP90" i="3" s="1"/>
  <c r="DJ90" i="3"/>
  <c r="DG90" i="3"/>
  <c r="DH90" i="3" s="1"/>
  <c r="DB90" i="3"/>
  <c r="DN90" i="3" s="1"/>
  <c r="CY90" i="3"/>
  <c r="DO89" i="3"/>
  <c r="DK89" i="3"/>
  <c r="DJ89" i="3"/>
  <c r="DG89" i="3"/>
  <c r="DH89" i="3" s="1"/>
  <c r="DB89" i="3"/>
  <c r="DN89" i="3" s="1"/>
  <c r="CY89" i="3"/>
  <c r="DO88" i="3"/>
  <c r="DJ88" i="3"/>
  <c r="DK88" i="3" s="1"/>
  <c r="DG88" i="3"/>
  <c r="DH88" i="3" s="1"/>
  <c r="DB88" i="3"/>
  <c r="DN88" i="3" s="1"/>
  <c r="CY88" i="3"/>
  <c r="DO87" i="3"/>
  <c r="DK87" i="3"/>
  <c r="DJ87" i="3"/>
  <c r="DG87" i="3"/>
  <c r="DH87" i="3" s="1"/>
  <c r="DB87" i="3"/>
  <c r="DN87" i="3" s="1"/>
  <c r="CY87" i="3"/>
  <c r="DO86" i="3"/>
  <c r="DJ86" i="3"/>
  <c r="DK86" i="3" s="1"/>
  <c r="DG86" i="3"/>
  <c r="DH86" i="3" s="1"/>
  <c r="DB86" i="3"/>
  <c r="DN86" i="3" s="1"/>
  <c r="CY86" i="3"/>
  <c r="DO85" i="3"/>
  <c r="DK85" i="3"/>
  <c r="DJ85" i="3"/>
  <c r="DG85" i="3"/>
  <c r="DH85" i="3" s="1"/>
  <c r="DB85" i="3"/>
  <c r="DN85" i="3" s="1"/>
  <c r="CY85" i="3"/>
  <c r="DO84" i="3"/>
  <c r="DJ84" i="3"/>
  <c r="DK84" i="3" s="1"/>
  <c r="DG84" i="3"/>
  <c r="DH84" i="3" s="1"/>
  <c r="DB84" i="3"/>
  <c r="DN84" i="3" s="1"/>
  <c r="CY84" i="3"/>
  <c r="DO83" i="3"/>
  <c r="DK83" i="3"/>
  <c r="DJ83" i="3"/>
  <c r="DG83" i="3"/>
  <c r="DH83" i="3" s="1"/>
  <c r="DB83" i="3"/>
  <c r="DN83" i="3" s="1"/>
  <c r="CY83" i="3"/>
  <c r="DO82" i="3"/>
  <c r="DJ82" i="3"/>
  <c r="DK82" i="3" s="1"/>
  <c r="DG82" i="3"/>
  <c r="DH82" i="3" s="1"/>
  <c r="DB82" i="3"/>
  <c r="DN82" i="3" s="1"/>
  <c r="CY82" i="3"/>
  <c r="DO81" i="3"/>
  <c r="DK81" i="3"/>
  <c r="DJ81" i="3"/>
  <c r="DG81" i="3"/>
  <c r="DH81" i="3" s="1"/>
  <c r="DB81" i="3"/>
  <c r="DN81" i="3" s="1"/>
  <c r="CY81" i="3"/>
  <c r="DO80" i="3"/>
  <c r="DJ80" i="3"/>
  <c r="DK80" i="3" s="1"/>
  <c r="DG80" i="3"/>
  <c r="DH80" i="3" s="1"/>
  <c r="DB80" i="3"/>
  <c r="DN80" i="3" s="1"/>
  <c r="CY80" i="3"/>
  <c r="DO79" i="3"/>
  <c r="DK79" i="3"/>
  <c r="DJ79" i="3"/>
  <c r="DG79" i="3"/>
  <c r="DH79" i="3" s="1"/>
  <c r="DB79" i="3"/>
  <c r="DN79" i="3" s="1"/>
  <c r="CY79" i="3"/>
  <c r="DO78" i="3"/>
  <c r="DJ78" i="3"/>
  <c r="DK78" i="3" s="1"/>
  <c r="DG78" i="3"/>
  <c r="DH78" i="3" s="1"/>
  <c r="DB78" i="3"/>
  <c r="DN78" i="3" s="1"/>
  <c r="CY78" i="3"/>
  <c r="DO77" i="3"/>
  <c r="DK77" i="3"/>
  <c r="DJ77" i="3"/>
  <c r="DG77" i="3"/>
  <c r="DH77" i="3" s="1"/>
  <c r="DB77" i="3"/>
  <c r="DN77" i="3" s="1"/>
  <c r="CY77" i="3"/>
  <c r="DO76" i="3"/>
  <c r="DJ76" i="3"/>
  <c r="DK76" i="3" s="1"/>
  <c r="DG76" i="3"/>
  <c r="DH76" i="3" s="1"/>
  <c r="DB76" i="3"/>
  <c r="DN76" i="3" s="1"/>
  <c r="CY76" i="3"/>
  <c r="DO75" i="3"/>
  <c r="DK75" i="3"/>
  <c r="DJ75" i="3"/>
  <c r="DG75" i="3"/>
  <c r="DH75" i="3" s="1"/>
  <c r="DB75" i="3"/>
  <c r="DN75" i="3" s="1"/>
  <c r="CY75" i="3"/>
  <c r="DO74" i="3"/>
  <c r="DJ74" i="3"/>
  <c r="DK74" i="3" s="1"/>
  <c r="DG74" i="3"/>
  <c r="DH74" i="3" s="1"/>
  <c r="DB74" i="3"/>
  <c r="DN74" i="3" s="1"/>
  <c r="CY74" i="3"/>
  <c r="DO73" i="3"/>
  <c r="DK73" i="3"/>
  <c r="DJ73" i="3"/>
  <c r="DG73" i="3"/>
  <c r="DH73" i="3" s="1"/>
  <c r="DB73" i="3"/>
  <c r="DN73" i="3" s="1"/>
  <c r="CY73" i="3"/>
  <c r="DO72" i="3"/>
  <c r="DJ72" i="3"/>
  <c r="DK72" i="3" s="1"/>
  <c r="DG72" i="3"/>
  <c r="DH72" i="3" s="1"/>
  <c r="DB72" i="3"/>
  <c r="DN72" i="3" s="1"/>
  <c r="CY72" i="3"/>
  <c r="DO71" i="3"/>
  <c r="DK71" i="3"/>
  <c r="DJ71" i="3"/>
  <c r="DG71" i="3"/>
  <c r="DH71" i="3" s="1"/>
  <c r="DB71" i="3"/>
  <c r="DN71" i="3" s="1"/>
  <c r="CY71" i="3"/>
  <c r="DO70" i="3"/>
  <c r="DJ70" i="3"/>
  <c r="DK70" i="3" s="1"/>
  <c r="DG70" i="3"/>
  <c r="DH70" i="3" s="1"/>
  <c r="DB70" i="3"/>
  <c r="DN70" i="3" s="1"/>
  <c r="CY70" i="3"/>
  <c r="DO69" i="3"/>
  <c r="DK69" i="3"/>
  <c r="DJ69" i="3"/>
  <c r="DG69" i="3"/>
  <c r="DH69" i="3" s="1"/>
  <c r="DB69" i="3"/>
  <c r="DN69" i="3" s="1"/>
  <c r="CY69" i="3"/>
  <c r="DO68" i="3"/>
  <c r="DJ68" i="3"/>
  <c r="DK68" i="3" s="1"/>
  <c r="DG68" i="3"/>
  <c r="DH68" i="3" s="1"/>
  <c r="DB68" i="3"/>
  <c r="DN68" i="3" s="1"/>
  <c r="CY68" i="3"/>
  <c r="DO67" i="3"/>
  <c r="DK67" i="3"/>
  <c r="DJ67" i="3"/>
  <c r="DG67" i="3"/>
  <c r="DH67" i="3" s="1"/>
  <c r="DB67" i="3"/>
  <c r="DN67" i="3" s="1"/>
  <c r="CY67" i="3"/>
  <c r="DO66" i="3"/>
  <c r="DJ66" i="3"/>
  <c r="DK66" i="3" s="1"/>
  <c r="DG66" i="3"/>
  <c r="DH66" i="3" s="1"/>
  <c r="DB66" i="3"/>
  <c r="DN66" i="3" s="1"/>
  <c r="CY66" i="3"/>
  <c r="DO65" i="3"/>
  <c r="DK65" i="3"/>
  <c r="DJ65" i="3"/>
  <c r="DG65" i="3"/>
  <c r="DH65" i="3" s="1"/>
  <c r="DB65" i="3"/>
  <c r="DN65" i="3" s="1"/>
  <c r="CY65" i="3"/>
  <c r="DO64" i="3"/>
  <c r="DJ64" i="3"/>
  <c r="DK64" i="3" s="1"/>
  <c r="DG64" i="3"/>
  <c r="DH64" i="3" s="1"/>
  <c r="DB64" i="3"/>
  <c r="DN64" i="3" s="1"/>
  <c r="CY64" i="3"/>
  <c r="DO63" i="3"/>
  <c r="DK63" i="3"/>
  <c r="DJ63" i="3"/>
  <c r="DG63" i="3"/>
  <c r="DH63" i="3" s="1"/>
  <c r="DB63" i="3"/>
  <c r="DN63" i="3" s="1"/>
  <c r="CY63" i="3"/>
  <c r="DO62" i="3"/>
  <c r="DJ62" i="3"/>
  <c r="DK62" i="3" s="1"/>
  <c r="DG62" i="3"/>
  <c r="DH62" i="3" s="1"/>
  <c r="DB62" i="3"/>
  <c r="DN62" i="3" s="1"/>
  <c r="CY62" i="3"/>
  <c r="DO61" i="3"/>
  <c r="DK61" i="3"/>
  <c r="DJ61" i="3"/>
  <c r="DG61" i="3"/>
  <c r="DH61" i="3" s="1"/>
  <c r="DB61" i="3"/>
  <c r="DN61" i="3" s="1"/>
  <c r="CY61" i="3"/>
  <c r="DO60" i="3"/>
  <c r="DJ60" i="3"/>
  <c r="DK60" i="3" s="1"/>
  <c r="DG60" i="3"/>
  <c r="DH60" i="3" s="1"/>
  <c r="DB60" i="3"/>
  <c r="DN60" i="3" s="1"/>
  <c r="CY60" i="3"/>
  <c r="DO59" i="3"/>
  <c r="DK59" i="3"/>
  <c r="DJ59" i="3"/>
  <c r="DG59" i="3"/>
  <c r="DH59" i="3" s="1"/>
  <c r="DB59" i="3"/>
  <c r="DN59" i="3" s="1"/>
  <c r="CY59" i="3"/>
  <c r="DO58" i="3"/>
  <c r="DJ58" i="3"/>
  <c r="DK58" i="3" s="1"/>
  <c r="DG58" i="3"/>
  <c r="DH58" i="3" s="1"/>
  <c r="DB58" i="3"/>
  <c r="DN58" i="3" s="1"/>
  <c r="CY58" i="3"/>
  <c r="DO57" i="3"/>
  <c r="DK57" i="3"/>
  <c r="DJ57" i="3"/>
  <c r="DG57" i="3"/>
  <c r="DH57" i="3" s="1"/>
  <c r="DB57" i="3"/>
  <c r="DN57" i="3" s="1"/>
  <c r="CY57" i="3"/>
  <c r="DO56" i="3"/>
  <c r="DJ56" i="3"/>
  <c r="DK56" i="3" s="1"/>
  <c r="DG56" i="3"/>
  <c r="DH56" i="3" s="1"/>
  <c r="DB56" i="3"/>
  <c r="DN56" i="3" s="1"/>
  <c r="CY56" i="3"/>
  <c r="DO55" i="3"/>
  <c r="DK55" i="3"/>
  <c r="DJ55" i="3"/>
  <c r="DG55" i="3"/>
  <c r="DH55" i="3" s="1"/>
  <c r="DB55" i="3"/>
  <c r="DN55" i="3" s="1"/>
  <c r="CY55" i="3"/>
  <c r="DO54" i="3"/>
  <c r="DJ54" i="3"/>
  <c r="DK54" i="3" s="1"/>
  <c r="DG54" i="3"/>
  <c r="DH54" i="3" s="1"/>
  <c r="DB54" i="3"/>
  <c r="DN54" i="3" s="1"/>
  <c r="CY54" i="3"/>
  <c r="DO53" i="3"/>
  <c r="DK53" i="3"/>
  <c r="DJ53" i="3"/>
  <c r="DG53" i="3"/>
  <c r="DH53" i="3" s="1"/>
  <c r="DB53" i="3"/>
  <c r="DN53" i="3" s="1"/>
  <c r="CY53" i="3"/>
  <c r="DO52" i="3"/>
  <c r="DJ52" i="3"/>
  <c r="DK52" i="3" s="1"/>
  <c r="DG52" i="3"/>
  <c r="DH52" i="3" s="1"/>
  <c r="DB52" i="3"/>
  <c r="DN52" i="3" s="1"/>
  <c r="CY52" i="3"/>
  <c r="DO51" i="3"/>
  <c r="DK51" i="3"/>
  <c r="DJ51" i="3"/>
  <c r="DG51" i="3"/>
  <c r="DH51" i="3" s="1"/>
  <c r="DB51" i="3"/>
  <c r="DN51" i="3" s="1"/>
  <c r="CY51" i="3"/>
  <c r="DO50" i="3"/>
  <c r="DJ50" i="3"/>
  <c r="DK50" i="3" s="1"/>
  <c r="DG50" i="3"/>
  <c r="DH50" i="3" s="1"/>
  <c r="DB50" i="3"/>
  <c r="DN50" i="3" s="1"/>
  <c r="CY50" i="3"/>
  <c r="DO49" i="3"/>
  <c r="DK49" i="3"/>
  <c r="DJ49" i="3"/>
  <c r="DG49" i="3"/>
  <c r="DH49" i="3" s="1"/>
  <c r="DB49" i="3"/>
  <c r="DN49" i="3" s="1"/>
  <c r="CY49" i="3"/>
  <c r="DO48" i="3"/>
  <c r="DJ48" i="3"/>
  <c r="DK48" i="3" s="1"/>
  <c r="DG48" i="3"/>
  <c r="DH48" i="3" s="1"/>
  <c r="DB48" i="3"/>
  <c r="DN48" i="3" s="1"/>
  <c r="CY48" i="3"/>
  <c r="DO47" i="3"/>
  <c r="DK47" i="3"/>
  <c r="DJ47" i="3"/>
  <c r="DG47" i="3"/>
  <c r="DH47" i="3" s="1"/>
  <c r="DB47" i="3"/>
  <c r="DN47" i="3" s="1"/>
  <c r="CY47" i="3"/>
  <c r="DO46" i="3"/>
  <c r="DJ46" i="3"/>
  <c r="DK46" i="3" s="1"/>
  <c r="DG46" i="3"/>
  <c r="DH46" i="3" s="1"/>
  <c r="DB46" i="3"/>
  <c r="DN46" i="3" s="1"/>
  <c r="CY46" i="3"/>
  <c r="DO45" i="3"/>
  <c r="DK45" i="3"/>
  <c r="DJ45" i="3"/>
  <c r="DG45" i="3"/>
  <c r="DH45" i="3" s="1"/>
  <c r="DB45" i="3"/>
  <c r="DN45" i="3" s="1"/>
  <c r="CY45" i="3"/>
  <c r="DO44" i="3"/>
  <c r="DJ44" i="3"/>
  <c r="DK44" i="3" s="1"/>
  <c r="DG44" i="3"/>
  <c r="DH44" i="3" s="1"/>
  <c r="DB44" i="3"/>
  <c r="DN44" i="3" s="1"/>
  <c r="CY44" i="3"/>
  <c r="DO43" i="3"/>
  <c r="DK43" i="3"/>
  <c r="DJ43" i="3"/>
  <c r="DG43" i="3"/>
  <c r="DH43" i="3" s="1"/>
  <c r="DB43" i="3"/>
  <c r="DN43" i="3" s="1"/>
  <c r="CY43" i="3"/>
  <c r="DO42" i="3"/>
  <c r="DJ42" i="3"/>
  <c r="DK42" i="3" s="1"/>
  <c r="DG42" i="3"/>
  <c r="DH42" i="3" s="1"/>
  <c r="DB42" i="3"/>
  <c r="DN42" i="3" s="1"/>
  <c r="CY42" i="3"/>
  <c r="DO41" i="3"/>
  <c r="DK41" i="3"/>
  <c r="DJ41" i="3"/>
  <c r="DG41" i="3"/>
  <c r="DH41" i="3" s="1"/>
  <c r="DB41" i="3"/>
  <c r="DN41" i="3" s="1"/>
  <c r="CY41" i="3"/>
  <c r="DO40" i="3"/>
  <c r="DJ40" i="3"/>
  <c r="DK40" i="3" s="1"/>
  <c r="DG40" i="3"/>
  <c r="DH40" i="3" s="1"/>
  <c r="DB40" i="3"/>
  <c r="DN40" i="3" s="1"/>
  <c r="CY40" i="3"/>
  <c r="DO39" i="3"/>
  <c r="DK39" i="3"/>
  <c r="DJ39" i="3"/>
  <c r="DG39" i="3"/>
  <c r="DH39" i="3" s="1"/>
  <c r="DB39" i="3"/>
  <c r="DN39" i="3" s="1"/>
  <c r="CY39" i="3"/>
  <c r="DO38" i="3"/>
  <c r="DJ38" i="3"/>
  <c r="DK38" i="3" s="1"/>
  <c r="DG38" i="3"/>
  <c r="DH38" i="3" s="1"/>
  <c r="DB38" i="3"/>
  <c r="DN38" i="3" s="1"/>
  <c r="CY38" i="3"/>
  <c r="DO37" i="3"/>
  <c r="DK37" i="3"/>
  <c r="DJ37" i="3"/>
  <c r="DG37" i="3"/>
  <c r="DH37" i="3" s="1"/>
  <c r="DB37" i="3"/>
  <c r="DN37" i="3" s="1"/>
  <c r="CY37" i="3"/>
  <c r="DO36" i="3"/>
  <c r="DJ36" i="3"/>
  <c r="DK36" i="3" s="1"/>
  <c r="DG36" i="3"/>
  <c r="DH36" i="3" s="1"/>
  <c r="DB36" i="3"/>
  <c r="DN36" i="3" s="1"/>
  <c r="CY36" i="3"/>
  <c r="DO35" i="3"/>
  <c r="DK35" i="3"/>
  <c r="DJ35" i="3"/>
  <c r="DG35" i="3"/>
  <c r="DH35" i="3" s="1"/>
  <c r="DB35" i="3"/>
  <c r="DN35" i="3" s="1"/>
  <c r="CY35" i="3"/>
  <c r="DO34" i="3"/>
  <c r="DJ34" i="3"/>
  <c r="DK34" i="3" s="1"/>
  <c r="DG34" i="3"/>
  <c r="DH34" i="3" s="1"/>
  <c r="DB34" i="3"/>
  <c r="DN34" i="3" s="1"/>
  <c r="CY34" i="3"/>
  <c r="DO33" i="3"/>
  <c r="DK33" i="3"/>
  <c r="DJ33" i="3"/>
  <c r="DG33" i="3"/>
  <c r="DH33" i="3" s="1"/>
  <c r="DB33" i="3"/>
  <c r="DN33" i="3" s="1"/>
  <c r="CY33" i="3"/>
  <c r="DO32" i="3"/>
  <c r="DJ32" i="3"/>
  <c r="DK32" i="3" s="1"/>
  <c r="DG32" i="3"/>
  <c r="DH32" i="3" s="1"/>
  <c r="DB32" i="3"/>
  <c r="DN32" i="3" s="1"/>
  <c r="CY32" i="3"/>
  <c r="DO31" i="3"/>
  <c r="DK31" i="3"/>
  <c r="DP31" i="3" s="1"/>
  <c r="DJ31" i="3"/>
  <c r="DG31" i="3"/>
  <c r="DH31" i="3" s="1"/>
  <c r="DB31" i="3"/>
  <c r="DN31" i="3" s="1"/>
  <c r="DR31" i="3" s="1"/>
  <c r="CY31" i="3"/>
  <c r="DO30" i="3"/>
  <c r="DK30" i="3"/>
  <c r="DP30" i="3" s="1"/>
  <c r="DR30" i="3" s="1"/>
  <c r="DJ30" i="3"/>
  <c r="DG30" i="3"/>
  <c r="DH30" i="3" s="1"/>
  <c r="DB30" i="3"/>
  <c r="DN30" i="3" s="1"/>
  <c r="CY30" i="3"/>
  <c r="DO29" i="3"/>
  <c r="DK29" i="3"/>
  <c r="DJ29" i="3"/>
  <c r="DG29" i="3"/>
  <c r="DH29" i="3" s="1"/>
  <c r="DB29" i="3"/>
  <c r="DN29" i="3" s="1"/>
  <c r="CY29" i="3"/>
  <c r="DO28" i="3"/>
  <c r="DK28" i="3"/>
  <c r="DJ28" i="3"/>
  <c r="DG28" i="3"/>
  <c r="DH28" i="3" s="1"/>
  <c r="DB28" i="3"/>
  <c r="DN28" i="3" s="1"/>
  <c r="CY28" i="3"/>
  <c r="DO27" i="3"/>
  <c r="DK27" i="3"/>
  <c r="DP27" i="3" s="1"/>
  <c r="DJ27" i="3"/>
  <c r="DG27" i="3"/>
  <c r="DH27" i="3" s="1"/>
  <c r="DB27" i="3"/>
  <c r="DN27" i="3" s="1"/>
  <c r="DR27" i="3" s="1"/>
  <c r="CY27" i="3"/>
  <c r="DO26" i="3"/>
  <c r="DK26" i="3"/>
  <c r="DP26" i="3" s="1"/>
  <c r="DR26" i="3" s="1"/>
  <c r="DJ26" i="3"/>
  <c r="DG26" i="3"/>
  <c r="DH26" i="3" s="1"/>
  <c r="DB26" i="3"/>
  <c r="DN26" i="3" s="1"/>
  <c r="CY26" i="3"/>
  <c r="DO25" i="3"/>
  <c r="DK25" i="3"/>
  <c r="DJ25" i="3"/>
  <c r="DG25" i="3"/>
  <c r="DH25" i="3" s="1"/>
  <c r="DB25" i="3"/>
  <c r="DN25" i="3" s="1"/>
  <c r="CY25" i="3"/>
  <c r="DO24" i="3"/>
  <c r="DK24" i="3"/>
  <c r="DJ24" i="3"/>
  <c r="DG24" i="3"/>
  <c r="DH24" i="3" s="1"/>
  <c r="DB24" i="3"/>
  <c r="DN24" i="3" s="1"/>
  <c r="CY24" i="3"/>
  <c r="DO23" i="3"/>
  <c r="DK23" i="3"/>
  <c r="DP23" i="3" s="1"/>
  <c r="DJ23" i="3"/>
  <c r="DG23" i="3"/>
  <c r="DH23" i="3" s="1"/>
  <c r="DB23" i="3"/>
  <c r="DN23" i="3" s="1"/>
  <c r="DR23" i="3" s="1"/>
  <c r="CY23" i="3"/>
  <c r="DO22" i="3"/>
  <c r="DK22" i="3"/>
  <c r="DP22" i="3" s="1"/>
  <c r="DR22" i="3" s="1"/>
  <c r="DJ22" i="3"/>
  <c r="DG22" i="3"/>
  <c r="DH22" i="3" s="1"/>
  <c r="DB22" i="3"/>
  <c r="DN22" i="3" s="1"/>
  <c r="CY22" i="3"/>
  <c r="DO21" i="3"/>
  <c r="DK21" i="3"/>
  <c r="DJ21" i="3"/>
  <c r="DG21" i="3"/>
  <c r="DH21" i="3" s="1"/>
  <c r="DB21" i="3"/>
  <c r="DN21" i="3" s="1"/>
  <c r="CY21" i="3"/>
  <c r="DO20" i="3"/>
  <c r="DK20" i="3"/>
  <c r="DJ20" i="3"/>
  <c r="DG20" i="3"/>
  <c r="DH20" i="3" s="1"/>
  <c r="DB20" i="3"/>
  <c r="DN20" i="3" s="1"/>
  <c r="CY20" i="3"/>
  <c r="DO19" i="3"/>
  <c r="DK19" i="3"/>
  <c r="DP19" i="3" s="1"/>
  <c r="DJ19" i="3"/>
  <c r="DG19" i="3"/>
  <c r="DH19" i="3" s="1"/>
  <c r="DB19" i="3"/>
  <c r="DN19" i="3" s="1"/>
  <c r="DR19" i="3" s="1"/>
  <c r="CY19" i="3"/>
  <c r="DO18" i="3"/>
  <c r="DK18" i="3"/>
  <c r="DP18" i="3" s="1"/>
  <c r="DR18" i="3" s="1"/>
  <c r="DJ18" i="3"/>
  <c r="DG18" i="3"/>
  <c r="DH18" i="3" s="1"/>
  <c r="DB18" i="3"/>
  <c r="DN18" i="3" s="1"/>
  <c r="CY18" i="3"/>
  <c r="DO17" i="3"/>
  <c r="DK17" i="3"/>
  <c r="DJ17" i="3"/>
  <c r="DG17" i="3"/>
  <c r="DH17" i="3" s="1"/>
  <c r="DB17" i="3"/>
  <c r="DN17" i="3" s="1"/>
  <c r="CY17" i="3"/>
  <c r="DO16" i="3"/>
  <c r="DK16" i="3"/>
  <c r="DJ16" i="3"/>
  <c r="DG16" i="3"/>
  <c r="DH16" i="3" s="1"/>
  <c r="DB16" i="3"/>
  <c r="DN16" i="3" s="1"/>
  <c r="CY16" i="3"/>
  <c r="DO15" i="3"/>
  <c r="DK15" i="3"/>
  <c r="DP15" i="3" s="1"/>
  <c r="DJ15" i="3"/>
  <c r="DG15" i="3"/>
  <c r="DH15" i="3" s="1"/>
  <c r="DB15" i="3"/>
  <c r="DN15" i="3" s="1"/>
  <c r="DR15" i="3" s="1"/>
  <c r="CY15" i="3"/>
  <c r="DO14" i="3"/>
  <c r="DK14" i="3"/>
  <c r="DP14" i="3" s="1"/>
  <c r="DR14" i="3" s="1"/>
  <c r="DJ14" i="3"/>
  <c r="DG14" i="3"/>
  <c r="DH14" i="3" s="1"/>
  <c r="DB14" i="3"/>
  <c r="DN14" i="3" s="1"/>
  <c r="CY14" i="3"/>
  <c r="DO13" i="3"/>
  <c r="DK13" i="3"/>
  <c r="DJ13" i="3"/>
  <c r="DG13" i="3"/>
  <c r="DH13" i="3" s="1"/>
  <c r="DB13" i="3"/>
  <c r="DN13" i="3" s="1"/>
  <c r="CY13" i="3"/>
  <c r="DO12" i="3"/>
  <c r="DK12" i="3"/>
  <c r="DJ12" i="3"/>
  <c r="DG12" i="3"/>
  <c r="DH12" i="3" s="1"/>
  <c r="DB12" i="3"/>
  <c r="DN12" i="3" s="1"/>
  <c r="CY12" i="3"/>
  <c r="DO11" i="3"/>
  <c r="DK11" i="3"/>
  <c r="DP11" i="3" s="1"/>
  <c r="DJ11" i="3"/>
  <c r="DG11" i="3"/>
  <c r="DH11" i="3" s="1"/>
  <c r="DB11" i="3"/>
  <c r="DN11" i="3" s="1"/>
  <c r="DR11" i="3" s="1"/>
  <c r="CY11" i="3"/>
  <c r="DO10" i="3"/>
  <c r="DK10" i="3"/>
  <c r="DP10" i="3" s="1"/>
  <c r="DR10" i="3" s="1"/>
  <c r="DJ10" i="3"/>
  <c r="DG10" i="3"/>
  <c r="DH10" i="3" s="1"/>
  <c r="DB10" i="3"/>
  <c r="DN10" i="3" s="1"/>
  <c r="CY10" i="3"/>
  <c r="DO9" i="3"/>
  <c r="DK9" i="3"/>
  <c r="DJ9" i="3"/>
  <c r="DG9" i="3"/>
  <c r="DH9" i="3" s="1"/>
  <c r="DB9" i="3"/>
  <c r="DN9" i="3" s="1"/>
  <c r="CY9" i="3"/>
  <c r="DO8" i="3"/>
  <c r="DK8" i="3"/>
  <c r="DJ8" i="3"/>
  <c r="DG8" i="3"/>
  <c r="DH8" i="3" s="1"/>
  <c r="DB8" i="3"/>
  <c r="DN8" i="3" s="1"/>
  <c r="CY8" i="3"/>
  <c r="DO7" i="3"/>
  <c r="DK7" i="3"/>
  <c r="DP7" i="3" s="1"/>
  <c r="DJ7" i="3"/>
  <c r="DG7" i="3"/>
  <c r="DH7" i="3" s="1"/>
  <c r="DB7" i="3"/>
  <c r="DN7" i="3" s="1"/>
  <c r="DR7" i="3" s="1"/>
  <c r="CY7" i="3"/>
  <c r="DO6" i="3"/>
  <c r="DK6" i="3"/>
  <c r="DP6" i="3" s="1"/>
  <c r="DR6" i="3" s="1"/>
  <c r="DJ6" i="3"/>
  <c r="DG6" i="3"/>
  <c r="DH6" i="3" s="1"/>
  <c r="DB6" i="3"/>
  <c r="DN6" i="3" s="1"/>
  <c r="CY6" i="3"/>
  <c r="DO5" i="3"/>
  <c r="DK5" i="3"/>
  <c r="DJ5" i="3"/>
  <c r="DG5" i="3"/>
  <c r="DH5" i="3" s="1"/>
  <c r="DB5" i="3"/>
  <c r="DN5" i="3" s="1"/>
  <c r="CY5" i="3"/>
  <c r="DO4" i="3"/>
  <c r="DK4" i="3"/>
  <c r="DJ4" i="3"/>
  <c r="DG4" i="3"/>
  <c r="DH4" i="3" s="1"/>
  <c r="DB4" i="3"/>
  <c r="DN4" i="3" s="1"/>
  <c r="CY4" i="3"/>
  <c r="DO3" i="3"/>
  <c r="DK3" i="3"/>
  <c r="DP3" i="3" s="1"/>
  <c r="DJ3" i="3"/>
  <c r="DG3" i="3"/>
  <c r="DH3" i="3" s="1"/>
  <c r="DB3" i="3"/>
  <c r="DN3" i="3" s="1"/>
  <c r="DR3" i="3" s="1"/>
  <c r="CY3" i="3"/>
  <c r="DO2" i="3"/>
  <c r="DK2" i="3"/>
  <c r="DP2" i="3" s="1"/>
  <c r="DR2" i="3" s="1"/>
  <c r="DJ2" i="3"/>
  <c r="DG2" i="3"/>
  <c r="DH2" i="3" s="1"/>
  <c r="DB2" i="3"/>
  <c r="DN2" i="3" s="1"/>
  <c r="CY2" i="3"/>
  <c r="DO3" i="1"/>
  <c r="DO4" i="1"/>
  <c r="DO5" i="1"/>
  <c r="DO6" i="1"/>
  <c r="DO7" i="1"/>
  <c r="DO8" i="1"/>
  <c r="DO9" i="1"/>
  <c r="DO10" i="1"/>
  <c r="DO11" i="1"/>
  <c r="DO12" i="1"/>
  <c r="DO13" i="1"/>
  <c r="DO14" i="1"/>
  <c r="DO15" i="1"/>
  <c r="DO16" i="1"/>
  <c r="DO17" i="1"/>
  <c r="DO18" i="1"/>
  <c r="DO19" i="1"/>
  <c r="DO20" i="1"/>
  <c r="DO21" i="1"/>
  <c r="DO22" i="1"/>
  <c r="DO23" i="1"/>
  <c r="DO24" i="1"/>
  <c r="DO25" i="1"/>
  <c r="DO26" i="1"/>
  <c r="DO27" i="1"/>
  <c r="DO28" i="1"/>
  <c r="DO29" i="1"/>
  <c r="DO30" i="1"/>
  <c r="DO31" i="1"/>
  <c r="DO32" i="1"/>
  <c r="DO33" i="1"/>
  <c r="DO34" i="1"/>
  <c r="DO35" i="1"/>
  <c r="DO36" i="1"/>
  <c r="DO37" i="1"/>
  <c r="DO38" i="1"/>
  <c r="DO39" i="1"/>
  <c r="DO40" i="1"/>
  <c r="DO41" i="1"/>
  <c r="DO42" i="1"/>
  <c r="DO43" i="1"/>
  <c r="DO44" i="1"/>
  <c r="DO45" i="1"/>
  <c r="DO46" i="1"/>
  <c r="DO47" i="1"/>
  <c r="DO48" i="1"/>
  <c r="DO49" i="1"/>
  <c r="DO50" i="1"/>
  <c r="DO51" i="1"/>
  <c r="DO52" i="1"/>
  <c r="DO53" i="1"/>
  <c r="DO54" i="1"/>
  <c r="DO55" i="1"/>
  <c r="DO56" i="1"/>
  <c r="DO57" i="1"/>
  <c r="DO58" i="1"/>
  <c r="DO59" i="1"/>
  <c r="DO60" i="1"/>
  <c r="DO61" i="1"/>
  <c r="DO62" i="1"/>
  <c r="DO63" i="1"/>
  <c r="DO64" i="1"/>
  <c r="DO65" i="1"/>
  <c r="DO66" i="1"/>
  <c r="DO67" i="1"/>
  <c r="DO68" i="1"/>
  <c r="DO69" i="1"/>
  <c r="DO70" i="1"/>
  <c r="DO71" i="1"/>
  <c r="DO72" i="1"/>
  <c r="DO73" i="1"/>
  <c r="DO74" i="1"/>
  <c r="DO75" i="1"/>
  <c r="DO76" i="1"/>
  <c r="DO77" i="1"/>
  <c r="DO78" i="1"/>
  <c r="DO79" i="1"/>
  <c r="DO80" i="1"/>
  <c r="DO81" i="1"/>
  <c r="DO82" i="1"/>
  <c r="DO83" i="1"/>
  <c r="DO84" i="1"/>
  <c r="DO85" i="1"/>
  <c r="DO86" i="1"/>
  <c r="DO87" i="1"/>
  <c r="DO88" i="1"/>
  <c r="DO89" i="1"/>
  <c r="DO90" i="1"/>
  <c r="DO91" i="1"/>
  <c r="DO92" i="1"/>
  <c r="DO93" i="1"/>
  <c r="DO94" i="1"/>
  <c r="DO95" i="1"/>
  <c r="DO96" i="1"/>
  <c r="DO97" i="1"/>
  <c r="DO98" i="1"/>
  <c r="DO99" i="1"/>
  <c r="DO100" i="1"/>
  <c r="DO101" i="1"/>
  <c r="DO102" i="1"/>
  <c r="DO103" i="1"/>
  <c r="DO104" i="1"/>
  <c r="DO105" i="1"/>
  <c r="DO106" i="1"/>
  <c r="DO107" i="1"/>
  <c r="DO108" i="1"/>
  <c r="DO109" i="1"/>
  <c r="DO110" i="1"/>
  <c r="DO111" i="1"/>
  <c r="DO112" i="1"/>
  <c r="DO113" i="1"/>
  <c r="DO114" i="1"/>
  <c r="DO115" i="1"/>
  <c r="DO116" i="1"/>
  <c r="DO117" i="1"/>
  <c r="DO118" i="1"/>
  <c r="DO119" i="1"/>
  <c r="DO120" i="1"/>
  <c r="DO121" i="1"/>
  <c r="DO122" i="1"/>
  <c r="DO123" i="1"/>
  <c r="DO124" i="1"/>
  <c r="DO125" i="1"/>
  <c r="DO126" i="1"/>
  <c r="DO127" i="1"/>
  <c r="DO128" i="1"/>
  <c r="DO129" i="1"/>
  <c r="DO130" i="1"/>
  <c r="DO131" i="1"/>
  <c r="DO132" i="1"/>
  <c r="DO133" i="1"/>
  <c r="DO134" i="1"/>
  <c r="DO135" i="1"/>
  <c r="DO136" i="1"/>
  <c r="DO137" i="1"/>
  <c r="DO138" i="1"/>
  <c r="DO139" i="1"/>
  <c r="DO140" i="1"/>
  <c r="DO141" i="1"/>
  <c r="DO142" i="1"/>
  <c r="DO143" i="1"/>
  <c r="DO144" i="1"/>
  <c r="DO145" i="1"/>
  <c r="DO146" i="1"/>
  <c r="DO147" i="1"/>
  <c r="DO148" i="1"/>
  <c r="DO149" i="1"/>
  <c r="DO150" i="1"/>
  <c r="DO151" i="1"/>
  <c r="DO152" i="1"/>
  <c r="DO153" i="1"/>
  <c r="DO154" i="1"/>
  <c r="DO155" i="1"/>
  <c r="DO156" i="1"/>
  <c r="DO157" i="1"/>
  <c r="DO158" i="1"/>
  <c r="DO159" i="1"/>
  <c r="DO160" i="1"/>
  <c r="DO161" i="1"/>
  <c r="DO162" i="1"/>
  <c r="DO163" i="1"/>
  <c r="DO164" i="1"/>
  <c r="DO165" i="1"/>
  <c r="DO166" i="1"/>
  <c r="DO167" i="1"/>
  <c r="DO168" i="1"/>
  <c r="DO169" i="1"/>
  <c r="DO170" i="1"/>
  <c r="DO171" i="1"/>
  <c r="DO172" i="1"/>
  <c r="DO173" i="1"/>
  <c r="DO174" i="1"/>
  <c r="DO175" i="1"/>
  <c r="DO176" i="1"/>
  <c r="DO177" i="1"/>
  <c r="DO178" i="1"/>
  <c r="DO179" i="1"/>
  <c r="DO180" i="1"/>
  <c r="DO181" i="1"/>
  <c r="DO182" i="1"/>
  <c r="DO183" i="1"/>
  <c r="DO184" i="1"/>
  <c r="DO185" i="1"/>
  <c r="DO186" i="1"/>
  <c r="DO187" i="1"/>
  <c r="DO188" i="1"/>
  <c r="DO189" i="1"/>
  <c r="DO190" i="1"/>
  <c r="DO191" i="1"/>
  <c r="DO192" i="1"/>
  <c r="DO193" i="1"/>
  <c r="DO194" i="1"/>
  <c r="DO195" i="1"/>
  <c r="DO196" i="1"/>
  <c r="DO197" i="1"/>
  <c r="DO198" i="1"/>
  <c r="DO199" i="1"/>
  <c r="DO200" i="1"/>
  <c r="DO201" i="1"/>
  <c r="DO202" i="1"/>
  <c r="DO203" i="1"/>
  <c r="DO204" i="1"/>
  <c r="DO205" i="1"/>
  <c r="DO206" i="1"/>
  <c r="DO207" i="1"/>
  <c r="DO208" i="1"/>
  <c r="DO209" i="1"/>
  <c r="DO210" i="1"/>
  <c r="DO211" i="1"/>
  <c r="DO212" i="1"/>
  <c r="DO213" i="1"/>
  <c r="DO214" i="1"/>
  <c r="DO215" i="1"/>
  <c r="DO216" i="1"/>
  <c r="DO217" i="1"/>
  <c r="DO218" i="1"/>
  <c r="DO219" i="1"/>
  <c r="DO220" i="1"/>
  <c r="DO221" i="1"/>
  <c r="DO222" i="1"/>
  <c r="DO223" i="1"/>
  <c r="DO224" i="1"/>
  <c r="DO225" i="1"/>
  <c r="DO226" i="1"/>
  <c r="DO227" i="1"/>
  <c r="DO228" i="1"/>
  <c r="DO229" i="1"/>
  <c r="DO230" i="1"/>
  <c r="DO231" i="1"/>
  <c r="DO232" i="1"/>
  <c r="DO233" i="1"/>
  <c r="DO234" i="1"/>
  <c r="DO235" i="1"/>
  <c r="DO236" i="1"/>
  <c r="DO237" i="1"/>
  <c r="DO238" i="1"/>
  <c r="DO239" i="1"/>
  <c r="DO240" i="1"/>
  <c r="DO241" i="1"/>
  <c r="DO242" i="1"/>
  <c r="DO243" i="1"/>
  <c r="DO244" i="1"/>
  <c r="DO245" i="1"/>
  <c r="DO246" i="1"/>
  <c r="DO247" i="1"/>
  <c r="DO248" i="1"/>
  <c r="DO249" i="1"/>
  <c r="DO250" i="1"/>
  <c r="DO251" i="1"/>
  <c r="DO252" i="1"/>
  <c r="DO253" i="1"/>
  <c r="DO254" i="1"/>
  <c r="DO255" i="1"/>
  <c r="DO256" i="1"/>
  <c r="DO257" i="1"/>
  <c r="DO258" i="1"/>
  <c r="DO259" i="1"/>
  <c r="DO260" i="1"/>
  <c r="DO261" i="1"/>
  <c r="DO262" i="1"/>
  <c r="DO263" i="1"/>
  <c r="DO264" i="1"/>
  <c r="DO265" i="1"/>
  <c r="DO266" i="1"/>
  <c r="DO267" i="1"/>
  <c r="DO268" i="1"/>
  <c r="DO269" i="1"/>
  <c r="DO270" i="1"/>
  <c r="DO271" i="1"/>
  <c r="DO272" i="1"/>
  <c r="DO273" i="1"/>
  <c r="DO274" i="1"/>
  <c r="DO275" i="1"/>
  <c r="DO276" i="1"/>
  <c r="DO277" i="1"/>
  <c r="DO278" i="1"/>
  <c r="DO279" i="1"/>
  <c r="DO280" i="1"/>
  <c r="DO281" i="1"/>
  <c r="DO282" i="1"/>
  <c r="DO283" i="1"/>
  <c r="DO284" i="1"/>
  <c r="DO285" i="1"/>
  <c r="DO286" i="1"/>
  <c r="DO287" i="1"/>
  <c r="DO288" i="1"/>
  <c r="DO289" i="1"/>
  <c r="DO290" i="1"/>
  <c r="DO291" i="1"/>
  <c r="DO292" i="1"/>
  <c r="DO293" i="1"/>
  <c r="DO294" i="1"/>
  <c r="DO295" i="1"/>
  <c r="DO296" i="1"/>
  <c r="DO297" i="1"/>
  <c r="DO298" i="1"/>
  <c r="DO299" i="1"/>
  <c r="DO300" i="1"/>
  <c r="DO301" i="1"/>
  <c r="DO302" i="1"/>
  <c r="DO303" i="1"/>
  <c r="DO304" i="1"/>
  <c r="DO305" i="1"/>
  <c r="DO306" i="1"/>
  <c r="DO307" i="1"/>
  <c r="DO308" i="1"/>
  <c r="DO309" i="1"/>
  <c r="DO310" i="1"/>
  <c r="DO311" i="1"/>
  <c r="DO312" i="1"/>
  <c r="DO313" i="1"/>
  <c r="DO314" i="1"/>
  <c r="DO315" i="1"/>
  <c r="DO316" i="1"/>
  <c r="DO317" i="1"/>
  <c r="DO318" i="1"/>
  <c r="DO319" i="1"/>
  <c r="DO320" i="1"/>
  <c r="DO321" i="1"/>
  <c r="DO322" i="1"/>
  <c r="DO323" i="1"/>
  <c r="DO324" i="1"/>
  <c r="DO325" i="1"/>
  <c r="DO326" i="1"/>
  <c r="DO327" i="1"/>
  <c r="DO328" i="1"/>
  <c r="DO329" i="1"/>
  <c r="DO330" i="1"/>
  <c r="DO331" i="1"/>
  <c r="DO332" i="1"/>
  <c r="DO333" i="1"/>
  <c r="DO334" i="1"/>
  <c r="DO335" i="1"/>
  <c r="DO336" i="1"/>
  <c r="DO337" i="1"/>
  <c r="DO338" i="1"/>
  <c r="DO339" i="1"/>
  <c r="DO340" i="1"/>
  <c r="DO341" i="1"/>
  <c r="DO342" i="1"/>
  <c r="DO343" i="1"/>
  <c r="DO344" i="1"/>
  <c r="DO345" i="1"/>
  <c r="DO346" i="1"/>
  <c r="DO347" i="1"/>
  <c r="DO348" i="1"/>
  <c r="DO349" i="1"/>
  <c r="DO350" i="1"/>
  <c r="DO351" i="1"/>
  <c r="DO352" i="1"/>
  <c r="DO353" i="1"/>
  <c r="DO354" i="1"/>
  <c r="DO355" i="1"/>
  <c r="DO356" i="1"/>
  <c r="DO357" i="1"/>
  <c r="DO358" i="1"/>
  <c r="DO359" i="1"/>
  <c r="DO360" i="1"/>
  <c r="DO361" i="1"/>
  <c r="DO362" i="1"/>
  <c r="DO363" i="1"/>
  <c r="DO364" i="1"/>
  <c r="DO365" i="1"/>
  <c r="DO366" i="1"/>
  <c r="DO367" i="1"/>
  <c r="DO368" i="1"/>
  <c r="DO369" i="1"/>
  <c r="DO370" i="1"/>
  <c r="DO371" i="1"/>
  <c r="DO372" i="1"/>
  <c r="DO373" i="1"/>
  <c r="DO374" i="1"/>
  <c r="DO375" i="1"/>
  <c r="DO376" i="1"/>
  <c r="DO377" i="1"/>
  <c r="DO378" i="1"/>
  <c r="DO379" i="1"/>
  <c r="DO380" i="1"/>
  <c r="DO381" i="1"/>
  <c r="DO382" i="1"/>
  <c r="DO383" i="1"/>
  <c r="DO384" i="1"/>
  <c r="DO385" i="1"/>
  <c r="DO386" i="1"/>
  <c r="DO387" i="1"/>
  <c r="DO388" i="1"/>
  <c r="DO389" i="1"/>
  <c r="DO390" i="1"/>
  <c r="DO391" i="1"/>
  <c r="DO392" i="1"/>
  <c r="DO393" i="1"/>
  <c r="DO394" i="1"/>
  <c r="DO395" i="1"/>
  <c r="DO396" i="1"/>
  <c r="DO397" i="1"/>
  <c r="DO398" i="1"/>
  <c r="DO399" i="1"/>
  <c r="DO400" i="1"/>
  <c r="DO401" i="1"/>
  <c r="DO402" i="1"/>
  <c r="DO403" i="1"/>
  <c r="DO404" i="1"/>
  <c r="DO405" i="1"/>
  <c r="DO406" i="1"/>
  <c r="DO407" i="1"/>
  <c r="DO408" i="1"/>
  <c r="DO409" i="1"/>
  <c r="DO410" i="1"/>
  <c r="DO411" i="1"/>
  <c r="DO412" i="1"/>
  <c r="DO413" i="1"/>
  <c r="DO414" i="1"/>
  <c r="DO415" i="1"/>
  <c r="DO416" i="1"/>
  <c r="DO417" i="1"/>
  <c r="DO418" i="1"/>
  <c r="DO419" i="1"/>
  <c r="DO420" i="1"/>
  <c r="DO421" i="1"/>
  <c r="DO422" i="1"/>
  <c r="DO423" i="1"/>
  <c r="DO424" i="1"/>
  <c r="DO425" i="1"/>
  <c r="DO426" i="1"/>
  <c r="DO427" i="1"/>
  <c r="DO428" i="1"/>
  <c r="DO429" i="1"/>
  <c r="DO430" i="1"/>
  <c r="DO431" i="1"/>
  <c r="DO432" i="1"/>
  <c r="DO433" i="1"/>
  <c r="DO434" i="1"/>
  <c r="DO435" i="1"/>
  <c r="DO436" i="1"/>
  <c r="DO437" i="1"/>
  <c r="DO438" i="1"/>
  <c r="DO439" i="1"/>
  <c r="DO440" i="1"/>
  <c r="DO441" i="1"/>
  <c r="DO442" i="1"/>
  <c r="DO443" i="1"/>
  <c r="DO444" i="1"/>
  <c r="DO445" i="1"/>
  <c r="DO446" i="1"/>
  <c r="DO447" i="1"/>
  <c r="DO448" i="1"/>
  <c r="DO449" i="1"/>
  <c r="DO450" i="1"/>
  <c r="DO451" i="1"/>
  <c r="DO452" i="1"/>
  <c r="DO453" i="1"/>
  <c r="DO454" i="1"/>
  <c r="DO455" i="1"/>
  <c r="DO456" i="1"/>
  <c r="DO457" i="1"/>
  <c r="DO458" i="1"/>
  <c r="DO459" i="1"/>
  <c r="DO460" i="1"/>
  <c r="DO461" i="1"/>
  <c r="DO462" i="1"/>
  <c r="DO463" i="1"/>
  <c r="DO464" i="1"/>
  <c r="DO465" i="1"/>
  <c r="DO466" i="1"/>
  <c r="DO467" i="1"/>
  <c r="DO468" i="1"/>
  <c r="DO469" i="1"/>
  <c r="DO470" i="1"/>
  <c r="DO471" i="1"/>
  <c r="DO472" i="1"/>
  <c r="DO473" i="1"/>
  <c r="DO474" i="1"/>
  <c r="DO475" i="1"/>
  <c r="DO476" i="1"/>
  <c r="DO477" i="1"/>
  <c r="DO478" i="1"/>
  <c r="DO479" i="1"/>
  <c r="DO480" i="1"/>
  <c r="DO481" i="1"/>
  <c r="DO482" i="1"/>
  <c r="DO483" i="1"/>
  <c r="DO484" i="1"/>
  <c r="DO485" i="1"/>
  <c r="DO486" i="1"/>
  <c r="DO487" i="1"/>
  <c r="DO488" i="1"/>
  <c r="DO489" i="1"/>
  <c r="DO490" i="1"/>
  <c r="DO491" i="1"/>
  <c r="DO492" i="1"/>
  <c r="DO493" i="1"/>
  <c r="DO494" i="1"/>
  <c r="DO495" i="1"/>
  <c r="DO496" i="1"/>
  <c r="DO497" i="1"/>
  <c r="DO498" i="1"/>
  <c r="DO499" i="1"/>
  <c r="DO500" i="1"/>
  <c r="DO501" i="1"/>
  <c r="DO502" i="1"/>
  <c r="DO503" i="1"/>
  <c r="DO504" i="1"/>
  <c r="DO505" i="1"/>
  <c r="DO506" i="1"/>
  <c r="DO507" i="1"/>
  <c r="DO508" i="1"/>
  <c r="DO509" i="1"/>
  <c r="DO510" i="1"/>
  <c r="DO511" i="1"/>
  <c r="DO512" i="1"/>
  <c r="DO513" i="1"/>
  <c r="DO514" i="1"/>
  <c r="DO515" i="1"/>
  <c r="DO516" i="1"/>
  <c r="DO517" i="1"/>
  <c r="DO518" i="1"/>
  <c r="DO519" i="1"/>
  <c r="DO520" i="1"/>
  <c r="DO521" i="1"/>
  <c r="DO522" i="1"/>
  <c r="DO523" i="1"/>
  <c r="DO524" i="1"/>
  <c r="DO525" i="1"/>
  <c r="DO526" i="1"/>
  <c r="DO527" i="1"/>
  <c r="DO528" i="1"/>
  <c r="DO529" i="1"/>
  <c r="DO530" i="1"/>
  <c r="DO531" i="1"/>
  <c r="DO532" i="1"/>
  <c r="DO533" i="1"/>
  <c r="DO534" i="1"/>
  <c r="DO535" i="1"/>
  <c r="DO536" i="1"/>
  <c r="DO537" i="1"/>
  <c r="DO538" i="1"/>
  <c r="DO539" i="1"/>
  <c r="DO540" i="1"/>
  <c r="DO541" i="1"/>
  <c r="DO542" i="1"/>
  <c r="DO543" i="1"/>
  <c r="DO544" i="1"/>
  <c r="DO545" i="1"/>
  <c r="DO546" i="1"/>
  <c r="DO547" i="1"/>
  <c r="DO548" i="1"/>
  <c r="DO549" i="1"/>
  <c r="DO550" i="1"/>
  <c r="DO551" i="1"/>
  <c r="DO552" i="1"/>
  <c r="DO553" i="1"/>
  <c r="DO554" i="1"/>
  <c r="DO555" i="1"/>
  <c r="DO556" i="1"/>
  <c r="DO557" i="1"/>
  <c r="DO558" i="1"/>
  <c r="DO559" i="1"/>
  <c r="DO560" i="1"/>
  <c r="DO561" i="1"/>
  <c r="DO562" i="1"/>
  <c r="DO563" i="1"/>
  <c r="DO564" i="1"/>
  <c r="DO565" i="1"/>
  <c r="DO566" i="1"/>
  <c r="DO567" i="1"/>
  <c r="DO568" i="1"/>
  <c r="DO569" i="1"/>
  <c r="DO570" i="1"/>
  <c r="DO571" i="1"/>
  <c r="DO572" i="1"/>
  <c r="DO573" i="1"/>
  <c r="DO574" i="1"/>
  <c r="DO575" i="1"/>
  <c r="DO576" i="1"/>
  <c r="DO577" i="1"/>
  <c r="DO578" i="1"/>
  <c r="DO579" i="1"/>
  <c r="DO580" i="1"/>
  <c r="DO581" i="1"/>
  <c r="DO582" i="1"/>
  <c r="DO583" i="1"/>
  <c r="DO584" i="1"/>
  <c r="DO585" i="1"/>
  <c r="DO586" i="1"/>
  <c r="DO587" i="1"/>
  <c r="DO588" i="1"/>
  <c r="DO589" i="1"/>
  <c r="DO590" i="1"/>
  <c r="DO591" i="1"/>
  <c r="DO592" i="1"/>
  <c r="DO593" i="1"/>
  <c r="DO594" i="1"/>
  <c r="DO595" i="1"/>
  <c r="DO596" i="1"/>
  <c r="DO597" i="1"/>
  <c r="DO598" i="1"/>
  <c r="DO599" i="1"/>
  <c r="DO600" i="1"/>
  <c r="DO601" i="1"/>
  <c r="DO602" i="1"/>
  <c r="DO603" i="1"/>
  <c r="DO604" i="1"/>
  <c r="DO605" i="1"/>
  <c r="DO606" i="1"/>
  <c r="DO607" i="1"/>
  <c r="DO608" i="1"/>
  <c r="DO609" i="1"/>
  <c r="DO610" i="1"/>
  <c r="DO611" i="1"/>
  <c r="DO612" i="1"/>
  <c r="DO613" i="1"/>
  <c r="DO614" i="1"/>
  <c r="DO615" i="1"/>
  <c r="DO616" i="1"/>
  <c r="DO617" i="1"/>
  <c r="DO618" i="1"/>
  <c r="DO619" i="1"/>
  <c r="DO620" i="1"/>
  <c r="DO621" i="1"/>
  <c r="DO622" i="1"/>
  <c r="DO623" i="1"/>
  <c r="DO624" i="1"/>
  <c r="DO625" i="1"/>
  <c r="DO626" i="1"/>
  <c r="DO627" i="1"/>
  <c r="DO628" i="1"/>
  <c r="DO629" i="1"/>
  <c r="DO630" i="1"/>
  <c r="DO631" i="1"/>
  <c r="DO632" i="1"/>
  <c r="DO633" i="1"/>
  <c r="DO634" i="1"/>
  <c r="DO635" i="1"/>
  <c r="DO636" i="1"/>
  <c r="DO637" i="1"/>
  <c r="DO638" i="1"/>
  <c r="DO639" i="1"/>
  <c r="DO640" i="1"/>
  <c r="DO641" i="1"/>
  <c r="DO642" i="1"/>
  <c r="DO643" i="1"/>
  <c r="DO644" i="1"/>
  <c r="DO645" i="1"/>
  <c r="DO646" i="1"/>
  <c r="DO647" i="1"/>
  <c r="DO648" i="1"/>
  <c r="DO649" i="1"/>
  <c r="DO650" i="1"/>
  <c r="DO651" i="1"/>
  <c r="DO652" i="1"/>
  <c r="DO653" i="1"/>
  <c r="DO654" i="1"/>
  <c r="DO655" i="1"/>
  <c r="DO656" i="1"/>
  <c r="DO657" i="1"/>
  <c r="DO658" i="1"/>
  <c r="DO659" i="1"/>
  <c r="DO660" i="1"/>
  <c r="DO661" i="1"/>
  <c r="DO662" i="1"/>
  <c r="DO663" i="1"/>
  <c r="DO664" i="1"/>
  <c r="DO665" i="1"/>
  <c r="DO666" i="1"/>
  <c r="DO667" i="1"/>
  <c r="DO668" i="1"/>
  <c r="DO669" i="1"/>
  <c r="DO670" i="1"/>
  <c r="DO671" i="1"/>
  <c r="DO672" i="1"/>
  <c r="DO673" i="1"/>
  <c r="DO674" i="1"/>
  <c r="DO675" i="1"/>
  <c r="DO676" i="1"/>
  <c r="DO677" i="1"/>
  <c r="DO678" i="1"/>
  <c r="DO679" i="1"/>
  <c r="DO680" i="1"/>
  <c r="DO681" i="1"/>
  <c r="DO682" i="1"/>
  <c r="DO683" i="1"/>
  <c r="DO684" i="1"/>
  <c r="DO685" i="1"/>
  <c r="DO686" i="1"/>
  <c r="DO687" i="1"/>
  <c r="DO688" i="1"/>
  <c r="DO689" i="1"/>
  <c r="DO690" i="1"/>
  <c r="DO691" i="1"/>
  <c r="DO692" i="1"/>
  <c r="DO693" i="1"/>
  <c r="DO694" i="1"/>
  <c r="DO695" i="1"/>
  <c r="DO696" i="1"/>
  <c r="DO697" i="1"/>
  <c r="DO698" i="1"/>
  <c r="DO699" i="1"/>
  <c r="DO700" i="1"/>
  <c r="DO701" i="1"/>
  <c r="DO702" i="1"/>
  <c r="DO703" i="1"/>
  <c r="DO704" i="1"/>
  <c r="DO705" i="1"/>
  <c r="DO706" i="1"/>
  <c r="DO707" i="1"/>
  <c r="DO708" i="1"/>
  <c r="DO709" i="1"/>
  <c r="DO710" i="1"/>
  <c r="DO711" i="1"/>
  <c r="DO712" i="1"/>
  <c r="DO713" i="1"/>
  <c r="DO714" i="1"/>
  <c r="DO715" i="1"/>
  <c r="DO716" i="1"/>
  <c r="DO717" i="1"/>
  <c r="DO718" i="1"/>
  <c r="DO719" i="1"/>
  <c r="DO720" i="1"/>
  <c r="DO721" i="1"/>
  <c r="DO722" i="1"/>
  <c r="DO723" i="1"/>
  <c r="DO724" i="1"/>
  <c r="DO725" i="1"/>
  <c r="DO726" i="1"/>
  <c r="DO727" i="1"/>
  <c r="DO728" i="1"/>
  <c r="DO729" i="1"/>
  <c r="DO730" i="1"/>
  <c r="DO731" i="1"/>
  <c r="DO732" i="1"/>
  <c r="DO733" i="1"/>
  <c r="DO734" i="1"/>
  <c r="DO735" i="1"/>
  <c r="DO736" i="1"/>
  <c r="DO737" i="1"/>
  <c r="DO738" i="1"/>
  <c r="DO739" i="1"/>
  <c r="DO740" i="1"/>
  <c r="DO741" i="1"/>
  <c r="DO742" i="1"/>
  <c r="DO743" i="1"/>
  <c r="DO744" i="1"/>
  <c r="DO745" i="1"/>
  <c r="DO746" i="1"/>
  <c r="DO747" i="1"/>
  <c r="DO748" i="1"/>
  <c r="DO749" i="1"/>
  <c r="DO750" i="1"/>
  <c r="DO751" i="1"/>
  <c r="DO752" i="1"/>
  <c r="DO753" i="1"/>
  <c r="DO754" i="1"/>
  <c r="DO755" i="1"/>
  <c r="DO756" i="1"/>
  <c r="DO757" i="1"/>
  <c r="DO758" i="1"/>
  <c r="DO759" i="1"/>
  <c r="DO760" i="1"/>
  <c r="DO761" i="1"/>
  <c r="DO762" i="1"/>
  <c r="DO763" i="1"/>
  <c r="DO764" i="1"/>
  <c r="DO765" i="1"/>
  <c r="DO766" i="1"/>
  <c r="DO767" i="1"/>
  <c r="DO768" i="1"/>
  <c r="DO769" i="1"/>
  <c r="DO770" i="1"/>
  <c r="DO771" i="1"/>
  <c r="DO772" i="1"/>
  <c r="DO773" i="1"/>
  <c r="DO774" i="1"/>
  <c r="DO775" i="1"/>
  <c r="DO776" i="1"/>
  <c r="DO777" i="1"/>
  <c r="DO778" i="1"/>
  <c r="DO779" i="1"/>
  <c r="DO780" i="1"/>
  <c r="DO781" i="1"/>
  <c r="DO782" i="1"/>
  <c r="DO783" i="1"/>
  <c r="DO784" i="1"/>
  <c r="DO785" i="1"/>
  <c r="DO786" i="1"/>
  <c r="DO787" i="1"/>
  <c r="DO788" i="1"/>
  <c r="DO789" i="1"/>
  <c r="DO790" i="1"/>
  <c r="DO791" i="1"/>
  <c r="DO792" i="1"/>
  <c r="DO793" i="1"/>
  <c r="DO794" i="1"/>
  <c r="DO795" i="1"/>
  <c r="DO796" i="1"/>
  <c r="DO797" i="1"/>
  <c r="DO798" i="1"/>
  <c r="DO799" i="1"/>
  <c r="DO800" i="1"/>
  <c r="DO801" i="1"/>
  <c r="DO802" i="1"/>
  <c r="DO803" i="1"/>
  <c r="DO804" i="1"/>
  <c r="DO805" i="1"/>
  <c r="DO806" i="1"/>
  <c r="DO807" i="1"/>
  <c r="DO808" i="1"/>
  <c r="DO809" i="1"/>
  <c r="DO810" i="1"/>
  <c r="DO811" i="1"/>
  <c r="DO812" i="1"/>
  <c r="DO813" i="1"/>
  <c r="DO814" i="1"/>
  <c r="DO815" i="1"/>
  <c r="DO816" i="1"/>
  <c r="DO817" i="1"/>
  <c r="DO818" i="1"/>
  <c r="DO819" i="1"/>
  <c r="DO820" i="1"/>
  <c r="DO821" i="1"/>
  <c r="DO822" i="1"/>
  <c r="DO823" i="1"/>
  <c r="DO824" i="1"/>
  <c r="DO825" i="1"/>
  <c r="DO826" i="1"/>
  <c r="DO827" i="1"/>
  <c r="DO828" i="1"/>
  <c r="DO829" i="1"/>
  <c r="DO830" i="1"/>
  <c r="DO831" i="1"/>
  <c r="DO832" i="1"/>
  <c r="DO833" i="1"/>
  <c r="DO834" i="1"/>
  <c r="DO835" i="1"/>
  <c r="DO836" i="1"/>
  <c r="DO837" i="1"/>
  <c r="DO838" i="1"/>
  <c r="DO839" i="1"/>
  <c r="DO840" i="1"/>
  <c r="DO841" i="1"/>
  <c r="DO842" i="1"/>
  <c r="DO843" i="1"/>
  <c r="DO844" i="1"/>
  <c r="DO845" i="1"/>
  <c r="DO846" i="1"/>
  <c r="DO847" i="1"/>
  <c r="DO848" i="1"/>
  <c r="DO849" i="1"/>
  <c r="DO850" i="1"/>
  <c r="DO851" i="1"/>
  <c r="DO852" i="1"/>
  <c r="DO853" i="1"/>
  <c r="DO854" i="1"/>
  <c r="DO855" i="1"/>
  <c r="DO856" i="1"/>
  <c r="DO857" i="1"/>
  <c r="DO858" i="1"/>
  <c r="DO859" i="1"/>
  <c r="DO860" i="1"/>
  <c r="DO861" i="1"/>
  <c r="DO862" i="1"/>
  <c r="DO863" i="1"/>
  <c r="DO864" i="1"/>
  <c r="DO865" i="1"/>
  <c r="DO866" i="1"/>
  <c r="DO867" i="1"/>
  <c r="DO868" i="1"/>
  <c r="DO869" i="1"/>
  <c r="DO870" i="1"/>
  <c r="DO871" i="1"/>
  <c r="DO872" i="1"/>
  <c r="DO873" i="1"/>
  <c r="DO874" i="1"/>
  <c r="DO875" i="1"/>
  <c r="DO876" i="1"/>
  <c r="DO877" i="1"/>
  <c r="DO878" i="1"/>
  <c r="DO879" i="1"/>
  <c r="DO880" i="1"/>
  <c r="DO881" i="1"/>
  <c r="DO882" i="1"/>
  <c r="DO883" i="1"/>
  <c r="DO884" i="1"/>
  <c r="DO885" i="1"/>
  <c r="DO886" i="1"/>
  <c r="DO887" i="1"/>
  <c r="DO888" i="1"/>
  <c r="DO889" i="1"/>
  <c r="DO890" i="1"/>
  <c r="DO891" i="1"/>
  <c r="DO892" i="1"/>
  <c r="DO893" i="1"/>
  <c r="DO894" i="1"/>
  <c r="DO895" i="1"/>
  <c r="DO896" i="1"/>
  <c r="DO897" i="1"/>
  <c r="DO898" i="1"/>
  <c r="DO899" i="1"/>
  <c r="DO900" i="1"/>
  <c r="DO901" i="1"/>
  <c r="DO902" i="1"/>
  <c r="DO903" i="1"/>
  <c r="DO904" i="1"/>
  <c r="DO905" i="1"/>
  <c r="DO906" i="1"/>
  <c r="DO907" i="1"/>
  <c r="DO908" i="1"/>
  <c r="DO909" i="1"/>
  <c r="DO910" i="1"/>
  <c r="DO911" i="1"/>
  <c r="DO912" i="1"/>
  <c r="DO913" i="1"/>
  <c r="DO914" i="1"/>
  <c r="DO915" i="1"/>
  <c r="DO916" i="1"/>
  <c r="DO917" i="1"/>
  <c r="DO918" i="1"/>
  <c r="DO919" i="1"/>
  <c r="DO920" i="1"/>
  <c r="DO921" i="1"/>
  <c r="DO922" i="1"/>
  <c r="DO923" i="1"/>
  <c r="DO924" i="1"/>
  <c r="DO925" i="1"/>
  <c r="DO926" i="1"/>
  <c r="DO927" i="1"/>
  <c r="DO928" i="1"/>
  <c r="DO929" i="1"/>
  <c r="DO930" i="1"/>
  <c r="DO931" i="1"/>
  <c r="DO932" i="1"/>
  <c r="DO933" i="1"/>
  <c r="DO934" i="1"/>
  <c r="DO935" i="1"/>
  <c r="DO936" i="1"/>
  <c r="DO937" i="1"/>
  <c r="DO938" i="1"/>
  <c r="DO939" i="1"/>
  <c r="DO940" i="1"/>
  <c r="DO941" i="1"/>
  <c r="DO942" i="1"/>
  <c r="DO943" i="1"/>
  <c r="DO944" i="1"/>
  <c r="DO945" i="1"/>
  <c r="DO946" i="1"/>
  <c r="DO947" i="1"/>
  <c r="DO948" i="1"/>
  <c r="DO949" i="1"/>
  <c r="DO950" i="1"/>
  <c r="DO951" i="1"/>
  <c r="DO952" i="1"/>
  <c r="DO953" i="1"/>
  <c r="DO954" i="1"/>
  <c r="DO955" i="1"/>
  <c r="DO956" i="1"/>
  <c r="DO957" i="1"/>
  <c r="DO958" i="1"/>
  <c r="DO959" i="1"/>
  <c r="DO960" i="1"/>
  <c r="DO961" i="1"/>
  <c r="DO962" i="1"/>
  <c r="DO963" i="1"/>
  <c r="DO964" i="1"/>
  <c r="DO965" i="1"/>
  <c r="DO966" i="1"/>
  <c r="DO967" i="1"/>
  <c r="DO968" i="1"/>
  <c r="DO969" i="1"/>
  <c r="DO970" i="1"/>
  <c r="DO971" i="1"/>
  <c r="DO972" i="1"/>
  <c r="DO973" i="1"/>
  <c r="DO974" i="1"/>
  <c r="DO975" i="1"/>
  <c r="DO976" i="1"/>
  <c r="DO977" i="1"/>
  <c r="DO978" i="1"/>
  <c r="DO979" i="1"/>
  <c r="DO980" i="1"/>
  <c r="DO981" i="1"/>
  <c r="DO982" i="1"/>
  <c r="DO983" i="1"/>
  <c r="DO984" i="1"/>
  <c r="DO985" i="1"/>
  <c r="DO986" i="1"/>
  <c r="DO987" i="1"/>
  <c r="DO988" i="1"/>
  <c r="DO989" i="1"/>
  <c r="DO990" i="1"/>
  <c r="DO991" i="1"/>
  <c r="DO992" i="1"/>
  <c r="DO993" i="1"/>
  <c r="DO994" i="1"/>
  <c r="DO995" i="1"/>
  <c r="DO996" i="1"/>
  <c r="DO997" i="1"/>
  <c r="DO998" i="1"/>
  <c r="DO999" i="1"/>
  <c r="DO1000" i="1"/>
  <c r="DO1001" i="1"/>
  <c r="DO1002" i="1"/>
  <c r="DO1003" i="1"/>
  <c r="DO1004" i="1"/>
  <c r="DO1005" i="1"/>
  <c r="DO1006" i="1"/>
  <c r="DO1007" i="1"/>
  <c r="DO1008" i="1"/>
  <c r="DO1009" i="1"/>
  <c r="DO1010" i="1"/>
  <c r="DO1011" i="1"/>
  <c r="DO1012" i="1"/>
  <c r="DO1013" i="1"/>
  <c r="DO1014" i="1"/>
  <c r="DO1015" i="1"/>
  <c r="DO1016" i="1"/>
  <c r="DO1017" i="1"/>
  <c r="DO1018" i="1"/>
  <c r="DO1019" i="1"/>
  <c r="DO1020" i="1"/>
  <c r="DO1021" i="1"/>
  <c r="DO1022" i="1"/>
  <c r="DO1023" i="1"/>
  <c r="DO1024" i="1"/>
  <c r="DO1025" i="1"/>
  <c r="DO1026" i="1"/>
  <c r="DO1027" i="1"/>
  <c r="DO1028" i="1"/>
  <c r="DO1029" i="1"/>
  <c r="DO1030" i="1"/>
  <c r="DO1031" i="1"/>
  <c r="DO1032" i="1"/>
  <c r="DO1033" i="1"/>
  <c r="DO1034" i="1"/>
  <c r="DO1035" i="1"/>
  <c r="DO1036" i="1"/>
  <c r="DO1037" i="1"/>
  <c r="DO1038" i="1"/>
  <c r="DO1039" i="1"/>
  <c r="DO1040" i="1"/>
  <c r="DO1041" i="1"/>
  <c r="DO1042" i="1"/>
  <c r="DO1043" i="1"/>
  <c r="DO1044" i="1"/>
  <c r="DO1045" i="1"/>
  <c r="DO1046" i="1"/>
  <c r="DO1047" i="1"/>
  <c r="DO1048" i="1"/>
  <c r="DO1049" i="1"/>
  <c r="DO1050" i="1"/>
  <c r="DO1051" i="1"/>
  <c r="DO1052" i="1"/>
  <c r="DO1053" i="1"/>
  <c r="DO1054" i="1"/>
  <c r="DO1055" i="1"/>
  <c r="DO1056" i="1"/>
  <c r="DO1057" i="1"/>
  <c r="DO1058" i="1"/>
  <c r="DO1059" i="1"/>
  <c r="DO1060" i="1"/>
  <c r="DO1061" i="1"/>
  <c r="DO1062" i="1"/>
  <c r="DO1063" i="1"/>
  <c r="DO1064" i="1"/>
  <c r="DO1065" i="1"/>
  <c r="DO1066" i="1"/>
  <c r="DO1067" i="1"/>
  <c r="DO1068" i="1"/>
  <c r="DO1069" i="1"/>
  <c r="DO1070" i="1"/>
  <c r="DO1071" i="1"/>
  <c r="DO1072" i="1"/>
  <c r="DO1073" i="1"/>
  <c r="DO1074" i="1"/>
  <c r="DO1075" i="1"/>
  <c r="DO1076" i="1"/>
  <c r="DO1077" i="1"/>
  <c r="DO1078" i="1"/>
  <c r="DO1079" i="1"/>
  <c r="DO1080" i="1"/>
  <c r="DO1081" i="1"/>
  <c r="DO1082" i="1"/>
  <c r="DO1083" i="1"/>
  <c r="DO1084" i="1"/>
  <c r="DO1085" i="1"/>
  <c r="DO1086" i="1"/>
  <c r="DO1087" i="1"/>
  <c r="DO1088" i="1"/>
  <c r="DO1089" i="1"/>
  <c r="DO1090" i="1"/>
  <c r="DO1091" i="1"/>
  <c r="DO1092" i="1"/>
  <c r="DO1093" i="1"/>
  <c r="DO1094" i="1"/>
  <c r="DO1095" i="1"/>
  <c r="DO1096" i="1"/>
  <c r="DO1097" i="1"/>
  <c r="DO1098" i="1"/>
  <c r="DO1099" i="1"/>
  <c r="DO1100" i="1"/>
  <c r="DO1101" i="1"/>
  <c r="DO1102" i="1"/>
  <c r="DO1103" i="1"/>
  <c r="DO1104" i="1"/>
  <c r="DO1105" i="1"/>
  <c r="DO1106" i="1"/>
  <c r="DO1107" i="1"/>
  <c r="DO1108" i="1"/>
  <c r="DO1109" i="1"/>
  <c r="DO1110" i="1"/>
  <c r="DO1111" i="1"/>
  <c r="DO1112" i="1"/>
  <c r="DO1113" i="1"/>
  <c r="DO1114" i="1"/>
  <c r="DO1115" i="1"/>
  <c r="DO1116" i="1"/>
  <c r="DO1117" i="1"/>
  <c r="DO1118" i="1"/>
  <c r="DO1119" i="1"/>
  <c r="DO1120" i="1"/>
  <c r="DO1121" i="1"/>
  <c r="DO1122" i="1"/>
  <c r="DO1123" i="1"/>
  <c r="DO1124" i="1"/>
  <c r="DO1125" i="1"/>
  <c r="DO1126" i="1"/>
  <c r="DO1127" i="1"/>
  <c r="DO1128" i="1"/>
  <c r="DO1129" i="1"/>
  <c r="DO1130" i="1"/>
  <c r="DO1131" i="1"/>
  <c r="DO1132" i="1"/>
  <c r="DO1133" i="1"/>
  <c r="DO1134" i="1"/>
  <c r="DO1135" i="1"/>
  <c r="DO1136" i="1"/>
  <c r="DO1137" i="1"/>
  <c r="DO1138" i="1"/>
  <c r="DO1139" i="1"/>
  <c r="DO1140" i="1"/>
  <c r="DO1141" i="1"/>
  <c r="DO1142" i="1"/>
  <c r="DO1143" i="1"/>
  <c r="DO1144" i="1"/>
  <c r="DO1145" i="1"/>
  <c r="DO1146" i="1"/>
  <c r="DO1147" i="1"/>
  <c r="DO1148" i="1"/>
  <c r="DO1149" i="1"/>
  <c r="DO1150" i="1"/>
  <c r="DO1151" i="1"/>
  <c r="DO1152" i="1"/>
  <c r="DO1153" i="1"/>
  <c r="DO1154" i="1"/>
  <c r="DO1155" i="1"/>
  <c r="DO1156" i="1"/>
  <c r="DO1157" i="1"/>
  <c r="DO1158" i="1"/>
  <c r="DO1159" i="1"/>
  <c r="DO1160" i="1"/>
  <c r="DO1161" i="1"/>
  <c r="DO1162" i="1"/>
  <c r="DO1163" i="1"/>
  <c r="DO1164" i="1"/>
  <c r="DO1165" i="1"/>
  <c r="DO1166" i="1"/>
  <c r="DO1167" i="1"/>
  <c r="DO1168" i="1"/>
  <c r="DO1169" i="1"/>
  <c r="DO1170" i="1"/>
  <c r="DO1171" i="1"/>
  <c r="DO1172" i="1"/>
  <c r="DO1173" i="1"/>
  <c r="DO1174" i="1"/>
  <c r="DO1175" i="1"/>
  <c r="DO1176" i="1"/>
  <c r="DO1177" i="1"/>
  <c r="DO1178" i="1"/>
  <c r="DO1179" i="1"/>
  <c r="DO1180" i="1"/>
  <c r="DO1181" i="1"/>
  <c r="DO1182" i="1"/>
  <c r="DO1183" i="1"/>
  <c r="DO1184" i="1"/>
  <c r="DO1185" i="1"/>
  <c r="DO1186" i="1"/>
  <c r="DO1187" i="1"/>
  <c r="DO1188" i="1"/>
  <c r="DO1189" i="1"/>
  <c r="DO1190" i="1"/>
  <c r="DO1191" i="1"/>
  <c r="DO1192" i="1"/>
  <c r="DO1193" i="1"/>
  <c r="DO1194" i="1"/>
  <c r="DO1195" i="1"/>
  <c r="DO1196" i="1"/>
  <c r="DO1197" i="1"/>
  <c r="DO1198" i="1"/>
  <c r="DO1199" i="1"/>
  <c r="DO1200" i="1"/>
  <c r="DO1201" i="1"/>
  <c r="DO1202" i="1"/>
  <c r="DO1203" i="1"/>
  <c r="DO1204" i="1"/>
  <c r="DO1205" i="1"/>
  <c r="DO1206" i="1"/>
  <c r="DO1207" i="1"/>
  <c r="DO1208" i="1"/>
  <c r="DO1209" i="1"/>
  <c r="DO1210" i="1"/>
  <c r="DO1211" i="1"/>
  <c r="DO1212" i="1"/>
  <c r="DO1213" i="1"/>
  <c r="DO1214" i="1"/>
  <c r="DO1215" i="1"/>
  <c r="DO1216" i="1"/>
  <c r="DO1217" i="1"/>
  <c r="DO1218" i="1"/>
  <c r="DO1219" i="1"/>
  <c r="DO1220" i="1"/>
  <c r="DO1221" i="1"/>
  <c r="DO1222" i="1"/>
  <c r="DO1223" i="1"/>
  <c r="DO1224" i="1"/>
  <c r="DO1225" i="1"/>
  <c r="DO1226" i="1"/>
  <c r="DO1227" i="1"/>
  <c r="DO1228" i="1"/>
  <c r="DO1229" i="1"/>
  <c r="DO1230" i="1"/>
  <c r="DO1231" i="1"/>
  <c r="DO1232" i="1"/>
  <c r="DO1233" i="1"/>
  <c r="DO1234" i="1"/>
  <c r="DO1235" i="1"/>
  <c r="DO1236" i="1"/>
  <c r="DO1237" i="1"/>
  <c r="DO1238" i="1"/>
  <c r="DO1239" i="1"/>
  <c r="DO1240" i="1"/>
  <c r="DO1241" i="1"/>
  <c r="DO1242" i="1"/>
  <c r="DO1243" i="1"/>
  <c r="DO1244" i="1"/>
  <c r="DO1245" i="1"/>
  <c r="DO1246" i="1"/>
  <c r="DO1247" i="1"/>
  <c r="DO1248" i="1"/>
  <c r="DO1249" i="1"/>
  <c r="DO1250" i="1"/>
  <c r="DO1251" i="1"/>
  <c r="DO1252" i="1"/>
  <c r="DO1253" i="1"/>
  <c r="DO1254" i="1"/>
  <c r="DO1255" i="1"/>
  <c r="DO1256" i="1"/>
  <c r="DO1257" i="1"/>
  <c r="DO1258" i="1"/>
  <c r="DO1259" i="1"/>
  <c r="DO1260" i="1"/>
  <c r="DO1261" i="1"/>
  <c r="DO1262" i="1"/>
  <c r="DO1263" i="1"/>
  <c r="DO1264" i="1"/>
  <c r="DO1265" i="1"/>
  <c r="DO1266" i="1"/>
  <c r="DO1267" i="1"/>
  <c r="DO1268" i="1"/>
  <c r="DO1269" i="1"/>
  <c r="DO1270" i="1"/>
  <c r="DO1271" i="1"/>
  <c r="DO1272" i="1"/>
  <c r="DO1273" i="1"/>
  <c r="DO1274" i="1"/>
  <c r="DO1275" i="1"/>
  <c r="DO1276" i="1"/>
  <c r="DO1277" i="1"/>
  <c r="DO1278" i="1"/>
  <c r="DO1279" i="1"/>
  <c r="DO1280" i="1"/>
  <c r="DO1281" i="1"/>
  <c r="DO1282" i="1"/>
  <c r="DO1283" i="1"/>
  <c r="DO1284" i="1"/>
  <c r="DO1285" i="1"/>
  <c r="DO1286" i="1"/>
  <c r="DO1287" i="1"/>
  <c r="DO1288" i="1"/>
  <c r="DO1289" i="1"/>
  <c r="DO1290" i="1"/>
  <c r="DO1291" i="1"/>
  <c r="DO1292" i="1"/>
  <c r="DO1293" i="1"/>
  <c r="DO1294" i="1"/>
  <c r="DO1295" i="1"/>
  <c r="DO1296" i="1"/>
  <c r="DO1297" i="1"/>
  <c r="DO1298" i="1"/>
  <c r="DO1299" i="1"/>
  <c r="DO1300" i="1"/>
  <c r="DO1301" i="1"/>
  <c r="DO1302" i="1"/>
  <c r="DO1303" i="1"/>
  <c r="DO1304" i="1"/>
  <c r="DO1305" i="1"/>
  <c r="DO1306" i="1"/>
  <c r="DO1307" i="1"/>
  <c r="DO1308" i="1"/>
  <c r="DO1309" i="1"/>
  <c r="DO1310" i="1"/>
  <c r="DO1311" i="1"/>
  <c r="DO1312" i="1"/>
  <c r="DO1313" i="1"/>
  <c r="DO1314" i="1"/>
  <c r="DO1315" i="1"/>
  <c r="DO1316" i="1"/>
  <c r="DO1317" i="1"/>
  <c r="DO1318" i="1"/>
  <c r="DO1319" i="1"/>
  <c r="DO1320" i="1"/>
  <c r="DO1321" i="1"/>
  <c r="DO1322" i="1"/>
  <c r="DO1323" i="1"/>
  <c r="DO1324" i="1"/>
  <c r="DO1325" i="1"/>
  <c r="DO1326" i="1"/>
  <c r="DO1327" i="1"/>
  <c r="DO1328" i="1"/>
  <c r="DO1329" i="1"/>
  <c r="DO1330" i="1"/>
  <c r="DO1331" i="1"/>
  <c r="DO1332" i="1"/>
  <c r="DO1333" i="1"/>
  <c r="DO1334" i="1"/>
  <c r="DO1335" i="1"/>
  <c r="DO1336" i="1"/>
  <c r="DO1337" i="1"/>
  <c r="DO1338" i="1"/>
  <c r="DO1339" i="1"/>
  <c r="DO1340" i="1"/>
  <c r="DO1341" i="1"/>
  <c r="DO1342" i="1"/>
  <c r="DO1343" i="1"/>
  <c r="DO1344" i="1"/>
  <c r="DO1345" i="1"/>
  <c r="DO1346" i="1"/>
  <c r="DO1347" i="1"/>
  <c r="DO1348" i="1"/>
  <c r="DO1349" i="1"/>
  <c r="DO1350" i="1"/>
  <c r="DO1351" i="1"/>
  <c r="DO1352" i="1"/>
  <c r="DO1353" i="1"/>
  <c r="DO1354" i="1"/>
  <c r="DO1355" i="1"/>
  <c r="DO1356" i="1"/>
  <c r="DO1357" i="1"/>
  <c r="DO1358" i="1"/>
  <c r="DO1359" i="1"/>
  <c r="DO1360" i="1"/>
  <c r="DO1361" i="1"/>
  <c r="DO1362" i="1"/>
  <c r="DO1363" i="1"/>
  <c r="DO1364" i="1"/>
  <c r="DO1365" i="1"/>
  <c r="DO1366" i="1"/>
  <c r="DO1367" i="1"/>
  <c r="DO1368" i="1"/>
  <c r="DO1369" i="1"/>
  <c r="DO1370" i="1"/>
  <c r="DO1371" i="1"/>
  <c r="DO1372" i="1"/>
  <c r="DO1373" i="1"/>
  <c r="DO1374" i="1"/>
  <c r="DO1375" i="1"/>
  <c r="DO1376" i="1"/>
  <c r="DO1377" i="1"/>
  <c r="DO1378" i="1"/>
  <c r="DO1379" i="1"/>
  <c r="DO1380" i="1"/>
  <c r="DO1381" i="1"/>
  <c r="DO1382" i="1"/>
  <c r="DO1383" i="1"/>
  <c r="DO1384" i="1"/>
  <c r="DO1385" i="1"/>
  <c r="DO1386" i="1"/>
  <c r="DO1387" i="1"/>
  <c r="DO1388" i="1"/>
  <c r="DO1389" i="1"/>
  <c r="DO1390" i="1"/>
  <c r="DO1391" i="1"/>
  <c r="DO1392" i="1"/>
  <c r="DO1393" i="1"/>
  <c r="DO1394" i="1"/>
  <c r="DO1395" i="1"/>
  <c r="DO1396" i="1"/>
  <c r="DO1397" i="1"/>
  <c r="DO1398" i="1"/>
  <c r="DO1399" i="1"/>
  <c r="DO1400" i="1"/>
  <c r="DO1401" i="1"/>
  <c r="DO1402" i="1"/>
  <c r="DO1403" i="1"/>
  <c r="DO1404" i="1"/>
  <c r="DO1405" i="1"/>
  <c r="DO1406" i="1"/>
  <c r="DO1407" i="1"/>
  <c r="DO1408" i="1"/>
  <c r="DO1409" i="1"/>
  <c r="DO1410" i="1"/>
  <c r="DO1411" i="1"/>
  <c r="DO1412" i="1"/>
  <c r="DO1413" i="1"/>
  <c r="DO1414" i="1"/>
  <c r="DO1415" i="1"/>
  <c r="DO1416" i="1"/>
  <c r="DO1417" i="1"/>
  <c r="DO1418" i="1"/>
  <c r="DO1419" i="1"/>
  <c r="DO1420" i="1"/>
  <c r="DO1421" i="1"/>
  <c r="DO1422" i="1"/>
  <c r="DO1423" i="1"/>
  <c r="DO1424" i="1"/>
  <c r="DO1425" i="1"/>
  <c r="DO1426" i="1"/>
  <c r="DO1427" i="1"/>
  <c r="DO1428" i="1"/>
  <c r="DO1429" i="1"/>
  <c r="DO1430" i="1"/>
  <c r="DO1431" i="1"/>
  <c r="DO1432" i="1"/>
  <c r="DO1433" i="1"/>
  <c r="DO1434" i="1"/>
  <c r="DO1435" i="1"/>
  <c r="DO1436" i="1"/>
  <c r="DO1437" i="1"/>
  <c r="DO1438" i="1"/>
  <c r="DO1439" i="1"/>
  <c r="DO1440" i="1"/>
  <c r="DO1441" i="1"/>
  <c r="DO1442" i="1"/>
  <c r="DO1443" i="1"/>
  <c r="DO1444" i="1"/>
  <c r="DO1445" i="1"/>
  <c r="DO1446" i="1"/>
  <c r="DO1447" i="1"/>
  <c r="DO1448" i="1"/>
  <c r="DO1449" i="1"/>
  <c r="DO1450" i="1"/>
  <c r="DO1451" i="1"/>
  <c r="DO1452" i="1"/>
  <c r="DO1453" i="1"/>
  <c r="DO1454" i="1"/>
  <c r="DO1455" i="1"/>
  <c r="DO1456" i="1"/>
  <c r="DO1457" i="1"/>
  <c r="DO1458" i="1"/>
  <c r="DO1459" i="1"/>
  <c r="DO1460" i="1"/>
  <c r="DO1461" i="1"/>
  <c r="DO1462" i="1"/>
  <c r="DO1463" i="1"/>
  <c r="DO1464" i="1"/>
  <c r="DO1465" i="1"/>
  <c r="DO1466" i="1"/>
  <c r="DO1467" i="1"/>
  <c r="DO1468" i="1"/>
  <c r="DO1469" i="1"/>
  <c r="DO1470" i="1"/>
  <c r="DO1471" i="1"/>
  <c r="DO1472" i="1"/>
  <c r="DO1473" i="1"/>
  <c r="DO1474" i="1"/>
  <c r="DO1475" i="1"/>
  <c r="DO1476" i="1"/>
  <c r="DO1477" i="1"/>
  <c r="DO1478" i="1"/>
  <c r="DO2" i="1"/>
  <c r="DR3" i="5" l="1"/>
  <c r="DR7" i="5"/>
  <c r="DR11" i="5"/>
  <c r="DR15" i="5"/>
  <c r="DR19" i="5"/>
  <c r="DP25" i="5"/>
  <c r="DR25" i="5" s="1"/>
  <c r="DP29" i="5"/>
  <c r="DR29" i="5" s="1"/>
  <c r="DP33" i="5"/>
  <c r="DR33" i="5" s="1"/>
  <c r="DR39" i="5"/>
  <c r="DR43" i="5"/>
  <c r="DP45" i="5"/>
  <c r="DR45" i="5" s="1"/>
  <c r="DP54" i="5"/>
  <c r="DR54" i="5" s="1"/>
  <c r="DR5" i="5"/>
  <c r="DR9" i="5"/>
  <c r="DR13" i="5"/>
  <c r="DP53" i="5"/>
  <c r="DR53" i="5" s="1"/>
  <c r="DR74" i="5"/>
  <c r="DP85" i="5"/>
  <c r="DP99" i="5"/>
  <c r="DR99" i="5" s="1"/>
  <c r="DP129" i="5"/>
  <c r="DR129" i="5" s="1"/>
  <c r="DR187" i="5"/>
  <c r="DR2" i="5"/>
  <c r="DR6" i="5"/>
  <c r="DR10" i="5"/>
  <c r="DR14" i="5"/>
  <c r="DR56" i="5"/>
  <c r="DR58" i="5"/>
  <c r="DP62" i="5"/>
  <c r="DR62" i="5" s="1"/>
  <c r="DR64" i="5"/>
  <c r="DP70" i="5"/>
  <c r="DR70" i="5" s="1"/>
  <c r="DR85" i="5"/>
  <c r="DR90" i="5"/>
  <c r="DP101" i="5"/>
  <c r="DP121" i="5"/>
  <c r="DR121" i="5" s="1"/>
  <c r="DR211" i="5"/>
  <c r="DR23" i="5"/>
  <c r="DR27" i="5"/>
  <c r="DR31" i="5"/>
  <c r="DR35" i="5"/>
  <c r="DR47" i="5"/>
  <c r="DP86" i="5"/>
  <c r="DR86" i="5" s="1"/>
  <c r="DR101" i="5"/>
  <c r="DP113" i="5"/>
  <c r="DR113" i="5" s="1"/>
  <c r="DR154" i="5"/>
  <c r="DR420" i="5"/>
  <c r="DR4" i="5"/>
  <c r="DR8" i="5"/>
  <c r="DR12" i="5"/>
  <c r="DR16" i="5"/>
  <c r="DR20" i="5"/>
  <c r="DR24" i="5"/>
  <c r="DR28" i="5"/>
  <c r="DR32" i="5"/>
  <c r="DR36" i="5"/>
  <c r="DR40" i="5"/>
  <c r="DR44" i="5"/>
  <c r="DR48" i="5"/>
  <c r="DR50" i="5"/>
  <c r="DP61" i="5"/>
  <c r="DR61" i="5" s="1"/>
  <c r="DP69" i="5"/>
  <c r="DR69" i="5" s="1"/>
  <c r="DP83" i="5"/>
  <c r="DR83" i="5" s="1"/>
  <c r="DP102" i="5"/>
  <c r="DR102" i="5" s="1"/>
  <c r="DP105" i="5"/>
  <c r="DR105" i="5" s="1"/>
  <c r="DP137" i="5"/>
  <c r="DR137" i="5" s="1"/>
  <c r="DR72" i="5"/>
  <c r="DR88" i="5"/>
  <c r="DP109" i="5"/>
  <c r="DR109" i="5" s="1"/>
  <c r="DR110" i="5"/>
  <c r="DP117" i="5"/>
  <c r="DR117" i="5" s="1"/>
  <c r="DR118" i="5"/>
  <c r="DP125" i="5"/>
  <c r="DR125" i="5" s="1"/>
  <c r="DR126" i="5"/>
  <c r="DP133" i="5"/>
  <c r="DR133" i="5" s="1"/>
  <c r="DR134" i="5"/>
  <c r="DP141" i="5"/>
  <c r="DR141" i="5" s="1"/>
  <c r="DR158" i="5"/>
  <c r="DR166" i="5"/>
  <c r="DP169" i="5"/>
  <c r="DR169" i="5" s="1"/>
  <c r="DR176" i="5"/>
  <c r="DR223" i="5"/>
  <c r="DR18" i="5"/>
  <c r="DR26" i="5"/>
  <c r="DR34" i="5"/>
  <c r="DR42" i="5"/>
  <c r="DR60" i="5"/>
  <c r="DR76" i="5"/>
  <c r="DR92" i="5"/>
  <c r="DP107" i="5"/>
  <c r="DR107" i="5" s="1"/>
  <c r="DR108" i="5"/>
  <c r="DP115" i="5"/>
  <c r="DR115" i="5" s="1"/>
  <c r="DR116" i="5"/>
  <c r="DP123" i="5"/>
  <c r="DR123" i="5" s="1"/>
  <c r="DR124" i="5"/>
  <c r="DP131" i="5"/>
  <c r="DR131" i="5" s="1"/>
  <c r="DR132" i="5"/>
  <c r="DP139" i="5"/>
  <c r="DR139" i="5" s="1"/>
  <c r="DR140" i="5"/>
  <c r="DP144" i="5"/>
  <c r="DP152" i="5"/>
  <c r="DR152" i="5" s="1"/>
  <c r="DP160" i="5"/>
  <c r="DP168" i="5"/>
  <c r="DR168" i="5" s="1"/>
  <c r="DP179" i="5"/>
  <c r="DR418" i="5"/>
  <c r="DR22" i="5"/>
  <c r="DR30" i="5"/>
  <c r="DR38" i="5"/>
  <c r="DR46" i="5"/>
  <c r="DR52" i="5"/>
  <c r="DR68" i="5"/>
  <c r="DR84" i="5"/>
  <c r="DR100" i="5"/>
  <c r="DP103" i="5"/>
  <c r="DR103" i="5" s="1"/>
  <c r="DR104" i="5"/>
  <c r="DP111" i="5"/>
  <c r="DR111" i="5" s="1"/>
  <c r="DR112" i="5"/>
  <c r="DP119" i="5"/>
  <c r="DR119" i="5" s="1"/>
  <c r="DR120" i="5"/>
  <c r="DP127" i="5"/>
  <c r="DR127" i="5" s="1"/>
  <c r="DR128" i="5"/>
  <c r="DP135" i="5"/>
  <c r="DR135" i="5" s="1"/>
  <c r="DR136" i="5"/>
  <c r="DP148" i="5"/>
  <c r="DP156" i="5"/>
  <c r="DP164" i="5"/>
  <c r="DP185" i="5"/>
  <c r="DP142" i="5"/>
  <c r="DR142" i="5" s="1"/>
  <c r="DR148" i="5"/>
  <c r="DP150" i="5"/>
  <c r="DR150" i="5" s="1"/>
  <c r="DR156" i="5"/>
  <c r="DP158" i="5"/>
  <c r="DR164" i="5"/>
  <c r="DP166" i="5"/>
  <c r="DP171" i="5"/>
  <c r="DR171" i="5" s="1"/>
  <c r="DR186" i="5"/>
  <c r="DR189" i="5"/>
  <c r="DR207" i="5"/>
  <c r="DP233" i="5"/>
  <c r="DR236" i="5"/>
  <c r="DR335" i="5"/>
  <c r="DR144" i="5"/>
  <c r="DP146" i="5"/>
  <c r="DR146" i="5" s="1"/>
  <c r="DP154" i="5"/>
  <c r="DR160" i="5"/>
  <c r="DP162" i="5"/>
  <c r="DR162" i="5" s="1"/>
  <c r="DR170" i="5"/>
  <c r="DR173" i="5"/>
  <c r="DR179" i="5"/>
  <c r="DP187" i="5"/>
  <c r="DR192" i="5"/>
  <c r="DP201" i="5"/>
  <c r="DR204" i="5"/>
  <c r="DR227" i="5"/>
  <c r="DR239" i="5"/>
  <c r="DR242" i="5"/>
  <c r="DR250" i="5"/>
  <c r="DR258" i="5"/>
  <c r="DR266" i="5"/>
  <c r="DR274" i="5"/>
  <c r="DR282" i="5"/>
  <c r="DR290" i="5"/>
  <c r="DP295" i="5"/>
  <c r="DR311" i="5"/>
  <c r="DR174" i="5"/>
  <c r="DR177" i="5"/>
  <c r="DR182" i="5"/>
  <c r="DR185" i="5"/>
  <c r="DR190" i="5"/>
  <c r="DR195" i="5"/>
  <c r="DR196" i="5"/>
  <c r="DP197" i="5"/>
  <c r="DR197" i="5" s="1"/>
  <c r="DR200" i="5"/>
  <c r="DP213" i="5"/>
  <c r="DR213" i="5" s="1"/>
  <c r="DR216" i="5"/>
  <c r="DR219" i="5"/>
  <c r="DP229" i="5"/>
  <c r="DR232" i="5"/>
  <c r="DR244" i="5"/>
  <c r="DR252" i="5"/>
  <c r="DR260" i="5"/>
  <c r="DR268" i="5"/>
  <c r="DR276" i="5"/>
  <c r="DR284" i="5"/>
  <c r="DR292" i="5"/>
  <c r="DR295" i="5"/>
  <c r="DR333" i="5"/>
  <c r="DP397" i="5"/>
  <c r="DR397" i="5" s="1"/>
  <c r="DR402" i="5"/>
  <c r="DR406" i="5"/>
  <c r="DR143" i="5"/>
  <c r="DR145" i="5"/>
  <c r="DR147" i="5"/>
  <c r="DR149" i="5"/>
  <c r="DR151" i="5"/>
  <c r="DR153" i="5"/>
  <c r="DR155" i="5"/>
  <c r="DR157" i="5"/>
  <c r="DR159" i="5"/>
  <c r="DR161" i="5"/>
  <c r="DR163" i="5"/>
  <c r="DR165" i="5"/>
  <c r="DR167" i="5"/>
  <c r="DR172" i="5"/>
  <c r="DR175" i="5"/>
  <c r="DR180" i="5"/>
  <c r="DR183" i="5"/>
  <c r="DR188" i="5"/>
  <c r="DR215" i="5"/>
  <c r="DR294" i="5"/>
  <c r="DR303" i="5"/>
  <c r="DR310" i="5"/>
  <c r="DP190" i="5"/>
  <c r="DR193" i="5"/>
  <c r="DP194" i="5"/>
  <c r="DR194" i="5" s="1"/>
  <c r="DP198" i="5"/>
  <c r="DR201" i="5"/>
  <c r="DP202" i="5"/>
  <c r="DR202" i="5" s="1"/>
  <c r="DR205" i="5"/>
  <c r="DP206" i="5"/>
  <c r="DR209" i="5"/>
  <c r="DP210" i="5"/>
  <c r="DR210" i="5" s="1"/>
  <c r="DP214" i="5"/>
  <c r="DR217" i="5"/>
  <c r="DP218" i="5"/>
  <c r="DR218" i="5" s="1"/>
  <c r="DR221" i="5"/>
  <c r="DP222" i="5"/>
  <c r="DR225" i="5"/>
  <c r="DP226" i="5"/>
  <c r="DR226" i="5" s="1"/>
  <c r="DR229" i="5"/>
  <c r="DP230" i="5"/>
  <c r="DR233" i="5"/>
  <c r="DP234" i="5"/>
  <c r="DR234" i="5" s="1"/>
  <c r="DR237" i="5"/>
  <c r="DP238" i="5"/>
  <c r="DR298" i="5"/>
  <c r="DR305" i="5"/>
  <c r="DR327" i="5"/>
  <c r="DP345" i="5"/>
  <c r="DR345" i="5" s="1"/>
  <c r="DP353" i="5"/>
  <c r="DR353" i="5" s="1"/>
  <c r="DP361" i="5"/>
  <c r="DR361" i="5" s="1"/>
  <c r="DP369" i="5"/>
  <c r="DR369" i="5" s="1"/>
  <c r="DP377" i="5"/>
  <c r="DR377" i="5" s="1"/>
  <c r="DP385" i="5"/>
  <c r="DR385" i="5" s="1"/>
  <c r="DP411" i="5"/>
  <c r="DR411" i="5" s="1"/>
  <c r="DP428" i="5"/>
  <c r="DR428" i="5" s="1"/>
  <c r="DR198" i="5"/>
  <c r="DP199" i="5"/>
  <c r="DR199" i="5" s="1"/>
  <c r="DP203" i="5"/>
  <c r="DR203" i="5" s="1"/>
  <c r="DR206" i="5"/>
  <c r="DP207" i="5"/>
  <c r="DP211" i="5"/>
  <c r="DR214" i="5"/>
  <c r="DP215" i="5"/>
  <c r="DP219" i="5"/>
  <c r="DR222" i="5"/>
  <c r="DP223" i="5"/>
  <c r="DP227" i="5"/>
  <c r="DR230" i="5"/>
  <c r="DP231" i="5"/>
  <c r="DR231" i="5" s="1"/>
  <c r="DP235" i="5"/>
  <c r="DR235" i="5" s="1"/>
  <c r="DR238" i="5"/>
  <c r="DP239" i="5"/>
  <c r="DR325" i="5"/>
  <c r="DP339" i="5"/>
  <c r="DR339" i="5" s="1"/>
  <c r="DP347" i="5"/>
  <c r="DR347" i="5" s="1"/>
  <c r="DP355" i="5"/>
  <c r="DR355" i="5" s="1"/>
  <c r="DP363" i="5"/>
  <c r="DR363" i="5" s="1"/>
  <c r="DP371" i="5"/>
  <c r="DR371" i="5" s="1"/>
  <c r="DP379" i="5"/>
  <c r="DR379" i="5" s="1"/>
  <c r="DP387" i="5"/>
  <c r="DR387" i="5" s="1"/>
  <c r="DP406" i="5"/>
  <c r="DP298" i="5"/>
  <c r="DP300" i="5"/>
  <c r="DR300" i="5" s="1"/>
  <c r="DP301" i="5"/>
  <c r="DR301" i="5" s="1"/>
  <c r="DP309" i="5"/>
  <c r="DR309" i="5" s="1"/>
  <c r="DP310" i="5"/>
  <c r="DP318" i="5"/>
  <c r="DP326" i="5"/>
  <c r="DP334" i="5"/>
  <c r="DP343" i="5"/>
  <c r="DR343" i="5" s="1"/>
  <c r="DP351" i="5"/>
  <c r="DR351" i="5" s="1"/>
  <c r="DP359" i="5"/>
  <c r="DR359" i="5" s="1"/>
  <c r="DP367" i="5"/>
  <c r="DR367" i="5" s="1"/>
  <c r="DP375" i="5"/>
  <c r="DR375" i="5" s="1"/>
  <c r="DP383" i="5"/>
  <c r="DR383" i="5" s="1"/>
  <c r="DP391" i="5"/>
  <c r="DR391" i="5" s="1"/>
  <c r="DP396" i="5"/>
  <c r="DR396" i="5" s="1"/>
  <c r="DR417" i="5"/>
  <c r="DP419" i="5"/>
  <c r="DR425" i="5"/>
  <c r="DP296" i="5"/>
  <c r="DR296" i="5" s="1"/>
  <c r="DP297" i="5"/>
  <c r="DR297" i="5" s="1"/>
  <c r="DP312" i="5"/>
  <c r="DR312" i="5" s="1"/>
  <c r="DP320" i="5"/>
  <c r="DR320" i="5" s="1"/>
  <c r="DR323" i="5"/>
  <c r="DP328" i="5"/>
  <c r="DR328" i="5" s="1"/>
  <c r="DP336" i="5"/>
  <c r="DR336" i="5" s="1"/>
  <c r="DP341" i="5"/>
  <c r="DR341" i="5" s="1"/>
  <c r="DP349" i="5"/>
  <c r="DR349" i="5" s="1"/>
  <c r="DP357" i="5"/>
  <c r="DR357" i="5" s="1"/>
  <c r="DP365" i="5"/>
  <c r="DR365" i="5" s="1"/>
  <c r="DP373" i="5"/>
  <c r="DR373" i="5" s="1"/>
  <c r="DP381" i="5"/>
  <c r="DR381" i="5" s="1"/>
  <c r="DP389" i="5"/>
  <c r="DR389" i="5" s="1"/>
  <c r="DP404" i="5"/>
  <c r="DR404" i="5" s="1"/>
  <c r="DR410" i="5"/>
  <c r="DP414" i="5"/>
  <c r="DR414" i="5" s="1"/>
  <c r="DP429" i="5"/>
  <c r="DR429" i="5" s="1"/>
  <c r="DP308" i="5"/>
  <c r="DR308" i="5" s="1"/>
  <c r="DR314" i="5"/>
  <c r="DR316" i="5"/>
  <c r="DR318" i="5"/>
  <c r="DR322" i="5"/>
  <c r="DR324" i="5"/>
  <c r="DR326" i="5"/>
  <c r="DR330" i="5"/>
  <c r="DR332" i="5"/>
  <c r="DR334" i="5"/>
  <c r="DR338" i="5"/>
  <c r="DP395" i="5"/>
  <c r="DR401" i="5"/>
  <c r="DP412" i="5"/>
  <c r="DR412" i="5" s="1"/>
  <c r="DR419" i="5"/>
  <c r="DP422" i="5"/>
  <c r="DR422" i="5" s="1"/>
  <c r="DP427" i="5"/>
  <c r="DR433" i="5"/>
  <c r="DP299" i="5"/>
  <c r="DR299" i="5" s="1"/>
  <c r="DP303" i="5"/>
  <c r="DP307" i="5"/>
  <c r="DR307" i="5" s="1"/>
  <c r="DP311" i="5"/>
  <c r="DP313" i="5"/>
  <c r="DR313" i="5" s="1"/>
  <c r="DP315" i="5"/>
  <c r="DR315" i="5" s="1"/>
  <c r="DP317" i="5"/>
  <c r="DR317" i="5" s="1"/>
  <c r="DP319" i="5"/>
  <c r="DR319" i="5" s="1"/>
  <c r="DP321" i="5"/>
  <c r="DR321" i="5" s="1"/>
  <c r="DP323" i="5"/>
  <c r="DP325" i="5"/>
  <c r="DP327" i="5"/>
  <c r="DP329" i="5"/>
  <c r="DR329" i="5" s="1"/>
  <c r="DP331" i="5"/>
  <c r="DR331" i="5" s="1"/>
  <c r="DP333" i="5"/>
  <c r="DP335" i="5"/>
  <c r="DP337" i="5"/>
  <c r="DR337" i="5" s="1"/>
  <c r="DR395" i="5"/>
  <c r="DP398" i="5"/>
  <c r="DR398" i="5" s="1"/>
  <c r="DP403" i="5"/>
  <c r="DR403" i="5" s="1"/>
  <c r="DR409" i="5"/>
  <c r="DP420" i="5"/>
  <c r="DR427" i="5"/>
  <c r="DP430" i="5"/>
  <c r="DR430" i="5" s="1"/>
  <c r="DP394" i="5"/>
  <c r="DR394" i="5" s="1"/>
  <c r="DP402" i="5"/>
  <c r="DP410" i="5"/>
  <c r="DP418" i="5"/>
  <c r="DP426" i="5"/>
  <c r="DR426" i="5" s="1"/>
  <c r="DP392" i="5"/>
  <c r="DR392" i="5" s="1"/>
  <c r="DP400" i="5"/>
  <c r="DR400" i="5" s="1"/>
  <c r="DP408" i="5"/>
  <c r="DR408" i="5" s="1"/>
  <c r="DP416" i="5"/>
  <c r="DR416" i="5" s="1"/>
  <c r="DP424" i="5"/>
  <c r="DR424" i="5" s="1"/>
  <c r="DP432" i="5"/>
  <c r="DR432" i="5" s="1"/>
  <c r="DR21" i="4"/>
  <c r="DR89" i="4"/>
  <c r="DR3" i="4"/>
  <c r="DR15" i="4"/>
  <c r="DR23" i="4"/>
  <c r="DR5" i="4"/>
  <c r="DR17" i="4"/>
  <c r="DR8" i="4"/>
  <c r="DR12" i="4"/>
  <c r="DR16" i="4"/>
  <c r="DR20" i="4"/>
  <c r="DR24" i="4"/>
  <c r="DR28" i="4"/>
  <c r="DR32" i="4"/>
  <c r="DR36" i="4"/>
  <c r="DR40" i="4"/>
  <c r="DR97" i="4"/>
  <c r="DR51" i="4"/>
  <c r="DP59" i="4"/>
  <c r="DR59" i="4" s="1"/>
  <c r="DR60" i="4"/>
  <c r="DP67" i="4"/>
  <c r="DR67" i="4" s="1"/>
  <c r="DR68" i="4"/>
  <c r="DP75" i="4"/>
  <c r="DR75" i="4" s="1"/>
  <c r="DR76" i="4"/>
  <c r="DP83" i="4"/>
  <c r="DR83" i="4" s="1"/>
  <c r="DR84" i="4"/>
  <c r="DP91" i="4"/>
  <c r="DR92" i="4"/>
  <c r="DP99" i="4"/>
  <c r="DR100" i="4"/>
  <c r="DR108" i="4"/>
  <c r="DP155" i="4"/>
  <c r="DP165" i="4"/>
  <c r="DP255" i="4"/>
  <c r="DP306" i="4"/>
  <c r="DP308" i="4"/>
  <c r="DR308" i="4" s="1"/>
  <c r="DR318" i="4"/>
  <c r="DP71" i="4"/>
  <c r="DR71" i="4" s="1"/>
  <c r="DP57" i="4"/>
  <c r="DR57" i="4" s="1"/>
  <c r="DR58" i="4"/>
  <c r="DP65" i="4"/>
  <c r="DR65" i="4" s="1"/>
  <c r="DR66" i="4"/>
  <c r="DP73" i="4"/>
  <c r="DR73" i="4" s="1"/>
  <c r="DR74" i="4"/>
  <c r="DP81" i="4"/>
  <c r="DR81" i="4" s="1"/>
  <c r="DR82" i="4"/>
  <c r="DR91" i="4"/>
  <c r="DR99" i="4"/>
  <c r="DP107" i="4"/>
  <c r="DR107" i="4" s="1"/>
  <c r="DP117" i="4"/>
  <c r="DP55" i="4"/>
  <c r="DR55" i="4" s="1"/>
  <c r="DR56" i="4"/>
  <c r="DP63" i="4"/>
  <c r="DR63" i="4" s="1"/>
  <c r="DR64" i="4"/>
  <c r="DR72" i="4"/>
  <c r="DP79" i="4"/>
  <c r="DR79" i="4" s="1"/>
  <c r="DR80" i="4"/>
  <c r="DP87" i="4"/>
  <c r="DP95" i="4"/>
  <c r="DP123" i="4"/>
  <c r="DR123" i="4" s="1"/>
  <c r="DP133" i="4"/>
  <c r="DP61" i="4"/>
  <c r="DR61" i="4" s="1"/>
  <c r="DR62" i="4"/>
  <c r="DP69" i="4"/>
  <c r="DR69" i="4" s="1"/>
  <c r="DR70" i="4"/>
  <c r="DP77" i="4"/>
  <c r="DR77" i="4" s="1"/>
  <c r="DR78" i="4"/>
  <c r="DP85" i="4"/>
  <c r="DR85" i="4" s="1"/>
  <c r="DR86" i="4"/>
  <c r="DR87" i="4"/>
  <c r="DR95" i="4"/>
  <c r="DP139" i="4"/>
  <c r="DP149" i="4"/>
  <c r="DR156" i="4"/>
  <c r="DP263" i="4"/>
  <c r="DR298" i="4"/>
  <c r="DR202" i="4"/>
  <c r="DR210" i="4"/>
  <c r="DR218" i="4"/>
  <c r="DR226" i="4"/>
  <c r="DP257" i="4"/>
  <c r="DR257" i="4" s="1"/>
  <c r="DR326" i="4"/>
  <c r="DP89" i="4"/>
  <c r="DR94" i="4"/>
  <c r="DP97" i="4"/>
  <c r="DR102" i="4"/>
  <c r="DP105" i="4"/>
  <c r="DR105" i="4" s="1"/>
  <c r="DP108" i="4"/>
  <c r="DP110" i="4"/>
  <c r="DP115" i="4"/>
  <c r="DR115" i="4" s="1"/>
  <c r="DR116" i="4"/>
  <c r="DP137" i="4"/>
  <c r="DP140" i="4"/>
  <c r="DR140" i="4" s="1"/>
  <c r="DP142" i="4"/>
  <c r="DP147" i="4"/>
  <c r="DR147" i="4" s="1"/>
  <c r="DR148" i="4"/>
  <c r="DR162" i="4"/>
  <c r="DP169" i="4"/>
  <c r="DR169" i="4" s="1"/>
  <c r="DR172" i="4"/>
  <c r="DR180" i="4"/>
  <c r="DR188" i="4"/>
  <c r="DR196" i="4"/>
  <c r="DR204" i="4"/>
  <c r="DR212" i="4"/>
  <c r="DR220" i="4"/>
  <c r="DR228" i="4"/>
  <c r="DP265" i="4"/>
  <c r="DR265" i="4" s="1"/>
  <c r="DP289" i="4"/>
  <c r="DR289" i="4" s="1"/>
  <c r="DR328" i="4"/>
  <c r="DR90" i="4"/>
  <c r="DP93" i="4"/>
  <c r="DR93" i="4" s="1"/>
  <c r="DR98" i="4"/>
  <c r="DP101" i="4"/>
  <c r="DR101" i="4" s="1"/>
  <c r="DP102" i="4"/>
  <c r="DP121" i="4"/>
  <c r="DP124" i="4"/>
  <c r="DR124" i="4" s="1"/>
  <c r="DP126" i="4"/>
  <c r="DP131" i="4"/>
  <c r="DR131" i="4" s="1"/>
  <c r="DR132" i="4"/>
  <c r="DR146" i="4"/>
  <c r="DP153" i="4"/>
  <c r="DR153" i="4" s="1"/>
  <c r="DP156" i="4"/>
  <c r="DP158" i="4"/>
  <c r="DP163" i="4"/>
  <c r="DR163" i="4" s="1"/>
  <c r="DR164" i="4"/>
  <c r="DR176" i="4"/>
  <c r="DR184" i="4"/>
  <c r="DR192" i="4"/>
  <c r="DR200" i="4"/>
  <c r="DR208" i="4"/>
  <c r="DR216" i="4"/>
  <c r="DR224" i="4"/>
  <c r="DR233" i="4"/>
  <c r="DR237" i="4"/>
  <c r="DR255" i="4"/>
  <c r="DR284" i="4"/>
  <c r="DR306" i="4"/>
  <c r="DR312" i="4"/>
  <c r="DP106" i="4"/>
  <c r="DR106" i="4" s="1"/>
  <c r="DP114" i="4"/>
  <c r="DR114" i="4" s="1"/>
  <c r="DP122" i="4"/>
  <c r="DR122" i="4" s="1"/>
  <c r="DP130" i="4"/>
  <c r="DR130" i="4" s="1"/>
  <c r="DP138" i="4"/>
  <c r="DR138" i="4" s="1"/>
  <c r="DP146" i="4"/>
  <c r="DP154" i="4"/>
  <c r="DR154" i="4" s="1"/>
  <c r="DP162" i="4"/>
  <c r="DP234" i="4"/>
  <c r="DR234" i="4" s="1"/>
  <c r="DP238" i="4"/>
  <c r="DR238" i="4" s="1"/>
  <c r="DR244" i="4"/>
  <c r="DP249" i="4"/>
  <c r="DR249" i="4" s="1"/>
  <c r="DR262" i="4"/>
  <c r="DR276" i="4"/>
  <c r="DP281" i="4"/>
  <c r="DR281" i="4" s="1"/>
  <c r="DP298" i="4"/>
  <c r="DP307" i="4"/>
  <c r="DR307" i="4" s="1"/>
  <c r="DR316" i="4"/>
  <c r="DP104" i="4"/>
  <c r="DR104" i="4" s="1"/>
  <c r="DR110" i="4"/>
  <c r="DP112" i="4"/>
  <c r="DR112" i="4" s="1"/>
  <c r="DR118" i="4"/>
  <c r="DP120" i="4"/>
  <c r="DR120" i="4" s="1"/>
  <c r="DR126" i="4"/>
  <c r="DP128" i="4"/>
  <c r="DR128" i="4" s="1"/>
  <c r="DR134" i="4"/>
  <c r="DP136" i="4"/>
  <c r="DR136" i="4" s="1"/>
  <c r="DR142" i="4"/>
  <c r="DP144" i="4"/>
  <c r="DR144" i="4" s="1"/>
  <c r="DR150" i="4"/>
  <c r="DP152" i="4"/>
  <c r="DR152" i="4" s="1"/>
  <c r="DR158" i="4"/>
  <c r="DP160" i="4"/>
  <c r="DR160" i="4" s="1"/>
  <c r="DR166" i="4"/>
  <c r="DP168" i="4"/>
  <c r="DR168" i="4" s="1"/>
  <c r="DP241" i="4"/>
  <c r="DR241" i="4" s="1"/>
  <c r="DR254" i="4"/>
  <c r="DR263" i="4"/>
  <c r="DR268" i="4"/>
  <c r="DP273" i="4"/>
  <c r="DR273" i="4" s="1"/>
  <c r="DR286" i="4"/>
  <c r="DP299" i="4"/>
  <c r="DR299" i="4" s="1"/>
  <c r="DR320" i="4"/>
  <c r="DR232" i="4"/>
  <c r="DR236" i="4"/>
  <c r="DR242" i="4"/>
  <c r="DR250" i="4"/>
  <c r="DR258" i="4"/>
  <c r="DR266" i="4"/>
  <c r="DR274" i="4"/>
  <c r="DR282" i="4"/>
  <c r="DR290" i="4"/>
  <c r="DR297" i="4"/>
  <c r="DP300" i="4"/>
  <c r="DR300" i="4" s="1"/>
  <c r="DP305" i="4"/>
  <c r="DR305" i="4" s="1"/>
  <c r="DR311" i="4"/>
  <c r="DR315" i="4"/>
  <c r="DR319" i="4"/>
  <c r="DR323" i="4"/>
  <c r="DR327" i="4"/>
  <c r="DR331" i="4"/>
  <c r="DR103" i="4"/>
  <c r="DR109" i="4"/>
  <c r="DR111" i="4"/>
  <c r="DR113" i="4"/>
  <c r="DR117" i="4"/>
  <c r="DR119" i="4"/>
  <c r="DR121" i="4"/>
  <c r="DR125" i="4"/>
  <c r="DR127" i="4"/>
  <c r="DR129" i="4"/>
  <c r="DR133" i="4"/>
  <c r="DR135" i="4"/>
  <c r="DR137" i="4"/>
  <c r="DR139" i="4"/>
  <c r="DR141" i="4"/>
  <c r="DR143" i="4"/>
  <c r="DR145" i="4"/>
  <c r="DR149" i="4"/>
  <c r="DR151" i="4"/>
  <c r="DR155" i="4"/>
  <c r="DR157" i="4"/>
  <c r="DR159" i="4"/>
  <c r="DR161" i="4"/>
  <c r="DR165" i="4"/>
  <c r="DR167" i="4"/>
  <c r="DR171" i="4"/>
  <c r="DR173" i="4"/>
  <c r="DR175" i="4"/>
  <c r="DR177" i="4"/>
  <c r="DR179" i="4"/>
  <c r="DR181" i="4"/>
  <c r="DR183" i="4"/>
  <c r="DR185" i="4"/>
  <c r="DR187" i="4"/>
  <c r="DR189" i="4"/>
  <c r="DR191" i="4"/>
  <c r="DR193" i="4"/>
  <c r="DR195" i="4"/>
  <c r="DR197" i="4"/>
  <c r="DR199" i="4"/>
  <c r="DR201" i="4"/>
  <c r="DR203" i="4"/>
  <c r="DR205" i="4"/>
  <c r="DR207" i="4"/>
  <c r="DR209" i="4"/>
  <c r="DR211" i="4"/>
  <c r="DR213" i="4"/>
  <c r="DR215" i="4"/>
  <c r="DR217" i="4"/>
  <c r="DR219" i="4"/>
  <c r="DR221" i="4"/>
  <c r="DR223" i="4"/>
  <c r="DR225" i="4"/>
  <c r="DR227" i="4"/>
  <c r="DR229" i="4"/>
  <c r="DR231" i="4"/>
  <c r="DR235" i="4"/>
  <c r="DR240" i="4"/>
  <c r="DR248" i="4"/>
  <c r="DR256" i="4"/>
  <c r="DR264" i="4"/>
  <c r="DR272" i="4"/>
  <c r="DR280" i="4"/>
  <c r="DR288" i="4"/>
  <c r="DP292" i="4"/>
  <c r="DR292" i="4" s="1"/>
  <c r="DP297" i="4"/>
  <c r="DR303" i="4"/>
  <c r="DP296" i="4"/>
  <c r="DR296" i="4" s="1"/>
  <c r="DP304" i="4"/>
  <c r="DR304" i="4" s="1"/>
  <c r="DP312" i="4"/>
  <c r="DP314" i="4"/>
  <c r="DR314" i="4" s="1"/>
  <c r="DP316" i="4"/>
  <c r="DP318" i="4"/>
  <c r="DP320" i="4"/>
  <c r="DP322" i="4"/>
  <c r="DR322" i="4" s="1"/>
  <c r="DP324" i="4"/>
  <c r="DR324" i="4" s="1"/>
  <c r="DP326" i="4"/>
  <c r="DP328" i="4"/>
  <c r="DP330" i="4"/>
  <c r="DR330" i="4" s="1"/>
  <c r="DP332" i="4"/>
  <c r="DR332" i="4" s="1"/>
  <c r="DP294" i="4"/>
  <c r="DR294" i="4" s="1"/>
  <c r="DP302" i="4"/>
  <c r="DR302" i="4" s="1"/>
  <c r="DP310" i="4"/>
  <c r="DR310" i="4" s="1"/>
  <c r="DR5" i="3"/>
  <c r="DR97" i="3"/>
  <c r="DR59" i="3"/>
  <c r="DR55" i="3"/>
  <c r="DR33" i="3"/>
  <c r="DR17" i="3"/>
  <c r="DR71" i="3"/>
  <c r="DR105" i="3"/>
  <c r="DP5" i="3"/>
  <c r="DP9" i="3"/>
  <c r="DR9" i="3" s="1"/>
  <c r="DP13" i="3"/>
  <c r="DR13" i="3" s="1"/>
  <c r="DP17" i="3"/>
  <c r="DP21" i="3"/>
  <c r="DR21" i="3" s="1"/>
  <c r="DP25" i="3"/>
  <c r="DR25" i="3" s="1"/>
  <c r="DP29" i="3"/>
  <c r="DR29" i="3" s="1"/>
  <c r="DP32" i="3"/>
  <c r="DP34" i="3"/>
  <c r="DP36" i="3"/>
  <c r="DR36" i="3" s="1"/>
  <c r="DP38" i="3"/>
  <c r="DP40" i="3"/>
  <c r="DP42" i="3"/>
  <c r="DP44" i="3"/>
  <c r="DR44" i="3" s="1"/>
  <c r="DP46" i="3"/>
  <c r="DP48" i="3"/>
  <c r="DP50" i="3"/>
  <c r="DP52" i="3"/>
  <c r="DR52" i="3" s="1"/>
  <c r="DP54" i="3"/>
  <c r="DP56" i="3"/>
  <c r="DP58" i="3"/>
  <c r="DP60" i="3"/>
  <c r="DR60" i="3" s="1"/>
  <c r="DP62" i="3"/>
  <c r="DP64" i="3"/>
  <c r="DP66" i="3"/>
  <c r="DP68" i="3"/>
  <c r="DR68" i="3" s="1"/>
  <c r="DP70" i="3"/>
  <c r="DP72" i="3"/>
  <c r="DP74" i="3"/>
  <c r="DP76" i="3"/>
  <c r="DR76" i="3" s="1"/>
  <c r="DP78" i="3"/>
  <c r="DP80" i="3"/>
  <c r="DP82" i="3"/>
  <c r="DP84" i="3"/>
  <c r="DR84" i="3" s="1"/>
  <c r="DP86" i="3"/>
  <c r="DP88" i="3"/>
  <c r="DR98" i="3"/>
  <c r="DP4" i="3"/>
  <c r="DR4" i="3" s="1"/>
  <c r="DP8" i="3"/>
  <c r="DR8" i="3" s="1"/>
  <c r="DP12" i="3"/>
  <c r="DR12" i="3" s="1"/>
  <c r="DP16" i="3"/>
  <c r="DR16" i="3" s="1"/>
  <c r="DP20" i="3"/>
  <c r="DR20" i="3" s="1"/>
  <c r="DP24" i="3"/>
  <c r="DR24" i="3" s="1"/>
  <c r="DP28" i="3"/>
  <c r="DR28" i="3" s="1"/>
  <c r="DR294" i="3"/>
  <c r="DR32" i="3"/>
  <c r="DP33" i="3"/>
  <c r="DR34" i="3"/>
  <c r="DP35" i="3"/>
  <c r="DR35" i="3" s="1"/>
  <c r="DP37" i="3"/>
  <c r="DR37" i="3" s="1"/>
  <c r="DR38" i="3"/>
  <c r="DP39" i="3"/>
  <c r="DR39" i="3" s="1"/>
  <c r="DR40" i="3"/>
  <c r="DP41" i="3"/>
  <c r="DR41" i="3" s="1"/>
  <c r="DR42" i="3"/>
  <c r="DP43" i="3"/>
  <c r="DR43" i="3" s="1"/>
  <c r="DP45" i="3"/>
  <c r="DR45" i="3" s="1"/>
  <c r="DR46" i="3"/>
  <c r="DP47" i="3"/>
  <c r="DR47" i="3" s="1"/>
  <c r="DR48" i="3"/>
  <c r="DP49" i="3"/>
  <c r="DR49" i="3" s="1"/>
  <c r="DR50" i="3"/>
  <c r="DP51" i="3"/>
  <c r="DR51" i="3" s="1"/>
  <c r="DP53" i="3"/>
  <c r="DR53" i="3" s="1"/>
  <c r="DR54" i="3"/>
  <c r="DP55" i="3"/>
  <c r="DR56" i="3"/>
  <c r="DP57" i="3"/>
  <c r="DR57" i="3" s="1"/>
  <c r="DR58" i="3"/>
  <c r="DP59" i="3"/>
  <c r="DP61" i="3"/>
  <c r="DR61" i="3" s="1"/>
  <c r="DR62" i="3"/>
  <c r="DP63" i="3"/>
  <c r="DR63" i="3" s="1"/>
  <c r="DR64" i="3"/>
  <c r="DP65" i="3"/>
  <c r="DR65" i="3" s="1"/>
  <c r="DR66" i="3"/>
  <c r="DP67" i="3"/>
  <c r="DR67" i="3" s="1"/>
  <c r="DP69" i="3"/>
  <c r="DR69" i="3" s="1"/>
  <c r="DR70" i="3"/>
  <c r="DP71" i="3"/>
  <c r="DR72" i="3"/>
  <c r="DP73" i="3"/>
  <c r="DR73" i="3" s="1"/>
  <c r="DR74" i="3"/>
  <c r="DP75" i="3"/>
  <c r="DR75" i="3" s="1"/>
  <c r="DP77" i="3"/>
  <c r="DR77" i="3" s="1"/>
  <c r="DR78" i="3"/>
  <c r="DP79" i="3"/>
  <c r="DR79" i="3" s="1"/>
  <c r="DR80" i="3"/>
  <c r="DP81" i="3"/>
  <c r="DR81" i="3" s="1"/>
  <c r="DR82" i="3"/>
  <c r="DP83" i="3"/>
  <c r="DR83" i="3" s="1"/>
  <c r="DP85" i="3"/>
  <c r="DR85" i="3" s="1"/>
  <c r="DR86" i="3"/>
  <c r="DP87" i="3"/>
  <c r="DR87" i="3" s="1"/>
  <c r="DR88" i="3"/>
  <c r="DR90" i="3"/>
  <c r="DR106" i="3"/>
  <c r="DR269" i="3"/>
  <c r="DR318" i="3"/>
  <c r="DR125" i="3"/>
  <c r="DR137" i="3"/>
  <c r="DR141" i="3"/>
  <c r="DR153" i="3"/>
  <c r="DR157" i="3"/>
  <c r="DR169" i="3"/>
  <c r="DR173" i="3"/>
  <c r="DR185" i="3"/>
  <c r="DR189" i="3"/>
  <c r="DR201" i="3"/>
  <c r="DR205" i="3"/>
  <c r="DR217" i="3"/>
  <c r="DR221" i="3"/>
  <c r="DR233" i="3"/>
  <c r="DR237" i="3"/>
  <c r="DR249" i="3"/>
  <c r="DR253" i="3"/>
  <c r="DR285" i="3"/>
  <c r="DP267" i="3"/>
  <c r="DR267" i="3" s="1"/>
  <c r="DP369" i="3"/>
  <c r="DR535" i="3"/>
  <c r="DP643" i="3"/>
  <c r="DR643" i="3" s="1"/>
  <c r="DP665" i="3"/>
  <c r="DR665" i="3" s="1"/>
  <c r="DP667" i="3"/>
  <c r="DR667" i="3" s="1"/>
  <c r="DR522" i="3"/>
  <c r="DP89" i="3"/>
  <c r="DR89" i="3" s="1"/>
  <c r="DP93" i="3"/>
  <c r="DR93" i="3" s="1"/>
  <c r="DP97" i="3"/>
  <c r="DP101" i="3"/>
  <c r="DR101" i="3" s="1"/>
  <c r="DP105" i="3"/>
  <c r="DP109" i="3"/>
  <c r="DR109" i="3" s="1"/>
  <c r="DP113" i="3"/>
  <c r="DR113" i="3" s="1"/>
  <c r="DP117" i="3"/>
  <c r="DR117" i="3" s="1"/>
  <c r="DP121" i="3"/>
  <c r="DR121" i="3" s="1"/>
  <c r="DP125" i="3"/>
  <c r="DP129" i="3"/>
  <c r="DR129" i="3" s="1"/>
  <c r="DP133" i="3"/>
  <c r="DR133" i="3" s="1"/>
  <c r="DP137" i="3"/>
  <c r="DP141" i="3"/>
  <c r="DP145" i="3"/>
  <c r="DR145" i="3" s="1"/>
  <c r="DP149" i="3"/>
  <c r="DR149" i="3" s="1"/>
  <c r="DP153" i="3"/>
  <c r="DP157" i="3"/>
  <c r="DP161" i="3"/>
  <c r="DR161" i="3" s="1"/>
  <c r="DP165" i="3"/>
  <c r="DR165" i="3" s="1"/>
  <c r="DP169" i="3"/>
  <c r="DP173" i="3"/>
  <c r="DP177" i="3"/>
  <c r="DR177" i="3" s="1"/>
  <c r="DP181" i="3"/>
  <c r="DR181" i="3" s="1"/>
  <c r="DP185" i="3"/>
  <c r="DP189" i="3"/>
  <c r="DP193" i="3"/>
  <c r="DR193" i="3" s="1"/>
  <c r="DP197" i="3"/>
  <c r="DR197" i="3" s="1"/>
  <c r="DP201" i="3"/>
  <c r="DP205" i="3"/>
  <c r="DP209" i="3"/>
  <c r="DR209" i="3" s="1"/>
  <c r="DP213" i="3"/>
  <c r="DR213" i="3" s="1"/>
  <c r="DP217" i="3"/>
  <c r="DP221" i="3"/>
  <c r="DP225" i="3"/>
  <c r="DR225" i="3" s="1"/>
  <c r="DP229" i="3"/>
  <c r="DR229" i="3" s="1"/>
  <c r="DP233" i="3"/>
  <c r="DP237" i="3"/>
  <c r="DP241" i="3"/>
  <c r="DR241" i="3" s="1"/>
  <c r="DP245" i="3"/>
  <c r="DR245" i="3" s="1"/>
  <c r="DP249" i="3"/>
  <c r="DP253" i="3"/>
  <c r="DP257" i="3"/>
  <c r="DR257" i="3" s="1"/>
  <c r="DP261" i="3"/>
  <c r="DR261" i="3" s="1"/>
  <c r="DR266" i="3"/>
  <c r="DP269" i="3"/>
  <c r="DP361" i="3"/>
  <c r="DP363" i="3"/>
  <c r="DR405" i="3"/>
  <c r="DP431" i="3"/>
  <c r="DR434" i="3"/>
  <c r="DP557" i="3"/>
  <c r="DR557" i="3" s="1"/>
  <c r="DR361" i="3"/>
  <c r="DR490" i="3"/>
  <c r="DR541" i="3"/>
  <c r="DP627" i="3"/>
  <c r="DR627" i="3" s="1"/>
  <c r="DR638" i="3"/>
  <c r="DR262" i="3"/>
  <c r="DP265" i="3"/>
  <c r="DR265" i="3" s="1"/>
  <c r="DR270" i="3"/>
  <c r="DR369" i="3"/>
  <c r="DP377" i="3"/>
  <c r="DR383" i="3"/>
  <c r="DP399" i="3"/>
  <c r="DR402" i="3"/>
  <c r="DP506" i="3"/>
  <c r="DR506" i="3" s="1"/>
  <c r="DP551" i="3"/>
  <c r="DP92" i="3"/>
  <c r="DR92" i="3" s="1"/>
  <c r="DP96" i="3"/>
  <c r="DR96" i="3" s="1"/>
  <c r="DP100" i="3"/>
  <c r="DR100" i="3" s="1"/>
  <c r="DP104" i="3"/>
  <c r="DR104" i="3" s="1"/>
  <c r="DP108" i="3"/>
  <c r="DR108" i="3" s="1"/>
  <c r="DP112" i="3"/>
  <c r="DR112" i="3" s="1"/>
  <c r="DP116" i="3"/>
  <c r="DR116" i="3" s="1"/>
  <c r="DP120" i="3"/>
  <c r="DR120" i="3" s="1"/>
  <c r="DP124" i="3"/>
  <c r="DR124" i="3" s="1"/>
  <c r="DP128" i="3"/>
  <c r="DR128" i="3" s="1"/>
  <c r="DP132" i="3"/>
  <c r="DR132" i="3" s="1"/>
  <c r="DP136" i="3"/>
  <c r="DR136" i="3" s="1"/>
  <c r="DP140" i="3"/>
  <c r="DR140" i="3" s="1"/>
  <c r="DP144" i="3"/>
  <c r="DR144" i="3" s="1"/>
  <c r="DP148" i="3"/>
  <c r="DR148" i="3" s="1"/>
  <c r="DP152" i="3"/>
  <c r="DR152" i="3" s="1"/>
  <c r="DP156" i="3"/>
  <c r="DR156" i="3" s="1"/>
  <c r="DP160" i="3"/>
  <c r="DR160" i="3" s="1"/>
  <c r="DP164" i="3"/>
  <c r="DR164" i="3" s="1"/>
  <c r="DP168" i="3"/>
  <c r="DR168" i="3" s="1"/>
  <c r="DP172" i="3"/>
  <c r="DR172" i="3" s="1"/>
  <c r="DP176" i="3"/>
  <c r="DR176" i="3" s="1"/>
  <c r="DP180" i="3"/>
  <c r="DR180" i="3" s="1"/>
  <c r="DP184" i="3"/>
  <c r="DR184" i="3" s="1"/>
  <c r="DP188" i="3"/>
  <c r="DR188" i="3" s="1"/>
  <c r="DP192" i="3"/>
  <c r="DR192" i="3" s="1"/>
  <c r="DP196" i="3"/>
  <c r="DR196" i="3" s="1"/>
  <c r="DP200" i="3"/>
  <c r="DR200" i="3" s="1"/>
  <c r="DP204" i="3"/>
  <c r="DR204" i="3" s="1"/>
  <c r="DP208" i="3"/>
  <c r="DR208" i="3" s="1"/>
  <c r="DP212" i="3"/>
  <c r="DR212" i="3" s="1"/>
  <c r="DP216" i="3"/>
  <c r="DR216" i="3" s="1"/>
  <c r="DP220" i="3"/>
  <c r="DR220" i="3" s="1"/>
  <c r="DP224" i="3"/>
  <c r="DR224" i="3" s="1"/>
  <c r="DP228" i="3"/>
  <c r="DR228" i="3" s="1"/>
  <c r="DP232" i="3"/>
  <c r="DR232" i="3" s="1"/>
  <c r="DP236" i="3"/>
  <c r="DR236" i="3" s="1"/>
  <c r="DP240" i="3"/>
  <c r="DR240" i="3" s="1"/>
  <c r="DP244" i="3"/>
  <c r="DR244" i="3" s="1"/>
  <c r="DP248" i="3"/>
  <c r="DR248" i="3" s="1"/>
  <c r="DP252" i="3"/>
  <c r="DR252" i="3" s="1"/>
  <c r="DP256" i="3"/>
  <c r="DR256" i="3" s="1"/>
  <c r="DP260" i="3"/>
  <c r="DR260" i="3" s="1"/>
  <c r="DP263" i="3"/>
  <c r="DR263" i="3" s="1"/>
  <c r="DR268" i="3"/>
  <c r="DR359" i="3"/>
  <c r="DR377" i="3"/>
  <c r="DP385" i="3"/>
  <c r="DR385" i="3" s="1"/>
  <c r="DP387" i="3"/>
  <c r="DR391" i="3"/>
  <c r="DR409" i="3"/>
  <c r="DP447" i="3"/>
  <c r="DR450" i="3"/>
  <c r="DR462" i="3"/>
  <c r="DR478" i="3"/>
  <c r="DR494" i="3"/>
  <c r="DP508" i="3"/>
  <c r="DR508" i="3" s="1"/>
  <c r="DP559" i="3"/>
  <c r="DR559" i="3" s="1"/>
  <c r="DP599" i="3"/>
  <c r="DR599" i="3" s="1"/>
  <c r="DP274" i="3"/>
  <c r="DR274" i="3" s="1"/>
  <c r="DP278" i="3"/>
  <c r="DR278" i="3" s="1"/>
  <c r="DP282" i="3"/>
  <c r="DR282" i="3" s="1"/>
  <c r="DP286" i="3"/>
  <c r="DR286" i="3" s="1"/>
  <c r="DP290" i="3"/>
  <c r="DR290" i="3" s="1"/>
  <c r="DP294" i="3"/>
  <c r="DP298" i="3"/>
  <c r="DR298" i="3" s="1"/>
  <c r="DP302" i="3"/>
  <c r="DR302" i="3" s="1"/>
  <c r="DP306" i="3"/>
  <c r="DR306" i="3" s="1"/>
  <c r="DP310" i="3"/>
  <c r="DR310" i="3" s="1"/>
  <c r="DP314" i="3"/>
  <c r="DR314" i="3" s="1"/>
  <c r="DP318" i="3"/>
  <c r="DP322" i="3"/>
  <c r="DR322" i="3" s="1"/>
  <c r="DP326" i="3"/>
  <c r="DR326" i="3" s="1"/>
  <c r="DP330" i="3"/>
  <c r="DR330" i="3" s="1"/>
  <c r="DR337" i="3"/>
  <c r="DP359" i="3"/>
  <c r="DR365" i="3"/>
  <c r="DP367" i="3"/>
  <c r="DR367" i="3" s="1"/>
  <c r="DP375" i="3"/>
  <c r="DR375" i="3" s="1"/>
  <c r="DR381" i="3"/>
  <c r="DP383" i="3"/>
  <c r="DP391" i="3"/>
  <c r="DR413" i="3"/>
  <c r="DR445" i="3"/>
  <c r="DP510" i="3"/>
  <c r="DR510" i="3" s="1"/>
  <c r="DP541" i="3"/>
  <c r="DR543" i="3"/>
  <c r="DR549" i="3"/>
  <c r="DP607" i="3"/>
  <c r="DR607" i="3" s="1"/>
  <c r="DP273" i="3"/>
  <c r="DR273" i="3" s="1"/>
  <c r="DP277" i="3"/>
  <c r="DR277" i="3" s="1"/>
  <c r="DP281" i="3"/>
  <c r="DR281" i="3" s="1"/>
  <c r="DP285" i="3"/>
  <c r="DP289" i="3"/>
  <c r="DR289" i="3" s="1"/>
  <c r="DP293" i="3"/>
  <c r="DR293" i="3" s="1"/>
  <c r="DP297" i="3"/>
  <c r="DR297" i="3" s="1"/>
  <c r="DP301" i="3"/>
  <c r="DR301" i="3" s="1"/>
  <c r="DP305" i="3"/>
  <c r="DR305" i="3" s="1"/>
  <c r="DP309" i="3"/>
  <c r="DR309" i="3" s="1"/>
  <c r="DP313" i="3"/>
  <c r="DR313" i="3" s="1"/>
  <c r="DP317" i="3"/>
  <c r="DR317" i="3" s="1"/>
  <c r="DP321" i="3"/>
  <c r="DR321" i="3" s="1"/>
  <c r="DP325" i="3"/>
  <c r="DR325" i="3" s="1"/>
  <c r="DP329" i="3"/>
  <c r="DR329" i="3" s="1"/>
  <c r="DP333" i="3"/>
  <c r="DR333" i="3" s="1"/>
  <c r="DP335" i="3"/>
  <c r="DR335" i="3" s="1"/>
  <c r="DP337" i="3"/>
  <c r="DP339" i="3"/>
  <c r="DR339" i="3" s="1"/>
  <c r="DP341" i="3"/>
  <c r="DR341" i="3" s="1"/>
  <c r="DP343" i="3"/>
  <c r="DR343" i="3" s="1"/>
  <c r="DP345" i="3"/>
  <c r="DR345" i="3" s="1"/>
  <c r="DP347" i="3"/>
  <c r="DR347" i="3" s="1"/>
  <c r="DP349" i="3"/>
  <c r="DR349" i="3" s="1"/>
  <c r="DP351" i="3"/>
  <c r="DR351" i="3" s="1"/>
  <c r="DP353" i="3"/>
  <c r="DR353" i="3" s="1"/>
  <c r="DP355" i="3"/>
  <c r="DR355" i="3" s="1"/>
  <c r="DP357" i="3"/>
  <c r="DR357" i="3" s="1"/>
  <c r="DR363" i="3"/>
  <c r="DP365" i="3"/>
  <c r="DR371" i="3"/>
  <c r="DP373" i="3"/>
  <c r="DR373" i="3" s="1"/>
  <c r="DR379" i="3"/>
  <c r="DP381" i="3"/>
  <c r="DR387" i="3"/>
  <c r="DP389" i="3"/>
  <c r="DR389" i="3" s="1"/>
  <c r="DP395" i="3"/>
  <c r="DR395" i="3" s="1"/>
  <c r="DR398" i="3"/>
  <c r="DP411" i="3"/>
  <c r="DR411" i="3" s="1"/>
  <c r="DR414" i="3"/>
  <c r="DR417" i="3"/>
  <c r="DP427" i="3"/>
  <c r="DR430" i="3"/>
  <c r="DR433" i="3"/>
  <c r="DP443" i="3"/>
  <c r="DR443" i="3" s="1"/>
  <c r="DR446" i="3"/>
  <c r="DR472" i="3"/>
  <c r="DR504" i="3"/>
  <c r="DP512" i="3"/>
  <c r="DR512" i="3" s="1"/>
  <c r="DP543" i="3"/>
  <c r="DP549" i="3"/>
  <c r="DR551" i="3"/>
  <c r="DR553" i="3"/>
  <c r="DR596" i="3"/>
  <c r="DR334" i="3"/>
  <c r="DR336" i="3"/>
  <c r="DR338" i="3"/>
  <c r="DR340" i="3"/>
  <c r="DR342" i="3"/>
  <c r="DR344" i="3"/>
  <c r="DR346" i="3"/>
  <c r="DR348" i="3"/>
  <c r="DR350" i="3"/>
  <c r="DR352" i="3"/>
  <c r="DR354" i="3"/>
  <c r="DR356" i="3"/>
  <c r="DR358" i="3"/>
  <c r="DR360" i="3"/>
  <c r="DR362" i="3"/>
  <c r="DR364" i="3"/>
  <c r="DR366" i="3"/>
  <c r="DR368" i="3"/>
  <c r="DR370" i="3"/>
  <c r="DR372" i="3"/>
  <c r="DR374" i="3"/>
  <c r="DR376" i="3"/>
  <c r="DR378" i="3"/>
  <c r="DR380" i="3"/>
  <c r="DR382" i="3"/>
  <c r="DR384" i="3"/>
  <c r="DR386" i="3"/>
  <c r="DR388" i="3"/>
  <c r="DR390" i="3"/>
  <c r="DR392" i="3"/>
  <c r="DP393" i="3"/>
  <c r="DR393" i="3" s="1"/>
  <c r="DP397" i="3"/>
  <c r="DR397" i="3" s="1"/>
  <c r="DP401" i="3"/>
  <c r="DR401" i="3" s="1"/>
  <c r="DP405" i="3"/>
  <c r="DP409" i="3"/>
  <c r="DR412" i="3"/>
  <c r="DP413" i="3"/>
  <c r="DP417" i="3"/>
  <c r="DR420" i="3"/>
  <c r="DP421" i="3"/>
  <c r="DR421" i="3" s="1"/>
  <c r="DP425" i="3"/>
  <c r="DR425" i="3" s="1"/>
  <c r="DR428" i="3"/>
  <c r="DP429" i="3"/>
  <c r="DR429" i="3" s="1"/>
  <c r="DP433" i="3"/>
  <c r="DR436" i="3"/>
  <c r="DP437" i="3"/>
  <c r="DR437" i="3" s="1"/>
  <c r="DP441" i="3"/>
  <c r="DR441" i="3" s="1"/>
  <c r="DR444" i="3"/>
  <c r="DP445" i="3"/>
  <c r="DP449" i="3"/>
  <c r="DR449" i="3" s="1"/>
  <c r="DR452" i="3"/>
  <c r="DP453" i="3"/>
  <c r="DR453" i="3" s="1"/>
  <c r="DP456" i="3"/>
  <c r="DR456" i="3" s="1"/>
  <c r="DP458" i="3"/>
  <c r="DR458" i="3" s="1"/>
  <c r="DP460" i="3"/>
  <c r="DR460" i="3" s="1"/>
  <c r="DP462" i="3"/>
  <c r="DP464" i="3"/>
  <c r="DR464" i="3" s="1"/>
  <c r="DP466" i="3"/>
  <c r="DR466" i="3" s="1"/>
  <c r="DP468" i="3"/>
  <c r="DR468" i="3" s="1"/>
  <c r="DP470" i="3"/>
  <c r="DR470" i="3" s="1"/>
  <c r="DP472" i="3"/>
  <c r="DP474" i="3"/>
  <c r="DR474" i="3" s="1"/>
  <c r="DP476" i="3"/>
  <c r="DR476" i="3" s="1"/>
  <c r="DP478" i="3"/>
  <c r="DP480" i="3"/>
  <c r="DR480" i="3" s="1"/>
  <c r="DP482" i="3"/>
  <c r="DR482" i="3" s="1"/>
  <c r="DP484" i="3"/>
  <c r="DR484" i="3" s="1"/>
  <c r="DP486" i="3"/>
  <c r="DR486" i="3" s="1"/>
  <c r="DP488" i="3"/>
  <c r="DR488" i="3" s="1"/>
  <c r="DP490" i="3"/>
  <c r="DP492" i="3"/>
  <c r="DR492" i="3" s="1"/>
  <c r="DP494" i="3"/>
  <c r="DP496" i="3"/>
  <c r="DR496" i="3" s="1"/>
  <c r="DP498" i="3"/>
  <c r="DR498" i="3" s="1"/>
  <c r="DP500" i="3"/>
  <c r="DR500" i="3" s="1"/>
  <c r="DP502" i="3"/>
  <c r="DR502" i="3" s="1"/>
  <c r="DP504" i="3"/>
  <c r="DR516" i="3"/>
  <c r="DR520" i="3"/>
  <c r="DR524" i="3"/>
  <c r="DR528" i="3"/>
  <c r="DR532" i="3"/>
  <c r="DR536" i="3"/>
  <c r="DR540" i="3"/>
  <c r="DR548" i="3"/>
  <c r="DR556" i="3"/>
  <c r="DP613" i="3"/>
  <c r="DP625" i="3"/>
  <c r="DR625" i="3" s="1"/>
  <c r="DP633" i="3"/>
  <c r="DR633" i="3" s="1"/>
  <c r="DP641" i="3"/>
  <c r="DR641" i="3" s="1"/>
  <c r="DP649" i="3"/>
  <c r="DR649" i="3" s="1"/>
  <c r="DP655" i="3"/>
  <c r="DP392" i="3"/>
  <c r="DP396" i="3"/>
  <c r="DR396" i="3" s="1"/>
  <c r="DR399" i="3"/>
  <c r="DP400" i="3"/>
  <c r="DR400" i="3" s="1"/>
  <c r="DR403" i="3"/>
  <c r="DP404" i="3"/>
  <c r="DR404" i="3" s="1"/>
  <c r="DR407" i="3"/>
  <c r="DP408" i="3"/>
  <c r="DR408" i="3" s="1"/>
  <c r="DP412" i="3"/>
  <c r="DR415" i="3"/>
  <c r="DP416" i="3"/>
  <c r="DR416" i="3" s="1"/>
  <c r="DR419" i="3"/>
  <c r="DP420" i="3"/>
  <c r="DR423" i="3"/>
  <c r="DP424" i="3"/>
  <c r="DR424" i="3" s="1"/>
  <c r="DR427" i="3"/>
  <c r="DP428" i="3"/>
  <c r="DR431" i="3"/>
  <c r="DP432" i="3"/>
  <c r="DR432" i="3" s="1"/>
  <c r="DR435" i="3"/>
  <c r="DP436" i="3"/>
  <c r="DR439" i="3"/>
  <c r="DP440" i="3"/>
  <c r="DR440" i="3" s="1"/>
  <c r="DP444" i="3"/>
  <c r="DR447" i="3"/>
  <c r="DP448" i="3"/>
  <c r="DR448" i="3" s="1"/>
  <c r="DR451" i="3"/>
  <c r="DP452" i="3"/>
  <c r="DR455" i="3"/>
  <c r="DR457" i="3"/>
  <c r="DR459" i="3"/>
  <c r="DR461" i="3"/>
  <c r="DR463" i="3"/>
  <c r="DR465" i="3"/>
  <c r="DR467" i="3"/>
  <c r="DR469" i="3"/>
  <c r="DR471" i="3"/>
  <c r="DR473" i="3"/>
  <c r="DR475" i="3"/>
  <c r="DR477" i="3"/>
  <c r="DR479" i="3"/>
  <c r="DR481" i="3"/>
  <c r="DR483" i="3"/>
  <c r="DR485" i="3"/>
  <c r="DR487" i="3"/>
  <c r="DR489" i="3"/>
  <c r="DR491" i="3"/>
  <c r="DR493" i="3"/>
  <c r="DR495" i="3"/>
  <c r="DR497" i="3"/>
  <c r="DR499" i="3"/>
  <c r="DR501" i="3"/>
  <c r="DR503" i="3"/>
  <c r="DR505" i="3"/>
  <c r="DR507" i="3"/>
  <c r="DR509" i="3"/>
  <c r="DR511" i="3"/>
  <c r="DR513" i="3"/>
  <c r="DR517" i="3"/>
  <c r="DR521" i="3"/>
  <c r="DR525" i="3"/>
  <c r="DR529" i="3"/>
  <c r="DR533" i="3"/>
  <c r="DR537" i="3"/>
  <c r="DR565" i="3"/>
  <c r="DR581" i="3"/>
  <c r="DR597" i="3"/>
  <c r="DP605" i="3"/>
  <c r="DP615" i="3"/>
  <c r="DR615" i="3" s="1"/>
  <c r="DP686" i="3"/>
  <c r="DR686" i="3" s="1"/>
  <c r="DP690" i="3"/>
  <c r="DR542" i="3"/>
  <c r="DP545" i="3"/>
  <c r="DR545" i="3" s="1"/>
  <c r="DR550" i="3"/>
  <c r="DP553" i="3"/>
  <c r="DR558" i="3"/>
  <c r="DR604" i="3"/>
  <c r="DR612" i="3"/>
  <c r="DP659" i="3"/>
  <c r="DR659" i="3" s="1"/>
  <c r="DP539" i="3"/>
  <c r="DR539" i="3" s="1"/>
  <c r="DR544" i="3"/>
  <c r="DP547" i="3"/>
  <c r="DR547" i="3" s="1"/>
  <c r="DR552" i="3"/>
  <c r="DP555" i="3"/>
  <c r="DR555" i="3" s="1"/>
  <c r="DR560" i="3"/>
  <c r="DR605" i="3"/>
  <c r="DR613" i="3"/>
  <c r="DR621" i="3"/>
  <c r="DR670" i="3"/>
  <c r="DP563" i="3"/>
  <c r="DR563" i="3" s="1"/>
  <c r="DP567" i="3"/>
  <c r="DR567" i="3" s="1"/>
  <c r="DP571" i="3"/>
  <c r="DR571" i="3" s="1"/>
  <c r="DP575" i="3"/>
  <c r="DR575" i="3" s="1"/>
  <c r="DP579" i="3"/>
  <c r="DR579" i="3" s="1"/>
  <c r="DP583" i="3"/>
  <c r="DR583" i="3" s="1"/>
  <c r="DP587" i="3"/>
  <c r="DR587" i="3" s="1"/>
  <c r="DP591" i="3"/>
  <c r="DR591" i="3" s="1"/>
  <c r="DP595" i="3"/>
  <c r="DR595" i="3" s="1"/>
  <c r="DR598" i="3"/>
  <c r="DR606" i="3"/>
  <c r="DR614" i="3"/>
  <c r="DP629" i="3"/>
  <c r="DR629" i="3" s="1"/>
  <c r="DP637" i="3"/>
  <c r="DR637" i="3" s="1"/>
  <c r="DP645" i="3"/>
  <c r="DR645" i="3" s="1"/>
  <c r="DR651" i="3"/>
  <c r="DR653" i="3"/>
  <c r="DR655" i="3"/>
  <c r="DR657" i="3"/>
  <c r="DR681" i="3"/>
  <c r="DP564" i="3"/>
  <c r="DR564" i="3" s="1"/>
  <c r="DP568" i="3"/>
  <c r="DR568" i="3" s="1"/>
  <c r="DP572" i="3"/>
  <c r="DR572" i="3" s="1"/>
  <c r="DP576" i="3"/>
  <c r="DR576" i="3" s="1"/>
  <c r="DP580" i="3"/>
  <c r="DR580" i="3" s="1"/>
  <c r="DP584" i="3"/>
  <c r="DR584" i="3" s="1"/>
  <c r="DP588" i="3"/>
  <c r="DR588" i="3" s="1"/>
  <c r="DP592" i="3"/>
  <c r="DR592" i="3" s="1"/>
  <c r="DP596" i="3"/>
  <c r="DR600" i="3"/>
  <c r="DR608" i="3"/>
  <c r="DR616" i="3"/>
  <c r="DP623" i="3"/>
  <c r="DR623" i="3" s="1"/>
  <c r="DP631" i="3"/>
  <c r="DR631" i="3" s="1"/>
  <c r="DP639" i="3"/>
  <c r="DR639" i="3" s="1"/>
  <c r="DP647" i="3"/>
  <c r="DR647" i="3" s="1"/>
  <c r="DR654" i="3"/>
  <c r="DR658" i="3"/>
  <c r="DP674" i="3"/>
  <c r="DR698" i="3"/>
  <c r="DP702" i="3"/>
  <c r="DR702" i="3" s="1"/>
  <c r="DP706" i="3"/>
  <c r="DR620" i="3"/>
  <c r="DR669" i="3"/>
  <c r="DR674" i="3"/>
  <c r="DP678" i="3"/>
  <c r="DR685" i="3"/>
  <c r="DR690" i="3"/>
  <c r="DP694" i="3"/>
  <c r="DR701" i="3"/>
  <c r="DR706" i="3"/>
  <c r="DP710" i="3"/>
  <c r="DP714" i="3"/>
  <c r="DR714" i="3" s="1"/>
  <c r="DR618" i="3"/>
  <c r="DR661" i="3"/>
  <c r="DR678" i="3"/>
  <c r="DP682" i="3"/>
  <c r="DR682" i="3" s="1"/>
  <c r="DR694" i="3"/>
  <c r="DP698" i="3"/>
  <c r="DR710" i="3"/>
  <c r="DR712" i="3"/>
  <c r="DP662" i="3"/>
  <c r="DR662" i="3" s="1"/>
  <c r="DR664" i="3"/>
  <c r="DP670" i="3"/>
  <c r="DR672" i="3"/>
  <c r="DR676" i="3"/>
  <c r="DR680" i="3"/>
  <c r="DR684" i="3"/>
  <c r="DR688" i="3"/>
  <c r="DR692" i="3"/>
  <c r="DR696" i="3"/>
  <c r="DR700" i="3"/>
  <c r="DR704" i="3"/>
  <c r="DR708" i="3"/>
  <c r="DP668" i="3"/>
  <c r="DR668" i="3" s="1"/>
  <c r="DS668" i="3" s="1"/>
  <c r="DJ144" i="1"/>
  <c r="DK144" i="1" s="1"/>
  <c r="DJ1015" i="1"/>
  <c r="DK1015" i="1" s="1"/>
  <c r="DJ677" i="1"/>
  <c r="DK677" i="1" s="1"/>
  <c r="DJ678" i="1"/>
  <c r="DK678" i="1" s="1"/>
  <c r="DJ145" i="1"/>
  <c r="DK145" i="1" s="1"/>
  <c r="DJ336" i="1"/>
  <c r="DK336" i="1" s="1"/>
  <c r="DJ1019" i="1"/>
  <c r="DK1019" i="1" s="1"/>
  <c r="DJ1020" i="1"/>
  <c r="DK1020" i="1" s="1"/>
  <c r="DJ1021" i="1"/>
  <c r="DK1021" i="1" s="1"/>
  <c r="DJ1022" i="1"/>
  <c r="DK1022" i="1" s="1"/>
  <c r="DJ11" i="1"/>
  <c r="DK11" i="1" s="1"/>
  <c r="DJ341" i="1"/>
  <c r="DK341" i="1" s="1"/>
  <c r="DJ413" i="1"/>
  <c r="DK413" i="1" s="1"/>
  <c r="DJ209" i="1"/>
  <c r="DK209" i="1" s="1"/>
  <c r="DJ342" i="1"/>
  <c r="DK342" i="1" s="1"/>
  <c r="DJ343" i="1"/>
  <c r="DK343" i="1" s="1"/>
  <c r="DJ1193" i="1"/>
  <c r="DK1193" i="1" s="1"/>
  <c r="DJ414" i="1"/>
  <c r="DK414" i="1" s="1"/>
  <c r="DJ235" i="1"/>
  <c r="DK235" i="1" s="1"/>
  <c r="DJ344" i="1"/>
  <c r="DK344" i="1" s="1"/>
  <c r="DJ370" i="1"/>
  <c r="DK370" i="1" s="1"/>
  <c r="DJ371" i="1"/>
  <c r="DK371" i="1" s="1"/>
  <c r="DJ525" i="1"/>
  <c r="DK525" i="1" s="1"/>
  <c r="DJ390" i="1"/>
  <c r="DK390" i="1" s="1"/>
  <c r="DJ345" i="1"/>
  <c r="DK345" i="1" s="1"/>
  <c r="DJ415" i="1"/>
  <c r="DK415" i="1" s="1"/>
  <c r="DJ1212" i="1"/>
  <c r="DK1212" i="1" s="1"/>
  <c r="DJ1213" i="1"/>
  <c r="DK1213" i="1" s="1"/>
  <c r="DJ173" i="1"/>
  <c r="DK173" i="1" s="1"/>
  <c r="DJ1035" i="1"/>
  <c r="DK1035" i="1" s="1"/>
  <c r="DJ832" i="1"/>
  <c r="DK832" i="1" s="1"/>
  <c r="DJ845" i="1"/>
  <c r="DK845" i="1" s="1"/>
  <c r="DJ846" i="1"/>
  <c r="DK846" i="1" s="1"/>
  <c r="DJ101" i="1"/>
  <c r="DK101" i="1" s="1"/>
  <c r="DJ102" i="1"/>
  <c r="DK102" i="1" s="1"/>
  <c r="DJ116" i="1"/>
  <c r="DK116" i="1" s="1"/>
  <c r="DJ117" i="1"/>
  <c r="DK117" i="1" s="1"/>
  <c r="DJ159" i="1"/>
  <c r="DK159" i="1" s="1"/>
  <c r="DJ118" i="1"/>
  <c r="DK118" i="1" s="1"/>
  <c r="DJ1376" i="1"/>
  <c r="DK1376" i="1" s="1"/>
  <c r="DJ1412" i="1"/>
  <c r="DK1412" i="1" s="1"/>
  <c r="DJ1067" i="1"/>
  <c r="DK1067" i="1" s="1"/>
  <c r="DJ988" i="1"/>
  <c r="DK988" i="1" s="1"/>
  <c r="DJ201" i="1"/>
  <c r="DK201" i="1" s="1"/>
  <c r="DJ536" i="1"/>
  <c r="DK536" i="1" s="1"/>
  <c r="DJ430" i="1"/>
  <c r="DK430" i="1" s="1"/>
  <c r="DJ662" i="1"/>
  <c r="DK662" i="1" s="1"/>
  <c r="DJ663" i="1"/>
  <c r="DK663" i="1" s="1"/>
  <c r="DJ482" i="1"/>
  <c r="DK482" i="1" s="1"/>
  <c r="DJ550" i="1"/>
  <c r="DK550" i="1" s="1"/>
  <c r="DJ1241" i="1"/>
  <c r="DK1241" i="1" s="1"/>
  <c r="DJ498" i="1"/>
  <c r="DK498" i="1" s="1"/>
  <c r="DJ393" i="1"/>
  <c r="DK393" i="1" s="1"/>
  <c r="DJ192" i="1"/>
  <c r="DK192" i="1" s="1"/>
  <c r="DJ1062" i="1"/>
  <c r="DK1062" i="1" s="1"/>
  <c r="DJ1068" i="1"/>
  <c r="DK1068" i="1" s="1"/>
  <c r="DJ237" i="1"/>
  <c r="DK237" i="1" s="1"/>
  <c r="DJ60" i="1"/>
  <c r="DK60" i="1" s="1"/>
  <c r="DJ273" i="1"/>
  <c r="DK273" i="1" s="1"/>
  <c r="DJ577" i="1"/>
  <c r="DK577" i="1" s="1"/>
  <c r="DJ574" i="1"/>
  <c r="DK574" i="1" s="1"/>
  <c r="DJ337" i="1"/>
  <c r="DK337" i="1" s="1"/>
  <c r="DJ416" i="1"/>
  <c r="DK416" i="1" s="1"/>
  <c r="DJ61" i="1"/>
  <c r="DK61" i="1" s="1"/>
  <c r="DJ417" i="1"/>
  <c r="DK417" i="1" s="1"/>
  <c r="DJ274" i="1"/>
  <c r="DK274" i="1" s="1"/>
  <c r="DJ275" i="1"/>
  <c r="DK275" i="1" s="1"/>
  <c r="DJ202" i="1"/>
  <c r="DK202" i="1" s="1"/>
  <c r="DJ276" i="1"/>
  <c r="DK276" i="1" s="1"/>
  <c r="DJ418" i="1"/>
  <c r="DK418" i="1" s="1"/>
  <c r="DJ362" i="1"/>
  <c r="DK362" i="1" s="1"/>
  <c r="DJ363" i="1"/>
  <c r="DK363" i="1" s="1"/>
  <c r="DJ364" i="1"/>
  <c r="DK364" i="1" s="1"/>
  <c r="DJ365" i="1"/>
  <c r="DK365" i="1" s="1"/>
  <c r="DJ481" i="1"/>
  <c r="DK481" i="1" s="1"/>
  <c r="DJ366" i="1"/>
  <c r="DK366" i="1" s="1"/>
  <c r="DJ367" i="1"/>
  <c r="DK367" i="1" s="1"/>
  <c r="DJ368" i="1"/>
  <c r="DK368" i="1" s="1"/>
  <c r="DJ152" i="1"/>
  <c r="DK152" i="1" s="1"/>
  <c r="DJ254" i="1"/>
  <c r="DK254" i="1" s="1"/>
  <c r="DJ66" i="1"/>
  <c r="DK66" i="1" s="1"/>
  <c r="DJ111" i="1"/>
  <c r="DK111" i="1" s="1"/>
  <c r="DJ18" i="1"/>
  <c r="DK18" i="1" s="1"/>
  <c r="DJ127" i="1"/>
  <c r="DK127" i="1" s="1"/>
  <c r="DJ166" i="1"/>
  <c r="DK166" i="1" s="1"/>
  <c r="DJ45" i="1"/>
  <c r="DK45" i="1" s="1"/>
  <c r="DJ285" i="1"/>
  <c r="DK285" i="1" s="1"/>
  <c r="DJ208" i="1"/>
  <c r="DK208" i="1" s="1"/>
  <c r="DJ255" i="1"/>
  <c r="DK255" i="1" s="1"/>
  <c r="DJ308" i="1"/>
  <c r="DK308" i="1" s="1"/>
  <c r="DJ104" i="1"/>
  <c r="DK104" i="1" s="1"/>
  <c r="DJ634" i="1"/>
  <c r="DK634" i="1" s="1"/>
  <c r="DJ695" i="1"/>
  <c r="DK695" i="1" s="1"/>
  <c r="DJ635" i="1"/>
  <c r="DK635" i="1" s="1"/>
  <c r="DJ696" i="1"/>
  <c r="DK696" i="1" s="1"/>
  <c r="DJ720" i="1"/>
  <c r="DK720" i="1" s="1"/>
  <c r="DJ664" i="1"/>
  <c r="DK664" i="1" s="1"/>
  <c r="DJ721" i="1"/>
  <c r="DK721" i="1" s="1"/>
  <c r="DJ1054" i="1"/>
  <c r="DK1054" i="1" s="1"/>
  <c r="DJ679" i="1"/>
  <c r="DK679" i="1" s="1"/>
  <c r="DJ783" i="1"/>
  <c r="DK783" i="1" s="1"/>
  <c r="DJ346" i="1"/>
  <c r="DK346" i="1" s="1"/>
  <c r="DJ258" i="1"/>
  <c r="DK258" i="1" s="1"/>
  <c r="DJ1235" i="1"/>
  <c r="DK1235" i="1" s="1"/>
  <c r="DJ419" i="1"/>
  <c r="DK419" i="1" s="1"/>
  <c r="DJ420" i="1"/>
  <c r="DK420" i="1" s="1"/>
  <c r="DJ483" i="1"/>
  <c r="DK483" i="1" s="1"/>
  <c r="DJ862" i="1"/>
  <c r="DK862" i="1" s="1"/>
  <c r="DJ873" i="1"/>
  <c r="DK873" i="1" s="1"/>
  <c r="DJ863" i="1"/>
  <c r="DK863" i="1" s="1"/>
  <c r="DJ874" i="1"/>
  <c r="DK874" i="1" s="1"/>
  <c r="DJ865" i="1"/>
  <c r="DK865" i="1" s="1"/>
  <c r="DJ578" i="1"/>
  <c r="DK578" i="1" s="1"/>
  <c r="DJ165" i="1"/>
  <c r="DK165" i="1" s="1"/>
  <c r="DJ216" i="1"/>
  <c r="DK216" i="1" s="1"/>
  <c r="DJ338" i="1"/>
  <c r="DK338" i="1" s="1"/>
  <c r="DJ158" i="1"/>
  <c r="DK158" i="1" s="1"/>
  <c r="DJ119" i="1"/>
  <c r="DK119" i="1" s="1"/>
  <c r="DJ979" i="1"/>
  <c r="DK979" i="1" s="1"/>
  <c r="DJ1194" i="1"/>
  <c r="DK1194" i="1" s="1"/>
  <c r="DJ484" i="1"/>
  <c r="DK484" i="1" s="1"/>
  <c r="DJ146" i="1"/>
  <c r="DK146" i="1" s="1"/>
  <c r="DJ234" i="1"/>
  <c r="DK234" i="1" s="1"/>
  <c r="DJ339" i="1"/>
  <c r="DK339" i="1" s="1"/>
  <c r="DJ161" i="1"/>
  <c r="DK161" i="1" s="1"/>
  <c r="DJ794" i="1"/>
  <c r="DK794" i="1" s="1"/>
  <c r="DJ637" i="1"/>
  <c r="DK637" i="1" s="1"/>
  <c r="DJ1016" i="1"/>
  <c r="DK1016" i="1" s="1"/>
  <c r="DJ1023" i="1"/>
  <c r="DK1023" i="1" s="1"/>
  <c r="DJ1195" i="1"/>
  <c r="DK1195" i="1" s="1"/>
  <c r="DJ1196" i="1"/>
  <c r="DK1196" i="1" s="1"/>
  <c r="DJ421" i="1"/>
  <c r="DK421" i="1" s="1"/>
  <c r="DJ422" i="1"/>
  <c r="DK422" i="1" s="1"/>
  <c r="DJ1197" i="1"/>
  <c r="DK1197" i="1" s="1"/>
  <c r="DJ1198" i="1"/>
  <c r="DK1198" i="1" s="1"/>
  <c r="DJ423" i="1"/>
  <c r="DK423" i="1" s="1"/>
  <c r="DJ424" i="1"/>
  <c r="DK424" i="1" s="1"/>
  <c r="DJ46" i="1"/>
  <c r="DK46" i="1" s="1"/>
  <c r="DJ33" i="1"/>
  <c r="DK33" i="1" s="1"/>
  <c r="DJ77" i="1"/>
  <c r="DK77" i="1" s="1"/>
  <c r="DJ67" i="1"/>
  <c r="DK67" i="1" s="1"/>
  <c r="DJ68" i="1"/>
  <c r="DK68" i="1" s="1"/>
  <c r="DJ69" i="1"/>
  <c r="DK69" i="1" s="1"/>
  <c r="DJ70" i="1"/>
  <c r="DK70" i="1" s="1"/>
  <c r="DJ71" i="1"/>
  <c r="DK71" i="1" s="1"/>
  <c r="DJ230" i="1"/>
  <c r="DK230" i="1" s="1"/>
  <c r="DJ638" i="1"/>
  <c r="DK638" i="1" s="1"/>
  <c r="DJ461" i="1"/>
  <c r="DK461" i="1" s="1"/>
  <c r="DJ157" i="1"/>
  <c r="DK157" i="1" s="1"/>
  <c r="DJ1384" i="1"/>
  <c r="DK1384" i="1" s="1"/>
  <c r="DJ534" i="1"/>
  <c r="DK534" i="1" s="1"/>
  <c r="DJ619" i="1"/>
  <c r="DK619" i="1" s="1"/>
  <c r="DJ293" i="1"/>
  <c r="DK293" i="1" s="1"/>
  <c r="DJ58" i="1"/>
  <c r="DK58" i="1" s="1"/>
  <c r="DJ665" i="1"/>
  <c r="DK665" i="1" s="1"/>
  <c r="DJ579" i="1"/>
  <c r="DK579" i="1" s="1"/>
  <c r="DJ496" i="1"/>
  <c r="DK496" i="1" s="1"/>
  <c r="DJ172" i="1"/>
  <c r="DK172" i="1" s="1"/>
  <c r="DJ468" i="1"/>
  <c r="DK468" i="1" s="1"/>
  <c r="DJ666" i="1"/>
  <c r="DK666" i="1" s="1"/>
  <c r="DJ1345" i="1"/>
  <c r="DK1345" i="1" s="1"/>
  <c r="DJ1413" i="1"/>
  <c r="DK1413" i="1" s="1"/>
  <c r="DJ1296" i="1"/>
  <c r="DK1296" i="1" s="1"/>
  <c r="DJ888" i="1"/>
  <c r="DK888" i="1" s="1"/>
  <c r="DJ263" i="1"/>
  <c r="DK263" i="1" s="1"/>
  <c r="DJ351" i="1"/>
  <c r="DK351" i="1" s="1"/>
  <c r="DJ1199" i="1"/>
  <c r="DK1199" i="1" s="1"/>
  <c r="DJ485" i="1"/>
  <c r="DK485" i="1" s="1"/>
  <c r="DJ171" i="1"/>
  <c r="DK171" i="1" s="1"/>
  <c r="DJ551" i="1"/>
  <c r="DK551" i="1" s="1"/>
  <c r="DJ580" i="1"/>
  <c r="DK580" i="1" s="1"/>
  <c r="DJ27" i="1"/>
  <c r="DK27" i="1" s="1"/>
  <c r="DJ317" i="1"/>
  <c r="DK317" i="1" s="1"/>
  <c r="DJ552" i="1"/>
  <c r="DK552" i="1" s="1"/>
  <c r="DJ537" i="1"/>
  <c r="DK537" i="1" s="1"/>
  <c r="DJ28" i="1"/>
  <c r="DK28" i="1" s="1"/>
  <c r="DJ1069" i="1"/>
  <c r="DK1069" i="1" s="1"/>
  <c r="DJ1465" i="1"/>
  <c r="DK1465" i="1" s="1"/>
  <c r="DJ224" i="1"/>
  <c r="DK224" i="1" s="1"/>
  <c r="DJ298" i="1"/>
  <c r="DK298" i="1" s="1"/>
  <c r="DJ559" i="1"/>
  <c r="DK559" i="1" s="1"/>
  <c r="DJ225" i="1"/>
  <c r="DK225" i="1" s="1"/>
  <c r="DJ122" i="1"/>
  <c r="DK122" i="1" s="1"/>
  <c r="DJ352" i="1"/>
  <c r="DK352" i="1" s="1"/>
  <c r="DJ581" i="1"/>
  <c r="DK581" i="1" s="1"/>
  <c r="DJ582" i="1"/>
  <c r="DK582" i="1" s="1"/>
  <c r="DJ1240" i="1"/>
  <c r="DK1240" i="1" s="1"/>
  <c r="DJ1036" i="1"/>
  <c r="DK1036" i="1" s="1"/>
  <c r="DJ391" i="1"/>
  <c r="DK391" i="1" s="1"/>
  <c r="DJ1037" i="1"/>
  <c r="DK1037" i="1" s="1"/>
  <c r="DJ1175" i="1"/>
  <c r="DK1175" i="1" s="1"/>
  <c r="DJ1228" i="1"/>
  <c r="DK1228" i="1" s="1"/>
  <c r="DJ1063" i="1"/>
  <c r="DK1063" i="1" s="1"/>
  <c r="DJ526" i="1"/>
  <c r="DK526" i="1" s="1"/>
  <c r="DJ1346" i="1"/>
  <c r="DK1346" i="1" s="1"/>
  <c r="DJ1467" i="1"/>
  <c r="DK1467" i="1" s="1"/>
  <c r="DJ1205" i="1"/>
  <c r="DK1205" i="1" s="1"/>
  <c r="DJ560" i="1"/>
  <c r="DK560" i="1" s="1"/>
  <c r="DJ561" i="1"/>
  <c r="DK561" i="1" s="1"/>
  <c r="DJ1070" i="1"/>
  <c r="DK1070" i="1" s="1"/>
  <c r="DJ1236" i="1"/>
  <c r="DK1236" i="1" s="1"/>
  <c r="DJ1017" i="1"/>
  <c r="DK1017" i="1" s="1"/>
  <c r="DJ697" i="1"/>
  <c r="DK697" i="1" s="1"/>
  <c r="DJ698" i="1"/>
  <c r="DK698" i="1" s="1"/>
  <c r="DJ1414" i="1"/>
  <c r="DK1414" i="1" s="1"/>
  <c r="DJ562" i="1"/>
  <c r="DK562" i="1" s="1"/>
  <c r="DJ699" i="1"/>
  <c r="DK699" i="1" s="1"/>
  <c r="DJ989" i="1"/>
  <c r="DK989" i="1" s="1"/>
  <c r="DJ1071" i="1"/>
  <c r="DK1071" i="1" s="1"/>
  <c r="DJ1072" i="1"/>
  <c r="DK1072" i="1" s="1"/>
  <c r="DJ1043" i="1"/>
  <c r="DK1043" i="1" s="1"/>
  <c r="DJ1242" i="1"/>
  <c r="DK1242" i="1" s="1"/>
  <c r="DJ506" i="1"/>
  <c r="DK506" i="1" s="1"/>
  <c r="DJ583" i="1"/>
  <c r="DK583" i="1" s="1"/>
  <c r="DJ620" i="1"/>
  <c r="DK620" i="1" s="1"/>
  <c r="DJ1064" i="1"/>
  <c r="DK1064" i="1" s="1"/>
  <c r="DJ1364" i="1"/>
  <c r="DK1364" i="1" s="1"/>
  <c r="DJ309" i="1"/>
  <c r="DK309" i="1" s="1"/>
  <c r="DJ310" i="1"/>
  <c r="DK310" i="1" s="1"/>
  <c r="DJ486" i="1"/>
  <c r="DK486" i="1" s="1"/>
  <c r="DJ714" i="1"/>
  <c r="DK714" i="1" s="1"/>
  <c r="DJ715" i="1"/>
  <c r="DK715" i="1" s="1"/>
  <c r="DJ1365" i="1"/>
  <c r="DK1365" i="1" s="1"/>
  <c r="DJ1288" i="1"/>
  <c r="DK1288" i="1" s="1"/>
  <c r="DJ138" i="1"/>
  <c r="DK138" i="1" s="1"/>
  <c r="DJ769" i="1"/>
  <c r="DK769" i="1" s="1"/>
  <c r="DJ1415" i="1"/>
  <c r="DK1415" i="1" s="1"/>
  <c r="DJ700" i="1"/>
  <c r="DK700" i="1" s="1"/>
  <c r="DJ1322" i="1"/>
  <c r="DK1322" i="1" s="1"/>
  <c r="DJ1289" i="1"/>
  <c r="DK1289" i="1" s="1"/>
  <c r="DJ1327" i="1"/>
  <c r="DK1327" i="1" s="1"/>
  <c r="DJ770" i="1"/>
  <c r="DK770" i="1" s="1"/>
  <c r="DJ1073" i="1"/>
  <c r="DK1073" i="1" s="1"/>
  <c r="DJ1074" i="1"/>
  <c r="DK1074" i="1" s="1"/>
  <c r="DJ1075" i="1"/>
  <c r="DK1075" i="1" s="1"/>
  <c r="DJ1366" i="1"/>
  <c r="DK1366" i="1" s="1"/>
  <c r="DJ929" i="1"/>
  <c r="DK929" i="1" s="1"/>
  <c r="DJ1076" i="1"/>
  <c r="DK1076" i="1" s="1"/>
  <c r="DJ507" i="1"/>
  <c r="DK507" i="1" s="1"/>
  <c r="DJ1077" i="1"/>
  <c r="DK1077" i="1" s="1"/>
  <c r="DJ1078" i="1"/>
  <c r="DK1078" i="1" s="1"/>
  <c r="DJ1024" i="1"/>
  <c r="DK1024" i="1" s="1"/>
  <c r="DJ1079" i="1"/>
  <c r="DK1079" i="1" s="1"/>
  <c r="DJ1214" i="1"/>
  <c r="DK1214" i="1" s="1"/>
  <c r="DJ1416" i="1"/>
  <c r="DK1416" i="1" s="1"/>
  <c r="DJ930" i="1"/>
  <c r="DK930" i="1" s="1"/>
  <c r="DJ723" i="1"/>
  <c r="DK723" i="1" s="1"/>
  <c r="DJ454" i="1"/>
  <c r="DK454" i="1" s="1"/>
  <c r="DJ889" i="1"/>
  <c r="DK889" i="1" s="1"/>
  <c r="DJ771" i="1"/>
  <c r="DK771" i="1" s="1"/>
  <c r="DJ379" i="1"/>
  <c r="DK379" i="1" s="1"/>
  <c r="DJ403" i="1"/>
  <c r="DK403" i="1" s="1"/>
  <c r="DJ931" i="1"/>
  <c r="DK931" i="1" s="1"/>
  <c r="DJ259" i="1"/>
  <c r="DK259" i="1" s="1"/>
  <c r="DJ1377" i="1"/>
  <c r="DK1377" i="1" s="1"/>
  <c r="DJ932" i="1"/>
  <c r="DK932" i="1" s="1"/>
  <c r="DJ600" i="1"/>
  <c r="DK600" i="1" s="1"/>
  <c r="DJ1378" i="1"/>
  <c r="DK1378" i="1" s="1"/>
  <c r="DJ1328" i="1"/>
  <c r="DK1328" i="1" s="1"/>
  <c r="DJ1417" i="1"/>
  <c r="DK1417" i="1" s="1"/>
  <c r="DJ1319" i="1"/>
  <c r="DK1319" i="1" s="1"/>
  <c r="DJ226" i="1"/>
  <c r="DK226" i="1" s="1"/>
  <c r="DJ227" i="1"/>
  <c r="DK227" i="1" s="1"/>
  <c r="DJ615" i="1"/>
  <c r="DK615" i="1" s="1"/>
  <c r="DJ231" i="1"/>
  <c r="DK231" i="1" s="1"/>
  <c r="DJ1362" i="1"/>
  <c r="DK1362" i="1" s="1"/>
  <c r="DJ990" i="1"/>
  <c r="DK990" i="1" s="1"/>
  <c r="DJ817" i="1"/>
  <c r="DK817" i="1" s="1"/>
  <c r="DJ1324" i="1"/>
  <c r="DK1324" i="1" s="1"/>
  <c r="DJ681" i="1"/>
  <c r="DK681" i="1" s="1"/>
  <c r="DJ1402" i="1"/>
  <c r="DK1402" i="1" s="1"/>
  <c r="DJ701" i="1"/>
  <c r="DK701" i="1" s="1"/>
  <c r="DJ563" i="1"/>
  <c r="DK563" i="1" s="1"/>
  <c r="DJ795" i="1"/>
  <c r="DK795" i="1" s="1"/>
  <c r="DJ796" i="1"/>
  <c r="DK796" i="1" s="1"/>
  <c r="DJ724" i="1"/>
  <c r="DK724" i="1" s="1"/>
  <c r="DJ890" i="1"/>
  <c r="DK890" i="1" s="1"/>
  <c r="DJ725" i="1"/>
  <c r="DK725" i="1" s="1"/>
  <c r="DJ891" i="1"/>
  <c r="DK891" i="1" s="1"/>
  <c r="DJ641" i="1"/>
  <c r="DK641" i="1" s="1"/>
  <c r="DJ1347" i="1"/>
  <c r="DK1347" i="1" s="1"/>
  <c r="DJ1418" i="1"/>
  <c r="DK1418" i="1" s="1"/>
  <c r="DJ726" i="1"/>
  <c r="DK726" i="1" s="1"/>
  <c r="DJ404" i="1"/>
  <c r="DK404" i="1" s="1"/>
  <c r="DJ1080" i="1"/>
  <c r="DK1080" i="1" s="1"/>
  <c r="DJ1472" i="1"/>
  <c r="DK1472" i="1" s="1"/>
  <c r="DJ727" i="1"/>
  <c r="DK727" i="1" s="1"/>
  <c r="DJ642" i="1"/>
  <c r="DK642" i="1" s="1"/>
  <c r="DJ1081" i="1"/>
  <c r="DK1081" i="1" s="1"/>
  <c r="DJ1082" i="1"/>
  <c r="DK1082" i="1" s="1"/>
  <c r="DJ818" i="1"/>
  <c r="DK818" i="1" s="1"/>
  <c r="DJ1403" i="1"/>
  <c r="DK1403" i="1" s="1"/>
  <c r="DJ1470" i="1"/>
  <c r="DK1470" i="1" s="1"/>
  <c r="DJ1025" i="1"/>
  <c r="DK1025" i="1" s="1"/>
  <c r="DJ867" i="1"/>
  <c r="DK867" i="1" s="1"/>
  <c r="DJ545" i="1"/>
  <c r="DK545" i="1" s="1"/>
  <c r="DJ469" i="1"/>
  <c r="DK469" i="1" s="1"/>
  <c r="DJ1065" i="1"/>
  <c r="DK1065" i="1" s="1"/>
  <c r="DJ683" i="1"/>
  <c r="DK683" i="1" s="1"/>
  <c r="DJ270" i="1"/>
  <c r="DK270" i="1" s="1"/>
  <c r="DJ1348" i="1"/>
  <c r="DK1348" i="1" s="1"/>
  <c r="DJ1243" i="1"/>
  <c r="DK1243" i="1" s="1"/>
  <c r="DJ868" i="1"/>
  <c r="DK868" i="1" s="1"/>
  <c r="DJ797" i="1"/>
  <c r="DK797" i="1" s="1"/>
  <c r="DJ684" i="1"/>
  <c r="DK684" i="1" s="1"/>
  <c r="DJ833" i="1"/>
  <c r="DK833" i="1" s="1"/>
  <c r="DJ702" i="1"/>
  <c r="DK702" i="1" s="1"/>
  <c r="DJ847" i="1"/>
  <c r="DK847" i="1" s="1"/>
  <c r="DJ249" i="1"/>
  <c r="DK249" i="1" s="1"/>
  <c r="DJ250" i="1"/>
  <c r="DK250" i="1" s="1"/>
  <c r="DJ933" i="1"/>
  <c r="DK933" i="1" s="1"/>
  <c r="DJ1329" i="1"/>
  <c r="DK1329" i="1" s="1"/>
  <c r="DJ798" i="1"/>
  <c r="DK798" i="1" s="1"/>
  <c r="DJ991" i="1"/>
  <c r="DK991" i="1" s="1"/>
  <c r="DJ667" i="1"/>
  <c r="DK667" i="1" s="1"/>
  <c r="DJ455" i="1"/>
  <c r="DK455" i="1" s="1"/>
  <c r="DJ668" i="1"/>
  <c r="DK668" i="1" s="1"/>
  <c r="DJ437" i="1"/>
  <c r="DK437" i="1" s="1"/>
  <c r="DJ848" i="1"/>
  <c r="DK848" i="1" s="1"/>
  <c r="DJ621" i="1"/>
  <c r="DK621" i="1" s="1"/>
  <c r="DJ1367" i="1"/>
  <c r="DK1367" i="1" s="1"/>
  <c r="DJ1419" i="1"/>
  <c r="DK1419" i="1" s="1"/>
  <c r="DJ1313" i="1"/>
  <c r="DK1313" i="1" s="1"/>
  <c r="DJ849" i="1"/>
  <c r="DK849" i="1" s="1"/>
  <c r="DJ584" i="1"/>
  <c r="DK584" i="1" s="1"/>
  <c r="DJ992" i="1"/>
  <c r="DK992" i="1" s="1"/>
  <c r="DJ685" i="1"/>
  <c r="DK685" i="1" s="1"/>
  <c r="DJ1215" i="1"/>
  <c r="DK1215" i="1" s="1"/>
  <c r="DJ1420" i="1"/>
  <c r="DK1420" i="1" s="1"/>
  <c r="DJ622" i="1"/>
  <c r="DK622" i="1" s="1"/>
  <c r="DJ772" i="1"/>
  <c r="DK772" i="1" s="1"/>
  <c r="DJ819" i="1"/>
  <c r="DK819" i="1" s="1"/>
  <c r="DJ1216" i="1"/>
  <c r="DK1216" i="1" s="1"/>
  <c r="DJ210" i="1"/>
  <c r="DK210" i="1" s="1"/>
  <c r="DJ892" i="1"/>
  <c r="DK892" i="1" s="1"/>
  <c r="DJ585" i="1"/>
  <c r="DK585" i="1" s="1"/>
  <c r="DJ669" i="1"/>
  <c r="DK669" i="1" s="1"/>
  <c r="DJ1325" i="1"/>
  <c r="DK1325" i="1" s="1"/>
  <c r="DJ425" i="1"/>
  <c r="DK425" i="1" s="1"/>
  <c r="DJ799" i="1"/>
  <c r="DK799" i="1" s="1"/>
  <c r="DJ353" i="1"/>
  <c r="DK353" i="1" s="1"/>
  <c r="DJ211" i="1"/>
  <c r="DK211" i="1" s="1"/>
  <c r="DJ74" i="1"/>
  <c r="DK74" i="1" s="1"/>
  <c r="DJ41" i="1"/>
  <c r="DK41" i="1" s="1"/>
  <c r="DJ178" i="1"/>
  <c r="DK178" i="1" s="1"/>
  <c r="DJ1326" i="1"/>
  <c r="DK1326" i="1" s="1"/>
  <c r="DJ1217" i="1"/>
  <c r="DK1217" i="1" s="1"/>
  <c r="DJ1286" i="1"/>
  <c r="DK1286" i="1" s="1"/>
  <c r="DJ1291" i="1"/>
  <c r="DK1291" i="1" s="1"/>
  <c r="DJ1049" i="1"/>
  <c r="DK1049" i="1" s="1"/>
  <c r="DJ850" i="1"/>
  <c r="DK850" i="1" s="1"/>
  <c r="DJ477" i="1"/>
  <c r="DK477" i="1" s="1"/>
  <c r="DJ1044" i="1"/>
  <c r="DK1044" i="1" s="1"/>
  <c r="DJ1206" i="1"/>
  <c r="DK1206" i="1" s="1"/>
  <c r="DJ1207" i="1"/>
  <c r="DK1207" i="1" s="1"/>
  <c r="DJ875" i="1"/>
  <c r="DK875" i="1" s="1"/>
  <c r="DJ614" i="1"/>
  <c r="DK614" i="1" s="1"/>
  <c r="DJ535" i="1"/>
  <c r="DK535" i="1" s="1"/>
  <c r="DJ1351" i="1"/>
  <c r="DK1351" i="1" s="1"/>
  <c r="DJ893" i="1"/>
  <c r="DK893" i="1" s="1"/>
  <c r="DJ894" i="1"/>
  <c r="DK894" i="1" s="1"/>
  <c r="DJ785" i="1"/>
  <c r="DK785" i="1" s="1"/>
  <c r="DJ709" i="1"/>
  <c r="DK709" i="1" s="1"/>
  <c r="DJ1055" i="1"/>
  <c r="DK1055" i="1" s="1"/>
  <c r="DJ1281" i="1"/>
  <c r="DK1281" i="1" s="1"/>
  <c r="DJ1218" i="1"/>
  <c r="DK1218" i="1" s="1"/>
  <c r="DJ1219" i="1"/>
  <c r="DK1219" i="1" s="1"/>
  <c r="DJ1056" i="1"/>
  <c r="DK1056" i="1" s="1"/>
  <c r="DJ895" i="1"/>
  <c r="DK895" i="1" s="1"/>
  <c r="DJ1368" i="1"/>
  <c r="DK1368" i="1" s="1"/>
  <c r="DJ1026" i="1"/>
  <c r="DK1026" i="1" s="1"/>
  <c r="DJ1220" i="1"/>
  <c r="DK1220" i="1" s="1"/>
  <c r="DJ1027" i="1"/>
  <c r="DK1027" i="1" s="1"/>
  <c r="DJ1221" i="1"/>
  <c r="DK1221" i="1" s="1"/>
  <c r="DJ1292" i="1"/>
  <c r="DK1292" i="1" s="1"/>
  <c r="DJ1083" i="1"/>
  <c r="DK1083" i="1" s="1"/>
  <c r="DJ896" i="1"/>
  <c r="DK896" i="1" s="1"/>
  <c r="DJ934" i="1"/>
  <c r="DK934" i="1" s="1"/>
  <c r="DJ935" i="1"/>
  <c r="DK935" i="1" s="1"/>
  <c r="DJ661" i="1"/>
  <c r="DK661" i="1" s="1"/>
  <c r="DJ1297" i="1"/>
  <c r="DK1297" i="1" s="1"/>
  <c r="DJ920" i="1"/>
  <c r="DK920" i="1" s="1"/>
  <c r="DJ1222" i="1"/>
  <c r="DK1222" i="1" s="1"/>
  <c r="DJ575" i="1"/>
  <c r="DK575" i="1" s="1"/>
  <c r="DJ1028" i="1"/>
  <c r="DK1028" i="1" s="1"/>
  <c r="DJ540" i="1"/>
  <c r="DK540" i="1" s="1"/>
  <c r="DJ623" i="1"/>
  <c r="DK623" i="1" s="1"/>
  <c r="DJ1373" i="1"/>
  <c r="DK1373" i="1" s="1"/>
  <c r="DJ728" i="1"/>
  <c r="DK728" i="1" s="1"/>
  <c r="DJ773" i="1"/>
  <c r="DK773" i="1" s="1"/>
  <c r="DJ380" i="1"/>
  <c r="DK380" i="1" s="1"/>
  <c r="DJ774" i="1"/>
  <c r="DK774" i="1" s="1"/>
  <c r="DJ716" i="1"/>
  <c r="DK716" i="1" s="1"/>
  <c r="DJ543" i="1"/>
  <c r="DK543" i="1" s="1"/>
  <c r="DJ456" i="1"/>
  <c r="DK456" i="1" s="1"/>
  <c r="DJ260" i="1"/>
  <c r="DK260" i="1" s="1"/>
  <c r="DJ553" i="1"/>
  <c r="DK553" i="1" s="1"/>
  <c r="DJ462" i="1"/>
  <c r="DK462" i="1" s="1"/>
  <c r="DJ463" i="1"/>
  <c r="DK463" i="1" s="1"/>
  <c r="DJ464" i="1"/>
  <c r="DK464" i="1" s="1"/>
  <c r="DJ465" i="1"/>
  <c r="DK465" i="1" s="1"/>
  <c r="DJ1275" i="1"/>
  <c r="DK1275" i="1" s="1"/>
  <c r="DJ1203" i="1"/>
  <c r="DK1203" i="1" s="1"/>
  <c r="DJ1282" i="1"/>
  <c r="DK1282" i="1" s="1"/>
  <c r="DJ897" i="1"/>
  <c r="DK897" i="1" s="1"/>
  <c r="DJ256" i="1"/>
  <c r="DK256" i="1" s="1"/>
  <c r="DJ164" i="1"/>
  <c r="DK164" i="1" s="1"/>
  <c r="DJ52" i="1"/>
  <c r="DK52" i="1" s="1"/>
  <c r="DJ62" i="1"/>
  <c r="DK62" i="1" s="1"/>
  <c r="DJ729" i="1"/>
  <c r="DK729" i="1" s="1"/>
  <c r="DJ203" i="1"/>
  <c r="DK203" i="1" s="1"/>
  <c r="DJ595" i="1"/>
  <c r="DK595" i="1" s="1"/>
  <c r="DJ1317" i="1"/>
  <c r="DK1317" i="1" s="1"/>
  <c r="DJ1318" i="1"/>
  <c r="DK1318" i="1" s="1"/>
  <c r="DJ786" i="1"/>
  <c r="DK786" i="1" s="1"/>
  <c r="DJ936" i="1"/>
  <c r="DK936" i="1" s="1"/>
  <c r="DJ1084" i="1"/>
  <c r="DK1084" i="1" s="1"/>
  <c r="DJ1085" i="1"/>
  <c r="DK1085" i="1" s="1"/>
  <c r="DJ1473" i="1"/>
  <c r="DK1473" i="1" s="1"/>
  <c r="DJ100" i="1"/>
  <c r="DK100" i="1" s="1"/>
  <c r="DJ1356" i="1"/>
  <c r="DK1356" i="1" s="1"/>
  <c r="DJ710" i="1"/>
  <c r="DK710" i="1" s="1"/>
  <c r="DJ816" i="1"/>
  <c r="DK816" i="1" s="1"/>
  <c r="DJ1305" i="1"/>
  <c r="DK1305" i="1" s="1"/>
  <c r="DJ869" i="1"/>
  <c r="DK869" i="1" s="1"/>
  <c r="DJ1170" i="1"/>
  <c r="DK1170" i="1" s="1"/>
  <c r="DJ487" i="1"/>
  <c r="DK487" i="1" s="1"/>
  <c r="DJ554" i="1"/>
  <c r="DK554" i="1" s="1"/>
  <c r="DJ1369" i="1"/>
  <c r="DK1369" i="1" s="1"/>
  <c r="DJ1385" i="1"/>
  <c r="DK1385" i="1" s="1"/>
  <c r="DJ1320" i="1"/>
  <c r="DK1320" i="1" s="1"/>
  <c r="DJ616" i="1"/>
  <c r="DK616" i="1" s="1"/>
  <c r="DJ636" i="1"/>
  <c r="DK636" i="1" s="1"/>
  <c r="DJ470" i="1"/>
  <c r="DK470" i="1" s="1"/>
  <c r="DJ586" i="1"/>
  <c r="DK586" i="1" s="1"/>
  <c r="DJ587" i="1"/>
  <c r="DK587" i="1" s="1"/>
  <c r="DJ588" i="1"/>
  <c r="DK588" i="1" s="1"/>
  <c r="DJ820" i="1"/>
  <c r="DK820" i="1" s="1"/>
  <c r="DJ195" i="1"/>
  <c r="DK195" i="1" s="1"/>
  <c r="DJ314" i="1"/>
  <c r="DK314" i="1" s="1"/>
  <c r="DJ834" i="1"/>
  <c r="DK834" i="1" s="1"/>
  <c r="DJ1421" i="1"/>
  <c r="DK1421" i="1" s="1"/>
  <c r="DJ1086" i="1"/>
  <c r="DK1086" i="1" s="1"/>
  <c r="DJ1352" i="1"/>
  <c r="DK1352" i="1" s="1"/>
  <c r="DJ523" i="1"/>
  <c r="DK523" i="1" s="1"/>
  <c r="DJ978" i="1"/>
  <c r="DK978" i="1" s="1"/>
  <c r="DJ1057" i="1"/>
  <c r="DK1057" i="1" s="1"/>
  <c r="DJ1223" i="1"/>
  <c r="DK1223" i="1" s="1"/>
  <c r="DJ1058" i="1"/>
  <c r="DK1058" i="1" s="1"/>
  <c r="DJ1059" i="1"/>
  <c r="DK1059" i="1" s="1"/>
  <c r="DJ898" i="1"/>
  <c r="DK898" i="1" s="1"/>
  <c r="DJ899" i="1"/>
  <c r="DK899" i="1" s="1"/>
  <c r="DJ703" i="1"/>
  <c r="DK703" i="1" s="1"/>
  <c r="DJ564" i="1"/>
  <c r="DK564" i="1" s="1"/>
  <c r="DJ499" i="1"/>
  <c r="DK499" i="1" s="1"/>
  <c r="DJ78" i="1"/>
  <c r="DK78" i="1" s="1"/>
  <c r="DJ1270" i="1"/>
  <c r="DK1270" i="1" s="1"/>
  <c r="DJ730" i="1"/>
  <c r="DK730" i="1" s="1"/>
  <c r="DJ147" i="1"/>
  <c r="DK147" i="1" s="1"/>
  <c r="DJ386" i="1"/>
  <c r="DK386" i="1" s="1"/>
  <c r="DJ921" i="1"/>
  <c r="DK921" i="1" s="1"/>
  <c r="DJ1283" i="1"/>
  <c r="DK1283" i="1" s="1"/>
  <c r="DJ1284" i="1"/>
  <c r="DK1284" i="1" s="1"/>
  <c r="DJ800" i="1"/>
  <c r="DK800" i="1" s="1"/>
  <c r="DJ1374" i="1"/>
  <c r="DK1374" i="1" s="1"/>
  <c r="DJ1357" i="1"/>
  <c r="DK1357" i="1" s="1"/>
  <c r="DJ1422" i="1"/>
  <c r="DK1422" i="1" s="1"/>
  <c r="DJ900" i="1"/>
  <c r="DK900" i="1" s="1"/>
  <c r="DJ1087" i="1"/>
  <c r="DK1087" i="1" s="1"/>
  <c r="DJ1088" i="1"/>
  <c r="DK1088" i="1" s="1"/>
  <c r="DJ711" i="1"/>
  <c r="DK711" i="1" s="1"/>
  <c r="DJ801" i="1"/>
  <c r="DK801" i="1" s="1"/>
  <c r="DJ802" i="1"/>
  <c r="DK802" i="1" s="1"/>
  <c r="DJ1312" i="1"/>
  <c r="DK1312" i="1" s="1"/>
  <c r="DJ538" i="1"/>
  <c r="DK538" i="1" s="1"/>
  <c r="DJ1355" i="1"/>
  <c r="DK1355" i="1" s="1"/>
  <c r="DJ1404" i="1"/>
  <c r="DK1404" i="1" s="1"/>
  <c r="DJ1386" i="1"/>
  <c r="DK1386" i="1" s="1"/>
  <c r="DJ1387" i="1"/>
  <c r="DK1387" i="1" s="1"/>
  <c r="DJ883" i="1"/>
  <c r="DK883" i="1" s="1"/>
  <c r="DJ399" i="1"/>
  <c r="DK399" i="1" s="1"/>
  <c r="DJ782" i="1"/>
  <c r="DK782" i="1" s="1"/>
  <c r="DJ571" i="1"/>
  <c r="DK571" i="1" s="1"/>
  <c r="DJ1029" i="1"/>
  <c r="DK1029" i="1" s="1"/>
  <c r="DJ821" i="1"/>
  <c r="DK821" i="1" s="1"/>
  <c r="DJ153" i="1"/>
  <c r="DK153" i="1" s="1"/>
  <c r="DJ113" i="1"/>
  <c r="DK113" i="1" s="1"/>
  <c r="DJ88" i="1"/>
  <c r="DK88" i="1" s="1"/>
  <c r="DJ324" i="1"/>
  <c r="DK324" i="1" s="1"/>
  <c r="DJ114" i="1"/>
  <c r="DK114" i="1" s="1"/>
  <c r="DJ717" i="1"/>
  <c r="DK717" i="1" s="1"/>
  <c r="DJ993" i="1"/>
  <c r="DK993" i="1" s="1"/>
  <c r="DJ1089" i="1"/>
  <c r="DK1089" i="1" s="1"/>
  <c r="DJ57" i="1"/>
  <c r="DK57" i="1" s="1"/>
  <c r="DJ299" i="1"/>
  <c r="DK299" i="1" s="1"/>
  <c r="DJ131" i="1"/>
  <c r="DK131" i="1" s="1"/>
  <c r="DJ572" i="1"/>
  <c r="DK572" i="1" s="1"/>
  <c r="DJ85" i="1"/>
  <c r="DK85" i="1" s="1"/>
  <c r="DJ760" i="1"/>
  <c r="DK760" i="1" s="1"/>
  <c r="DJ196" i="1"/>
  <c r="DK196" i="1" s="1"/>
  <c r="DJ835" i="1"/>
  <c r="DK835" i="1" s="1"/>
  <c r="DJ925" i="1"/>
  <c r="DK925" i="1" s="1"/>
  <c r="DJ321" i="1"/>
  <c r="DK321" i="1" s="1"/>
  <c r="DJ244" i="1"/>
  <c r="DK244" i="1" s="1"/>
  <c r="DJ139" i="1"/>
  <c r="DK139" i="1" s="1"/>
  <c r="DJ75" i="1"/>
  <c r="DK75" i="1" s="1"/>
  <c r="DJ95" i="1"/>
  <c r="DK95" i="1" s="1"/>
  <c r="DJ218" i="1"/>
  <c r="DK218" i="1" s="1"/>
  <c r="DJ502" i="1"/>
  <c r="DK502" i="1" s="1"/>
  <c r="DJ325" i="1"/>
  <c r="DK325" i="1" s="1"/>
  <c r="DJ405" i="1"/>
  <c r="DK405" i="1" s="1"/>
  <c r="DJ400" i="1"/>
  <c r="DK400" i="1" s="1"/>
  <c r="DJ508" i="1"/>
  <c r="DK508" i="1" s="1"/>
  <c r="DJ1244" i="1"/>
  <c r="DK1244" i="1" s="1"/>
  <c r="DJ322" i="1"/>
  <c r="DK322" i="1" s="1"/>
  <c r="DJ406" i="1"/>
  <c r="DK406" i="1" s="1"/>
  <c r="DJ509" i="1"/>
  <c r="DK509" i="1" s="1"/>
  <c r="DJ438" i="1"/>
  <c r="DK438" i="1" s="1"/>
  <c r="DJ401" i="1"/>
  <c r="DK401" i="1" s="1"/>
  <c r="DJ1208" i="1"/>
  <c r="DK1208" i="1" s="1"/>
  <c r="DJ407" i="1"/>
  <c r="DK407" i="1" s="1"/>
  <c r="DJ1038" i="1"/>
  <c r="DK1038" i="1" s="1"/>
  <c r="DJ1176" i="1"/>
  <c r="DK1176" i="1" s="1"/>
  <c r="DJ680" i="1"/>
  <c r="DK680" i="1" s="1"/>
  <c r="DJ830" i="1"/>
  <c r="DK830" i="1" s="1"/>
  <c r="DJ294" i="1"/>
  <c r="DK294" i="1" s="1"/>
  <c r="DJ277" i="1"/>
  <c r="DK277" i="1" s="1"/>
  <c r="DJ408" i="1"/>
  <c r="DK408" i="1" s="1"/>
  <c r="DJ323" i="1"/>
  <c r="DK323" i="1" s="1"/>
  <c r="DJ402" i="1"/>
  <c r="DK402" i="1" s="1"/>
  <c r="DJ264" i="1"/>
  <c r="DK264" i="1" s="1"/>
  <c r="DJ261" i="1"/>
  <c r="DK261" i="1" s="1"/>
  <c r="DJ1245" i="1"/>
  <c r="DK1245" i="1" s="1"/>
  <c r="DJ439" i="1"/>
  <c r="DK439" i="1" s="1"/>
  <c r="DJ503" i="1"/>
  <c r="DK503" i="1" s="1"/>
  <c r="DJ647" i="1"/>
  <c r="DK647" i="1" s="1"/>
  <c r="DJ589" i="1"/>
  <c r="DK589" i="1" s="1"/>
  <c r="DJ128" i="1"/>
  <c r="DK128" i="1" s="1"/>
  <c r="DJ242" i="1"/>
  <c r="DK242" i="1" s="1"/>
  <c r="DJ318" i="1"/>
  <c r="DK318" i="1" s="1"/>
  <c r="DJ381" i="1"/>
  <c r="DK381" i="1" s="1"/>
  <c r="DJ1278" i="1"/>
  <c r="DK1278" i="1" s="1"/>
  <c r="DJ1298" i="1"/>
  <c r="DK1298" i="1" s="1"/>
  <c r="DJ1314" i="1"/>
  <c r="DK1314" i="1" s="1"/>
  <c r="DJ488" i="1"/>
  <c r="DK488" i="1" s="1"/>
  <c r="DJ1271" i="1"/>
  <c r="DK1271" i="1" s="1"/>
  <c r="DJ1272" i="1"/>
  <c r="DK1272" i="1" s="1"/>
  <c r="DJ1273" i="1"/>
  <c r="DK1273" i="1" s="1"/>
  <c r="DJ1266" i="1"/>
  <c r="DK1266" i="1" s="1"/>
  <c r="DJ1090" i="1"/>
  <c r="DK1090" i="1" s="1"/>
  <c r="DJ1091" i="1"/>
  <c r="DK1091" i="1" s="1"/>
  <c r="DJ864" i="1"/>
  <c r="DK864" i="1" s="1"/>
  <c r="DJ1274" i="1"/>
  <c r="DK1274" i="1" s="1"/>
  <c r="DJ994" i="1"/>
  <c r="DK994" i="1" s="1"/>
  <c r="DJ995" i="1"/>
  <c r="DK995" i="1" s="1"/>
  <c r="DJ1315" i="1"/>
  <c r="DK1315" i="1" s="1"/>
  <c r="DJ1290" i="1"/>
  <c r="DK1290" i="1" s="1"/>
  <c r="DJ434" i="1"/>
  <c r="DK434" i="1" s="1"/>
  <c r="DJ601" i="1"/>
  <c r="DK601" i="1" s="1"/>
  <c r="DJ1092" i="1"/>
  <c r="DK1092" i="1" s="1"/>
  <c r="DJ1423" i="1"/>
  <c r="DK1423" i="1" s="1"/>
  <c r="DJ996" i="1"/>
  <c r="DK996" i="1" s="1"/>
  <c r="DJ997" i="1"/>
  <c r="DK997" i="1" s="1"/>
  <c r="DJ1358" i="1"/>
  <c r="DK1358" i="1" s="1"/>
  <c r="DJ836" i="1"/>
  <c r="DK836" i="1" s="1"/>
  <c r="DJ596" i="1"/>
  <c r="DK596" i="1" s="1"/>
  <c r="DJ597" i="1"/>
  <c r="DK597" i="1" s="1"/>
  <c r="DJ731" i="1"/>
  <c r="DK731" i="1" s="1"/>
  <c r="DJ1093" i="1"/>
  <c r="DK1093" i="1" s="1"/>
  <c r="DJ648" i="1"/>
  <c r="DK648" i="1" s="1"/>
  <c r="DJ998" i="1"/>
  <c r="DK998" i="1" s="1"/>
  <c r="DJ999" i="1"/>
  <c r="DK999" i="1" s="1"/>
  <c r="DJ851" i="1"/>
  <c r="DK851" i="1" s="1"/>
  <c r="DJ937" i="1"/>
  <c r="DK937" i="1" s="1"/>
  <c r="DJ1094" i="1"/>
  <c r="DK1094" i="1" s="1"/>
  <c r="DJ1095" i="1"/>
  <c r="DK1095" i="1" s="1"/>
  <c r="DJ1096" i="1"/>
  <c r="DK1096" i="1" s="1"/>
  <c r="DJ1097" i="1"/>
  <c r="DK1097" i="1" s="1"/>
  <c r="DJ938" i="1"/>
  <c r="DK938" i="1" s="1"/>
  <c r="DJ1424" i="1"/>
  <c r="DK1424" i="1" s="1"/>
  <c r="DJ1425" i="1"/>
  <c r="DK1425" i="1" s="1"/>
  <c r="DJ428" i="1"/>
  <c r="DK428" i="1" s="1"/>
  <c r="DJ1098" i="1"/>
  <c r="DK1098" i="1" s="1"/>
  <c r="DJ1316" i="1"/>
  <c r="DK1316" i="1" s="1"/>
  <c r="DJ766" i="1"/>
  <c r="DK766" i="1" s="1"/>
  <c r="DJ939" i="1"/>
  <c r="DK939" i="1" s="1"/>
  <c r="DJ852" i="1"/>
  <c r="DK852" i="1" s="1"/>
  <c r="DJ527" i="1"/>
  <c r="DK527" i="1" s="1"/>
  <c r="DJ761" i="1"/>
  <c r="DK761" i="1" s="1"/>
  <c r="DJ940" i="1"/>
  <c r="DK940" i="1" s="1"/>
  <c r="DJ941" i="1"/>
  <c r="DK941" i="1" s="1"/>
  <c r="DJ1388" i="1"/>
  <c r="DK1388" i="1" s="1"/>
  <c r="DJ457" i="1"/>
  <c r="DK457" i="1" s="1"/>
  <c r="DJ458" i="1"/>
  <c r="DK458" i="1" s="1"/>
  <c r="DJ1426" i="1"/>
  <c r="DK1426" i="1" s="1"/>
  <c r="DJ1099" i="1"/>
  <c r="DK1099" i="1" s="1"/>
  <c r="DJ1427" i="1"/>
  <c r="DK1427" i="1" s="1"/>
  <c r="DJ590" i="1"/>
  <c r="DK590" i="1" s="1"/>
  <c r="DJ639" i="1"/>
  <c r="DK639" i="1" s="1"/>
  <c r="DJ286" i="1"/>
  <c r="DK286" i="1" s="1"/>
  <c r="DJ392" i="1"/>
  <c r="DK392" i="1" s="1"/>
  <c r="DJ489" i="1"/>
  <c r="DK489" i="1" s="1"/>
  <c r="DJ1100" i="1"/>
  <c r="DK1100" i="1" s="1"/>
  <c r="DJ1000" i="1"/>
  <c r="DK1000" i="1" s="1"/>
  <c r="DJ1001" i="1"/>
  <c r="DK1001" i="1" s="1"/>
  <c r="DJ762" i="1"/>
  <c r="DK762" i="1" s="1"/>
  <c r="DJ1101" i="1"/>
  <c r="DK1101" i="1" s="1"/>
  <c r="DJ1102" i="1"/>
  <c r="DK1102" i="1" s="1"/>
  <c r="DJ1103" i="1"/>
  <c r="DK1103" i="1" s="1"/>
  <c r="DJ1389" i="1"/>
  <c r="DK1389" i="1" s="1"/>
  <c r="DJ204" i="1"/>
  <c r="DK204" i="1" s="1"/>
  <c r="DJ1104" i="1"/>
  <c r="DK1104" i="1" s="1"/>
  <c r="DJ1105" i="1"/>
  <c r="DK1105" i="1" s="1"/>
  <c r="DJ670" i="1"/>
  <c r="DK670" i="1" s="1"/>
  <c r="DJ1002" i="1"/>
  <c r="DK1002" i="1" s="1"/>
  <c r="DJ1363" i="1"/>
  <c r="DK1363" i="1" s="1"/>
  <c r="DJ926" i="1"/>
  <c r="DK926" i="1" s="1"/>
  <c r="DJ1287" i="1"/>
  <c r="DK1287" i="1" s="1"/>
  <c r="DJ686" i="1"/>
  <c r="DK686" i="1" s="1"/>
  <c r="DJ1306" i="1"/>
  <c r="DK1306" i="1" s="1"/>
  <c r="DJ1277" i="1"/>
  <c r="DK1277" i="1" s="1"/>
  <c r="DJ1003" i="1"/>
  <c r="DK1003" i="1" s="1"/>
  <c r="DJ1337" i="1"/>
  <c r="DK1337" i="1" s="1"/>
  <c r="DJ1276" i="1"/>
  <c r="DK1276" i="1" s="1"/>
  <c r="DJ555" i="1"/>
  <c r="DK555" i="1" s="1"/>
  <c r="DJ466" i="1"/>
  <c r="DK466" i="1" s="1"/>
  <c r="DJ467" i="1"/>
  <c r="DK467" i="1" s="1"/>
  <c r="DJ1106" i="1"/>
  <c r="DK1106" i="1" s="1"/>
  <c r="DJ1428" i="1"/>
  <c r="DK1428" i="1" s="1"/>
  <c r="DJ1004" i="1"/>
  <c r="DK1004" i="1" s="1"/>
  <c r="DJ1107" i="1"/>
  <c r="DK1107" i="1" s="1"/>
  <c r="DJ1390" i="1"/>
  <c r="DK1390" i="1" s="1"/>
  <c r="DJ1391" i="1"/>
  <c r="DK1391" i="1" s="1"/>
  <c r="DJ1005" i="1"/>
  <c r="DK1005" i="1" s="1"/>
  <c r="DJ1006" i="1"/>
  <c r="DK1006" i="1" s="1"/>
  <c r="DJ884" i="1"/>
  <c r="DK884" i="1" s="1"/>
  <c r="DJ853" i="1"/>
  <c r="DK853" i="1" s="1"/>
  <c r="DJ1007" i="1"/>
  <c r="DK1007" i="1" s="1"/>
  <c r="DJ854" i="1"/>
  <c r="DK854" i="1" s="1"/>
  <c r="DJ443" i="1"/>
  <c r="DK443" i="1" s="1"/>
  <c r="DJ732" i="1"/>
  <c r="DK732" i="1" s="1"/>
  <c r="DJ1108" i="1"/>
  <c r="DK1108" i="1" s="1"/>
  <c r="DJ1429" i="1"/>
  <c r="DK1429" i="1" s="1"/>
  <c r="DJ1430" i="1"/>
  <c r="DK1430" i="1" s="1"/>
  <c r="DJ1431" i="1"/>
  <c r="DK1431" i="1" s="1"/>
  <c r="DJ733" i="1"/>
  <c r="DK733" i="1" s="1"/>
  <c r="DJ718" i="1"/>
  <c r="DK718" i="1" s="1"/>
  <c r="DJ510" i="1"/>
  <c r="DK510" i="1" s="1"/>
  <c r="DJ923" i="1"/>
  <c r="DK923" i="1" s="1"/>
  <c r="DJ1267" i="1"/>
  <c r="DK1267" i="1" s="1"/>
  <c r="DJ528" i="1"/>
  <c r="DK528" i="1" s="1"/>
  <c r="DJ1432" i="1"/>
  <c r="DK1432" i="1" s="1"/>
  <c r="DJ1433" i="1"/>
  <c r="DK1433" i="1" s="1"/>
  <c r="DJ1008" i="1"/>
  <c r="DK1008" i="1" s="1"/>
  <c r="DJ1307" i="1"/>
  <c r="DK1307" i="1" s="1"/>
  <c r="DJ1392" i="1"/>
  <c r="DK1392" i="1" s="1"/>
  <c r="DJ671" i="1"/>
  <c r="DK671" i="1" s="1"/>
  <c r="DJ369" i="1"/>
  <c r="DK369" i="1" s="1"/>
  <c r="DJ529" i="1"/>
  <c r="DK529" i="1" s="1"/>
  <c r="DJ1338" i="1"/>
  <c r="DK1338" i="1" s="1"/>
  <c r="DJ1339" i="1"/>
  <c r="DK1339" i="1" s="1"/>
  <c r="DJ1340" i="1"/>
  <c r="DK1340" i="1" s="1"/>
  <c r="DJ837" i="1"/>
  <c r="DK837" i="1" s="1"/>
  <c r="DJ1393" i="1"/>
  <c r="DK1393" i="1" s="1"/>
  <c r="DJ942" i="1"/>
  <c r="DK942" i="1" s="1"/>
  <c r="DJ1109" i="1"/>
  <c r="DK1109" i="1" s="1"/>
  <c r="DJ1434" i="1"/>
  <c r="DK1434" i="1" s="1"/>
  <c r="DJ943" i="1"/>
  <c r="DK943" i="1" s="1"/>
  <c r="DJ1435" i="1"/>
  <c r="DK1435" i="1" s="1"/>
  <c r="DJ1436" i="1"/>
  <c r="DK1436" i="1" s="1"/>
  <c r="DJ1110" i="1"/>
  <c r="DK1110" i="1" s="1"/>
  <c r="DJ1111" i="1"/>
  <c r="DK1111" i="1" s="1"/>
  <c r="DJ1112" i="1"/>
  <c r="DK1112" i="1" s="1"/>
  <c r="DJ148" i="1"/>
  <c r="DK148" i="1" s="1"/>
  <c r="DJ167" i="1"/>
  <c r="DK167" i="1" s="1"/>
  <c r="DJ976" i="1"/>
  <c r="DK976" i="1" s="1"/>
  <c r="DJ860" i="1"/>
  <c r="DK860" i="1" s="1"/>
  <c r="DJ1018" i="1"/>
  <c r="DK1018" i="1" s="1"/>
  <c r="DJ866" i="1"/>
  <c r="DK866" i="1" s="1"/>
  <c r="DJ212" i="1"/>
  <c r="DK212" i="1" s="1"/>
  <c r="DJ213" i="1"/>
  <c r="DK213" i="1" s="1"/>
  <c r="DJ426" i="1"/>
  <c r="DK426" i="1" s="1"/>
  <c r="DJ459" i="1"/>
  <c r="DK459" i="1" s="1"/>
  <c r="DJ112" i="1"/>
  <c r="DK112" i="1" s="1"/>
  <c r="DJ86" i="1"/>
  <c r="DK86" i="1" s="1"/>
  <c r="DJ174" i="1"/>
  <c r="DK174" i="1" s="1"/>
  <c r="DJ304" i="1"/>
  <c r="DK304" i="1" s="1"/>
  <c r="DJ347" i="1"/>
  <c r="DK347" i="1" s="1"/>
  <c r="DJ169" i="1"/>
  <c r="DK169" i="1" s="1"/>
  <c r="DJ47" i="1"/>
  <c r="DK47" i="1" s="1"/>
  <c r="DJ72" i="1"/>
  <c r="DK72" i="1" s="1"/>
  <c r="DJ340" i="1"/>
  <c r="DK340" i="1" s="1"/>
  <c r="DJ387" i="1"/>
  <c r="DK387" i="1" s="1"/>
  <c r="DJ90" i="1"/>
  <c r="DK90" i="1" s="1"/>
  <c r="DJ876" i="1"/>
  <c r="DK876" i="1" s="1"/>
  <c r="DJ115" i="1"/>
  <c r="DK115" i="1" s="1"/>
  <c r="DJ1299" i="1"/>
  <c r="DK1299" i="1" s="1"/>
  <c r="DJ132" i="1"/>
  <c r="DK132" i="1" s="1"/>
  <c r="DJ1200" i="1"/>
  <c r="DK1200" i="1" s="1"/>
  <c r="DJ311" i="1"/>
  <c r="DK311" i="1" s="1"/>
  <c r="DJ126" i="1"/>
  <c r="DK126" i="1" s="1"/>
  <c r="DJ187" i="1"/>
  <c r="DK187" i="1" s="1"/>
  <c r="DJ32" i="1"/>
  <c r="DK32" i="1" s="1"/>
  <c r="DJ372" i="1"/>
  <c r="DK372" i="1" s="1"/>
  <c r="DJ394" i="1"/>
  <c r="DK394" i="1" s="1"/>
  <c r="DJ120" i="1"/>
  <c r="DK120" i="1" s="1"/>
  <c r="DJ121" i="1"/>
  <c r="DK121" i="1" s="1"/>
  <c r="DJ103" i="1"/>
  <c r="DK103" i="1" s="1"/>
  <c r="DJ4" i="1"/>
  <c r="DK4" i="1" s="1"/>
  <c r="DJ14" i="1"/>
  <c r="DK14" i="1" s="1"/>
  <c r="DJ15" i="1"/>
  <c r="DK15" i="1" s="1"/>
  <c r="DJ42" i="1"/>
  <c r="DK42" i="1" s="1"/>
  <c r="DJ31" i="1"/>
  <c r="DK31" i="1" s="1"/>
  <c r="DJ55" i="1"/>
  <c r="DK55" i="1" s="1"/>
  <c r="DJ29" i="1"/>
  <c r="DK29" i="1" s="1"/>
  <c r="DJ30" i="1"/>
  <c r="DK30" i="1" s="1"/>
  <c r="DJ5" i="1"/>
  <c r="DK5" i="1" s="1"/>
  <c r="DJ2" i="1"/>
  <c r="DK2" i="1" s="1"/>
  <c r="DJ6" i="1"/>
  <c r="DK6" i="1" s="1"/>
  <c r="DJ7" i="1"/>
  <c r="DK7" i="1" s="1"/>
  <c r="DJ19" i="1"/>
  <c r="DK19" i="1" s="1"/>
  <c r="DJ20" i="1"/>
  <c r="DK20" i="1" s="1"/>
  <c r="DJ34" i="1"/>
  <c r="DK34" i="1" s="1"/>
  <c r="DJ35" i="1"/>
  <c r="DK35" i="1" s="1"/>
  <c r="DJ36" i="1"/>
  <c r="DK36" i="1" s="1"/>
  <c r="DJ37" i="1"/>
  <c r="DK37" i="1" s="1"/>
  <c r="DJ877" i="1"/>
  <c r="DK877" i="1" s="1"/>
  <c r="DJ878" i="1"/>
  <c r="DK878" i="1" s="1"/>
  <c r="DJ1237" i="1"/>
  <c r="DK1237" i="1" s="1"/>
  <c r="DJ901" i="1"/>
  <c r="DK901" i="1" s="1"/>
  <c r="DJ902" i="1"/>
  <c r="DK902" i="1" s="1"/>
  <c r="DJ775" i="1"/>
  <c r="DK775" i="1" s="1"/>
  <c r="DJ1268" i="1"/>
  <c r="DK1268" i="1" s="1"/>
  <c r="DJ1269" i="1"/>
  <c r="DK1269" i="1" s="1"/>
  <c r="DJ168" i="1"/>
  <c r="DK168" i="1" s="1"/>
  <c r="DJ207" i="1"/>
  <c r="DK207" i="1" s="1"/>
  <c r="DJ1265" i="1"/>
  <c r="DK1265" i="1" s="1"/>
  <c r="DJ1280" i="1"/>
  <c r="DK1280" i="1" s="1"/>
  <c r="DJ287" i="1"/>
  <c r="DK287" i="1" s="1"/>
  <c r="DJ149" i="1"/>
  <c r="DK149" i="1" s="1"/>
  <c r="DJ427" i="1"/>
  <c r="DK427" i="1" s="1"/>
  <c r="DJ471" i="1"/>
  <c r="DK471" i="1" s="1"/>
  <c r="DJ56" i="1"/>
  <c r="DK56" i="1" s="1"/>
  <c r="DJ320" i="1"/>
  <c r="DK320" i="1" s="1"/>
  <c r="DJ21" i="1"/>
  <c r="DK21" i="1" s="1"/>
  <c r="DJ591" i="1"/>
  <c r="DK591" i="1" s="1"/>
  <c r="DJ91" i="1"/>
  <c r="DK91" i="1" s="1"/>
  <c r="DJ592" i="1"/>
  <c r="DK592" i="1" s="1"/>
  <c r="DJ1180" i="1"/>
  <c r="DK1180" i="1" s="1"/>
  <c r="DJ348" i="1"/>
  <c r="DK348" i="1" s="1"/>
  <c r="DJ629" i="1"/>
  <c r="DK629" i="1" s="1"/>
  <c r="DJ630" i="1"/>
  <c r="DK630" i="1" s="1"/>
  <c r="DJ288" i="1"/>
  <c r="DK288" i="1" s="1"/>
  <c r="DJ162" i="1"/>
  <c r="DK162" i="1" s="1"/>
  <c r="DJ93" i="1"/>
  <c r="DK93" i="1" s="1"/>
  <c r="DJ97" i="1"/>
  <c r="DK97" i="1" s="1"/>
  <c r="DJ188" i="1"/>
  <c r="DK188" i="1" s="1"/>
  <c r="DJ73" i="1"/>
  <c r="DK73" i="1" s="1"/>
  <c r="DJ257" i="1"/>
  <c r="DK257" i="1" s="1"/>
  <c r="DJ431" i="1"/>
  <c r="DK431" i="1" s="1"/>
  <c r="DJ1204" i="1"/>
  <c r="DK1204" i="1" s="1"/>
  <c r="DJ388" i="1"/>
  <c r="DK388" i="1" s="1"/>
  <c r="DJ189" i="1"/>
  <c r="DK189" i="1" s="1"/>
  <c r="DJ319" i="1"/>
  <c r="DK319" i="1" s="1"/>
  <c r="DJ243" i="1"/>
  <c r="DK243" i="1" s="1"/>
  <c r="DJ135" i="1"/>
  <c r="DK135" i="1" s="1"/>
  <c r="DJ48" i="1"/>
  <c r="DK48" i="1" s="1"/>
  <c r="DJ49" i="1"/>
  <c r="DK49" i="1" s="1"/>
  <c r="DJ38" i="1"/>
  <c r="DK38" i="1" s="1"/>
  <c r="DJ13" i="1"/>
  <c r="DK13" i="1" s="1"/>
  <c r="DJ9" i="1"/>
  <c r="DK9" i="1" s="1"/>
  <c r="DJ39" i="1"/>
  <c r="DK39" i="1" s="1"/>
  <c r="DJ40" i="1"/>
  <c r="DK40" i="1" s="1"/>
  <c r="DJ903" i="1"/>
  <c r="DK903" i="1" s="1"/>
  <c r="DJ904" i="1"/>
  <c r="DK904" i="1" s="1"/>
  <c r="DJ624" i="1"/>
  <c r="DK624" i="1" s="1"/>
  <c r="DJ660" i="1"/>
  <c r="DK660" i="1" s="1"/>
  <c r="DJ803" i="1"/>
  <c r="DK803" i="1" s="1"/>
  <c r="DJ687" i="1"/>
  <c r="DK687" i="1" s="1"/>
  <c r="DJ704" i="1"/>
  <c r="DK704" i="1" s="1"/>
  <c r="DJ672" i="1"/>
  <c r="DK672" i="1" s="1"/>
  <c r="DJ804" i="1"/>
  <c r="DK804" i="1" s="1"/>
  <c r="DJ1231" i="1"/>
  <c r="DK1231" i="1" s="1"/>
  <c r="DJ1478" i="1"/>
  <c r="DK1478" i="1" s="1"/>
  <c r="DJ598" i="1"/>
  <c r="DK598" i="1" s="1"/>
  <c r="DJ805" i="1"/>
  <c r="DK805" i="1" s="1"/>
  <c r="DJ599" i="1"/>
  <c r="DK599" i="1" s="1"/>
  <c r="DJ787" i="1"/>
  <c r="DK787" i="1" s="1"/>
  <c r="DJ511" i="1"/>
  <c r="DK511" i="1" s="1"/>
  <c r="DJ905" i="1"/>
  <c r="DK905" i="1" s="1"/>
  <c r="DJ1066" i="1"/>
  <c r="DK1066" i="1" s="1"/>
  <c r="DJ855" i="1"/>
  <c r="DK855" i="1" s="1"/>
  <c r="DJ326" i="1"/>
  <c r="DK326" i="1" s="1"/>
  <c r="DJ1030" i="1"/>
  <c r="DK1030" i="1" s="1"/>
  <c r="DJ712" i="1"/>
  <c r="DK712" i="1" s="1"/>
  <c r="DJ278" i="1"/>
  <c r="DK278" i="1" s="1"/>
  <c r="DJ688" i="1"/>
  <c r="DK688" i="1" s="1"/>
  <c r="DJ198" i="1"/>
  <c r="DK198" i="1" s="1"/>
  <c r="DJ806" i="1"/>
  <c r="DK806" i="1" s="1"/>
  <c r="DJ776" i="1"/>
  <c r="DK776" i="1" s="1"/>
  <c r="DJ512" i="1"/>
  <c r="DK512" i="1" s="1"/>
  <c r="DJ513" i="1"/>
  <c r="DK513" i="1" s="1"/>
  <c r="DJ734" i="1"/>
  <c r="DK734" i="1" s="1"/>
  <c r="DJ735" i="1"/>
  <c r="DK735" i="1" s="1"/>
  <c r="DJ736" i="1"/>
  <c r="DK736" i="1" s="1"/>
  <c r="DJ22" i="1"/>
  <c r="DK22" i="1" s="1"/>
  <c r="DJ1177" i="1"/>
  <c r="DK1177" i="1" s="1"/>
  <c r="DJ129" i="1"/>
  <c r="DK129" i="1" s="1"/>
  <c r="DJ130" i="1"/>
  <c r="DK130" i="1" s="1"/>
  <c r="DJ1353" i="1"/>
  <c r="DK1353" i="1" s="1"/>
  <c r="DJ617" i="1"/>
  <c r="DK617" i="1" s="1"/>
  <c r="DJ109" i="1"/>
  <c r="DK109" i="1" s="1"/>
  <c r="DJ110" i="1"/>
  <c r="DK110" i="1" s="1"/>
  <c r="DJ179" i="1"/>
  <c r="DK179" i="1" s="1"/>
  <c r="DJ140" i="1"/>
  <c r="DK140" i="1" s="1"/>
  <c r="DJ214" i="1"/>
  <c r="DK214" i="1" s="1"/>
  <c r="DJ295" i="1"/>
  <c r="DK295" i="1" s="1"/>
  <c r="DJ190" i="1"/>
  <c r="DK190" i="1" s="1"/>
  <c r="DJ191" i="1"/>
  <c r="DK191" i="1" s="1"/>
  <c r="DJ472" i="1"/>
  <c r="DK472" i="1" s="1"/>
  <c r="DJ376" i="1"/>
  <c r="DK376" i="1" s="1"/>
  <c r="DJ777" i="1"/>
  <c r="DK777" i="1" s="1"/>
  <c r="DJ440" i="1"/>
  <c r="DK440" i="1" s="1"/>
  <c r="DJ722" i="1"/>
  <c r="DK722" i="1" s="1"/>
  <c r="DJ382" i="1"/>
  <c r="DK382" i="1" s="1"/>
  <c r="DJ200" i="1"/>
  <c r="DK200" i="1" s="1"/>
  <c r="DJ247" i="1"/>
  <c r="DK247" i="1" s="1"/>
  <c r="DJ54" i="1"/>
  <c r="DK54" i="1" s="1"/>
  <c r="DJ175" i="1"/>
  <c r="DK175" i="1" s="1"/>
  <c r="DJ354" i="1"/>
  <c r="DK354" i="1" s="1"/>
  <c r="DJ473" i="1"/>
  <c r="DK473" i="1" s="1"/>
  <c r="DJ1330" i="1"/>
  <c r="DK1330" i="1" s="1"/>
  <c r="DJ556" i="1"/>
  <c r="DK556" i="1" s="1"/>
  <c r="DJ500" i="1"/>
  <c r="DK500" i="1" s="1"/>
  <c r="DJ501" i="1"/>
  <c r="DK501" i="1" s="1"/>
  <c r="DJ98" i="1"/>
  <c r="DK98" i="1" s="1"/>
  <c r="DJ807" i="1"/>
  <c r="DK807" i="1" s="1"/>
  <c r="DJ315" i="1"/>
  <c r="DK315" i="1" s="1"/>
  <c r="DJ265" i="1"/>
  <c r="DK265" i="1" s="1"/>
  <c r="DJ64" i="1"/>
  <c r="DK64" i="1" s="1"/>
  <c r="DJ160" i="1"/>
  <c r="DK160" i="1" s="1"/>
  <c r="DJ1279" i="1"/>
  <c r="DK1279" i="1" s="1"/>
  <c r="DJ478" i="1"/>
  <c r="DK478" i="1" s="1"/>
  <c r="DJ524" i="1"/>
  <c r="DK524" i="1" s="1"/>
  <c r="DJ150" i="1"/>
  <c r="DK150" i="1" s="1"/>
  <c r="DJ1031" i="1"/>
  <c r="DK1031" i="1" s="1"/>
  <c r="DJ1032" i="1"/>
  <c r="DK1032" i="1" s="1"/>
  <c r="DJ245" i="1"/>
  <c r="DK245" i="1" s="1"/>
  <c r="DJ432" i="1"/>
  <c r="DK432" i="1" s="1"/>
  <c r="DJ533" i="1"/>
  <c r="DK533" i="1" s="1"/>
  <c r="DJ396" i="1"/>
  <c r="DK396" i="1" s="1"/>
  <c r="DJ625" i="1"/>
  <c r="DK625" i="1" s="1"/>
  <c r="DJ856" i="1"/>
  <c r="DK856" i="1" s="1"/>
  <c r="DJ631" i="1"/>
  <c r="DK631" i="1" s="1"/>
  <c r="DJ300" i="1"/>
  <c r="DK300" i="1" s="1"/>
  <c r="DJ689" i="1"/>
  <c r="DK689" i="1" s="1"/>
  <c r="DJ441" i="1"/>
  <c r="DK441" i="1" s="1"/>
  <c r="DJ327" i="1"/>
  <c r="DK327" i="1" s="1"/>
  <c r="DJ906" i="1"/>
  <c r="DK906" i="1" s="1"/>
  <c r="DJ808" i="1"/>
  <c r="DK808" i="1" s="1"/>
  <c r="DJ673" i="1"/>
  <c r="DK673" i="1" s="1"/>
  <c r="DJ163" i="1"/>
  <c r="DK163" i="1" s="1"/>
  <c r="DJ328" i="1"/>
  <c r="DK328" i="1" s="1"/>
  <c r="DJ809" i="1"/>
  <c r="DK809" i="1" s="1"/>
  <c r="DJ822" i="1"/>
  <c r="DK822" i="1" s="1"/>
  <c r="DJ479" i="1"/>
  <c r="DK479" i="1" s="1"/>
  <c r="DJ332" i="1"/>
  <c r="DK332" i="1" s="1"/>
  <c r="DJ546" i="1"/>
  <c r="DK546" i="1" s="1"/>
  <c r="DJ810" i="1"/>
  <c r="DK810" i="1" s="1"/>
  <c r="DJ737" i="1"/>
  <c r="DK737" i="1" s="1"/>
  <c r="DJ643" i="1"/>
  <c r="DK643" i="1" s="1"/>
  <c r="DJ1113" i="1"/>
  <c r="DK1113" i="1" s="1"/>
  <c r="DJ474" i="1"/>
  <c r="DK474" i="1" s="1"/>
  <c r="DJ1394" i="1"/>
  <c r="DK1394" i="1" s="1"/>
  <c r="DJ811" i="1"/>
  <c r="DK811" i="1" s="1"/>
  <c r="DJ65" i="1"/>
  <c r="DK65" i="1" s="1"/>
  <c r="DJ565" i="1"/>
  <c r="DK565" i="1" s="1"/>
  <c r="DJ812" i="1"/>
  <c r="DK812" i="1" s="1"/>
  <c r="DJ823" i="1"/>
  <c r="DK823" i="1" s="1"/>
  <c r="DJ1405" i="1"/>
  <c r="DK1405" i="1" s="1"/>
  <c r="DJ1471" i="1"/>
  <c r="DK1471" i="1" s="1"/>
  <c r="DJ1224" i="1"/>
  <c r="DK1224" i="1" s="1"/>
  <c r="DJ1033" i="1"/>
  <c r="DK1033" i="1" s="1"/>
  <c r="DJ566" i="1"/>
  <c r="DK566" i="1" s="1"/>
  <c r="DJ1009" i="1"/>
  <c r="DK1009" i="1" s="1"/>
  <c r="DJ1201" i="1"/>
  <c r="DK1201" i="1" s="1"/>
  <c r="DJ713" i="1"/>
  <c r="DK713" i="1" s="1"/>
  <c r="DJ778" i="1"/>
  <c r="DK778" i="1" s="1"/>
  <c r="DJ738" i="1"/>
  <c r="DK738" i="1" s="1"/>
  <c r="DJ907" i="1"/>
  <c r="DK907" i="1" s="1"/>
  <c r="DJ870" i="1"/>
  <c r="DK870" i="1" s="1"/>
  <c r="DJ383" i="1"/>
  <c r="DK383" i="1" s="1"/>
  <c r="DJ1468" i="1"/>
  <c r="DK1468" i="1" s="1"/>
  <c r="DJ1114" i="1"/>
  <c r="DK1114" i="1" s="1"/>
  <c r="DJ514" i="1"/>
  <c r="DK514" i="1" s="1"/>
  <c r="DJ1115" i="1"/>
  <c r="DK1115" i="1" s="1"/>
  <c r="DJ944" i="1"/>
  <c r="DK944" i="1" s="1"/>
  <c r="DJ1116" i="1"/>
  <c r="DK1116" i="1" s="1"/>
  <c r="DJ84" i="1"/>
  <c r="DK84" i="1" s="1"/>
  <c r="DJ515" i="1"/>
  <c r="DK515" i="1" s="1"/>
  <c r="DJ516" i="1"/>
  <c r="DK516" i="1" s="1"/>
  <c r="DJ1309" i="1"/>
  <c r="DK1309" i="1" s="1"/>
  <c r="DJ674" i="1"/>
  <c r="DK674" i="1" s="1"/>
  <c r="DJ739" i="1"/>
  <c r="DK739" i="1" s="1"/>
  <c r="DJ96" i="1"/>
  <c r="DK96" i="1" s="1"/>
  <c r="DJ1300" i="1"/>
  <c r="DK1300" i="1" s="1"/>
  <c r="DJ1246" i="1"/>
  <c r="DK1246" i="1" s="1"/>
  <c r="DJ1247" i="1"/>
  <c r="DK1247" i="1" s="1"/>
  <c r="DJ740" i="1"/>
  <c r="DK740" i="1" s="1"/>
  <c r="DJ908" i="1"/>
  <c r="DK908" i="1" s="1"/>
  <c r="DJ909" i="1"/>
  <c r="DK909" i="1" s="1"/>
  <c r="DJ1248" i="1"/>
  <c r="DK1248" i="1" s="1"/>
  <c r="DJ517" i="1"/>
  <c r="DK517" i="1" s="1"/>
  <c r="DJ518" i="1"/>
  <c r="DK518" i="1" s="1"/>
  <c r="DJ279" i="1"/>
  <c r="DK279" i="1" s="1"/>
  <c r="DJ1344" i="1"/>
  <c r="DK1344" i="1" s="1"/>
  <c r="DJ248" i="1"/>
  <c r="DK248" i="1" s="1"/>
  <c r="DJ1354" i="1"/>
  <c r="DK1354" i="1" s="1"/>
  <c r="DJ409" i="1"/>
  <c r="DK409" i="1" s="1"/>
  <c r="DJ519" i="1"/>
  <c r="DK519" i="1" s="1"/>
  <c r="DJ280" i="1"/>
  <c r="DK280" i="1" s="1"/>
  <c r="DJ763" i="1"/>
  <c r="DK763" i="1" s="1"/>
  <c r="DJ628" i="1"/>
  <c r="DK628" i="1" s="1"/>
  <c r="DJ12" i="1"/>
  <c r="DK12" i="1" s="1"/>
  <c r="DJ8" i="1"/>
  <c r="DK8" i="1" s="1"/>
  <c r="DJ24" i="1"/>
  <c r="DK24" i="1" s="1"/>
  <c r="DJ838" i="1"/>
  <c r="DK838" i="1" s="1"/>
  <c r="DJ134" i="1"/>
  <c r="DK134" i="1" s="1"/>
  <c r="DJ329" i="1"/>
  <c r="DK329" i="1" s="1"/>
  <c r="DJ25" i="1"/>
  <c r="DK25" i="1" s="1"/>
  <c r="DJ885" i="1"/>
  <c r="DK885" i="1" s="1"/>
  <c r="DJ271" i="1"/>
  <c r="DK271" i="1" s="1"/>
  <c r="DJ154" i="1"/>
  <c r="DK154" i="1" s="1"/>
  <c r="DJ193" i="1"/>
  <c r="DK193" i="1" s="1"/>
  <c r="DJ377" i="1"/>
  <c r="DK377" i="1" s="1"/>
  <c r="DJ355" i="1"/>
  <c r="DK355" i="1" s="1"/>
  <c r="DJ262" i="1"/>
  <c r="DK262" i="1" s="1"/>
  <c r="DJ219" i="1"/>
  <c r="DK219" i="1" s="1"/>
  <c r="DJ356" i="1"/>
  <c r="DK356" i="1" s="1"/>
  <c r="DJ266" i="1"/>
  <c r="DK266" i="1" s="1"/>
  <c r="DJ220" i="1"/>
  <c r="DK220" i="1" s="1"/>
  <c r="DJ16" i="1"/>
  <c r="DK16" i="1" s="1"/>
  <c r="DJ541" i="1"/>
  <c r="DK541" i="1" s="1"/>
  <c r="DJ1301" i="1"/>
  <c r="DK1301" i="1" s="1"/>
  <c r="DJ593" i="1"/>
  <c r="DK593" i="1" s="1"/>
  <c r="DJ927" i="1"/>
  <c r="DK927" i="1" s="1"/>
  <c r="DJ1117" i="1"/>
  <c r="DK1117" i="1" s="1"/>
  <c r="DJ504" i="1"/>
  <c r="DK504" i="1" s="1"/>
  <c r="DJ640" i="1"/>
  <c r="DK640" i="1" s="1"/>
  <c r="DJ1118" i="1"/>
  <c r="DK1118" i="1" s="1"/>
  <c r="DJ1119" i="1"/>
  <c r="DK1119" i="1" s="1"/>
  <c r="DJ945" i="1"/>
  <c r="DK945" i="1" s="1"/>
  <c r="DJ767" i="1"/>
  <c r="DK767" i="1" s="1"/>
  <c r="DJ1120" i="1"/>
  <c r="DK1120" i="1" s="1"/>
  <c r="DJ520" i="1"/>
  <c r="DK520" i="1" s="1"/>
  <c r="DJ1010" i="1"/>
  <c r="DK1010" i="1" s="1"/>
  <c r="DJ539" i="1"/>
  <c r="DK539" i="1" s="1"/>
  <c r="DJ946" i="1"/>
  <c r="DK946" i="1" s="1"/>
  <c r="DJ1437" i="1"/>
  <c r="DK1437" i="1" s="1"/>
  <c r="DJ1359" i="1"/>
  <c r="DK1359" i="1" s="1"/>
  <c r="DJ1438" i="1"/>
  <c r="DK1438" i="1" s="1"/>
  <c r="DJ1121" i="1"/>
  <c r="DK1121" i="1" s="1"/>
  <c r="DJ1122" i="1"/>
  <c r="DK1122" i="1" s="1"/>
  <c r="DJ947" i="1"/>
  <c r="DK947" i="1" s="1"/>
  <c r="DJ1439" i="1"/>
  <c r="DK1439" i="1" s="1"/>
  <c r="DJ857" i="1"/>
  <c r="DK857" i="1" s="1"/>
  <c r="DJ675" i="1"/>
  <c r="DK675" i="1" s="1"/>
  <c r="DJ741" i="1"/>
  <c r="DK741" i="1" s="1"/>
  <c r="DJ742" i="1"/>
  <c r="DK742" i="1" s="1"/>
  <c r="DJ1331" i="1"/>
  <c r="DK1331" i="1" s="1"/>
  <c r="DJ948" i="1"/>
  <c r="DK948" i="1" s="1"/>
  <c r="DJ1123" i="1"/>
  <c r="DK1123" i="1" s="1"/>
  <c r="DJ1124" i="1"/>
  <c r="DK1124" i="1" s="1"/>
  <c r="DJ706" i="1"/>
  <c r="DK706" i="1" s="1"/>
  <c r="DJ557" i="1"/>
  <c r="DK557" i="1" s="1"/>
  <c r="DJ1375" i="1"/>
  <c r="DK1375" i="1" s="1"/>
  <c r="DJ651" i="1"/>
  <c r="DK651" i="1" s="1"/>
  <c r="DJ1304" i="1"/>
  <c r="DK1304" i="1" s="1"/>
  <c r="DJ784" i="1"/>
  <c r="DK784" i="1" s="1"/>
  <c r="DJ1174" i="1"/>
  <c r="DK1174" i="1" s="1"/>
  <c r="DJ924" i="1"/>
  <c r="DK924" i="1" s="1"/>
  <c r="DJ1285" i="1"/>
  <c r="DK1285" i="1" s="1"/>
  <c r="DJ981" i="1"/>
  <c r="DK981" i="1" s="1"/>
  <c r="DJ982" i="1"/>
  <c r="DK982" i="1" s="1"/>
  <c r="DJ983" i="1"/>
  <c r="DK983" i="1" s="1"/>
  <c r="DJ831" i="1"/>
  <c r="DK831" i="1" s="1"/>
  <c r="DJ984" i="1"/>
  <c r="DK984" i="1" s="1"/>
  <c r="DJ985" i="1"/>
  <c r="DK985" i="1" s="1"/>
  <c r="DJ986" i="1"/>
  <c r="DK986" i="1" s="1"/>
  <c r="DJ682" i="1"/>
  <c r="DK682" i="1" s="1"/>
  <c r="DJ788" i="1"/>
  <c r="DK788" i="1" s="1"/>
  <c r="DJ789" i="1"/>
  <c r="DK789" i="1" s="1"/>
  <c r="DJ790" i="1"/>
  <c r="DK790" i="1" s="1"/>
  <c r="DJ791" i="1"/>
  <c r="DK791" i="1" s="1"/>
  <c r="DJ792" i="1"/>
  <c r="DK792" i="1" s="1"/>
  <c r="DJ793" i="1"/>
  <c r="DK793" i="1" s="1"/>
  <c r="DJ433" i="1"/>
  <c r="DK433" i="1" s="1"/>
  <c r="DJ558" i="1"/>
  <c r="DK558" i="1" s="1"/>
  <c r="DJ63" i="1"/>
  <c r="DK63" i="1" s="1"/>
  <c r="DJ205" i="1"/>
  <c r="DK205" i="1" s="1"/>
  <c r="DJ490" i="1"/>
  <c r="DK490" i="1" s="1"/>
  <c r="DJ491" i="1"/>
  <c r="DK491" i="1" s="1"/>
  <c r="DJ492" i="1"/>
  <c r="DK492" i="1" s="1"/>
  <c r="DJ493" i="1"/>
  <c r="DK493" i="1" s="1"/>
  <c r="DJ494" i="1"/>
  <c r="DK494" i="1" s="1"/>
  <c r="DJ743" i="1"/>
  <c r="DK743" i="1" s="1"/>
  <c r="DJ1125" i="1"/>
  <c r="DK1125" i="1" s="1"/>
  <c r="DJ1126" i="1"/>
  <c r="DK1126" i="1" s="1"/>
  <c r="DJ949" i="1"/>
  <c r="DK949" i="1" s="1"/>
  <c r="DJ602" i="1"/>
  <c r="DK602" i="1" s="1"/>
  <c r="DJ444" i="1"/>
  <c r="DK444" i="1" s="1"/>
  <c r="DJ445" i="1"/>
  <c r="DK445" i="1" s="1"/>
  <c r="DJ1407" i="1"/>
  <c r="DK1407" i="1" s="1"/>
  <c r="DJ435" i="1"/>
  <c r="DK435" i="1" s="1"/>
  <c r="DJ199" i="1"/>
  <c r="DK199" i="1" s="1"/>
  <c r="DJ240" i="1"/>
  <c r="DK240" i="1" s="1"/>
  <c r="DJ217" i="1"/>
  <c r="DK217" i="1" s="1"/>
  <c r="DJ313" i="1"/>
  <c r="DK313" i="1" s="1"/>
  <c r="DJ690" i="1"/>
  <c r="DK690" i="1" s="1"/>
  <c r="DJ374" i="1"/>
  <c r="DK374" i="1" s="1"/>
  <c r="DJ744" i="1"/>
  <c r="DK744" i="1" s="1"/>
  <c r="DJ1379" i="1"/>
  <c r="DK1379" i="1" s="1"/>
  <c r="DJ1332" i="1"/>
  <c r="DK1332" i="1" s="1"/>
  <c r="DJ950" i="1"/>
  <c r="DK950" i="1" s="1"/>
  <c r="DJ951" i="1"/>
  <c r="DK951" i="1" s="1"/>
  <c r="DJ910" i="1"/>
  <c r="DK910" i="1" s="1"/>
  <c r="DJ1440" i="1"/>
  <c r="DK1440" i="1" s="1"/>
  <c r="DJ1441" i="1"/>
  <c r="DK1441" i="1" s="1"/>
  <c r="DJ1380" i="1"/>
  <c r="DK1380" i="1" s="1"/>
  <c r="DJ1127" i="1"/>
  <c r="DK1127" i="1" s="1"/>
  <c r="DJ1381" i="1"/>
  <c r="DK1381" i="1" s="1"/>
  <c r="DJ1382" i="1"/>
  <c r="DK1382" i="1" s="1"/>
  <c r="DJ1333" i="1"/>
  <c r="DK1333" i="1" s="1"/>
  <c r="DJ1181" i="1"/>
  <c r="DK1181" i="1" s="1"/>
  <c r="DJ1442" i="1"/>
  <c r="DK1442" i="1" s="1"/>
  <c r="DJ1128" i="1"/>
  <c r="DK1128" i="1" s="1"/>
  <c r="DJ1209" i="1"/>
  <c r="DK1209" i="1" s="1"/>
  <c r="DJ1045" i="1"/>
  <c r="DK1045" i="1" s="1"/>
  <c r="DJ813" i="1"/>
  <c r="DK813" i="1" s="1"/>
  <c r="DJ480" i="1"/>
  <c r="DK480" i="1" s="1"/>
  <c r="DJ911" i="1"/>
  <c r="DK911" i="1" s="1"/>
  <c r="DJ603" i="1"/>
  <c r="DK603" i="1" s="1"/>
  <c r="DJ1129" i="1"/>
  <c r="DK1129" i="1" s="1"/>
  <c r="DJ1130" i="1"/>
  <c r="DK1130" i="1" s="1"/>
  <c r="DJ705" i="1"/>
  <c r="DK705" i="1" s="1"/>
  <c r="DJ858" i="1"/>
  <c r="DK858" i="1" s="1"/>
  <c r="DJ859" i="1"/>
  <c r="DK859" i="1" s="1"/>
  <c r="DJ1011" i="1"/>
  <c r="DK1011" i="1" s="1"/>
  <c r="DJ1012" i="1"/>
  <c r="DK1012" i="1" s="1"/>
  <c r="DJ1131" i="1"/>
  <c r="DK1131" i="1" s="1"/>
  <c r="DJ1132" i="1"/>
  <c r="DK1132" i="1" s="1"/>
  <c r="DJ1249" i="1"/>
  <c r="DK1249" i="1" s="1"/>
  <c r="DJ952" i="1"/>
  <c r="DK952" i="1" s="1"/>
  <c r="DJ953" i="1"/>
  <c r="DK953" i="1" s="1"/>
  <c r="DJ745" i="1"/>
  <c r="DK745" i="1" s="1"/>
  <c r="DJ1133" i="1"/>
  <c r="DK1133" i="1" s="1"/>
  <c r="DJ1134" i="1"/>
  <c r="DK1134" i="1" s="1"/>
  <c r="DJ1135" i="1"/>
  <c r="DK1135" i="1" s="1"/>
  <c r="DJ954" i="1"/>
  <c r="DK954" i="1" s="1"/>
  <c r="DJ1443" i="1"/>
  <c r="DK1443" i="1" s="1"/>
  <c r="DJ1444" i="1"/>
  <c r="DK1444" i="1" s="1"/>
  <c r="DJ746" i="1"/>
  <c r="DK746" i="1" s="1"/>
  <c r="DJ446" i="1"/>
  <c r="DK446" i="1" s="1"/>
  <c r="DJ604" i="1"/>
  <c r="DK604" i="1" s="1"/>
  <c r="DJ861" i="1"/>
  <c r="DK861" i="1" s="1"/>
  <c r="DJ1050" i="1"/>
  <c r="DK1050" i="1" s="1"/>
  <c r="DJ1051" i="1"/>
  <c r="DK1051" i="1" s="1"/>
  <c r="DJ79" i="1"/>
  <c r="DK79" i="1" s="1"/>
  <c r="DJ23" i="1"/>
  <c r="DK23" i="1" s="1"/>
  <c r="DJ105" i="1"/>
  <c r="DK105" i="1" s="1"/>
  <c r="DJ92" i="1"/>
  <c r="DK92" i="1" s="1"/>
  <c r="DJ43" i="1"/>
  <c r="DK43" i="1" s="1"/>
  <c r="DJ76" i="1"/>
  <c r="DK76" i="1" s="1"/>
  <c r="DJ107" i="1"/>
  <c r="DK107" i="1" s="1"/>
  <c r="DJ123" i="1"/>
  <c r="DK123" i="1" s="1"/>
  <c r="DJ80" i="1"/>
  <c r="DK80" i="1" s="1"/>
  <c r="DJ108" i="1"/>
  <c r="DK108" i="1" s="1"/>
  <c r="DJ81" i="1"/>
  <c r="DK81" i="1" s="1"/>
  <c r="DJ180" i="1"/>
  <c r="DK180" i="1" s="1"/>
  <c r="DJ124" i="1"/>
  <c r="DK124" i="1" s="1"/>
  <c r="DJ151" i="1"/>
  <c r="DK151" i="1" s="1"/>
  <c r="DJ94" i="1"/>
  <c r="DK94" i="1" s="1"/>
  <c r="DJ281" i="1"/>
  <c r="DK281" i="1" s="1"/>
  <c r="DJ282" i="1"/>
  <c r="DK282" i="1" s="1"/>
  <c r="DJ301" i="1"/>
  <c r="DK301" i="1" s="1"/>
  <c r="DJ206" i="1"/>
  <c r="DK206" i="1" s="1"/>
  <c r="DJ228" i="1"/>
  <c r="DK228" i="1" s="1"/>
  <c r="DJ136" i="1"/>
  <c r="DK136" i="1" s="1"/>
  <c r="DJ229" i="1"/>
  <c r="DK229" i="1" s="1"/>
  <c r="DJ137" i="1"/>
  <c r="DK137" i="1" s="1"/>
  <c r="DJ82" i="1"/>
  <c r="DK82" i="1" s="1"/>
  <c r="DJ83" i="1"/>
  <c r="DK83" i="1" s="1"/>
  <c r="DJ3" i="1"/>
  <c r="DK3" i="1" s="1"/>
  <c r="DJ44" i="1"/>
  <c r="DK44" i="1" s="1"/>
  <c r="DJ53" i="1"/>
  <c r="DK53" i="1" s="1"/>
  <c r="DJ59" i="1"/>
  <c r="DK59" i="1" s="1"/>
  <c r="DJ176" i="1"/>
  <c r="DK176" i="1" s="1"/>
  <c r="DJ177" i="1"/>
  <c r="DK177" i="1" s="1"/>
  <c r="DJ251" i="1"/>
  <c r="DK251" i="1" s="1"/>
  <c r="DJ252" i="1"/>
  <c r="DK252" i="1" s="1"/>
  <c r="DJ106" i="1"/>
  <c r="DK106" i="1" s="1"/>
  <c r="DJ272" i="1"/>
  <c r="DK272" i="1" s="1"/>
  <c r="DJ768" i="1"/>
  <c r="DK768" i="1" s="1"/>
  <c r="DJ886" i="1"/>
  <c r="DK886" i="1" s="1"/>
  <c r="DJ305" i="1"/>
  <c r="DK305" i="1" s="1"/>
  <c r="DJ306" i="1"/>
  <c r="DK306" i="1" s="1"/>
  <c r="DJ307" i="1"/>
  <c r="DK307" i="1" s="1"/>
  <c r="DJ233" i="1"/>
  <c r="DK233" i="1" s="1"/>
  <c r="DJ814" i="1"/>
  <c r="DK814" i="1" s="1"/>
  <c r="DJ815" i="1"/>
  <c r="DK815" i="1" s="1"/>
  <c r="DJ283" i="1"/>
  <c r="DK283" i="1" s="1"/>
  <c r="DJ284" i="1"/>
  <c r="DK284" i="1" s="1"/>
  <c r="DJ1178" i="1"/>
  <c r="DK1178" i="1" s="1"/>
  <c r="DJ928" i="1"/>
  <c r="DK928" i="1" s="1"/>
  <c r="DJ1395" i="1"/>
  <c r="DK1395" i="1" s="1"/>
  <c r="DJ1396" i="1"/>
  <c r="DK1396" i="1" s="1"/>
  <c r="DJ1469" i="1"/>
  <c r="DK1469" i="1" s="1"/>
  <c r="DJ1046" i="1"/>
  <c r="DK1046" i="1" s="1"/>
  <c r="DJ955" i="1"/>
  <c r="DK955" i="1" s="1"/>
  <c r="DJ1136" i="1"/>
  <c r="DK1136" i="1" s="1"/>
  <c r="DJ644" i="1"/>
  <c r="DK644" i="1" s="1"/>
  <c r="DJ956" i="1"/>
  <c r="DK956" i="1" s="1"/>
  <c r="DJ779" i="1"/>
  <c r="DK779" i="1" s="1"/>
  <c r="DJ1250" i="1"/>
  <c r="DK1250" i="1" s="1"/>
  <c r="DJ410" i="1"/>
  <c r="DK410" i="1" s="1"/>
  <c r="DJ957" i="1"/>
  <c r="DK957" i="1" s="1"/>
  <c r="DJ1137" i="1"/>
  <c r="DK1137" i="1" s="1"/>
  <c r="DJ1138" i="1"/>
  <c r="DK1138" i="1" s="1"/>
  <c r="DJ1182" i="1"/>
  <c r="DK1182" i="1" s="1"/>
  <c r="DJ1334" i="1"/>
  <c r="DK1334" i="1" s="1"/>
  <c r="DJ645" i="1"/>
  <c r="DK645" i="1" s="1"/>
  <c r="DJ1183" i="1"/>
  <c r="DK1183" i="1" s="1"/>
  <c r="DJ1184" i="1"/>
  <c r="DK1184" i="1" s="1"/>
  <c r="DJ1185" i="1"/>
  <c r="DK1185" i="1" s="1"/>
  <c r="DJ1186" i="1"/>
  <c r="DK1186" i="1" s="1"/>
  <c r="DJ398" i="1"/>
  <c r="DK398" i="1" s="1"/>
  <c r="DJ879" i="1"/>
  <c r="DK879" i="1" s="1"/>
  <c r="DJ880" i="1"/>
  <c r="DK880" i="1" s="1"/>
  <c r="DJ1039" i="1"/>
  <c r="DK1039" i="1" s="1"/>
  <c r="DJ1040" i="1"/>
  <c r="DK1040" i="1" s="1"/>
  <c r="DJ1408" i="1"/>
  <c r="DK1408" i="1" s="1"/>
  <c r="DJ1409" i="1"/>
  <c r="DK1409" i="1" s="1"/>
  <c r="DJ1410" i="1"/>
  <c r="DK1410" i="1" s="1"/>
  <c r="DJ1383" i="1"/>
  <c r="DK1383" i="1" s="1"/>
  <c r="DJ987" i="1"/>
  <c r="DK987" i="1" s="1"/>
  <c r="DJ839" i="1"/>
  <c r="DK839" i="1" s="1"/>
  <c r="DJ840" i="1"/>
  <c r="DK840" i="1" s="1"/>
  <c r="DJ841" i="1"/>
  <c r="DK841" i="1" s="1"/>
  <c r="DJ567" i="1"/>
  <c r="DK567" i="1" s="1"/>
  <c r="DJ1047" i="1"/>
  <c r="DK1047" i="1" s="1"/>
  <c r="DJ1210" i="1"/>
  <c r="DK1210" i="1" s="1"/>
  <c r="DJ568" i="1"/>
  <c r="DK568" i="1" s="1"/>
  <c r="DJ1048" i="1"/>
  <c r="DK1048" i="1" s="1"/>
  <c r="DJ1211" i="1"/>
  <c r="DK1211" i="1" s="1"/>
  <c r="DJ505" i="1"/>
  <c r="DK505" i="1" s="1"/>
  <c r="DJ378" i="1"/>
  <c r="DK378" i="1" s="1"/>
  <c r="DJ676" i="1"/>
  <c r="DK676" i="1" s="1"/>
  <c r="DJ1323" i="1"/>
  <c r="DK1323" i="1" s="1"/>
  <c r="DJ691" i="1"/>
  <c r="DK691" i="1" s="1"/>
  <c r="DJ692" i="1"/>
  <c r="DK692" i="1" s="1"/>
  <c r="DJ719" i="1"/>
  <c r="DK719" i="1" s="1"/>
  <c r="DJ747" i="1"/>
  <c r="DK747" i="1" s="1"/>
  <c r="DJ646" i="1"/>
  <c r="DK646" i="1" s="1"/>
  <c r="DJ780" i="1"/>
  <c r="DK780" i="1" s="1"/>
  <c r="DJ958" i="1"/>
  <c r="DK958" i="1" s="1"/>
  <c r="DJ1139" i="1"/>
  <c r="DK1139" i="1" s="1"/>
  <c r="DJ1251" i="1"/>
  <c r="DK1251" i="1" s="1"/>
  <c r="DJ1445" i="1"/>
  <c r="DK1445" i="1" s="1"/>
  <c r="DJ384" i="1"/>
  <c r="DK384" i="1" s="1"/>
  <c r="DJ1370" i="1"/>
  <c r="DK1370" i="1" s="1"/>
  <c r="DJ1349" i="1"/>
  <c r="DK1349" i="1" s="1"/>
  <c r="DJ1140" i="1"/>
  <c r="DK1140" i="1" s="1"/>
  <c r="DJ1446" i="1"/>
  <c r="DK1446" i="1" s="1"/>
  <c r="DJ1141" i="1"/>
  <c r="DK1141" i="1" s="1"/>
  <c r="DJ1142" i="1"/>
  <c r="DK1142" i="1" s="1"/>
  <c r="DJ1143" i="1"/>
  <c r="DK1143" i="1" s="1"/>
  <c r="DJ1144" i="1"/>
  <c r="DK1144" i="1" s="1"/>
  <c r="DJ748" i="1"/>
  <c r="DK748" i="1" s="1"/>
  <c r="DJ749" i="1"/>
  <c r="DK749" i="1" s="1"/>
  <c r="DJ605" i="1"/>
  <c r="DK605" i="1" s="1"/>
  <c r="DJ606" i="1"/>
  <c r="DK606" i="1" s="1"/>
  <c r="DJ959" i="1"/>
  <c r="DK959" i="1" s="1"/>
  <c r="DJ750" i="1"/>
  <c r="DK750" i="1" s="1"/>
  <c r="DJ607" i="1"/>
  <c r="DK607" i="1" s="1"/>
  <c r="DJ1145" i="1"/>
  <c r="DK1145" i="1" s="1"/>
  <c r="DJ1146" i="1"/>
  <c r="DK1146" i="1" s="1"/>
  <c r="DJ912" i="1"/>
  <c r="DK912" i="1" s="1"/>
  <c r="DJ1447" i="1"/>
  <c r="DK1447" i="1" s="1"/>
  <c r="DJ960" i="1"/>
  <c r="DK960" i="1" s="1"/>
  <c r="DJ913" i="1"/>
  <c r="DK913" i="1" s="1"/>
  <c r="DJ1147" i="1"/>
  <c r="DK1147" i="1" s="1"/>
  <c r="DJ1148" i="1"/>
  <c r="DK1148" i="1" s="1"/>
  <c r="DJ1474" i="1"/>
  <c r="DK1474" i="1" s="1"/>
  <c r="DJ842" i="1"/>
  <c r="DK842" i="1" s="1"/>
  <c r="DJ1360" i="1"/>
  <c r="DK1360" i="1" s="1"/>
  <c r="DJ497" i="1"/>
  <c r="DK497" i="1" s="1"/>
  <c r="DJ475" i="1"/>
  <c r="DK475" i="1" s="1"/>
  <c r="DJ1232" i="1"/>
  <c r="DK1232" i="1" s="1"/>
  <c r="DJ1361" i="1"/>
  <c r="DK1361" i="1" s="1"/>
  <c r="DJ1475" i="1"/>
  <c r="DK1475" i="1" s="1"/>
  <c r="DJ961" i="1"/>
  <c r="DK961" i="1" s="1"/>
  <c r="DJ1371" i="1"/>
  <c r="DK1371" i="1" s="1"/>
  <c r="DJ1252" i="1"/>
  <c r="DK1252" i="1" s="1"/>
  <c r="DJ1149" i="1"/>
  <c r="DK1149" i="1" s="1"/>
  <c r="DJ1253" i="1"/>
  <c r="DK1253" i="1" s="1"/>
  <c r="DJ1476" i="1"/>
  <c r="DK1476" i="1" s="1"/>
  <c r="DJ1254" i="1"/>
  <c r="DK1254" i="1" s="1"/>
  <c r="DJ1321" i="1"/>
  <c r="DK1321" i="1" s="1"/>
  <c r="DJ1350" i="1"/>
  <c r="DK1350" i="1" s="1"/>
  <c r="DJ1335" i="1"/>
  <c r="DK1335" i="1" s="1"/>
  <c r="DJ1150" i="1"/>
  <c r="DK1150" i="1" s="1"/>
  <c r="DJ1151" i="1"/>
  <c r="DK1151" i="1" s="1"/>
  <c r="DJ1255" i="1"/>
  <c r="DK1255" i="1" s="1"/>
  <c r="DJ843" i="1"/>
  <c r="DK843" i="1" s="1"/>
  <c r="DJ1256" i="1"/>
  <c r="DK1256" i="1" s="1"/>
  <c r="DJ1152" i="1"/>
  <c r="DK1152" i="1" s="1"/>
  <c r="DJ1153" i="1"/>
  <c r="DK1153" i="1" s="1"/>
  <c r="DJ914" i="1"/>
  <c r="DK914" i="1" s="1"/>
  <c r="DJ1448" i="1"/>
  <c r="DK1448" i="1" s="1"/>
  <c r="DJ1336" i="1"/>
  <c r="DK1336" i="1" s="1"/>
  <c r="DJ751" i="1"/>
  <c r="DK751" i="1" s="1"/>
  <c r="DJ1187" i="1"/>
  <c r="DK1187" i="1" s="1"/>
  <c r="DJ1188" i="1"/>
  <c r="DK1188" i="1" s="1"/>
  <c r="DJ1257" i="1"/>
  <c r="DK1257" i="1" s="1"/>
  <c r="DJ1449" i="1"/>
  <c r="DK1449" i="1" s="1"/>
  <c r="DJ1189" i="1"/>
  <c r="DK1189" i="1" s="1"/>
  <c r="DJ1154" i="1"/>
  <c r="DK1154" i="1" s="1"/>
  <c r="DJ962" i="1"/>
  <c r="DK962" i="1" s="1"/>
  <c r="DJ1450" i="1"/>
  <c r="DK1450" i="1" s="1"/>
  <c r="DJ915" i="1"/>
  <c r="DK915" i="1" s="1"/>
  <c r="DJ963" i="1"/>
  <c r="DK963" i="1" s="1"/>
  <c r="DJ1451" i="1"/>
  <c r="DK1451" i="1" s="1"/>
  <c r="DJ1190" i="1"/>
  <c r="DK1190" i="1" s="1"/>
  <c r="DJ1233" i="1"/>
  <c r="DK1233" i="1" s="1"/>
  <c r="DJ544" i="1"/>
  <c r="DK544" i="1" s="1"/>
  <c r="DJ373" i="1"/>
  <c r="DK373" i="1" s="1"/>
  <c r="DJ547" i="1"/>
  <c r="DK547" i="1" s="1"/>
  <c r="DJ548" i="1"/>
  <c r="DK548" i="1" s="1"/>
  <c r="DJ652" i="1"/>
  <c r="DK652" i="1" s="1"/>
  <c r="DJ653" i="1"/>
  <c r="DK653" i="1" s="1"/>
  <c r="DJ1341" i="1"/>
  <c r="DK1341" i="1" s="1"/>
  <c r="DJ1342" i="1"/>
  <c r="DK1342" i="1" s="1"/>
  <c r="DJ764" i="1"/>
  <c r="DK764" i="1" s="1"/>
  <c r="DJ765" i="1"/>
  <c r="DK765" i="1" s="1"/>
  <c r="DJ654" i="1"/>
  <c r="DK654" i="1" s="1"/>
  <c r="DJ655" i="1"/>
  <c r="DK655" i="1" s="1"/>
  <c r="DJ573" i="1"/>
  <c r="DK573" i="1" s="1"/>
  <c r="DJ649" i="1"/>
  <c r="DK649" i="1" s="1"/>
  <c r="DJ650" i="1"/>
  <c r="DK650" i="1" s="1"/>
  <c r="DJ693" i="1"/>
  <c r="DK693" i="1" s="1"/>
  <c r="DJ694" i="1"/>
  <c r="DK694" i="1" s="1"/>
  <c r="DJ1041" i="1"/>
  <c r="DK1041" i="1" s="1"/>
  <c r="DJ752" i="1"/>
  <c r="DK752" i="1" s="1"/>
  <c r="DJ781" i="1"/>
  <c r="DK781" i="1" s="1"/>
  <c r="DJ753" i="1"/>
  <c r="DK753" i="1" s="1"/>
  <c r="DJ608" i="1"/>
  <c r="DK608" i="1" s="1"/>
  <c r="DJ447" i="1"/>
  <c r="DK447" i="1" s="1"/>
  <c r="DJ448" i="1"/>
  <c r="DK448" i="1" s="1"/>
  <c r="DJ449" i="1"/>
  <c r="DK449" i="1" s="1"/>
  <c r="DJ609" i="1"/>
  <c r="DK609" i="1" s="1"/>
  <c r="DJ450" i="1"/>
  <c r="DK450" i="1" s="1"/>
  <c r="DJ1052" i="1"/>
  <c r="DK1052" i="1" s="1"/>
  <c r="DJ881" i="1"/>
  <c r="DK881" i="1" s="1"/>
  <c r="DJ882" i="1"/>
  <c r="DK882" i="1" s="1"/>
  <c r="DJ656" i="1"/>
  <c r="DK656" i="1" s="1"/>
  <c r="DJ657" i="1"/>
  <c r="DK657" i="1" s="1"/>
  <c r="DJ395" i="1"/>
  <c r="DK395" i="1" s="1"/>
  <c r="DJ385" i="1"/>
  <c r="DK385" i="1" s="1"/>
  <c r="DJ361" i="1"/>
  <c r="DK361" i="1" s="1"/>
  <c r="DJ238" i="1"/>
  <c r="DK238" i="1" s="1"/>
  <c r="DJ239" i="1"/>
  <c r="DK239" i="1" s="1"/>
  <c r="DJ530" i="1"/>
  <c r="DK530" i="1" s="1"/>
  <c r="DJ316" i="1"/>
  <c r="DK316" i="1" s="1"/>
  <c r="DJ296" i="1"/>
  <c r="DK296" i="1" s="1"/>
  <c r="DJ549" i="1"/>
  <c r="DK549" i="1" s="1"/>
  <c r="DJ429" i="1"/>
  <c r="DK429" i="1" s="1"/>
  <c r="DJ1343" i="1"/>
  <c r="DK1343" i="1" s="1"/>
  <c r="DJ531" i="1"/>
  <c r="DK531" i="1" s="1"/>
  <c r="DJ1311" i="1"/>
  <c r="DK1311" i="1" s="1"/>
  <c r="DJ632" i="1"/>
  <c r="DK632" i="1" s="1"/>
  <c r="DJ241" i="1"/>
  <c r="DK241" i="1" s="1"/>
  <c r="DJ156" i="1"/>
  <c r="DK156" i="1" s="1"/>
  <c r="DJ633" i="1"/>
  <c r="DK633" i="1" s="1"/>
  <c r="DJ1155" i="1"/>
  <c r="DK1155" i="1" s="1"/>
  <c r="DJ964" i="1"/>
  <c r="DK964" i="1" s="1"/>
  <c r="DJ754" i="1"/>
  <c r="DK754" i="1" s="1"/>
  <c r="DJ412" i="1"/>
  <c r="DK412" i="1" s="1"/>
  <c r="DJ658" i="1"/>
  <c r="DK658" i="1" s="1"/>
  <c r="DJ1397" i="1"/>
  <c r="DK1397" i="1" s="1"/>
  <c r="DJ1293" i="1"/>
  <c r="DK1293" i="1" s="1"/>
  <c r="DJ1294" i="1"/>
  <c r="DK1294" i="1" s="1"/>
  <c r="DJ1013" i="1"/>
  <c r="DK1013" i="1" s="1"/>
  <c r="DJ569" i="1"/>
  <c r="DK569" i="1" s="1"/>
  <c r="DJ755" i="1"/>
  <c r="DK755" i="1" s="1"/>
  <c r="DJ1258" i="1"/>
  <c r="DK1258" i="1" s="1"/>
  <c r="DJ1477" i="1"/>
  <c r="DK1477" i="1" s="1"/>
  <c r="DJ1042" i="1"/>
  <c r="DK1042" i="1" s="1"/>
  <c r="DJ824" i="1"/>
  <c r="DK824" i="1" s="1"/>
  <c r="DJ1156" i="1"/>
  <c r="DK1156" i="1" s="1"/>
  <c r="DJ1157" i="1"/>
  <c r="DK1157" i="1" s="1"/>
  <c r="DJ871" i="1"/>
  <c r="DK871" i="1" s="1"/>
  <c r="DJ1060" i="1"/>
  <c r="DK1060" i="1" s="1"/>
  <c r="DJ1259" i="1"/>
  <c r="DK1259" i="1" s="1"/>
  <c r="DJ1260" i="1"/>
  <c r="DK1260" i="1" s="1"/>
  <c r="DJ756" i="1"/>
  <c r="DK756" i="1" s="1"/>
  <c r="DJ460" i="1"/>
  <c r="DK460" i="1" s="1"/>
  <c r="DJ872" i="1"/>
  <c r="DK872" i="1" s="1"/>
  <c r="DJ357" i="1"/>
  <c r="DK357" i="1" s="1"/>
  <c r="DJ916" i="1"/>
  <c r="DK916" i="1" s="1"/>
  <c r="DJ1225" i="1"/>
  <c r="DK1225" i="1" s="1"/>
  <c r="DJ825" i="1"/>
  <c r="DK825" i="1" s="1"/>
  <c r="DJ1061" i="1"/>
  <c r="DK1061" i="1" s="1"/>
  <c r="DJ1226" i="1"/>
  <c r="DK1226" i="1" s="1"/>
  <c r="DJ1158" i="1"/>
  <c r="DK1158" i="1" s="1"/>
  <c r="DJ521" i="1"/>
  <c r="DK521" i="1" s="1"/>
  <c r="DJ610" i="1"/>
  <c r="DK610" i="1" s="1"/>
  <c r="DJ611" i="1"/>
  <c r="DK611" i="1" s="1"/>
  <c r="DJ1411" i="1"/>
  <c r="DK1411" i="1" s="1"/>
  <c r="DJ1227" i="1"/>
  <c r="DK1227" i="1" s="1"/>
  <c r="DJ89" i="1"/>
  <c r="DK89" i="1" s="1"/>
  <c r="DJ576" i="1"/>
  <c r="DK576" i="1" s="1"/>
  <c r="DJ289" i="1"/>
  <c r="DK289" i="1" s="1"/>
  <c r="DJ826" i="1"/>
  <c r="DK826" i="1" s="1"/>
  <c r="DJ827" i="1"/>
  <c r="DK827" i="1" s="1"/>
  <c r="DJ1202" i="1"/>
  <c r="DK1202" i="1" s="1"/>
  <c r="DJ290" i="1"/>
  <c r="DK290" i="1" s="1"/>
  <c r="DJ349" i="1"/>
  <c r="DK349" i="1" s="1"/>
  <c r="DJ570" i="1"/>
  <c r="DK570" i="1" s="1"/>
  <c r="DJ917" i="1"/>
  <c r="DK917" i="1" s="1"/>
  <c r="DJ1261" i="1"/>
  <c r="DK1261" i="1" s="1"/>
  <c r="DJ1466" i="1"/>
  <c r="DK1466" i="1" s="1"/>
  <c r="DJ828" i="1"/>
  <c r="DK828" i="1" s="1"/>
  <c r="DJ918" i="1"/>
  <c r="DK918" i="1" s="1"/>
  <c r="DJ919" i="1"/>
  <c r="DK919" i="1" s="1"/>
  <c r="DJ1372" i="1"/>
  <c r="DK1372" i="1" s="1"/>
  <c r="DJ1452" i="1"/>
  <c r="DK1452" i="1" s="1"/>
  <c r="DJ659" i="1"/>
  <c r="DK659" i="1" s="1"/>
  <c r="DJ844" i="1"/>
  <c r="DK844" i="1" s="1"/>
  <c r="DJ476" i="1"/>
  <c r="DK476" i="1" s="1"/>
  <c r="DJ532" i="1"/>
  <c r="DK532" i="1" s="1"/>
  <c r="DJ375" i="1"/>
  <c r="DK375" i="1" s="1"/>
  <c r="DJ1406" i="1"/>
  <c r="DK1406" i="1" s="1"/>
  <c r="DJ612" i="1"/>
  <c r="DK612" i="1" s="1"/>
  <c r="DJ613" i="1"/>
  <c r="DK613" i="1" s="1"/>
  <c r="DJ757" i="1"/>
  <c r="DK757" i="1" s="1"/>
  <c r="DJ1159" i="1"/>
  <c r="DK1159" i="1" s="1"/>
  <c r="DJ451" i="1"/>
  <c r="DK451" i="1" s="1"/>
  <c r="DJ452" i="1"/>
  <c r="DK452" i="1" s="1"/>
  <c r="DJ333" i="1"/>
  <c r="DK333" i="1" s="1"/>
  <c r="DJ334" i="1"/>
  <c r="DK334" i="1" s="1"/>
  <c r="DJ453" i="1"/>
  <c r="DK453" i="1" s="1"/>
  <c r="DJ335" i="1"/>
  <c r="DK335" i="1" s="1"/>
  <c r="DJ1160" i="1"/>
  <c r="DK1160" i="1" s="1"/>
  <c r="DJ1453" i="1"/>
  <c r="DK1453" i="1" s="1"/>
  <c r="DJ1161" i="1"/>
  <c r="DK1161" i="1" s="1"/>
  <c r="DJ1454" i="1"/>
  <c r="DK1454" i="1" s="1"/>
  <c r="DJ1162" i="1"/>
  <c r="DK1162" i="1" s="1"/>
  <c r="DJ965" i="1"/>
  <c r="DK965" i="1" s="1"/>
  <c r="DJ966" i="1"/>
  <c r="DK966" i="1" s="1"/>
  <c r="DJ758" i="1"/>
  <c r="DK758" i="1" s="1"/>
  <c r="DJ967" i="1"/>
  <c r="DK967" i="1" s="1"/>
  <c r="DJ968" i="1"/>
  <c r="DK968" i="1" s="1"/>
  <c r="DJ626" i="1"/>
  <c r="DK626" i="1" s="1"/>
  <c r="DJ829" i="1"/>
  <c r="DK829" i="1" s="1"/>
  <c r="DJ197" i="1"/>
  <c r="DK197" i="1" s="1"/>
  <c r="DJ133" i="1"/>
  <c r="DK133" i="1" s="1"/>
  <c r="DJ170" i="1"/>
  <c r="DK170" i="1" s="1"/>
  <c r="DJ360" i="1"/>
  <c r="DK360" i="1" s="1"/>
  <c r="DJ358" i="1"/>
  <c r="DK358" i="1" s="1"/>
  <c r="DJ411" i="1"/>
  <c r="DK411" i="1" s="1"/>
  <c r="DJ246" i="1"/>
  <c r="DK246" i="1" s="1"/>
  <c r="DJ302" i="1"/>
  <c r="DK302" i="1" s="1"/>
  <c r="DJ181" i="1"/>
  <c r="DK181" i="1" s="1"/>
  <c r="DJ182" i="1"/>
  <c r="DK182" i="1" s="1"/>
  <c r="DJ183" i="1"/>
  <c r="DK183" i="1" s="1"/>
  <c r="DJ184" i="1"/>
  <c r="DK184" i="1" s="1"/>
  <c r="DJ303" i="1"/>
  <c r="DK303" i="1" s="1"/>
  <c r="DJ267" i="1"/>
  <c r="DK267" i="1" s="1"/>
  <c r="DJ221" i="1"/>
  <c r="DK221" i="1" s="1"/>
  <c r="DJ268" i="1"/>
  <c r="DK268" i="1" s="1"/>
  <c r="DJ222" i="1"/>
  <c r="DK222" i="1" s="1"/>
  <c r="DJ269" i="1"/>
  <c r="DK269" i="1" s="1"/>
  <c r="DJ185" i="1"/>
  <c r="DK185" i="1" s="1"/>
  <c r="DJ627" i="1"/>
  <c r="DK627" i="1" s="1"/>
  <c r="DJ969" i="1"/>
  <c r="DK969" i="1" s="1"/>
  <c r="DJ1455" i="1"/>
  <c r="DK1455" i="1" s="1"/>
  <c r="DJ759" i="1"/>
  <c r="DK759" i="1" s="1"/>
  <c r="DJ970" i="1"/>
  <c r="DK970" i="1" s="1"/>
  <c r="DJ1456" i="1"/>
  <c r="DK1456" i="1" s="1"/>
  <c r="DJ1457" i="1"/>
  <c r="DK1457" i="1" s="1"/>
  <c r="DJ1458" i="1"/>
  <c r="DK1458" i="1" s="1"/>
  <c r="DJ1459" i="1"/>
  <c r="DK1459" i="1" s="1"/>
  <c r="DJ1460" i="1"/>
  <c r="DK1460" i="1" s="1"/>
  <c r="DJ1461" i="1"/>
  <c r="DK1461" i="1" s="1"/>
  <c r="DJ1163" i="1"/>
  <c r="DK1163" i="1" s="1"/>
  <c r="DJ1164" i="1"/>
  <c r="DK1164" i="1" s="1"/>
  <c r="DJ186" i="1"/>
  <c r="DK186" i="1" s="1"/>
  <c r="DJ389" i="1"/>
  <c r="DK389" i="1" s="1"/>
  <c r="DJ977" i="1"/>
  <c r="DK977" i="1" s="1"/>
  <c r="DJ1229" i="1"/>
  <c r="DK1229" i="1" s="1"/>
  <c r="DJ1230" i="1"/>
  <c r="DK1230" i="1" s="1"/>
  <c r="DJ291" i="1"/>
  <c r="DK291" i="1" s="1"/>
  <c r="DJ297" i="1"/>
  <c r="DK297" i="1" s="1"/>
  <c r="DJ194" i="1"/>
  <c r="DK194" i="1" s="1"/>
  <c r="DJ236" i="1"/>
  <c r="DK236" i="1" s="1"/>
  <c r="DJ1262" i="1"/>
  <c r="DK1262" i="1" s="1"/>
  <c r="DJ1179" i="1"/>
  <c r="DK1179" i="1" s="1"/>
  <c r="DJ1462" i="1"/>
  <c r="DK1462" i="1" s="1"/>
  <c r="DJ292" i="1"/>
  <c r="DK292" i="1" s="1"/>
  <c r="DJ1191" i="1"/>
  <c r="DK1191" i="1" s="1"/>
  <c r="DJ1238" i="1"/>
  <c r="DK1238" i="1" s="1"/>
  <c r="DJ1295" i="1"/>
  <c r="DK1295" i="1" s="1"/>
  <c r="DJ1239" i="1"/>
  <c r="DK1239" i="1" s="1"/>
  <c r="DJ1171" i="1"/>
  <c r="DK1171" i="1" s="1"/>
  <c r="DJ1172" i="1"/>
  <c r="DK1172" i="1" s="1"/>
  <c r="DJ1165" i="1"/>
  <c r="DK1165" i="1" s="1"/>
  <c r="DJ350" i="1"/>
  <c r="DK350" i="1" s="1"/>
  <c r="DJ397" i="1"/>
  <c r="DK397" i="1" s="1"/>
  <c r="DJ312" i="1"/>
  <c r="DK312" i="1" s="1"/>
  <c r="DJ359" i="1"/>
  <c r="DK359" i="1" s="1"/>
  <c r="DJ922" i="1"/>
  <c r="DK922" i="1" s="1"/>
  <c r="DJ330" i="1"/>
  <c r="DK330" i="1" s="1"/>
  <c r="DJ1463" i="1"/>
  <c r="DK1463" i="1" s="1"/>
  <c r="DJ232" i="1"/>
  <c r="DK232" i="1" s="1"/>
  <c r="DJ141" i="1"/>
  <c r="DK141" i="1" s="1"/>
  <c r="DJ971" i="1"/>
  <c r="DK971" i="1" s="1"/>
  <c r="DJ1166" i="1"/>
  <c r="DK1166" i="1" s="1"/>
  <c r="DJ522" i="1"/>
  <c r="DK522" i="1" s="1"/>
  <c r="DJ972" i="1"/>
  <c r="DK972" i="1" s="1"/>
  <c r="DJ1398" i="1"/>
  <c r="DK1398" i="1" s="1"/>
  <c r="DJ436" i="1"/>
  <c r="DK436" i="1" s="1"/>
  <c r="DJ973" i="1"/>
  <c r="DK973" i="1" s="1"/>
  <c r="DJ1167" i="1"/>
  <c r="DK1167" i="1" s="1"/>
  <c r="DJ1192" i="1"/>
  <c r="DK1192" i="1" s="1"/>
  <c r="DJ1053" i="1"/>
  <c r="DK1053" i="1" s="1"/>
  <c r="DJ1234" i="1"/>
  <c r="DK1234" i="1" s="1"/>
  <c r="DJ331" i="1"/>
  <c r="DK331" i="1" s="1"/>
  <c r="DJ618" i="1"/>
  <c r="DK618" i="1" s="1"/>
  <c r="DJ1034" i="1"/>
  <c r="DK1034" i="1" s="1"/>
  <c r="DJ223" i="1"/>
  <c r="DK223" i="1" s="1"/>
  <c r="DJ1302" i="1"/>
  <c r="DK1302" i="1" s="1"/>
  <c r="DJ99" i="1"/>
  <c r="DK99" i="1" s="1"/>
  <c r="DJ125" i="1"/>
  <c r="DK125" i="1" s="1"/>
  <c r="DJ26" i="1"/>
  <c r="DK26" i="1" s="1"/>
  <c r="DJ594" i="1"/>
  <c r="DK594" i="1" s="1"/>
  <c r="DJ253" i="1"/>
  <c r="DK253" i="1" s="1"/>
  <c r="DJ10" i="1"/>
  <c r="DK10" i="1" s="1"/>
  <c r="DJ980" i="1"/>
  <c r="DK980" i="1" s="1"/>
  <c r="DJ87" i="1"/>
  <c r="DK87" i="1" s="1"/>
  <c r="DJ495" i="1"/>
  <c r="DK495" i="1" s="1"/>
  <c r="DJ155" i="1"/>
  <c r="DK155" i="1" s="1"/>
  <c r="DJ50" i="1"/>
  <c r="DK50" i="1" s="1"/>
  <c r="DJ215" i="1"/>
  <c r="DK215" i="1" s="1"/>
  <c r="DJ51" i="1"/>
  <c r="DK51" i="1" s="1"/>
  <c r="DJ707" i="1"/>
  <c r="DK707" i="1" s="1"/>
  <c r="DJ708" i="1"/>
  <c r="DK708" i="1" s="1"/>
  <c r="DJ17" i="1"/>
  <c r="DK17" i="1" s="1"/>
  <c r="DJ1308" i="1"/>
  <c r="DK1308" i="1" s="1"/>
  <c r="DJ142" i="1"/>
  <c r="DK142" i="1" s="1"/>
  <c r="DJ1303" i="1"/>
  <c r="DK1303" i="1" s="1"/>
  <c r="DJ887" i="1"/>
  <c r="DK887" i="1" s="1"/>
  <c r="DJ974" i="1"/>
  <c r="DK974" i="1" s="1"/>
  <c r="DJ1168" i="1"/>
  <c r="DK1168" i="1" s="1"/>
  <c r="DJ1014" i="1"/>
  <c r="DK1014" i="1" s="1"/>
  <c r="DJ1263" i="1"/>
  <c r="DK1263" i="1" s="1"/>
  <c r="DJ442" i="1"/>
  <c r="DK442" i="1" s="1"/>
  <c r="DJ1173" i="1"/>
  <c r="DK1173" i="1" s="1"/>
  <c r="DJ1399" i="1"/>
  <c r="DK1399" i="1" s="1"/>
  <c r="DJ1400" i="1"/>
  <c r="DK1400" i="1" s="1"/>
  <c r="DJ1264" i="1"/>
  <c r="DK1264" i="1" s="1"/>
  <c r="DJ1310" i="1"/>
  <c r="DK1310" i="1" s="1"/>
  <c r="DJ1169" i="1"/>
  <c r="DK1169" i="1" s="1"/>
  <c r="DJ975" i="1"/>
  <c r="DK975" i="1" s="1"/>
  <c r="DJ1464" i="1"/>
  <c r="DK1464" i="1" s="1"/>
  <c r="DJ1401" i="1"/>
  <c r="DK1401" i="1" s="1"/>
  <c r="DJ542" i="1"/>
  <c r="DK542" i="1" s="1"/>
  <c r="DJ143" i="1"/>
  <c r="DK143" i="1" s="1"/>
  <c r="DG144" i="1"/>
  <c r="DH144" i="1" s="1"/>
  <c r="DG1015" i="1"/>
  <c r="DH1015" i="1" s="1"/>
  <c r="DG677" i="1"/>
  <c r="DH677" i="1" s="1"/>
  <c r="DG678" i="1"/>
  <c r="DH678" i="1" s="1"/>
  <c r="DG145" i="1"/>
  <c r="DH145" i="1" s="1"/>
  <c r="DG336" i="1"/>
  <c r="DH336" i="1" s="1"/>
  <c r="DG1019" i="1"/>
  <c r="DH1019" i="1" s="1"/>
  <c r="DG1020" i="1"/>
  <c r="DH1020" i="1" s="1"/>
  <c r="DG1021" i="1"/>
  <c r="DH1021" i="1" s="1"/>
  <c r="DG1022" i="1"/>
  <c r="DH1022" i="1" s="1"/>
  <c r="DG11" i="1"/>
  <c r="DH11" i="1" s="1"/>
  <c r="DG341" i="1"/>
  <c r="DH341" i="1" s="1"/>
  <c r="DG413" i="1"/>
  <c r="DH413" i="1" s="1"/>
  <c r="DG209" i="1"/>
  <c r="DH209" i="1" s="1"/>
  <c r="DG342" i="1"/>
  <c r="DH342" i="1" s="1"/>
  <c r="DG343" i="1"/>
  <c r="DH343" i="1" s="1"/>
  <c r="DG1193" i="1"/>
  <c r="DH1193" i="1" s="1"/>
  <c r="DG414" i="1"/>
  <c r="DH414" i="1" s="1"/>
  <c r="DG235" i="1"/>
  <c r="DH235" i="1" s="1"/>
  <c r="DG344" i="1"/>
  <c r="DH344" i="1" s="1"/>
  <c r="DG370" i="1"/>
  <c r="DH370" i="1" s="1"/>
  <c r="DG371" i="1"/>
  <c r="DH371" i="1" s="1"/>
  <c r="DG525" i="1"/>
  <c r="DH525" i="1" s="1"/>
  <c r="DG390" i="1"/>
  <c r="DH390" i="1" s="1"/>
  <c r="DG345" i="1"/>
  <c r="DH345" i="1" s="1"/>
  <c r="DG415" i="1"/>
  <c r="DH415" i="1" s="1"/>
  <c r="DG1212" i="1"/>
  <c r="DH1212" i="1" s="1"/>
  <c r="DG1213" i="1"/>
  <c r="DH1213" i="1" s="1"/>
  <c r="DG173" i="1"/>
  <c r="DH173" i="1" s="1"/>
  <c r="DG1035" i="1"/>
  <c r="DH1035" i="1" s="1"/>
  <c r="DG832" i="1"/>
  <c r="DH832" i="1" s="1"/>
  <c r="DG845" i="1"/>
  <c r="DH845" i="1" s="1"/>
  <c r="DG846" i="1"/>
  <c r="DH846" i="1" s="1"/>
  <c r="DG101" i="1"/>
  <c r="DH101" i="1" s="1"/>
  <c r="DG102" i="1"/>
  <c r="DH102" i="1" s="1"/>
  <c r="DG116" i="1"/>
  <c r="DH116" i="1" s="1"/>
  <c r="DG117" i="1"/>
  <c r="DH117" i="1" s="1"/>
  <c r="DG159" i="1"/>
  <c r="DH159" i="1" s="1"/>
  <c r="DG118" i="1"/>
  <c r="DH118" i="1" s="1"/>
  <c r="DG1376" i="1"/>
  <c r="DH1376" i="1" s="1"/>
  <c r="DG1412" i="1"/>
  <c r="DH1412" i="1" s="1"/>
  <c r="DG1067" i="1"/>
  <c r="DH1067" i="1" s="1"/>
  <c r="DG988" i="1"/>
  <c r="DH988" i="1" s="1"/>
  <c r="DG201" i="1"/>
  <c r="DH201" i="1" s="1"/>
  <c r="DG536" i="1"/>
  <c r="DH536" i="1" s="1"/>
  <c r="DG430" i="1"/>
  <c r="DH430" i="1" s="1"/>
  <c r="DG662" i="1"/>
  <c r="DH662" i="1" s="1"/>
  <c r="DG663" i="1"/>
  <c r="DH663" i="1" s="1"/>
  <c r="DG482" i="1"/>
  <c r="DH482" i="1" s="1"/>
  <c r="DG550" i="1"/>
  <c r="DH550" i="1" s="1"/>
  <c r="DG1241" i="1"/>
  <c r="DH1241" i="1" s="1"/>
  <c r="DG498" i="1"/>
  <c r="DH498" i="1" s="1"/>
  <c r="DG393" i="1"/>
  <c r="DH393" i="1" s="1"/>
  <c r="DG192" i="1"/>
  <c r="DH192" i="1" s="1"/>
  <c r="DG1062" i="1"/>
  <c r="DH1062" i="1" s="1"/>
  <c r="DG1068" i="1"/>
  <c r="DH1068" i="1" s="1"/>
  <c r="DG237" i="1"/>
  <c r="DH237" i="1" s="1"/>
  <c r="DG60" i="1"/>
  <c r="DH60" i="1" s="1"/>
  <c r="DG273" i="1"/>
  <c r="DH273" i="1" s="1"/>
  <c r="DG577" i="1"/>
  <c r="DH577" i="1" s="1"/>
  <c r="DG574" i="1"/>
  <c r="DH574" i="1" s="1"/>
  <c r="DG337" i="1"/>
  <c r="DH337" i="1" s="1"/>
  <c r="DG416" i="1"/>
  <c r="DH416" i="1" s="1"/>
  <c r="DG61" i="1"/>
  <c r="DH61" i="1" s="1"/>
  <c r="DG417" i="1"/>
  <c r="DH417" i="1" s="1"/>
  <c r="DG274" i="1"/>
  <c r="DH274" i="1" s="1"/>
  <c r="DG275" i="1"/>
  <c r="DH275" i="1" s="1"/>
  <c r="DG202" i="1"/>
  <c r="DH202" i="1" s="1"/>
  <c r="DG276" i="1"/>
  <c r="DH276" i="1" s="1"/>
  <c r="DG418" i="1"/>
  <c r="DH418" i="1" s="1"/>
  <c r="DG362" i="1"/>
  <c r="DH362" i="1" s="1"/>
  <c r="DG363" i="1"/>
  <c r="DH363" i="1" s="1"/>
  <c r="DG364" i="1"/>
  <c r="DH364" i="1" s="1"/>
  <c r="DG365" i="1"/>
  <c r="DH365" i="1" s="1"/>
  <c r="DG481" i="1"/>
  <c r="DH481" i="1" s="1"/>
  <c r="DG366" i="1"/>
  <c r="DH366" i="1" s="1"/>
  <c r="DG367" i="1"/>
  <c r="DH367" i="1" s="1"/>
  <c r="DG368" i="1"/>
  <c r="DH368" i="1" s="1"/>
  <c r="DG152" i="1"/>
  <c r="DH152" i="1" s="1"/>
  <c r="DG254" i="1"/>
  <c r="DH254" i="1" s="1"/>
  <c r="DG66" i="1"/>
  <c r="DH66" i="1" s="1"/>
  <c r="DG111" i="1"/>
  <c r="DH111" i="1" s="1"/>
  <c r="DG18" i="1"/>
  <c r="DH18" i="1" s="1"/>
  <c r="DG127" i="1"/>
  <c r="DH127" i="1" s="1"/>
  <c r="DG166" i="1"/>
  <c r="DH166" i="1" s="1"/>
  <c r="DG45" i="1"/>
  <c r="DH45" i="1" s="1"/>
  <c r="DG285" i="1"/>
  <c r="DH285" i="1" s="1"/>
  <c r="DG208" i="1"/>
  <c r="DH208" i="1" s="1"/>
  <c r="DG255" i="1"/>
  <c r="DH255" i="1" s="1"/>
  <c r="DG308" i="1"/>
  <c r="DH308" i="1" s="1"/>
  <c r="DG104" i="1"/>
  <c r="DH104" i="1" s="1"/>
  <c r="DG634" i="1"/>
  <c r="DH634" i="1" s="1"/>
  <c r="DG695" i="1"/>
  <c r="DH695" i="1" s="1"/>
  <c r="DG635" i="1"/>
  <c r="DH635" i="1" s="1"/>
  <c r="DG696" i="1"/>
  <c r="DH696" i="1" s="1"/>
  <c r="DG720" i="1"/>
  <c r="DH720" i="1" s="1"/>
  <c r="DG664" i="1"/>
  <c r="DH664" i="1" s="1"/>
  <c r="DG721" i="1"/>
  <c r="DH721" i="1" s="1"/>
  <c r="DG1054" i="1"/>
  <c r="DH1054" i="1" s="1"/>
  <c r="DG679" i="1"/>
  <c r="DH679" i="1" s="1"/>
  <c r="DG783" i="1"/>
  <c r="DH783" i="1" s="1"/>
  <c r="DG346" i="1"/>
  <c r="DH346" i="1" s="1"/>
  <c r="DG258" i="1"/>
  <c r="DH258" i="1" s="1"/>
  <c r="DG1235" i="1"/>
  <c r="DH1235" i="1" s="1"/>
  <c r="DG419" i="1"/>
  <c r="DH419" i="1" s="1"/>
  <c r="DG420" i="1"/>
  <c r="DH420" i="1" s="1"/>
  <c r="DG483" i="1"/>
  <c r="DH483" i="1" s="1"/>
  <c r="DG862" i="1"/>
  <c r="DH862" i="1" s="1"/>
  <c r="DG873" i="1"/>
  <c r="DH873" i="1" s="1"/>
  <c r="DG863" i="1"/>
  <c r="DH863" i="1" s="1"/>
  <c r="DG874" i="1"/>
  <c r="DH874" i="1" s="1"/>
  <c r="DG865" i="1"/>
  <c r="DH865" i="1" s="1"/>
  <c r="DG578" i="1"/>
  <c r="DH578" i="1" s="1"/>
  <c r="DG165" i="1"/>
  <c r="DH165" i="1" s="1"/>
  <c r="DG216" i="1"/>
  <c r="DH216" i="1" s="1"/>
  <c r="DG338" i="1"/>
  <c r="DH338" i="1" s="1"/>
  <c r="DG158" i="1"/>
  <c r="DH158" i="1" s="1"/>
  <c r="DG119" i="1"/>
  <c r="DH119" i="1" s="1"/>
  <c r="DG979" i="1"/>
  <c r="DH979" i="1" s="1"/>
  <c r="DG1194" i="1"/>
  <c r="DH1194" i="1" s="1"/>
  <c r="DG484" i="1"/>
  <c r="DH484" i="1" s="1"/>
  <c r="DG146" i="1"/>
  <c r="DH146" i="1" s="1"/>
  <c r="DG234" i="1"/>
  <c r="DH234" i="1" s="1"/>
  <c r="DG339" i="1"/>
  <c r="DH339" i="1" s="1"/>
  <c r="DG161" i="1"/>
  <c r="DH161" i="1" s="1"/>
  <c r="DG794" i="1"/>
  <c r="DH794" i="1" s="1"/>
  <c r="DG637" i="1"/>
  <c r="DH637" i="1" s="1"/>
  <c r="DG1016" i="1"/>
  <c r="DH1016" i="1" s="1"/>
  <c r="DG1023" i="1"/>
  <c r="DH1023" i="1" s="1"/>
  <c r="DG1195" i="1"/>
  <c r="DH1195" i="1" s="1"/>
  <c r="DG1196" i="1"/>
  <c r="DH1196" i="1" s="1"/>
  <c r="DG421" i="1"/>
  <c r="DH421" i="1" s="1"/>
  <c r="DG422" i="1"/>
  <c r="DH422" i="1" s="1"/>
  <c r="DG1197" i="1"/>
  <c r="DH1197" i="1" s="1"/>
  <c r="DG1198" i="1"/>
  <c r="DH1198" i="1" s="1"/>
  <c r="DG423" i="1"/>
  <c r="DH423" i="1" s="1"/>
  <c r="DG424" i="1"/>
  <c r="DH424" i="1" s="1"/>
  <c r="DG46" i="1"/>
  <c r="DH46" i="1" s="1"/>
  <c r="DG33" i="1"/>
  <c r="DH33" i="1" s="1"/>
  <c r="DG77" i="1"/>
  <c r="DH77" i="1" s="1"/>
  <c r="DG67" i="1"/>
  <c r="DH67" i="1" s="1"/>
  <c r="DG68" i="1"/>
  <c r="DH68" i="1" s="1"/>
  <c r="DG69" i="1"/>
  <c r="DH69" i="1" s="1"/>
  <c r="DG70" i="1"/>
  <c r="DH70" i="1" s="1"/>
  <c r="DG71" i="1"/>
  <c r="DH71" i="1" s="1"/>
  <c r="DG230" i="1"/>
  <c r="DH230" i="1" s="1"/>
  <c r="DG638" i="1"/>
  <c r="DH638" i="1" s="1"/>
  <c r="DG461" i="1"/>
  <c r="DH461" i="1" s="1"/>
  <c r="DG157" i="1"/>
  <c r="DH157" i="1" s="1"/>
  <c r="DG1384" i="1"/>
  <c r="DH1384" i="1" s="1"/>
  <c r="DG534" i="1"/>
  <c r="DH534" i="1" s="1"/>
  <c r="DG619" i="1"/>
  <c r="DH619" i="1" s="1"/>
  <c r="DG293" i="1"/>
  <c r="DH293" i="1" s="1"/>
  <c r="DG58" i="1"/>
  <c r="DH58" i="1" s="1"/>
  <c r="DG665" i="1"/>
  <c r="DH665" i="1" s="1"/>
  <c r="DG579" i="1"/>
  <c r="DH579" i="1" s="1"/>
  <c r="DG496" i="1"/>
  <c r="DH496" i="1" s="1"/>
  <c r="DG172" i="1"/>
  <c r="DH172" i="1" s="1"/>
  <c r="DG468" i="1"/>
  <c r="DH468" i="1" s="1"/>
  <c r="DG666" i="1"/>
  <c r="DH666" i="1" s="1"/>
  <c r="DG1345" i="1"/>
  <c r="DH1345" i="1" s="1"/>
  <c r="DG1413" i="1"/>
  <c r="DH1413" i="1" s="1"/>
  <c r="DG1296" i="1"/>
  <c r="DH1296" i="1" s="1"/>
  <c r="DG888" i="1"/>
  <c r="DH888" i="1" s="1"/>
  <c r="DG263" i="1"/>
  <c r="DH263" i="1" s="1"/>
  <c r="DG351" i="1"/>
  <c r="DH351" i="1" s="1"/>
  <c r="DG1199" i="1"/>
  <c r="DH1199" i="1" s="1"/>
  <c r="DG485" i="1"/>
  <c r="DH485" i="1" s="1"/>
  <c r="DG171" i="1"/>
  <c r="DH171" i="1" s="1"/>
  <c r="DG551" i="1"/>
  <c r="DH551" i="1" s="1"/>
  <c r="DG580" i="1"/>
  <c r="DH580" i="1" s="1"/>
  <c r="DG27" i="1"/>
  <c r="DH27" i="1" s="1"/>
  <c r="DG317" i="1"/>
  <c r="DH317" i="1" s="1"/>
  <c r="DG552" i="1"/>
  <c r="DH552" i="1" s="1"/>
  <c r="DG537" i="1"/>
  <c r="DH537" i="1" s="1"/>
  <c r="DG28" i="1"/>
  <c r="DH28" i="1" s="1"/>
  <c r="DG1069" i="1"/>
  <c r="DH1069" i="1" s="1"/>
  <c r="DG1465" i="1"/>
  <c r="DH1465" i="1" s="1"/>
  <c r="DG224" i="1"/>
  <c r="DH224" i="1" s="1"/>
  <c r="DG298" i="1"/>
  <c r="DH298" i="1" s="1"/>
  <c r="DG559" i="1"/>
  <c r="DH559" i="1" s="1"/>
  <c r="DG225" i="1"/>
  <c r="DH225" i="1" s="1"/>
  <c r="DG122" i="1"/>
  <c r="DH122" i="1" s="1"/>
  <c r="DG352" i="1"/>
  <c r="DH352" i="1" s="1"/>
  <c r="DG581" i="1"/>
  <c r="DH581" i="1" s="1"/>
  <c r="DG582" i="1"/>
  <c r="DH582" i="1" s="1"/>
  <c r="DG1240" i="1"/>
  <c r="DH1240" i="1" s="1"/>
  <c r="DG1036" i="1"/>
  <c r="DH1036" i="1" s="1"/>
  <c r="DG391" i="1"/>
  <c r="DH391" i="1" s="1"/>
  <c r="DG1037" i="1"/>
  <c r="DH1037" i="1" s="1"/>
  <c r="DG1175" i="1"/>
  <c r="DH1175" i="1" s="1"/>
  <c r="DG1228" i="1"/>
  <c r="DH1228" i="1" s="1"/>
  <c r="DG1063" i="1"/>
  <c r="DH1063" i="1" s="1"/>
  <c r="DG526" i="1"/>
  <c r="DH526" i="1" s="1"/>
  <c r="DG1346" i="1"/>
  <c r="DH1346" i="1" s="1"/>
  <c r="DG1467" i="1"/>
  <c r="DH1467" i="1" s="1"/>
  <c r="DG1205" i="1"/>
  <c r="DH1205" i="1" s="1"/>
  <c r="DG560" i="1"/>
  <c r="DH560" i="1" s="1"/>
  <c r="DG561" i="1"/>
  <c r="DH561" i="1" s="1"/>
  <c r="DG1070" i="1"/>
  <c r="DH1070" i="1" s="1"/>
  <c r="DG1236" i="1"/>
  <c r="DH1236" i="1" s="1"/>
  <c r="DG1017" i="1"/>
  <c r="DH1017" i="1" s="1"/>
  <c r="DG697" i="1"/>
  <c r="DH697" i="1" s="1"/>
  <c r="DG698" i="1"/>
  <c r="DH698" i="1" s="1"/>
  <c r="DG1414" i="1"/>
  <c r="DH1414" i="1" s="1"/>
  <c r="DG562" i="1"/>
  <c r="DH562" i="1" s="1"/>
  <c r="DG699" i="1"/>
  <c r="DH699" i="1" s="1"/>
  <c r="DG989" i="1"/>
  <c r="DH989" i="1" s="1"/>
  <c r="DG1071" i="1"/>
  <c r="DH1071" i="1" s="1"/>
  <c r="DG1072" i="1"/>
  <c r="DH1072" i="1" s="1"/>
  <c r="DG1043" i="1"/>
  <c r="DH1043" i="1" s="1"/>
  <c r="DG1242" i="1"/>
  <c r="DH1242" i="1" s="1"/>
  <c r="DG506" i="1"/>
  <c r="DH506" i="1" s="1"/>
  <c r="DG583" i="1"/>
  <c r="DH583" i="1" s="1"/>
  <c r="DG620" i="1"/>
  <c r="DH620" i="1" s="1"/>
  <c r="DG1064" i="1"/>
  <c r="DH1064" i="1" s="1"/>
  <c r="DG1364" i="1"/>
  <c r="DH1364" i="1" s="1"/>
  <c r="DG309" i="1"/>
  <c r="DH309" i="1" s="1"/>
  <c r="DG310" i="1"/>
  <c r="DH310" i="1" s="1"/>
  <c r="DG486" i="1"/>
  <c r="DH486" i="1" s="1"/>
  <c r="DG714" i="1"/>
  <c r="DH714" i="1" s="1"/>
  <c r="DG715" i="1"/>
  <c r="DH715" i="1" s="1"/>
  <c r="DG1365" i="1"/>
  <c r="DH1365" i="1" s="1"/>
  <c r="DG1288" i="1"/>
  <c r="DH1288" i="1" s="1"/>
  <c r="DG138" i="1"/>
  <c r="DH138" i="1" s="1"/>
  <c r="DG769" i="1"/>
  <c r="DH769" i="1" s="1"/>
  <c r="DG1415" i="1"/>
  <c r="DH1415" i="1" s="1"/>
  <c r="DG700" i="1"/>
  <c r="DH700" i="1" s="1"/>
  <c r="DG1322" i="1"/>
  <c r="DH1322" i="1" s="1"/>
  <c r="DG1289" i="1"/>
  <c r="DH1289" i="1" s="1"/>
  <c r="DG1327" i="1"/>
  <c r="DH1327" i="1" s="1"/>
  <c r="DG770" i="1"/>
  <c r="DH770" i="1" s="1"/>
  <c r="DG1073" i="1"/>
  <c r="DH1073" i="1" s="1"/>
  <c r="DG1074" i="1"/>
  <c r="DH1074" i="1" s="1"/>
  <c r="DG1075" i="1"/>
  <c r="DH1075" i="1" s="1"/>
  <c r="DG1366" i="1"/>
  <c r="DH1366" i="1" s="1"/>
  <c r="DG929" i="1"/>
  <c r="DH929" i="1" s="1"/>
  <c r="DG1076" i="1"/>
  <c r="DH1076" i="1" s="1"/>
  <c r="DG507" i="1"/>
  <c r="DH507" i="1" s="1"/>
  <c r="DG1077" i="1"/>
  <c r="DH1077" i="1" s="1"/>
  <c r="DG1078" i="1"/>
  <c r="DH1078" i="1" s="1"/>
  <c r="DG1024" i="1"/>
  <c r="DH1024" i="1" s="1"/>
  <c r="DG1079" i="1"/>
  <c r="DH1079" i="1" s="1"/>
  <c r="DG1214" i="1"/>
  <c r="DH1214" i="1" s="1"/>
  <c r="DG1416" i="1"/>
  <c r="DH1416" i="1" s="1"/>
  <c r="DG930" i="1"/>
  <c r="DH930" i="1" s="1"/>
  <c r="DG723" i="1"/>
  <c r="DH723" i="1" s="1"/>
  <c r="DG454" i="1"/>
  <c r="DH454" i="1" s="1"/>
  <c r="DG889" i="1"/>
  <c r="DH889" i="1" s="1"/>
  <c r="DG771" i="1"/>
  <c r="DH771" i="1" s="1"/>
  <c r="DG379" i="1"/>
  <c r="DH379" i="1" s="1"/>
  <c r="DG403" i="1"/>
  <c r="DH403" i="1" s="1"/>
  <c r="DG931" i="1"/>
  <c r="DH931" i="1" s="1"/>
  <c r="DG259" i="1"/>
  <c r="DH259" i="1" s="1"/>
  <c r="DG1377" i="1"/>
  <c r="DH1377" i="1" s="1"/>
  <c r="DG932" i="1"/>
  <c r="DH932" i="1" s="1"/>
  <c r="DG600" i="1"/>
  <c r="DH600" i="1" s="1"/>
  <c r="DG1378" i="1"/>
  <c r="DH1378" i="1" s="1"/>
  <c r="DG1328" i="1"/>
  <c r="DH1328" i="1" s="1"/>
  <c r="DG1417" i="1"/>
  <c r="DH1417" i="1" s="1"/>
  <c r="DG1319" i="1"/>
  <c r="DH1319" i="1" s="1"/>
  <c r="DG226" i="1"/>
  <c r="DH226" i="1" s="1"/>
  <c r="DG227" i="1"/>
  <c r="DH227" i="1" s="1"/>
  <c r="DG615" i="1"/>
  <c r="DH615" i="1" s="1"/>
  <c r="DG231" i="1"/>
  <c r="DH231" i="1" s="1"/>
  <c r="DG1362" i="1"/>
  <c r="DH1362" i="1" s="1"/>
  <c r="DG990" i="1"/>
  <c r="DH990" i="1" s="1"/>
  <c r="DG817" i="1"/>
  <c r="DH817" i="1" s="1"/>
  <c r="DG1324" i="1"/>
  <c r="DH1324" i="1" s="1"/>
  <c r="DG681" i="1"/>
  <c r="DH681" i="1" s="1"/>
  <c r="DG1402" i="1"/>
  <c r="DH1402" i="1" s="1"/>
  <c r="DG701" i="1"/>
  <c r="DH701" i="1" s="1"/>
  <c r="DG563" i="1"/>
  <c r="DH563" i="1" s="1"/>
  <c r="DG795" i="1"/>
  <c r="DH795" i="1" s="1"/>
  <c r="DG796" i="1"/>
  <c r="DH796" i="1" s="1"/>
  <c r="DG724" i="1"/>
  <c r="DH724" i="1" s="1"/>
  <c r="DG890" i="1"/>
  <c r="DH890" i="1" s="1"/>
  <c r="DG725" i="1"/>
  <c r="DH725" i="1" s="1"/>
  <c r="DG891" i="1"/>
  <c r="DH891" i="1" s="1"/>
  <c r="DG641" i="1"/>
  <c r="DH641" i="1" s="1"/>
  <c r="DG1347" i="1"/>
  <c r="DH1347" i="1" s="1"/>
  <c r="DG1418" i="1"/>
  <c r="DH1418" i="1" s="1"/>
  <c r="DG726" i="1"/>
  <c r="DH726" i="1" s="1"/>
  <c r="DG404" i="1"/>
  <c r="DH404" i="1" s="1"/>
  <c r="DG1080" i="1"/>
  <c r="DH1080" i="1" s="1"/>
  <c r="DG1472" i="1"/>
  <c r="DH1472" i="1" s="1"/>
  <c r="DG727" i="1"/>
  <c r="DH727" i="1" s="1"/>
  <c r="DG642" i="1"/>
  <c r="DH642" i="1" s="1"/>
  <c r="DG1081" i="1"/>
  <c r="DH1081" i="1" s="1"/>
  <c r="DG1082" i="1"/>
  <c r="DH1082" i="1" s="1"/>
  <c r="DG818" i="1"/>
  <c r="DH818" i="1" s="1"/>
  <c r="DG1403" i="1"/>
  <c r="DH1403" i="1" s="1"/>
  <c r="DG1470" i="1"/>
  <c r="DH1470" i="1" s="1"/>
  <c r="DG1025" i="1"/>
  <c r="DH1025" i="1" s="1"/>
  <c r="DG867" i="1"/>
  <c r="DH867" i="1" s="1"/>
  <c r="DG545" i="1"/>
  <c r="DH545" i="1" s="1"/>
  <c r="DG469" i="1"/>
  <c r="DH469" i="1" s="1"/>
  <c r="DG1065" i="1"/>
  <c r="DH1065" i="1" s="1"/>
  <c r="DG683" i="1"/>
  <c r="DH683" i="1" s="1"/>
  <c r="DG270" i="1"/>
  <c r="DH270" i="1" s="1"/>
  <c r="DG1348" i="1"/>
  <c r="DH1348" i="1" s="1"/>
  <c r="DG1243" i="1"/>
  <c r="DH1243" i="1" s="1"/>
  <c r="DG868" i="1"/>
  <c r="DH868" i="1" s="1"/>
  <c r="DG797" i="1"/>
  <c r="DH797" i="1" s="1"/>
  <c r="DG684" i="1"/>
  <c r="DH684" i="1" s="1"/>
  <c r="DG833" i="1"/>
  <c r="DH833" i="1" s="1"/>
  <c r="DG702" i="1"/>
  <c r="DH702" i="1" s="1"/>
  <c r="DG847" i="1"/>
  <c r="DH847" i="1" s="1"/>
  <c r="DG249" i="1"/>
  <c r="DH249" i="1" s="1"/>
  <c r="DG250" i="1"/>
  <c r="DH250" i="1" s="1"/>
  <c r="DG933" i="1"/>
  <c r="DH933" i="1" s="1"/>
  <c r="DG1329" i="1"/>
  <c r="DH1329" i="1" s="1"/>
  <c r="DG798" i="1"/>
  <c r="DH798" i="1" s="1"/>
  <c r="DG991" i="1"/>
  <c r="DH991" i="1" s="1"/>
  <c r="DG667" i="1"/>
  <c r="DH667" i="1" s="1"/>
  <c r="DG455" i="1"/>
  <c r="DH455" i="1" s="1"/>
  <c r="DG668" i="1"/>
  <c r="DH668" i="1" s="1"/>
  <c r="DG437" i="1"/>
  <c r="DH437" i="1" s="1"/>
  <c r="DG848" i="1"/>
  <c r="DH848" i="1" s="1"/>
  <c r="DG621" i="1"/>
  <c r="DH621" i="1" s="1"/>
  <c r="DG1367" i="1"/>
  <c r="DH1367" i="1" s="1"/>
  <c r="DG1419" i="1"/>
  <c r="DH1419" i="1" s="1"/>
  <c r="DG1313" i="1"/>
  <c r="DH1313" i="1" s="1"/>
  <c r="DG849" i="1"/>
  <c r="DH849" i="1" s="1"/>
  <c r="DG584" i="1"/>
  <c r="DH584" i="1" s="1"/>
  <c r="DG992" i="1"/>
  <c r="DH992" i="1" s="1"/>
  <c r="DG685" i="1"/>
  <c r="DH685" i="1" s="1"/>
  <c r="DG1215" i="1"/>
  <c r="DH1215" i="1" s="1"/>
  <c r="DG1420" i="1"/>
  <c r="DH1420" i="1" s="1"/>
  <c r="DG622" i="1"/>
  <c r="DH622" i="1" s="1"/>
  <c r="DG772" i="1"/>
  <c r="DH772" i="1" s="1"/>
  <c r="DG819" i="1"/>
  <c r="DH819" i="1" s="1"/>
  <c r="DG1216" i="1"/>
  <c r="DH1216" i="1" s="1"/>
  <c r="DG210" i="1"/>
  <c r="DH210" i="1" s="1"/>
  <c r="DG892" i="1"/>
  <c r="DH892" i="1" s="1"/>
  <c r="DG585" i="1"/>
  <c r="DH585" i="1" s="1"/>
  <c r="DG669" i="1"/>
  <c r="DH669" i="1" s="1"/>
  <c r="DG1325" i="1"/>
  <c r="DH1325" i="1" s="1"/>
  <c r="DG425" i="1"/>
  <c r="DH425" i="1" s="1"/>
  <c r="DG799" i="1"/>
  <c r="DH799" i="1" s="1"/>
  <c r="DG353" i="1"/>
  <c r="DH353" i="1" s="1"/>
  <c r="DG211" i="1"/>
  <c r="DH211" i="1" s="1"/>
  <c r="DG74" i="1"/>
  <c r="DH74" i="1" s="1"/>
  <c r="DG41" i="1"/>
  <c r="DH41" i="1" s="1"/>
  <c r="DG178" i="1"/>
  <c r="DH178" i="1" s="1"/>
  <c r="DG1326" i="1"/>
  <c r="DH1326" i="1" s="1"/>
  <c r="DG1217" i="1"/>
  <c r="DH1217" i="1" s="1"/>
  <c r="DG1286" i="1"/>
  <c r="DH1286" i="1" s="1"/>
  <c r="DG1291" i="1"/>
  <c r="DH1291" i="1" s="1"/>
  <c r="DG1049" i="1"/>
  <c r="DH1049" i="1" s="1"/>
  <c r="DG850" i="1"/>
  <c r="DH850" i="1" s="1"/>
  <c r="DG477" i="1"/>
  <c r="DH477" i="1" s="1"/>
  <c r="DG1044" i="1"/>
  <c r="DH1044" i="1" s="1"/>
  <c r="DG1206" i="1"/>
  <c r="DH1206" i="1" s="1"/>
  <c r="DG1207" i="1"/>
  <c r="DH1207" i="1" s="1"/>
  <c r="DG875" i="1"/>
  <c r="DH875" i="1" s="1"/>
  <c r="DG614" i="1"/>
  <c r="DH614" i="1" s="1"/>
  <c r="DG535" i="1"/>
  <c r="DH535" i="1" s="1"/>
  <c r="DG1351" i="1"/>
  <c r="DH1351" i="1" s="1"/>
  <c r="DG893" i="1"/>
  <c r="DH893" i="1" s="1"/>
  <c r="DG894" i="1"/>
  <c r="DH894" i="1" s="1"/>
  <c r="DG785" i="1"/>
  <c r="DH785" i="1" s="1"/>
  <c r="DG709" i="1"/>
  <c r="DH709" i="1" s="1"/>
  <c r="DG1055" i="1"/>
  <c r="DH1055" i="1" s="1"/>
  <c r="DG1281" i="1"/>
  <c r="DH1281" i="1" s="1"/>
  <c r="DG1218" i="1"/>
  <c r="DH1218" i="1" s="1"/>
  <c r="DG1219" i="1"/>
  <c r="DH1219" i="1" s="1"/>
  <c r="DG1056" i="1"/>
  <c r="DH1056" i="1" s="1"/>
  <c r="DG895" i="1"/>
  <c r="DH895" i="1" s="1"/>
  <c r="DG1368" i="1"/>
  <c r="DH1368" i="1" s="1"/>
  <c r="DG1026" i="1"/>
  <c r="DH1026" i="1" s="1"/>
  <c r="DG1220" i="1"/>
  <c r="DH1220" i="1" s="1"/>
  <c r="DG1027" i="1"/>
  <c r="DH1027" i="1" s="1"/>
  <c r="DG1221" i="1"/>
  <c r="DH1221" i="1" s="1"/>
  <c r="DG1292" i="1"/>
  <c r="DH1292" i="1" s="1"/>
  <c r="DG1083" i="1"/>
  <c r="DH1083" i="1" s="1"/>
  <c r="DG896" i="1"/>
  <c r="DH896" i="1" s="1"/>
  <c r="DG934" i="1"/>
  <c r="DH934" i="1" s="1"/>
  <c r="DG935" i="1"/>
  <c r="DH935" i="1" s="1"/>
  <c r="DG661" i="1"/>
  <c r="DH661" i="1" s="1"/>
  <c r="DG1297" i="1"/>
  <c r="DH1297" i="1" s="1"/>
  <c r="DG920" i="1"/>
  <c r="DH920" i="1" s="1"/>
  <c r="DG1222" i="1"/>
  <c r="DH1222" i="1" s="1"/>
  <c r="DG575" i="1"/>
  <c r="DH575" i="1" s="1"/>
  <c r="DG1028" i="1"/>
  <c r="DH1028" i="1" s="1"/>
  <c r="DG540" i="1"/>
  <c r="DH540" i="1" s="1"/>
  <c r="DG623" i="1"/>
  <c r="DH623" i="1" s="1"/>
  <c r="DG1373" i="1"/>
  <c r="DH1373" i="1" s="1"/>
  <c r="DG728" i="1"/>
  <c r="DH728" i="1" s="1"/>
  <c r="DG773" i="1"/>
  <c r="DH773" i="1" s="1"/>
  <c r="DG380" i="1"/>
  <c r="DH380" i="1" s="1"/>
  <c r="DG774" i="1"/>
  <c r="DH774" i="1" s="1"/>
  <c r="DG716" i="1"/>
  <c r="DH716" i="1" s="1"/>
  <c r="DG543" i="1"/>
  <c r="DH543" i="1" s="1"/>
  <c r="DG456" i="1"/>
  <c r="DH456" i="1" s="1"/>
  <c r="DG260" i="1"/>
  <c r="DH260" i="1" s="1"/>
  <c r="DG553" i="1"/>
  <c r="DH553" i="1" s="1"/>
  <c r="DG462" i="1"/>
  <c r="DH462" i="1" s="1"/>
  <c r="DG463" i="1"/>
  <c r="DH463" i="1" s="1"/>
  <c r="DG464" i="1"/>
  <c r="DH464" i="1" s="1"/>
  <c r="DG465" i="1"/>
  <c r="DH465" i="1" s="1"/>
  <c r="DG1275" i="1"/>
  <c r="DH1275" i="1" s="1"/>
  <c r="DG1203" i="1"/>
  <c r="DH1203" i="1" s="1"/>
  <c r="DG1282" i="1"/>
  <c r="DH1282" i="1" s="1"/>
  <c r="DG897" i="1"/>
  <c r="DH897" i="1" s="1"/>
  <c r="DG256" i="1"/>
  <c r="DH256" i="1" s="1"/>
  <c r="DG164" i="1"/>
  <c r="DH164" i="1" s="1"/>
  <c r="DG52" i="1"/>
  <c r="DH52" i="1" s="1"/>
  <c r="DG62" i="1"/>
  <c r="DH62" i="1" s="1"/>
  <c r="DG729" i="1"/>
  <c r="DH729" i="1" s="1"/>
  <c r="DG203" i="1"/>
  <c r="DH203" i="1" s="1"/>
  <c r="DG595" i="1"/>
  <c r="DH595" i="1" s="1"/>
  <c r="DG1317" i="1"/>
  <c r="DH1317" i="1" s="1"/>
  <c r="DG1318" i="1"/>
  <c r="DH1318" i="1" s="1"/>
  <c r="DG786" i="1"/>
  <c r="DH786" i="1" s="1"/>
  <c r="DG936" i="1"/>
  <c r="DH936" i="1" s="1"/>
  <c r="DG1084" i="1"/>
  <c r="DH1084" i="1" s="1"/>
  <c r="DG1085" i="1"/>
  <c r="DH1085" i="1" s="1"/>
  <c r="DG1473" i="1"/>
  <c r="DH1473" i="1" s="1"/>
  <c r="DG100" i="1"/>
  <c r="DH100" i="1" s="1"/>
  <c r="DG1356" i="1"/>
  <c r="DH1356" i="1" s="1"/>
  <c r="DG710" i="1"/>
  <c r="DH710" i="1" s="1"/>
  <c r="DG816" i="1"/>
  <c r="DH816" i="1" s="1"/>
  <c r="DG1305" i="1"/>
  <c r="DH1305" i="1" s="1"/>
  <c r="DG869" i="1"/>
  <c r="DH869" i="1" s="1"/>
  <c r="DG1170" i="1"/>
  <c r="DH1170" i="1" s="1"/>
  <c r="DG487" i="1"/>
  <c r="DH487" i="1" s="1"/>
  <c r="DG554" i="1"/>
  <c r="DH554" i="1" s="1"/>
  <c r="DG1369" i="1"/>
  <c r="DH1369" i="1" s="1"/>
  <c r="DG1385" i="1"/>
  <c r="DH1385" i="1" s="1"/>
  <c r="DG1320" i="1"/>
  <c r="DH1320" i="1" s="1"/>
  <c r="DG616" i="1"/>
  <c r="DH616" i="1" s="1"/>
  <c r="DG636" i="1"/>
  <c r="DH636" i="1" s="1"/>
  <c r="DG470" i="1"/>
  <c r="DH470" i="1" s="1"/>
  <c r="DG586" i="1"/>
  <c r="DH586" i="1" s="1"/>
  <c r="DG587" i="1"/>
  <c r="DH587" i="1" s="1"/>
  <c r="DG588" i="1"/>
  <c r="DH588" i="1" s="1"/>
  <c r="DG820" i="1"/>
  <c r="DH820" i="1" s="1"/>
  <c r="DG195" i="1"/>
  <c r="DH195" i="1" s="1"/>
  <c r="DG314" i="1"/>
  <c r="DH314" i="1" s="1"/>
  <c r="DG834" i="1"/>
  <c r="DH834" i="1" s="1"/>
  <c r="DG1421" i="1"/>
  <c r="DH1421" i="1" s="1"/>
  <c r="DG1086" i="1"/>
  <c r="DH1086" i="1" s="1"/>
  <c r="DG1352" i="1"/>
  <c r="DH1352" i="1" s="1"/>
  <c r="DG523" i="1"/>
  <c r="DH523" i="1" s="1"/>
  <c r="DG978" i="1"/>
  <c r="DH978" i="1" s="1"/>
  <c r="DG1057" i="1"/>
  <c r="DH1057" i="1" s="1"/>
  <c r="DG1223" i="1"/>
  <c r="DH1223" i="1" s="1"/>
  <c r="DG1058" i="1"/>
  <c r="DH1058" i="1" s="1"/>
  <c r="DG1059" i="1"/>
  <c r="DH1059" i="1" s="1"/>
  <c r="DG898" i="1"/>
  <c r="DH898" i="1" s="1"/>
  <c r="DG899" i="1"/>
  <c r="DH899" i="1" s="1"/>
  <c r="DG703" i="1"/>
  <c r="DH703" i="1" s="1"/>
  <c r="DG564" i="1"/>
  <c r="DH564" i="1" s="1"/>
  <c r="DG499" i="1"/>
  <c r="DH499" i="1" s="1"/>
  <c r="DG78" i="1"/>
  <c r="DH78" i="1" s="1"/>
  <c r="DG1270" i="1"/>
  <c r="DH1270" i="1" s="1"/>
  <c r="DG730" i="1"/>
  <c r="DH730" i="1" s="1"/>
  <c r="DG147" i="1"/>
  <c r="DH147" i="1" s="1"/>
  <c r="DG386" i="1"/>
  <c r="DH386" i="1" s="1"/>
  <c r="DG921" i="1"/>
  <c r="DH921" i="1" s="1"/>
  <c r="DG1283" i="1"/>
  <c r="DH1283" i="1" s="1"/>
  <c r="DG1284" i="1"/>
  <c r="DH1284" i="1" s="1"/>
  <c r="DG800" i="1"/>
  <c r="DH800" i="1" s="1"/>
  <c r="DG1374" i="1"/>
  <c r="DH1374" i="1" s="1"/>
  <c r="DG1357" i="1"/>
  <c r="DH1357" i="1" s="1"/>
  <c r="DG1422" i="1"/>
  <c r="DH1422" i="1" s="1"/>
  <c r="DG900" i="1"/>
  <c r="DH900" i="1" s="1"/>
  <c r="DG1087" i="1"/>
  <c r="DH1087" i="1" s="1"/>
  <c r="DG1088" i="1"/>
  <c r="DH1088" i="1" s="1"/>
  <c r="DG711" i="1"/>
  <c r="DH711" i="1" s="1"/>
  <c r="DG801" i="1"/>
  <c r="DH801" i="1" s="1"/>
  <c r="DG802" i="1"/>
  <c r="DH802" i="1" s="1"/>
  <c r="DG1312" i="1"/>
  <c r="DH1312" i="1" s="1"/>
  <c r="DG538" i="1"/>
  <c r="DH538" i="1" s="1"/>
  <c r="DG1355" i="1"/>
  <c r="DH1355" i="1" s="1"/>
  <c r="DG1404" i="1"/>
  <c r="DH1404" i="1" s="1"/>
  <c r="DG1386" i="1"/>
  <c r="DH1386" i="1" s="1"/>
  <c r="DG1387" i="1"/>
  <c r="DH1387" i="1" s="1"/>
  <c r="DG883" i="1"/>
  <c r="DH883" i="1" s="1"/>
  <c r="DG399" i="1"/>
  <c r="DH399" i="1" s="1"/>
  <c r="DG782" i="1"/>
  <c r="DH782" i="1" s="1"/>
  <c r="DG571" i="1"/>
  <c r="DH571" i="1" s="1"/>
  <c r="DG1029" i="1"/>
  <c r="DH1029" i="1" s="1"/>
  <c r="DG821" i="1"/>
  <c r="DH821" i="1" s="1"/>
  <c r="DG153" i="1"/>
  <c r="DH153" i="1" s="1"/>
  <c r="DG113" i="1"/>
  <c r="DH113" i="1" s="1"/>
  <c r="DG88" i="1"/>
  <c r="DH88" i="1" s="1"/>
  <c r="DG324" i="1"/>
  <c r="DH324" i="1" s="1"/>
  <c r="DG114" i="1"/>
  <c r="DH114" i="1" s="1"/>
  <c r="DG717" i="1"/>
  <c r="DH717" i="1" s="1"/>
  <c r="DG993" i="1"/>
  <c r="DH993" i="1" s="1"/>
  <c r="DG1089" i="1"/>
  <c r="DH1089" i="1" s="1"/>
  <c r="DG57" i="1"/>
  <c r="DH57" i="1" s="1"/>
  <c r="DG299" i="1"/>
  <c r="DH299" i="1" s="1"/>
  <c r="DG131" i="1"/>
  <c r="DH131" i="1" s="1"/>
  <c r="DG572" i="1"/>
  <c r="DH572" i="1" s="1"/>
  <c r="DG85" i="1"/>
  <c r="DH85" i="1" s="1"/>
  <c r="DG760" i="1"/>
  <c r="DH760" i="1" s="1"/>
  <c r="DG196" i="1"/>
  <c r="DH196" i="1" s="1"/>
  <c r="DG835" i="1"/>
  <c r="DH835" i="1" s="1"/>
  <c r="DG925" i="1"/>
  <c r="DH925" i="1" s="1"/>
  <c r="DG321" i="1"/>
  <c r="DH321" i="1" s="1"/>
  <c r="DG244" i="1"/>
  <c r="DH244" i="1" s="1"/>
  <c r="DG139" i="1"/>
  <c r="DH139" i="1" s="1"/>
  <c r="DG75" i="1"/>
  <c r="DH75" i="1" s="1"/>
  <c r="DG95" i="1"/>
  <c r="DH95" i="1" s="1"/>
  <c r="DG218" i="1"/>
  <c r="DH218" i="1" s="1"/>
  <c r="DG502" i="1"/>
  <c r="DH502" i="1" s="1"/>
  <c r="DG325" i="1"/>
  <c r="DH325" i="1" s="1"/>
  <c r="DG405" i="1"/>
  <c r="DH405" i="1" s="1"/>
  <c r="DG400" i="1"/>
  <c r="DH400" i="1" s="1"/>
  <c r="DG508" i="1"/>
  <c r="DH508" i="1" s="1"/>
  <c r="DG1244" i="1"/>
  <c r="DH1244" i="1" s="1"/>
  <c r="DG322" i="1"/>
  <c r="DH322" i="1" s="1"/>
  <c r="DG406" i="1"/>
  <c r="DH406" i="1" s="1"/>
  <c r="DG509" i="1"/>
  <c r="DH509" i="1" s="1"/>
  <c r="DG438" i="1"/>
  <c r="DH438" i="1" s="1"/>
  <c r="DG401" i="1"/>
  <c r="DH401" i="1" s="1"/>
  <c r="DG1208" i="1"/>
  <c r="DH1208" i="1" s="1"/>
  <c r="DG407" i="1"/>
  <c r="DH407" i="1" s="1"/>
  <c r="DG1038" i="1"/>
  <c r="DH1038" i="1" s="1"/>
  <c r="DG1176" i="1"/>
  <c r="DH1176" i="1" s="1"/>
  <c r="DG680" i="1"/>
  <c r="DH680" i="1" s="1"/>
  <c r="DG830" i="1"/>
  <c r="DH830" i="1" s="1"/>
  <c r="DG294" i="1"/>
  <c r="DH294" i="1" s="1"/>
  <c r="DG277" i="1"/>
  <c r="DH277" i="1" s="1"/>
  <c r="DG408" i="1"/>
  <c r="DH408" i="1" s="1"/>
  <c r="DG323" i="1"/>
  <c r="DH323" i="1" s="1"/>
  <c r="DG402" i="1"/>
  <c r="DH402" i="1" s="1"/>
  <c r="DG264" i="1"/>
  <c r="DH264" i="1" s="1"/>
  <c r="DG261" i="1"/>
  <c r="DH261" i="1" s="1"/>
  <c r="DG1245" i="1"/>
  <c r="DH1245" i="1" s="1"/>
  <c r="DG439" i="1"/>
  <c r="DH439" i="1" s="1"/>
  <c r="DG503" i="1"/>
  <c r="DH503" i="1" s="1"/>
  <c r="DG647" i="1"/>
  <c r="DH647" i="1" s="1"/>
  <c r="DG589" i="1"/>
  <c r="DH589" i="1" s="1"/>
  <c r="DG128" i="1"/>
  <c r="DH128" i="1" s="1"/>
  <c r="DG242" i="1"/>
  <c r="DH242" i="1" s="1"/>
  <c r="DG318" i="1"/>
  <c r="DH318" i="1" s="1"/>
  <c r="DG381" i="1"/>
  <c r="DH381" i="1" s="1"/>
  <c r="DG1278" i="1"/>
  <c r="DH1278" i="1" s="1"/>
  <c r="DG1298" i="1"/>
  <c r="DH1298" i="1" s="1"/>
  <c r="DG1314" i="1"/>
  <c r="DH1314" i="1" s="1"/>
  <c r="DG488" i="1"/>
  <c r="DH488" i="1" s="1"/>
  <c r="DG1271" i="1"/>
  <c r="DH1271" i="1" s="1"/>
  <c r="DG1272" i="1"/>
  <c r="DH1272" i="1" s="1"/>
  <c r="DG1273" i="1"/>
  <c r="DH1273" i="1" s="1"/>
  <c r="DG1266" i="1"/>
  <c r="DH1266" i="1" s="1"/>
  <c r="DG1090" i="1"/>
  <c r="DH1090" i="1" s="1"/>
  <c r="DG1091" i="1"/>
  <c r="DH1091" i="1" s="1"/>
  <c r="DG864" i="1"/>
  <c r="DH864" i="1" s="1"/>
  <c r="DG1274" i="1"/>
  <c r="DH1274" i="1" s="1"/>
  <c r="DG994" i="1"/>
  <c r="DH994" i="1" s="1"/>
  <c r="DG995" i="1"/>
  <c r="DH995" i="1" s="1"/>
  <c r="DG1315" i="1"/>
  <c r="DH1315" i="1" s="1"/>
  <c r="DG1290" i="1"/>
  <c r="DH1290" i="1" s="1"/>
  <c r="DG434" i="1"/>
  <c r="DH434" i="1" s="1"/>
  <c r="DG601" i="1"/>
  <c r="DH601" i="1" s="1"/>
  <c r="DG1092" i="1"/>
  <c r="DH1092" i="1" s="1"/>
  <c r="DG1423" i="1"/>
  <c r="DH1423" i="1" s="1"/>
  <c r="DG996" i="1"/>
  <c r="DH996" i="1" s="1"/>
  <c r="DG997" i="1"/>
  <c r="DH997" i="1" s="1"/>
  <c r="DG1358" i="1"/>
  <c r="DH1358" i="1" s="1"/>
  <c r="DG836" i="1"/>
  <c r="DH836" i="1" s="1"/>
  <c r="DG596" i="1"/>
  <c r="DH596" i="1" s="1"/>
  <c r="DG597" i="1"/>
  <c r="DH597" i="1" s="1"/>
  <c r="DG731" i="1"/>
  <c r="DH731" i="1" s="1"/>
  <c r="DG1093" i="1"/>
  <c r="DH1093" i="1" s="1"/>
  <c r="DG648" i="1"/>
  <c r="DH648" i="1" s="1"/>
  <c r="DG998" i="1"/>
  <c r="DH998" i="1" s="1"/>
  <c r="DG999" i="1"/>
  <c r="DH999" i="1" s="1"/>
  <c r="DG851" i="1"/>
  <c r="DH851" i="1" s="1"/>
  <c r="DG937" i="1"/>
  <c r="DH937" i="1" s="1"/>
  <c r="DG1094" i="1"/>
  <c r="DH1094" i="1" s="1"/>
  <c r="DG1095" i="1"/>
  <c r="DH1095" i="1" s="1"/>
  <c r="DG1096" i="1"/>
  <c r="DH1096" i="1" s="1"/>
  <c r="DG1097" i="1"/>
  <c r="DH1097" i="1" s="1"/>
  <c r="DG938" i="1"/>
  <c r="DH938" i="1" s="1"/>
  <c r="DG1424" i="1"/>
  <c r="DH1424" i="1" s="1"/>
  <c r="DG1425" i="1"/>
  <c r="DH1425" i="1" s="1"/>
  <c r="DG428" i="1"/>
  <c r="DH428" i="1" s="1"/>
  <c r="DG1098" i="1"/>
  <c r="DH1098" i="1" s="1"/>
  <c r="DG1316" i="1"/>
  <c r="DH1316" i="1" s="1"/>
  <c r="DG766" i="1"/>
  <c r="DH766" i="1" s="1"/>
  <c r="DG939" i="1"/>
  <c r="DH939" i="1" s="1"/>
  <c r="DG852" i="1"/>
  <c r="DH852" i="1" s="1"/>
  <c r="DG527" i="1"/>
  <c r="DH527" i="1" s="1"/>
  <c r="DG761" i="1"/>
  <c r="DH761" i="1" s="1"/>
  <c r="DG940" i="1"/>
  <c r="DH940" i="1" s="1"/>
  <c r="DG941" i="1"/>
  <c r="DH941" i="1" s="1"/>
  <c r="DG1388" i="1"/>
  <c r="DH1388" i="1" s="1"/>
  <c r="DG457" i="1"/>
  <c r="DH457" i="1" s="1"/>
  <c r="DG458" i="1"/>
  <c r="DH458" i="1" s="1"/>
  <c r="DG1426" i="1"/>
  <c r="DH1426" i="1" s="1"/>
  <c r="DG1099" i="1"/>
  <c r="DH1099" i="1" s="1"/>
  <c r="DG1427" i="1"/>
  <c r="DH1427" i="1" s="1"/>
  <c r="DG590" i="1"/>
  <c r="DH590" i="1" s="1"/>
  <c r="DG639" i="1"/>
  <c r="DH639" i="1" s="1"/>
  <c r="DG286" i="1"/>
  <c r="DH286" i="1" s="1"/>
  <c r="DG392" i="1"/>
  <c r="DH392" i="1" s="1"/>
  <c r="DG489" i="1"/>
  <c r="DH489" i="1" s="1"/>
  <c r="DG1100" i="1"/>
  <c r="DH1100" i="1" s="1"/>
  <c r="DG1000" i="1"/>
  <c r="DH1000" i="1" s="1"/>
  <c r="DG1001" i="1"/>
  <c r="DH1001" i="1" s="1"/>
  <c r="DG762" i="1"/>
  <c r="DH762" i="1" s="1"/>
  <c r="DG1101" i="1"/>
  <c r="DH1101" i="1" s="1"/>
  <c r="DG1102" i="1"/>
  <c r="DH1102" i="1" s="1"/>
  <c r="DG1103" i="1"/>
  <c r="DH1103" i="1" s="1"/>
  <c r="DG1389" i="1"/>
  <c r="DH1389" i="1" s="1"/>
  <c r="DG204" i="1"/>
  <c r="DH204" i="1" s="1"/>
  <c r="DG1104" i="1"/>
  <c r="DH1104" i="1" s="1"/>
  <c r="DG1105" i="1"/>
  <c r="DH1105" i="1" s="1"/>
  <c r="DG670" i="1"/>
  <c r="DH670" i="1" s="1"/>
  <c r="DG1002" i="1"/>
  <c r="DH1002" i="1" s="1"/>
  <c r="DG1363" i="1"/>
  <c r="DH1363" i="1" s="1"/>
  <c r="DG926" i="1"/>
  <c r="DH926" i="1" s="1"/>
  <c r="DG1287" i="1"/>
  <c r="DH1287" i="1" s="1"/>
  <c r="DG686" i="1"/>
  <c r="DH686" i="1" s="1"/>
  <c r="DG1306" i="1"/>
  <c r="DH1306" i="1" s="1"/>
  <c r="DG1277" i="1"/>
  <c r="DH1277" i="1" s="1"/>
  <c r="DG1003" i="1"/>
  <c r="DH1003" i="1" s="1"/>
  <c r="DG1337" i="1"/>
  <c r="DH1337" i="1" s="1"/>
  <c r="DG1276" i="1"/>
  <c r="DH1276" i="1" s="1"/>
  <c r="DG555" i="1"/>
  <c r="DH555" i="1" s="1"/>
  <c r="DG466" i="1"/>
  <c r="DH466" i="1" s="1"/>
  <c r="DG467" i="1"/>
  <c r="DH467" i="1" s="1"/>
  <c r="DG1106" i="1"/>
  <c r="DH1106" i="1" s="1"/>
  <c r="DG1428" i="1"/>
  <c r="DH1428" i="1" s="1"/>
  <c r="DG1004" i="1"/>
  <c r="DH1004" i="1" s="1"/>
  <c r="DG1107" i="1"/>
  <c r="DH1107" i="1" s="1"/>
  <c r="DG1390" i="1"/>
  <c r="DH1390" i="1" s="1"/>
  <c r="DG1391" i="1"/>
  <c r="DH1391" i="1" s="1"/>
  <c r="DG1005" i="1"/>
  <c r="DH1005" i="1" s="1"/>
  <c r="DG1006" i="1"/>
  <c r="DH1006" i="1" s="1"/>
  <c r="DG884" i="1"/>
  <c r="DH884" i="1" s="1"/>
  <c r="DG853" i="1"/>
  <c r="DH853" i="1" s="1"/>
  <c r="DG1007" i="1"/>
  <c r="DH1007" i="1" s="1"/>
  <c r="DG854" i="1"/>
  <c r="DH854" i="1" s="1"/>
  <c r="DG443" i="1"/>
  <c r="DH443" i="1" s="1"/>
  <c r="DG732" i="1"/>
  <c r="DH732" i="1" s="1"/>
  <c r="DG1108" i="1"/>
  <c r="DH1108" i="1" s="1"/>
  <c r="DG1429" i="1"/>
  <c r="DH1429" i="1" s="1"/>
  <c r="DG1430" i="1"/>
  <c r="DH1430" i="1" s="1"/>
  <c r="DG1431" i="1"/>
  <c r="DH1431" i="1" s="1"/>
  <c r="DG733" i="1"/>
  <c r="DH733" i="1" s="1"/>
  <c r="DG718" i="1"/>
  <c r="DH718" i="1" s="1"/>
  <c r="DG510" i="1"/>
  <c r="DH510" i="1" s="1"/>
  <c r="DG923" i="1"/>
  <c r="DH923" i="1" s="1"/>
  <c r="DG1267" i="1"/>
  <c r="DH1267" i="1" s="1"/>
  <c r="DG528" i="1"/>
  <c r="DH528" i="1" s="1"/>
  <c r="DG1432" i="1"/>
  <c r="DH1432" i="1" s="1"/>
  <c r="DG1433" i="1"/>
  <c r="DH1433" i="1" s="1"/>
  <c r="DG1008" i="1"/>
  <c r="DH1008" i="1" s="1"/>
  <c r="DG1307" i="1"/>
  <c r="DH1307" i="1" s="1"/>
  <c r="DG1392" i="1"/>
  <c r="DH1392" i="1" s="1"/>
  <c r="DG671" i="1"/>
  <c r="DH671" i="1" s="1"/>
  <c r="DG369" i="1"/>
  <c r="DH369" i="1" s="1"/>
  <c r="DG529" i="1"/>
  <c r="DH529" i="1" s="1"/>
  <c r="DG1338" i="1"/>
  <c r="DH1338" i="1" s="1"/>
  <c r="DG1339" i="1"/>
  <c r="DH1339" i="1" s="1"/>
  <c r="DG1340" i="1"/>
  <c r="DH1340" i="1" s="1"/>
  <c r="DG837" i="1"/>
  <c r="DH837" i="1" s="1"/>
  <c r="DG1393" i="1"/>
  <c r="DH1393" i="1" s="1"/>
  <c r="DG942" i="1"/>
  <c r="DH942" i="1" s="1"/>
  <c r="DG1109" i="1"/>
  <c r="DH1109" i="1" s="1"/>
  <c r="DG1434" i="1"/>
  <c r="DH1434" i="1" s="1"/>
  <c r="DG943" i="1"/>
  <c r="DH943" i="1" s="1"/>
  <c r="DG1435" i="1"/>
  <c r="DH1435" i="1" s="1"/>
  <c r="DG1436" i="1"/>
  <c r="DH1436" i="1" s="1"/>
  <c r="DG1110" i="1"/>
  <c r="DH1110" i="1" s="1"/>
  <c r="DG1111" i="1"/>
  <c r="DH1111" i="1" s="1"/>
  <c r="DG1112" i="1"/>
  <c r="DH1112" i="1" s="1"/>
  <c r="DG148" i="1"/>
  <c r="DH148" i="1" s="1"/>
  <c r="DG167" i="1"/>
  <c r="DH167" i="1" s="1"/>
  <c r="DG976" i="1"/>
  <c r="DH976" i="1" s="1"/>
  <c r="DG860" i="1"/>
  <c r="DH860" i="1" s="1"/>
  <c r="DG1018" i="1"/>
  <c r="DH1018" i="1" s="1"/>
  <c r="DG866" i="1"/>
  <c r="DH866" i="1" s="1"/>
  <c r="DG212" i="1"/>
  <c r="DH212" i="1" s="1"/>
  <c r="DG213" i="1"/>
  <c r="DH213" i="1" s="1"/>
  <c r="DG426" i="1"/>
  <c r="DH426" i="1" s="1"/>
  <c r="DG459" i="1"/>
  <c r="DH459" i="1" s="1"/>
  <c r="DG112" i="1"/>
  <c r="DH112" i="1" s="1"/>
  <c r="DG86" i="1"/>
  <c r="DH86" i="1" s="1"/>
  <c r="DG174" i="1"/>
  <c r="DH174" i="1" s="1"/>
  <c r="DG304" i="1"/>
  <c r="DH304" i="1" s="1"/>
  <c r="DG347" i="1"/>
  <c r="DH347" i="1" s="1"/>
  <c r="DG169" i="1"/>
  <c r="DH169" i="1" s="1"/>
  <c r="DG47" i="1"/>
  <c r="DH47" i="1" s="1"/>
  <c r="DG72" i="1"/>
  <c r="DH72" i="1" s="1"/>
  <c r="DG340" i="1"/>
  <c r="DH340" i="1" s="1"/>
  <c r="DG387" i="1"/>
  <c r="DH387" i="1" s="1"/>
  <c r="DG90" i="1"/>
  <c r="DH90" i="1" s="1"/>
  <c r="DG876" i="1"/>
  <c r="DH876" i="1" s="1"/>
  <c r="DG115" i="1"/>
  <c r="DH115" i="1" s="1"/>
  <c r="DG1299" i="1"/>
  <c r="DH1299" i="1" s="1"/>
  <c r="DG132" i="1"/>
  <c r="DH132" i="1" s="1"/>
  <c r="DG1200" i="1"/>
  <c r="DH1200" i="1" s="1"/>
  <c r="DG311" i="1"/>
  <c r="DH311" i="1" s="1"/>
  <c r="DG126" i="1"/>
  <c r="DH126" i="1" s="1"/>
  <c r="DG187" i="1"/>
  <c r="DH187" i="1" s="1"/>
  <c r="DG32" i="1"/>
  <c r="DH32" i="1" s="1"/>
  <c r="DG372" i="1"/>
  <c r="DH372" i="1" s="1"/>
  <c r="DG394" i="1"/>
  <c r="DH394" i="1" s="1"/>
  <c r="DG120" i="1"/>
  <c r="DH120" i="1" s="1"/>
  <c r="DG121" i="1"/>
  <c r="DH121" i="1" s="1"/>
  <c r="DG103" i="1"/>
  <c r="DH103" i="1" s="1"/>
  <c r="DG4" i="1"/>
  <c r="DH4" i="1" s="1"/>
  <c r="DG14" i="1"/>
  <c r="DH14" i="1" s="1"/>
  <c r="DG15" i="1"/>
  <c r="DH15" i="1" s="1"/>
  <c r="DG42" i="1"/>
  <c r="DH42" i="1" s="1"/>
  <c r="DG31" i="1"/>
  <c r="DH31" i="1" s="1"/>
  <c r="DG55" i="1"/>
  <c r="DH55" i="1" s="1"/>
  <c r="DG29" i="1"/>
  <c r="DH29" i="1" s="1"/>
  <c r="DG30" i="1"/>
  <c r="DH30" i="1" s="1"/>
  <c r="DG5" i="1"/>
  <c r="DH5" i="1" s="1"/>
  <c r="DG2" i="1"/>
  <c r="DH2" i="1" s="1"/>
  <c r="DG6" i="1"/>
  <c r="DH6" i="1" s="1"/>
  <c r="DG7" i="1"/>
  <c r="DH7" i="1" s="1"/>
  <c r="DG19" i="1"/>
  <c r="DH19" i="1" s="1"/>
  <c r="DG20" i="1"/>
  <c r="DH20" i="1" s="1"/>
  <c r="DG34" i="1"/>
  <c r="DH34" i="1" s="1"/>
  <c r="DG35" i="1"/>
  <c r="DH35" i="1" s="1"/>
  <c r="DG36" i="1"/>
  <c r="DH36" i="1" s="1"/>
  <c r="DG37" i="1"/>
  <c r="DH37" i="1" s="1"/>
  <c r="DG877" i="1"/>
  <c r="DH877" i="1" s="1"/>
  <c r="DG878" i="1"/>
  <c r="DH878" i="1" s="1"/>
  <c r="DG1237" i="1"/>
  <c r="DH1237" i="1" s="1"/>
  <c r="DG901" i="1"/>
  <c r="DH901" i="1" s="1"/>
  <c r="DG902" i="1"/>
  <c r="DH902" i="1" s="1"/>
  <c r="DG775" i="1"/>
  <c r="DH775" i="1" s="1"/>
  <c r="DG1268" i="1"/>
  <c r="DH1268" i="1" s="1"/>
  <c r="DG1269" i="1"/>
  <c r="DH1269" i="1" s="1"/>
  <c r="DG168" i="1"/>
  <c r="DH168" i="1" s="1"/>
  <c r="DG207" i="1"/>
  <c r="DH207" i="1" s="1"/>
  <c r="DG1265" i="1"/>
  <c r="DH1265" i="1" s="1"/>
  <c r="DG1280" i="1"/>
  <c r="DH1280" i="1" s="1"/>
  <c r="DG287" i="1"/>
  <c r="DH287" i="1" s="1"/>
  <c r="DG149" i="1"/>
  <c r="DH149" i="1" s="1"/>
  <c r="DG427" i="1"/>
  <c r="DH427" i="1" s="1"/>
  <c r="DG471" i="1"/>
  <c r="DH471" i="1" s="1"/>
  <c r="DG56" i="1"/>
  <c r="DH56" i="1" s="1"/>
  <c r="DG320" i="1"/>
  <c r="DH320" i="1" s="1"/>
  <c r="DG21" i="1"/>
  <c r="DH21" i="1" s="1"/>
  <c r="DG591" i="1"/>
  <c r="DH591" i="1" s="1"/>
  <c r="DG91" i="1"/>
  <c r="DH91" i="1" s="1"/>
  <c r="DG592" i="1"/>
  <c r="DH592" i="1" s="1"/>
  <c r="DG1180" i="1"/>
  <c r="DH1180" i="1" s="1"/>
  <c r="DG348" i="1"/>
  <c r="DH348" i="1" s="1"/>
  <c r="DG629" i="1"/>
  <c r="DH629" i="1" s="1"/>
  <c r="DG630" i="1"/>
  <c r="DH630" i="1" s="1"/>
  <c r="DG288" i="1"/>
  <c r="DH288" i="1" s="1"/>
  <c r="DG162" i="1"/>
  <c r="DH162" i="1" s="1"/>
  <c r="DG93" i="1"/>
  <c r="DH93" i="1" s="1"/>
  <c r="DG97" i="1"/>
  <c r="DH97" i="1" s="1"/>
  <c r="DG188" i="1"/>
  <c r="DH188" i="1" s="1"/>
  <c r="DG73" i="1"/>
  <c r="DH73" i="1" s="1"/>
  <c r="DG257" i="1"/>
  <c r="DH257" i="1" s="1"/>
  <c r="DG431" i="1"/>
  <c r="DH431" i="1" s="1"/>
  <c r="DG1204" i="1"/>
  <c r="DH1204" i="1" s="1"/>
  <c r="DG388" i="1"/>
  <c r="DH388" i="1" s="1"/>
  <c r="DG189" i="1"/>
  <c r="DH189" i="1" s="1"/>
  <c r="DG319" i="1"/>
  <c r="DH319" i="1" s="1"/>
  <c r="DG243" i="1"/>
  <c r="DH243" i="1" s="1"/>
  <c r="DG135" i="1"/>
  <c r="DH135" i="1" s="1"/>
  <c r="DG48" i="1"/>
  <c r="DH48" i="1" s="1"/>
  <c r="DG49" i="1"/>
  <c r="DH49" i="1" s="1"/>
  <c r="DG38" i="1"/>
  <c r="DH38" i="1" s="1"/>
  <c r="DG13" i="1"/>
  <c r="DH13" i="1" s="1"/>
  <c r="DG9" i="1"/>
  <c r="DH9" i="1" s="1"/>
  <c r="DG39" i="1"/>
  <c r="DH39" i="1" s="1"/>
  <c r="DG40" i="1"/>
  <c r="DH40" i="1" s="1"/>
  <c r="DG903" i="1"/>
  <c r="DH903" i="1" s="1"/>
  <c r="DG904" i="1"/>
  <c r="DH904" i="1" s="1"/>
  <c r="DG624" i="1"/>
  <c r="DH624" i="1" s="1"/>
  <c r="DG660" i="1"/>
  <c r="DH660" i="1" s="1"/>
  <c r="DG803" i="1"/>
  <c r="DH803" i="1" s="1"/>
  <c r="DG687" i="1"/>
  <c r="DH687" i="1" s="1"/>
  <c r="DG704" i="1"/>
  <c r="DH704" i="1" s="1"/>
  <c r="DG672" i="1"/>
  <c r="DH672" i="1" s="1"/>
  <c r="DG804" i="1"/>
  <c r="DH804" i="1" s="1"/>
  <c r="DG1231" i="1"/>
  <c r="DH1231" i="1" s="1"/>
  <c r="DG1478" i="1"/>
  <c r="DH1478" i="1" s="1"/>
  <c r="DG598" i="1"/>
  <c r="DH598" i="1" s="1"/>
  <c r="DG805" i="1"/>
  <c r="DH805" i="1" s="1"/>
  <c r="DG599" i="1"/>
  <c r="DH599" i="1" s="1"/>
  <c r="DG787" i="1"/>
  <c r="DH787" i="1" s="1"/>
  <c r="DG511" i="1"/>
  <c r="DH511" i="1" s="1"/>
  <c r="DG905" i="1"/>
  <c r="DH905" i="1" s="1"/>
  <c r="DG1066" i="1"/>
  <c r="DH1066" i="1" s="1"/>
  <c r="DG855" i="1"/>
  <c r="DH855" i="1" s="1"/>
  <c r="DG326" i="1"/>
  <c r="DH326" i="1" s="1"/>
  <c r="DG1030" i="1"/>
  <c r="DH1030" i="1" s="1"/>
  <c r="DG712" i="1"/>
  <c r="DH712" i="1" s="1"/>
  <c r="DG278" i="1"/>
  <c r="DH278" i="1" s="1"/>
  <c r="DG688" i="1"/>
  <c r="DH688" i="1" s="1"/>
  <c r="DG198" i="1"/>
  <c r="DH198" i="1" s="1"/>
  <c r="DG806" i="1"/>
  <c r="DH806" i="1" s="1"/>
  <c r="DG776" i="1"/>
  <c r="DH776" i="1" s="1"/>
  <c r="DG512" i="1"/>
  <c r="DH512" i="1" s="1"/>
  <c r="DG513" i="1"/>
  <c r="DH513" i="1" s="1"/>
  <c r="DG734" i="1"/>
  <c r="DH734" i="1" s="1"/>
  <c r="DG735" i="1"/>
  <c r="DH735" i="1" s="1"/>
  <c r="DG736" i="1"/>
  <c r="DH736" i="1" s="1"/>
  <c r="DG22" i="1"/>
  <c r="DH22" i="1" s="1"/>
  <c r="DG1177" i="1"/>
  <c r="DH1177" i="1" s="1"/>
  <c r="DG129" i="1"/>
  <c r="DH129" i="1" s="1"/>
  <c r="DG130" i="1"/>
  <c r="DH130" i="1" s="1"/>
  <c r="DG1353" i="1"/>
  <c r="DH1353" i="1" s="1"/>
  <c r="DG617" i="1"/>
  <c r="DH617" i="1" s="1"/>
  <c r="DG109" i="1"/>
  <c r="DH109" i="1" s="1"/>
  <c r="DG110" i="1"/>
  <c r="DH110" i="1" s="1"/>
  <c r="DG179" i="1"/>
  <c r="DH179" i="1" s="1"/>
  <c r="DG140" i="1"/>
  <c r="DH140" i="1" s="1"/>
  <c r="DG214" i="1"/>
  <c r="DH214" i="1" s="1"/>
  <c r="DG295" i="1"/>
  <c r="DH295" i="1" s="1"/>
  <c r="DG190" i="1"/>
  <c r="DH190" i="1" s="1"/>
  <c r="DG191" i="1"/>
  <c r="DH191" i="1" s="1"/>
  <c r="DG472" i="1"/>
  <c r="DH472" i="1" s="1"/>
  <c r="DG376" i="1"/>
  <c r="DH376" i="1" s="1"/>
  <c r="DG777" i="1"/>
  <c r="DH777" i="1" s="1"/>
  <c r="DG440" i="1"/>
  <c r="DH440" i="1" s="1"/>
  <c r="DG722" i="1"/>
  <c r="DH722" i="1" s="1"/>
  <c r="DG382" i="1"/>
  <c r="DH382" i="1" s="1"/>
  <c r="DG200" i="1"/>
  <c r="DH200" i="1" s="1"/>
  <c r="DG247" i="1"/>
  <c r="DH247" i="1" s="1"/>
  <c r="DG54" i="1"/>
  <c r="DH54" i="1" s="1"/>
  <c r="DG175" i="1"/>
  <c r="DH175" i="1" s="1"/>
  <c r="DG354" i="1"/>
  <c r="DH354" i="1" s="1"/>
  <c r="DG473" i="1"/>
  <c r="DH473" i="1" s="1"/>
  <c r="DG1330" i="1"/>
  <c r="DH1330" i="1" s="1"/>
  <c r="DG556" i="1"/>
  <c r="DH556" i="1" s="1"/>
  <c r="DG500" i="1"/>
  <c r="DH500" i="1" s="1"/>
  <c r="DG501" i="1"/>
  <c r="DH501" i="1" s="1"/>
  <c r="DG98" i="1"/>
  <c r="DH98" i="1" s="1"/>
  <c r="DG807" i="1"/>
  <c r="DH807" i="1" s="1"/>
  <c r="DG315" i="1"/>
  <c r="DH315" i="1" s="1"/>
  <c r="DG265" i="1"/>
  <c r="DH265" i="1" s="1"/>
  <c r="DG64" i="1"/>
  <c r="DH64" i="1" s="1"/>
  <c r="DG160" i="1"/>
  <c r="DH160" i="1" s="1"/>
  <c r="DG1279" i="1"/>
  <c r="DH1279" i="1" s="1"/>
  <c r="DG478" i="1"/>
  <c r="DH478" i="1" s="1"/>
  <c r="DG524" i="1"/>
  <c r="DH524" i="1" s="1"/>
  <c r="DG150" i="1"/>
  <c r="DH150" i="1" s="1"/>
  <c r="DG1031" i="1"/>
  <c r="DH1031" i="1" s="1"/>
  <c r="DG1032" i="1"/>
  <c r="DH1032" i="1" s="1"/>
  <c r="DG245" i="1"/>
  <c r="DH245" i="1" s="1"/>
  <c r="DG432" i="1"/>
  <c r="DH432" i="1" s="1"/>
  <c r="DG533" i="1"/>
  <c r="DH533" i="1" s="1"/>
  <c r="DG396" i="1"/>
  <c r="DH396" i="1" s="1"/>
  <c r="DG625" i="1"/>
  <c r="DH625" i="1" s="1"/>
  <c r="DG856" i="1"/>
  <c r="DH856" i="1" s="1"/>
  <c r="DG631" i="1"/>
  <c r="DH631" i="1" s="1"/>
  <c r="DG300" i="1"/>
  <c r="DH300" i="1" s="1"/>
  <c r="DG689" i="1"/>
  <c r="DH689" i="1" s="1"/>
  <c r="DG441" i="1"/>
  <c r="DH441" i="1" s="1"/>
  <c r="DG327" i="1"/>
  <c r="DH327" i="1" s="1"/>
  <c r="DG906" i="1"/>
  <c r="DH906" i="1" s="1"/>
  <c r="DG808" i="1"/>
  <c r="DH808" i="1" s="1"/>
  <c r="DG673" i="1"/>
  <c r="DH673" i="1" s="1"/>
  <c r="DG163" i="1"/>
  <c r="DH163" i="1" s="1"/>
  <c r="DG328" i="1"/>
  <c r="DH328" i="1" s="1"/>
  <c r="DG809" i="1"/>
  <c r="DH809" i="1" s="1"/>
  <c r="DG822" i="1"/>
  <c r="DH822" i="1" s="1"/>
  <c r="DG479" i="1"/>
  <c r="DH479" i="1" s="1"/>
  <c r="DG332" i="1"/>
  <c r="DH332" i="1" s="1"/>
  <c r="DG546" i="1"/>
  <c r="DH546" i="1" s="1"/>
  <c r="DG810" i="1"/>
  <c r="DH810" i="1" s="1"/>
  <c r="DG737" i="1"/>
  <c r="DH737" i="1" s="1"/>
  <c r="DG643" i="1"/>
  <c r="DH643" i="1" s="1"/>
  <c r="DG1113" i="1"/>
  <c r="DH1113" i="1" s="1"/>
  <c r="DG474" i="1"/>
  <c r="DH474" i="1" s="1"/>
  <c r="DG1394" i="1"/>
  <c r="DH1394" i="1" s="1"/>
  <c r="DG811" i="1"/>
  <c r="DH811" i="1" s="1"/>
  <c r="DG65" i="1"/>
  <c r="DH65" i="1" s="1"/>
  <c r="DG565" i="1"/>
  <c r="DH565" i="1" s="1"/>
  <c r="DG812" i="1"/>
  <c r="DH812" i="1" s="1"/>
  <c r="DG823" i="1"/>
  <c r="DH823" i="1" s="1"/>
  <c r="DG1405" i="1"/>
  <c r="DH1405" i="1" s="1"/>
  <c r="DG1471" i="1"/>
  <c r="DH1471" i="1" s="1"/>
  <c r="DG1224" i="1"/>
  <c r="DH1224" i="1" s="1"/>
  <c r="DG1033" i="1"/>
  <c r="DH1033" i="1" s="1"/>
  <c r="DG566" i="1"/>
  <c r="DH566" i="1" s="1"/>
  <c r="DG1009" i="1"/>
  <c r="DH1009" i="1" s="1"/>
  <c r="DG1201" i="1"/>
  <c r="DH1201" i="1" s="1"/>
  <c r="DG713" i="1"/>
  <c r="DH713" i="1" s="1"/>
  <c r="DG778" i="1"/>
  <c r="DH778" i="1" s="1"/>
  <c r="DG738" i="1"/>
  <c r="DH738" i="1" s="1"/>
  <c r="DG907" i="1"/>
  <c r="DH907" i="1" s="1"/>
  <c r="DG870" i="1"/>
  <c r="DH870" i="1" s="1"/>
  <c r="DG383" i="1"/>
  <c r="DH383" i="1" s="1"/>
  <c r="DG1468" i="1"/>
  <c r="DH1468" i="1" s="1"/>
  <c r="DG1114" i="1"/>
  <c r="DH1114" i="1" s="1"/>
  <c r="DG514" i="1"/>
  <c r="DH514" i="1" s="1"/>
  <c r="DG1115" i="1"/>
  <c r="DH1115" i="1" s="1"/>
  <c r="DG944" i="1"/>
  <c r="DH944" i="1" s="1"/>
  <c r="DG1116" i="1"/>
  <c r="DH1116" i="1" s="1"/>
  <c r="DG84" i="1"/>
  <c r="DH84" i="1" s="1"/>
  <c r="DG515" i="1"/>
  <c r="DH515" i="1" s="1"/>
  <c r="DG516" i="1"/>
  <c r="DH516" i="1" s="1"/>
  <c r="DG1309" i="1"/>
  <c r="DH1309" i="1" s="1"/>
  <c r="DG674" i="1"/>
  <c r="DH674" i="1" s="1"/>
  <c r="DG739" i="1"/>
  <c r="DH739" i="1" s="1"/>
  <c r="DG96" i="1"/>
  <c r="DH96" i="1" s="1"/>
  <c r="DG1300" i="1"/>
  <c r="DH1300" i="1" s="1"/>
  <c r="DG1246" i="1"/>
  <c r="DH1246" i="1" s="1"/>
  <c r="DG1247" i="1"/>
  <c r="DH1247" i="1" s="1"/>
  <c r="DG740" i="1"/>
  <c r="DH740" i="1" s="1"/>
  <c r="DG908" i="1"/>
  <c r="DH908" i="1" s="1"/>
  <c r="DG909" i="1"/>
  <c r="DH909" i="1" s="1"/>
  <c r="DG1248" i="1"/>
  <c r="DH1248" i="1" s="1"/>
  <c r="DG517" i="1"/>
  <c r="DH517" i="1" s="1"/>
  <c r="DG518" i="1"/>
  <c r="DH518" i="1" s="1"/>
  <c r="DG279" i="1"/>
  <c r="DH279" i="1" s="1"/>
  <c r="DG1344" i="1"/>
  <c r="DH1344" i="1" s="1"/>
  <c r="DG248" i="1"/>
  <c r="DH248" i="1" s="1"/>
  <c r="DG1354" i="1"/>
  <c r="DH1354" i="1" s="1"/>
  <c r="DG409" i="1"/>
  <c r="DH409" i="1" s="1"/>
  <c r="DG519" i="1"/>
  <c r="DH519" i="1" s="1"/>
  <c r="DG280" i="1"/>
  <c r="DH280" i="1" s="1"/>
  <c r="DG763" i="1"/>
  <c r="DH763" i="1" s="1"/>
  <c r="DG628" i="1"/>
  <c r="DH628" i="1" s="1"/>
  <c r="DG12" i="1"/>
  <c r="DH12" i="1" s="1"/>
  <c r="DG8" i="1"/>
  <c r="DH8" i="1" s="1"/>
  <c r="DG24" i="1"/>
  <c r="DH24" i="1" s="1"/>
  <c r="DG838" i="1"/>
  <c r="DH838" i="1" s="1"/>
  <c r="DG134" i="1"/>
  <c r="DH134" i="1" s="1"/>
  <c r="DG329" i="1"/>
  <c r="DH329" i="1" s="1"/>
  <c r="DG25" i="1"/>
  <c r="DH25" i="1" s="1"/>
  <c r="DG885" i="1"/>
  <c r="DH885" i="1" s="1"/>
  <c r="DG271" i="1"/>
  <c r="DH271" i="1" s="1"/>
  <c r="DG154" i="1"/>
  <c r="DH154" i="1" s="1"/>
  <c r="DG193" i="1"/>
  <c r="DH193" i="1" s="1"/>
  <c r="DG377" i="1"/>
  <c r="DH377" i="1" s="1"/>
  <c r="DG355" i="1"/>
  <c r="DH355" i="1" s="1"/>
  <c r="DG262" i="1"/>
  <c r="DH262" i="1" s="1"/>
  <c r="DG219" i="1"/>
  <c r="DH219" i="1" s="1"/>
  <c r="DG356" i="1"/>
  <c r="DH356" i="1" s="1"/>
  <c r="DG266" i="1"/>
  <c r="DH266" i="1" s="1"/>
  <c r="DG220" i="1"/>
  <c r="DH220" i="1" s="1"/>
  <c r="DG16" i="1"/>
  <c r="DH16" i="1" s="1"/>
  <c r="DG541" i="1"/>
  <c r="DH541" i="1" s="1"/>
  <c r="DG1301" i="1"/>
  <c r="DH1301" i="1" s="1"/>
  <c r="DG593" i="1"/>
  <c r="DH593" i="1" s="1"/>
  <c r="DG927" i="1"/>
  <c r="DH927" i="1" s="1"/>
  <c r="DG1117" i="1"/>
  <c r="DH1117" i="1" s="1"/>
  <c r="DG504" i="1"/>
  <c r="DH504" i="1" s="1"/>
  <c r="DG640" i="1"/>
  <c r="DH640" i="1" s="1"/>
  <c r="DG1118" i="1"/>
  <c r="DH1118" i="1" s="1"/>
  <c r="DG1119" i="1"/>
  <c r="DH1119" i="1" s="1"/>
  <c r="DG945" i="1"/>
  <c r="DH945" i="1" s="1"/>
  <c r="DG767" i="1"/>
  <c r="DH767" i="1" s="1"/>
  <c r="DG1120" i="1"/>
  <c r="DH1120" i="1" s="1"/>
  <c r="DG520" i="1"/>
  <c r="DH520" i="1" s="1"/>
  <c r="DG1010" i="1"/>
  <c r="DH1010" i="1" s="1"/>
  <c r="DG539" i="1"/>
  <c r="DH539" i="1" s="1"/>
  <c r="DG946" i="1"/>
  <c r="DH946" i="1" s="1"/>
  <c r="DG1437" i="1"/>
  <c r="DH1437" i="1" s="1"/>
  <c r="DG1359" i="1"/>
  <c r="DH1359" i="1" s="1"/>
  <c r="DG1438" i="1"/>
  <c r="DH1438" i="1" s="1"/>
  <c r="DG1121" i="1"/>
  <c r="DH1121" i="1" s="1"/>
  <c r="DG1122" i="1"/>
  <c r="DH1122" i="1" s="1"/>
  <c r="DG947" i="1"/>
  <c r="DH947" i="1" s="1"/>
  <c r="DG1439" i="1"/>
  <c r="DH1439" i="1" s="1"/>
  <c r="DG857" i="1"/>
  <c r="DH857" i="1" s="1"/>
  <c r="DG675" i="1"/>
  <c r="DH675" i="1" s="1"/>
  <c r="DG741" i="1"/>
  <c r="DH741" i="1" s="1"/>
  <c r="DG742" i="1"/>
  <c r="DH742" i="1" s="1"/>
  <c r="DG1331" i="1"/>
  <c r="DH1331" i="1" s="1"/>
  <c r="DG948" i="1"/>
  <c r="DH948" i="1" s="1"/>
  <c r="DG1123" i="1"/>
  <c r="DH1123" i="1" s="1"/>
  <c r="DG1124" i="1"/>
  <c r="DH1124" i="1" s="1"/>
  <c r="DG706" i="1"/>
  <c r="DH706" i="1" s="1"/>
  <c r="DG557" i="1"/>
  <c r="DH557" i="1" s="1"/>
  <c r="DG1375" i="1"/>
  <c r="DH1375" i="1" s="1"/>
  <c r="DG651" i="1"/>
  <c r="DH651" i="1" s="1"/>
  <c r="DG1304" i="1"/>
  <c r="DH1304" i="1" s="1"/>
  <c r="DG784" i="1"/>
  <c r="DH784" i="1" s="1"/>
  <c r="DG1174" i="1"/>
  <c r="DH1174" i="1" s="1"/>
  <c r="DG924" i="1"/>
  <c r="DH924" i="1" s="1"/>
  <c r="DG1285" i="1"/>
  <c r="DH1285" i="1" s="1"/>
  <c r="DG981" i="1"/>
  <c r="DH981" i="1" s="1"/>
  <c r="DG982" i="1"/>
  <c r="DH982" i="1" s="1"/>
  <c r="DG983" i="1"/>
  <c r="DH983" i="1" s="1"/>
  <c r="DG831" i="1"/>
  <c r="DH831" i="1" s="1"/>
  <c r="DG984" i="1"/>
  <c r="DH984" i="1" s="1"/>
  <c r="DG985" i="1"/>
  <c r="DH985" i="1" s="1"/>
  <c r="DG986" i="1"/>
  <c r="DH986" i="1" s="1"/>
  <c r="DG682" i="1"/>
  <c r="DH682" i="1" s="1"/>
  <c r="DG788" i="1"/>
  <c r="DH788" i="1" s="1"/>
  <c r="DG789" i="1"/>
  <c r="DH789" i="1" s="1"/>
  <c r="DG790" i="1"/>
  <c r="DH790" i="1" s="1"/>
  <c r="DG791" i="1"/>
  <c r="DH791" i="1" s="1"/>
  <c r="DG792" i="1"/>
  <c r="DH792" i="1" s="1"/>
  <c r="DG793" i="1"/>
  <c r="DH793" i="1" s="1"/>
  <c r="DG433" i="1"/>
  <c r="DH433" i="1" s="1"/>
  <c r="DG558" i="1"/>
  <c r="DH558" i="1" s="1"/>
  <c r="DG63" i="1"/>
  <c r="DH63" i="1" s="1"/>
  <c r="DG205" i="1"/>
  <c r="DH205" i="1" s="1"/>
  <c r="DG490" i="1"/>
  <c r="DH490" i="1" s="1"/>
  <c r="DG491" i="1"/>
  <c r="DH491" i="1" s="1"/>
  <c r="DG492" i="1"/>
  <c r="DH492" i="1" s="1"/>
  <c r="DG493" i="1"/>
  <c r="DH493" i="1" s="1"/>
  <c r="DG494" i="1"/>
  <c r="DH494" i="1" s="1"/>
  <c r="DG743" i="1"/>
  <c r="DH743" i="1" s="1"/>
  <c r="DG1125" i="1"/>
  <c r="DH1125" i="1" s="1"/>
  <c r="DG1126" i="1"/>
  <c r="DH1126" i="1" s="1"/>
  <c r="DG949" i="1"/>
  <c r="DH949" i="1" s="1"/>
  <c r="DG602" i="1"/>
  <c r="DH602" i="1" s="1"/>
  <c r="DG444" i="1"/>
  <c r="DH444" i="1" s="1"/>
  <c r="DG445" i="1"/>
  <c r="DH445" i="1" s="1"/>
  <c r="DG1407" i="1"/>
  <c r="DH1407" i="1" s="1"/>
  <c r="DG435" i="1"/>
  <c r="DH435" i="1" s="1"/>
  <c r="DG199" i="1"/>
  <c r="DH199" i="1" s="1"/>
  <c r="DG240" i="1"/>
  <c r="DH240" i="1" s="1"/>
  <c r="DG217" i="1"/>
  <c r="DH217" i="1" s="1"/>
  <c r="DG313" i="1"/>
  <c r="DH313" i="1" s="1"/>
  <c r="DG690" i="1"/>
  <c r="DH690" i="1" s="1"/>
  <c r="DG374" i="1"/>
  <c r="DH374" i="1" s="1"/>
  <c r="DG744" i="1"/>
  <c r="DH744" i="1" s="1"/>
  <c r="DG1379" i="1"/>
  <c r="DH1379" i="1" s="1"/>
  <c r="DG1332" i="1"/>
  <c r="DH1332" i="1" s="1"/>
  <c r="DG950" i="1"/>
  <c r="DH950" i="1" s="1"/>
  <c r="DG951" i="1"/>
  <c r="DH951" i="1" s="1"/>
  <c r="DG910" i="1"/>
  <c r="DH910" i="1" s="1"/>
  <c r="DG1440" i="1"/>
  <c r="DH1440" i="1" s="1"/>
  <c r="DG1441" i="1"/>
  <c r="DH1441" i="1" s="1"/>
  <c r="DG1380" i="1"/>
  <c r="DH1380" i="1" s="1"/>
  <c r="DG1127" i="1"/>
  <c r="DH1127" i="1" s="1"/>
  <c r="DG1381" i="1"/>
  <c r="DH1381" i="1" s="1"/>
  <c r="DG1382" i="1"/>
  <c r="DH1382" i="1" s="1"/>
  <c r="DG1333" i="1"/>
  <c r="DH1333" i="1" s="1"/>
  <c r="DG1181" i="1"/>
  <c r="DH1181" i="1" s="1"/>
  <c r="DG1442" i="1"/>
  <c r="DH1442" i="1" s="1"/>
  <c r="DG1128" i="1"/>
  <c r="DH1128" i="1" s="1"/>
  <c r="DG1209" i="1"/>
  <c r="DH1209" i="1" s="1"/>
  <c r="DG1045" i="1"/>
  <c r="DH1045" i="1" s="1"/>
  <c r="DG813" i="1"/>
  <c r="DH813" i="1" s="1"/>
  <c r="DG480" i="1"/>
  <c r="DH480" i="1" s="1"/>
  <c r="DG911" i="1"/>
  <c r="DH911" i="1" s="1"/>
  <c r="DG603" i="1"/>
  <c r="DH603" i="1" s="1"/>
  <c r="DG1129" i="1"/>
  <c r="DH1129" i="1" s="1"/>
  <c r="DG1130" i="1"/>
  <c r="DH1130" i="1" s="1"/>
  <c r="DG705" i="1"/>
  <c r="DH705" i="1" s="1"/>
  <c r="DG858" i="1"/>
  <c r="DH858" i="1" s="1"/>
  <c r="DG859" i="1"/>
  <c r="DH859" i="1" s="1"/>
  <c r="DG1011" i="1"/>
  <c r="DH1011" i="1" s="1"/>
  <c r="DG1012" i="1"/>
  <c r="DH1012" i="1" s="1"/>
  <c r="DG1131" i="1"/>
  <c r="DH1131" i="1" s="1"/>
  <c r="DG1132" i="1"/>
  <c r="DH1132" i="1" s="1"/>
  <c r="DG1249" i="1"/>
  <c r="DH1249" i="1" s="1"/>
  <c r="DG952" i="1"/>
  <c r="DH952" i="1" s="1"/>
  <c r="DG953" i="1"/>
  <c r="DH953" i="1" s="1"/>
  <c r="DG745" i="1"/>
  <c r="DH745" i="1" s="1"/>
  <c r="DG1133" i="1"/>
  <c r="DH1133" i="1" s="1"/>
  <c r="DG1134" i="1"/>
  <c r="DH1134" i="1" s="1"/>
  <c r="DG1135" i="1"/>
  <c r="DH1135" i="1" s="1"/>
  <c r="DG954" i="1"/>
  <c r="DH954" i="1" s="1"/>
  <c r="DG1443" i="1"/>
  <c r="DH1443" i="1" s="1"/>
  <c r="DG1444" i="1"/>
  <c r="DH1444" i="1" s="1"/>
  <c r="DG746" i="1"/>
  <c r="DH746" i="1" s="1"/>
  <c r="DG446" i="1"/>
  <c r="DH446" i="1" s="1"/>
  <c r="DG604" i="1"/>
  <c r="DH604" i="1" s="1"/>
  <c r="DG861" i="1"/>
  <c r="DH861" i="1" s="1"/>
  <c r="DG1050" i="1"/>
  <c r="DH1050" i="1" s="1"/>
  <c r="DG1051" i="1"/>
  <c r="DH1051" i="1" s="1"/>
  <c r="DG79" i="1"/>
  <c r="DH79" i="1" s="1"/>
  <c r="DG23" i="1"/>
  <c r="DH23" i="1" s="1"/>
  <c r="DG105" i="1"/>
  <c r="DH105" i="1" s="1"/>
  <c r="DG92" i="1"/>
  <c r="DH92" i="1" s="1"/>
  <c r="DG43" i="1"/>
  <c r="DH43" i="1" s="1"/>
  <c r="DG76" i="1"/>
  <c r="DH76" i="1" s="1"/>
  <c r="DG107" i="1"/>
  <c r="DH107" i="1" s="1"/>
  <c r="DG123" i="1"/>
  <c r="DH123" i="1" s="1"/>
  <c r="DG80" i="1"/>
  <c r="DH80" i="1" s="1"/>
  <c r="DG108" i="1"/>
  <c r="DH108" i="1" s="1"/>
  <c r="DG81" i="1"/>
  <c r="DH81" i="1" s="1"/>
  <c r="DG180" i="1"/>
  <c r="DH180" i="1" s="1"/>
  <c r="DG124" i="1"/>
  <c r="DH124" i="1" s="1"/>
  <c r="DG151" i="1"/>
  <c r="DH151" i="1" s="1"/>
  <c r="DG94" i="1"/>
  <c r="DH94" i="1" s="1"/>
  <c r="DG281" i="1"/>
  <c r="DH281" i="1" s="1"/>
  <c r="DG282" i="1"/>
  <c r="DH282" i="1" s="1"/>
  <c r="DG301" i="1"/>
  <c r="DH301" i="1" s="1"/>
  <c r="DG206" i="1"/>
  <c r="DH206" i="1" s="1"/>
  <c r="DG228" i="1"/>
  <c r="DH228" i="1" s="1"/>
  <c r="DG136" i="1"/>
  <c r="DH136" i="1" s="1"/>
  <c r="DG229" i="1"/>
  <c r="DH229" i="1" s="1"/>
  <c r="DG137" i="1"/>
  <c r="DH137" i="1" s="1"/>
  <c r="DG82" i="1"/>
  <c r="DH82" i="1" s="1"/>
  <c r="DG83" i="1"/>
  <c r="DH83" i="1" s="1"/>
  <c r="DG3" i="1"/>
  <c r="DH3" i="1" s="1"/>
  <c r="DG44" i="1"/>
  <c r="DH44" i="1" s="1"/>
  <c r="DG53" i="1"/>
  <c r="DH53" i="1" s="1"/>
  <c r="DG59" i="1"/>
  <c r="DH59" i="1" s="1"/>
  <c r="DG176" i="1"/>
  <c r="DH176" i="1" s="1"/>
  <c r="DG177" i="1"/>
  <c r="DH177" i="1" s="1"/>
  <c r="DG251" i="1"/>
  <c r="DH251" i="1" s="1"/>
  <c r="DG252" i="1"/>
  <c r="DH252" i="1" s="1"/>
  <c r="DG106" i="1"/>
  <c r="DH106" i="1" s="1"/>
  <c r="DG272" i="1"/>
  <c r="DH272" i="1" s="1"/>
  <c r="DG768" i="1"/>
  <c r="DH768" i="1" s="1"/>
  <c r="DG886" i="1"/>
  <c r="DH886" i="1" s="1"/>
  <c r="DG305" i="1"/>
  <c r="DH305" i="1" s="1"/>
  <c r="DG306" i="1"/>
  <c r="DH306" i="1" s="1"/>
  <c r="DG307" i="1"/>
  <c r="DH307" i="1" s="1"/>
  <c r="DG233" i="1"/>
  <c r="DH233" i="1" s="1"/>
  <c r="DG814" i="1"/>
  <c r="DH814" i="1" s="1"/>
  <c r="DG815" i="1"/>
  <c r="DH815" i="1" s="1"/>
  <c r="DG283" i="1"/>
  <c r="DH283" i="1" s="1"/>
  <c r="DG284" i="1"/>
  <c r="DH284" i="1" s="1"/>
  <c r="DG1178" i="1"/>
  <c r="DH1178" i="1" s="1"/>
  <c r="DG928" i="1"/>
  <c r="DH928" i="1" s="1"/>
  <c r="DG1395" i="1"/>
  <c r="DH1395" i="1" s="1"/>
  <c r="DG1396" i="1"/>
  <c r="DH1396" i="1" s="1"/>
  <c r="DG1469" i="1"/>
  <c r="DH1469" i="1" s="1"/>
  <c r="DG1046" i="1"/>
  <c r="DH1046" i="1" s="1"/>
  <c r="DG955" i="1"/>
  <c r="DH955" i="1" s="1"/>
  <c r="DG1136" i="1"/>
  <c r="DH1136" i="1" s="1"/>
  <c r="DG644" i="1"/>
  <c r="DH644" i="1" s="1"/>
  <c r="DG956" i="1"/>
  <c r="DH956" i="1" s="1"/>
  <c r="DG779" i="1"/>
  <c r="DH779" i="1" s="1"/>
  <c r="DG1250" i="1"/>
  <c r="DH1250" i="1" s="1"/>
  <c r="DG410" i="1"/>
  <c r="DH410" i="1" s="1"/>
  <c r="DG957" i="1"/>
  <c r="DH957" i="1" s="1"/>
  <c r="DG1137" i="1"/>
  <c r="DH1137" i="1" s="1"/>
  <c r="DG1138" i="1"/>
  <c r="DH1138" i="1" s="1"/>
  <c r="DG1182" i="1"/>
  <c r="DH1182" i="1" s="1"/>
  <c r="DG1334" i="1"/>
  <c r="DH1334" i="1" s="1"/>
  <c r="DG645" i="1"/>
  <c r="DH645" i="1" s="1"/>
  <c r="DG1183" i="1"/>
  <c r="DH1183" i="1" s="1"/>
  <c r="DG1184" i="1"/>
  <c r="DH1184" i="1" s="1"/>
  <c r="DG1185" i="1"/>
  <c r="DH1185" i="1" s="1"/>
  <c r="DG1186" i="1"/>
  <c r="DH1186" i="1" s="1"/>
  <c r="DG398" i="1"/>
  <c r="DH398" i="1" s="1"/>
  <c r="DG879" i="1"/>
  <c r="DH879" i="1" s="1"/>
  <c r="DG880" i="1"/>
  <c r="DH880" i="1" s="1"/>
  <c r="DG1039" i="1"/>
  <c r="DH1039" i="1" s="1"/>
  <c r="DG1040" i="1"/>
  <c r="DH1040" i="1" s="1"/>
  <c r="DG1408" i="1"/>
  <c r="DH1408" i="1" s="1"/>
  <c r="DG1409" i="1"/>
  <c r="DH1409" i="1" s="1"/>
  <c r="DG1410" i="1"/>
  <c r="DH1410" i="1" s="1"/>
  <c r="DG1383" i="1"/>
  <c r="DH1383" i="1" s="1"/>
  <c r="DG987" i="1"/>
  <c r="DH987" i="1" s="1"/>
  <c r="DG839" i="1"/>
  <c r="DH839" i="1" s="1"/>
  <c r="DG840" i="1"/>
  <c r="DH840" i="1" s="1"/>
  <c r="DG841" i="1"/>
  <c r="DH841" i="1" s="1"/>
  <c r="DG567" i="1"/>
  <c r="DH567" i="1" s="1"/>
  <c r="DG1047" i="1"/>
  <c r="DH1047" i="1" s="1"/>
  <c r="DG1210" i="1"/>
  <c r="DH1210" i="1" s="1"/>
  <c r="DG568" i="1"/>
  <c r="DH568" i="1" s="1"/>
  <c r="DG1048" i="1"/>
  <c r="DH1048" i="1" s="1"/>
  <c r="DG1211" i="1"/>
  <c r="DH1211" i="1" s="1"/>
  <c r="DG505" i="1"/>
  <c r="DH505" i="1" s="1"/>
  <c r="DG378" i="1"/>
  <c r="DH378" i="1" s="1"/>
  <c r="DG676" i="1"/>
  <c r="DH676" i="1" s="1"/>
  <c r="DG1323" i="1"/>
  <c r="DH1323" i="1" s="1"/>
  <c r="DG691" i="1"/>
  <c r="DH691" i="1" s="1"/>
  <c r="DG692" i="1"/>
  <c r="DH692" i="1" s="1"/>
  <c r="DG719" i="1"/>
  <c r="DH719" i="1" s="1"/>
  <c r="DG747" i="1"/>
  <c r="DH747" i="1" s="1"/>
  <c r="DG646" i="1"/>
  <c r="DH646" i="1" s="1"/>
  <c r="DG780" i="1"/>
  <c r="DH780" i="1" s="1"/>
  <c r="DG958" i="1"/>
  <c r="DH958" i="1" s="1"/>
  <c r="DG1139" i="1"/>
  <c r="DH1139" i="1" s="1"/>
  <c r="DG1251" i="1"/>
  <c r="DH1251" i="1" s="1"/>
  <c r="DG1445" i="1"/>
  <c r="DH1445" i="1" s="1"/>
  <c r="DG384" i="1"/>
  <c r="DH384" i="1" s="1"/>
  <c r="DG1370" i="1"/>
  <c r="DH1370" i="1" s="1"/>
  <c r="DG1349" i="1"/>
  <c r="DH1349" i="1" s="1"/>
  <c r="DG1140" i="1"/>
  <c r="DH1140" i="1" s="1"/>
  <c r="DG1446" i="1"/>
  <c r="DH1446" i="1" s="1"/>
  <c r="DG1141" i="1"/>
  <c r="DH1141" i="1" s="1"/>
  <c r="DG1142" i="1"/>
  <c r="DH1142" i="1" s="1"/>
  <c r="DG1143" i="1"/>
  <c r="DH1143" i="1" s="1"/>
  <c r="DG1144" i="1"/>
  <c r="DH1144" i="1" s="1"/>
  <c r="DG748" i="1"/>
  <c r="DH748" i="1" s="1"/>
  <c r="DG749" i="1"/>
  <c r="DH749" i="1" s="1"/>
  <c r="DG605" i="1"/>
  <c r="DH605" i="1" s="1"/>
  <c r="DG606" i="1"/>
  <c r="DH606" i="1" s="1"/>
  <c r="DG959" i="1"/>
  <c r="DH959" i="1" s="1"/>
  <c r="DG750" i="1"/>
  <c r="DH750" i="1" s="1"/>
  <c r="DG607" i="1"/>
  <c r="DH607" i="1" s="1"/>
  <c r="DG1145" i="1"/>
  <c r="DH1145" i="1" s="1"/>
  <c r="DG1146" i="1"/>
  <c r="DH1146" i="1" s="1"/>
  <c r="DG912" i="1"/>
  <c r="DH912" i="1" s="1"/>
  <c r="DG1447" i="1"/>
  <c r="DH1447" i="1" s="1"/>
  <c r="DG960" i="1"/>
  <c r="DH960" i="1" s="1"/>
  <c r="DG913" i="1"/>
  <c r="DH913" i="1" s="1"/>
  <c r="DG1147" i="1"/>
  <c r="DH1147" i="1" s="1"/>
  <c r="DG1148" i="1"/>
  <c r="DH1148" i="1" s="1"/>
  <c r="DG1474" i="1"/>
  <c r="DH1474" i="1" s="1"/>
  <c r="DG842" i="1"/>
  <c r="DH842" i="1" s="1"/>
  <c r="DG1360" i="1"/>
  <c r="DH1360" i="1" s="1"/>
  <c r="DG497" i="1"/>
  <c r="DH497" i="1" s="1"/>
  <c r="DG475" i="1"/>
  <c r="DH475" i="1" s="1"/>
  <c r="DG1232" i="1"/>
  <c r="DH1232" i="1" s="1"/>
  <c r="DG1361" i="1"/>
  <c r="DH1361" i="1" s="1"/>
  <c r="DG1475" i="1"/>
  <c r="DH1475" i="1" s="1"/>
  <c r="DG961" i="1"/>
  <c r="DH961" i="1" s="1"/>
  <c r="DG1371" i="1"/>
  <c r="DH1371" i="1" s="1"/>
  <c r="DG1252" i="1"/>
  <c r="DH1252" i="1" s="1"/>
  <c r="DG1149" i="1"/>
  <c r="DH1149" i="1" s="1"/>
  <c r="DG1253" i="1"/>
  <c r="DH1253" i="1" s="1"/>
  <c r="DG1476" i="1"/>
  <c r="DH1476" i="1" s="1"/>
  <c r="DG1254" i="1"/>
  <c r="DH1254" i="1" s="1"/>
  <c r="DG1321" i="1"/>
  <c r="DH1321" i="1" s="1"/>
  <c r="DG1350" i="1"/>
  <c r="DH1350" i="1" s="1"/>
  <c r="DG1335" i="1"/>
  <c r="DH1335" i="1" s="1"/>
  <c r="DG1150" i="1"/>
  <c r="DH1150" i="1" s="1"/>
  <c r="DG1151" i="1"/>
  <c r="DH1151" i="1" s="1"/>
  <c r="DG1255" i="1"/>
  <c r="DH1255" i="1" s="1"/>
  <c r="DG843" i="1"/>
  <c r="DH843" i="1" s="1"/>
  <c r="DG1256" i="1"/>
  <c r="DH1256" i="1" s="1"/>
  <c r="DG1152" i="1"/>
  <c r="DH1152" i="1" s="1"/>
  <c r="DG1153" i="1"/>
  <c r="DH1153" i="1" s="1"/>
  <c r="DG914" i="1"/>
  <c r="DH914" i="1" s="1"/>
  <c r="DG1448" i="1"/>
  <c r="DH1448" i="1" s="1"/>
  <c r="DG1336" i="1"/>
  <c r="DH1336" i="1" s="1"/>
  <c r="DG751" i="1"/>
  <c r="DH751" i="1" s="1"/>
  <c r="DG1187" i="1"/>
  <c r="DH1187" i="1" s="1"/>
  <c r="DG1188" i="1"/>
  <c r="DH1188" i="1" s="1"/>
  <c r="DG1257" i="1"/>
  <c r="DH1257" i="1" s="1"/>
  <c r="DG1449" i="1"/>
  <c r="DH1449" i="1" s="1"/>
  <c r="DG1189" i="1"/>
  <c r="DH1189" i="1" s="1"/>
  <c r="DG1154" i="1"/>
  <c r="DH1154" i="1" s="1"/>
  <c r="DG962" i="1"/>
  <c r="DH962" i="1" s="1"/>
  <c r="DG1450" i="1"/>
  <c r="DH1450" i="1" s="1"/>
  <c r="DG915" i="1"/>
  <c r="DH915" i="1" s="1"/>
  <c r="DG963" i="1"/>
  <c r="DH963" i="1" s="1"/>
  <c r="DG1451" i="1"/>
  <c r="DH1451" i="1" s="1"/>
  <c r="DG1190" i="1"/>
  <c r="DH1190" i="1" s="1"/>
  <c r="DG1233" i="1"/>
  <c r="DH1233" i="1" s="1"/>
  <c r="DG544" i="1"/>
  <c r="DH544" i="1" s="1"/>
  <c r="DG373" i="1"/>
  <c r="DH373" i="1" s="1"/>
  <c r="DG547" i="1"/>
  <c r="DH547" i="1" s="1"/>
  <c r="DG548" i="1"/>
  <c r="DH548" i="1" s="1"/>
  <c r="DG652" i="1"/>
  <c r="DH652" i="1" s="1"/>
  <c r="DG653" i="1"/>
  <c r="DH653" i="1" s="1"/>
  <c r="DG1341" i="1"/>
  <c r="DH1341" i="1" s="1"/>
  <c r="DG1342" i="1"/>
  <c r="DH1342" i="1" s="1"/>
  <c r="DG764" i="1"/>
  <c r="DH764" i="1" s="1"/>
  <c r="DG765" i="1"/>
  <c r="DH765" i="1" s="1"/>
  <c r="DG654" i="1"/>
  <c r="DH654" i="1" s="1"/>
  <c r="DG655" i="1"/>
  <c r="DH655" i="1" s="1"/>
  <c r="DG573" i="1"/>
  <c r="DH573" i="1" s="1"/>
  <c r="DG649" i="1"/>
  <c r="DH649" i="1" s="1"/>
  <c r="DG650" i="1"/>
  <c r="DH650" i="1" s="1"/>
  <c r="DG693" i="1"/>
  <c r="DH693" i="1" s="1"/>
  <c r="DG694" i="1"/>
  <c r="DH694" i="1" s="1"/>
  <c r="DG1041" i="1"/>
  <c r="DH1041" i="1" s="1"/>
  <c r="DG752" i="1"/>
  <c r="DH752" i="1" s="1"/>
  <c r="DG781" i="1"/>
  <c r="DH781" i="1" s="1"/>
  <c r="DG753" i="1"/>
  <c r="DH753" i="1" s="1"/>
  <c r="DG608" i="1"/>
  <c r="DH608" i="1" s="1"/>
  <c r="DG447" i="1"/>
  <c r="DH447" i="1" s="1"/>
  <c r="DG448" i="1"/>
  <c r="DH448" i="1" s="1"/>
  <c r="DG449" i="1"/>
  <c r="DH449" i="1" s="1"/>
  <c r="DG609" i="1"/>
  <c r="DH609" i="1" s="1"/>
  <c r="DG450" i="1"/>
  <c r="DH450" i="1" s="1"/>
  <c r="DG1052" i="1"/>
  <c r="DH1052" i="1" s="1"/>
  <c r="DG881" i="1"/>
  <c r="DH881" i="1" s="1"/>
  <c r="DG882" i="1"/>
  <c r="DH882" i="1" s="1"/>
  <c r="DG656" i="1"/>
  <c r="DH656" i="1" s="1"/>
  <c r="DG657" i="1"/>
  <c r="DH657" i="1" s="1"/>
  <c r="DG395" i="1"/>
  <c r="DH395" i="1" s="1"/>
  <c r="DG385" i="1"/>
  <c r="DH385" i="1" s="1"/>
  <c r="DG361" i="1"/>
  <c r="DH361" i="1" s="1"/>
  <c r="DG238" i="1"/>
  <c r="DH238" i="1" s="1"/>
  <c r="DG239" i="1"/>
  <c r="DH239" i="1" s="1"/>
  <c r="DG530" i="1"/>
  <c r="DH530" i="1" s="1"/>
  <c r="DG316" i="1"/>
  <c r="DH316" i="1" s="1"/>
  <c r="DG296" i="1"/>
  <c r="DH296" i="1" s="1"/>
  <c r="DG549" i="1"/>
  <c r="DH549" i="1" s="1"/>
  <c r="DG429" i="1"/>
  <c r="DH429" i="1" s="1"/>
  <c r="DG1343" i="1"/>
  <c r="DH1343" i="1" s="1"/>
  <c r="DG531" i="1"/>
  <c r="DH531" i="1" s="1"/>
  <c r="DG1311" i="1"/>
  <c r="DH1311" i="1" s="1"/>
  <c r="DG632" i="1"/>
  <c r="DH632" i="1" s="1"/>
  <c r="DG241" i="1"/>
  <c r="DH241" i="1" s="1"/>
  <c r="DG156" i="1"/>
  <c r="DH156" i="1" s="1"/>
  <c r="DG633" i="1"/>
  <c r="DH633" i="1" s="1"/>
  <c r="DG1155" i="1"/>
  <c r="DH1155" i="1" s="1"/>
  <c r="DG964" i="1"/>
  <c r="DH964" i="1" s="1"/>
  <c r="DG754" i="1"/>
  <c r="DH754" i="1" s="1"/>
  <c r="DG412" i="1"/>
  <c r="DH412" i="1" s="1"/>
  <c r="DG658" i="1"/>
  <c r="DH658" i="1" s="1"/>
  <c r="DG1397" i="1"/>
  <c r="DH1397" i="1" s="1"/>
  <c r="DG1293" i="1"/>
  <c r="DH1293" i="1" s="1"/>
  <c r="DG1294" i="1"/>
  <c r="DH1294" i="1" s="1"/>
  <c r="DG1013" i="1"/>
  <c r="DH1013" i="1" s="1"/>
  <c r="DG569" i="1"/>
  <c r="DH569" i="1" s="1"/>
  <c r="DG755" i="1"/>
  <c r="DH755" i="1" s="1"/>
  <c r="DG1258" i="1"/>
  <c r="DH1258" i="1" s="1"/>
  <c r="DG1477" i="1"/>
  <c r="DH1477" i="1" s="1"/>
  <c r="DG1042" i="1"/>
  <c r="DH1042" i="1" s="1"/>
  <c r="DG824" i="1"/>
  <c r="DH824" i="1" s="1"/>
  <c r="DG1156" i="1"/>
  <c r="DH1156" i="1" s="1"/>
  <c r="DG1157" i="1"/>
  <c r="DH1157" i="1" s="1"/>
  <c r="DG871" i="1"/>
  <c r="DH871" i="1" s="1"/>
  <c r="DG1060" i="1"/>
  <c r="DH1060" i="1" s="1"/>
  <c r="DG1259" i="1"/>
  <c r="DH1259" i="1" s="1"/>
  <c r="DG1260" i="1"/>
  <c r="DH1260" i="1" s="1"/>
  <c r="DG756" i="1"/>
  <c r="DH756" i="1" s="1"/>
  <c r="DG460" i="1"/>
  <c r="DH460" i="1" s="1"/>
  <c r="DG872" i="1"/>
  <c r="DH872" i="1" s="1"/>
  <c r="DG357" i="1"/>
  <c r="DH357" i="1" s="1"/>
  <c r="DG916" i="1"/>
  <c r="DH916" i="1" s="1"/>
  <c r="DG1225" i="1"/>
  <c r="DH1225" i="1" s="1"/>
  <c r="DG825" i="1"/>
  <c r="DH825" i="1" s="1"/>
  <c r="DG1061" i="1"/>
  <c r="DH1061" i="1" s="1"/>
  <c r="DG1226" i="1"/>
  <c r="DH1226" i="1" s="1"/>
  <c r="DG1158" i="1"/>
  <c r="DH1158" i="1" s="1"/>
  <c r="DG521" i="1"/>
  <c r="DH521" i="1" s="1"/>
  <c r="DG610" i="1"/>
  <c r="DH610" i="1" s="1"/>
  <c r="DG611" i="1"/>
  <c r="DH611" i="1" s="1"/>
  <c r="DG1411" i="1"/>
  <c r="DH1411" i="1" s="1"/>
  <c r="DG1227" i="1"/>
  <c r="DH1227" i="1" s="1"/>
  <c r="DG89" i="1"/>
  <c r="DH89" i="1" s="1"/>
  <c r="DG576" i="1"/>
  <c r="DH576" i="1" s="1"/>
  <c r="DG289" i="1"/>
  <c r="DH289" i="1" s="1"/>
  <c r="DG826" i="1"/>
  <c r="DH826" i="1" s="1"/>
  <c r="DG827" i="1"/>
  <c r="DH827" i="1" s="1"/>
  <c r="DG1202" i="1"/>
  <c r="DH1202" i="1" s="1"/>
  <c r="DG290" i="1"/>
  <c r="DH290" i="1" s="1"/>
  <c r="DG349" i="1"/>
  <c r="DH349" i="1" s="1"/>
  <c r="DG570" i="1"/>
  <c r="DH570" i="1" s="1"/>
  <c r="DG917" i="1"/>
  <c r="DH917" i="1" s="1"/>
  <c r="DG1261" i="1"/>
  <c r="DH1261" i="1" s="1"/>
  <c r="DG1466" i="1"/>
  <c r="DH1466" i="1" s="1"/>
  <c r="DG828" i="1"/>
  <c r="DH828" i="1" s="1"/>
  <c r="DG918" i="1"/>
  <c r="DH918" i="1" s="1"/>
  <c r="DG919" i="1"/>
  <c r="DH919" i="1" s="1"/>
  <c r="DG1372" i="1"/>
  <c r="DH1372" i="1" s="1"/>
  <c r="DG1452" i="1"/>
  <c r="DH1452" i="1" s="1"/>
  <c r="DG659" i="1"/>
  <c r="DH659" i="1" s="1"/>
  <c r="DG844" i="1"/>
  <c r="DH844" i="1" s="1"/>
  <c r="DG476" i="1"/>
  <c r="DH476" i="1" s="1"/>
  <c r="DG532" i="1"/>
  <c r="DH532" i="1" s="1"/>
  <c r="DG375" i="1"/>
  <c r="DH375" i="1" s="1"/>
  <c r="DG1406" i="1"/>
  <c r="DH1406" i="1" s="1"/>
  <c r="DG612" i="1"/>
  <c r="DH612" i="1" s="1"/>
  <c r="DG613" i="1"/>
  <c r="DH613" i="1" s="1"/>
  <c r="DG757" i="1"/>
  <c r="DH757" i="1" s="1"/>
  <c r="DG1159" i="1"/>
  <c r="DH1159" i="1" s="1"/>
  <c r="DG451" i="1"/>
  <c r="DH451" i="1" s="1"/>
  <c r="DG452" i="1"/>
  <c r="DH452" i="1" s="1"/>
  <c r="DG333" i="1"/>
  <c r="DH333" i="1" s="1"/>
  <c r="DG334" i="1"/>
  <c r="DH334" i="1" s="1"/>
  <c r="DG453" i="1"/>
  <c r="DH453" i="1" s="1"/>
  <c r="DG335" i="1"/>
  <c r="DH335" i="1" s="1"/>
  <c r="DG1160" i="1"/>
  <c r="DH1160" i="1" s="1"/>
  <c r="DG1453" i="1"/>
  <c r="DH1453" i="1" s="1"/>
  <c r="DG1161" i="1"/>
  <c r="DH1161" i="1" s="1"/>
  <c r="DG1454" i="1"/>
  <c r="DH1454" i="1" s="1"/>
  <c r="DG1162" i="1"/>
  <c r="DH1162" i="1" s="1"/>
  <c r="DG965" i="1"/>
  <c r="DH965" i="1" s="1"/>
  <c r="DG966" i="1"/>
  <c r="DH966" i="1" s="1"/>
  <c r="DG758" i="1"/>
  <c r="DH758" i="1" s="1"/>
  <c r="DG967" i="1"/>
  <c r="DH967" i="1" s="1"/>
  <c r="DG968" i="1"/>
  <c r="DH968" i="1" s="1"/>
  <c r="DG626" i="1"/>
  <c r="DH626" i="1" s="1"/>
  <c r="DG829" i="1"/>
  <c r="DH829" i="1" s="1"/>
  <c r="DG197" i="1"/>
  <c r="DH197" i="1" s="1"/>
  <c r="DG133" i="1"/>
  <c r="DH133" i="1" s="1"/>
  <c r="DG170" i="1"/>
  <c r="DH170" i="1" s="1"/>
  <c r="DG360" i="1"/>
  <c r="DH360" i="1" s="1"/>
  <c r="DG358" i="1"/>
  <c r="DH358" i="1" s="1"/>
  <c r="DG411" i="1"/>
  <c r="DH411" i="1" s="1"/>
  <c r="DG246" i="1"/>
  <c r="DH246" i="1" s="1"/>
  <c r="DG302" i="1"/>
  <c r="DH302" i="1" s="1"/>
  <c r="DG181" i="1"/>
  <c r="DH181" i="1" s="1"/>
  <c r="DG182" i="1"/>
  <c r="DH182" i="1" s="1"/>
  <c r="DG183" i="1"/>
  <c r="DH183" i="1" s="1"/>
  <c r="DG184" i="1"/>
  <c r="DH184" i="1" s="1"/>
  <c r="DG303" i="1"/>
  <c r="DH303" i="1" s="1"/>
  <c r="DG267" i="1"/>
  <c r="DH267" i="1" s="1"/>
  <c r="DG221" i="1"/>
  <c r="DH221" i="1" s="1"/>
  <c r="DG268" i="1"/>
  <c r="DH268" i="1" s="1"/>
  <c r="DG222" i="1"/>
  <c r="DH222" i="1" s="1"/>
  <c r="DG269" i="1"/>
  <c r="DH269" i="1" s="1"/>
  <c r="DG185" i="1"/>
  <c r="DH185" i="1" s="1"/>
  <c r="DG627" i="1"/>
  <c r="DH627" i="1" s="1"/>
  <c r="DG969" i="1"/>
  <c r="DH969" i="1" s="1"/>
  <c r="DG1455" i="1"/>
  <c r="DH1455" i="1" s="1"/>
  <c r="DG759" i="1"/>
  <c r="DH759" i="1" s="1"/>
  <c r="DG970" i="1"/>
  <c r="DH970" i="1" s="1"/>
  <c r="DG1456" i="1"/>
  <c r="DH1456" i="1" s="1"/>
  <c r="DG1457" i="1"/>
  <c r="DH1457" i="1" s="1"/>
  <c r="DG1458" i="1"/>
  <c r="DH1458" i="1" s="1"/>
  <c r="DG1459" i="1"/>
  <c r="DH1459" i="1" s="1"/>
  <c r="DG1460" i="1"/>
  <c r="DH1460" i="1" s="1"/>
  <c r="DG1461" i="1"/>
  <c r="DH1461" i="1" s="1"/>
  <c r="DG1163" i="1"/>
  <c r="DH1163" i="1" s="1"/>
  <c r="DG1164" i="1"/>
  <c r="DH1164" i="1" s="1"/>
  <c r="DG186" i="1"/>
  <c r="DH186" i="1" s="1"/>
  <c r="DG389" i="1"/>
  <c r="DH389" i="1" s="1"/>
  <c r="DG977" i="1"/>
  <c r="DH977" i="1" s="1"/>
  <c r="DG1229" i="1"/>
  <c r="DH1229" i="1" s="1"/>
  <c r="DG1230" i="1"/>
  <c r="DH1230" i="1" s="1"/>
  <c r="DG291" i="1"/>
  <c r="DH291" i="1" s="1"/>
  <c r="DG297" i="1"/>
  <c r="DH297" i="1" s="1"/>
  <c r="DG194" i="1"/>
  <c r="DH194" i="1" s="1"/>
  <c r="DG236" i="1"/>
  <c r="DH236" i="1" s="1"/>
  <c r="DG1262" i="1"/>
  <c r="DH1262" i="1" s="1"/>
  <c r="DG1179" i="1"/>
  <c r="DH1179" i="1" s="1"/>
  <c r="DG1462" i="1"/>
  <c r="DH1462" i="1" s="1"/>
  <c r="DG292" i="1"/>
  <c r="DH292" i="1" s="1"/>
  <c r="DG1191" i="1"/>
  <c r="DH1191" i="1" s="1"/>
  <c r="DG1238" i="1"/>
  <c r="DH1238" i="1" s="1"/>
  <c r="DG1295" i="1"/>
  <c r="DH1295" i="1" s="1"/>
  <c r="DG1239" i="1"/>
  <c r="DH1239" i="1" s="1"/>
  <c r="DG1171" i="1"/>
  <c r="DH1171" i="1" s="1"/>
  <c r="DG1172" i="1"/>
  <c r="DH1172" i="1" s="1"/>
  <c r="DG1165" i="1"/>
  <c r="DH1165" i="1" s="1"/>
  <c r="DG350" i="1"/>
  <c r="DH350" i="1" s="1"/>
  <c r="DG397" i="1"/>
  <c r="DH397" i="1" s="1"/>
  <c r="DG312" i="1"/>
  <c r="DH312" i="1" s="1"/>
  <c r="DG359" i="1"/>
  <c r="DH359" i="1" s="1"/>
  <c r="DG922" i="1"/>
  <c r="DH922" i="1" s="1"/>
  <c r="DG330" i="1"/>
  <c r="DH330" i="1" s="1"/>
  <c r="DG1463" i="1"/>
  <c r="DH1463" i="1" s="1"/>
  <c r="DG232" i="1"/>
  <c r="DH232" i="1" s="1"/>
  <c r="DG141" i="1"/>
  <c r="DH141" i="1" s="1"/>
  <c r="DG971" i="1"/>
  <c r="DH971" i="1" s="1"/>
  <c r="DG1166" i="1"/>
  <c r="DH1166" i="1" s="1"/>
  <c r="DG522" i="1"/>
  <c r="DH522" i="1" s="1"/>
  <c r="DG972" i="1"/>
  <c r="DH972" i="1" s="1"/>
  <c r="DG1398" i="1"/>
  <c r="DH1398" i="1" s="1"/>
  <c r="DG436" i="1"/>
  <c r="DH436" i="1" s="1"/>
  <c r="DG973" i="1"/>
  <c r="DH973" i="1" s="1"/>
  <c r="DG1167" i="1"/>
  <c r="DH1167" i="1" s="1"/>
  <c r="DG1192" i="1"/>
  <c r="DH1192" i="1" s="1"/>
  <c r="DG1053" i="1"/>
  <c r="DH1053" i="1" s="1"/>
  <c r="DG1234" i="1"/>
  <c r="DH1234" i="1" s="1"/>
  <c r="DG331" i="1"/>
  <c r="DH331" i="1" s="1"/>
  <c r="DG618" i="1"/>
  <c r="DH618" i="1" s="1"/>
  <c r="DG1034" i="1"/>
  <c r="DH1034" i="1" s="1"/>
  <c r="DG223" i="1"/>
  <c r="DH223" i="1" s="1"/>
  <c r="DG1302" i="1"/>
  <c r="DH1302" i="1" s="1"/>
  <c r="DG99" i="1"/>
  <c r="DH99" i="1" s="1"/>
  <c r="DG125" i="1"/>
  <c r="DH125" i="1" s="1"/>
  <c r="DG26" i="1"/>
  <c r="DH26" i="1" s="1"/>
  <c r="DG594" i="1"/>
  <c r="DH594" i="1" s="1"/>
  <c r="DG253" i="1"/>
  <c r="DH253" i="1" s="1"/>
  <c r="DG10" i="1"/>
  <c r="DH10" i="1" s="1"/>
  <c r="DG980" i="1"/>
  <c r="DH980" i="1" s="1"/>
  <c r="DG87" i="1"/>
  <c r="DH87" i="1" s="1"/>
  <c r="DG495" i="1"/>
  <c r="DH495" i="1" s="1"/>
  <c r="DG155" i="1"/>
  <c r="DH155" i="1" s="1"/>
  <c r="DG50" i="1"/>
  <c r="DH50" i="1" s="1"/>
  <c r="DG215" i="1"/>
  <c r="DH215" i="1" s="1"/>
  <c r="DG51" i="1"/>
  <c r="DH51" i="1" s="1"/>
  <c r="DG707" i="1"/>
  <c r="DH707" i="1" s="1"/>
  <c r="DG708" i="1"/>
  <c r="DH708" i="1" s="1"/>
  <c r="DG17" i="1"/>
  <c r="DH17" i="1" s="1"/>
  <c r="DG1308" i="1"/>
  <c r="DH1308" i="1" s="1"/>
  <c r="DG142" i="1"/>
  <c r="DH142" i="1" s="1"/>
  <c r="DG1303" i="1"/>
  <c r="DH1303" i="1" s="1"/>
  <c r="DG887" i="1"/>
  <c r="DH887" i="1" s="1"/>
  <c r="DG974" i="1"/>
  <c r="DH974" i="1" s="1"/>
  <c r="DG1168" i="1"/>
  <c r="DH1168" i="1" s="1"/>
  <c r="DG1014" i="1"/>
  <c r="DH1014" i="1" s="1"/>
  <c r="DG1263" i="1"/>
  <c r="DH1263" i="1" s="1"/>
  <c r="DG442" i="1"/>
  <c r="DH442" i="1" s="1"/>
  <c r="DG1173" i="1"/>
  <c r="DH1173" i="1" s="1"/>
  <c r="DG1399" i="1"/>
  <c r="DH1399" i="1" s="1"/>
  <c r="DG1400" i="1"/>
  <c r="DH1400" i="1" s="1"/>
  <c r="DG1264" i="1"/>
  <c r="DH1264" i="1" s="1"/>
  <c r="DG1310" i="1"/>
  <c r="DH1310" i="1" s="1"/>
  <c r="DG1169" i="1"/>
  <c r="DH1169" i="1" s="1"/>
  <c r="DG975" i="1"/>
  <c r="DH975" i="1" s="1"/>
  <c r="DG1464" i="1"/>
  <c r="DH1464" i="1" s="1"/>
  <c r="DG1401" i="1"/>
  <c r="DH1401" i="1" s="1"/>
  <c r="DG542" i="1"/>
  <c r="DH542" i="1" s="1"/>
  <c r="DG143" i="1"/>
  <c r="DH143" i="1" s="1"/>
  <c r="CY144" i="1"/>
  <c r="CY1015" i="1"/>
  <c r="CY677" i="1"/>
  <c r="CY678" i="1"/>
  <c r="CY145" i="1"/>
  <c r="CY336" i="1"/>
  <c r="CY1019" i="1"/>
  <c r="CY1020" i="1"/>
  <c r="CY1021" i="1"/>
  <c r="CY1022" i="1"/>
  <c r="CY11" i="1"/>
  <c r="CY341" i="1"/>
  <c r="CY413" i="1"/>
  <c r="CY209" i="1"/>
  <c r="CY342" i="1"/>
  <c r="CY343" i="1"/>
  <c r="CY1193" i="1"/>
  <c r="CY414" i="1"/>
  <c r="CY235" i="1"/>
  <c r="CY344" i="1"/>
  <c r="CY370" i="1"/>
  <c r="CY371" i="1"/>
  <c r="CY525" i="1"/>
  <c r="CY390" i="1"/>
  <c r="CY345" i="1"/>
  <c r="CY415" i="1"/>
  <c r="CY1212" i="1"/>
  <c r="CY1213" i="1"/>
  <c r="CY173" i="1"/>
  <c r="CY1035" i="1"/>
  <c r="CY832" i="1"/>
  <c r="CY845" i="1"/>
  <c r="CY846" i="1"/>
  <c r="CY101" i="1"/>
  <c r="CY102" i="1"/>
  <c r="CY116" i="1"/>
  <c r="CY117" i="1"/>
  <c r="CY159" i="1"/>
  <c r="CY118" i="1"/>
  <c r="CY1376" i="1"/>
  <c r="CY1412" i="1"/>
  <c r="CY1067" i="1"/>
  <c r="CY988" i="1"/>
  <c r="CY201" i="1"/>
  <c r="CY536" i="1"/>
  <c r="CY430" i="1"/>
  <c r="CY662" i="1"/>
  <c r="CY663" i="1"/>
  <c r="CY482" i="1"/>
  <c r="CY550" i="1"/>
  <c r="CY1241" i="1"/>
  <c r="CY498" i="1"/>
  <c r="CY393" i="1"/>
  <c r="CY192" i="1"/>
  <c r="CY1062" i="1"/>
  <c r="CY1068" i="1"/>
  <c r="CY237" i="1"/>
  <c r="CY60" i="1"/>
  <c r="CY273" i="1"/>
  <c r="CY577" i="1"/>
  <c r="CY574" i="1"/>
  <c r="CY337" i="1"/>
  <c r="CY416" i="1"/>
  <c r="CY61" i="1"/>
  <c r="CY417" i="1"/>
  <c r="CY274" i="1"/>
  <c r="CY275" i="1"/>
  <c r="CY202" i="1"/>
  <c r="CY276" i="1"/>
  <c r="CY418" i="1"/>
  <c r="CY362" i="1"/>
  <c r="CY363" i="1"/>
  <c r="CY364" i="1"/>
  <c r="CY365" i="1"/>
  <c r="CY481" i="1"/>
  <c r="CY366" i="1"/>
  <c r="CY367" i="1"/>
  <c r="CY368" i="1"/>
  <c r="CY152" i="1"/>
  <c r="CY254" i="1"/>
  <c r="CY66" i="1"/>
  <c r="CY111" i="1"/>
  <c r="CY18" i="1"/>
  <c r="CY127" i="1"/>
  <c r="CY166" i="1"/>
  <c r="CY45" i="1"/>
  <c r="CY285" i="1"/>
  <c r="CY208" i="1"/>
  <c r="CY255" i="1"/>
  <c r="CY308" i="1"/>
  <c r="CY104" i="1"/>
  <c r="CY634" i="1"/>
  <c r="CY695" i="1"/>
  <c r="CY635" i="1"/>
  <c r="CY696" i="1"/>
  <c r="CY720" i="1"/>
  <c r="CY664" i="1"/>
  <c r="CY721" i="1"/>
  <c r="CY1054" i="1"/>
  <c r="CY679" i="1"/>
  <c r="CY783" i="1"/>
  <c r="CY346" i="1"/>
  <c r="CY258" i="1"/>
  <c r="CY1235" i="1"/>
  <c r="CY419" i="1"/>
  <c r="CY420" i="1"/>
  <c r="CY483" i="1"/>
  <c r="CY862" i="1"/>
  <c r="CY873" i="1"/>
  <c r="CY863" i="1"/>
  <c r="CY874" i="1"/>
  <c r="CY865" i="1"/>
  <c r="CY578" i="1"/>
  <c r="CY165" i="1"/>
  <c r="CY216" i="1"/>
  <c r="CY338" i="1"/>
  <c r="CY158" i="1"/>
  <c r="CY119" i="1"/>
  <c r="CY979" i="1"/>
  <c r="CY1194" i="1"/>
  <c r="CY484" i="1"/>
  <c r="CY146" i="1"/>
  <c r="CY234" i="1"/>
  <c r="CY339" i="1"/>
  <c r="CY161" i="1"/>
  <c r="CY794" i="1"/>
  <c r="CY637" i="1"/>
  <c r="CY1016" i="1"/>
  <c r="CY1023" i="1"/>
  <c r="CY1195" i="1"/>
  <c r="CY1196" i="1"/>
  <c r="CY421" i="1"/>
  <c r="CY422" i="1"/>
  <c r="CY1197" i="1"/>
  <c r="CY1198" i="1"/>
  <c r="CY423" i="1"/>
  <c r="CY424" i="1"/>
  <c r="CY46" i="1"/>
  <c r="CY33" i="1"/>
  <c r="CY77" i="1"/>
  <c r="CY67" i="1"/>
  <c r="CY68" i="1"/>
  <c r="CY69" i="1"/>
  <c r="CY70" i="1"/>
  <c r="CY71" i="1"/>
  <c r="CY230" i="1"/>
  <c r="CY638" i="1"/>
  <c r="CY461" i="1"/>
  <c r="CY157" i="1"/>
  <c r="CY1384" i="1"/>
  <c r="CY534" i="1"/>
  <c r="CY619" i="1"/>
  <c r="CY293" i="1"/>
  <c r="CY58" i="1"/>
  <c r="CY665" i="1"/>
  <c r="CY579" i="1"/>
  <c r="CY496" i="1"/>
  <c r="CY172" i="1"/>
  <c r="CY468" i="1"/>
  <c r="CY666" i="1"/>
  <c r="CY1345" i="1"/>
  <c r="CY1413" i="1"/>
  <c r="CY1296" i="1"/>
  <c r="CY888" i="1"/>
  <c r="CY263" i="1"/>
  <c r="CY351" i="1"/>
  <c r="CY1199" i="1"/>
  <c r="CY485" i="1"/>
  <c r="CY171" i="1"/>
  <c r="CY551" i="1"/>
  <c r="CY580" i="1"/>
  <c r="CY27" i="1"/>
  <c r="CY317" i="1"/>
  <c r="CY552" i="1"/>
  <c r="CY537" i="1"/>
  <c r="CY28" i="1"/>
  <c r="CY1069" i="1"/>
  <c r="CY1465" i="1"/>
  <c r="CY224" i="1"/>
  <c r="CY298" i="1"/>
  <c r="CY559" i="1"/>
  <c r="CY225" i="1"/>
  <c r="CY122" i="1"/>
  <c r="CY352" i="1"/>
  <c r="CY581" i="1"/>
  <c r="CY582" i="1"/>
  <c r="CY1240" i="1"/>
  <c r="CY1036" i="1"/>
  <c r="CY391" i="1"/>
  <c r="CY1037" i="1"/>
  <c r="CY1175" i="1"/>
  <c r="CY1228" i="1"/>
  <c r="CY1063" i="1"/>
  <c r="CY526" i="1"/>
  <c r="CY1346" i="1"/>
  <c r="CY1467" i="1"/>
  <c r="CY1205" i="1"/>
  <c r="CY560" i="1"/>
  <c r="CY561" i="1"/>
  <c r="CY1070" i="1"/>
  <c r="CY1236" i="1"/>
  <c r="CY1017" i="1"/>
  <c r="CY697" i="1"/>
  <c r="CY698" i="1"/>
  <c r="CY1414" i="1"/>
  <c r="CY562" i="1"/>
  <c r="CY699" i="1"/>
  <c r="CY989" i="1"/>
  <c r="CY1071" i="1"/>
  <c r="CY1072" i="1"/>
  <c r="CY1043" i="1"/>
  <c r="CY1242" i="1"/>
  <c r="CY506" i="1"/>
  <c r="CY583" i="1"/>
  <c r="CY620" i="1"/>
  <c r="CY1064" i="1"/>
  <c r="CY1364" i="1"/>
  <c r="CY309" i="1"/>
  <c r="CY310" i="1"/>
  <c r="CY486" i="1"/>
  <c r="CY714" i="1"/>
  <c r="CY715" i="1"/>
  <c r="CY1365" i="1"/>
  <c r="CY1288" i="1"/>
  <c r="CY138" i="1"/>
  <c r="CY769" i="1"/>
  <c r="CY1415" i="1"/>
  <c r="CY700" i="1"/>
  <c r="CY1322" i="1"/>
  <c r="CY1289" i="1"/>
  <c r="CY1327" i="1"/>
  <c r="CY770" i="1"/>
  <c r="CY1073" i="1"/>
  <c r="CY1074" i="1"/>
  <c r="CY1075" i="1"/>
  <c r="CY1366" i="1"/>
  <c r="CY929" i="1"/>
  <c r="CY1076" i="1"/>
  <c r="CY507" i="1"/>
  <c r="CY1077" i="1"/>
  <c r="CY1078" i="1"/>
  <c r="CY1024" i="1"/>
  <c r="CY1079" i="1"/>
  <c r="CY1214" i="1"/>
  <c r="CY1416" i="1"/>
  <c r="CY930" i="1"/>
  <c r="CY723" i="1"/>
  <c r="CY454" i="1"/>
  <c r="CY889" i="1"/>
  <c r="CY771" i="1"/>
  <c r="CY379" i="1"/>
  <c r="CY403" i="1"/>
  <c r="CY931" i="1"/>
  <c r="CY259" i="1"/>
  <c r="CY1377" i="1"/>
  <c r="CY932" i="1"/>
  <c r="CY600" i="1"/>
  <c r="CY1378" i="1"/>
  <c r="CY1328" i="1"/>
  <c r="CY1417" i="1"/>
  <c r="CY1319" i="1"/>
  <c r="CY226" i="1"/>
  <c r="CY227" i="1"/>
  <c r="CY615" i="1"/>
  <c r="CY231" i="1"/>
  <c r="CY1362" i="1"/>
  <c r="CY990" i="1"/>
  <c r="CY817" i="1"/>
  <c r="CY1324" i="1"/>
  <c r="CY681" i="1"/>
  <c r="CY1402" i="1"/>
  <c r="CY701" i="1"/>
  <c r="CY563" i="1"/>
  <c r="CY795" i="1"/>
  <c r="CY796" i="1"/>
  <c r="CY724" i="1"/>
  <c r="CY890" i="1"/>
  <c r="CY725" i="1"/>
  <c r="CY891" i="1"/>
  <c r="CY641" i="1"/>
  <c r="CY1347" i="1"/>
  <c r="CY1418" i="1"/>
  <c r="CY726" i="1"/>
  <c r="CY404" i="1"/>
  <c r="CY1080" i="1"/>
  <c r="CY1472" i="1"/>
  <c r="CY727" i="1"/>
  <c r="CY642" i="1"/>
  <c r="CY1081" i="1"/>
  <c r="CY1082" i="1"/>
  <c r="CY818" i="1"/>
  <c r="CY1403" i="1"/>
  <c r="CY1470" i="1"/>
  <c r="CY1025" i="1"/>
  <c r="CY867" i="1"/>
  <c r="CY545" i="1"/>
  <c r="CY469" i="1"/>
  <c r="CY1065" i="1"/>
  <c r="CY683" i="1"/>
  <c r="CY270" i="1"/>
  <c r="CY1348" i="1"/>
  <c r="CY1243" i="1"/>
  <c r="CY868" i="1"/>
  <c r="CY797" i="1"/>
  <c r="CY684" i="1"/>
  <c r="CY833" i="1"/>
  <c r="CY702" i="1"/>
  <c r="CY847" i="1"/>
  <c r="CY249" i="1"/>
  <c r="CY250" i="1"/>
  <c r="CY933" i="1"/>
  <c r="CY1329" i="1"/>
  <c r="CY798" i="1"/>
  <c r="CY991" i="1"/>
  <c r="CY667" i="1"/>
  <c r="CY455" i="1"/>
  <c r="CY668" i="1"/>
  <c r="CY437" i="1"/>
  <c r="CY848" i="1"/>
  <c r="CY621" i="1"/>
  <c r="CY1367" i="1"/>
  <c r="CY1419" i="1"/>
  <c r="CY1313" i="1"/>
  <c r="CY849" i="1"/>
  <c r="CY584" i="1"/>
  <c r="CY992" i="1"/>
  <c r="CY685" i="1"/>
  <c r="CY1215" i="1"/>
  <c r="CY1420" i="1"/>
  <c r="CY622" i="1"/>
  <c r="CY772" i="1"/>
  <c r="CY819" i="1"/>
  <c r="CY1216" i="1"/>
  <c r="CY210" i="1"/>
  <c r="CY892" i="1"/>
  <c r="CY585" i="1"/>
  <c r="CY669" i="1"/>
  <c r="CY1325" i="1"/>
  <c r="CY425" i="1"/>
  <c r="CY799" i="1"/>
  <c r="CY353" i="1"/>
  <c r="CY211" i="1"/>
  <c r="CY74" i="1"/>
  <c r="CY41" i="1"/>
  <c r="CY178" i="1"/>
  <c r="CY1326" i="1"/>
  <c r="CY1217" i="1"/>
  <c r="CY1286" i="1"/>
  <c r="CY1291" i="1"/>
  <c r="CY1049" i="1"/>
  <c r="CY850" i="1"/>
  <c r="CY477" i="1"/>
  <c r="CY1044" i="1"/>
  <c r="CY1206" i="1"/>
  <c r="CY1207" i="1"/>
  <c r="CY875" i="1"/>
  <c r="CY614" i="1"/>
  <c r="CY535" i="1"/>
  <c r="CY1351" i="1"/>
  <c r="CY893" i="1"/>
  <c r="CY894" i="1"/>
  <c r="CY785" i="1"/>
  <c r="CY709" i="1"/>
  <c r="CY1055" i="1"/>
  <c r="CY1281" i="1"/>
  <c r="CY1218" i="1"/>
  <c r="CY1219" i="1"/>
  <c r="CY1056" i="1"/>
  <c r="CY895" i="1"/>
  <c r="CY1368" i="1"/>
  <c r="CY1026" i="1"/>
  <c r="CY1220" i="1"/>
  <c r="CY1027" i="1"/>
  <c r="CY1221" i="1"/>
  <c r="CY1292" i="1"/>
  <c r="CY1083" i="1"/>
  <c r="CY896" i="1"/>
  <c r="CY934" i="1"/>
  <c r="CY935" i="1"/>
  <c r="CY661" i="1"/>
  <c r="CY1297" i="1"/>
  <c r="CY920" i="1"/>
  <c r="CY1222" i="1"/>
  <c r="CY575" i="1"/>
  <c r="CY1028" i="1"/>
  <c r="CY540" i="1"/>
  <c r="CY623" i="1"/>
  <c r="CY1373" i="1"/>
  <c r="CY728" i="1"/>
  <c r="CY773" i="1"/>
  <c r="CY380" i="1"/>
  <c r="CY774" i="1"/>
  <c r="CY716" i="1"/>
  <c r="CY543" i="1"/>
  <c r="CY456" i="1"/>
  <c r="CY260" i="1"/>
  <c r="CY553" i="1"/>
  <c r="CY462" i="1"/>
  <c r="CY463" i="1"/>
  <c r="CY464" i="1"/>
  <c r="CY465" i="1"/>
  <c r="CY1275" i="1"/>
  <c r="CY1203" i="1"/>
  <c r="CY1282" i="1"/>
  <c r="CY897" i="1"/>
  <c r="CY256" i="1"/>
  <c r="CY164" i="1"/>
  <c r="CY52" i="1"/>
  <c r="CY62" i="1"/>
  <c r="CY729" i="1"/>
  <c r="CY203" i="1"/>
  <c r="CY595" i="1"/>
  <c r="CY1317" i="1"/>
  <c r="CY1318" i="1"/>
  <c r="CY786" i="1"/>
  <c r="CY936" i="1"/>
  <c r="CY1084" i="1"/>
  <c r="CY1085" i="1"/>
  <c r="CY1473" i="1"/>
  <c r="CY100" i="1"/>
  <c r="CY1356" i="1"/>
  <c r="CY710" i="1"/>
  <c r="CY816" i="1"/>
  <c r="CY1305" i="1"/>
  <c r="CY869" i="1"/>
  <c r="CY1170" i="1"/>
  <c r="CY487" i="1"/>
  <c r="CY554" i="1"/>
  <c r="CY1369" i="1"/>
  <c r="CY1385" i="1"/>
  <c r="CY1320" i="1"/>
  <c r="CY616" i="1"/>
  <c r="CY636" i="1"/>
  <c r="CY470" i="1"/>
  <c r="CY586" i="1"/>
  <c r="CY587" i="1"/>
  <c r="CY588" i="1"/>
  <c r="CY820" i="1"/>
  <c r="CY195" i="1"/>
  <c r="CY314" i="1"/>
  <c r="CY834" i="1"/>
  <c r="CY1421" i="1"/>
  <c r="CY1086" i="1"/>
  <c r="CY1352" i="1"/>
  <c r="CY523" i="1"/>
  <c r="CY978" i="1"/>
  <c r="CY1057" i="1"/>
  <c r="CY1223" i="1"/>
  <c r="CY1058" i="1"/>
  <c r="CY1059" i="1"/>
  <c r="CY898" i="1"/>
  <c r="CY899" i="1"/>
  <c r="CY703" i="1"/>
  <c r="CY564" i="1"/>
  <c r="CY499" i="1"/>
  <c r="CY78" i="1"/>
  <c r="CY1270" i="1"/>
  <c r="CY730" i="1"/>
  <c r="CY147" i="1"/>
  <c r="CY386" i="1"/>
  <c r="CY921" i="1"/>
  <c r="CY1283" i="1"/>
  <c r="CY1284" i="1"/>
  <c r="CY800" i="1"/>
  <c r="CY1374" i="1"/>
  <c r="CY1357" i="1"/>
  <c r="CY1422" i="1"/>
  <c r="CY900" i="1"/>
  <c r="CY1087" i="1"/>
  <c r="CY1088" i="1"/>
  <c r="CY711" i="1"/>
  <c r="CY801" i="1"/>
  <c r="CY802" i="1"/>
  <c r="CY1312" i="1"/>
  <c r="CY538" i="1"/>
  <c r="CY1355" i="1"/>
  <c r="CY1404" i="1"/>
  <c r="CY1386" i="1"/>
  <c r="CY1387" i="1"/>
  <c r="CY883" i="1"/>
  <c r="CY399" i="1"/>
  <c r="CY782" i="1"/>
  <c r="CY571" i="1"/>
  <c r="CY1029" i="1"/>
  <c r="CY821" i="1"/>
  <c r="CY153" i="1"/>
  <c r="CY113" i="1"/>
  <c r="CY88" i="1"/>
  <c r="CY324" i="1"/>
  <c r="CY114" i="1"/>
  <c r="CY717" i="1"/>
  <c r="CY993" i="1"/>
  <c r="CY1089" i="1"/>
  <c r="CY57" i="1"/>
  <c r="CY299" i="1"/>
  <c r="CY131" i="1"/>
  <c r="CY572" i="1"/>
  <c r="CY85" i="1"/>
  <c r="CY760" i="1"/>
  <c r="CY196" i="1"/>
  <c r="CY835" i="1"/>
  <c r="CY925" i="1"/>
  <c r="CY321" i="1"/>
  <c r="CY244" i="1"/>
  <c r="CY139" i="1"/>
  <c r="CY75" i="1"/>
  <c r="CY95" i="1"/>
  <c r="CY218" i="1"/>
  <c r="CY502" i="1"/>
  <c r="CY325" i="1"/>
  <c r="CY405" i="1"/>
  <c r="CY400" i="1"/>
  <c r="CY508" i="1"/>
  <c r="CY1244" i="1"/>
  <c r="CY322" i="1"/>
  <c r="CY406" i="1"/>
  <c r="CY509" i="1"/>
  <c r="CY438" i="1"/>
  <c r="CY401" i="1"/>
  <c r="CY1208" i="1"/>
  <c r="CY407" i="1"/>
  <c r="CY1038" i="1"/>
  <c r="CY1176" i="1"/>
  <c r="CY680" i="1"/>
  <c r="CY830" i="1"/>
  <c r="CY294" i="1"/>
  <c r="CY277" i="1"/>
  <c r="CY408" i="1"/>
  <c r="CY323" i="1"/>
  <c r="CY402" i="1"/>
  <c r="CY264" i="1"/>
  <c r="CY261" i="1"/>
  <c r="CY1245" i="1"/>
  <c r="CY439" i="1"/>
  <c r="CY503" i="1"/>
  <c r="CY647" i="1"/>
  <c r="CY589" i="1"/>
  <c r="CY128" i="1"/>
  <c r="CY242" i="1"/>
  <c r="CY318" i="1"/>
  <c r="CY381" i="1"/>
  <c r="CY1278" i="1"/>
  <c r="CY1298" i="1"/>
  <c r="CY1314" i="1"/>
  <c r="CY488" i="1"/>
  <c r="CY1271" i="1"/>
  <c r="CY1272" i="1"/>
  <c r="CY1273" i="1"/>
  <c r="CY1266" i="1"/>
  <c r="CY1090" i="1"/>
  <c r="CY1091" i="1"/>
  <c r="CY864" i="1"/>
  <c r="CY1274" i="1"/>
  <c r="CY994" i="1"/>
  <c r="CY995" i="1"/>
  <c r="CY1315" i="1"/>
  <c r="CY1290" i="1"/>
  <c r="CY434" i="1"/>
  <c r="CY601" i="1"/>
  <c r="CY1092" i="1"/>
  <c r="CY1423" i="1"/>
  <c r="CY996" i="1"/>
  <c r="CY997" i="1"/>
  <c r="CY1358" i="1"/>
  <c r="CY836" i="1"/>
  <c r="CY596" i="1"/>
  <c r="CY597" i="1"/>
  <c r="CY731" i="1"/>
  <c r="CY1093" i="1"/>
  <c r="CY648" i="1"/>
  <c r="CY998" i="1"/>
  <c r="CY999" i="1"/>
  <c r="CY851" i="1"/>
  <c r="CY937" i="1"/>
  <c r="CY1094" i="1"/>
  <c r="CY1095" i="1"/>
  <c r="CY1096" i="1"/>
  <c r="CY1097" i="1"/>
  <c r="CY938" i="1"/>
  <c r="CY1424" i="1"/>
  <c r="CY1425" i="1"/>
  <c r="CY428" i="1"/>
  <c r="CY1098" i="1"/>
  <c r="CY1316" i="1"/>
  <c r="CY766" i="1"/>
  <c r="CY939" i="1"/>
  <c r="CY852" i="1"/>
  <c r="CY527" i="1"/>
  <c r="CY761" i="1"/>
  <c r="CY940" i="1"/>
  <c r="CY941" i="1"/>
  <c r="CY1388" i="1"/>
  <c r="CY457" i="1"/>
  <c r="CY458" i="1"/>
  <c r="CY1426" i="1"/>
  <c r="CY1099" i="1"/>
  <c r="CY1427" i="1"/>
  <c r="CY590" i="1"/>
  <c r="CY639" i="1"/>
  <c r="CY286" i="1"/>
  <c r="CY392" i="1"/>
  <c r="CY489" i="1"/>
  <c r="CY1100" i="1"/>
  <c r="CY1000" i="1"/>
  <c r="CY1001" i="1"/>
  <c r="CY762" i="1"/>
  <c r="CY1101" i="1"/>
  <c r="CY1102" i="1"/>
  <c r="CY1103" i="1"/>
  <c r="CY1389" i="1"/>
  <c r="CY204" i="1"/>
  <c r="CY1104" i="1"/>
  <c r="CY1105" i="1"/>
  <c r="CY670" i="1"/>
  <c r="CY1002" i="1"/>
  <c r="CY1363" i="1"/>
  <c r="CY926" i="1"/>
  <c r="CY1287" i="1"/>
  <c r="CY686" i="1"/>
  <c r="CY1306" i="1"/>
  <c r="CY1277" i="1"/>
  <c r="CY1003" i="1"/>
  <c r="CY1337" i="1"/>
  <c r="CY1276" i="1"/>
  <c r="CY555" i="1"/>
  <c r="CY466" i="1"/>
  <c r="CY467" i="1"/>
  <c r="CY1106" i="1"/>
  <c r="CY1428" i="1"/>
  <c r="CY1004" i="1"/>
  <c r="CY1107" i="1"/>
  <c r="CY1390" i="1"/>
  <c r="CY1391" i="1"/>
  <c r="CY1005" i="1"/>
  <c r="CY1006" i="1"/>
  <c r="CY884" i="1"/>
  <c r="CY853" i="1"/>
  <c r="CY1007" i="1"/>
  <c r="CY854" i="1"/>
  <c r="CY443" i="1"/>
  <c r="CY732" i="1"/>
  <c r="CY1108" i="1"/>
  <c r="CY1429" i="1"/>
  <c r="CY1430" i="1"/>
  <c r="CY1431" i="1"/>
  <c r="CY733" i="1"/>
  <c r="CY718" i="1"/>
  <c r="CY510" i="1"/>
  <c r="CY923" i="1"/>
  <c r="CY1267" i="1"/>
  <c r="CY528" i="1"/>
  <c r="CY1432" i="1"/>
  <c r="CY1433" i="1"/>
  <c r="CY1008" i="1"/>
  <c r="CY1307" i="1"/>
  <c r="CY1392" i="1"/>
  <c r="CY671" i="1"/>
  <c r="CY369" i="1"/>
  <c r="CY529" i="1"/>
  <c r="CY1338" i="1"/>
  <c r="CY1339" i="1"/>
  <c r="CY1340" i="1"/>
  <c r="CY837" i="1"/>
  <c r="CY1393" i="1"/>
  <c r="CY942" i="1"/>
  <c r="CY1109" i="1"/>
  <c r="CY1434" i="1"/>
  <c r="CY943" i="1"/>
  <c r="CY1435" i="1"/>
  <c r="CY1436" i="1"/>
  <c r="CY1110" i="1"/>
  <c r="CY1111" i="1"/>
  <c r="CY1112" i="1"/>
  <c r="CY148" i="1"/>
  <c r="CY167" i="1"/>
  <c r="CY976" i="1"/>
  <c r="CY860" i="1"/>
  <c r="CY1018" i="1"/>
  <c r="CY866" i="1"/>
  <c r="CY212" i="1"/>
  <c r="CY213" i="1"/>
  <c r="CY426" i="1"/>
  <c r="CY459" i="1"/>
  <c r="CY112" i="1"/>
  <c r="CY86" i="1"/>
  <c r="CY174" i="1"/>
  <c r="CY304" i="1"/>
  <c r="CY347" i="1"/>
  <c r="CY169" i="1"/>
  <c r="CY47" i="1"/>
  <c r="CY72" i="1"/>
  <c r="CY340" i="1"/>
  <c r="CY387" i="1"/>
  <c r="CY90" i="1"/>
  <c r="CY876" i="1"/>
  <c r="CY115" i="1"/>
  <c r="CY1299" i="1"/>
  <c r="CY132" i="1"/>
  <c r="CY1200" i="1"/>
  <c r="CY311" i="1"/>
  <c r="CY126" i="1"/>
  <c r="CY187" i="1"/>
  <c r="CY32" i="1"/>
  <c r="CY372" i="1"/>
  <c r="CY394" i="1"/>
  <c r="CY120" i="1"/>
  <c r="CY121" i="1"/>
  <c r="CY103" i="1"/>
  <c r="CY4" i="1"/>
  <c r="CY14" i="1"/>
  <c r="CY15" i="1"/>
  <c r="CY42" i="1"/>
  <c r="CY31" i="1"/>
  <c r="CY55" i="1"/>
  <c r="CY29" i="1"/>
  <c r="CY30" i="1"/>
  <c r="CY5" i="1"/>
  <c r="CY2" i="1"/>
  <c r="CY6" i="1"/>
  <c r="CY7" i="1"/>
  <c r="CY19" i="1"/>
  <c r="CY20" i="1"/>
  <c r="CY34" i="1"/>
  <c r="CY35" i="1"/>
  <c r="CY36" i="1"/>
  <c r="CY37" i="1"/>
  <c r="CY877" i="1"/>
  <c r="CY878" i="1"/>
  <c r="CY1237" i="1"/>
  <c r="CY901" i="1"/>
  <c r="CY902" i="1"/>
  <c r="CY775" i="1"/>
  <c r="CY1268" i="1"/>
  <c r="CY1269" i="1"/>
  <c r="CY168" i="1"/>
  <c r="CY207" i="1"/>
  <c r="CY1265" i="1"/>
  <c r="CY1280" i="1"/>
  <c r="CY287" i="1"/>
  <c r="CY149" i="1"/>
  <c r="CY427" i="1"/>
  <c r="CY471" i="1"/>
  <c r="CY56" i="1"/>
  <c r="CY320" i="1"/>
  <c r="CY21" i="1"/>
  <c r="CY591" i="1"/>
  <c r="CY91" i="1"/>
  <c r="CY592" i="1"/>
  <c r="CY1180" i="1"/>
  <c r="CY348" i="1"/>
  <c r="CY629" i="1"/>
  <c r="CY630" i="1"/>
  <c r="CY288" i="1"/>
  <c r="CY162" i="1"/>
  <c r="CY93" i="1"/>
  <c r="CY97" i="1"/>
  <c r="CY188" i="1"/>
  <c r="CY73" i="1"/>
  <c r="CY257" i="1"/>
  <c r="CY431" i="1"/>
  <c r="CY1204" i="1"/>
  <c r="CY388" i="1"/>
  <c r="CY189" i="1"/>
  <c r="CY319" i="1"/>
  <c r="CY243" i="1"/>
  <c r="CY135" i="1"/>
  <c r="CY48" i="1"/>
  <c r="CY49" i="1"/>
  <c r="CY38" i="1"/>
  <c r="CY13" i="1"/>
  <c r="CY9" i="1"/>
  <c r="CY39" i="1"/>
  <c r="CY40" i="1"/>
  <c r="CY903" i="1"/>
  <c r="CY904" i="1"/>
  <c r="CY624" i="1"/>
  <c r="CY660" i="1"/>
  <c r="CY803" i="1"/>
  <c r="CY687" i="1"/>
  <c r="CY704" i="1"/>
  <c r="CY672" i="1"/>
  <c r="CY804" i="1"/>
  <c r="CY1231" i="1"/>
  <c r="CY1478" i="1"/>
  <c r="CY598" i="1"/>
  <c r="CY805" i="1"/>
  <c r="CY599" i="1"/>
  <c r="CY787" i="1"/>
  <c r="CY511" i="1"/>
  <c r="CY905" i="1"/>
  <c r="CY1066" i="1"/>
  <c r="CY855" i="1"/>
  <c r="CY326" i="1"/>
  <c r="CY1030" i="1"/>
  <c r="CY712" i="1"/>
  <c r="CY278" i="1"/>
  <c r="CY688" i="1"/>
  <c r="CY198" i="1"/>
  <c r="CY806" i="1"/>
  <c r="CY776" i="1"/>
  <c r="CY512" i="1"/>
  <c r="CY513" i="1"/>
  <c r="CY734" i="1"/>
  <c r="CY735" i="1"/>
  <c r="CY736" i="1"/>
  <c r="CY22" i="1"/>
  <c r="CY1177" i="1"/>
  <c r="CY129" i="1"/>
  <c r="CY130" i="1"/>
  <c r="CY1353" i="1"/>
  <c r="CY617" i="1"/>
  <c r="CY109" i="1"/>
  <c r="CY110" i="1"/>
  <c r="CY179" i="1"/>
  <c r="CY140" i="1"/>
  <c r="CY214" i="1"/>
  <c r="CY295" i="1"/>
  <c r="CY190" i="1"/>
  <c r="CY191" i="1"/>
  <c r="CY472" i="1"/>
  <c r="CY376" i="1"/>
  <c r="CY777" i="1"/>
  <c r="CY440" i="1"/>
  <c r="CY722" i="1"/>
  <c r="CY382" i="1"/>
  <c r="CY200" i="1"/>
  <c r="CY247" i="1"/>
  <c r="CY54" i="1"/>
  <c r="CY175" i="1"/>
  <c r="CY354" i="1"/>
  <c r="CY473" i="1"/>
  <c r="CY1330" i="1"/>
  <c r="CY556" i="1"/>
  <c r="CY500" i="1"/>
  <c r="CY501" i="1"/>
  <c r="CY98" i="1"/>
  <c r="CY807" i="1"/>
  <c r="CY315" i="1"/>
  <c r="CY265" i="1"/>
  <c r="CY64" i="1"/>
  <c r="CY160" i="1"/>
  <c r="CY1279" i="1"/>
  <c r="CY478" i="1"/>
  <c r="CY524" i="1"/>
  <c r="CY150" i="1"/>
  <c r="CY1031" i="1"/>
  <c r="CY1032" i="1"/>
  <c r="CY245" i="1"/>
  <c r="CY432" i="1"/>
  <c r="CY533" i="1"/>
  <c r="CY396" i="1"/>
  <c r="CY625" i="1"/>
  <c r="CY856" i="1"/>
  <c r="CY631" i="1"/>
  <c r="CY300" i="1"/>
  <c r="CY689" i="1"/>
  <c r="CY441" i="1"/>
  <c r="CY327" i="1"/>
  <c r="CY906" i="1"/>
  <c r="CY808" i="1"/>
  <c r="CY673" i="1"/>
  <c r="CY163" i="1"/>
  <c r="CY328" i="1"/>
  <c r="CY809" i="1"/>
  <c r="CY822" i="1"/>
  <c r="CY479" i="1"/>
  <c r="CY332" i="1"/>
  <c r="CY546" i="1"/>
  <c r="CY810" i="1"/>
  <c r="CY737" i="1"/>
  <c r="CY643" i="1"/>
  <c r="CY1113" i="1"/>
  <c r="CY474" i="1"/>
  <c r="CY1394" i="1"/>
  <c r="CY811" i="1"/>
  <c r="CY65" i="1"/>
  <c r="CY565" i="1"/>
  <c r="CY812" i="1"/>
  <c r="CY823" i="1"/>
  <c r="CY1405" i="1"/>
  <c r="CY1471" i="1"/>
  <c r="CY1224" i="1"/>
  <c r="CY1033" i="1"/>
  <c r="CY566" i="1"/>
  <c r="CY1009" i="1"/>
  <c r="CY1201" i="1"/>
  <c r="CY713" i="1"/>
  <c r="CY778" i="1"/>
  <c r="CY738" i="1"/>
  <c r="CY907" i="1"/>
  <c r="CY870" i="1"/>
  <c r="CY383" i="1"/>
  <c r="CY1468" i="1"/>
  <c r="CY1114" i="1"/>
  <c r="CY514" i="1"/>
  <c r="CY1115" i="1"/>
  <c r="CY944" i="1"/>
  <c r="CY1116" i="1"/>
  <c r="CY84" i="1"/>
  <c r="CY515" i="1"/>
  <c r="CY516" i="1"/>
  <c r="CY1309" i="1"/>
  <c r="CY674" i="1"/>
  <c r="CY739" i="1"/>
  <c r="CY96" i="1"/>
  <c r="CY1300" i="1"/>
  <c r="CY1246" i="1"/>
  <c r="CY1247" i="1"/>
  <c r="CY740" i="1"/>
  <c r="CY908" i="1"/>
  <c r="CY909" i="1"/>
  <c r="CY1248" i="1"/>
  <c r="CY517" i="1"/>
  <c r="CY518" i="1"/>
  <c r="CY279" i="1"/>
  <c r="CY1344" i="1"/>
  <c r="CY248" i="1"/>
  <c r="CY1354" i="1"/>
  <c r="CY409" i="1"/>
  <c r="CY519" i="1"/>
  <c r="CY280" i="1"/>
  <c r="CY763" i="1"/>
  <c r="CY628" i="1"/>
  <c r="CY12" i="1"/>
  <c r="CY8" i="1"/>
  <c r="CY24" i="1"/>
  <c r="CY838" i="1"/>
  <c r="CY134" i="1"/>
  <c r="CY329" i="1"/>
  <c r="CY25" i="1"/>
  <c r="CY885" i="1"/>
  <c r="CY271" i="1"/>
  <c r="CY154" i="1"/>
  <c r="CY193" i="1"/>
  <c r="CY377" i="1"/>
  <c r="CY355" i="1"/>
  <c r="CY262" i="1"/>
  <c r="CY219" i="1"/>
  <c r="CY356" i="1"/>
  <c r="CY266" i="1"/>
  <c r="CY220" i="1"/>
  <c r="CY16" i="1"/>
  <c r="CY541" i="1"/>
  <c r="CY1301" i="1"/>
  <c r="CY593" i="1"/>
  <c r="CY927" i="1"/>
  <c r="CY1117" i="1"/>
  <c r="CY504" i="1"/>
  <c r="CY640" i="1"/>
  <c r="CY1118" i="1"/>
  <c r="CY1119" i="1"/>
  <c r="CY945" i="1"/>
  <c r="CY767" i="1"/>
  <c r="CY1120" i="1"/>
  <c r="CY520" i="1"/>
  <c r="CY1010" i="1"/>
  <c r="CY539" i="1"/>
  <c r="CY946" i="1"/>
  <c r="CY1437" i="1"/>
  <c r="CY1359" i="1"/>
  <c r="CY1438" i="1"/>
  <c r="CY1121" i="1"/>
  <c r="CY1122" i="1"/>
  <c r="CY947" i="1"/>
  <c r="CY1439" i="1"/>
  <c r="CY857" i="1"/>
  <c r="CY675" i="1"/>
  <c r="CY741" i="1"/>
  <c r="CY742" i="1"/>
  <c r="CY1331" i="1"/>
  <c r="CY948" i="1"/>
  <c r="CY1123" i="1"/>
  <c r="CY1124" i="1"/>
  <c r="CY706" i="1"/>
  <c r="CY557" i="1"/>
  <c r="CY1375" i="1"/>
  <c r="CY651" i="1"/>
  <c r="CY1304" i="1"/>
  <c r="CY784" i="1"/>
  <c r="CY1174" i="1"/>
  <c r="CY924" i="1"/>
  <c r="CY1285" i="1"/>
  <c r="CY981" i="1"/>
  <c r="CY982" i="1"/>
  <c r="CY983" i="1"/>
  <c r="CY831" i="1"/>
  <c r="CY984" i="1"/>
  <c r="CY985" i="1"/>
  <c r="CY986" i="1"/>
  <c r="CY682" i="1"/>
  <c r="CY788" i="1"/>
  <c r="CY789" i="1"/>
  <c r="CY790" i="1"/>
  <c r="CY791" i="1"/>
  <c r="CY792" i="1"/>
  <c r="CY793" i="1"/>
  <c r="CY433" i="1"/>
  <c r="CY558" i="1"/>
  <c r="CY63" i="1"/>
  <c r="CY205" i="1"/>
  <c r="CY490" i="1"/>
  <c r="CY491" i="1"/>
  <c r="CY492" i="1"/>
  <c r="CY493" i="1"/>
  <c r="CY494" i="1"/>
  <c r="CY743" i="1"/>
  <c r="CY1125" i="1"/>
  <c r="CY1126" i="1"/>
  <c r="CY949" i="1"/>
  <c r="CY602" i="1"/>
  <c r="CY444" i="1"/>
  <c r="CY445" i="1"/>
  <c r="CY1407" i="1"/>
  <c r="CY435" i="1"/>
  <c r="CY199" i="1"/>
  <c r="CY240" i="1"/>
  <c r="CY217" i="1"/>
  <c r="CY313" i="1"/>
  <c r="CY690" i="1"/>
  <c r="CY374" i="1"/>
  <c r="CY744" i="1"/>
  <c r="CY1379" i="1"/>
  <c r="CY1332" i="1"/>
  <c r="CY950" i="1"/>
  <c r="CY951" i="1"/>
  <c r="CY910" i="1"/>
  <c r="CY1440" i="1"/>
  <c r="CY1441" i="1"/>
  <c r="CY1380" i="1"/>
  <c r="CY1127" i="1"/>
  <c r="CY1381" i="1"/>
  <c r="CY1382" i="1"/>
  <c r="CY1333" i="1"/>
  <c r="CY1181" i="1"/>
  <c r="CY1442" i="1"/>
  <c r="CY1128" i="1"/>
  <c r="CY1209" i="1"/>
  <c r="CY1045" i="1"/>
  <c r="CY813" i="1"/>
  <c r="CY480" i="1"/>
  <c r="CY911" i="1"/>
  <c r="CY603" i="1"/>
  <c r="CY1129" i="1"/>
  <c r="CY1130" i="1"/>
  <c r="CY705" i="1"/>
  <c r="CY858" i="1"/>
  <c r="CY859" i="1"/>
  <c r="CY1011" i="1"/>
  <c r="CY1012" i="1"/>
  <c r="CY1131" i="1"/>
  <c r="CY1132" i="1"/>
  <c r="CY1249" i="1"/>
  <c r="CY952" i="1"/>
  <c r="CY953" i="1"/>
  <c r="CY745" i="1"/>
  <c r="CY1133" i="1"/>
  <c r="CY1134" i="1"/>
  <c r="CY1135" i="1"/>
  <c r="CY954" i="1"/>
  <c r="CY1443" i="1"/>
  <c r="CY1444" i="1"/>
  <c r="CY746" i="1"/>
  <c r="CY446" i="1"/>
  <c r="CY604" i="1"/>
  <c r="CY861" i="1"/>
  <c r="CY1050" i="1"/>
  <c r="CY1051" i="1"/>
  <c r="CY79" i="1"/>
  <c r="CY23" i="1"/>
  <c r="CY105" i="1"/>
  <c r="CY92" i="1"/>
  <c r="CY43" i="1"/>
  <c r="CY76" i="1"/>
  <c r="CY107" i="1"/>
  <c r="CY123" i="1"/>
  <c r="CY80" i="1"/>
  <c r="CY108" i="1"/>
  <c r="CY81" i="1"/>
  <c r="CY180" i="1"/>
  <c r="CY124" i="1"/>
  <c r="CY151" i="1"/>
  <c r="CY94" i="1"/>
  <c r="CY281" i="1"/>
  <c r="CY282" i="1"/>
  <c r="CY301" i="1"/>
  <c r="CY206" i="1"/>
  <c r="CY228" i="1"/>
  <c r="CY136" i="1"/>
  <c r="CY229" i="1"/>
  <c r="CY137" i="1"/>
  <c r="CY82" i="1"/>
  <c r="CY83" i="1"/>
  <c r="CY3" i="1"/>
  <c r="CY44" i="1"/>
  <c r="CY53" i="1"/>
  <c r="CY59" i="1"/>
  <c r="CY176" i="1"/>
  <c r="CY177" i="1"/>
  <c r="CY251" i="1"/>
  <c r="CY252" i="1"/>
  <c r="CY106" i="1"/>
  <c r="CY272" i="1"/>
  <c r="CY768" i="1"/>
  <c r="CY886" i="1"/>
  <c r="CY305" i="1"/>
  <c r="CY306" i="1"/>
  <c r="CY307" i="1"/>
  <c r="CY233" i="1"/>
  <c r="CY814" i="1"/>
  <c r="CY815" i="1"/>
  <c r="CY283" i="1"/>
  <c r="CY284" i="1"/>
  <c r="CY1178" i="1"/>
  <c r="CY928" i="1"/>
  <c r="CY1395" i="1"/>
  <c r="CY1396" i="1"/>
  <c r="CY1469" i="1"/>
  <c r="CY1046" i="1"/>
  <c r="CY955" i="1"/>
  <c r="CY1136" i="1"/>
  <c r="CY644" i="1"/>
  <c r="CY956" i="1"/>
  <c r="CY779" i="1"/>
  <c r="CY1250" i="1"/>
  <c r="CY410" i="1"/>
  <c r="CY957" i="1"/>
  <c r="CY1137" i="1"/>
  <c r="CY1138" i="1"/>
  <c r="CY1182" i="1"/>
  <c r="CY1334" i="1"/>
  <c r="CY645" i="1"/>
  <c r="CY1183" i="1"/>
  <c r="CY1184" i="1"/>
  <c r="CY1185" i="1"/>
  <c r="CY1186" i="1"/>
  <c r="CY398" i="1"/>
  <c r="CY879" i="1"/>
  <c r="CY880" i="1"/>
  <c r="CY1039" i="1"/>
  <c r="CY1040" i="1"/>
  <c r="CY1408" i="1"/>
  <c r="CY1409" i="1"/>
  <c r="CY1410" i="1"/>
  <c r="CY1383" i="1"/>
  <c r="CY987" i="1"/>
  <c r="CY839" i="1"/>
  <c r="CY840" i="1"/>
  <c r="CY841" i="1"/>
  <c r="CY567" i="1"/>
  <c r="CY1047" i="1"/>
  <c r="CY1210" i="1"/>
  <c r="CY568" i="1"/>
  <c r="CY1048" i="1"/>
  <c r="CY1211" i="1"/>
  <c r="CY505" i="1"/>
  <c r="CY378" i="1"/>
  <c r="CY676" i="1"/>
  <c r="CY1323" i="1"/>
  <c r="CY691" i="1"/>
  <c r="CY692" i="1"/>
  <c r="CY719" i="1"/>
  <c r="CY747" i="1"/>
  <c r="CY646" i="1"/>
  <c r="CY780" i="1"/>
  <c r="CY958" i="1"/>
  <c r="CY1139" i="1"/>
  <c r="CY1251" i="1"/>
  <c r="CY1445" i="1"/>
  <c r="CY384" i="1"/>
  <c r="CY1370" i="1"/>
  <c r="CY1349" i="1"/>
  <c r="CY1140" i="1"/>
  <c r="CY1446" i="1"/>
  <c r="CY1141" i="1"/>
  <c r="CY1142" i="1"/>
  <c r="CY1143" i="1"/>
  <c r="CY1144" i="1"/>
  <c r="CY748" i="1"/>
  <c r="CY749" i="1"/>
  <c r="CY605" i="1"/>
  <c r="CY606" i="1"/>
  <c r="CY959" i="1"/>
  <c r="CY750" i="1"/>
  <c r="CY607" i="1"/>
  <c r="CY1145" i="1"/>
  <c r="CY1146" i="1"/>
  <c r="CY912" i="1"/>
  <c r="CY1447" i="1"/>
  <c r="CY960" i="1"/>
  <c r="CY913" i="1"/>
  <c r="CY1147" i="1"/>
  <c r="CY1148" i="1"/>
  <c r="CY1474" i="1"/>
  <c r="CY842" i="1"/>
  <c r="CY1360" i="1"/>
  <c r="CY497" i="1"/>
  <c r="CY475" i="1"/>
  <c r="CY1232" i="1"/>
  <c r="CY1361" i="1"/>
  <c r="CY1475" i="1"/>
  <c r="CY961" i="1"/>
  <c r="CY1371" i="1"/>
  <c r="CY1252" i="1"/>
  <c r="CY1149" i="1"/>
  <c r="CY1253" i="1"/>
  <c r="CY1476" i="1"/>
  <c r="CY1254" i="1"/>
  <c r="CY1321" i="1"/>
  <c r="CY1350" i="1"/>
  <c r="CY1335" i="1"/>
  <c r="CY1150" i="1"/>
  <c r="CY1151" i="1"/>
  <c r="CY1255" i="1"/>
  <c r="CY843" i="1"/>
  <c r="CY1256" i="1"/>
  <c r="CY1152" i="1"/>
  <c r="CY1153" i="1"/>
  <c r="CY914" i="1"/>
  <c r="CY1448" i="1"/>
  <c r="CY1336" i="1"/>
  <c r="CY751" i="1"/>
  <c r="CY1187" i="1"/>
  <c r="CY1188" i="1"/>
  <c r="CY1257" i="1"/>
  <c r="CY1449" i="1"/>
  <c r="CY1189" i="1"/>
  <c r="CY1154" i="1"/>
  <c r="CY962" i="1"/>
  <c r="CY1450" i="1"/>
  <c r="CY915" i="1"/>
  <c r="CY963" i="1"/>
  <c r="CY1451" i="1"/>
  <c r="CY1190" i="1"/>
  <c r="CY1233" i="1"/>
  <c r="CY544" i="1"/>
  <c r="CY373" i="1"/>
  <c r="CY547" i="1"/>
  <c r="CY548" i="1"/>
  <c r="CY652" i="1"/>
  <c r="CY653" i="1"/>
  <c r="CY1341" i="1"/>
  <c r="CY1342" i="1"/>
  <c r="CY764" i="1"/>
  <c r="CY765" i="1"/>
  <c r="CY654" i="1"/>
  <c r="CY655" i="1"/>
  <c r="CY573" i="1"/>
  <c r="CY649" i="1"/>
  <c r="CY650" i="1"/>
  <c r="CY693" i="1"/>
  <c r="CY694" i="1"/>
  <c r="CY1041" i="1"/>
  <c r="CY752" i="1"/>
  <c r="CY781" i="1"/>
  <c r="CY753" i="1"/>
  <c r="CY608" i="1"/>
  <c r="CY447" i="1"/>
  <c r="CY448" i="1"/>
  <c r="CY449" i="1"/>
  <c r="CY609" i="1"/>
  <c r="CY450" i="1"/>
  <c r="CY1052" i="1"/>
  <c r="CY881" i="1"/>
  <c r="CY882" i="1"/>
  <c r="CY656" i="1"/>
  <c r="CY657" i="1"/>
  <c r="CY395" i="1"/>
  <c r="CY385" i="1"/>
  <c r="CY361" i="1"/>
  <c r="CY238" i="1"/>
  <c r="CY239" i="1"/>
  <c r="CY530" i="1"/>
  <c r="CY316" i="1"/>
  <c r="CY296" i="1"/>
  <c r="CY549" i="1"/>
  <c r="CY429" i="1"/>
  <c r="CY1343" i="1"/>
  <c r="CY531" i="1"/>
  <c r="CY1311" i="1"/>
  <c r="CY632" i="1"/>
  <c r="CY241" i="1"/>
  <c r="CY156" i="1"/>
  <c r="CY633" i="1"/>
  <c r="CY1155" i="1"/>
  <c r="CY964" i="1"/>
  <c r="CY754" i="1"/>
  <c r="CY412" i="1"/>
  <c r="CY658" i="1"/>
  <c r="CY1397" i="1"/>
  <c r="CY1293" i="1"/>
  <c r="CY1294" i="1"/>
  <c r="CY1013" i="1"/>
  <c r="CY569" i="1"/>
  <c r="CY755" i="1"/>
  <c r="CY1258" i="1"/>
  <c r="CY1477" i="1"/>
  <c r="CY1042" i="1"/>
  <c r="CY824" i="1"/>
  <c r="CY1156" i="1"/>
  <c r="CY1157" i="1"/>
  <c r="CY871" i="1"/>
  <c r="CY1060" i="1"/>
  <c r="CY1259" i="1"/>
  <c r="CY1260" i="1"/>
  <c r="CY756" i="1"/>
  <c r="CY460" i="1"/>
  <c r="CY872" i="1"/>
  <c r="CY357" i="1"/>
  <c r="CY916" i="1"/>
  <c r="CY1225" i="1"/>
  <c r="CY825" i="1"/>
  <c r="CY1061" i="1"/>
  <c r="CY1226" i="1"/>
  <c r="CY1158" i="1"/>
  <c r="CY521" i="1"/>
  <c r="CY610" i="1"/>
  <c r="CY611" i="1"/>
  <c r="CY1411" i="1"/>
  <c r="CY1227" i="1"/>
  <c r="CY89" i="1"/>
  <c r="CY576" i="1"/>
  <c r="CY289" i="1"/>
  <c r="CY826" i="1"/>
  <c r="CY827" i="1"/>
  <c r="CY1202" i="1"/>
  <c r="CY290" i="1"/>
  <c r="CY349" i="1"/>
  <c r="CY570" i="1"/>
  <c r="CY917" i="1"/>
  <c r="CY1261" i="1"/>
  <c r="CY1466" i="1"/>
  <c r="CY828" i="1"/>
  <c r="CY918" i="1"/>
  <c r="CY919" i="1"/>
  <c r="CY1372" i="1"/>
  <c r="CY1452" i="1"/>
  <c r="CY659" i="1"/>
  <c r="CY844" i="1"/>
  <c r="CY476" i="1"/>
  <c r="CY532" i="1"/>
  <c r="CY375" i="1"/>
  <c r="CY1406" i="1"/>
  <c r="CY612" i="1"/>
  <c r="CY613" i="1"/>
  <c r="CY757" i="1"/>
  <c r="CY1159" i="1"/>
  <c r="CY451" i="1"/>
  <c r="CY452" i="1"/>
  <c r="CY333" i="1"/>
  <c r="CY334" i="1"/>
  <c r="CY453" i="1"/>
  <c r="CY335" i="1"/>
  <c r="CY1160" i="1"/>
  <c r="CY1453" i="1"/>
  <c r="CY1161" i="1"/>
  <c r="CY1454" i="1"/>
  <c r="CY1162" i="1"/>
  <c r="CY965" i="1"/>
  <c r="CY966" i="1"/>
  <c r="CY758" i="1"/>
  <c r="CY967" i="1"/>
  <c r="CY968" i="1"/>
  <c r="CY626" i="1"/>
  <c r="CY829" i="1"/>
  <c r="CY197" i="1"/>
  <c r="CY133" i="1"/>
  <c r="CY170" i="1"/>
  <c r="CY360" i="1"/>
  <c r="CY358" i="1"/>
  <c r="CY411" i="1"/>
  <c r="CY246" i="1"/>
  <c r="CY302" i="1"/>
  <c r="CY181" i="1"/>
  <c r="CY182" i="1"/>
  <c r="CY183" i="1"/>
  <c r="CY184" i="1"/>
  <c r="CY303" i="1"/>
  <c r="CY267" i="1"/>
  <c r="CY221" i="1"/>
  <c r="CY268" i="1"/>
  <c r="CY222" i="1"/>
  <c r="CY269" i="1"/>
  <c r="CY185" i="1"/>
  <c r="CY627" i="1"/>
  <c r="CY969" i="1"/>
  <c r="CY1455" i="1"/>
  <c r="CY759" i="1"/>
  <c r="CY970" i="1"/>
  <c r="CY1456" i="1"/>
  <c r="CY1457" i="1"/>
  <c r="CY1458" i="1"/>
  <c r="CY1459" i="1"/>
  <c r="CY1460" i="1"/>
  <c r="CY1461" i="1"/>
  <c r="CY1163" i="1"/>
  <c r="CY1164" i="1"/>
  <c r="CY186" i="1"/>
  <c r="CY389" i="1"/>
  <c r="CY977" i="1"/>
  <c r="CY1229" i="1"/>
  <c r="CY1230" i="1"/>
  <c r="CY291" i="1"/>
  <c r="CY297" i="1"/>
  <c r="CY194" i="1"/>
  <c r="CY236" i="1"/>
  <c r="CY1262" i="1"/>
  <c r="CY1179" i="1"/>
  <c r="CY1462" i="1"/>
  <c r="CY292" i="1"/>
  <c r="CY1191" i="1"/>
  <c r="CY1238" i="1"/>
  <c r="CY1295" i="1"/>
  <c r="CY1239" i="1"/>
  <c r="CY1171" i="1"/>
  <c r="CY1172" i="1"/>
  <c r="CY1165" i="1"/>
  <c r="CY350" i="1"/>
  <c r="CY397" i="1"/>
  <c r="CY312" i="1"/>
  <c r="CY359" i="1"/>
  <c r="CY922" i="1"/>
  <c r="CY330" i="1"/>
  <c r="CY1463" i="1"/>
  <c r="CY232" i="1"/>
  <c r="CY141" i="1"/>
  <c r="CY971" i="1"/>
  <c r="CY1166" i="1"/>
  <c r="CY522" i="1"/>
  <c r="CY972" i="1"/>
  <c r="CY1398" i="1"/>
  <c r="CY436" i="1"/>
  <c r="CY973" i="1"/>
  <c r="CY1167" i="1"/>
  <c r="CY1192" i="1"/>
  <c r="CY1053" i="1"/>
  <c r="CY1234" i="1"/>
  <c r="CY331" i="1"/>
  <c r="CY618" i="1"/>
  <c r="CY1034" i="1"/>
  <c r="CY223" i="1"/>
  <c r="CY1302" i="1"/>
  <c r="CY99" i="1"/>
  <c r="CY125" i="1"/>
  <c r="CY26" i="1"/>
  <c r="CY594" i="1"/>
  <c r="CY253" i="1"/>
  <c r="CY10" i="1"/>
  <c r="CY980" i="1"/>
  <c r="CY87" i="1"/>
  <c r="CY495" i="1"/>
  <c r="CY155" i="1"/>
  <c r="CY50" i="1"/>
  <c r="CY215" i="1"/>
  <c r="CY51" i="1"/>
  <c r="CY707" i="1"/>
  <c r="CY708" i="1"/>
  <c r="CY17" i="1"/>
  <c r="CY1308" i="1"/>
  <c r="CY142" i="1"/>
  <c r="CY1303" i="1"/>
  <c r="CY887" i="1"/>
  <c r="CY974" i="1"/>
  <c r="CY1168" i="1"/>
  <c r="CY1014" i="1"/>
  <c r="CY1263" i="1"/>
  <c r="CY442" i="1"/>
  <c r="CY1173" i="1"/>
  <c r="CY1399" i="1"/>
  <c r="CY1400" i="1"/>
  <c r="CY1264" i="1"/>
  <c r="CY1310" i="1"/>
  <c r="CY1169" i="1"/>
  <c r="CY975" i="1"/>
  <c r="CY1464" i="1"/>
  <c r="CY1401" i="1"/>
  <c r="CY542" i="1"/>
  <c r="CY143" i="1"/>
  <c r="DB144" i="1"/>
  <c r="DN144" i="1" s="1"/>
  <c r="DB1015" i="1"/>
  <c r="DN1015" i="1" s="1"/>
  <c r="DB677" i="1"/>
  <c r="DN677" i="1" s="1"/>
  <c r="DB678" i="1"/>
  <c r="DN678" i="1" s="1"/>
  <c r="DB145" i="1"/>
  <c r="DN145" i="1" s="1"/>
  <c r="DB336" i="1"/>
  <c r="DN336" i="1" s="1"/>
  <c r="DB1019" i="1"/>
  <c r="DN1019" i="1" s="1"/>
  <c r="DB1020" i="1"/>
  <c r="DN1020" i="1" s="1"/>
  <c r="DB1021" i="1"/>
  <c r="DN1021" i="1" s="1"/>
  <c r="DB1022" i="1"/>
  <c r="DN1022" i="1" s="1"/>
  <c r="DB11" i="1"/>
  <c r="DN11" i="1" s="1"/>
  <c r="DB341" i="1"/>
  <c r="DN341" i="1" s="1"/>
  <c r="DB413" i="1"/>
  <c r="DN413" i="1" s="1"/>
  <c r="DB209" i="1"/>
  <c r="DN209" i="1" s="1"/>
  <c r="DB342" i="1"/>
  <c r="DN342" i="1" s="1"/>
  <c r="DB343" i="1"/>
  <c r="DN343" i="1" s="1"/>
  <c r="DB1193" i="1"/>
  <c r="DN1193" i="1" s="1"/>
  <c r="DB414" i="1"/>
  <c r="DN414" i="1" s="1"/>
  <c r="DB235" i="1"/>
  <c r="DN235" i="1" s="1"/>
  <c r="DB344" i="1"/>
  <c r="DN344" i="1" s="1"/>
  <c r="DB370" i="1"/>
  <c r="DN370" i="1" s="1"/>
  <c r="DB371" i="1"/>
  <c r="DN371" i="1" s="1"/>
  <c r="DB525" i="1"/>
  <c r="DN525" i="1" s="1"/>
  <c r="DB390" i="1"/>
  <c r="DN390" i="1" s="1"/>
  <c r="DB345" i="1"/>
  <c r="DN345" i="1" s="1"/>
  <c r="DB415" i="1"/>
  <c r="DN415" i="1" s="1"/>
  <c r="DB1212" i="1"/>
  <c r="DN1212" i="1" s="1"/>
  <c r="DB1213" i="1"/>
  <c r="DN1213" i="1" s="1"/>
  <c r="DB173" i="1"/>
  <c r="DN173" i="1" s="1"/>
  <c r="DB1035" i="1"/>
  <c r="DN1035" i="1" s="1"/>
  <c r="DB832" i="1"/>
  <c r="DN832" i="1" s="1"/>
  <c r="DB845" i="1"/>
  <c r="DN845" i="1" s="1"/>
  <c r="DB846" i="1"/>
  <c r="DN846" i="1" s="1"/>
  <c r="DB101" i="1"/>
  <c r="DN101" i="1" s="1"/>
  <c r="DB102" i="1"/>
  <c r="DN102" i="1" s="1"/>
  <c r="DB116" i="1"/>
  <c r="DN116" i="1" s="1"/>
  <c r="DB117" i="1"/>
  <c r="DN117" i="1" s="1"/>
  <c r="DB159" i="1"/>
  <c r="DN159" i="1" s="1"/>
  <c r="DB118" i="1"/>
  <c r="DN118" i="1" s="1"/>
  <c r="DB1376" i="1"/>
  <c r="DN1376" i="1" s="1"/>
  <c r="DB1412" i="1"/>
  <c r="DN1412" i="1" s="1"/>
  <c r="DB1067" i="1"/>
  <c r="DN1067" i="1" s="1"/>
  <c r="DB988" i="1"/>
  <c r="DN988" i="1" s="1"/>
  <c r="DB201" i="1"/>
  <c r="DN201" i="1" s="1"/>
  <c r="DB536" i="1"/>
  <c r="DN536" i="1" s="1"/>
  <c r="DB430" i="1"/>
  <c r="DN430" i="1" s="1"/>
  <c r="DB662" i="1"/>
  <c r="DN662" i="1" s="1"/>
  <c r="DB663" i="1"/>
  <c r="DN663" i="1" s="1"/>
  <c r="DB482" i="1"/>
  <c r="DN482" i="1" s="1"/>
  <c r="DB550" i="1"/>
  <c r="DN550" i="1" s="1"/>
  <c r="DB1241" i="1"/>
  <c r="DN1241" i="1" s="1"/>
  <c r="DB498" i="1"/>
  <c r="DN498" i="1" s="1"/>
  <c r="DB393" i="1"/>
  <c r="DN393" i="1" s="1"/>
  <c r="DB192" i="1"/>
  <c r="DN192" i="1" s="1"/>
  <c r="DB1062" i="1"/>
  <c r="DN1062" i="1" s="1"/>
  <c r="DB1068" i="1"/>
  <c r="DN1068" i="1" s="1"/>
  <c r="DB237" i="1"/>
  <c r="DN237" i="1" s="1"/>
  <c r="DB60" i="1"/>
  <c r="DN60" i="1" s="1"/>
  <c r="DB273" i="1"/>
  <c r="DN273" i="1" s="1"/>
  <c r="DB577" i="1"/>
  <c r="DN577" i="1" s="1"/>
  <c r="DB574" i="1"/>
  <c r="DN574" i="1" s="1"/>
  <c r="DB337" i="1"/>
  <c r="DN337" i="1" s="1"/>
  <c r="DB416" i="1"/>
  <c r="DN416" i="1" s="1"/>
  <c r="DB61" i="1"/>
  <c r="DN61" i="1" s="1"/>
  <c r="DB417" i="1"/>
  <c r="DN417" i="1" s="1"/>
  <c r="DB274" i="1"/>
  <c r="DN274" i="1" s="1"/>
  <c r="DB275" i="1"/>
  <c r="DN275" i="1" s="1"/>
  <c r="DB202" i="1"/>
  <c r="DN202" i="1" s="1"/>
  <c r="DB276" i="1"/>
  <c r="DN276" i="1" s="1"/>
  <c r="DB418" i="1"/>
  <c r="DN418" i="1" s="1"/>
  <c r="DB362" i="1"/>
  <c r="DN362" i="1" s="1"/>
  <c r="DB363" i="1"/>
  <c r="DN363" i="1" s="1"/>
  <c r="DB364" i="1"/>
  <c r="DN364" i="1" s="1"/>
  <c r="DB365" i="1"/>
  <c r="DN365" i="1" s="1"/>
  <c r="DB481" i="1"/>
  <c r="DN481" i="1" s="1"/>
  <c r="DB366" i="1"/>
  <c r="DN366" i="1" s="1"/>
  <c r="DB367" i="1"/>
  <c r="DN367" i="1" s="1"/>
  <c r="DB368" i="1"/>
  <c r="DN368" i="1" s="1"/>
  <c r="DB152" i="1"/>
  <c r="DN152" i="1" s="1"/>
  <c r="DB254" i="1"/>
  <c r="DN254" i="1" s="1"/>
  <c r="DB66" i="1"/>
  <c r="DN66" i="1" s="1"/>
  <c r="DB111" i="1"/>
  <c r="DN111" i="1" s="1"/>
  <c r="DB18" i="1"/>
  <c r="DN18" i="1" s="1"/>
  <c r="DB127" i="1"/>
  <c r="DN127" i="1" s="1"/>
  <c r="DB166" i="1"/>
  <c r="DN166" i="1" s="1"/>
  <c r="DB45" i="1"/>
  <c r="DN45" i="1" s="1"/>
  <c r="DB285" i="1"/>
  <c r="DN285" i="1" s="1"/>
  <c r="DB208" i="1"/>
  <c r="DN208" i="1" s="1"/>
  <c r="DB255" i="1"/>
  <c r="DN255" i="1" s="1"/>
  <c r="DB308" i="1"/>
  <c r="DN308" i="1" s="1"/>
  <c r="DB104" i="1"/>
  <c r="DN104" i="1" s="1"/>
  <c r="DB634" i="1"/>
  <c r="DN634" i="1" s="1"/>
  <c r="DB695" i="1"/>
  <c r="DN695" i="1" s="1"/>
  <c r="DB635" i="1"/>
  <c r="DN635" i="1" s="1"/>
  <c r="DB696" i="1"/>
  <c r="DN696" i="1" s="1"/>
  <c r="DB720" i="1"/>
  <c r="DN720" i="1" s="1"/>
  <c r="DB664" i="1"/>
  <c r="DN664" i="1" s="1"/>
  <c r="DB721" i="1"/>
  <c r="DN721" i="1" s="1"/>
  <c r="DB1054" i="1"/>
  <c r="DN1054" i="1" s="1"/>
  <c r="DB679" i="1"/>
  <c r="DN679" i="1" s="1"/>
  <c r="DB783" i="1"/>
  <c r="DN783" i="1" s="1"/>
  <c r="DB346" i="1"/>
  <c r="DN346" i="1" s="1"/>
  <c r="DB258" i="1"/>
  <c r="DN258" i="1" s="1"/>
  <c r="DB1235" i="1"/>
  <c r="DN1235" i="1" s="1"/>
  <c r="DB419" i="1"/>
  <c r="DN419" i="1" s="1"/>
  <c r="DB420" i="1"/>
  <c r="DN420" i="1" s="1"/>
  <c r="DB483" i="1"/>
  <c r="DN483" i="1" s="1"/>
  <c r="DB862" i="1"/>
  <c r="DN862" i="1" s="1"/>
  <c r="DB873" i="1"/>
  <c r="DN873" i="1" s="1"/>
  <c r="DB863" i="1"/>
  <c r="DN863" i="1" s="1"/>
  <c r="DB874" i="1"/>
  <c r="DN874" i="1" s="1"/>
  <c r="DB865" i="1"/>
  <c r="DN865" i="1" s="1"/>
  <c r="DB578" i="1"/>
  <c r="DN578" i="1" s="1"/>
  <c r="DB165" i="1"/>
  <c r="DN165" i="1" s="1"/>
  <c r="DB216" i="1"/>
  <c r="DN216" i="1" s="1"/>
  <c r="DB338" i="1"/>
  <c r="DN338" i="1" s="1"/>
  <c r="DB158" i="1"/>
  <c r="DN158" i="1" s="1"/>
  <c r="DB119" i="1"/>
  <c r="DN119" i="1" s="1"/>
  <c r="DB979" i="1"/>
  <c r="DN979" i="1" s="1"/>
  <c r="DB1194" i="1"/>
  <c r="DN1194" i="1" s="1"/>
  <c r="DB484" i="1"/>
  <c r="DN484" i="1" s="1"/>
  <c r="DB146" i="1"/>
  <c r="DN146" i="1" s="1"/>
  <c r="DB234" i="1"/>
  <c r="DN234" i="1" s="1"/>
  <c r="DB339" i="1"/>
  <c r="DN339" i="1" s="1"/>
  <c r="DB161" i="1"/>
  <c r="DN161" i="1" s="1"/>
  <c r="DB794" i="1"/>
  <c r="DN794" i="1" s="1"/>
  <c r="DB637" i="1"/>
  <c r="DN637" i="1" s="1"/>
  <c r="DB1016" i="1"/>
  <c r="DN1016" i="1" s="1"/>
  <c r="DB1023" i="1"/>
  <c r="DN1023" i="1" s="1"/>
  <c r="DB1195" i="1"/>
  <c r="DN1195" i="1" s="1"/>
  <c r="DB1196" i="1"/>
  <c r="DN1196" i="1" s="1"/>
  <c r="DB421" i="1"/>
  <c r="DN421" i="1" s="1"/>
  <c r="DB422" i="1"/>
  <c r="DN422" i="1" s="1"/>
  <c r="DB1197" i="1"/>
  <c r="DN1197" i="1" s="1"/>
  <c r="DB1198" i="1"/>
  <c r="DN1198" i="1" s="1"/>
  <c r="DB423" i="1"/>
  <c r="DN423" i="1" s="1"/>
  <c r="DB424" i="1"/>
  <c r="DN424" i="1" s="1"/>
  <c r="DB46" i="1"/>
  <c r="DN46" i="1" s="1"/>
  <c r="DB33" i="1"/>
  <c r="DN33" i="1" s="1"/>
  <c r="DB77" i="1"/>
  <c r="DN77" i="1" s="1"/>
  <c r="DB67" i="1"/>
  <c r="DN67" i="1" s="1"/>
  <c r="DB68" i="1"/>
  <c r="DN68" i="1" s="1"/>
  <c r="DB69" i="1"/>
  <c r="DN69" i="1" s="1"/>
  <c r="DB70" i="1"/>
  <c r="DN70" i="1" s="1"/>
  <c r="DB71" i="1"/>
  <c r="DN71" i="1" s="1"/>
  <c r="DB230" i="1"/>
  <c r="DN230" i="1" s="1"/>
  <c r="DB638" i="1"/>
  <c r="DN638" i="1" s="1"/>
  <c r="DB461" i="1"/>
  <c r="DN461" i="1" s="1"/>
  <c r="DB157" i="1"/>
  <c r="DN157" i="1" s="1"/>
  <c r="DB1384" i="1"/>
  <c r="DN1384" i="1" s="1"/>
  <c r="DB534" i="1"/>
  <c r="DN534" i="1" s="1"/>
  <c r="DB619" i="1"/>
  <c r="DN619" i="1" s="1"/>
  <c r="DB293" i="1"/>
  <c r="DN293" i="1" s="1"/>
  <c r="DB58" i="1"/>
  <c r="DN58" i="1" s="1"/>
  <c r="DB665" i="1"/>
  <c r="DN665" i="1" s="1"/>
  <c r="DB579" i="1"/>
  <c r="DN579" i="1" s="1"/>
  <c r="DB496" i="1"/>
  <c r="DN496" i="1" s="1"/>
  <c r="DB172" i="1"/>
  <c r="DN172" i="1" s="1"/>
  <c r="DB468" i="1"/>
  <c r="DN468" i="1" s="1"/>
  <c r="DB666" i="1"/>
  <c r="DN666" i="1" s="1"/>
  <c r="DB1345" i="1"/>
  <c r="DN1345" i="1" s="1"/>
  <c r="DB1413" i="1"/>
  <c r="DN1413" i="1" s="1"/>
  <c r="DB1296" i="1"/>
  <c r="DN1296" i="1" s="1"/>
  <c r="DB888" i="1"/>
  <c r="DN888" i="1" s="1"/>
  <c r="DB263" i="1"/>
  <c r="DN263" i="1" s="1"/>
  <c r="DB351" i="1"/>
  <c r="DN351" i="1" s="1"/>
  <c r="DB1199" i="1"/>
  <c r="DN1199" i="1" s="1"/>
  <c r="DB485" i="1"/>
  <c r="DN485" i="1" s="1"/>
  <c r="DB171" i="1"/>
  <c r="DN171" i="1" s="1"/>
  <c r="DB551" i="1"/>
  <c r="DN551" i="1" s="1"/>
  <c r="DB580" i="1"/>
  <c r="DN580" i="1" s="1"/>
  <c r="DB27" i="1"/>
  <c r="DN27" i="1" s="1"/>
  <c r="DB317" i="1"/>
  <c r="DN317" i="1" s="1"/>
  <c r="DB552" i="1"/>
  <c r="DN552" i="1" s="1"/>
  <c r="DB537" i="1"/>
  <c r="DN537" i="1" s="1"/>
  <c r="DB28" i="1"/>
  <c r="DN28" i="1" s="1"/>
  <c r="DB1069" i="1"/>
  <c r="DN1069" i="1" s="1"/>
  <c r="DB1465" i="1"/>
  <c r="DN1465" i="1" s="1"/>
  <c r="DB224" i="1"/>
  <c r="DN224" i="1" s="1"/>
  <c r="DB298" i="1"/>
  <c r="DN298" i="1" s="1"/>
  <c r="DB559" i="1"/>
  <c r="DN559" i="1" s="1"/>
  <c r="DB225" i="1"/>
  <c r="DN225" i="1" s="1"/>
  <c r="DB122" i="1"/>
  <c r="DN122" i="1" s="1"/>
  <c r="DB352" i="1"/>
  <c r="DN352" i="1" s="1"/>
  <c r="DB581" i="1"/>
  <c r="DN581" i="1" s="1"/>
  <c r="DB582" i="1"/>
  <c r="DN582" i="1" s="1"/>
  <c r="DB1240" i="1"/>
  <c r="DN1240" i="1" s="1"/>
  <c r="DB1036" i="1"/>
  <c r="DN1036" i="1" s="1"/>
  <c r="DB391" i="1"/>
  <c r="DN391" i="1" s="1"/>
  <c r="DB1037" i="1"/>
  <c r="DN1037" i="1" s="1"/>
  <c r="DB1175" i="1"/>
  <c r="DN1175" i="1" s="1"/>
  <c r="DB1228" i="1"/>
  <c r="DN1228" i="1" s="1"/>
  <c r="DB1063" i="1"/>
  <c r="DN1063" i="1" s="1"/>
  <c r="DB526" i="1"/>
  <c r="DN526" i="1" s="1"/>
  <c r="DB1346" i="1"/>
  <c r="DN1346" i="1" s="1"/>
  <c r="DB1467" i="1"/>
  <c r="DN1467" i="1" s="1"/>
  <c r="DB1205" i="1"/>
  <c r="DN1205" i="1" s="1"/>
  <c r="DB560" i="1"/>
  <c r="DN560" i="1" s="1"/>
  <c r="DB561" i="1"/>
  <c r="DN561" i="1" s="1"/>
  <c r="DB1070" i="1"/>
  <c r="DN1070" i="1" s="1"/>
  <c r="DB1236" i="1"/>
  <c r="DN1236" i="1" s="1"/>
  <c r="DB1017" i="1"/>
  <c r="DN1017" i="1" s="1"/>
  <c r="DB697" i="1"/>
  <c r="DN697" i="1" s="1"/>
  <c r="DB698" i="1"/>
  <c r="DN698" i="1" s="1"/>
  <c r="DB1414" i="1"/>
  <c r="DN1414" i="1" s="1"/>
  <c r="DB562" i="1"/>
  <c r="DN562" i="1" s="1"/>
  <c r="DB699" i="1"/>
  <c r="DN699" i="1" s="1"/>
  <c r="DB989" i="1"/>
  <c r="DN989" i="1" s="1"/>
  <c r="DB1071" i="1"/>
  <c r="DN1071" i="1" s="1"/>
  <c r="DB1072" i="1"/>
  <c r="DN1072" i="1" s="1"/>
  <c r="DB1043" i="1"/>
  <c r="DN1043" i="1" s="1"/>
  <c r="DB1242" i="1"/>
  <c r="DN1242" i="1" s="1"/>
  <c r="DB506" i="1"/>
  <c r="DN506" i="1" s="1"/>
  <c r="DB583" i="1"/>
  <c r="DN583" i="1" s="1"/>
  <c r="DB620" i="1"/>
  <c r="DN620" i="1" s="1"/>
  <c r="DB1064" i="1"/>
  <c r="DN1064" i="1" s="1"/>
  <c r="DB1364" i="1"/>
  <c r="DN1364" i="1" s="1"/>
  <c r="DB309" i="1"/>
  <c r="DN309" i="1" s="1"/>
  <c r="DB310" i="1"/>
  <c r="DN310" i="1" s="1"/>
  <c r="DB486" i="1"/>
  <c r="DN486" i="1" s="1"/>
  <c r="DB714" i="1"/>
  <c r="DN714" i="1" s="1"/>
  <c r="DB715" i="1"/>
  <c r="DN715" i="1" s="1"/>
  <c r="DB1365" i="1"/>
  <c r="DN1365" i="1" s="1"/>
  <c r="DB1288" i="1"/>
  <c r="DN1288" i="1" s="1"/>
  <c r="DB138" i="1"/>
  <c r="DN138" i="1" s="1"/>
  <c r="DB769" i="1"/>
  <c r="DN769" i="1" s="1"/>
  <c r="DB1415" i="1"/>
  <c r="DN1415" i="1" s="1"/>
  <c r="DB700" i="1"/>
  <c r="DN700" i="1" s="1"/>
  <c r="DB1322" i="1"/>
  <c r="DN1322" i="1" s="1"/>
  <c r="DB1289" i="1"/>
  <c r="DN1289" i="1" s="1"/>
  <c r="DB1327" i="1"/>
  <c r="DN1327" i="1" s="1"/>
  <c r="DB770" i="1"/>
  <c r="DN770" i="1" s="1"/>
  <c r="DB1073" i="1"/>
  <c r="DN1073" i="1" s="1"/>
  <c r="DB1074" i="1"/>
  <c r="DN1074" i="1" s="1"/>
  <c r="DB1075" i="1"/>
  <c r="DN1075" i="1" s="1"/>
  <c r="DB1366" i="1"/>
  <c r="DN1366" i="1" s="1"/>
  <c r="DB929" i="1"/>
  <c r="DN929" i="1" s="1"/>
  <c r="DB1076" i="1"/>
  <c r="DN1076" i="1" s="1"/>
  <c r="DB507" i="1"/>
  <c r="DN507" i="1" s="1"/>
  <c r="DB1077" i="1"/>
  <c r="DN1077" i="1" s="1"/>
  <c r="DB1078" i="1"/>
  <c r="DN1078" i="1" s="1"/>
  <c r="DB1024" i="1"/>
  <c r="DN1024" i="1" s="1"/>
  <c r="DB1079" i="1"/>
  <c r="DN1079" i="1" s="1"/>
  <c r="DB1214" i="1"/>
  <c r="DN1214" i="1" s="1"/>
  <c r="DB1416" i="1"/>
  <c r="DN1416" i="1" s="1"/>
  <c r="DB930" i="1"/>
  <c r="DN930" i="1" s="1"/>
  <c r="DB723" i="1"/>
  <c r="DN723" i="1" s="1"/>
  <c r="DB454" i="1"/>
  <c r="DN454" i="1" s="1"/>
  <c r="DB889" i="1"/>
  <c r="DN889" i="1" s="1"/>
  <c r="DB771" i="1"/>
  <c r="DN771" i="1" s="1"/>
  <c r="DB379" i="1"/>
  <c r="DN379" i="1" s="1"/>
  <c r="DB403" i="1"/>
  <c r="DN403" i="1" s="1"/>
  <c r="DB931" i="1"/>
  <c r="DN931" i="1" s="1"/>
  <c r="DB259" i="1"/>
  <c r="DN259" i="1" s="1"/>
  <c r="DB1377" i="1"/>
  <c r="DN1377" i="1" s="1"/>
  <c r="DB932" i="1"/>
  <c r="DN932" i="1" s="1"/>
  <c r="DB600" i="1"/>
  <c r="DN600" i="1" s="1"/>
  <c r="DB1378" i="1"/>
  <c r="DN1378" i="1" s="1"/>
  <c r="DB1328" i="1"/>
  <c r="DN1328" i="1" s="1"/>
  <c r="DB1417" i="1"/>
  <c r="DN1417" i="1" s="1"/>
  <c r="DB1319" i="1"/>
  <c r="DN1319" i="1" s="1"/>
  <c r="DB226" i="1"/>
  <c r="DN226" i="1" s="1"/>
  <c r="DB227" i="1"/>
  <c r="DN227" i="1" s="1"/>
  <c r="DB615" i="1"/>
  <c r="DN615" i="1" s="1"/>
  <c r="DB231" i="1"/>
  <c r="DN231" i="1" s="1"/>
  <c r="DB1362" i="1"/>
  <c r="DN1362" i="1" s="1"/>
  <c r="DB990" i="1"/>
  <c r="DN990" i="1" s="1"/>
  <c r="DB817" i="1"/>
  <c r="DN817" i="1" s="1"/>
  <c r="DB1324" i="1"/>
  <c r="DN1324" i="1" s="1"/>
  <c r="DB681" i="1"/>
  <c r="DN681" i="1" s="1"/>
  <c r="DB1402" i="1"/>
  <c r="DN1402" i="1" s="1"/>
  <c r="DB701" i="1"/>
  <c r="DN701" i="1" s="1"/>
  <c r="DB563" i="1"/>
  <c r="DN563" i="1" s="1"/>
  <c r="DB795" i="1"/>
  <c r="DN795" i="1" s="1"/>
  <c r="DB796" i="1"/>
  <c r="DN796" i="1" s="1"/>
  <c r="DB724" i="1"/>
  <c r="DN724" i="1" s="1"/>
  <c r="DB890" i="1"/>
  <c r="DN890" i="1" s="1"/>
  <c r="DB725" i="1"/>
  <c r="DN725" i="1" s="1"/>
  <c r="DB891" i="1"/>
  <c r="DN891" i="1" s="1"/>
  <c r="DB641" i="1"/>
  <c r="DN641" i="1" s="1"/>
  <c r="DB1347" i="1"/>
  <c r="DN1347" i="1" s="1"/>
  <c r="DB1418" i="1"/>
  <c r="DN1418" i="1" s="1"/>
  <c r="DB726" i="1"/>
  <c r="DN726" i="1" s="1"/>
  <c r="DB404" i="1"/>
  <c r="DN404" i="1" s="1"/>
  <c r="DB1080" i="1"/>
  <c r="DN1080" i="1" s="1"/>
  <c r="DB1472" i="1"/>
  <c r="DN1472" i="1" s="1"/>
  <c r="DB727" i="1"/>
  <c r="DN727" i="1" s="1"/>
  <c r="DB642" i="1"/>
  <c r="DN642" i="1" s="1"/>
  <c r="DB1081" i="1"/>
  <c r="DN1081" i="1" s="1"/>
  <c r="DB1082" i="1"/>
  <c r="DN1082" i="1" s="1"/>
  <c r="DB818" i="1"/>
  <c r="DN818" i="1" s="1"/>
  <c r="DB1403" i="1"/>
  <c r="DN1403" i="1" s="1"/>
  <c r="DB1470" i="1"/>
  <c r="DN1470" i="1" s="1"/>
  <c r="DB1025" i="1"/>
  <c r="DN1025" i="1" s="1"/>
  <c r="DB867" i="1"/>
  <c r="DN867" i="1" s="1"/>
  <c r="DB545" i="1"/>
  <c r="DN545" i="1" s="1"/>
  <c r="DB469" i="1"/>
  <c r="DN469" i="1" s="1"/>
  <c r="DB1065" i="1"/>
  <c r="DN1065" i="1" s="1"/>
  <c r="DB683" i="1"/>
  <c r="DN683" i="1" s="1"/>
  <c r="DB270" i="1"/>
  <c r="DN270" i="1" s="1"/>
  <c r="DB1348" i="1"/>
  <c r="DN1348" i="1" s="1"/>
  <c r="DB1243" i="1"/>
  <c r="DN1243" i="1" s="1"/>
  <c r="DB868" i="1"/>
  <c r="DN868" i="1" s="1"/>
  <c r="DB797" i="1"/>
  <c r="DN797" i="1" s="1"/>
  <c r="DB684" i="1"/>
  <c r="DN684" i="1" s="1"/>
  <c r="DB833" i="1"/>
  <c r="DN833" i="1" s="1"/>
  <c r="DB702" i="1"/>
  <c r="DN702" i="1" s="1"/>
  <c r="DB847" i="1"/>
  <c r="DN847" i="1" s="1"/>
  <c r="DB249" i="1"/>
  <c r="DN249" i="1" s="1"/>
  <c r="DB250" i="1"/>
  <c r="DN250" i="1" s="1"/>
  <c r="DB933" i="1"/>
  <c r="DN933" i="1" s="1"/>
  <c r="DB1329" i="1"/>
  <c r="DN1329" i="1" s="1"/>
  <c r="DB798" i="1"/>
  <c r="DN798" i="1" s="1"/>
  <c r="DB991" i="1"/>
  <c r="DN991" i="1" s="1"/>
  <c r="DB667" i="1"/>
  <c r="DN667" i="1" s="1"/>
  <c r="DB455" i="1"/>
  <c r="DN455" i="1" s="1"/>
  <c r="DB668" i="1"/>
  <c r="DN668" i="1" s="1"/>
  <c r="DB437" i="1"/>
  <c r="DN437" i="1" s="1"/>
  <c r="DB848" i="1"/>
  <c r="DN848" i="1" s="1"/>
  <c r="DB621" i="1"/>
  <c r="DN621" i="1" s="1"/>
  <c r="DB1367" i="1"/>
  <c r="DN1367" i="1" s="1"/>
  <c r="DB1419" i="1"/>
  <c r="DN1419" i="1" s="1"/>
  <c r="DB1313" i="1"/>
  <c r="DN1313" i="1" s="1"/>
  <c r="DB849" i="1"/>
  <c r="DN849" i="1" s="1"/>
  <c r="DB584" i="1"/>
  <c r="DN584" i="1" s="1"/>
  <c r="DB992" i="1"/>
  <c r="DN992" i="1" s="1"/>
  <c r="DB685" i="1"/>
  <c r="DN685" i="1" s="1"/>
  <c r="DB1215" i="1"/>
  <c r="DN1215" i="1" s="1"/>
  <c r="DB1420" i="1"/>
  <c r="DN1420" i="1" s="1"/>
  <c r="DB622" i="1"/>
  <c r="DN622" i="1" s="1"/>
  <c r="DB772" i="1"/>
  <c r="DN772" i="1" s="1"/>
  <c r="DB819" i="1"/>
  <c r="DN819" i="1" s="1"/>
  <c r="DB1216" i="1"/>
  <c r="DN1216" i="1" s="1"/>
  <c r="DB210" i="1"/>
  <c r="DN210" i="1" s="1"/>
  <c r="DB892" i="1"/>
  <c r="DN892" i="1" s="1"/>
  <c r="DB585" i="1"/>
  <c r="DN585" i="1" s="1"/>
  <c r="DB669" i="1"/>
  <c r="DN669" i="1" s="1"/>
  <c r="DB1325" i="1"/>
  <c r="DN1325" i="1" s="1"/>
  <c r="DB425" i="1"/>
  <c r="DN425" i="1" s="1"/>
  <c r="DB799" i="1"/>
  <c r="DN799" i="1" s="1"/>
  <c r="DB353" i="1"/>
  <c r="DN353" i="1" s="1"/>
  <c r="DB211" i="1"/>
  <c r="DN211" i="1" s="1"/>
  <c r="DB74" i="1"/>
  <c r="DN74" i="1" s="1"/>
  <c r="DB41" i="1"/>
  <c r="DN41" i="1" s="1"/>
  <c r="DB178" i="1"/>
  <c r="DN178" i="1" s="1"/>
  <c r="DB1326" i="1"/>
  <c r="DN1326" i="1" s="1"/>
  <c r="DB1217" i="1"/>
  <c r="DN1217" i="1" s="1"/>
  <c r="DB1286" i="1"/>
  <c r="DN1286" i="1" s="1"/>
  <c r="DB1291" i="1"/>
  <c r="DN1291" i="1" s="1"/>
  <c r="DB1049" i="1"/>
  <c r="DN1049" i="1" s="1"/>
  <c r="DB850" i="1"/>
  <c r="DN850" i="1" s="1"/>
  <c r="DB477" i="1"/>
  <c r="DN477" i="1" s="1"/>
  <c r="DB1044" i="1"/>
  <c r="DN1044" i="1" s="1"/>
  <c r="DB1206" i="1"/>
  <c r="DN1206" i="1" s="1"/>
  <c r="DB1207" i="1"/>
  <c r="DN1207" i="1" s="1"/>
  <c r="DB875" i="1"/>
  <c r="DN875" i="1" s="1"/>
  <c r="DB614" i="1"/>
  <c r="DN614" i="1" s="1"/>
  <c r="DB535" i="1"/>
  <c r="DN535" i="1" s="1"/>
  <c r="DB1351" i="1"/>
  <c r="DN1351" i="1" s="1"/>
  <c r="DB893" i="1"/>
  <c r="DN893" i="1" s="1"/>
  <c r="DB894" i="1"/>
  <c r="DN894" i="1" s="1"/>
  <c r="DB785" i="1"/>
  <c r="DN785" i="1" s="1"/>
  <c r="DB709" i="1"/>
  <c r="DN709" i="1" s="1"/>
  <c r="DB1055" i="1"/>
  <c r="DN1055" i="1" s="1"/>
  <c r="DB1281" i="1"/>
  <c r="DN1281" i="1" s="1"/>
  <c r="DB1218" i="1"/>
  <c r="DN1218" i="1" s="1"/>
  <c r="DB1219" i="1"/>
  <c r="DN1219" i="1" s="1"/>
  <c r="DB1056" i="1"/>
  <c r="DN1056" i="1" s="1"/>
  <c r="DB895" i="1"/>
  <c r="DN895" i="1" s="1"/>
  <c r="DB1368" i="1"/>
  <c r="DN1368" i="1" s="1"/>
  <c r="DB1026" i="1"/>
  <c r="DN1026" i="1" s="1"/>
  <c r="DB1220" i="1"/>
  <c r="DN1220" i="1" s="1"/>
  <c r="DB1027" i="1"/>
  <c r="DN1027" i="1" s="1"/>
  <c r="DB1221" i="1"/>
  <c r="DN1221" i="1" s="1"/>
  <c r="DB1292" i="1"/>
  <c r="DN1292" i="1" s="1"/>
  <c r="DB1083" i="1"/>
  <c r="DN1083" i="1" s="1"/>
  <c r="DB896" i="1"/>
  <c r="DN896" i="1" s="1"/>
  <c r="DB934" i="1"/>
  <c r="DN934" i="1" s="1"/>
  <c r="DB935" i="1"/>
  <c r="DN935" i="1" s="1"/>
  <c r="DB661" i="1"/>
  <c r="DN661" i="1" s="1"/>
  <c r="DB1297" i="1"/>
  <c r="DN1297" i="1" s="1"/>
  <c r="DB920" i="1"/>
  <c r="DN920" i="1" s="1"/>
  <c r="DB1222" i="1"/>
  <c r="DN1222" i="1" s="1"/>
  <c r="DB575" i="1"/>
  <c r="DN575" i="1" s="1"/>
  <c r="DB1028" i="1"/>
  <c r="DN1028" i="1" s="1"/>
  <c r="DB540" i="1"/>
  <c r="DN540" i="1" s="1"/>
  <c r="DB623" i="1"/>
  <c r="DN623" i="1" s="1"/>
  <c r="DB1373" i="1"/>
  <c r="DN1373" i="1" s="1"/>
  <c r="DB728" i="1"/>
  <c r="DN728" i="1" s="1"/>
  <c r="DB773" i="1"/>
  <c r="DN773" i="1" s="1"/>
  <c r="DB380" i="1"/>
  <c r="DN380" i="1" s="1"/>
  <c r="DB774" i="1"/>
  <c r="DN774" i="1" s="1"/>
  <c r="DB716" i="1"/>
  <c r="DN716" i="1" s="1"/>
  <c r="DB543" i="1"/>
  <c r="DN543" i="1" s="1"/>
  <c r="DB456" i="1"/>
  <c r="DN456" i="1" s="1"/>
  <c r="DB260" i="1"/>
  <c r="DN260" i="1" s="1"/>
  <c r="DB553" i="1"/>
  <c r="DN553" i="1" s="1"/>
  <c r="DB462" i="1"/>
  <c r="DN462" i="1" s="1"/>
  <c r="DB463" i="1"/>
  <c r="DN463" i="1" s="1"/>
  <c r="DB464" i="1"/>
  <c r="DN464" i="1" s="1"/>
  <c r="DB465" i="1"/>
  <c r="DN465" i="1" s="1"/>
  <c r="DB1275" i="1"/>
  <c r="DN1275" i="1" s="1"/>
  <c r="DB1203" i="1"/>
  <c r="DN1203" i="1" s="1"/>
  <c r="DB1282" i="1"/>
  <c r="DN1282" i="1" s="1"/>
  <c r="DB897" i="1"/>
  <c r="DN897" i="1" s="1"/>
  <c r="DB256" i="1"/>
  <c r="DN256" i="1" s="1"/>
  <c r="DB164" i="1"/>
  <c r="DN164" i="1" s="1"/>
  <c r="DB52" i="1"/>
  <c r="DN52" i="1" s="1"/>
  <c r="DB62" i="1"/>
  <c r="DN62" i="1" s="1"/>
  <c r="DB729" i="1"/>
  <c r="DN729" i="1" s="1"/>
  <c r="DB203" i="1"/>
  <c r="DN203" i="1" s="1"/>
  <c r="DB595" i="1"/>
  <c r="DN595" i="1" s="1"/>
  <c r="DB1317" i="1"/>
  <c r="DN1317" i="1" s="1"/>
  <c r="DB1318" i="1"/>
  <c r="DN1318" i="1" s="1"/>
  <c r="DB786" i="1"/>
  <c r="DN786" i="1" s="1"/>
  <c r="DB936" i="1"/>
  <c r="DN936" i="1" s="1"/>
  <c r="DB1084" i="1"/>
  <c r="DN1084" i="1" s="1"/>
  <c r="DB1085" i="1"/>
  <c r="DN1085" i="1" s="1"/>
  <c r="DB1473" i="1"/>
  <c r="DN1473" i="1" s="1"/>
  <c r="DB100" i="1"/>
  <c r="DN100" i="1" s="1"/>
  <c r="DB1356" i="1"/>
  <c r="DN1356" i="1" s="1"/>
  <c r="DB710" i="1"/>
  <c r="DN710" i="1" s="1"/>
  <c r="DB816" i="1"/>
  <c r="DN816" i="1" s="1"/>
  <c r="DB1305" i="1"/>
  <c r="DN1305" i="1" s="1"/>
  <c r="DB869" i="1"/>
  <c r="DN869" i="1" s="1"/>
  <c r="DB1170" i="1"/>
  <c r="DN1170" i="1" s="1"/>
  <c r="DB487" i="1"/>
  <c r="DN487" i="1" s="1"/>
  <c r="DB554" i="1"/>
  <c r="DN554" i="1" s="1"/>
  <c r="DB1369" i="1"/>
  <c r="DN1369" i="1" s="1"/>
  <c r="DB1385" i="1"/>
  <c r="DN1385" i="1" s="1"/>
  <c r="DB1320" i="1"/>
  <c r="DN1320" i="1" s="1"/>
  <c r="DB616" i="1"/>
  <c r="DN616" i="1" s="1"/>
  <c r="DB636" i="1"/>
  <c r="DN636" i="1" s="1"/>
  <c r="DB470" i="1"/>
  <c r="DN470" i="1" s="1"/>
  <c r="DB586" i="1"/>
  <c r="DN586" i="1" s="1"/>
  <c r="DB587" i="1"/>
  <c r="DN587" i="1" s="1"/>
  <c r="DB588" i="1"/>
  <c r="DN588" i="1" s="1"/>
  <c r="DB820" i="1"/>
  <c r="DN820" i="1" s="1"/>
  <c r="DB195" i="1"/>
  <c r="DN195" i="1" s="1"/>
  <c r="DB314" i="1"/>
  <c r="DN314" i="1" s="1"/>
  <c r="DB834" i="1"/>
  <c r="DN834" i="1" s="1"/>
  <c r="DB1421" i="1"/>
  <c r="DN1421" i="1" s="1"/>
  <c r="DB1086" i="1"/>
  <c r="DN1086" i="1" s="1"/>
  <c r="DB1352" i="1"/>
  <c r="DN1352" i="1" s="1"/>
  <c r="DB523" i="1"/>
  <c r="DN523" i="1" s="1"/>
  <c r="DB978" i="1"/>
  <c r="DN978" i="1" s="1"/>
  <c r="DB1057" i="1"/>
  <c r="DN1057" i="1" s="1"/>
  <c r="DB1223" i="1"/>
  <c r="DN1223" i="1" s="1"/>
  <c r="DB1058" i="1"/>
  <c r="DN1058" i="1" s="1"/>
  <c r="DB1059" i="1"/>
  <c r="DN1059" i="1" s="1"/>
  <c r="DB898" i="1"/>
  <c r="DN898" i="1" s="1"/>
  <c r="DB899" i="1"/>
  <c r="DN899" i="1" s="1"/>
  <c r="DB703" i="1"/>
  <c r="DN703" i="1" s="1"/>
  <c r="DB564" i="1"/>
  <c r="DN564" i="1" s="1"/>
  <c r="DB499" i="1"/>
  <c r="DN499" i="1" s="1"/>
  <c r="DB78" i="1"/>
  <c r="DN78" i="1" s="1"/>
  <c r="DB1270" i="1"/>
  <c r="DN1270" i="1" s="1"/>
  <c r="DB730" i="1"/>
  <c r="DN730" i="1" s="1"/>
  <c r="DB147" i="1"/>
  <c r="DN147" i="1" s="1"/>
  <c r="DB386" i="1"/>
  <c r="DN386" i="1" s="1"/>
  <c r="DB921" i="1"/>
  <c r="DN921" i="1" s="1"/>
  <c r="DB1283" i="1"/>
  <c r="DN1283" i="1" s="1"/>
  <c r="DB1284" i="1"/>
  <c r="DN1284" i="1" s="1"/>
  <c r="DB800" i="1"/>
  <c r="DN800" i="1" s="1"/>
  <c r="DB1374" i="1"/>
  <c r="DN1374" i="1" s="1"/>
  <c r="DB1357" i="1"/>
  <c r="DN1357" i="1" s="1"/>
  <c r="DB1422" i="1"/>
  <c r="DN1422" i="1" s="1"/>
  <c r="DB900" i="1"/>
  <c r="DN900" i="1" s="1"/>
  <c r="DB1087" i="1"/>
  <c r="DN1087" i="1" s="1"/>
  <c r="DB1088" i="1"/>
  <c r="DN1088" i="1" s="1"/>
  <c r="DB711" i="1"/>
  <c r="DN711" i="1" s="1"/>
  <c r="DB801" i="1"/>
  <c r="DN801" i="1" s="1"/>
  <c r="DB802" i="1"/>
  <c r="DN802" i="1" s="1"/>
  <c r="DB1312" i="1"/>
  <c r="DN1312" i="1" s="1"/>
  <c r="DB538" i="1"/>
  <c r="DN538" i="1" s="1"/>
  <c r="DB1355" i="1"/>
  <c r="DN1355" i="1" s="1"/>
  <c r="DB1404" i="1"/>
  <c r="DN1404" i="1" s="1"/>
  <c r="DB1386" i="1"/>
  <c r="DN1386" i="1" s="1"/>
  <c r="DB1387" i="1"/>
  <c r="DN1387" i="1" s="1"/>
  <c r="DB883" i="1"/>
  <c r="DN883" i="1" s="1"/>
  <c r="DB399" i="1"/>
  <c r="DN399" i="1" s="1"/>
  <c r="DB782" i="1"/>
  <c r="DN782" i="1" s="1"/>
  <c r="DB571" i="1"/>
  <c r="DN571" i="1" s="1"/>
  <c r="DB1029" i="1"/>
  <c r="DN1029" i="1" s="1"/>
  <c r="DB821" i="1"/>
  <c r="DN821" i="1" s="1"/>
  <c r="DB153" i="1"/>
  <c r="DN153" i="1" s="1"/>
  <c r="DB113" i="1"/>
  <c r="DN113" i="1" s="1"/>
  <c r="DB88" i="1"/>
  <c r="DN88" i="1" s="1"/>
  <c r="DB324" i="1"/>
  <c r="DN324" i="1" s="1"/>
  <c r="DB114" i="1"/>
  <c r="DN114" i="1" s="1"/>
  <c r="DB717" i="1"/>
  <c r="DN717" i="1" s="1"/>
  <c r="DB993" i="1"/>
  <c r="DN993" i="1" s="1"/>
  <c r="DB1089" i="1"/>
  <c r="DN1089" i="1" s="1"/>
  <c r="DB57" i="1"/>
  <c r="DN57" i="1" s="1"/>
  <c r="DB299" i="1"/>
  <c r="DN299" i="1" s="1"/>
  <c r="DB131" i="1"/>
  <c r="DN131" i="1" s="1"/>
  <c r="DB572" i="1"/>
  <c r="DN572" i="1" s="1"/>
  <c r="DB85" i="1"/>
  <c r="DN85" i="1" s="1"/>
  <c r="DB760" i="1"/>
  <c r="DN760" i="1" s="1"/>
  <c r="DB196" i="1"/>
  <c r="DN196" i="1" s="1"/>
  <c r="DB835" i="1"/>
  <c r="DN835" i="1" s="1"/>
  <c r="DB925" i="1"/>
  <c r="DN925" i="1" s="1"/>
  <c r="DB321" i="1"/>
  <c r="DN321" i="1" s="1"/>
  <c r="DB244" i="1"/>
  <c r="DN244" i="1" s="1"/>
  <c r="DB139" i="1"/>
  <c r="DN139" i="1" s="1"/>
  <c r="DB75" i="1"/>
  <c r="DN75" i="1" s="1"/>
  <c r="DB95" i="1"/>
  <c r="DN95" i="1" s="1"/>
  <c r="DB218" i="1"/>
  <c r="DN218" i="1" s="1"/>
  <c r="DB502" i="1"/>
  <c r="DN502" i="1" s="1"/>
  <c r="DB325" i="1"/>
  <c r="DN325" i="1" s="1"/>
  <c r="DB405" i="1"/>
  <c r="DN405" i="1" s="1"/>
  <c r="DB400" i="1"/>
  <c r="DN400" i="1" s="1"/>
  <c r="DB508" i="1"/>
  <c r="DN508" i="1" s="1"/>
  <c r="DB1244" i="1"/>
  <c r="DN1244" i="1" s="1"/>
  <c r="DB322" i="1"/>
  <c r="DN322" i="1" s="1"/>
  <c r="DB406" i="1"/>
  <c r="DN406" i="1" s="1"/>
  <c r="DB509" i="1"/>
  <c r="DN509" i="1" s="1"/>
  <c r="DB438" i="1"/>
  <c r="DN438" i="1" s="1"/>
  <c r="DB401" i="1"/>
  <c r="DN401" i="1" s="1"/>
  <c r="DB1208" i="1"/>
  <c r="DN1208" i="1" s="1"/>
  <c r="DB407" i="1"/>
  <c r="DN407" i="1" s="1"/>
  <c r="DB1038" i="1"/>
  <c r="DN1038" i="1" s="1"/>
  <c r="DB1176" i="1"/>
  <c r="DN1176" i="1" s="1"/>
  <c r="DB680" i="1"/>
  <c r="DN680" i="1" s="1"/>
  <c r="DB830" i="1"/>
  <c r="DN830" i="1" s="1"/>
  <c r="DB294" i="1"/>
  <c r="DN294" i="1" s="1"/>
  <c r="DB277" i="1"/>
  <c r="DN277" i="1" s="1"/>
  <c r="DB408" i="1"/>
  <c r="DN408" i="1" s="1"/>
  <c r="DB323" i="1"/>
  <c r="DN323" i="1" s="1"/>
  <c r="DB402" i="1"/>
  <c r="DN402" i="1" s="1"/>
  <c r="DB264" i="1"/>
  <c r="DN264" i="1" s="1"/>
  <c r="DB261" i="1"/>
  <c r="DN261" i="1" s="1"/>
  <c r="DB1245" i="1"/>
  <c r="DN1245" i="1" s="1"/>
  <c r="DB439" i="1"/>
  <c r="DN439" i="1" s="1"/>
  <c r="DB503" i="1"/>
  <c r="DN503" i="1" s="1"/>
  <c r="DB647" i="1"/>
  <c r="DN647" i="1" s="1"/>
  <c r="DB589" i="1"/>
  <c r="DN589" i="1" s="1"/>
  <c r="DB128" i="1"/>
  <c r="DN128" i="1" s="1"/>
  <c r="DB242" i="1"/>
  <c r="DN242" i="1" s="1"/>
  <c r="DB318" i="1"/>
  <c r="DN318" i="1" s="1"/>
  <c r="DB381" i="1"/>
  <c r="DN381" i="1" s="1"/>
  <c r="DB1278" i="1"/>
  <c r="DN1278" i="1" s="1"/>
  <c r="DB1298" i="1"/>
  <c r="DN1298" i="1" s="1"/>
  <c r="DB1314" i="1"/>
  <c r="DN1314" i="1" s="1"/>
  <c r="DB488" i="1"/>
  <c r="DN488" i="1" s="1"/>
  <c r="DB1271" i="1"/>
  <c r="DN1271" i="1" s="1"/>
  <c r="DB1272" i="1"/>
  <c r="DN1272" i="1" s="1"/>
  <c r="DB1273" i="1"/>
  <c r="DN1273" i="1" s="1"/>
  <c r="DB1266" i="1"/>
  <c r="DN1266" i="1" s="1"/>
  <c r="DB1090" i="1"/>
  <c r="DN1090" i="1" s="1"/>
  <c r="DB1091" i="1"/>
  <c r="DN1091" i="1" s="1"/>
  <c r="DB864" i="1"/>
  <c r="DN864" i="1" s="1"/>
  <c r="DB1274" i="1"/>
  <c r="DN1274" i="1" s="1"/>
  <c r="DB994" i="1"/>
  <c r="DN994" i="1" s="1"/>
  <c r="DB995" i="1"/>
  <c r="DN995" i="1" s="1"/>
  <c r="DB1315" i="1"/>
  <c r="DN1315" i="1" s="1"/>
  <c r="DB1290" i="1"/>
  <c r="DN1290" i="1" s="1"/>
  <c r="DB434" i="1"/>
  <c r="DN434" i="1" s="1"/>
  <c r="DB601" i="1"/>
  <c r="DN601" i="1" s="1"/>
  <c r="DB1092" i="1"/>
  <c r="DN1092" i="1" s="1"/>
  <c r="DB1423" i="1"/>
  <c r="DN1423" i="1" s="1"/>
  <c r="DB996" i="1"/>
  <c r="DN996" i="1" s="1"/>
  <c r="DB997" i="1"/>
  <c r="DN997" i="1" s="1"/>
  <c r="DB1358" i="1"/>
  <c r="DN1358" i="1" s="1"/>
  <c r="DB836" i="1"/>
  <c r="DN836" i="1" s="1"/>
  <c r="DB596" i="1"/>
  <c r="DN596" i="1" s="1"/>
  <c r="DB597" i="1"/>
  <c r="DN597" i="1" s="1"/>
  <c r="DB731" i="1"/>
  <c r="DN731" i="1" s="1"/>
  <c r="DB1093" i="1"/>
  <c r="DN1093" i="1" s="1"/>
  <c r="DB648" i="1"/>
  <c r="DN648" i="1" s="1"/>
  <c r="DB998" i="1"/>
  <c r="DN998" i="1" s="1"/>
  <c r="DB999" i="1"/>
  <c r="DN999" i="1" s="1"/>
  <c r="DB851" i="1"/>
  <c r="DN851" i="1" s="1"/>
  <c r="DB937" i="1"/>
  <c r="DN937" i="1" s="1"/>
  <c r="DB1094" i="1"/>
  <c r="DN1094" i="1" s="1"/>
  <c r="DB1095" i="1"/>
  <c r="DN1095" i="1" s="1"/>
  <c r="DB1096" i="1"/>
  <c r="DN1096" i="1" s="1"/>
  <c r="DB1097" i="1"/>
  <c r="DN1097" i="1" s="1"/>
  <c r="DB938" i="1"/>
  <c r="DN938" i="1" s="1"/>
  <c r="DB1424" i="1"/>
  <c r="DN1424" i="1" s="1"/>
  <c r="DB1425" i="1"/>
  <c r="DN1425" i="1" s="1"/>
  <c r="DB428" i="1"/>
  <c r="DN428" i="1" s="1"/>
  <c r="DB1098" i="1"/>
  <c r="DN1098" i="1" s="1"/>
  <c r="DB1316" i="1"/>
  <c r="DN1316" i="1" s="1"/>
  <c r="DB766" i="1"/>
  <c r="DN766" i="1" s="1"/>
  <c r="DB939" i="1"/>
  <c r="DN939" i="1" s="1"/>
  <c r="DB852" i="1"/>
  <c r="DN852" i="1" s="1"/>
  <c r="DB527" i="1"/>
  <c r="DN527" i="1" s="1"/>
  <c r="DB761" i="1"/>
  <c r="DN761" i="1" s="1"/>
  <c r="DB940" i="1"/>
  <c r="DN940" i="1" s="1"/>
  <c r="DB941" i="1"/>
  <c r="DN941" i="1" s="1"/>
  <c r="DB1388" i="1"/>
  <c r="DN1388" i="1" s="1"/>
  <c r="DB457" i="1"/>
  <c r="DN457" i="1" s="1"/>
  <c r="DB458" i="1"/>
  <c r="DN458" i="1" s="1"/>
  <c r="DB1426" i="1"/>
  <c r="DN1426" i="1" s="1"/>
  <c r="DB1099" i="1"/>
  <c r="DN1099" i="1" s="1"/>
  <c r="DB1427" i="1"/>
  <c r="DN1427" i="1" s="1"/>
  <c r="DB590" i="1"/>
  <c r="DN590" i="1" s="1"/>
  <c r="DB639" i="1"/>
  <c r="DN639" i="1" s="1"/>
  <c r="DB286" i="1"/>
  <c r="DN286" i="1" s="1"/>
  <c r="DB392" i="1"/>
  <c r="DN392" i="1" s="1"/>
  <c r="DB489" i="1"/>
  <c r="DN489" i="1" s="1"/>
  <c r="DB1100" i="1"/>
  <c r="DN1100" i="1" s="1"/>
  <c r="DB1000" i="1"/>
  <c r="DN1000" i="1" s="1"/>
  <c r="DB1001" i="1"/>
  <c r="DN1001" i="1" s="1"/>
  <c r="DB762" i="1"/>
  <c r="DN762" i="1" s="1"/>
  <c r="DB1101" i="1"/>
  <c r="DN1101" i="1" s="1"/>
  <c r="DB1102" i="1"/>
  <c r="DN1102" i="1" s="1"/>
  <c r="DB1103" i="1"/>
  <c r="DN1103" i="1" s="1"/>
  <c r="DB1389" i="1"/>
  <c r="DN1389" i="1" s="1"/>
  <c r="DB204" i="1"/>
  <c r="DN204" i="1" s="1"/>
  <c r="DB1104" i="1"/>
  <c r="DN1104" i="1" s="1"/>
  <c r="DB1105" i="1"/>
  <c r="DN1105" i="1" s="1"/>
  <c r="DB670" i="1"/>
  <c r="DN670" i="1" s="1"/>
  <c r="DB1002" i="1"/>
  <c r="DN1002" i="1" s="1"/>
  <c r="DB1363" i="1"/>
  <c r="DN1363" i="1" s="1"/>
  <c r="DB926" i="1"/>
  <c r="DN926" i="1" s="1"/>
  <c r="DB1287" i="1"/>
  <c r="DN1287" i="1" s="1"/>
  <c r="DB686" i="1"/>
  <c r="DN686" i="1" s="1"/>
  <c r="DB1306" i="1"/>
  <c r="DN1306" i="1" s="1"/>
  <c r="DB1277" i="1"/>
  <c r="DN1277" i="1" s="1"/>
  <c r="DB1003" i="1"/>
  <c r="DN1003" i="1" s="1"/>
  <c r="DB1337" i="1"/>
  <c r="DN1337" i="1" s="1"/>
  <c r="DB1276" i="1"/>
  <c r="DN1276" i="1" s="1"/>
  <c r="DB555" i="1"/>
  <c r="DN555" i="1" s="1"/>
  <c r="DB466" i="1"/>
  <c r="DN466" i="1" s="1"/>
  <c r="DB467" i="1"/>
  <c r="DN467" i="1" s="1"/>
  <c r="DB1106" i="1"/>
  <c r="DN1106" i="1" s="1"/>
  <c r="DB1428" i="1"/>
  <c r="DN1428" i="1" s="1"/>
  <c r="DB1004" i="1"/>
  <c r="DN1004" i="1" s="1"/>
  <c r="DB1107" i="1"/>
  <c r="DN1107" i="1" s="1"/>
  <c r="DB1390" i="1"/>
  <c r="DN1390" i="1" s="1"/>
  <c r="DB1391" i="1"/>
  <c r="DN1391" i="1" s="1"/>
  <c r="DB1005" i="1"/>
  <c r="DN1005" i="1" s="1"/>
  <c r="DB1006" i="1"/>
  <c r="DN1006" i="1" s="1"/>
  <c r="DB884" i="1"/>
  <c r="DN884" i="1" s="1"/>
  <c r="DB853" i="1"/>
  <c r="DN853" i="1" s="1"/>
  <c r="DB1007" i="1"/>
  <c r="DN1007" i="1" s="1"/>
  <c r="DB854" i="1"/>
  <c r="DN854" i="1" s="1"/>
  <c r="DB443" i="1"/>
  <c r="DN443" i="1" s="1"/>
  <c r="DB732" i="1"/>
  <c r="DN732" i="1" s="1"/>
  <c r="DB1108" i="1"/>
  <c r="DN1108" i="1" s="1"/>
  <c r="DB1429" i="1"/>
  <c r="DN1429" i="1" s="1"/>
  <c r="DB1430" i="1"/>
  <c r="DN1430" i="1" s="1"/>
  <c r="DB1431" i="1"/>
  <c r="DN1431" i="1" s="1"/>
  <c r="DB733" i="1"/>
  <c r="DN733" i="1" s="1"/>
  <c r="DB718" i="1"/>
  <c r="DN718" i="1" s="1"/>
  <c r="DB510" i="1"/>
  <c r="DN510" i="1" s="1"/>
  <c r="DB923" i="1"/>
  <c r="DN923" i="1" s="1"/>
  <c r="DB1267" i="1"/>
  <c r="DN1267" i="1" s="1"/>
  <c r="DB528" i="1"/>
  <c r="DN528" i="1" s="1"/>
  <c r="DB1432" i="1"/>
  <c r="DN1432" i="1" s="1"/>
  <c r="DB1433" i="1"/>
  <c r="DN1433" i="1" s="1"/>
  <c r="DB1008" i="1"/>
  <c r="DN1008" i="1" s="1"/>
  <c r="DB1307" i="1"/>
  <c r="DN1307" i="1" s="1"/>
  <c r="DB1392" i="1"/>
  <c r="DN1392" i="1" s="1"/>
  <c r="DB671" i="1"/>
  <c r="DN671" i="1" s="1"/>
  <c r="DB369" i="1"/>
  <c r="DN369" i="1" s="1"/>
  <c r="DB529" i="1"/>
  <c r="DN529" i="1" s="1"/>
  <c r="DB1338" i="1"/>
  <c r="DN1338" i="1" s="1"/>
  <c r="DB1339" i="1"/>
  <c r="DN1339" i="1" s="1"/>
  <c r="DB1340" i="1"/>
  <c r="DN1340" i="1" s="1"/>
  <c r="DB837" i="1"/>
  <c r="DN837" i="1" s="1"/>
  <c r="DB1393" i="1"/>
  <c r="DN1393" i="1" s="1"/>
  <c r="DB942" i="1"/>
  <c r="DN942" i="1" s="1"/>
  <c r="DB1109" i="1"/>
  <c r="DN1109" i="1" s="1"/>
  <c r="DB1434" i="1"/>
  <c r="DN1434" i="1" s="1"/>
  <c r="DB943" i="1"/>
  <c r="DN943" i="1" s="1"/>
  <c r="DB1435" i="1"/>
  <c r="DN1435" i="1" s="1"/>
  <c r="DB1436" i="1"/>
  <c r="DN1436" i="1" s="1"/>
  <c r="DB1110" i="1"/>
  <c r="DN1110" i="1" s="1"/>
  <c r="DB1111" i="1"/>
  <c r="DN1111" i="1" s="1"/>
  <c r="DB1112" i="1"/>
  <c r="DN1112" i="1" s="1"/>
  <c r="DB148" i="1"/>
  <c r="DN148" i="1" s="1"/>
  <c r="DB167" i="1"/>
  <c r="DN167" i="1" s="1"/>
  <c r="DB976" i="1"/>
  <c r="DN976" i="1" s="1"/>
  <c r="DB860" i="1"/>
  <c r="DN860" i="1" s="1"/>
  <c r="DB1018" i="1"/>
  <c r="DN1018" i="1" s="1"/>
  <c r="DB866" i="1"/>
  <c r="DN866" i="1" s="1"/>
  <c r="DB212" i="1"/>
  <c r="DN212" i="1" s="1"/>
  <c r="DB213" i="1"/>
  <c r="DN213" i="1" s="1"/>
  <c r="DB426" i="1"/>
  <c r="DN426" i="1" s="1"/>
  <c r="DB459" i="1"/>
  <c r="DN459" i="1" s="1"/>
  <c r="DB112" i="1"/>
  <c r="DN112" i="1" s="1"/>
  <c r="DB86" i="1"/>
  <c r="DN86" i="1" s="1"/>
  <c r="DB174" i="1"/>
  <c r="DN174" i="1" s="1"/>
  <c r="DB304" i="1"/>
  <c r="DN304" i="1" s="1"/>
  <c r="DB347" i="1"/>
  <c r="DN347" i="1" s="1"/>
  <c r="DB169" i="1"/>
  <c r="DN169" i="1" s="1"/>
  <c r="DB47" i="1"/>
  <c r="DN47" i="1" s="1"/>
  <c r="DB72" i="1"/>
  <c r="DN72" i="1" s="1"/>
  <c r="DB340" i="1"/>
  <c r="DN340" i="1" s="1"/>
  <c r="DB387" i="1"/>
  <c r="DN387" i="1" s="1"/>
  <c r="DB90" i="1"/>
  <c r="DN90" i="1" s="1"/>
  <c r="DB876" i="1"/>
  <c r="DN876" i="1" s="1"/>
  <c r="DB115" i="1"/>
  <c r="DN115" i="1" s="1"/>
  <c r="DB1299" i="1"/>
  <c r="DN1299" i="1" s="1"/>
  <c r="DB132" i="1"/>
  <c r="DN132" i="1" s="1"/>
  <c r="DB1200" i="1"/>
  <c r="DN1200" i="1" s="1"/>
  <c r="DB311" i="1"/>
  <c r="DN311" i="1" s="1"/>
  <c r="DB126" i="1"/>
  <c r="DN126" i="1" s="1"/>
  <c r="DB187" i="1"/>
  <c r="DN187" i="1" s="1"/>
  <c r="DB32" i="1"/>
  <c r="DN32" i="1" s="1"/>
  <c r="DB372" i="1"/>
  <c r="DN372" i="1" s="1"/>
  <c r="DB394" i="1"/>
  <c r="DN394" i="1" s="1"/>
  <c r="DB120" i="1"/>
  <c r="DN120" i="1" s="1"/>
  <c r="DB121" i="1"/>
  <c r="DN121" i="1" s="1"/>
  <c r="DB103" i="1"/>
  <c r="DN103" i="1" s="1"/>
  <c r="DB4" i="1"/>
  <c r="DN4" i="1" s="1"/>
  <c r="DB14" i="1"/>
  <c r="DN14" i="1" s="1"/>
  <c r="DB15" i="1"/>
  <c r="DN15" i="1" s="1"/>
  <c r="DB42" i="1"/>
  <c r="DN42" i="1" s="1"/>
  <c r="DB31" i="1"/>
  <c r="DN31" i="1" s="1"/>
  <c r="DB55" i="1"/>
  <c r="DN55" i="1" s="1"/>
  <c r="DB29" i="1"/>
  <c r="DN29" i="1" s="1"/>
  <c r="DB30" i="1"/>
  <c r="DN30" i="1" s="1"/>
  <c r="DB5" i="1"/>
  <c r="DN5" i="1" s="1"/>
  <c r="DB2" i="1"/>
  <c r="DN2" i="1" s="1"/>
  <c r="DB6" i="1"/>
  <c r="DN6" i="1" s="1"/>
  <c r="DB7" i="1"/>
  <c r="DN7" i="1" s="1"/>
  <c r="DB19" i="1"/>
  <c r="DN19" i="1" s="1"/>
  <c r="DB20" i="1"/>
  <c r="DN20" i="1" s="1"/>
  <c r="DB34" i="1"/>
  <c r="DN34" i="1" s="1"/>
  <c r="DB35" i="1"/>
  <c r="DN35" i="1" s="1"/>
  <c r="DB36" i="1"/>
  <c r="DN36" i="1" s="1"/>
  <c r="DB37" i="1"/>
  <c r="DN37" i="1" s="1"/>
  <c r="DB877" i="1"/>
  <c r="DN877" i="1" s="1"/>
  <c r="DB878" i="1"/>
  <c r="DN878" i="1" s="1"/>
  <c r="DB1237" i="1"/>
  <c r="DN1237" i="1" s="1"/>
  <c r="DB901" i="1"/>
  <c r="DN901" i="1" s="1"/>
  <c r="DB902" i="1"/>
  <c r="DN902" i="1" s="1"/>
  <c r="DB775" i="1"/>
  <c r="DN775" i="1" s="1"/>
  <c r="DB1268" i="1"/>
  <c r="DN1268" i="1" s="1"/>
  <c r="DB1269" i="1"/>
  <c r="DN1269" i="1" s="1"/>
  <c r="DB168" i="1"/>
  <c r="DN168" i="1" s="1"/>
  <c r="DB207" i="1"/>
  <c r="DN207" i="1" s="1"/>
  <c r="DB1265" i="1"/>
  <c r="DN1265" i="1" s="1"/>
  <c r="DB1280" i="1"/>
  <c r="DN1280" i="1" s="1"/>
  <c r="DB287" i="1"/>
  <c r="DN287" i="1" s="1"/>
  <c r="DB149" i="1"/>
  <c r="DN149" i="1" s="1"/>
  <c r="DB427" i="1"/>
  <c r="DN427" i="1" s="1"/>
  <c r="DB471" i="1"/>
  <c r="DN471" i="1" s="1"/>
  <c r="DB56" i="1"/>
  <c r="DN56" i="1" s="1"/>
  <c r="DB320" i="1"/>
  <c r="DN320" i="1" s="1"/>
  <c r="DB21" i="1"/>
  <c r="DN21" i="1" s="1"/>
  <c r="DB591" i="1"/>
  <c r="DN591" i="1" s="1"/>
  <c r="DB91" i="1"/>
  <c r="DN91" i="1" s="1"/>
  <c r="DB592" i="1"/>
  <c r="DN592" i="1" s="1"/>
  <c r="DB1180" i="1"/>
  <c r="DN1180" i="1" s="1"/>
  <c r="DB348" i="1"/>
  <c r="DN348" i="1" s="1"/>
  <c r="DB629" i="1"/>
  <c r="DN629" i="1" s="1"/>
  <c r="DB630" i="1"/>
  <c r="DN630" i="1" s="1"/>
  <c r="DB288" i="1"/>
  <c r="DN288" i="1" s="1"/>
  <c r="DB162" i="1"/>
  <c r="DN162" i="1" s="1"/>
  <c r="DB93" i="1"/>
  <c r="DN93" i="1" s="1"/>
  <c r="DB97" i="1"/>
  <c r="DN97" i="1" s="1"/>
  <c r="DB188" i="1"/>
  <c r="DN188" i="1" s="1"/>
  <c r="DB73" i="1"/>
  <c r="DN73" i="1" s="1"/>
  <c r="DB257" i="1"/>
  <c r="DN257" i="1" s="1"/>
  <c r="DB431" i="1"/>
  <c r="DN431" i="1" s="1"/>
  <c r="DB1204" i="1"/>
  <c r="DN1204" i="1" s="1"/>
  <c r="DB388" i="1"/>
  <c r="DN388" i="1" s="1"/>
  <c r="DB189" i="1"/>
  <c r="DN189" i="1" s="1"/>
  <c r="DB319" i="1"/>
  <c r="DN319" i="1" s="1"/>
  <c r="DB243" i="1"/>
  <c r="DN243" i="1" s="1"/>
  <c r="DB135" i="1"/>
  <c r="DN135" i="1" s="1"/>
  <c r="DB48" i="1"/>
  <c r="DN48" i="1" s="1"/>
  <c r="DB49" i="1"/>
  <c r="DN49" i="1" s="1"/>
  <c r="DB38" i="1"/>
  <c r="DN38" i="1" s="1"/>
  <c r="DB13" i="1"/>
  <c r="DN13" i="1" s="1"/>
  <c r="DB9" i="1"/>
  <c r="DN9" i="1" s="1"/>
  <c r="DB39" i="1"/>
  <c r="DN39" i="1" s="1"/>
  <c r="DB40" i="1"/>
  <c r="DN40" i="1" s="1"/>
  <c r="DB903" i="1"/>
  <c r="DN903" i="1" s="1"/>
  <c r="DB904" i="1"/>
  <c r="DN904" i="1" s="1"/>
  <c r="DB624" i="1"/>
  <c r="DN624" i="1" s="1"/>
  <c r="DB660" i="1"/>
  <c r="DN660" i="1" s="1"/>
  <c r="DB803" i="1"/>
  <c r="DN803" i="1" s="1"/>
  <c r="DB687" i="1"/>
  <c r="DN687" i="1" s="1"/>
  <c r="DB704" i="1"/>
  <c r="DN704" i="1" s="1"/>
  <c r="DB672" i="1"/>
  <c r="DN672" i="1" s="1"/>
  <c r="DB804" i="1"/>
  <c r="DN804" i="1" s="1"/>
  <c r="DB1231" i="1"/>
  <c r="DN1231" i="1" s="1"/>
  <c r="DB1478" i="1"/>
  <c r="DN1478" i="1" s="1"/>
  <c r="DB598" i="1"/>
  <c r="DN598" i="1" s="1"/>
  <c r="DB805" i="1"/>
  <c r="DN805" i="1" s="1"/>
  <c r="DB599" i="1"/>
  <c r="DN599" i="1" s="1"/>
  <c r="DB787" i="1"/>
  <c r="DN787" i="1" s="1"/>
  <c r="DB511" i="1"/>
  <c r="DN511" i="1" s="1"/>
  <c r="DB905" i="1"/>
  <c r="DN905" i="1" s="1"/>
  <c r="DB1066" i="1"/>
  <c r="DN1066" i="1" s="1"/>
  <c r="DB855" i="1"/>
  <c r="DN855" i="1" s="1"/>
  <c r="DB326" i="1"/>
  <c r="DN326" i="1" s="1"/>
  <c r="DB1030" i="1"/>
  <c r="DN1030" i="1" s="1"/>
  <c r="DB712" i="1"/>
  <c r="DN712" i="1" s="1"/>
  <c r="DB278" i="1"/>
  <c r="DN278" i="1" s="1"/>
  <c r="DB688" i="1"/>
  <c r="DN688" i="1" s="1"/>
  <c r="DB198" i="1"/>
  <c r="DN198" i="1" s="1"/>
  <c r="DB806" i="1"/>
  <c r="DN806" i="1" s="1"/>
  <c r="DB776" i="1"/>
  <c r="DN776" i="1" s="1"/>
  <c r="DB512" i="1"/>
  <c r="DN512" i="1" s="1"/>
  <c r="DB513" i="1"/>
  <c r="DN513" i="1" s="1"/>
  <c r="DB734" i="1"/>
  <c r="DN734" i="1" s="1"/>
  <c r="DB735" i="1"/>
  <c r="DN735" i="1" s="1"/>
  <c r="DB736" i="1"/>
  <c r="DN736" i="1" s="1"/>
  <c r="DB22" i="1"/>
  <c r="DN22" i="1" s="1"/>
  <c r="DB1177" i="1"/>
  <c r="DN1177" i="1" s="1"/>
  <c r="DB129" i="1"/>
  <c r="DN129" i="1" s="1"/>
  <c r="DB130" i="1"/>
  <c r="DN130" i="1" s="1"/>
  <c r="DB1353" i="1"/>
  <c r="DN1353" i="1" s="1"/>
  <c r="DB617" i="1"/>
  <c r="DN617" i="1" s="1"/>
  <c r="DB109" i="1"/>
  <c r="DN109" i="1" s="1"/>
  <c r="DB110" i="1"/>
  <c r="DN110" i="1" s="1"/>
  <c r="DB179" i="1"/>
  <c r="DN179" i="1" s="1"/>
  <c r="DB140" i="1"/>
  <c r="DN140" i="1" s="1"/>
  <c r="DB214" i="1"/>
  <c r="DN214" i="1" s="1"/>
  <c r="DB295" i="1"/>
  <c r="DN295" i="1" s="1"/>
  <c r="DB190" i="1"/>
  <c r="DN190" i="1" s="1"/>
  <c r="DB191" i="1"/>
  <c r="DN191" i="1" s="1"/>
  <c r="DB472" i="1"/>
  <c r="DN472" i="1" s="1"/>
  <c r="DB376" i="1"/>
  <c r="DN376" i="1" s="1"/>
  <c r="DB777" i="1"/>
  <c r="DN777" i="1" s="1"/>
  <c r="DB440" i="1"/>
  <c r="DN440" i="1" s="1"/>
  <c r="DB722" i="1"/>
  <c r="DN722" i="1" s="1"/>
  <c r="DB382" i="1"/>
  <c r="DN382" i="1" s="1"/>
  <c r="DB200" i="1"/>
  <c r="DN200" i="1" s="1"/>
  <c r="DB247" i="1"/>
  <c r="DN247" i="1" s="1"/>
  <c r="DB54" i="1"/>
  <c r="DN54" i="1" s="1"/>
  <c r="DB175" i="1"/>
  <c r="DN175" i="1" s="1"/>
  <c r="DB354" i="1"/>
  <c r="DN354" i="1" s="1"/>
  <c r="DB473" i="1"/>
  <c r="DN473" i="1" s="1"/>
  <c r="DB1330" i="1"/>
  <c r="DN1330" i="1" s="1"/>
  <c r="DB556" i="1"/>
  <c r="DN556" i="1" s="1"/>
  <c r="DB500" i="1"/>
  <c r="DN500" i="1" s="1"/>
  <c r="DB501" i="1"/>
  <c r="DN501" i="1" s="1"/>
  <c r="DB98" i="1"/>
  <c r="DN98" i="1" s="1"/>
  <c r="DB807" i="1"/>
  <c r="DN807" i="1" s="1"/>
  <c r="DB315" i="1"/>
  <c r="DN315" i="1" s="1"/>
  <c r="DB265" i="1"/>
  <c r="DN265" i="1" s="1"/>
  <c r="DB64" i="1"/>
  <c r="DN64" i="1" s="1"/>
  <c r="DB160" i="1"/>
  <c r="DN160" i="1" s="1"/>
  <c r="DB1279" i="1"/>
  <c r="DN1279" i="1" s="1"/>
  <c r="DB478" i="1"/>
  <c r="DN478" i="1" s="1"/>
  <c r="DB524" i="1"/>
  <c r="DN524" i="1" s="1"/>
  <c r="DB150" i="1"/>
  <c r="DN150" i="1" s="1"/>
  <c r="DB1031" i="1"/>
  <c r="DN1031" i="1" s="1"/>
  <c r="DB1032" i="1"/>
  <c r="DN1032" i="1" s="1"/>
  <c r="DB245" i="1"/>
  <c r="DN245" i="1" s="1"/>
  <c r="DB432" i="1"/>
  <c r="DN432" i="1" s="1"/>
  <c r="DB533" i="1"/>
  <c r="DN533" i="1" s="1"/>
  <c r="DB396" i="1"/>
  <c r="DN396" i="1" s="1"/>
  <c r="DB625" i="1"/>
  <c r="DN625" i="1" s="1"/>
  <c r="DB856" i="1"/>
  <c r="DN856" i="1" s="1"/>
  <c r="DB631" i="1"/>
  <c r="DN631" i="1" s="1"/>
  <c r="DB300" i="1"/>
  <c r="DN300" i="1" s="1"/>
  <c r="DB689" i="1"/>
  <c r="DN689" i="1" s="1"/>
  <c r="DB441" i="1"/>
  <c r="DN441" i="1" s="1"/>
  <c r="DB327" i="1"/>
  <c r="DN327" i="1" s="1"/>
  <c r="DB906" i="1"/>
  <c r="DN906" i="1" s="1"/>
  <c r="DB808" i="1"/>
  <c r="DN808" i="1" s="1"/>
  <c r="DB673" i="1"/>
  <c r="DN673" i="1" s="1"/>
  <c r="DB163" i="1"/>
  <c r="DN163" i="1" s="1"/>
  <c r="DB328" i="1"/>
  <c r="DN328" i="1" s="1"/>
  <c r="DB809" i="1"/>
  <c r="DN809" i="1" s="1"/>
  <c r="DB822" i="1"/>
  <c r="DN822" i="1" s="1"/>
  <c r="DB479" i="1"/>
  <c r="DN479" i="1" s="1"/>
  <c r="DB332" i="1"/>
  <c r="DN332" i="1" s="1"/>
  <c r="DB546" i="1"/>
  <c r="DN546" i="1" s="1"/>
  <c r="DB810" i="1"/>
  <c r="DN810" i="1" s="1"/>
  <c r="DB737" i="1"/>
  <c r="DN737" i="1" s="1"/>
  <c r="DB643" i="1"/>
  <c r="DN643" i="1" s="1"/>
  <c r="DB1113" i="1"/>
  <c r="DN1113" i="1" s="1"/>
  <c r="DB474" i="1"/>
  <c r="DN474" i="1" s="1"/>
  <c r="DB1394" i="1"/>
  <c r="DN1394" i="1" s="1"/>
  <c r="DB811" i="1"/>
  <c r="DN811" i="1" s="1"/>
  <c r="DB65" i="1"/>
  <c r="DN65" i="1" s="1"/>
  <c r="DB565" i="1"/>
  <c r="DN565" i="1" s="1"/>
  <c r="DB812" i="1"/>
  <c r="DN812" i="1" s="1"/>
  <c r="DB823" i="1"/>
  <c r="DN823" i="1" s="1"/>
  <c r="DB1405" i="1"/>
  <c r="DN1405" i="1" s="1"/>
  <c r="DB1471" i="1"/>
  <c r="DN1471" i="1" s="1"/>
  <c r="DB1224" i="1"/>
  <c r="DN1224" i="1" s="1"/>
  <c r="DB1033" i="1"/>
  <c r="DN1033" i="1" s="1"/>
  <c r="DB566" i="1"/>
  <c r="DN566" i="1" s="1"/>
  <c r="DB1009" i="1"/>
  <c r="DN1009" i="1" s="1"/>
  <c r="DB1201" i="1"/>
  <c r="DN1201" i="1" s="1"/>
  <c r="DB713" i="1"/>
  <c r="DN713" i="1" s="1"/>
  <c r="DB778" i="1"/>
  <c r="DN778" i="1" s="1"/>
  <c r="DB738" i="1"/>
  <c r="DN738" i="1" s="1"/>
  <c r="DB907" i="1"/>
  <c r="DN907" i="1" s="1"/>
  <c r="DB870" i="1"/>
  <c r="DN870" i="1" s="1"/>
  <c r="DB383" i="1"/>
  <c r="DN383" i="1" s="1"/>
  <c r="DB1468" i="1"/>
  <c r="DN1468" i="1" s="1"/>
  <c r="DB1114" i="1"/>
  <c r="DN1114" i="1" s="1"/>
  <c r="DB514" i="1"/>
  <c r="DN514" i="1" s="1"/>
  <c r="DB1115" i="1"/>
  <c r="DN1115" i="1" s="1"/>
  <c r="DB944" i="1"/>
  <c r="DN944" i="1" s="1"/>
  <c r="DB1116" i="1"/>
  <c r="DN1116" i="1" s="1"/>
  <c r="DB84" i="1"/>
  <c r="DN84" i="1" s="1"/>
  <c r="DB515" i="1"/>
  <c r="DN515" i="1" s="1"/>
  <c r="DB516" i="1"/>
  <c r="DN516" i="1" s="1"/>
  <c r="DB1309" i="1"/>
  <c r="DN1309" i="1" s="1"/>
  <c r="DB674" i="1"/>
  <c r="DN674" i="1" s="1"/>
  <c r="DB739" i="1"/>
  <c r="DN739" i="1" s="1"/>
  <c r="DB96" i="1"/>
  <c r="DN96" i="1" s="1"/>
  <c r="DB1300" i="1"/>
  <c r="DN1300" i="1" s="1"/>
  <c r="DB1246" i="1"/>
  <c r="DN1246" i="1" s="1"/>
  <c r="DB1247" i="1"/>
  <c r="DN1247" i="1" s="1"/>
  <c r="DB740" i="1"/>
  <c r="DN740" i="1" s="1"/>
  <c r="DB908" i="1"/>
  <c r="DN908" i="1" s="1"/>
  <c r="DB909" i="1"/>
  <c r="DN909" i="1" s="1"/>
  <c r="DB1248" i="1"/>
  <c r="DN1248" i="1" s="1"/>
  <c r="DB517" i="1"/>
  <c r="DN517" i="1" s="1"/>
  <c r="DB518" i="1"/>
  <c r="DN518" i="1" s="1"/>
  <c r="DB279" i="1"/>
  <c r="DN279" i="1" s="1"/>
  <c r="DB1344" i="1"/>
  <c r="DN1344" i="1" s="1"/>
  <c r="DB248" i="1"/>
  <c r="DN248" i="1" s="1"/>
  <c r="DB1354" i="1"/>
  <c r="DN1354" i="1" s="1"/>
  <c r="DB409" i="1"/>
  <c r="DN409" i="1" s="1"/>
  <c r="DB519" i="1"/>
  <c r="DN519" i="1" s="1"/>
  <c r="DB280" i="1"/>
  <c r="DN280" i="1" s="1"/>
  <c r="DB763" i="1"/>
  <c r="DN763" i="1" s="1"/>
  <c r="DB628" i="1"/>
  <c r="DN628" i="1" s="1"/>
  <c r="DB12" i="1"/>
  <c r="DN12" i="1" s="1"/>
  <c r="DB8" i="1"/>
  <c r="DN8" i="1" s="1"/>
  <c r="DB24" i="1"/>
  <c r="DN24" i="1" s="1"/>
  <c r="DB838" i="1"/>
  <c r="DN838" i="1" s="1"/>
  <c r="DB134" i="1"/>
  <c r="DN134" i="1" s="1"/>
  <c r="DB329" i="1"/>
  <c r="DN329" i="1" s="1"/>
  <c r="DB25" i="1"/>
  <c r="DN25" i="1" s="1"/>
  <c r="DB885" i="1"/>
  <c r="DN885" i="1" s="1"/>
  <c r="DB271" i="1"/>
  <c r="DN271" i="1" s="1"/>
  <c r="DB154" i="1"/>
  <c r="DN154" i="1" s="1"/>
  <c r="DB193" i="1"/>
  <c r="DN193" i="1" s="1"/>
  <c r="DB377" i="1"/>
  <c r="DN377" i="1" s="1"/>
  <c r="DB355" i="1"/>
  <c r="DN355" i="1" s="1"/>
  <c r="DB262" i="1"/>
  <c r="DN262" i="1" s="1"/>
  <c r="DB219" i="1"/>
  <c r="DN219" i="1" s="1"/>
  <c r="DB356" i="1"/>
  <c r="DN356" i="1" s="1"/>
  <c r="DB266" i="1"/>
  <c r="DN266" i="1" s="1"/>
  <c r="DB220" i="1"/>
  <c r="DN220" i="1" s="1"/>
  <c r="DB16" i="1"/>
  <c r="DN16" i="1" s="1"/>
  <c r="DB541" i="1"/>
  <c r="DN541" i="1" s="1"/>
  <c r="DB1301" i="1"/>
  <c r="DN1301" i="1" s="1"/>
  <c r="DB593" i="1"/>
  <c r="DN593" i="1" s="1"/>
  <c r="DB927" i="1"/>
  <c r="DN927" i="1" s="1"/>
  <c r="DB1117" i="1"/>
  <c r="DN1117" i="1" s="1"/>
  <c r="DB504" i="1"/>
  <c r="DN504" i="1" s="1"/>
  <c r="DB640" i="1"/>
  <c r="DN640" i="1" s="1"/>
  <c r="DB1118" i="1"/>
  <c r="DN1118" i="1" s="1"/>
  <c r="DB1119" i="1"/>
  <c r="DN1119" i="1" s="1"/>
  <c r="DB945" i="1"/>
  <c r="DN945" i="1" s="1"/>
  <c r="DB767" i="1"/>
  <c r="DN767" i="1" s="1"/>
  <c r="DB1120" i="1"/>
  <c r="DN1120" i="1" s="1"/>
  <c r="DB520" i="1"/>
  <c r="DN520" i="1" s="1"/>
  <c r="DB1010" i="1"/>
  <c r="DN1010" i="1" s="1"/>
  <c r="DB539" i="1"/>
  <c r="DN539" i="1" s="1"/>
  <c r="DB946" i="1"/>
  <c r="DN946" i="1" s="1"/>
  <c r="DB1437" i="1"/>
  <c r="DN1437" i="1" s="1"/>
  <c r="DB1359" i="1"/>
  <c r="DN1359" i="1" s="1"/>
  <c r="DB1438" i="1"/>
  <c r="DN1438" i="1" s="1"/>
  <c r="DB1121" i="1"/>
  <c r="DN1121" i="1" s="1"/>
  <c r="DB1122" i="1"/>
  <c r="DN1122" i="1" s="1"/>
  <c r="DB947" i="1"/>
  <c r="DN947" i="1" s="1"/>
  <c r="DB1439" i="1"/>
  <c r="DN1439" i="1" s="1"/>
  <c r="DB857" i="1"/>
  <c r="DN857" i="1" s="1"/>
  <c r="DB675" i="1"/>
  <c r="DN675" i="1" s="1"/>
  <c r="DB741" i="1"/>
  <c r="DN741" i="1" s="1"/>
  <c r="DB742" i="1"/>
  <c r="DN742" i="1" s="1"/>
  <c r="DB1331" i="1"/>
  <c r="DN1331" i="1" s="1"/>
  <c r="DB948" i="1"/>
  <c r="DN948" i="1" s="1"/>
  <c r="DB1123" i="1"/>
  <c r="DN1123" i="1" s="1"/>
  <c r="DB1124" i="1"/>
  <c r="DN1124" i="1" s="1"/>
  <c r="DB706" i="1"/>
  <c r="DN706" i="1" s="1"/>
  <c r="DB557" i="1"/>
  <c r="DN557" i="1" s="1"/>
  <c r="DB1375" i="1"/>
  <c r="DN1375" i="1" s="1"/>
  <c r="DB651" i="1"/>
  <c r="DN651" i="1" s="1"/>
  <c r="DB1304" i="1"/>
  <c r="DN1304" i="1" s="1"/>
  <c r="DB784" i="1"/>
  <c r="DN784" i="1" s="1"/>
  <c r="DB1174" i="1"/>
  <c r="DN1174" i="1" s="1"/>
  <c r="DB924" i="1"/>
  <c r="DN924" i="1" s="1"/>
  <c r="DB1285" i="1"/>
  <c r="DN1285" i="1" s="1"/>
  <c r="DB981" i="1"/>
  <c r="DN981" i="1" s="1"/>
  <c r="DB982" i="1"/>
  <c r="DN982" i="1" s="1"/>
  <c r="DB983" i="1"/>
  <c r="DN983" i="1" s="1"/>
  <c r="DB831" i="1"/>
  <c r="DN831" i="1" s="1"/>
  <c r="DB984" i="1"/>
  <c r="DN984" i="1" s="1"/>
  <c r="DB985" i="1"/>
  <c r="DN985" i="1" s="1"/>
  <c r="DB986" i="1"/>
  <c r="DN986" i="1" s="1"/>
  <c r="DB682" i="1"/>
  <c r="DN682" i="1" s="1"/>
  <c r="DB788" i="1"/>
  <c r="DN788" i="1" s="1"/>
  <c r="DB789" i="1"/>
  <c r="DN789" i="1" s="1"/>
  <c r="DB790" i="1"/>
  <c r="DN790" i="1" s="1"/>
  <c r="DB791" i="1"/>
  <c r="DN791" i="1" s="1"/>
  <c r="DB792" i="1"/>
  <c r="DN792" i="1" s="1"/>
  <c r="DB793" i="1"/>
  <c r="DN793" i="1" s="1"/>
  <c r="DB433" i="1"/>
  <c r="DN433" i="1" s="1"/>
  <c r="DB558" i="1"/>
  <c r="DN558" i="1" s="1"/>
  <c r="DB63" i="1"/>
  <c r="DN63" i="1" s="1"/>
  <c r="DB205" i="1"/>
  <c r="DN205" i="1" s="1"/>
  <c r="DB490" i="1"/>
  <c r="DN490" i="1" s="1"/>
  <c r="DB491" i="1"/>
  <c r="DN491" i="1" s="1"/>
  <c r="DB492" i="1"/>
  <c r="DN492" i="1" s="1"/>
  <c r="DB493" i="1"/>
  <c r="DN493" i="1" s="1"/>
  <c r="DB494" i="1"/>
  <c r="DN494" i="1" s="1"/>
  <c r="DB743" i="1"/>
  <c r="DN743" i="1" s="1"/>
  <c r="DB1125" i="1"/>
  <c r="DN1125" i="1" s="1"/>
  <c r="DB1126" i="1"/>
  <c r="DN1126" i="1" s="1"/>
  <c r="DB949" i="1"/>
  <c r="DN949" i="1" s="1"/>
  <c r="DB602" i="1"/>
  <c r="DN602" i="1" s="1"/>
  <c r="DB444" i="1"/>
  <c r="DN444" i="1" s="1"/>
  <c r="DB445" i="1"/>
  <c r="DN445" i="1" s="1"/>
  <c r="DB1407" i="1"/>
  <c r="DN1407" i="1" s="1"/>
  <c r="DB435" i="1"/>
  <c r="DN435" i="1" s="1"/>
  <c r="DB199" i="1"/>
  <c r="DN199" i="1" s="1"/>
  <c r="DB240" i="1"/>
  <c r="DN240" i="1" s="1"/>
  <c r="DB217" i="1"/>
  <c r="DN217" i="1" s="1"/>
  <c r="DB313" i="1"/>
  <c r="DN313" i="1" s="1"/>
  <c r="DB690" i="1"/>
  <c r="DN690" i="1" s="1"/>
  <c r="DB374" i="1"/>
  <c r="DN374" i="1" s="1"/>
  <c r="DB744" i="1"/>
  <c r="DN744" i="1" s="1"/>
  <c r="DB1379" i="1"/>
  <c r="DN1379" i="1" s="1"/>
  <c r="DB1332" i="1"/>
  <c r="DN1332" i="1" s="1"/>
  <c r="DB950" i="1"/>
  <c r="DN950" i="1" s="1"/>
  <c r="DB951" i="1"/>
  <c r="DN951" i="1" s="1"/>
  <c r="DB910" i="1"/>
  <c r="DN910" i="1" s="1"/>
  <c r="DB1440" i="1"/>
  <c r="DN1440" i="1" s="1"/>
  <c r="DB1441" i="1"/>
  <c r="DN1441" i="1" s="1"/>
  <c r="DB1380" i="1"/>
  <c r="DN1380" i="1" s="1"/>
  <c r="DB1127" i="1"/>
  <c r="DN1127" i="1" s="1"/>
  <c r="DB1381" i="1"/>
  <c r="DN1381" i="1" s="1"/>
  <c r="DB1382" i="1"/>
  <c r="DN1382" i="1" s="1"/>
  <c r="DB1333" i="1"/>
  <c r="DN1333" i="1" s="1"/>
  <c r="DB1181" i="1"/>
  <c r="DN1181" i="1" s="1"/>
  <c r="DB1442" i="1"/>
  <c r="DN1442" i="1" s="1"/>
  <c r="DB1128" i="1"/>
  <c r="DN1128" i="1" s="1"/>
  <c r="DB1209" i="1"/>
  <c r="DN1209" i="1" s="1"/>
  <c r="DB1045" i="1"/>
  <c r="DN1045" i="1" s="1"/>
  <c r="DB813" i="1"/>
  <c r="DN813" i="1" s="1"/>
  <c r="DB480" i="1"/>
  <c r="DN480" i="1" s="1"/>
  <c r="DB911" i="1"/>
  <c r="DN911" i="1" s="1"/>
  <c r="DB603" i="1"/>
  <c r="DN603" i="1" s="1"/>
  <c r="DB1129" i="1"/>
  <c r="DN1129" i="1" s="1"/>
  <c r="DB1130" i="1"/>
  <c r="DN1130" i="1" s="1"/>
  <c r="DB705" i="1"/>
  <c r="DN705" i="1" s="1"/>
  <c r="DB858" i="1"/>
  <c r="DN858" i="1" s="1"/>
  <c r="DB859" i="1"/>
  <c r="DN859" i="1" s="1"/>
  <c r="DB1011" i="1"/>
  <c r="DN1011" i="1" s="1"/>
  <c r="DB1012" i="1"/>
  <c r="DN1012" i="1" s="1"/>
  <c r="DB1131" i="1"/>
  <c r="DN1131" i="1" s="1"/>
  <c r="DB1132" i="1"/>
  <c r="DN1132" i="1" s="1"/>
  <c r="DB1249" i="1"/>
  <c r="DN1249" i="1" s="1"/>
  <c r="DB952" i="1"/>
  <c r="DN952" i="1" s="1"/>
  <c r="DB953" i="1"/>
  <c r="DN953" i="1" s="1"/>
  <c r="DB745" i="1"/>
  <c r="DN745" i="1" s="1"/>
  <c r="DB1133" i="1"/>
  <c r="DN1133" i="1" s="1"/>
  <c r="DB1134" i="1"/>
  <c r="DN1134" i="1" s="1"/>
  <c r="DB1135" i="1"/>
  <c r="DN1135" i="1" s="1"/>
  <c r="DB954" i="1"/>
  <c r="DN954" i="1" s="1"/>
  <c r="DB1443" i="1"/>
  <c r="DN1443" i="1" s="1"/>
  <c r="DB1444" i="1"/>
  <c r="DN1444" i="1" s="1"/>
  <c r="DB746" i="1"/>
  <c r="DN746" i="1" s="1"/>
  <c r="DB446" i="1"/>
  <c r="DN446" i="1" s="1"/>
  <c r="DB604" i="1"/>
  <c r="DN604" i="1" s="1"/>
  <c r="DB861" i="1"/>
  <c r="DN861" i="1" s="1"/>
  <c r="DB1050" i="1"/>
  <c r="DN1050" i="1" s="1"/>
  <c r="DB1051" i="1"/>
  <c r="DN1051" i="1" s="1"/>
  <c r="DB79" i="1"/>
  <c r="DN79" i="1" s="1"/>
  <c r="DB23" i="1"/>
  <c r="DN23" i="1" s="1"/>
  <c r="DB105" i="1"/>
  <c r="DN105" i="1" s="1"/>
  <c r="DB92" i="1"/>
  <c r="DN92" i="1" s="1"/>
  <c r="DB43" i="1"/>
  <c r="DN43" i="1" s="1"/>
  <c r="DB76" i="1"/>
  <c r="DN76" i="1" s="1"/>
  <c r="DB107" i="1"/>
  <c r="DN107" i="1" s="1"/>
  <c r="DB123" i="1"/>
  <c r="DN123" i="1" s="1"/>
  <c r="DB80" i="1"/>
  <c r="DN80" i="1" s="1"/>
  <c r="DB108" i="1"/>
  <c r="DN108" i="1" s="1"/>
  <c r="DB81" i="1"/>
  <c r="DN81" i="1" s="1"/>
  <c r="DB180" i="1"/>
  <c r="DN180" i="1" s="1"/>
  <c r="DB124" i="1"/>
  <c r="DN124" i="1" s="1"/>
  <c r="DB151" i="1"/>
  <c r="DN151" i="1" s="1"/>
  <c r="DB94" i="1"/>
  <c r="DN94" i="1" s="1"/>
  <c r="DB281" i="1"/>
  <c r="DN281" i="1" s="1"/>
  <c r="DB282" i="1"/>
  <c r="DN282" i="1" s="1"/>
  <c r="DB301" i="1"/>
  <c r="DN301" i="1" s="1"/>
  <c r="DB206" i="1"/>
  <c r="DN206" i="1" s="1"/>
  <c r="DB228" i="1"/>
  <c r="DN228" i="1" s="1"/>
  <c r="DB136" i="1"/>
  <c r="DN136" i="1" s="1"/>
  <c r="DB229" i="1"/>
  <c r="DN229" i="1" s="1"/>
  <c r="DB137" i="1"/>
  <c r="DN137" i="1" s="1"/>
  <c r="DB82" i="1"/>
  <c r="DN82" i="1" s="1"/>
  <c r="DB83" i="1"/>
  <c r="DN83" i="1" s="1"/>
  <c r="DB3" i="1"/>
  <c r="DN3" i="1" s="1"/>
  <c r="DB44" i="1"/>
  <c r="DN44" i="1" s="1"/>
  <c r="DB53" i="1"/>
  <c r="DN53" i="1" s="1"/>
  <c r="DB59" i="1"/>
  <c r="DN59" i="1" s="1"/>
  <c r="DB176" i="1"/>
  <c r="DN176" i="1" s="1"/>
  <c r="DB177" i="1"/>
  <c r="DN177" i="1" s="1"/>
  <c r="DB251" i="1"/>
  <c r="DN251" i="1" s="1"/>
  <c r="DB252" i="1"/>
  <c r="DN252" i="1" s="1"/>
  <c r="DB106" i="1"/>
  <c r="DN106" i="1" s="1"/>
  <c r="DB272" i="1"/>
  <c r="DN272" i="1" s="1"/>
  <c r="DB768" i="1"/>
  <c r="DN768" i="1" s="1"/>
  <c r="DB886" i="1"/>
  <c r="DN886" i="1" s="1"/>
  <c r="DB305" i="1"/>
  <c r="DN305" i="1" s="1"/>
  <c r="DB306" i="1"/>
  <c r="DN306" i="1" s="1"/>
  <c r="DB307" i="1"/>
  <c r="DN307" i="1" s="1"/>
  <c r="DB233" i="1"/>
  <c r="DN233" i="1" s="1"/>
  <c r="DB814" i="1"/>
  <c r="DN814" i="1" s="1"/>
  <c r="DB815" i="1"/>
  <c r="DN815" i="1" s="1"/>
  <c r="DB283" i="1"/>
  <c r="DN283" i="1" s="1"/>
  <c r="DB284" i="1"/>
  <c r="DN284" i="1" s="1"/>
  <c r="DB1178" i="1"/>
  <c r="DN1178" i="1" s="1"/>
  <c r="DB928" i="1"/>
  <c r="DN928" i="1" s="1"/>
  <c r="DB1395" i="1"/>
  <c r="DN1395" i="1" s="1"/>
  <c r="DB1396" i="1"/>
  <c r="DN1396" i="1" s="1"/>
  <c r="DB1469" i="1"/>
  <c r="DN1469" i="1" s="1"/>
  <c r="DB1046" i="1"/>
  <c r="DN1046" i="1" s="1"/>
  <c r="DB955" i="1"/>
  <c r="DN955" i="1" s="1"/>
  <c r="DB1136" i="1"/>
  <c r="DN1136" i="1" s="1"/>
  <c r="DB644" i="1"/>
  <c r="DN644" i="1" s="1"/>
  <c r="DB956" i="1"/>
  <c r="DN956" i="1" s="1"/>
  <c r="DB779" i="1"/>
  <c r="DN779" i="1" s="1"/>
  <c r="DB1250" i="1"/>
  <c r="DN1250" i="1" s="1"/>
  <c r="DB410" i="1"/>
  <c r="DN410" i="1" s="1"/>
  <c r="DB957" i="1"/>
  <c r="DN957" i="1" s="1"/>
  <c r="DB1137" i="1"/>
  <c r="DN1137" i="1" s="1"/>
  <c r="DB1138" i="1"/>
  <c r="DN1138" i="1" s="1"/>
  <c r="DB1182" i="1"/>
  <c r="DN1182" i="1" s="1"/>
  <c r="DB1334" i="1"/>
  <c r="DN1334" i="1" s="1"/>
  <c r="DB645" i="1"/>
  <c r="DN645" i="1" s="1"/>
  <c r="DB1183" i="1"/>
  <c r="DN1183" i="1" s="1"/>
  <c r="DB1184" i="1"/>
  <c r="DN1184" i="1" s="1"/>
  <c r="DB1185" i="1"/>
  <c r="DN1185" i="1" s="1"/>
  <c r="DB1186" i="1"/>
  <c r="DN1186" i="1" s="1"/>
  <c r="DB398" i="1"/>
  <c r="DN398" i="1" s="1"/>
  <c r="DB879" i="1"/>
  <c r="DN879" i="1" s="1"/>
  <c r="DB880" i="1"/>
  <c r="DN880" i="1" s="1"/>
  <c r="DB1039" i="1"/>
  <c r="DN1039" i="1" s="1"/>
  <c r="DB1040" i="1"/>
  <c r="DN1040" i="1" s="1"/>
  <c r="DB1408" i="1"/>
  <c r="DN1408" i="1" s="1"/>
  <c r="DB1409" i="1"/>
  <c r="DN1409" i="1" s="1"/>
  <c r="DB1410" i="1"/>
  <c r="DN1410" i="1" s="1"/>
  <c r="DB1383" i="1"/>
  <c r="DN1383" i="1" s="1"/>
  <c r="DB987" i="1"/>
  <c r="DN987" i="1" s="1"/>
  <c r="DB839" i="1"/>
  <c r="DN839" i="1" s="1"/>
  <c r="DB840" i="1"/>
  <c r="DN840" i="1" s="1"/>
  <c r="DB841" i="1"/>
  <c r="DN841" i="1" s="1"/>
  <c r="DB567" i="1"/>
  <c r="DN567" i="1" s="1"/>
  <c r="DB1047" i="1"/>
  <c r="DN1047" i="1" s="1"/>
  <c r="DB1210" i="1"/>
  <c r="DN1210" i="1" s="1"/>
  <c r="DB568" i="1"/>
  <c r="DN568" i="1" s="1"/>
  <c r="DB1048" i="1"/>
  <c r="DN1048" i="1" s="1"/>
  <c r="DB1211" i="1"/>
  <c r="DN1211" i="1" s="1"/>
  <c r="DB505" i="1"/>
  <c r="DN505" i="1" s="1"/>
  <c r="DB378" i="1"/>
  <c r="DN378" i="1" s="1"/>
  <c r="DB676" i="1"/>
  <c r="DN676" i="1" s="1"/>
  <c r="DB1323" i="1"/>
  <c r="DN1323" i="1" s="1"/>
  <c r="DB691" i="1"/>
  <c r="DN691" i="1" s="1"/>
  <c r="DB692" i="1"/>
  <c r="DN692" i="1" s="1"/>
  <c r="DB719" i="1"/>
  <c r="DN719" i="1" s="1"/>
  <c r="DB747" i="1"/>
  <c r="DN747" i="1" s="1"/>
  <c r="DB646" i="1"/>
  <c r="DN646" i="1" s="1"/>
  <c r="DB780" i="1"/>
  <c r="DN780" i="1" s="1"/>
  <c r="DB958" i="1"/>
  <c r="DN958" i="1" s="1"/>
  <c r="DB1139" i="1"/>
  <c r="DN1139" i="1" s="1"/>
  <c r="DB1251" i="1"/>
  <c r="DN1251" i="1" s="1"/>
  <c r="DB1445" i="1"/>
  <c r="DN1445" i="1" s="1"/>
  <c r="DB384" i="1"/>
  <c r="DN384" i="1" s="1"/>
  <c r="DB1370" i="1"/>
  <c r="DN1370" i="1" s="1"/>
  <c r="DB1349" i="1"/>
  <c r="DN1349" i="1" s="1"/>
  <c r="DB1140" i="1"/>
  <c r="DN1140" i="1" s="1"/>
  <c r="DB1446" i="1"/>
  <c r="DN1446" i="1" s="1"/>
  <c r="DB1141" i="1"/>
  <c r="DN1141" i="1" s="1"/>
  <c r="DB1142" i="1"/>
  <c r="DN1142" i="1" s="1"/>
  <c r="DB1143" i="1"/>
  <c r="DN1143" i="1" s="1"/>
  <c r="DB1144" i="1"/>
  <c r="DN1144" i="1" s="1"/>
  <c r="DB748" i="1"/>
  <c r="DN748" i="1" s="1"/>
  <c r="DB749" i="1"/>
  <c r="DN749" i="1" s="1"/>
  <c r="DB605" i="1"/>
  <c r="DN605" i="1" s="1"/>
  <c r="DB606" i="1"/>
  <c r="DN606" i="1" s="1"/>
  <c r="DB959" i="1"/>
  <c r="DN959" i="1" s="1"/>
  <c r="DB750" i="1"/>
  <c r="DN750" i="1" s="1"/>
  <c r="DB607" i="1"/>
  <c r="DN607" i="1" s="1"/>
  <c r="DB1145" i="1"/>
  <c r="DN1145" i="1" s="1"/>
  <c r="DB1146" i="1"/>
  <c r="DN1146" i="1" s="1"/>
  <c r="DB912" i="1"/>
  <c r="DN912" i="1" s="1"/>
  <c r="DB1447" i="1"/>
  <c r="DN1447" i="1" s="1"/>
  <c r="DB960" i="1"/>
  <c r="DN960" i="1" s="1"/>
  <c r="DB913" i="1"/>
  <c r="DN913" i="1" s="1"/>
  <c r="DB1147" i="1"/>
  <c r="DN1147" i="1" s="1"/>
  <c r="DB1148" i="1"/>
  <c r="DN1148" i="1" s="1"/>
  <c r="DB1474" i="1"/>
  <c r="DN1474" i="1" s="1"/>
  <c r="DB842" i="1"/>
  <c r="DN842" i="1" s="1"/>
  <c r="DB1360" i="1"/>
  <c r="DN1360" i="1" s="1"/>
  <c r="DB497" i="1"/>
  <c r="DN497" i="1" s="1"/>
  <c r="DB475" i="1"/>
  <c r="DN475" i="1" s="1"/>
  <c r="DB1232" i="1"/>
  <c r="DN1232" i="1" s="1"/>
  <c r="DB1361" i="1"/>
  <c r="DN1361" i="1" s="1"/>
  <c r="DB1475" i="1"/>
  <c r="DN1475" i="1" s="1"/>
  <c r="DB961" i="1"/>
  <c r="DN961" i="1" s="1"/>
  <c r="DB1371" i="1"/>
  <c r="DN1371" i="1" s="1"/>
  <c r="DB1252" i="1"/>
  <c r="DN1252" i="1" s="1"/>
  <c r="DB1149" i="1"/>
  <c r="DN1149" i="1" s="1"/>
  <c r="DB1253" i="1"/>
  <c r="DN1253" i="1" s="1"/>
  <c r="DB1476" i="1"/>
  <c r="DN1476" i="1" s="1"/>
  <c r="DB1254" i="1"/>
  <c r="DN1254" i="1" s="1"/>
  <c r="DB1321" i="1"/>
  <c r="DN1321" i="1" s="1"/>
  <c r="DB1350" i="1"/>
  <c r="DN1350" i="1" s="1"/>
  <c r="DB1335" i="1"/>
  <c r="DN1335" i="1" s="1"/>
  <c r="DB1150" i="1"/>
  <c r="DN1150" i="1" s="1"/>
  <c r="DB1151" i="1"/>
  <c r="DN1151" i="1" s="1"/>
  <c r="DB1255" i="1"/>
  <c r="DN1255" i="1" s="1"/>
  <c r="DB843" i="1"/>
  <c r="DN843" i="1" s="1"/>
  <c r="DB1256" i="1"/>
  <c r="DN1256" i="1" s="1"/>
  <c r="DB1152" i="1"/>
  <c r="DN1152" i="1" s="1"/>
  <c r="DB1153" i="1"/>
  <c r="DN1153" i="1" s="1"/>
  <c r="DB914" i="1"/>
  <c r="DN914" i="1" s="1"/>
  <c r="DB1448" i="1"/>
  <c r="DN1448" i="1" s="1"/>
  <c r="DB1336" i="1"/>
  <c r="DN1336" i="1" s="1"/>
  <c r="DB751" i="1"/>
  <c r="DN751" i="1" s="1"/>
  <c r="DB1187" i="1"/>
  <c r="DN1187" i="1" s="1"/>
  <c r="DB1188" i="1"/>
  <c r="DN1188" i="1" s="1"/>
  <c r="DB1257" i="1"/>
  <c r="DN1257" i="1" s="1"/>
  <c r="DB1449" i="1"/>
  <c r="DN1449" i="1" s="1"/>
  <c r="DB1189" i="1"/>
  <c r="DN1189" i="1" s="1"/>
  <c r="DB1154" i="1"/>
  <c r="DN1154" i="1" s="1"/>
  <c r="DB962" i="1"/>
  <c r="DN962" i="1" s="1"/>
  <c r="DB1450" i="1"/>
  <c r="DN1450" i="1" s="1"/>
  <c r="DB915" i="1"/>
  <c r="DN915" i="1" s="1"/>
  <c r="DB963" i="1"/>
  <c r="DN963" i="1" s="1"/>
  <c r="DB1451" i="1"/>
  <c r="DN1451" i="1" s="1"/>
  <c r="DB1190" i="1"/>
  <c r="DN1190" i="1" s="1"/>
  <c r="DB1233" i="1"/>
  <c r="DN1233" i="1" s="1"/>
  <c r="DB544" i="1"/>
  <c r="DN544" i="1" s="1"/>
  <c r="DB373" i="1"/>
  <c r="DN373" i="1" s="1"/>
  <c r="DB547" i="1"/>
  <c r="DN547" i="1" s="1"/>
  <c r="DB548" i="1"/>
  <c r="DN548" i="1" s="1"/>
  <c r="DB652" i="1"/>
  <c r="DN652" i="1" s="1"/>
  <c r="DB653" i="1"/>
  <c r="DN653" i="1" s="1"/>
  <c r="DB1341" i="1"/>
  <c r="DN1341" i="1" s="1"/>
  <c r="DB1342" i="1"/>
  <c r="DN1342" i="1" s="1"/>
  <c r="DB764" i="1"/>
  <c r="DN764" i="1" s="1"/>
  <c r="DB765" i="1"/>
  <c r="DN765" i="1" s="1"/>
  <c r="DB654" i="1"/>
  <c r="DN654" i="1" s="1"/>
  <c r="DB655" i="1"/>
  <c r="DN655" i="1" s="1"/>
  <c r="DB573" i="1"/>
  <c r="DN573" i="1" s="1"/>
  <c r="DB649" i="1"/>
  <c r="DN649" i="1" s="1"/>
  <c r="DB650" i="1"/>
  <c r="DN650" i="1" s="1"/>
  <c r="DB693" i="1"/>
  <c r="DN693" i="1" s="1"/>
  <c r="DB694" i="1"/>
  <c r="DN694" i="1" s="1"/>
  <c r="DB1041" i="1"/>
  <c r="DN1041" i="1" s="1"/>
  <c r="DB752" i="1"/>
  <c r="DN752" i="1" s="1"/>
  <c r="DB781" i="1"/>
  <c r="DN781" i="1" s="1"/>
  <c r="DB753" i="1"/>
  <c r="DN753" i="1" s="1"/>
  <c r="DB608" i="1"/>
  <c r="DN608" i="1" s="1"/>
  <c r="DB447" i="1"/>
  <c r="DN447" i="1" s="1"/>
  <c r="DB448" i="1"/>
  <c r="DN448" i="1" s="1"/>
  <c r="DB449" i="1"/>
  <c r="DN449" i="1" s="1"/>
  <c r="DB609" i="1"/>
  <c r="DN609" i="1" s="1"/>
  <c r="DB450" i="1"/>
  <c r="DN450" i="1" s="1"/>
  <c r="DB1052" i="1"/>
  <c r="DN1052" i="1" s="1"/>
  <c r="DB881" i="1"/>
  <c r="DN881" i="1" s="1"/>
  <c r="DB882" i="1"/>
  <c r="DN882" i="1" s="1"/>
  <c r="DB656" i="1"/>
  <c r="DN656" i="1" s="1"/>
  <c r="DB657" i="1"/>
  <c r="DN657" i="1" s="1"/>
  <c r="DB395" i="1"/>
  <c r="DN395" i="1" s="1"/>
  <c r="DB385" i="1"/>
  <c r="DN385" i="1" s="1"/>
  <c r="DB361" i="1"/>
  <c r="DN361" i="1" s="1"/>
  <c r="DB238" i="1"/>
  <c r="DN238" i="1" s="1"/>
  <c r="DB239" i="1"/>
  <c r="DN239" i="1" s="1"/>
  <c r="DB530" i="1"/>
  <c r="DN530" i="1" s="1"/>
  <c r="DB316" i="1"/>
  <c r="DN316" i="1" s="1"/>
  <c r="DB296" i="1"/>
  <c r="DN296" i="1" s="1"/>
  <c r="DB549" i="1"/>
  <c r="DN549" i="1" s="1"/>
  <c r="DB429" i="1"/>
  <c r="DN429" i="1" s="1"/>
  <c r="DB1343" i="1"/>
  <c r="DN1343" i="1" s="1"/>
  <c r="DB531" i="1"/>
  <c r="DN531" i="1" s="1"/>
  <c r="DB1311" i="1"/>
  <c r="DN1311" i="1" s="1"/>
  <c r="DB632" i="1"/>
  <c r="DN632" i="1" s="1"/>
  <c r="DB241" i="1"/>
  <c r="DN241" i="1" s="1"/>
  <c r="DB156" i="1"/>
  <c r="DN156" i="1" s="1"/>
  <c r="DB633" i="1"/>
  <c r="DN633" i="1" s="1"/>
  <c r="DB1155" i="1"/>
  <c r="DN1155" i="1" s="1"/>
  <c r="DB964" i="1"/>
  <c r="DN964" i="1" s="1"/>
  <c r="DB754" i="1"/>
  <c r="DN754" i="1" s="1"/>
  <c r="DB412" i="1"/>
  <c r="DN412" i="1" s="1"/>
  <c r="DB658" i="1"/>
  <c r="DN658" i="1" s="1"/>
  <c r="DB1397" i="1"/>
  <c r="DN1397" i="1" s="1"/>
  <c r="DB1293" i="1"/>
  <c r="DN1293" i="1" s="1"/>
  <c r="DB1294" i="1"/>
  <c r="DN1294" i="1" s="1"/>
  <c r="DB1013" i="1"/>
  <c r="DN1013" i="1" s="1"/>
  <c r="DB569" i="1"/>
  <c r="DN569" i="1" s="1"/>
  <c r="DB755" i="1"/>
  <c r="DN755" i="1" s="1"/>
  <c r="DB1258" i="1"/>
  <c r="DN1258" i="1" s="1"/>
  <c r="DB1477" i="1"/>
  <c r="DN1477" i="1" s="1"/>
  <c r="DB1042" i="1"/>
  <c r="DN1042" i="1" s="1"/>
  <c r="DB824" i="1"/>
  <c r="DN824" i="1" s="1"/>
  <c r="DB1156" i="1"/>
  <c r="DN1156" i="1" s="1"/>
  <c r="DB1157" i="1"/>
  <c r="DN1157" i="1" s="1"/>
  <c r="DB871" i="1"/>
  <c r="DN871" i="1" s="1"/>
  <c r="DB1060" i="1"/>
  <c r="DN1060" i="1" s="1"/>
  <c r="DB1259" i="1"/>
  <c r="DN1259" i="1" s="1"/>
  <c r="DB1260" i="1"/>
  <c r="DN1260" i="1" s="1"/>
  <c r="DB756" i="1"/>
  <c r="DN756" i="1" s="1"/>
  <c r="DB460" i="1"/>
  <c r="DN460" i="1" s="1"/>
  <c r="DB872" i="1"/>
  <c r="DN872" i="1" s="1"/>
  <c r="DB357" i="1"/>
  <c r="DN357" i="1" s="1"/>
  <c r="DB916" i="1"/>
  <c r="DN916" i="1" s="1"/>
  <c r="DB1225" i="1"/>
  <c r="DN1225" i="1" s="1"/>
  <c r="DB825" i="1"/>
  <c r="DN825" i="1" s="1"/>
  <c r="DB1061" i="1"/>
  <c r="DN1061" i="1" s="1"/>
  <c r="DB1226" i="1"/>
  <c r="DN1226" i="1" s="1"/>
  <c r="DB1158" i="1"/>
  <c r="DN1158" i="1" s="1"/>
  <c r="DB521" i="1"/>
  <c r="DN521" i="1" s="1"/>
  <c r="DB610" i="1"/>
  <c r="DN610" i="1" s="1"/>
  <c r="DB611" i="1"/>
  <c r="DN611" i="1" s="1"/>
  <c r="DB1411" i="1"/>
  <c r="DN1411" i="1" s="1"/>
  <c r="DB1227" i="1"/>
  <c r="DN1227" i="1" s="1"/>
  <c r="DB89" i="1"/>
  <c r="DN89" i="1" s="1"/>
  <c r="DB576" i="1"/>
  <c r="DN576" i="1" s="1"/>
  <c r="DB289" i="1"/>
  <c r="DN289" i="1" s="1"/>
  <c r="DB826" i="1"/>
  <c r="DN826" i="1" s="1"/>
  <c r="DB827" i="1"/>
  <c r="DN827" i="1" s="1"/>
  <c r="DB1202" i="1"/>
  <c r="DN1202" i="1" s="1"/>
  <c r="DB290" i="1"/>
  <c r="DN290" i="1" s="1"/>
  <c r="DB349" i="1"/>
  <c r="DN349" i="1" s="1"/>
  <c r="DB570" i="1"/>
  <c r="DN570" i="1" s="1"/>
  <c r="DB917" i="1"/>
  <c r="DN917" i="1" s="1"/>
  <c r="DB1261" i="1"/>
  <c r="DN1261" i="1" s="1"/>
  <c r="DB1466" i="1"/>
  <c r="DN1466" i="1" s="1"/>
  <c r="DB828" i="1"/>
  <c r="DN828" i="1" s="1"/>
  <c r="DB918" i="1"/>
  <c r="DN918" i="1" s="1"/>
  <c r="DB919" i="1"/>
  <c r="DN919" i="1" s="1"/>
  <c r="DB1372" i="1"/>
  <c r="DN1372" i="1" s="1"/>
  <c r="DB1452" i="1"/>
  <c r="DN1452" i="1" s="1"/>
  <c r="DB659" i="1"/>
  <c r="DN659" i="1" s="1"/>
  <c r="DB844" i="1"/>
  <c r="DN844" i="1" s="1"/>
  <c r="DB476" i="1"/>
  <c r="DN476" i="1" s="1"/>
  <c r="DB532" i="1"/>
  <c r="DN532" i="1" s="1"/>
  <c r="DB375" i="1"/>
  <c r="DN375" i="1" s="1"/>
  <c r="DB1406" i="1"/>
  <c r="DN1406" i="1" s="1"/>
  <c r="DB612" i="1"/>
  <c r="DN612" i="1" s="1"/>
  <c r="DB613" i="1"/>
  <c r="DN613" i="1" s="1"/>
  <c r="DB757" i="1"/>
  <c r="DN757" i="1" s="1"/>
  <c r="DB1159" i="1"/>
  <c r="DN1159" i="1" s="1"/>
  <c r="DB451" i="1"/>
  <c r="DN451" i="1" s="1"/>
  <c r="DB452" i="1"/>
  <c r="DN452" i="1" s="1"/>
  <c r="DB333" i="1"/>
  <c r="DN333" i="1" s="1"/>
  <c r="DB334" i="1"/>
  <c r="DN334" i="1" s="1"/>
  <c r="DB453" i="1"/>
  <c r="DN453" i="1" s="1"/>
  <c r="DB335" i="1"/>
  <c r="DN335" i="1" s="1"/>
  <c r="DB1160" i="1"/>
  <c r="DN1160" i="1" s="1"/>
  <c r="DB1453" i="1"/>
  <c r="DN1453" i="1" s="1"/>
  <c r="DB1161" i="1"/>
  <c r="DN1161" i="1" s="1"/>
  <c r="DB1454" i="1"/>
  <c r="DN1454" i="1" s="1"/>
  <c r="DB1162" i="1"/>
  <c r="DN1162" i="1" s="1"/>
  <c r="DB965" i="1"/>
  <c r="DN965" i="1" s="1"/>
  <c r="DB966" i="1"/>
  <c r="DN966" i="1" s="1"/>
  <c r="DB758" i="1"/>
  <c r="DN758" i="1" s="1"/>
  <c r="DB967" i="1"/>
  <c r="DN967" i="1" s="1"/>
  <c r="DB968" i="1"/>
  <c r="DN968" i="1" s="1"/>
  <c r="DB626" i="1"/>
  <c r="DN626" i="1" s="1"/>
  <c r="DB829" i="1"/>
  <c r="DN829" i="1" s="1"/>
  <c r="DB197" i="1"/>
  <c r="DN197" i="1" s="1"/>
  <c r="DB133" i="1"/>
  <c r="DN133" i="1" s="1"/>
  <c r="DB170" i="1"/>
  <c r="DN170" i="1" s="1"/>
  <c r="DB360" i="1"/>
  <c r="DN360" i="1" s="1"/>
  <c r="DB358" i="1"/>
  <c r="DN358" i="1" s="1"/>
  <c r="DB411" i="1"/>
  <c r="DN411" i="1" s="1"/>
  <c r="DB246" i="1"/>
  <c r="DN246" i="1" s="1"/>
  <c r="DB302" i="1"/>
  <c r="DN302" i="1" s="1"/>
  <c r="DB181" i="1"/>
  <c r="DN181" i="1" s="1"/>
  <c r="DB182" i="1"/>
  <c r="DN182" i="1" s="1"/>
  <c r="DB183" i="1"/>
  <c r="DN183" i="1" s="1"/>
  <c r="DB184" i="1"/>
  <c r="DN184" i="1" s="1"/>
  <c r="DB303" i="1"/>
  <c r="DN303" i="1" s="1"/>
  <c r="DB267" i="1"/>
  <c r="DN267" i="1" s="1"/>
  <c r="DB221" i="1"/>
  <c r="DN221" i="1" s="1"/>
  <c r="DB268" i="1"/>
  <c r="DN268" i="1" s="1"/>
  <c r="DB222" i="1"/>
  <c r="DN222" i="1" s="1"/>
  <c r="DB269" i="1"/>
  <c r="DN269" i="1" s="1"/>
  <c r="DB185" i="1"/>
  <c r="DN185" i="1" s="1"/>
  <c r="DB627" i="1"/>
  <c r="DN627" i="1" s="1"/>
  <c r="DB969" i="1"/>
  <c r="DN969" i="1" s="1"/>
  <c r="DB1455" i="1"/>
  <c r="DN1455" i="1" s="1"/>
  <c r="DB759" i="1"/>
  <c r="DN759" i="1" s="1"/>
  <c r="DB970" i="1"/>
  <c r="DN970" i="1" s="1"/>
  <c r="DB1456" i="1"/>
  <c r="DN1456" i="1" s="1"/>
  <c r="DB1457" i="1"/>
  <c r="DN1457" i="1" s="1"/>
  <c r="DB1458" i="1"/>
  <c r="DN1458" i="1" s="1"/>
  <c r="DB1459" i="1"/>
  <c r="DN1459" i="1" s="1"/>
  <c r="DB1460" i="1"/>
  <c r="DN1460" i="1" s="1"/>
  <c r="DB1461" i="1"/>
  <c r="DN1461" i="1" s="1"/>
  <c r="DB1163" i="1"/>
  <c r="DN1163" i="1" s="1"/>
  <c r="DB1164" i="1"/>
  <c r="DN1164" i="1" s="1"/>
  <c r="DB186" i="1"/>
  <c r="DN186" i="1" s="1"/>
  <c r="DB389" i="1"/>
  <c r="DN389" i="1" s="1"/>
  <c r="DB977" i="1"/>
  <c r="DN977" i="1" s="1"/>
  <c r="DB1229" i="1"/>
  <c r="DN1229" i="1" s="1"/>
  <c r="DB1230" i="1"/>
  <c r="DN1230" i="1" s="1"/>
  <c r="DB291" i="1"/>
  <c r="DN291" i="1" s="1"/>
  <c r="DB297" i="1"/>
  <c r="DN297" i="1" s="1"/>
  <c r="DB194" i="1"/>
  <c r="DN194" i="1" s="1"/>
  <c r="DB236" i="1"/>
  <c r="DN236" i="1" s="1"/>
  <c r="DB1262" i="1"/>
  <c r="DN1262" i="1" s="1"/>
  <c r="DB1179" i="1"/>
  <c r="DN1179" i="1" s="1"/>
  <c r="DB1462" i="1"/>
  <c r="DN1462" i="1" s="1"/>
  <c r="DB292" i="1"/>
  <c r="DN292" i="1" s="1"/>
  <c r="DB1191" i="1"/>
  <c r="DN1191" i="1" s="1"/>
  <c r="DB1238" i="1"/>
  <c r="DN1238" i="1" s="1"/>
  <c r="DB1295" i="1"/>
  <c r="DN1295" i="1" s="1"/>
  <c r="DB1239" i="1"/>
  <c r="DN1239" i="1" s="1"/>
  <c r="DB1171" i="1"/>
  <c r="DN1171" i="1" s="1"/>
  <c r="DB1172" i="1"/>
  <c r="DN1172" i="1" s="1"/>
  <c r="DB1165" i="1"/>
  <c r="DN1165" i="1" s="1"/>
  <c r="DB350" i="1"/>
  <c r="DN350" i="1" s="1"/>
  <c r="DB397" i="1"/>
  <c r="DN397" i="1" s="1"/>
  <c r="DB312" i="1"/>
  <c r="DN312" i="1" s="1"/>
  <c r="DB359" i="1"/>
  <c r="DN359" i="1" s="1"/>
  <c r="DB922" i="1"/>
  <c r="DN922" i="1" s="1"/>
  <c r="DB330" i="1"/>
  <c r="DN330" i="1" s="1"/>
  <c r="DB1463" i="1"/>
  <c r="DN1463" i="1" s="1"/>
  <c r="DB232" i="1"/>
  <c r="DN232" i="1" s="1"/>
  <c r="DB141" i="1"/>
  <c r="DN141" i="1" s="1"/>
  <c r="DB971" i="1"/>
  <c r="DN971" i="1" s="1"/>
  <c r="DB1166" i="1"/>
  <c r="DN1166" i="1" s="1"/>
  <c r="DB522" i="1"/>
  <c r="DN522" i="1" s="1"/>
  <c r="DB972" i="1"/>
  <c r="DN972" i="1" s="1"/>
  <c r="DB1398" i="1"/>
  <c r="DN1398" i="1" s="1"/>
  <c r="DB436" i="1"/>
  <c r="DN436" i="1" s="1"/>
  <c r="DB973" i="1"/>
  <c r="DN973" i="1" s="1"/>
  <c r="DB1167" i="1"/>
  <c r="DN1167" i="1" s="1"/>
  <c r="DB1192" i="1"/>
  <c r="DN1192" i="1" s="1"/>
  <c r="DB1053" i="1"/>
  <c r="DN1053" i="1" s="1"/>
  <c r="DB1234" i="1"/>
  <c r="DN1234" i="1" s="1"/>
  <c r="DB331" i="1"/>
  <c r="DN331" i="1" s="1"/>
  <c r="DB618" i="1"/>
  <c r="DN618" i="1" s="1"/>
  <c r="DB1034" i="1"/>
  <c r="DN1034" i="1" s="1"/>
  <c r="DB223" i="1"/>
  <c r="DN223" i="1" s="1"/>
  <c r="DB1302" i="1"/>
  <c r="DN1302" i="1" s="1"/>
  <c r="DB99" i="1"/>
  <c r="DN99" i="1" s="1"/>
  <c r="DB125" i="1"/>
  <c r="DN125" i="1" s="1"/>
  <c r="DB26" i="1"/>
  <c r="DN26" i="1" s="1"/>
  <c r="DB594" i="1"/>
  <c r="DN594" i="1" s="1"/>
  <c r="DB253" i="1"/>
  <c r="DN253" i="1" s="1"/>
  <c r="DB10" i="1"/>
  <c r="DN10" i="1" s="1"/>
  <c r="DB980" i="1"/>
  <c r="DN980" i="1" s="1"/>
  <c r="DB87" i="1"/>
  <c r="DN87" i="1" s="1"/>
  <c r="DB495" i="1"/>
  <c r="DN495" i="1" s="1"/>
  <c r="DB155" i="1"/>
  <c r="DN155" i="1" s="1"/>
  <c r="DB50" i="1"/>
  <c r="DN50" i="1" s="1"/>
  <c r="DB215" i="1"/>
  <c r="DN215" i="1" s="1"/>
  <c r="DB51" i="1"/>
  <c r="DN51" i="1" s="1"/>
  <c r="DB707" i="1"/>
  <c r="DN707" i="1" s="1"/>
  <c r="DB708" i="1"/>
  <c r="DN708" i="1" s="1"/>
  <c r="DB17" i="1"/>
  <c r="DN17" i="1" s="1"/>
  <c r="DB1308" i="1"/>
  <c r="DN1308" i="1" s="1"/>
  <c r="DB142" i="1"/>
  <c r="DN142" i="1" s="1"/>
  <c r="DB1303" i="1"/>
  <c r="DN1303" i="1" s="1"/>
  <c r="DB887" i="1"/>
  <c r="DN887" i="1" s="1"/>
  <c r="DB974" i="1"/>
  <c r="DN974" i="1" s="1"/>
  <c r="DB1168" i="1"/>
  <c r="DN1168" i="1" s="1"/>
  <c r="DB1014" i="1"/>
  <c r="DN1014" i="1" s="1"/>
  <c r="DB1263" i="1"/>
  <c r="DN1263" i="1" s="1"/>
  <c r="DB442" i="1"/>
  <c r="DN442" i="1" s="1"/>
  <c r="DB1173" i="1"/>
  <c r="DN1173" i="1" s="1"/>
  <c r="DB1399" i="1"/>
  <c r="DN1399" i="1" s="1"/>
  <c r="DB1400" i="1"/>
  <c r="DN1400" i="1" s="1"/>
  <c r="DB1264" i="1"/>
  <c r="DN1264" i="1" s="1"/>
  <c r="DB1310" i="1"/>
  <c r="DN1310" i="1" s="1"/>
  <c r="DB1169" i="1"/>
  <c r="DN1169" i="1" s="1"/>
  <c r="DB975" i="1"/>
  <c r="DN975" i="1" s="1"/>
  <c r="DB1464" i="1"/>
  <c r="DN1464" i="1" s="1"/>
  <c r="DB1401" i="1"/>
  <c r="DN1401" i="1" s="1"/>
  <c r="DB542" i="1"/>
  <c r="DN542" i="1" s="1"/>
  <c r="DB143" i="1"/>
  <c r="DN143" i="1" s="1"/>
  <c r="DS696" i="3" l="1"/>
  <c r="DS304" i="4"/>
  <c r="DT304" i="4" s="1"/>
  <c r="DS664" i="3"/>
  <c r="DT664" i="3" s="1"/>
  <c r="DS706" i="3"/>
  <c r="DT706" i="3" s="1"/>
  <c r="DS620" i="3"/>
  <c r="DS608" i="3"/>
  <c r="DT608" i="3" s="1"/>
  <c r="DS572" i="3"/>
  <c r="DT572" i="3" s="1"/>
  <c r="DS645" i="3"/>
  <c r="DT645" i="3" s="1"/>
  <c r="DS587" i="3"/>
  <c r="DS621" i="3"/>
  <c r="DT621" i="3" s="1"/>
  <c r="DS539" i="3"/>
  <c r="DT539" i="3" s="1"/>
  <c r="DS542" i="3"/>
  <c r="DT542" i="3" s="1"/>
  <c r="DS537" i="3"/>
  <c r="DS521" i="3"/>
  <c r="DS509" i="3"/>
  <c r="DT509" i="3" s="1"/>
  <c r="DS501" i="3"/>
  <c r="DS493" i="3"/>
  <c r="DS477" i="3"/>
  <c r="DT477" i="3" s="1"/>
  <c r="DS469" i="3"/>
  <c r="DT469" i="3" s="1"/>
  <c r="DS435" i="3"/>
  <c r="DT435" i="3" s="1"/>
  <c r="DS419" i="3"/>
  <c r="DS400" i="3"/>
  <c r="DT400" i="3" s="1"/>
  <c r="DS540" i="3"/>
  <c r="DS502" i="3"/>
  <c r="DS470" i="3"/>
  <c r="DS444" i="3"/>
  <c r="DT444" i="3" s="1"/>
  <c r="DS412" i="3"/>
  <c r="DT412" i="3" s="1"/>
  <c r="DS388" i="3"/>
  <c r="DT388" i="3" s="1"/>
  <c r="DS372" i="3"/>
  <c r="DS356" i="3"/>
  <c r="DT356" i="3" s="1"/>
  <c r="DS340" i="3"/>
  <c r="DT340" i="3" s="1"/>
  <c r="DS446" i="3"/>
  <c r="DT446" i="3" s="1"/>
  <c r="DS345" i="3"/>
  <c r="DS325" i="3"/>
  <c r="DT325" i="3" s="1"/>
  <c r="DS277" i="3"/>
  <c r="DS413" i="3"/>
  <c r="DT413" i="3" s="1"/>
  <c r="DS337" i="3"/>
  <c r="DS302" i="3"/>
  <c r="DT302" i="3" s="1"/>
  <c r="DS599" i="3"/>
  <c r="DS409" i="3"/>
  <c r="DT409" i="3" s="1"/>
  <c r="DS260" i="3"/>
  <c r="DS228" i="3"/>
  <c r="DT228" i="3" s="1"/>
  <c r="DS196" i="3"/>
  <c r="DT196" i="3" s="1"/>
  <c r="DS164" i="3"/>
  <c r="DT164" i="3" s="1"/>
  <c r="DS132" i="3"/>
  <c r="DS100" i="3"/>
  <c r="DT100" i="3" s="1"/>
  <c r="DS262" i="3"/>
  <c r="DS109" i="3"/>
  <c r="DT109" i="3" s="1"/>
  <c r="DS665" i="3"/>
  <c r="DS237" i="3"/>
  <c r="DT237" i="3" s="1"/>
  <c r="DS173" i="3"/>
  <c r="DT173" i="3" s="1"/>
  <c r="DS269" i="3"/>
  <c r="DS82" i="3"/>
  <c r="DS78" i="3"/>
  <c r="DT78" i="3" s="1"/>
  <c r="DS69" i="3"/>
  <c r="DT69" i="3" s="1"/>
  <c r="DS50" i="3"/>
  <c r="DS46" i="3"/>
  <c r="DS37" i="3"/>
  <c r="DT37" i="3" s="1"/>
  <c r="DS32" i="3"/>
  <c r="DS20" i="3"/>
  <c r="DT20" i="3" s="1"/>
  <c r="DS4" i="3"/>
  <c r="DS107" i="3"/>
  <c r="DT107" i="3" s="1"/>
  <c r="DS135" i="3"/>
  <c r="DS155" i="3"/>
  <c r="DT155" i="3" s="1"/>
  <c r="DS183" i="3"/>
  <c r="DS288" i="3"/>
  <c r="DS22" i="3"/>
  <c r="DS127" i="3"/>
  <c r="DT127" i="3" s="1"/>
  <c r="DS175" i="3"/>
  <c r="DS203" i="3"/>
  <c r="DT203" i="3" s="1"/>
  <c r="DS231" i="3"/>
  <c r="DS394" i="3"/>
  <c r="DS15" i="3"/>
  <c r="DS167" i="3"/>
  <c r="DT167" i="3" s="1"/>
  <c r="DS319" i="3"/>
  <c r="DS518" i="3"/>
  <c r="DT518" i="3" s="1"/>
  <c r="DS526" i="3"/>
  <c r="DS534" i="3"/>
  <c r="DT534" i="3" s="1"/>
  <c r="DS566" i="3"/>
  <c r="DT566" i="3" s="1"/>
  <c r="DS574" i="3"/>
  <c r="DT574" i="3" s="1"/>
  <c r="DS582" i="3"/>
  <c r="DS590" i="3"/>
  <c r="DT590" i="3" s="1"/>
  <c r="DS26" i="3"/>
  <c r="DS139" i="3"/>
  <c r="DT139" i="3" s="1"/>
  <c r="DS538" i="3"/>
  <c r="DS650" i="3"/>
  <c r="DS691" i="3"/>
  <c r="DT691" i="3" s="1"/>
  <c r="DS703" i="3"/>
  <c r="DT703" i="3" s="1"/>
  <c r="DS6" i="3"/>
  <c r="DS578" i="3"/>
  <c r="DS610" i="3"/>
  <c r="DT610" i="3" s="1"/>
  <c r="DS619" i="3"/>
  <c r="DT619" i="3" s="1"/>
  <c r="DS642" i="3"/>
  <c r="DS663" i="3"/>
  <c r="DT663" i="3" s="1"/>
  <c r="DS683" i="3"/>
  <c r="DT683" i="3" s="1"/>
  <c r="DS695" i="3"/>
  <c r="DT695" i="3" s="1"/>
  <c r="DS2" i="3"/>
  <c r="DS111" i="3"/>
  <c r="DT111" i="3" s="1"/>
  <c r="DS514" i="3"/>
  <c r="DT514" i="3" s="1"/>
  <c r="DS530" i="3"/>
  <c r="DT530" i="3" s="1"/>
  <c r="DS546" i="3"/>
  <c r="DS570" i="3"/>
  <c r="DT570" i="3" s="1"/>
  <c r="DS602" i="3"/>
  <c r="DT602" i="3" s="1"/>
  <c r="DS611" i="3"/>
  <c r="DT611" i="3" s="1"/>
  <c r="DS634" i="3"/>
  <c r="DS666" i="3"/>
  <c r="DT666" i="3" s="1"/>
  <c r="DS675" i="3"/>
  <c r="DT675" i="3" s="1"/>
  <c r="DS687" i="3"/>
  <c r="DT687" i="3" s="1"/>
  <c r="DS707" i="3"/>
  <c r="DS119" i="3"/>
  <c r="DS562" i="3"/>
  <c r="DS603" i="3"/>
  <c r="DT603" i="3" s="1"/>
  <c r="DS626" i="3"/>
  <c r="DS679" i="3"/>
  <c r="DT679" i="3" s="1"/>
  <c r="DS699" i="3"/>
  <c r="DS711" i="3"/>
  <c r="DT711" i="3" s="1"/>
  <c r="DS586" i="3"/>
  <c r="DS118" i="3"/>
  <c r="DS134" i="3"/>
  <c r="DS150" i="3"/>
  <c r="DT150" i="3" s="1"/>
  <c r="DS166" i="3"/>
  <c r="DS182" i="3"/>
  <c r="DT182" i="3" s="1"/>
  <c r="DS198" i="3"/>
  <c r="DS214" i="3"/>
  <c r="DT214" i="3" s="1"/>
  <c r="DS230" i="3"/>
  <c r="DS246" i="3"/>
  <c r="DS271" i="3"/>
  <c r="DS531" i="3"/>
  <c r="DT531" i="3" s="1"/>
  <c r="DS671" i="3"/>
  <c r="DS303" i="3"/>
  <c r="DT303" i="3" s="1"/>
  <c r="DS406" i="3"/>
  <c r="DS527" i="3"/>
  <c r="DT527" i="3" s="1"/>
  <c r="DS609" i="3"/>
  <c r="DS673" i="3"/>
  <c r="DT673" i="3" s="1"/>
  <c r="DS697" i="3"/>
  <c r="DS103" i="3"/>
  <c r="DT103" i="3" s="1"/>
  <c r="DS199" i="3"/>
  <c r="DS239" i="3"/>
  <c r="DT239" i="3" s="1"/>
  <c r="DS332" i="3"/>
  <c r="DS272" i="3"/>
  <c r="DT272" i="3" s="1"/>
  <c r="DS304" i="3"/>
  <c r="DS410" i="3"/>
  <c r="DT410" i="3" s="1"/>
  <c r="DS601" i="3"/>
  <c r="DT601" i="3" s="1"/>
  <c r="DS652" i="3"/>
  <c r="DS27" i="3"/>
  <c r="DS324" i="3"/>
  <c r="DT324" i="3" s="1"/>
  <c r="DS593" i="3"/>
  <c r="DS640" i="3"/>
  <c r="DT640" i="3" s="1"/>
  <c r="DS19" i="3"/>
  <c r="DS279" i="3"/>
  <c r="DT279" i="3" s="1"/>
  <c r="DS10" i="3"/>
  <c r="DT10" i="3" s="1"/>
  <c r="DS115" i="3"/>
  <c r="DT115" i="3" s="1"/>
  <c r="DS151" i="3"/>
  <c r="DS187" i="3"/>
  <c r="DT187" i="3" s="1"/>
  <c r="DS223" i="3"/>
  <c r="DS259" i="3"/>
  <c r="DT259" i="3" s="1"/>
  <c r="DS315" i="3"/>
  <c r="DS91" i="3"/>
  <c r="DT91" i="3" s="1"/>
  <c r="DS122" i="3"/>
  <c r="DS138" i="3"/>
  <c r="DT138" i="3" s="1"/>
  <c r="DS154" i="3"/>
  <c r="DS110" i="3"/>
  <c r="DT110" i="3" s="1"/>
  <c r="DS126" i="3"/>
  <c r="DS142" i="3"/>
  <c r="DT142" i="3" s="1"/>
  <c r="DS158" i="3"/>
  <c r="DS174" i="3"/>
  <c r="DT174" i="3" s="1"/>
  <c r="DS190" i="3"/>
  <c r="DT190" i="3" s="1"/>
  <c r="DS206" i="3"/>
  <c r="DT206" i="3" s="1"/>
  <c r="DS222" i="3"/>
  <c r="DS238" i="3"/>
  <c r="DS254" i="3"/>
  <c r="DS515" i="3"/>
  <c r="DT515" i="3" s="1"/>
  <c r="DS594" i="3"/>
  <c r="DS280" i="3"/>
  <c r="DT280" i="3" s="1"/>
  <c r="DS316" i="3"/>
  <c r="DS442" i="3"/>
  <c r="DT442" i="3" s="1"/>
  <c r="DS573" i="3"/>
  <c r="DS630" i="3"/>
  <c r="DT630" i="3" s="1"/>
  <c r="DS689" i="3"/>
  <c r="DS709" i="3"/>
  <c r="DT709" i="3" s="1"/>
  <c r="DS171" i="3"/>
  <c r="DS219" i="3"/>
  <c r="DT219" i="3" s="1"/>
  <c r="DS255" i="3"/>
  <c r="DT255" i="3" s="1"/>
  <c r="DS656" i="3"/>
  <c r="DS291" i="3"/>
  <c r="DS323" i="3"/>
  <c r="DT323" i="3" s="1"/>
  <c r="DS454" i="3"/>
  <c r="DS636" i="3"/>
  <c r="DT636" i="3" s="1"/>
  <c r="DS7" i="3"/>
  <c r="DS311" i="3"/>
  <c r="DT311" i="3" s="1"/>
  <c r="DS585" i="3"/>
  <c r="DS624" i="3"/>
  <c r="DT624" i="3" s="1"/>
  <c r="DS660" i="3"/>
  <c r="DS95" i="3"/>
  <c r="DS23" i="3"/>
  <c r="DT23" i="3" s="1"/>
  <c r="DS30" i="3"/>
  <c r="DT30" i="3" s="1"/>
  <c r="DS131" i="3"/>
  <c r="DS163" i="3"/>
  <c r="DS211" i="3"/>
  <c r="DS243" i="3"/>
  <c r="DT243" i="3" s="1"/>
  <c r="DS296" i="3"/>
  <c r="DS114" i="3"/>
  <c r="DS130" i="3"/>
  <c r="DT130" i="3" s="1"/>
  <c r="DS146" i="3"/>
  <c r="DT146" i="3" s="1"/>
  <c r="DS162" i="3"/>
  <c r="DS178" i="3"/>
  <c r="DT178" i="3" s="1"/>
  <c r="DS194" i="3"/>
  <c r="DS210" i="3"/>
  <c r="DT210" i="3" s="1"/>
  <c r="DS226" i="3"/>
  <c r="DS242" i="3"/>
  <c r="DS258" i="3"/>
  <c r="DT258" i="3" s="1"/>
  <c r="DS523" i="3"/>
  <c r="DT523" i="3" s="1"/>
  <c r="DS635" i="3"/>
  <c r="DS284" i="3"/>
  <c r="DS331" i="3"/>
  <c r="DS519" i="3"/>
  <c r="DT519" i="3" s="1"/>
  <c r="DS577" i="3"/>
  <c r="DS84" i="3"/>
  <c r="DT84" i="3" s="1"/>
  <c r="DS76" i="3"/>
  <c r="DS68" i="3"/>
  <c r="DT68" i="3" s="1"/>
  <c r="DS60" i="3"/>
  <c r="DS52" i="3"/>
  <c r="DT52" i="3" s="1"/>
  <c r="DS44" i="3"/>
  <c r="DS36" i="3"/>
  <c r="DT36" i="3" s="1"/>
  <c r="DS25" i="3"/>
  <c r="DS9" i="3"/>
  <c r="DS17" i="3"/>
  <c r="DS97" i="3"/>
  <c r="DS300" i="4"/>
  <c r="DT300" i="4" s="1"/>
  <c r="DS328" i="3"/>
  <c r="DT328" i="3" s="1"/>
  <c r="DS227" i="3"/>
  <c r="DT227" i="3" s="1"/>
  <c r="DS159" i="3"/>
  <c r="DT159" i="3" s="1"/>
  <c r="DS14" i="3"/>
  <c r="DS31" i="3"/>
  <c r="DS617" i="3"/>
  <c r="DT617" i="3" s="1"/>
  <c r="DS292" i="3"/>
  <c r="DT292" i="3" s="1"/>
  <c r="DS628" i="3"/>
  <c r="DS308" i="3"/>
  <c r="DT308" i="3" s="1"/>
  <c r="DS426" i="3"/>
  <c r="DT426" i="3" s="1"/>
  <c r="DS207" i="3"/>
  <c r="DT207" i="3" s="1"/>
  <c r="DS705" i="3"/>
  <c r="DS622" i="3"/>
  <c r="DT622" i="3" s="1"/>
  <c r="DS264" i="3"/>
  <c r="DS170" i="3"/>
  <c r="DT170" i="3" s="1"/>
  <c r="DS300" i="3"/>
  <c r="DS215" i="3"/>
  <c r="DS147" i="3"/>
  <c r="DS99" i="3"/>
  <c r="DT99" i="3" s="1"/>
  <c r="DS3" i="3"/>
  <c r="DT3" i="3" s="1"/>
  <c r="DS589" i="3"/>
  <c r="DS11" i="3"/>
  <c r="DT11" i="3" s="1"/>
  <c r="DS561" i="3"/>
  <c r="DT561" i="3" s="1"/>
  <c r="DS295" i="3"/>
  <c r="DS283" i="3"/>
  <c r="DT283" i="3" s="1"/>
  <c r="DS191" i="3"/>
  <c r="DS693" i="3"/>
  <c r="DT693" i="3" s="1"/>
  <c r="DS569" i="3"/>
  <c r="DS554" i="3"/>
  <c r="DS704" i="3"/>
  <c r="DT704" i="3" s="1"/>
  <c r="DS672" i="3"/>
  <c r="DT672" i="3" s="1"/>
  <c r="DS682" i="3"/>
  <c r="DT682" i="3" s="1"/>
  <c r="DS674" i="3"/>
  <c r="DS654" i="3"/>
  <c r="DT654" i="3" s="1"/>
  <c r="DS564" i="3"/>
  <c r="DT564" i="3" s="1"/>
  <c r="DS629" i="3"/>
  <c r="DT629" i="3" s="1"/>
  <c r="DS579" i="3"/>
  <c r="DS605" i="3"/>
  <c r="DT605" i="3" s="1"/>
  <c r="DS612" i="3"/>
  <c r="DT612" i="3" s="1"/>
  <c r="DS686" i="3"/>
  <c r="DS529" i="3"/>
  <c r="DS505" i="3"/>
  <c r="DT505" i="3" s="1"/>
  <c r="DS497" i="3"/>
  <c r="DT497" i="3" s="1"/>
  <c r="DS489" i="3"/>
  <c r="DT489" i="3" s="1"/>
  <c r="DS473" i="3"/>
  <c r="DS465" i="3"/>
  <c r="DS457" i="3"/>
  <c r="DT457" i="3" s="1"/>
  <c r="DS448" i="3"/>
  <c r="DT448" i="3" s="1"/>
  <c r="DS439" i="3"/>
  <c r="DT439" i="3" s="1"/>
  <c r="DS431" i="3"/>
  <c r="DT431" i="3" s="1"/>
  <c r="DS423" i="3"/>
  <c r="DT423" i="3" s="1"/>
  <c r="DS415" i="3"/>
  <c r="DT415" i="3" s="1"/>
  <c r="DS404" i="3"/>
  <c r="DS396" i="3"/>
  <c r="DS641" i="3"/>
  <c r="DS556" i="3"/>
  <c r="DS532" i="3"/>
  <c r="DT532" i="3" s="1"/>
  <c r="DS516" i="3"/>
  <c r="DT516" i="3" s="1"/>
  <c r="DS498" i="3"/>
  <c r="DT498" i="3" s="1"/>
  <c r="DS482" i="3"/>
  <c r="DS474" i="3"/>
  <c r="DS466" i="3"/>
  <c r="DT466" i="3" s="1"/>
  <c r="DS458" i="3"/>
  <c r="DT458" i="3" s="1"/>
  <c r="DS449" i="3"/>
  <c r="DT449" i="3" s="1"/>
  <c r="DS437" i="3"/>
  <c r="DT437" i="3" s="1"/>
  <c r="DS428" i="3"/>
  <c r="DT428" i="3" s="1"/>
  <c r="DS392" i="3"/>
  <c r="DT392" i="3" s="1"/>
  <c r="DS384" i="3"/>
  <c r="DT384" i="3" s="1"/>
  <c r="DS376" i="3"/>
  <c r="DT376" i="3" s="1"/>
  <c r="DS368" i="3"/>
  <c r="DT368" i="3" s="1"/>
  <c r="DS360" i="3"/>
  <c r="DT360" i="3" s="1"/>
  <c r="DS352" i="3"/>
  <c r="DS344" i="3"/>
  <c r="DS336" i="3"/>
  <c r="DS551" i="3"/>
  <c r="DT551" i="3" s="1"/>
  <c r="DS504" i="3"/>
  <c r="DT504" i="3" s="1"/>
  <c r="DS433" i="3"/>
  <c r="DS414" i="3"/>
  <c r="DT414" i="3" s="1"/>
  <c r="DS389" i="3"/>
  <c r="DT389" i="3" s="1"/>
  <c r="DS373" i="3"/>
  <c r="DT373" i="3" s="1"/>
  <c r="DS357" i="3"/>
  <c r="DS349" i="3"/>
  <c r="DT349" i="3" s="1"/>
  <c r="DS341" i="3"/>
  <c r="DT341" i="3" s="1"/>
  <c r="DS333" i="3"/>
  <c r="DT333" i="3" s="1"/>
  <c r="DS317" i="3"/>
  <c r="DS301" i="3"/>
  <c r="DT301" i="3" s="1"/>
  <c r="DS607" i="3"/>
  <c r="DT607" i="3" s="1"/>
  <c r="DS510" i="3"/>
  <c r="DT510" i="3" s="1"/>
  <c r="DS365" i="3"/>
  <c r="DT365" i="3" s="1"/>
  <c r="DS326" i="3"/>
  <c r="DT326" i="3" s="1"/>
  <c r="DS310" i="3"/>
  <c r="DT310" i="3" s="1"/>
  <c r="DS278" i="3"/>
  <c r="DS508" i="3"/>
  <c r="DT508" i="3" s="1"/>
  <c r="DS450" i="3"/>
  <c r="DT450" i="3" s="1"/>
  <c r="DS268" i="3"/>
  <c r="DT268" i="3" s="1"/>
  <c r="DS252" i="3"/>
  <c r="DT252" i="3" s="1"/>
  <c r="DS236" i="3"/>
  <c r="DS220" i="3"/>
  <c r="DT220" i="3" s="1"/>
  <c r="DS204" i="3"/>
  <c r="DT204" i="3" s="1"/>
  <c r="DS188" i="3"/>
  <c r="DT188" i="3" s="1"/>
  <c r="DS172" i="3"/>
  <c r="DS156" i="3"/>
  <c r="DT156" i="3" s="1"/>
  <c r="DS140" i="3"/>
  <c r="DT140" i="3" s="1"/>
  <c r="DS124" i="3"/>
  <c r="DT124" i="3" s="1"/>
  <c r="DS108" i="3"/>
  <c r="DS92" i="3"/>
  <c r="DT92" i="3" s="1"/>
  <c r="DS270" i="3"/>
  <c r="DT270" i="3" s="1"/>
  <c r="DS627" i="3"/>
  <c r="DS557" i="3"/>
  <c r="DS261" i="3"/>
  <c r="DT261" i="3" s="1"/>
  <c r="DS245" i="3"/>
  <c r="DT245" i="3" s="1"/>
  <c r="DS229" i="3"/>
  <c r="DT229" i="3" s="1"/>
  <c r="DS197" i="3"/>
  <c r="DT197" i="3" s="1"/>
  <c r="DS181" i="3"/>
  <c r="DT181" i="3" s="1"/>
  <c r="DS165" i="3"/>
  <c r="DT165" i="3" s="1"/>
  <c r="DS149" i="3"/>
  <c r="DS133" i="3"/>
  <c r="DS117" i="3"/>
  <c r="DT117" i="3" s="1"/>
  <c r="DS101" i="3"/>
  <c r="DT101" i="3" s="1"/>
  <c r="DS522" i="3"/>
  <c r="DS535" i="3"/>
  <c r="DS253" i="3"/>
  <c r="DS221" i="3"/>
  <c r="DT221" i="3" s="1"/>
  <c r="DS189" i="3"/>
  <c r="DT189" i="3" s="1"/>
  <c r="DS157" i="3"/>
  <c r="DS125" i="3"/>
  <c r="DT125" i="3" s="1"/>
  <c r="DS90" i="3"/>
  <c r="DS85" i="3"/>
  <c r="DS80" i="3"/>
  <c r="DS75" i="3"/>
  <c r="DT75" i="3" s="1"/>
  <c r="DS66" i="3"/>
  <c r="DT66" i="3" s="1"/>
  <c r="DS62" i="3"/>
  <c r="DT62" i="3" s="1"/>
  <c r="DS57" i="3"/>
  <c r="DS53" i="3"/>
  <c r="DT53" i="3" s="1"/>
  <c r="DS48" i="3"/>
  <c r="DT48" i="3" s="1"/>
  <c r="DS43" i="3"/>
  <c r="DS39" i="3"/>
  <c r="DS34" i="3"/>
  <c r="DS28" i="3"/>
  <c r="DT28" i="3" s="1"/>
  <c r="DS12" i="3"/>
  <c r="DS105" i="3"/>
  <c r="DT105" i="3" s="1"/>
  <c r="DS55" i="3"/>
  <c r="DT55" i="3" s="1"/>
  <c r="DS416" i="5"/>
  <c r="DT416" i="5" s="1"/>
  <c r="DS329" i="5"/>
  <c r="DT329" i="5" s="1"/>
  <c r="DS287" i="3"/>
  <c r="DS195" i="3"/>
  <c r="DS123" i="3"/>
  <c r="DT123" i="3" s="1"/>
  <c r="DS307" i="3"/>
  <c r="DT307" i="3" s="1"/>
  <c r="DS648" i="3"/>
  <c r="DT648" i="3" s="1"/>
  <c r="DS438" i="3"/>
  <c r="DT438" i="3" s="1"/>
  <c r="DS713" i="3"/>
  <c r="DS422" i="3"/>
  <c r="DS276" i="3"/>
  <c r="DT276" i="3" s="1"/>
  <c r="DS247" i="3"/>
  <c r="DT247" i="3" s="1"/>
  <c r="DS143" i="3"/>
  <c r="DS677" i="3"/>
  <c r="DT677" i="3" s="1"/>
  <c r="DS418" i="3"/>
  <c r="DT418" i="3" s="1"/>
  <c r="DS299" i="3"/>
  <c r="DS202" i="3"/>
  <c r="DS680" i="3"/>
  <c r="DT680" i="3" s="1"/>
  <c r="DS661" i="3"/>
  <c r="DS685" i="3"/>
  <c r="DT685" i="3" s="1"/>
  <c r="DS639" i="3"/>
  <c r="DT639" i="3" s="1"/>
  <c r="DS588" i="3"/>
  <c r="DS657" i="3"/>
  <c r="DS606" i="3"/>
  <c r="DT606" i="3" s="1"/>
  <c r="DS571" i="3"/>
  <c r="DS555" i="3"/>
  <c r="DS558" i="3"/>
  <c r="DS485" i="3"/>
  <c r="DT485" i="3" s="1"/>
  <c r="DS461" i="3"/>
  <c r="DT461" i="3" s="1"/>
  <c r="DS427" i="3"/>
  <c r="DT427" i="3" s="1"/>
  <c r="DS408" i="3"/>
  <c r="DT408" i="3" s="1"/>
  <c r="DS625" i="3"/>
  <c r="DT625" i="3" s="1"/>
  <c r="DS524" i="3"/>
  <c r="DS486" i="3"/>
  <c r="DS453" i="3"/>
  <c r="DT453" i="3" s="1"/>
  <c r="DS421" i="3"/>
  <c r="DS397" i="3"/>
  <c r="DT397" i="3" s="1"/>
  <c r="DS380" i="3"/>
  <c r="DT380" i="3" s="1"/>
  <c r="DS364" i="3"/>
  <c r="DS348" i="3"/>
  <c r="DT348" i="3" s="1"/>
  <c r="DS596" i="3"/>
  <c r="DT596" i="3" s="1"/>
  <c r="DS398" i="3"/>
  <c r="DT398" i="3" s="1"/>
  <c r="DS353" i="3"/>
  <c r="DS309" i="3"/>
  <c r="DT309" i="3" s="1"/>
  <c r="DS293" i="3"/>
  <c r="DT293" i="3" s="1"/>
  <c r="DS543" i="3"/>
  <c r="DT543" i="3" s="1"/>
  <c r="DS375" i="3"/>
  <c r="DT375" i="3" s="1"/>
  <c r="DS286" i="3"/>
  <c r="DT286" i="3" s="1"/>
  <c r="DS478" i="3"/>
  <c r="DT478" i="3" s="1"/>
  <c r="DS377" i="3"/>
  <c r="DS244" i="3"/>
  <c r="DS212" i="3"/>
  <c r="DS180" i="3"/>
  <c r="DT180" i="3" s="1"/>
  <c r="DS148" i="3"/>
  <c r="DS116" i="3"/>
  <c r="DT116" i="3" s="1"/>
  <c r="DS506" i="3"/>
  <c r="DS490" i="3"/>
  <c r="DT490" i="3" s="1"/>
  <c r="DS93" i="3"/>
  <c r="DT93" i="3" s="1"/>
  <c r="DS267" i="3"/>
  <c r="DS205" i="3"/>
  <c r="DT205" i="3" s="1"/>
  <c r="DS141" i="3"/>
  <c r="DT141" i="3" s="1"/>
  <c r="DS87" i="3"/>
  <c r="DS73" i="3"/>
  <c r="DS64" i="3"/>
  <c r="DT64" i="3" s="1"/>
  <c r="DS41" i="3"/>
  <c r="DS234" i="3"/>
  <c r="DT234" i="3" s="1"/>
  <c r="DS218" i="3"/>
  <c r="DT218" i="3" s="1"/>
  <c r="DS688" i="3"/>
  <c r="DT688" i="3" s="1"/>
  <c r="DS712" i="3"/>
  <c r="DT712" i="3" s="1"/>
  <c r="DS714" i="3"/>
  <c r="DT714" i="3" s="1"/>
  <c r="DS702" i="3"/>
  <c r="DT702" i="3" s="1"/>
  <c r="DS623" i="3"/>
  <c r="DT623" i="3" s="1"/>
  <c r="DS580" i="3"/>
  <c r="DS653" i="3"/>
  <c r="DS595" i="3"/>
  <c r="DT595" i="3" s="1"/>
  <c r="DS563" i="3"/>
  <c r="DT563" i="3" s="1"/>
  <c r="DS547" i="3"/>
  <c r="DT547" i="3" s="1"/>
  <c r="DS550" i="3"/>
  <c r="DT550" i="3" s="1"/>
  <c r="DS581" i="3"/>
  <c r="DT581" i="3" s="1"/>
  <c r="DS513" i="3"/>
  <c r="DS481" i="3"/>
  <c r="DS213" i="3"/>
  <c r="DS251" i="3"/>
  <c r="DT251" i="3" s="1"/>
  <c r="DS179" i="3"/>
  <c r="DS94" i="3"/>
  <c r="DS275" i="3"/>
  <c r="DS632" i="3"/>
  <c r="DT632" i="3" s="1"/>
  <c r="DS320" i="3"/>
  <c r="DT320" i="3" s="1"/>
  <c r="DS644" i="3"/>
  <c r="DS327" i="3"/>
  <c r="DT327" i="3" s="1"/>
  <c r="DS102" i="3"/>
  <c r="DS235" i="3"/>
  <c r="DT235" i="3" s="1"/>
  <c r="DS18" i="3"/>
  <c r="DS646" i="3"/>
  <c r="DS312" i="3"/>
  <c r="DT312" i="3" s="1"/>
  <c r="DS250" i="3"/>
  <c r="DT250" i="3" s="1"/>
  <c r="DS186" i="3"/>
  <c r="DS700" i="3"/>
  <c r="DT700" i="3" s="1"/>
  <c r="DS684" i="3"/>
  <c r="DT684" i="3" s="1"/>
  <c r="DS710" i="3"/>
  <c r="DS678" i="3"/>
  <c r="DS690" i="3"/>
  <c r="DT690" i="3" s="1"/>
  <c r="DS669" i="3"/>
  <c r="DT669" i="3" s="1"/>
  <c r="DS698" i="3"/>
  <c r="DS647" i="3"/>
  <c r="DS616" i="3"/>
  <c r="DT616" i="3" s="1"/>
  <c r="DS592" i="3"/>
  <c r="DT592" i="3" s="1"/>
  <c r="DS576" i="3"/>
  <c r="DS681" i="3"/>
  <c r="DS651" i="3"/>
  <c r="DT651" i="3" s="1"/>
  <c r="DS614" i="3"/>
  <c r="DT614" i="3" s="1"/>
  <c r="DS591" i="3"/>
  <c r="DT591" i="3" s="1"/>
  <c r="DS575" i="3"/>
  <c r="DS670" i="3"/>
  <c r="DT670" i="3" s="1"/>
  <c r="DS560" i="3"/>
  <c r="DT560" i="3" s="1"/>
  <c r="DS544" i="3"/>
  <c r="DT544" i="3" s="1"/>
  <c r="DS604" i="3"/>
  <c r="DS545" i="3"/>
  <c r="DT545" i="3" s="1"/>
  <c r="DS615" i="3"/>
  <c r="DS565" i="3"/>
  <c r="DT565" i="3" s="1"/>
  <c r="DS525" i="3"/>
  <c r="DT525" i="3" s="1"/>
  <c r="DS511" i="3"/>
  <c r="DS503" i="3"/>
  <c r="DS495" i="3"/>
  <c r="DS487" i="3"/>
  <c r="DT487" i="3" s="1"/>
  <c r="DS479" i="3"/>
  <c r="DS471" i="3"/>
  <c r="DS463" i="3"/>
  <c r="DS455" i="3"/>
  <c r="DT455" i="3" s="1"/>
  <c r="DS447" i="3"/>
  <c r="DT447" i="3" s="1"/>
  <c r="DS403" i="3"/>
  <c r="DT403" i="3" s="1"/>
  <c r="DS633" i="3"/>
  <c r="DT633" i="3" s="1"/>
  <c r="DS548" i="3"/>
  <c r="DT548" i="3" s="1"/>
  <c r="DS528" i="3"/>
  <c r="DS496" i="3"/>
  <c r="DS488" i="3"/>
  <c r="DT488" i="3" s="1"/>
  <c r="DS480" i="3"/>
  <c r="DS464" i="3"/>
  <c r="DT464" i="3" s="1"/>
  <c r="DS456" i="3"/>
  <c r="DT456" i="3" s="1"/>
  <c r="DS436" i="3"/>
  <c r="DS425" i="3"/>
  <c r="DS401" i="3"/>
  <c r="DS390" i="3"/>
  <c r="DT390" i="3" s="1"/>
  <c r="DS382" i="3"/>
  <c r="DT382" i="3" s="1"/>
  <c r="DS374" i="3"/>
  <c r="DS366" i="3"/>
  <c r="DT366" i="3" s="1"/>
  <c r="DS358" i="3"/>
  <c r="DS350" i="3"/>
  <c r="DT350" i="3" s="1"/>
  <c r="DS342" i="3"/>
  <c r="DS334" i="3"/>
  <c r="DT334" i="3" s="1"/>
  <c r="DS472" i="3"/>
  <c r="DS430" i="3"/>
  <c r="DT430" i="3" s="1"/>
  <c r="DS411" i="3"/>
  <c r="DT411" i="3" s="1"/>
  <c r="DS387" i="3"/>
  <c r="DT387" i="3" s="1"/>
  <c r="DS371" i="3"/>
  <c r="DT371" i="3" s="1"/>
  <c r="DS355" i="3"/>
  <c r="DT355" i="3" s="1"/>
  <c r="DS347" i="3"/>
  <c r="DS339" i="3"/>
  <c r="DT339" i="3" s="1"/>
  <c r="DS329" i="3"/>
  <c r="DS313" i="3"/>
  <c r="DS297" i="3"/>
  <c r="DS281" i="3"/>
  <c r="DS549" i="3"/>
  <c r="DT549" i="3" s="1"/>
  <c r="DS445" i="3"/>
  <c r="DS381" i="3"/>
  <c r="DT381" i="3" s="1"/>
  <c r="DS322" i="3"/>
  <c r="DT322" i="3" s="1"/>
  <c r="DS306" i="3"/>
  <c r="DT306" i="3" s="1"/>
  <c r="DS290" i="3"/>
  <c r="DS274" i="3"/>
  <c r="DS494" i="3"/>
  <c r="DT494" i="3" s="1"/>
  <c r="DS385" i="3"/>
  <c r="DT385" i="3" s="1"/>
  <c r="DS263" i="3"/>
  <c r="DS248" i="3"/>
  <c r="DT248" i="3" s="1"/>
  <c r="DS232" i="3"/>
  <c r="DT232" i="3" s="1"/>
  <c r="DS216" i="3"/>
  <c r="DT216" i="3" s="1"/>
  <c r="DS200" i="3"/>
  <c r="DT200" i="3" s="1"/>
  <c r="DS184" i="3"/>
  <c r="DS168" i="3"/>
  <c r="DT168" i="3" s="1"/>
  <c r="DS152" i="3"/>
  <c r="DS136" i="3"/>
  <c r="DS120" i="3"/>
  <c r="DS104" i="3"/>
  <c r="DS383" i="3"/>
  <c r="DT383" i="3" s="1"/>
  <c r="DS265" i="3"/>
  <c r="DT265" i="3" s="1"/>
  <c r="DS541" i="3"/>
  <c r="DS434" i="3"/>
  <c r="DS257" i="3"/>
  <c r="DS241" i="3"/>
  <c r="DS225" i="3"/>
  <c r="DS209" i="3"/>
  <c r="DS193" i="3"/>
  <c r="DS177" i="3"/>
  <c r="DS161" i="3"/>
  <c r="DS145" i="3"/>
  <c r="DS129" i="3"/>
  <c r="DS113" i="3"/>
  <c r="DS667" i="3"/>
  <c r="DS249" i="3"/>
  <c r="DS217" i="3"/>
  <c r="DS185" i="3"/>
  <c r="DS153" i="3"/>
  <c r="DS318" i="3"/>
  <c r="DT318" i="3" s="1"/>
  <c r="DS88" i="3"/>
  <c r="DT88" i="3" s="1"/>
  <c r="DS83" i="3"/>
  <c r="DT83" i="3" s="1"/>
  <c r="DS79" i="3"/>
  <c r="DS74" i="3"/>
  <c r="DS70" i="3"/>
  <c r="DS65" i="3"/>
  <c r="DS61" i="3"/>
  <c r="DS56" i="3"/>
  <c r="DS51" i="3"/>
  <c r="DT51" i="3" s="1"/>
  <c r="DS47" i="3"/>
  <c r="DT47" i="3" s="1"/>
  <c r="DS42" i="3"/>
  <c r="DS38" i="3"/>
  <c r="DT38" i="3" s="1"/>
  <c r="DS24" i="3"/>
  <c r="DS8" i="3"/>
  <c r="DS29" i="3"/>
  <c r="DS13" i="3"/>
  <c r="DT13" i="3" s="1"/>
  <c r="DS71" i="3"/>
  <c r="DS59" i="3"/>
  <c r="DT59" i="3" s="1"/>
  <c r="DS708" i="3"/>
  <c r="DS692" i="3"/>
  <c r="DT692" i="3" s="1"/>
  <c r="DS676" i="3"/>
  <c r="DT676" i="3" s="1"/>
  <c r="DS662" i="3"/>
  <c r="DS694" i="3"/>
  <c r="DS618" i="3"/>
  <c r="DT618" i="3" s="1"/>
  <c r="DS701" i="3"/>
  <c r="DT701" i="3" s="1"/>
  <c r="DS658" i="3"/>
  <c r="DS631" i="3"/>
  <c r="DS600" i="3"/>
  <c r="DT600" i="3" s="1"/>
  <c r="DS584" i="3"/>
  <c r="DS568" i="3"/>
  <c r="DT568" i="3" s="1"/>
  <c r="DS655" i="3"/>
  <c r="DS637" i="3"/>
  <c r="DT637" i="3" s="1"/>
  <c r="DS598" i="3"/>
  <c r="DS583" i="3"/>
  <c r="DS567" i="3"/>
  <c r="DS613" i="3"/>
  <c r="DT613" i="3" s="1"/>
  <c r="DS552" i="3"/>
  <c r="DS659" i="3"/>
  <c r="DT659" i="3" s="1"/>
  <c r="DS597" i="3"/>
  <c r="DS533" i="3"/>
  <c r="DT533" i="3" s="1"/>
  <c r="DS517" i="3"/>
  <c r="DT517" i="3" s="1"/>
  <c r="DS507" i="3"/>
  <c r="DS499" i="3"/>
  <c r="DS491" i="3"/>
  <c r="DT491" i="3" s="1"/>
  <c r="DS483" i="3"/>
  <c r="DT483" i="3" s="1"/>
  <c r="DS475" i="3"/>
  <c r="DS467" i="3"/>
  <c r="DS459" i="3"/>
  <c r="DT459" i="3" s="1"/>
  <c r="DS451" i="3"/>
  <c r="DT451" i="3" s="1"/>
  <c r="DS440" i="3"/>
  <c r="DS432" i="3"/>
  <c r="DS424" i="3"/>
  <c r="DS416" i="3"/>
  <c r="DT416" i="3" s="1"/>
  <c r="DS407" i="3"/>
  <c r="DT407" i="3" s="1"/>
  <c r="DS399" i="3"/>
  <c r="DS649" i="3"/>
  <c r="DS536" i="3"/>
  <c r="DT536" i="3" s="1"/>
  <c r="DS520" i="3"/>
  <c r="DS500" i="3"/>
  <c r="DS492" i="3"/>
  <c r="DT492" i="3" s="1"/>
  <c r="DS484" i="3"/>
  <c r="DT484" i="3" s="1"/>
  <c r="DS476" i="3"/>
  <c r="DT476" i="3" s="1"/>
  <c r="DS468" i="3"/>
  <c r="DT468" i="3" s="1"/>
  <c r="DS460" i="3"/>
  <c r="DS452" i="3"/>
  <c r="DS441" i="3"/>
  <c r="DS429" i="3"/>
  <c r="DS420" i="3"/>
  <c r="DT420" i="3" s="1"/>
  <c r="DS393" i="3"/>
  <c r="DT393" i="3" s="1"/>
  <c r="DS386" i="3"/>
  <c r="DS378" i="3"/>
  <c r="DS370" i="3"/>
  <c r="DS362" i="3"/>
  <c r="DT362" i="3" s="1"/>
  <c r="DS354" i="3"/>
  <c r="DS346" i="3"/>
  <c r="DS338" i="3"/>
  <c r="DS553" i="3"/>
  <c r="DS512" i="3"/>
  <c r="DS443" i="3"/>
  <c r="DS417" i="3"/>
  <c r="DT417" i="3" s="1"/>
  <c r="DS395" i="3"/>
  <c r="DT395" i="3" s="1"/>
  <c r="DS379" i="3"/>
  <c r="DS363" i="3"/>
  <c r="DS351" i="3"/>
  <c r="DT351" i="3" s="1"/>
  <c r="DS343" i="3"/>
  <c r="DT343" i="3" s="1"/>
  <c r="DS335" i="3"/>
  <c r="DS321" i="3"/>
  <c r="DS305" i="3"/>
  <c r="DS289" i="3"/>
  <c r="DS273" i="3"/>
  <c r="DT273" i="3" s="1"/>
  <c r="DS367" i="3"/>
  <c r="DS330" i="3"/>
  <c r="DT330" i="3" s="1"/>
  <c r="DS314" i="3"/>
  <c r="DS298" i="3"/>
  <c r="DT298" i="3" s="1"/>
  <c r="DS282" i="3"/>
  <c r="DS559" i="3"/>
  <c r="DT559" i="3" s="1"/>
  <c r="DS462" i="3"/>
  <c r="DT462" i="3" s="1"/>
  <c r="DS391" i="3"/>
  <c r="DS359" i="3"/>
  <c r="DS256" i="3"/>
  <c r="DT256" i="3" s="1"/>
  <c r="DS240" i="3"/>
  <c r="DS224" i="3"/>
  <c r="DT224" i="3" s="1"/>
  <c r="DS208" i="3"/>
  <c r="DS192" i="3"/>
  <c r="DT192" i="3" s="1"/>
  <c r="DS176" i="3"/>
  <c r="DT176" i="3" s="1"/>
  <c r="DS160" i="3"/>
  <c r="DT160" i="3" s="1"/>
  <c r="DS144" i="3"/>
  <c r="DT144" i="3" s="1"/>
  <c r="DS128" i="3"/>
  <c r="DT128" i="3" s="1"/>
  <c r="DS112" i="3"/>
  <c r="DS96" i="3"/>
  <c r="DT96" i="3" s="1"/>
  <c r="DS402" i="3"/>
  <c r="DS369" i="3"/>
  <c r="DT369" i="3" s="1"/>
  <c r="DS638" i="3"/>
  <c r="DT638" i="3" s="1"/>
  <c r="DS361" i="3"/>
  <c r="DT361" i="3" s="1"/>
  <c r="DS405" i="3"/>
  <c r="DS266" i="3"/>
  <c r="DT266" i="3" s="1"/>
  <c r="DS121" i="3"/>
  <c r="DT121" i="3" s="1"/>
  <c r="DS89" i="3"/>
  <c r="DS643" i="3"/>
  <c r="DS285" i="3"/>
  <c r="DT285" i="3" s="1"/>
  <c r="DS233" i="3"/>
  <c r="DS201" i="3"/>
  <c r="DT201" i="3" s="1"/>
  <c r="DS169" i="3"/>
  <c r="DS137" i="3"/>
  <c r="DT137" i="3" s="1"/>
  <c r="DS106" i="3"/>
  <c r="DS86" i="3"/>
  <c r="DT86" i="3" s="1"/>
  <c r="DS81" i="3"/>
  <c r="DS77" i="3"/>
  <c r="DT77" i="3" s="1"/>
  <c r="DS72" i="3"/>
  <c r="DS67" i="3"/>
  <c r="DS63" i="3"/>
  <c r="DT63" i="3" s="1"/>
  <c r="DS58" i="3"/>
  <c r="DS54" i="3"/>
  <c r="DS49" i="3"/>
  <c r="DS45" i="3"/>
  <c r="DS40" i="3"/>
  <c r="DS35" i="3"/>
  <c r="DT35" i="3" s="1"/>
  <c r="DS294" i="3"/>
  <c r="DT294" i="3" s="1"/>
  <c r="DS16" i="3"/>
  <c r="DS98" i="3"/>
  <c r="DT98" i="3" s="1"/>
  <c r="DS21" i="3"/>
  <c r="DT21" i="3" s="1"/>
  <c r="DS33" i="3"/>
  <c r="DT33" i="3" s="1"/>
  <c r="DS5" i="3"/>
  <c r="DT5" i="3" s="1"/>
  <c r="DS317" i="5"/>
  <c r="DT317" i="5" s="1"/>
  <c r="DS307" i="5"/>
  <c r="DT307" i="5" s="1"/>
  <c r="DS308" i="5"/>
  <c r="DT308" i="5" s="1"/>
  <c r="DS404" i="5"/>
  <c r="DT404" i="5" s="1"/>
  <c r="DS336" i="5"/>
  <c r="DT336" i="5" s="1"/>
  <c r="DS312" i="5"/>
  <c r="DT312" i="5" s="1"/>
  <c r="DS428" i="5"/>
  <c r="DT428" i="5" s="1"/>
  <c r="DS210" i="5"/>
  <c r="DT210" i="5" s="1"/>
  <c r="DS202" i="5"/>
  <c r="DT202" i="5" s="1"/>
  <c r="DS213" i="5"/>
  <c r="DT213" i="5" s="1"/>
  <c r="DS162" i="5"/>
  <c r="DT162" i="5" s="1"/>
  <c r="DS150" i="5"/>
  <c r="DT150" i="5" s="1"/>
  <c r="DS69" i="5"/>
  <c r="DT69" i="5" s="1"/>
  <c r="DS53" i="5"/>
  <c r="DT53" i="5" s="1"/>
  <c r="DS273" i="5"/>
  <c r="DT273" i="5" s="1"/>
  <c r="DS228" i="5"/>
  <c r="DT228" i="5" s="1"/>
  <c r="DS267" i="5"/>
  <c r="DT267" i="5" s="1"/>
  <c r="DS405" i="5"/>
  <c r="DT405" i="5" s="1"/>
  <c r="DS423" i="5"/>
  <c r="DT423" i="5" s="1"/>
  <c r="DS342" i="5"/>
  <c r="DT342" i="5" s="1"/>
  <c r="DS366" i="5"/>
  <c r="DT366" i="5" s="1"/>
  <c r="DS382" i="5"/>
  <c r="DT382" i="5" s="1"/>
  <c r="DS241" i="5"/>
  <c r="DT241" i="5" s="1"/>
  <c r="DS257" i="5"/>
  <c r="DT257" i="5" s="1"/>
  <c r="DS289" i="5"/>
  <c r="DT289" i="5" s="1"/>
  <c r="DS251" i="5"/>
  <c r="DT251" i="5" s="1"/>
  <c r="DS283" i="5"/>
  <c r="DT283" i="5" s="1"/>
  <c r="DS415" i="5"/>
  <c r="DT415" i="5" s="1"/>
  <c r="DS350" i="5"/>
  <c r="DT350" i="5" s="1"/>
  <c r="DS358" i="5"/>
  <c r="DT358" i="5" s="1"/>
  <c r="DS374" i="5"/>
  <c r="DT374" i="5" s="1"/>
  <c r="DS390" i="5"/>
  <c r="DT390" i="5" s="1"/>
  <c r="DS424" i="5"/>
  <c r="DT424" i="5" s="1"/>
  <c r="DS331" i="5"/>
  <c r="DT331" i="5" s="1"/>
  <c r="DS315" i="5"/>
  <c r="DT315" i="5" s="1"/>
  <c r="DS328" i="5"/>
  <c r="DT328" i="5" s="1"/>
  <c r="DS297" i="5"/>
  <c r="DT297" i="5" s="1"/>
  <c r="DS235" i="5"/>
  <c r="DT235" i="5" s="1"/>
  <c r="DS203" i="5"/>
  <c r="DT203" i="5" s="1"/>
  <c r="DS411" i="5"/>
  <c r="DT411" i="5" s="1"/>
  <c r="DS234" i="5"/>
  <c r="DT234" i="5" s="1"/>
  <c r="DS226" i="5"/>
  <c r="DT226" i="5" s="1"/>
  <c r="DS218" i="5"/>
  <c r="DT218" i="5" s="1"/>
  <c r="DS152" i="5"/>
  <c r="DT152" i="5" s="1"/>
  <c r="DS65" i="5"/>
  <c r="DT65" i="5" s="1"/>
  <c r="DS426" i="5"/>
  <c r="DT426" i="5" s="1"/>
  <c r="DS394" i="5"/>
  <c r="DT394" i="5" s="1"/>
  <c r="DS337" i="5"/>
  <c r="DT337" i="5" s="1"/>
  <c r="DS321" i="5"/>
  <c r="DT321" i="5" s="1"/>
  <c r="DS313" i="5"/>
  <c r="DT313" i="5" s="1"/>
  <c r="DS299" i="5"/>
  <c r="DT299" i="5" s="1"/>
  <c r="DS396" i="5"/>
  <c r="DT396" i="5" s="1"/>
  <c r="DS231" i="5"/>
  <c r="DT231" i="5" s="1"/>
  <c r="DS199" i="5"/>
  <c r="DT199" i="5" s="1"/>
  <c r="DS197" i="5"/>
  <c r="DT197" i="5" s="1"/>
  <c r="DS142" i="5"/>
  <c r="DT142" i="5" s="1"/>
  <c r="DS169" i="5"/>
  <c r="DT169" i="5" s="1"/>
  <c r="DS82" i="5"/>
  <c r="DT82" i="5" s="1"/>
  <c r="DS408" i="5"/>
  <c r="DT408" i="5" s="1"/>
  <c r="DS430" i="5"/>
  <c r="DT430" i="5" s="1"/>
  <c r="DS403" i="5"/>
  <c r="DT403" i="5" s="1"/>
  <c r="DS319" i="5"/>
  <c r="DT319" i="5" s="1"/>
  <c r="DS412" i="5"/>
  <c r="DT412" i="5" s="1"/>
  <c r="DS320" i="5"/>
  <c r="DT320" i="5" s="1"/>
  <c r="DS194" i="5"/>
  <c r="DT194" i="5" s="1"/>
  <c r="DS146" i="5"/>
  <c r="DT146" i="5" s="1"/>
  <c r="DS171" i="5"/>
  <c r="DT171" i="5" s="1"/>
  <c r="DS168" i="5"/>
  <c r="DT168" i="5" s="1"/>
  <c r="DS409" i="5"/>
  <c r="DT409" i="5" s="1"/>
  <c r="DS419" i="5"/>
  <c r="DT419" i="5" s="1"/>
  <c r="DS334" i="5"/>
  <c r="DT334" i="5" s="1"/>
  <c r="DS326" i="5"/>
  <c r="DT326" i="5" s="1"/>
  <c r="DS410" i="5"/>
  <c r="DT410" i="5" s="1"/>
  <c r="DS349" i="5"/>
  <c r="DT349" i="5" s="1"/>
  <c r="DS367" i="5"/>
  <c r="DT367" i="5" s="1"/>
  <c r="DS309" i="5"/>
  <c r="DT309" i="5" s="1"/>
  <c r="DS363" i="5"/>
  <c r="DT363" i="5" s="1"/>
  <c r="DS238" i="5"/>
  <c r="DT238" i="5" s="1"/>
  <c r="DS230" i="5"/>
  <c r="DT230" i="5" s="1"/>
  <c r="DS214" i="5"/>
  <c r="DT214" i="5" s="1"/>
  <c r="DS206" i="5"/>
  <c r="DT206" i="5" s="1"/>
  <c r="DS385" i="5"/>
  <c r="DT385" i="5" s="1"/>
  <c r="DS303" i="5"/>
  <c r="DT303" i="5" s="1"/>
  <c r="DS175" i="5"/>
  <c r="DT175" i="5" s="1"/>
  <c r="DS163" i="5"/>
  <c r="DT163" i="5" s="1"/>
  <c r="DS147" i="5"/>
  <c r="DT147" i="5" s="1"/>
  <c r="DS406" i="5"/>
  <c r="DT406" i="5" s="1"/>
  <c r="DS200" i="5"/>
  <c r="DT200" i="5" s="1"/>
  <c r="DS52" i="5"/>
  <c r="DT52" i="5" s="1"/>
  <c r="DS432" i="5"/>
  <c r="DT432" i="5" s="1"/>
  <c r="DS400" i="5"/>
  <c r="DT400" i="5" s="1"/>
  <c r="DS427" i="5"/>
  <c r="DT427" i="5" s="1"/>
  <c r="DS398" i="5"/>
  <c r="DT398" i="5" s="1"/>
  <c r="DS401" i="5"/>
  <c r="DT401" i="5" s="1"/>
  <c r="DS386" i="5"/>
  <c r="DT386" i="5" s="1"/>
  <c r="DS378" i="5"/>
  <c r="DT378" i="5" s="1"/>
  <c r="DS370" i="5"/>
  <c r="DT370" i="5" s="1"/>
  <c r="DS362" i="5"/>
  <c r="DT362" i="5" s="1"/>
  <c r="DS354" i="5"/>
  <c r="DT354" i="5" s="1"/>
  <c r="DS346" i="5"/>
  <c r="DT346" i="5" s="1"/>
  <c r="DS338" i="5"/>
  <c r="DT338" i="5" s="1"/>
  <c r="DS330" i="5"/>
  <c r="DT330" i="5" s="1"/>
  <c r="DS322" i="5"/>
  <c r="DT322" i="5" s="1"/>
  <c r="DS314" i="5"/>
  <c r="DT314" i="5" s="1"/>
  <c r="DS414" i="5"/>
  <c r="DT414" i="5" s="1"/>
  <c r="DS365" i="5"/>
  <c r="DT365" i="5" s="1"/>
  <c r="DS417" i="5"/>
  <c r="DT417" i="5" s="1"/>
  <c r="DS383" i="5"/>
  <c r="DT383" i="5" s="1"/>
  <c r="DS351" i="5"/>
  <c r="DT351" i="5" s="1"/>
  <c r="DS300" i="5"/>
  <c r="DT300" i="5" s="1"/>
  <c r="DS379" i="5"/>
  <c r="DT379" i="5" s="1"/>
  <c r="DS347" i="5"/>
  <c r="DT347" i="5" s="1"/>
  <c r="DS304" i="5"/>
  <c r="DT304" i="5" s="1"/>
  <c r="DS369" i="5"/>
  <c r="DT369" i="5" s="1"/>
  <c r="DS327" i="5"/>
  <c r="DT327" i="5" s="1"/>
  <c r="DS310" i="5"/>
  <c r="DT310" i="5" s="1"/>
  <c r="DS291" i="5"/>
  <c r="DT291" i="5" s="1"/>
  <c r="DS275" i="5"/>
  <c r="DT275" i="5" s="1"/>
  <c r="DS259" i="5"/>
  <c r="DT259" i="5" s="1"/>
  <c r="DS243" i="5"/>
  <c r="DT243" i="5" s="1"/>
  <c r="DS212" i="5"/>
  <c r="DT212" i="5" s="1"/>
  <c r="DS183" i="5"/>
  <c r="DT183" i="5" s="1"/>
  <c r="DS167" i="5"/>
  <c r="DT167" i="5" s="1"/>
  <c r="DS159" i="5"/>
  <c r="DT159" i="5" s="1"/>
  <c r="DS151" i="5"/>
  <c r="DT151" i="5" s="1"/>
  <c r="DS143" i="5"/>
  <c r="DT143" i="5" s="1"/>
  <c r="DS402" i="5"/>
  <c r="DT402" i="5" s="1"/>
  <c r="DS295" i="5"/>
  <c r="DT295" i="5" s="1"/>
  <c r="DS281" i="5"/>
  <c r="DT281" i="5" s="1"/>
  <c r="DS265" i="5"/>
  <c r="DT265" i="5" s="1"/>
  <c r="DS249" i="5"/>
  <c r="DT249" i="5" s="1"/>
  <c r="DS232" i="5"/>
  <c r="DT232" i="5" s="1"/>
  <c r="DS196" i="5"/>
  <c r="DT196" i="5" s="1"/>
  <c r="DS182" i="5"/>
  <c r="DT182" i="5" s="1"/>
  <c r="DS311" i="5"/>
  <c r="DT311" i="5" s="1"/>
  <c r="DS282" i="5"/>
  <c r="DT282" i="5" s="1"/>
  <c r="DS266" i="5"/>
  <c r="DT266" i="5" s="1"/>
  <c r="DS250" i="5"/>
  <c r="DT250" i="5" s="1"/>
  <c r="DS227" i="5"/>
  <c r="DT227" i="5" s="1"/>
  <c r="DS192" i="5"/>
  <c r="DT192" i="5" s="1"/>
  <c r="DS170" i="5"/>
  <c r="DT170" i="5" s="1"/>
  <c r="DS335" i="5"/>
  <c r="DT335" i="5" s="1"/>
  <c r="DS207" i="5"/>
  <c r="DT207" i="5" s="1"/>
  <c r="DS156" i="5"/>
  <c r="DT156" i="5" s="1"/>
  <c r="DS306" i="5"/>
  <c r="DT306" i="5" s="1"/>
  <c r="DS280" i="5"/>
  <c r="DT280" i="5" s="1"/>
  <c r="DS264" i="5"/>
  <c r="DT264" i="5" s="1"/>
  <c r="DS248" i="5"/>
  <c r="DT248" i="5" s="1"/>
  <c r="DS178" i="5"/>
  <c r="DT178" i="5" s="1"/>
  <c r="DS127" i="5"/>
  <c r="DT127" i="5" s="1"/>
  <c r="DS111" i="5"/>
  <c r="DT111" i="5" s="1"/>
  <c r="DS84" i="5"/>
  <c r="DT84" i="5" s="1"/>
  <c r="DS38" i="5"/>
  <c r="DT38" i="5" s="1"/>
  <c r="DS191" i="5"/>
  <c r="DT191" i="5" s="1"/>
  <c r="DS132" i="5"/>
  <c r="DT132" i="5" s="1"/>
  <c r="DS116" i="5"/>
  <c r="DT116" i="5" s="1"/>
  <c r="DS92" i="5"/>
  <c r="DT92" i="5" s="1"/>
  <c r="DS34" i="5"/>
  <c r="DT34" i="5" s="1"/>
  <c r="DS220" i="5"/>
  <c r="DT220" i="5" s="1"/>
  <c r="DS158" i="5"/>
  <c r="DT158" i="5" s="1"/>
  <c r="DS133" i="5"/>
  <c r="DT133" i="5" s="1"/>
  <c r="DS117" i="5"/>
  <c r="DT117" i="5" s="1"/>
  <c r="DS88" i="5"/>
  <c r="DT88" i="5" s="1"/>
  <c r="DS137" i="5"/>
  <c r="DT137" i="5" s="1"/>
  <c r="DS97" i="5"/>
  <c r="DT97" i="5" s="1"/>
  <c r="DS83" i="5"/>
  <c r="DT83" i="5" s="1"/>
  <c r="DS61" i="5"/>
  <c r="DT61" i="5" s="1"/>
  <c r="DS48" i="5"/>
  <c r="DT48" i="5" s="1"/>
  <c r="DS32" i="5"/>
  <c r="DT32" i="5" s="1"/>
  <c r="DS16" i="5"/>
  <c r="DT16" i="5" s="1"/>
  <c r="DS420" i="5"/>
  <c r="DT420" i="5" s="1"/>
  <c r="DS138" i="5"/>
  <c r="DT138" i="5" s="1"/>
  <c r="DS98" i="5"/>
  <c r="DT98" i="5" s="1"/>
  <c r="DS77" i="5"/>
  <c r="DT77" i="5" s="1"/>
  <c r="DS35" i="5"/>
  <c r="DT35" i="5" s="1"/>
  <c r="DS211" i="5"/>
  <c r="DT211" i="5" s="1"/>
  <c r="DS114" i="5"/>
  <c r="DT114" i="5" s="1"/>
  <c r="DS85" i="5"/>
  <c r="DT85" i="5" s="1"/>
  <c r="DS56" i="5"/>
  <c r="DT56" i="5" s="1"/>
  <c r="DS6" i="5"/>
  <c r="DT6" i="5" s="1"/>
  <c r="DS122" i="5"/>
  <c r="DT122" i="5" s="1"/>
  <c r="DS78" i="5"/>
  <c r="DT78" i="5" s="1"/>
  <c r="DS71" i="5"/>
  <c r="DT71" i="5" s="1"/>
  <c r="DS43" i="5"/>
  <c r="DT43" i="5" s="1"/>
  <c r="DS25" i="5"/>
  <c r="DT25" i="5" s="1"/>
  <c r="DS7" i="5"/>
  <c r="DT7" i="5" s="1"/>
  <c r="DS49" i="5"/>
  <c r="DT49" i="5" s="1"/>
  <c r="DS392" i="5"/>
  <c r="DT392" i="5" s="1"/>
  <c r="DS395" i="5"/>
  <c r="DT395" i="5" s="1"/>
  <c r="DS422" i="5"/>
  <c r="DT422" i="5" s="1"/>
  <c r="DS384" i="5"/>
  <c r="DT384" i="5" s="1"/>
  <c r="DS376" i="5"/>
  <c r="DT376" i="5" s="1"/>
  <c r="DS368" i="5"/>
  <c r="DT368" i="5" s="1"/>
  <c r="DS360" i="5"/>
  <c r="DT360" i="5" s="1"/>
  <c r="DS352" i="5"/>
  <c r="DT352" i="5" s="1"/>
  <c r="DS344" i="5"/>
  <c r="DT344" i="5" s="1"/>
  <c r="DS389" i="5"/>
  <c r="DT389" i="5" s="1"/>
  <c r="DS357" i="5"/>
  <c r="DT357" i="5" s="1"/>
  <c r="DS296" i="5"/>
  <c r="DT296" i="5" s="1"/>
  <c r="DS375" i="5"/>
  <c r="DT375" i="5" s="1"/>
  <c r="DS343" i="5"/>
  <c r="DT343" i="5" s="1"/>
  <c r="DS371" i="5"/>
  <c r="DT371" i="5" s="1"/>
  <c r="DS339" i="5"/>
  <c r="DT339" i="5" s="1"/>
  <c r="DS399" i="5"/>
  <c r="DT399" i="5" s="1"/>
  <c r="DS361" i="5"/>
  <c r="DT361" i="5" s="1"/>
  <c r="DS305" i="5"/>
  <c r="DT305" i="5" s="1"/>
  <c r="DS237" i="5"/>
  <c r="DT237" i="5" s="1"/>
  <c r="DS229" i="5"/>
  <c r="DT229" i="5" s="1"/>
  <c r="DS221" i="5"/>
  <c r="DT221" i="5" s="1"/>
  <c r="DS205" i="5"/>
  <c r="DT205" i="5" s="1"/>
  <c r="DS421" i="5"/>
  <c r="DT421" i="5" s="1"/>
  <c r="DS286" i="5"/>
  <c r="DT286" i="5" s="1"/>
  <c r="DS270" i="5"/>
  <c r="DT270" i="5" s="1"/>
  <c r="DS254" i="5"/>
  <c r="DT254" i="5" s="1"/>
  <c r="DS180" i="5"/>
  <c r="DT180" i="5" s="1"/>
  <c r="DS165" i="5"/>
  <c r="DT165" i="5" s="1"/>
  <c r="DS157" i="5"/>
  <c r="DT157" i="5" s="1"/>
  <c r="DS149" i="5"/>
  <c r="DT149" i="5" s="1"/>
  <c r="DS397" i="5"/>
  <c r="DT397" i="5" s="1"/>
  <c r="DS292" i="5"/>
  <c r="DT292" i="5" s="1"/>
  <c r="DS276" i="5"/>
  <c r="DT276" i="5" s="1"/>
  <c r="DS260" i="5"/>
  <c r="DT260" i="5" s="1"/>
  <c r="DS244" i="5"/>
  <c r="DT244" i="5" s="1"/>
  <c r="DS195" i="5"/>
  <c r="DT195" i="5" s="1"/>
  <c r="DS177" i="5"/>
  <c r="DT177" i="5" s="1"/>
  <c r="DS279" i="5"/>
  <c r="DT279" i="5" s="1"/>
  <c r="DS263" i="5"/>
  <c r="DT263" i="5" s="1"/>
  <c r="DS247" i="5"/>
  <c r="DT247" i="5" s="1"/>
  <c r="DS224" i="5"/>
  <c r="DT224" i="5" s="1"/>
  <c r="DS189" i="5"/>
  <c r="DT189" i="5" s="1"/>
  <c r="DS293" i="5"/>
  <c r="DT293" i="5" s="1"/>
  <c r="DS277" i="5"/>
  <c r="DT277" i="5" s="1"/>
  <c r="DS261" i="5"/>
  <c r="DT261" i="5" s="1"/>
  <c r="DS245" i="5"/>
  <c r="DT245" i="5" s="1"/>
  <c r="DS136" i="5"/>
  <c r="DT136" i="5" s="1"/>
  <c r="DS120" i="5"/>
  <c r="DT120" i="5" s="1"/>
  <c r="DS104" i="5"/>
  <c r="DT104" i="5" s="1"/>
  <c r="DS68" i="5"/>
  <c r="DT68" i="5" s="1"/>
  <c r="DS30" i="5"/>
  <c r="DT30" i="5" s="1"/>
  <c r="DS131" i="5"/>
  <c r="DT131" i="5" s="1"/>
  <c r="DS115" i="5"/>
  <c r="DT115" i="5" s="1"/>
  <c r="DS76" i="5"/>
  <c r="DT76" i="5" s="1"/>
  <c r="DS26" i="5"/>
  <c r="DT26" i="5" s="1"/>
  <c r="DS176" i="5"/>
  <c r="DT176" i="5" s="1"/>
  <c r="DS126" i="5"/>
  <c r="DT126" i="5" s="1"/>
  <c r="DS110" i="5"/>
  <c r="DT110" i="5" s="1"/>
  <c r="DS79" i="5"/>
  <c r="DT79" i="5" s="1"/>
  <c r="DS130" i="5"/>
  <c r="DT130" i="5" s="1"/>
  <c r="DS93" i="5"/>
  <c r="DT93" i="5" s="1"/>
  <c r="DS80" i="5"/>
  <c r="DT80" i="5" s="1"/>
  <c r="DS57" i="5"/>
  <c r="DT57" i="5" s="1"/>
  <c r="DS44" i="5"/>
  <c r="DT44" i="5" s="1"/>
  <c r="DS28" i="5"/>
  <c r="DT28" i="5" s="1"/>
  <c r="DS12" i="5"/>
  <c r="DT12" i="5" s="1"/>
  <c r="DS181" i="5"/>
  <c r="DT181" i="5" s="1"/>
  <c r="DS113" i="5"/>
  <c r="DT113" i="5" s="1"/>
  <c r="DS91" i="5"/>
  <c r="DT91" i="5" s="1"/>
  <c r="DS73" i="5"/>
  <c r="DT73" i="5" s="1"/>
  <c r="DS31" i="5"/>
  <c r="DT31" i="5" s="1"/>
  <c r="DS208" i="5"/>
  <c r="DT208" i="5" s="1"/>
  <c r="DS64" i="5"/>
  <c r="DT64" i="5" s="1"/>
  <c r="DS302" i="5"/>
  <c r="DT302" i="5" s="1"/>
  <c r="DS2" i="5"/>
  <c r="DT2" i="5" s="1"/>
  <c r="DS99" i="5"/>
  <c r="DT99" i="5" s="1"/>
  <c r="DS74" i="5"/>
  <c r="DT74" i="5" s="1"/>
  <c r="DS13" i="5"/>
  <c r="DT13" i="5" s="1"/>
  <c r="DS59" i="5"/>
  <c r="DT59" i="5" s="1"/>
  <c r="DS39" i="5"/>
  <c r="DT39" i="5" s="1"/>
  <c r="DS19" i="5"/>
  <c r="DT19" i="5" s="1"/>
  <c r="DS3" i="5"/>
  <c r="DT3" i="5" s="1"/>
  <c r="DS17" i="5"/>
  <c r="DT17" i="5" s="1"/>
  <c r="DS318" i="5"/>
  <c r="DT318" i="5" s="1"/>
  <c r="DS381" i="5"/>
  <c r="DT381" i="5" s="1"/>
  <c r="DS425" i="5"/>
  <c r="DT425" i="5" s="1"/>
  <c r="DS325" i="5"/>
  <c r="DT325" i="5" s="1"/>
  <c r="DS222" i="5"/>
  <c r="DT222" i="5" s="1"/>
  <c r="DS198" i="5"/>
  <c r="DT198" i="5" s="1"/>
  <c r="DS353" i="5"/>
  <c r="DT353" i="5" s="1"/>
  <c r="DS155" i="5"/>
  <c r="DT155" i="5" s="1"/>
  <c r="DS333" i="5"/>
  <c r="DT333" i="5" s="1"/>
  <c r="DS219" i="5"/>
  <c r="DT219" i="5" s="1"/>
  <c r="DS190" i="5"/>
  <c r="DT190" i="5" s="1"/>
  <c r="DS174" i="5"/>
  <c r="DT174" i="5" s="1"/>
  <c r="DS290" i="5"/>
  <c r="DT290" i="5" s="1"/>
  <c r="DS274" i="5"/>
  <c r="DT274" i="5" s="1"/>
  <c r="DS258" i="5"/>
  <c r="DT258" i="5" s="1"/>
  <c r="DS242" i="5"/>
  <c r="DT242" i="5" s="1"/>
  <c r="DS204" i="5"/>
  <c r="DT204" i="5" s="1"/>
  <c r="DS179" i="5"/>
  <c r="DT179" i="5" s="1"/>
  <c r="DS236" i="5"/>
  <c r="DT236" i="5" s="1"/>
  <c r="DS186" i="5"/>
  <c r="DT186" i="5" s="1"/>
  <c r="DS164" i="5"/>
  <c r="DT164" i="5" s="1"/>
  <c r="DS148" i="5"/>
  <c r="DT148" i="5" s="1"/>
  <c r="DS288" i="5"/>
  <c r="DT288" i="5" s="1"/>
  <c r="DS272" i="5"/>
  <c r="DT272" i="5" s="1"/>
  <c r="DS256" i="5"/>
  <c r="DT256" i="5" s="1"/>
  <c r="DS240" i="5"/>
  <c r="DT240" i="5" s="1"/>
  <c r="DS135" i="5"/>
  <c r="DT135" i="5" s="1"/>
  <c r="DS119" i="5"/>
  <c r="DT119" i="5" s="1"/>
  <c r="DS103" i="5"/>
  <c r="DT103" i="5" s="1"/>
  <c r="DS22" i="5"/>
  <c r="DT22" i="5" s="1"/>
  <c r="DS418" i="5"/>
  <c r="DT418" i="5" s="1"/>
  <c r="DS140" i="5"/>
  <c r="DT140" i="5" s="1"/>
  <c r="DS124" i="5"/>
  <c r="DT124" i="5" s="1"/>
  <c r="DS108" i="5"/>
  <c r="DT108" i="5" s="1"/>
  <c r="DS60" i="5"/>
  <c r="DT60" i="5" s="1"/>
  <c r="DS18" i="5"/>
  <c r="DT18" i="5" s="1"/>
  <c r="DS141" i="5"/>
  <c r="DT141" i="5" s="1"/>
  <c r="DS125" i="5"/>
  <c r="DT125" i="5" s="1"/>
  <c r="DS109" i="5"/>
  <c r="DT109" i="5" s="1"/>
  <c r="DS72" i="5"/>
  <c r="DT72" i="5" s="1"/>
  <c r="DS105" i="5"/>
  <c r="DT105" i="5" s="1"/>
  <c r="DS89" i="5"/>
  <c r="DT89" i="5" s="1"/>
  <c r="DS55" i="5"/>
  <c r="DT55" i="5" s="1"/>
  <c r="DS40" i="5"/>
  <c r="DT40" i="5" s="1"/>
  <c r="DS24" i="5"/>
  <c r="DT24" i="5" s="1"/>
  <c r="DS8" i="5"/>
  <c r="DT8" i="5" s="1"/>
  <c r="DS154" i="5"/>
  <c r="DT154" i="5" s="1"/>
  <c r="DS106" i="5"/>
  <c r="DT106" i="5" s="1"/>
  <c r="DS86" i="5"/>
  <c r="DT86" i="5" s="1"/>
  <c r="DS67" i="5"/>
  <c r="DT67" i="5" s="1"/>
  <c r="DS27" i="5"/>
  <c r="DT27" i="5" s="1"/>
  <c r="DS94" i="5"/>
  <c r="DT94" i="5" s="1"/>
  <c r="DS75" i="5"/>
  <c r="DT75" i="5" s="1"/>
  <c r="DS62" i="5"/>
  <c r="DT62" i="5" s="1"/>
  <c r="DS14" i="5"/>
  <c r="DT14" i="5" s="1"/>
  <c r="DS187" i="5"/>
  <c r="DT187" i="5" s="1"/>
  <c r="DS96" i="5"/>
  <c r="DT96" i="5" s="1"/>
  <c r="DS9" i="5"/>
  <c r="DT9" i="5" s="1"/>
  <c r="DS54" i="5"/>
  <c r="DT54" i="5" s="1"/>
  <c r="DS33" i="5"/>
  <c r="DT33" i="5" s="1"/>
  <c r="DS15" i="5"/>
  <c r="DT15" i="5" s="1"/>
  <c r="DS37" i="5"/>
  <c r="DT37" i="5" s="1"/>
  <c r="DS51" i="5"/>
  <c r="DT51" i="5" s="1"/>
  <c r="DS433" i="5"/>
  <c r="DT433" i="5" s="1"/>
  <c r="DS388" i="5"/>
  <c r="DT388" i="5" s="1"/>
  <c r="DS380" i="5"/>
  <c r="DT380" i="5" s="1"/>
  <c r="DS372" i="5"/>
  <c r="DT372" i="5" s="1"/>
  <c r="DS364" i="5"/>
  <c r="DT364" i="5" s="1"/>
  <c r="DS356" i="5"/>
  <c r="DT356" i="5" s="1"/>
  <c r="DS348" i="5"/>
  <c r="DT348" i="5" s="1"/>
  <c r="DS340" i="5"/>
  <c r="DT340" i="5" s="1"/>
  <c r="DS332" i="5"/>
  <c r="DT332" i="5" s="1"/>
  <c r="DS324" i="5"/>
  <c r="DT324" i="5" s="1"/>
  <c r="DS316" i="5"/>
  <c r="DT316" i="5" s="1"/>
  <c r="DS429" i="5"/>
  <c r="DT429" i="5" s="1"/>
  <c r="DS407" i="5"/>
  <c r="DT407" i="5" s="1"/>
  <c r="DS373" i="5"/>
  <c r="DT373" i="5" s="1"/>
  <c r="DS341" i="5"/>
  <c r="DT341" i="5" s="1"/>
  <c r="DS323" i="5"/>
  <c r="DT323" i="5" s="1"/>
  <c r="DS391" i="5"/>
  <c r="DT391" i="5" s="1"/>
  <c r="DS359" i="5"/>
  <c r="DT359" i="5" s="1"/>
  <c r="DS301" i="5"/>
  <c r="DT301" i="5" s="1"/>
  <c r="DS387" i="5"/>
  <c r="DT387" i="5" s="1"/>
  <c r="DS355" i="5"/>
  <c r="DT355" i="5" s="1"/>
  <c r="DS431" i="5"/>
  <c r="DT431" i="5" s="1"/>
  <c r="DS413" i="5"/>
  <c r="DT413" i="5" s="1"/>
  <c r="DS377" i="5"/>
  <c r="DT377" i="5" s="1"/>
  <c r="DS345" i="5"/>
  <c r="DT345" i="5" s="1"/>
  <c r="DS298" i="5"/>
  <c r="DT298" i="5" s="1"/>
  <c r="DS233" i="5"/>
  <c r="DT233" i="5" s="1"/>
  <c r="DS225" i="5"/>
  <c r="DT225" i="5" s="1"/>
  <c r="DS217" i="5"/>
  <c r="DT217" i="5" s="1"/>
  <c r="DS209" i="5"/>
  <c r="DT209" i="5" s="1"/>
  <c r="DS201" i="5"/>
  <c r="DT201" i="5" s="1"/>
  <c r="DS193" i="5"/>
  <c r="DT193" i="5" s="1"/>
  <c r="DS393" i="5"/>
  <c r="DT393" i="5" s="1"/>
  <c r="DS294" i="5"/>
  <c r="DT294" i="5" s="1"/>
  <c r="DS278" i="5"/>
  <c r="DT278" i="5" s="1"/>
  <c r="DS262" i="5"/>
  <c r="DT262" i="5" s="1"/>
  <c r="DS246" i="5"/>
  <c r="DT246" i="5" s="1"/>
  <c r="DS215" i="5"/>
  <c r="DT215" i="5" s="1"/>
  <c r="DS188" i="5"/>
  <c r="DT188" i="5" s="1"/>
  <c r="DS172" i="5"/>
  <c r="DT172" i="5" s="1"/>
  <c r="DS161" i="5"/>
  <c r="DT161" i="5" s="1"/>
  <c r="DS153" i="5"/>
  <c r="DT153" i="5" s="1"/>
  <c r="DS145" i="5"/>
  <c r="DT145" i="5" s="1"/>
  <c r="DS284" i="5"/>
  <c r="DT284" i="5" s="1"/>
  <c r="DS268" i="5"/>
  <c r="DT268" i="5" s="1"/>
  <c r="DS252" i="5"/>
  <c r="DT252" i="5" s="1"/>
  <c r="DS216" i="5"/>
  <c r="DT216" i="5" s="1"/>
  <c r="DS185" i="5"/>
  <c r="DT185" i="5" s="1"/>
  <c r="DS287" i="5"/>
  <c r="DT287" i="5" s="1"/>
  <c r="DS271" i="5"/>
  <c r="DT271" i="5" s="1"/>
  <c r="DS255" i="5"/>
  <c r="DT255" i="5" s="1"/>
  <c r="DS239" i="5"/>
  <c r="DT239" i="5" s="1"/>
  <c r="DS173" i="5"/>
  <c r="DT173" i="5" s="1"/>
  <c r="DS160" i="5"/>
  <c r="DT160" i="5" s="1"/>
  <c r="DS144" i="5"/>
  <c r="DT144" i="5" s="1"/>
  <c r="DS184" i="5"/>
  <c r="DT184" i="5" s="1"/>
  <c r="DS285" i="5"/>
  <c r="DT285" i="5" s="1"/>
  <c r="DS269" i="5"/>
  <c r="DT269" i="5" s="1"/>
  <c r="DS253" i="5"/>
  <c r="DT253" i="5" s="1"/>
  <c r="DS128" i="5"/>
  <c r="DT128" i="5" s="1"/>
  <c r="DS112" i="5"/>
  <c r="DT112" i="5" s="1"/>
  <c r="DS100" i="5"/>
  <c r="DT100" i="5" s="1"/>
  <c r="DS46" i="5"/>
  <c r="DT46" i="5" s="1"/>
  <c r="DS139" i="5"/>
  <c r="DT139" i="5" s="1"/>
  <c r="DS123" i="5"/>
  <c r="DT123" i="5" s="1"/>
  <c r="DS107" i="5"/>
  <c r="DT107" i="5" s="1"/>
  <c r="DS42" i="5"/>
  <c r="DT42" i="5" s="1"/>
  <c r="DS223" i="5"/>
  <c r="DT223" i="5" s="1"/>
  <c r="DS166" i="5"/>
  <c r="DT166" i="5" s="1"/>
  <c r="DS134" i="5"/>
  <c r="DT134" i="5" s="1"/>
  <c r="DS118" i="5"/>
  <c r="DT118" i="5" s="1"/>
  <c r="DS95" i="5"/>
  <c r="DT95" i="5" s="1"/>
  <c r="DS102" i="5"/>
  <c r="DT102" i="5" s="1"/>
  <c r="DS87" i="5"/>
  <c r="DT87" i="5" s="1"/>
  <c r="DS63" i="5"/>
  <c r="DT63" i="5" s="1"/>
  <c r="DS50" i="5"/>
  <c r="DT50" i="5" s="1"/>
  <c r="DS36" i="5"/>
  <c r="DT36" i="5" s="1"/>
  <c r="DS20" i="5"/>
  <c r="DT20" i="5" s="1"/>
  <c r="DS4" i="5"/>
  <c r="DT4" i="5" s="1"/>
  <c r="DS101" i="5"/>
  <c r="DT101" i="5" s="1"/>
  <c r="DS81" i="5"/>
  <c r="DT81" i="5" s="1"/>
  <c r="DS47" i="5"/>
  <c r="DT47" i="5" s="1"/>
  <c r="DS23" i="5"/>
  <c r="DT23" i="5" s="1"/>
  <c r="DS121" i="5"/>
  <c r="DT121" i="5" s="1"/>
  <c r="DS90" i="5"/>
  <c r="DT90" i="5" s="1"/>
  <c r="DS70" i="5"/>
  <c r="DT70" i="5" s="1"/>
  <c r="DS58" i="5"/>
  <c r="DT58" i="5" s="1"/>
  <c r="DS10" i="5"/>
  <c r="DT10" i="5" s="1"/>
  <c r="DS129" i="5"/>
  <c r="DT129" i="5" s="1"/>
  <c r="DS66" i="5"/>
  <c r="DT66" i="5" s="1"/>
  <c r="DS5" i="5"/>
  <c r="DT5" i="5" s="1"/>
  <c r="DS45" i="5"/>
  <c r="DT45" i="5" s="1"/>
  <c r="DS29" i="5"/>
  <c r="DT29" i="5" s="1"/>
  <c r="DS11" i="5"/>
  <c r="DT11" i="5" s="1"/>
  <c r="DS21" i="5"/>
  <c r="DT21" i="5" s="1"/>
  <c r="DS41" i="5"/>
  <c r="DT41" i="5" s="1"/>
  <c r="DS238" i="4"/>
  <c r="DT238" i="4" s="1"/>
  <c r="DS163" i="4"/>
  <c r="DT163" i="4" s="1"/>
  <c r="DS124" i="4"/>
  <c r="DT124" i="4" s="1"/>
  <c r="DS123" i="4"/>
  <c r="DT123" i="4" s="1"/>
  <c r="DS308" i="4"/>
  <c r="DT308" i="4" s="1"/>
  <c r="DS114" i="4"/>
  <c r="DT114" i="4" s="1"/>
  <c r="DS332" i="4"/>
  <c r="DT332" i="4" s="1"/>
  <c r="DS324" i="4"/>
  <c r="DT324" i="4" s="1"/>
  <c r="DS296" i="4"/>
  <c r="DT296" i="4" s="1"/>
  <c r="DS160" i="4"/>
  <c r="DT160" i="4" s="1"/>
  <c r="DS144" i="4"/>
  <c r="DT144" i="4" s="1"/>
  <c r="DS128" i="4"/>
  <c r="DT128" i="4" s="1"/>
  <c r="DS112" i="4"/>
  <c r="DT112" i="4" s="1"/>
  <c r="DS234" i="4"/>
  <c r="DT234" i="4" s="1"/>
  <c r="DS138" i="4"/>
  <c r="DT138" i="4" s="1"/>
  <c r="DS106" i="4"/>
  <c r="DT106" i="4" s="1"/>
  <c r="DS93" i="4"/>
  <c r="DT93" i="4" s="1"/>
  <c r="DS278" i="4"/>
  <c r="DT278" i="4" s="1"/>
  <c r="DS246" i="4"/>
  <c r="DT246" i="4" s="1"/>
  <c r="DS279" i="4"/>
  <c r="DT279" i="4" s="1"/>
  <c r="DS271" i="4"/>
  <c r="DT271" i="4" s="1"/>
  <c r="DS291" i="4"/>
  <c r="DT291" i="4" s="1"/>
  <c r="DS283" i="4"/>
  <c r="DT283" i="4" s="1"/>
  <c r="DS313" i="4"/>
  <c r="DT313" i="4" s="1"/>
  <c r="DS186" i="4"/>
  <c r="DT186" i="4" s="1"/>
  <c r="DS147" i="4"/>
  <c r="DT147" i="4" s="1"/>
  <c r="DS105" i="4"/>
  <c r="DT105" i="4" s="1"/>
  <c r="DS54" i="4"/>
  <c r="DT54" i="4" s="1"/>
  <c r="DS13" i="4"/>
  <c r="DT13" i="4" s="1"/>
  <c r="DS330" i="4"/>
  <c r="DT330" i="4" s="1"/>
  <c r="DS322" i="4"/>
  <c r="DT322" i="4" s="1"/>
  <c r="DS314" i="4"/>
  <c r="DT314" i="4" s="1"/>
  <c r="DS130" i="4"/>
  <c r="DT130" i="4" s="1"/>
  <c r="DS131" i="4"/>
  <c r="DT131" i="4" s="1"/>
  <c r="DS169" i="4"/>
  <c r="DT169" i="4" s="1"/>
  <c r="DS115" i="4"/>
  <c r="DT115" i="4" s="1"/>
  <c r="DS247" i="4"/>
  <c r="DT247" i="4" s="1"/>
  <c r="DS305" i="4"/>
  <c r="DT305" i="4" s="1"/>
  <c r="DS168" i="4"/>
  <c r="DT168" i="4" s="1"/>
  <c r="DS152" i="4"/>
  <c r="DT152" i="4" s="1"/>
  <c r="DS136" i="4"/>
  <c r="DT136" i="4" s="1"/>
  <c r="DS120" i="4"/>
  <c r="DT120" i="4" s="1"/>
  <c r="DS104" i="4"/>
  <c r="DT104" i="4" s="1"/>
  <c r="DS154" i="4"/>
  <c r="DT154" i="4" s="1"/>
  <c r="DS122" i="4"/>
  <c r="DT122" i="4" s="1"/>
  <c r="DS153" i="4"/>
  <c r="DT153" i="4" s="1"/>
  <c r="DS101" i="4"/>
  <c r="DT101" i="4" s="1"/>
  <c r="DS140" i="4"/>
  <c r="DT140" i="4" s="1"/>
  <c r="DS107" i="4"/>
  <c r="DT107" i="4" s="1"/>
  <c r="DS77" i="4"/>
  <c r="DT77" i="4" s="1"/>
  <c r="DS96" i="4"/>
  <c r="DT96" i="4" s="1"/>
  <c r="DS80" i="4"/>
  <c r="DT80" i="4" s="1"/>
  <c r="DS91" i="4"/>
  <c r="DT91" i="4" s="1"/>
  <c r="DS73" i="4"/>
  <c r="DT73" i="4" s="1"/>
  <c r="DS84" i="4"/>
  <c r="DT84" i="4" s="1"/>
  <c r="DS42" i="4"/>
  <c r="DT42" i="4" s="1"/>
  <c r="DS10" i="4"/>
  <c r="DT10" i="4" s="1"/>
  <c r="DS24" i="4"/>
  <c r="DT24" i="4" s="1"/>
  <c r="DS5" i="4"/>
  <c r="DT5" i="4" s="1"/>
  <c r="DS39" i="4"/>
  <c r="DT39" i="4" s="1"/>
  <c r="DS19" i="4"/>
  <c r="DT19" i="4" s="1"/>
  <c r="DS41" i="4"/>
  <c r="DT41" i="4" s="1"/>
  <c r="DS25" i="4"/>
  <c r="DT25" i="4" s="1"/>
  <c r="DS294" i="4"/>
  <c r="DT294" i="4" s="1"/>
  <c r="DS292" i="4"/>
  <c r="DT292" i="4" s="1"/>
  <c r="DS264" i="4"/>
  <c r="DT264" i="4" s="1"/>
  <c r="DS235" i="4"/>
  <c r="DT235" i="4" s="1"/>
  <c r="DS225" i="4"/>
  <c r="DT225" i="4" s="1"/>
  <c r="DS217" i="4"/>
  <c r="DT217" i="4" s="1"/>
  <c r="DS209" i="4"/>
  <c r="DT209" i="4" s="1"/>
  <c r="DS201" i="4"/>
  <c r="DT201" i="4" s="1"/>
  <c r="DS193" i="4"/>
  <c r="DT193" i="4" s="1"/>
  <c r="DS185" i="4"/>
  <c r="DT185" i="4" s="1"/>
  <c r="DS177" i="4"/>
  <c r="DT177" i="4" s="1"/>
  <c r="DS161" i="4"/>
  <c r="DT161" i="4" s="1"/>
  <c r="DS145" i="4"/>
  <c r="DT145" i="4" s="1"/>
  <c r="DS137" i="4"/>
  <c r="DT137" i="4" s="1"/>
  <c r="DS129" i="4"/>
  <c r="DT129" i="4" s="1"/>
  <c r="DS121" i="4"/>
  <c r="DT121" i="4" s="1"/>
  <c r="DS113" i="4"/>
  <c r="DT113" i="4" s="1"/>
  <c r="DS323" i="4"/>
  <c r="DT323" i="4" s="1"/>
  <c r="DS282" i="4"/>
  <c r="DT282" i="4" s="1"/>
  <c r="DS250" i="4"/>
  <c r="DT250" i="4" s="1"/>
  <c r="DS329" i="4"/>
  <c r="DT329" i="4" s="1"/>
  <c r="DS299" i="4"/>
  <c r="DT299" i="4" s="1"/>
  <c r="DS273" i="4"/>
  <c r="DT273" i="4" s="1"/>
  <c r="DS251" i="4"/>
  <c r="DT251" i="4" s="1"/>
  <c r="DS166" i="4"/>
  <c r="DT166" i="4" s="1"/>
  <c r="DS150" i="4"/>
  <c r="DT150" i="4" s="1"/>
  <c r="DS134" i="4"/>
  <c r="DT134" i="4" s="1"/>
  <c r="DS118" i="4"/>
  <c r="DT118" i="4" s="1"/>
  <c r="DS281" i="4"/>
  <c r="DT281" i="4" s="1"/>
  <c r="DS259" i="4"/>
  <c r="DT259" i="4" s="1"/>
  <c r="DS239" i="4"/>
  <c r="DT239" i="4" s="1"/>
  <c r="DS267" i="4"/>
  <c r="DT267" i="4" s="1"/>
  <c r="DS237" i="4"/>
  <c r="DT237" i="4" s="1"/>
  <c r="DS208" i="4"/>
  <c r="DT208" i="4" s="1"/>
  <c r="DS176" i="4"/>
  <c r="DT176" i="4" s="1"/>
  <c r="DS295" i="4"/>
  <c r="DT295" i="4" s="1"/>
  <c r="DS261" i="4"/>
  <c r="DT261" i="4" s="1"/>
  <c r="DS204" i="4"/>
  <c r="DT204" i="4" s="1"/>
  <c r="DS172" i="4"/>
  <c r="DT172" i="4" s="1"/>
  <c r="DS94" i="4"/>
  <c r="DT94" i="4" s="1"/>
  <c r="DS269" i="4"/>
  <c r="DT269" i="4" s="1"/>
  <c r="DS210" i="4"/>
  <c r="DT210" i="4" s="1"/>
  <c r="DS260" i="4"/>
  <c r="DT260" i="4" s="1"/>
  <c r="DS170" i="4"/>
  <c r="DT170" i="4" s="1"/>
  <c r="DS85" i="4"/>
  <c r="DT85" i="4" s="1"/>
  <c r="DS69" i="4"/>
  <c r="DT69" i="4" s="1"/>
  <c r="DS88" i="4"/>
  <c r="DT88" i="4" s="1"/>
  <c r="DS72" i="4"/>
  <c r="DT72" i="4" s="1"/>
  <c r="DS55" i="4"/>
  <c r="DT55" i="4" s="1"/>
  <c r="DS206" i="4"/>
  <c r="DT206" i="4" s="1"/>
  <c r="DS174" i="4"/>
  <c r="DT174" i="4" s="1"/>
  <c r="DS81" i="4"/>
  <c r="DT81" i="4" s="1"/>
  <c r="DS65" i="4"/>
  <c r="DT65" i="4" s="1"/>
  <c r="DS48" i="4"/>
  <c r="DT48" i="4" s="1"/>
  <c r="DS92" i="4"/>
  <c r="DT92" i="4" s="1"/>
  <c r="DS76" i="4"/>
  <c r="DT76" i="4" s="1"/>
  <c r="DS60" i="4"/>
  <c r="DT60" i="4" s="1"/>
  <c r="DS53" i="4"/>
  <c r="DT53" i="4" s="1"/>
  <c r="DS34" i="4"/>
  <c r="DT34" i="4" s="1"/>
  <c r="DS18" i="4"/>
  <c r="DT18" i="4" s="1"/>
  <c r="DS2" i="4"/>
  <c r="DT2" i="4" s="1"/>
  <c r="DS49" i="4"/>
  <c r="DT49" i="4" s="1"/>
  <c r="DS32" i="4"/>
  <c r="DT32" i="4" s="1"/>
  <c r="DS16" i="4"/>
  <c r="DT16" i="4" s="1"/>
  <c r="DS17" i="4"/>
  <c r="DT17" i="4" s="1"/>
  <c r="DS27" i="4"/>
  <c r="DT27" i="4" s="1"/>
  <c r="DS7" i="4"/>
  <c r="DT7" i="4" s="1"/>
  <c r="DS46" i="4"/>
  <c r="DT46" i="4" s="1"/>
  <c r="DS33" i="4"/>
  <c r="DT33" i="4" s="1"/>
  <c r="DS310" i="4"/>
  <c r="DT310" i="4" s="1"/>
  <c r="DS280" i="4"/>
  <c r="DT280" i="4" s="1"/>
  <c r="DS248" i="4"/>
  <c r="DT248" i="4" s="1"/>
  <c r="DS221" i="4"/>
  <c r="DT221" i="4" s="1"/>
  <c r="DS205" i="4"/>
  <c r="DT205" i="4" s="1"/>
  <c r="DS197" i="4"/>
  <c r="DT197" i="4" s="1"/>
  <c r="DS181" i="4"/>
  <c r="DT181" i="4" s="1"/>
  <c r="DS165" i="4"/>
  <c r="DT165" i="4" s="1"/>
  <c r="DS157" i="4"/>
  <c r="DT157" i="4" s="1"/>
  <c r="DS141" i="4"/>
  <c r="DT141" i="4" s="1"/>
  <c r="DS133" i="4"/>
  <c r="DT133" i="4" s="1"/>
  <c r="DS117" i="4"/>
  <c r="DT117" i="4" s="1"/>
  <c r="DS331" i="4"/>
  <c r="DT331" i="4" s="1"/>
  <c r="DS315" i="4"/>
  <c r="DT315" i="4" s="1"/>
  <c r="DS266" i="4"/>
  <c r="DT266" i="4" s="1"/>
  <c r="DS241" i="4"/>
  <c r="DT241" i="4" s="1"/>
  <c r="DS142" i="4"/>
  <c r="DT142" i="4" s="1"/>
  <c r="DS328" i="4"/>
  <c r="DT328" i="4" s="1"/>
  <c r="DS288" i="4"/>
  <c r="DT288" i="4" s="1"/>
  <c r="DS256" i="4"/>
  <c r="DT256" i="4" s="1"/>
  <c r="DS231" i="4"/>
  <c r="DT231" i="4" s="1"/>
  <c r="DS223" i="4"/>
  <c r="DT223" i="4" s="1"/>
  <c r="DS215" i="4"/>
  <c r="DT215" i="4" s="1"/>
  <c r="DS207" i="4"/>
  <c r="DT207" i="4" s="1"/>
  <c r="DS199" i="4"/>
  <c r="DT199" i="4" s="1"/>
  <c r="DS191" i="4"/>
  <c r="DT191" i="4" s="1"/>
  <c r="DS183" i="4"/>
  <c r="DT183" i="4" s="1"/>
  <c r="DS175" i="4"/>
  <c r="DT175" i="4" s="1"/>
  <c r="DS167" i="4"/>
  <c r="DT167" i="4" s="1"/>
  <c r="DS159" i="4"/>
  <c r="DT159" i="4" s="1"/>
  <c r="DS151" i="4"/>
  <c r="DT151" i="4" s="1"/>
  <c r="DS143" i="4"/>
  <c r="DT143" i="4" s="1"/>
  <c r="DS135" i="4"/>
  <c r="DT135" i="4" s="1"/>
  <c r="DS127" i="4"/>
  <c r="DT127" i="4" s="1"/>
  <c r="DS119" i="4"/>
  <c r="DT119" i="4" s="1"/>
  <c r="DS111" i="4"/>
  <c r="DT111" i="4" s="1"/>
  <c r="DS103" i="4"/>
  <c r="DT103" i="4" s="1"/>
  <c r="DS319" i="4"/>
  <c r="DT319" i="4" s="1"/>
  <c r="DS274" i="4"/>
  <c r="DT274" i="4" s="1"/>
  <c r="DS242" i="4"/>
  <c r="DT242" i="4" s="1"/>
  <c r="DS320" i="4"/>
  <c r="DT320" i="4" s="1"/>
  <c r="DS286" i="4"/>
  <c r="DT286" i="4" s="1"/>
  <c r="DS268" i="4"/>
  <c r="DT268" i="4" s="1"/>
  <c r="DS245" i="4"/>
  <c r="DT245" i="4" s="1"/>
  <c r="DS325" i="4"/>
  <c r="DT325" i="4" s="1"/>
  <c r="DS276" i="4"/>
  <c r="DT276" i="4" s="1"/>
  <c r="DS253" i="4"/>
  <c r="DT253" i="4" s="1"/>
  <c r="DS321" i="4"/>
  <c r="DT321" i="4" s="1"/>
  <c r="DS284" i="4"/>
  <c r="DT284" i="4" s="1"/>
  <c r="DS255" i="4"/>
  <c r="DT255" i="4" s="1"/>
  <c r="DS233" i="4"/>
  <c r="DT233" i="4" s="1"/>
  <c r="DS200" i="4"/>
  <c r="DT200" i="4" s="1"/>
  <c r="DS164" i="4"/>
  <c r="DT164" i="4" s="1"/>
  <c r="DS90" i="4"/>
  <c r="DT90" i="4" s="1"/>
  <c r="DS293" i="4"/>
  <c r="DT293" i="4" s="1"/>
  <c r="DS228" i="4"/>
  <c r="DT228" i="4" s="1"/>
  <c r="DS196" i="4"/>
  <c r="DT196" i="4" s="1"/>
  <c r="DS116" i="4"/>
  <c r="DT116" i="4" s="1"/>
  <c r="DS287" i="4"/>
  <c r="DT287" i="4" s="1"/>
  <c r="DS257" i="4"/>
  <c r="DT257" i="4" s="1"/>
  <c r="DS202" i="4"/>
  <c r="DT202" i="4" s="1"/>
  <c r="DS194" i="4"/>
  <c r="DT194" i="4" s="1"/>
  <c r="DS156" i="4"/>
  <c r="DT156" i="4" s="1"/>
  <c r="DS95" i="4"/>
  <c r="DT95" i="4" s="1"/>
  <c r="DS78" i="4"/>
  <c r="DT78" i="4" s="1"/>
  <c r="DS62" i="4"/>
  <c r="DT62" i="4" s="1"/>
  <c r="DS64" i="4"/>
  <c r="DT64" i="4" s="1"/>
  <c r="DS301" i="4"/>
  <c r="DT301" i="4" s="1"/>
  <c r="DS230" i="4"/>
  <c r="DT230" i="4" s="1"/>
  <c r="DS198" i="4"/>
  <c r="DT198" i="4" s="1"/>
  <c r="DS99" i="4"/>
  <c r="DT99" i="4" s="1"/>
  <c r="DS74" i="4"/>
  <c r="DT74" i="4" s="1"/>
  <c r="DS58" i="4"/>
  <c r="DT58" i="4" s="1"/>
  <c r="DS318" i="4"/>
  <c r="DT318" i="4" s="1"/>
  <c r="DS252" i="4"/>
  <c r="DT252" i="4" s="1"/>
  <c r="DS108" i="4"/>
  <c r="DT108" i="4" s="1"/>
  <c r="DS75" i="4"/>
  <c r="DT75" i="4" s="1"/>
  <c r="DS59" i="4"/>
  <c r="DT59" i="4" s="1"/>
  <c r="DS51" i="4"/>
  <c r="DT51" i="4" s="1"/>
  <c r="DS30" i="4"/>
  <c r="DT30" i="4" s="1"/>
  <c r="DS14" i="4"/>
  <c r="DT14" i="4" s="1"/>
  <c r="DS97" i="4"/>
  <c r="DT97" i="4" s="1"/>
  <c r="DS47" i="4"/>
  <c r="DT47" i="4" s="1"/>
  <c r="DS28" i="4"/>
  <c r="DT28" i="4" s="1"/>
  <c r="DS12" i="4"/>
  <c r="DT12" i="4" s="1"/>
  <c r="DS9" i="4"/>
  <c r="DT9" i="4" s="1"/>
  <c r="DS45" i="4"/>
  <c r="DT45" i="4" s="1"/>
  <c r="DS23" i="4"/>
  <c r="DT23" i="4" s="1"/>
  <c r="DS3" i="4"/>
  <c r="DT3" i="4" s="1"/>
  <c r="DS44" i="4"/>
  <c r="DT44" i="4" s="1"/>
  <c r="DS29" i="4"/>
  <c r="DT29" i="4" s="1"/>
  <c r="DS43" i="4"/>
  <c r="DT43" i="4" s="1"/>
  <c r="DS303" i="4"/>
  <c r="DT303" i="4" s="1"/>
  <c r="DS229" i="4"/>
  <c r="DT229" i="4" s="1"/>
  <c r="DS213" i="4"/>
  <c r="DT213" i="4" s="1"/>
  <c r="DS189" i="4"/>
  <c r="DT189" i="4" s="1"/>
  <c r="DS173" i="4"/>
  <c r="DT173" i="4" s="1"/>
  <c r="DS149" i="4"/>
  <c r="DT149" i="4" s="1"/>
  <c r="DS125" i="4"/>
  <c r="DT125" i="4" s="1"/>
  <c r="DS109" i="4"/>
  <c r="DT109" i="4" s="1"/>
  <c r="DS297" i="4"/>
  <c r="DT297" i="4" s="1"/>
  <c r="DS236" i="4"/>
  <c r="DT236" i="4" s="1"/>
  <c r="DS263" i="4"/>
  <c r="DT263" i="4" s="1"/>
  <c r="DS158" i="4"/>
  <c r="DT158" i="4" s="1"/>
  <c r="DS126" i="4"/>
  <c r="DT126" i="4" s="1"/>
  <c r="DS110" i="4"/>
  <c r="DT110" i="4" s="1"/>
  <c r="DS316" i="4"/>
  <c r="DT316" i="4" s="1"/>
  <c r="DS249" i="4"/>
  <c r="DT249" i="4" s="1"/>
  <c r="DS312" i="4"/>
  <c r="DT312" i="4" s="1"/>
  <c r="DS224" i="4"/>
  <c r="DT224" i="4" s="1"/>
  <c r="DS192" i="4"/>
  <c r="DT192" i="4" s="1"/>
  <c r="DS146" i="4"/>
  <c r="DT146" i="4" s="1"/>
  <c r="DS289" i="4"/>
  <c r="DT289" i="4" s="1"/>
  <c r="DS220" i="4"/>
  <c r="DT220" i="4" s="1"/>
  <c r="DS188" i="4"/>
  <c r="DT188" i="4" s="1"/>
  <c r="DS162" i="4"/>
  <c r="DT162" i="4" s="1"/>
  <c r="DS102" i="4"/>
  <c r="DT102" i="4" s="1"/>
  <c r="DS326" i="4"/>
  <c r="DT326" i="4" s="1"/>
  <c r="DS226" i="4"/>
  <c r="DT226" i="4" s="1"/>
  <c r="DS298" i="4"/>
  <c r="DT298" i="4" s="1"/>
  <c r="DS87" i="4"/>
  <c r="DT87" i="4" s="1"/>
  <c r="DS61" i="4"/>
  <c r="DT61" i="4" s="1"/>
  <c r="DS63" i="4"/>
  <c r="DT63" i="4" s="1"/>
  <c r="DS222" i="4"/>
  <c r="DT222" i="4" s="1"/>
  <c r="DS190" i="4"/>
  <c r="DT190" i="4" s="1"/>
  <c r="DS57" i="4"/>
  <c r="DT57" i="4" s="1"/>
  <c r="DS100" i="4"/>
  <c r="DT100" i="4" s="1"/>
  <c r="DS68" i="4"/>
  <c r="DT68" i="4" s="1"/>
  <c r="DS26" i="4"/>
  <c r="DT26" i="4" s="1"/>
  <c r="DS40" i="4"/>
  <c r="DT40" i="4" s="1"/>
  <c r="DS8" i="4"/>
  <c r="DT8" i="4" s="1"/>
  <c r="DS89" i="4"/>
  <c r="DT89" i="4" s="1"/>
  <c r="DS31" i="4"/>
  <c r="DT31" i="4" s="1"/>
  <c r="DS302" i="4"/>
  <c r="DT302" i="4" s="1"/>
  <c r="DS272" i="4"/>
  <c r="DT272" i="4" s="1"/>
  <c r="DS240" i="4"/>
  <c r="DT240" i="4" s="1"/>
  <c r="DS227" i="4"/>
  <c r="DT227" i="4" s="1"/>
  <c r="DS219" i="4"/>
  <c r="DT219" i="4" s="1"/>
  <c r="DS211" i="4"/>
  <c r="DT211" i="4" s="1"/>
  <c r="DS203" i="4"/>
  <c r="DT203" i="4" s="1"/>
  <c r="DS195" i="4"/>
  <c r="DT195" i="4" s="1"/>
  <c r="DS187" i="4"/>
  <c r="DT187" i="4" s="1"/>
  <c r="DS179" i="4"/>
  <c r="DT179" i="4" s="1"/>
  <c r="DS171" i="4"/>
  <c r="DT171" i="4" s="1"/>
  <c r="DS155" i="4"/>
  <c r="DT155" i="4" s="1"/>
  <c r="DS139" i="4"/>
  <c r="DT139" i="4" s="1"/>
  <c r="DS327" i="4"/>
  <c r="DT327" i="4" s="1"/>
  <c r="DS311" i="4"/>
  <c r="DT311" i="4" s="1"/>
  <c r="DS290" i="4"/>
  <c r="DT290" i="4" s="1"/>
  <c r="DS258" i="4"/>
  <c r="DT258" i="4" s="1"/>
  <c r="DS232" i="4"/>
  <c r="DT232" i="4" s="1"/>
  <c r="DS277" i="4"/>
  <c r="DT277" i="4" s="1"/>
  <c r="DS254" i="4"/>
  <c r="DT254" i="4" s="1"/>
  <c r="DS307" i="4"/>
  <c r="DT307" i="4" s="1"/>
  <c r="DS285" i="4"/>
  <c r="DT285" i="4" s="1"/>
  <c r="DS262" i="4"/>
  <c r="DT262" i="4" s="1"/>
  <c r="DS244" i="4"/>
  <c r="DT244" i="4" s="1"/>
  <c r="DS306" i="4"/>
  <c r="DT306" i="4" s="1"/>
  <c r="DS270" i="4"/>
  <c r="DT270" i="4" s="1"/>
  <c r="DS243" i="4"/>
  <c r="DT243" i="4" s="1"/>
  <c r="DS216" i="4"/>
  <c r="DT216" i="4" s="1"/>
  <c r="DS184" i="4"/>
  <c r="DT184" i="4" s="1"/>
  <c r="DS132" i="4"/>
  <c r="DT132" i="4" s="1"/>
  <c r="DS98" i="4"/>
  <c r="DT98" i="4" s="1"/>
  <c r="DS309" i="4"/>
  <c r="DT309" i="4" s="1"/>
  <c r="DS265" i="4"/>
  <c r="DT265" i="4" s="1"/>
  <c r="DS212" i="4"/>
  <c r="DT212" i="4" s="1"/>
  <c r="DS180" i="4"/>
  <c r="DT180" i="4" s="1"/>
  <c r="DS148" i="4"/>
  <c r="DT148" i="4" s="1"/>
  <c r="DS317" i="4"/>
  <c r="DT317" i="4" s="1"/>
  <c r="DS275" i="4"/>
  <c r="DT275" i="4" s="1"/>
  <c r="DS218" i="4"/>
  <c r="DT218" i="4" s="1"/>
  <c r="DS178" i="4"/>
  <c r="DT178" i="4" s="1"/>
  <c r="DS86" i="4"/>
  <c r="DT86" i="4" s="1"/>
  <c r="DS70" i="4"/>
  <c r="DT70" i="4" s="1"/>
  <c r="DS333" i="4"/>
  <c r="DT333" i="4" s="1"/>
  <c r="DS79" i="4"/>
  <c r="DT79" i="4" s="1"/>
  <c r="DS56" i="4"/>
  <c r="DT56" i="4" s="1"/>
  <c r="DS214" i="4"/>
  <c r="DT214" i="4" s="1"/>
  <c r="DS182" i="4"/>
  <c r="DT182" i="4" s="1"/>
  <c r="DS82" i="4"/>
  <c r="DT82" i="4" s="1"/>
  <c r="DS66" i="4"/>
  <c r="DT66" i="4" s="1"/>
  <c r="DS71" i="4"/>
  <c r="DT71" i="4" s="1"/>
  <c r="DS83" i="4"/>
  <c r="DT83" i="4" s="1"/>
  <c r="DS67" i="4"/>
  <c r="DT67" i="4" s="1"/>
  <c r="DS38" i="4"/>
  <c r="DT38" i="4" s="1"/>
  <c r="DS22" i="4"/>
  <c r="DT22" i="4" s="1"/>
  <c r="DS6" i="4"/>
  <c r="DT6" i="4" s="1"/>
  <c r="DS52" i="4"/>
  <c r="DT52" i="4" s="1"/>
  <c r="DS36" i="4"/>
  <c r="DT36" i="4" s="1"/>
  <c r="DS20" i="4"/>
  <c r="DT20" i="4" s="1"/>
  <c r="DS4" i="4"/>
  <c r="DT4" i="4" s="1"/>
  <c r="DS35" i="4"/>
  <c r="DT35" i="4" s="1"/>
  <c r="DS15" i="4"/>
  <c r="DT15" i="4" s="1"/>
  <c r="DS50" i="4"/>
  <c r="DT50" i="4" s="1"/>
  <c r="DS37" i="4"/>
  <c r="DT37" i="4" s="1"/>
  <c r="DS21" i="4"/>
  <c r="DT21" i="4" s="1"/>
  <c r="DS11" i="4"/>
  <c r="DT11" i="4" s="1"/>
  <c r="DP975" i="1"/>
  <c r="DP1400" i="1"/>
  <c r="DR1400" i="1" s="1"/>
  <c r="DP887" i="1"/>
  <c r="DP594" i="1"/>
  <c r="DR594" i="1" s="1"/>
  <c r="DP1302" i="1"/>
  <c r="DP972" i="1"/>
  <c r="DR972" i="1" s="1"/>
  <c r="DP1435" i="1"/>
  <c r="DP1339" i="1"/>
  <c r="DR1339" i="1" s="1"/>
  <c r="DP1433" i="1"/>
  <c r="DP1431" i="1"/>
  <c r="DR1431" i="1" s="1"/>
  <c r="DP1391" i="1"/>
  <c r="DP1428" i="1"/>
  <c r="DR1428" i="1" s="1"/>
  <c r="DP555" i="1"/>
  <c r="DP1001" i="1"/>
  <c r="DR1001" i="1" s="1"/>
  <c r="DP392" i="1"/>
  <c r="DP1427" i="1"/>
  <c r="DR1427" i="1" s="1"/>
  <c r="DT686" i="3"/>
  <c r="DT404" i="3"/>
  <c r="DT213" i="3"/>
  <c r="DT149" i="3"/>
  <c r="DT133" i="3"/>
  <c r="DT576" i="3"/>
  <c r="DT274" i="3"/>
  <c r="DT104" i="3"/>
  <c r="DT667" i="3"/>
  <c r="DT65" i="3"/>
  <c r="DT668" i="3"/>
  <c r="DT588" i="3"/>
  <c r="DT353" i="3"/>
  <c r="DT345" i="3"/>
  <c r="DT114" i="3"/>
  <c r="DT284" i="3"/>
  <c r="DT594" i="3"/>
  <c r="DT652" i="3"/>
  <c r="DT634" i="3"/>
  <c r="DT650" i="3"/>
  <c r="DT238" i="3"/>
  <c r="DT102" i="3"/>
  <c r="DT396" i="3"/>
  <c r="DT662" i="3"/>
  <c r="DT440" i="3"/>
  <c r="DT432" i="3"/>
  <c r="DT424" i="3"/>
  <c r="DT460" i="3"/>
  <c r="DT694" i="3"/>
  <c r="DT655" i="3"/>
  <c r="DT583" i="3"/>
  <c r="DT399" i="3"/>
  <c r="DT470" i="3"/>
  <c r="DT421" i="3"/>
  <c r="DT305" i="3"/>
  <c r="DT152" i="3"/>
  <c r="DT557" i="3"/>
  <c r="DT73" i="3"/>
  <c r="DT76" i="3"/>
  <c r="DT44" i="3"/>
  <c r="DT661" i="3"/>
  <c r="DT674" i="3"/>
  <c r="DT580" i="3"/>
  <c r="DT681" i="3"/>
  <c r="DT657" i="3"/>
  <c r="DT671" i="3"/>
  <c r="DT552" i="3"/>
  <c r="DT713" i="3"/>
  <c r="DT537" i="3"/>
  <c r="DT521" i="3"/>
  <c r="DT501" i="3"/>
  <c r="DT493" i="3"/>
  <c r="DT641" i="3"/>
  <c r="DT528" i="3"/>
  <c r="DT496" i="3"/>
  <c r="DT480" i="3"/>
  <c r="DT553" i="3"/>
  <c r="DT512" i="3"/>
  <c r="DT277" i="3"/>
  <c r="DT367" i="3"/>
  <c r="DT290" i="3"/>
  <c r="DT236" i="3"/>
  <c r="DT172" i="3"/>
  <c r="DT108" i="3"/>
  <c r="DT646" i="3"/>
  <c r="DT405" i="3"/>
  <c r="DT89" i="3"/>
  <c r="DT573" i="3"/>
  <c r="DT267" i="3"/>
  <c r="DT157" i="3"/>
  <c r="DT246" i="3"/>
  <c r="DT119" i="3"/>
  <c r="DT79" i="3"/>
  <c r="DT61" i="3"/>
  <c r="DT585" i="3"/>
  <c r="DT29" i="3"/>
  <c r="DT696" i="3"/>
  <c r="DT710" i="3"/>
  <c r="DT598" i="3"/>
  <c r="DT502" i="3"/>
  <c r="DT363" i="3"/>
  <c r="DT321" i="3"/>
  <c r="DT263" i="3"/>
  <c r="DT184" i="3"/>
  <c r="DT136" i="3"/>
  <c r="DT87" i="3"/>
  <c r="DT71" i="3"/>
  <c r="DT708" i="3"/>
  <c r="DT705" i="3"/>
  <c r="DT689" i="3"/>
  <c r="DT699" i="3"/>
  <c r="DT698" i="3"/>
  <c r="DT647" i="3"/>
  <c r="DT631" i="3"/>
  <c r="DT707" i="3"/>
  <c r="DT653" i="3"/>
  <c r="DT579" i="3"/>
  <c r="DT558" i="3"/>
  <c r="DT554" i="3"/>
  <c r="DT529" i="3"/>
  <c r="DT513" i="3"/>
  <c r="DT481" i="3"/>
  <c r="DT473" i="3"/>
  <c r="DT465" i="3"/>
  <c r="DT562" i="3"/>
  <c r="DT520" i="3"/>
  <c r="DT500" i="3"/>
  <c r="DT452" i="3"/>
  <c r="DT436" i="3"/>
  <c r="DT372" i="3"/>
  <c r="DT364" i="3"/>
  <c r="DT433" i="3"/>
  <c r="DT357" i="3"/>
  <c r="DT317" i="3"/>
  <c r="DT314" i="3"/>
  <c r="DT282" i="3"/>
  <c r="DT260" i="3"/>
  <c r="DT244" i="3"/>
  <c r="DT212" i="3"/>
  <c r="DT148" i="3"/>
  <c r="DT132" i="3"/>
  <c r="DT257" i="3"/>
  <c r="DT241" i="3"/>
  <c r="DT225" i="3"/>
  <c r="DT209" i="3"/>
  <c r="DT193" i="3"/>
  <c r="DT177" i="3"/>
  <c r="DT161" i="3"/>
  <c r="DT145" i="3"/>
  <c r="DT129" i="3"/>
  <c r="DT113" i="3"/>
  <c r="DT319" i="3"/>
  <c r="DT253" i="3"/>
  <c r="DT269" i="3"/>
  <c r="DT230" i="3"/>
  <c r="DT198" i="3"/>
  <c r="DT166" i="3"/>
  <c r="DT134" i="3"/>
  <c r="DT81" i="3"/>
  <c r="DT67" i="3"/>
  <c r="DT49" i="3"/>
  <c r="DT45" i="3"/>
  <c r="DT17" i="3"/>
  <c r="DT97" i="3"/>
  <c r="DT678" i="3"/>
  <c r="DT567" i="3"/>
  <c r="DT486" i="3"/>
  <c r="DT429" i="3"/>
  <c r="DT472" i="3"/>
  <c r="DT443" i="3"/>
  <c r="DT379" i="3"/>
  <c r="DT335" i="3"/>
  <c r="DT289" i="3"/>
  <c r="DT337" i="3"/>
  <c r="DT120" i="3"/>
  <c r="DT41" i="3"/>
  <c r="DT60" i="3"/>
  <c r="DT25" i="3"/>
  <c r="DT9" i="3"/>
  <c r="DT620" i="3"/>
  <c r="DT658" i="3"/>
  <c r="DT642" i="3"/>
  <c r="DT626" i="3"/>
  <c r="DT584" i="3"/>
  <c r="DT575" i="3"/>
  <c r="DT555" i="3"/>
  <c r="DT656" i="3"/>
  <c r="DT546" i="3"/>
  <c r="DT511" i="3"/>
  <c r="DT503" i="3"/>
  <c r="DT495" i="3"/>
  <c r="DT479" i="3"/>
  <c r="DT471" i="3"/>
  <c r="DT463" i="3"/>
  <c r="DT644" i="3"/>
  <c r="DT628" i="3"/>
  <c r="DT556" i="3"/>
  <c r="DT482" i="3"/>
  <c r="DT474" i="3"/>
  <c r="DT441" i="3"/>
  <c r="DT425" i="3"/>
  <c r="DT401" i="3"/>
  <c r="DT386" i="3"/>
  <c r="DT378" i="3"/>
  <c r="DT370" i="3"/>
  <c r="DT354" i="3"/>
  <c r="DT346" i="3"/>
  <c r="DT338" i="3"/>
  <c r="DT582" i="3"/>
  <c r="DT347" i="3"/>
  <c r="DT593" i="3"/>
  <c r="DT394" i="3"/>
  <c r="DT278" i="3"/>
  <c r="DT240" i="3"/>
  <c r="DT208" i="3"/>
  <c r="DT112" i="3"/>
  <c r="DT506" i="3"/>
  <c r="DT300" i="3"/>
  <c r="DT254" i="3"/>
  <c r="DT222" i="3"/>
  <c r="DT158" i="3"/>
  <c r="DT126" i="3"/>
  <c r="DT90" i="3"/>
  <c r="DT85" i="3"/>
  <c r="DT57" i="3"/>
  <c r="DT43" i="3"/>
  <c r="DT39" i="3"/>
  <c r="DT4" i="3"/>
  <c r="DT15" i="3"/>
  <c r="DT2" i="3"/>
  <c r="DT14" i="3"/>
  <c r="DT94" i="3"/>
  <c r="DT95" i="3"/>
  <c r="DT316" i="3"/>
  <c r="DT131" i="3"/>
  <c r="DT147" i="3"/>
  <c r="DT163" i="3"/>
  <c r="DT171" i="3"/>
  <c r="DT179" i="3"/>
  <c r="DT195" i="3"/>
  <c r="DT211" i="3"/>
  <c r="DT332" i="3"/>
  <c r="DT454" i="3"/>
  <c r="DT609" i="3"/>
  <c r="DT406" i="3"/>
  <c r="DT19" i="3"/>
  <c r="DT7" i="3"/>
  <c r="DT6" i="3"/>
  <c r="DT22" i="3"/>
  <c r="DT586" i="3"/>
  <c r="DT295" i="3"/>
  <c r="DT288" i="3"/>
  <c r="DT589" i="3"/>
  <c r="DT271" i="3"/>
  <c r="DT331" i="3"/>
  <c r="DT135" i="3"/>
  <c r="DT143" i="3"/>
  <c r="DT151" i="3"/>
  <c r="DT175" i="3"/>
  <c r="DT183" i="3"/>
  <c r="DT191" i="3"/>
  <c r="DT199" i="3"/>
  <c r="DT215" i="3"/>
  <c r="DT223" i="3"/>
  <c r="DT231" i="3"/>
  <c r="DT287" i="3"/>
  <c r="DT264" i="3"/>
  <c r="DT422" i="3"/>
  <c r="DT538" i="3"/>
  <c r="DT577" i="3"/>
  <c r="DT578" i="3"/>
  <c r="DT697" i="3"/>
  <c r="DT660" i="3"/>
  <c r="DT27" i="3"/>
  <c r="DT31" i="3"/>
  <c r="DT26" i="3"/>
  <c r="DT291" i="3"/>
  <c r="DT118" i="3"/>
  <c r="DT304" i="3"/>
  <c r="DT275" i="3"/>
  <c r="DT122" i="3"/>
  <c r="DT154" i="3"/>
  <c r="DT162" i="3"/>
  <c r="DT186" i="3"/>
  <c r="DT194" i="3"/>
  <c r="DT202" i="3"/>
  <c r="DT226" i="3"/>
  <c r="DT242" i="3"/>
  <c r="DT299" i="3"/>
  <c r="DT296" i="3"/>
  <c r="DT315" i="3"/>
  <c r="DT526" i="3"/>
  <c r="DT569" i="3"/>
  <c r="DT635" i="3"/>
  <c r="DT18" i="3"/>
  <c r="DT352" i="3"/>
  <c r="DT344" i="3"/>
  <c r="DT336" i="3"/>
  <c r="DT391" i="3"/>
  <c r="DT359" i="3"/>
  <c r="DT402" i="3"/>
  <c r="DT262" i="3"/>
  <c r="DT541" i="3"/>
  <c r="DT434" i="3"/>
  <c r="DT643" i="3"/>
  <c r="DT249" i="3"/>
  <c r="DT233" i="3"/>
  <c r="DT217" i="3"/>
  <c r="DT185" i="3"/>
  <c r="DT169" i="3"/>
  <c r="DT153" i="3"/>
  <c r="DT106" i="3"/>
  <c r="DT12" i="3"/>
  <c r="DT587" i="3"/>
  <c r="DT571" i="3"/>
  <c r="DT604" i="3"/>
  <c r="DT615" i="3"/>
  <c r="DT597" i="3"/>
  <c r="DT507" i="3"/>
  <c r="DT499" i="3"/>
  <c r="DT475" i="3"/>
  <c r="DT467" i="3"/>
  <c r="DT419" i="3"/>
  <c r="DT649" i="3"/>
  <c r="DT540" i="3"/>
  <c r="DT524" i="3"/>
  <c r="DT374" i="3"/>
  <c r="DT358" i="3"/>
  <c r="DT342" i="3"/>
  <c r="DT329" i="3"/>
  <c r="DT313" i="3"/>
  <c r="DT297" i="3"/>
  <c r="DT281" i="3"/>
  <c r="DT627" i="3"/>
  <c r="DT522" i="3"/>
  <c r="DT82" i="3"/>
  <c r="DT74" i="3"/>
  <c r="DT70" i="3"/>
  <c r="DT58" i="3"/>
  <c r="DT54" i="3"/>
  <c r="DT50" i="3"/>
  <c r="DT46" i="3"/>
  <c r="DT42" i="3"/>
  <c r="DT34" i="3"/>
  <c r="DT24" i="3"/>
  <c r="DT8" i="3"/>
  <c r="DT445" i="3"/>
  <c r="DT599" i="3"/>
  <c r="DT377" i="3"/>
  <c r="DT665" i="3"/>
  <c r="DT535" i="3"/>
  <c r="DT80" i="3"/>
  <c r="DT72" i="3"/>
  <c r="DT56" i="3"/>
  <c r="DT40" i="3"/>
  <c r="DT32" i="3"/>
  <c r="DT16" i="3"/>
  <c r="DR392" i="1"/>
  <c r="DR897" i="1"/>
  <c r="DP1401" i="1"/>
  <c r="DR1401" i="1" s="1"/>
  <c r="DP1463" i="1"/>
  <c r="DR1463" i="1" s="1"/>
  <c r="DP1434" i="1"/>
  <c r="DP837" i="1"/>
  <c r="DR837" i="1" s="1"/>
  <c r="DP529" i="1"/>
  <c r="DR529" i="1" s="1"/>
  <c r="DP1307" i="1"/>
  <c r="DR1307" i="1" s="1"/>
  <c r="DP528" i="1"/>
  <c r="DP1429" i="1"/>
  <c r="DR1429" i="1" s="1"/>
  <c r="DP854" i="1"/>
  <c r="DR854" i="1" s="1"/>
  <c r="DP1006" i="1"/>
  <c r="DR1006" i="1" s="1"/>
  <c r="DP467" i="1"/>
  <c r="DP1337" i="1"/>
  <c r="DR1337" i="1" s="1"/>
  <c r="DP1002" i="1"/>
  <c r="DR1002" i="1" s="1"/>
  <c r="DP639" i="1"/>
  <c r="DR639" i="1" s="1"/>
  <c r="DP1426" i="1"/>
  <c r="DP852" i="1"/>
  <c r="DR852" i="1" s="1"/>
  <c r="DP998" i="1"/>
  <c r="DR998" i="1" s="1"/>
  <c r="DP597" i="1"/>
  <c r="DR597" i="1" s="1"/>
  <c r="DP997" i="1"/>
  <c r="DP601" i="1"/>
  <c r="DR601" i="1" s="1"/>
  <c r="DP995" i="1"/>
  <c r="DP1298" i="1"/>
  <c r="DR1298" i="1" s="1"/>
  <c r="DP503" i="1"/>
  <c r="DR503" i="1" s="1"/>
  <c r="DP401" i="1"/>
  <c r="DR401" i="1" s="1"/>
  <c r="DP405" i="1"/>
  <c r="DP571" i="1"/>
  <c r="DR571" i="1" s="1"/>
  <c r="DP1387" i="1"/>
  <c r="DP538" i="1"/>
  <c r="DR538" i="1" s="1"/>
  <c r="DP1422" i="1"/>
  <c r="DP1284" i="1"/>
  <c r="DR1284" i="1" s="1"/>
  <c r="DP499" i="1"/>
  <c r="DR499" i="1" s="1"/>
  <c r="DP1057" i="1"/>
  <c r="DR1057" i="1" s="1"/>
  <c r="DP1086" i="1"/>
  <c r="DP586" i="1"/>
  <c r="DR586" i="1" s="1"/>
  <c r="DP1320" i="1"/>
  <c r="DP487" i="1"/>
  <c r="DR487" i="1" s="1"/>
  <c r="DP1473" i="1"/>
  <c r="DP463" i="1"/>
  <c r="DR463" i="1" s="1"/>
  <c r="DP456" i="1"/>
  <c r="DR456" i="1" s="1"/>
  <c r="DP623" i="1"/>
  <c r="DR623" i="1" s="1"/>
  <c r="DP1292" i="1"/>
  <c r="DP1026" i="1"/>
  <c r="DR1026" i="1" s="1"/>
  <c r="DP1351" i="1"/>
  <c r="DP850" i="1"/>
  <c r="DR850" i="1" s="1"/>
  <c r="DP425" i="1"/>
  <c r="DR425" i="1" s="1"/>
  <c r="DP892" i="1"/>
  <c r="DR892" i="1" s="1"/>
  <c r="DP1313" i="1"/>
  <c r="DP848" i="1"/>
  <c r="DR848" i="1" s="1"/>
  <c r="DP868" i="1"/>
  <c r="DP867" i="1"/>
  <c r="DR867" i="1" s="1"/>
  <c r="DP891" i="1"/>
  <c r="DP1402" i="1"/>
  <c r="DR1402" i="1" s="1"/>
  <c r="DP990" i="1"/>
  <c r="DP1328" i="1"/>
  <c r="DR1328" i="1" s="1"/>
  <c r="DP1377" i="1"/>
  <c r="DP1079" i="1"/>
  <c r="DR1079" i="1" s="1"/>
  <c r="DP507" i="1"/>
  <c r="DP1075" i="1"/>
  <c r="DR1075" i="1" s="1"/>
  <c r="DP1327" i="1"/>
  <c r="DP1415" i="1"/>
  <c r="DR1415" i="1" s="1"/>
  <c r="DP1365" i="1"/>
  <c r="DP620" i="1"/>
  <c r="DR620" i="1" s="1"/>
  <c r="DP1043" i="1"/>
  <c r="DP561" i="1"/>
  <c r="DR561" i="1" s="1"/>
  <c r="DP1346" i="1"/>
  <c r="DP537" i="1"/>
  <c r="DP580" i="1"/>
  <c r="DP1296" i="1"/>
  <c r="DR1296" i="1" s="1"/>
  <c r="DP468" i="1"/>
  <c r="DR468" i="1" s="1"/>
  <c r="DP534" i="1"/>
  <c r="DR534" i="1" s="1"/>
  <c r="DP638" i="1"/>
  <c r="DP637" i="1"/>
  <c r="DP979" i="1"/>
  <c r="DR979" i="1" s="1"/>
  <c r="DP874" i="1"/>
  <c r="DR874" i="1" s="1"/>
  <c r="DP483" i="1"/>
  <c r="DP1054" i="1"/>
  <c r="DR1054" i="1" s="1"/>
  <c r="DP481" i="1"/>
  <c r="DP416" i="1"/>
  <c r="DR416" i="1" s="1"/>
  <c r="DP1062" i="1"/>
  <c r="DP988" i="1"/>
  <c r="DR988" i="1" s="1"/>
  <c r="DP525" i="1"/>
  <c r="DR525" i="1" s="1"/>
  <c r="DP1019" i="1"/>
  <c r="DR1434" i="1"/>
  <c r="DR528" i="1"/>
  <c r="DR467" i="1"/>
  <c r="DR1426" i="1"/>
  <c r="DR997" i="1"/>
  <c r="DR405" i="1"/>
  <c r="DR1387" i="1"/>
  <c r="DR1422" i="1"/>
  <c r="DR1086" i="1"/>
  <c r="DR1320" i="1"/>
  <c r="DR1473" i="1"/>
  <c r="DR537" i="1"/>
  <c r="DR580" i="1"/>
  <c r="DP853" i="1"/>
  <c r="DR853" i="1" s="1"/>
  <c r="DP457" i="1"/>
  <c r="DP1425" i="1"/>
  <c r="DR1425" i="1" s="1"/>
  <c r="DP851" i="1"/>
  <c r="DR851" i="1" s="1"/>
  <c r="DP836" i="1"/>
  <c r="DR836" i="1" s="1"/>
  <c r="DP1423" i="1"/>
  <c r="DP1290" i="1"/>
  <c r="DR1290" i="1" s="1"/>
  <c r="DP488" i="1"/>
  <c r="DP589" i="1"/>
  <c r="DR589" i="1" s="1"/>
  <c r="DP407" i="1"/>
  <c r="DP509" i="1"/>
  <c r="DR509" i="1" s="1"/>
  <c r="DP508" i="1"/>
  <c r="DP502" i="1"/>
  <c r="DR502" i="1" s="1"/>
  <c r="DP835" i="1"/>
  <c r="DR835" i="1" s="1"/>
  <c r="DP572" i="1"/>
  <c r="DR572" i="1" s="1"/>
  <c r="DP1089" i="1"/>
  <c r="DP399" i="1"/>
  <c r="DR399" i="1" s="1"/>
  <c r="DP1404" i="1"/>
  <c r="DP1087" i="1"/>
  <c r="DP1374" i="1"/>
  <c r="DP1058" i="1"/>
  <c r="DR1058" i="1" s="1"/>
  <c r="DP523" i="1"/>
  <c r="DP834" i="1"/>
  <c r="DR834" i="1" s="1"/>
  <c r="DP588" i="1"/>
  <c r="DR588" i="1" s="1"/>
  <c r="DP1369" i="1"/>
  <c r="DP869" i="1"/>
  <c r="DP1356" i="1"/>
  <c r="DP1084" i="1"/>
  <c r="DP1317" i="1"/>
  <c r="DP897" i="1"/>
  <c r="DP465" i="1"/>
  <c r="DR465" i="1" s="1"/>
  <c r="DP553" i="1"/>
  <c r="DP1028" i="1"/>
  <c r="DR1028" i="1" s="1"/>
  <c r="DP1297" i="1"/>
  <c r="DP896" i="1"/>
  <c r="DR896" i="1" s="1"/>
  <c r="DP1027" i="1"/>
  <c r="DP895" i="1"/>
  <c r="DR895" i="1" s="1"/>
  <c r="DP894" i="1"/>
  <c r="DP614" i="1"/>
  <c r="DR614" i="1" s="1"/>
  <c r="DP1044" i="1"/>
  <c r="DP1291" i="1"/>
  <c r="DR1291" i="1" s="1"/>
  <c r="DP1420" i="1"/>
  <c r="DP584" i="1"/>
  <c r="DR584" i="1" s="1"/>
  <c r="DP1367" i="1"/>
  <c r="DP1348" i="1"/>
  <c r="DR1348" i="1" s="1"/>
  <c r="DP469" i="1"/>
  <c r="DP1470" i="1"/>
  <c r="DR1470" i="1" s="1"/>
  <c r="DP1081" i="1"/>
  <c r="DP1080" i="1"/>
  <c r="DR1080" i="1" s="1"/>
  <c r="DP1347" i="1"/>
  <c r="DP890" i="1"/>
  <c r="DR890" i="1" s="1"/>
  <c r="DP563" i="1"/>
  <c r="DR563" i="1" s="1"/>
  <c r="DP1324" i="1"/>
  <c r="DR1324" i="1" s="1"/>
  <c r="DP600" i="1"/>
  <c r="DR600" i="1" s="1"/>
  <c r="DP889" i="1"/>
  <c r="DR889" i="1" s="1"/>
  <c r="DP1416" i="1"/>
  <c r="DP1078" i="1"/>
  <c r="DR1078" i="1" s="1"/>
  <c r="DP1073" i="1"/>
  <c r="DP1322" i="1"/>
  <c r="DR1322" i="1" s="1"/>
  <c r="DP1364" i="1"/>
  <c r="DP506" i="1"/>
  <c r="DR506" i="1" s="1"/>
  <c r="DP1071" i="1"/>
  <c r="DP1414" i="1"/>
  <c r="DR1414" i="1" s="1"/>
  <c r="DP1063" i="1"/>
  <c r="DP391" i="1"/>
  <c r="DR391" i="1" s="1"/>
  <c r="DP581" i="1"/>
  <c r="DP559" i="1"/>
  <c r="DR559" i="1" s="1"/>
  <c r="DP1069" i="1"/>
  <c r="DP1345" i="1"/>
  <c r="DR1345" i="1" s="1"/>
  <c r="DP496" i="1"/>
  <c r="DP424" i="1"/>
  <c r="DR424" i="1" s="1"/>
  <c r="DP422" i="1"/>
  <c r="DP1023" i="1"/>
  <c r="DR1023" i="1" s="1"/>
  <c r="DP484" i="1"/>
  <c r="DP578" i="1"/>
  <c r="DR578" i="1" s="1"/>
  <c r="DP419" i="1"/>
  <c r="DP417" i="1"/>
  <c r="DP574" i="1"/>
  <c r="DP393" i="1"/>
  <c r="DP482" i="1"/>
  <c r="DR482" i="1" s="1"/>
  <c r="DP536" i="1"/>
  <c r="DR536" i="1" s="1"/>
  <c r="DP1412" i="1"/>
  <c r="DP846" i="1"/>
  <c r="DR846" i="1" s="1"/>
  <c r="DP413" i="1"/>
  <c r="DP1021" i="1"/>
  <c r="DR1021" i="1" s="1"/>
  <c r="DP143" i="1"/>
  <c r="DR143" i="1" s="1"/>
  <c r="DP1263" i="1"/>
  <c r="DR1263" i="1" s="1"/>
  <c r="DP17" i="1"/>
  <c r="DR17" i="1" s="1"/>
  <c r="DP215" i="1"/>
  <c r="DR215" i="1" s="1"/>
  <c r="DP87" i="1"/>
  <c r="DR87" i="1" s="1"/>
  <c r="DP331" i="1"/>
  <c r="DR331" i="1" s="1"/>
  <c r="DP1167" i="1"/>
  <c r="DR1167" i="1" s="1"/>
  <c r="DP141" i="1"/>
  <c r="DR141" i="1" s="1"/>
  <c r="DP922" i="1"/>
  <c r="DR922" i="1" s="1"/>
  <c r="DP350" i="1"/>
  <c r="DR350" i="1" s="1"/>
  <c r="DP1239" i="1"/>
  <c r="DR1239" i="1" s="1"/>
  <c r="DP292" i="1"/>
  <c r="DR292" i="1" s="1"/>
  <c r="DP236" i="1"/>
  <c r="DP1230" i="1"/>
  <c r="DR1230" i="1" s="1"/>
  <c r="DP186" i="1"/>
  <c r="DR186" i="1" s="1"/>
  <c r="DP1460" i="1"/>
  <c r="DR1460" i="1" s="1"/>
  <c r="DP1456" i="1"/>
  <c r="DR1456" i="1" s="1"/>
  <c r="DP969" i="1"/>
  <c r="DR969" i="1" s="1"/>
  <c r="DP222" i="1"/>
  <c r="DR222" i="1" s="1"/>
  <c r="DP303" i="1"/>
  <c r="DR303" i="1" s="1"/>
  <c r="DP181" i="1"/>
  <c r="DR181" i="1" s="1"/>
  <c r="DP358" i="1"/>
  <c r="DR358" i="1" s="1"/>
  <c r="DP197" i="1"/>
  <c r="DR197" i="1" s="1"/>
  <c r="DP967" i="1"/>
  <c r="DR967" i="1" s="1"/>
  <c r="DP1162" i="1"/>
  <c r="DR1162" i="1" s="1"/>
  <c r="DP1160" i="1"/>
  <c r="DR1160" i="1" s="1"/>
  <c r="DP333" i="1"/>
  <c r="DR333" i="1" s="1"/>
  <c r="DP757" i="1"/>
  <c r="DR757" i="1" s="1"/>
  <c r="DP375" i="1"/>
  <c r="DP659" i="1"/>
  <c r="DR659" i="1" s="1"/>
  <c r="DP918" i="1"/>
  <c r="DR918" i="1" s="1"/>
  <c r="DP917" i="1"/>
  <c r="DR917" i="1" s="1"/>
  <c r="DP1202" i="1"/>
  <c r="DR1202" i="1" s="1"/>
  <c r="DP576" i="1"/>
  <c r="DR576" i="1" s="1"/>
  <c r="DP611" i="1"/>
  <c r="DR611" i="1" s="1"/>
  <c r="DP1226" i="1"/>
  <c r="DR1226" i="1" s="1"/>
  <c r="DP916" i="1"/>
  <c r="DR916" i="1" s="1"/>
  <c r="DP756" i="1"/>
  <c r="DR756" i="1" s="1"/>
  <c r="DP871" i="1"/>
  <c r="DR871" i="1" s="1"/>
  <c r="DP1042" i="1"/>
  <c r="DR1042" i="1" s="1"/>
  <c r="DP569" i="1"/>
  <c r="DP1397" i="1"/>
  <c r="DR1397" i="1" s="1"/>
  <c r="DP964" i="1"/>
  <c r="DR964" i="1" s="1"/>
  <c r="DP241" i="1"/>
  <c r="DR241" i="1" s="1"/>
  <c r="DP1343" i="1"/>
  <c r="DR1343" i="1" s="1"/>
  <c r="DP316" i="1"/>
  <c r="DR316" i="1" s="1"/>
  <c r="DP361" i="1"/>
  <c r="DR361" i="1" s="1"/>
  <c r="DP656" i="1"/>
  <c r="DR656" i="1" s="1"/>
  <c r="DP450" i="1"/>
  <c r="DR450" i="1" s="1"/>
  <c r="DP447" i="1"/>
  <c r="DR447" i="1" s="1"/>
  <c r="DP752" i="1"/>
  <c r="DR752" i="1" s="1"/>
  <c r="DP650" i="1"/>
  <c r="DR650" i="1" s="1"/>
  <c r="DP654" i="1"/>
  <c r="DP1341" i="1"/>
  <c r="DR1341" i="1" s="1"/>
  <c r="DP547" i="1"/>
  <c r="DR547" i="1" s="1"/>
  <c r="DP1190" i="1"/>
  <c r="DR1190" i="1" s="1"/>
  <c r="DP1450" i="1"/>
  <c r="DR1450" i="1" s="1"/>
  <c r="DP1449" i="1"/>
  <c r="DR1449" i="1" s="1"/>
  <c r="DP751" i="1"/>
  <c r="DR751" i="1" s="1"/>
  <c r="DP1153" i="1"/>
  <c r="DR1153" i="1" s="1"/>
  <c r="DP1255" i="1"/>
  <c r="DR1255" i="1" s="1"/>
  <c r="DP1350" i="1"/>
  <c r="DR1350" i="1" s="1"/>
  <c r="DP1253" i="1"/>
  <c r="DR1253" i="1" s="1"/>
  <c r="DP961" i="1"/>
  <c r="DR961" i="1" s="1"/>
  <c r="DP475" i="1"/>
  <c r="DP1474" i="1"/>
  <c r="DR1474" i="1" s="1"/>
  <c r="DP960" i="1"/>
  <c r="DR960" i="1" s="1"/>
  <c r="DP1145" i="1"/>
  <c r="DR1145" i="1" s="1"/>
  <c r="DP606" i="1"/>
  <c r="DR606" i="1" s="1"/>
  <c r="DP1144" i="1"/>
  <c r="DR1144" i="1" s="1"/>
  <c r="DP1446" i="1"/>
  <c r="DR1446" i="1" s="1"/>
  <c r="DP384" i="1"/>
  <c r="DR384" i="1" s="1"/>
  <c r="DP958" i="1"/>
  <c r="DP719" i="1"/>
  <c r="DR719" i="1" s="1"/>
  <c r="DP676" i="1"/>
  <c r="DR676" i="1" s="1"/>
  <c r="DP1048" i="1"/>
  <c r="DR1048" i="1" s="1"/>
  <c r="DP567" i="1"/>
  <c r="DR567" i="1" s="1"/>
  <c r="DP987" i="1"/>
  <c r="DR987" i="1" s="1"/>
  <c r="DP1408" i="1"/>
  <c r="DR1408" i="1" s="1"/>
  <c r="DP879" i="1"/>
  <c r="DR879" i="1" s="1"/>
  <c r="DP1184" i="1"/>
  <c r="DR1184" i="1" s="1"/>
  <c r="DP1182" i="1"/>
  <c r="DR1182" i="1" s="1"/>
  <c r="DP410" i="1"/>
  <c r="DR410" i="1" s="1"/>
  <c r="DP644" i="1"/>
  <c r="DR644" i="1" s="1"/>
  <c r="DP1469" i="1"/>
  <c r="DR1469" i="1" s="1"/>
  <c r="DP1178" i="1"/>
  <c r="DR1178" i="1" s="1"/>
  <c r="DP814" i="1"/>
  <c r="DR814" i="1" s="1"/>
  <c r="DP305" i="1"/>
  <c r="DR305" i="1" s="1"/>
  <c r="DP106" i="1"/>
  <c r="DP176" i="1"/>
  <c r="DR176" i="1" s="1"/>
  <c r="DP3" i="1"/>
  <c r="DR3" i="1" s="1"/>
  <c r="DP229" i="1"/>
  <c r="DR229" i="1" s="1"/>
  <c r="DP301" i="1"/>
  <c r="DR301" i="1" s="1"/>
  <c r="DP151" i="1"/>
  <c r="DR151" i="1" s="1"/>
  <c r="DP108" i="1"/>
  <c r="DR108" i="1" s="1"/>
  <c r="DP76" i="1"/>
  <c r="DR76" i="1" s="1"/>
  <c r="DP23" i="1"/>
  <c r="DR23" i="1" s="1"/>
  <c r="DP861" i="1"/>
  <c r="DR861" i="1" s="1"/>
  <c r="DP1444" i="1"/>
  <c r="DR1444" i="1" s="1"/>
  <c r="DP1134" i="1"/>
  <c r="DR1134" i="1" s="1"/>
  <c r="DP952" i="1"/>
  <c r="DR952" i="1" s="1"/>
  <c r="DP1012" i="1"/>
  <c r="DR1012" i="1" s="1"/>
  <c r="DP705" i="1"/>
  <c r="DR705" i="1" s="1"/>
  <c r="DP911" i="1"/>
  <c r="DR911" i="1" s="1"/>
  <c r="DP1209" i="1"/>
  <c r="DR1209" i="1" s="1"/>
  <c r="DP1333" i="1"/>
  <c r="DR1333" i="1" s="1"/>
  <c r="DP1380" i="1"/>
  <c r="DR1380" i="1" s="1"/>
  <c r="DP951" i="1"/>
  <c r="DR951" i="1" s="1"/>
  <c r="DP1310" i="1"/>
  <c r="DR1310" i="1" s="1"/>
  <c r="DP1173" i="1"/>
  <c r="DR1173" i="1" s="1"/>
  <c r="DP1168" i="1"/>
  <c r="DR1168" i="1" s="1"/>
  <c r="DP142" i="1"/>
  <c r="DR142" i="1" s="1"/>
  <c r="DP707" i="1"/>
  <c r="DR707" i="1" s="1"/>
  <c r="DP155" i="1"/>
  <c r="DR155" i="1" s="1"/>
  <c r="DP10" i="1"/>
  <c r="DR10" i="1" s="1"/>
  <c r="DP125" i="1"/>
  <c r="DR125" i="1" s="1"/>
  <c r="DP1034" i="1"/>
  <c r="DR1034" i="1" s="1"/>
  <c r="DP1053" i="1"/>
  <c r="DR1053" i="1" s="1"/>
  <c r="DP436" i="1"/>
  <c r="DR436" i="1" s="1"/>
  <c r="DP1166" i="1"/>
  <c r="DR1166" i="1" s="1"/>
  <c r="DP312" i="1"/>
  <c r="DR312" i="1" s="1"/>
  <c r="DP1172" i="1"/>
  <c r="DR1172" i="1" s="1"/>
  <c r="DP1238" i="1"/>
  <c r="DR1238" i="1" s="1"/>
  <c r="DP1179" i="1"/>
  <c r="DR1179" i="1" s="1"/>
  <c r="DP297" i="1"/>
  <c r="DR297" i="1" s="1"/>
  <c r="DP977" i="1"/>
  <c r="DR977" i="1" s="1"/>
  <c r="DP1163" i="1"/>
  <c r="DR1163" i="1" s="1"/>
  <c r="DP1458" i="1"/>
  <c r="DR1458" i="1" s="1"/>
  <c r="DP759" i="1"/>
  <c r="DR759" i="1" s="1"/>
  <c r="DP185" i="1"/>
  <c r="DR185" i="1" s="1"/>
  <c r="DP221" i="1"/>
  <c r="DR221" i="1" s="1"/>
  <c r="DP183" i="1"/>
  <c r="DR183" i="1" s="1"/>
  <c r="DP246" i="1"/>
  <c r="DR246" i="1" s="1"/>
  <c r="DP170" i="1"/>
  <c r="DR170" i="1" s="1"/>
  <c r="DP626" i="1"/>
  <c r="DR626" i="1" s="1"/>
  <c r="DP966" i="1"/>
  <c r="DR966" i="1" s="1"/>
  <c r="DP1161" i="1"/>
  <c r="DR1161" i="1" s="1"/>
  <c r="DP453" i="1"/>
  <c r="DR453" i="1" s="1"/>
  <c r="DP451" i="1"/>
  <c r="DR451" i="1" s="1"/>
  <c r="DP612" i="1"/>
  <c r="DR612" i="1" s="1"/>
  <c r="DP476" i="1"/>
  <c r="DR476" i="1" s="1"/>
  <c r="DP1372" i="1"/>
  <c r="DR1372" i="1" s="1"/>
  <c r="DP1466" i="1"/>
  <c r="DR1466" i="1" s="1"/>
  <c r="DP349" i="1"/>
  <c r="DR349" i="1" s="1"/>
  <c r="DP826" i="1"/>
  <c r="DR826" i="1" s="1"/>
  <c r="DP1227" i="1"/>
  <c r="DR1227" i="1" s="1"/>
  <c r="DP521" i="1"/>
  <c r="DR521" i="1" s="1"/>
  <c r="DP825" i="1"/>
  <c r="DR825" i="1" s="1"/>
  <c r="DP872" i="1"/>
  <c r="DR872" i="1" s="1"/>
  <c r="DP1259" i="1"/>
  <c r="DR1259" i="1" s="1"/>
  <c r="DP1156" i="1"/>
  <c r="DR1156" i="1" s="1"/>
  <c r="DP1258" i="1"/>
  <c r="DR1258" i="1" s="1"/>
  <c r="DP1294" i="1"/>
  <c r="DR1294" i="1" s="1"/>
  <c r="DP412" i="1"/>
  <c r="DR412" i="1" s="1"/>
  <c r="DP633" i="1"/>
  <c r="DR633" i="1" s="1"/>
  <c r="DP1311" i="1"/>
  <c r="DR1311" i="1" s="1"/>
  <c r="DP549" i="1"/>
  <c r="DR549" i="1" s="1"/>
  <c r="DP239" i="1"/>
  <c r="DR239" i="1" s="1"/>
  <c r="DP395" i="1"/>
  <c r="DR395" i="1" s="1"/>
  <c r="DP881" i="1"/>
  <c r="DR881" i="1" s="1"/>
  <c r="DP449" i="1"/>
  <c r="DR449" i="1" s="1"/>
  <c r="DP753" i="1"/>
  <c r="DR753" i="1" s="1"/>
  <c r="DP694" i="1"/>
  <c r="DR694" i="1" s="1"/>
  <c r="DP573" i="1"/>
  <c r="DR573" i="1" s="1"/>
  <c r="DP764" i="1"/>
  <c r="DR764" i="1" s="1"/>
  <c r="DP652" i="1"/>
  <c r="DR652" i="1" s="1"/>
  <c r="DP544" i="1"/>
  <c r="DR544" i="1" s="1"/>
  <c r="DP963" i="1"/>
  <c r="DR963" i="1" s="1"/>
  <c r="DP1154" i="1"/>
  <c r="DR1154" i="1" s="1"/>
  <c r="DP1188" i="1"/>
  <c r="DR1188" i="1" s="1"/>
  <c r="DP1448" i="1"/>
  <c r="DR1448" i="1" s="1"/>
  <c r="DP1256" i="1"/>
  <c r="DR1256" i="1" s="1"/>
  <c r="DP1150" i="1"/>
  <c r="DR1150" i="1" s="1"/>
  <c r="DP1254" i="1"/>
  <c r="DR1254" i="1" s="1"/>
  <c r="DP1252" i="1"/>
  <c r="DR1252" i="1" s="1"/>
  <c r="DP1361" i="1"/>
  <c r="DR1361" i="1" s="1"/>
  <c r="DP1360" i="1"/>
  <c r="DR1360" i="1" s="1"/>
  <c r="DP1147" i="1"/>
  <c r="DR1147" i="1" s="1"/>
  <c r="DP912" i="1"/>
  <c r="DR912" i="1" s="1"/>
  <c r="DP750" i="1"/>
  <c r="DR750" i="1" s="1"/>
  <c r="DP749" i="1"/>
  <c r="DR749" i="1" s="1"/>
  <c r="DP1142" i="1"/>
  <c r="DR1142" i="1" s="1"/>
  <c r="DP1349" i="1"/>
  <c r="DR1349" i="1" s="1"/>
  <c r="DP1251" i="1"/>
  <c r="DR1251" i="1" s="1"/>
  <c r="DP646" i="1"/>
  <c r="DR646" i="1" s="1"/>
  <c r="DP691" i="1"/>
  <c r="DR691" i="1" s="1"/>
  <c r="DP505" i="1"/>
  <c r="DR505" i="1" s="1"/>
  <c r="DP1210" i="1"/>
  <c r="DR1210" i="1" s="1"/>
  <c r="DP840" i="1"/>
  <c r="DR840" i="1" s="1"/>
  <c r="DP1410" i="1"/>
  <c r="DR1410" i="1" s="1"/>
  <c r="DP1039" i="1"/>
  <c r="DR1039" i="1" s="1"/>
  <c r="DP1186" i="1"/>
  <c r="DR1186" i="1" s="1"/>
  <c r="DP645" i="1"/>
  <c r="DR645" i="1" s="1"/>
  <c r="DP1137" i="1"/>
  <c r="DR1137" i="1" s="1"/>
  <c r="DP779" i="1"/>
  <c r="DR779" i="1" s="1"/>
  <c r="DP955" i="1"/>
  <c r="DR955" i="1" s="1"/>
  <c r="DP1395" i="1"/>
  <c r="DR1395" i="1" s="1"/>
  <c r="DP283" i="1"/>
  <c r="DR283" i="1" s="1"/>
  <c r="DP307" i="1"/>
  <c r="DR307" i="1" s="1"/>
  <c r="DP768" i="1"/>
  <c r="DR768" i="1" s="1"/>
  <c r="DP251" i="1"/>
  <c r="DR251" i="1" s="1"/>
  <c r="DP53" i="1"/>
  <c r="DR53" i="1" s="1"/>
  <c r="DP82" i="1"/>
  <c r="DR82" i="1" s="1"/>
  <c r="DP228" i="1"/>
  <c r="DR228" i="1" s="1"/>
  <c r="DP281" i="1"/>
  <c r="DR281" i="1" s="1"/>
  <c r="DP180" i="1"/>
  <c r="DR180" i="1" s="1"/>
  <c r="DP123" i="1"/>
  <c r="DR123" i="1" s="1"/>
  <c r="DP92" i="1"/>
  <c r="DR92" i="1" s="1"/>
  <c r="DP1051" i="1"/>
  <c r="DR1051" i="1" s="1"/>
  <c r="DP446" i="1"/>
  <c r="DR446" i="1" s="1"/>
  <c r="DP954" i="1"/>
  <c r="DR954" i="1" s="1"/>
  <c r="DP745" i="1"/>
  <c r="DR745" i="1" s="1"/>
  <c r="DP1132" i="1"/>
  <c r="DR1132" i="1" s="1"/>
  <c r="DP859" i="1"/>
  <c r="DR859" i="1" s="1"/>
  <c r="DP1129" i="1"/>
  <c r="DR1129" i="1" s="1"/>
  <c r="DP813" i="1"/>
  <c r="DR813" i="1" s="1"/>
  <c r="DP1442" i="1"/>
  <c r="DR1442" i="1" s="1"/>
  <c r="DP1381" i="1"/>
  <c r="DR1381" i="1" s="1"/>
  <c r="DP1440" i="1"/>
  <c r="DR1440" i="1" s="1"/>
  <c r="DP1332" i="1"/>
  <c r="DR1332" i="1" s="1"/>
  <c r="DP690" i="1"/>
  <c r="DR690" i="1" s="1"/>
  <c r="DP199" i="1"/>
  <c r="DR199" i="1" s="1"/>
  <c r="DP444" i="1"/>
  <c r="DR444" i="1" s="1"/>
  <c r="DP1125" i="1"/>
  <c r="DR1125" i="1" s="1"/>
  <c r="DP492" i="1"/>
  <c r="DR492" i="1" s="1"/>
  <c r="DP63" i="1"/>
  <c r="DR63" i="1" s="1"/>
  <c r="DP792" i="1"/>
  <c r="DR792" i="1" s="1"/>
  <c r="DP788" i="1"/>
  <c r="DR788" i="1" s="1"/>
  <c r="DP984" i="1"/>
  <c r="DR984" i="1" s="1"/>
  <c r="DP981" i="1"/>
  <c r="DR981" i="1" s="1"/>
  <c r="DP784" i="1"/>
  <c r="DR784" i="1" s="1"/>
  <c r="DP557" i="1"/>
  <c r="DR557" i="1" s="1"/>
  <c r="DP948" i="1"/>
  <c r="DR948" i="1" s="1"/>
  <c r="DP675" i="1"/>
  <c r="DP1122" i="1"/>
  <c r="DR1122" i="1" s="1"/>
  <c r="DP1437" i="1"/>
  <c r="DR1437" i="1" s="1"/>
  <c r="DP520" i="1"/>
  <c r="DR520" i="1" s="1"/>
  <c r="DP1119" i="1"/>
  <c r="DR1119" i="1" s="1"/>
  <c r="DP1117" i="1"/>
  <c r="DR1117" i="1" s="1"/>
  <c r="DP541" i="1"/>
  <c r="DR541" i="1" s="1"/>
  <c r="DP356" i="1"/>
  <c r="DR356" i="1" s="1"/>
  <c r="DP377" i="1"/>
  <c r="DR377" i="1" s="1"/>
  <c r="DP885" i="1"/>
  <c r="DR885" i="1" s="1"/>
  <c r="DP744" i="1"/>
  <c r="DR744" i="1" s="1"/>
  <c r="DP217" i="1"/>
  <c r="DR217" i="1" s="1"/>
  <c r="DP1407" i="1"/>
  <c r="DR1407" i="1" s="1"/>
  <c r="DP949" i="1"/>
  <c r="DR949" i="1" s="1"/>
  <c r="DP494" i="1"/>
  <c r="DR494" i="1" s="1"/>
  <c r="DP490" i="1"/>
  <c r="DR490" i="1" s="1"/>
  <c r="DP433" i="1"/>
  <c r="DR433" i="1" s="1"/>
  <c r="DP790" i="1"/>
  <c r="DR790" i="1" s="1"/>
  <c r="DP986" i="1"/>
  <c r="DR986" i="1" s="1"/>
  <c r="DP983" i="1"/>
  <c r="DR983" i="1" s="1"/>
  <c r="DP924" i="1"/>
  <c r="DR924" i="1" s="1"/>
  <c r="DP1124" i="1"/>
  <c r="DR1124" i="1" s="1"/>
  <c r="DP742" i="1"/>
  <c r="DR742" i="1" s="1"/>
  <c r="DP1439" i="1"/>
  <c r="DR1439" i="1" s="1"/>
  <c r="DP1438" i="1"/>
  <c r="DR1438" i="1" s="1"/>
  <c r="DP539" i="1"/>
  <c r="DR539" i="1" s="1"/>
  <c r="DP767" i="1"/>
  <c r="DR767" i="1" s="1"/>
  <c r="DP640" i="1"/>
  <c r="DR640" i="1" s="1"/>
  <c r="DP593" i="1"/>
  <c r="DP220" i="1"/>
  <c r="DR220" i="1" s="1"/>
  <c r="DP262" i="1"/>
  <c r="DR262" i="1" s="1"/>
  <c r="DP154" i="1"/>
  <c r="DR154" i="1" s="1"/>
  <c r="DP329" i="1"/>
  <c r="DR329" i="1" s="1"/>
  <c r="DP8" i="1"/>
  <c r="DR8" i="1" s="1"/>
  <c r="DP280" i="1"/>
  <c r="DR280" i="1" s="1"/>
  <c r="DP248" i="1"/>
  <c r="DR248" i="1" s="1"/>
  <c r="DP517" i="1"/>
  <c r="DR517" i="1" s="1"/>
  <c r="DP740" i="1"/>
  <c r="DR740" i="1" s="1"/>
  <c r="DP96" i="1"/>
  <c r="DR96" i="1" s="1"/>
  <c r="DP516" i="1"/>
  <c r="DR516" i="1" s="1"/>
  <c r="DP944" i="1"/>
  <c r="DR944" i="1" s="1"/>
  <c r="DP1468" i="1"/>
  <c r="DR1468" i="1" s="1"/>
  <c r="DP738" i="1"/>
  <c r="DR738" i="1" s="1"/>
  <c r="DP1009" i="1"/>
  <c r="DR1009" i="1" s="1"/>
  <c r="DP1471" i="1"/>
  <c r="DR1471" i="1" s="1"/>
  <c r="DP565" i="1"/>
  <c r="DP474" i="1"/>
  <c r="DR474" i="1" s="1"/>
  <c r="DP810" i="1"/>
  <c r="DR810" i="1" s="1"/>
  <c r="DP822" i="1"/>
  <c r="DR822" i="1" s="1"/>
  <c r="DP673" i="1"/>
  <c r="DR673" i="1" s="1"/>
  <c r="DP441" i="1"/>
  <c r="DR441" i="1" s="1"/>
  <c r="DP856" i="1"/>
  <c r="DR856" i="1" s="1"/>
  <c r="DP432" i="1"/>
  <c r="DR432" i="1" s="1"/>
  <c r="DP150" i="1"/>
  <c r="DP160" i="1"/>
  <c r="DR160" i="1" s="1"/>
  <c r="DP807" i="1"/>
  <c r="DR807" i="1" s="1"/>
  <c r="DP556" i="1"/>
  <c r="DR556" i="1" s="1"/>
  <c r="DP175" i="1"/>
  <c r="DR175" i="1" s="1"/>
  <c r="DP382" i="1"/>
  <c r="DR382" i="1" s="1"/>
  <c r="DP376" i="1"/>
  <c r="DR376" i="1" s="1"/>
  <c r="DP295" i="1"/>
  <c r="DR295" i="1" s="1"/>
  <c r="DP110" i="1"/>
  <c r="DR110" i="1" s="1"/>
  <c r="DP130" i="1"/>
  <c r="DR130" i="1" s="1"/>
  <c r="DP736" i="1"/>
  <c r="DR736" i="1" s="1"/>
  <c r="DP512" i="1"/>
  <c r="DR512" i="1" s="1"/>
  <c r="DP688" i="1"/>
  <c r="DR688" i="1" s="1"/>
  <c r="DP326" i="1"/>
  <c r="DR326" i="1" s="1"/>
  <c r="DP511" i="1"/>
  <c r="DR511" i="1" s="1"/>
  <c r="DP598" i="1"/>
  <c r="DR598" i="1" s="1"/>
  <c r="DP672" i="1"/>
  <c r="DR672" i="1" s="1"/>
  <c r="DP660" i="1"/>
  <c r="DR660" i="1" s="1"/>
  <c r="DP40" i="1"/>
  <c r="DR40" i="1" s="1"/>
  <c r="DP38" i="1"/>
  <c r="DR38" i="1" s="1"/>
  <c r="DP243" i="1"/>
  <c r="DR243" i="1" s="1"/>
  <c r="DP1204" i="1"/>
  <c r="DR1204" i="1" s="1"/>
  <c r="DP188" i="1"/>
  <c r="DR188" i="1" s="1"/>
  <c r="DP288" i="1"/>
  <c r="DR288" i="1" s="1"/>
  <c r="DP1180" i="1"/>
  <c r="DR1180" i="1" s="1"/>
  <c r="DP21" i="1"/>
  <c r="DR21" i="1" s="1"/>
  <c r="DP427" i="1"/>
  <c r="DR427" i="1" s="1"/>
  <c r="DP1265" i="1"/>
  <c r="DR1265" i="1" s="1"/>
  <c r="DP1268" i="1"/>
  <c r="DR1268" i="1" s="1"/>
  <c r="DP1237" i="1"/>
  <c r="DR1237" i="1" s="1"/>
  <c r="DP36" i="1"/>
  <c r="DR36" i="1" s="1"/>
  <c r="DP19" i="1"/>
  <c r="DP5" i="1"/>
  <c r="DR5" i="1" s="1"/>
  <c r="DP31" i="1"/>
  <c r="DR31" i="1" s="1"/>
  <c r="DP4" i="1"/>
  <c r="DR4" i="1" s="1"/>
  <c r="DP394" i="1"/>
  <c r="DR394" i="1" s="1"/>
  <c r="DP126" i="1"/>
  <c r="DR126" i="1" s="1"/>
  <c r="DP1299" i="1"/>
  <c r="DR1299" i="1" s="1"/>
  <c r="DP387" i="1"/>
  <c r="DR387" i="1" s="1"/>
  <c r="DP169" i="1"/>
  <c r="DR169" i="1" s="1"/>
  <c r="DP86" i="1"/>
  <c r="DP213" i="1"/>
  <c r="DR213" i="1" s="1"/>
  <c r="DP838" i="1"/>
  <c r="DR838" i="1" s="1"/>
  <c r="DP628" i="1"/>
  <c r="DR628" i="1" s="1"/>
  <c r="DP409" i="1"/>
  <c r="DR409" i="1" s="1"/>
  <c r="DP279" i="1"/>
  <c r="DR279" i="1" s="1"/>
  <c r="DP909" i="1"/>
  <c r="DR909" i="1" s="1"/>
  <c r="DP1246" i="1"/>
  <c r="DR1246" i="1" s="1"/>
  <c r="DP674" i="1"/>
  <c r="DR674" i="1" s="1"/>
  <c r="DP84" i="1"/>
  <c r="DR84" i="1" s="1"/>
  <c r="DP514" i="1"/>
  <c r="DR514" i="1" s="1"/>
  <c r="DP870" i="1"/>
  <c r="DR870" i="1" s="1"/>
  <c r="DP713" i="1"/>
  <c r="DR713" i="1" s="1"/>
  <c r="DP1033" i="1"/>
  <c r="DR1033" i="1" s="1"/>
  <c r="DP823" i="1"/>
  <c r="DR823" i="1" s="1"/>
  <c r="DP811" i="1"/>
  <c r="DR811" i="1" s="1"/>
  <c r="DP643" i="1"/>
  <c r="DR643" i="1" s="1"/>
  <c r="DP332" i="1"/>
  <c r="DR332" i="1" s="1"/>
  <c r="DP328" i="1"/>
  <c r="DR328" i="1" s="1"/>
  <c r="DP906" i="1"/>
  <c r="DR906" i="1" s="1"/>
  <c r="DP300" i="1"/>
  <c r="DR300" i="1" s="1"/>
  <c r="DP396" i="1"/>
  <c r="DR396" i="1" s="1"/>
  <c r="DP1032" i="1"/>
  <c r="DR1032" i="1" s="1"/>
  <c r="DP478" i="1"/>
  <c r="DR478" i="1" s="1"/>
  <c r="DP265" i="1"/>
  <c r="DR265" i="1" s="1"/>
  <c r="DP501" i="1"/>
  <c r="DR501" i="1" s="1"/>
  <c r="DP473" i="1"/>
  <c r="DR473" i="1" s="1"/>
  <c r="DP247" i="1"/>
  <c r="DR247" i="1" s="1"/>
  <c r="DP440" i="1"/>
  <c r="DR440" i="1" s="1"/>
  <c r="DP191" i="1"/>
  <c r="DR191" i="1" s="1"/>
  <c r="DP140" i="1"/>
  <c r="DR140" i="1" s="1"/>
  <c r="DP617" i="1"/>
  <c r="DR617" i="1" s="1"/>
  <c r="DP1177" i="1"/>
  <c r="DR1177" i="1" s="1"/>
  <c r="DP734" i="1"/>
  <c r="DR734" i="1" s="1"/>
  <c r="DP806" i="1"/>
  <c r="DR806" i="1" s="1"/>
  <c r="DP712" i="1"/>
  <c r="DR712" i="1" s="1"/>
  <c r="DP1066" i="1"/>
  <c r="DR1066" i="1" s="1"/>
  <c r="DP599" i="1"/>
  <c r="DR599" i="1" s="1"/>
  <c r="DP1231" i="1"/>
  <c r="DR1231" i="1" s="1"/>
  <c r="DP687" i="1"/>
  <c r="DR687" i="1" s="1"/>
  <c r="DP904" i="1"/>
  <c r="DP9" i="1"/>
  <c r="DR9" i="1" s="1"/>
  <c r="DP48" i="1"/>
  <c r="DR48" i="1" s="1"/>
  <c r="DP189" i="1"/>
  <c r="DR189" i="1" s="1"/>
  <c r="DP257" i="1"/>
  <c r="DR257" i="1" s="1"/>
  <c r="DP93" i="1"/>
  <c r="DR93" i="1" s="1"/>
  <c r="DP629" i="1"/>
  <c r="DR629" i="1" s="1"/>
  <c r="DP91" i="1"/>
  <c r="DR91" i="1" s="1"/>
  <c r="DP56" i="1"/>
  <c r="DR56" i="1" s="1"/>
  <c r="DP287" i="1"/>
  <c r="DR287" i="1" s="1"/>
  <c r="DP168" i="1"/>
  <c r="DR168" i="1" s="1"/>
  <c r="DP902" i="1"/>
  <c r="DR902" i="1" s="1"/>
  <c r="DP877" i="1"/>
  <c r="DR877" i="1" s="1"/>
  <c r="DP34" i="1"/>
  <c r="DR34" i="1" s="1"/>
  <c r="DP6" i="1"/>
  <c r="DR6" i="1" s="1"/>
  <c r="DP29" i="1"/>
  <c r="DR29" i="1" s="1"/>
  <c r="DP15" i="1"/>
  <c r="DR15" i="1" s="1"/>
  <c r="DP121" i="1"/>
  <c r="DR121" i="1" s="1"/>
  <c r="DP32" i="1"/>
  <c r="DR32" i="1" s="1"/>
  <c r="DP1200" i="1"/>
  <c r="DR1200" i="1" s="1"/>
  <c r="DP876" i="1"/>
  <c r="DR876" i="1" s="1"/>
  <c r="DP72" i="1"/>
  <c r="DR72" i="1" s="1"/>
  <c r="DP304" i="1"/>
  <c r="DR304" i="1" s="1"/>
  <c r="DP459" i="1"/>
  <c r="DR459" i="1" s="1"/>
  <c r="DP866" i="1"/>
  <c r="DR866" i="1" s="1"/>
  <c r="DP167" i="1"/>
  <c r="DR167" i="1" s="1"/>
  <c r="DP1110" i="1"/>
  <c r="DR1110" i="1" s="1"/>
  <c r="DP718" i="1"/>
  <c r="DR718" i="1" s="1"/>
  <c r="DP1107" i="1"/>
  <c r="DR1107" i="1" s="1"/>
  <c r="DP686" i="1"/>
  <c r="DR686" i="1" s="1"/>
  <c r="DP204" i="1"/>
  <c r="DR204" i="1" s="1"/>
  <c r="DP1101" i="1"/>
  <c r="DR1101" i="1" s="1"/>
  <c r="DP1100" i="1"/>
  <c r="DR1100" i="1" s="1"/>
  <c r="DP860" i="1"/>
  <c r="DR860" i="1" s="1"/>
  <c r="DP1112" i="1"/>
  <c r="DR1112" i="1" s="1"/>
  <c r="DP942" i="1"/>
  <c r="DR942" i="1" s="1"/>
  <c r="DP671" i="1"/>
  <c r="DR671" i="1" s="1"/>
  <c r="DP923" i="1"/>
  <c r="DR923" i="1" s="1"/>
  <c r="DP732" i="1"/>
  <c r="DR732" i="1" s="1"/>
  <c r="DP1277" i="1"/>
  <c r="DR1277" i="1" s="1"/>
  <c r="DP926" i="1"/>
  <c r="DR926" i="1" s="1"/>
  <c r="DP1105" i="1"/>
  <c r="DR1105" i="1" s="1"/>
  <c r="DP1103" i="1"/>
  <c r="DR1103" i="1" s="1"/>
  <c r="DP761" i="1"/>
  <c r="DR761" i="1" s="1"/>
  <c r="DP766" i="1"/>
  <c r="DR766" i="1" s="1"/>
  <c r="DP1096" i="1"/>
  <c r="DR1096" i="1" s="1"/>
  <c r="DP1093" i="1"/>
  <c r="DR1093" i="1" s="1"/>
  <c r="DP1274" i="1"/>
  <c r="DR1274" i="1" s="1"/>
  <c r="DP1266" i="1"/>
  <c r="DR1266" i="1" s="1"/>
  <c r="DP381" i="1"/>
  <c r="DR381" i="1" s="1"/>
  <c r="DP1245" i="1"/>
  <c r="DR1245" i="1" s="1"/>
  <c r="DP323" i="1"/>
  <c r="DR323" i="1" s="1"/>
  <c r="DP830" i="1"/>
  <c r="DR830" i="1" s="1"/>
  <c r="DP139" i="1"/>
  <c r="DR139" i="1" s="1"/>
  <c r="DP324" i="1"/>
  <c r="DR324" i="1" s="1"/>
  <c r="DP821" i="1"/>
  <c r="DR821" i="1" s="1"/>
  <c r="DP802" i="1"/>
  <c r="DR802" i="1" s="1"/>
  <c r="DP921" i="1"/>
  <c r="DR921" i="1" s="1"/>
  <c r="DP1270" i="1"/>
  <c r="DR1270" i="1" s="1"/>
  <c r="DP703" i="1"/>
  <c r="DP62" i="1"/>
  <c r="DR62" i="1" s="1"/>
  <c r="DP716" i="1"/>
  <c r="DR716" i="1" s="1"/>
  <c r="DP728" i="1"/>
  <c r="DR728" i="1" s="1"/>
  <c r="DP1281" i="1"/>
  <c r="DR1281" i="1" s="1"/>
  <c r="DP178" i="1"/>
  <c r="DR178" i="1" s="1"/>
  <c r="DP353" i="1"/>
  <c r="DR353" i="1" s="1"/>
  <c r="DP669" i="1"/>
  <c r="DR669" i="1" s="1"/>
  <c r="DP1216" i="1"/>
  <c r="DR1216" i="1" s="1"/>
  <c r="DP668" i="1"/>
  <c r="DR668" i="1" s="1"/>
  <c r="DP798" i="1"/>
  <c r="DR798" i="1" s="1"/>
  <c r="DP249" i="1"/>
  <c r="DR249" i="1" s="1"/>
  <c r="DP684" i="1"/>
  <c r="DR684" i="1" s="1"/>
  <c r="DP231" i="1"/>
  <c r="DR231" i="1" s="1"/>
  <c r="DP931" i="1"/>
  <c r="DR931" i="1" s="1"/>
  <c r="DP929" i="1"/>
  <c r="DR929" i="1" s="1"/>
  <c r="DP138" i="1"/>
  <c r="DR138" i="1" s="1"/>
  <c r="DP714" i="1"/>
  <c r="DR714" i="1" s="1"/>
  <c r="DP1205" i="1"/>
  <c r="DR1205" i="1" s="1"/>
  <c r="DP317" i="1"/>
  <c r="DR317" i="1" s="1"/>
  <c r="DP171" i="1"/>
  <c r="DR171" i="1" s="1"/>
  <c r="DP263" i="1"/>
  <c r="DR263" i="1" s="1"/>
  <c r="DP293" i="1"/>
  <c r="DR293" i="1" s="1"/>
  <c r="DP157" i="1"/>
  <c r="DR157" i="1" s="1"/>
  <c r="DP71" i="1"/>
  <c r="DR71" i="1" s="1"/>
  <c r="DP67" i="1"/>
  <c r="DR67" i="1" s="1"/>
  <c r="DP158" i="1"/>
  <c r="DR158" i="1" s="1"/>
  <c r="DP783" i="1"/>
  <c r="DR783" i="1" s="1"/>
  <c r="DP664" i="1"/>
  <c r="DR664" i="1" s="1"/>
  <c r="DP695" i="1"/>
  <c r="DR695" i="1" s="1"/>
  <c r="DP255" i="1"/>
  <c r="DR255" i="1" s="1"/>
  <c r="DP166" i="1"/>
  <c r="DR166" i="1" s="1"/>
  <c r="DP66" i="1"/>
  <c r="DR66" i="1" s="1"/>
  <c r="DP367" i="1"/>
  <c r="DR367" i="1" s="1"/>
  <c r="DP364" i="1"/>
  <c r="DR364" i="1" s="1"/>
  <c r="DP276" i="1"/>
  <c r="DR276" i="1" s="1"/>
  <c r="DP117" i="1"/>
  <c r="DR117" i="1" s="1"/>
  <c r="DP173" i="1"/>
  <c r="DR173" i="1" s="1"/>
  <c r="DP345" i="1"/>
  <c r="DR345" i="1" s="1"/>
  <c r="DP370" i="1"/>
  <c r="DR370" i="1" s="1"/>
  <c r="DP1193" i="1"/>
  <c r="DR1193" i="1" s="1"/>
  <c r="DP145" i="1"/>
  <c r="DR145" i="1" s="1"/>
  <c r="DP144" i="1"/>
  <c r="DR144" i="1" s="1"/>
  <c r="DP941" i="1"/>
  <c r="DR941" i="1" s="1"/>
  <c r="DP1098" i="1"/>
  <c r="DR1098" i="1" s="1"/>
  <c r="DP938" i="1"/>
  <c r="DR938" i="1" s="1"/>
  <c r="DP1094" i="1"/>
  <c r="DR1094" i="1" s="1"/>
  <c r="DP1091" i="1"/>
  <c r="DR1091" i="1" s="1"/>
  <c r="DP1272" i="1"/>
  <c r="DR1272" i="1" s="1"/>
  <c r="DP242" i="1"/>
  <c r="DR242" i="1" s="1"/>
  <c r="DP264" i="1"/>
  <c r="DR264" i="1" s="1"/>
  <c r="DP277" i="1"/>
  <c r="DR277" i="1" s="1"/>
  <c r="DP1176" i="1"/>
  <c r="DR1176" i="1" s="1"/>
  <c r="DP322" i="1"/>
  <c r="DR322" i="1" s="1"/>
  <c r="DP95" i="1"/>
  <c r="DR95" i="1" s="1"/>
  <c r="DP321" i="1"/>
  <c r="DR321" i="1" s="1"/>
  <c r="DP760" i="1"/>
  <c r="DR760" i="1" s="1"/>
  <c r="DP299" i="1"/>
  <c r="DR299" i="1" s="1"/>
  <c r="DP717" i="1"/>
  <c r="DR717" i="1" s="1"/>
  <c r="DP113" i="1"/>
  <c r="DR113" i="1" s="1"/>
  <c r="DP711" i="1"/>
  <c r="DR711" i="1" s="1"/>
  <c r="DP147" i="1"/>
  <c r="DR147" i="1" s="1"/>
  <c r="DP898" i="1"/>
  <c r="DR898" i="1" s="1"/>
  <c r="DP195" i="1"/>
  <c r="DR195" i="1" s="1"/>
  <c r="DP816" i="1"/>
  <c r="DR816" i="1" s="1"/>
  <c r="DP786" i="1"/>
  <c r="DR786" i="1" s="1"/>
  <c r="DP203" i="1"/>
  <c r="DR203" i="1" s="1"/>
  <c r="DP164" i="1"/>
  <c r="DR164" i="1" s="1"/>
  <c r="DP1203" i="1"/>
  <c r="DR1203" i="1" s="1"/>
  <c r="DP380" i="1"/>
  <c r="DR380" i="1" s="1"/>
  <c r="DP1222" i="1"/>
  <c r="DR1222" i="1" s="1"/>
  <c r="DP935" i="1"/>
  <c r="DR935" i="1" s="1"/>
  <c r="DP1219" i="1"/>
  <c r="DR1219" i="1" s="1"/>
  <c r="DP709" i="1"/>
  <c r="DR709" i="1" s="1"/>
  <c r="DP1207" i="1"/>
  <c r="DR1207" i="1" s="1"/>
  <c r="DP1217" i="1"/>
  <c r="DR1217" i="1" s="1"/>
  <c r="DP74" i="1"/>
  <c r="DR74" i="1" s="1"/>
  <c r="DP772" i="1"/>
  <c r="DR772" i="1" s="1"/>
  <c r="DP685" i="1"/>
  <c r="DR685" i="1" s="1"/>
  <c r="DP667" i="1"/>
  <c r="DR667" i="1" s="1"/>
  <c r="DP933" i="1"/>
  <c r="DR933" i="1" s="1"/>
  <c r="DP702" i="1"/>
  <c r="DP683" i="1"/>
  <c r="DR683" i="1" s="1"/>
  <c r="DP818" i="1"/>
  <c r="DR818" i="1" s="1"/>
  <c r="DP727" i="1"/>
  <c r="DR727" i="1" s="1"/>
  <c r="DP726" i="1"/>
  <c r="DP796" i="1"/>
  <c r="DR796" i="1" s="1"/>
  <c r="DP227" i="1"/>
  <c r="DR227" i="1" s="1"/>
  <c r="DP379" i="1"/>
  <c r="DR379" i="1" s="1"/>
  <c r="DP723" i="1"/>
  <c r="DR723" i="1" s="1"/>
  <c r="DP310" i="1"/>
  <c r="DR310" i="1" s="1"/>
  <c r="DP699" i="1"/>
  <c r="DR699" i="1" s="1"/>
  <c r="DP697" i="1"/>
  <c r="DR697" i="1" s="1"/>
  <c r="DP1175" i="1"/>
  <c r="DR1175" i="1" s="1"/>
  <c r="DP1240" i="1"/>
  <c r="DR1240" i="1" s="1"/>
  <c r="DP122" i="1"/>
  <c r="DR122" i="1" s="1"/>
  <c r="DP224" i="1"/>
  <c r="DR224" i="1" s="1"/>
  <c r="DP1199" i="1"/>
  <c r="DR1199" i="1" s="1"/>
  <c r="DP665" i="1"/>
  <c r="DR665" i="1" s="1"/>
  <c r="DP69" i="1"/>
  <c r="DP33" i="1"/>
  <c r="DR33" i="1" s="1"/>
  <c r="DP1198" i="1"/>
  <c r="DR1198" i="1" s="1"/>
  <c r="DP1196" i="1"/>
  <c r="DR1196" i="1" s="1"/>
  <c r="DP234" i="1"/>
  <c r="DR234" i="1" s="1"/>
  <c r="DP216" i="1"/>
  <c r="DR216" i="1" s="1"/>
  <c r="DP258" i="1"/>
  <c r="DP696" i="1"/>
  <c r="DR696" i="1" s="1"/>
  <c r="DP104" i="1"/>
  <c r="DR104" i="1" s="1"/>
  <c r="DP285" i="1"/>
  <c r="DR285" i="1" s="1"/>
  <c r="DP18" i="1"/>
  <c r="DR18" i="1" s="1"/>
  <c r="DP152" i="1"/>
  <c r="DR152" i="1" s="1"/>
  <c r="DP362" i="1"/>
  <c r="DR362" i="1" s="1"/>
  <c r="DP275" i="1"/>
  <c r="DR275" i="1" s="1"/>
  <c r="DP273" i="1"/>
  <c r="DP1241" i="1"/>
  <c r="DR1241" i="1" s="1"/>
  <c r="DP662" i="1"/>
  <c r="DR662" i="1" s="1"/>
  <c r="DP118" i="1"/>
  <c r="DR118" i="1" s="1"/>
  <c r="DP102" i="1"/>
  <c r="DR102" i="1" s="1"/>
  <c r="DP832" i="1"/>
  <c r="DR832" i="1" s="1"/>
  <c r="DP1212" i="1"/>
  <c r="DR1212" i="1" s="1"/>
  <c r="DP235" i="1"/>
  <c r="DR235" i="1" s="1"/>
  <c r="DP342" i="1"/>
  <c r="DR342" i="1" s="1"/>
  <c r="DP11" i="1"/>
  <c r="DR11" i="1" s="1"/>
  <c r="DP677" i="1"/>
  <c r="DR677" i="1" s="1"/>
  <c r="DR975" i="1"/>
  <c r="DR887" i="1"/>
  <c r="DR1302" i="1"/>
  <c r="DR236" i="1"/>
  <c r="DR375" i="1"/>
  <c r="DR569" i="1"/>
  <c r="DR654" i="1"/>
  <c r="DR475" i="1"/>
  <c r="DR958" i="1"/>
  <c r="DR106" i="1"/>
  <c r="DR593" i="1"/>
  <c r="DR565" i="1"/>
  <c r="DR150" i="1"/>
  <c r="DR19" i="1"/>
  <c r="DR86" i="1"/>
  <c r="DP651" i="1"/>
  <c r="DR651" i="1" s="1"/>
  <c r="DP636" i="1"/>
  <c r="DR636" i="1" s="1"/>
  <c r="DP1319" i="1"/>
  <c r="DR1319" i="1" s="1"/>
  <c r="DP1236" i="1"/>
  <c r="DR1236" i="1" s="1"/>
  <c r="DP161" i="1"/>
  <c r="DR161" i="1" s="1"/>
  <c r="DP873" i="1"/>
  <c r="DR873" i="1" s="1"/>
  <c r="DP237" i="1"/>
  <c r="DR237" i="1" s="1"/>
  <c r="DR1435" i="1"/>
  <c r="DR1433" i="1"/>
  <c r="DR1391" i="1"/>
  <c r="DR555" i="1"/>
  <c r="DR457" i="1"/>
  <c r="DR1423" i="1"/>
  <c r="DR488" i="1"/>
  <c r="DR407" i="1"/>
  <c r="DR508" i="1"/>
  <c r="DR1089" i="1"/>
  <c r="DR1404" i="1"/>
  <c r="DR1087" i="1"/>
  <c r="DR1374" i="1"/>
  <c r="DR703" i="1"/>
  <c r="DR523" i="1"/>
  <c r="DR1369" i="1"/>
  <c r="DR869" i="1"/>
  <c r="DR1356" i="1"/>
  <c r="DR1084" i="1"/>
  <c r="DR1317" i="1"/>
  <c r="DR553" i="1"/>
  <c r="DR1297" i="1"/>
  <c r="DR1027" i="1"/>
  <c r="DR894" i="1"/>
  <c r="DR1044" i="1"/>
  <c r="DR496" i="1"/>
  <c r="DR484" i="1"/>
  <c r="DR675" i="1"/>
  <c r="DR904" i="1"/>
  <c r="DR995" i="1"/>
  <c r="DR418" i="1"/>
  <c r="DP858" i="1"/>
  <c r="DR858" i="1" s="1"/>
  <c r="DP805" i="1"/>
  <c r="DR805" i="1" s="1"/>
  <c r="DP1038" i="1"/>
  <c r="DR1038" i="1" s="1"/>
  <c r="DP308" i="1"/>
  <c r="DR308" i="1" s="1"/>
  <c r="DP1300" i="1"/>
  <c r="DR1300" i="1" s="1"/>
  <c r="DP426" i="1"/>
  <c r="DR426" i="1" s="1"/>
  <c r="DP309" i="1"/>
  <c r="DR309" i="1" s="1"/>
  <c r="DR1420" i="1"/>
  <c r="DR1367" i="1"/>
  <c r="DR469" i="1"/>
  <c r="DR1081" i="1"/>
  <c r="DR1347" i="1"/>
  <c r="DR1416" i="1"/>
  <c r="DR1073" i="1"/>
  <c r="DR1364" i="1"/>
  <c r="DR1071" i="1"/>
  <c r="DR1063" i="1"/>
  <c r="DR581" i="1"/>
  <c r="DR1069" i="1"/>
  <c r="DR422" i="1"/>
  <c r="DR419" i="1"/>
  <c r="DR417" i="1"/>
  <c r="DR574" i="1"/>
  <c r="DR393" i="1"/>
  <c r="DR1412" i="1"/>
  <c r="DR413" i="1"/>
  <c r="DP542" i="1"/>
  <c r="DR542" i="1" s="1"/>
  <c r="DP1169" i="1"/>
  <c r="DR1169" i="1" s="1"/>
  <c r="DP1399" i="1"/>
  <c r="DR1399" i="1" s="1"/>
  <c r="DP1014" i="1"/>
  <c r="DR1014" i="1" s="1"/>
  <c r="DP1303" i="1"/>
  <c r="DR1303" i="1" s="1"/>
  <c r="DP708" i="1"/>
  <c r="DR708" i="1" s="1"/>
  <c r="DP50" i="1"/>
  <c r="DR50" i="1" s="1"/>
  <c r="DP980" i="1"/>
  <c r="DR980" i="1" s="1"/>
  <c r="DP26" i="1"/>
  <c r="DR26" i="1" s="1"/>
  <c r="DP223" i="1"/>
  <c r="DR223" i="1" s="1"/>
  <c r="DP1234" i="1"/>
  <c r="DR1234" i="1" s="1"/>
  <c r="DP973" i="1"/>
  <c r="DR973" i="1" s="1"/>
  <c r="DP522" i="1"/>
  <c r="DR522" i="1" s="1"/>
  <c r="DP232" i="1"/>
  <c r="DR232" i="1" s="1"/>
  <c r="DP359" i="1"/>
  <c r="DR359" i="1" s="1"/>
  <c r="DP1165" i="1"/>
  <c r="DR1165" i="1" s="1"/>
  <c r="DP1295" i="1"/>
  <c r="DR1295" i="1" s="1"/>
  <c r="DP1462" i="1"/>
  <c r="DR1462" i="1" s="1"/>
  <c r="DP194" i="1"/>
  <c r="DR194" i="1" s="1"/>
  <c r="DP1229" i="1"/>
  <c r="DR1229" i="1" s="1"/>
  <c r="DP1164" i="1"/>
  <c r="DR1164" i="1" s="1"/>
  <c r="DP1459" i="1"/>
  <c r="DR1459" i="1" s="1"/>
  <c r="DP970" i="1"/>
  <c r="DR970" i="1" s="1"/>
  <c r="DP627" i="1"/>
  <c r="DR627" i="1" s="1"/>
  <c r="DP268" i="1"/>
  <c r="DR268" i="1" s="1"/>
  <c r="DP184" i="1"/>
  <c r="DR184" i="1" s="1"/>
  <c r="DP302" i="1"/>
  <c r="DR302" i="1" s="1"/>
  <c r="DP360" i="1"/>
  <c r="DR360" i="1" s="1"/>
  <c r="DP829" i="1"/>
  <c r="DR829" i="1" s="1"/>
  <c r="DP758" i="1"/>
  <c r="DR758" i="1" s="1"/>
  <c r="DP1454" i="1"/>
  <c r="DR1454" i="1" s="1"/>
  <c r="DP335" i="1"/>
  <c r="DR335" i="1" s="1"/>
  <c r="DP452" i="1"/>
  <c r="DR452" i="1" s="1"/>
  <c r="DP613" i="1"/>
  <c r="DR613" i="1" s="1"/>
  <c r="DP532" i="1"/>
  <c r="DR532" i="1" s="1"/>
  <c r="DP1452" i="1"/>
  <c r="DR1452" i="1" s="1"/>
  <c r="DP828" i="1"/>
  <c r="DR828" i="1" s="1"/>
  <c r="DP570" i="1"/>
  <c r="DR570" i="1" s="1"/>
  <c r="DP827" i="1"/>
  <c r="DR827" i="1" s="1"/>
  <c r="DP89" i="1"/>
  <c r="DR89" i="1" s="1"/>
  <c r="DP610" i="1"/>
  <c r="DR610" i="1" s="1"/>
  <c r="DP1061" i="1"/>
  <c r="DR1061" i="1" s="1"/>
  <c r="DP357" i="1"/>
  <c r="DR357" i="1" s="1"/>
  <c r="DP1260" i="1"/>
  <c r="DR1260" i="1" s="1"/>
  <c r="DP1157" i="1"/>
  <c r="DR1157" i="1" s="1"/>
  <c r="DP1477" i="1"/>
  <c r="DR1477" i="1" s="1"/>
  <c r="DP1013" i="1"/>
  <c r="DR1013" i="1" s="1"/>
  <c r="DP658" i="1"/>
  <c r="DR658" i="1" s="1"/>
  <c r="DP1155" i="1"/>
  <c r="DR1155" i="1" s="1"/>
  <c r="DP632" i="1"/>
  <c r="DR632" i="1" s="1"/>
  <c r="DP429" i="1"/>
  <c r="DR429" i="1" s="1"/>
  <c r="DP530" i="1"/>
  <c r="DR530" i="1" s="1"/>
  <c r="DP385" i="1"/>
  <c r="DR385" i="1" s="1"/>
  <c r="DP882" i="1"/>
  <c r="DR882" i="1" s="1"/>
  <c r="DP609" i="1"/>
  <c r="DR609" i="1" s="1"/>
  <c r="DP608" i="1"/>
  <c r="DR608" i="1" s="1"/>
  <c r="DP1041" i="1"/>
  <c r="DR1041" i="1" s="1"/>
  <c r="DP649" i="1"/>
  <c r="DR649" i="1" s="1"/>
  <c r="DP765" i="1"/>
  <c r="DR765" i="1" s="1"/>
  <c r="DP653" i="1"/>
  <c r="DR653" i="1" s="1"/>
  <c r="DP373" i="1"/>
  <c r="DR373" i="1" s="1"/>
  <c r="DP1451" i="1"/>
  <c r="DR1451" i="1" s="1"/>
  <c r="DP962" i="1"/>
  <c r="DR962" i="1" s="1"/>
  <c r="DP1257" i="1"/>
  <c r="DR1257" i="1" s="1"/>
  <c r="DP1336" i="1"/>
  <c r="DR1336" i="1" s="1"/>
  <c r="DP1152" i="1"/>
  <c r="DR1152" i="1" s="1"/>
  <c r="DP1151" i="1"/>
  <c r="DR1151" i="1" s="1"/>
  <c r="DP1321" i="1"/>
  <c r="DR1321" i="1" s="1"/>
  <c r="DP1149" i="1"/>
  <c r="DR1149" i="1" s="1"/>
  <c r="DP1475" i="1"/>
  <c r="DR1475" i="1" s="1"/>
  <c r="DP497" i="1"/>
  <c r="DR497" i="1" s="1"/>
  <c r="DP1148" i="1"/>
  <c r="DR1148" i="1" s="1"/>
  <c r="DP1447" i="1"/>
  <c r="DR1447" i="1" s="1"/>
  <c r="DP607" i="1"/>
  <c r="DR607" i="1" s="1"/>
  <c r="DP605" i="1"/>
  <c r="DR605" i="1" s="1"/>
  <c r="DP1143" i="1"/>
  <c r="DR1143" i="1" s="1"/>
  <c r="DP1140" i="1"/>
  <c r="DR1140" i="1" s="1"/>
  <c r="DP1445" i="1"/>
  <c r="DR1445" i="1" s="1"/>
  <c r="DP780" i="1"/>
  <c r="DR780" i="1" s="1"/>
  <c r="DP692" i="1"/>
  <c r="DR692" i="1" s="1"/>
  <c r="DP378" i="1"/>
  <c r="DR378" i="1" s="1"/>
  <c r="DP568" i="1"/>
  <c r="DR568" i="1" s="1"/>
  <c r="DP841" i="1"/>
  <c r="DR841" i="1" s="1"/>
  <c r="DP1383" i="1"/>
  <c r="DR1383" i="1" s="1"/>
  <c r="DP1040" i="1"/>
  <c r="DR1040" i="1" s="1"/>
  <c r="DP398" i="1"/>
  <c r="DR398" i="1" s="1"/>
  <c r="DP1183" i="1"/>
  <c r="DR1183" i="1" s="1"/>
  <c r="DP1138" i="1"/>
  <c r="DR1138" i="1" s="1"/>
  <c r="DP1250" i="1"/>
  <c r="DR1250" i="1" s="1"/>
  <c r="DP1136" i="1"/>
  <c r="DR1136" i="1" s="1"/>
  <c r="DP1396" i="1"/>
  <c r="DR1396" i="1" s="1"/>
  <c r="DP284" i="1"/>
  <c r="DR284" i="1" s="1"/>
  <c r="DP233" i="1"/>
  <c r="DR233" i="1" s="1"/>
  <c r="DP886" i="1"/>
  <c r="DR886" i="1" s="1"/>
  <c r="DP252" i="1"/>
  <c r="DR252" i="1" s="1"/>
  <c r="DP59" i="1"/>
  <c r="DR59" i="1" s="1"/>
  <c r="DP83" i="1"/>
  <c r="DR83" i="1" s="1"/>
  <c r="DP136" i="1"/>
  <c r="DR136" i="1" s="1"/>
  <c r="DP282" i="1"/>
  <c r="DR282" i="1" s="1"/>
  <c r="DP124" i="1"/>
  <c r="DR124" i="1" s="1"/>
  <c r="DP80" i="1"/>
  <c r="DR80" i="1" s="1"/>
  <c r="DP43" i="1"/>
  <c r="DR43" i="1" s="1"/>
  <c r="DP79" i="1"/>
  <c r="DR79" i="1" s="1"/>
  <c r="DP604" i="1"/>
  <c r="DR604" i="1" s="1"/>
  <c r="DP1443" i="1"/>
  <c r="DR1443" i="1" s="1"/>
  <c r="DP1133" i="1"/>
  <c r="DR1133" i="1" s="1"/>
  <c r="DP1249" i="1"/>
  <c r="DR1249" i="1" s="1"/>
  <c r="DP1011" i="1"/>
  <c r="DR1011" i="1" s="1"/>
  <c r="DP1130" i="1"/>
  <c r="DR1130" i="1" s="1"/>
  <c r="DP480" i="1"/>
  <c r="DR480" i="1" s="1"/>
  <c r="DP1128" i="1"/>
  <c r="DR1128" i="1" s="1"/>
  <c r="DP1382" i="1"/>
  <c r="DR1382" i="1" s="1"/>
  <c r="DP1441" i="1"/>
  <c r="DR1441" i="1" s="1"/>
  <c r="DP950" i="1"/>
  <c r="DR950" i="1" s="1"/>
  <c r="DP374" i="1"/>
  <c r="DR374" i="1" s="1"/>
  <c r="DP240" i="1"/>
  <c r="DR240" i="1" s="1"/>
  <c r="DP445" i="1"/>
  <c r="DR445" i="1" s="1"/>
  <c r="DP1126" i="1"/>
  <c r="DR1126" i="1" s="1"/>
  <c r="DP493" i="1"/>
  <c r="DR493" i="1" s="1"/>
  <c r="DP205" i="1"/>
  <c r="DR205" i="1" s="1"/>
  <c r="DP793" i="1"/>
  <c r="DR793" i="1" s="1"/>
  <c r="DP789" i="1"/>
  <c r="DR789" i="1" s="1"/>
  <c r="DP985" i="1"/>
  <c r="DR985" i="1" s="1"/>
  <c r="DP982" i="1"/>
  <c r="DR982" i="1" s="1"/>
  <c r="DP1174" i="1"/>
  <c r="DR1174" i="1" s="1"/>
  <c r="DP1375" i="1"/>
  <c r="DR1375" i="1" s="1"/>
  <c r="DP1123" i="1"/>
  <c r="DR1123" i="1" s="1"/>
  <c r="DP741" i="1"/>
  <c r="DR741" i="1" s="1"/>
  <c r="DP947" i="1"/>
  <c r="DR947" i="1" s="1"/>
  <c r="DP1359" i="1"/>
  <c r="DR1359" i="1" s="1"/>
  <c r="DP1010" i="1"/>
  <c r="DR1010" i="1" s="1"/>
  <c r="DP945" i="1"/>
  <c r="DR945" i="1" s="1"/>
  <c r="DP504" i="1"/>
  <c r="DR504" i="1" s="1"/>
  <c r="DP1301" i="1"/>
  <c r="DR1301" i="1" s="1"/>
  <c r="DP266" i="1"/>
  <c r="DR266" i="1" s="1"/>
  <c r="DP355" i="1"/>
  <c r="DR355" i="1" s="1"/>
  <c r="DP271" i="1"/>
  <c r="DR271" i="1" s="1"/>
  <c r="DP134" i="1"/>
  <c r="DR134" i="1" s="1"/>
  <c r="DP12" i="1"/>
  <c r="DR12" i="1" s="1"/>
  <c r="DP519" i="1"/>
  <c r="DR519" i="1" s="1"/>
  <c r="DP1344" i="1"/>
  <c r="DR1344" i="1" s="1"/>
  <c r="DP1248" i="1"/>
  <c r="DR1248" i="1" s="1"/>
  <c r="DP1247" i="1"/>
  <c r="DR1247" i="1" s="1"/>
  <c r="DP739" i="1"/>
  <c r="DR739" i="1" s="1"/>
  <c r="DP515" i="1"/>
  <c r="DR515" i="1" s="1"/>
  <c r="DP1115" i="1"/>
  <c r="DR1115" i="1" s="1"/>
  <c r="DP383" i="1"/>
  <c r="DR383" i="1" s="1"/>
  <c r="DP778" i="1"/>
  <c r="DR778" i="1" s="1"/>
  <c r="DP566" i="1"/>
  <c r="DR566" i="1" s="1"/>
  <c r="DP1405" i="1"/>
  <c r="DR1405" i="1" s="1"/>
  <c r="DP65" i="1"/>
  <c r="DR65" i="1" s="1"/>
  <c r="DP1113" i="1"/>
  <c r="DR1113" i="1" s="1"/>
  <c r="DP546" i="1"/>
  <c r="DR546" i="1" s="1"/>
  <c r="DP809" i="1"/>
  <c r="DR809" i="1" s="1"/>
  <c r="DP808" i="1"/>
  <c r="DR808" i="1" s="1"/>
  <c r="DP689" i="1"/>
  <c r="DR689" i="1" s="1"/>
  <c r="DP625" i="1"/>
  <c r="DR625" i="1" s="1"/>
  <c r="DP245" i="1"/>
  <c r="DR245" i="1" s="1"/>
  <c r="DP524" i="1"/>
  <c r="DR524" i="1" s="1"/>
  <c r="DP64" i="1"/>
  <c r="DR64" i="1" s="1"/>
  <c r="DP98" i="1"/>
  <c r="DR98" i="1" s="1"/>
  <c r="DP1330" i="1"/>
  <c r="DR1330" i="1" s="1"/>
  <c r="DP54" i="1"/>
  <c r="DR54" i="1" s="1"/>
  <c r="DP722" i="1"/>
  <c r="DR722" i="1" s="1"/>
  <c r="DP472" i="1"/>
  <c r="DR472" i="1" s="1"/>
  <c r="DP214" i="1"/>
  <c r="DR214" i="1" s="1"/>
  <c r="DP109" i="1"/>
  <c r="DR109" i="1" s="1"/>
  <c r="DP129" i="1"/>
  <c r="DR129" i="1" s="1"/>
  <c r="DP735" i="1"/>
  <c r="DR735" i="1" s="1"/>
  <c r="DP776" i="1"/>
  <c r="DR776" i="1" s="1"/>
  <c r="DP278" i="1"/>
  <c r="DR278" i="1" s="1"/>
  <c r="DP855" i="1"/>
  <c r="DR855" i="1" s="1"/>
  <c r="DP787" i="1"/>
  <c r="DR787" i="1" s="1"/>
  <c r="DP1478" i="1"/>
  <c r="DR1478" i="1" s="1"/>
  <c r="DP704" i="1"/>
  <c r="DR704" i="1" s="1"/>
  <c r="DP624" i="1"/>
  <c r="DR624" i="1" s="1"/>
  <c r="DP39" i="1"/>
  <c r="DR39" i="1" s="1"/>
  <c r="DP49" i="1"/>
  <c r="DR49" i="1" s="1"/>
  <c r="DP319" i="1"/>
  <c r="DR319" i="1" s="1"/>
  <c r="DP431" i="1"/>
  <c r="DR431" i="1" s="1"/>
  <c r="DP97" i="1"/>
  <c r="DR97" i="1" s="1"/>
  <c r="DP630" i="1"/>
  <c r="DR630" i="1" s="1"/>
  <c r="DP592" i="1"/>
  <c r="DR592" i="1" s="1"/>
  <c r="DP320" i="1"/>
  <c r="DR320" i="1" s="1"/>
  <c r="DP149" i="1"/>
  <c r="DR149" i="1" s="1"/>
  <c r="DP207" i="1"/>
  <c r="DR207" i="1" s="1"/>
  <c r="DP775" i="1"/>
  <c r="DR775" i="1" s="1"/>
  <c r="DP878" i="1"/>
  <c r="DR878" i="1" s="1"/>
  <c r="DP35" i="1"/>
  <c r="DR35" i="1" s="1"/>
  <c r="DP7" i="1"/>
  <c r="DR7" i="1" s="1"/>
  <c r="DP30" i="1"/>
  <c r="DR30" i="1" s="1"/>
  <c r="DP42" i="1"/>
  <c r="DR42" i="1" s="1"/>
  <c r="DP103" i="1"/>
  <c r="DR103" i="1" s="1"/>
  <c r="DP372" i="1"/>
  <c r="DR372" i="1" s="1"/>
  <c r="DP311" i="1"/>
  <c r="DR311" i="1" s="1"/>
  <c r="DP115" i="1"/>
  <c r="DR115" i="1" s="1"/>
  <c r="DP340" i="1"/>
  <c r="DR340" i="1" s="1"/>
  <c r="DP347" i="1"/>
  <c r="DR347" i="1" s="1"/>
  <c r="DP112" i="1"/>
  <c r="DR112" i="1" s="1"/>
  <c r="DP212" i="1"/>
  <c r="DR212" i="1" s="1"/>
  <c r="DP976" i="1"/>
  <c r="DR976" i="1" s="1"/>
  <c r="DP1111" i="1"/>
  <c r="DR1111" i="1" s="1"/>
  <c r="DP943" i="1"/>
  <c r="DR943" i="1" s="1"/>
  <c r="DP1393" i="1"/>
  <c r="DR1393" i="1" s="1"/>
  <c r="DP1338" i="1"/>
  <c r="DR1338" i="1" s="1"/>
  <c r="DP1392" i="1"/>
  <c r="DR1392" i="1" s="1"/>
  <c r="DP1432" i="1"/>
  <c r="DR1432" i="1" s="1"/>
  <c r="DP510" i="1"/>
  <c r="DR510" i="1" s="1"/>
  <c r="DP1430" i="1"/>
  <c r="DR1430" i="1" s="1"/>
  <c r="DP443" i="1"/>
  <c r="DR443" i="1" s="1"/>
  <c r="DP884" i="1"/>
  <c r="DR884" i="1" s="1"/>
  <c r="DP1390" i="1"/>
  <c r="DR1390" i="1" s="1"/>
  <c r="DP1106" i="1"/>
  <c r="DR1106" i="1" s="1"/>
  <c r="DP1276" i="1"/>
  <c r="DR1276" i="1" s="1"/>
  <c r="DP1306" i="1"/>
  <c r="DR1306" i="1" s="1"/>
  <c r="DP1363" i="1"/>
  <c r="DR1363" i="1" s="1"/>
  <c r="DP1104" i="1"/>
  <c r="DR1104" i="1" s="1"/>
  <c r="DP1102" i="1"/>
  <c r="DR1102" i="1" s="1"/>
  <c r="DP1000" i="1"/>
  <c r="DR1000" i="1" s="1"/>
  <c r="DP286" i="1"/>
  <c r="DR286" i="1" s="1"/>
  <c r="DP1099" i="1"/>
  <c r="DR1099" i="1" s="1"/>
  <c r="DP1388" i="1"/>
  <c r="DR1388" i="1" s="1"/>
  <c r="DP527" i="1"/>
  <c r="DR527" i="1" s="1"/>
  <c r="DP1316" i="1"/>
  <c r="DR1316" i="1" s="1"/>
  <c r="DP1424" i="1"/>
  <c r="DR1424" i="1" s="1"/>
  <c r="DP1095" i="1"/>
  <c r="DR1095" i="1" s="1"/>
  <c r="DP999" i="1"/>
  <c r="DR999" i="1" s="1"/>
  <c r="DP731" i="1"/>
  <c r="DR731" i="1" s="1"/>
  <c r="DP1358" i="1"/>
  <c r="DR1358" i="1" s="1"/>
  <c r="DP1092" i="1"/>
  <c r="DR1092" i="1" s="1"/>
  <c r="DP1315" i="1"/>
  <c r="DR1315" i="1" s="1"/>
  <c r="DP864" i="1"/>
  <c r="DR864" i="1" s="1"/>
  <c r="DP1273" i="1"/>
  <c r="DR1273" i="1" s="1"/>
  <c r="DP1314" i="1"/>
  <c r="DR1314" i="1" s="1"/>
  <c r="DP318" i="1"/>
  <c r="DR318" i="1" s="1"/>
  <c r="DP647" i="1"/>
  <c r="DR647" i="1" s="1"/>
  <c r="DP261" i="1"/>
  <c r="DR261" i="1" s="1"/>
  <c r="DP408" i="1"/>
  <c r="DR408" i="1" s="1"/>
  <c r="DP680" i="1"/>
  <c r="DR680" i="1" s="1"/>
  <c r="DP1208" i="1"/>
  <c r="DR1208" i="1" s="1"/>
  <c r="DP406" i="1"/>
  <c r="DR406" i="1" s="1"/>
  <c r="DP400" i="1"/>
  <c r="DR400" i="1" s="1"/>
  <c r="DP218" i="1"/>
  <c r="DR218" i="1" s="1"/>
  <c r="DP244" i="1"/>
  <c r="DR244" i="1" s="1"/>
  <c r="DP196" i="1"/>
  <c r="DR196" i="1" s="1"/>
  <c r="DP131" i="1"/>
  <c r="DR131" i="1" s="1"/>
  <c r="DP993" i="1"/>
  <c r="DR993" i="1" s="1"/>
  <c r="DP88" i="1"/>
  <c r="DR88" i="1" s="1"/>
  <c r="DP1029" i="1"/>
  <c r="DR1029" i="1" s="1"/>
  <c r="DP883" i="1"/>
  <c r="DR883" i="1" s="1"/>
  <c r="DP1355" i="1"/>
  <c r="DR1355" i="1" s="1"/>
  <c r="DP801" i="1"/>
  <c r="DR801" i="1" s="1"/>
  <c r="DP900" i="1"/>
  <c r="DR900" i="1" s="1"/>
  <c r="DP800" i="1"/>
  <c r="DR800" i="1" s="1"/>
  <c r="DP386" i="1"/>
  <c r="DR386" i="1" s="1"/>
  <c r="DP78" i="1"/>
  <c r="DR78" i="1" s="1"/>
  <c r="DP899" i="1"/>
  <c r="DR899" i="1" s="1"/>
  <c r="DP1223" i="1"/>
  <c r="DR1223" i="1" s="1"/>
  <c r="DP1352" i="1"/>
  <c r="DR1352" i="1" s="1"/>
  <c r="DP314" i="1"/>
  <c r="DR314" i="1" s="1"/>
  <c r="DP587" i="1"/>
  <c r="DR587" i="1" s="1"/>
  <c r="DP616" i="1"/>
  <c r="DR616" i="1" s="1"/>
  <c r="DP554" i="1"/>
  <c r="DR554" i="1" s="1"/>
  <c r="DP1305" i="1"/>
  <c r="DR1305" i="1" s="1"/>
  <c r="DP100" i="1"/>
  <c r="DR100" i="1" s="1"/>
  <c r="DP936" i="1"/>
  <c r="DR936" i="1" s="1"/>
  <c r="DP595" i="1"/>
  <c r="DR595" i="1" s="1"/>
  <c r="DP52" i="1"/>
  <c r="DR52" i="1" s="1"/>
  <c r="DP1282" i="1"/>
  <c r="DR1282" i="1" s="1"/>
  <c r="DP464" i="1"/>
  <c r="DR464" i="1" s="1"/>
  <c r="DP260" i="1"/>
  <c r="DR260" i="1" s="1"/>
  <c r="DP774" i="1"/>
  <c r="DR774" i="1" s="1"/>
  <c r="DP1373" i="1"/>
  <c r="DR1373" i="1" s="1"/>
  <c r="DP575" i="1"/>
  <c r="DR575" i="1" s="1"/>
  <c r="DP661" i="1"/>
  <c r="DR661" i="1" s="1"/>
  <c r="DP1083" i="1"/>
  <c r="DR1083" i="1" s="1"/>
  <c r="DP1220" i="1"/>
  <c r="DR1220" i="1" s="1"/>
  <c r="DP1056" i="1"/>
  <c r="DR1056" i="1" s="1"/>
  <c r="DP1055" i="1"/>
  <c r="DR1055" i="1" s="1"/>
  <c r="DP893" i="1"/>
  <c r="DR893" i="1" s="1"/>
  <c r="DP875" i="1"/>
  <c r="DR875" i="1" s="1"/>
  <c r="DP477" i="1"/>
  <c r="DR477" i="1" s="1"/>
  <c r="DP1286" i="1"/>
  <c r="DR1286" i="1" s="1"/>
  <c r="DP41" i="1"/>
  <c r="DR41" i="1" s="1"/>
  <c r="DP799" i="1"/>
  <c r="DR799" i="1" s="1"/>
  <c r="DP585" i="1"/>
  <c r="DR585" i="1" s="1"/>
  <c r="DP819" i="1"/>
  <c r="DR819" i="1" s="1"/>
  <c r="DP1215" i="1"/>
  <c r="DR1215" i="1" s="1"/>
  <c r="DP849" i="1"/>
  <c r="DR849" i="1" s="1"/>
  <c r="DP621" i="1"/>
  <c r="DR621" i="1" s="1"/>
  <c r="DP455" i="1"/>
  <c r="DR455" i="1" s="1"/>
  <c r="DP1329" i="1"/>
  <c r="DR1329" i="1" s="1"/>
  <c r="DP847" i="1"/>
  <c r="DR847" i="1" s="1"/>
  <c r="DP797" i="1"/>
  <c r="DR797" i="1" s="1"/>
  <c r="DP270" i="1"/>
  <c r="DR270" i="1" s="1"/>
  <c r="DP545" i="1"/>
  <c r="DR545" i="1" s="1"/>
  <c r="DP1403" i="1"/>
  <c r="DR1403" i="1" s="1"/>
  <c r="DP642" i="1"/>
  <c r="DR642" i="1" s="1"/>
  <c r="DP404" i="1"/>
  <c r="DR404" i="1" s="1"/>
  <c r="DP641" i="1"/>
  <c r="DR641" i="1" s="1"/>
  <c r="DP724" i="1"/>
  <c r="DR724" i="1" s="1"/>
  <c r="DP701" i="1"/>
  <c r="DR701" i="1" s="1"/>
  <c r="DP817" i="1"/>
  <c r="DR817" i="1" s="1"/>
  <c r="DP615" i="1"/>
  <c r="DR615" i="1" s="1"/>
  <c r="DP1417" i="1"/>
  <c r="DR1417" i="1" s="1"/>
  <c r="DP932" i="1"/>
  <c r="DR932" i="1" s="1"/>
  <c r="DP403" i="1"/>
  <c r="DR403" i="1" s="1"/>
  <c r="DP454" i="1"/>
  <c r="DR454" i="1" s="1"/>
  <c r="DP1214" i="1"/>
  <c r="DR1214" i="1" s="1"/>
  <c r="DP1077" i="1"/>
  <c r="DR1077" i="1" s="1"/>
  <c r="DP1366" i="1"/>
  <c r="DR1366" i="1" s="1"/>
  <c r="DP770" i="1"/>
  <c r="DR770" i="1" s="1"/>
  <c r="DP700" i="1"/>
  <c r="DR700" i="1" s="1"/>
  <c r="DP1288" i="1"/>
  <c r="DR1288" i="1" s="1"/>
  <c r="DP486" i="1"/>
  <c r="DR486" i="1" s="1"/>
  <c r="DP1064" i="1"/>
  <c r="DR1064" i="1" s="1"/>
  <c r="DP1242" i="1"/>
  <c r="DR1242" i="1" s="1"/>
  <c r="DP989" i="1"/>
  <c r="DR989" i="1" s="1"/>
  <c r="DP698" i="1"/>
  <c r="DR698" i="1" s="1"/>
  <c r="DP1070" i="1"/>
  <c r="DR1070" i="1" s="1"/>
  <c r="DP1467" i="1"/>
  <c r="DR1467" i="1" s="1"/>
  <c r="DP1228" i="1"/>
  <c r="DR1228" i="1" s="1"/>
  <c r="DP1036" i="1"/>
  <c r="DR1036" i="1" s="1"/>
  <c r="DP352" i="1"/>
  <c r="DR352" i="1" s="1"/>
  <c r="DP298" i="1"/>
  <c r="DR298" i="1" s="1"/>
  <c r="DP28" i="1"/>
  <c r="DR28" i="1" s="1"/>
  <c r="DP27" i="1"/>
  <c r="DR27" i="1" s="1"/>
  <c r="DP485" i="1"/>
  <c r="DR485" i="1" s="1"/>
  <c r="DP888" i="1"/>
  <c r="DR888" i="1" s="1"/>
  <c r="DP666" i="1"/>
  <c r="DR666" i="1" s="1"/>
  <c r="DP579" i="1"/>
  <c r="DR579" i="1" s="1"/>
  <c r="DP619" i="1"/>
  <c r="DR619" i="1" s="1"/>
  <c r="DP461" i="1"/>
  <c r="DR461" i="1" s="1"/>
  <c r="DP70" i="1"/>
  <c r="DR70" i="1" s="1"/>
  <c r="DP77" i="1"/>
  <c r="DR77" i="1" s="1"/>
  <c r="DP423" i="1"/>
  <c r="DR423" i="1" s="1"/>
  <c r="DP421" i="1"/>
  <c r="DR421" i="1" s="1"/>
  <c r="DP1016" i="1"/>
  <c r="DR1016" i="1" s="1"/>
  <c r="DP339" i="1"/>
  <c r="DR339" i="1" s="1"/>
  <c r="DP1194" i="1"/>
  <c r="DR1194" i="1" s="1"/>
  <c r="DP338" i="1"/>
  <c r="DR338" i="1" s="1"/>
  <c r="DP865" i="1"/>
  <c r="DR865" i="1" s="1"/>
  <c r="DP862" i="1"/>
  <c r="DR862" i="1" s="1"/>
  <c r="DP1235" i="1"/>
  <c r="DR1235" i="1" s="1"/>
  <c r="DP679" i="1"/>
  <c r="DR679" i="1" s="1"/>
  <c r="DP720" i="1"/>
  <c r="DR720" i="1" s="1"/>
  <c r="DP634" i="1"/>
  <c r="DR634" i="1" s="1"/>
  <c r="DP208" i="1"/>
  <c r="DR208" i="1" s="1"/>
  <c r="DP127" i="1"/>
  <c r="DR127" i="1" s="1"/>
  <c r="DP254" i="1"/>
  <c r="DR254" i="1" s="1"/>
  <c r="DP366" i="1"/>
  <c r="DR366" i="1" s="1"/>
  <c r="DP363" i="1"/>
  <c r="DR363" i="1" s="1"/>
  <c r="DP202" i="1"/>
  <c r="DR202" i="1" s="1"/>
  <c r="DP61" i="1"/>
  <c r="DR61" i="1" s="1"/>
  <c r="DP577" i="1"/>
  <c r="DR577" i="1" s="1"/>
  <c r="DP1068" i="1"/>
  <c r="DR1068" i="1" s="1"/>
  <c r="DP498" i="1"/>
  <c r="DR498" i="1" s="1"/>
  <c r="DP663" i="1"/>
  <c r="DR663" i="1" s="1"/>
  <c r="DP201" i="1"/>
  <c r="DR201" i="1" s="1"/>
  <c r="DP1376" i="1"/>
  <c r="DR1376" i="1" s="1"/>
  <c r="DP116" i="1"/>
  <c r="DR116" i="1" s="1"/>
  <c r="DP845" i="1"/>
  <c r="DR845" i="1" s="1"/>
  <c r="DP1213" i="1"/>
  <c r="DR1213" i="1" s="1"/>
  <c r="DP390" i="1"/>
  <c r="DR390" i="1" s="1"/>
  <c r="DP344" i="1"/>
  <c r="DR344" i="1" s="1"/>
  <c r="DP343" i="1"/>
  <c r="DR343" i="1" s="1"/>
  <c r="DP341" i="1"/>
  <c r="DR341" i="1" s="1"/>
  <c r="DP1020" i="1"/>
  <c r="DR1020" i="1" s="1"/>
  <c r="DP678" i="1"/>
  <c r="DR678" i="1" s="1"/>
  <c r="DP1394" i="1"/>
  <c r="DR1394" i="1" s="1"/>
  <c r="DP128" i="1"/>
  <c r="DR128" i="1" s="1"/>
  <c r="DP1413" i="1"/>
  <c r="DR1413" i="1" s="1"/>
  <c r="DR1292" i="1"/>
  <c r="DR1351" i="1"/>
  <c r="DR1313" i="1"/>
  <c r="DR702" i="1"/>
  <c r="DR868" i="1"/>
  <c r="DR726" i="1"/>
  <c r="DR891" i="1"/>
  <c r="DR990" i="1"/>
  <c r="DR1377" i="1"/>
  <c r="DR507" i="1"/>
  <c r="DR1327" i="1"/>
  <c r="DR1365" i="1"/>
  <c r="DR1043" i="1"/>
  <c r="DR1346" i="1"/>
  <c r="DR638" i="1"/>
  <c r="DR69" i="1"/>
  <c r="DR637" i="1"/>
  <c r="DR483" i="1"/>
  <c r="DR258" i="1"/>
  <c r="DR481" i="1"/>
  <c r="DR273" i="1"/>
  <c r="DR1062" i="1"/>
  <c r="DR1019" i="1"/>
  <c r="DP397" i="1"/>
  <c r="DR397" i="1" s="1"/>
  <c r="DP81" i="1"/>
  <c r="DR81" i="1" s="1"/>
  <c r="DP148" i="1"/>
  <c r="DR148" i="1" s="1"/>
  <c r="DP1074" i="1"/>
  <c r="DR1074" i="1" s="1"/>
  <c r="DP337" i="1"/>
  <c r="DR337" i="1" s="1"/>
  <c r="DP1455" i="1"/>
  <c r="DR1455" i="1" s="1"/>
  <c r="DP803" i="1"/>
  <c r="DR803" i="1" s="1"/>
  <c r="DP470" i="1"/>
  <c r="DR470" i="1" s="1"/>
  <c r="DP1464" i="1"/>
  <c r="DR1464" i="1" s="1"/>
  <c r="DP1264" i="1"/>
  <c r="DR1264" i="1" s="1"/>
  <c r="DP442" i="1"/>
  <c r="DR442" i="1" s="1"/>
  <c r="DP974" i="1"/>
  <c r="DR974" i="1" s="1"/>
  <c r="DP1308" i="1"/>
  <c r="DR1308" i="1" s="1"/>
  <c r="DP51" i="1"/>
  <c r="DR51" i="1" s="1"/>
  <c r="DP495" i="1"/>
  <c r="DR495" i="1" s="1"/>
  <c r="DP253" i="1"/>
  <c r="DR253" i="1" s="1"/>
  <c r="DP99" i="1"/>
  <c r="DR99" i="1" s="1"/>
  <c r="DP618" i="1"/>
  <c r="DR618" i="1" s="1"/>
  <c r="DP1192" i="1"/>
  <c r="DR1192" i="1" s="1"/>
  <c r="DP1398" i="1"/>
  <c r="DR1398" i="1" s="1"/>
  <c r="DP971" i="1"/>
  <c r="DR971" i="1" s="1"/>
  <c r="DP330" i="1"/>
  <c r="DR330" i="1" s="1"/>
  <c r="DP1171" i="1"/>
  <c r="DR1171" i="1" s="1"/>
  <c r="DP1191" i="1"/>
  <c r="DR1191" i="1" s="1"/>
  <c r="DP1262" i="1"/>
  <c r="DR1262" i="1" s="1"/>
  <c r="DP291" i="1"/>
  <c r="DR291" i="1" s="1"/>
  <c r="DP389" i="1"/>
  <c r="DR389" i="1" s="1"/>
  <c r="DP1461" i="1"/>
  <c r="DR1461" i="1" s="1"/>
  <c r="DP1457" i="1"/>
  <c r="DR1457" i="1" s="1"/>
  <c r="DP269" i="1"/>
  <c r="DR269" i="1" s="1"/>
  <c r="DP267" i="1"/>
  <c r="DR267" i="1" s="1"/>
  <c r="DP182" i="1"/>
  <c r="DR182" i="1" s="1"/>
  <c r="DP411" i="1"/>
  <c r="DR411" i="1" s="1"/>
  <c r="DP133" i="1"/>
  <c r="DR133" i="1" s="1"/>
  <c r="DP968" i="1"/>
  <c r="DR968" i="1" s="1"/>
  <c r="DP965" i="1"/>
  <c r="DR965" i="1" s="1"/>
  <c r="DP1453" i="1"/>
  <c r="DR1453" i="1" s="1"/>
  <c r="DP334" i="1"/>
  <c r="DR334" i="1" s="1"/>
  <c r="DP1159" i="1"/>
  <c r="DR1159" i="1" s="1"/>
  <c r="DP1406" i="1"/>
  <c r="DR1406" i="1" s="1"/>
  <c r="DP844" i="1"/>
  <c r="DR844" i="1" s="1"/>
  <c r="DP919" i="1"/>
  <c r="DR919" i="1" s="1"/>
  <c r="DP1261" i="1"/>
  <c r="DR1261" i="1" s="1"/>
  <c r="DP290" i="1"/>
  <c r="DR290" i="1" s="1"/>
  <c r="DP289" i="1"/>
  <c r="DR289" i="1" s="1"/>
  <c r="DP1411" i="1"/>
  <c r="DR1411" i="1" s="1"/>
  <c r="DP1158" i="1"/>
  <c r="DR1158" i="1" s="1"/>
  <c r="DP1225" i="1"/>
  <c r="DR1225" i="1" s="1"/>
  <c r="DP460" i="1"/>
  <c r="DR460" i="1" s="1"/>
  <c r="DP1060" i="1"/>
  <c r="DR1060" i="1" s="1"/>
  <c r="DP824" i="1"/>
  <c r="DR824" i="1" s="1"/>
  <c r="DP755" i="1"/>
  <c r="DR755" i="1" s="1"/>
  <c r="DP1293" i="1"/>
  <c r="DR1293" i="1" s="1"/>
  <c r="DP754" i="1"/>
  <c r="DR754" i="1" s="1"/>
  <c r="DP156" i="1"/>
  <c r="DR156" i="1" s="1"/>
  <c r="DP531" i="1"/>
  <c r="DR531" i="1" s="1"/>
  <c r="DP296" i="1"/>
  <c r="DR296" i="1" s="1"/>
  <c r="DP238" i="1"/>
  <c r="DR238" i="1" s="1"/>
  <c r="DP657" i="1"/>
  <c r="DR657" i="1" s="1"/>
  <c r="DP1052" i="1"/>
  <c r="DR1052" i="1" s="1"/>
  <c r="DP448" i="1"/>
  <c r="DR448" i="1" s="1"/>
  <c r="DP781" i="1"/>
  <c r="DR781" i="1" s="1"/>
  <c r="DP693" i="1"/>
  <c r="DR693" i="1" s="1"/>
  <c r="DP655" i="1"/>
  <c r="DR655" i="1" s="1"/>
  <c r="DP1342" i="1"/>
  <c r="DR1342" i="1" s="1"/>
  <c r="DP548" i="1"/>
  <c r="DR548" i="1" s="1"/>
  <c r="DP1233" i="1"/>
  <c r="DR1233" i="1" s="1"/>
  <c r="DP915" i="1"/>
  <c r="DR915" i="1" s="1"/>
  <c r="DP1189" i="1"/>
  <c r="DR1189" i="1" s="1"/>
  <c r="DP1187" i="1"/>
  <c r="DR1187" i="1" s="1"/>
  <c r="DP914" i="1"/>
  <c r="DR914" i="1" s="1"/>
  <c r="DP843" i="1"/>
  <c r="DR843" i="1" s="1"/>
  <c r="DP1335" i="1"/>
  <c r="DR1335" i="1" s="1"/>
  <c r="DP1476" i="1"/>
  <c r="DR1476" i="1" s="1"/>
  <c r="DP1371" i="1"/>
  <c r="DR1371" i="1" s="1"/>
  <c r="DP1232" i="1"/>
  <c r="DR1232" i="1" s="1"/>
  <c r="DP842" i="1"/>
  <c r="DR842" i="1" s="1"/>
  <c r="DP913" i="1"/>
  <c r="DR913" i="1" s="1"/>
  <c r="DP1146" i="1"/>
  <c r="DR1146" i="1" s="1"/>
  <c r="DP959" i="1"/>
  <c r="DR959" i="1" s="1"/>
  <c r="DP748" i="1"/>
  <c r="DR748" i="1" s="1"/>
  <c r="DP1141" i="1"/>
  <c r="DR1141" i="1" s="1"/>
  <c r="DP1370" i="1"/>
  <c r="DR1370" i="1" s="1"/>
  <c r="DP1139" i="1"/>
  <c r="DR1139" i="1" s="1"/>
  <c r="DP747" i="1"/>
  <c r="DR747" i="1" s="1"/>
  <c r="DP1323" i="1"/>
  <c r="DR1323" i="1" s="1"/>
  <c r="DP1211" i="1"/>
  <c r="DR1211" i="1" s="1"/>
  <c r="DP1047" i="1"/>
  <c r="DR1047" i="1" s="1"/>
  <c r="DP839" i="1"/>
  <c r="DR839" i="1" s="1"/>
  <c r="DP1409" i="1"/>
  <c r="DR1409" i="1" s="1"/>
  <c r="DP880" i="1"/>
  <c r="DR880" i="1" s="1"/>
  <c r="DP1185" i="1"/>
  <c r="DR1185" i="1" s="1"/>
  <c r="DP1334" i="1"/>
  <c r="DR1334" i="1" s="1"/>
  <c r="DP957" i="1"/>
  <c r="DR957" i="1" s="1"/>
  <c r="DP956" i="1"/>
  <c r="DR956" i="1" s="1"/>
  <c r="DP1046" i="1"/>
  <c r="DR1046" i="1" s="1"/>
  <c r="DP928" i="1"/>
  <c r="DR928" i="1" s="1"/>
  <c r="DP815" i="1"/>
  <c r="DR815" i="1" s="1"/>
  <c r="DP306" i="1"/>
  <c r="DR306" i="1" s="1"/>
  <c r="DP272" i="1"/>
  <c r="DR272" i="1" s="1"/>
  <c r="DP177" i="1"/>
  <c r="DR177" i="1" s="1"/>
  <c r="DP44" i="1"/>
  <c r="DR44" i="1" s="1"/>
  <c r="DP137" i="1"/>
  <c r="DR137" i="1" s="1"/>
  <c r="DP206" i="1"/>
  <c r="DR206" i="1" s="1"/>
  <c r="DP94" i="1"/>
  <c r="DR94" i="1" s="1"/>
  <c r="DP107" i="1"/>
  <c r="DR107" i="1" s="1"/>
  <c r="DP105" i="1"/>
  <c r="DR105" i="1" s="1"/>
  <c r="DP1050" i="1"/>
  <c r="DR1050" i="1" s="1"/>
  <c r="DP746" i="1"/>
  <c r="DR746" i="1" s="1"/>
  <c r="DP1135" i="1"/>
  <c r="DR1135" i="1" s="1"/>
  <c r="DP953" i="1"/>
  <c r="DR953" i="1" s="1"/>
  <c r="DP1131" i="1"/>
  <c r="DR1131" i="1" s="1"/>
  <c r="DP603" i="1"/>
  <c r="DR603" i="1" s="1"/>
  <c r="DP1045" i="1"/>
  <c r="DR1045" i="1" s="1"/>
  <c r="DP1181" i="1"/>
  <c r="DR1181" i="1" s="1"/>
  <c r="DP1127" i="1"/>
  <c r="DR1127" i="1" s="1"/>
  <c r="DP910" i="1"/>
  <c r="DR910" i="1" s="1"/>
  <c r="DP1379" i="1"/>
  <c r="DR1379" i="1" s="1"/>
  <c r="DP313" i="1"/>
  <c r="DR313" i="1" s="1"/>
  <c r="DP435" i="1"/>
  <c r="DR435" i="1" s="1"/>
  <c r="DP602" i="1"/>
  <c r="DR602" i="1" s="1"/>
  <c r="DP743" i="1"/>
  <c r="DR743" i="1" s="1"/>
  <c r="DP491" i="1"/>
  <c r="DR491" i="1" s="1"/>
  <c r="DP558" i="1"/>
  <c r="DR558" i="1" s="1"/>
  <c r="DP791" i="1"/>
  <c r="DR791" i="1" s="1"/>
  <c r="DP682" i="1"/>
  <c r="DR682" i="1" s="1"/>
  <c r="DP831" i="1"/>
  <c r="DR831" i="1" s="1"/>
  <c r="DP1285" i="1"/>
  <c r="DR1285" i="1" s="1"/>
  <c r="DP1304" i="1"/>
  <c r="DR1304" i="1" s="1"/>
  <c r="DP706" i="1"/>
  <c r="DR706" i="1" s="1"/>
  <c r="DP1331" i="1"/>
  <c r="DR1331" i="1" s="1"/>
  <c r="DP857" i="1"/>
  <c r="DR857" i="1" s="1"/>
  <c r="DP1121" i="1"/>
  <c r="DR1121" i="1" s="1"/>
  <c r="DP946" i="1"/>
  <c r="DR946" i="1" s="1"/>
  <c r="DP1120" i="1"/>
  <c r="DR1120" i="1" s="1"/>
  <c r="DP1118" i="1"/>
  <c r="DR1118" i="1" s="1"/>
  <c r="DP927" i="1"/>
  <c r="DR927" i="1" s="1"/>
  <c r="DP16" i="1"/>
  <c r="DR16" i="1" s="1"/>
  <c r="DP219" i="1"/>
  <c r="DR219" i="1" s="1"/>
  <c r="DP193" i="1"/>
  <c r="DR193" i="1" s="1"/>
  <c r="DP25" i="1"/>
  <c r="DR25" i="1" s="1"/>
  <c r="DP24" i="1"/>
  <c r="DR24" i="1" s="1"/>
  <c r="DP763" i="1"/>
  <c r="DR763" i="1" s="1"/>
  <c r="DP1354" i="1"/>
  <c r="DR1354" i="1" s="1"/>
  <c r="DP518" i="1"/>
  <c r="DR518" i="1" s="1"/>
  <c r="DP908" i="1"/>
  <c r="DR908" i="1" s="1"/>
  <c r="DP1309" i="1"/>
  <c r="DR1309" i="1" s="1"/>
  <c r="DP1116" i="1"/>
  <c r="DR1116" i="1" s="1"/>
  <c r="DP1114" i="1"/>
  <c r="DR1114" i="1" s="1"/>
  <c r="DP907" i="1"/>
  <c r="DR907" i="1" s="1"/>
  <c r="DP1201" i="1"/>
  <c r="DR1201" i="1" s="1"/>
  <c r="DP1224" i="1"/>
  <c r="DR1224" i="1" s="1"/>
  <c r="DP812" i="1"/>
  <c r="DR812" i="1" s="1"/>
  <c r="DP737" i="1"/>
  <c r="DR737" i="1" s="1"/>
  <c r="DP479" i="1"/>
  <c r="DR479" i="1" s="1"/>
  <c r="DP163" i="1"/>
  <c r="DR163" i="1" s="1"/>
  <c r="DP327" i="1"/>
  <c r="DR327" i="1" s="1"/>
  <c r="DP631" i="1"/>
  <c r="DR631" i="1" s="1"/>
  <c r="DP533" i="1"/>
  <c r="DR533" i="1" s="1"/>
  <c r="DP1031" i="1"/>
  <c r="DR1031" i="1" s="1"/>
  <c r="DP1279" i="1"/>
  <c r="DR1279" i="1" s="1"/>
  <c r="DP315" i="1"/>
  <c r="DR315" i="1" s="1"/>
  <c r="DP500" i="1"/>
  <c r="DR500" i="1" s="1"/>
  <c r="DP354" i="1"/>
  <c r="DR354" i="1" s="1"/>
  <c r="DP200" i="1"/>
  <c r="DR200" i="1" s="1"/>
  <c r="DP777" i="1"/>
  <c r="DR777" i="1" s="1"/>
  <c r="DP190" i="1"/>
  <c r="DR190" i="1" s="1"/>
  <c r="DP179" i="1"/>
  <c r="DR179" i="1" s="1"/>
  <c r="DP1353" i="1"/>
  <c r="DR1353" i="1" s="1"/>
  <c r="DP22" i="1"/>
  <c r="DR22" i="1" s="1"/>
  <c r="DP513" i="1"/>
  <c r="DR513" i="1" s="1"/>
  <c r="DP198" i="1"/>
  <c r="DR198" i="1" s="1"/>
  <c r="DP1030" i="1"/>
  <c r="DR1030" i="1" s="1"/>
  <c r="DP905" i="1"/>
  <c r="DR905" i="1" s="1"/>
  <c r="DP804" i="1"/>
  <c r="DR804" i="1" s="1"/>
  <c r="DP903" i="1"/>
  <c r="DR903" i="1" s="1"/>
  <c r="DP13" i="1"/>
  <c r="DR13" i="1" s="1"/>
  <c r="DP135" i="1"/>
  <c r="DR135" i="1" s="1"/>
  <c r="DP388" i="1"/>
  <c r="DR388" i="1" s="1"/>
  <c r="DP73" i="1"/>
  <c r="DR73" i="1" s="1"/>
  <c r="DP162" i="1"/>
  <c r="DR162" i="1" s="1"/>
  <c r="DP348" i="1"/>
  <c r="DR348" i="1" s="1"/>
  <c r="DP591" i="1"/>
  <c r="DR591" i="1" s="1"/>
  <c r="DP471" i="1"/>
  <c r="DR471" i="1" s="1"/>
  <c r="DP1280" i="1"/>
  <c r="DR1280" i="1" s="1"/>
  <c r="DP1269" i="1"/>
  <c r="DR1269" i="1" s="1"/>
  <c r="DP901" i="1"/>
  <c r="DR901" i="1" s="1"/>
  <c r="DP37" i="1"/>
  <c r="DR37" i="1" s="1"/>
  <c r="DP20" i="1"/>
  <c r="DR20" i="1" s="1"/>
  <c r="DP2" i="1"/>
  <c r="DR2" i="1" s="1"/>
  <c r="DP55" i="1"/>
  <c r="DR55" i="1" s="1"/>
  <c r="DP14" i="1"/>
  <c r="DR14" i="1" s="1"/>
  <c r="DP120" i="1"/>
  <c r="DR120" i="1" s="1"/>
  <c r="DP187" i="1"/>
  <c r="DR187" i="1" s="1"/>
  <c r="DP132" i="1"/>
  <c r="DR132" i="1" s="1"/>
  <c r="DP90" i="1"/>
  <c r="DR90" i="1" s="1"/>
  <c r="DP47" i="1"/>
  <c r="DR47" i="1" s="1"/>
  <c r="DP174" i="1"/>
  <c r="DR174" i="1" s="1"/>
  <c r="DP1018" i="1"/>
  <c r="DR1018" i="1" s="1"/>
  <c r="DP1436" i="1"/>
  <c r="DR1436" i="1" s="1"/>
  <c r="DP1109" i="1"/>
  <c r="DR1109" i="1" s="1"/>
  <c r="DP1340" i="1"/>
  <c r="DR1340" i="1" s="1"/>
  <c r="DP369" i="1"/>
  <c r="DR369" i="1" s="1"/>
  <c r="DP1008" i="1"/>
  <c r="DR1008" i="1" s="1"/>
  <c r="DP1267" i="1"/>
  <c r="DR1267" i="1" s="1"/>
  <c r="DP733" i="1"/>
  <c r="DR733" i="1" s="1"/>
  <c r="DP1108" i="1"/>
  <c r="DR1108" i="1" s="1"/>
  <c r="DP1007" i="1"/>
  <c r="DR1007" i="1" s="1"/>
  <c r="DP1005" i="1"/>
  <c r="DR1005" i="1" s="1"/>
  <c r="DP1004" i="1"/>
  <c r="DR1004" i="1" s="1"/>
  <c r="DP466" i="1"/>
  <c r="DR466" i="1" s="1"/>
  <c r="DP1003" i="1"/>
  <c r="DR1003" i="1" s="1"/>
  <c r="DP1287" i="1"/>
  <c r="DR1287" i="1" s="1"/>
  <c r="DP670" i="1"/>
  <c r="DR670" i="1" s="1"/>
  <c r="DP1389" i="1"/>
  <c r="DR1389" i="1" s="1"/>
  <c r="DP762" i="1"/>
  <c r="DR762" i="1" s="1"/>
  <c r="DP489" i="1"/>
  <c r="DR489" i="1" s="1"/>
  <c r="DP590" i="1"/>
  <c r="DR590" i="1" s="1"/>
  <c r="DP458" i="1"/>
  <c r="DR458" i="1" s="1"/>
  <c r="DP940" i="1"/>
  <c r="DR940" i="1" s="1"/>
  <c r="DP939" i="1"/>
  <c r="DR939" i="1" s="1"/>
  <c r="DP428" i="1"/>
  <c r="DR428" i="1" s="1"/>
  <c r="DP1097" i="1"/>
  <c r="DR1097" i="1" s="1"/>
  <c r="DP937" i="1"/>
  <c r="DR937" i="1" s="1"/>
  <c r="DP648" i="1"/>
  <c r="DR648" i="1" s="1"/>
  <c r="DP596" i="1"/>
  <c r="DR596" i="1" s="1"/>
  <c r="DP996" i="1"/>
  <c r="DR996" i="1" s="1"/>
  <c r="DP434" i="1"/>
  <c r="DR434" i="1" s="1"/>
  <c r="DP994" i="1"/>
  <c r="DR994" i="1" s="1"/>
  <c r="DP1090" i="1"/>
  <c r="DR1090" i="1" s="1"/>
  <c r="DP1271" i="1"/>
  <c r="DR1271" i="1" s="1"/>
  <c r="DP1278" i="1"/>
  <c r="DR1278" i="1" s="1"/>
  <c r="DP439" i="1"/>
  <c r="DR439" i="1" s="1"/>
  <c r="DP402" i="1"/>
  <c r="DR402" i="1" s="1"/>
  <c r="DP294" i="1"/>
  <c r="DR294" i="1" s="1"/>
  <c r="DP438" i="1"/>
  <c r="DR438" i="1" s="1"/>
  <c r="DP1244" i="1"/>
  <c r="DR1244" i="1" s="1"/>
  <c r="DP325" i="1"/>
  <c r="DR325" i="1" s="1"/>
  <c r="DP75" i="1"/>
  <c r="DR75" i="1" s="1"/>
  <c r="DP925" i="1"/>
  <c r="DR925" i="1" s="1"/>
  <c r="DP85" i="1"/>
  <c r="DR85" i="1" s="1"/>
  <c r="DP57" i="1"/>
  <c r="DR57" i="1" s="1"/>
  <c r="DP114" i="1"/>
  <c r="DR114" i="1" s="1"/>
  <c r="DP153" i="1"/>
  <c r="DR153" i="1" s="1"/>
  <c r="DP782" i="1"/>
  <c r="DR782" i="1" s="1"/>
  <c r="DP1386" i="1"/>
  <c r="DR1386" i="1" s="1"/>
  <c r="DP1312" i="1"/>
  <c r="DR1312" i="1" s="1"/>
  <c r="DP1088" i="1"/>
  <c r="DR1088" i="1" s="1"/>
  <c r="DP1357" i="1"/>
  <c r="DR1357" i="1" s="1"/>
  <c r="DP1283" i="1"/>
  <c r="DR1283" i="1" s="1"/>
  <c r="DP730" i="1"/>
  <c r="DR730" i="1" s="1"/>
  <c r="DP564" i="1"/>
  <c r="DR564" i="1" s="1"/>
  <c r="DP1059" i="1"/>
  <c r="DR1059" i="1" s="1"/>
  <c r="DP978" i="1"/>
  <c r="DR978" i="1" s="1"/>
  <c r="DP1421" i="1"/>
  <c r="DR1421" i="1" s="1"/>
  <c r="DP820" i="1"/>
  <c r="DR820" i="1" s="1"/>
  <c r="DP1385" i="1"/>
  <c r="DR1385" i="1" s="1"/>
  <c r="DP1170" i="1"/>
  <c r="DR1170" i="1" s="1"/>
  <c r="DP710" i="1"/>
  <c r="DR710" i="1" s="1"/>
  <c r="DP1085" i="1"/>
  <c r="DR1085" i="1" s="1"/>
  <c r="DP1318" i="1"/>
  <c r="DR1318" i="1" s="1"/>
  <c r="DP729" i="1"/>
  <c r="DR729" i="1" s="1"/>
  <c r="DP256" i="1"/>
  <c r="DR256" i="1" s="1"/>
  <c r="DP1275" i="1"/>
  <c r="DR1275" i="1" s="1"/>
  <c r="DP462" i="1"/>
  <c r="DR462" i="1" s="1"/>
  <c r="DP543" i="1"/>
  <c r="DR543" i="1" s="1"/>
  <c r="DP773" i="1"/>
  <c r="DR773" i="1" s="1"/>
  <c r="DP540" i="1"/>
  <c r="DR540" i="1" s="1"/>
  <c r="DP920" i="1"/>
  <c r="DR920" i="1" s="1"/>
  <c r="DP934" i="1"/>
  <c r="DR934" i="1" s="1"/>
  <c r="DP1221" i="1"/>
  <c r="DR1221" i="1" s="1"/>
  <c r="DP1368" i="1"/>
  <c r="DR1368" i="1" s="1"/>
  <c r="DP1218" i="1"/>
  <c r="DR1218" i="1" s="1"/>
  <c r="DP785" i="1"/>
  <c r="DR785" i="1" s="1"/>
  <c r="DP535" i="1"/>
  <c r="DR535" i="1" s="1"/>
  <c r="DP1206" i="1"/>
  <c r="DR1206" i="1" s="1"/>
  <c r="DP1049" i="1"/>
  <c r="DR1049" i="1" s="1"/>
  <c r="DP1326" i="1"/>
  <c r="DR1326" i="1" s="1"/>
  <c r="DP211" i="1"/>
  <c r="DR211" i="1" s="1"/>
  <c r="DP1325" i="1"/>
  <c r="DR1325" i="1" s="1"/>
  <c r="DP210" i="1"/>
  <c r="DR210" i="1" s="1"/>
  <c r="DP622" i="1"/>
  <c r="DR622" i="1" s="1"/>
  <c r="DP992" i="1"/>
  <c r="DR992" i="1" s="1"/>
  <c r="DP1419" i="1"/>
  <c r="DR1419" i="1" s="1"/>
  <c r="DP437" i="1"/>
  <c r="DR437" i="1" s="1"/>
  <c r="DP991" i="1"/>
  <c r="DR991" i="1" s="1"/>
  <c r="DP250" i="1"/>
  <c r="DR250" i="1" s="1"/>
  <c r="DP833" i="1"/>
  <c r="DR833" i="1" s="1"/>
  <c r="DP1243" i="1"/>
  <c r="DR1243" i="1" s="1"/>
  <c r="DP1065" i="1"/>
  <c r="DR1065" i="1" s="1"/>
  <c r="DP1025" i="1"/>
  <c r="DR1025" i="1" s="1"/>
  <c r="DP1082" i="1"/>
  <c r="DR1082" i="1" s="1"/>
  <c r="DP1472" i="1"/>
  <c r="DR1472" i="1" s="1"/>
  <c r="DP1418" i="1"/>
  <c r="DR1418" i="1" s="1"/>
  <c r="DP725" i="1"/>
  <c r="DR725" i="1" s="1"/>
  <c r="DP795" i="1"/>
  <c r="DR795" i="1" s="1"/>
  <c r="DP681" i="1"/>
  <c r="DR681" i="1" s="1"/>
  <c r="DP1362" i="1"/>
  <c r="DR1362" i="1" s="1"/>
  <c r="DP226" i="1"/>
  <c r="DR226" i="1" s="1"/>
  <c r="DP1378" i="1"/>
  <c r="DR1378" i="1" s="1"/>
  <c r="DP259" i="1"/>
  <c r="DR259" i="1" s="1"/>
  <c r="DP771" i="1"/>
  <c r="DR771" i="1" s="1"/>
  <c r="DP930" i="1"/>
  <c r="DR930" i="1" s="1"/>
  <c r="DP1024" i="1"/>
  <c r="DR1024" i="1" s="1"/>
  <c r="DP1076" i="1"/>
  <c r="DR1076" i="1" s="1"/>
  <c r="DP1289" i="1"/>
  <c r="DR1289" i="1" s="1"/>
  <c r="DP769" i="1"/>
  <c r="DR769" i="1" s="1"/>
  <c r="DP715" i="1"/>
  <c r="DR715" i="1" s="1"/>
  <c r="DP583" i="1"/>
  <c r="DR583" i="1" s="1"/>
  <c r="DP1072" i="1"/>
  <c r="DR1072" i="1" s="1"/>
  <c r="DP562" i="1"/>
  <c r="DR562" i="1" s="1"/>
  <c r="DP1017" i="1"/>
  <c r="DR1017" i="1" s="1"/>
  <c r="DP560" i="1"/>
  <c r="DR560" i="1" s="1"/>
  <c r="DP526" i="1"/>
  <c r="DR526" i="1" s="1"/>
  <c r="DP1037" i="1"/>
  <c r="DR1037" i="1" s="1"/>
  <c r="DP582" i="1"/>
  <c r="DR582" i="1" s="1"/>
  <c r="DP225" i="1"/>
  <c r="DR225" i="1" s="1"/>
  <c r="DP1465" i="1"/>
  <c r="DR1465" i="1" s="1"/>
  <c r="DP552" i="1"/>
  <c r="DR552" i="1" s="1"/>
  <c r="DP551" i="1"/>
  <c r="DR551" i="1" s="1"/>
  <c r="DP351" i="1"/>
  <c r="DR351" i="1" s="1"/>
  <c r="DP172" i="1"/>
  <c r="DR172" i="1" s="1"/>
  <c r="DP58" i="1"/>
  <c r="DR58" i="1" s="1"/>
  <c r="DP1384" i="1"/>
  <c r="DR1384" i="1" s="1"/>
  <c r="DP230" i="1"/>
  <c r="DR230" i="1" s="1"/>
  <c r="DP68" i="1"/>
  <c r="DR68" i="1" s="1"/>
  <c r="DP46" i="1"/>
  <c r="DR46" i="1" s="1"/>
  <c r="DP1197" i="1"/>
  <c r="DR1197" i="1" s="1"/>
  <c r="DP1195" i="1"/>
  <c r="DR1195" i="1" s="1"/>
  <c r="DP794" i="1"/>
  <c r="DR794" i="1" s="1"/>
  <c r="DP146" i="1"/>
  <c r="DR146" i="1" s="1"/>
  <c r="DP119" i="1"/>
  <c r="DR119" i="1" s="1"/>
  <c r="DP165" i="1"/>
  <c r="DR165" i="1" s="1"/>
  <c r="DP863" i="1"/>
  <c r="DR863" i="1" s="1"/>
  <c r="DP420" i="1"/>
  <c r="DR420" i="1" s="1"/>
  <c r="DP346" i="1"/>
  <c r="DR346" i="1" s="1"/>
  <c r="DP721" i="1"/>
  <c r="DR721" i="1" s="1"/>
  <c r="DP635" i="1"/>
  <c r="DR635" i="1" s="1"/>
  <c r="DP45" i="1"/>
  <c r="DR45" i="1" s="1"/>
  <c r="DP111" i="1"/>
  <c r="DR111" i="1" s="1"/>
  <c r="DP368" i="1"/>
  <c r="DR368" i="1" s="1"/>
  <c r="DP365" i="1"/>
  <c r="DR365" i="1" s="1"/>
  <c r="DP418" i="1"/>
  <c r="DP274" i="1"/>
  <c r="DR274" i="1" s="1"/>
  <c r="DP60" i="1"/>
  <c r="DR60" i="1" s="1"/>
  <c r="DP192" i="1"/>
  <c r="DR192" i="1" s="1"/>
  <c r="DP550" i="1"/>
  <c r="DR550" i="1" s="1"/>
  <c r="DP430" i="1"/>
  <c r="DR430" i="1" s="1"/>
  <c r="DP1067" i="1"/>
  <c r="DR1067" i="1" s="1"/>
  <c r="DP159" i="1"/>
  <c r="DR159" i="1" s="1"/>
  <c r="DP101" i="1"/>
  <c r="DR101" i="1" s="1"/>
  <c r="DP1035" i="1"/>
  <c r="DR1035" i="1" s="1"/>
  <c r="DP415" i="1"/>
  <c r="DR415" i="1" s="1"/>
  <c r="DP371" i="1"/>
  <c r="DR371" i="1" s="1"/>
  <c r="DP414" i="1"/>
  <c r="DR414" i="1" s="1"/>
  <c r="DP209" i="1"/>
  <c r="DR209" i="1" s="1"/>
  <c r="DP1022" i="1"/>
  <c r="DR1022" i="1" s="1"/>
  <c r="DP336" i="1"/>
  <c r="DR336" i="1" s="1"/>
  <c r="DP1015" i="1"/>
  <c r="DR1015" i="1" s="1"/>
  <c r="DS111" i="1" l="1"/>
  <c r="DT111" i="1" s="1"/>
  <c r="DS1031" i="1"/>
  <c r="DT1031" i="1" s="1"/>
  <c r="DS1232" i="1"/>
  <c r="DT1232" i="1" s="1"/>
  <c r="DS663" i="1"/>
  <c r="DT663" i="1" s="1"/>
  <c r="DS570" i="1"/>
  <c r="DT570" i="1" s="1"/>
  <c r="DS729" i="1"/>
  <c r="DT729" i="1" s="1"/>
  <c r="DS44" i="1"/>
  <c r="DT44" i="1" s="1"/>
  <c r="DS334" i="1"/>
  <c r="DT334" i="1" s="1"/>
  <c r="DS1215" i="1"/>
  <c r="DT1215" i="1" s="1"/>
  <c r="DS1208" i="1"/>
  <c r="DT1208" i="1" s="1"/>
  <c r="DS1197" i="1"/>
  <c r="DT1197" i="1" s="1"/>
  <c r="DS1325" i="1"/>
  <c r="DT1325" i="1" s="1"/>
  <c r="DS1368" i="1"/>
  <c r="DT1368" i="1" s="1"/>
  <c r="DS762" i="1"/>
  <c r="DT762" i="1" s="1"/>
  <c r="DS1116" i="1"/>
  <c r="DT1116" i="1" s="1"/>
  <c r="DS193" i="1"/>
  <c r="DT193" i="1" s="1"/>
  <c r="DS558" i="1"/>
  <c r="DT558" i="1" s="1"/>
  <c r="DS435" i="1"/>
  <c r="DT435" i="1" s="1"/>
  <c r="DS1139" i="1"/>
  <c r="DT1139" i="1" s="1"/>
  <c r="DS1052" i="1"/>
  <c r="DT1052" i="1" s="1"/>
  <c r="DS1406" i="1"/>
  <c r="DT1406" i="1" s="1"/>
  <c r="DS1398" i="1"/>
  <c r="DT1398" i="1" s="1"/>
  <c r="DS974" i="1"/>
  <c r="DT974" i="1" s="1"/>
  <c r="DS314" i="1"/>
  <c r="DT314" i="1" s="1"/>
  <c r="DS88" i="1"/>
  <c r="DT88" i="1" s="1"/>
  <c r="DS864" i="1"/>
  <c r="DT864" i="1" s="1"/>
  <c r="DS286" i="1"/>
  <c r="DT286" i="1" s="1"/>
  <c r="DS115" i="1"/>
  <c r="DT115" i="1" s="1"/>
  <c r="DS431" i="1"/>
  <c r="DT431" i="1" s="1"/>
  <c r="DS855" i="1"/>
  <c r="DT855" i="1" s="1"/>
  <c r="DS129" i="1"/>
  <c r="DT129" i="1" s="1"/>
  <c r="DS689" i="1"/>
  <c r="DT689" i="1" s="1"/>
  <c r="DS945" i="1"/>
  <c r="DT945" i="1" s="1"/>
  <c r="DS1011" i="1"/>
  <c r="DT1011" i="1" s="1"/>
  <c r="DS124" i="1"/>
  <c r="DT124" i="1" s="1"/>
  <c r="DS608" i="1"/>
  <c r="DT608" i="1" s="1"/>
  <c r="DS1165" i="1"/>
  <c r="DT1165" i="1" s="1"/>
  <c r="DS1014" i="1"/>
  <c r="DT1014" i="1" s="1"/>
  <c r="DS112" i="1"/>
  <c r="DT112" i="1" s="1"/>
  <c r="DS429" i="1"/>
  <c r="DT429" i="1" s="1"/>
  <c r="DS1436" i="1"/>
  <c r="DT1436" i="1" s="1"/>
  <c r="DS804" i="1"/>
  <c r="DT804" i="1" s="1"/>
  <c r="DS831" i="1"/>
  <c r="DT831" i="1" s="1"/>
  <c r="DS1221" i="1"/>
  <c r="DT1221" i="1" s="1"/>
  <c r="DS1370" i="1"/>
  <c r="DT1370" i="1" s="1"/>
  <c r="DS194" i="1"/>
  <c r="DT194" i="1" s="1"/>
  <c r="DS1399" i="1"/>
  <c r="DT1399" i="1" s="1"/>
  <c r="DS309" i="1"/>
  <c r="DT309" i="1" s="1"/>
  <c r="DS1068" i="1"/>
  <c r="DT1068" i="1" s="1"/>
  <c r="DS70" i="1"/>
  <c r="DT70" i="1" s="1"/>
  <c r="DS1288" i="1"/>
  <c r="DT1288" i="1" s="1"/>
  <c r="DS41" i="1"/>
  <c r="DT41" i="1" s="1"/>
  <c r="DS800" i="1"/>
  <c r="DT800" i="1" s="1"/>
  <c r="DS408" i="1"/>
  <c r="DT408" i="1" s="1"/>
  <c r="DS278" i="1"/>
  <c r="DT278" i="1" s="1"/>
  <c r="DS1247" i="1"/>
  <c r="DT1247" i="1" s="1"/>
  <c r="DS1148" i="1"/>
  <c r="DT1148" i="1" s="1"/>
  <c r="DS1257" i="1"/>
  <c r="DT1257" i="1" s="1"/>
  <c r="DS1459" i="1"/>
  <c r="DT1459" i="1" s="1"/>
  <c r="DS146" i="1"/>
  <c r="DT146" i="1" s="1"/>
  <c r="DS551" i="1"/>
  <c r="DT551" i="1" s="1"/>
  <c r="DS682" i="1"/>
  <c r="DT682" i="1" s="1"/>
  <c r="DS1135" i="1"/>
  <c r="DT1135" i="1" s="1"/>
  <c r="DS548" i="1"/>
  <c r="DT548" i="1" s="1"/>
  <c r="DS148" i="1"/>
  <c r="DT148" i="1" s="1"/>
  <c r="DS192" i="1"/>
  <c r="DT192" i="1" s="1"/>
  <c r="DS68" i="1"/>
  <c r="DT68" i="1" s="1"/>
  <c r="DS1465" i="1"/>
  <c r="DT1465" i="1" s="1"/>
  <c r="DS991" i="1"/>
  <c r="DT991" i="1" s="1"/>
  <c r="DS1326" i="1"/>
  <c r="DT1326" i="1" s="1"/>
  <c r="DS706" i="1"/>
  <c r="DT706" i="1" s="1"/>
  <c r="DS743" i="1"/>
  <c r="DT743" i="1" s="1"/>
  <c r="DS815" i="1"/>
  <c r="DT815" i="1" s="1"/>
  <c r="DS919" i="1"/>
  <c r="DT919" i="1" s="1"/>
  <c r="DS269" i="1"/>
  <c r="DT269" i="1" s="1"/>
  <c r="DS81" i="1"/>
  <c r="DT81" i="1" s="1"/>
  <c r="DS254" i="1"/>
  <c r="DT254" i="1" s="1"/>
  <c r="DS989" i="1"/>
  <c r="DT989" i="1" s="1"/>
  <c r="DS621" i="1"/>
  <c r="DT621" i="1" s="1"/>
  <c r="DS1314" i="1"/>
  <c r="DT1314" i="1" s="1"/>
  <c r="DS1095" i="1"/>
  <c r="DT1095" i="1" s="1"/>
  <c r="DS1133" i="1"/>
  <c r="DT1133" i="1" s="1"/>
  <c r="DS886" i="1"/>
  <c r="DT886" i="1" s="1"/>
  <c r="DS398" i="1"/>
  <c r="DT398" i="1" s="1"/>
  <c r="DS649" i="1"/>
  <c r="DT649" i="1" s="1"/>
  <c r="DS1477" i="1"/>
  <c r="DT1477" i="1" s="1"/>
  <c r="DS184" i="1"/>
  <c r="DT184" i="1" s="1"/>
  <c r="DS770" i="1"/>
  <c r="DT770" i="1" s="1"/>
  <c r="DS615" i="1"/>
  <c r="DT615" i="1" s="1"/>
  <c r="DS554" i="1"/>
  <c r="DT554" i="1" s="1"/>
  <c r="DS1092" i="1"/>
  <c r="DT1092" i="1" s="1"/>
  <c r="DS628" i="1"/>
  <c r="DT628" i="1" s="1"/>
  <c r="DS497" i="1"/>
  <c r="DT497" i="1" s="1"/>
  <c r="DS357" i="1"/>
  <c r="DT357" i="1" s="1"/>
  <c r="DS335" i="1"/>
  <c r="DT335" i="1" s="1"/>
  <c r="DS858" i="1"/>
  <c r="DT858" i="1" s="1"/>
  <c r="DS1354" i="1"/>
  <c r="DT1354" i="1" s="1"/>
  <c r="DS957" i="1"/>
  <c r="DT957" i="1" s="1"/>
  <c r="DS1225" i="1"/>
  <c r="DT1225" i="1" s="1"/>
  <c r="DS1264" i="1"/>
  <c r="DT1264" i="1" s="1"/>
  <c r="DS232" i="1"/>
  <c r="DT232" i="1" s="1"/>
  <c r="DS643" i="1"/>
  <c r="DT643" i="1" s="1"/>
  <c r="DS691" i="1"/>
  <c r="DT691" i="1" s="1"/>
  <c r="DS872" i="1"/>
  <c r="DT872" i="1" s="1"/>
  <c r="DS237" i="1"/>
  <c r="DT237" i="1" s="1"/>
  <c r="DS293" i="1"/>
  <c r="DT293" i="1" s="1"/>
  <c r="DS614" i="1"/>
  <c r="DT614" i="1" s="1"/>
  <c r="DS553" i="1"/>
  <c r="DT553" i="1" s="1"/>
  <c r="DS1084" i="1"/>
  <c r="DT1084" i="1" s="1"/>
  <c r="DS834" i="1"/>
  <c r="DT834" i="1" s="1"/>
  <c r="DS802" i="1"/>
  <c r="DT802" i="1" s="1"/>
  <c r="DS1266" i="1"/>
  <c r="DT1266" i="1" s="1"/>
  <c r="DS766" i="1"/>
  <c r="DT766" i="1" s="1"/>
  <c r="DS1277" i="1"/>
  <c r="DT1277" i="1" s="1"/>
  <c r="DS671" i="1"/>
  <c r="DT671" i="1" s="1"/>
  <c r="DS1299" i="1"/>
  <c r="DT1299" i="1" s="1"/>
  <c r="DS31" i="1"/>
  <c r="DT31" i="1" s="1"/>
  <c r="DS1204" i="1"/>
  <c r="DT1204" i="1" s="1"/>
  <c r="DS565" i="1"/>
  <c r="DT565" i="1" s="1"/>
  <c r="DS1468" i="1"/>
  <c r="DT1468" i="1" s="1"/>
  <c r="DS329" i="1"/>
  <c r="DT329" i="1" s="1"/>
  <c r="DS593" i="1"/>
  <c r="DT593" i="1" s="1"/>
  <c r="DS651" i="1"/>
  <c r="DT651" i="1" s="1"/>
  <c r="DS433" i="1"/>
  <c r="DT433" i="1" s="1"/>
  <c r="DS1333" i="1"/>
  <c r="DT1333" i="1" s="1"/>
  <c r="DS76" i="1"/>
  <c r="DT76" i="1" s="1"/>
  <c r="DS229" i="1"/>
  <c r="DT229" i="1" s="1"/>
  <c r="DS410" i="1"/>
  <c r="DT410" i="1" s="1"/>
  <c r="DS1408" i="1"/>
  <c r="DT1408" i="1" s="1"/>
  <c r="DS1253" i="1"/>
  <c r="DT1253" i="1" s="1"/>
  <c r="DS751" i="1"/>
  <c r="DT751" i="1" s="1"/>
  <c r="DS1341" i="1"/>
  <c r="DT1341" i="1" s="1"/>
  <c r="DS1397" i="1"/>
  <c r="DT1397" i="1" s="1"/>
  <c r="DS756" i="1"/>
  <c r="DT756" i="1" s="1"/>
  <c r="DS967" i="1"/>
  <c r="DT967" i="1" s="1"/>
  <c r="DS222" i="1"/>
  <c r="DT222" i="1" s="1"/>
  <c r="DS1239" i="1"/>
  <c r="DT1239" i="1" s="1"/>
  <c r="DS1167" i="1"/>
  <c r="DT1167" i="1" s="1"/>
  <c r="DS215" i="1"/>
  <c r="DT215" i="1" s="1"/>
  <c r="DS1400" i="1"/>
  <c r="DT1400" i="1" s="1"/>
  <c r="DS198" i="1"/>
  <c r="DT198" i="1" s="1"/>
  <c r="DS1022" i="1"/>
  <c r="DT1022" i="1" s="1"/>
  <c r="DS415" i="1"/>
  <c r="DT415" i="1" s="1"/>
  <c r="DS1067" i="1"/>
  <c r="DT1067" i="1" s="1"/>
  <c r="DS368" i="1"/>
  <c r="DT368" i="1" s="1"/>
  <c r="DS721" i="1"/>
  <c r="DT721" i="1" s="1"/>
  <c r="DS560" i="1"/>
  <c r="DT560" i="1" s="1"/>
  <c r="DS583" i="1"/>
  <c r="DT583" i="1" s="1"/>
  <c r="DS1076" i="1"/>
  <c r="DT1076" i="1" s="1"/>
  <c r="DS259" i="1"/>
  <c r="DT259" i="1" s="1"/>
  <c r="DS681" i="1"/>
  <c r="DT681" i="1" s="1"/>
  <c r="DS1472" i="1"/>
  <c r="DT1472" i="1" s="1"/>
  <c r="DS1243" i="1"/>
  <c r="DT1243" i="1" s="1"/>
  <c r="DS437" i="1"/>
  <c r="DT437" i="1" s="1"/>
  <c r="DS1049" i="1"/>
  <c r="DT1049" i="1" s="1"/>
  <c r="DS1218" i="1"/>
  <c r="DT1218" i="1" s="1"/>
  <c r="DS462" i="1"/>
  <c r="DT462" i="1" s="1"/>
  <c r="DS1318" i="1"/>
  <c r="DT1318" i="1" s="1"/>
  <c r="DS1385" i="1"/>
  <c r="DT1385" i="1" s="1"/>
  <c r="DS1059" i="1"/>
  <c r="DT1059" i="1" s="1"/>
  <c r="DS1357" i="1"/>
  <c r="DT1357" i="1" s="1"/>
  <c r="DS1244" i="1"/>
  <c r="DT1244" i="1" s="1"/>
  <c r="DS994" i="1"/>
  <c r="DT994" i="1" s="1"/>
  <c r="DS648" i="1"/>
  <c r="DT648" i="1" s="1"/>
  <c r="DS939" i="1"/>
  <c r="DT939" i="1" s="1"/>
  <c r="DS1005" i="1"/>
  <c r="DT1005" i="1" s="1"/>
  <c r="DS1267" i="1"/>
  <c r="DT1267" i="1" s="1"/>
  <c r="DS1109" i="1"/>
  <c r="DT1109" i="1" s="1"/>
  <c r="DS120" i="1"/>
  <c r="DT120" i="1" s="1"/>
  <c r="DS1280" i="1"/>
  <c r="DT1280" i="1" s="1"/>
  <c r="DS162" i="1"/>
  <c r="DT162" i="1" s="1"/>
  <c r="DS13" i="1"/>
  <c r="DT13" i="1" s="1"/>
  <c r="DS1030" i="1"/>
  <c r="DT1030" i="1" s="1"/>
  <c r="DS1353" i="1"/>
  <c r="DT1353" i="1" s="1"/>
  <c r="DS1279" i="1"/>
  <c r="DT1279" i="1" s="1"/>
  <c r="DS1114" i="1"/>
  <c r="DT1114" i="1" s="1"/>
  <c r="DS518" i="1"/>
  <c r="DT518" i="1" s="1"/>
  <c r="DS25" i="1"/>
  <c r="DT25" i="1" s="1"/>
  <c r="DS453" i="1"/>
  <c r="DT453" i="1" s="1"/>
  <c r="DS440" i="1"/>
  <c r="DT440" i="1" s="1"/>
  <c r="DS1159" i="1"/>
  <c r="DT1159" i="1" s="1"/>
  <c r="DS1462" i="1"/>
  <c r="DT1462" i="1" s="1"/>
  <c r="DS170" i="1"/>
  <c r="DT170" i="1" s="1"/>
  <c r="DS730" i="1"/>
  <c r="DT730" i="1" s="1"/>
  <c r="DS561" i="1"/>
  <c r="DT561" i="1" s="1"/>
  <c r="DS930" i="1"/>
  <c r="DT930" i="1" s="1"/>
  <c r="DS1004" i="1"/>
  <c r="DT1004" i="1" s="1"/>
  <c r="DS1074" i="1"/>
  <c r="DT1074" i="1" s="1"/>
  <c r="DS328" i="1"/>
  <c r="DT328" i="1" s="1"/>
  <c r="DS842" i="1"/>
  <c r="DT842" i="1" s="1"/>
  <c r="DS272" i="1"/>
  <c r="DT272" i="1" s="1"/>
  <c r="DS1411" i="1"/>
  <c r="DT1411" i="1" s="1"/>
  <c r="DS1035" i="1"/>
  <c r="DT1035" i="1" s="1"/>
  <c r="DS1292" i="1"/>
  <c r="DT1292" i="1" s="1"/>
  <c r="DS812" i="1"/>
  <c r="DT812" i="1" s="1"/>
  <c r="DS47" i="1"/>
  <c r="DT47" i="1" s="1"/>
  <c r="DS313" i="1"/>
  <c r="DT313" i="1" s="1"/>
  <c r="DS1053" i="1"/>
  <c r="DT1053" i="1" s="1"/>
  <c r="DS881" i="1"/>
  <c r="DT881" i="1" s="1"/>
  <c r="DS1142" i="1"/>
  <c r="DT1142" i="1" s="1"/>
  <c r="DS351" i="1"/>
  <c r="DT351" i="1" s="1"/>
  <c r="DS75" i="1"/>
  <c r="DT75" i="1" s="1"/>
  <c r="DS1019" i="1"/>
  <c r="DT1019" i="1" s="1"/>
  <c r="DS718" i="1"/>
  <c r="DT718" i="1" s="1"/>
  <c r="DS901" i="1"/>
  <c r="DT901" i="1" s="1"/>
  <c r="DS85" i="1"/>
  <c r="DT85" i="1" s="1"/>
  <c r="DS174" i="1"/>
  <c r="DT174" i="1" s="1"/>
  <c r="DS880" i="1"/>
  <c r="DT880" i="1" s="1"/>
  <c r="DS1158" i="1"/>
  <c r="DT1158" i="1" s="1"/>
  <c r="DS782" i="1"/>
  <c r="DT782" i="1" s="1"/>
  <c r="DS179" i="1"/>
  <c r="DT179" i="1" s="1"/>
  <c r="DS466" i="1"/>
  <c r="DT466" i="1" s="1"/>
  <c r="DS155" i="1"/>
  <c r="DT155" i="1" s="1"/>
  <c r="DS585" i="1"/>
  <c r="DT585" i="1" s="1"/>
  <c r="DS1392" i="1"/>
  <c r="DT1392" i="1" s="1"/>
  <c r="DS480" i="1"/>
  <c r="DT480" i="1" s="1"/>
  <c r="DS1223" i="1"/>
  <c r="DT1223" i="1" s="1"/>
  <c r="DS377" i="1"/>
  <c r="DT377" i="1" s="1"/>
  <c r="DS185" i="1"/>
  <c r="DT185" i="1" s="1"/>
  <c r="DS1180" i="1"/>
  <c r="DT1180" i="1" s="1"/>
  <c r="DS1027" i="1"/>
  <c r="DT1027" i="1" s="1"/>
  <c r="DS604" i="1"/>
  <c r="DT604" i="1" s="1"/>
  <c r="DS383" i="1"/>
  <c r="DT383" i="1" s="1"/>
  <c r="DS1036" i="1"/>
  <c r="DT1036" i="1" s="1"/>
  <c r="DS511" i="1"/>
  <c r="DT511" i="1" s="1"/>
  <c r="DS62" i="1"/>
  <c r="DT62" i="1" s="1"/>
  <c r="DS417" i="1"/>
  <c r="DT417" i="1" s="1"/>
  <c r="DS1286" i="1"/>
  <c r="DT1286" i="1" s="1"/>
  <c r="DS552" i="1"/>
  <c r="DT552" i="1" s="1"/>
  <c r="DS992" i="1"/>
  <c r="DT992" i="1" s="1"/>
  <c r="DS471" i="1"/>
  <c r="DT471" i="1" s="1"/>
  <c r="DS534" i="1"/>
  <c r="DT534" i="1" s="1"/>
  <c r="DS639" i="1"/>
  <c r="DT639" i="1" s="1"/>
  <c r="DS1003" i="1"/>
  <c r="DT1003" i="1" s="1"/>
  <c r="DS163" i="1"/>
  <c r="DT163" i="1" s="1"/>
  <c r="DS1047" i="1"/>
  <c r="DT1047" i="1" s="1"/>
  <c r="DS182" i="1"/>
  <c r="DT182" i="1" s="1"/>
  <c r="DS210" i="1"/>
  <c r="DT210" i="1" s="1"/>
  <c r="DS1173" i="1"/>
  <c r="DT1173" i="1" s="1"/>
  <c r="DS1405" i="1"/>
  <c r="DT1405" i="1" s="1"/>
  <c r="DS1451" i="1"/>
  <c r="DT1451" i="1" s="1"/>
  <c r="DS26" i="1"/>
  <c r="DT26" i="1" s="1"/>
  <c r="DS400" i="1"/>
  <c r="DT400" i="1" s="1"/>
  <c r="DS46" i="1"/>
  <c r="DT46" i="1" s="1"/>
  <c r="DS1275" i="1"/>
  <c r="DT1275" i="1" s="1"/>
  <c r="DS73" i="1"/>
  <c r="DT73" i="1" s="1"/>
  <c r="DS655" i="1"/>
  <c r="DT655" i="1" s="1"/>
  <c r="DS51" i="1"/>
  <c r="DT51" i="1" s="1"/>
  <c r="DS900" i="1"/>
  <c r="DT900" i="1" s="1"/>
  <c r="DS105" i="1"/>
  <c r="DT105" i="1" s="1"/>
  <c r="DS547" i="1"/>
  <c r="DT547" i="1" s="1"/>
  <c r="DS665" i="1"/>
  <c r="DT665" i="1" s="1"/>
  <c r="DS1026" i="1"/>
  <c r="DT1026" i="1" s="1"/>
  <c r="DS1101" i="1"/>
  <c r="DT1101" i="1" s="1"/>
  <c r="DS1032" i="1"/>
  <c r="DT1032" i="1" s="1"/>
  <c r="DS745" i="1"/>
  <c r="DT745" i="1" s="1"/>
  <c r="DS1154" i="1"/>
  <c r="DT1154" i="1" s="1"/>
  <c r="DS1294" i="1"/>
  <c r="DT1294" i="1" s="1"/>
  <c r="DS642" i="1"/>
  <c r="DT642" i="1" s="1"/>
  <c r="DS212" i="1"/>
  <c r="DT212" i="1" s="1"/>
  <c r="DS233" i="1"/>
  <c r="DT233" i="1" s="1"/>
  <c r="DS1422" i="1"/>
  <c r="DT1422" i="1" s="1"/>
  <c r="DS1324" i="1"/>
  <c r="DT1324" i="1" s="1"/>
  <c r="DS19" i="1"/>
  <c r="DT19" i="1" s="1"/>
  <c r="DS814" i="1"/>
  <c r="DT814" i="1" s="1"/>
  <c r="DS594" i="1"/>
  <c r="DT594" i="1" s="1"/>
  <c r="DS1260" i="1"/>
  <c r="DT1260" i="1" s="1"/>
  <c r="DS447" i="1"/>
  <c r="DT447" i="1" s="1"/>
  <c r="DS769" i="1"/>
  <c r="DT769" i="1" s="1"/>
  <c r="DS388" i="1"/>
  <c r="DT388" i="1" s="1"/>
  <c r="DS389" i="1"/>
  <c r="DT389" i="1" s="1"/>
  <c r="DS485" i="1"/>
  <c r="DT485" i="1" s="1"/>
  <c r="DS1355" i="1"/>
  <c r="DT1355" i="1" s="1"/>
  <c r="DS841" i="1"/>
  <c r="DT841" i="1" s="1"/>
  <c r="DS360" i="1"/>
  <c r="DT360" i="1" s="1"/>
  <c r="DS1300" i="1"/>
  <c r="DT1300" i="1" s="1"/>
  <c r="DS157" i="1"/>
  <c r="DT157" i="1" s="1"/>
  <c r="DS668" i="1"/>
  <c r="DT668" i="1" s="1"/>
  <c r="DS821" i="1"/>
  <c r="DT821" i="1" s="1"/>
  <c r="DS86" i="1"/>
  <c r="DT86" i="1" s="1"/>
  <c r="DS673" i="1"/>
  <c r="DT673" i="1" s="1"/>
  <c r="DS1012" i="1"/>
  <c r="DT1012" i="1" s="1"/>
  <c r="DS241" i="1"/>
  <c r="DT241" i="1" s="1"/>
  <c r="DS209" i="1"/>
  <c r="DT209" i="1" s="1"/>
  <c r="DS481" i="1"/>
  <c r="DT481" i="1" s="1"/>
  <c r="DS122" i="1"/>
  <c r="DT122" i="1" s="1"/>
  <c r="DS683" i="1"/>
  <c r="DT683" i="1" s="1"/>
  <c r="DS786" i="1"/>
  <c r="DT786" i="1" s="1"/>
  <c r="DS998" i="1"/>
  <c r="DT998" i="1" s="1"/>
  <c r="DS1110" i="1"/>
  <c r="DT1110" i="1" s="1"/>
  <c r="DS140" i="1"/>
  <c r="DT140" i="1" s="1"/>
  <c r="DS984" i="1"/>
  <c r="DT984" i="1" s="1"/>
  <c r="DS251" i="1"/>
  <c r="DT251" i="1" s="1"/>
  <c r="DS963" i="1"/>
  <c r="DT963" i="1" s="1"/>
  <c r="DS451" i="1"/>
  <c r="DT451" i="1" s="1"/>
  <c r="DS414" i="1"/>
  <c r="DT414" i="1" s="1"/>
  <c r="DS116" i="1"/>
  <c r="DT116" i="1" s="1"/>
  <c r="DS52" i="1"/>
  <c r="DT52" i="1" s="1"/>
  <c r="DS999" i="1"/>
  <c r="DT999" i="1" s="1"/>
  <c r="DS787" i="1"/>
  <c r="DT787" i="1" s="1"/>
  <c r="DS1396" i="1"/>
  <c r="DT1396" i="1" s="1"/>
  <c r="DS970" i="1"/>
  <c r="DT970" i="1" s="1"/>
  <c r="DS1131" i="1"/>
  <c r="DT1131" i="1" s="1"/>
  <c r="DS559" i="1"/>
  <c r="DT559" i="1" s="1"/>
  <c r="DS669" i="1"/>
  <c r="DT669" i="1" s="1"/>
  <c r="DS508" i="1"/>
  <c r="DT508" i="1" s="1"/>
  <c r="DS1237" i="1"/>
  <c r="DT1237" i="1" s="1"/>
  <c r="DS516" i="1"/>
  <c r="DT516" i="1" s="1"/>
  <c r="DS108" i="1"/>
  <c r="DT108" i="1" s="1"/>
  <c r="DS1226" i="1"/>
  <c r="DT1226" i="1" s="1"/>
  <c r="DS702" i="1"/>
  <c r="DT702" i="1" s="1"/>
  <c r="DS321" i="1"/>
  <c r="DT321" i="1" s="1"/>
  <c r="DS1383" i="1"/>
  <c r="DT1383" i="1" s="1"/>
  <c r="DS1395" i="1"/>
  <c r="DT1395" i="1" s="1"/>
  <c r="DS490" i="1"/>
  <c r="DT490" i="1" s="1"/>
  <c r="DS564" i="1"/>
  <c r="DT564" i="1" s="1"/>
  <c r="DS785" i="1"/>
  <c r="DT785" i="1" s="1"/>
  <c r="DS1323" i="1"/>
  <c r="DT1323" i="1" s="1"/>
  <c r="DS817" i="1"/>
  <c r="DT817" i="1" s="1"/>
  <c r="DS899" i="1"/>
  <c r="DT899" i="1" s="1"/>
  <c r="DS524" i="1"/>
  <c r="DT524" i="1" s="1"/>
  <c r="DS1130" i="1"/>
  <c r="DT1130" i="1" s="1"/>
  <c r="DS609" i="1"/>
  <c r="DT609" i="1" s="1"/>
  <c r="DS166" i="1"/>
  <c r="DT166" i="1" s="1"/>
  <c r="DS600" i="1"/>
  <c r="DT600" i="1" s="1"/>
  <c r="DS1369" i="1"/>
  <c r="DT1369" i="1" s="1"/>
  <c r="DS555" i="1"/>
  <c r="DT555" i="1" s="1"/>
  <c r="DS512" i="1"/>
  <c r="DT512" i="1" s="1"/>
  <c r="DS983" i="1"/>
  <c r="DT983" i="1" s="1"/>
  <c r="DS1350" i="1"/>
  <c r="DT1350" i="1" s="1"/>
  <c r="DS186" i="1"/>
  <c r="DT186" i="1" s="1"/>
  <c r="DS416" i="1"/>
  <c r="DT416" i="1" s="1"/>
  <c r="DS1296" i="1"/>
  <c r="DT1296" i="1" s="1"/>
  <c r="DS727" i="1"/>
  <c r="DT727" i="1" s="1"/>
  <c r="DS463" i="1"/>
  <c r="DT463" i="1" s="1"/>
  <c r="DS1094" i="1"/>
  <c r="DT1094" i="1" s="1"/>
  <c r="DS1231" i="1"/>
  <c r="DT1231" i="1" s="1"/>
  <c r="DS1349" i="1"/>
  <c r="DT1349" i="1" s="1"/>
  <c r="DS862" i="1"/>
  <c r="DT862" i="1" s="1"/>
  <c r="DS661" i="1"/>
  <c r="DT661" i="1" s="1"/>
  <c r="DS319" i="1"/>
  <c r="DT319" i="1" s="1"/>
  <c r="DS1249" i="1"/>
  <c r="DT1249" i="1" s="1"/>
  <c r="DS1013" i="1"/>
  <c r="DT1013" i="1" s="1"/>
  <c r="DS484" i="1"/>
  <c r="DT484" i="1" s="1"/>
  <c r="DS1347" i="1"/>
  <c r="DT1347" i="1" s="1"/>
  <c r="DS703" i="1"/>
  <c r="DT703" i="1" s="1"/>
  <c r="DS942" i="1"/>
  <c r="DT942" i="1" s="1"/>
  <c r="DS160" i="1"/>
  <c r="DT160" i="1" s="1"/>
  <c r="DS1407" i="1"/>
  <c r="DT1407" i="1" s="1"/>
  <c r="DS650" i="1"/>
  <c r="DT650" i="1" s="1"/>
  <c r="DS972" i="1"/>
  <c r="DT972" i="1" s="1"/>
  <c r="DS667" i="1"/>
  <c r="DT667" i="1" s="1"/>
  <c r="DS846" i="1"/>
  <c r="DT846" i="1" s="1"/>
  <c r="DS1380" i="1"/>
  <c r="DT1380" i="1" s="1"/>
  <c r="DS795" i="1"/>
  <c r="DT795" i="1" s="1"/>
  <c r="DS1389" i="1"/>
  <c r="DT1389" i="1" s="1"/>
  <c r="DS470" i="1"/>
  <c r="DT470" i="1" s="1"/>
  <c r="DS1083" i="1"/>
  <c r="DT1083" i="1" s="1"/>
  <c r="DS947" i="1"/>
  <c r="DT947" i="1" s="1"/>
  <c r="DS381" i="1"/>
  <c r="DT381" i="1" s="1"/>
  <c r="DS960" i="1"/>
  <c r="DT960" i="1" s="1"/>
  <c r="DS33" i="1"/>
  <c r="DT33" i="1" s="1"/>
  <c r="DS203" i="1"/>
  <c r="DT203" i="1" s="1"/>
  <c r="DS1337" i="1"/>
  <c r="DT1337" i="1" s="1"/>
  <c r="DS247" i="1"/>
  <c r="DT247" i="1" s="1"/>
  <c r="DS123" i="1"/>
  <c r="DT123" i="1" s="1"/>
  <c r="DS826" i="1"/>
  <c r="DT826" i="1" s="1"/>
  <c r="DS452" i="1"/>
  <c r="DT452" i="1" s="1"/>
  <c r="DS403" i="1"/>
  <c r="DT403" i="1" s="1"/>
  <c r="DS7" i="1"/>
  <c r="DT7" i="1" s="1"/>
  <c r="DS1382" i="1"/>
  <c r="DT1382" i="1" s="1"/>
  <c r="DS50" i="1"/>
  <c r="DT50" i="1" s="1"/>
  <c r="DS664" i="1"/>
  <c r="DT664" i="1" s="1"/>
  <c r="DS1420" i="1"/>
  <c r="DT1420" i="1" s="1"/>
  <c r="DS188" i="1"/>
  <c r="DT188" i="1" s="1"/>
  <c r="DS23" i="1"/>
  <c r="DT23" i="1" s="1"/>
  <c r="DS473" i="1"/>
  <c r="DT473" i="1" s="1"/>
  <c r="DS34" i="1"/>
  <c r="DT34" i="1" s="1"/>
  <c r="DS873" i="1"/>
  <c r="DT873" i="1" s="1"/>
  <c r="DS1024" i="1"/>
  <c r="DT1024" i="1" s="1"/>
  <c r="DS1473" i="1"/>
  <c r="DT1473" i="1" s="1"/>
  <c r="DS996" i="1"/>
  <c r="DT996" i="1" s="1"/>
  <c r="DS1189" i="1"/>
  <c r="DT1189" i="1" s="1"/>
  <c r="DS1070" i="1"/>
  <c r="DT1070" i="1" s="1"/>
  <c r="DS527" i="1"/>
  <c r="DT527" i="1" s="1"/>
  <c r="DS501" i="1"/>
  <c r="DT501" i="1" s="1"/>
  <c r="DS1082" i="1"/>
  <c r="DT1082" i="1" s="1"/>
  <c r="DS489" i="1"/>
  <c r="DT489" i="1" s="1"/>
  <c r="DS857" i="1"/>
  <c r="DT857" i="1" s="1"/>
  <c r="DS495" i="1"/>
  <c r="DT495" i="1" s="1"/>
  <c r="DS390" i="1"/>
  <c r="DT390" i="1" s="1"/>
  <c r="DS1064" i="1"/>
  <c r="DT1064" i="1" s="1"/>
  <c r="DS260" i="1"/>
  <c r="DT260" i="1" s="1"/>
  <c r="DS731" i="1"/>
  <c r="DT731" i="1" s="1"/>
  <c r="DS39" i="1"/>
  <c r="DT39" i="1" s="1"/>
  <c r="DS985" i="1"/>
  <c r="DT985" i="1" s="1"/>
  <c r="DS1149" i="1"/>
  <c r="DT1149" i="1" s="1"/>
  <c r="DS973" i="1"/>
  <c r="DT973" i="1" s="1"/>
  <c r="DS1193" i="1"/>
  <c r="DT1193" i="1" s="1"/>
  <c r="DS1236" i="1"/>
  <c r="DT1236" i="1" s="1"/>
  <c r="DS1281" i="1"/>
  <c r="DT1281" i="1" s="1"/>
  <c r="DS836" i="1"/>
  <c r="DT836" i="1" s="1"/>
  <c r="DS427" i="1"/>
  <c r="DT427" i="1" s="1"/>
  <c r="DS517" i="1"/>
  <c r="DT517" i="1" s="1"/>
  <c r="DS1182" i="1"/>
  <c r="DT1182" i="1" s="1"/>
  <c r="DS659" i="1"/>
  <c r="DT659" i="1" s="1"/>
  <c r="DS832" i="1"/>
  <c r="DT832" i="1" s="1"/>
  <c r="DS580" i="1"/>
  <c r="DT580" i="1" s="1"/>
  <c r="DS1402" i="1"/>
  <c r="DT1402" i="1" s="1"/>
  <c r="DS623" i="1"/>
  <c r="DT623" i="1" s="1"/>
  <c r="DS1298" i="1"/>
  <c r="DT1298" i="1" s="1"/>
  <c r="DS1006" i="1"/>
  <c r="DT1006" i="1" s="1"/>
  <c r="DS56" i="1"/>
  <c r="DT56" i="1" s="1"/>
  <c r="DS838" i="1"/>
  <c r="DT838" i="1" s="1"/>
  <c r="DS307" i="1"/>
  <c r="DT307" i="1" s="1"/>
  <c r="DS1156" i="1"/>
  <c r="DT1156" i="1" s="1"/>
  <c r="DS1136" i="1"/>
  <c r="DT1136" i="1" s="1"/>
  <c r="DS1305" i="1"/>
  <c r="DT1305" i="1" s="1"/>
  <c r="DS1390" i="1"/>
  <c r="DT1390" i="1" s="1"/>
  <c r="DS374" i="1"/>
  <c r="DT374" i="1" s="1"/>
  <c r="DS1157" i="1"/>
  <c r="DT1157" i="1" s="1"/>
  <c r="DS393" i="1"/>
  <c r="DT393" i="1" s="1"/>
  <c r="DS1322" i="1"/>
  <c r="DT1322" i="1" s="1"/>
  <c r="DS869" i="1"/>
  <c r="DT869" i="1" s="1"/>
  <c r="DS1001" i="1"/>
  <c r="DT1001" i="1" s="1"/>
  <c r="DS598" i="1"/>
  <c r="DT598" i="1" s="1"/>
  <c r="DS986" i="1"/>
  <c r="DT986" i="1" s="1"/>
  <c r="DS1446" i="1"/>
  <c r="DT1446" i="1" s="1"/>
  <c r="DS1162" i="1"/>
  <c r="DT1162" i="1" s="1"/>
  <c r="DS1304" i="1"/>
  <c r="DT1304" i="1" s="1"/>
  <c r="DS906" i="1"/>
  <c r="DT906" i="1" s="1"/>
  <c r="DS1320" i="1"/>
  <c r="DT1320" i="1" s="1"/>
  <c r="DS640" i="1"/>
  <c r="DT640" i="1" s="1"/>
  <c r="DS887" i="1"/>
  <c r="DT887" i="1" s="1"/>
  <c r="DS1121" i="1"/>
  <c r="DT1121" i="1" s="1"/>
  <c r="DS791" i="1"/>
  <c r="DT791" i="1" s="1"/>
  <c r="DS602" i="1"/>
  <c r="DT602" i="1" s="1"/>
  <c r="DS910" i="1"/>
  <c r="DT910" i="1" s="1"/>
  <c r="DS603" i="1"/>
  <c r="DT603" i="1" s="1"/>
  <c r="DS746" i="1"/>
  <c r="DT746" i="1" s="1"/>
  <c r="DS94" i="1"/>
  <c r="DT94" i="1" s="1"/>
  <c r="DS177" i="1"/>
  <c r="DT177" i="1" s="1"/>
  <c r="DS928" i="1"/>
  <c r="DT928" i="1" s="1"/>
  <c r="DS1334" i="1"/>
  <c r="DT1334" i="1" s="1"/>
  <c r="DS839" i="1"/>
  <c r="DT839" i="1" s="1"/>
  <c r="DS747" i="1"/>
  <c r="DT747" i="1" s="1"/>
  <c r="DS748" i="1"/>
  <c r="DT748" i="1" s="1"/>
  <c r="DS1335" i="1"/>
  <c r="DT1335" i="1" s="1"/>
  <c r="DS1342" i="1"/>
  <c r="DT1342" i="1" s="1"/>
  <c r="DS448" i="1"/>
  <c r="DT448" i="1" s="1"/>
  <c r="DS296" i="1"/>
  <c r="DT296" i="1" s="1"/>
  <c r="DS1293" i="1"/>
  <c r="DT1293" i="1" s="1"/>
  <c r="DS460" i="1"/>
  <c r="DT460" i="1" s="1"/>
  <c r="DS844" i="1"/>
  <c r="DT844" i="1" s="1"/>
  <c r="DS1453" i="1"/>
  <c r="DT1453" i="1" s="1"/>
  <c r="DS1457" i="1"/>
  <c r="DT1457" i="1" s="1"/>
  <c r="DS1262" i="1"/>
  <c r="DT1262" i="1" s="1"/>
  <c r="DS971" i="1"/>
  <c r="DT971" i="1" s="1"/>
  <c r="DS99" i="1"/>
  <c r="DT99" i="1" s="1"/>
  <c r="DS1308" i="1"/>
  <c r="DT1308" i="1" s="1"/>
  <c r="DS1464" i="1"/>
  <c r="DT1464" i="1" s="1"/>
  <c r="DS337" i="1"/>
  <c r="DT337" i="1" s="1"/>
  <c r="DS397" i="1"/>
  <c r="DT397" i="1" s="1"/>
  <c r="DS342" i="1"/>
  <c r="DT342" i="1" s="1"/>
  <c r="DS275" i="1"/>
  <c r="DT275" i="1" s="1"/>
  <c r="DS258" i="1"/>
  <c r="DT258" i="1" s="1"/>
  <c r="DS699" i="1"/>
  <c r="DT699" i="1" s="1"/>
  <c r="DS1327" i="1"/>
  <c r="DT1327" i="1" s="1"/>
  <c r="DS379" i="1"/>
  <c r="DT379" i="1" s="1"/>
  <c r="DS990" i="1"/>
  <c r="DT990" i="1" s="1"/>
  <c r="DS709" i="1"/>
  <c r="DT709" i="1" s="1"/>
  <c r="DS935" i="1"/>
  <c r="DT935" i="1" s="1"/>
  <c r="DS678" i="1"/>
  <c r="DT678" i="1" s="1"/>
  <c r="DS344" i="1"/>
  <c r="DT344" i="1" s="1"/>
  <c r="DS202" i="1"/>
  <c r="DT202" i="1" s="1"/>
  <c r="DS127" i="1"/>
  <c r="DT127" i="1" s="1"/>
  <c r="DS679" i="1"/>
  <c r="DT679" i="1" s="1"/>
  <c r="DS338" i="1"/>
  <c r="DT338" i="1" s="1"/>
  <c r="DS461" i="1"/>
  <c r="DT461" i="1" s="1"/>
  <c r="DS298" i="1"/>
  <c r="DT298" i="1" s="1"/>
  <c r="DS1467" i="1"/>
  <c r="DT1467" i="1" s="1"/>
  <c r="DS1242" i="1"/>
  <c r="DT1242" i="1" s="1"/>
  <c r="DS700" i="1"/>
  <c r="DT700" i="1" s="1"/>
  <c r="DS1214" i="1"/>
  <c r="DT1214" i="1" s="1"/>
  <c r="DS1417" i="1"/>
  <c r="DT1417" i="1" s="1"/>
  <c r="DS724" i="1"/>
  <c r="DT724" i="1" s="1"/>
  <c r="DS1403" i="1"/>
  <c r="DT1403" i="1" s="1"/>
  <c r="DS847" i="1"/>
  <c r="DT847" i="1" s="1"/>
  <c r="DS849" i="1"/>
  <c r="DT849" i="1" s="1"/>
  <c r="DS799" i="1"/>
  <c r="DT799" i="1" s="1"/>
  <c r="DS875" i="1"/>
  <c r="DT875" i="1" s="1"/>
  <c r="DS1220" i="1"/>
  <c r="DT1220" i="1" s="1"/>
  <c r="DS1373" i="1"/>
  <c r="DT1373" i="1" s="1"/>
  <c r="DS1282" i="1"/>
  <c r="DT1282" i="1" s="1"/>
  <c r="DS100" i="1"/>
  <c r="DT100" i="1" s="1"/>
  <c r="DS587" i="1"/>
  <c r="DT587" i="1" s="1"/>
  <c r="DS196" i="1"/>
  <c r="DT196" i="1" s="1"/>
  <c r="DS406" i="1"/>
  <c r="DT406" i="1" s="1"/>
  <c r="DS261" i="1"/>
  <c r="DT261" i="1" s="1"/>
  <c r="DS1273" i="1"/>
  <c r="DT1273" i="1" s="1"/>
  <c r="DS1358" i="1"/>
  <c r="DT1358" i="1" s="1"/>
  <c r="DS1424" i="1"/>
  <c r="DT1424" i="1" s="1"/>
  <c r="DS1099" i="1"/>
  <c r="DT1099" i="1" s="1"/>
  <c r="DS1104" i="1"/>
  <c r="DT1104" i="1" s="1"/>
  <c r="DS1106" i="1"/>
  <c r="DT1106" i="1" s="1"/>
  <c r="DS1430" i="1"/>
  <c r="DT1430" i="1" s="1"/>
  <c r="DS1338" i="1"/>
  <c r="DT1338" i="1" s="1"/>
  <c r="DS976" i="1"/>
  <c r="DT976" i="1" s="1"/>
  <c r="DS340" i="1"/>
  <c r="DT340" i="1" s="1"/>
  <c r="DS103" i="1"/>
  <c r="DT103" i="1" s="1"/>
  <c r="DS35" i="1"/>
  <c r="DT35" i="1" s="1"/>
  <c r="DS97" i="1"/>
  <c r="DT97" i="1" s="1"/>
  <c r="DS735" i="1"/>
  <c r="DT735" i="1" s="1"/>
  <c r="DS472" i="1"/>
  <c r="DT472" i="1" s="1"/>
  <c r="DS98" i="1"/>
  <c r="DT98" i="1" s="1"/>
  <c r="DS625" i="1"/>
  <c r="DT625" i="1" s="1"/>
  <c r="DS546" i="1"/>
  <c r="DT546" i="1" s="1"/>
  <c r="DS566" i="1"/>
  <c r="DT566" i="1" s="1"/>
  <c r="DS515" i="1"/>
  <c r="DT515" i="1" s="1"/>
  <c r="DS1344" i="1"/>
  <c r="DT1344" i="1" s="1"/>
  <c r="DS271" i="1"/>
  <c r="DT271" i="1" s="1"/>
  <c r="DS1174" i="1"/>
  <c r="DT1174" i="1" s="1"/>
  <c r="DS793" i="1"/>
  <c r="DT793" i="1" s="1"/>
  <c r="DS445" i="1"/>
  <c r="DT445" i="1" s="1"/>
  <c r="DS1443" i="1"/>
  <c r="DT1443" i="1" s="1"/>
  <c r="DS80" i="1"/>
  <c r="DT80" i="1" s="1"/>
  <c r="DS1250" i="1"/>
  <c r="DT1250" i="1" s="1"/>
  <c r="DS378" i="1"/>
  <c r="DT378" i="1" s="1"/>
  <c r="DS1140" i="1"/>
  <c r="DT1140" i="1" s="1"/>
  <c r="DS1336" i="1"/>
  <c r="DT1336" i="1" s="1"/>
  <c r="DS373" i="1"/>
  <c r="DT373" i="1" s="1"/>
  <c r="DS385" i="1"/>
  <c r="DT385" i="1" s="1"/>
  <c r="DS610" i="1"/>
  <c r="DT610" i="1" s="1"/>
  <c r="DS828" i="1"/>
  <c r="DT828" i="1" s="1"/>
  <c r="DS829" i="1"/>
  <c r="DT829" i="1" s="1"/>
  <c r="DS268" i="1"/>
  <c r="DT268" i="1" s="1"/>
  <c r="DS1164" i="1"/>
  <c r="DT1164" i="1" s="1"/>
  <c r="DS1295" i="1"/>
  <c r="DT1295" i="1" s="1"/>
  <c r="DS1303" i="1"/>
  <c r="DT1303" i="1" s="1"/>
  <c r="DS542" i="1"/>
  <c r="DT542" i="1" s="1"/>
  <c r="DS367" i="1"/>
  <c r="DT367" i="1" s="1"/>
  <c r="DS695" i="1"/>
  <c r="DT695" i="1" s="1"/>
  <c r="DS158" i="1"/>
  <c r="DT158" i="1" s="1"/>
  <c r="DS1069" i="1"/>
  <c r="DT1069" i="1" s="1"/>
  <c r="DS1205" i="1"/>
  <c r="DT1205" i="1" s="1"/>
  <c r="DS845" i="1"/>
  <c r="DT845" i="1" s="1"/>
  <c r="DS218" i="1"/>
  <c r="DT218" i="1" s="1"/>
  <c r="DS624" i="1"/>
  <c r="DT624" i="1" s="1"/>
  <c r="DS205" i="1"/>
  <c r="DT205" i="1" s="1"/>
  <c r="DS1061" i="1"/>
  <c r="DT1061" i="1" s="1"/>
  <c r="DS1017" i="1"/>
  <c r="DT1017" i="1" s="1"/>
  <c r="DS1378" i="1"/>
  <c r="DT1378" i="1" s="1"/>
  <c r="DS132" i="1"/>
  <c r="DT132" i="1" s="1"/>
  <c r="DS777" i="1"/>
  <c r="DT777" i="1" s="1"/>
  <c r="DS1394" i="1"/>
  <c r="DT1394" i="1" s="1"/>
  <c r="DS1331" i="1"/>
  <c r="DT1331" i="1" s="1"/>
  <c r="DS1379" i="1"/>
  <c r="DT1379" i="1" s="1"/>
  <c r="DS914" i="1"/>
  <c r="DT914" i="1" s="1"/>
  <c r="DS1192" i="1"/>
  <c r="DT1192" i="1" s="1"/>
  <c r="DS60" i="1"/>
  <c r="DT60" i="1" s="1"/>
  <c r="DS165" i="1"/>
  <c r="DT165" i="1" s="1"/>
  <c r="DS1195" i="1"/>
  <c r="DT1195" i="1" s="1"/>
  <c r="DS230" i="1"/>
  <c r="DT230" i="1" s="1"/>
  <c r="DS225" i="1"/>
  <c r="DT225" i="1" s="1"/>
  <c r="DS920" i="1"/>
  <c r="DT920" i="1" s="1"/>
  <c r="DS439" i="1"/>
  <c r="DT439" i="1" s="1"/>
  <c r="DS1287" i="1"/>
  <c r="DT1287" i="1" s="1"/>
  <c r="DS20" i="1"/>
  <c r="DT20" i="1" s="1"/>
  <c r="DS200" i="1"/>
  <c r="DT200" i="1" s="1"/>
  <c r="DS327" i="1"/>
  <c r="DT327" i="1" s="1"/>
  <c r="DS927" i="1"/>
  <c r="DT927" i="1" s="1"/>
  <c r="DS289" i="1"/>
  <c r="DT289" i="1" s="1"/>
  <c r="DS411" i="1"/>
  <c r="DT411" i="1" s="1"/>
  <c r="DS662" i="1"/>
  <c r="DT662" i="1" s="1"/>
  <c r="DS1196" i="1"/>
  <c r="DT1196" i="1" s="1"/>
  <c r="DS638" i="1"/>
  <c r="DT638" i="1" s="1"/>
  <c r="DS933" i="1"/>
  <c r="DT933" i="1" s="1"/>
  <c r="DS685" i="1"/>
  <c r="DT685" i="1" s="1"/>
  <c r="DS498" i="1"/>
  <c r="DT498" i="1" s="1"/>
  <c r="DS421" i="1"/>
  <c r="DT421" i="1" s="1"/>
  <c r="DS888" i="1"/>
  <c r="DT888" i="1" s="1"/>
  <c r="DS1029" i="1"/>
  <c r="DT1029" i="1" s="1"/>
  <c r="DS149" i="1"/>
  <c r="DT149" i="1" s="1"/>
  <c r="DS504" i="1"/>
  <c r="DT504" i="1" s="1"/>
  <c r="DS1441" i="1"/>
  <c r="DT1441" i="1" s="1"/>
  <c r="DS83" i="1"/>
  <c r="DT83" i="1" s="1"/>
  <c r="DS1040" i="1"/>
  <c r="DT1040" i="1" s="1"/>
  <c r="DS1447" i="1"/>
  <c r="DT1447" i="1" s="1"/>
  <c r="DS1041" i="1"/>
  <c r="DT1041" i="1" s="1"/>
  <c r="DS1155" i="1"/>
  <c r="DT1155" i="1" s="1"/>
  <c r="DS522" i="1"/>
  <c r="DT522" i="1" s="1"/>
  <c r="DS339" i="1"/>
  <c r="DT339" i="1" s="1"/>
  <c r="DS28" i="1"/>
  <c r="DT28" i="1" s="1"/>
  <c r="DS1055" i="1"/>
  <c r="DT1055" i="1" s="1"/>
  <c r="DS464" i="1"/>
  <c r="DT464" i="1" s="1"/>
  <c r="DS1363" i="1"/>
  <c r="DT1363" i="1" s="1"/>
  <c r="DS884" i="1"/>
  <c r="DT884" i="1" s="1"/>
  <c r="DS878" i="1"/>
  <c r="DT878" i="1" s="1"/>
  <c r="DS1301" i="1"/>
  <c r="DT1301" i="1" s="1"/>
  <c r="DS43" i="1"/>
  <c r="DT43" i="1" s="1"/>
  <c r="DS1169" i="1"/>
  <c r="DT1169" i="1" s="1"/>
  <c r="DS805" i="1"/>
  <c r="DT805" i="1" s="1"/>
  <c r="DS119" i="1"/>
  <c r="DT119" i="1" s="1"/>
  <c r="DS58" i="1"/>
  <c r="DT58" i="1" s="1"/>
  <c r="DS715" i="1"/>
  <c r="DT715" i="1" s="1"/>
  <c r="DS535" i="1"/>
  <c r="DT535" i="1" s="1"/>
  <c r="DS1386" i="1"/>
  <c r="DT1386" i="1" s="1"/>
  <c r="DS325" i="1"/>
  <c r="DT325" i="1" s="1"/>
  <c r="DS1090" i="1"/>
  <c r="DT1090" i="1" s="1"/>
  <c r="DS590" i="1"/>
  <c r="DT590" i="1" s="1"/>
  <c r="DS1007" i="1"/>
  <c r="DT1007" i="1" s="1"/>
  <c r="DS90" i="1"/>
  <c r="DT90" i="1" s="1"/>
  <c r="DS1118" i="1"/>
  <c r="DT1118" i="1" s="1"/>
  <c r="DS137" i="1"/>
  <c r="DT137" i="1" s="1"/>
  <c r="DS1146" i="1"/>
  <c r="DT1146" i="1" s="1"/>
  <c r="DS781" i="1"/>
  <c r="DT781" i="1" s="1"/>
  <c r="DS1461" i="1"/>
  <c r="DT1461" i="1" s="1"/>
  <c r="DS995" i="1"/>
  <c r="DT995" i="1" s="1"/>
  <c r="DS890" i="1"/>
  <c r="DT890" i="1" s="1"/>
  <c r="DS1270" i="1"/>
  <c r="DT1270" i="1" s="1"/>
  <c r="DS324" i="1"/>
  <c r="DT324" i="1" s="1"/>
  <c r="DS1245" i="1"/>
  <c r="DT1245" i="1" s="1"/>
  <c r="DS853" i="1"/>
  <c r="DT853" i="1" s="1"/>
  <c r="DS1112" i="1"/>
  <c r="DT1112" i="1" s="1"/>
  <c r="DS213" i="1"/>
  <c r="DT213" i="1" s="1"/>
  <c r="DS21" i="1"/>
  <c r="DT21" i="1" s="1"/>
  <c r="DS376" i="1"/>
  <c r="DT376" i="1" s="1"/>
  <c r="DS1438" i="1"/>
  <c r="DT1438" i="1" s="1"/>
  <c r="DS676" i="1"/>
  <c r="DT676" i="1" s="1"/>
  <c r="DS316" i="1"/>
  <c r="DT316" i="1" s="1"/>
  <c r="DS1202" i="1"/>
  <c r="DT1202" i="1" s="1"/>
  <c r="DS757" i="1"/>
  <c r="DT757" i="1" s="1"/>
  <c r="DS596" i="1"/>
  <c r="DT596" i="1" s="1"/>
  <c r="DS236" i="1"/>
  <c r="DT236" i="1" s="1"/>
  <c r="DS1105" i="1"/>
  <c r="DT1105" i="1" s="1"/>
  <c r="DS1229" i="1"/>
  <c r="DT1229" i="1" s="1"/>
  <c r="DS167" i="1"/>
  <c r="DT167" i="1" s="1"/>
  <c r="DS1088" i="1"/>
  <c r="DT1088" i="1" s="1"/>
  <c r="DS917" i="1"/>
  <c r="DT917" i="1" s="1"/>
  <c r="DS1184" i="1"/>
  <c r="DT1184" i="1" s="1"/>
  <c r="DS248" i="1"/>
  <c r="DT248" i="1" s="1"/>
  <c r="DS288" i="1"/>
  <c r="DT288" i="1" s="1"/>
  <c r="DS1093" i="1"/>
  <c r="DT1093" i="1" s="1"/>
  <c r="DS1044" i="1"/>
  <c r="DT1044" i="1" s="1"/>
  <c r="DS370" i="1"/>
  <c r="DT370" i="1" s="1"/>
  <c r="DS653" i="1"/>
  <c r="DT653" i="1" s="1"/>
  <c r="DS1010" i="1"/>
  <c r="DT1010" i="1" s="1"/>
  <c r="DS1315" i="1"/>
  <c r="DT1315" i="1" s="1"/>
  <c r="DS774" i="1"/>
  <c r="DT774" i="1" s="1"/>
  <c r="DS352" i="1"/>
  <c r="DT352" i="1" s="1"/>
  <c r="DS707" i="1"/>
  <c r="DT707" i="1" s="1"/>
  <c r="DS1311" i="1"/>
  <c r="DT1311" i="1" s="1"/>
  <c r="DS199" i="1"/>
  <c r="DT199" i="1" s="1"/>
  <c r="DS478" i="1"/>
  <c r="DT478" i="1" s="1"/>
  <c r="DS6" i="1"/>
  <c r="DT6" i="1" s="1"/>
  <c r="DS686" i="1"/>
  <c r="DT686" i="1" s="1"/>
  <c r="DS760" i="1"/>
  <c r="DT760" i="1" s="1"/>
  <c r="DS1219" i="1"/>
  <c r="DT1219" i="1" s="1"/>
  <c r="DS1054" i="1"/>
  <c r="DT1054" i="1" s="1"/>
  <c r="DS11" i="1"/>
  <c r="DT11" i="1" s="1"/>
  <c r="DS871" i="1"/>
  <c r="DT871" i="1" s="1"/>
  <c r="DS861" i="1"/>
  <c r="DT861" i="1" s="1"/>
  <c r="DS4" i="1"/>
  <c r="DT4" i="1" s="1"/>
  <c r="DS835" i="1"/>
  <c r="DT835" i="1" s="1"/>
  <c r="DS1216" i="1"/>
  <c r="DT1216" i="1" s="1"/>
  <c r="DS263" i="1"/>
  <c r="DT263" i="1" s="1"/>
  <c r="DS1454" i="1"/>
  <c r="DT1454" i="1" s="1"/>
  <c r="DS1138" i="1"/>
  <c r="DT1138" i="1" s="1"/>
  <c r="DS519" i="1"/>
  <c r="DT519" i="1" s="1"/>
  <c r="DS320" i="1"/>
  <c r="DT320" i="1" s="1"/>
  <c r="DS619" i="1"/>
  <c r="DT619" i="1" s="1"/>
  <c r="DS1191" i="1"/>
  <c r="DT1191" i="1" s="1"/>
  <c r="DS133" i="1"/>
  <c r="DT133" i="1" s="1"/>
  <c r="DS128" i="1"/>
  <c r="DT128" i="1" s="1"/>
  <c r="DS72" i="1"/>
  <c r="DT72" i="1" s="1"/>
  <c r="DS1113" i="1"/>
  <c r="DT1113" i="1" s="1"/>
  <c r="DS1376" i="1"/>
  <c r="DT1376" i="1" s="1"/>
  <c r="DS908" i="1"/>
  <c r="DT908" i="1" s="1"/>
  <c r="DS1312" i="1"/>
  <c r="DT1312" i="1" s="1"/>
  <c r="DS101" i="1"/>
  <c r="DT101" i="1" s="1"/>
  <c r="DS95" i="1"/>
  <c r="DT95" i="1" s="1"/>
  <c r="DS330" i="1"/>
  <c r="DT330" i="1" s="1"/>
  <c r="DS1230" i="1"/>
  <c r="DT1230" i="1" s="1"/>
  <c r="DS1096" i="1"/>
  <c r="DT1096" i="1" s="1"/>
  <c r="DS469" i="1"/>
  <c r="DT469" i="1" s="1"/>
  <c r="DS345" i="1"/>
  <c r="DT345" i="1" s="1"/>
  <c r="DS741" i="1"/>
  <c r="DT741" i="1" s="1"/>
  <c r="DS443" i="1"/>
  <c r="DT443" i="1" s="1"/>
  <c r="DS579" i="1"/>
  <c r="DT579" i="1" s="1"/>
  <c r="DS142" i="1"/>
  <c r="DT142" i="1" s="1"/>
  <c r="DS573" i="1"/>
  <c r="DT573" i="1" s="1"/>
  <c r="DS63" i="1"/>
  <c r="DT63" i="1" s="1"/>
  <c r="DS1066" i="1"/>
  <c r="DT1066" i="1" s="1"/>
  <c r="DS852" i="1"/>
  <c r="DT852" i="1" s="1"/>
  <c r="DS848" i="1"/>
  <c r="DT848" i="1" s="1"/>
  <c r="DS438" i="1"/>
  <c r="DT438" i="1" s="1"/>
  <c r="DS630" i="1"/>
  <c r="DT630" i="1" s="1"/>
  <c r="DS932" i="1"/>
  <c r="DT932" i="1" s="1"/>
  <c r="DS1413" i="1"/>
  <c r="DT1413" i="1" s="1"/>
  <c r="DS280" i="1"/>
  <c r="DT280" i="1" s="1"/>
  <c r="DS965" i="1"/>
  <c r="DT965" i="1" s="1"/>
  <c r="DS969" i="1"/>
  <c r="DT969" i="1" s="1"/>
  <c r="DS958" i="1"/>
  <c r="DT958" i="1" s="1"/>
  <c r="DS110" i="1"/>
  <c r="DT110" i="1" s="1"/>
  <c r="DS457" i="1"/>
  <c r="DT457" i="1" s="1"/>
  <c r="DS1317" i="1"/>
  <c r="DT1317" i="1" s="1"/>
  <c r="DS931" i="1"/>
  <c r="DT931" i="1" s="1"/>
  <c r="DS536" i="1"/>
  <c r="DT536" i="1" s="1"/>
  <c r="DS962" i="1"/>
  <c r="DT962" i="1" s="1"/>
  <c r="DS982" i="1"/>
  <c r="DT982" i="1" s="1"/>
  <c r="DS311" i="1"/>
  <c r="DT311" i="1" s="1"/>
  <c r="DS1366" i="1"/>
  <c r="DT1366" i="1" s="1"/>
  <c r="DS366" i="1"/>
  <c r="DT366" i="1" s="1"/>
  <c r="DS1051" i="1"/>
  <c r="DT1051" i="1" s="1"/>
  <c r="DS189" i="1"/>
  <c r="DT189" i="1" s="1"/>
  <c r="DS242" i="1"/>
  <c r="DT242" i="1" s="1"/>
  <c r="DS1222" i="1"/>
  <c r="DT1222" i="1" s="1"/>
  <c r="DS637" i="1"/>
  <c r="DT637" i="1" s="1"/>
  <c r="DS988" i="1"/>
  <c r="DT988" i="1" s="1"/>
  <c r="DS197" i="1"/>
  <c r="DT197" i="1" s="1"/>
  <c r="DS220" i="1"/>
  <c r="DT220" i="1" s="1"/>
  <c r="DS38" i="1"/>
  <c r="DT38" i="1" s="1"/>
  <c r="DS1290" i="1"/>
  <c r="DT1290" i="1" s="1"/>
  <c r="DS138" i="1"/>
  <c r="DT138" i="1" s="1"/>
  <c r="DS1021" i="1"/>
  <c r="DT1021" i="1" s="1"/>
  <c r="DS240" i="1"/>
  <c r="DT240" i="1" s="1"/>
  <c r="DS946" i="1"/>
  <c r="DT946" i="1" s="1"/>
  <c r="DS1127" i="1"/>
  <c r="DT1127" i="1" s="1"/>
  <c r="DS1426" i="1"/>
  <c r="DT1426" i="1" s="1"/>
  <c r="DS141" i="1"/>
  <c r="DT141" i="1" s="1"/>
  <c r="DS528" i="1"/>
  <c r="DT528" i="1" s="1"/>
  <c r="DS1393" i="1"/>
  <c r="DT1393" i="1" s="1"/>
  <c r="DS1075" i="1"/>
  <c r="DT1075" i="1" s="1"/>
  <c r="DS705" i="1"/>
  <c r="DT705" i="1" s="1"/>
  <c r="DS822" i="1"/>
  <c r="DT822" i="1" s="1"/>
  <c r="DS399" i="1"/>
  <c r="DT399" i="1" s="1"/>
  <c r="DS684" i="1"/>
  <c r="DT684" i="1" s="1"/>
  <c r="DS419" i="1"/>
  <c r="DT419" i="1" s="1"/>
  <c r="DS997" i="1"/>
  <c r="DT997" i="1" s="1"/>
  <c r="DS266" i="1"/>
  <c r="DT266" i="1" s="1"/>
  <c r="DS647" i="1"/>
  <c r="DT647" i="1" s="1"/>
  <c r="DS1020" i="1"/>
  <c r="DT1020" i="1" s="1"/>
  <c r="DS1168" i="1"/>
  <c r="DT1168" i="1" s="1"/>
  <c r="DS1361" i="1"/>
  <c r="DT1361" i="1" s="1"/>
  <c r="DS180" i="1"/>
  <c r="DT180" i="1" s="1"/>
  <c r="DS1119" i="1"/>
  <c r="DT1119" i="1" s="1"/>
  <c r="DS712" i="1"/>
  <c r="DT712" i="1" s="1"/>
  <c r="DS1429" i="1"/>
  <c r="DT1429" i="1" s="1"/>
  <c r="DS322" i="1"/>
  <c r="DT322" i="1" s="1"/>
  <c r="DS456" i="1"/>
  <c r="DT456" i="1" s="1"/>
  <c r="DS726" i="1"/>
  <c r="DT726" i="1" s="1"/>
  <c r="DS69" i="1"/>
  <c r="DT69" i="1" s="1"/>
  <c r="DS1062" i="1"/>
  <c r="DT1062" i="1" s="1"/>
  <c r="DS331" i="1"/>
  <c r="DT331" i="1" s="1"/>
  <c r="DS475" i="1"/>
  <c r="DT475" i="1" s="1"/>
  <c r="DS217" i="1"/>
  <c r="DT217" i="1" s="1"/>
  <c r="DS175" i="1"/>
  <c r="DT175" i="1" s="1"/>
  <c r="DS926" i="1"/>
  <c r="DT926" i="1" s="1"/>
  <c r="DS1058" i="1"/>
  <c r="DT1058" i="1" s="1"/>
  <c r="DS1080" i="1"/>
  <c r="DT1080" i="1" s="1"/>
  <c r="DS1278" i="1"/>
  <c r="DT1278" i="1" s="1"/>
  <c r="DS1128" i="1"/>
  <c r="DT1128" i="1" s="1"/>
  <c r="DS1330" i="1"/>
  <c r="DT1330" i="1" s="1"/>
  <c r="DS595" i="1"/>
  <c r="DT595" i="1" s="1"/>
  <c r="DS363" i="1"/>
  <c r="DT363" i="1" s="1"/>
  <c r="DS1060" i="1"/>
  <c r="DT1060" i="1" s="1"/>
  <c r="DS426" i="1"/>
  <c r="DT426" i="1" s="1"/>
  <c r="DS16" i="1"/>
  <c r="DT16" i="1" s="1"/>
  <c r="DS567" i="1"/>
  <c r="DT567" i="1" s="1"/>
  <c r="DS711" i="1"/>
  <c r="DT711" i="1" s="1"/>
  <c r="DS358" i="1"/>
  <c r="DT358" i="1" s="1"/>
  <c r="DS1209" i="1"/>
  <c r="DT1209" i="1" s="1"/>
  <c r="DS1103" i="1"/>
  <c r="DT1103" i="1" s="1"/>
  <c r="DS1414" i="1"/>
  <c r="DT1414" i="1" s="1"/>
  <c r="DS1000" i="1"/>
  <c r="DT1000" i="1" s="1"/>
  <c r="DS1228" i="1"/>
  <c r="DT1228" i="1" s="1"/>
  <c r="DS125" i="1"/>
  <c r="DT125" i="1" s="1"/>
  <c r="DS1360" i="1"/>
  <c r="DT1360" i="1" s="1"/>
  <c r="DS690" i="1"/>
  <c r="DT690" i="1" s="1"/>
  <c r="DS9" i="1"/>
  <c r="DT9" i="1" s="1"/>
  <c r="DS597" i="1"/>
  <c r="DT597" i="1" s="1"/>
  <c r="DS425" i="1"/>
  <c r="DT425" i="1" s="1"/>
  <c r="DS285" i="1"/>
  <c r="DT285" i="1" s="1"/>
  <c r="DS879" i="1"/>
  <c r="DT879" i="1" s="1"/>
  <c r="DS1108" i="1"/>
  <c r="DT1108" i="1" s="1"/>
  <c r="DS134" i="1"/>
  <c r="DT134" i="1" s="1"/>
  <c r="DS1050" i="1"/>
  <c r="DT1050" i="1" s="1"/>
  <c r="DS187" i="1"/>
  <c r="DT187" i="1" s="1"/>
  <c r="DS797" i="1"/>
  <c r="DT797" i="1" s="1"/>
  <c r="DS1132" i="1"/>
  <c r="DT1132" i="1" s="1"/>
  <c r="DS550" i="1"/>
  <c r="DT550" i="1" s="1"/>
  <c r="DS290" i="1"/>
  <c r="DT290" i="1" s="1"/>
  <c r="DS1045" i="1"/>
  <c r="DT1045" i="1" s="1"/>
  <c r="DS458" i="1"/>
  <c r="DT458" i="1" s="1"/>
  <c r="DS1038" i="1"/>
  <c r="DT1038" i="1" s="1"/>
  <c r="DS503" i="1"/>
  <c r="DT503" i="1" s="1"/>
  <c r="DS505" i="1"/>
  <c r="DT505" i="1" s="1"/>
  <c r="DS670" i="1"/>
  <c r="DT670" i="1" s="1"/>
  <c r="DS863" i="1"/>
  <c r="DT863" i="1" s="1"/>
  <c r="DS30" i="1"/>
  <c r="DT30" i="1" s="1"/>
  <c r="DS67" i="1"/>
  <c r="DT67" i="1" s="1"/>
  <c r="DS1404" i="1"/>
  <c r="DT1404" i="1" s="1"/>
  <c r="DS916" i="1"/>
  <c r="DT916" i="1" s="1"/>
  <c r="DS455" i="1"/>
  <c r="DT455" i="1" s="1"/>
  <c r="DS59" i="1"/>
  <c r="DT59" i="1" s="1"/>
  <c r="DS783" i="1"/>
  <c r="DT783" i="1" s="1"/>
  <c r="DS106" i="1"/>
  <c r="DT106" i="1" s="1"/>
  <c r="DS753" i="1"/>
  <c r="DT753" i="1" s="1"/>
  <c r="DS1077" i="1"/>
  <c r="DT1077" i="1" s="1"/>
  <c r="DS1248" i="1"/>
  <c r="DT1248" i="1" s="1"/>
  <c r="DS759" i="1"/>
  <c r="DT759" i="1" s="1"/>
  <c r="DS833" i="1"/>
  <c r="DT833" i="1" s="1"/>
  <c r="DS1463" i="1"/>
  <c r="DT1463" i="1" s="1"/>
  <c r="DS156" i="1"/>
  <c r="DT156" i="1" s="1"/>
  <c r="DS1224" i="1"/>
  <c r="DT1224" i="1" s="1"/>
  <c r="DS1283" i="1"/>
  <c r="DT1283" i="1" s="1"/>
  <c r="DS401" i="1"/>
  <c r="DT401" i="1" s="1"/>
  <c r="DS444" i="1"/>
  <c r="DT444" i="1" s="1"/>
  <c r="DS710" i="1"/>
  <c r="DT710" i="1" s="1"/>
  <c r="DS346" i="1"/>
  <c r="DT346" i="1" s="1"/>
  <c r="DS409" i="1"/>
  <c r="DT409" i="1" s="1"/>
  <c r="DS308" i="1"/>
  <c r="DT308" i="1" s="1"/>
  <c r="DS281" i="1"/>
  <c r="DT281" i="1" s="1"/>
  <c r="DS1085" i="1"/>
  <c r="DT1085" i="1" s="1"/>
  <c r="DS37" i="1"/>
  <c r="DT37" i="1" s="1"/>
  <c r="DS82" i="1"/>
  <c r="DT82" i="1" s="1"/>
  <c r="DS1188" i="1"/>
  <c r="DT1188" i="1" s="1"/>
  <c r="DS1251" i="1"/>
  <c r="DT1251" i="1" s="1"/>
  <c r="DS779" i="1"/>
  <c r="DT779" i="1" s="1"/>
  <c r="DS866" i="1"/>
  <c r="DT866" i="1" s="1"/>
  <c r="DS1097" i="1"/>
  <c r="DT1097" i="1" s="1"/>
  <c r="DS1072" i="1"/>
  <c r="DT1072" i="1" s="1"/>
  <c r="DS362" i="1"/>
  <c r="DT362" i="1" s="1"/>
  <c r="DS540" i="1"/>
  <c r="DT540" i="1" s="1"/>
  <c r="DS652" i="1"/>
  <c r="DT652" i="1" s="1"/>
  <c r="DS789" i="1"/>
  <c r="DT789" i="1" s="1"/>
  <c r="DS531" i="1"/>
  <c r="DT531" i="1" s="1"/>
  <c r="DS1107" i="1"/>
  <c r="DT1107" i="1" s="1"/>
  <c r="DS1384" i="1"/>
  <c r="DT1384" i="1" s="1"/>
  <c r="DS1419" i="1"/>
  <c r="DT1419" i="1" s="1"/>
  <c r="DS1206" i="1"/>
  <c r="DT1206" i="1" s="1"/>
  <c r="DS153" i="1"/>
  <c r="DT153" i="1" s="1"/>
  <c r="DS925" i="1"/>
  <c r="DT925" i="1" s="1"/>
  <c r="DS434" i="1"/>
  <c r="DT434" i="1" s="1"/>
  <c r="DS1285" i="1"/>
  <c r="DT1285" i="1" s="1"/>
  <c r="DS206" i="1"/>
  <c r="DT206" i="1" s="1"/>
  <c r="DS1046" i="1"/>
  <c r="DT1046" i="1" s="1"/>
  <c r="DS1185" i="1"/>
  <c r="DT1185" i="1" s="1"/>
  <c r="DS915" i="1"/>
  <c r="DT915" i="1" s="1"/>
  <c r="DS755" i="1"/>
  <c r="DT755" i="1" s="1"/>
  <c r="DS253" i="1"/>
  <c r="DT253" i="1" s="1"/>
  <c r="DS235" i="1"/>
  <c r="DT235" i="1" s="1"/>
  <c r="DS1240" i="1"/>
  <c r="DT1240" i="1" s="1"/>
  <c r="DS1217" i="1"/>
  <c r="DT1217" i="1" s="1"/>
  <c r="DS208" i="1"/>
  <c r="DT208" i="1" s="1"/>
  <c r="DS1235" i="1"/>
  <c r="DT1235" i="1" s="1"/>
  <c r="DS423" i="1"/>
  <c r="DT423" i="1" s="1"/>
  <c r="DS1329" i="1"/>
  <c r="DT1329" i="1" s="1"/>
  <c r="DS78" i="1"/>
  <c r="DT78" i="1" s="1"/>
  <c r="DS244" i="1"/>
  <c r="DT244" i="1" s="1"/>
  <c r="DS1316" i="1"/>
  <c r="DT1316" i="1" s="1"/>
  <c r="DS355" i="1"/>
  <c r="DT355" i="1" s="1"/>
  <c r="DS284" i="1"/>
  <c r="DT284" i="1" s="1"/>
  <c r="DS530" i="1"/>
  <c r="DT530" i="1" s="1"/>
  <c r="DS658" i="1"/>
  <c r="DT658" i="1" s="1"/>
  <c r="DS980" i="1"/>
  <c r="DT980" i="1" s="1"/>
  <c r="DS66" i="1"/>
  <c r="DT66" i="1" s="1"/>
  <c r="DS1023" i="1"/>
  <c r="DT1023" i="1" s="1"/>
  <c r="DS720" i="1"/>
  <c r="DT720" i="1" s="1"/>
  <c r="DS454" i="1"/>
  <c r="DT454" i="1" s="1"/>
  <c r="DS1388" i="1"/>
  <c r="DT1388" i="1" s="1"/>
  <c r="DS775" i="1"/>
  <c r="DT775" i="1" s="1"/>
  <c r="DS704" i="1"/>
  <c r="DT704" i="1" s="1"/>
  <c r="DS722" i="1"/>
  <c r="DT722" i="1" s="1"/>
  <c r="DS778" i="1"/>
  <c r="DT778" i="1" s="1"/>
  <c r="DS1359" i="1"/>
  <c r="DT1359" i="1" s="1"/>
  <c r="DS1234" i="1"/>
  <c r="DT1234" i="1" s="1"/>
  <c r="DS274" i="1"/>
  <c r="DT274" i="1" s="1"/>
  <c r="DS45" i="1"/>
  <c r="DT45" i="1" s="1"/>
  <c r="DS172" i="1"/>
  <c r="DT172" i="1" s="1"/>
  <c r="DS226" i="1"/>
  <c r="DT226" i="1" s="1"/>
  <c r="DS1025" i="1"/>
  <c r="DT1025" i="1" s="1"/>
  <c r="DS622" i="1"/>
  <c r="DT622" i="1" s="1"/>
  <c r="DS114" i="1"/>
  <c r="DT114" i="1" s="1"/>
  <c r="DS937" i="1"/>
  <c r="DT937" i="1" s="1"/>
  <c r="DS907" i="1"/>
  <c r="DT907" i="1" s="1"/>
  <c r="DS1120" i="1"/>
  <c r="DT1120" i="1" s="1"/>
  <c r="DS1233" i="1"/>
  <c r="DT1233" i="1" s="1"/>
  <c r="DS618" i="1"/>
  <c r="DT618" i="1" s="1"/>
  <c r="DS487" i="1"/>
  <c r="DT487" i="1" s="1"/>
  <c r="DS675" i="1"/>
  <c r="DT675" i="1" s="1"/>
  <c r="DS894" i="1"/>
  <c r="DT894" i="1" s="1"/>
  <c r="DS465" i="1"/>
  <c r="DT465" i="1" s="1"/>
  <c r="DS509" i="1"/>
  <c r="DT509" i="1" s="1"/>
  <c r="DS1274" i="1"/>
  <c r="DT1274" i="1" s="1"/>
  <c r="DS761" i="1"/>
  <c r="DT761" i="1" s="1"/>
  <c r="DS5" i="1"/>
  <c r="DT5" i="1" s="1"/>
  <c r="DS1268" i="1"/>
  <c r="DT1268" i="1" s="1"/>
  <c r="DS40" i="1"/>
  <c r="DT40" i="1" s="1"/>
  <c r="DS154" i="1"/>
  <c r="DT154" i="1" s="1"/>
  <c r="DS1439" i="1"/>
  <c r="DT1439" i="1" s="1"/>
  <c r="DS176" i="1"/>
  <c r="DT176" i="1" s="1"/>
  <c r="DS1178" i="1"/>
  <c r="DT1178" i="1" s="1"/>
  <c r="DS719" i="1"/>
  <c r="DT719" i="1" s="1"/>
  <c r="DS654" i="1"/>
  <c r="DT654" i="1" s="1"/>
  <c r="DS450" i="1"/>
  <c r="DT450" i="1" s="1"/>
  <c r="DS1343" i="1"/>
  <c r="DT1343" i="1" s="1"/>
  <c r="DS333" i="1"/>
  <c r="DT333" i="1" s="1"/>
  <c r="DS350" i="1"/>
  <c r="DT350" i="1" s="1"/>
  <c r="DS1144" i="1"/>
  <c r="DT1144" i="1" s="1"/>
  <c r="DS1297" i="1"/>
  <c r="DT1297" i="1" s="1"/>
  <c r="DS1475" i="1"/>
  <c r="DT1475" i="1" s="1"/>
  <c r="DS975" i="1"/>
  <c r="DT975" i="1" s="1"/>
  <c r="DS1042" i="1"/>
  <c r="DT1042" i="1" s="1"/>
  <c r="DS1444" i="1"/>
  <c r="DT1444" i="1" s="1"/>
  <c r="DS1471" i="1"/>
  <c r="DT1471" i="1" s="1"/>
  <c r="DS394" i="1"/>
  <c r="DT394" i="1" s="1"/>
  <c r="DS572" i="1"/>
  <c r="DT572" i="1" s="1"/>
  <c r="DS1367" i="1"/>
  <c r="DT1367" i="1" s="1"/>
  <c r="DS1345" i="1"/>
  <c r="DT1345" i="1" s="1"/>
  <c r="DS302" i="1"/>
  <c r="DT302" i="1" s="1"/>
  <c r="DS1321" i="1"/>
  <c r="DT1321" i="1" s="1"/>
  <c r="DS12" i="1"/>
  <c r="DT12" i="1" s="1"/>
  <c r="DS42" i="1"/>
  <c r="DT42" i="1" s="1"/>
  <c r="DS1034" i="1"/>
  <c r="DT1034" i="1" s="1"/>
  <c r="DS449" i="1"/>
  <c r="DT449" i="1" s="1"/>
  <c r="DS1437" i="1"/>
  <c r="DT1437" i="1" s="1"/>
  <c r="DS1177" i="1"/>
  <c r="DT1177" i="1" s="1"/>
  <c r="DS32" i="1"/>
  <c r="DT32" i="1" s="1"/>
  <c r="DS938" i="1"/>
  <c r="DT938" i="1" s="1"/>
  <c r="DS1387" i="1"/>
  <c r="DT1387" i="1" s="1"/>
  <c r="DS850" i="1"/>
  <c r="DT850" i="1" s="1"/>
  <c r="DS1043" i="1"/>
  <c r="DT1043" i="1" s="1"/>
  <c r="DS18" i="1"/>
  <c r="DT18" i="1" s="1"/>
  <c r="DS17" i="1"/>
  <c r="DT17" i="1" s="1"/>
  <c r="DS1449" i="1"/>
  <c r="DT1449" i="1" s="1"/>
  <c r="DS150" i="1"/>
  <c r="DT150" i="1" s="1"/>
  <c r="DS1391" i="1"/>
  <c r="DT1391" i="1" s="1"/>
  <c r="DS921" i="1"/>
  <c r="DT921" i="1" s="1"/>
  <c r="DS1348" i="1"/>
  <c r="DT1348" i="1" s="1"/>
  <c r="DS717" i="1"/>
  <c r="DT717" i="1" s="1"/>
  <c r="DS943" i="1"/>
  <c r="DT943" i="1" s="1"/>
  <c r="DS386" i="1"/>
  <c r="DT386" i="1" s="1"/>
  <c r="DS1194" i="1"/>
  <c r="DT1194" i="1" s="1"/>
  <c r="DS1261" i="1"/>
  <c r="DT1261" i="1" s="1"/>
  <c r="DS543" i="1"/>
  <c r="DT543" i="1" s="1"/>
  <c r="DS273" i="1"/>
  <c r="DT273" i="1" s="1"/>
  <c r="DS513" i="1"/>
  <c r="DT513" i="1" s="1"/>
  <c r="DS267" i="1"/>
  <c r="DT267" i="1" s="1"/>
  <c r="DS918" i="1"/>
  <c r="DT918" i="1" s="1"/>
  <c r="DS441" i="1"/>
  <c r="DT441" i="1" s="1"/>
  <c r="DS139" i="1"/>
  <c r="DT139" i="1" s="1"/>
  <c r="DS1078" i="1"/>
  <c r="DT1078" i="1" s="1"/>
  <c r="DS135" i="1"/>
  <c r="DT135" i="1" s="1"/>
  <c r="DS616" i="1"/>
  <c r="DT616" i="1" s="1"/>
  <c r="DS577" i="1"/>
  <c r="DT577" i="1" s="1"/>
  <c r="DS1166" i="1"/>
  <c r="DT1166" i="1" s="1"/>
  <c r="DS749" i="1"/>
  <c r="DT749" i="1" s="1"/>
  <c r="DS1117" i="1"/>
  <c r="DT1117" i="1" s="1"/>
  <c r="DS93" i="1"/>
  <c r="DT93" i="1" s="1"/>
  <c r="DS405" i="1"/>
  <c r="DT405" i="1" s="1"/>
  <c r="DS796" i="1"/>
  <c r="DT796" i="1" s="1"/>
  <c r="DS102" i="1"/>
  <c r="DT102" i="1" s="1"/>
  <c r="DS238" i="1"/>
  <c r="DT238" i="1" s="1"/>
  <c r="DS1309" i="1"/>
  <c r="DT1309" i="1" s="1"/>
  <c r="DS1421" i="1"/>
  <c r="DT1421" i="1" s="1"/>
  <c r="DS589" i="1"/>
  <c r="DT589" i="1" s="1"/>
  <c r="DS576" i="1"/>
  <c r="DT576" i="1" s="1"/>
  <c r="DS644" i="1"/>
  <c r="DT644" i="1" s="1"/>
  <c r="DS1265" i="1"/>
  <c r="DT1265" i="1" s="1"/>
  <c r="DS1423" i="1"/>
  <c r="DT1423" i="1" s="1"/>
  <c r="DS896" i="1"/>
  <c r="DT896" i="1" s="1"/>
  <c r="DS391" i="1"/>
  <c r="DT391" i="1" s="1"/>
  <c r="DS413" i="1"/>
  <c r="DT413" i="1" s="1"/>
  <c r="DS54" i="1"/>
  <c r="DT54" i="1" s="1"/>
  <c r="DS1306" i="1"/>
  <c r="DT1306" i="1" s="1"/>
  <c r="DS698" i="1"/>
  <c r="DT698" i="1" s="1"/>
  <c r="DS343" i="1"/>
  <c r="DT343" i="1" s="1"/>
  <c r="DS312" i="1"/>
  <c r="DT312" i="1" s="1"/>
  <c r="DS1246" i="1"/>
  <c r="DT1246" i="1" s="1"/>
  <c r="DS29" i="1"/>
  <c r="DT29" i="1" s="1"/>
  <c r="DS299" i="1"/>
  <c r="DT299" i="1" s="1"/>
  <c r="DS874" i="1"/>
  <c r="DT874" i="1" s="1"/>
  <c r="DS1212" i="1"/>
  <c r="DT1212" i="1" s="1"/>
  <c r="DS569" i="1"/>
  <c r="DT569" i="1" s="1"/>
  <c r="DS96" i="1"/>
  <c r="DT96" i="1" s="1"/>
  <c r="DS126" i="1"/>
  <c r="DT126" i="1" s="1"/>
  <c r="DS830" i="1"/>
  <c r="DT830" i="1" s="1"/>
  <c r="DS496" i="1"/>
  <c r="DT496" i="1" s="1"/>
  <c r="DS692" i="1"/>
  <c r="DT692" i="1" s="1"/>
  <c r="DS893" i="1"/>
  <c r="DT893" i="1" s="1"/>
  <c r="DS635" i="1"/>
  <c r="DT635" i="1" s="1"/>
  <c r="DS1201" i="1"/>
  <c r="DT1201" i="1" s="1"/>
  <c r="DS964" i="1"/>
  <c r="DT964" i="1" s="1"/>
  <c r="DS387" i="1"/>
  <c r="DT387" i="1" s="1"/>
  <c r="DS708" i="1"/>
  <c r="DT708" i="1" s="1"/>
  <c r="DS303" i="1"/>
  <c r="DT303" i="1" s="1"/>
  <c r="DS1474" i="1"/>
  <c r="DT1474" i="1" s="1"/>
  <c r="DS494" i="1"/>
  <c r="DT494" i="1" s="1"/>
  <c r="DS736" i="1"/>
  <c r="DT736" i="1" s="1"/>
  <c r="DS1428" i="1"/>
  <c r="DT1428" i="1" s="1"/>
  <c r="DS523" i="1"/>
  <c r="DT523" i="1" s="1"/>
  <c r="DS889" i="1"/>
  <c r="DT889" i="1" s="1"/>
  <c r="DS276" i="1"/>
  <c r="DT276" i="1" s="1"/>
  <c r="DS1125" i="1"/>
  <c r="DT1125" i="1" s="1"/>
  <c r="DS739" i="1"/>
  <c r="DT739" i="1" s="1"/>
  <c r="DS801" i="1"/>
  <c r="DT801" i="1" s="1"/>
  <c r="DS545" i="1"/>
  <c r="DT545" i="1" s="1"/>
  <c r="DS977" i="1"/>
  <c r="DT977" i="1" s="1"/>
  <c r="DS412" i="1"/>
  <c r="DT412" i="1" s="1"/>
  <c r="DS750" i="1"/>
  <c r="DT750" i="1" s="1"/>
  <c r="DS1332" i="1"/>
  <c r="DT1332" i="1" s="1"/>
  <c r="DS674" i="1"/>
  <c r="DT674" i="1" s="1"/>
  <c r="DS257" i="1"/>
  <c r="DT257" i="1" s="1"/>
  <c r="DS204" i="1"/>
  <c r="DT204" i="1" s="1"/>
  <c r="DS113" i="1"/>
  <c r="DT113" i="1" s="1"/>
  <c r="DS310" i="1"/>
  <c r="DT310" i="1" s="1"/>
  <c r="DS234" i="1"/>
  <c r="DT234" i="1" s="1"/>
  <c r="DS118" i="1"/>
  <c r="DT118" i="1" s="1"/>
  <c r="DS1160" i="1"/>
  <c r="DT1160" i="1" s="1"/>
  <c r="DS987" i="1"/>
  <c r="DT987" i="1" s="1"/>
  <c r="DS924" i="1"/>
  <c r="DT924" i="1" s="1"/>
  <c r="DS1425" i="1"/>
  <c r="DT1425" i="1" s="1"/>
  <c r="DS1364" i="1"/>
  <c r="DT1364" i="1" s="1"/>
  <c r="DS1412" i="1"/>
  <c r="DT1412" i="1" s="1"/>
  <c r="DS493" i="1"/>
  <c r="DT493" i="1" s="1"/>
  <c r="DS224" i="1"/>
  <c r="DT224" i="1" s="1"/>
  <c r="DS500" i="1"/>
  <c r="DT500" i="1" s="1"/>
  <c r="DS1356" i="1"/>
  <c r="DT1356" i="1" s="1"/>
  <c r="DS738" i="1"/>
  <c r="DT738" i="1" s="1"/>
  <c r="DS488" i="1"/>
  <c r="DT488" i="1" s="1"/>
  <c r="DS574" i="1"/>
  <c r="DT574" i="1" s="1"/>
  <c r="DS1115" i="1"/>
  <c r="DT1115" i="1" s="1"/>
  <c r="DS131" i="1"/>
  <c r="DT131" i="1" s="1"/>
  <c r="DS1213" i="1"/>
  <c r="DT1213" i="1" s="1"/>
  <c r="DS221" i="1"/>
  <c r="DT221" i="1" s="1"/>
  <c r="DS646" i="1"/>
  <c r="DT646" i="1" s="1"/>
  <c r="DS885" i="1"/>
  <c r="DT885" i="1" s="1"/>
  <c r="DS902" i="1"/>
  <c r="DT902" i="1" s="1"/>
  <c r="DS277" i="1"/>
  <c r="DT277" i="1" s="1"/>
  <c r="DS1377" i="1"/>
  <c r="DT1377" i="1" s="1"/>
  <c r="DS1241" i="1"/>
  <c r="DT1241" i="1" s="1"/>
  <c r="DS911" i="1"/>
  <c r="DT911" i="1" s="1"/>
  <c r="DS223" i="1"/>
  <c r="DT223" i="1" s="1"/>
  <c r="DS1015" i="1"/>
  <c r="DT1015" i="1" s="1"/>
  <c r="DS520" i="1"/>
  <c r="DT520" i="1" s="1"/>
  <c r="DS562" i="1"/>
  <c r="DT562" i="1" s="1"/>
  <c r="DS164" i="1"/>
  <c r="DT164" i="1" s="1"/>
  <c r="DS631" i="1"/>
  <c r="DT631" i="1" s="1"/>
  <c r="DS1362" i="1"/>
  <c r="DT1362" i="1" s="1"/>
  <c r="DS1183" i="1"/>
  <c r="DT1183" i="1" s="1"/>
  <c r="DS1071" i="1"/>
  <c r="DT1071" i="1" s="1"/>
  <c r="DS851" i="1"/>
  <c r="DT851" i="1" s="1"/>
  <c r="DS922" i="1"/>
  <c r="DT922" i="1" s="1"/>
  <c r="DS827" i="1"/>
  <c r="DT827" i="1" s="1"/>
  <c r="DS392" i="1"/>
  <c r="DT392" i="1" s="1"/>
  <c r="DS1147" i="1"/>
  <c r="DT1147" i="1" s="1"/>
  <c r="DS228" i="1"/>
  <c r="DT228" i="1" s="1"/>
  <c r="DS1445" i="1"/>
  <c r="DT1445" i="1" s="1"/>
  <c r="DS809" i="1"/>
  <c r="DT809" i="1" s="1"/>
  <c r="DS1442" i="1"/>
  <c r="DT1442" i="1" s="1"/>
  <c r="DS1181" i="1"/>
  <c r="DT1181" i="1" s="1"/>
  <c r="DS1371" i="1"/>
  <c r="DT1371" i="1" s="1"/>
  <c r="DS533" i="1"/>
  <c r="DT533" i="1" s="1"/>
  <c r="DS940" i="1"/>
  <c r="DT940" i="1" s="1"/>
  <c r="DS771" i="1"/>
  <c r="DT771" i="1" s="1"/>
  <c r="DS227" i="1"/>
  <c r="DT227" i="1" s="1"/>
  <c r="DS315" i="1"/>
  <c r="DT315" i="1" s="1"/>
  <c r="DS211" i="1"/>
  <c r="DT211" i="1" s="1"/>
  <c r="DS436" i="1"/>
  <c r="DT436" i="1" s="1"/>
  <c r="DS92" i="1"/>
  <c r="DT92" i="1" s="1"/>
  <c r="DS1418" i="1"/>
  <c r="DT1418" i="1" s="1"/>
  <c r="DS428" i="1"/>
  <c r="DT428" i="1" s="1"/>
  <c r="DS788" i="1"/>
  <c r="DT788" i="1" s="1"/>
  <c r="DS347" i="1"/>
  <c r="DT347" i="1" s="1"/>
  <c r="DS107" i="1"/>
  <c r="DT107" i="1" s="1"/>
  <c r="DS1466" i="1"/>
  <c r="DT1466" i="1" s="1"/>
  <c r="DS820" i="1"/>
  <c r="DT820" i="1" s="1"/>
  <c r="DS1033" i="1"/>
  <c r="DT1033" i="1" s="1"/>
  <c r="DS526" i="1"/>
  <c r="DT526" i="1" s="1"/>
  <c r="DS300" i="1"/>
  <c r="DT300" i="1" s="1"/>
  <c r="DS549" i="1"/>
  <c r="DT549" i="1" s="1"/>
  <c r="DS1179" i="1"/>
  <c r="DT1179" i="1" s="1"/>
  <c r="DS953" i="1"/>
  <c r="DT953" i="1" s="1"/>
  <c r="DS1211" i="1"/>
  <c r="DT1211" i="1" s="1"/>
  <c r="DS442" i="1"/>
  <c r="DT442" i="1" s="1"/>
  <c r="DS201" i="1"/>
  <c r="DT201" i="1" s="1"/>
  <c r="DS634" i="1"/>
  <c r="DT634" i="1" s="1"/>
  <c r="DS486" i="1"/>
  <c r="DT486" i="1" s="1"/>
  <c r="DS318" i="1"/>
  <c r="DT318" i="1" s="1"/>
  <c r="DS592" i="1"/>
  <c r="DT592" i="1" s="1"/>
  <c r="DS109" i="1"/>
  <c r="DT109" i="1" s="1"/>
  <c r="DS79" i="1"/>
  <c r="DT79" i="1" s="1"/>
  <c r="DS532" i="1"/>
  <c r="DT532" i="1" s="1"/>
  <c r="DS1319" i="1"/>
  <c r="DT1319" i="1" s="1"/>
  <c r="DS341" i="1"/>
  <c r="DT341" i="1" s="1"/>
  <c r="DS510" i="1"/>
  <c r="DT510" i="1" s="1"/>
  <c r="DS252" i="1"/>
  <c r="DT252" i="1" s="1"/>
  <c r="DS1143" i="1"/>
  <c r="DT1143" i="1" s="1"/>
  <c r="DS765" i="1"/>
  <c r="DT765" i="1" s="1"/>
  <c r="DS430" i="1"/>
  <c r="DT430" i="1" s="1"/>
  <c r="DS250" i="1"/>
  <c r="DT250" i="1" s="1"/>
  <c r="DS934" i="1"/>
  <c r="DT934" i="1" s="1"/>
  <c r="DS57" i="1"/>
  <c r="DT57" i="1" s="1"/>
  <c r="DS294" i="1"/>
  <c r="DT294" i="1" s="1"/>
  <c r="DS14" i="1"/>
  <c r="DT14" i="1" s="1"/>
  <c r="DS491" i="1"/>
  <c r="DT491" i="1" s="1"/>
  <c r="DS306" i="1"/>
  <c r="DT306" i="1" s="1"/>
  <c r="DS1409" i="1"/>
  <c r="DT1409" i="1" s="1"/>
  <c r="DS1141" i="1"/>
  <c r="DT1141" i="1" s="1"/>
  <c r="DS256" i="1"/>
  <c r="DT256" i="1" s="1"/>
  <c r="DS657" i="1"/>
  <c r="DT657" i="1" s="1"/>
  <c r="DS763" i="1"/>
  <c r="DT763" i="1" s="1"/>
  <c r="DS305" i="1"/>
  <c r="DT305" i="1" s="1"/>
  <c r="DS364" i="1"/>
  <c r="DT364" i="1" s="1"/>
  <c r="DS913" i="1"/>
  <c r="DT913" i="1" s="1"/>
  <c r="DS1302" i="1"/>
  <c r="DT1302" i="1" s="1"/>
  <c r="DS1255" i="1"/>
  <c r="DT1255" i="1" s="1"/>
  <c r="DS744" i="1"/>
  <c r="DT744" i="1" s="1"/>
  <c r="DS432" i="1"/>
  <c r="DT432" i="1" s="1"/>
  <c r="DS1431" i="1"/>
  <c r="DT1431" i="1" s="1"/>
  <c r="DS1374" i="1"/>
  <c r="DT1374" i="1" s="1"/>
  <c r="DS1081" i="1"/>
  <c r="DT1081" i="1" s="1"/>
  <c r="DS255" i="1"/>
  <c r="DT255" i="1" s="1"/>
  <c r="DS1452" i="1"/>
  <c r="DT1452" i="1" s="1"/>
  <c r="DS780" i="1"/>
  <c r="DT780" i="1" s="1"/>
  <c r="DS64" i="1"/>
  <c r="DT64" i="1" s="1"/>
  <c r="DS1111" i="1"/>
  <c r="DT1111" i="1" s="1"/>
  <c r="DS641" i="1"/>
  <c r="DT641" i="1" s="1"/>
  <c r="DS1455" i="1"/>
  <c r="DT1455" i="1" s="1"/>
  <c r="DS183" i="1"/>
  <c r="DT183" i="1" s="1"/>
  <c r="DS1410" i="1"/>
  <c r="DT1410" i="1" s="1"/>
  <c r="DS541" i="1"/>
  <c r="DT541" i="1" s="1"/>
  <c r="DS599" i="1"/>
  <c r="DT599" i="1" s="1"/>
  <c r="DS1307" i="1"/>
  <c r="DT1307" i="1" s="1"/>
  <c r="DS601" i="1"/>
  <c r="DT601" i="1" s="1"/>
  <c r="DS1057" i="1"/>
  <c r="DT1057" i="1" s="1"/>
  <c r="DS818" i="1"/>
  <c r="DT818" i="1" s="1"/>
  <c r="DS1346" i="1"/>
  <c r="DT1346" i="1" s="1"/>
  <c r="DS181" i="1"/>
  <c r="DT181" i="1" s="1"/>
  <c r="DS1145" i="1"/>
  <c r="DT1145" i="1" s="1"/>
  <c r="DS790" i="1"/>
  <c r="DT790" i="1" s="1"/>
  <c r="DS672" i="1"/>
  <c r="DT672" i="1" s="1"/>
  <c r="DS1427" i="1"/>
  <c r="DT1427" i="1" s="1"/>
  <c r="DS588" i="1"/>
  <c r="DT588" i="1" s="1"/>
  <c r="DS1073" i="1"/>
  <c r="DT1073" i="1" s="1"/>
  <c r="DS950" i="1"/>
  <c r="DT950" i="1" s="1"/>
  <c r="DS1102" i="1"/>
  <c r="DT1102" i="1" s="1"/>
  <c r="DS1199" i="1"/>
  <c r="DT1199" i="1" s="1"/>
  <c r="DS1008" i="1"/>
  <c r="DT1008" i="1" s="1"/>
  <c r="DS521" i="1"/>
  <c r="DT521" i="1" s="1"/>
  <c r="DS326" i="1"/>
  <c r="DT326" i="1" s="1"/>
  <c r="DS636" i="1"/>
  <c r="DT636" i="1" s="1"/>
  <c r="DS424" i="1"/>
  <c r="DT424" i="1" s="1"/>
  <c r="DS605" i="1"/>
  <c r="DT605" i="1" s="1"/>
  <c r="DS1478" i="1"/>
  <c r="DT1478" i="1" s="1"/>
  <c r="DS966" i="1"/>
  <c r="DT966" i="1" s="1"/>
  <c r="DS840" i="1"/>
  <c r="DT840" i="1" s="1"/>
  <c r="DS279" i="1"/>
  <c r="DT279" i="1" s="1"/>
  <c r="DS1434" i="1"/>
  <c r="DT1434" i="1" s="1"/>
  <c r="DS898" i="1"/>
  <c r="DT898" i="1" s="1"/>
  <c r="DS507" i="1"/>
  <c r="DT507" i="1" s="1"/>
  <c r="DS856" i="1"/>
  <c r="DT856" i="1" s="1"/>
  <c r="DS632" i="1"/>
  <c r="DT632" i="1" s="1"/>
  <c r="DS843" i="1"/>
  <c r="DT843" i="1" s="1"/>
  <c r="DS1203" i="1"/>
  <c r="DT1203" i="1" s="1"/>
  <c r="DS384" i="1"/>
  <c r="DT384" i="1" s="1"/>
  <c r="DS171" i="1"/>
  <c r="DT171" i="1" s="1"/>
  <c r="DS734" i="1"/>
  <c r="DT734" i="1" s="1"/>
  <c r="DS1263" i="1"/>
  <c r="DT1263" i="1" s="1"/>
  <c r="DS301" i="1"/>
  <c r="DT301" i="1" s="1"/>
  <c r="DS474" i="1"/>
  <c r="DT474" i="1" s="1"/>
  <c r="DS407" i="1"/>
  <c r="DT407" i="1" s="1"/>
  <c r="DS798" i="1"/>
  <c r="DT798" i="1" s="1"/>
  <c r="DS282" i="1"/>
  <c r="DT282" i="1" s="1"/>
  <c r="DS77" i="1"/>
  <c r="DT77" i="1" s="1"/>
  <c r="DS1258" i="1"/>
  <c r="DT1258" i="1" s="1"/>
  <c r="DS806" i="1"/>
  <c r="DT806" i="1" s="1"/>
  <c r="DS1200" i="1"/>
  <c r="DT1200" i="1" s="1"/>
  <c r="DS538" i="1"/>
  <c r="DT538" i="1" s="1"/>
  <c r="DS868" i="1"/>
  <c r="DT868" i="1" s="1"/>
  <c r="DS1175" i="1"/>
  <c r="DT1175" i="1" s="1"/>
  <c r="DS696" i="1"/>
  <c r="DT696" i="1" s="1"/>
  <c r="DS87" i="1"/>
  <c r="DT87" i="1" s="1"/>
  <c r="DS752" i="1"/>
  <c r="DT752" i="1" s="1"/>
  <c r="DS1134" i="1"/>
  <c r="DT1134" i="1" s="1"/>
  <c r="DS807" i="1"/>
  <c r="DT807" i="1" s="1"/>
  <c r="DS1339" i="1"/>
  <c r="DT1339" i="1" s="1"/>
  <c r="DS1089" i="1"/>
  <c r="DT1089" i="1" s="1"/>
  <c r="DS1470" i="1"/>
  <c r="DT1470" i="1" s="1"/>
  <c r="DS161" i="1"/>
  <c r="DT161" i="1" s="1"/>
  <c r="DS627" i="1"/>
  <c r="DT627" i="1" s="1"/>
  <c r="DS270" i="1"/>
  <c r="DT270" i="1" s="1"/>
  <c r="DS865" i="1"/>
  <c r="DT865" i="1" s="1"/>
  <c r="DS1340" i="1"/>
  <c r="DT1340" i="1" s="1"/>
  <c r="DS2" i="1"/>
  <c r="DT2" i="1" s="1"/>
  <c r="DS89" i="1"/>
  <c r="DT89" i="1" s="1"/>
  <c r="DS246" i="1"/>
  <c r="DT246" i="1" s="1"/>
  <c r="DS375" i="1"/>
  <c r="DT375" i="1" s="1"/>
  <c r="DS1048" i="1"/>
  <c r="DT1048" i="1" s="1"/>
  <c r="DS262" i="1"/>
  <c r="DT262" i="1" s="1"/>
  <c r="DS243" i="1"/>
  <c r="DT243" i="1" s="1"/>
  <c r="DS895" i="1"/>
  <c r="DT895" i="1" s="1"/>
  <c r="DS506" i="1"/>
  <c r="DT506" i="1" s="1"/>
  <c r="DS117" i="1"/>
  <c r="DT117" i="1" s="1"/>
  <c r="DS359" i="1"/>
  <c r="DT359" i="1" s="1"/>
  <c r="DS568" i="1"/>
  <c r="DT568" i="1" s="1"/>
  <c r="DS772" i="1"/>
  <c r="DT772" i="1" s="1"/>
  <c r="DS626" i="1"/>
  <c r="DT626" i="1" s="1"/>
  <c r="DS239" i="1"/>
  <c r="DT239" i="1" s="1"/>
  <c r="DS955" i="1"/>
  <c r="DT955" i="1" s="1"/>
  <c r="DS492" i="1"/>
  <c r="DT492" i="1" s="1"/>
  <c r="DS713" i="1"/>
  <c r="DT713" i="1" s="1"/>
  <c r="DS876" i="1"/>
  <c r="DT876" i="1" s="1"/>
  <c r="DS941" i="1"/>
  <c r="DT941" i="1" s="1"/>
  <c r="DS147" i="1"/>
  <c r="DT147" i="1" s="1"/>
  <c r="DS1313" i="1"/>
  <c r="DT1313" i="1" s="1"/>
  <c r="DS697" i="1"/>
  <c r="DT697" i="1" s="1"/>
  <c r="DS483" i="1"/>
  <c r="DT483" i="1" s="1"/>
  <c r="DS677" i="1"/>
  <c r="DT677" i="1" s="1"/>
  <c r="DS611" i="1"/>
  <c r="DT611" i="1" s="1"/>
  <c r="DS1469" i="1"/>
  <c r="DT1469" i="1" s="1"/>
  <c r="DS944" i="1"/>
  <c r="DT944" i="1" s="1"/>
  <c r="DS36" i="1"/>
  <c r="DT36" i="1" s="1"/>
  <c r="DS178" i="1"/>
  <c r="DT178" i="1" s="1"/>
  <c r="DS581" i="1"/>
  <c r="DT581" i="1" s="1"/>
  <c r="DS145" i="1"/>
  <c r="DT145" i="1" s="1"/>
  <c r="DS607" i="1"/>
  <c r="DT607" i="1" s="1"/>
  <c r="DS1123" i="1"/>
  <c r="DT1123" i="1" s="1"/>
  <c r="DS737" i="1"/>
  <c r="DT737" i="1" s="1"/>
  <c r="DS725" i="1"/>
  <c r="DT725" i="1" s="1"/>
  <c r="DS418" i="1"/>
  <c r="DT418" i="1" s="1"/>
  <c r="DS143" i="1"/>
  <c r="DT143" i="1" s="1"/>
  <c r="DS954" i="1"/>
  <c r="DT954" i="1" s="1"/>
  <c r="DS606" i="1"/>
  <c r="DT606" i="1" s="1"/>
  <c r="DS382" i="1"/>
  <c r="DT382" i="1" s="1"/>
  <c r="DS1152" i="1"/>
  <c r="DT1152" i="1" s="1"/>
  <c r="DS214" i="1"/>
  <c r="DT214" i="1" s="1"/>
  <c r="DS476" i="1"/>
  <c r="DT476" i="1" s="1"/>
  <c r="DS53" i="1"/>
  <c r="DT53" i="1" s="1"/>
  <c r="DS84" i="1"/>
  <c r="DT84" i="1" s="1"/>
  <c r="DS304" i="1"/>
  <c r="DT304" i="1" s="1"/>
  <c r="DS586" i="1"/>
  <c r="DT586" i="1" s="1"/>
  <c r="DS620" i="1"/>
  <c r="DT620" i="1" s="1"/>
  <c r="DS1009" i="1"/>
  <c r="DT1009" i="1" s="1"/>
  <c r="DS61" i="1"/>
  <c r="DT61" i="1" s="1"/>
  <c r="DS1037" i="1"/>
  <c r="DT1037" i="1" s="1"/>
  <c r="DS1256" i="1"/>
  <c r="DT1256" i="1" s="1"/>
  <c r="DS825" i="1"/>
  <c r="DT825" i="1" s="1"/>
  <c r="DS882" i="1"/>
  <c r="DT882" i="1" s="1"/>
  <c r="DS1126" i="1"/>
  <c r="DT1126" i="1" s="1"/>
  <c r="DS870" i="1"/>
  <c r="DT870" i="1" s="1"/>
  <c r="DS959" i="1"/>
  <c r="DT959" i="1" s="1"/>
  <c r="DS24" i="1"/>
  <c r="DT24" i="1" s="1"/>
  <c r="DS369" i="1"/>
  <c r="DT369" i="1" s="1"/>
  <c r="DS877" i="1"/>
  <c r="DT877" i="1" s="1"/>
  <c r="DS891" i="1"/>
  <c r="DT891" i="1" s="1"/>
  <c r="DS773" i="1"/>
  <c r="DT773" i="1" s="1"/>
  <c r="DS404" i="1"/>
  <c r="DT404" i="1" s="1"/>
  <c r="DS1151" i="1"/>
  <c r="DT1151" i="1" s="1"/>
  <c r="DS353" i="1"/>
  <c r="DT353" i="1" s="1"/>
  <c r="DS732" i="1"/>
  <c r="DT732" i="1" s="1"/>
  <c r="DS808" i="1"/>
  <c r="DT808" i="1" s="1"/>
  <c r="DS929" i="1"/>
  <c r="DT929" i="1" s="1"/>
  <c r="DS10" i="1"/>
  <c r="DT10" i="1" s="1"/>
  <c r="DS1137" i="1"/>
  <c r="DT1137" i="1" s="1"/>
  <c r="DS1276" i="1"/>
  <c r="DT1276" i="1" s="1"/>
  <c r="DS372" i="1"/>
  <c r="DT372" i="1" s="1"/>
  <c r="DS575" i="1"/>
  <c r="DT575" i="1" s="1"/>
  <c r="DS1016" i="1"/>
  <c r="DT1016" i="1" s="1"/>
  <c r="DS811" i="1"/>
  <c r="DT811" i="1" s="1"/>
  <c r="DS968" i="1"/>
  <c r="DT968" i="1" s="1"/>
  <c r="DS1271" i="1"/>
  <c r="DT1271" i="1" s="1"/>
  <c r="DS794" i="1"/>
  <c r="DT794" i="1" s="1"/>
  <c r="DS15" i="1"/>
  <c r="DT15" i="1" s="1"/>
  <c r="DS1198" i="1"/>
  <c r="DT1198" i="1" s="1"/>
  <c r="DS1269" i="1"/>
  <c r="DT1269" i="1" s="1"/>
  <c r="DS1289" i="1"/>
  <c r="DT1289" i="1" s="1"/>
  <c r="DS1259" i="1"/>
  <c r="DT1259" i="1" s="1"/>
  <c r="DS49" i="1"/>
  <c r="DT49" i="1" s="1"/>
  <c r="DS1186" i="1"/>
  <c r="DT1186" i="1" s="1"/>
  <c r="DS883" i="1"/>
  <c r="DT883" i="1" s="1"/>
  <c r="DS354" i="1"/>
  <c r="DT354" i="1" s="1"/>
  <c r="DS1252" i="1"/>
  <c r="DT1252" i="1" s="1"/>
  <c r="DS1098" i="1"/>
  <c r="DT1098" i="1" s="1"/>
  <c r="DS905" i="1"/>
  <c r="DT905" i="1" s="1"/>
  <c r="DS336" i="1"/>
  <c r="DT336" i="1" s="1"/>
  <c r="DS371" i="1"/>
  <c r="DT371" i="1" s="1"/>
  <c r="DS159" i="1"/>
  <c r="DT159" i="1" s="1"/>
  <c r="DS365" i="1"/>
  <c r="DT365" i="1" s="1"/>
  <c r="DS1065" i="1"/>
  <c r="DT1065" i="1" s="1"/>
  <c r="DS1170" i="1"/>
  <c r="DT1170" i="1" s="1"/>
  <c r="DS978" i="1"/>
  <c r="DT978" i="1" s="1"/>
  <c r="DS402" i="1"/>
  <c r="DT402" i="1" s="1"/>
  <c r="DS733" i="1"/>
  <c r="DT733" i="1" s="1"/>
  <c r="DS1448" i="1"/>
  <c r="DT1448" i="1" s="1"/>
  <c r="DS823" i="1"/>
  <c r="DT823" i="1" s="1"/>
  <c r="DS981" i="1"/>
  <c r="DT981" i="1" s="1"/>
  <c r="DS1039" i="1"/>
  <c r="DT1039" i="1" s="1"/>
  <c r="DS816" i="1"/>
  <c r="DT816" i="1" s="1"/>
  <c r="DS265" i="1"/>
  <c r="DT265" i="1" s="1"/>
  <c r="DS768" i="1"/>
  <c r="DT768" i="1" s="1"/>
  <c r="DS948" i="1"/>
  <c r="DT948" i="1" s="1"/>
  <c r="DS723" i="1"/>
  <c r="DT723" i="1" s="1"/>
  <c r="DS859" i="1"/>
  <c r="DT859" i="1" s="1"/>
  <c r="DS395" i="1"/>
  <c r="DT395" i="1" s="1"/>
  <c r="DS380" i="1"/>
  <c r="DT380" i="1" s="1"/>
  <c r="DS904" i="1"/>
  <c r="DT904" i="1" s="1"/>
  <c r="DS909" i="1"/>
  <c r="DT909" i="1" s="1"/>
  <c r="DS356" i="1"/>
  <c r="DT356" i="1" s="1"/>
  <c r="DS446" i="1"/>
  <c r="DT446" i="1" s="1"/>
  <c r="DS1227" i="1"/>
  <c r="DT1227" i="1" s="1"/>
  <c r="DS860" i="1"/>
  <c r="DT860" i="1" s="1"/>
  <c r="DS173" i="1"/>
  <c r="DT173" i="1" s="1"/>
  <c r="DS563" i="1"/>
  <c r="DT563" i="1" s="1"/>
  <c r="DS1440" i="1"/>
  <c r="DT1440" i="1" s="1"/>
  <c r="DS74" i="1"/>
  <c r="DT74" i="1" s="1"/>
  <c r="DS837" i="1"/>
  <c r="DT837" i="1" s="1"/>
  <c r="DS297" i="1"/>
  <c r="DT297" i="1" s="1"/>
  <c r="DS1161" i="1"/>
  <c r="DT1161" i="1" s="1"/>
  <c r="DS91" i="1"/>
  <c r="DT91" i="1" s="1"/>
  <c r="DS525" i="1"/>
  <c r="DT525" i="1" s="1"/>
  <c r="DS979" i="1"/>
  <c r="DT979" i="1" s="1"/>
  <c r="DS867" i="1"/>
  <c r="DT867" i="1" s="1"/>
  <c r="DS571" i="1"/>
  <c r="DT571" i="1" s="1"/>
  <c r="DS854" i="1"/>
  <c r="DT854" i="1" s="1"/>
  <c r="DS617" i="1"/>
  <c r="DT617" i="1" s="1"/>
  <c r="DS1122" i="1"/>
  <c r="DT1122" i="1" s="1"/>
  <c r="DS645" i="1"/>
  <c r="DT645" i="1" s="1"/>
  <c r="DS633" i="1"/>
  <c r="DT633" i="1" s="1"/>
  <c r="DS1401" i="1"/>
  <c r="DT1401" i="1" s="1"/>
  <c r="DS784" i="1"/>
  <c r="DT784" i="1" s="1"/>
  <c r="DS824" i="1"/>
  <c r="DT824" i="1" s="1"/>
  <c r="DS1416" i="1"/>
  <c r="DT1416" i="1" s="1"/>
  <c r="DS923" i="1"/>
  <c r="DT923" i="1" s="1"/>
  <c r="DS151" i="1"/>
  <c r="DT151" i="1" s="1"/>
  <c r="DS1456" i="1"/>
  <c r="DT1456" i="1" s="1"/>
  <c r="DS104" i="1"/>
  <c r="DT104" i="1" s="1"/>
  <c r="DS468" i="1"/>
  <c r="DT468" i="1" s="1"/>
  <c r="DS195" i="1"/>
  <c r="DT195" i="1" s="1"/>
  <c r="DS1091" i="1"/>
  <c r="DT1091" i="1" s="1"/>
  <c r="DS467" i="1"/>
  <c r="DT467" i="1" s="1"/>
  <c r="DS168" i="1"/>
  <c r="DT168" i="1" s="1"/>
  <c r="DS396" i="1"/>
  <c r="DT396" i="1" s="1"/>
  <c r="DS1129" i="1"/>
  <c r="DT1129" i="1" s="1"/>
  <c r="DS1210" i="1"/>
  <c r="DT1210" i="1" s="1"/>
  <c r="DS694" i="1"/>
  <c r="DT694" i="1" s="1"/>
  <c r="DS349" i="1"/>
  <c r="DT349" i="1" s="1"/>
  <c r="DS1172" i="1"/>
  <c r="DT1172" i="1" s="1"/>
  <c r="DS144" i="1"/>
  <c r="DT144" i="1" s="1"/>
  <c r="DS169" i="1"/>
  <c r="DT169" i="1" s="1"/>
  <c r="DS556" i="1"/>
  <c r="DT556" i="1" s="1"/>
  <c r="DS742" i="1"/>
  <c r="DT742" i="1" s="1"/>
  <c r="DS956" i="1"/>
  <c r="DT956" i="1" s="1"/>
  <c r="DS629" i="1"/>
  <c r="DT629" i="1" s="1"/>
  <c r="DS612" i="1"/>
  <c r="DT612" i="1" s="1"/>
  <c r="DS819" i="1"/>
  <c r="DT819" i="1" s="1"/>
  <c r="DS482" i="1"/>
  <c r="DT482" i="1" s="1"/>
  <c r="DS584" i="1"/>
  <c r="DT584" i="1" s="1"/>
  <c r="DS810" i="1"/>
  <c r="DT810" i="1" s="1"/>
  <c r="DS951" i="1"/>
  <c r="DT951" i="1" s="1"/>
  <c r="DS544" i="1"/>
  <c r="DT544" i="1" s="1"/>
  <c r="DS152" i="1"/>
  <c r="DT152" i="1" s="1"/>
  <c r="DS1365" i="1"/>
  <c r="DT1365" i="1" s="1"/>
  <c r="DS1086" i="1"/>
  <c r="DT1086" i="1" s="1"/>
  <c r="DS287" i="1"/>
  <c r="DT287" i="1" s="1"/>
  <c r="DS191" i="1"/>
  <c r="DT191" i="1" s="1"/>
  <c r="DS912" i="1"/>
  <c r="DT912" i="1" s="1"/>
  <c r="DS714" i="1"/>
  <c r="DT714" i="1" s="1"/>
  <c r="DS1291" i="1"/>
  <c r="DT1291" i="1" s="1"/>
  <c r="DS660" i="1"/>
  <c r="DT660" i="1" s="1"/>
  <c r="DS952" i="1"/>
  <c r="DT952" i="1" s="1"/>
  <c r="DS264" i="1"/>
  <c r="DT264" i="1" s="1"/>
  <c r="DS529" i="1"/>
  <c r="DT529" i="1" s="1"/>
  <c r="DS1450" i="1"/>
  <c r="DT1450" i="1" s="1"/>
  <c r="DS537" i="1"/>
  <c r="DT537" i="1" s="1"/>
  <c r="DS1207" i="1"/>
  <c r="DT1207" i="1" s="1"/>
  <c r="DS1272" i="1"/>
  <c r="DT1272" i="1" s="1"/>
  <c r="DS121" i="1"/>
  <c r="DT121" i="1" s="1"/>
  <c r="DS332" i="1"/>
  <c r="DT332" i="1" s="1"/>
  <c r="DS813" i="1"/>
  <c r="DT813" i="1" s="1"/>
  <c r="DS1150" i="1"/>
  <c r="DT1150" i="1" s="1"/>
  <c r="DS1238" i="1"/>
  <c r="DT1238" i="1" s="1"/>
  <c r="DS1328" i="1"/>
  <c r="DT1328" i="1" s="1"/>
  <c r="DS680" i="1"/>
  <c r="DT680" i="1" s="1"/>
  <c r="DS317" i="1"/>
  <c r="DT317" i="1" s="1"/>
  <c r="DS716" i="1"/>
  <c r="DT716" i="1" s="1"/>
  <c r="DS55" i="1"/>
  <c r="DT55" i="1" s="1"/>
  <c r="DS993" i="1"/>
  <c r="DT993" i="1" s="1"/>
  <c r="DS422" i="1"/>
  <c r="DT422" i="1" s="1"/>
  <c r="DS897" i="1"/>
  <c r="DT897" i="1" s="1"/>
  <c r="DS130" i="1"/>
  <c r="DT130" i="1" s="1"/>
  <c r="DS216" i="1"/>
  <c r="DT216" i="1" s="1"/>
  <c r="DS892" i="1"/>
  <c r="DT892" i="1" s="1"/>
  <c r="DS1176" i="1"/>
  <c r="DT1176" i="1" s="1"/>
  <c r="DS1100" i="1"/>
  <c r="DT1100" i="1" s="1"/>
  <c r="DS459" i="1"/>
  <c r="DT459" i="1" s="1"/>
  <c r="DS48" i="1"/>
  <c r="DT48" i="1" s="1"/>
  <c r="DS514" i="1"/>
  <c r="DT514" i="1" s="1"/>
  <c r="DS557" i="1"/>
  <c r="DT557" i="1" s="1"/>
  <c r="DS1254" i="1"/>
  <c r="DT1254" i="1" s="1"/>
  <c r="DS1372" i="1"/>
  <c r="DT1372" i="1" s="1"/>
  <c r="DS1310" i="1"/>
  <c r="DT1310" i="1" s="1"/>
  <c r="DS728" i="1"/>
  <c r="DT728" i="1" s="1"/>
  <c r="DS323" i="1"/>
  <c r="DT323" i="1" s="1"/>
  <c r="DS767" i="1"/>
  <c r="DT767" i="1" s="1"/>
  <c r="DS3" i="1"/>
  <c r="DT3" i="1" s="1"/>
  <c r="DS656" i="1"/>
  <c r="DT656" i="1" s="1"/>
  <c r="DS1284" i="1"/>
  <c r="DT1284" i="1" s="1"/>
  <c r="DS687" i="1"/>
  <c r="DT687" i="1" s="1"/>
  <c r="DS1381" i="1"/>
  <c r="DT1381" i="1" s="1"/>
  <c r="DS582" i="1"/>
  <c r="DT582" i="1" s="1"/>
  <c r="DS283" i="1"/>
  <c r="DT283" i="1" s="1"/>
  <c r="DS1163" i="1"/>
  <c r="DT1163" i="1" s="1"/>
  <c r="DS499" i="1"/>
  <c r="DT499" i="1" s="1"/>
  <c r="DS1002" i="1"/>
  <c r="DT1002" i="1" s="1"/>
  <c r="DS1458" i="1"/>
  <c r="DT1458" i="1" s="1"/>
  <c r="DS792" i="1"/>
  <c r="DT792" i="1" s="1"/>
  <c r="DS803" i="1"/>
  <c r="DT803" i="1" s="1"/>
  <c r="DS591" i="1"/>
  <c r="DT591" i="1" s="1"/>
  <c r="DS348" i="1"/>
  <c r="DT348" i="1" s="1"/>
  <c r="DS22" i="1"/>
  <c r="DT22" i="1" s="1"/>
  <c r="DS1476" i="1"/>
  <c r="DT1476" i="1" s="1"/>
  <c r="DS1187" i="1"/>
  <c r="DT1187" i="1" s="1"/>
  <c r="DS754" i="1"/>
  <c r="DT754" i="1" s="1"/>
  <c r="DS291" i="1"/>
  <c r="DT291" i="1" s="1"/>
  <c r="DS1415" i="1"/>
  <c r="DT1415" i="1" s="1"/>
  <c r="DS1079" i="1"/>
  <c r="DT1079" i="1" s="1"/>
  <c r="DS1351" i="1"/>
  <c r="DT1351" i="1" s="1"/>
  <c r="DS666" i="1"/>
  <c r="DT666" i="1" s="1"/>
  <c r="DS701" i="1"/>
  <c r="DT701" i="1" s="1"/>
  <c r="DS477" i="1"/>
  <c r="DT477" i="1" s="1"/>
  <c r="DS1056" i="1"/>
  <c r="DT1056" i="1" s="1"/>
  <c r="DS936" i="1"/>
  <c r="DT936" i="1" s="1"/>
  <c r="DS207" i="1"/>
  <c r="DT207" i="1" s="1"/>
  <c r="DS776" i="1"/>
  <c r="DT776" i="1" s="1"/>
  <c r="DS245" i="1"/>
  <c r="DT245" i="1" s="1"/>
  <c r="DS1375" i="1"/>
  <c r="DT1375" i="1" s="1"/>
  <c r="DS136" i="1"/>
  <c r="DT136" i="1" s="1"/>
  <c r="DS613" i="1"/>
  <c r="DT613" i="1" s="1"/>
  <c r="DS758" i="1"/>
  <c r="DT758" i="1" s="1"/>
  <c r="DS578" i="1"/>
  <c r="DT578" i="1" s="1"/>
  <c r="DS71" i="1"/>
  <c r="DT71" i="1" s="1"/>
  <c r="DS1063" i="1"/>
  <c r="DT1063" i="1" s="1"/>
  <c r="DS231" i="1"/>
  <c r="DT231" i="1" s="1"/>
  <c r="DS249" i="1"/>
  <c r="DT249" i="1" s="1"/>
  <c r="DS27" i="1"/>
  <c r="DT27" i="1" s="1"/>
  <c r="DS1352" i="1"/>
  <c r="DT1352" i="1" s="1"/>
  <c r="DS1432" i="1"/>
  <c r="DT1432" i="1" s="1"/>
  <c r="DS65" i="1"/>
  <c r="DT65" i="1" s="1"/>
  <c r="DS420" i="1"/>
  <c r="DT420" i="1" s="1"/>
  <c r="DS1018" i="1"/>
  <c r="DT1018" i="1" s="1"/>
  <c r="DS903" i="1"/>
  <c r="DT903" i="1" s="1"/>
  <c r="DS190" i="1"/>
  <c r="DT190" i="1" s="1"/>
  <c r="DS479" i="1"/>
  <c r="DT479" i="1" s="1"/>
  <c r="DS219" i="1"/>
  <c r="DT219" i="1" s="1"/>
  <c r="DS693" i="1"/>
  <c r="DT693" i="1" s="1"/>
  <c r="DS1171" i="1"/>
  <c r="DT1171" i="1" s="1"/>
  <c r="DS764" i="1"/>
  <c r="DT764" i="1" s="1"/>
  <c r="DS1028" i="1"/>
  <c r="DT1028" i="1" s="1"/>
  <c r="DS1087" i="1"/>
  <c r="DT1087" i="1" s="1"/>
  <c r="DS502" i="1"/>
  <c r="DT502" i="1" s="1"/>
  <c r="DS1433" i="1"/>
  <c r="DT1433" i="1" s="1"/>
  <c r="DS1435" i="1"/>
  <c r="DT1435" i="1" s="1"/>
  <c r="DS688" i="1"/>
  <c r="DT688" i="1" s="1"/>
  <c r="DS295" i="1"/>
  <c r="DT295" i="1" s="1"/>
  <c r="DS740" i="1"/>
  <c r="DT740" i="1" s="1"/>
  <c r="DS8" i="1"/>
  <c r="DT8" i="1" s="1"/>
  <c r="DS539" i="1"/>
  <c r="DT539" i="1" s="1"/>
  <c r="DS1124" i="1"/>
  <c r="DT1124" i="1" s="1"/>
  <c r="DS949" i="1"/>
  <c r="DT949" i="1" s="1"/>
  <c r="DS961" i="1"/>
  <c r="DT961" i="1" s="1"/>
  <c r="DS1153" i="1"/>
  <c r="DT1153" i="1" s="1"/>
  <c r="DS1190" i="1"/>
  <c r="DT1190" i="1" s="1"/>
  <c r="DS361" i="1"/>
  <c r="DT361" i="1" s="1"/>
  <c r="DS1460" i="1"/>
  <c r="DT1460" i="1" s="1"/>
  <c r="DS292" i="1"/>
  <c r="DT292" i="1" s="1"/>
</calcChain>
</file>

<file path=xl/sharedStrings.xml><?xml version="1.0" encoding="utf-8"?>
<sst xmlns="http://schemas.openxmlformats.org/spreadsheetml/2006/main" count="153468" uniqueCount="5065">
  <si>
    <t>ST_RT_NO</t>
  </si>
  <si>
    <t>CTY_CODE</t>
  </si>
  <si>
    <t>DISTRICT_N</t>
  </si>
  <si>
    <t>JURIS</t>
  </si>
  <si>
    <t>SEG_NO</t>
  </si>
  <si>
    <t>SEG_LNGTH_</t>
  </si>
  <si>
    <t>SEQ_NO</t>
  </si>
  <si>
    <t>SUB_ROUTE</t>
  </si>
  <si>
    <t>YR_BUILT</t>
  </si>
  <si>
    <t>YR_RESURF</t>
  </si>
  <si>
    <t>DIR_IND</t>
  </si>
  <si>
    <t>FAC_TYPE</t>
  </si>
  <si>
    <t>TOTAL_WIDT</t>
  </si>
  <si>
    <t>SURF_TYPE</t>
  </si>
  <si>
    <t>LANE_CNT</t>
  </si>
  <si>
    <t>PARK_LANE</t>
  </si>
  <si>
    <t>DIVSR_TYPE</t>
  </si>
  <si>
    <t>DIVSR_WIDT</t>
  </si>
  <si>
    <t>COND_DATE</t>
  </si>
  <si>
    <t>ROUGH_INDX</t>
  </si>
  <si>
    <t>PVMNT_COND</t>
  </si>
  <si>
    <t>CUR_AADT</t>
  </si>
  <si>
    <t>ACCESS_CTR</t>
  </si>
  <si>
    <t>TOLL_CODE</t>
  </si>
  <si>
    <t>STREET_NAM</t>
  </si>
  <si>
    <t>TRAF_RT_NO</t>
  </si>
  <si>
    <t>TRAF_RT__1</t>
  </si>
  <si>
    <t>TRAF_RT__2</t>
  </si>
  <si>
    <t>BGN_DESC</t>
  </si>
  <si>
    <t>END_DESC</t>
  </si>
  <si>
    <t>MAINT_RESP</t>
  </si>
  <si>
    <t>URBAN_RURA</t>
  </si>
  <si>
    <t>NHS_IND</t>
  </si>
  <si>
    <t>TANDEM_TRL</t>
  </si>
  <si>
    <t>ACCESS_TAN</t>
  </si>
  <si>
    <t>INTERST_NE</t>
  </si>
  <si>
    <t>NHPN_IND</t>
  </si>
  <si>
    <t>NORM_ADMIN</t>
  </si>
  <si>
    <t>NORM_TRAFF</t>
  </si>
  <si>
    <t>NORM_SHLD_</t>
  </si>
  <si>
    <t>MSLINK</t>
  </si>
  <si>
    <t>MAPID</t>
  </si>
  <si>
    <t>NLF_ID</t>
  </si>
  <si>
    <t>SIDE_IND</t>
  </si>
  <si>
    <t>NLF_CNTL_B</t>
  </si>
  <si>
    <t>NLF_CNTL_E</t>
  </si>
  <si>
    <t>CUM_OFFSET</t>
  </si>
  <si>
    <t>CUM_OFFS_1</t>
  </si>
  <si>
    <t>X_VALUE_BG</t>
  </si>
  <si>
    <t>Y_VALUE_BG</t>
  </si>
  <si>
    <t>X_VALUE_EN</t>
  </si>
  <si>
    <t>Y_VALUE_EN</t>
  </si>
  <si>
    <t>GRAPHIC_LE</t>
  </si>
  <si>
    <t>KEY_UPDATE</t>
  </si>
  <si>
    <t>ATTR_UPDAT</t>
  </si>
  <si>
    <t>OVERALL_PV</t>
  </si>
  <si>
    <t>SEG_STATUS</t>
  </si>
  <si>
    <t>PAVMT_CYCL</t>
  </si>
  <si>
    <t>DRAIN_CYCL</t>
  </si>
  <si>
    <t>GDRAIL_CYC</t>
  </si>
  <si>
    <t>DISTRICT_S</t>
  </si>
  <si>
    <t>TRT_TYPE_N</t>
  </si>
  <si>
    <t>PA_BYWAY_I</t>
  </si>
  <si>
    <t>STREET_N_1</t>
  </si>
  <si>
    <t>TRAF_RT__3</t>
  </si>
  <si>
    <t>TRAF_RT__4</t>
  </si>
  <si>
    <t>TRAF_RT__5</t>
  </si>
  <si>
    <t>STREET_N_2</t>
  </si>
  <si>
    <t>TRAF_RT__6</t>
  </si>
  <si>
    <t>TRAF_RT__7</t>
  </si>
  <si>
    <t>TRAF_RT__8</t>
  </si>
  <si>
    <t>TRXN_FLAG</t>
  </si>
  <si>
    <t>ROUTE_DIR</t>
  </si>
  <si>
    <t>BUS_PLAN_N</t>
  </si>
  <si>
    <t>EXP_WAY_NE</t>
  </si>
  <si>
    <t>HPMS_SAMP_</t>
  </si>
  <si>
    <t>MILE_POINT</t>
  </si>
  <si>
    <t>IS_STRUCTU</t>
  </si>
  <si>
    <t>GOVT_LVL_C</t>
  </si>
  <si>
    <t>HOV_TYPE</t>
  </si>
  <si>
    <t>HOV_LANES</t>
  </si>
  <si>
    <t>PAR_SEG_IN</t>
  </si>
  <si>
    <t>HPMS_DIVSR</t>
  </si>
  <si>
    <t>IRI_CUR_FL</t>
  </si>
  <si>
    <t>DRAIN_SWT</t>
  </si>
  <si>
    <t>GDRAIL_SWT</t>
  </si>
  <si>
    <t>PAVMT_SWT</t>
  </si>
  <si>
    <t>SHLD_COND_</t>
  </si>
  <si>
    <t>FED_AID_PR</t>
  </si>
  <si>
    <t>DRAIN_CNT</t>
  </si>
  <si>
    <t>GDRAIL_CNT</t>
  </si>
  <si>
    <t>PVMNT_TRTM</t>
  </si>
  <si>
    <t>PVMNT_IND</t>
  </si>
  <si>
    <t>GEOMETRYLE</t>
  </si>
  <si>
    <t>IRI_YEAR</t>
  </si>
  <si>
    <t>OPI_YEAR</t>
  </si>
  <si>
    <t>IRI_RATING</t>
  </si>
  <si>
    <t>OPI_RATING</t>
  </si>
  <si>
    <t>JOINKEY</t>
  </si>
  <si>
    <t>MaxDepth</t>
  </si>
  <si>
    <t>AveDepth</t>
  </si>
  <si>
    <t>Detour</t>
  </si>
  <si>
    <t>Pipes</t>
  </si>
  <si>
    <t>ScourBridg</t>
  </si>
  <si>
    <t>AADT_Cur</t>
  </si>
  <si>
    <t>ADTT</t>
  </si>
  <si>
    <t>Floodplain</t>
  </si>
  <si>
    <t>0008</t>
  </si>
  <si>
    <t>02</t>
  </si>
  <si>
    <t>11</t>
  </si>
  <si>
    <t>1</t>
  </si>
  <si>
    <t>0180</t>
  </si>
  <si>
    <t>N</t>
  </si>
  <si>
    <t>98</t>
  </si>
  <si>
    <t>2</t>
  </si>
  <si>
    <t>20160523</t>
  </si>
  <si>
    <t>3</t>
  </si>
  <si>
    <t>0</t>
  </si>
  <si>
    <t>SIXTYSECOND ST BR</t>
  </si>
  <si>
    <t>PA</t>
  </si>
  <si>
    <t>008</t>
  </si>
  <si>
    <t>BUTLER ST</t>
  </si>
  <si>
    <t>RAMP RD</t>
  </si>
  <si>
    <t>29</t>
  </si>
  <si>
    <t>4</t>
  </si>
  <si>
    <t>Y</t>
  </si>
  <si>
    <t>01500000</t>
  </si>
  <si>
    <t>01801525</t>
  </si>
  <si>
    <t>01800000</t>
  </si>
  <si>
    <t>20030113</t>
  </si>
  <si>
    <t>20161023</t>
  </si>
  <si>
    <t>A</t>
  </si>
  <si>
    <t>D</t>
  </si>
  <si>
    <t>000</t>
  </si>
  <si>
    <t>B4</t>
  </si>
  <si>
    <t>2016</t>
  </si>
  <si>
    <t>POOR</t>
  </si>
  <si>
    <t>0200080180</t>
  </si>
  <si>
    <t>0181</t>
  </si>
  <si>
    <t>S</t>
  </si>
  <si>
    <t>01810000</t>
  </si>
  <si>
    <t>01811550</t>
  </si>
  <si>
    <t>B1</t>
  </si>
  <si>
    <t>2015</t>
  </si>
  <si>
    <t>0000</t>
  </si>
  <si>
    <t>0200080181</t>
  </si>
  <si>
    <t>0191</t>
  </si>
  <si>
    <t>71</t>
  </si>
  <si>
    <t>20150606</t>
  </si>
  <si>
    <t>KITTANNING ST</t>
  </si>
  <si>
    <t>7</t>
  </si>
  <si>
    <t>01910000</t>
  </si>
  <si>
    <t>01910149</t>
  </si>
  <si>
    <t>E</t>
  </si>
  <si>
    <t>C</t>
  </si>
  <si>
    <t>C2</t>
  </si>
  <si>
    <t>GOOD</t>
  </si>
  <si>
    <t>0200080191</t>
  </si>
  <si>
    <t>0200</t>
  </si>
  <si>
    <t>WILLIAM FLINN HW</t>
  </si>
  <si>
    <t>SEGMENT</t>
  </si>
  <si>
    <t>02000000</t>
  </si>
  <si>
    <t>02000736</t>
  </si>
  <si>
    <t>0200080200</t>
  </si>
  <si>
    <t>0201</t>
  </si>
  <si>
    <t>02010000</t>
  </si>
  <si>
    <t>02011141</t>
  </si>
  <si>
    <t>0200080201</t>
  </si>
  <si>
    <t>0210</t>
  </si>
  <si>
    <t>8</t>
  </si>
  <si>
    <t>SAXONBURG BL</t>
  </si>
  <si>
    <t>02001456</t>
  </si>
  <si>
    <t>0200080210</t>
  </si>
  <si>
    <t>0211</t>
  </si>
  <si>
    <t>02012362</t>
  </si>
  <si>
    <t>0200080211</t>
  </si>
  <si>
    <t>0220</t>
  </si>
  <si>
    <t>62</t>
  </si>
  <si>
    <t>02200000</t>
  </si>
  <si>
    <t>02200012</t>
  </si>
  <si>
    <t>20161002</t>
  </si>
  <si>
    <t>F</t>
  </si>
  <si>
    <t>H</t>
  </si>
  <si>
    <t>B</t>
  </si>
  <si>
    <t>FAIR</t>
  </si>
  <si>
    <t>0200080220</t>
  </si>
  <si>
    <t>0221</t>
  </si>
  <si>
    <t>02210000</t>
  </si>
  <si>
    <t>02210014</t>
  </si>
  <si>
    <t>20160918</t>
  </si>
  <si>
    <t>0200080221</t>
  </si>
  <si>
    <t>0230</t>
  </si>
  <si>
    <t>0200080230</t>
  </si>
  <si>
    <t>0231</t>
  </si>
  <si>
    <t>0200080231</t>
  </si>
  <si>
    <t>0240</t>
  </si>
  <si>
    <t>OLD BUTLER PL</t>
  </si>
  <si>
    <t>02400419</t>
  </si>
  <si>
    <t>0200080240</t>
  </si>
  <si>
    <t>0241</t>
  </si>
  <si>
    <t>02410466</t>
  </si>
  <si>
    <t>0200080241</t>
  </si>
  <si>
    <t>0250</t>
  </si>
  <si>
    <t>SPENCER LN</t>
  </si>
  <si>
    <t>02500000</t>
  </si>
  <si>
    <t>0200080250</t>
  </si>
  <si>
    <t>0251</t>
  </si>
  <si>
    <t>02510000</t>
  </si>
  <si>
    <t>0200080251</t>
  </si>
  <si>
    <t>0260</t>
  </si>
  <si>
    <t>02600377</t>
  </si>
  <si>
    <t>0200080260</t>
  </si>
  <si>
    <t>0261</t>
  </si>
  <si>
    <t>SPENCER LN ET</t>
  </si>
  <si>
    <t>02610456</t>
  </si>
  <si>
    <t>EXCELLENT</t>
  </si>
  <si>
    <t>0200080261</t>
  </si>
  <si>
    <t>0270</t>
  </si>
  <si>
    <t>BRIDGE</t>
  </si>
  <si>
    <t>0200080270</t>
  </si>
  <si>
    <t>0271</t>
  </si>
  <si>
    <t>0200080271</t>
  </si>
  <si>
    <t>0280</t>
  </si>
  <si>
    <t>BURCHFIELD RD</t>
  </si>
  <si>
    <t>02800548</t>
  </si>
  <si>
    <t>20161009</t>
  </si>
  <si>
    <t>G</t>
  </si>
  <si>
    <t>0200080280</t>
  </si>
  <si>
    <t>0281</t>
  </si>
  <si>
    <t>52</t>
  </si>
  <si>
    <t>02810515</t>
  </si>
  <si>
    <t>02812030</t>
  </si>
  <si>
    <t>0200080281</t>
  </si>
  <si>
    <t>0290</t>
  </si>
  <si>
    <t>HAMPTON</t>
  </si>
  <si>
    <t>02901635</t>
  </si>
  <si>
    <t>0200080290</t>
  </si>
  <si>
    <t>0291</t>
  </si>
  <si>
    <t>02911610</t>
  </si>
  <si>
    <t>02910000</t>
  </si>
  <si>
    <t>0200080291</t>
  </si>
  <si>
    <t>0300</t>
  </si>
  <si>
    <t>OLD ROUTE 8 R</t>
  </si>
  <si>
    <t>0200080300</t>
  </si>
  <si>
    <t>0301</t>
  </si>
  <si>
    <t>20140712</t>
  </si>
  <si>
    <t>03010000</t>
  </si>
  <si>
    <t>20161211</t>
  </si>
  <si>
    <t>2014</t>
  </si>
  <si>
    <t>0200080301</t>
  </si>
  <si>
    <t>0310</t>
  </si>
  <si>
    <t>HILLCREST FAR</t>
  </si>
  <si>
    <t>03001915</t>
  </si>
  <si>
    <t>03100823</t>
  </si>
  <si>
    <t>20161016</t>
  </si>
  <si>
    <t>0200080310</t>
  </si>
  <si>
    <t>0311</t>
  </si>
  <si>
    <t>03011915</t>
  </si>
  <si>
    <t>03110814</t>
  </si>
  <si>
    <t>0200080311</t>
  </si>
  <si>
    <t>0320</t>
  </si>
  <si>
    <t>03103076</t>
  </si>
  <si>
    <t>03200285</t>
  </si>
  <si>
    <t>0200080320</t>
  </si>
  <si>
    <t>0321</t>
  </si>
  <si>
    <t>03113045</t>
  </si>
  <si>
    <t>03210250</t>
  </si>
  <si>
    <t>0200080321</t>
  </si>
  <si>
    <t>0019</t>
  </si>
  <si>
    <t>20150611</t>
  </si>
  <si>
    <t>WEST END BR</t>
  </si>
  <si>
    <t>US</t>
  </si>
  <si>
    <t>019</t>
  </si>
  <si>
    <t>CARSON ST</t>
  </si>
  <si>
    <t>39</t>
  </si>
  <si>
    <t>02800000</t>
  </si>
  <si>
    <t>20160904</t>
  </si>
  <si>
    <t>C1</t>
  </si>
  <si>
    <t>0200190280</t>
  </si>
  <si>
    <t>0550</t>
  </si>
  <si>
    <t>20150604</t>
  </si>
  <si>
    <t>PERRY HW</t>
  </si>
  <si>
    <t>INGOMAR RD</t>
  </si>
  <si>
    <t>PINE CREEK RD</t>
  </si>
  <si>
    <t>05303110</t>
  </si>
  <si>
    <t>05500000</t>
  </si>
  <si>
    <t>M</t>
  </si>
  <si>
    <t>0200190550</t>
  </si>
  <si>
    <t>0551</t>
  </si>
  <si>
    <t>20160522</t>
  </si>
  <si>
    <t>05410000</t>
  </si>
  <si>
    <t>05510000</t>
  </si>
  <si>
    <t>20161127</t>
  </si>
  <si>
    <t>0200190551</t>
  </si>
  <si>
    <t>0560</t>
  </si>
  <si>
    <t>MCKNIGHT RD</t>
  </si>
  <si>
    <t>05600000</t>
  </si>
  <si>
    <t>0200190560</t>
  </si>
  <si>
    <t>0561</t>
  </si>
  <si>
    <t>05610000</t>
  </si>
  <si>
    <t>05610250</t>
  </si>
  <si>
    <t>0200190561</t>
  </si>
  <si>
    <t>0028</t>
  </si>
  <si>
    <t>0140</t>
  </si>
  <si>
    <t>ETNA BP</t>
  </si>
  <si>
    <t>028</t>
  </si>
  <si>
    <t>SR 8042 SH</t>
  </si>
  <si>
    <t>00700000</t>
  </si>
  <si>
    <t>01301225</t>
  </si>
  <si>
    <t>01301689</t>
  </si>
  <si>
    <t>0200280140</t>
  </si>
  <si>
    <t>0141</t>
  </si>
  <si>
    <t>00710000</t>
  </si>
  <si>
    <t>01311400</t>
  </si>
  <si>
    <t>01311354</t>
  </si>
  <si>
    <t>0200280141</t>
  </si>
  <si>
    <t>ALLEGHENY VALLEY EX</t>
  </si>
  <si>
    <t>OHARA</t>
  </si>
  <si>
    <t>02000784</t>
  </si>
  <si>
    <t>01803383</t>
  </si>
  <si>
    <t>0200280200</t>
  </si>
  <si>
    <t>DRAIN LEFT</t>
  </si>
  <si>
    <t>01510000</t>
  </si>
  <si>
    <t>02211435</t>
  </si>
  <si>
    <t>02611572</t>
  </si>
  <si>
    <t>I</t>
  </si>
  <si>
    <t>0200280261</t>
  </si>
  <si>
    <t>02700515</t>
  </si>
  <si>
    <t>02701980</t>
  </si>
  <si>
    <t>0200280270</t>
  </si>
  <si>
    <t>02711275</t>
  </si>
  <si>
    <t>20161204</t>
  </si>
  <si>
    <t>0200280271</t>
  </si>
  <si>
    <t>0030</t>
  </si>
  <si>
    <t>0100</t>
  </si>
  <si>
    <t>20160524</t>
  </si>
  <si>
    <t>LINCOLN HW</t>
  </si>
  <si>
    <t>030</t>
  </si>
  <si>
    <t>BURGETTSTOWN</t>
  </si>
  <si>
    <t>ROBINSON RD</t>
  </si>
  <si>
    <t>69</t>
  </si>
  <si>
    <t>00600000</t>
  </si>
  <si>
    <t>01000000</t>
  </si>
  <si>
    <t>00200196</t>
  </si>
  <si>
    <t>0200300100</t>
  </si>
  <si>
    <t>0110</t>
  </si>
  <si>
    <t>IMP/BURGETTST</t>
  </si>
  <si>
    <t>0200300110</t>
  </si>
  <si>
    <t>0120</t>
  </si>
  <si>
    <t>RR OVERPASS</t>
  </si>
  <si>
    <t>01200000</t>
  </si>
  <si>
    <t>0200300120</t>
  </si>
  <si>
    <t>0130</t>
  </si>
  <si>
    <t>FAYETTE ST</t>
  </si>
  <si>
    <t>01201885</t>
  </si>
  <si>
    <t>01202315</t>
  </si>
  <si>
    <t>0200300130</t>
  </si>
  <si>
    <t>0048</t>
  </si>
  <si>
    <t>61</t>
  </si>
  <si>
    <t>20150529</t>
  </si>
  <si>
    <t>BOSTON HOLLOW RD</t>
  </si>
  <si>
    <t>048</t>
  </si>
  <si>
    <t>ELIZABETH</t>
  </si>
  <si>
    <t>DRAIN RIGHT</t>
  </si>
  <si>
    <t>79</t>
  </si>
  <si>
    <t>01100389</t>
  </si>
  <si>
    <t>L</t>
  </si>
  <si>
    <t>0200480110</t>
  </si>
  <si>
    <t>RENZIE ST</t>
  </si>
  <si>
    <t>01103469</t>
  </si>
  <si>
    <t>0200480120</t>
  </si>
  <si>
    <t>WALNUT ST</t>
  </si>
  <si>
    <t>CENTER ST</t>
  </si>
  <si>
    <t>01300000</t>
  </si>
  <si>
    <t>01300173</t>
  </si>
  <si>
    <t>0200480130</t>
  </si>
  <si>
    <t>0190</t>
  </si>
  <si>
    <t>LONG RUN RD</t>
  </si>
  <si>
    <t>MARSHALL DR E</t>
  </si>
  <si>
    <t>RIPPEL RD</t>
  </si>
  <si>
    <t>01700000</t>
  </si>
  <si>
    <t>0200480190</t>
  </si>
  <si>
    <t>01710000</t>
  </si>
  <si>
    <t>01710092</t>
  </si>
  <si>
    <t>0200480191</t>
  </si>
  <si>
    <t>COOL SPRINGS</t>
  </si>
  <si>
    <t>0200480200</t>
  </si>
  <si>
    <t>0200480201</t>
  </si>
  <si>
    <t>JACKS RUN RD</t>
  </si>
  <si>
    <t>LINCOLN WY</t>
  </si>
  <si>
    <t>OAK PARK MALL</t>
  </si>
  <si>
    <t>0200480220</t>
  </si>
  <si>
    <t>02300000</t>
  </si>
  <si>
    <t>0200480230</t>
  </si>
  <si>
    <t>MOSSIDE BL</t>
  </si>
  <si>
    <t>WALL AV</t>
  </si>
  <si>
    <t>BROADWAY BL</t>
  </si>
  <si>
    <t>5</t>
  </si>
  <si>
    <t>03200682</t>
  </si>
  <si>
    <t>03200000</t>
  </si>
  <si>
    <t>03200054</t>
  </si>
  <si>
    <t>0200480320</t>
  </si>
  <si>
    <t>0330</t>
  </si>
  <si>
    <t>59</t>
  </si>
  <si>
    <t>03300000</t>
  </si>
  <si>
    <t>03202287</t>
  </si>
  <si>
    <t>0200480330</t>
  </si>
  <si>
    <t>0340</t>
  </si>
  <si>
    <t>03400000</t>
  </si>
  <si>
    <t>0200480340</t>
  </si>
  <si>
    <t>004H</t>
  </si>
  <si>
    <t>0010</t>
  </si>
  <si>
    <t>72</t>
  </si>
  <si>
    <t>FIFTYFIRST ST</t>
  </si>
  <si>
    <t>BUTLER ST/SR2122</t>
  </si>
  <si>
    <t>PROPOSED FUTURE RD</t>
  </si>
  <si>
    <t>00100000</t>
  </si>
  <si>
    <t>2013</t>
  </si>
  <si>
    <t>OTHER</t>
  </si>
  <si>
    <t>02004H0010</t>
  </si>
  <si>
    <t>0050</t>
  </si>
  <si>
    <t>20150605</t>
  </si>
  <si>
    <t>WASHINGTON AV</t>
  </si>
  <si>
    <t>050</t>
  </si>
  <si>
    <t>WASHINGTON PK</t>
  </si>
  <si>
    <t>BOWER HILL RD</t>
  </si>
  <si>
    <t>49</t>
  </si>
  <si>
    <t>01200390</t>
  </si>
  <si>
    <t>01200476</t>
  </si>
  <si>
    <t>0200500120</t>
  </si>
  <si>
    <t>01201620</t>
  </si>
  <si>
    <t>01300192</t>
  </si>
  <si>
    <t>0200500130</t>
  </si>
  <si>
    <t>0160</t>
  </si>
  <si>
    <t>STEEN RD</t>
  </si>
  <si>
    <t>01300984</t>
  </si>
  <si>
    <t>01501695</t>
  </si>
  <si>
    <t>0200500160</t>
  </si>
  <si>
    <t>FIRST ST</t>
  </si>
  <si>
    <t>HOPE WY</t>
  </si>
  <si>
    <t>01700639</t>
  </si>
  <si>
    <t>01900810</t>
  </si>
  <si>
    <t>01900813</t>
  </si>
  <si>
    <t>0200500190</t>
  </si>
  <si>
    <t>NOBLESTOWN RD</t>
  </si>
  <si>
    <t>O/P RAMP E</t>
  </si>
  <si>
    <t>ALTER ST</t>
  </si>
  <si>
    <t>02200400</t>
  </si>
  <si>
    <t>02300195</t>
  </si>
  <si>
    <t>0200500230</t>
  </si>
  <si>
    <t>0051</t>
  </si>
  <si>
    <t>0070</t>
  </si>
  <si>
    <t>20150718</t>
  </si>
  <si>
    <t>HAYDEN BL</t>
  </si>
  <si>
    <t>051</t>
  </si>
  <si>
    <t>ROBERTS HOLLO</t>
  </si>
  <si>
    <t>PENN VISTA ST</t>
  </si>
  <si>
    <t>00500000</t>
  </si>
  <si>
    <t>00700814</t>
  </si>
  <si>
    <t>0200510070</t>
  </si>
  <si>
    <t>0071</t>
  </si>
  <si>
    <t>00510000</t>
  </si>
  <si>
    <t>00610000</t>
  </si>
  <si>
    <t>00710404</t>
  </si>
  <si>
    <t>0200510071</t>
  </si>
  <si>
    <t>0080</t>
  </si>
  <si>
    <t>WEIGLES HILL</t>
  </si>
  <si>
    <t>00800000</t>
  </si>
  <si>
    <t>0200510080</t>
  </si>
  <si>
    <t>0081</t>
  </si>
  <si>
    <t>00810000</t>
  </si>
  <si>
    <t>0200510081</t>
  </si>
  <si>
    <t>0090</t>
  </si>
  <si>
    <t>PENNEMAN DR</t>
  </si>
  <si>
    <t>00900000</t>
  </si>
  <si>
    <t>00900880</t>
  </si>
  <si>
    <t>0200510090</t>
  </si>
  <si>
    <t>0200510100</t>
  </si>
  <si>
    <t>SR 0051 SH</t>
  </si>
  <si>
    <t>SR 51S TO 51N</t>
  </si>
  <si>
    <t>01001335</t>
  </si>
  <si>
    <t>01000950</t>
  </si>
  <si>
    <t>0200510110</t>
  </si>
  <si>
    <t>WORTHINGTON A</t>
  </si>
  <si>
    <t>01302750</t>
  </si>
  <si>
    <t>01600794</t>
  </si>
  <si>
    <t>0200510160</t>
  </si>
  <si>
    <t>0161</t>
  </si>
  <si>
    <t>01310000</t>
  </si>
  <si>
    <t>01312978</t>
  </si>
  <si>
    <t>01610798</t>
  </si>
  <si>
    <t>0200510161</t>
  </si>
  <si>
    <t>0171</t>
  </si>
  <si>
    <t>CLAIRTON BL</t>
  </si>
  <si>
    <t>01710053</t>
  </si>
  <si>
    <t>0200510171</t>
  </si>
  <si>
    <t>01711454</t>
  </si>
  <si>
    <t>0200510181</t>
  </si>
  <si>
    <t>01700055</t>
  </si>
  <si>
    <t>01701449</t>
  </si>
  <si>
    <t>0200510190</t>
  </si>
  <si>
    <t>0200510191</t>
  </si>
  <si>
    <t>0200510200</t>
  </si>
  <si>
    <t>0200510201</t>
  </si>
  <si>
    <t>02100793</t>
  </si>
  <si>
    <t>0200510210</t>
  </si>
  <si>
    <t>02110000</t>
  </si>
  <si>
    <t>02110608</t>
  </si>
  <si>
    <t>0200510211</t>
  </si>
  <si>
    <t>SAW MILL RUN BL</t>
  </si>
  <si>
    <t>LIBRARY RD</t>
  </si>
  <si>
    <t>03201750</t>
  </si>
  <si>
    <t>03300670</t>
  </si>
  <si>
    <t>03300437</t>
  </si>
  <si>
    <t>0200510330</t>
  </si>
  <si>
    <t>0331</t>
  </si>
  <si>
    <t>03110000</t>
  </si>
  <si>
    <t>03310615</t>
  </si>
  <si>
    <t>03310367</t>
  </si>
  <si>
    <t>0200510331</t>
  </si>
  <si>
    <t>20140706</t>
  </si>
  <si>
    <t>0200510340</t>
  </si>
  <si>
    <t>0341</t>
  </si>
  <si>
    <t>03410000</t>
  </si>
  <si>
    <t>0200510341</t>
  </si>
  <si>
    <t>0360</t>
  </si>
  <si>
    <t>ANSONIA PL</t>
  </si>
  <si>
    <t>WHITED ST</t>
  </si>
  <si>
    <t>03500000</t>
  </si>
  <si>
    <t>0200510360</t>
  </si>
  <si>
    <t>0361</t>
  </si>
  <si>
    <t>03610000</t>
  </si>
  <si>
    <t>0200510361</t>
  </si>
  <si>
    <t>0370</t>
  </si>
  <si>
    <t>EDGEBROOK AV</t>
  </si>
  <si>
    <t>03600628</t>
  </si>
  <si>
    <t>0200510370</t>
  </si>
  <si>
    <t>0371</t>
  </si>
  <si>
    <t>03710000</t>
  </si>
  <si>
    <t>0200510371</t>
  </si>
  <si>
    <t>0380</t>
  </si>
  <si>
    <t>BAUSMAN ST</t>
  </si>
  <si>
    <t>03800000</t>
  </si>
  <si>
    <t>0200510380</t>
  </si>
  <si>
    <t>0381</t>
  </si>
  <si>
    <t>03810000</t>
  </si>
  <si>
    <t>0200510381</t>
  </si>
  <si>
    <t>0386</t>
  </si>
  <si>
    <t>03860000</t>
  </si>
  <si>
    <t>J</t>
  </si>
  <si>
    <t>0200510386</t>
  </si>
  <si>
    <t>0387</t>
  </si>
  <si>
    <t>03870378</t>
  </si>
  <si>
    <t>0200510387</t>
  </si>
  <si>
    <t>0396</t>
  </si>
  <si>
    <t>O/P BUSWAY LR</t>
  </si>
  <si>
    <t>03860905</t>
  </si>
  <si>
    <t>03860918</t>
  </si>
  <si>
    <t>0200510396</t>
  </si>
  <si>
    <t>0400</t>
  </si>
  <si>
    <t>04000000</t>
  </si>
  <si>
    <t>04000370</t>
  </si>
  <si>
    <t>0200510400</t>
  </si>
  <si>
    <t>0401</t>
  </si>
  <si>
    <t>04010000</t>
  </si>
  <si>
    <t>03870918</t>
  </si>
  <si>
    <t>04010243</t>
  </si>
  <si>
    <t>0200510401</t>
  </si>
  <si>
    <t>0410</t>
  </si>
  <si>
    <t>K</t>
  </si>
  <si>
    <t>0200510410</t>
  </si>
  <si>
    <t>0411</t>
  </si>
  <si>
    <t>04110000</t>
  </si>
  <si>
    <t>0200510411</t>
  </si>
  <si>
    <t>0420</t>
  </si>
  <si>
    <t>04200000</t>
  </si>
  <si>
    <t>04200094</t>
  </si>
  <si>
    <t>0200510420</t>
  </si>
  <si>
    <t>0421</t>
  </si>
  <si>
    <t>04210000</t>
  </si>
  <si>
    <t>0200510421</t>
  </si>
  <si>
    <t>0430</t>
  </si>
  <si>
    <t>04300000</t>
  </si>
  <si>
    <t>04201404</t>
  </si>
  <si>
    <t>0200510430</t>
  </si>
  <si>
    <t>0431</t>
  </si>
  <si>
    <t>0200510431</t>
  </si>
  <si>
    <t>0450</t>
  </si>
  <si>
    <t>20130526</t>
  </si>
  <si>
    <t>WEST CARSON ST</t>
  </si>
  <si>
    <t>WEST CARSON S</t>
  </si>
  <si>
    <t>04500000</t>
  </si>
  <si>
    <t>04500174</t>
  </si>
  <si>
    <t>0200510450</t>
  </si>
  <si>
    <t>0480</t>
  </si>
  <si>
    <t>TELFORD ST</t>
  </si>
  <si>
    <t>04700000</t>
  </si>
  <si>
    <t>04800862</t>
  </si>
  <si>
    <t>0200510480</t>
  </si>
  <si>
    <t>0490</t>
  </si>
  <si>
    <t>STANHOPE ST</t>
  </si>
  <si>
    <t>CHARTIERS AV</t>
  </si>
  <si>
    <t>04900000</t>
  </si>
  <si>
    <t>04900129</t>
  </si>
  <si>
    <t>0200510490</t>
  </si>
  <si>
    <t>0491</t>
  </si>
  <si>
    <t>04910000</t>
  </si>
  <si>
    <t>04910129</t>
  </si>
  <si>
    <t>0200510491</t>
  </si>
  <si>
    <t>0500</t>
  </si>
  <si>
    <t>ISLAND AV</t>
  </si>
  <si>
    <t>FURNACE ST</t>
  </si>
  <si>
    <t>04940000</t>
  </si>
  <si>
    <t>05000000</t>
  </si>
  <si>
    <t>0200510500</t>
  </si>
  <si>
    <t>0650</t>
  </si>
  <si>
    <t>CORAOPOLIS BL</t>
  </si>
  <si>
    <t>CORNELL ST</t>
  </si>
  <si>
    <t>05900000</t>
  </si>
  <si>
    <t>06400700</t>
  </si>
  <si>
    <t>06500492</t>
  </si>
  <si>
    <t>0200510650</t>
  </si>
  <si>
    <t>0660</t>
  </si>
  <si>
    <t>STATE AV</t>
  </si>
  <si>
    <t>06600000</t>
  </si>
  <si>
    <t>0200510660</t>
  </si>
  <si>
    <t>0690</t>
  </si>
  <si>
    <t>6</t>
  </si>
  <si>
    <t>FOURTH AV</t>
  </si>
  <si>
    <t>BROADWAY ST</t>
  </si>
  <si>
    <t>06900865</t>
  </si>
  <si>
    <t>06900000</t>
  </si>
  <si>
    <t>06901612</t>
  </si>
  <si>
    <t>0200510690</t>
  </si>
  <si>
    <t>0700</t>
  </si>
  <si>
    <t>WATT ST</t>
  </si>
  <si>
    <t>06902540</t>
  </si>
  <si>
    <t>07000000</t>
  </si>
  <si>
    <t>0200510700</t>
  </si>
  <si>
    <t>0701</t>
  </si>
  <si>
    <t>FIFTH AV</t>
  </si>
  <si>
    <t>06910000</t>
  </si>
  <si>
    <t>06912360</t>
  </si>
  <si>
    <t>07010000</t>
  </si>
  <si>
    <t>C3</t>
  </si>
  <si>
    <t>0200510701</t>
  </si>
  <si>
    <t>0710</t>
  </si>
  <si>
    <t>THORN ST</t>
  </si>
  <si>
    <t>07100000</t>
  </si>
  <si>
    <t>B3</t>
  </si>
  <si>
    <t>0200510710</t>
  </si>
  <si>
    <t>0711</t>
  </si>
  <si>
    <t>C4</t>
  </si>
  <si>
    <t>0200510711</t>
  </si>
  <si>
    <t>0720</t>
  </si>
  <si>
    <t>07200720</t>
  </si>
  <si>
    <t>07200909</t>
  </si>
  <si>
    <t>0200510720</t>
  </si>
  <si>
    <t>0800</t>
  </si>
  <si>
    <t>MCGOVERN BL</t>
  </si>
  <si>
    <t>SCHOOL ST</t>
  </si>
  <si>
    <t>07900875</t>
  </si>
  <si>
    <t>07900000</t>
  </si>
  <si>
    <t>08000000</t>
  </si>
  <si>
    <t>P</t>
  </si>
  <si>
    <t>0200510800</t>
  </si>
  <si>
    <t>0060</t>
  </si>
  <si>
    <t>0004</t>
  </si>
  <si>
    <t>20150626</t>
  </si>
  <si>
    <t>CROSS ST</t>
  </si>
  <si>
    <t>060</t>
  </si>
  <si>
    <t>00040000</t>
  </si>
  <si>
    <t>0200600004</t>
  </si>
  <si>
    <t>MAIN ST</t>
  </si>
  <si>
    <t>00100312</t>
  </si>
  <si>
    <t>0200600010</t>
  </si>
  <si>
    <t>STEUBENVILLE PK</t>
  </si>
  <si>
    <t>INGRAM AV</t>
  </si>
  <si>
    <t>01100000</t>
  </si>
  <si>
    <t>0200600110</t>
  </si>
  <si>
    <t>0065</t>
  </si>
  <si>
    <t>0002</t>
  </si>
  <si>
    <t>20160520</t>
  </si>
  <si>
    <t>OHIO RIVER BL</t>
  </si>
  <si>
    <t>065</t>
  </si>
  <si>
    <t>FORT DUQUESNE</t>
  </si>
  <si>
    <t>00020000</t>
  </si>
  <si>
    <t>0200650002</t>
  </si>
  <si>
    <t>0005</t>
  </si>
  <si>
    <t>20150719</t>
  </si>
  <si>
    <t>00030000</t>
  </si>
  <si>
    <t>00050750</t>
  </si>
  <si>
    <t>00050133</t>
  </si>
  <si>
    <t>0200650005</t>
  </si>
  <si>
    <t>0012</t>
  </si>
  <si>
    <t>00120000</t>
  </si>
  <si>
    <t>0200650012</t>
  </si>
  <si>
    <t>00301235</t>
  </si>
  <si>
    <t>00302154</t>
  </si>
  <si>
    <t>0200650030</t>
  </si>
  <si>
    <t>BRIGHTON RD</t>
  </si>
  <si>
    <t>00400000</t>
  </si>
  <si>
    <t>00602480</t>
  </si>
  <si>
    <t>00603160</t>
  </si>
  <si>
    <t>20161030</t>
  </si>
  <si>
    <t>0200650080</t>
  </si>
  <si>
    <t>0091</t>
  </si>
  <si>
    <t>BELLE RIVIERE</t>
  </si>
  <si>
    <t>ATLANTIC AV</t>
  </si>
  <si>
    <t>00410000</t>
  </si>
  <si>
    <t>00612490</t>
  </si>
  <si>
    <t>00910903</t>
  </si>
  <si>
    <t>0200650091</t>
  </si>
  <si>
    <t>LC TO MEMORIA</t>
  </si>
  <si>
    <t>CAMP HORNE RD</t>
  </si>
  <si>
    <t>00900868</t>
  </si>
  <si>
    <t>0200650100</t>
  </si>
  <si>
    <t>0101</t>
  </si>
  <si>
    <t>LOWRY AV</t>
  </si>
  <si>
    <t>0200650101</t>
  </si>
  <si>
    <t>01100310</t>
  </si>
  <si>
    <t>0200650110</t>
  </si>
  <si>
    <t>01201114</t>
  </si>
  <si>
    <t>01200280</t>
  </si>
  <si>
    <t>0200650120</t>
  </si>
  <si>
    <t>RAMP TO 65 S</t>
  </si>
  <si>
    <t>01410000</t>
  </si>
  <si>
    <t>01311743</t>
  </si>
  <si>
    <t>0200650141</t>
  </si>
  <si>
    <t>01400460</t>
  </si>
  <si>
    <t>0200650160</t>
  </si>
  <si>
    <t>02011070</t>
  </si>
  <si>
    <t>0200650211</t>
  </si>
  <si>
    <t>01901878</t>
  </si>
  <si>
    <t>02001080</t>
  </si>
  <si>
    <t>02200257</t>
  </si>
  <si>
    <t>0200650220</t>
  </si>
  <si>
    <t>LEETSDALE</t>
  </si>
  <si>
    <t>02310000</t>
  </si>
  <si>
    <t>0200650231</t>
  </si>
  <si>
    <t>FERRY ST</t>
  </si>
  <si>
    <t>0200650240</t>
  </si>
  <si>
    <t>02410000</t>
  </si>
  <si>
    <t>0200650241</t>
  </si>
  <si>
    <t>0200650250</t>
  </si>
  <si>
    <t>O/P LEET ST.</t>
  </si>
  <si>
    <t>02600000</t>
  </si>
  <si>
    <t>02501650</t>
  </si>
  <si>
    <t>0200650260</t>
  </si>
  <si>
    <t>02601323</t>
  </si>
  <si>
    <t>0200650270</t>
  </si>
  <si>
    <t>02710000</t>
  </si>
  <si>
    <t>02611320</t>
  </si>
  <si>
    <t>0200650271</t>
  </si>
  <si>
    <t>0079</t>
  </si>
  <si>
    <t>0524</t>
  </si>
  <si>
    <t>RAYMOND P SHAFER HW</t>
  </si>
  <si>
    <t>079</t>
  </si>
  <si>
    <t>04960000</t>
  </si>
  <si>
    <t>05201560</t>
  </si>
  <si>
    <t>05241948</t>
  </si>
  <si>
    <t>20161120</t>
  </si>
  <si>
    <t>052.5</t>
  </si>
  <si>
    <t>0200790524</t>
  </si>
  <si>
    <t>0525</t>
  </si>
  <si>
    <t>20160414</t>
  </si>
  <si>
    <t>RAMP D RD</t>
  </si>
  <si>
    <t>04970000</t>
  </si>
  <si>
    <t>05211725</t>
  </si>
  <si>
    <t>05250673</t>
  </si>
  <si>
    <t>0200790525</t>
  </si>
  <si>
    <t>0540</t>
  </si>
  <si>
    <t>05400000</t>
  </si>
  <si>
    <t>05401568</t>
  </si>
  <si>
    <t>054.0</t>
  </si>
  <si>
    <t>0200790540</t>
  </si>
  <si>
    <t>0541</t>
  </si>
  <si>
    <t>05410630</t>
  </si>
  <si>
    <t>05410485</t>
  </si>
  <si>
    <t>0200790541</t>
  </si>
  <si>
    <t>0544</t>
  </si>
  <si>
    <t>05440000</t>
  </si>
  <si>
    <t>05401636</t>
  </si>
  <si>
    <t>054.5</t>
  </si>
  <si>
    <t>0200790544</t>
  </si>
  <si>
    <t>0545</t>
  </si>
  <si>
    <t>05411852</t>
  </si>
  <si>
    <t>0200790545</t>
  </si>
  <si>
    <t>05540000</t>
  </si>
  <si>
    <t>05600649</t>
  </si>
  <si>
    <t>05600160</t>
  </si>
  <si>
    <t>056.0</t>
  </si>
  <si>
    <t>0200790560</t>
  </si>
  <si>
    <t>05452640</t>
  </si>
  <si>
    <t>0200790561</t>
  </si>
  <si>
    <t>0581</t>
  </si>
  <si>
    <t>20160415</t>
  </si>
  <si>
    <t>05750963</t>
  </si>
  <si>
    <t>05811761</t>
  </si>
  <si>
    <t>058.0</t>
  </si>
  <si>
    <t>0200790581</t>
  </si>
  <si>
    <t>0088</t>
  </si>
  <si>
    <t>0020</t>
  </si>
  <si>
    <t>20150607</t>
  </si>
  <si>
    <t>088</t>
  </si>
  <si>
    <t>CHURCHILL RD</t>
  </si>
  <si>
    <t>PHILLIPPI AV</t>
  </si>
  <si>
    <t>00200000</t>
  </si>
  <si>
    <t>00200340</t>
  </si>
  <si>
    <t>00200663</t>
  </si>
  <si>
    <t>0200880020</t>
  </si>
  <si>
    <t>01600062</t>
  </si>
  <si>
    <t>01301845</t>
  </si>
  <si>
    <t>01600000</t>
  </si>
  <si>
    <t>0200880160</t>
  </si>
  <si>
    <t>0170</t>
  </si>
  <si>
    <t>SR 9120 CONNE</t>
  </si>
  <si>
    <t>01700080</t>
  </si>
  <si>
    <t>0200880170</t>
  </si>
  <si>
    <t>008H</t>
  </si>
  <si>
    <t>SEAVEY RD</t>
  </si>
  <si>
    <t>EVERGREEN RD/SR4009</t>
  </si>
  <si>
    <t>SR4004</t>
  </si>
  <si>
    <t>02008H0010</t>
  </si>
  <si>
    <t>0072</t>
  </si>
  <si>
    <t>20150713</t>
  </si>
  <si>
    <t>SANDY CREEK RD</t>
  </si>
  <si>
    <t>130</t>
  </si>
  <si>
    <t>ALLEGHENY RIV</t>
  </si>
  <si>
    <t>00720000</t>
  </si>
  <si>
    <t>00720129</t>
  </si>
  <si>
    <t>0201300072</t>
  </si>
  <si>
    <t>0082</t>
  </si>
  <si>
    <t>00820000</t>
  </si>
  <si>
    <t>0201300082</t>
  </si>
  <si>
    <t>0092</t>
  </si>
  <si>
    <t>00920255</t>
  </si>
  <si>
    <t>00920025</t>
  </si>
  <si>
    <t>0201300092</t>
  </si>
  <si>
    <t>0202</t>
  </si>
  <si>
    <t>BROWN AV</t>
  </si>
  <si>
    <t>RUSSELL LN</t>
  </si>
  <si>
    <t>02020665</t>
  </si>
  <si>
    <t>01820000</t>
  </si>
  <si>
    <t>0201300202</t>
  </si>
  <si>
    <t>0222</t>
  </si>
  <si>
    <t>IVY ST</t>
  </si>
  <si>
    <t>02220000</t>
  </si>
  <si>
    <t>02220197</t>
  </si>
  <si>
    <t>0201300222</t>
  </si>
  <si>
    <t>0252</t>
  </si>
  <si>
    <t>TRI-BORO AV</t>
  </si>
  <si>
    <t>02520000</t>
  </si>
  <si>
    <t>02520890</t>
  </si>
  <si>
    <t>02521005</t>
  </si>
  <si>
    <t>20160925</t>
  </si>
  <si>
    <t>0201300252</t>
  </si>
  <si>
    <t>0253</t>
  </si>
  <si>
    <t>W</t>
  </si>
  <si>
    <t>02530000</t>
  </si>
  <si>
    <t>02530915</t>
  </si>
  <si>
    <t>02531025</t>
  </si>
  <si>
    <t>0201300253</t>
  </si>
  <si>
    <t>0312</t>
  </si>
  <si>
    <t>BRINTON AV</t>
  </si>
  <si>
    <t>03023891</t>
  </si>
  <si>
    <t>02920000</t>
  </si>
  <si>
    <t>03120573</t>
  </si>
  <si>
    <t>0201300312</t>
  </si>
  <si>
    <t>0322</t>
  </si>
  <si>
    <t>FIFTH ST</t>
  </si>
  <si>
    <t>MOSS SIDE BL</t>
  </si>
  <si>
    <t>03220000</t>
  </si>
  <si>
    <t>03220677</t>
  </si>
  <si>
    <t>0201300322</t>
  </si>
  <si>
    <t>0136</t>
  </si>
  <si>
    <t>MONONGAHELA BRIDGE RD</t>
  </si>
  <si>
    <t>136</t>
  </si>
  <si>
    <t>MONONGAHELA B</t>
  </si>
  <si>
    <t>00100743</t>
  </si>
  <si>
    <t>0201360010</t>
  </si>
  <si>
    <t>20160702</t>
  </si>
  <si>
    <t>RAINBOW RUN RD</t>
  </si>
  <si>
    <t>00501415</t>
  </si>
  <si>
    <t>00501319</t>
  </si>
  <si>
    <t>0201360050</t>
  </si>
  <si>
    <t>MONONGAHELA R</t>
  </si>
  <si>
    <t>0201360060</t>
  </si>
  <si>
    <t>0201360070</t>
  </si>
  <si>
    <t>WEST NEWTON RD</t>
  </si>
  <si>
    <t>01100490</t>
  </si>
  <si>
    <t>01100378</t>
  </si>
  <si>
    <t>01100243</t>
  </si>
  <si>
    <t>0201360120</t>
  </si>
  <si>
    <t>0148</t>
  </si>
  <si>
    <t>20150621</t>
  </si>
  <si>
    <t>148</t>
  </si>
  <si>
    <t>EDEN PARK BL</t>
  </si>
  <si>
    <t>00100482</t>
  </si>
  <si>
    <t>0201480010</t>
  </si>
  <si>
    <t>TWENTYNINTH S</t>
  </si>
  <si>
    <t>0201480020</t>
  </si>
  <si>
    <t>PENNA AV</t>
  </si>
  <si>
    <t>0201480120</t>
  </si>
  <si>
    <t>LC TO OLD FIF</t>
  </si>
  <si>
    <t>01301453</t>
  </si>
  <si>
    <t>0201480130</t>
  </si>
  <si>
    <t>0131</t>
  </si>
  <si>
    <t>20150617</t>
  </si>
  <si>
    <t>01310738</t>
  </si>
  <si>
    <t>01311418</t>
  </si>
  <si>
    <t>0201480131</t>
  </si>
  <si>
    <t>NAYSMITH RD</t>
  </si>
  <si>
    <t>01301874</t>
  </si>
  <si>
    <t>01302200</t>
  </si>
  <si>
    <t>0201480140</t>
  </si>
  <si>
    <t>01312210</t>
  </si>
  <si>
    <t>0201480141</t>
  </si>
  <si>
    <t>0286</t>
  </si>
  <si>
    <t>20140622</t>
  </si>
  <si>
    <t>GOLDEN MILE HW</t>
  </si>
  <si>
    <t>286</t>
  </si>
  <si>
    <t>PARK AND RIDE</t>
  </si>
  <si>
    <t>0202860010</t>
  </si>
  <si>
    <t>NEW TEXAS RD</t>
  </si>
  <si>
    <t>00201735</t>
  </si>
  <si>
    <t>00502481</t>
  </si>
  <si>
    <t>0202860050</t>
  </si>
  <si>
    <t>PRESQUE ISLE</t>
  </si>
  <si>
    <t>00600112</t>
  </si>
  <si>
    <t>0202860060</t>
  </si>
  <si>
    <t>0350</t>
  </si>
  <si>
    <t>SALTSBURG RD</t>
  </si>
  <si>
    <t>380</t>
  </si>
  <si>
    <t>03302285</t>
  </si>
  <si>
    <t>0204000350</t>
  </si>
  <si>
    <t>0579</t>
  </si>
  <si>
    <t>20160416</t>
  </si>
  <si>
    <t>CROSSTOWN BL</t>
  </si>
  <si>
    <t>579</t>
  </si>
  <si>
    <t>00020392</t>
  </si>
  <si>
    <t>20161113</t>
  </si>
  <si>
    <t>000.5</t>
  </si>
  <si>
    <t>0205790004</t>
  </si>
  <si>
    <t>0648</t>
  </si>
  <si>
    <t>ROUND HILL RD</t>
  </si>
  <si>
    <t>SIMPSON HOWELL RD</t>
  </si>
  <si>
    <t>SR 2017</t>
  </si>
  <si>
    <t>0206480020</t>
  </si>
  <si>
    <t>0837</t>
  </si>
  <si>
    <t>0040</t>
  </si>
  <si>
    <t>RIVER RD</t>
  </si>
  <si>
    <t>837</t>
  </si>
  <si>
    <t>ROBINSON ST</t>
  </si>
  <si>
    <t>LINCOLN ST</t>
  </si>
  <si>
    <t>00102565</t>
  </si>
  <si>
    <t>00400039</t>
  </si>
  <si>
    <t>0208370040</t>
  </si>
  <si>
    <t>NORTH STATE ST</t>
  </si>
  <si>
    <t>01700033</t>
  </si>
  <si>
    <t>0208370170</t>
  </si>
  <si>
    <t>01701555</t>
  </si>
  <si>
    <t>0208370180</t>
  </si>
  <si>
    <t>LEBANON SCHOO</t>
  </si>
  <si>
    <t>0208370190</t>
  </si>
  <si>
    <t>20161106</t>
  </si>
  <si>
    <t>0208370200</t>
  </si>
  <si>
    <t>02100000</t>
  </si>
  <si>
    <t>0208370210</t>
  </si>
  <si>
    <t>WASHINGTON ST</t>
  </si>
  <si>
    <t>RAILROAD XING</t>
  </si>
  <si>
    <t>0208370220</t>
  </si>
  <si>
    <t>0208370230</t>
  </si>
  <si>
    <t>0452</t>
  </si>
  <si>
    <t>EAST CARSON ST</t>
  </si>
  <si>
    <t>RAMP FR 885 N</t>
  </si>
  <si>
    <t>04300545</t>
  </si>
  <si>
    <t>0208370452</t>
  </si>
  <si>
    <t>0453</t>
  </si>
  <si>
    <t>04530000</t>
  </si>
  <si>
    <t>0208370453</t>
  </si>
  <si>
    <t>0460</t>
  </si>
  <si>
    <t>04600000</t>
  </si>
  <si>
    <t>04600221</t>
  </si>
  <si>
    <t>0208370460</t>
  </si>
  <si>
    <t>04900485</t>
  </si>
  <si>
    <t>04900017</t>
  </si>
  <si>
    <t>0208370490</t>
  </si>
  <si>
    <t>0570</t>
  </si>
  <si>
    <t>STATION SQ EN</t>
  </si>
  <si>
    <t>05600937</t>
  </si>
  <si>
    <t>05600947</t>
  </si>
  <si>
    <t>O</t>
  </si>
  <si>
    <t>0208370570</t>
  </si>
  <si>
    <t>0571</t>
  </si>
  <si>
    <t>05710000</t>
  </si>
  <si>
    <t>05610920</t>
  </si>
  <si>
    <t>05610861</t>
  </si>
  <si>
    <t>0208370571</t>
  </si>
  <si>
    <t>0580</t>
  </si>
  <si>
    <t>FROM SR 279 R</t>
  </si>
  <si>
    <t>05701195</t>
  </si>
  <si>
    <t>0208370580</t>
  </si>
  <si>
    <t>TO SR 279 RAM</t>
  </si>
  <si>
    <t>05810000</t>
  </si>
  <si>
    <t>0208370581</t>
  </si>
  <si>
    <t>0885</t>
  </si>
  <si>
    <t>20150610</t>
  </si>
  <si>
    <t>MIFFLIN RD</t>
  </si>
  <si>
    <t>885</t>
  </si>
  <si>
    <t>02201318</t>
  </si>
  <si>
    <t>02300587</t>
  </si>
  <si>
    <t>0208850230</t>
  </si>
  <si>
    <t>0906</t>
  </si>
  <si>
    <t>20151009</t>
  </si>
  <si>
    <t>MONONGAHELA RD</t>
  </si>
  <si>
    <t>906</t>
  </si>
  <si>
    <t>SCHOONMAKER A</t>
  </si>
  <si>
    <t>RAINBOW RUN R</t>
  </si>
  <si>
    <t>00100281</t>
  </si>
  <si>
    <t>0209060010</t>
  </si>
  <si>
    <t>0910</t>
  </si>
  <si>
    <t>SR 0910 SH</t>
  </si>
  <si>
    <t>910</t>
  </si>
  <si>
    <t>MIDDLE RD</t>
  </si>
  <si>
    <t>02400520</t>
  </si>
  <si>
    <t>0209100250</t>
  </si>
  <si>
    <t>OAK RD</t>
  </si>
  <si>
    <t>0209100260</t>
  </si>
  <si>
    <t>02700000</t>
  </si>
  <si>
    <t>02700666</t>
  </si>
  <si>
    <t>0209100270</t>
  </si>
  <si>
    <t>MOUNTAIN VIEW</t>
  </si>
  <si>
    <t>02800552</t>
  </si>
  <si>
    <t>0209100280</t>
  </si>
  <si>
    <t>CEDAR RIDGE R</t>
  </si>
  <si>
    <t>02901615</t>
  </si>
  <si>
    <t>02900122</t>
  </si>
  <si>
    <t>0209100300</t>
  </si>
  <si>
    <t>0444</t>
  </si>
  <si>
    <t>FROM 8058/051</t>
  </si>
  <si>
    <t>O/P SR 0028 S</t>
  </si>
  <si>
    <t>04440000</t>
  </si>
  <si>
    <t>0209100444</t>
  </si>
  <si>
    <t>0445</t>
  </si>
  <si>
    <t>04450000</t>
  </si>
  <si>
    <t>0209100445</t>
  </si>
  <si>
    <t>FREEPORT RD</t>
  </si>
  <si>
    <t>04500610</t>
  </si>
  <si>
    <t>0209100450</t>
  </si>
  <si>
    <t>0451</t>
  </si>
  <si>
    <t>04510630</t>
  </si>
  <si>
    <t>0209100451</t>
  </si>
  <si>
    <t>0978</t>
  </si>
  <si>
    <t>20160716</t>
  </si>
  <si>
    <t>UNION AV</t>
  </si>
  <si>
    <t>978</t>
  </si>
  <si>
    <t>01002210</t>
  </si>
  <si>
    <t>00400568</t>
  </si>
  <si>
    <t>0209780120</t>
  </si>
  <si>
    <t>01300305</t>
  </si>
  <si>
    <t>01300290</t>
  </si>
  <si>
    <t>2012</t>
  </si>
  <si>
    <t>0209780130</t>
  </si>
  <si>
    <t>74</t>
  </si>
  <si>
    <t>20141006</t>
  </si>
  <si>
    <t>CLINTON AV</t>
  </si>
  <si>
    <t>MAPLE AV</t>
  </si>
  <si>
    <t>01400000</t>
  </si>
  <si>
    <t>0209780140</t>
  </si>
  <si>
    <t>0150</t>
  </si>
  <si>
    <t>01500153</t>
  </si>
  <si>
    <t>0209780150</t>
  </si>
  <si>
    <t>OAKDALE RD</t>
  </si>
  <si>
    <t>01503115</t>
  </si>
  <si>
    <t>01600021</t>
  </si>
  <si>
    <t>0209780160</t>
  </si>
  <si>
    <t>0209780170</t>
  </si>
  <si>
    <t>N BRANCH RD</t>
  </si>
  <si>
    <t>NORTH BRANCH</t>
  </si>
  <si>
    <t>01800677</t>
  </si>
  <si>
    <t>0209780180</t>
  </si>
  <si>
    <t>BATEMAN RD</t>
  </si>
  <si>
    <t>SHAGAS LN</t>
  </si>
  <si>
    <t>01900000</t>
  </si>
  <si>
    <t>02000164</t>
  </si>
  <si>
    <t>0209780200</t>
  </si>
  <si>
    <t>1001</t>
  </si>
  <si>
    <t>20150716</t>
  </si>
  <si>
    <t>BRIDGE ST</t>
  </si>
  <si>
    <t>POWERS ST</t>
  </si>
  <si>
    <t>00300000</t>
  </si>
  <si>
    <t>0210010040</t>
  </si>
  <si>
    <t>TWELFTH ST</t>
  </si>
  <si>
    <t>00401445</t>
  </si>
  <si>
    <t>20160911</t>
  </si>
  <si>
    <t>0210010060</t>
  </si>
  <si>
    <t>EIGHTEENTH ST</t>
  </si>
  <si>
    <t>00601660</t>
  </si>
  <si>
    <t>0210010070</t>
  </si>
  <si>
    <t>TWENTYTHIRD S</t>
  </si>
  <si>
    <t>0210010080</t>
  </si>
  <si>
    <t>RAMP FR HIGHL</t>
  </si>
  <si>
    <t>00900334</t>
  </si>
  <si>
    <t>0210010090</t>
  </si>
  <si>
    <t>20140715</t>
  </si>
  <si>
    <t>HULTON BRIDGE</t>
  </si>
  <si>
    <t>0210010210</t>
  </si>
  <si>
    <t>GIBSONIA RD</t>
  </si>
  <si>
    <t>02200425</t>
  </si>
  <si>
    <t>0210010220</t>
  </si>
  <si>
    <t>02210425</t>
  </si>
  <si>
    <t>0210010221</t>
  </si>
  <si>
    <t>SECOND ST</t>
  </si>
  <si>
    <t>CRAWFORD RUN</t>
  </si>
  <si>
    <t>0210010350</t>
  </si>
  <si>
    <t>03600000</t>
  </si>
  <si>
    <t>03502555</t>
  </si>
  <si>
    <t>0210010360</t>
  </si>
  <si>
    <t>1003</t>
  </si>
  <si>
    <t>20151113</t>
  </si>
  <si>
    <t>NORTH CANAL ST</t>
  </si>
  <si>
    <t>ELEVENTH ST</t>
  </si>
  <si>
    <t>2001</t>
  </si>
  <si>
    <t>0210030010</t>
  </si>
  <si>
    <t>0210030090</t>
  </si>
  <si>
    <t>1005</t>
  </si>
  <si>
    <t>20150714</t>
  </si>
  <si>
    <t>HIGHLAND PK BR</t>
  </si>
  <si>
    <t>RAMP D FROM S</t>
  </si>
  <si>
    <t>RAMP D TO SR</t>
  </si>
  <si>
    <t>00100968</t>
  </si>
  <si>
    <t>20160724</t>
  </si>
  <si>
    <t>0210050020</t>
  </si>
  <si>
    <t>1006</t>
  </si>
  <si>
    <t>20160717</t>
  </si>
  <si>
    <t>WILLIAM FLYNN</t>
  </si>
  <si>
    <t>ZENO LN</t>
  </si>
  <si>
    <t>00100458</t>
  </si>
  <si>
    <t>0210060010</t>
  </si>
  <si>
    <t>1008</t>
  </si>
  <si>
    <t>20160630</t>
  </si>
  <si>
    <t>GULF LAB RD</t>
  </si>
  <si>
    <t>0210080010</t>
  </si>
  <si>
    <t>1010</t>
  </si>
  <si>
    <t>HARTS RUN RD</t>
  </si>
  <si>
    <t>00100068</t>
  </si>
  <si>
    <t>0210100010</t>
  </si>
  <si>
    <t>WOODLAND RD</t>
  </si>
  <si>
    <t>00102149</t>
  </si>
  <si>
    <t>0210100020</t>
  </si>
  <si>
    <t>0210100030</t>
  </si>
  <si>
    <t>1011</t>
  </si>
  <si>
    <t>20151031</t>
  </si>
  <si>
    <t>GUYS RUN RD</t>
  </si>
  <si>
    <t>CAMPBELLS RUN</t>
  </si>
  <si>
    <t>00101054</t>
  </si>
  <si>
    <t>0210110010</t>
  </si>
  <si>
    <t>1013</t>
  </si>
  <si>
    <t>0210130010</t>
  </si>
  <si>
    <t>0210130020</t>
  </si>
  <si>
    <t>00300480</t>
  </si>
  <si>
    <t>0210130030</t>
  </si>
  <si>
    <t>FRANCIONI LN</t>
  </si>
  <si>
    <t>00400013</t>
  </si>
  <si>
    <t>0210130040</t>
  </si>
  <si>
    <t>0210130050</t>
  </si>
  <si>
    <t>1015</t>
  </si>
  <si>
    <t>LITTLE DEER CREEK RD</t>
  </si>
  <si>
    <t>VOSKAMP DR</t>
  </si>
  <si>
    <t>00603489</t>
  </si>
  <si>
    <t>0210150070</t>
  </si>
  <si>
    <t>MARSHALL HILL</t>
  </si>
  <si>
    <t>00702632</t>
  </si>
  <si>
    <t>0210150080</t>
  </si>
  <si>
    <t>01200150</t>
  </si>
  <si>
    <t>0210150120</t>
  </si>
  <si>
    <t>FAWN ST</t>
  </si>
  <si>
    <t>01202045</t>
  </si>
  <si>
    <t>01202183</t>
  </si>
  <si>
    <t>0210150130</t>
  </si>
  <si>
    <t>BENJAMIN ST</t>
  </si>
  <si>
    <t>01301595</t>
  </si>
  <si>
    <t>0210150140</t>
  </si>
  <si>
    <t>1016</t>
  </si>
  <si>
    <t>20151117</t>
  </si>
  <si>
    <t>LOG CABIN RD</t>
  </si>
  <si>
    <t>KISSICK LN</t>
  </si>
  <si>
    <t>20160228</t>
  </si>
  <si>
    <t>0210160080</t>
  </si>
  <si>
    <t>1026</t>
  </si>
  <si>
    <t>CREIGHTON-RUSS RD</t>
  </si>
  <si>
    <t>RUSSELLTON RD</t>
  </si>
  <si>
    <t>CREIGHTON-RUS</t>
  </si>
  <si>
    <t>0210260030</t>
  </si>
  <si>
    <t>1027</t>
  </si>
  <si>
    <t>20160713</t>
  </si>
  <si>
    <t>PLEASANTVILLE RD</t>
  </si>
  <si>
    <t>JUNIATA RD</t>
  </si>
  <si>
    <t>00300747</t>
  </si>
  <si>
    <t>0210270030</t>
  </si>
  <si>
    <t>1028</t>
  </si>
  <si>
    <t>BAKERSTOWN RD</t>
  </si>
  <si>
    <t>THOMM LN</t>
  </si>
  <si>
    <t>01300839</t>
  </si>
  <si>
    <t>0210280160</t>
  </si>
  <si>
    <t>0210280170</t>
  </si>
  <si>
    <t>BAKERSTOWN RD (ROUTE 908)</t>
  </si>
  <si>
    <t>LARDINTOWN RD</t>
  </si>
  <si>
    <t>01800060</t>
  </si>
  <si>
    <t>01800509</t>
  </si>
  <si>
    <t>0210280180</t>
  </si>
  <si>
    <t>1031</t>
  </si>
  <si>
    <t>20151104</t>
  </si>
  <si>
    <t>BULL CREEK RD</t>
  </si>
  <si>
    <t>00100379</t>
  </si>
  <si>
    <t>0210310010</t>
  </si>
  <si>
    <t>1034</t>
  </si>
  <si>
    <t>MILLERSTOWN R</t>
  </si>
  <si>
    <t>00100475</t>
  </si>
  <si>
    <t>00100369</t>
  </si>
  <si>
    <t>0210340010</t>
  </si>
  <si>
    <t>00102605</t>
  </si>
  <si>
    <t>00102883</t>
  </si>
  <si>
    <t>0210340030</t>
  </si>
  <si>
    <t>00302030</t>
  </si>
  <si>
    <t>00401195</t>
  </si>
  <si>
    <t>00401352</t>
  </si>
  <si>
    <t>0210340040</t>
  </si>
  <si>
    <t>BARTLEY HOLLO</t>
  </si>
  <si>
    <t>00502291</t>
  </si>
  <si>
    <t>0210340050</t>
  </si>
  <si>
    <t>HARRISON</t>
  </si>
  <si>
    <t>00601098</t>
  </si>
  <si>
    <t>0210340060</t>
  </si>
  <si>
    <t>1038</t>
  </si>
  <si>
    <t>NEW KENSINGTON BR</t>
  </si>
  <si>
    <t>NINTH ST</t>
  </si>
  <si>
    <t>0210380010</t>
  </si>
  <si>
    <t>BUNOLA RIVER RD</t>
  </si>
  <si>
    <t>CHURCH HOLLOW</t>
  </si>
  <si>
    <t>00800354</t>
  </si>
  <si>
    <t>0220010080</t>
  </si>
  <si>
    <t>RIVERVIEW GOL</t>
  </si>
  <si>
    <t>RACCOON RUN R</t>
  </si>
  <si>
    <t>0220010100</t>
  </si>
  <si>
    <t>01100130</t>
  </si>
  <si>
    <t>0220010110</t>
  </si>
  <si>
    <t>0220010120</t>
  </si>
  <si>
    <t>01300222</t>
  </si>
  <si>
    <t>0220010130</t>
  </si>
  <si>
    <t>SECOND AV</t>
  </si>
  <si>
    <t>GRANT ST</t>
  </si>
  <si>
    <t>THIRD AV</t>
  </si>
  <si>
    <t>01600921</t>
  </si>
  <si>
    <t>0220010170</t>
  </si>
  <si>
    <t>20150921</t>
  </si>
  <si>
    <t>MARKET ST/TO</t>
  </si>
  <si>
    <t>01810059</t>
  </si>
  <si>
    <t>20151213</t>
  </si>
  <si>
    <t>0220010181</t>
  </si>
  <si>
    <t>01910332</t>
  </si>
  <si>
    <t>0220010191</t>
  </si>
  <si>
    <t>20151030</t>
  </si>
  <si>
    <t>MCKEESPORT RD</t>
  </si>
  <si>
    <t>CHURCH ST</t>
  </si>
  <si>
    <t>02000046</t>
  </si>
  <si>
    <t>0220010200</t>
  </si>
  <si>
    <t>GRAHAM AV</t>
  </si>
  <si>
    <t>02200432</t>
  </si>
  <si>
    <t>0220010230</t>
  </si>
  <si>
    <t>LINCOLN BL</t>
  </si>
  <si>
    <t>02301255</t>
  </si>
  <si>
    <t>02301327</t>
  </si>
  <si>
    <t>20160221</t>
  </si>
  <si>
    <t>0220010240</t>
  </si>
  <si>
    <t>GLASSPORT-ELIZABETH RD</t>
  </si>
  <si>
    <t>BELLBRIDGE RD</t>
  </si>
  <si>
    <t>02500967</t>
  </si>
  <si>
    <t>0220010260</t>
  </si>
  <si>
    <t>20160703</t>
  </si>
  <si>
    <t>0220010270</t>
  </si>
  <si>
    <t>2005</t>
  </si>
  <si>
    <t>RACCOON RUN RD</t>
  </si>
  <si>
    <t>BUNOLA RIVER</t>
  </si>
  <si>
    <t>00500573</t>
  </si>
  <si>
    <t>00400572</t>
  </si>
  <si>
    <t>0220050070</t>
  </si>
  <si>
    <t>2006</t>
  </si>
  <si>
    <t>HAPPY HOLLOW RD</t>
  </si>
  <si>
    <t>HAPPY HOLLOW</t>
  </si>
  <si>
    <t>0220060030</t>
  </si>
  <si>
    <t>2008</t>
  </si>
  <si>
    <t>MILL HILL RD</t>
  </si>
  <si>
    <t>LOVEDALE RD</t>
  </si>
  <si>
    <t>00100053</t>
  </si>
  <si>
    <t>0220080010</t>
  </si>
  <si>
    <t>2009</t>
  </si>
  <si>
    <t>SUNNYSIDE HOLLOW RD</t>
  </si>
  <si>
    <t>00100823</t>
  </si>
  <si>
    <t>00100805</t>
  </si>
  <si>
    <t>00101692</t>
  </si>
  <si>
    <t>0220090010</t>
  </si>
  <si>
    <t>2010</t>
  </si>
  <si>
    <t>LINCOLN</t>
  </si>
  <si>
    <t>0220100010</t>
  </si>
  <si>
    <t>00200107</t>
  </si>
  <si>
    <t>0220100020</t>
  </si>
  <si>
    <t>00301269</t>
  </si>
  <si>
    <t>0220100030</t>
  </si>
  <si>
    <t>BOSTON HOLLOW</t>
  </si>
  <si>
    <t>00302383</t>
  </si>
  <si>
    <t>00400998</t>
  </si>
  <si>
    <t>0220100040</t>
  </si>
  <si>
    <t>2017</t>
  </si>
  <si>
    <t>LONG HOLLOW RD</t>
  </si>
  <si>
    <t>WEST NEWTON R</t>
  </si>
  <si>
    <t>0220170010</t>
  </si>
  <si>
    <t>STATE RD</t>
  </si>
  <si>
    <t>0220170030</t>
  </si>
  <si>
    <t>DOUGLAS RUN RD</t>
  </si>
  <si>
    <t>BERDAR DR</t>
  </si>
  <si>
    <t>00401069</t>
  </si>
  <si>
    <t>0220170040</t>
  </si>
  <si>
    <t>0220170050</t>
  </si>
  <si>
    <t>NICHOLS HILL</t>
  </si>
  <si>
    <t>0220170060</t>
  </si>
  <si>
    <t>DOUGLAS RUN R</t>
  </si>
  <si>
    <t>00601860</t>
  </si>
  <si>
    <t>0220170070</t>
  </si>
  <si>
    <t>BLYTHEDALE RD</t>
  </si>
  <si>
    <t>SHALER ST</t>
  </si>
  <si>
    <t>0220170080</t>
  </si>
  <si>
    <t>INDUSTRY RD</t>
  </si>
  <si>
    <t>BUCHAN ST</t>
  </si>
  <si>
    <t>DUNCAN ST</t>
  </si>
  <si>
    <t>01201004</t>
  </si>
  <si>
    <t>0220170130</t>
  </si>
  <si>
    <t>01301215</t>
  </si>
  <si>
    <t>01400142</t>
  </si>
  <si>
    <t>0220170140</t>
  </si>
  <si>
    <t>HENDERSON RD</t>
  </si>
  <si>
    <t>01500034</t>
  </si>
  <si>
    <t>0220170150</t>
  </si>
  <si>
    <t>BUENA VISTA L</t>
  </si>
  <si>
    <t>20160501</t>
  </si>
  <si>
    <t>0220170160</t>
  </si>
  <si>
    <t>2018</t>
  </si>
  <si>
    <t>WEST SMITHFIELD ST</t>
  </si>
  <si>
    <t>LOWER CALHOUN</t>
  </si>
  <si>
    <t>00400376</t>
  </si>
  <si>
    <t>00400742</t>
  </si>
  <si>
    <t>0220180040</t>
  </si>
  <si>
    <t>2020</t>
  </si>
  <si>
    <t>20151027</t>
  </si>
  <si>
    <t>20160619</t>
  </si>
  <si>
    <t>0220200010</t>
  </si>
  <si>
    <t>2021</t>
  </si>
  <si>
    <t>00100720</t>
  </si>
  <si>
    <t>0220210010</t>
  </si>
  <si>
    <t>2022</t>
  </si>
  <si>
    <t>STEWARTSVILLE HOLLOW RD</t>
  </si>
  <si>
    <t>TANGLEVIEW RD</t>
  </si>
  <si>
    <t>0220220010</t>
  </si>
  <si>
    <t>2023</t>
  </si>
  <si>
    <t>HARRISON RD</t>
  </si>
  <si>
    <t>00100394</t>
  </si>
  <si>
    <t>0220230010</t>
  </si>
  <si>
    <t>2024</t>
  </si>
  <si>
    <t>MCCLINTOCK RD</t>
  </si>
  <si>
    <t>0220240010</t>
  </si>
  <si>
    <t>2027</t>
  </si>
  <si>
    <t>DURABOND COAT</t>
  </si>
  <si>
    <t>0220270010</t>
  </si>
  <si>
    <t>O/P LR 392 SP</t>
  </si>
  <si>
    <t>CAROTHERS RD</t>
  </si>
  <si>
    <t>00300835</t>
  </si>
  <si>
    <t>0220270040</t>
  </si>
  <si>
    <t>0220270050</t>
  </si>
  <si>
    <t>00501306</t>
  </si>
  <si>
    <t>0220270060</t>
  </si>
  <si>
    <t>2031</t>
  </si>
  <si>
    <t>STEWARTSVILLE</t>
  </si>
  <si>
    <t>0220310010</t>
  </si>
  <si>
    <t>00103263</t>
  </si>
  <si>
    <t>0220310020</t>
  </si>
  <si>
    <t>00201467</t>
  </si>
  <si>
    <t>20160403</t>
  </si>
  <si>
    <t>0220310030</t>
  </si>
  <si>
    <t>ENT TO SHOPPI</t>
  </si>
  <si>
    <t>00400232</t>
  </si>
  <si>
    <t>00400215</t>
  </si>
  <si>
    <t>0220310040</t>
  </si>
  <si>
    <t>2034</t>
  </si>
  <si>
    <t>20160714</t>
  </si>
  <si>
    <t>LEBANON SCHOOL RD</t>
  </si>
  <si>
    <t>DRAVOSBURG RD</t>
  </si>
  <si>
    <t>0220340030</t>
  </si>
  <si>
    <t>2037</t>
  </si>
  <si>
    <t>PENNSYLVANIA AV</t>
  </si>
  <si>
    <t>STATE ST</t>
  </si>
  <si>
    <t>00101321</t>
  </si>
  <si>
    <t>0220370010</t>
  </si>
  <si>
    <t>2041</t>
  </si>
  <si>
    <t>E WILLOCK RD</t>
  </si>
  <si>
    <t>STREETS RUN R</t>
  </si>
  <si>
    <t>ROBBINS DR</t>
  </si>
  <si>
    <t>0220410010</t>
  </si>
  <si>
    <t>2046</t>
  </si>
  <si>
    <t>20150914</t>
  </si>
  <si>
    <t>STREETS RUN RD</t>
  </si>
  <si>
    <t>SPANGLER ST</t>
  </si>
  <si>
    <t>STARK WY</t>
  </si>
  <si>
    <t>0220460040</t>
  </si>
  <si>
    <t>DELWAR RD</t>
  </si>
  <si>
    <t>00600999</t>
  </si>
  <si>
    <t>0220460060</t>
  </si>
  <si>
    <t>BRENTWOOD RD</t>
  </si>
  <si>
    <t>00700074</t>
  </si>
  <si>
    <t>0220460070</t>
  </si>
  <si>
    <t>00801107</t>
  </si>
  <si>
    <t>0220460080</t>
  </si>
  <si>
    <t>BALDWIN RD</t>
  </si>
  <si>
    <t>00900884</t>
  </si>
  <si>
    <t>0220460090</t>
  </si>
  <si>
    <t>2048</t>
  </si>
  <si>
    <t>WILLIAM PENN HW</t>
  </si>
  <si>
    <t>022</t>
  </si>
  <si>
    <t>00141692</t>
  </si>
  <si>
    <t>00200266</t>
  </si>
  <si>
    <t>20160731</t>
  </si>
  <si>
    <t>0220480020</t>
  </si>
  <si>
    <t>00500800</t>
  </si>
  <si>
    <t>0220480050</t>
  </si>
  <si>
    <t>2053</t>
  </si>
  <si>
    <t>RODI RD</t>
  </si>
  <si>
    <t>LARIMER AV</t>
  </si>
  <si>
    <t>00100263</t>
  </si>
  <si>
    <t>0220530010</t>
  </si>
  <si>
    <t>WILLIAM PENN</t>
  </si>
  <si>
    <t>00200769</t>
  </si>
  <si>
    <t>0220530020</t>
  </si>
  <si>
    <t>2058</t>
  </si>
  <si>
    <t>VERONA RD</t>
  </si>
  <si>
    <t>00800710</t>
  </si>
  <si>
    <t>00800669</t>
  </si>
  <si>
    <t>0220580080</t>
  </si>
  <si>
    <t>HULTON RD</t>
  </si>
  <si>
    <t>KIRKPATRICK D</t>
  </si>
  <si>
    <t>02100775</t>
  </si>
  <si>
    <t>02200027</t>
  </si>
  <si>
    <t>0220580220</t>
  </si>
  <si>
    <t>MORATH LN</t>
  </si>
  <si>
    <t>02300053</t>
  </si>
  <si>
    <t>0220580230</t>
  </si>
  <si>
    <t>2063</t>
  </si>
  <si>
    <t>FREY RD</t>
  </si>
  <si>
    <t>THOMPSON RUN</t>
  </si>
  <si>
    <t>00100151</t>
  </si>
  <si>
    <t>0220630010</t>
  </si>
  <si>
    <t>2065</t>
  </si>
  <si>
    <t>THOMPSON ST</t>
  </si>
  <si>
    <t>TRI BORO EX</t>
  </si>
  <si>
    <t>0220650010</t>
  </si>
  <si>
    <t>00201500</t>
  </si>
  <si>
    <t>0220650020</t>
  </si>
  <si>
    <t>0220650030</t>
  </si>
  <si>
    <t>THOMPSON RUN RD</t>
  </si>
  <si>
    <t>MONROEVILLE</t>
  </si>
  <si>
    <t>0220650040</t>
  </si>
  <si>
    <t>20141005</t>
  </si>
  <si>
    <t>0220650070</t>
  </si>
  <si>
    <t>0220650080</t>
  </si>
  <si>
    <t>OLD WILLIAM P</t>
  </si>
  <si>
    <t>00802970</t>
  </si>
  <si>
    <t>0220650090</t>
  </si>
  <si>
    <t>00902067</t>
  </si>
  <si>
    <t>0220650100</t>
  </si>
  <si>
    <t>2073</t>
  </si>
  <si>
    <t>ALLEGHENY RIVER BL</t>
  </si>
  <si>
    <t>PLUM ST</t>
  </si>
  <si>
    <t>00600339</t>
  </si>
  <si>
    <t>0220730060</t>
  </si>
  <si>
    <t>2075</t>
  </si>
  <si>
    <t>OLD FRANKSTOW</t>
  </si>
  <si>
    <t>GOLDEN MILE H</t>
  </si>
  <si>
    <t>00102000</t>
  </si>
  <si>
    <t>0220750020</t>
  </si>
  <si>
    <t>LOGANS FERRY RD</t>
  </si>
  <si>
    <t>LOGANS FERRY</t>
  </si>
  <si>
    <t>01800915</t>
  </si>
  <si>
    <t>01900032</t>
  </si>
  <si>
    <t>0220750190</t>
  </si>
  <si>
    <t>2076</t>
  </si>
  <si>
    <t>20151109</t>
  </si>
  <si>
    <t>OLD LEECHBURG RD</t>
  </si>
  <si>
    <t>MYERS DR</t>
  </si>
  <si>
    <t>00701570</t>
  </si>
  <si>
    <t>00701842</t>
  </si>
  <si>
    <t>0220760100</t>
  </si>
  <si>
    <t>2079</t>
  </si>
  <si>
    <t>NICHOLS HILL RD</t>
  </si>
  <si>
    <t>0220790010</t>
  </si>
  <si>
    <t>2080</t>
  </si>
  <si>
    <t>PENN HILLS</t>
  </si>
  <si>
    <t>0220800010</t>
  </si>
  <si>
    <t>00300463</t>
  </si>
  <si>
    <t>0220800030</t>
  </si>
  <si>
    <t>2082</t>
  </si>
  <si>
    <t>HULTON BRIDGE RD</t>
  </si>
  <si>
    <t>0220820010</t>
  </si>
  <si>
    <t>2084</t>
  </si>
  <si>
    <t>0014</t>
  </si>
  <si>
    <t>MILLTOWN RD</t>
  </si>
  <si>
    <t>KELLYWOOD MAN</t>
  </si>
  <si>
    <t>00140462</t>
  </si>
  <si>
    <t>00140000</t>
  </si>
  <si>
    <t>00140412</t>
  </si>
  <si>
    <t>0220840014</t>
  </si>
  <si>
    <t>2085</t>
  </si>
  <si>
    <t>BIRMINGHAM BR</t>
  </si>
  <si>
    <t>00100028</t>
  </si>
  <si>
    <t>0220850010</t>
  </si>
  <si>
    <t>2090</t>
  </si>
  <si>
    <t>20111017</t>
  </si>
  <si>
    <t>WEBSTER RD</t>
  </si>
  <si>
    <t>GREENSBURG RD</t>
  </si>
  <si>
    <t>0220900030</t>
  </si>
  <si>
    <t>2094</t>
  </si>
  <si>
    <t>JEROME ST BR/LYSLE BL</t>
  </si>
  <si>
    <t>LYSLE BL/JERO</t>
  </si>
  <si>
    <t>00100820</t>
  </si>
  <si>
    <t>0220940010</t>
  </si>
  <si>
    <t>2096</t>
  </si>
  <si>
    <t>FIFTEENTH ST</t>
  </si>
  <si>
    <t>0220960010</t>
  </si>
  <si>
    <t>2105</t>
  </si>
  <si>
    <t>ROSS ST</t>
  </si>
  <si>
    <t>0221050010</t>
  </si>
  <si>
    <t>2114</t>
  </si>
  <si>
    <t>DUQUESNE BR</t>
  </si>
  <si>
    <t>837 NB TO DUQ</t>
  </si>
  <si>
    <t>0221140020</t>
  </si>
  <si>
    <t>2118</t>
  </si>
  <si>
    <t>RIPPLE RD</t>
  </si>
  <si>
    <t>MCKEESPORT</t>
  </si>
  <si>
    <t>0221180020</t>
  </si>
  <si>
    <t>2122</t>
  </si>
  <si>
    <t>THIRTYFIRST ST BR</t>
  </si>
  <si>
    <t>RAMP C</t>
  </si>
  <si>
    <t>THIRTYFIRST S</t>
  </si>
  <si>
    <t>0221220010</t>
  </si>
  <si>
    <t>2124</t>
  </si>
  <si>
    <t>WASHINGTON CR. BR/40TH ST</t>
  </si>
  <si>
    <t>FORTIETH ST</t>
  </si>
  <si>
    <t>EVERGREEN RD</t>
  </si>
  <si>
    <t>0221240010</t>
  </si>
  <si>
    <t>2128</t>
  </si>
  <si>
    <t>TENTH ST BY-PASS</t>
  </si>
  <si>
    <t>RAMP K RD</t>
  </si>
  <si>
    <t>0221280010</t>
  </si>
  <si>
    <t>0011</t>
  </si>
  <si>
    <t>00110000</t>
  </si>
  <si>
    <t>00110356</t>
  </si>
  <si>
    <t>0221280011</t>
  </si>
  <si>
    <t>2152</t>
  </si>
  <si>
    <t>SOUTH BEND LN</t>
  </si>
  <si>
    <t>0221520010</t>
  </si>
  <si>
    <t>2183</t>
  </si>
  <si>
    <t>RAMP A/BRADDOCK AV</t>
  </si>
  <si>
    <t>BRADDOCK AV</t>
  </si>
  <si>
    <t>UNKNOWN RD</t>
  </si>
  <si>
    <t>00100075</t>
  </si>
  <si>
    <t>2011</t>
  </si>
  <si>
    <t>0221830010</t>
  </si>
  <si>
    <t>2208</t>
  </si>
  <si>
    <t>BL OF THE ALLIES RD</t>
  </si>
  <si>
    <t>RAMP R RD</t>
  </si>
  <si>
    <t>00100025</t>
  </si>
  <si>
    <t>0222080010</t>
  </si>
  <si>
    <t>COMMONWEALTH</t>
  </si>
  <si>
    <t>00110830</t>
  </si>
  <si>
    <t>0222080011</t>
  </si>
  <si>
    <t>3003</t>
  </si>
  <si>
    <t>DANIELL DR</t>
  </si>
  <si>
    <t>00202418</t>
  </si>
  <si>
    <t>0230030050</t>
  </si>
  <si>
    <t>00600223</t>
  </si>
  <si>
    <t>0230030060</t>
  </si>
  <si>
    <t>3004</t>
  </si>
  <si>
    <t>MCLAUGHLIN RUN RD</t>
  </si>
  <si>
    <t>COOLIDGE ST</t>
  </si>
  <si>
    <t>00101140</t>
  </si>
  <si>
    <t>0230040010</t>
  </si>
  <si>
    <t>UPPER ST CLAI</t>
  </si>
  <si>
    <t>00200601</t>
  </si>
  <si>
    <t>0230040020</t>
  </si>
  <si>
    <t>0230040030</t>
  </si>
  <si>
    <t>0230040040</t>
  </si>
  <si>
    <t>MCMILLAN RD</t>
  </si>
  <si>
    <t>0230040050</t>
  </si>
  <si>
    <t>MORROW RD</t>
  </si>
  <si>
    <t>0230040060</t>
  </si>
  <si>
    <t>0230040070</t>
  </si>
  <si>
    <t>MCMURRAY RD</t>
  </si>
  <si>
    <t>BETHEL CHURCH</t>
  </si>
  <si>
    <t>00703685</t>
  </si>
  <si>
    <t>00800240</t>
  </si>
  <si>
    <t>0230040080</t>
  </si>
  <si>
    <t>CLIFTON RD</t>
  </si>
  <si>
    <t>BRUSH RUN RD</t>
  </si>
  <si>
    <t>KINGS SCHOOL</t>
  </si>
  <si>
    <t>01401119</t>
  </si>
  <si>
    <t>01401156</t>
  </si>
  <si>
    <t>0230040140</t>
  </si>
  <si>
    <t>3005</t>
  </si>
  <si>
    <t>20150918</t>
  </si>
  <si>
    <t>MAYVIEW RD</t>
  </si>
  <si>
    <t>BOYCE RD</t>
  </si>
  <si>
    <t>00102325</t>
  </si>
  <si>
    <t>0230050020</t>
  </si>
  <si>
    <t>0230050030</t>
  </si>
  <si>
    <t>3006</t>
  </si>
  <si>
    <t>OLD BOYCE STA</t>
  </si>
  <si>
    <t>00400053</t>
  </si>
  <si>
    <t>00301940</t>
  </si>
  <si>
    <t>00400098</t>
  </si>
  <si>
    <t>0230060040</t>
  </si>
  <si>
    <t>3008</t>
  </si>
  <si>
    <t>0042</t>
  </si>
  <si>
    <t>MORROW RD (TB</t>
  </si>
  <si>
    <t>00420000</t>
  </si>
  <si>
    <t>0230080042</t>
  </si>
  <si>
    <t>3014</t>
  </si>
  <si>
    <t>PINEY FORK RD</t>
  </si>
  <si>
    <t>SNOWDEN RD</t>
  </si>
  <si>
    <t>00302852</t>
  </si>
  <si>
    <t>0230140040</t>
  </si>
  <si>
    <t>0230140050</t>
  </si>
  <si>
    <t>GILL HALL RD</t>
  </si>
  <si>
    <t>0230140060</t>
  </si>
  <si>
    <t>3015</t>
  </si>
  <si>
    <t>STONE CHURCH</t>
  </si>
  <si>
    <t>00101695</t>
  </si>
  <si>
    <t>0230150010</t>
  </si>
  <si>
    <t>COCHRANS MILL</t>
  </si>
  <si>
    <t>00400810</t>
  </si>
  <si>
    <t>00400770</t>
  </si>
  <si>
    <t>0230150040</t>
  </si>
  <si>
    <t>3017</t>
  </si>
  <si>
    <t>RIDGE RD</t>
  </si>
  <si>
    <t>20160605</t>
  </si>
  <si>
    <t>0230170030</t>
  </si>
  <si>
    <t>0230170040</t>
  </si>
  <si>
    <t>3020</t>
  </si>
  <si>
    <t>IRISHTOWN RD ET</t>
  </si>
  <si>
    <t>00100260</t>
  </si>
  <si>
    <t>0230200010</t>
  </si>
  <si>
    <t>3021</t>
  </si>
  <si>
    <t>WALTON RD</t>
  </si>
  <si>
    <t>00100947</t>
  </si>
  <si>
    <t>0230210020</t>
  </si>
  <si>
    <t>ASHLAND AV</t>
  </si>
  <si>
    <t>00300968</t>
  </si>
  <si>
    <t>0230210030</t>
  </si>
  <si>
    <t>3024</t>
  </si>
  <si>
    <t>20160711</t>
  </si>
  <si>
    <t>MAIN ST/LAURELHILL RD</t>
  </si>
  <si>
    <t>LAURELHILL RD</t>
  </si>
  <si>
    <t>00100103</t>
  </si>
  <si>
    <t>0230240010</t>
  </si>
  <si>
    <t>3025</t>
  </si>
  <si>
    <t>20150915</t>
  </si>
  <si>
    <t>OLD WASHINGTON PK</t>
  </si>
  <si>
    <t>ROAD CLOSED</t>
  </si>
  <si>
    <t>GREENTREE RD</t>
  </si>
  <si>
    <t>20160807</t>
  </si>
  <si>
    <t>0230250010</t>
  </si>
  <si>
    <t>3026</t>
  </si>
  <si>
    <t>MILLERS RUN RD</t>
  </si>
  <si>
    <t>0230260020</t>
  </si>
  <si>
    <t>MORGAN HILL R</t>
  </si>
  <si>
    <t>00300070</t>
  </si>
  <si>
    <t>0230260030</t>
  </si>
  <si>
    <t>WABASH AV</t>
  </si>
  <si>
    <t>0230260040</t>
  </si>
  <si>
    <t>PRESTO SYGAN</t>
  </si>
  <si>
    <t>00500777</t>
  </si>
  <si>
    <t>0230260050</t>
  </si>
  <si>
    <t>MILLERS RUN R</t>
  </si>
  <si>
    <t>00600052</t>
  </si>
  <si>
    <t>0230260060</t>
  </si>
  <si>
    <t>3027</t>
  </si>
  <si>
    <t>SMITHFIELD ST BR</t>
  </si>
  <si>
    <t>BL OF THE ALL</t>
  </si>
  <si>
    <t>00300170</t>
  </si>
  <si>
    <t>00300156</t>
  </si>
  <si>
    <t>0230270030</t>
  </si>
  <si>
    <t>3028</t>
  </si>
  <si>
    <t>PRESTO SYGAN RD</t>
  </si>
  <si>
    <t>REICHOLD PLAN</t>
  </si>
  <si>
    <t>00100318</t>
  </si>
  <si>
    <t>0230280010</t>
  </si>
  <si>
    <t>00102580</t>
  </si>
  <si>
    <t>00201753</t>
  </si>
  <si>
    <t>0230280020</t>
  </si>
  <si>
    <t>WALKERS MILL RD</t>
  </si>
  <si>
    <t>HILL TOP RD</t>
  </si>
  <si>
    <t>0230280050</t>
  </si>
  <si>
    <t>3031</t>
  </si>
  <si>
    <t>FORSYTHE RD</t>
  </si>
  <si>
    <t>00200720</t>
  </si>
  <si>
    <t>00300785</t>
  </si>
  <si>
    <t>00300804</t>
  </si>
  <si>
    <t>20151129</t>
  </si>
  <si>
    <t>0230310030</t>
  </si>
  <si>
    <t>3033</t>
  </si>
  <si>
    <t>SCRUBGRASS RD</t>
  </si>
  <si>
    <t>SCOTT TWP VET</t>
  </si>
  <si>
    <t>0230330020</t>
  </si>
  <si>
    <t>SWALLOW HILL</t>
  </si>
  <si>
    <t>0230330030</t>
  </si>
  <si>
    <t>3034</t>
  </si>
  <si>
    <t>CHARTIERS ST</t>
  </si>
  <si>
    <t>00100836</t>
  </si>
  <si>
    <t>0230340010</t>
  </si>
  <si>
    <t>3046</t>
  </si>
  <si>
    <t>DOYLE RD</t>
  </si>
  <si>
    <t>JANIE RD</t>
  </si>
  <si>
    <t>0230460030</t>
  </si>
  <si>
    <t>3048</t>
  </si>
  <si>
    <t>0230480060</t>
  </si>
  <si>
    <t>0230480070</t>
  </si>
  <si>
    <t>WALKERS MILL</t>
  </si>
  <si>
    <t>01502569</t>
  </si>
  <si>
    <t>0230480160</t>
  </si>
  <si>
    <t>CAMP HILL RD</t>
  </si>
  <si>
    <t>01800500</t>
  </si>
  <si>
    <t>01900623</t>
  </si>
  <si>
    <t>0230480190</t>
  </si>
  <si>
    <t>MANSFIELD BL</t>
  </si>
  <si>
    <t>MCDERMOTT PL</t>
  </si>
  <si>
    <t>JANE ST</t>
  </si>
  <si>
    <t>02400000</t>
  </si>
  <si>
    <t>02400890</t>
  </si>
  <si>
    <t>0230480240</t>
  </si>
  <si>
    <t>3052</t>
  </si>
  <si>
    <t>20130815</t>
  </si>
  <si>
    <t>00900230</t>
  </si>
  <si>
    <t>0230520090</t>
  </si>
  <si>
    <t>00910000</t>
  </si>
  <si>
    <t>0230520091</t>
  </si>
  <si>
    <t>KERR RD</t>
  </si>
  <si>
    <t>01000382</t>
  </si>
  <si>
    <t>0230520100</t>
  </si>
  <si>
    <t>0230520130</t>
  </si>
  <si>
    <t>0230520131</t>
  </si>
  <si>
    <t>MT LEBANON</t>
  </si>
  <si>
    <t>01400349</t>
  </si>
  <si>
    <t>0230520140</t>
  </si>
  <si>
    <t>01410475</t>
  </si>
  <si>
    <t>0230520141</t>
  </si>
  <si>
    <t>COCHRAN RD</t>
  </si>
  <si>
    <t>0230520150</t>
  </si>
  <si>
    <t>0151</t>
  </si>
  <si>
    <t>0230520151</t>
  </si>
  <si>
    <t>3059</t>
  </si>
  <si>
    <t>NORTH RD</t>
  </si>
  <si>
    <t>SITARIK RD</t>
  </si>
  <si>
    <t>0230590010</t>
  </si>
  <si>
    <t>3063</t>
  </si>
  <si>
    <t>20150916</t>
  </si>
  <si>
    <t>0230630010</t>
  </si>
  <si>
    <t>3069</t>
  </si>
  <si>
    <t>WEST LIBERTY AV</t>
  </si>
  <si>
    <t>T</t>
  </si>
  <si>
    <t>O/P SR 51 NB</t>
  </si>
  <si>
    <t>00202907</t>
  </si>
  <si>
    <t>00800432</t>
  </si>
  <si>
    <t>0230690080</t>
  </si>
  <si>
    <t>00212905</t>
  </si>
  <si>
    <t>00810358</t>
  </si>
  <si>
    <t>0230690081</t>
  </si>
  <si>
    <t>76</t>
  </si>
  <si>
    <t>O/P MT WASHIN</t>
  </si>
  <si>
    <t>00900028</t>
  </si>
  <si>
    <t>0230690090</t>
  </si>
  <si>
    <t>0230690091</t>
  </si>
  <si>
    <t>3070</t>
  </si>
  <si>
    <t>0064</t>
  </si>
  <si>
    <t>SANTIAGO RD</t>
  </si>
  <si>
    <t>SANTIAGO RD (</t>
  </si>
  <si>
    <t>00640000</t>
  </si>
  <si>
    <t>B2</t>
  </si>
  <si>
    <t>0230700064</t>
  </si>
  <si>
    <t>MAIN ST (TBK)</t>
  </si>
  <si>
    <t>0230700070</t>
  </si>
  <si>
    <t>20160715</t>
  </si>
  <si>
    <t>MCCLAREN RD</t>
  </si>
  <si>
    <t>FINDLAY</t>
  </si>
  <si>
    <t>0230700080</t>
  </si>
  <si>
    <t>3072</t>
  </si>
  <si>
    <t>MONTOUR RUN RD</t>
  </si>
  <si>
    <t>RAMP A RD</t>
  </si>
  <si>
    <t>MARKET PLACE</t>
  </si>
  <si>
    <t>0230720010</t>
  </si>
  <si>
    <t>HOOKSTOWN GRA</t>
  </si>
  <si>
    <t>0230720020</t>
  </si>
  <si>
    <t>00400785</t>
  </si>
  <si>
    <t>00500297</t>
  </si>
  <si>
    <t>0230720050</t>
  </si>
  <si>
    <t>3074</t>
  </si>
  <si>
    <t>EWINGS MILL RD</t>
  </si>
  <si>
    <t>00600102</t>
  </si>
  <si>
    <t>0230740070</t>
  </si>
  <si>
    <t>0230740080</t>
  </si>
  <si>
    <t>3078</t>
  </si>
  <si>
    <t>BURGETTSTOWN RD</t>
  </si>
  <si>
    <t>00301369</t>
  </si>
  <si>
    <t>0230780070</t>
  </si>
  <si>
    <t>3080</t>
  </si>
  <si>
    <t>20150919</t>
  </si>
  <si>
    <t>0230800040</t>
  </si>
  <si>
    <t>3083</t>
  </si>
  <si>
    <t>NORTH PETRIE RD</t>
  </si>
  <si>
    <t>COKETOWN RD</t>
  </si>
  <si>
    <t>PITTSBURGH AV</t>
  </si>
  <si>
    <t>00401169</t>
  </si>
  <si>
    <t>0230830040</t>
  </si>
  <si>
    <t>3099</t>
  </si>
  <si>
    <t>MANSFIELD BL/CHESTNUT ST</t>
  </si>
  <si>
    <t>RAMP E RD</t>
  </si>
  <si>
    <t>00110128</t>
  </si>
  <si>
    <t>0230990011</t>
  </si>
  <si>
    <t>3105</t>
  </si>
  <si>
    <t>0231050030</t>
  </si>
  <si>
    <t>3106</t>
  </si>
  <si>
    <t>20140708</t>
  </si>
  <si>
    <t>00100782</t>
  </si>
  <si>
    <t>0231060010</t>
  </si>
  <si>
    <t>20130820</t>
  </si>
  <si>
    <t>00110921</t>
  </si>
  <si>
    <t>0231060011</t>
  </si>
  <si>
    <t>3117</t>
  </si>
  <si>
    <t>NOBLESTOWN RD ET</t>
  </si>
  <si>
    <t>00201462</t>
  </si>
  <si>
    <t>0231170020</t>
  </si>
  <si>
    <t>4003</t>
  </si>
  <si>
    <t>0240030140</t>
  </si>
  <si>
    <t>01402101</t>
  </si>
  <si>
    <t>01500144</t>
  </si>
  <si>
    <t>0240030150</t>
  </si>
  <si>
    <t>01210000</t>
  </si>
  <si>
    <t>01412204</t>
  </si>
  <si>
    <t>01510144</t>
  </si>
  <si>
    <t>0240030151</t>
  </si>
  <si>
    <t>4006</t>
  </si>
  <si>
    <t>WETZEL RD</t>
  </si>
  <si>
    <t>LITTLE PINE C</t>
  </si>
  <si>
    <t>MOUNT ROYAL B</t>
  </si>
  <si>
    <t>0240060010</t>
  </si>
  <si>
    <t>4009</t>
  </si>
  <si>
    <t>20150603</t>
  </si>
  <si>
    <t>WASHINGTON CR</t>
  </si>
  <si>
    <t>FROM 8046/050</t>
  </si>
  <si>
    <t>00100689</t>
  </si>
  <si>
    <t>0240090010</t>
  </si>
  <si>
    <t>EAST OHIO ST</t>
  </si>
  <si>
    <t>00111100</t>
  </si>
  <si>
    <t>0240090011</t>
  </si>
  <si>
    <t>MILLVALE</t>
  </si>
  <si>
    <t>00300515</t>
  </si>
  <si>
    <t>0240090030</t>
  </si>
  <si>
    <t>NORTH AV</t>
  </si>
  <si>
    <t>00400315</t>
  </si>
  <si>
    <t>00400031</t>
  </si>
  <si>
    <t>0240090040</t>
  </si>
  <si>
    <t>GEYER RD</t>
  </si>
  <si>
    <t>0240090050</t>
  </si>
  <si>
    <t>00500691</t>
  </si>
  <si>
    <t>0240090060</t>
  </si>
  <si>
    <t>00700861</t>
  </si>
  <si>
    <t>0240090070</t>
  </si>
  <si>
    <t>BABCOCK BL</t>
  </si>
  <si>
    <t>0240090080</t>
  </si>
  <si>
    <t>4010</t>
  </si>
  <si>
    <t>20151114</t>
  </si>
  <si>
    <t>MT PLEASANT RD</t>
  </si>
  <si>
    <t>SPRING GARDEN</t>
  </si>
  <si>
    <t>0240100020</t>
  </si>
  <si>
    <t>4011</t>
  </si>
  <si>
    <t>PEOPLES RD</t>
  </si>
  <si>
    <t>00100479</t>
  </si>
  <si>
    <t>0240110010</t>
  </si>
  <si>
    <t>0240110020</t>
  </si>
  <si>
    <t>00202920</t>
  </si>
  <si>
    <t>00401318</t>
  </si>
  <si>
    <t>0240110040</t>
  </si>
  <si>
    <t>ROCHESTER RD</t>
  </si>
  <si>
    <t>REIS RUN RD</t>
  </si>
  <si>
    <t>0240110110</t>
  </si>
  <si>
    <t>01200432</t>
  </si>
  <si>
    <t>0240110120</t>
  </si>
  <si>
    <t>4016</t>
  </si>
  <si>
    <t>SIEBERT RD</t>
  </si>
  <si>
    <t>0240160010</t>
  </si>
  <si>
    <t>4017</t>
  </si>
  <si>
    <t>GRANT AV</t>
  </si>
  <si>
    <t>0240170010</t>
  </si>
  <si>
    <t>0015</t>
  </si>
  <si>
    <t>WILSON ST</t>
  </si>
  <si>
    <t>BORO ALLEY</t>
  </si>
  <si>
    <t>00150000</t>
  </si>
  <si>
    <t>0240170015</t>
  </si>
  <si>
    <t>SHALER</t>
  </si>
  <si>
    <t>00200020</t>
  </si>
  <si>
    <t>0240170020</t>
  </si>
  <si>
    <t>00300950</t>
  </si>
  <si>
    <t>0240170030</t>
  </si>
  <si>
    <t>LITTLE PINE CREEK RD</t>
  </si>
  <si>
    <t>00400580</t>
  </si>
  <si>
    <t>0240170040</t>
  </si>
  <si>
    <t>00500924</t>
  </si>
  <si>
    <t>0240170050</t>
  </si>
  <si>
    <t>WIBLE RUN RD</t>
  </si>
  <si>
    <t>00600428</t>
  </si>
  <si>
    <t>0240170060</t>
  </si>
  <si>
    <t>4018</t>
  </si>
  <si>
    <t>SUTTER RD</t>
  </si>
  <si>
    <t>00100240</t>
  </si>
  <si>
    <t>0240180010</t>
  </si>
  <si>
    <t>4019</t>
  </si>
  <si>
    <t>20151012</t>
  </si>
  <si>
    <t>BUTLER    ST</t>
  </si>
  <si>
    <t>0240190004</t>
  </si>
  <si>
    <t>0240190010</t>
  </si>
  <si>
    <t>BYERLEY AV</t>
  </si>
  <si>
    <t>0240190020</t>
  </si>
  <si>
    <t>4021</t>
  </si>
  <si>
    <t>LOWRIES RUN RD</t>
  </si>
  <si>
    <t>ROSS</t>
  </si>
  <si>
    <t>0240210070</t>
  </si>
  <si>
    <t>4022</t>
  </si>
  <si>
    <t>MT NEBO RD</t>
  </si>
  <si>
    <t>00501160</t>
  </si>
  <si>
    <t>00501936</t>
  </si>
  <si>
    <t>0240220070</t>
  </si>
  <si>
    <t>4024</t>
  </si>
  <si>
    <t>ELFINWILD RD</t>
  </si>
  <si>
    <t>LAUREL HILL R</t>
  </si>
  <si>
    <t>0240240120</t>
  </si>
  <si>
    <t>4025</t>
  </si>
  <si>
    <t>SEWICKLEY BR</t>
  </si>
  <si>
    <t>STOOPS FERRY</t>
  </si>
  <si>
    <t>0240250010</t>
  </si>
  <si>
    <t>4026</t>
  </si>
  <si>
    <t>SAMPLE RD</t>
  </si>
  <si>
    <t>WILDWOOD SAMP</t>
  </si>
  <si>
    <t>00100414</t>
  </si>
  <si>
    <t>0240260050</t>
  </si>
  <si>
    <t>MT ROYAL BL</t>
  </si>
  <si>
    <t>00600553</t>
  </si>
  <si>
    <t>0240260060</t>
  </si>
  <si>
    <t>4029</t>
  </si>
  <si>
    <t>MC ALEER RD</t>
  </si>
  <si>
    <t>FRANKLIN PARK</t>
  </si>
  <si>
    <t>0240290010</t>
  </si>
  <si>
    <t>0240290020</t>
  </si>
  <si>
    <t>4031</t>
  </si>
  <si>
    <t>THREE DEGREE</t>
  </si>
  <si>
    <t>01801084</t>
  </si>
  <si>
    <t>01800727</t>
  </si>
  <si>
    <t>0240310180</t>
  </si>
  <si>
    <t>4033</t>
  </si>
  <si>
    <t>CENTER AV</t>
  </si>
  <si>
    <t>SR 8092 SH</t>
  </si>
  <si>
    <t>RAMP S RD</t>
  </si>
  <si>
    <t>00080000</t>
  </si>
  <si>
    <t>00080198</t>
  </si>
  <si>
    <t>0240330008</t>
  </si>
  <si>
    <t>KILBUCK ST</t>
  </si>
  <si>
    <t>00100042</t>
  </si>
  <si>
    <t>0240330010</t>
  </si>
  <si>
    <t>4036</t>
  </si>
  <si>
    <t>20151010</t>
  </si>
  <si>
    <t>BEAVER ST</t>
  </si>
  <si>
    <t>0240360010</t>
  </si>
  <si>
    <t>AMBRIDGE AV</t>
  </si>
  <si>
    <t>ORCHARD ST</t>
  </si>
  <si>
    <t>0240360040</t>
  </si>
  <si>
    <t>SUNSET DR</t>
  </si>
  <si>
    <t>0240360060</t>
  </si>
  <si>
    <t>BIG SEWICKLEY CREEK RD</t>
  </si>
  <si>
    <t>ECONOMY</t>
  </si>
  <si>
    <t>0240360070</t>
  </si>
  <si>
    <t>4048</t>
  </si>
  <si>
    <t>GRUBBS RD</t>
  </si>
  <si>
    <t>GRUBBS RD (TB</t>
  </si>
  <si>
    <t>0240480010</t>
  </si>
  <si>
    <t>4052</t>
  </si>
  <si>
    <t>BAKERSTOWN/WARRENDALE RD</t>
  </si>
  <si>
    <t>0240520100</t>
  </si>
  <si>
    <t>01101100</t>
  </si>
  <si>
    <t>0240520110</t>
  </si>
  <si>
    <t>4060</t>
  </si>
  <si>
    <t>KLEBER RD</t>
  </si>
  <si>
    <t>VIRGINIA AV</t>
  </si>
  <si>
    <t>CONN TO/FROM</t>
  </si>
  <si>
    <t>0240600020</t>
  </si>
  <si>
    <t>BUTLER PLANK RD</t>
  </si>
  <si>
    <t>0240600030</t>
  </si>
  <si>
    <t>4062</t>
  </si>
  <si>
    <t>GLENSHAW AV</t>
  </si>
  <si>
    <t>BUTLER PLANK</t>
  </si>
  <si>
    <t>0240620010</t>
  </si>
  <si>
    <t>4067</t>
  </si>
  <si>
    <t>WILDWOOD SAMPLE RD</t>
  </si>
  <si>
    <t>0240670010</t>
  </si>
  <si>
    <t>4070</t>
  </si>
  <si>
    <t>SARATOGA DR</t>
  </si>
  <si>
    <t>00400645</t>
  </si>
  <si>
    <t>00401317</t>
  </si>
  <si>
    <t>0240700050</t>
  </si>
  <si>
    <t>NORTH PARK EN</t>
  </si>
  <si>
    <t>00600988</t>
  </si>
  <si>
    <t>00600442</t>
  </si>
  <si>
    <t>0240700060</t>
  </si>
  <si>
    <t>WILDWOOD RD</t>
  </si>
  <si>
    <t>0240700090</t>
  </si>
  <si>
    <t>HARDT RD</t>
  </si>
  <si>
    <t>00902090</t>
  </si>
  <si>
    <t>0240700100</t>
  </si>
  <si>
    <t>4086</t>
  </si>
  <si>
    <t>OAKRIDGE DR</t>
  </si>
  <si>
    <t>0240860030</t>
  </si>
  <si>
    <t>BLAZIER DR</t>
  </si>
  <si>
    <t>OLD PERRY HWY</t>
  </si>
  <si>
    <t>0240860040</t>
  </si>
  <si>
    <t>4153</t>
  </si>
  <si>
    <t>0241530010</t>
  </si>
  <si>
    <t>4154</t>
  </si>
  <si>
    <t>BRIDGE OVER L PINE CR</t>
  </si>
  <si>
    <t>PRIVATE DR</t>
  </si>
  <si>
    <t>20150726</t>
  </si>
  <si>
    <t>0241540010</t>
  </si>
  <si>
    <t>8007</t>
  </si>
  <si>
    <t>0510</t>
  </si>
  <si>
    <t>CARNEGIE INT/RAMP D RD</t>
  </si>
  <si>
    <t>05100000</t>
  </si>
  <si>
    <t>0280070510</t>
  </si>
  <si>
    <t>8015</t>
  </si>
  <si>
    <t>NEVLLE ISLAND INT/RP D RD</t>
  </si>
  <si>
    <t>0280150010</t>
  </si>
  <si>
    <t>NEVLLE ISLAND INT/RP E RD</t>
  </si>
  <si>
    <t>0280150020</t>
  </si>
  <si>
    <t>NEVLLE ISLAND INT/RP H RD</t>
  </si>
  <si>
    <t>0280150250</t>
  </si>
  <si>
    <t>NEVLLE ISLAND INT/RP J RD</t>
  </si>
  <si>
    <t>0280150500</t>
  </si>
  <si>
    <t>8017</t>
  </si>
  <si>
    <t>GLENFIELD INT/RAMP S RD</t>
  </si>
  <si>
    <t>0280170250</t>
  </si>
  <si>
    <t>GLENFIELD INT/RAMP 4 RD</t>
  </si>
  <si>
    <t>02600551</t>
  </si>
  <si>
    <t>0280170260</t>
  </si>
  <si>
    <t>GLENFIELD INT/RAMP R RD</t>
  </si>
  <si>
    <t>0280170270</t>
  </si>
  <si>
    <t>0780</t>
  </si>
  <si>
    <t>GLENFIELD INT/RAMP A1 RD</t>
  </si>
  <si>
    <t>07800000</t>
  </si>
  <si>
    <t>07801468</t>
  </si>
  <si>
    <t>0280170780</t>
  </si>
  <si>
    <t>8033</t>
  </si>
  <si>
    <t>CARNEGIE INT/RAMP A RD</t>
  </si>
  <si>
    <t>0280330500</t>
  </si>
  <si>
    <t>8037</t>
  </si>
  <si>
    <t>SAWMILL RUN INT/RAMP D RD</t>
  </si>
  <si>
    <t>0280370010</t>
  </si>
  <si>
    <t>SAWMILL RUN INT/RAMP A RD</t>
  </si>
  <si>
    <t>0280370250</t>
  </si>
  <si>
    <t>SAWMILL RUN INT/RAMP C RD</t>
  </si>
  <si>
    <t>02600373</t>
  </si>
  <si>
    <t>0280370260</t>
  </si>
  <si>
    <t>0750</t>
  </si>
  <si>
    <t>SAWMILL RUN INT/RAMP B RD</t>
  </si>
  <si>
    <t>07500000</t>
  </si>
  <si>
    <t>0280370750</t>
  </si>
  <si>
    <t>8039</t>
  </si>
  <si>
    <t>FT PITT BR INT/RP N RD</t>
  </si>
  <si>
    <t>05000180</t>
  </si>
  <si>
    <t>0280390500</t>
  </si>
  <si>
    <t>FT PITT BR INT/RP R RD</t>
  </si>
  <si>
    <t>0280390510</t>
  </si>
  <si>
    <t>0520</t>
  </si>
  <si>
    <t>FT PITT BR INT/RP Q RD</t>
  </si>
  <si>
    <t>05200000</t>
  </si>
  <si>
    <t>0280390520</t>
  </si>
  <si>
    <t>8041</t>
  </si>
  <si>
    <t>02500247</t>
  </si>
  <si>
    <t>20030209</t>
  </si>
  <si>
    <t>0280410250</t>
  </si>
  <si>
    <t>RAMP J RD</t>
  </si>
  <si>
    <t>02600127</t>
  </si>
  <si>
    <t>0280410260</t>
  </si>
  <si>
    <t>02700195</t>
  </si>
  <si>
    <t>0280410270</t>
  </si>
  <si>
    <t>0280410510</t>
  </si>
  <si>
    <t>RAMP F RD</t>
  </si>
  <si>
    <t>0280410520</t>
  </si>
  <si>
    <t>RAMP B RD</t>
  </si>
  <si>
    <t>0280410750</t>
  </si>
  <si>
    <t>0760</t>
  </si>
  <si>
    <t>RAMP C RD</t>
  </si>
  <si>
    <t>07600000</t>
  </si>
  <si>
    <t>07600296</t>
  </si>
  <si>
    <t>0280410760</t>
  </si>
  <si>
    <t>0770</t>
  </si>
  <si>
    <t>07700000</t>
  </si>
  <si>
    <t>07700100</t>
  </si>
  <si>
    <t>0280410770</t>
  </si>
  <si>
    <t>8042</t>
  </si>
  <si>
    <t>62ND STR BRG INT/RP Y RD</t>
  </si>
  <si>
    <t>0280420020</t>
  </si>
  <si>
    <t>62ND ST BRG INT/RP T RD</t>
  </si>
  <si>
    <t>0280420250</t>
  </si>
  <si>
    <t>62ND ST BRG INT/RP X RD</t>
  </si>
  <si>
    <t>0280420270</t>
  </si>
  <si>
    <t>8046</t>
  </si>
  <si>
    <t>MILLVALE INT/RMP A RD</t>
  </si>
  <si>
    <t>00100193</t>
  </si>
  <si>
    <t>0280460010</t>
  </si>
  <si>
    <t>8047</t>
  </si>
  <si>
    <t>MCLAUGH RN INT/RP 250 RD</t>
  </si>
  <si>
    <t>0280470250</t>
  </si>
  <si>
    <t>MCLAUGH RN INT/RP 260 RD</t>
  </si>
  <si>
    <t>0280470260</t>
  </si>
  <si>
    <t>MCLAUGH RUN INT/RP 750 RD</t>
  </si>
  <si>
    <t>0280470750</t>
  </si>
  <si>
    <t>MCLAUGH RUN INT/RP 760 RD</t>
  </si>
  <si>
    <t>0280470760</t>
  </si>
  <si>
    <t>8055</t>
  </si>
  <si>
    <t>RAMP TO REEDSDALE ST</t>
  </si>
  <si>
    <t>0280550260</t>
  </si>
  <si>
    <t>BEAVER AV TO WEST END BR</t>
  </si>
  <si>
    <t>0280550500</t>
  </si>
  <si>
    <t>SR 65 SB TO REEDSDALE ST</t>
  </si>
  <si>
    <t>0280550520</t>
  </si>
  <si>
    <t>0530</t>
  </si>
  <si>
    <t>RAMP RD/TO SR 0065 SH</t>
  </si>
  <si>
    <t>05300000</t>
  </si>
  <si>
    <t>0280550530</t>
  </si>
  <si>
    <t>8057</t>
  </si>
  <si>
    <t>RAMP H RD/TO DUQ/MKSPT BR</t>
  </si>
  <si>
    <t>0280570250</t>
  </si>
  <si>
    <t>8058</t>
  </si>
  <si>
    <t>HARMAR INT/RAMP A RD</t>
  </si>
  <si>
    <t>0280580010</t>
  </si>
  <si>
    <t>HARMAR INT/RAMP B RD</t>
  </si>
  <si>
    <t>0280580750</t>
  </si>
  <si>
    <t>8059</t>
  </si>
  <si>
    <t>RAMP RD/TO SR 0837 SH</t>
  </si>
  <si>
    <t>0280590780</t>
  </si>
  <si>
    <t>8069</t>
  </si>
  <si>
    <t>0280690750</t>
  </si>
  <si>
    <t>8073</t>
  </si>
  <si>
    <t>RAMP RD/TO 3RD ST</t>
  </si>
  <si>
    <t>0280730010</t>
  </si>
  <si>
    <t>RAMP RD/TO SR 0051 SH</t>
  </si>
  <si>
    <t>00200346</t>
  </si>
  <si>
    <t>0280730020</t>
  </si>
  <si>
    <t>8079</t>
  </si>
  <si>
    <t>BABCOCK BL/RMP K RD</t>
  </si>
  <si>
    <t>0280790510</t>
  </si>
  <si>
    <t>BABCOCK BL/RMP H RD</t>
  </si>
  <si>
    <t>0280790750</t>
  </si>
  <si>
    <t>BABCOCK BL/RMP L RD</t>
  </si>
  <si>
    <t>0280790760</t>
  </si>
  <si>
    <t>8088</t>
  </si>
  <si>
    <t>TRNTUM BR IN/RP TO 1ST AV</t>
  </si>
  <si>
    <t>0280880010</t>
  </si>
  <si>
    <t>TRNTUM BR IN/RP FR 1ST AV</t>
  </si>
  <si>
    <t>0280880020</t>
  </si>
  <si>
    <t>8094</t>
  </si>
  <si>
    <t>STANWIX ST INT/RMP 250 RD</t>
  </si>
  <si>
    <t>0280940250</t>
  </si>
  <si>
    <t>8095</t>
  </si>
  <si>
    <t>GRANT ST INT/RP C RD</t>
  </si>
  <si>
    <t>0280950020</t>
  </si>
  <si>
    <t>GRANT ST INT/RP A RD</t>
  </si>
  <si>
    <t>0280950260</t>
  </si>
  <si>
    <t>8151</t>
  </si>
  <si>
    <t>LIBERTY TN INT/RMP A RD</t>
  </si>
  <si>
    <t>0281510010</t>
  </si>
  <si>
    <t>LIBERTY TN INT/RMP C RD</t>
  </si>
  <si>
    <t>0281510500</t>
  </si>
  <si>
    <t>LIBERTY TN INT/RMP D RD</t>
  </si>
  <si>
    <t>07500383</t>
  </si>
  <si>
    <t>0281510750</t>
  </si>
  <si>
    <t>9107</t>
  </si>
  <si>
    <t>Y CONN</t>
  </si>
  <si>
    <t>N MAIN ST WYE CONN</t>
  </si>
  <si>
    <t>0291070010</t>
  </si>
  <si>
    <t>9110</t>
  </si>
  <si>
    <t>CONN TO GULF LAB RD</t>
  </si>
  <si>
    <t>0291100010</t>
  </si>
  <si>
    <t>9402</t>
  </si>
  <si>
    <t>WOODRUFF JUGHANDLE RD</t>
  </si>
  <si>
    <t>0294020010</t>
  </si>
  <si>
    <t>H005</t>
  </si>
  <si>
    <t>SIXTH ST</t>
  </si>
  <si>
    <t>LIBERTY AV</t>
  </si>
  <si>
    <t>FORT DUQUESNE BL</t>
  </si>
  <si>
    <t>02H0050010</t>
  </si>
  <si>
    <t>H006</t>
  </si>
  <si>
    <t>COMMONWEALTH PL</t>
  </si>
  <si>
    <t>STANWIX ST</t>
  </si>
  <si>
    <t>02H0060020</t>
  </si>
  <si>
    <t>02H0060030</t>
  </si>
  <si>
    <t>0032</t>
  </si>
  <si>
    <t>02H0060032</t>
  </si>
  <si>
    <t>SEVENTH ST</t>
  </si>
  <si>
    <t>02H0060040</t>
  </si>
  <si>
    <t>SIXTEENTH ST</t>
  </si>
  <si>
    <t>THIRTYFIRST ST</t>
  </si>
  <si>
    <t>02H0060072</t>
  </si>
  <si>
    <t>H007</t>
  </si>
  <si>
    <t>02H0070010</t>
  </si>
  <si>
    <t>SANDUSKY ST</t>
  </si>
  <si>
    <t>ANDY WARHOL BRIDGE</t>
  </si>
  <si>
    <t>STOCKTON AV</t>
  </si>
  <si>
    <t>02H0070030</t>
  </si>
  <si>
    <t>H012</t>
  </si>
  <si>
    <t>02H0120010</t>
  </si>
  <si>
    <t>TENTH ST BRIDGE</t>
  </si>
  <si>
    <t>02H0120020</t>
  </si>
  <si>
    <t>H016</t>
  </si>
  <si>
    <t>80</t>
  </si>
  <si>
    <t>SMALLMAN ST</t>
  </si>
  <si>
    <t>16TH ST BRG OVERPASS</t>
  </si>
  <si>
    <t>02H0160010</t>
  </si>
  <si>
    <t>SR 2122</t>
  </si>
  <si>
    <t>02H0160020</t>
  </si>
  <si>
    <t>H020</t>
  </si>
  <si>
    <t>PENN AV</t>
  </si>
  <si>
    <t>02H0200010</t>
  </si>
  <si>
    <t>FORTYFIFTH ST</t>
  </si>
  <si>
    <t>02H0200030</t>
  </si>
  <si>
    <t>H044</t>
  </si>
  <si>
    <t>RIVER AV</t>
  </si>
  <si>
    <t>SR 0028</t>
  </si>
  <si>
    <t>HEINZ ST</t>
  </si>
  <si>
    <t>02H0440010</t>
  </si>
  <si>
    <t>02H0440020</t>
  </si>
  <si>
    <t>H085</t>
  </si>
  <si>
    <t>ALLEGHENY AV</t>
  </si>
  <si>
    <t>NORTH SHORE DR</t>
  </si>
  <si>
    <t>REEDSDALE ST</t>
  </si>
  <si>
    <t>02H0850010</t>
  </si>
  <si>
    <t>H099</t>
  </si>
  <si>
    <t>SR1013</t>
  </si>
  <si>
    <t>SHALER TWP LINE</t>
  </si>
  <si>
    <t>02H0990010</t>
  </si>
  <si>
    <t>H109</t>
  </si>
  <si>
    <t>SANGREE RD</t>
  </si>
  <si>
    <t>ROSS TOWNSHIP LINE</t>
  </si>
  <si>
    <t>02H1090014</t>
  </si>
  <si>
    <t>DUNCAN AV</t>
  </si>
  <si>
    <t>MT ROYAL BL/SR4019</t>
  </si>
  <si>
    <t>SR0008</t>
  </si>
  <si>
    <t>02H1090050</t>
  </si>
  <si>
    <t>H114</t>
  </si>
  <si>
    <t>ROCHESTER RD/SR4011</t>
  </si>
  <si>
    <t>SIEBERT RD/SR4016</t>
  </si>
  <si>
    <t>02H1140010</t>
  </si>
  <si>
    <t>THREE DEGREE RD</t>
  </si>
  <si>
    <t>02H1140020</t>
  </si>
  <si>
    <t>H115</t>
  </si>
  <si>
    <t>SR 8046/RAMP</t>
  </si>
  <si>
    <t>02H1150010</t>
  </si>
  <si>
    <t>BABCOCK BL/SR4009</t>
  </si>
  <si>
    <t>02H1150020</t>
  </si>
  <si>
    <t>H117</t>
  </si>
  <si>
    <t>SPRING GARDEN AV</t>
  </si>
  <si>
    <t>WILLIAMS RD</t>
  </si>
  <si>
    <t>MT TROY RD</t>
  </si>
  <si>
    <t>02H1170030</t>
  </si>
  <si>
    <t>H119</t>
  </si>
  <si>
    <t>SQUAW RUN RD</t>
  </si>
  <si>
    <t>HUNT RD</t>
  </si>
  <si>
    <t>FIELD CLUB RD</t>
  </si>
  <si>
    <t>02H1190040</t>
  </si>
  <si>
    <t>FOX CHAPEL RD</t>
  </si>
  <si>
    <t>DELAFIELD RD</t>
  </si>
  <si>
    <t>02H1190060</t>
  </si>
  <si>
    <t>H126</t>
  </si>
  <si>
    <t>BEAVER AV</t>
  </si>
  <si>
    <t>02H1260020</t>
  </si>
  <si>
    <t>CASINO DR</t>
  </si>
  <si>
    <t>02H1260030</t>
  </si>
  <si>
    <t>SPROAT WY</t>
  </si>
  <si>
    <t>02H1260040</t>
  </si>
  <si>
    <t>ART ROONEY AV</t>
  </si>
  <si>
    <t>02H1260060</t>
  </si>
  <si>
    <t>H129</t>
  </si>
  <si>
    <t>HODIL RD</t>
  </si>
  <si>
    <t>SR4018</t>
  </si>
  <si>
    <t>02H1290020</t>
  </si>
  <si>
    <t>H131</t>
  </si>
  <si>
    <t>02H1310002</t>
  </si>
  <si>
    <t>ANDERSON RD</t>
  </si>
  <si>
    <t>02H1310010</t>
  </si>
  <si>
    <t>H140</t>
  </si>
  <si>
    <t>SQUAW RUN RD EAST</t>
  </si>
  <si>
    <t>02H1400010</t>
  </si>
  <si>
    <t>H172</t>
  </si>
  <si>
    <t>MCINTYRE RD</t>
  </si>
  <si>
    <t>MCKNIGHT RD/SR4003</t>
  </si>
  <si>
    <t>02H1720010</t>
  </si>
  <si>
    <t>H173</t>
  </si>
  <si>
    <t>HOFFMAN RD</t>
  </si>
  <si>
    <t>MOUNT TROY RD</t>
  </si>
  <si>
    <t>STANTON AV</t>
  </si>
  <si>
    <t>02H1730010</t>
  </si>
  <si>
    <t>02H1730020</t>
  </si>
  <si>
    <t>H187</t>
  </si>
  <si>
    <t>BECKS RUN RD</t>
  </si>
  <si>
    <t>WAGNER AV</t>
  </si>
  <si>
    <t>E CARSON ST/SR0837</t>
  </si>
  <si>
    <t>02H1870040</t>
  </si>
  <si>
    <t>H190</t>
  </si>
  <si>
    <t>SCHUETTE RD</t>
  </si>
  <si>
    <t>STREET RUN RD/SR2046</t>
  </si>
  <si>
    <t>02H1900040</t>
  </si>
  <si>
    <t>H200</t>
  </si>
  <si>
    <t>MAYTIDE ST</t>
  </si>
  <si>
    <t>BISCAYNE DR</t>
  </si>
  <si>
    <t>BROWNSVILLE RD</t>
  </si>
  <si>
    <t>02H2000020</t>
  </si>
  <si>
    <t>H210</t>
  </si>
  <si>
    <t>MCNEILLY AV</t>
  </si>
  <si>
    <t>BALDWIN TWP LINE</t>
  </si>
  <si>
    <t>LIBRARY RD/SR0088</t>
  </si>
  <si>
    <t>02H2100070</t>
  </si>
  <si>
    <t>H216</t>
  </si>
  <si>
    <t>BROOKLINE BL</t>
  </si>
  <si>
    <t>SAW MILL RUN/SR0051</t>
  </si>
  <si>
    <t>02H2160010</t>
  </si>
  <si>
    <t>H224</t>
  </si>
  <si>
    <t>CRANE AV</t>
  </si>
  <si>
    <t>BANKSVILLE RD/SR0019</t>
  </si>
  <si>
    <t>SR0051</t>
  </si>
  <si>
    <t>02H2240020</t>
  </si>
  <si>
    <t>H227</t>
  </si>
  <si>
    <t>WOODVILLE AV</t>
  </si>
  <si>
    <t>WABASH ST</t>
  </si>
  <si>
    <t>02H2270010</t>
  </si>
  <si>
    <t>MAIN ST/SR0060</t>
  </si>
  <si>
    <t>02H2270020</t>
  </si>
  <si>
    <t>H231</t>
  </si>
  <si>
    <t>GREENTREE RD/SR3101</t>
  </si>
  <si>
    <t>SR 0019</t>
  </si>
  <si>
    <t>02H2310010</t>
  </si>
  <si>
    <t>H233</t>
  </si>
  <si>
    <t>ROBB ST</t>
  </si>
  <si>
    <t>02H2330010</t>
  </si>
  <si>
    <t>HELEN ST</t>
  </si>
  <si>
    <t>02H2330020</t>
  </si>
  <si>
    <t>H236</t>
  </si>
  <si>
    <t>SR 4021</t>
  </si>
  <si>
    <t>OHIO TOWNSHIP LINE</t>
  </si>
  <si>
    <t>02H2360010</t>
  </si>
  <si>
    <t>EMSWORTH BORO LINE</t>
  </si>
  <si>
    <t>OHIO RIVER BL/SR0065</t>
  </si>
  <si>
    <t>02H2360030</t>
  </si>
  <si>
    <t>H249</t>
  </si>
  <si>
    <t>KUMMER RD</t>
  </si>
  <si>
    <t>BABCOCK BL/SR 4031</t>
  </si>
  <si>
    <t>INGOMAR RD/SR 4070</t>
  </si>
  <si>
    <t>02H2490010</t>
  </si>
  <si>
    <t>INGOMAR RD/SR4070</t>
  </si>
  <si>
    <t>WALTER RD</t>
  </si>
  <si>
    <t>02H2490014</t>
  </si>
  <si>
    <t>PEARCE MILL RD</t>
  </si>
  <si>
    <t>02H2490020</t>
  </si>
  <si>
    <t>H272</t>
  </si>
  <si>
    <t>NEVILLE RD</t>
  </si>
  <si>
    <t>FLEMING PARK BRIDGE</t>
  </si>
  <si>
    <t>GRAND AVE</t>
  </si>
  <si>
    <t>02H2720020</t>
  </si>
  <si>
    <t>02H2720030</t>
  </si>
  <si>
    <t>GRAND AV</t>
  </si>
  <si>
    <t>I-79 OVERPASS</t>
  </si>
  <si>
    <t>02H2720070</t>
  </si>
  <si>
    <t>CORAOPOLIS BRIDGE</t>
  </si>
  <si>
    <t>02H2720080</t>
  </si>
  <si>
    <t>CORAOPOLIS BORO LINE</t>
  </si>
  <si>
    <t>02H2720090</t>
  </si>
  <si>
    <t>H287</t>
  </si>
  <si>
    <t>SR3048/BRIDGE</t>
  </si>
  <si>
    <t>02H2870050</t>
  </si>
  <si>
    <t>H294</t>
  </si>
  <si>
    <t>CAMPBELLS RUN RD</t>
  </si>
  <si>
    <t>ROBINSON TWP LINE</t>
  </si>
  <si>
    <t>KEINERS LN</t>
  </si>
  <si>
    <t>00060000</t>
  </si>
  <si>
    <t>02H2940010</t>
  </si>
  <si>
    <t>MCMICHAEL RD/SR3041</t>
  </si>
  <si>
    <t>02H2940020</t>
  </si>
  <si>
    <t>SR 0060</t>
  </si>
  <si>
    <t>02H2940030</t>
  </si>
  <si>
    <t>H301</t>
  </si>
  <si>
    <t>BOGGS RD</t>
  </si>
  <si>
    <t>SR 3070/STRUCTURE</t>
  </si>
  <si>
    <t>SANTIAGO RD/T882</t>
  </si>
  <si>
    <t>02H3010020</t>
  </si>
  <si>
    <t>H302</t>
  </si>
  <si>
    <t>BOGGS RD/T884</t>
  </si>
  <si>
    <t>02H3020010</t>
  </si>
  <si>
    <t>SR 0030</t>
  </si>
  <si>
    <t>02H3020030</t>
  </si>
  <si>
    <t>H303</t>
  </si>
  <si>
    <t>SR3070/STRUCTURE</t>
  </si>
  <si>
    <t>GARDEN LN/T455</t>
  </si>
  <si>
    <t>02H3030010</t>
  </si>
  <si>
    <t>H306</t>
  </si>
  <si>
    <t>SR 0050</t>
  </si>
  <si>
    <t>BRIDGEVILLE BORO M/L</t>
  </si>
  <si>
    <t>02H3060010</t>
  </si>
  <si>
    <t>H308</t>
  </si>
  <si>
    <t>SR 3070/BRIDGE</t>
  </si>
  <si>
    <t>02H3080010</t>
  </si>
  <si>
    <t>ENLOW RD</t>
  </si>
  <si>
    <t>CLIFF MINE RD</t>
  </si>
  <si>
    <t>SR 3066</t>
  </si>
  <si>
    <t>02H3080040</t>
  </si>
  <si>
    <t>H311</t>
  </si>
  <si>
    <t>HOPE HOLLOW RD</t>
  </si>
  <si>
    <t>GREEN TREE RD/SR3052</t>
  </si>
  <si>
    <t>WASHINGTON AV/SR0050</t>
  </si>
  <si>
    <t>02H3110030</t>
  </si>
  <si>
    <t>H315</t>
  </si>
  <si>
    <t>SWALLOW HILL RD</t>
  </si>
  <si>
    <t>SCOTT TOWNSHIP LINE</t>
  </si>
  <si>
    <t>02H3150010</t>
  </si>
  <si>
    <t>H316</t>
  </si>
  <si>
    <t>OLD BOWER HILL RD</t>
  </si>
  <si>
    <t>WASHINGTON PK/SR3025</t>
  </si>
  <si>
    <t>SCRUBGRASS RD/SR3033</t>
  </si>
  <si>
    <t>02H3160010</t>
  </si>
  <si>
    <t>H319</t>
  </si>
  <si>
    <t>THOMS RUN RD</t>
  </si>
  <si>
    <t>BOYDS RUN RD/SR3028</t>
  </si>
  <si>
    <t>WASHINGTON PK/SR0050</t>
  </si>
  <si>
    <t>02H3190010</t>
  </si>
  <si>
    <t>H321</t>
  </si>
  <si>
    <t>PAINTERS RUN RD</t>
  </si>
  <si>
    <t>02H3210010</t>
  </si>
  <si>
    <t>UPPER ST CLAIR M/L</t>
  </si>
  <si>
    <t>02H3210020</t>
  </si>
  <si>
    <t>H330</t>
  </si>
  <si>
    <t>NORTH BRADDOCK M/L</t>
  </si>
  <si>
    <t>02H3300030</t>
  </si>
  <si>
    <t>EAST PITTSBURGH M/L</t>
  </si>
  <si>
    <t>SR2083</t>
  </si>
  <si>
    <t>02H3300040</t>
  </si>
  <si>
    <t>H338</t>
  </si>
  <si>
    <t>GENERAL ROBINSON ST</t>
  </si>
  <si>
    <t>MAZEROSKI WY</t>
  </si>
  <si>
    <t>FEDERAL ST</t>
  </si>
  <si>
    <t>02H3380010</t>
  </si>
  <si>
    <t>02H3380020</t>
  </si>
  <si>
    <t>H339</t>
  </si>
  <si>
    <t>TONY DORSETT DR</t>
  </si>
  <si>
    <t>02H3390040</t>
  </si>
  <si>
    <t>02H3390050</t>
  </si>
  <si>
    <t>02H3390060</t>
  </si>
  <si>
    <t>FONTELLA ST</t>
  </si>
  <si>
    <t>RIDGE AV</t>
  </si>
  <si>
    <t>02H3390070</t>
  </si>
  <si>
    <t>H344</t>
  </si>
  <si>
    <t>02H3440010</t>
  </si>
  <si>
    <t>H381</t>
  </si>
  <si>
    <t>FOURTH AV/SR0051</t>
  </si>
  <si>
    <t>WOODLAWN DR</t>
  </si>
  <si>
    <t>02H3810010</t>
  </si>
  <si>
    <t>H389</t>
  </si>
  <si>
    <t>WEST ALLEGHENY RD</t>
  </si>
  <si>
    <t>SR3066</t>
  </si>
  <si>
    <t>02H3890010</t>
  </si>
  <si>
    <t>H428</t>
  </si>
  <si>
    <t>COAL VALLEY RD</t>
  </si>
  <si>
    <t>SR0051/CLAIRTON BL</t>
  </si>
  <si>
    <t>SR0885/CLAIRTON RD</t>
  </si>
  <si>
    <t>02H4280002</t>
  </si>
  <si>
    <t>H463</t>
  </si>
  <si>
    <t>DRAKE RD</t>
  </si>
  <si>
    <t>BETHEL CHURCH RD</t>
  </si>
  <si>
    <t>02H4630020</t>
  </si>
  <si>
    <t>H507</t>
  </si>
  <si>
    <t>COCHRAN MILL RD</t>
  </si>
  <si>
    <t>SNOWDEN RD/SR 3015</t>
  </si>
  <si>
    <t>MCELHENY RD</t>
  </si>
  <si>
    <t>02H5070010</t>
  </si>
  <si>
    <t>JEFFERSON HILLS M/L</t>
  </si>
  <si>
    <t>02H5070020</t>
  </si>
  <si>
    <t>SOUTH PARK TWP M/L</t>
  </si>
  <si>
    <t>02H5070030</t>
  </si>
  <si>
    <t>COCHRANS MILL RD</t>
  </si>
  <si>
    <t>SR 2040</t>
  </si>
  <si>
    <t>02H5070040</t>
  </si>
  <si>
    <t>H511</t>
  </si>
  <si>
    <t>NEW ENGLAND RD</t>
  </si>
  <si>
    <t>SR0837</t>
  </si>
  <si>
    <t>CLAIRTON CITY LINE</t>
  </si>
  <si>
    <t>02H5110010</t>
  </si>
  <si>
    <t>WEST MIFFLIN M/L</t>
  </si>
  <si>
    <t>SR 2043</t>
  </si>
  <si>
    <t>02H5110020</t>
  </si>
  <si>
    <t>H547</t>
  </si>
  <si>
    <t>MCCLURE AV</t>
  </si>
  <si>
    <t>RAVINE ST</t>
  </si>
  <si>
    <t>02H5470010</t>
  </si>
  <si>
    <t>H548</t>
  </si>
  <si>
    <t>ELIZABETH ST</t>
  </si>
  <si>
    <t>CURRY HOLLOW RD</t>
  </si>
  <si>
    <t>02H5480010</t>
  </si>
  <si>
    <t>02H5480020</t>
  </si>
  <si>
    <t>H558</t>
  </si>
  <si>
    <t>ROCK RUN RD</t>
  </si>
  <si>
    <t>DAGGETTE DR</t>
  </si>
  <si>
    <t>02H5580040</t>
  </si>
  <si>
    <t>H560</t>
  </si>
  <si>
    <t>BROADLAWN DR</t>
  </si>
  <si>
    <t>LINCOLN HALL RD</t>
  </si>
  <si>
    <t>BUENA VISTA/SR2017</t>
  </si>
  <si>
    <t>02H5600030</t>
  </si>
  <si>
    <t>H564</t>
  </si>
  <si>
    <t>SMITHFIELD ST</t>
  </si>
  <si>
    <t>SR 0048</t>
  </si>
  <si>
    <t>CONSTITUTION BL</t>
  </si>
  <si>
    <t>02H5640010</t>
  </si>
  <si>
    <t>MORAY DR</t>
  </si>
  <si>
    <t>02H5640020</t>
  </si>
  <si>
    <t>H573</t>
  </si>
  <si>
    <t>THIRTEENTH AV</t>
  </si>
  <si>
    <t>SR 0148</t>
  </si>
  <si>
    <t>MARKET ST</t>
  </si>
  <si>
    <t>02H5730010</t>
  </si>
  <si>
    <t>H574</t>
  </si>
  <si>
    <t>WALNUT ST/SR 0148</t>
  </si>
  <si>
    <t>TULIP DR</t>
  </si>
  <si>
    <t>02H5740010</t>
  </si>
  <si>
    <t>H597</t>
  </si>
  <si>
    <t>COULTERVILLE RD</t>
  </si>
  <si>
    <t>LINCOLN WY/SR 2031</t>
  </si>
  <si>
    <t>WESTMORELAND CO LINE</t>
  </si>
  <si>
    <t>02H5970010</t>
  </si>
  <si>
    <t>H701</t>
  </si>
  <si>
    <t>FORT PITT BL</t>
  </si>
  <si>
    <t>I-376 RAMP</t>
  </si>
  <si>
    <t>02H7010010</t>
  </si>
  <si>
    <t>H702</t>
  </si>
  <si>
    <t>BL OF ALLIES/SR2208</t>
  </si>
  <si>
    <t>02H7020020</t>
  </si>
  <si>
    <t>02H7020030</t>
  </si>
  <si>
    <t>H711</t>
  </si>
  <si>
    <t>02H7110010</t>
  </si>
  <si>
    <t>02H7110020</t>
  </si>
  <si>
    <t>02H7110030</t>
  </si>
  <si>
    <t>H712</t>
  </si>
  <si>
    <t>SR2128</t>
  </si>
  <si>
    <t>02H7120010</t>
  </si>
  <si>
    <t>H718</t>
  </si>
  <si>
    <t>TENTH ST</t>
  </si>
  <si>
    <t>02H7180010</t>
  </si>
  <si>
    <t>H719</t>
  </si>
  <si>
    <t>I-279 RAMP</t>
  </si>
  <si>
    <t>02H7190010</t>
  </si>
  <si>
    <t>02H7190020</t>
  </si>
  <si>
    <t>02H7190030</t>
  </si>
  <si>
    <t>02H7190040</t>
  </si>
  <si>
    <t>02H7190050</t>
  </si>
  <si>
    <t>TENTH ST BP/SR2128</t>
  </si>
  <si>
    <t>02H7190060</t>
  </si>
  <si>
    <t>H811</t>
  </si>
  <si>
    <t>OLD WILLIAM PENN HW</t>
  </si>
  <si>
    <t>SR 2065</t>
  </si>
  <si>
    <t>CENTER RD (SOUTH)</t>
  </si>
  <si>
    <t>02H8110020</t>
  </si>
  <si>
    <t>H818</t>
  </si>
  <si>
    <t>JAMES ST</t>
  </si>
  <si>
    <t>MONROEVILLE AV</t>
  </si>
  <si>
    <t>TURTLE CREEK M/L</t>
  </si>
  <si>
    <t>02H8180040</t>
  </si>
  <si>
    <t>H820</t>
  </si>
  <si>
    <t>WALL BOROUGH M/L</t>
  </si>
  <si>
    <t>NEGLEY AV</t>
  </si>
  <si>
    <t>02H8200020</t>
  </si>
  <si>
    <t>H824</t>
  </si>
  <si>
    <t>AIRBRAKE AV</t>
  </si>
  <si>
    <t>WILMERDING BORO M/L</t>
  </si>
  <si>
    <t>PATTON ST</t>
  </si>
  <si>
    <t>02H8240020</t>
  </si>
  <si>
    <t>WATKINS AV</t>
  </si>
  <si>
    <t>AVENUE U RD</t>
  </si>
  <si>
    <t>02H8240030</t>
  </si>
  <si>
    <t>H827</t>
  </si>
  <si>
    <t>BROADWAY BL/SR0130</t>
  </si>
  <si>
    <t>02H8270010</t>
  </si>
  <si>
    <t>H894</t>
  </si>
  <si>
    <t>FIRST AV</t>
  </si>
  <si>
    <t>SR8088/BRIDGE RAMP</t>
  </si>
  <si>
    <t>02H8940010</t>
  </si>
  <si>
    <t>TARENTUM BORO LINE</t>
  </si>
  <si>
    <t>02H8940020</t>
  </si>
  <si>
    <t>BRACKENRIDGE BORO ML</t>
  </si>
  <si>
    <t>MILELOCK LN</t>
  </si>
  <si>
    <t>02H8940030</t>
  </si>
  <si>
    <t>02H8940040</t>
  </si>
  <si>
    <t>H911</t>
  </si>
  <si>
    <t>CRAWFORD RUN RD</t>
  </si>
  <si>
    <t>EAST DEER TWP LINE</t>
  </si>
  <si>
    <t>SR1001</t>
  </si>
  <si>
    <t>02H9110020</t>
  </si>
  <si>
    <t>0001</t>
  </si>
  <si>
    <t>23</t>
  </si>
  <si>
    <t>06</t>
  </si>
  <si>
    <t>20160618</t>
  </si>
  <si>
    <t>BALTIMORE PK</t>
  </si>
  <si>
    <t>001</t>
  </si>
  <si>
    <t>CREEK RD</t>
  </si>
  <si>
    <t>2300010010</t>
  </si>
  <si>
    <t>2300010011</t>
  </si>
  <si>
    <t>RING RD</t>
  </si>
  <si>
    <t>00201401</t>
  </si>
  <si>
    <t>2300010020</t>
  </si>
  <si>
    <t>0021</t>
  </si>
  <si>
    <t>00210000</t>
  </si>
  <si>
    <t>00211398</t>
  </si>
  <si>
    <t>2300010021</t>
  </si>
  <si>
    <t>HARVEY RD</t>
  </si>
  <si>
    <t>PAINTERS CROS</t>
  </si>
  <si>
    <t>2300010040</t>
  </si>
  <si>
    <t>0041</t>
  </si>
  <si>
    <t>00410350</t>
  </si>
  <si>
    <t>2300010041</t>
  </si>
  <si>
    <t>SCOTT RD</t>
  </si>
  <si>
    <t>CHEYNEY RD</t>
  </si>
  <si>
    <t>01000148</t>
  </si>
  <si>
    <t>2300010100</t>
  </si>
  <si>
    <t>01010185</t>
  </si>
  <si>
    <t>2300010101</t>
  </si>
  <si>
    <t>SCHOOL HOUSE</t>
  </si>
  <si>
    <t>01100513</t>
  </si>
  <si>
    <t>2300010110</t>
  </si>
  <si>
    <t>0111</t>
  </si>
  <si>
    <t>01110000</t>
  </si>
  <si>
    <t>01110523</t>
  </si>
  <si>
    <t>2300010111</t>
  </si>
  <si>
    <t>VALLEY RD</t>
  </si>
  <si>
    <t>01403414</t>
  </si>
  <si>
    <t>01500095</t>
  </si>
  <si>
    <t>2300010150</t>
  </si>
  <si>
    <t>01413433</t>
  </si>
  <si>
    <t>01411220</t>
  </si>
  <si>
    <t>2300010151</t>
  </si>
  <si>
    <t>MEDIA BP</t>
  </si>
  <si>
    <t>02300303</t>
  </si>
  <si>
    <t>2300010230</t>
  </si>
  <si>
    <t>0276</t>
  </si>
  <si>
    <t>O/P RAMP D</t>
  </si>
  <si>
    <t>02761540</t>
  </si>
  <si>
    <t>02761386</t>
  </si>
  <si>
    <t>2300010276</t>
  </si>
  <si>
    <t>TOWNSHIP LINE RD</t>
  </si>
  <si>
    <t>LC FROM ROLLI</t>
  </si>
  <si>
    <t>BELLA VISTA R</t>
  </si>
  <si>
    <t>03300564</t>
  </si>
  <si>
    <t>03301055</t>
  </si>
  <si>
    <t>2300010330</t>
  </si>
  <si>
    <t>03310000</t>
  </si>
  <si>
    <t>03310594</t>
  </si>
  <si>
    <t>03310868</t>
  </si>
  <si>
    <t>2300010331</t>
  </si>
  <si>
    <t>TOWNSHIP LINE</t>
  </si>
  <si>
    <t>04001613</t>
  </si>
  <si>
    <t>04003092</t>
  </si>
  <si>
    <t>2300010410</t>
  </si>
  <si>
    <t>0003</t>
  </si>
  <si>
    <t>WEST CHESTER PK</t>
  </si>
  <si>
    <t>003</t>
  </si>
  <si>
    <t>LAWRENCE RD</t>
  </si>
  <si>
    <t>01203163</t>
  </si>
  <si>
    <t>01300396</t>
  </si>
  <si>
    <t>2300030130</t>
  </si>
  <si>
    <t>WESTWOOD PARK</t>
  </si>
  <si>
    <t>GILMORE RD</t>
  </si>
  <si>
    <t>01601756</t>
  </si>
  <si>
    <t>2300030170</t>
  </si>
  <si>
    <t>01611826</t>
  </si>
  <si>
    <t>01612020</t>
  </si>
  <si>
    <t>2300030171</t>
  </si>
  <si>
    <t>MARLBOROUGH R</t>
  </si>
  <si>
    <t>02200736</t>
  </si>
  <si>
    <t>02201056</t>
  </si>
  <si>
    <t>02400436</t>
  </si>
  <si>
    <t>2300030240</t>
  </si>
  <si>
    <t>0013</t>
  </si>
  <si>
    <t>013</t>
  </si>
  <si>
    <t>00200731</t>
  </si>
  <si>
    <t>00201140</t>
  </si>
  <si>
    <t>2300130020</t>
  </si>
  <si>
    <t>POST RD</t>
  </si>
  <si>
    <t>PRICE ST</t>
  </si>
  <si>
    <t>00300384</t>
  </si>
  <si>
    <t>2300130030</t>
  </si>
  <si>
    <t>HARWICK ST</t>
  </si>
  <si>
    <t>00400100</t>
  </si>
  <si>
    <t>2300130040</t>
  </si>
  <si>
    <t>FULTON ST</t>
  </si>
  <si>
    <t>WELSH ST</t>
  </si>
  <si>
    <t>00901226</t>
  </si>
  <si>
    <t>01001294</t>
  </si>
  <si>
    <t>2300130100</t>
  </si>
  <si>
    <t>EDGEMONT AV</t>
  </si>
  <si>
    <t>01100132</t>
  </si>
  <si>
    <t>2300130110</t>
  </si>
  <si>
    <t>CHESTER PK</t>
  </si>
  <si>
    <t>MORTON ST</t>
  </si>
  <si>
    <t>2300130130</t>
  </si>
  <si>
    <t>01400356</t>
  </si>
  <si>
    <t>01400378</t>
  </si>
  <si>
    <t>2300130140</t>
  </si>
  <si>
    <t>01410378</t>
  </si>
  <si>
    <t>01410568</t>
  </si>
  <si>
    <t>2300130141</t>
  </si>
  <si>
    <t>HOLLAND ST</t>
  </si>
  <si>
    <t>01402095</t>
  </si>
  <si>
    <t>2300130150</t>
  </si>
  <si>
    <t>LINCOLN AV</t>
  </si>
  <si>
    <t>01701022</t>
  </si>
  <si>
    <t>01801658</t>
  </si>
  <si>
    <t>2300130180</t>
  </si>
  <si>
    <t>STUART AV</t>
  </si>
  <si>
    <t>BURTON LN</t>
  </si>
  <si>
    <t>01912604</t>
  </si>
  <si>
    <t>2300130221</t>
  </si>
  <si>
    <t>MACDADE BL</t>
  </si>
  <si>
    <t>02201895</t>
  </si>
  <si>
    <t>02600344</t>
  </si>
  <si>
    <t>02600529</t>
  </si>
  <si>
    <t>2300130260</t>
  </si>
  <si>
    <t>02211895</t>
  </si>
  <si>
    <t>02610371</t>
  </si>
  <si>
    <t>02610565</t>
  </si>
  <si>
    <t>2300130261</t>
  </si>
  <si>
    <t>BALTIMORE AV</t>
  </si>
  <si>
    <t>CHURCH LN</t>
  </si>
  <si>
    <t>03300215</t>
  </si>
  <si>
    <t>2300130330</t>
  </si>
  <si>
    <t>0095</t>
  </si>
  <si>
    <t>20160422</t>
  </si>
  <si>
    <t>VIETNAM VETERANS MEMOR HW</t>
  </si>
  <si>
    <t>095</t>
  </si>
  <si>
    <t>00140682</t>
  </si>
  <si>
    <t>00021137</t>
  </si>
  <si>
    <t>001.5</t>
  </si>
  <si>
    <t>2300950014</t>
  </si>
  <si>
    <t>20160424</t>
  </si>
  <si>
    <t>00110320</t>
  </si>
  <si>
    <t>00031181</t>
  </si>
  <si>
    <t>2300950015</t>
  </si>
  <si>
    <t>0044</t>
  </si>
  <si>
    <t>O/P 4 CHORD T</t>
  </si>
  <si>
    <t>00440000</t>
  </si>
  <si>
    <t>00340793</t>
  </si>
  <si>
    <t>00401067</t>
  </si>
  <si>
    <t>004.5</t>
  </si>
  <si>
    <t>2300950044</t>
  </si>
  <si>
    <t>00602059</t>
  </si>
  <si>
    <t>00601705</t>
  </si>
  <si>
    <t>006.0</t>
  </si>
  <si>
    <t>2300950060</t>
  </si>
  <si>
    <t>006.5</t>
  </si>
  <si>
    <t>2300950064</t>
  </si>
  <si>
    <t>00612308</t>
  </si>
  <si>
    <t>00611708</t>
  </si>
  <si>
    <t>2300950065</t>
  </si>
  <si>
    <t>00740589</t>
  </si>
  <si>
    <t>00801567</t>
  </si>
  <si>
    <t>008.0</t>
  </si>
  <si>
    <t>2300950080</t>
  </si>
  <si>
    <t>00750483</t>
  </si>
  <si>
    <t>00752412</t>
  </si>
  <si>
    <t>2300950081</t>
  </si>
  <si>
    <t>0084</t>
  </si>
  <si>
    <t>O/P WANAMAKER</t>
  </si>
  <si>
    <t>00840354</t>
  </si>
  <si>
    <t>008.5</t>
  </si>
  <si>
    <t>2300950084</t>
  </si>
  <si>
    <t>0085</t>
  </si>
  <si>
    <t>00850805</t>
  </si>
  <si>
    <t>00811687</t>
  </si>
  <si>
    <t>2300950085</t>
  </si>
  <si>
    <t>O/P VMS SIGN</t>
  </si>
  <si>
    <t>009.0</t>
  </si>
  <si>
    <t>2300950090</t>
  </si>
  <si>
    <t>2300950091</t>
  </si>
  <si>
    <t>0094</t>
  </si>
  <si>
    <t>009.5</t>
  </si>
  <si>
    <t>2300950094</t>
  </si>
  <si>
    <t>2300950095</t>
  </si>
  <si>
    <t>01001069</t>
  </si>
  <si>
    <t>010.0</t>
  </si>
  <si>
    <t>2300950100</t>
  </si>
  <si>
    <t>01011069</t>
  </si>
  <si>
    <t>2300950101</t>
  </si>
  <si>
    <t>0104</t>
  </si>
  <si>
    <t>01002983</t>
  </si>
  <si>
    <t>010.5</t>
  </si>
  <si>
    <t>2300950104</t>
  </si>
  <si>
    <t>0105</t>
  </si>
  <si>
    <t>2300950105</t>
  </si>
  <si>
    <t>291</t>
  </si>
  <si>
    <t>IRVING ST</t>
  </si>
  <si>
    <t>2302910010</t>
  </si>
  <si>
    <t>BOOTH ST</t>
  </si>
  <si>
    <t>2302910020</t>
  </si>
  <si>
    <t>HAYES ST</t>
  </si>
  <si>
    <t>YARNALL ST</t>
  </si>
  <si>
    <t>00240000</t>
  </si>
  <si>
    <t>2302910030</t>
  </si>
  <si>
    <t>BROOMALL ST</t>
  </si>
  <si>
    <t>00400723</t>
  </si>
  <si>
    <t>2302910040</t>
  </si>
  <si>
    <t>PARKER ST</t>
  </si>
  <si>
    <t>2302910050</t>
  </si>
  <si>
    <t>AVENUE OF THE</t>
  </si>
  <si>
    <t>MADISON ST</t>
  </si>
  <si>
    <t>20030610</t>
  </si>
  <si>
    <t>CROSBY ST</t>
  </si>
  <si>
    <t>2302910070</t>
  </si>
  <si>
    <t>FOURTH ST</t>
  </si>
  <si>
    <t>CALDWELL ST</t>
  </si>
  <si>
    <t>2302910080</t>
  </si>
  <si>
    <t>00800879</t>
  </si>
  <si>
    <t>2302910090</t>
  </si>
  <si>
    <t>SAVILLE AV</t>
  </si>
  <si>
    <t>01000469</t>
  </si>
  <si>
    <t>ESSINGTON AV</t>
  </si>
  <si>
    <t>2302910100</t>
  </si>
  <si>
    <t>00810869</t>
  </si>
  <si>
    <t>01010476</t>
  </si>
  <si>
    <t>20030622</t>
  </si>
  <si>
    <t>2302910101</t>
  </si>
  <si>
    <t>01100873</t>
  </si>
  <si>
    <t>INDUSTRIAL HWY</t>
  </si>
  <si>
    <t>2302910110</t>
  </si>
  <si>
    <t>01110873</t>
  </si>
  <si>
    <t>2302910111</t>
  </si>
  <si>
    <t>PECO EDDYSTON</t>
  </si>
  <si>
    <t>01301662</t>
  </si>
  <si>
    <t>2302910130</t>
  </si>
  <si>
    <t>01312755</t>
  </si>
  <si>
    <t>2302910131</t>
  </si>
  <si>
    <t>WANAMAKER AV</t>
  </si>
  <si>
    <t>01302699</t>
  </si>
  <si>
    <t>01402380</t>
  </si>
  <si>
    <t>GOVERNOR PRINTZ BL</t>
  </si>
  <si>
    <t>2302910140</t>
  </si>
  <si>
    <t>01312683</t>
  </si>
  <si>
    <t>01411980</t>
  </si>
  <si>
    <t>2302910141</t>
  </si>
  <si>
    <t>STEVEN DR</t>
  </si>
  <si>
    <t>01801319</t>
  </si>
  <si>
    <t>2302910180</t>
  </si>
  <si>
    <t>STEVENS DR</t>
  </si>
  <si>
    <t>01811326</t>
  </si>
  <si>
    <t>2302910181</t>
  </si>
  <si>
    <t>2302910190</t>
  </si>
  <si>
    <t>01911533</t>
  </si>
  <si>
    <t>01910957</t>
  </si>
  <si>
    <t>20030713</t>
  </si>
  <si>
    <t>2302910191</t>
  </si>
  <si>
    <t>GOVERNOR PRIN</t>
  </si>
  <si>
    <t>01902281</t>
  </si>
  <si>
    <t>01903125</t>
  </si>
  <si>
    <t>2302910210</t>
  </si>
  <si>
    <t>02110775</t>
  </si>
  <si>
    <t>2302910211</t>
  </si>
  <si>
    <t>320</t>
  </si>
  <si>
    <t>NINETH ST</t>
  </si>
  <si>
    <t>2303200010</t>
  </si>
  <si>
    <t>PROVIDENCE AV</t>
  </si>
  <si>
    <t>GOVERNORS DR</t>
  </si>
  <si>
    <t>00500642</t>
  </si>
  <si>
    <t>00600310</t>
  </si>
  <si>
    <t>2303200060</t>
  </si>
  <si>
    <t>SPROUL RD</t>
  </si>
  <si>
    <t>KENT RD</t>
  </si>
  <si>
    <t>02102699</t>
  </si>
  <si>
    <t>02200643</t>
  </si>
  <si>
    <t>02300536</t>
  </si>
  <si>
    <t>2303200230</t>
  </si>
  <si>
    <t>BRENNAN DR</t>
  </si>
  <si>
    <t>02301991</t>
  </si>
  <si>
    <t>2303200240</t>
  </si>
  <si>
    <t>CONCHESTER HW</t>
  </si>
  <si>
    <t>322</t>
  </si>
  <si>
    <t>SPRING VALLEY</t>
  </si>
  <si>
    <t>STATION RD</t>
  </si>
  <si>
    <t>00200116</t>
  </si>
  <si>
    <t>2303220020</t>
  </si>
  <si>
    <t>20160719</t>
  </si>
  <si>
    <t>420</t>
  </si>
  <si>
    <t>00100814</t>
  </si>
  <si>
    <t>00100682</t>
  </si>
  <si>
    <t>2304200010</t>
  </si>
  <si>
    <t>00110887</t>
  </si>
  <si>
    <t>00110805</t>
  </si>
  <si>
    <t>2304200011</t>
  </si>
  <si>
    <t>2304200020</t>
  </si>
  <si>
    <t>2304200021</t>
  </si>
  <si>
    <t>00300116</t>
  </si>
  <si>
    <t>00300232</t>
  </si>
  <si>
    <t>2304200030</t>
  </si>
  <si>
    <t>0031</t>
  </si>
  <si>
    <t>00310187</t>
  </si>
  <si>
    <t>00310237</t>
  </si>
  <si>
    <t>2304200031</t>
  </si>
  <si>
    <t>KEDRON AV</t>
  </si>
  <si>
    <t>PARKER AV</t>
  </si>
  <si>
    <t>00700293</t>
  </si>
  <si>
    <t>00701102</t>
  </si>
  <si>
    <t>2304200070</t>
  </si>
  <si>
    <t>WAVERLY TE</t>
  </si>
  <si>
    <t>2304200080</t>
  </si>
  <si>
    <t>452</t>
  </si>
  <si>
    <t>00201751</t>
  </si>
  <si>
    <t>00300431</t>
  </si>
  <si>
    <t>2304520030</t>
  </si>
  <si>
    <t>00310000</t>
  </si>
  <si>
    <t>00310446</t>
  </si>
  <si>
    <t>00310106</t>
  </si>
  <si>
    <t>2304520031</t>
  </si>
  <si>
    <t>PENNELL RD</t>
  </si>
  <si>
    <t>OLD PENNELL R</t>
  </si>
  <si>
    <t>GLENDALE BL</t>
  </si>
  <si>
    <t>00801736</t>
  </si>
  <si>
    <t>01000131</t>
  </si>
  <si>
    <t>2304520100</t>
  </si>
  <si>
    <t>01101200</t>
  </si>
  <si>
    <t>2304520110</t>
  </si>
  <si>
    <t>LAUREL LN</t>
  </si>
  <si>
    <t>01201334</t>
  </si>
  <si>
    <t>01201062</t>
  </si>
  <si>
    <t>SOUTH PENNELL RD</t>
  </si>
  <si>
    <t>2304520120</t>
  </si>
  <si>
    <t>0476</t>
  </si>
  <si>
    <t>20150625</t>
  </si>
  <si>
    <t>MID COUNTY EX</t>
  </si>
  <si>
    <t>476</t>
  </si>
  <si>
    <t>RAMP M-4 RD</t>
  </si>
  <si>
    <t>BLUE ROUTE</t>
  </si>
  <si>
    <t>000.0</t>
  </si>
  <si>
    <t>2304760002</t>
  </si>
  <si>
    <t>NETHER PROVID</t>
  </si>
  <si>
    <t>001.0</t>
  </si>
  <si>
    <t>2304760010</t>
  </si>
  <si>
    <t>00110673</t>
  </si>
  <si>
    <t>20040215</t>
  </si>
  <si>
    <t>2304760011</t>
  </si>
  <si>
    <t>0034</t>
  </si>
  <si>
    <t>00300400</t>
  </si>
  <si>
    <t>00340708</t>
  </si>
  <si>
    <t>003.5</t>
  </si>
  <si>
    <t>2304760034</t>
  </si>
  <si>
    <t>0035</t>
  </si>
  <si>
    <t>00310485</t>
  </si>
  <si>
    <t>00350742</t>
  </si>
  <si>
    <t>2304760035</t>
  </si>
  <si>
    <t>HAVERFORD</t>
  </si>
  <si>
    <t>00840000</t>
  </si>
  <si>
    <t>00802292</t>
  </si>
  <si>
    <t>00941374</t>
  </si>
  <si>
    <t>2304760094</t>
  </si>
  <si>
    <t>00811748</t>
  </si>
  <si>
    <t>00951412</t>
  </si>
  <si>
    <t>2304760095</t>
  </si>
  <si>
    <t>0122</t>
  </si>
  <si>
    <t>20160819</t>
  </si>
  <si>
    <t>NAAMANS CREEK RD</t>
  </si>
  <si>
    <t>491</t>
  </si>
  <si>
    <t>EUCLID AV</t>
  </si>
  <si>
    <t>HICKMAN RD</t>
  </si>
  <si>
    <t>01121007</t>
  </si>
  <si>
    <t>01120278</t>
  </si>
  <si>
    <t>2304910122</t>
  </si>
  <si>
    <t>20130911</t>
  </si>
  <si>
    <t>KARAKUNG DR</t>
  </si>
  <si>
    <t>MANOA RD</t>
  </si>
  <si>
    <t>LAKESIDE AV</t>
  </si>
  <si>
    <t>00100040</t>
  </si>
  <si>
    <t>2310010010</t>
  </si>
  <si>
    <t>20150809</t>
  </si>
  <si>
    <t>WYNNEWOOD RD</t>
  </si>
  <si>
    <t>20160320</t>
  </si>
  <si>
    <t>2310010020</t>
  </si>
  <si>
    <t>HAVERFORD RD</t>
  </si>
  <si>
    <t>EAGLE RD</t>
  </si>
  <si>
    <t>HATHAWAY LN</t>
  </si>
  <si>
    <t>00300795</t>
  </si>
  <si>
    <t>2310010030</t>
  </si>
  <si>
    <t>1002</t>
  </si>
  <si>
    <t>20160723</t>
  </si>
  <si>
    <t>MYRTLE AV</t>
  </si>
  <si>
    <t>00601292</t>
  </si>
  <si>
    <t>00500726</t>
  </si>
  <si>
    <t>2310020060</t>
  </si>
  <si>
    <t>MERWOOD LN</t>
  </si>
  <si>
    <t>00800735</t>
  </si>
  <si>
    <t>2310050080</t>
  </si>
  <si>
    <t>REED RD</t>
  </si>
  <si>
    <t>BURMONT RD</t>
  </si>
  <si>
    <t>00300900</t>
  </si>
  <si>
    <t>2310060030</t>
  </si>
  <si>
    <t>GLENDALE RD</t>
  </si>
  <si>
    <t>RAYMOND DR</t>
  </si>
  <si>
    <t>2310060040</t>
  </si>
  <si>
    <t>OLD MARPLE RD</t>
  </si>
  <si>
    <t>ROSE TREE RD</t>
  </si>
  <si>
    <t>00303268</t>
  </si>
  <si>
    <t>00400348</t>
  </si>
  <si>
    <t>00401049</t>
  </si>
  <si>
    <t>2310080040</t>
  </si>
  <si>
    <t>DARBY CREEK RD</t>
  </si>
  <si>
    <t>2310100010</t>
  </si>
  <si>
    <t>TERRA ALTA CR</t>
  </si>
  <si>
    <t>MARPLE RD</t>
  </si>
  <si>
    <t>00200445</t>
  </si>
  <si>
    <t>2310100020</t>
  </si>
  <si>
    <t>DARBY PAOLI RD</t>
  </si>
  <si>
    <t>BYRN MAWR AV</t>
  </si>
  <si>
    <t>COLONY RD</t>
  </si>
  <si>
    <t>00101472</t>
  </si>
  <si>
    <t>2310150010</t>
  </si>
  <si>
    <t>GODFREY RD</t>
  </si>
  <si>
    <t>SAW MILL RD</t>
  </si>
  <si>
    <t>2310150030</t>
  </si>
  <si>
    <t>NEWTOWN RD</t>
  </si>
  <si>
    <t>00400791</t>
  </si>
  <si>
    <t>2310150040</t>
  </si>
  <si>
    <t>1021</t>
  </si>
  <si>
    <t>KING OF PRUSSIA RD</t>
  </si>
  <si>
    <t>BIDDULPH RD</t>
  </si>
  <si>
    <t>PINE TREE RD</t>
  </si>
  <si>
    <t>00601221</t>
  </si>
  <si>
    <t>2310210070</t>
  </si>
  <si>
    <t>COLLEGE AV</t>
  </si>
  <si>
    <t>COOPERTOWN RD</t>
  </si>
  <si>
    <t>2310260020</t>
  </si>
  <si>
    <t>00400192</t>
  </si>
  <si>
    <t>00400832</t>
  </si>
  <si>
    <t>00401346</t>
  </si>
  <si>
    <t>20160508</t>
  </si>
  <si>
    <t>2310280040</t>
  </si>
  <si>
    <t>1032</t>
  </si>
  <si>
    <t>20160822</t>
  </si>
  <si>
    <t>BRYN MAWR AV</t>
  </si>
  <si>
    <t>00501918</t>
  </si>
  <si>
    <t>2310320050</t>
  </si>
  <si>
    <t>GOSHEN RD</t>
  </si>
  <si>
    <t>ECHO VALLEY L</t>
  </si>
  <si>
    <t>2310340010</t>
  </si>
  <si>
    <t>MALIN RD</t>
  </si>
  <si>
    <t>DARBY PAOLI R</t>
  </si>
  <si>
    <t>00301750</t>
  </si>
  <si>
    <t>00503432</t>
  </si>
  <si>
    <t>2310340060</t>
  </si>
  <si>
    <t>1040</t>
  </si>
  <si>
    <t>GULPH CREEK RD</t>
  </si>
  <si>
    <t>KING OF PRUSS</t>
  </si>
  <si>
    <t>2310400010</t>
  </si>
  <si>
    <t>COUNTY LINE R</t>
  </si>
  <si>
    <t>00102062</t>
  </si>
  <si>
    <t>2310400020</t>
  </si>
  <si>
    <t>1046</t>
  </si>
  <si>
    <t>ST DAVIDS RD</t>
  </si>
  <si>
    <t>PAPER MILL RD</t>
  </si>
  <si>
    <t>CHURCH RD</t>
  </si>
  <si>
    <t>00400152</t>
  </si>
  <si>
    <t>2310460040</t>
  </si>
  <si>
    <t>20150820</t>
  </si>
  <si>
    <t>CLEVELAND AV</t>
  </si>
  <si>
    <t>RUSKIN LN</t>
  </si>
  <si>
    <t>00101031</t>
  </si>
  <si>
    <t>2320010020</t>
  </si>
  <si>
    <t>SIXTYNINTH ST</t>
  </si>
  <si>
    <t>MARSHALL RD</t>
  </si>
  <si>
    <t>00300524</t>
  </si>
  <si>
    <t>2320010030</t>
  </si>
  <si>
    <t>2002</t>
  </si>
  <si>
    <t>20150821</t>
  </si>
  <si>
    <t>WANAMAKER RD</t>
  </si>
  <si>
    <t>INDUSTRIAL HW</t>
  </si>
  <si>
    <t>2320020010</t>
  </si>
  <si>
    <t>JANSEN AV</t>
  </si>
  <si>
    <t>2320020020</t>
  </si>
  <si>
    <t>00301281</t>
  </si>
  <si>
    <t>2320020030</t>
  </si>
  <si>
    <t>2320020040</t>
  </si>
  <si>
    <t>2004</t>
  </si>
  <si>
    <t>RIDLEY AV</t>
  </si>
  <si>
    <t>20030427</t>
  </si>
  <si>
    <t>2320040010</t>
  </si>
  <si>
    <t>SWARTHMORE AV</t>
  </si>
  <si>
    <t>00200616</t>
  </si>
  <si>
    <t>2320040020</t>
  </si>
  <si>
    <t>THIRTEENTH ST</t>
  </si>
  <si>
    <t>CRESSWELL ST</t>
  </si>
  <si>
    <t>00300542</t>
  </si>
  <si>
    <t>00401219</t>
  </si>
  <si>
    <t>2320040040</t>
  </si>
  <si>
    <t>20120923</t>
  </si>
  <si>
    <t>WOODLAND AV</t>
  </si>
  <si>
    <t>SUMMIT ST</t>
  </si>
  <si>
    <t>2320050010</t>
  </si>
  <si>
    <t>POWELL AV</t>
  </si>
  <si>
    <t>00300756</t>
  </si>
  <si>
    <t>2320050030</t>
  </si>
  <si>
    <t>LANSDOWNE AV</t>
  </si>
  <si>
    <t>SCHOOL LN</t>
  </si>
  <si>
    <t>CEDAR LN</t>
  </si>
  <si>
    <t>00800021</t>
  </si>
  <si>
    <t>2320050100</t>
  </si>
  <si>
    <t>20140907</t>
  </si>
  <si>
    <t>01010000</t>
  </si>
  <si>
    <t>2320050101</t>
  </si>
  <si>
    <t>DARBY RD</t>
  </si>
  <si>
    <t>O/P MID COUNT</t>
  </si>
  <si>
    <t>01701473</t>
  </si>
  <si>
    <t>02000440</t>
  </si>
  <si>
    <t>2320050200</t>
  </si>
  <si>
    <t>UPLAND AV</t>
  </si>
  <si>
    <t>KERLIN ST</t>
  </si>
  <si>
    <t>00100500</t>
  </si>
  <si>
    <t>2320060010</t>
  </si>
  <si>
    <t>00401850</t>
  </si>
  <si>
    <t>2320060040</t>
  </si>
  <si>
    <t>00411780</t>
  </si>
  <si>
    <t>2320060041</t>
  </si>
  <si>
    <t>FAIRVIEW RD</t>
  </si>
  <si>
    <t>00401995</t>
  </si>
  <si>
    <t>00500615</t>
  </si>
  <si>
    <t>2320060050</t>
  </si>
  <si>
    <t>00411665</t>
  </si>
  <si>
    <t>2320060051</t>
  </si>
  <si>
    <t>FERNWOOD AV</t>
  </si>
  <si>
    <t>SUTTON AV</t>
  </si>
  <si>
    <t>00801030</t>
  </si>
  <si>
    <t>2320060090</t>
  </si>
  <si>
    <t>00811215</t>
  </si>
  <si>
    <t>2320060091</t>
  </si>
  <si>
    <t>CEDAR AV</t>
  </si>
  <si>
    <t>01000551</t>
  </si>
  <si>
    <t>01000554</t>
  </si>
  <si>
    <t>2320060100</t>
  </si>
  <si>
    <t>01010574</t>
  </si>
  <si>
    <t>01011850</t>
  </si>
  <si>
    <t>2320060101</t>
  </si>
  <si>
    <t>CUSTER AV</t>
  </si>
  <si>
    <t>PERSHING AV</t>
  </si>
  <si>
    <t>01300565</t>
  </si>
  <si>
    <t>2320060130</t>
  </si>
  <si>
    <t>01310565</t>
  </si>
  <si>
    <t>2320060131</t>
  </si>
  <si>
    <t>2007</t>
  </si>
  <si>
    <t>SAINT CHARLES</t>
  </si>
  <si>
    <t>00100262</t>
  </si>
  <si>
    <t>2320070010</t>
  </si>
  <si>
    <t>SPRINGFIELD RD</t>
  </si>
  <si>
    <t>RIVELY AV</t>
  </si>
  <si>
    <t>00101133</t>
  </si>
  <si>
    <t>2320090010</t>
  </si>
  <si>
    <t>PROVIDENCE RD</t>
  </si>
  <si>
    <t>SPRINGFIELD R</t>
  </si>
  <si>
    <t>LANDSDOWNE AV</t>
  </si>
  <si>
    <t>2320100060</t>
  </si>
  <si>
    <t>WALLINGFORD RD</t>
  </si>
  <si>
    <t>PLUSH MILL RD</t>
  </si>
  <si>
    <t>00201420</t>
  </si>
  <si>
    <t>20151115</t>
  </si>
  <si>
    <t>2320120020</t>
  </si>
  <si>
    <t>HOOK RD</t>
  </si>
  <si>
    <t>EIGHTYFOURTH</t>
  </si>
  <si>
    <t>CALCON HOOK R</t>
  </si>
  <si>
    <t>00100800</t>
  </si>
  <si>
    <t>2320150010</t>
  </si>
  <si>
    <t>00110800</t>
  </si>
  <si>
    <t>2320150011</t>
  </si>
  <si>
    <t>ELWYN RD</t>
  </si>
  <si>
    <t>00300824</t>
  </si>
  <si>
    <t>2320160030</t>
  </si>
  <si>
    <t>00600300</t>
  </si>
  <si>
    <t>00702010</t>
  </si>
  <si>
    <t>00800930</t>
  </si>
  <si>
    <t>2320160080</t>
  </si>
  <si>
    <t>MAPLE TE</t>
  </si>
  <si>
    <t>01501731</t>
  </si>
  <si>
    <t>2320160160</t>
  </si>
  <si>
    <t>WINDERMERE AV</t>
  </si>
  <si>
    <t>01700166</t>
  </si>
  <si>
    <t>01700423</t>
  </si>
  <si>
    <t>2320160170</t>
  </si>
  <si>
    <t>BEATTY RD</t>
  </si>
  <si>
    <t>00202903</t>
  </si>
  <si>
    <t>00300095</t>
  </si>
  <si>
    <t>2320180030</t>
  </si>
  <si>
    <t>2019</t>
  </si>
  <si>
    <t>GARRETT RD</t>
  </si>
  <si>
    <t>2320190060</t>
  </si>
  <si>
    <t>20140917</t>
  </si>
  <si>
    <t>WYCOMBE AV</t>
  </si>
  <si>
    <t>00500788</t>
  </si>
  <si>
    <t>2320240050</t>
  </si>
  <si>
    <t>20140908</t>
  </si>
  <si>
    <t>00511638</t>
  </si>
  <si>
    <t>2320240051</t>
  </si>
  <si>
    <t>2320240060</t>
  </si>
  <si>
    <t>2025</t>
  </si>
  <si>
    <t>MORTON AV</t>
  </si>
  <si>
    <t>2320250060</t>
  </si>
  <si>
    <t>2026</t>
  </si>
  <si>
    <t>TERWOOD RD</t>
  </si>
  <si>
    <t>00100774</t>
  </si>
  <si>
    <t>2320260010</t>
  </si>
  <si>
    <t>KENWOOD RD</t>
  </si>
  <si>
    <t>00600075</t>
  </si>
  <si>
    <t>2320260060</t>
  </si>
  <si>
    <t>HAZEL AV</t>
  </si>
  <si>
    <t>00700819</t>
  </si>
  <si>
    <t>2320260070</t>
  </si>
  <si>
    <t>00800826</t>
  </si>
  <si>
    <t>2320260080</t>
  </si>
  <si>
    <t>2028</t>
  </si>
  <si>
    <t>00100437</t>
  </si>
  <si>
    <t>2320280010</t>
  </si>
  <si>
    <t>2029</t>
  </si>
  <si>
    <t>20140916</t>
  </si>
  <si>
    <t>TINICUM ISLAN</t>
  </si>
  <si>
    <t>00100824</t>
  </si>
  <si>
    <t>2320290010</t>
  </si>
  <si>
    <t>2033</t>
  </si>
  <si>
    <t>STEWART AV</t>
  </si>
  <si>
    <t>2320330010</t>
  </si>
  <si>
    <t>00110330</t>
  </si>
  <si>
    <t>2320330011</t>
  </si>
  <si>
    <t>CRUM CREEK  RD</t>
  </si>
  <si>
    <t>FARNUM RD</t>
  </si>
  <si>
    <t>00101750</t>
  </si>
  <si>
    <t>2320370010</t>
  </si>
  <si>
    <t>00101583</t>
  </si>
  <si>
    <t>2320370020</t>
  </si>
  <si>
    <t>VICTORY AV</t>
  </si>
  <si>
    <t>WEST CHESTER</t>
  </si>
  <si>
    <t>CARDINGTON RD</t>
  </si>
  <si>
    <t>2320410010</t>
  </si>
  <si>
    <t>3001</t>
  </si>
  <si>
    <t>UPLAND BOROUG</t>
  </si>
  <si>
    <t>2330010010</t>
  </si>
  <si>
    <t>20100621</t>
  </si>
  <si>
    <t>2330010020</t>
  </si>
  <si>
    <t>20120816</t>
  </si>
  <si>
    <t>2330010021</t>
  </si>
  <si>
    <t>EIGHTH ST</t>
  </si>
  <si>
    <t>2330010040</t>
  </si>
  <si>
    <t>BRIDGEWATER RD</t>
  </si>
  <si>
    <t>PATTON AV</t>
  </si>
  <si>
    <t>CAMELOT CT</t>
  </si>
  <si>
    <t>00300707</t>
  </si>
  <si>
    <t>00300695</t>
  </si>
  <si>
    <t>2330030040</t>
  </si>
  <si>
    <t>BROOKHAVEN RD</t>
  </si>
  <si>
    <t>NETHERLOCH LN</t>
  </si>
  <si>
    <t>00601796</t>
  </si>
  <si>
    <t>2330030060</t>
  </si>
  <si>
    <t>BAKER ST</t>
  </si>
  <si>
    <t>CHESTNUT ST</t>
  </si>
  <si>
    <t>2330060050</t>
  </si>
  <si>
    <t>2330060051</t>
  </si>
  <si>
    <t>3007</t>
  </si>
  <si>
    <t>20160820</t>
  </si>
  <si>
    <t>CONCORD RD</t>
  </si>
  <si>
    <t>VALLEY BROOK</t>
  </si>
  <si>
    <t>00401898</t>
  </si>
  <si>
    <t>00900122</t>
  </si>
  <si>
    <t>2330070090</t>
  </si>
  <si>
    <t>01300406</t>
  </si>
  <si>
    <t>01300310</t>
  </si>
  <si>
    <t>2330070130</t>
  </si>
  <si>
    <t>RENSHAW RD</t>
  </si>
  <si>
    <t>00102036</t>
  </si>
  <si>
    <t>00101538</t>
  </si>
  <si>
    <t>2330080020</t>
  </si>
  <si>
    <t>3012</t>
  </si>
  <si>
    <t>20150822</t>
  </si>
  <si>
    <t>MEETINGHOUSE RD</t>
  </si>
  <si>
    <t>NAAMANS CREEK</t>
  </si>
  <si>
    <t>CHICHESTER AV</t>
  </si>
  <si>
    <t>00101526</t>
  </si>
  <si>
    <t>2330120010</t>
  </si>
  <si>
    <t>LOCUST ST</t>
  </si>
  <si>
    <t>00200160</t>
  </si>
  <si>
    <t>2330120020</t>
  </si>
  <si>
    <t>00300235</t>
  </si>
  <si>
    <t>2330120030</t>
  </si>
  <si>
    <t>3013</t>
  </si>
  <si>
    <t>CHESTNUT PY</t>
  </si>
  <si>
    <t>CHESTER PARK</t>
  </si>
  <si>
    <t>00201141</t>
  </si>
  <si>
    <t>00200603</t>
  </si>
  <si>
    <t>2330130020</t>
  </si>
  <si>
    <t>WATERVILLE RD</t>
  </si>
  <si>
    <t>00300380</t>
  </si>
  <si>
    <t>2330130030</t>
  </si>
  <si>
    <t>MILL RD</t>
  </si>
  <si>
    <t>2330140010</t>
  </si>
  <si>
    <t>LINCOLN DR</t>
  </si>
  <si>
    <t>00100812</t>
  </si>
  <si>
    <t>00101540</t>
  </si>
  <si>
    <t>2330150010</t>
  </si>
  <si>
    <t>DUTTONS MILL</t>
  </si>
  <si>
    <t>2330150020</t>
  </si>
  <si>
    <t>KNOWLTON RD</t>
  </si>
  <si>
    <t>00300200</t>
  </si>
  <si>
    <t>2330150030</t>
  </si>
  <si>
    <t>3016</t>
  </si>
  <si>
    <t>20150810</t>
  </si>
  <si>
    <t>LARKIN RD</t>
  </si>
  <si>
    <t>KELLY AV</t>
  </si>
  <si>
    <t>WHITNEY AV</t>
  </si>
  <si>
    <t>00201291</t>
  </si>
  <si>
    <t>00101997</t>
  </si>
  <si>
    <t>2330160020</t>
  </si>
  <si>
    <t>BETHEL AV</t>
  </si>
  <si>
    <t>CONCHESTER RD</t>
  </si>
  <si>
    <t>2330160050</t>
  </si>
  <si>
    <t>BETHEL RD</t>
  </si>
  <si>
    <t>RAMP A1 RD</t>
  </si>
  <si>
    <t>2330160060</t>
  </si>
  <si>
    <t>0024</t>
  </si>
  <si>
    <t>COLONIAL DR</t>
  </si>
  <si>
    <t>00240181</t>
  </si>
  <si>
    <t>2330170024</t>
  </si>
  <si>
    <t>3018</t>
  </si>
  <si>
    <t>PARK LN</t>
  </si>
  <si>
    <t>00200430</t>
  </si>
  <si>
    <t>2330180020</t>
  </si>
  <si>
    <t>3019</t>
  </si>
  <si>
    <t>YALE AV</t>
  </si>
  <si>
    <t>CHESTER RD</t>
  </si>
  <si>
    <t>00100711</t>
  </si>
  <si>
    <t>2330190010</t>
  </si>
  <si>
    <t>ROSE VALLEY RD</t>
  </si>
  <si>
    <t>COUNTRY CLUB</t>
  </si>
  <si>
    <t>00200146</t>
  </si>
  <si>
    <t>2330190020</t>
  </si>
  <si>
    <t>20150827</t>
  </si>
  <si>
    <t>DUTTON MILL RD</t>
  </si>
  <si>
    <t>MERCER PL</t>
  </si>
  <si>
    <t>00400690</t>
  </si>
  <si>
    <t>2330200040</t>
  </si>
  <si>
    <t>3022</t>
  </si>
  <si>
    <t>ARCHER LN</t>
  </si>
  <si>
    <t>00101125</t>
  </si>
  <si>
    <t>2330220020</t>
  </si>
  <si>
    <t>3023</t>
  </si>
  <si>
    <t>BIRNEY HW</t>
  </si>
  <si>
    <t>ROLLING HILLS</t>
  </si>
  <si>
    <t>00200056</t>
  </si>
  <si>
    <t>2330230020</t>
  </si>
  <si>
    <t>GARNET MINE R</t>
  </si>
  <si>
    <t>FEATHERBED LN</t>
  </si>
  <si>
    <t>2330250010</t>
  </si>
  <si>
    <t>SMITHBRIDGE R</t>
  </si>
  <si>
    <t>00102420</t>
  </si>
  <si>
    <t>2330250020</t>
  </si>
  <si>
    <t>2330250040</t>
  </si>
  <si>
    <t>2330250050</t>
  </si>
  <si>
    <t>BULLOCK RD</t>
  </si>
  <si>
    <t>00100080</t>
  </si>
  <si>
    <t>2330270020</t>
  </si>
  <si>
    <t>3029</t>
  </si>
  <si>
    <t>VALLEY BROOK RD</t>
  </si>
  <si>
    <t>BODLEY RD</t>
  </si>
  <si>
    <t>2330290030</t>
  </si>
  <si>
    <t>LLEWELYN RD</t>
  </si>
  <si>
    <t>00301982</t>
  </si>
  <si>
    <t>00303349</t>
  </si>
  <si>
    <t>2330290040</t>
  </si>
  <si>
    <t>3030</t>
  </si>
  <si>
    <t>LUNGREN RD</t>
  </si>
  <si>
    <t>LENNI RD</t>
  </si>
  <si>
    <t>CONVENT RD</t>
  </si>
  <si>
    <t>2330300010</t>
  </si>
  <si>
    <t>PARKMOUNT RD</t>
  </si>
  <si>
    <t>00200477</t>
  </si>
  <si>
    <t>2330300020</t>
  </si>
  <si>
    <t>3032</t>
  </si>
  <si>
    <t>SICKLES DR</t>
  </si>
  <si>
    <t>2330320020</t>
  </si>
  <si>
    <t>ELM AV</t>
  </si>
  <si>
    <t>00300060</t>
  </si>
  <si>
    <t>2330320030</t>
  </si>
  <si>
    <t>2330340010</t>
  </si>
  <si>
    <t>3036</t>
  </si>
  <si>
    <t>20130910</t>
  </si>
  <si>
    <t>IVY MILLS RD</t>
  </si>
  <si>
    <t>00300852</t>
  </si>
  <si>
    <t>20160327</t>
  </si>
  <si>
    <t>2330360030</t>
  </si>
  <si>
    <t>3038</t>
  </si>
  <si>
    <t>GARNET MINE RD</t>
  </si>
  <si>
    <t>FOULK RD</t>
  </si>
  <si>
    <t>00601090</t>
  </si>
  <si>
    <t>2330380060</t>
  </si>
  <si>
    <t>20160817</t>
  </si>
  <si>
    <t>SMITHBRIDGE RD</t>
  </si>
  <si>
    <t>KIRK RD</t>
  </si>
  <si>
    <t>00600308</t>
  </si>
  <si>
    <t>00800373</t>
  </si>
  <si>
    <t>2330460080</t>
  </si>
  <si>
    <t>SLEIGH RIDE R</t>
  </si>
  <si>
    <t>01100987</t>
  </si>
  <si>
    <t>01100996</t>
  </si>
  <si>
    <t>2330460130</t>
  </si>
  <si>
    <t>2330460140</t>
  </si>
  <si>
    <t>306G</t>
  </si>
  <si>
    <t>SR 0352</t>
  </si>
  <si>
    <t>CHESTER COUNTY LINE</t>
  </si>
  <si>
    <t>23306G0010</t>
  </si>
  <si>
    <t>308G</t>
  </si>
  <si>
    <t>FORGE RD</t>
  </si>
  <si>
    <t>MIDDLETOWN TWP LINE</t>
  </si>
  <si>
    <t>SR 4005</t>
  </si>
  <si>
    <t>23308G0020</t>
  </si>
  <si>
    <t>23308G0030</t>
  </si>
  <si>
    <t>3101</t>
  </si>
  <si>
    <t>S CREEK RD</t>
  </si>
  <si>
    <t>CHADDS FORD R</t>
  </si>
  <si>
    <t>2331010010</t>
  </si>
  <si>
    <t>CAMLY LN</t>
  </si>
  <si>
    <t>2331010020</t>
  </si>
  <si>
    <t>2331010030</t>
  </si>
  <si>
    <t>N CREEK RD</t>
  </si>
  <si>
    <t>2331010040</t>
  </si>
  <si>
    <t>4002</t>
  </si>
  <si>
    <t>ORANGE ST</t>
  </si>
  <si>
    <t>00300368</t>
  </si>
  <si>
    <t>2340020030</t>
  </si>
  <si>
    <t>RIDLEY CREEK RD</t>
  </si>
  <si>
    <t>O/P MEDIA BYP</t>
  </si>
  <si>
    <t>00100787</t>
  </si>
  <si>
    <t>00202004</t>
  </si>
  <si>
    <t>2340030020</t>
  </si>
  <si>
    <t>4005</t>
  </si>
  <si>
    <t>DARLINGTON RD</t>
  </si>
  <si>
    <t>00101578</t>
  </si>
  <si>
    <t>2340050010</t>
  </si>
  <si>
    <t>2340050020</t>
  </si>
  <si>
    <t>4007</t>
  </si>
  <si>
    <t>DELCHESTER RD</t>
  </si>
  <si>
    <t>STACKHOUSE MI</t>
  </si>
  <si>
    <t>00200170</t>
  </si>
  <si>
    <t>2340070030</t>
  </si>
  <si>
    <t>STONY BANK RD</t>
  </si>
  <si>
    <t>GLEN MILLS RD</t>
  </si>
  <si>
    <t>00100407</t>
  </si>
  <si>
    <t>2340090040</t>
  </si>
  <si>
    <t>SWEETWATER RD</t>
  </si>
  <si>
    <t>GRADYVILLE RD</t>
  </si>
  <si>
    <t>2340110010</t>
  </si>
  <si>
    <t>GRIST MILL RD</t>
  </si>
  <si>
    <t>2340110020</t>
  </si>
  <si>
    <t>TIFFANY LN</t>
  </si>
  <si>
    <t>2340110030</t>
  </si>
  <si>
    <t>COLLEGE HILL</t>
  </si>
  <si>
    <t>2340110040</t>
  </si>
  <si>
    <t>4012</t>
  </si>
  <si>
    <t>2340120010</t>
  </si>
  <si>
    <t>4014</t>
  </si>
  <si>
    <t>BRINTON LAKE</t>
  </si>
  <si>
    <t>THORNTON RD</t>
  </si>
  <si>
    <t>00100450</t>
  </si>
  <si>
    <t>2340140010</t>
  </si>
  <si>
    <t>4015</t>
  </si>
  <si>
    <t>MILL RACE PL</t>
  </si>
  <si>
    <t>2340150020</t>
  </si>
  <si>
    <t>GOVERNOR MARK</t>
  </si>
  <si>
    <t>00300366</t>
  </si>
  <si>
    <t>2340150030</t>
  </si>
  <si>
    <t>00801115</t>
  </si>
  <si>
    <t>00900516</t>
  </si>
  <si>
    <t>2340150090</t>
  </si>
  <si>
    <t>DILWORTHTOWN RD</t>
  </si>
  <si>
    <t>WILMINGTON PK</t>
  </si>
  <si>
    <t>CHADDS COVE R</t>
  </si>
  <si>
    <t>00200031</t>
  </si>
  <si>
    <t>2340160020</t>
  </si>
  <si>
    <t>SPRING LAWN R</t>
  </si>
  <si>
    <t>2340160100</t>
  </si>
  <si>
    <t>01001534</t>
  </si>
  <si>
    <t>01100100</t>
  </si>
  <si>
    <t>2340160110</t>
  </si>
  <si>
    <t>TRIMBLE RD</t>
  </si>
  <si>
    <t>00100873</t>
  </si>
  <si>
    <t>00100908</t>
  </si>
  <si>
    <t>2340190010</t>
  </si>
  <si>
    <t>8013</t>
  </si>
  <si>
    <t>RAMP E</t>
  </si>
  <si>
    <t>20030516</t>
  </si>
  <si>
    <t>2380130010</t>
  </si>
  <si>
    <t>RAMP H RD</t>
  </si>
  <si>
    <t>2380130750</t>
  </si>
  <si>
    <t>8025</t>
  </si>
  <si>
    <t>RAMP M-3 RD</t>
  </si>
  <si>
    <t>00100875</t>
  </si>
  <si>
    <t>20040725</t>
  </si>
  <si>
    <t>2380250010</t>
  </si>
  <si>
    <t>RAMP M-1 RD</t>
  </si>
  <si>
    <t>02501207</t>
  </si>
  <si>
    <t>2380250250</t>
  </si>
  <si>
    <t>RAMP M-2 RD</t>
  </si>
  <si>
    <t>02600460</t>
  </si>
  <si>
    <t>2380250260</t>
  </si>
  <si>
    <t>RAMP M-2A RD</t>
  </si>
  <si>
    <t>2380250270</t>
  </si>
  <si>
    <t>RAMP M-1A RD</t>
  </si>
  <si>
    <t>2380250280</t>
  </si>
  <si>
    <t>RAMP 1 RD</t>
  </si>
  <si>
    <t>02900000</t>
  </si>
  <si>
    <t>2380250290</t>
  </si>
  <si>
    <t>2380250500</t>
  </si>
  <si>
    <t>RAMP M-3A RD</t>
  </si>
  <si>
    <t>2380250520</t>
  </si>
  <si>
    <t>2380250530</t>
  </si>
  <si>
    <t>RAMP 6A RD</t>
  </si>
  <si>
    <t>2380250540</t>
  </si>
  <si>
    <t>8029</t>
  </si>
  <si>
    <t>RAMP W-3 RD</t>
  </si>
  <si>
    <t>2380290020</t>
  </si>
  <si>
    <t>RAMP W-4 RD</t>
  </si>
  <si>
    <t>2380290030</t>
  </si>
  <si>
    <t>RAMP W-1 RD</t>
  </si>
  <si>
    <t>2380290250</t>
  </si>
  <si>
    <t>RAMP W-2 RD</t>
  </si>
  <si>
    <t>2380290260</t>
  </si>
  <si>
    <t>RAMP W-5 RD</t>
  </si>
  <si>
    <t>2380290500</t>
  </si>
  <si>
    <t>RAMP W-6 RD</t>
  </si>
  <si>
    <t>2380290510</t>
  </si>
  <si>
    <t>RAMP W-8 RD</t>
  </si>
  <si>
    <t>2380290750</t>
  </si>
  <si>
    <t>RAMP W-7 RD</t>
  </si>
  <si>
    <t>2380290760</t>
  </si>
  <si>
    <t>8043</t>
  </si>
  <si>
    <t>RAMP ROAD A</t>
  </si>
  <si>
    <t>2380430010</t>
  </si>
  <si>
    <t>9301</t>
  </si>
  <si>
    <t>JUGHANDLE RD</t>
  </si>
  <si>
    <t>2393010010</t>
  </si>
  <si>
    <t>9401</t>
  </si>
  <si>
    <t>2394010250</t>
  </si>
  <si>
    <t>G069</t>
  </si>
  <si>
    <t>YEADON BOROUGH LINE</t>
  </si>
  <si>
    <t>CHESTER AV</t>
  </si>
  <si>
    <t>23G0690010</t>
  </si>
  <si>
    <t>G086</t>
  </si>
  <si>
    <t>SOUTH AV</t>
  </si>
  <si>
    <t>AMOSLAND RD</t>
  </si>
  <si>
    <t>FOLCROFT BOROUGH M/L</t>
  </si>
  <si>
    <t>23G0860030</t>
  </si>
  <si>
    <t>G252</t>
  </si>
  <si>
    <t>MORTON BOROUGH LINE</t>
  </si>
  <si>
    <t>MORTON AVE/SR2025</t>
  </si>
  <si>
    <t>23G2520030</t>
  </si>
  <si>
    <t>G255</t>
  </si>
  <si>
    <t>TINICUM ISLAND RD</t>
  </si>
  <si>
    <t>HOG ISLAND RD</t>
  </si>
  <si>
    <t>SCOTT WY</t>
  </si>
  <si>
    <t>23G2550010</t>
  </si>
  <si>
    <t>PHILADELPHIA AIRPORT</t>
  </si>
  <si>
    <t>23G2550020</t>
  </si>
  <si>
    <t>G256</t>
  </si>
  <si>
    <t>MICHIGAN AV</t>
  </si>
  <si>
    <t>SR 2025</t>
  </si>
  <si>
    <t>RIDLEY TWP LINE</t>
  </si>
  <si>
    <t>23G2560010</t>
  </si>
  <si>
    <t>G260</t>
  </si>
  <si>
    <t>CRUMCREEK RD</t>
  </si>
  <si>
    <t>BERRY LN/T442</t>
  </si>
  <si>
    <t>UPPER PROVIDENCE M/L</t>
  </si>
  <si>
    <t>23G2600020</t>
  </si>
  <si>
    <t>MARPLE TOWNSHIP LINE</t>
  </si>
  <si>
    <t>SPRING VALLEY DR</t>
  </si>
  <si>
    <t>23G2600030</t>
  </si>
  <si>
    <t>G267</t>
  </si>
  <si>
    <t>RIDGE AV/T425</t>
  </si>
  <si>
    <t>FOX RD/T516</t>
  </si>
  <si>
    <t>23G2670060</t>
  </si>
  <si>
    <t>G281</t>
  </si>
  <si>
    <t>WINONA AV</t>
  </si>
  <si>
    <t>23G2810030</t>
  </si>
  <si>
    <t>G284</t>
  </si>
  <si>
    <t>PINE ST</t>
  </si>
  <si>
    <t>POPLAR ST</t>
  </si>
  <si>
    <t>23G2840020</t>
  </si>
  <si>
    <t>G425</t>
  </si>
  <si>
    <t>MAIN ST/SR 3003</t>
  </si>
  <si>
    <t>23G4250010</t>
  </si>
  <si>
    <t>SR 3001</t>
  </si>
  <si>
    <t>23G4250020</t>
  </si>
  <si>
    <t>G430</t>
  </si>
  <si>
    <t>SR 0013</t>
  </si>
  <si>
    <t>CHESTER CITY LINE</t>
  </si>
  <si>
    <t>23G4300010</t>
  </si>
  <si>
    <t>FOLCROFT BORO LINE</t>
  </si>
  <si>
    <t>23G4300020</t>
  </si>
  <si>
    <t>G434</t>
  </si>
  <si>
    <t>23G4340010</t>
  </si>
  <si>
    <t>G437</t>
  </si>
  <si>
    <t>EDGMONT AV</t>
  </si>
  <si>
    <t>THIRD ST/SR 0291</t>
  </si>
  <si>
    <t>23G4370010</t>
  </si>
  <si>
    <t>G522</t>
  </si>
  <si>
    <t>DOG KENNEL RD</t>
  </si>
  <si>
    <t>ROSE TREE RD/SR 4002</t>
  </si>
  <si>
    <t>PAXON HOLLOW RD/T438</t>
  </si>
  <si>
    <t>23G5220010</t>
  </si>
  <si>
    <t>G533</t>
  </si>
  <si>
    <t>RADNOR TWP LINE</t>
  </si>
  <si>
    <t>SR 1015</t>
  </si>
  <si>
    <t>23G5330020</t>
  </si>
  <si>
    <t>G536</t>
  </si>
  <si>
    <t>CONCORD AV</t>
  </si>
  <si>
    <t>23G5360020</t>
  </si>
  <si>
    <t>G540</t>
  </si>
  <si>
    <t>CHERRY TREE RD</t>
  </si>
  <si>
    <t>SR 0322</t>
  </si>
  <si>
    <t>UPPER CHICHESTER M/L</t>
  </si>
  <si>
    <t>23G5400010</t>
  </si>
  <si>
    <t>G543</t>
  </si>
  <si>
    <t>ROLLING RD</t>
  </si>
  <si>
    <t>WINDSOR CR</t>
  </si>
  <si>
    <t>SR 0001</t>
  </si>
  <si>
    <t>23G5430010</t>
  </si>
  <si>
    <t>SR 1006</t>
  </si>
  <si>
    <t>23G5430020</t>
  </si>
  <si>
    <t>G547</t>
  </si>
  <si>
    <t>23G5470010</t>
  </si>
  <si>
    <t>NEW WALNUT ST</t>
  </si>
  <si>
    <t>23G5470020</t>
  </si>
  <si>
    <t>23G5470030</t>
  </si>
  <si>
    <t>G554</t>
  </si>
  <si>
    <t>51</t>
  </si>
  <si>
    <t>AVONDALE RD</t>
  </si>
  <si>
    <t>SR 3003</t>
  </si>
  <si>
    <t>SR 3019</t>
  </si>
  <si>
    <t>23G5540010</t>
  </si>
  <si>
    <t>G556</t>
  </si>
  <si>
    <t>SR 2016</t>
  </si>
  <si>
    <t>MEDIA STATION RD</t>
  </si>
  <si>
    <t>23G5560010</t>
  </si>
  <si>
    <t>G597</t>
  </si>
  <si>
    <t>BULLENS LN</t>
  </si>
  <si>
    <t>SR 2008</t>
  </si>
  <si>
    <t>SR 3103/BRIDGE</t>
  </si>
  <si>
    <t>23G5970030</t>
  </si>
  <si>
    <t>G700</t>
  </si>
  <si>
    <t>AIRPORT ACCESS RD</t>
  </si>
  <si>
    <t>23G7000010</t>
  </si>
  <si>
    <t>G710</t>
  </si>
  <si>
    <t>SR 0291</t>
  </si>
  <si>
    <t>23G7100010</t>
  </si>
  <si>
    <t>41</t>
  </si>
  <si>
    <t>03</t>
  </si>
  <si>
    <t>20160830</t>
  </si>
  <si>
    <t>SR 0014 SH</t>
  </si>
  <si>
    <t>014</t>
  </si>
  <si>
    <t>00140942</t>
  </si>
  <si>
    <t>00200599</t>
  </si>
  <si>
    <t>4100140020</t>
  </si>
  <si>
    <t>00300445</t>
  </si>
  <si>
    <t>4100140030</t>
  </si>
  <si>
    <t>MYERS RD</t>
  </si>
  <si>
    <t>4100140040</t>
  </si>
  <si>
    <t>4100140090</t>
  </si>
  <si>
    <t>UPPER GRAYS R</t>
  </si>
  <si>
    <t>4100140100</t>
  </si>
  <si>
    <t>FIELD STATION</t>
  </si>
  <si>
    <t>4100140110</t>
  </si>
  <si>
    <t>4100140120</t>
  </si>
  <si>
    <t>SLACKS RUN RD</t>
  </si>
  <si>
    <t>4100140150</t>
  </si>
  <si>
    <t>PLEASANT STRE</t>
  </si>
  <si>
    <t>4100140200</t>
  </si>
  <si>
    <t>4100140210</t>
  </si>
  <si>
    <t>4100140220</t>
  </si>
  <si>
    <t>4100140230</t>
  </si>
  <si>
    <t>4100140240</t>
  </si>
  <si>
    <t>RED RUN ST</t>
  </si>
  <si>
    <t>4100140250</t>
  </si>
  <si>
    <t>02600402</t>
  </si>
  <si>
    <t>4100140260</t>
  </si>
  <si>
    <t>LANGDON RD</t>
  </si>
  <si>
    <t>4100140270</t>
  </si>
  <si>
    <t>02701647</t>
  </si>
  <si>
    <t>4100140280</t>
  </si>
  <si>
    <t>4100140290</t>
  </si>
  <si>
    <t>4100140300</t>
  </si>
  <si>
    <t>4100140310</t>
  </si>
  <si>
    <t>4100140320</t>
  </si>
  <si>
    <t>20160514</t>
  </si>
  <si>
    <t>MARINE CORPS LEAG MEM HW</t>
  </si>
  <si>
    <t>015</t>
  </si>
  <si>
    <t>MCNETT RD</t>
  </si>
  <si>
    <t>E BLIND RD</t>
  </si>
  <si>
    <t>00700311</t>
  </si>
  <si>
    <t>4100150070</t>
  </si>
  <si>
    <t>SR 0054 SH</t>
  </si>
  <si>
    <t>00800264</t>
  </si>
  <si>
    <t>4100150080</t>
  </si>
  <si>
    <t>1280</t>
  </si>
  <si>
    <t>20160425</t>
  </si>
  <si>
    <t>19</t>
  </si>
  <si>
    <t>12800000</t>
  </si>
  <si>
    <t>12801012</t>
  </si>
  <si>
    <t>4100151280</t>
  </si>
  <si>
    <t>1281</t>
  </si>
  <si>
    <t>12810000</t>
  </si>
  <si>
    <t>12811154</t>
  </si>
  <si>
    <t>4100151281</t>
  </si>
  <si>
    <t>1440</t>
  </si>
  <si>
    <t>DOLLY M WILT MEMORIAL HW</t>
  </si>
  <si>
    <t>14000000</t>
  </si>
  <si>
    <t>13801149</t>
  </si>
  <si>
    <t>14401001</t>
  </si>
  <si>
    <t>4100151440</t>
  </si>
  <si>
    <t>1441</t>
  </si>
  <si>
    <t>14010000</t>
  </si>
  <si>
    <t>13810938</t>
  </si>
  <si>
    <t>14411571</t>
  </si>
  <si>
    <t>4100151441</t>
  </si>
  <si>
    <t>1540</t>
  </si>
  <si>
    <t>15100800</t>
  </si>
  <si>
    <t>4100151540</t>
  </si>
  <si>
    <t>1541</t>
  </si>
  <si>
    <t>15411361</t>
  </si>
  <si>
    <t>4100151541</t>
  </si>
  <si>
    <t>1560</t>
  </si>
  <si>
    <t>15501725</t>
  </si>
  <si>
    <t>15501079</t>
  </si>
  <si>
    <t>15501540</t>
  </si>
  <si>
    <t>4100151560</t>
  </si>
  <si>
    <t>001L</t>
  </si>
  <si>
    <t>PEPPER ST</t>
  </si>
  <si>
    <t>R/R BRIDGE OVERPASS</t>
  </si>
  <si>
    <t>HEBERLING RD/T566</t>
  </si>
  <si>
    <t>41001L0012</t>
  </si>
  <si>
    <t>SHERMAN ST/T620</t>
  </si>
  <si>
    <t>41001L0014</t>
  </si>
  <si>
    <t>001Z</t>
  </si>
  <si>
    <t>PINCHTOWN RD</t>
  </si>
  <si>
    <t>MCNETT RD/T110</t>
  </si>
  <si>
    <t>SR 2005/BRIDGE</t>
  </si>
  <si>
    <t>41001Z0012</t>
  </si>
  <si>
    <t>002L</t>
  </si>
  <si>
    <t>SR2044</t>
  </si>
  <si>
    <t>SR0405</t>
  </si>
  <si>
    <t>41002L0030</t>
  </si>
  <si>
    <t>MECHANIC ST</t>
  </si>
  <si>
    <t>41002L0040</t>
  </si>
  <si>
    <t>003L</t>
  </si>
  <si>
    <t>SR2014</t>
  </si>
  <si>
    <t>41003L0010</t>
  </si>
  <si>
    <t>41003L0020</t>
  </si>
  <si>
    <t>SR 0044 SH</t>
  </si>
  <si>
    <t>044</t>
  </si>
  <si>
    <t>03440635</t>
  </si>
  <si>
    <t>03441685</t>
  </si>
  <si>
    <t>4100440350</t>
  </si>
  <si>
    <t>LONG LN</t>
  </si>
  <si>
    <t>03900000</t>
  </si>
  <si>
    <t>4100440410</t>
  </si>
  <si>
    <t>4100440420</t>
  </si>
  <si>
    <t>4100440430</t>
  </si>
  <si>
    <t>0440</t>
  </si>
  <si>
    <t>BAER ST</t>
  </si>
  <si>
    <t>04400909</t>
  </si>
  <si>
    <t>4100440440</t>
  </si>
  <si>
    <t>4100440450</t>
  </si>
  <si>
    <t>0454</t>
  </si>
  <si>
    <t>04540000</t>
  </si>
  <si>
    <t>4100440454</t>
  </si>
  <si>
    <t>0455</t>
  </si>
  <si>
    <t>04550000</t>
  </si>
  <si>
    <t>4100440455</t>
  </si>
  <si>
    <t>20150817</t>
  </si>
  <si>
    <t>COUDERSPORT PK</t>
  </si>
  <si>
    <t>COUDERSPORT P</t>
  </si>
  <si>
    <t>4100440460</t>
  </si>
  <si>
    <t>0470</t>
  </si>
  <si>
    <t>4100440470</t>
  </si>
  <si>
    <t>4100440480</t>
  </si>
  <si>
    <t>4100440490</t>
  </si>
  <si>
    <t>04901320</t>
  </si>
  <si>
    <t>05001135</t>
  </si>
  <si>
    <t>4100440500</t>
  </si>
  <si>
    <t>4100440510</t>
  </si>
  <si>
    <t>4100440530</t>
  </si>
  <si>
    <t>4100440540</t>
  </si>
  <si>
    <t>SR 0973 SH</t>
  </si>
  <si>
    <t>4100440550</t>
  </si>
  <si>
    <t>05600079</t>
  </si>
  <si>
    <t>4100440560</t>
  </si>
  <si>
    <t>0590</t>
  </si>
  <si>
    <t>4100440590</t>
  </si>
  <si>
    <t>0610</t>
  </si>
  <si>
    <t>06000000</t>
  </si>
  <si>
    <t>4100440610</t>
  </si>
  <si>
    <t>0620</t>
  </si>
  <si>
    <t>06201216</t>
  </si>
  <si>
    <t>20160124</t>
  </si>
  <si>
    <t>4100440620</t>
  </si>
  <si>
    <t>0680</t>
  </si>
  <si>
    <t>06800000</t>
  </si>
  <si>
    <t>06300000</t>
  </si>
  <si>
    <t>4100440680</t>
  </si>
  <si>
    <t>06901041</t>
  </si>
  <si>
    <t>4100440690</t>
  </si>
  <si>
    <t>07001501</t>
  </si>
  <si>
    <t>20160410</t>
  </si>
  <si>
    <t>4100440700</t>
  </si>
  <si>
    <t>0054</t>
  </si>
  <si>
    <t>20150805</t>
  </si>
  <si>
    <t>054</t>
  </si>
  <si>
    <t>CLINTON DR</t>
  </si>
  <si>
    <t>00401230</t>
  </si>
  <si>
    <t>4100540060</t>
  </si>
  <si>
    <t>00700431</t>
  </si>
  <si>
    <t>4100540070</t>
  </si>
  <si>
    <t>N MAIN ST</t>
  </si>
  <si>
    <t>PENN ST</t>
  </si>
  <si>
    <t>MONTGOMERY ST</t>
  </si>
  <si>
    <t>4100540090</t>
  </si>
  <si>
    <t>405</t>
  </si>
  <si>
    <t>4100540100</t>
  </si>
  <si>
    <t>20130627</t>
  </si>
  <si>
    <t>01100159</t>
  </si>
  <si>
    <t>01000908</t>
  </si>
  <si>
    <t>4100540110</t>
  </si>
  <si>
    <t>005L</t>
  </si>
  <si>
    <t>INDUSTRIAL PARK RD</t>
  </si>
  <si>
    <t>MUNCY CREEK TWP LINE</t>
  </si>
  <si>
    <t>WOLF RUN CREEK BRDG</t>
  </si>
  <si>
    <t>41005L0020</t>
  </si>
  <si>
    <t>005Z</t>
  </si>
  <si>
    <t>QUAKER STATE RD</t>
  </si>
  <si>
    <t>SR0087</t>
  </si>
  <si>
    <t>SR2028/BRIDGE</t>
  </si>
  <si>
    <t>41005Z0010</t>
  </si>
  <si>
    <t>SR2028/STRUCTURE</t>
  </si>
  <si>
    <t>HALLTOWN RD/T538</t>
  </si>
  <si>
    <t>41005Z0020</t>
  </si>
  <si>
    <t>0087</t>
  </si>
  <si>
    <t>20160823</t>
  </si>
  <si>
    <t>SR 0087 SH</t>
  </si>
  <si>
    <t>087</t>
  </si>
  <si>
    <t>00200120</t>
  </si>
  <si>
    <t>4100870020</t>
  </si>
  <si>
    <t>SR 0864 SH</t>
  </si>
  <si>
    <t>4100870050</t>
  </si>
  <si>
    <t>TALLMAN HOLLO</t>
  </si>
  <si>
    <t>4100870060</t>
  </si>
  <si>
    <t>4100870070</t>
  </si>
  <si>
    <t>00900528</t>
  </si>
  <si>
    <t>4100870090</t>
  </si>
  <si>
    <t>01100619</t>
  </si>
  <si>
    <t>4100870110</t>
  </si>
  <si>
    <t>4100870120</t>
  </si>
  <si>
    <t>4100870170</t>
  </si>
  <si>
    <t>4100870180</t>
  </si>
  <si>
    <t>4100870190</t>
  </si>
  <si>
    <t>4100870200</t>
  </si>
  <si>
    <t>4100870210</t>
  </si>
  <si>
    <t>LOWER MANOR R</t>
  </si>
  <si>
    <t>4100870260</t>
  </si>
  <si>
    <t>4100870270</t>
  </si>
  <si>
    <t>4100870280</t>
  </si>
  <si>
    <t>4100870290</t>
  </si>
  <si>
    <t>4100870300</t>
  </si>
  <si>
    <t>008L</t>
  </si>
  <si>
    <t>WATER ST/SR0405</t>
  </si>
  <si>
    <t>41008L0040</t>
  </si>
  <si>
    <t>41008L0050</t>
  </si>
  <si>
    <t>009L</t>
  </si>
  <si>
    <t>SHERMAN ST</t>
  </si>
  <si>
    <t>41009L0020</t>
  </si>
  <si>
    <t>0118</t>
  </si>
  <si>
    <t>WATER ST</t>
  </si>
  <si>
    <t>118</t>
  </si>
  <si>
    <t>00100432</t>
  </si>
  <si>
    <t>4101180010</t>
  </si>
  <si>
    <t>LAIRDSVILLE RD</t>
  </si>
  <si>
    <t>4101180020</t>
  </si>
  <si>
    <t>CONRAD HILL R</t>
  </si>
  <si>
    <t>00300815</t>
  </si>
  <si>
    <t>4101180030</t>
  </si>
  <si>
    <t>0344</t>
  </si>
  <si>
    <t>SR 0180 SH</t>
  </si>
  <si>
    <t>180</t>
  </si>
  <si>
    <t>LOYALSOCK</t>
  </si>
  <si>
    <t>03440000</t>
  </si>
  <si>
    <t>03440419</t>
  </si>
  <si>
    <t>220</t>
  </si>
  <si>
    <t>025.5</t>
  </si>
  <si>
    <t>4101800344</t>
  </si>
  <si>
    <t>0345</t>
  </si>
  <si>
    <t>03450000</t>
  </si>
  <si>
    <t>03351763</t>
  </si>
  <si>
    <t>03450696</t>
  </si>
  <si>
    <t>4101800345</t>
  </si>
  <si>
    <t>03700000</t>
  </si>
  <si>
    <t>03602140</t>
  </si>
  <si>
    <t>023.0</t>
  </si>
  <si>
    <t>4101800370</t>
  </si>
  <si>
    <t>03611545</t>
  </si>
  <si>
    <t>03652552</t>
  </si>
  <si>
    <t>4101800371</t>
  </si>
  <si>
    <t>04201168</t>
  </si>
  <si>
    <t>04300690</t>
  </si>
  <si>
    <t>04341177</t>
  </si>
  <si>
    <t>016.0</t>
  </si>
  <si>
    <t>4101800440</t>
  </si>
  <si>
    <t>0441</t>
  </si>
  <si>
    <t>04211209</t>
  </si>
  <si>
    <t>04312574</t>
  </si>
  <si>
    <t>04351295</t>
  </si>
  <si>
    <t>4101800441</t>
  </si>
  <si>
    <t>04402550</t>
  </si>
  <si>
    <t>04541258</t>
  </si>
  <si>
    <t>014.5</t>
  </si>
  <si>
    <t>4101800454</t>
  </si>
  <si>
    <t>04450142</t>
  </si>
  <si>
    <t>04551200</t>
  </si>
  <si>
    <t>4101800455</t>
  </si>
  <si>
    <t>0461</t>
  </si>
  <si>
    <t>04610771</t>
  </si>
  <si>
    <t>014.0</t>
  </si>
  <si>
    <t>4101800461</t>
  </si>
  <si>
    <t>0464</t>
  </si>
  <si>
    <t>04640214</t>
  </si>
  <si>
    <t>04602620</t>
  </si>
  <si>
    <t>013.5</t>
  </si>
  <si>
    <t>4101800464</t>
  </si>
  <si>
    <t>0465</t>
  </si>
  <si>
    <t>04650191</t>
  </si>
  <si>
    <t>04612621</t>
  </si>
  <si>
    <t>4101800465</t>
  </si>
  <si>
    <t>04700452</t>
  </si>
  <si>
    <t>013.0</t>
  </si>
  <si>
    <t>4101800470</t>
  </si>
  <si>
    <t>0471</t>
  </si>
  <si>
    <t>04711570</t>
  </si>
  <si>
    <t>4101800471</t>
  </si>
  <si>
    <t>0474</t>
  </si>
  <si>
    <t>04741450</t>
  </si>
  <si>
    <t>04701190</t>
  </si>
  <si>
    <t>04741520</t>
  </si>
  <si>
    <t>012.5</t>
  </si>
  <si>
    <t>4101800474</t>
  </si>
  <si>
    <t>0475</t>
  </si>
  <si>
    <t>04751447</t>
  </si>
  <si>
    <t>04751874</t>
  </si>
  <si>
    <t>4101800475</t>
  </si>
  <si>
    <t>SR 0220 SH</t>
  </si>
  <si>
    <t>FRANK D OREI</t>
  </si>
  <si>
    <t>00100197</t>
  </si>
  <si>
    <t>4102200010</t>
  </si>
  <si>
    <t>00110212</t>
  </si>
  <si>
    <t>4102200011</t>
  </si>
  <si>
    <t>O/P SR 44</t>
  </si>
  <si>
    <t>00402254</t>
  </si>
  <si>
    <t>4102200050</t>
  </si>
  <si>
    <t>00412335</t>
  </si>
  <si>
    <t>4102200051</t>
  </si>
  <si>
    <t>00501783</t>
  </si>
  <si>
    <t>00601550</t>
  </si>
  <si>
    <t>4102200060</t>
  </si>
  <si>
    <t>0061</t>
  </si>
  <si>
    <t>00610328</t>
  </si>
  <si>
    <t>4102200061</t>
  </si>
  <si>
    <t>4102200070</t>
  </si>
  <si>
    <t>00611827</t>
  </si>
  <si>
    <t>4102200071</t>
  </si>
  <si>
    <t>00800327</t>
  </si>
  <si>
    <t>4102200080</t>
  </si>
  <si>
    <t>00712097</t>
  </si>
  <si>
    <t>4102200081</t>
  </si>
  <si>
    <t>SR 0287 SH</t>
  </si>
  <si>
    <t>20160814</t>
  </si>
  <si>
    <t>4102200090</t>
  </si>
  <si>
    <t>4102200091</t>
  </si>
  <si>
    <t>4102200100</t>
  </si>
  <si>
    <t>4102200101</t>
  </si>
  <si>
    <t>HUFFMAN RD</t>
  </si>
  <si>
    <t>01040408</t>
  </si>
  <si>
    <t>4102200104</t>
  </si>
  <si>
    <t>MARTINS RD</t>
  </si>
  <si>
    <t>01050000</t>
  </si>
  <si>
    <t>01051547</t>
  </si>
  <si>
    <t>4102200105</t>
  </si>
  <si>
    <t>YOUNGS RD</t>
  </si>
  <si>
    <t>PINE RUN RD</t>
  </si>
  <si>
    <t>01140000</t>
  </si>
  <si>
    <t>01300350</t>
  </si>
  <si>
    <t>4102200130</t>
  </si>
  <si>
    <t>WAGNERS RD</t>
  </si>
  <si>
    <t>01311265</t>
  </si>
  <si>
    <t>4102200131</t>
  </si>
  <si>
    <t>CROSSOVER RD</t>
  </si>
  <si>
    <t>QUENESHUKNEY</t>
  </si>
  <si>
    <t>4102200190</t>
  </si>
  <si>
    <t>01910185</t>
  </si>
  <si>
    <t>4102200191</t>
  </si>
  <si>
    <t>02001280</t>
  </si>
  <si>
    <t>4102200200</t>
  </si>
  <si>
    <t>02010478</t>
  </si>
  <si>
    <t>4102200201</t>
  </si>
  <si>
    <t>02201044</t>
  </si>
  <si>
    <t>02301428</t>
  </si>
  <si>
    <t>4102200230</t>
  </si>
  <si>
    <t>02211014</t>
  </si>
  <si>
    <t>02311501</t>
  </si>
  <si>
    <t>4102200231</t>
  </si>
  <si>
    <t>4102200240</t>
  </si>
  <si>
    <t>4102200241</t>
  </si>
  <si>
    <t>4102200250</t>
  </si>
  <si>
    <t>4102200251</t>
  </si>
  <si>
    <t>03000000</t>
  </si>
  <si>
    <t>02702163</t>
  </si>
  <si>
    <t>03000129</t>
  </si>
  <si>
    <t>4102200300</t>
  </si>
  <si>
    <t>02712200</t>
  </si>
  <si>
    <t>03010133</t>
  </si>
  <si>
    <t>4102200301</t>
  </si>
  <si>
    <t>LIME BLUFF RD</t>
  </si>
  <si>
    <t>03500540</t>
  </si>
  <si>
    <t>04001068</t>
  </si>
  <si>
    <t>4102200400</t>
  </si>
  <si>
    <t>04201118</t>
  </si>
  <si>
    <t>04300760</t>
  </si>
  <si>
    <t>4102200430</t>
  </si>
  <si>
    <t>04301888</t>
  </si>
  <si>
    <t>04401342</t>
  </si>
  <si>
    <t>4102200450</t>
  </si>
  <si>
    <t>PICTURE ROCKS</t>
  </si>
  <si>
    <t>4102200460</t>
  </si>
  <si>
    <t>0472</t>
  </si>
  <si>
    <t>TAYLOR HILL R</t>
  </si>
  <si>
    <t>04602456</t>
  </si>
  <si>
    <t>4102200472</t>
  </si>
  <si>
    <t>04740000</t>
  </si>
  <si>
    <t>20031019</t>
  </si>
  <si>
    <t>4102200474</t>
  </si>
  <si>
    <t>04800997</t>
  </si>
  <si>
    <t>04741483</t>
  </si>
  <si>
    <t>4102200480</t>
  </si>
  <si>
    <t>4102200510</t>
  </si>
  <si>
    <t>BIG RUN RD</t>
  </si>
  <si>
    <t>HIGHLAND LAKE</t>
  </si>
  <si>
    <t>4102200530</t>
  </si>
  <si>
    <t>05400173</t>
  </si>
  <si>
    <t>4102200540</t>
  </si>
  <si>
    <t>4102200550</t>
  </si>
  <si>
    <t>DEER LAKE RD</t>
  </si>
  <si>
    <t>4102200560</t>
  </si>
  <si>
    <t>POINT BETHEL</t>
  </si>
  <si>
    <t>05700000</t>
  </si>
  <si>
    <t>05700854</t>
  </si>
  <si>
    <t>4102200570</t>
  </si>
  <si>
    <t>4102200580</t>
  </si>
  <si>
    <t>4102200590</t>
  </si>
  <si>
    <t>0600</t>
  </si>
  <si>
    <t>06000266</t>
  </si>
  <si>
    <t>4102200600</t>
  </si>
  <si>
    <t>(TURNBK)HOLME</t>
  </si>
  <si>
    <t>4102200610</t>
  </si>
  <si>
    <t>4102200620</t>
  </si>
  <si>
    <t>MONTAGUE HILL</t>
  </si>
  <si>
    <t>06500000</t>
  </si>
  <si>
    <t>4102200660</t>
  </si>
  <si>
    <t>0284</t>
  </si>
  <si>
    <t>20150815</t>
  </si>
  <si>
    <t>SR 0284 SH</t>
  </si>
  <si>
    <t>284</t>
  </si>
  <si>
    <t>00100673</t>
  </si>
  <si>
    <t>4102840010</t>
  </si>
  <si>
    <t>4102840020</t>
  </si>
  <si>
    <t>4102840030</t>
  </si>
  <si>
    <t>4102840050</t>
  </si>
  <si>
    <t>0287</t>
  </si>
  <si>
    <t>20160815</t>
  </si>
  <si>
    <t>287</t>
  </si>
  <si>
    <t>PLANK RD</t>
  </si>
  <si>
    <t>00100385</t>
  </si>
  <si>
    <t>4102870010</t>
  </si>
  <si>
    <t>4102870020</t>
  </si>
  <si>
    <t>LARRYVILLE RD</t>
  </si>
  <si>
    <t>4102870030</t>
  </si>
  <si>
    <t>MIFFLIN</t>
  </si>
  <si>
    <t>00301756</t>
  </si>
  <si>
    <t>4102870040</t>
  </si>
  <si>
    <t>4102870050</t>
  </si>
  <si>
    <t>4102870060</t>
  </si>
  <si>
    <t>4102870070</t>
  </si>
  <si>
    <t>4102870080</t>
  </si>
  <si>
    <t>SALLADASBURG</t>
  </si>
  <si>
    <t>00900305</t>
  </si>
  <si>
    <t>00900409</t>
  </si>
  <si>
    <t>4102870090</t>
  </si>
  <si>
    <t>01001409</t>
  </si>
  <si>
    <t>4102870100</t>
  </si>
  <si>
    <t>LICK RUN RD</t>
  </si>
  <si>
    <t>03602479</t>
  </si>
  <si>
    <t>4102870370</t>
  </si>
  <si>
    <t>03800495</t>
  </si>
  <si>
    <t>4102870380</t>
  </si>
  <si>
    <t>0390</t>
  </si>
  <si>
    <t>4102870390</t>
  </si>
  <si>
    <t>0405</t>
  </si>
  <si>
    <t>4104050010</t>
  </si>
  <si>
    <t>PUMKIN CENTER</t>
  </si>
  <si>
    <t>00200701</t>
  </si>
  <si>
    <t>4104050020</t>
  </si>
  <si>
    <t>SR 0405 SH</t>
  </si>
  <si>
    <t>4104050030</t>
  </si>
  <si>
    <t>BRICK CHURCH</t>
  </si>
  <si>
    <t>4104050040</t>
  </si>
  <si>
    <t>MUNCY CORRECT</t>
  </si>
  <si>
    <t>00701786</t>
  </si>
  <si>
    <t>00800335</t>
  </si>
  <si>
    <t>4104050080</t>
  </si>
  <si>
    <t>4104050090</t>
  </si>
  <si>
    <t>4104050100</t>
  </si>
  <si>
    <t>01101228</t>
  </si>
  <si>
    <t>4104050110</t>
  </si>
  <si>
    <t>01200752</t>
  </si>
  <si>
    <t>4104050120</t>
  </si>
  <si>
    <t>SHADY LN</t>
  </si>
  <si>
    <t>4104050130</t>
  </si>
  <si>
    <t>O/P S.R.0180</t>
  </si>
  <si>
    <t>01400500</t>
  </si>
  <si>
    <t>4104050140</t>
  </si>
  <si>
    <t>GRIFFITH RD</t>
  </si>
  <si>
    <t>4104050150</t>
  </si>
  <si>
    <t>SR 0442 SH</t>
  </si>
  <si>
    <t>COOKIE DR</t>
  </si>
  <si>
    <t>01700545</t>
  </si>
  <si>
    <t>4104050170</t>
  </si>
  <si>
    <t>0414</t>
  </si>
  <si>
    <t>SR 0414 SH</t>
  </si>
  <si>
    <t>414</t>
  </si>
  <si>
    <t>00100453</t>
  </si>
  <si>
    <t>4104140040</t>
  </si>
  <si>
    <t>4104140050</t>
  </si>
  <si>
    <t>4104140070</t>
  </si>
  <si>
    <t>00701657</t>
  </si>
  <si>
    <t>4104140080</t>
  </si>
  <si>
    <t>4104140090</t>
  </si>
  <si>
    <t>4104140100</t>
  </si>
  <si>
    <t>4104140110</t>
  </si>
  <si>
    <t>4104140120</t>
  </si>
  <si>
    <t>4104140130</t>
  </si>
  <si>
    <t>4104140140</t>
  </si>
  <si>
    <t>01800165</t>
  </si>
  <si>
    <t>4104140180</t>
  </si>
  <si>
    <t>02101332</t>
  </si>
  <si>
    <t>4104140210</t>
  </si>
  <si>
    <t>4104140220</t>
  </si>
  <si>
    <t>4104140230</t>
  </si>
  <si>
    <t>4104140240</t>
  </si>
  <si>
    <t>03100000</t>
  </si>
  <si>
    <t>03002387</t>
  </si>
  <si>
    <t>03300207</t>
  </si>
  <si>
    <t>4104140330</t>
  </si>
  <si>
    <t>0428</t>
  </si>
  <si>
    <t>MT PLEASANT AV</t>
  </si>
  <si>
    <t>4104280030</t>
  </si>
  <si>
    <t>4104280040</t>
  </si>
  <si>
    <t>ALLEGHENY ST/SR 3028</t>
  </si>
  <si>
    <t>SEMINARY ST</t>
  </si>
  <si>
    <t>4104310010</t>
  </si>
  <si>
    <t>BURKE ST</t>
  </si>
  <si>
    <t>4104310020</t>
  </si>
  <si>
    <t>PORTER TOWNSHIP LINE</t>
  </si>
  <si>
    <t>BAER ST/T326</t>
  </si>
  <si>
    <t>4104310030</t>
  </si>
  <si>
    <t>LINCOLN AV/T357</t>
  </si>
  <si>
    <t>SR 0044</t>
  </si>
  <si>
    <t>4104310040</t>
  </si>
  <si>
    <t>0432</t>
  </si>
  <si>
    <t>4104320010</t>
  </si>
  <si>
    <t>0442</t>
  </si>
  <si>
    <t>442</t>
  </si>
  <si>
    <t>00100885</t>
  </si>
  <si>
    <t>4104420010</t>
  </si>
  <si>
    <t>4104420020</t>
  </si>
  <si>
    <t>00300536</t>
  </si>
  <si>
    <t>4104420030</t>
  </si>
  <si>
    <t>CLARKSTOWN RD</t>
  </si>
  <si>
    <t>4104420040</t>
  </si>
  <si>
    <t>4104420100</t>
  </si>
  <si>
    <t>HERR RD</t>
  </si>
  <si>
    <t>01100188</t>
  </si>
  <si>
    <t>4104420110</t>
  </si>
  <si>
    <t>WALLIS RD</t>
  </si>
  <si>
    <t>4104420140</t>
  </si>
  <si>
    <t>EXCHANGE RD</t>
  </si>
  <si>
    <t>01600221</t>
  </si>
  <si>
    <t>4104420160</t>
  </si>
  <si>
    <t>4104420170</t>
  </si>
  <si>
    <t>0654</t>
  </si>
  <si>
    <t>SR 0654 SH</t>
  </si>
  <si>
    <t>654</t>
  </si>
  <si>
    <t>01100632</t>
  </si>
  <si>
    <t>01100630</t>
  </si>
  <si>
    <t>4106540110</t>
  </si>
  <si>
    <t>NISBET HTS</t>
  </si>
  <si>
    <t>4106540120</t>
  </si>
  <si>
    <t>4106540140</t>
  </si>
  <si>
    <t>VALLEY ST</t>
  </si>
  <si>
    <t>02001453</t>
  </si>
  <si>
    <t>4106540210</t>
  </si>
  <si>
    <t>SOUTH WILLIAM</t>
  </si>
  <si>
    <t>4106540220</t>
  </si>
  <si>
    <t>0864</t>
  </si>
  <si>
    <t>864</t>
  </si>
  <si>
    <t>RAILROAD ST</t>
  </si>
  <si>
    <t>03000219</t>
  </si>
  <si>
    <t>03001143</t>
  </si>
  <si>
    <t>4108640300</t>
  </si>
  <si>
    <t>LAUREL ST</t>
  </si>
  <si>
    <t>4108640310</t>
  </si>
  <si>
    <t>0973</t>
  </si>
  <si>
    <t>973</t>
  </si>
  <si>
    <t>4109730010</t>
  </si>
  <si>
    <t>FIRST FORK RD</t>
  </si>
  <si>
    <t>00700150</t>
  </si>
  <si>
    <t>4109730130</t>
  </si>
  <si>
    <t>DOCHTER ST</t>
  </si>
  <si>
    <t>01600330</t>
  </si>
  <si>
    <t>4109730160</t>
  </si>
  <si>
    <t>SNYDER ST</t>
  </si>
  <si>
    <t>01700767</t>
  </si>
  <si>
    <t>4109730170</t>
  </si>
  <si>
    <t>HORNBERGER RD</t>
  </si>
  <si>
    <t>ST MICHAELS R</t>
  </si>
  <si>
    <t>02901829</t>
  </si>
  <si>
    <t>4109730300</t>
  </si>
  <si>
    <t>03100855</t>
  </si>
  <si>
    <t>4109730310</t>
  </si>
  <si>
    <t>SCHMOL M H PA</t>
  </si>
  <si>
    <t>03500134</t>
  </si>
  <si>
    <t>03500211</t>
  </si>
  <si>
    <t>4109730350</t>
  </si>
  <si>
    <t>0364</t>
  </si>
  <si>
    <t>LYCOMING CREEK RD</t>
  </si>
  <si>
    <t>FAIRVIEW ST</t>
  </si>
  <si>
    <t>03621848</t>
  </si>
  <si>
    <t>03620000</t>
  </si>
  <si>
    <t>03620877</t>
  </si>
  <si>
    <t>4109730364</t>
  </si>
  <si>
    <t>0366</t>
  </si>
  <si>
    <t>LYCOMING CREE</t>
  </si>
  <si>
    <t>03641890</t>
  </si>
  <si>
    <t>03660000</t>
  </si>
  <si>
    <t>4109730366</t>
  </si>
  <si>
    <t>03700968</t>
  </si>
  <si>
    <t>4109730370</t>
  </si>
  <si>
    <t>03900341</t>
  </si>
  <si>
    <t>4109730390</t>
  </si>
  <si>
    <t>ECKARD RD</t>
  </si>
  <si>
    <t>4109730400</t>
  </si>
  <si>
    <t>05400457</t>
  </si>
  <si>
    <t>4109730570</t>
  </si>
  <si>
    <t>20160831</t>
  </si>
  <si>
    <t>TROUT RUN MTN RD</t>
  </si>
  <si>
    <t>00600781</t>
  </si>
  <si>
    <t>4110020060</t>
  </si>
  <si>
    <t>WALLIS RUN RD</t>
  </si>
  <si>
    <t>00100635</t>
  </si>
  <si>
    <t>4110030010</t>
  </si>
  <si>
    <t>4110030040</t>
  </si>
  <si>
    <t>4110030050</t>
  </si>
  <si>
    <t>00600616</t>
  </si>
  <si>
    <t>4110030060</t>
  </si>
  <si>
    <t>4110030090</t>
  </si>
  <si>
    <t>00901191</t>
  </si>
  <si>
    <t>4110030100</t>
  </si>
  <si>
    <t>SOUTHARD RD</t>
  </si>
  <si>
    <t>4110030120</t>
  </si>
  <si>
    <t>01202165</t>
  </si>
  <si>
    <t>4110030130</t>
  </si>
  <si>
    <t>4110030140</t>
  </si>
  <si>
    <t>MURRAY RUN RD</t>
  </si>
  <si>
    <t>4110030150</t>
  </si>
  <si>
    <t>MOSTELLER RD</t>
  </si>
  <si>
    <t>01901141</t>
  </si>
  <si>
    <t>4110030190</t>
  </si>
  <si>
    <t>1004</t>
  </si>
  <si>
    <t>FIELD STATION RD</t>
  </si>
  <si>
    <t>4110040012</t>
  </si>
  <si>
    <t>4110040014</t>
  </si>
  <si>
    <t>01200047</t>
  </si>
  <si>
    <t>4110040130</t>
  </si>
  <si>
    <t>LOWER BARBOURS RD</t>
  </si>
  <si>
    <t>4110050010</t>
  </si>
  <si>
    <t>DUNWOODY RD</t>
  </si>
  <si>
    <t>4110050020</t>
  </si>
  <si>
    <t>PROCTOR RD</t>
  </si>
  <si>
    <t>00300779</t>
  </si>
  <si>
    <t>4110050030</t>
  </si>
  <si>
    <t>00400735</t>
  </si>
  <si>
    <t>4110050040</t>
  </si>
  <si>
    <t>20150818</t>
  </si>
  <si>
    <t>OLD BARN RD</t>
  </si>
  <si>
    <t>00100247</t>
  </si>
  <si>
    <t>4110060010</t>
  </si>
  <si>
    <t>1007</t>
  </si>
  <si>
    <t>LOWER BARBOUR</t>
  </si>
  <si>
    <t>4110070010</t>
  </si>
  <si>
    <t>1017</t>
  </si>
  <si>
    <t>MILL LN</t>
  </si>
  <si>
    <t>SWEELEY AV</t>
  </si>
  <si>
    <t>00200417</t>
  </si>
  <si>
    <t>4110170020</t>
  </si>
  <si>
    <t>00210417</t>
  </si>
  <si>
    <t>4110170021</t>
  </si>
  <si>
    <t>LIBERTY DR</t>
  </si>
  <si>
    <t>00300641</t>
  </si>
  <si>
    <t>4110170030</t>
  </si>
  <si>
    <t>00212624</t>
  </si>
  <si>
    <t>4110170031</t>
  </si>
  <si>
    <t>00400147</t>
  </si>
  <si>
    <t>4110170040</t>
  </si>
  <si>
    <t>00311996</t>
  </si>
  <si>
    <t>4110170041</t>
  </si>
  <si>
    <t>HATFIELD ST</t>
  </si>
  <si>
    <t>00500328</t>
  </si>
  <si>
    <t>4110170060</t>
  </si>
  <si>
    <t>00510328</t>
  </si>
  <si>
    <t>4110170061</t>
  </si>
  <si>
    <t>CALDWELL AV</t>
  </si>
  <si>
    <t>4110170070</t>
  </si>
  <si>
    <t>DECKMAN HOLLO</t>
  </si>
  <si>
    <t>4110170071</t>
  </si>
  <si>
    <t>BEAUTY AV</t>
  </si>
  <si>
    <t>00701440</t>
  </si>
  <si>
    <t>4110170080</t>
  </si>
  <si>
    <t>00711440</t>
  </si>
  <si>
    <t>4110170081</t>
  </si>
  <si>
    <t>00801535</t>
  </si>
  <si>
    <t>4110170090</t>
  </si>
  <si>
    <t>00811538</t>
  </si>
  <si>
    <t>4110170091</t>
  </si>
  <si>
    <t>MCKEE RD</t>
  </si>
  <si>
    <t>4110170100</t>
  </si>
  <si>
    <t>20150816</t>
  </si>
  <si>
    <t>01400204</t>
  </si>
  <si>
    <t>01401562</t>
  </si>
  <si>
    <t>4110170140</t>
  </si>
  <si>
    <t>01801273</t>
  </si>
  <si>
    <t>4110170180</t>
  </si>
  <si>
    <t>TROUT RUN RD</t>
  </si>
  <si>
    <t>4110170250</t>
  </si>
  <si>
    <t>0052</t>
  </si>
  <si>
    <t>00520000</t>
  </si>
  <si>
    <t>4120050052</t>
  </si>
  <si>
    <t>MUNCY EXCHANGE RD</t>
  </si>
  <si>
    <t>FOGELMAN RD</t>
  </si>
  <si>
    <t>00700241</t>
  </si>
  <si>
    <t>4120090070</t>
  </si>
  <si>
    <t>4120110042</t>
  </si>
  <si>
    <t>20140801</t>
  </si>
  <si>
    <t>SYLVAN DELL RD</t>
  </si>
  <si>
    <t>E SECOND AV</t>
  </si>
  <si>
    <t>ARMSTRONG</t>
  </si>
  <si>
    <t>00100322</t>
  </si>
  <si>
    <t>SR 2012 SH</t>
  </si>
  <si>
    <t>4120120030</t>
  </si>
  <si>
    <t>00301313</t>
  </si>
  <si>
    <t>4120120040</t>
  </si>
  <si>
    <t>4120120050</t>
  </si>
  <si>
    <t>4120120060</t>
  </si>
  <si>
    <t>4120120070</t>
  </si>
  <si>
    <t>4120120080</t>
  </si>
  <si>
    <t>SYLVAN DELL P</t>
  </si>
  <si>
    <t>4120120090</t>
  </si>
  <si>
    <t>20160511</t>
  </si>
  <si>
    <t>00300293</t>
  </si>
  <si>
    <t>4120140030</t>
  </si>
  <si>
    <t>00310293</t>
  </si>
  <si>
    <t>4120140031</t>
  </si>
  <si>
    <t>00301639</t>
  </si>
  <si>
    <t>4120140040</t>
  </si>
  <si>
    <t>00311639</t>
  </si>
  <si>
    <t>4120140041</t>
  </si>
  <si>
    <t>00800090</t>
  </si>
  <si>
    <t>00801541</t>
  </si>
  <si>
    <t>4120140080</t>
  </si>
  <si>
    <t>THIRD ST</t>
  </si>
  <si>
    <t>WASHINGTON BL</t>
  </si>
  <si>
    <t>TINSMAN AV</t>
  </si>
  <si>
    <t>01900255</t>
  </si>
  <si>
    <t>01900155</t>
  </si>
  <si>
    <t>4120140190</t>
  </si>
  <si>
    <t>20160510</t>
  </si>
  <si>
    <t>01910273</t>
  </si>
  <si>
    <t>01910155</t>
  </si>
  <si>
    <t>4120140191</t>
  </si>
  <si>
    <t>BROAD ST</t>
  </si>
  <si>
    <t>WARRENSVILLE</t>
  </si>
  <si>
    <t>02302536</t>
  </si>
  <si>
    <t>20160828</t>
  </si>
  <si>
    <t>4120140240</t>
  </si>
  <si>
    <t>LOYALSOCK AV</t>
  </si>
  <si>
    <t>02500026</t>
  </si>
  <si>
    <t>02400702</t>
  </si>
  <si>
    <t>4120140250</t>
  </si>
  <si>
    <t>03001385</t>
  </si>
  <si>
    <t>4120140300</t>
  </si>
  <si>
    <t>LYCOMING MALL DR</t>
  </si>
  <si>
    <t>03602053</t>
  </si>
  <si>
    <t>03700502</t>
  </si>
  <si>
    <t>4120140370</t>
  </si>
  <si>
    <t>03800152</t>
  </si>
  <si>
    <t>4120140380</t>
  </si>
  <si>
    <t>LYCOMING MALL</t>
  </si>
  <si>
    <t>03802282</t>
  </si>
  <si>
    <t>03900549</t>
  </si>
  <si>
    <t>4120140390</t>
  </si>
  <si>
    <t>0391</t>
  </si>
  <si>
    <t>03910000</t>
  </si>
  <si>
    <t>03910760</t>
  </si>
  <si>
    <t>4120140391</t>
  </si>
  <si>
    <t>0404</t>
  </si>
  <si>
    <t>JOHN BRADY DR</t>
  </si>
  <si>
    <t>04040000</t>
  </si>
  <si>
    <t>04040447</t>
  </si>
  <si>
    <t>4120140404</t>
  </si>
  <si>
    <t>INDUSTRIAL PA</t>
  </si>
  <si>
    <t>4120140430</t>
  </si>
  <si>
    <t>SHADDUCK RD</t>
  </si>
  <si>
    <t>04400000</t>
  </si>
  <si>
    <t>4120140440</t>
  </si>
  <si>
    <t>04500623</t>
  </si>
  <si>
    <t>4120140450</t>
  </si>
  <si>
    <t>04600176</t>
  </si>
  <si>
    <t>4120140460</t>
  </si>
  <si>
    <t>HIGH ST</t>
  </si>
  <si>
    <t>04601299</t>
  </si>
  <si>
    <t>4120140470</t>
  </si>
  <si>
    <t>20160829</t>
  </si>
  <si>
    <t>00100478</t>
  </si>
  <si>
    <t>4120160010</t>
  </si>
  <si>
    <t>MORELAND BAPTIST RD</t>
  </si>
  <si>
    <t>00600147</t>
  </si>
  <si>
    <t>4120190060</t>
  </si>
  <si>
    <t>BLOOMINGROVE RD</t>
  </si>
  <si>
    <t>01300295</t>
  </si>
  <si>
    <t>01202497</t>
  </si>
  <si>
    <t>4120230160</t>
  </si>
  <si>
    <t>QUAKER STATE</t>
  </si>
  <si>
    <t>4120280012</t>
  </si>
  <si>
    <t>NORTHWAY RD</t>
  </si>
  <si>
    <t>4120290004</t>
  </si>
  <si>
    <t>00050000</t>
  </si>
  <si>
    <t>00050554</t>
  </si>
  <si>
    <t>4120290005</t>
  </si>
  <si>
    <t>SHERIDAN ST</t>
  </si>
  <si>
    <t>00100300</t>
  </si>
  <si>
    <t>4120290010</t>
  </si>
  <si>
    <t>2036</t>
  </si>
  <si>
    <t>4120360012</t>
  </si>
  <si>
    <t>00130000</t>
  </si>
  <si>
    <t>4120360013</t>
  </si>
  <si>
    <t>2039</t>
  </si>
  <si>
    <t>WARRENSVILLE RD</t>
  </si>
  <si>
    <t>4120390010</t>
  </si>
  <si>
    <t>FOUR MILE DR</t>
  </si>
  <si>
    <t>00201244</t>
  </si>
  <si>
    <t>4120390020</t>
  </si>
  <si>
    <t>2044</t>
  </si>
  <si>
    <t>SOUTH MAIN ST</t>
  </si>
  <si>
    <t>00100397</t>
  </si>
  <si>
    <t>4120440010</t>
  </si>
  <si>
    <t>WILLIAMS ST</t>
  </si>
  <si>
    <t>00200797</t>
  </si>
  <si>
    <t>4120440020</t>
  </si>
  <si>
    <t>O/P I 180 EB</t>
  </si>
  <si>
    <t>4120440040</t>
  </si>
  <si>
    <t>2045</t>
  </si>
  <si>
    <t>FAIRFIELD RD</t>
  </si>
  <si>
    <t>SR 2014 SH</t>
  </si>
  <si>
    <t>4120450010</t>
  </si>
  <si>
    <t>TURKEY BOTTOM RD</t>
  </si>
  <si>
    <t>TURKEY BOTTOM</t>
  </si>
  <si>
    <t>00320000</t>
  </si>
  <si>
    <t>4120480032</t>
  </si>
  <si>
    <t>2051</t>
  </si>
  <si>
    <t>00400931</t>
  </si>
  <si>
    <t>4120510040</t>
  </si>
  <si>
    <t>BEACON LIGHT RD</t>
  </si>
  <si>
    <t>NARBER FRY RD</t>
  </si>
  <si>
    <t>4120530040</t>
  </si>
  <si>
    <t>2055</t>
  </si>
  <si>
    <t>CHIPPEWA RD</t>
  </si>
  <si>
    <t>00100847</t>
  </si>
  <si>
    <t>4120550010</t>
  </si>
  <si>
    <t>E LIME BLUFF</t>
  </si>
  <si>
    <t>00201128</t>
  </si>
  <si>
    <t>4120550020</t>
  </si>
  <si>
    <t>2057</t>
  </si>
  <si>
    <t>00101100</t>
  </si>
  <si>
    <t>4120570010</t>
  </si>
  <si>
    <t>2061</t>
  </si>
  <si>
    <t>00300997</t>
  </si>
  <si>
    <t>4120610080</t>
  </si>
  <si>
    <t>2064</t>
  </si>
  <si>
    <t>ARCH ST</t>
  </si>
  <si>
    <t>4120640010</t>
  </si>
  <si>
    <t>2066</t>
  </si>
  <si>
    <t>MAYNARD ST</t>
  </si>
  <si>
    <t>4120660010</t>
  </si>
  <si>
    <t>2067</t>
  </si>
  <si>
    <t>CEMETERY RD</t>
  </si>
  <si>
    <t>4120670020</t>
  </si>
  <si>
    <t>2068</t>
  </si>
  <si>
    <t>4120680010</t>
  </si>
  <si>
    <t>2069</t>
  </si>
  <si>
    <t>20130718</t>
  </si>
  <si>
    <t>MORELAND TWP RD</t>
  </si>
  <si>
    <t>MORELAND BAPT</t>
  </si>
  <si>
    <t>4120690010</t>
  </si>
  <si>
    <t>00200130</t>
  </si>
  <si>
    <t>4120690020</t>
  </si>
  <si>
    <t>2071</t>
  </si>
  <si>
    <t>20040523</t>
  </si>
  <si>
    <t>4120710012</t>
  </si>
  <si>
    <t>2081</t>
  </si>
  <si>
    <t>HIGHLAND LAKE RD</t>
  </si>
  <si>
    <t>4120810010</t>
  </si>
  <si>
    <t>2083</t>
  </si>
  <si>
    <t>4120830010</t>
  </si>
  <si>
    <t>EDKIN HILL RD</t>
  </si>
  <si>
    <t>SR 3001 SH</t>
  </si>
  <si>
    <t>00100430</t>
  </si>
  <si>
    <t>4120850010</t>
  </si>
  <si>
    <t>4130030010</t>
  </si>
  <si>
    <t>R</t>
  </si>
  <si>
    <t>PLUM AL</t>
  </si>
  <si>
    <t>4130030020</t>
  </si>
  <si>
    <t>ALLEGHENY ST</t>
  </si>
  <si>
    <t>4130030030</t>
  </si>
  <si>
    <t>20160905</t>
  </si>
  <si>
    <t>FRENCH SETTLE</t>
  </si>
  <si>
    <t>01500599</t>
  </si>
  <si>
    <t>01500060</t>
  </si>
  <si>
    <t>4130040150</t>
  </si>
  <si>
    <t>NICHOLS RUN RD</t>
  </si>
  <si>
    <t>BYPASS DR</t>
  </si>
  <si>
    <t>4130050010</t>
  </si>
  <si>
    <t>LEVEL CORNERS RD</t>
  </si>
  <si>
    <t>LEVEL CORNERS</t>
  </si>
  <si>
    <t>WOODWARD</t>
  </si>
  <si>
    <t>4130070040</t>
  </si>
  <si>
    <t>20150819</t>
  </si>
  <si>
    <t>4130080010</t>
  </si>
  <si>
    <t>4130080030</t>
  </si>
  <si>
    <t>VILLAGE DR</t>
  </si>
  <si>
    <t>4130080100</t>
  </si>
  <si>
    <t>4130080110</t>
  </si>
  <si>
    <t>4130080120</t>
  </si>
  <si>
    <t>0124</t>
  </si>
  <si>
    <t>01240000</t>
  </si>
  <si>
    <t>4130080124</t>
  </si>
  <si>
    <t>3010</t>
  </si>
  <si>
    <t>CANOE RUN RD</t>
  </si>
  <si>
    <t>4130100072</t>
  </si>
  <si>
    <t>QUENESHUKNEY RD</t>
  </si>
  <si>
    <t>00100525</t>
  </si>
  <si>
    <t>4130130010</t>
  </si>
  <si>
    <t>00201541</t>
  </si>
  <si>
    <t>00301363</t>
  </si>
  <si>
    <t>4130130030</t>
  </si>
  <si>
    <t>4130130040</t>
  </si>
  <si>
    <t>DAUGHERTYS RUN RD</t>
  </si>
  <si>
    <t>4130150020</t>
  </si>
  <si>
    <t>MEMORIAL AV</t>
  </si>
  <si>
    <t>4130210010</t>
  </si>
  <si>
    <t>BEAUTYS RUN RD</t>
  </si>
  <si>
    <t>00700372</t>
  </si>
  <si>
    <t>4130260080</t>
  </si>
  <si>
    <t>4130260090</t>
  </si>
  <si>
    <t>4130260110</t>
  </si>
  <si>
    <t>4130260120</t>
  </si>
  <si>
    <t>0134</t>
  </si>
  <si>
    <t>01340570</t>
  </si>
  <si>
    <t>01240912</t>
  </si>
  <si>
    <t>01241140</t>
  </si>
  <si>
    <t>4130260134</t>
  </si>
  <si>
    <t>00140119</t>
  </si>
  <si>
    <t>4130280014</t>
  </si>
  <si>
    <t>THOMAS ST</t>
  </si>
  <si>
    <t>00200287</t>
  </si>
  <si>
    <t>4130280020</t>
  </si>
  <si>
    <t>OLIVER ST</t>
  </si>
  <si>
    <t>WYLIE ST</t>
  </si>
  <si>
    <t>4130280040</t>
  </si>
  <si>
    <t>00402620</t>
  </si>
  <si>
    <t>4130280050</t>
  </si>
  <si>
    <t>ST MICHAELS RD</t>
  </si>
  <si>
    <t>4130290010</t>
  </si>
  <si>
    <t>OLD RT 220</t>
  </si>
  <si>
    <t>00100577</t>
  </si>
  <si>
    <t>SR 3030 SH</t>
  </si>
  <si>
    <t>4130300010</t>
  </si>
  <si>
    <t>4130300020</t>
  </si>
  <si>
    <t>4130300030</t>
  </si>
  <si>
    <t>4001</t>
  </si>
  <si>
    <t>4140010010</t>
  </si>
  <si>
    <t>00702538</t>
  </si>
  <si>
    <t>00702212</t>
  </si>
  <si>
    <t>4140010080</t>
  </si>
  <si>
    <t>4140010090</t>
  </si>
  <si>
    <t>4140010100</t>
  </si>
  <si>
    <t>01201610</t>
  </si>
  <si>
    <t>4140010130</t>
  </si>
  <si>
    <t>4140010140</t>
  </si>
  <si>
    <t>01401175</t>
  </si>
  <si>
    <t>4140010150</t>
  </si>
  <si>
    <t>01600549</t>
  </si>
  <si>
    <t>4140010160</t>
  </si>
  <si>
    <t>4140010180</t>
  </si>
  <si>
    <t>01900467</t>
  </si>
  <si>
    <t>4140010190</t>
  </si>
  <si>
    <t>4140010200</t>
  </si>
  <si>
    <t>02100523</t>
  </si>
  <si>
    <t>4140010210</t>
  </si>
  <si>
    <t>02101707</t>
  </si>
  <si>
    <t>4140010220</t>
  </si>
  <si>
    <t>02301480</t>
  </si>
  <si>
    <t>4140010230</t>
  </si>
  <si>
    <t>4140010240</t>
  </si>
  <si>
    <t>4140010250</t>
  </si>
  <si>
    <t>02502356</t>
  </si>
  <si>
    <t>4140010260</t>
  </si>
  <si>
    <t>20130605</t>
  </si>
  <si>
    <t>02700306</t>
  </si>
  <si>
    <t>4140010270</t>
  </si>
  <si>
    <t>SLATE RUN RD</t>
  </si>
  <si>
    <t>4140160010</t>
  </si>
  <si>
    <t>8004</t>
  </si>
  <si>
    <t>RAMP D-2 RD</t>
  </si>
  <si>
    <t>20160529</t>
  </si>
  <si>
    <t>4180040010</t>
  </si>
  <si>
    <t>RAMP D-4 RD</t>
  </si>
  <si>
    <t>4180040750</t>
  </si>
  <si>
    <t>8005</t>
  </si>
  <si>
    <t>4180050010</t>
  </si>
  <si>
    <t>00300450</t>
  </si>
  <si>
    <t>20151101</t>
  </si>
  <si>
    <t>4180050030</t>
  </si>
  <si>
    <t>8009</t>
  </si>
  <si>
    <t>4180090750</t>
  </si>
  <si>
    <t>07600276</t>
  </si>
  <si>
    <t>4180090760</t>
  </si>
  <si>
    <t>8010</t>
  </si>
  <si>
    <t>20040627</t>
  </si>
  <si>
    <t>4180100500</t>
  </si>
  <si>
    <t>8022</t>
  </si>
  <si>
    <t>4180220010</t>
  </si>
  <si>
    <t>02500063</t>
  </si>
  <si>
    <t>4180220250</t>
  </si>
  <si>
    <t>RAMP G RD</t>
  </si>
  <si>
    <t>05000046</t>
  </si>
  <si>
    <t>4180220500</t>
  </si>
  <si>
    <t>05100173</t>
  </si>
  <si>
    <t>4180220510</t>
  </si>
  <si>
    <t>RAMP I RD</t>
  </si>
  <si>
    <t>4180220750</t>
  </si>
  <si>
    <t>07600062</t>
  </si>
  <si>
    <t>4180220760</t>
  </si>
  <si>
    <t>8028</t>
  </si>
  <si>
    <t>RAMP L RD</t>
  </si>
  <si>
    <t>4180280010</t>
  </si>
  <si>
    <t>RAMP P RD</t>
  </si>
  <si>
    <t>4180280500</t>
  </si>
  <si>
    <t>RAMP N RD</t>
  </si>
  <si>
    <t>05100158</t>
  </si>
  <si>
    <t>4180280510</t>
  </si>
  <si>
    <t>RAMP M</t>
  </si>
  <si>
    <t>4180280780</t>
  </si>
  <si>
    <t>8030</t>
  </si>
  <si>
    <t>RAMP A-1 RD</t>
  </si>
  <si>
    <t>4180300010</t>
  </si>
  <si>
    <t>8034</t>
  </si>
  <si>
    <t>00100455</t>
  </si>
  <si>
    <t>00100758</t>
  </si>
  <si>
    <t>4180340010</t>
  </si>
  <si>
    <t>WYE RD</t>
  </si>
  <si>
    <t>SR 9402 SH</t>
  </si>
  <si>
    <t>4194020010</t>
  </si>
  <si>
    <t>L001</t>
  </si>
  <si>
    <t>SR 0654</t>
  </si>
  <si>
    <t>BROOK ST</t>
  </si>
  <si>
    <t>20040125</t>
  </si>
  <si>
    <t>41L0010002</t>
  </si>
  <si>
    <t>L006</t>
  </si>
  <si>
    <t>TRENTON AV</t>
  </si>
  <si>
    <t>WAHOO DR</t>
  </si>
  <si>
    <t>41L0060010</t>
  </si>
  <si>
    <t>L011</t>
  </si>
  <si>
    <t>HESHBON RD</t>
  </si>
  <si>
    <t>SR 0015</t>
  </si>
  <si>
    <t>HAYS LN/T577</t>
  </si>
  <si>
    <t>41L0110010</t>
  </si>
  <si>
    <t>HESHBON ST/T611</t>
  </si>
  <si>
    <t>41L0110020</t>
  </si>
  <si>
    <t>MCKINNEY ST/T621</t>
  </si>
  <si>
    <t>41L0110030</t>
  </si>
  <si>
    <t>41L0110040</t>
  </si>
  <si>
    <t>L038</t>
  </si>
  <si>
    <t>BROAD ST/SR2014</t>
  </si>
  <si>
    <t>JORDAN AV</t>
  </si>
  <si>
    <t>41L0380010</t>
  </si>
  <si>
    <t>AIRPORT RD</t>
  </si>
  <si>
    <t>41L0380020</t>
  </si>
  <si>
    <t>AIR TERMINAL RD</t>
  </si>
  <si>
    <t>41L0380030</t>
  </si>
  <si>
    <t>L040</t>
  </si>
  <si>
    <t>BRUSHY RIDGE RD</t>
  </si>
  <si>
    <t>FAIRFIELD RD/SR2045</t>
  </si>
  <si>
    <t>I-180/BRDG OVERPASS</t>
  </si>
  <si>
    <t>41L0400010</t>
  </si>
  <si>
    <t>H124</t>
  </si>
  <si>
    <t>20030226</t>
  </si>
  <si>
    <t>02H1240010</t>
  </si>
  <si>
    <t>H125</t>
  </si>
  <si>
    <t>02H1250010</t>
  </si>
  <si>
    <t>00640921</t>
  </si>
  <si>
    <t>2302910064</t>
  </si>
  <si>
    <t>00250000</t>
  </si>
  <si>
    <t>00410720</t>
  </si>
  <si>
    <t>00650921</t>
  </si>
  <si>
    <t>2302910065</t>
  </si>
  <si>
    <t>2302910071</t>
  </si>
  <si>
    <t>2302910081</t>
  </si>
  <si>
    <t>2302910091</t>
  </si>
  <si>
    <t>4130060032</t>
  </si>
  <si>
    <t>SR2064/BRIDGE</t>
  </si>
  <si>
    <t>41L0010004</t>
  </si>
  <si>
    <t>2095</t>
  </si>
  <si>
    <t>I95/WANAMAKER AV COLLECTR</t>
  </si>
  <si>
    <t>VIETNAM VETER</t>
  </si>
  <si>
    <t>20040829</t>
  </si>
  <si>
    <t>2320950010</t>
  </si>
  <si>
    <t>2320950011</t>
  </si>
  <si>
    <t>20041010</t>
  </si>
  <si>
    <t>20160306</t>
  </si>
  <si>
    <t>4102840042</t>
  </si>
  <si>
    <t>20050213</t>
  </si>
  <si>
    <t>0220830012</t>
  </si>
  <si>
    <t>H128</t>
  </si>
  <si>
    <t>20050904</t>
  </si>
  <si>
    <t>02H1280020</t>
  </si>
  <si>
    <t>3102</t>
  </si>
  <si>
    <t>20051218</t>
  </si>
  <si>
    <t>2331020010</t>
  </si>
  <si>
    <t>00641089</t>
  </si>
  <si>
    <t>20060305</t>
  </si>
  <si>
    <t>4104140064</t>
  </si>
  <si>
    <t>00240187</t>
  </si>
  <si>
    <t>2302910024</t>
  </si>
  <si>
    <t>0025</t>
  </si>
  <si>
    <t>2302910025</t>
  </si>
  <si>
    <t>2302910031</t>
  </si>
  <si>
    <t>2302910041</t>
  </si>
  <si>
    <t>2302910051</t>
  </si>
  <si>
    <t>G598</t>
  </si>
  <si>
    <t>DUBLIN WY</t>
  </si>
  <si>
    <t>SR 0452</t>
  </si>
  <si>
    <t>20060619</t>
  </si>
  <si>
    <t>23G5980050</t>
  </si>
  <si>
    <t>0224</t>
  </si>
  <si>
    <t>BARTRAM AV</t>
  </si>
  <si>
    <t>02240000</t>
  </si>
  <si>
    <t>20060702</t>
  </si>
  <si>
    <t>2302910224</t>
  </si>
  <si>
    <t>0225</t>
  </si>
  <si>
    <t>02250000</t>
  </si>
  <si>
    <t>2302910225</t>
  </si>
  <si>
    <t>6291</t>
  </si>
  <si>
    <t>2362910010</t>
  </si>
  <si>
    <t>2362910011</t>
  </si>
  <si>
    <t>LESNETT RD</t>
  </si>
  <si>
    <t>MONTCLAIR DR</t>
  </si>
  <si>
    <t>MCLAUGHLIN RU</t>
  </si>
  <si>
    <t>00300010</t>
  </si>
  <si>
    <t>20060816</t>
  </si>
  <si>
    <t>0230340060</t>
  </si>
  <si>
    <t>00700252</t>
  </si>
  <si>
    <t>0230340070</t>
  </si>
  <si>
    <t>MIDDLE AV</t>
  </si>
  <si>
    <t>20070624</t>
  </si>
  <si>
    <t>02H8240024</t>
  </si>
  <si>
    <t>0264</t>
  </si>
  <si>
    <t>02640000</t>
  </si>
  <si>
    <t>02500207</t>
  </si>
  <si>
    <t>20071216</t>
  </si>
  <si>
    <t>4100150264</t>
  </si>
  <si>
    <t>0265</t>
  </si>
  <si>
    <t>02350000</t>
  </si>
  <si>
    <t>02650000</t>
  </si>
  <si>
    <t>02510705</t>
  </si>
  <si>
    <t>4100150265</t>
  </si>
  <si>
    <t>H029</t>
  </si>
  <si>
    <t>FORTYTHIRD ST</t>
  </si>
  <si>
    <t>BUTLER ST/SR 2122</t>
  </si>
  <si>
    <t>DEADEND</t>
  </si>
  <si>
    <t>20080525</t>
  </si>
  <si>
    <t>02H0290030</t>
  </si>
  <si>
    <t>H198</t>
  </si>
  <si>
    <t>NOBLES LN</t>
  </si>
  <si>
    <t>02H1980080</t>
  </si>
  <si>
    <t>02H4280010</t>
  </si>
  <si>
    <t>SR0837/RIVER RD</t>
  </si>
  <si>
    <t>02H4280020</t>
  </si>
  <si>
    <t>H815</t>
  </si>
  <si>
    <t>LYNN AV</t>
  </si>
  <si>
    <t>02H8150052</t>
  </si>
  <si>
    <t>SIXTYNINTH ST BL</t>
  </si>
  <si>
    <t>MARSHALL RD/SR2024</t>
  </si>
  <si>
    <t>SR0003</t>
  </si>
  <si>
    <t>23G0690030</t>
  </si>
  <si>
    <t>SR2005/BRIDGE</t>
  </si>
  <si>
    <t>SR0054</t>
  </si>
  <si>
    <t>41001Z0020</t>
  </si>
  <si>
    <t>L022</t>
  </si>
  <si>
    <t>MANSEL AV/T720</t>
  </si>
  <si>
    <t>NORTHWAY RD/SR2029</t>
  </si>
  <si>
    <t>41L0220180</t>
  </si>
  <si>
    <t>0114</t>
  </si>
  <si>
    <t>20080622</t>
  </si>
  <si>
    <t>2302910114</t>
  </si>
  <si>
    <t>0115</t>
  </si>
  <si>
    <t>01150000</t>
  </si>
  <si>
    <t>2302910115</t>
  </si>
  <si>
    <t>2310100014</t>
  </si>
  <si>
    <t>20130727</t>
  </si>
  <si>
    <t>PEACH ST</t>
  </si>
  <si>
    <t>00140593</t>
  </si>
  <si>
    <t>2330170014</t>
  </si>
  <si>
    <t>0164</t>
  </si>
  <si>
    <t>01640634</t>
  </si>
  <si>
    <t>20080817</t>
  </si>
  <si>
    <t>4104050164</t>
  </si>
  <si>
    <t>4120550004</t>
  </si>
  <si>
    <t>PITTSBURGH INT/RAMP H RD</t>
  </si>
  <si>
    <t>20081130</t>
  </si>
  <si>
    <t>0280090510</t>
  </si>
  <si>
    <t>9403</t>
  </si>
  <si>
    <t>99</t>
  </si>
  <si>
    <t>20090126</t>
  </si>
  <si>
    <t>0294030010</t>
  </si>
  <si>
    <t>2320240061</t>
  </si>
  <si>
    <t>0279</t>
  </si>
  <si>
    <t>0007</t>
  </si>
  <si>
    <t>20130518</t>
  </si>
  <si>
    <t>PENN LINCOLN PY</t>
  </si>
  <si>
    <t>279</t>
  </si>
  <si>
    <t>PENN LINCOLN</t>
  </si>
  <si>
    <t>00070000</t>
  </si>
  <si>
    <t>20090823</t>
  </si>
  <si>
    <t>0202790007</t>
  </si>
  <si>
    <t>0006</t>
  </si>
  <si>
    <t>20090830</t>
  </si>
  <si>
    <t>0202790006</t>
  </si>
  <si>
    <t>0376</t>
  </si>
  <si>
    <t>0684</t>
  </si>
  <si>
    <t>376</t>
  </si>
  <si>
    <t>06700937</t>
  </si>
  <si>
    <t>06802095</t>
  </si>
  <si>
    <t>20090906</t>
  </si>
  <si>
    <t>068.5</t>
  </si>
  <si>
    <t>0203760684</t>
  </si>
  <si>
    <t>0685</t>
  </si>
  <si>
    <t>06810000</t>
  </si>
  <si>
    <t>06812347</t>
  </si>
  <si>
    <t>06812040</t>
  </si>
  <si>
    <t>0203760685</t>
  </si>
  <si>
    <t>0695</t>
  </si>
  <si>
    <t>ACCESS RD</t>
  </si>
  <si>
    <t>06951207</t>
  </si>
  <si>
    <t>06951642</t>
  </si>
  <si>
    <t>069.5</t>
  </si>
  <si>
    <t>0203760695</t>
  </si>
  <si>
    <t>75</t>
  </si>
  <si>
    <t>O/P SMITHFIEL</t>
  </si>
  <si>
    <t>06940460</t>
  </si>
  <si>
    <t>06941209</t>
  </si>
  <si>
    <t>070.0</t>
  </si>
  <si>
    <t>0203760700</t>
  </si>
  <si>
    <t>07010144</t>
  </si>
  <si>
    <t>0203760701</t>
  </si>
  <si>
    <t>0704</t>
  </si>
  <si>
    <t>07000152</t>
  </si>
  <si>
    <t>07040000</t>
  </si>
  <si>
    <t>070.5</t>
  </si>
  <si>
    <t>0203760704</t>
  </si>
  <si>
    <t>0705</t>
  </si>
  <si>
    <t>07050000</t>
  </si>
  <si>
    <t>0203760705</t>
  </si>
  <si>
    <t>0820</t>
  </si>
  <si>
    <t>07240000</t>
  </si>
  <si>
    <t>08040575</t>
  </si>
  <si>
    <t>08042543</t>
  </si>
  <si>
    <t>082.0</t>
  </si>
  <si>
    <t>0203760820</t>
  </si>
  <si>
    <t>0825</t>
  </si>
  <si>
    <t>08011889</t>
  </si>
  <si>
    <t>08052562</t>
  </si>
  <si>
    <t>082.5</t>
  </si>
  <si>
    <t>0203760825</t>
  </si>
  <si>
    <t>0830</t>
  </si>
  <si>
    <t>08300950</t>
  </si>
  <si>
    <t>083.0</t>
  </si>
  <si>
    <t>0203760830</t>
  </si>
  <si>
    <t>20090920</t>
  </si>
  <si>
    <t>23G7000020</t>
  </si>
  <si>
    <t>TINICUM TWP LINE</t>
  </si>
  <si>
    <t>23G7000030</t>
  </si>
  <si>
    <t>0584</t>
  </si>
  <si>
    <t>AIRPORT PY</t>
  </si>
  <si>
    <t>05701143</t>
  </si>
  <si>
    <t>05801691</t>
  </si>
  <si>
    <t>05840401</t>
  </si>
  <si>
    <t>20091108</t>
  </si>
  <si>
    <t>058.5</t>
  </si>
  <si>
    <t>0203760584</t>
  </si>
  <si>
    <t>20150712</t>
  </si>
  <si>
    <t>SAW MILL RUN</t>
  </si>
  <si>
    <t>04410000</t>
  </si>
  <si>
    <t>04410389</t>
  </si>
  <si>
    <t>20100207</t>
  </si>
  <si>
    <t>0200510441</t>
  </si>
  <si>
    <t>20100221</t>
  </si>
  <si>
    <t>0200600005</t>
  </si>
  <si>
    <t>9102</t>
  </si>
  <si>
    <t>SR 2036 SH</t>
  </si>
  <si>
    <t>FOR SR 2036 A</t>
  </si>
  <si>
    <t>20101205</t>
  </si>
  <si>
    <t>4191020010</t>
  </si>
  <si>
    <t>CHATEAU ST</t>
  </si>
  <si>
    <t>02860000</t>
  </si>
  <si>
    <t>20110703</t>
  </si>
  <si>
    <t>0200190286</t>
  </si>
  <si>
    <t>G088</t>
  </si>
  <si>
    <t>SELLERS AV</t>
  </si>
  <si>
    <t>WILLARD DR</t>
  </si>
  <si>
    <t>20110925</t>
  </si>
  <si>
    <t>23G0880010</t>
  </si>
  <si>
    <t>FAIRMOUNT AV</t>
  </si>
  <si>
    <t>23G0880020</t>
  </si>
  <si>
    <t>G090</t>
  </si>
  <si>
    <t>23G0900010</t>
  </si>
  <si>
    <t>20120219</t>
  </si>
  <si>
    <t>4110030004</t>
  </si>
  <si>
    <t>0016</t>
  </si>
  <si>
    <t>00160000</t>
  </si>
  <si>
    <t>20120325</t>
  </si>
  <si>
    <t>0221220016</t>
  </si>
  <si>
    <t>0494</t>
  </si>
  <si>
    <t>04940314</t>
  </si>
  <si>
    <t>20121209</t>
  </si>
  <si>
    <t>0200510494</t>
  </si>
  <si>
    <t>H096</t>
  </si>
  <si>
    <t>20131103</t>
  </si>
  <si>
    <t>02H0960010</t>
  </si>
  <si>
    <t>02H0960020</t>
  </si>
  <si>
    <t>01340329</t>
  </si>
  <si>
    <t>01340332</t>
  </si>
  <si>
    <t>20131215</t>
  </si>
  <si>
    <t>4109730134</t>
  </si>
  <si>
    <t>G531</t>
  </si>
  <si>
    <t>UPLAND ST</t>
  </si>
  <si>
    <t>NINTH ST/SR 0013</t>
  </si>
  <si>
    <t>FOURTH ST/SR 0291</t>
  </si>
  <si>
    <t>20140413</t>
  </si>
  <si>
    <t>23G5310030</t>
  </si>
  <si>
    <t>NORTH FAYETTE TWP ML</t>
  </si>
  <si>
    <t>20140504</t>
  </si>
  <si>
    <t>02H3080020</t>
  </si>
  <si>
    <t>02H3080030</t>
  </si>
  <si>
    <t>H002</t>
  </si>
  <si>
    <t>FORBES AV</t>
  </si>
  <si>
    <t>MARKET SQ</t>
  </si>
  <si>
    <t>20140511</t>
  </si>
  <si>
    <t>02H0020050</t>
  </si>
  <si>
    <t>H282</t>
  </si>
  <si>
    <t>PARK AV</t>
  </si>
  <si>
    <t>SR 0051</t>
  </si>
  <si>
    <t>20140720</t>
  </si>
  <si>
    <t>02H2820080</t>
  </si>
  <si>
    <t>9120</t>
  </si>
  <si>
    <t>SR 9120 CONNECTOR RD</t>
  </si>
  <si>
    <t>00100401</t>
  </si>
  <si>
    <t>20140810</t>
  </si>
  <si>
    <t>0291200010</t>
  </si>
  <si>
    <t>Exposure</t>
  </si>
  <si>
    <t>DepthScore</t>
  </si>
  <si>
    <t>Sensitivity</t>
  </si>
  <si>
    <t>OPI_SCORE</t>
  </si>
  <si>
    <t>Consequence</t>
  </si>
  <si>
    <t>TruckScore</t>
  </si>
  <si>
    <t>AADTScore</t>
  </si>
  <si>
    <t>Functional</t>
  </si>
  <si>
    <t>FUNC_Score</t>
  </si>
  <si>
    <t>2wayAADT</t>
  </si>
  <si>
    <t>2WayTruvk</t>
  </si>
  <si>
    <t>TOTAL</t>
  </si>
  <si>
    <t>Percentile</t>
  </si>
  <si>
    <t>Risk Assessment Calculation</t>
  </si>
  <si>
    <t>Item</t>
  </si>
  <si>
    <t>Enter Weight</t>
  </si>
  <si>
    <t>Default*</t>
  </si>
  <si>
    <t>Overall Weight Factor for Exposure Variables</t>
  </si>
  <si>
    <t>Subfactor weighting</t>
  </si>
  <si>
    <t>In FEMA 1% Flood Plain</t>
  </si>
  <si>
    <t>Bridge Scour</t>
  </si>
  <si>
    <t>OPI</t>
  </si>
  <si>
    <t>Deficient Pipe</t>
  </si>
  <si>
    <t>Traffic Volume</t>
  </si>
  <si>
    <t>Truck Volume</t>
  </si>
  <si>
    <t>FC</t>
  </si>
  <si>
    <t>* Current mapping of results based on default values</t>
  </si>
  <si>
    <t>INSTRUCTIONS:</t>
  </si>
  <si>
    <t>Step 1</t>
  </si>
  <si>
    <r>
      <t>Enter overall weights for the categories: Exposure, Sensitivity and Consequence (</t>
    </r>
    <r>
      <rPr>
        <i/>
        <u/>
        <sz val="11"/>
        <color rgb="FFC00000"/>
        <rFont val="Calibri"/>
        <family val="2"/>
        <scheme val="minor"/>
      </rPr>
      <t>Sum should equal 10</t>
    </r>
    <r>
      <rPr>
        <i/>
        <sz val="11"/>
        <color rgb="FFC00000"/>
        <rFont val="Calibri"/>
        <family val="2"/>
        <scheme val="minor"/>
      </rPr>
      <t>)</t>
    </r>
  </si>
  <si>
    <t>Step 2</t>
  </si>
  <si>
    <r>
      <t>Enter weights for sub factors (</t>
    </r>
    <r>
      <rPr>
        <i/>
        <u/>
        <sz val="11"/>
        <color rgb="FFC00000"/>
        <rFont val="Calibri"/>
        <family val="2"/>
        <scheme val="minor"/>
      </rPr>
      <t>Sum within each category should equal 1.0</t>
    </r>
    <r>
      <rPr>
        <i/>
        <sz val="11"/>
        <color rgb="FFC00000"/>
        <rFont val="Calibri"/>
        <family val="2"/>
        <scheme val="minor"/>
      </rPr>
      <t>)</t>
    </r>
  </si>
  <si>
    <t>Step 3</t>
  </si>
  <si>
    <t>Average Depth</t>
  </si>
  <si>
    <t>View remaining Sheets for County Rankings (Note maximum score = 100)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</si>
</sst>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00000000000000"/>
    <numFmt numFmtId="165" formatCode="0.000000"/>
    <numFmt numFmtId="166" formatCode="0.0"/>
  </numFmts>
  <fonts count="2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28"/>
      <color theme="1"/>
      <name val="Calibri"/>
      <family val="2"/>
      <scheme val="minor"/>
    </font>
    <font>
      <b/>
      <sz val="14"/>
      <color rgb="FFFF0000"/>
      <name val="Calibri"/>
      <family val="2"/>
      <scheme val="minor"/>
    </font>
    <font>
      <sz val="12"/>
      <color theme="1"/>
      <name val="Calibri"/>
      <family val="2"/>
      <scheme val="minor"/>
    </font>
    <font>
      <i/>
      <sz val="8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1"/>
      <color rgb="FFC00000"/>
      <name val="Calibri"/>
      <family val="2"/>
      <scheme val="minor"/>
    </font>
    <font>
      <i/>
      <sz val="11"/>
      <color rgb="FFC00000"/>
      <name val="Calibri"/>
      <family val="2"/>
      <scheme val="minor"/>
    </font>
    <font>
      <i/>
      <u/>
      <sz val="11"/>
      <color rgb="FFC00000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42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39997558519241921"/>
        <bgColor indexed="64"/>
      </patternFill>
    </fill>
  </fills>
  <borders count="2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61">
    <xf numFmtId="0" fontId="0" fillId="0" borderId="0" xfId="0"/>
    <xf numFmtId="1" fontId="0" fillId="0" borderId="0" xfId="0" applyNumberFormat="1"/>
    <xf numFmtId="164" fontId="0" fillId="0" borderId="0" xfId="0" applyNumberFormat="1"/>
    <xf numFmtId="165" fontId="0" fillId="0" borderId="0" xfId="0" applyNumberFormat="1"/>
    <xf numFmtId="1" fontId="0" fillId="33" borderId="0" xfId="0" applyNumberFormat="1" applyFill="1"/>
    <xf numFmtId="0" fontId="14" fillId="34" borderId="0" xfId="0" applyFont="1" applyFill="1"/>
    <xf numFmtId="165" fontId="0" fillId="33" borderId="0" xfId="0" applyNumberFormat="1" applyFill="1"/>
    <xf numFmtId="1" fontId="0" fillId="35" borderId="0" xfId="0" applyNumberFormat="1" applyFill="1"/>
    <xf numFmtId="166" fontId="0" fillId="35" borderId="0" xfId="0" applyNumberFormat="1" applyFill="1"/>
    <xf numFmtId="1" fontId="0" fillId="36" borderId="0" xfId="0" applyNumberFormat="1" applyFill="1"/>
    <xf numFmtId="166" fontId="0" fillId="36" borderId="0" xfId="0" applyNumberFormat="1" applyFill="1"/>
    <xf numFmtId="0" fontId="0" fillId="37" borderId="0" xfId="0" applyFill="1"/>
    <xf numFmtId="1" fontId="16" fillId="0" borderId="0" xfId="0" applyNumberFormat="1" applyFont="1"/>
    <xf numFmtId="0" fontId="18" fillId="38" borderId="10" xfId="0" applyFont="1" applyFill="1" applyBorder="1" applyAlignment="1">
      <alignment horizontal="center"/>
    </xf>
    <xf numFmtId="0" fontId="18" fillId="38" borderId="11" xfId="0" applyFont="1" applyFill="1" applyBorder="1" applyAlignment="1">
      <alignment horizontal="center"/>
    </xf>
    <xf numFmtId="0" fontId="18" fillId="38" borderId="12" xfId="0" applyFont="1" applyFill="1" applyBorder="1" applyAlignment="1">
      <alignment horizontal="center"/>
    </xf>
    <xf numFmtId="0" fontId="18" fillId="38" borderId="13" xfId="0" applyFont="1" applyFill="1" applyBorder="1" applyAlignment="1">
      <alignment horizontal="center"/>
    </xf>
    <xf numFmtId="0" fontId="18" fillId="38" borderId="14" xfId="0" applyFont="1" applyFill="1" applyBorder="1" applyAlignment="1">
      <alignment horizontal="center"/>
    </xf>
    <xf numFmtId="0" fontId="18" fillId="38" borderId="15" xfId="0" applyFont="1" applyFill="1" applyBorder="1" applyAlignment="1">
      <alignment horizontal="center"/>
    </xf>
    <xf numFmtId="0" fontId="0" fillId="0" borderId="16" xfId="0" applyBorder="1"/>
    <xf numFmtId="0" fontId="0" fillId="0" borderId="0" xfId="0" applyBorder="1"/>
    <xf numFmtId="0" fontId="0" fillId="0" borderId="17" xfId="0" applyBorder="1"/>
    <xf numFmtId="0" fontId="13" fillId="39" borderId="18" xfId="0" applyFont="1" applyFill="1" applyBorder="1"/>
    <xf numFmtId="0" fontId="13" fillId="39" borderId="19" xfId="0" applyFont="1" applyFill="1" applyBorder="1" applyAlignment="1">
      <alignment horizontal="center"/>
    </xf>
    <xf numFmtId="0" fontId="13" fillId="39" borderId="0" xfId="0" applyFont="1" applyFill="1" applyBorder="1" applyAlignment="1">
      <alignment horizontal="center"/>
    </xf>
    <xf numFmtId="0" fontId="16" fillId="38" borderId="18" xfId="0" applyFont="1" applyFill="1" applyBorder="1"/>
    <xf numFmtId="0" fontId="19" fillId="40" borderId="20" xfId="0" applyFont="1" applyFill="1" applyBorder="1" applyAlignment="1">
      <alignment horizontal="center"/>
    </xf>
    <xf numFmtId="0" fontId="20" fillId="38" borderId="20" xfId="0" applyFont="1" applyFill="1" applyBorder="1" applyAlignment="1">
      <alignment horizontal="center"/>
    </xf>
    <xf numFmtId="0" fontId="21" fillId="0" borderId="17" xfId="0" applyFont="1" applyBorder="1"/>
    <xf numFmtId="0" fontId="19" fillId="41" borderId="21" xfId="0" applyFont="1" applyFill="1" applyBorder="1" applyAlignment="1">
      <alignment horizontal="center"/>
    </xf>
    <xf numFmtId="0" fontId="20" fillId="0" borderId="21" xfId="0" applyFont="1" applyBorder="1" applyAlignment="1">
      <alignment horizontal="center"/>
    </xf>
    <xf numFmtId="0" fontId="21" fillId="0" borderId="17" xfId="0" applyFont="1" applyBorder="1" applyAlignment="1">
      <alignment horizontal="left" vertical="center"/>
    </xf>
    <xf numFmtId="0" fontId="19" fillId="41" borderId="22" xfId="0" applyFont="1" applyFill="1" applyBorder="1" applyAlignment="1">
      <alignment horizontal="center"/>
    </xf>
    <xf numFmtId="0" fontId="20" fillId="0" borderId="22" xfId="0" applyFont="1" applyBorder="1" applyAlignment="1">
      <alignment horizontal="center"/>
    </xf>
    <xf numFmtId="0" fontId="0" fillId="0" borderId="17" xfId="0" applyBorder="1" applyAlignment="1">
      <alignment horizontal="left" vertical="center"/>
    </xf>
    <xf numFmtId="0" fontId="19" fillId="0" borderId="23" xfId="0" applyFont="1" applyBorder="1" applyAlignment="1">
      <alignment horizontal="center"/>
    </xf>
    <xf numFmtId="0" fontId="20" fillId="0" borderId="24" xfId="0" applyFont="1" applyBorder="1" applyAlignment="1">
      <alignment horizontal="center"/>
    </xf>
    <xf numFmtId="0" fontId="20" fillId="0" borderId="21" xfId="0" applyFont="1" applyFill="1" applyBorder="1" applyAlignment="1">
      <alignment horizontal="center"/>
    </xf>
    <xf numFmtId="0" fontId="20" fillId="0" borderId="22" xfId="0" applyFont="1" applyFill="1" applyBorder="1" applyAlignment="1">
      <alignment horizontal="center"/>
    </xf>
    <xf numFmtId="0" fontId="0" fillId="0" borderId="13" xfId="0" applyBorder="1"/>
    <xf numFmtId="0" fontId="0" fillId="0" borderId="23" xfId="0" applyBorder="1"/>
    <xf numFmtId="0" fontId="0" fillId="0" borderId="25" xfId="0" applyBorder="1"/>
    <xf numFmtId="0" fontId="0" fillId="0" borderId="17" xfId="0" applyBorder="1" applyAlignment="1"/>
    <xf numFmtId="0" fontId="0" fillId="0" borderId="14" xfId="0" applyBorder="1"/>
    <xf numFmtId="0" fontId="0" fillId="0" borderId="15" xfId="0" applyBorder="1"/>
    <xf numFmtId="0" fontId="22" fillId="0" borderId="0" xfId="0" applyFont="1" applyBorder="1" applyAlignment="1">
      <alignment horizontal="center"/>
    </xf>
    <xf numFmtId="0" fontId="23" fillId="0" borderId="0" xfId="0" applyFont="1" applyBorder="1"/>
    <xf numFmtId="0" fontId="24" fillId="0" borderId="16" xfId="0" applyFont="1" applyBorder="1" applyAlignment="1">
      <alignment horizontal="center"/>
    </xf>
    <xf numFmtId="0" fontId="25" fillId="0" borderId="0" xfId="0" applyFont="1" applyBorder="1" applyAlignment="1">
      <alignment horizontal="left"/>
    </xf>
    <xf numFmtId="0" fontId="24" fillId="0" borderId="13" xfId="0" applyFont="1" applyBorder="1" applyAlignment="1">
      <alignment horizontal="center"/>
    </xf>
    <xf numFmtId="0" fontId="25" fillId="0" borderId="14" xfId="0" applyFont="1" applyBorder="1" applyAlignment="1">
      <alignment horizontal="left"/>
    </xf>
    <xf numFmtId="0" fontId="16" fillId="0" borderId="0" xfId="0" applyFont="1"/>
    <xf numFmtId="0" fontId="16" fillId="37" borderId="0" xfId="0" applyFont="1" applyFill="1"/>
    <xf numFmtId="164" fontId="16" fillId="0" borderId="0" xfId="0" applyNumberFormat="1" applyFont="1"/>
    <xf numFmtId="166" fontId="16" fillId="35" borderId="0" xfId="0" applyNumberFormat="1" applyFont="1" applyFill="1"/>
    <xf numFmtId="1" fontId="16" fillId="36" borderId="0" xfId="0" applyNumberFormat="1" applyFont="1" applyFill="1"/>
    <xf numFmtId="165" fontId="16" fillId="0" borderId="0" xfId="0" applyNumberFormat="1" applyFont="1"/>
    <xf numFmtId="165" fontId="16" fillId="33" borderId="0" xfId="0" applyNumberFormat="1" applyFont="1" applyFill="1"/>
    <xf numFmtId="1" fontId="16" fillId="35" borderId="0" xfId="0" applyNumberFormat="1" applyFont="1" applyFill="1"/>
    <xf numFmtId="1" fontId="16" fillId="33" borderId="0" xfId="0" applyNumberFormat="1" applyFont="1" applyFill="1"/>
    <xf numFmtId="0" fontId="27" fillId="34" borderId="0" xfId="0" applyFont="1" applyFill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gary.greening/Desktop/GIS/VulnerabilityStudy/FINAL/CleanedUp/Final_ScoringSheet_macro_Watershed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Weights"/>
      <sheetName val="Vulnerable RMS Road Segments"/>
      <sheetName val="WatershedRanks"/>
    </sheetNames>
    <definedNames>
      <definedName name="RankWatersheds"/>
    </definedNames>
    <sheetDataSet>
      <sheetData sheetId="0" refreshError="1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E25"/>
  <sheetViews>
    <sheetView tabSelected="1" workbookViewId="0">
      <selection activeCell="J17" sqref="J17"/>
    </sheetView>
  </sheetViews>
  <sheetFormatPr defaultRowHeight="15" x14ac:dyDescent="0.25"/>
  <cols>
    <col min="2" max="2" width="24.140625" customWidth="1"/>
    <col min="3" max="4" width="14" customWidth="1"/>
    <col min="5" max="5" width="38" customWidth="1"/>
  </cols>
  <sheetData>
    <row r="1" spans="1:5" x14ac:dyDescent="0.25">
      <c r="A1" s="13" t="s">
        <v>5043</v>
      </c>
      <c r="B1" s="14"/>
      <c r="C1" s="14"/>
      <c r="D1" s="14"/>
      <c r="E1" s="15"/>
    </row>
    <row r="2" spans="1:5" ht="15.75" thickBot="1" x14ac:dyDescent="0.3">
      <c r="A2" s="16"/>
      <c r="B2" s="17"/>
      <c r="C2" s="17"/>
      <c r="D2" s="17"/>
      <c r="E2" s="18"/>
    </row>
    <row r="3" spans="1:5" ht="15.75" thickBot="1" x14ac:dyDescent="0.3">
      <c r="A3" s="19"/>
      <c r="B3" s="20"/>
      <c r="C3" s="20"/>
      <c r="D3" s="20"/>
      <c r="E3" s="21"/>
    </row>
    <row r="4" spans="1:5" ht="15.75" thickBot="1" x14ac:dyDescent="0.3">
      <c r="A4" s="19"/>
      <c r="B4" s="22" t="s">
        <v>5044</v>
      </c>
      <c r="C4" s="23" t="s">
        <v>5045</v>
      </c>
      <c r="D4" s="24" t="s">
        <v>5046</v>
      </c>
      <c r="E4" s="21"/>
    </row>
    <row r="5" spans="1:5" ht="19.5" thickBot="1" x14ac:dyDescent="0.35">
      <c r="A5" s="19"/>
      <c r="B5" s="25" t="s">
        <v>5030</v>
      </c>
      <c r="C5" s="26">
        <v>3</v>
      </c>
      <c r="D5" s="27">
        <v>3</v>
      </c>
      <c r="E5" s="28" t="s">
        <v>5047</v>
      </c>
    </row>
    <row r="6" spans="1:5" ht="18.75" x14ac:dyDescent="0.3">
      <c r="A6" s="19"/>
      <c r="B6" s="19" t="s">
        <v>5063</v>
      </c>
      <c r="C6" s="29">
        <v>0.5</v>
      </c>
      <c r="D6" s="30">
        <v>0.5</v>
      </c>
      <c r="E6" s="31" t="s">
        <v>5048</v>
      </c>
    </row>
    <row r="7" spans="1:5" ht="18.75" x14ac:dyDescent="0.3">
      <c r="A7" s="19"/>
      <c r="B7" s="19" t="s">
        <v>5049</v>
      </c>
      <c r="C7" s="32">
        <v>0.5</v>
      </c>
      <c r="D7" s="33">
        <v>0.5</v>
      </c>
      <c r="E7" s="34"/>
    </row>
    <row r="8" spans="1:5" ht="6" customHeight="1" thickBot="1" x14ac:dyDescent="0.35">
      <c r="A8" s="19"/>
      <c r="B8" s="19"/>
      <c r="C8" s="35"/>
      <c r="D8" s="36"/>
      <c r="E8" s="34"/>
    </row>
    <row r="9" spans="1:5" ht="19.5" thickBot="1" x14ac:dyDescent="0.35">
      <c r="A9" s="19"/>
      <c r="B9" s="25" t="s">
        <v>5032</v>
      </c>
      <c r="C9" s="26">
        <v>3</v>
      </c>
      <c r="D9" s="27">
        <v>3</v>
      </c>
      <c r="E9" s="21"/>
    </row>
    <row r="10" spans="1:5" ht="18.75" x14ac:dyDescent="0.3">
      <c r="A10" s="19"/>
      <c r="B10" s="19" t="s">
        <v>5050</v>
      </c>
      <c r="C10" s="29">
        <v>0.4</v>
      </c>
      <c r="D10" s="37">
        <v>0.4</v>
      </c>
      <c r="E10" s="28" t="s">
        <v>5047</v>
      </c>
    </row>
    <row r="11" spans="1:5" ht="18.75" x14ac:dyDescent="0.3">
      <c r="A11" s="19"/>
      <c r="B11" s="19" t="s">
        <v>5051</v>
      </c>
      <c r="C11" s="32">
        <v>0.4</v>
      </c>
      <c r="D11" s="38">
        <v>0.4</v>
      </c>
      <c r="E11" s="31" t="s">
        <v>5048</v>
      </c>
    </row>
    <row r="12" spans="1:5" ht="18.75" x14ac:dyDescent="0.3">
      <c r="A12" s="19"/>
      <c r="B12" s="19" t="s">
        <v>5052</v>
      </c>
      <c r="C12" s="32">
        <v>0.2</v>
      </c>
      <c r="D12" s="38">
        <v>0.2</v>
      </c>
      <c r="E12" s="34"/>
    </row>
    <row r="13" spans="1:5" ht="6" customHeight="1" thickBot="1" x14ac:dyDescent="0.35">
      <c r="A13" s="19"/>
      <c r="B13" s="19"/>
      <c r="C13" s="35"/>
      <c r="D13" s="36"/>
      <c r="E13" s="34"/>
    </row>
    <row r="14" spans="1:5" ht="19.5" thickBot="1" x14ac:dyDescent="0.35">
      <c r="A14" s="19"/>
      <c r="B14" s="25" t="s">
        <v>5034</v>
      </c>
      <c r="C14" s="26">
        <v>4</v>
      </c>
      <c r="D14" s="27">
        <v>4</v>
      </c>
      <c r="E14" s="21"/>
    </row>
    <row r="15" spans="1:5" ht="18.75" x14ac:dyDescent="0.3">
      <c r="A15" s="19"/>
      <c r="B15" s="19" t="s">
        <v>5053</v>
      </c>
      <c r="C15" s="29">
        <v>0.4</v>
      </c>
      <c r="D15" s="37">
        <v>0.4</v>
      </c>
      <c r="E15" s="28" t="s">
        <v>5047</v>
      </c>
    </row>
    <row r="16" spans="1:5" ht="18.75" x14ac:dyDescent="0.3">
      <c r="A16" s="19"/>
      <c r="B16" s="19" t="s">
        <v>5054</v>
      </c>
      <c r="C16" s="32">
        <v>0.2</v>
      </c>
      <c r="D16" s="38">
        <v>0.2</v>
      </c>
      <c r="E16" s="31" t="s">
        <v>5048</v>
      </c>
    </row>
    <row r="17" spans="1:5" ht="18.75" x14ac:dyDescent="0.3">
      <c r="A17" s="19"/>
      <c r="B17" s="19" t="s">
        <v>5055</v>
      </c>
      <c r="C17" s="32">
        <v>0.3</v>
      </c>
      <c r="D17" s="38">
        <v>0.3</v>
      </c>
      <c r="E17" s="34"/>
    </row>
    <row r="18" spans="1:5" ht="18.75" x14ac:dyDescent="0.3">
      <c r="A18" s="19"/>
      <c r="B18" s="19" t="s">
        <v>101</v>
      </c>
      <c r="C18" s="32">
        <v>0.1</v>
      </c>
      <c r="D18" s="38">
        <v>0.1</v>
      </c>
      <c r="E18" s="34"/>
    </row>
    <row r="19" spans="1:5" ht="6" customHeight="1" thickBot="1" x14ac:dyDescent="0.3">
      <c r="A19" s="19"/>
      <c r="B19" s="39"/>
      <c r="C19" s="40"/>
      <c r="D19" s="41"/>
      <c r="E19" s="42"/>
    </row>
    <row r="20" spans="1:5" x14ac:dyDescent="0.25">
      <c r="A20" s="19"/>
      <c r="B20" s="45" t="s">
        <v>5056</v>
      </c>
      <c r="C20" s="45"/>
      <c r="D20" s="45"/>
      <c r="E20" s="21"/>
    </row>
    <row r="21" spans="1:5" x14ac:dyDescent="0.25">
      <c r="A21" s="19"/>
      <c r="B21" s="20"/>
      <c r="C21" s="20"/>
      <c r="D21" s="20"/>
      <c r="E21" s="21"/>
    </row>
    <row r="22" spans="1:5" x14ac:dyDescent="0.25">
      <c r="A22" s="19"/>
      <c r="B22" s="46" t="s">
        <v>5057</v>
      </c>
      <c r="C22" s="20"/>
      <c r="D22" s="20"/>
      <c r="E22" s="21"/>
    </row>
    <row r="23" spans="1:5" x14ac:dyDescent="0.25">
      <c r="A23" s="47" t="s">
        <v>5058</v>
      </c>
      <c r="B23" s="48" t="s">
        <v>5059</v>
      </c>
      <c r="C23" s="20"/>
      <c r="D23" s="20"/>
      <c r="E23" s="21"/>
    </row>
    <row r="24" spans="1:5" x14ac:dyDescent="0.25">
      <c r="A24" s="47" t="s">
        <v>5060</v>
      </c>
      <c r="B24" s="48" t="s">
        <v>5061</v>
      </c>
      <c r="C24" s="20"/>
      <c r="D24" s="20"/>
      <c r="E24" s="21"/>
    </row>
    <row r="25" spans="1:5" ht="15.75" thickBot="1" x14ac:dyDescent="0.3">
      <c r="A25" s="49" t="s">
        <v>5062</v>
      </c>
      <c r="B25" s="50" t="s">
        <v>5064</v>
      </c>
      <c r="C25" s="43"/>
      <c r="D25" s="43"/>
      <c r="E25" s="44"/>
    </row>
  </sheetData>
  <mergeCells count="5">
    <mergeCell ref="A1:E2"/>
    <mergeCell ref="E6:E8"/>
    <mergeCell ref="E11:E13"/>
    <mergeCell ref="E16:E19"/>
    <mergeCell ref="B20:D20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T1478"/>
  <sheetViews>
    <sheetView workbookViewId="0">
      <selection sqref="A1:XFD1"/>
    </sheetView>
  </sheetViews>
  <sheetFormatPr defaultRowHeight="15" x14ac:dyDescent="0.25"/>
  <cols>
    <col min="1" max="2" width="10" style="1" bestFit="1" customWidth="1"/>
    <col min="3" max="3" width="11.140625" style="1" bestFit="1" customWidth="1"/>
    <col min="4" max="4" width="5.7109375" style="1" bestFit="1" customWidth="1"/>
    <col min="5" max="5" width="8.140625" style="1" bestFit="1" customWidth="1"/>
    <col min="6" max="6" width="12.140625" style="1" hidden="1" customWidth="1"/>
    <col min="7" max="7" width="10" style="1" hidden="1" customWidth="1"/>
    <col min="8" max="8" width="11.28515625" style="1" hidden="1" customWidth="1"/>
    <col min="9" max="9" width="9" style="1" hidden="1" customWidth="1"/>
    <col min="10" max="10" width="10.7109375" style="1" hidden="1" customWidth="1"/>
    <col min="11" max="11" width="8.28515625" style="1" hidden="1" customWidth="1"/>
    <col min="12" max="12" width="9.5703125" style="1" hidden="1" customWidth="1"/>
    <col min="13" max="13" width="12.28515625" style="1" hidden="1" customWidth="1"/>
    <col min="14" max="14" width="10.5703125" style="1" hidden="1" customWidth="1"/>
    <col min="15" max="15" width="10.140625" style="1" hidden="1" customWidth="1"/>
    <col min="16" max="16" width="11.28515625" style="1" hidden="1" customWidth="1"/>
    <col min="17" max="17" width="11.42578125" style="1" hidden="1" customWidth="1"/>
    <col min="18" max="18" width="12" style="1" hidden="1" customWidth="1"/>
    <col min="19" max="19" width="11.85546875" style="1" hidden="1" customWidth="1"/>
    <col min="20" max="20" width="12.85546875" style="1" hidden="1" customWidth="1"/>
    <col min="21" max="21" width="14" style="1" hidden="1" customWidth="1"/>
    <col min="22" max="22" width="10.42578125" style="1" hidden="1" customWidth="1"/>
    <col min="23" max="23" width="11.85546875" style="1" hidden="1" customWidth="1"/>
    <col min="24" max="24" width="11" style="1" hidden="1" customWidth="1"/>
    <col min="25" max="25" width="30.5703125" style="1" bestFit="1" customWidth="1"/>
    <col min="26" max="26" width="12.42578125" style="1" bestFit="1" customWidth="1"/>
    <col min="27" max="28" width="11.5703125" style="1" hidden="1" customWidth="1"/>
    <col min="29" max="29" width="23.7109375" style="1" hidden="1" customWidth="1"/>
    <col min="30" max="30" width="24" style="1" hidden="1" customWidth="1"/>
    <col min="31" max="31" width="12.28515625" style="1" hidden="1" customWidth="1"/>
    <col min="32" max="32" width="13.28515625" style="1" hidden="1" customWidth="1"/>
    <col min="33" max="33" width="9" style="1" hidden="1" customWidth="1"/>
    <col min="34" max="34" width="12.7109375" style="1" hidden="1" customWidth="1"/>
    <col min="35" max="35" width="12.28515625" style="1" hidden="1" customWidth="1"/>
    <col min="36" max="36" width="11.5703125" style="1" hidden="1" customWidth="1"/>
    <col min="37" max="37" width="10.5703125" style="1" hidden="1" customWidth="1"/>
    <col min="38" max="38" width="14.140625" style="1" hidden="1" customWidth="1"/>
    <col min="39" max="40" width="13.28515625" style="1" hidden="1" customWidth="1"/>
    <col min="41" max="41" width="7.7109375" style="1" hidden="1" customWidth="1"/>
    <col min="42" max="42" width="7" style="1" hidden="1" customWidth="1"/>
    <col min="43" max="43" width="7.140625" style="1" hidden="1" customWidth="1"/>
    <col min="44" max="44" width="9.140625" style="1" hidden="1" customWidth="1"/>
    <col min="45" max="45" width="11.85546875" style="1" hidden="1" customWidth="1"/>
    <col min="46" max="46" width="11.7109375" style="1" hidden="1" customWidth="1"/>
    <col min="47" max="48" width="23" style="2" hidden="1" customWidth="1"/>
    <col min="49" max="49" width="12.28515625" style="1" hidden="1" customWidth="1"/>
    <col min="50" max="50" width="12.140625" style="1" hidden="1" customWidth="1"/>
    <col min="51" max="51" width="12.28515625" style="1" hidden="1" customWidth="1"/>
    <col min="52" max="52" width="12.140625" style="1" hidden="1" customWidth="1"/>
    <col min="53" max="53" width="11.7109375" style="1" hidden="1" customWidth="1"/>
    <col min="54" max="54" width="12.140625" style="1" hidden="1" customWidth="1"/>
    <col min="55" max="55" width="12.42578125" style="1" hidden="1" customWidth="1"/>
    <col min="56" max="56" width="12.28515625" style="1" hidden="1" customWidth="1"/>
    <col min="57" max="57" width="11.85546875" style="1" hidden="1" customWidth="1"/>
    <col min="58" max="58" width="12.5703125" style="1" hidden="1" customWidth="1"/>
    <col min="59" max="59" width="11.85546875" style="1" hidden="1" customWidth="1"/>
    <col min="60" max="60" width="11.7109375" style="1" hidden="1" customWidth="1"/>
    <col min="61" max="61" width="10.7109375" style="1" hidden="1" customWidth="1"/>
    <col min="62" max="62" width="11.7109375" style="1" hidden="1" customWidth="1"/>
    <col min="63" max="63" width="12.28515625" style="1" hidden="1" customWidth="1"/>
    <col min="64" max="64" width="20.7109375" style="1" hidden="1" customWidth="1"/>
    <col min="65" max="71" width="11.5703125" style="1" hidden="1" customWidth="1"/>
    <col min="72" max="72" width="11.140625" style="1" hidden="1" customWidth="1"/>
    <col min="73" max="73" width="10.85546875" style="1" hidden="1" customWidth="1"/>
    <col min="74" max="74" width="12.5703125" style="1" hidden="1" customWidth="1"/>
    <col min="75" max="75" width="12.85546875" style="1" hidden="1" customWidth="1"/>
    <col min="76" max="76" width="13.42578125" style="1" hidden="1" customWidth="1"/>
    <col min="77" max="77" width="11.7109375" style="1" hidden="1" customWidth="1"/>
    <col min="78" max="78" width="11.42578125" style="1" hidden="1" customWidth="1"/>
    <col min="79" max="79" width="12.140625" style="1" hidden="1" customWidth="1"/>
    <col min="80" max="80" width="10.140625" style="1" hidden="1" customWidth="1"/>
    <col min="81" max="81" width="11.5703125" style="1" hidden="1" customWidth="1"/>
    <col min="82" max="82" width="11.85546875" style="1" hidden="1" customWidth="1"/>
    <col min="83" max="83" width="12.42578125" style="1" hidden="1" customWidth="1"/>
    <col min="84" max="84" width="10.7109375" style="1" hidden="1" customWidth="1"/>
    <col min="85" max="85" width="11.5703125" style="1" hidden="1" customWidth="1"/>
    <col min="86" max="87" width="12.28515625" style="1" hidden="1" customWidth="1"/>
    <col min="88" max="88" width="12.7109375" style="1" hidden="1" customWidth="1"/>
    <col min="89" max="89" width="11.7109375" style="1" hidden="1" customWidth="1"/>
    <col min="90" max="90" width="11.28515625" style="1" hidden="1" customWidth="1"/>
    <col min="91" max="91" width="12" style="1" hidden="1" customWidth="1"/>
    <col min="92" max="92" width="13.5703125" style="1" hidden="1" customWidth="1"/>
    <col min="93" max="93" width="11.85546875" style="1" hidden="1" customWidth="1"/>
    <col min="94" max="94" width="12.42578125" style="1" hidden="1" customWidth="1"/>
    <col min="95" max="95" width="8.7109375" style="1" hidden="1" customWidth="1"/>
    <col min="96" max="96" width="9.5703125" style="1" hidden="1" customWidth="1"/>
    <col min="97" max="97" width="11" style="1" hidden="1" customWidth="1"/>
    <col min="98" max="98" width="11.85546875" style="1" hidden="1" customWidth="1"/>
    <col min="99" max="99" width="11.85546875" style="8" hidden="1" customWidth="1"/>
    <col min="100" max="101" width="11.28515625" style="1" hidden="1" customWidth="1"/>
    <col min="102" max="102" width="10.28515625" style="1" hidden="1" customWidth="1"/>
    <col min="103" max="103" width="10.28515625" style="9" hidden="1" customWidth="1"/>
    <col min="104" max="104" width="12.28515625" style="3" hidden="1" customWidth="1"/>
    <col min="105" max="105" width="9.85546875" style="3" hidden="1" customWidth="1"/>
    <col min="106" max="106" width="9.85546875" style="6" hidden="1" customWidth="1"/>
    <col min="107" max="107" width="7.140625" style="9" hidden="1" customWidth="1"/>
    <col min="108" max="108" width="5.85546875" style="7" hidden="1" customWidth="1"/>
    <col min="109" max="109" width="10.42578125" style="7" hidden="1" customWidth="1"/>
    <col min="110" max="111" width="9.85546875" style="1" hidden="1" customWidth="1"/>
    <col min="112" max="112" width="9.85546875" style="9" hidden="1" customWidth="1"/>
    <col min="113" max="114" width="5.5703125" style="1" hidden="1" customWidth="1"/>
    <col min="115" max="115" width="10.5703125" style="9" hidden="1" customWidth="1"/>
    <col min="116" max="116" width="10.42578125" style="4" hidden="1" customWidth="1"/>
    <col min="117" max="117" width="9.140625" style="5" customWidth="1"/>
    <col min="119" max="119" width="10.28515625" bestFit="1" customWidth="1"/>
    <col min="120" max="120" width="13.140625" bestFit="1" customWidth="1"/>
    <col min="121" max="121" width="9.140625" style="11"/>
    <col min="123" max="123" width="9.140625" hidden="1" customWidth="1"/>
  </cols>
  <sheetData>
    <row r="1" spans="1:124" s="51" customFormat="1" x14ac:dyDescent="0.25">
      <c r="A1" s="12" t="s">
        <v>0</v>
      </c>
      <c r="B1" s="12" t="s">
        <v>1</v>
      </c>
      <c r="C1" s="12" t="s">
        <v>2</v>
      </c>
      <c r="D1" s="12" t="s">
        <v>3</v>
      </c>
      <c r="E1" s="12" t="s">
        <v>4</v>
      </c>
      <c r="F1" s="12" t="s">
        <v>5</v>
      </c>
      <c r="G1" s="12" t="s">
        <v>6</v>
      </c>
      <c r="H1" s="12" t="s">
        <v>7</v>
      </c>
      <c r="I1" s="12" t="s">
        <v>8</v>
      </c>
      <c r="J1" s="12" t="s">
        <v>9</v>
      </c>
      <c r="K1" s="12" t="s">
        <v>10</v>
      </c>
      <c r="L1" s="12" t="s">
        <v>11</v>
      </c>
      <c r="M1" s="12" t="s">
        <v>12</v>
      </c>
      <c r="N1" s="12" t="s">
        <v>13</v>
      </c>
      <c r="O1" s="12" t="s">
        <v>14</v>
      </c>
      <c r="P1" s="12" t="s">
        <v>15</v>
      </c>
      <c r="Q1" s="12" t="s">
        <v>16</v>
      </c>
      <c r="R1" s="12" t="s">
        <v>17</v>
      </c>
      <c r="S1" s="12" t="s">
        <v>18</v>
      </c>
      <c r="T1" s="12" t="s">
        <v>19</v>
      </c>
      <c r="U1" s="12" t="s">
        <v>20</v>
      </c>
      <c r="V1" s="12" t="s">
        <v>21</v>
      </c>
      <c r="W1" s="12" t="s">
        <v>22</v>
      </c>
      <c r="X1" s="12" t="s">
        <v>23</v>
      </c>
      <c r="Y1" s="12" t="s">
        <v>24</v>
      </c>
      <c r="Z1" s="12" t="s">
        <v>25</v>
      </c>
      <c r="AA1" s="12" t="s">
        <v>26</v>
      </c>
      <c r="AB1" s="12" t="s">
        <v>27</v>
      </c>
      <c r="AC1" s="12" t="s">
        <v>28</v>
      </c>
      <c r="AD1" s="12" t="s">
        <v>29</v>
      </c>
      <c r="AE1" s="12" t="s">
        <v>30</v>
      </c>
      <c r="AF1" s="12" t="s">
        <v>31</v>
      </c>
      <c r="AG1" s="12" t="s">
        <v>32</v>
      </c>
      <c r="AH1" s="12" t="s">
        <v>33</v>
      </c>
      <c r="AI1" s="12" t="s">
        <v>34</v>
      </c>
      <c r="AJ1" s="12" t="s">
        <v>35</v>
      </c>
      <c r="AK1" s="12" t="s">
        <v>36</v>
      </c>
      <c r="AL1" s="12" t="s">
        <v>37</v>
      </c>
      <c r="AM1" s="12" t="s">
        <v>38</v>
      </c>
      <c r="AN1" s="12" t="s">
        <v>39</v>
      </c>
      <c r="AO1" s="12" t="s">
        <v>40</v>
      </c>
      <c r="AP1" s="12" t="s">
        <v>41</v>
      </c>
      <c r="AQ1" s="12" t="s">
        <v>42</v>
      </c>
      <c r="AR1" s="12" t="s">
        <v>43</v>
      </c>
      <c r="AS1" s="12" t="s">
        <v>44</v>
      </c>
      <c r="AT1" s="12" t="s">
        <v>45</v>
      </c>
      <c r="AU1" s="53" t="s">
        <v>46</v>
      </c>
      <c r="AV1" s="53" t="s">
        <v>47</v>
      </c>
      <c r="AW1" s="12" t="s">
        <v>48</v>
      </c>
      <c r="AX1" s="12" t="s">
        <v>49</v>
      </c>
      <c r="AY1" s="12" t="s">
        <v>50</v>
      </c>
      <c r="AZ1" s="12" t="s">
        <v>51</v>
      </c>
      <c r="BA1" s="12" t="s">
        <v>52</v>
      </c>
      <c r="BB1" s="12" t="s">
        <v>53</v>
      </c>
      <c r="BC1" s="12" t="s">
        <v>54</v>
      </c>
      <c r="BD1" s="12" t="s">
        <v>55</v>
      </c>
      <c r="BE1" s="12" t="s">
        <v>56</v>
      </c>
      <c r="BF1" s="12" t="s">
        <v>57</v>
      </c>
      <c r="BG1" s="12" t="s">
        <v>58</v>
      </c>
      <c r="BH1" s="12" t="s">
        <v>59</v>
      </c>
      <c r="BI1" s="12" t="s">
        <v>60</v>
      </c>
      <c r="BJ1" s="12" t="s">
        <v>61</v>
      </c>
      <c r="BK1" s="12" t="s">
        <v>62</v>
      </c>
      <c r="BL1" s="12" t="s">
        <v>63</v>
      </c>
      <c r="BM1" s="12" t="s">
        <v>64</v>
      </c>
      <c r="BN1" s="12" t="s">
        <v>65</v>
      </c>
      <c r="BO1" s="12" t="s">
        <v>66</v>
      </c>
      <c r="BP1" s="12" t="s">
        <v>67</v>
      </c>
      <c r="BQ1" s="12" t="s">
        <v>68</v>
      </c>
      <c r="BR1" s="12" t="s">
        <v>69</v>
      </c>
      <c r="BS1" s="12" t="s">
        <v>70</v>
      </c>
      <c r="BT1" s="12" t="s">
        <v>71</v>
      </c>
      <c r="BU1" s="12" t="s">
        <v>72</v>
      </c>
      <c r="BV1" s="12" t="s">
        <v>73</v>
      </c>
      <c r="BW1" s="12" t="s">
        <v>74</v>
      </c>
      <c r="BX1" s="12" t="s">
        <v>75</v>
      </c>
      <c r="BY1" s="12" t="s">
        <v>76</v>
      </c>
      <c r="BZ1" s="12" t="s">
        <v>77</v>
      </c>
      <c r="CA1" s="12" t="s">
        <v>78</v>
      </c>
      <c r="CB1" s="12" t="s">
        <v>79</v>
      </c>
      <c r="CC1" s="12" t="s">
        <v>80</v>
      </c>
      <c r="CD1" s="12" t="s">
        <v>81</v>
      </c>
      <c r="CE1" s="12" t="s">
        <v>82</v>
      </c>
      <c r="CF1" s="12" t="s">
        <v>83</v>
      </c>
      <c r="CG1" s="12" t="s">
        <v>84</v>
      </c>
      <c r="CH1" s="12" t="s">
        <v>85</v>
      </c>
      <c r="CI1" s="12" t="s">
        <v>86</v>
      </c>
      <c r="CJ1" s="12" t="s">
        <v>87</v>
      </c>
      <c r="CK1" s="12" t="s">
        <v>88</v>
      </c>
      <c r="CL1" s="12" t="s">
        <v>89</v>
      </c>
      <c r="CM1" s="12" t="s">
        <v>90</v>
      </c>
      <c r="CN1" s="12" t="s">
        <v>91</v>
      </c>
      <c r="CO1" s="12" t="s">
        <v>92</v>
      </c>
      <c r="CP1" s="12" t="s">
        <v>93</v>
      </c>
      <c r="CQ1" s="12" t="s">
        <v>94</v>
      </c>
      <c r="CR1" s="12" t="s">
        <v>95</v>
      </c>
      <c r="CS1" s="12" t="s">
        <v>96</v>
      </c>
      <c r="CT1" s="12" t="s">
        <v>97</v>
      </c>
      <c r="CU1" s="54" t="s">
        <v>5033</v>
      </c>
      <c r="CV1" s="12" t="s">
        <v>98</v>
      </c>
      <c r="CW1" s="12" t="s">
        <v>98</v>
      </c>
      <c r="CX1" s="12" t="s">
        <v>5037</v>
      </c>
      <c r="CY1" s="55" t="s">
        <v>5038</v>
      </c>
      <c r="CZ1" s="56" t="s">
        <v>99</v>
      </c>
      <c r="DA1" s="56" t="s">
        <v>100</v>
      </c>
      <c r="DB1" s="57" t="s">
        <v>5031</v>
      </c>
      <c r="DC1" s="55" t="s">
        <v>101</v>
      </c>
      <c r="DD1" s="58" t="s">
        <v>102</v>
      </c>
      <c r="DE1" s="58" t="s">
        <v>103</v>
      </c>
      <c r="DF1" s="12" t="s">
        <v>104</v>
      </c>
      <c r="DG1" s="12" t="s">
        <v>5039</v>
      </c>
      <c r="DH1" s="55" t="s">
        <v>5036</v>
      </c>
      <c r="DI1" s="12" t="s">
        <v>105</v>
      </c>
      <c r="DJ1" s="12" t="s">
        <v>5040</v>
      </c>
      <c r="DK1" s="55" t="s">
        <v>5035</v>
      </c>
      <c r="DL1" s="59" t="s">
        <v>106</v>
      </c>
      <c r="DM1" s="60"/>
      <c r="DN1" s="12" t="s">
        <v>5030</v>
      </c>
      <c r="DO1" s="12" t="s">
        <v>5032</v>
      </c>
      <c r="DP1" s="12" t="s">
        <v>5034</v>
      </c>
      <c r="DQ1" s="52"/>
      <c r="DR1" s="12" t="s">
        <v>5041</v>
      </c>
      <c r="DS1" s="12"/>
      <c r="DT1" s="12" t="s">
        <v>5042</v>
      </c>
    </row>
    <row r="2" spans="1:124" x14ac:dyDescent="0.25">
      <c r="A2" s="1" t="s">
        <v>2760</v>
      </c>
      <c r="B2" s="1" t="s">
        <v>2625</v>
      </c>
      <c r="C2" s="1" t="s">
        <v>2626</v>
      </c>
      <c r="D2" s="1" t="s">
        <v>110</v>
      </c>
      <c r="E2" s="1" t="s">
        <v>2800</v>
      </c>
      <c r="F2" s="1">
        <v>2052</v>
      </c>
      <c r="G2" s="1">
        <v>1800</v>
      </c>
      <c r="H2" s="1">
        <v>0</v>
      </c>
      <c r="I2" s="1">
        <v>1973</v>
      </c>
      <c r="J2" s="1">
        <v>2007</v>
      </c>
      <c r="K2" s="1" t="s">
        <v>139</v>
      </c>
      <c r="L2" s="1" t="s">
        <v>110</v>
      </c>
      <c r="M2" s="1">
        <v>48</v>
      </c>
      <c r="N2" s="1" t="s">
        <v>177</v>
      </c>
      <c r="O2" s="1">
        <v>4</v>
      </c>
      <c r="P2" s="1" t="s">
        <v>112</v>
      </c>
      <c r="Q2" s="1" t="s">
        <v>114</v>
      </c>
      <c r="R2" s="1">
        <v>22</v>
      </c>
      <c r="S2" s="1" t="s">
        <v>2768</v>
      </c>
      <c r="T2" s="1">
        <v>58</v>
      </c>
      <c r="V2" s="1">
        <v>72875</v>
      </c>
      <c r="W2" s="1" t="s">
        <v>110</v>
      </c>
      <c r="X2" s="1" t="s">
        <v>117</v>
      </c>
      <c r="Y2" s="1" t="s">
        <v>2762</v>
      </c>
      <c r="Z2" s="1" t="s">
        <v>325</v>
      </c>
      <c r="AA2" s="1" t="s">
        <v>2763</v>
      </c>
      <c r="AC2" s="1" t="s">
        <v>2773</v>
      </c>
      <c r="AD2" s="1" t="s">
        <v>2796</v>
      </c>
      <c r="AE2" s="1" t="s">
        <v>426</v>
      </c>
      <c r="AF2" s="1" t="s">
        <v>124</v>
      </c>
      <c r="AG2" s="1" t="s">
        <v>125</v>
      </c>
      <c r="AH2" s="1" t="s">
        <v>110</v>
      </c>
      <c r="AI2" s="1" t="s">
        <v>112</v>
      </c>
      <c r="AJ2" s="1" t="s">
        <v>125</v>
      </c>
      <c r="AK2" s="1" t="s">
        <v>125</v>
      </c>
      <c r="AL2" s="1" t="s">
        <v>690</v>
      </c>
      <c r="AM2" s="1" t="s">
        <v>2801</v>
      </c>
      <c r="AN2" s="1" t="s">
        <v>2802</v>
      </c>
      <c r="AO2" s="1">
        <v>40734</v>
      </c>
      <c r="AP2" s="1">
        <v>102264</v>
      </c>
      <c r="AQ2" s="1">
        <v>4199</v>
      </c>
      <c r="AR2" s="1" t="s">
        <v>114</v>
      </c>
      <c r="AS2" s="1">
        <v>45541</v>
      </c>
      <c r="AT2" s="1">
        <v>47593</v>
      </c>
      <c r="AU2" s="2">
        <v>45541</v>
      </c>
      <c r="AV2" s="2">
        <v>47593</v>
      </c>
      <c r="BB2" s="1" t="s">
        <v>129</v>
      </c>
      <c r="BC2" s="1" t="s">
        <v>704</v>
      </c>
      <c r="BD2" s="1">
        <v>86</v>
      </c>
      <c r="BE2" s="1" t="s">
        <v>131</v>
      </c>
      <c r="BF2" s="1">
        <v>0</v>
      </c>
      <c r="BG2" s="1">
        <v>2</v>
      </c>
      <c r="BH2" s="1">
        <v>2</v>
      </c>
      <c r="BI2" s="1" t="s">
        <v>181</v>
      </c>
      <c r="BJ2" s="1" t="s">
        <v>182</v>
      </c>
      <c r="BK2" s="1" t="s">
        <v>112</v>
      </c>
      <c r="BN2" s="1" t="s">
        <v>133</v>
      </c>
      <c r="BR2" s="1" t="s">
        <v>133</v>
      </c>
      <c r="BU2" s="1" t="s">
        <v>139</v>
      </c>
      <c r="BV2" s="1" t="s">
        <v>110</v>
      </c>
      <c r="BW2" s="1" t="s">
        <v>112</v>
      </c>
      <c r="BX2" s="1">
        <v>0</v>
      </c>
      <c r="BY2" s="1" t="s">
        <v>2798</v>
      </c>
      <c r="BZ2" s="1">
        <v>0</v>
      </c>
      <c r="CA2" s="1">
        <v>1</v>
      </c>
      <c r="CB2" s="1">
        <v>0</v>
      </c>
      <c r="CC2" s="1">
        <v>0</v>
      </c>
      <c r="CD2" s="1" t="s">
        <v>114</v>
      </c>
      <c r="CE2" s="1" t="s">
        <v>154</v>
      </c>
      <c r="CF2" s="1" t="s">
        <v>110</v>
      </c>
      <c r="CG2" s="1" t="s">
        <v>116</v>
      </c>
      <c r="CH2" s="1" t="s">
        <v>117</v>
      </c>
      <c r="CI2" s="1" t="s">
        <v>117</v>
      </c>
      <c r="CJ2" s="1" t="s">
        <v>117</v>
      </c>
      <c r="CK2" s="1" t="s">
        <v>125</v>
      </c>
      <c r="CL2" s="1">
        <v>11</v>
      </c>
      <c r="CM2" s="1">
        <v>2</v>
      </c>
      <c r="CN2" s="1" t="s">
        <v>142</v>
      </c>
      <c r="CO2" s="1" t="s">
        <v>183</v>
      </c>
      <c r="CP2" s="1">
        <v>0</v>
      </c>
      <c r="CQ2" s="1" t="s">
        <v>143</v>
      </c>
      <c r="CR2" s="1" t="s">
        <v>135</v>
      </c>
      <c r="CS2" s="1" t="s">
        <v>215</v>
      </c>
      <c r="CT2" s="1" t="s">
        <v>156</v>
      </c>
      <c r="CU2" s="8">
        <v>5</v>
      </c>
      <c r="CV2" s="1" t="s">
        <v>2803</v>
      </c>
      <c r="CW2" s="1" t="s">
        <v>2803</v>
      </c>
      <c r="CX2" s="1">
        <v>1</v>
      </c>
      <c r="CY2" s="10">
        <f t="shared" ref="CY2:CY65" si="0">IF(CX2=1,10,IF(CX2=2,7.5,IF(CX2=3,7.5,IF(CX2=4,2.5,IF(CX2=5,2.5,IF(CX2=6,2.5,IF(CX2=7,1,5)))))))</f>
        <v>10</v>
      </c>
      <c r="CZ2" s="3">
        <v>6.8</v>
      </c>
      <c r="DA2" s="3">
        <v>6</v>
      </c>
      <c r="DB2" s="6">
        <f t="shared" ref="DB2:DB65" si="1">IF(DA2&lt;3,1,IF(DA2&lt;6,2.5,IF(DA2&lt;9,5,IF(DA2&lt;12,7.5,10))))</f>
        <v>5</v>
      </c>
      <c r="DC2" s="9">
        <v>0</v>
      </c>
      <c r="DD2" s="7">
        <v>0</v>
      </c>
      <c r="DE2" s="7">
        <v>0</v>
      </c>
      <c r="DF2" s="1">
        <v>72875</v>
      </c>
      <c r="DG2" s="1">
        <f t="shared" ref="DG2:DG65" si="2">DF2/L2*2</f>
        <v>145750</v>
      </c>
      <c r="DH2" s="9">
        <f t="shared" ref="DH2:DH65" si="3">IF(DG2&lt;5000, 1, IF(DG2&lt;10000, 2, IF(DG2&lt;15000, 3, IF(DG2&lt;20000, 4,IF(DG2&lt;25000, 5, IF(DG2&lt;30000, 6,IF(DG2&lt;35000,7,IF(DG2&lt;40000,8, IF(DG2&lt;45000,9,10)))))))))</f>
        <v>10</v>
      </c>
      <c r="DI2" s="1">
        <v>6108</v>
      </c>
      <c r="DJ2" s="1">
        <f t="shared" ref="DJ2:DJ65" si="4">DI2/L2*2</f>
        <v>12216</v>
      </c>
      <c r="DK2" s="9">
        <f t="shared" ref="DK2:DK65" si="5">IF(DJ2&lt;500, 1, IF(DJ2&lt;1000, 2, IF(DJ2&lt;2000, 3, IF(DJ2&lt;3000, 4,IF(DJ2&lt;4000, 5, IF(DJ2&lt;5000, 6,IF(DJ2&lt;6000,7,IF(DJ2&lt;7000,8, IF(DJ2&lt;8000,9,10)))))))))</f>
        <v>10</v>
      </c>
      <c r="DL2" s="4">
        <v>10</v>
      </c>
      <c r="DN2">
        <f>(DL2*InputWeights!$C$7+DB2*InputWeights!$C$6)</f>
        <v>7.5</v>
      </c>
      <c r="DO2">
        <f>(DD2*InputWeights!$C$12+DE2*InputWeights!$C$10+CU2*InputWeights!$C$11)</f>
        <v>2</v>
      </c>
      <c r="DP2">
        <f>(DC2*InputWeights!$C$18+DK2*InputWeights!$C$16+DH2*InputWeights!$C$15+CY2*InputWeights!$C$17)</f>
        <v>9</v>
      </c>
      <c r="DR2">
        <f>DN2*InputWeights!$C$5+DO2*InputWeights!$C$9+DP2*InputWeights!$C$14</f>
        <v>64.5</v>
      </c>
      <c r="DS2">
        <f>((_xlfn.RANK.EQ(DR2,$DR$2:$DR$6635,0))/(COUNT(DR$2:$DR$6635)))*100</f>
        <v>6.7704807041299928E-2</v>
      </c>
      <c r="DT2">
        <f t="shared" ref="DT2:DT65" si="6">IF(DS2&lt;1,1,IF(DS2&lt;5,5,IF(DS2&lt;10,10,IF(DS2&lt;15,15,IF(DS2&lt;20,20,IF(DS2&lt;25,25,0))))))</f>
        <v>1</v>
      </c>
    </row>
    <row r="3" spans="1:124" x14ac:dyDescent="0.25">
      <c r="A3" s="1" t="s">
        <v>176</v>
      </c>
      <c r="B3" s="1" t="s">
        <v>3684</v>
      </c>
      <c r="C3" s="1" t="s">
        <v>3685</v>
      </c>
      <c r="D3" s="1" t="s">
        <v>110</v>
      </c>
      <c r="E3" s="1" t="s">
        <v>472</v>
      </c>
      <c r="F3" s="1">
        <v>1636</v>
      </c>
      <c r="G3" s="1">
        <v>20000</v>
      </c>
      <c r="H3" s="1">
        <v>0</v>
      </c>
      <c r="I3" s="1">
        <v>1958</v>
      </c>
      <c r="J3" s="1">
        <v>2013</v>
      </c>
      <c r="K3" s="1" t="s">
        <v>112</v>
      </c>
      <c r="L3" s="1" t="s">
        <v>110</v>
      </c>
      <c r="M3" s="1">
        <v>12</v>
      </c>
      <c r="N3" s="1" t="s">
        <v>358</v>
      </c>
      <c r="O3" s="1">
        <v>1</v>
      </c>
      <c r="P3" s="1" t="s">
        <v>112</v>
      </c>
      <c r="Q3" s="1" t="s">
        <v>114</v>
      </c>
      <c r="R3" s="1">
        <v>2</v>
      </c>
      <c r="S3" s="1" t="s">
        <v>3733</v>
      </c>
      <c r="T3" s="1">
        <v>95</v>
      </c>
      <c r="V3" s="1">
        <v>13622</v>
      </c>
      <c r="W3" s="1" t="s">
        <v>110</v>
      </c>
      <c r="X3" s="1" t="s">
        <v>117</v>
      </c>
      <c r="Y3" s="1" t="s">
        <v>3985</v>
      </c>
      <c r="Z3" s="1" t="s">
        <v>271</v>
      </c>
      <c r="AA3" s="1" t="s">
        <v>3924</v>
      </c>
      <c r="AC3" s="1" t="s">
        <v>160</v>
      </c>
      <c r="AD3" s="1" t="s">
        <v>4009</v>
      </c>
      <c r="AE3" s="1" t="s">
        <v>123</v>
      </c>
      <c r="AF3" s="1" t="s">
        <v>114</v>
      </c>
      <c r="AG3" s="1" t="s">
        <v>664</v>
      </c>
      <c r="AH3" s="1" t="s">
        <v>114</v>
      </c>
      <c r="AI3" s="1" t="s">
        <v>169</v>
      </c>
      <c r="AJ3" s="1" t="s">
        <v>112</v>
      </c>
      <c r="AK3" s="1" t="s">
        <v>125</v>
      </c>
      <c r="AL3" s="1" t="s">
        <v>474</v>
      </c>
      <c r="AM3" s="1" t="s">
        <v>3996</v>
      </c>
      <c r="AN3" s="1" t="s">
        <v>474</v>
      </c>
      <c r="AO3" s="1">
        <v>69457</v>
      </c>
      <c r="AP3" s="1">
        <v>102264</v>
      </c>
      <c r="AQ3" s="1">
        <v>7005</v>
      </c>
      <c r="AR3" s="1" t="s">
        <v>110</v>
      </c>
      <c r="AS3" s="1">
        <v>20189</v>
      </c>
      <c r="AT3" s="1">
        <v>21825</v>
      </c>
      <c r="AU3" s="2">
        <v>20189</v>
      </c>
      <c r="AV3" s="2">
        <v>21825</v>
      </c>
      <c r="BB3" s="1" t="s">
        <v>129</v>
      </c>
      <c r="BC3" s="1" t="s">
        <v>4010</v>
      </c>
      <c r="BD3" s="1">
        <v>91</v>
      </c>
      <c r="BE3" s="1" t="s">
        <v>131</v>
      </c>
      <c r="BF3" s="1">
        <v>0</v>
      </c>
      <c r="BG3" s="1">
        <v>4</v>
      </c>
      <c r="BH3" s="1">
        <v>4</v>
      </c>
      <c r="BJ3" s="1" t="s">
        <v>182</v>
      </c>
      <c r="BK3" s="1" t="s">
        <v>112</v>
      </c>
      <c r="BN3" s="1" t="s">
        <v>133</v>
      </c>
      <c r="BR3" s="1" t="s">
        <v>133</v>
      </c>
      <c r="BU3" s="1" t="s">
        <v>112</v>
      </c>
      <c r="BV3" s="1" t="s">
        <v>114</v>
      </c>
      <c r="BW3" s="1" t="s">
        <v>125</v>
      </c>
      <c r="BX3" s="1">
        <v>0</v>
      </c>
      <c r="BZ3" s="1">
        <v>0</v>
      </c>
      <c r="CA3" s="1">
        <v>1</v>
      </c>
      <c r="CB3" s="1">
        <v>0</v>
      </c>
      <c r="CC3" s="1">
        <v>0</v>
      </c>
      <c r="CD3" s="1" t="s">
        <v>110</v>
      </c>
      <c r="CE3" s="1" t="s">
        <v>114</v>
      </c>
      <c r="CF3" s="1" t="s">
        <v>110</v>
      </c>
      <c r="CG3" s="1" t="s">
        <v>117</v>
      </c>
      <c r="CH3" s="1" t="s">
        <v>117</v>
      </c>
      <c r="CI3" s="1" t="s">
        <v>117</v>
      </c>
      <c r="CJ3" s="1" t="s">
        <v>117</v>
      </c>
      <c r="CK3" s="1" t="s">
        <v>125</v>
      </c>
      <c r="CL3" s="1">
        <v>2</v>
      </c>
      <c r="CM3" s="1">
        <v>5</v>
      </c>
      <c r="CN3" s="1" t="s">
        <v>142</v>
      </c>
      <c r="CO3" s="1" t="s">
        <v>183</v>
      </c>
      <c r="CP3" s="1">
        <v>0</v>
      </c>
      <c r="CQ3" s="1" t="s">
        <v>135</v>
      </c>
      <c r="CR3" s="1" t="s">
        <v>135</v>
      </c>
      <c r="CS3" s="1" t="s">
        <v>156</v>
      </c>
      <c r="CT3" s="1" t="s">
        <v>156</v>
      </c>
      <c r="CU3" s="8">
        <v>5</v>
      </c>
      <c r="CV3" s="1" t="s">
        <v>4011</v>
      </c>
      <c r="CW3" s="1" t="s">
        <v>4011</v>
      </c>
      <c r="CX3" s="1">
        <v>3</v>
      </c>
      <c r="CY3" s="10">
        <f t="shared" si="0"/>
        <v>7.5</v>
      </c>
      <c r="CZ3" s="3">
        <v>14.4</v>
      </c>
      <c r="DA3" s="3">
        <v>10.5</v>
      </c>
      <c r="DB3" s="6">
        <f t="shared" si="1"/>
        <v>7.5</v>
      </c>
      <c r="DC3" s="9">
        <v>10</v>
      </c>
      <c r="DD3" s="7">
        <v>10</v>
      </c>
      <c r="DE3" s="7">
        <v>0</v>
      </c>
      <c r="DF3" s="1">
        <v>13622</v>
      </c>
      <c r="DG3" s="1">
        <f t="shared" si="2"/>
        <v>27244</v>
      </c>
      <c r="DH3" s="9">
        <f t="shared" si="3"/>
        <v>6</v>
      </c>
      <c r="DI3" s="1">
        <v>1498</v>
      </c>
      <c r="DJ3" s="1">
        <f t="shared" si="4"/>
        <v>2996</v>
      </c>
      <c r="DK3" s="9">
        <f t="shared" si="5"/>
        <v>4</v>
      </c>
      <c r="DL3" s="4">
        <v>10</v>
      </c>
      <c r="DN3">
        <f>(DL3*InputWeights!$C$7+DB3*InputWeights!$C$6)</f>
        <v>8.75</v>
      </c>
      <c r="DO3">
        <f>(DD3*InputWeights!$C$12+DE3*InputWeights!$C$10+CU3*InputWeights!$C$11)</f>
        <v>4</v>
      </c>
      <c r="DP3">
        <f>(DC3*InputWeights!$C$18+DK3*InputWeights!$C$16+DH3*InputWeights!$C$15+CY3*InputWeights!$C$17)</f>
        <v>6.45</v>
      </c>
      <c r="DR3">
        <f>DN3*InputWeights!$C$5+DO3*InputWeights!$C$9+DP3*InputWeights!$C$14</f>
        <v>64.05</v>
      </c>
      <c r="DS3">
        <f>((_xlfn.RANK.EQ(DR3,$DR$2:$DR$6635,0))/(COUNT(DR$2:$DR$6635)))*100</f>
        <v>0.13540961408259986</v>
      </c>
      <c r="DT3">
        <f t="shared" si="6"/>
        <v>1</v>
      </c>
    </row>
    <row r="4" spans="1:124" x14ac:dyDescent="0.25">
      <c r="A4" s="1" t="s">
        <v>2760</v>
      </c>
      <c r="B4" s="1" t="s">
        <v>2625</v>
      </c>
      <c r="C4" s="1" t="s">
        <v>2626</v>
      </c>
      <c r="D4" s="1" t="s">
        <v>110</v>
      </c>
      <c r="E4" s="1" t="s">
        <v>1512</v>
      </c>
      <c r="F4" s="1">
        <v>3058</v>
      </c>
      <c r="G4" s="1">
        <v>400</v>
      </c>
      <c r="H4" s="1">
        <v>0</v>
      </c>
      <c r="I4" s="1">
        <v>1968</v>
      </c>
      <c r="J4" s="1">
        <v>2007</v>
      </c>
      <c r="K4" s="1" t="s">
        <v>112</v>
      </c>
      <c r="L4" s="1" t="s">
        <v>110</v>
      </c>
      <c r="M4" s="1">
        <v>36</v>
      </c>
      <c r="N4" s="1" t="s">
        <v>177</v>
      </c>
      <c r="O4" s="1">
        <v>3</v>
      </c>
      <c r="P4" s="1" t="s">
        <v>112</v>
      </c>
      <c r="Q4" s="1" t="s">
        <v>116</v>
      </c>
      <c r="R4" s="1">
        <v>60</v>
      </c>
      <c r="S4" s="1" t="s">
        <v>2761</v>
      </c>
      <c r="T4" s="1">
        <v>156</v>
      </c>
      <c r="V4" s="1">
        <v>73428</v>
      </c>
      <c r="W4" s="1" t="s">
        <v>110</v>
      </c>
      <c r="X4" s="1" t="s">
        <v>117</v>
      </c>
      <c r="Y4" s="1" t="s">
        <v>2762</v>
      </c>
      <c r="Z4" s="1" t="s">
        <v>325</v>
      </c>
      <c r="AA4" s="1" t="s">
        <v>2763</v>
      </c>
      <c r="AC4" s="1" t="s">
        <v>218</v>
      </c>
      <c r="AD4" s="1" t="s">
        <v>160</v>
      </c>
      <c r="AE4" s="1" t="s">
        <v>426</v>
      </c>
      <c r="AF4" s="1" t="s">
        <v>124</v>
      </c>
      <c r="AG4" s="1" t="s">
        <v>125</v>
      </c>
      <c r="AH4" s="1" t="s">
        <v>110</v>
      </c>
      <c r="AI4" s="1" t="s">
        <v>112</v>
      </c>
      <c r="AJ4" s="1" t="s">
        <v>125</v>
      </c>
      <c r="AK4" s="1" t="s">
        <v>125</v>
      </c>
      <c r="AL4" s="1" t="s">
        <v>686</v>
      </c>
      <c r="AM4" s="1" t="s">
        <v>2764</v>
      </c>
      <c r="AN4" s="1" t="s">
        <v>2765</v>
      </c>
      <c r="AO4" s="1">
        <v>40705</v>
      </c>
      <c r="AP4" s="1">
        <v>102264</v>
      </c>
      <c r="AQ4" s="1">
        <v>4198</v>
      </c>
      <c r="AR4" s="1" t="s">
        <v>110</v>
      </c>
      <c r="AS4" s="1">
        <v>7432</v>
      </c>
      <c r="AT4" s="1">
        <v>10490</v>
      </c>
      <c r="AU4" s="2">
        <v>7432</v>
      </c>
      <c r="AV4" s="2">
        <v>10490</v>
      </c>
      <c r="BB4" s="1" t="s">
        <v>129</v>
      </c>
      <c r="BC4" s="1" t="s">
        <v>180</v>
      </c>
      <c r="BD4" s="1">
        <v>79</v>
      </c>
      <c r="BE4" s="1" t="s">
        <v>131</v>
      </c>
      <c r="BF4" s="1">
        <v>0</v>
      </c>
      <c r="BG4" s="1">
        <v>2</v>
      </c>
      <c r="BH4" s="1">
        <v>2</v>
      </c>
      <c r="BI4" s="1" t="s">
        <v>131</v>
      </c>
      <c r="BJ4" s="1" t="s">
        <v>182</v>
      </c>
      <c r="BK4" s="1" t="s">
        <v>112</v>
      </c>
      <c r="BN4" s="1" t="s">
        <v>133</v>
      </c>
      <c r="BR4" s="1" t="s">
        <v>133</v>
      </c>
      <c r="BU4" s="1" t="s">
        <v>112</v>
      </c>
      <c r="BV4" s="1" t="s">
        <v>110</v>
      </c>
      <c r="BW4" s="1" t="s">
        <v>112</v>
      </c>
      <c r="BX4" s="1">
        <v>2</v>
      </c>
      <c r="BY4" s="1" t="s">
        <v>2766</v>
      </c>
      <c r="BZ4" s="1">
        <v>0</v>
      </c>
      <c r="CA4" s="1">
        <v>1</v>
      </c>
      <c r="CB4" s="1">
        <v>0</v>
      </c>
      <c r="CC4" s="1">
        <v>0</v>
      </c>
      <c r="CD4" s="1" t="s">
        <v>110</v>
      </c>
      <c r="CE4" s="1" t="s">
        <v>116</v>
      </c>
      <c r="CF4" s="1" t="s">
        <v>110</v>
      </c>
      <c r="CG4" s="1" t="s">
        <v>116</v>
      </c>
      <c r="CH4" s="1" t="s">
        <v>117</v>
      </c>
      <c r="CI4" s="1" t="s">
        <v>117</v>
      </c>
      <c r="CJ4" s="1" t="s">
        <v>117</v>
      </c>
      <c r="CK4" s="1" t="s">
        <v>125</v>
      </c>
      <c r="CL4" s="1">
        <v>5</v>
      </c>
      <c r="CM4" s="1">
        <v>10</v>
      </c>
      <c r="CN4" s="1" t="s">
        <v>134</v>
      </c>
      <c r="CO4" s="1" t="s">
        <v>183</v>
      </c>
      <c r="CP4" s="1">
        <v>0</v>
      </c>
      <c r="CQ4" s="1" t="s">
        <v>143</v>
      </c>
      <c r="CR4" s="1" t="s">
        <v>135</v>
      </c>
      <c r="CS4" s="1" t="s">
        <v>136</v>
      </c>
      <c r="CT4" s="1" t="s">
        <v>184</v>
      </c>
      <c r="CU4" s="8">
        <v>7.5</v>
      </c>
      <c r="CV4" s="1" t="s">
        <v>2767</v>
      </c>
      <c r="CW4" s="1" t="s">
        <v>2767</v>
      </c>
      <c r="CX4" s="1">
        <v>1</v>
      </c>
      <c r="CY4" s="10">
        <f t="shared" si="0"/>
        <v>10</v>
      </c>
      <c r="CZ4" s="3">
        <v>8.5</v>
      </c>
      <c r="DA4" s="3">
        <v>0</v>
      </c>
      <c r="DB4" s="6">
        <f t="shared" si="1"/>
        <v>1</v>
      </c>
      <c r="DC4" s="9">
        <v>10</v>
      </c>
      <c r="DD4" s="7">
        <v>0</v>
      </c>
      <c r="DE4" s="7">
        <v>0</v>
      </c>
      <c r="DF4" s="1">
        <v>73428</v>
      </c>
      <c r="DG4" s="1">
        <f t="shared" si="2"/>
        <v>146856</v>
      </c>
      <c r="DH4" s="9">
        <f t="shared" si="3"/>
        <v>10</v>
      </c>
      <c r="DI4" s="1">
        <v>3326</v>
      </c>
      <c r="DJ4" s="1">
        <f t="shared" si="4"/>
        <v>6652</v>
      </c>
      <c r="DK4" s="9">
        <f t="shared" si="5"/>
        <v>8</v>
      </c>
      <c r="DL4" s="4">
        <v>10</v>
      </c>
      <c r="DN4">
        <f>(DL4*InputWeights!$C$7+DB4*InputWeights!$C$6)</f>
        <v>5.5</v>
      </c>
      <c r="DO4">
        <f>(DD4*InputWeights!$C$12+DE4*InputWeights!$C$10+CU4*InputWeights!$C$11)</f>
        <v>3</v>
      </c>
      <c r="DP4">
        <f>(DC4*InputWeights!$C$18+DK4*InputWeights!$C$16+DH4*InputWeights!$C$15+CY4*InputWeights!$C$17)</f>
        <v>9.6</v>
      </c>
      <c r="DR4">
        <f>DN4*InputWeights!$C$5+DO4*InputWeights!$C$9+DP4*InputWeights!$C$14</f>
        <v>63.9</v>
      </c>
      <c r="DS4">
        <f>((_xlfn.RANK.EQ(DR4,$DR$2:$DR$6635,0))/(COUNT(DR$2:$DR$6635)))*100</f>
        <v>0.2031144211238998</v>
      </c>
      <c r="DT4">
        <f t="shared" si="6"/>
        <v>1</v>
      </c>
    </row>
    <row r="5" spans="1:124" x14ac:dyDescent="0.25">
      <c r="A5" s="1" t="s">
        <v>2760</v>
      </c>
      <c r="B5" s="1" t="s">
        <v>2625</v>
      </c>
      <c r="C5" s="1" t="s">
        <v>2626</v>
      </c>
      <c r="D5" s="1" t="s">
        <v>110</v>
      </c>
      <c r="E5" s="1" t="s">
        <v>2795</v>
      </c>
      <c r="F5" s="1">
        <v>2068</v>
      </c>
      <c r="G5" s="1">
        <v>1800</v>
      </c>
      <c r="H5" s="1">
        <v>0</v>
      </c>
      <c r="I5" s="1">
        <v>1973</v>
      </c>
      <c r="J5" s="1">
        <v>2007</v>
      </c>
      <c r="K5" s="1" t="s">
        <v>112</v>
      </c>
      <c r="L5" s="1" t="s">
        <v>110</v>
      </c>
      <c r="M5" s="1">
        <v>48</v>
      </c>
      <c r="N5" s="1" t="s">
        <v>177</v>
      </c>
      <c r="O5" s="1">
        <v>4</v>
      </c>
      <c r="P5" s="1" t="s">
        <v>112</v>
      </c>
      <c r="Q5" s="1" t="s">
        <v>114</v>
      </c>
      <c r="R5" s="1">
        <v>22</v>
      </c>
      <c r="S5" s="1" t="s">
        <v>2761</v>
      </c>
      <c r="T5" s="1">
        <v>79</v>
      </c>
      <c r="V5" s="1">
        <v>73054</v>
      </c>
      <c r="W5" s="1" t="s">
        <v>110</v>
      </c>
      <c r="X5" s="1" t="s">
        <v>117</v>
      </c>
      <c r="Y5" s="1" t="s">
        <v>2762</v>
      </c>
      <c r="Z5" s="1" t="s">
        <v>325</v>
      </c>
      <c r="AA5" s="1" t="s">
        <v>2763</v>
      </c>
      <c r="AC5" s="1" t="s">
        <v>2773</v>
      </c>
      <c r="AD5" s="1" t="s">
        <v>2796</v>
      </c>
      <c r="AE5" s="1" t="s">
        <v>426</v>
      </c>
      <c r="AF5" s="1" t="s">
        <v>124</v>
      </c>
      <c r="AG5" s="1" t="s">
        <v>125</v>
      </c>
      <c r="AH5" s="1" t="s">
        <v>110</v>
      </c>
      <c r="AI5" s="1" t="s">
        <v>112</v>
      </c>
      <c r="AJ5" s="1" t="s">
        <v>125</v>
      </c>
      <c r="AK5" s="1" t="s">
        <v>125</v>
      </c>
      <c r="AL5" s="1" t="s">
        <v>2774</v>
      </c>
      <c r="AM5" s="1" t="s">
        <v>2797</v>
      </c>
      <c r="AN5" s="1" t="s">
        <v>2789</v>
      </c>
      <c r="AO5" s="1">
        <v>40733</v>
      </c>
      <c r="AP5" s="1">
        <v>102264</v>
      </c>
      <c r="AQ5" s="1">
        <v>4198</v>
      </c>
      <c r="AR5" s="1" t="s">
        <v>110</v>
      </c>
      <c r="AS5" s="1">
        <v>45369</v>
      </c>
      <c r="AT5" s="1">
        <v>47437</v>
      </c>
      <c r="AU5" s="2">
        <v>45369</v>
      </c>
      <c r="AV5" s="2">
        <v>47437</v>
      </c>
      <c r="BB5" s="1" t="s">
        <v>129</v>
      </c>
      <c r="BC5" s="1" t="s">
        <v>704</v>
      </c>
      <c r="BD5" s="1">
        <v>82</v>
      </c>
      <c r="BE5" s="1" t="s">
        <v>131</v>
      </c>
      <c r="BF5" s="1">
        <v>0</v>
      </c>
      <c r="BG5" s="1">
        <v>2</v>
      </c>
      <c r="BH5" s="1">
        <v>2</v>
      </c>
      <c r="BI5" s="1" t="s">
        <v>153</v>
      </c>
      <c r="BJ5" s="1" t="s">
        <v>182</v>
      </c>
      <c r="BK5" s="1" t="s">
        <v>112</v>
      </c>
      <c r="BN5" s="1" t="s">
        <v>133</v>
      </c>
      <c r="BR5" s="1" t="s">
        <v>133</v>
      </c>
      <c r="BU5" s="1" t="s">
        <v>112</v>
      </c>
      <c r="BV5" s="1" t="s">
        <v>110</v>
      </c>
      <c r="BW5" s="1" t="s">
        <v>112</v>
      </c>
      <c r="BX5" s="1">
        <v>2</v>
      </c>
      <c r="BY5" s="1" t="s">
        <v>2798</v>
      </c>
      <c r="BZ5" s="1">
        <v>0</v>
      </c>
      <c r="CA5" s="1">
        <v>1</v>
      </c>
      <c r="CB5" s="1">
        <v>0</v>
      </c>
      <c r="CC5" s="1">
        <v>0</v>
      </c>
      <c r="CD5" s="1" t="s">
        <v>110</v>
      </c>
      <c r="CE5" s="1" t="s">
        <v>154</v>
      </c>
      <c r="CF5" s="1" t="s">
        <v>110</v>
      </c>
      <c r="CG5" s="1" t="s">
        <v>116</v>
      </c>
      <c r="CH5" s="1" t="s">
        <v>117</v>
      </c>
      <c r="CI5" s="1" t="s">
        <v>117</v>
      </c>
      <c r="CJ5" s="1" t="s">
        <v>117</v>
      </c>
      <c r="CK5" s="1" t="s">
        <v>125</v>
      </c>
      <c r="CL5" s="1">
        <v>5</v>
      </c>
      <c r="CM5" s="1">
        <v>6</v>
      </c>
      <c r="CN5" s="1" t="s">
        <v>142</v>
      </c>
      <c r="CO5" s="1" t="s">
        <v>183</v>
      </c>
      <c r="CP5" s="1">
        <v>0</v>
      </c>
      <c r="CQ5" s="1" t="s">
        <v>143</v>
      </c>
      <c r="CR5" s="1" t="s">
        <v>135</v>
      </c>
      <c r="CS5" s="1" t="s">
        <v>156</v>
      </c>
      <c r="CT5" s="1" t="s">
        <v>184</v>
      </c>
      <c r="CU5" s="8">
        <v>7.5</v>
      </c>
      <c r="CV5" s="1" t="s">
        <v>2799</v>
      </c>
      <c r="CW5" s="1" t="s">
        <v>2799</v>
      </c>
      <c r="CX5" s="1">
        <v>1</v>
      </c>
      <c r="CY5" s="10">
        <f t="shared" si="0"/>
        <v>10</v>
      </c>
      <c r="CZ5" s="3">
        <v>4.5</v>
      </c>
      <c r="DA5" s="3">
        <v>4</v>
      </c>
      <c r="DB5" s="6">
        <f t="shared" si="1"/>
        <v>2.5</v>
      </c>
      <c r="DC5" s="9">
        <v>0</v>
      </c>
      <c r="DD5" s="7">
        <v>0</v>
      </c>
      <c r="DE5" s="7">
        <v>0</v>
      </c>
      <c r="DF5" s="1">
        <v>73054</v>
      </c>
      <c r="DG5" s="1">
        <f t="shared" si="2"/>
        <v>146108</v>
      </c>
      <c r="DH5" s="9">
        <f t="shared" si="3"/>
        <v>10</v>
      </c>
      <c r="DI5" s="1">
        <v>5617</v>
      </c>
      <c r="DJ5" s="1">
        <f t="shared" si="4"/>
        <v>11234</v>
      </c>
      <c r="DK5" s="9">
        <f t="shared" si="5"/>
        <v>10</v>
      </c>
      <c r="DL5" s="4">
        <v>10</v>
      </c>
      <c r="DN5">
        <f>(DL5*InputWeights!$C$7+DB5*InputWeights!$C$6)</f>
        <v>6.25</v>
      </c>
      <c r="DO5">
        <f>(DD5*InputWeights!$C$12+DE5*InputWeights!$C$10+CU5*InputWeights!$C$11)</f>
        <v>3</v>
      </c>
      <c r="DP5">
        <f>(DC5*InputWeights!$C$18+DK5*InputWeights!$C$16+DH5*InputWeights!$C$15+CY5*InputWeights!$C$17)</f>
        <v>9</v>
      </c>
      <c r="DR5">
        <f>DN5*InputWeights!$C$5+DO5*InputWeights!$C$9+DP5*InputWeights!$C$14</f>
        <v>63.75</v>
      </c>
      <c r="DS5">
        <f>((_xlfn.RANK.EQ(DR5,$DR$2:$DR$6635,0))/(COUNT(DR$2:$DR$6635)))*100</f>
        <v>0.27081922816519971</v>
      </c>
      <c r="DT5">
        <f t="shared" si="6"/>
        <v>1</v>
      </c>
    </row>
    <row r="6" spans="1:124" x14ac:dyDescent="0.25">
      <c r="A6" s="1" t="s">
        <v>2760</v>
      </c>
      <c r="B6" s="1" t="s">
        <v>2625</v>
      </c>
      <c r="C6" s="1" t="s">
        <v>2626</v>
      </c>
      <c r="D6" s="1" t="s">
        <v>110</v>
      </c>
      <c r="E6" s="1" t="s">
        <v>472</v>
      </c>
      <c r="F6" s="1">
        <v>2685</v>
      </c>
      <c r="G6" s="1">
        <v>1900</v>
      </c>
      <c r="H6" s="1">
        <v>0</v>
      </c>
      <c r="I6" s="1">
        <v>1973</v>
      </c>
      <c r="J6" s="1">
        <v>2007</v>
      </c>
      <c r="K6" s="1" t="s">
        <v>112</v>
      </c>
      <c r="L6" s="1" t="s">
        <v>110</v>
      </c>
      <c r="M6" s="1">
        <v>48</v>
      </c>
      <c r="N6" s="1" t="s">
        <v>177</v>
      </c>
      <c r="O6" s="1">
        <v>4</v>
      </c>
      <c r="P6" s="1" t="s">
        <v>112</v>
      </c>
      <c r="Q6" s="1" t="s">
        <v>114</v>
      </c>
      <c r="R6" s="1">
        <v>16</v>
      </c>
      <c r="S6" s="1" t="s">
        <v>2761</v>
      </c>
      <c r="T6" s="1">
        <v>67</v>
      </c>
      <c r="V6" s="1">
        <v>73054</v>
      </c>
      <c r="W6" s="1" t="s">
        <v>110</v>
      </c>
      <c r="X6" s="1" t="s">
        <v>117</v>
      </c>
      <c r="Y6" s="1" t="s">
        <v>2762</v>
      </c>
      <c r="Z6" s="1" t="s">
        <v>325</v>
      </c>
      <c r="AA6" s="1" t="s">
        <v>2763</v>
      </c>
      <c r="AC6" s="1" t="s">
        <v>2796</v>
      </c>
      <c r="AD6" s="1" t="s">
        <v>2804</v>
      </c>
      <c r="AE6" s="1" t="s">
        <v>426</v>
      </c>
      <c r="AF6" s="1" t="s">
        <v>124</v>
      </c>
      <c r="AG6" s="1" t="s">
        <v>125</v>
      </c>
      <c r="AH6" s="1" t="s">
        <v>110</v>
      </c>
      <c r="AI6" s="1" t="s">
        <v>112</v>
      </c>
      <c r="AJ6" s="1" t="s">
        <v>125</v>
      </c>
      <c r="AK6" s="1" t="s">
        <v>125</v>
      </c>
      <c r="AL6" s="1" t="s">
        <v>2774</v>
      </c>
      <c r="AM6" s="1" t="s">
        <v>2797</v>
      </c>
      <c r="AN6" s="1" t="s">
        <v>2789</v>
      </c>
      <c r="AO6" s="1">
        <v>40735</v>
      </c>
      <c r="AP6" s="1">
        <v>102264</v>
      </c>
      <c r="AQ6" s="1">
        <v>4198</v>
      </c>
      <c r="AR6" s="1" t="s">
        <v>110</v>
      </c>
      <c r="AS6" s="1">
        <v>47437</v>
      </c>
      <c r="AT6" s="1">
        <v>50122</v>
      </c>
      <c r="AU6" s="2">
        <v>47437</v>
      </c>
      <c r="AV6" s="2">
        <v>50122</v>
      </c>
      <c r="BB6" s="1" t="s">
        <v>129</v>
      </c>
      <c r="BC6" s="1" t="s">
        <v>704</v>
      </c>
      <c r="BD6" s="1">
        <v>83</v>
      </c>
      <c r="BE6" s="1" t="s">
        <v>131</v>
      </c>
      <c r="BF6" s="1">
        <v>0</v>
      </c>
      <c r="BG6" s="1">
        <v>2</v>
      </c>
      <c r="BH6" s="1">
        <v>2</v>
      </c>
      <c r="BI6" s="1" t="s">
        <v>153</v>
      </c>
      <c r="BJ6" s="1" t="s">
        <v>182</v>
      </c>
      <c r="BK6" s="1" t="s">
        <v>112</v>
      </c>
      <c r="BN6" s="1" t="s">
        <v>133</v>
      </c>
      <c r="BR6" s="1" t="s">
        <v>133</v>
      </c>
      <c r="BU6" s="1" t="s">
        <v>112</v>
      </c>
      <c r="BV6" s="1" t="s">
        <v>110</v>
      </c>
      <c r="BW6" s="1" t="s">
        <v>112</v>
      </c>
      <c r="BX6" s="1">
        <v>1</v>
      </c>
      <c r="BY6" s="1" t="s">
        <v>2805</v>
      </c>
      <c r="BZ6" s="1">
        <v>0</v>
      </c>
      <c r="CA6" s="1">
        <v>1</v>
      </c>
      <c r="CB6" s="1">
        <v>0</v>
      </c>
      <c r="CC6" s="1">
        <v>0</v>
      </c>
      <c r="CD6" s="1" t="s">
        <v>110</v>
      </c>
      <c r="CE6" s="1" t="s">
        <v>183</v>
      </c>
      <c r="CF6" s="1" t="s">
        <v>110</v>
      </c>
      <c r="CG6" s="1" t="s">
        <v>116</v>
      </c>
      <c r="CH6" s="1" t="s">
        <v>117</v>
      </c>
      <c r="CI6" s="1" t="s">
        <v>117</v>
      </c>
      <c r="CJ6" s="1" t="s">
        <v>117</v>
      </c>
      <c r="CK6" s="1" t="s">
        <v>125</v>
      </c>
      <c r="CL6" s="1">
        <v>7</v>
      </c>
      <c r="CM6" s="1">
        <v>4</v>
      </c>
      <c r="CN6" s="1" t="s">
        <v>142</v>
      </c>
      <c r="CO6" s="1" t="s">
        <v>183</v>
      </c>
      <c r="CP6" s="1">
        <v>0</v>
      </c>
      <c r="CQ6" s="1" t="s">
        <v>143</v>
      </c>
      <c r="CR6" s="1" t="s">
        <v>135</v>
      </c>
      <c r="CS6" s="1" t="s">
        <v>215</v>
      </c>
      <c r="CT6" s="1" t="s">
        <v>184</v>
      </c>
      <c r="CU6" s="8">
        <v>7.5</v>
      </c>
      <c r="CV6" s="1" t="s">
        <v>2806</v>
      </c>
      <c r="CW6" s="1" t="s">
        <v>2806</v>
      </c>
      <c r="CX6" s="1">
        <v>1</v>
      </c>
      <c r="CY6" s="10">
        <f t="shared" si="0"/>
        <v>10</v>
      </c>
      <c r="CZ6" s="3">
        <v>5.9</v>
      </c>
      <c r="DA6" s="3">
        <v>4.9000000000000004</v>
      </c>
      <c r="DB6" s="6">
        <f t="shared" si="1"/>
        <v>2.5</v>
      </c>
      <c r="DC6" s="9">
        <v>0</v>
      </c>
      <c r="DD6" s="7">
        <v>0</v>
      </c>
      <c r="DE6" s="7">
        <v>0</v>
      </c>
      <c r="DF6" s="1">
        <v>73054</v>
      </c>
      <c r="DG6" s="1">
        <f t="shared" si="2"/>
        <v>146108</v>
      </c>
      <c r="DH6" s="9">
        <f t="shared" si="3"/>
        <v>10</v>
      </c>
      <c r="DI6" s="1">
        <v>5617</v>
      </c>
      <c r="DJ6" s="1">
        <f t="shared" si="4"/>
        <v>11234</v>
      </c>
      <c r="DK6" s="9">
        <f t="shared" si="5"/>
        <v>10</v>
      </c>
      <c r="DL6" s="4">
        <v>10</v>
      </c>
      <c r="DN6">
        <f>(DL6*InputWeights!$C$7+DB6*InputWeights!$C$6)</f>
        <v>6.25</v>
      </c>
      <c r="DO6">
        <f>(DD6*InputWeights!$C$12+DE6*InputWeights!$C$10+CU6*InputWeights!$C$11)</f>
        <v>3</v>
      </c>
      <c r="DP6">
        <f>(DC6*InputWeights!$C$18+DK6*InputWeights!$C$16+DH6*InputWeights!$C$15+CY6*InputWeights!$C$17)</f>
        <v>9</v>
      </c>
      <c r="DR6">
        <f>DN6*InputWeights!$C$5+DO6*InputWeights!$C$9+DP6*InputWeights!$C$14</f>
        <v>63.75</v>
      </c>
      <c r="DS6">
        <f>((_xlfn.RANK.EQ(DR6,$DR$2:$DR$6635,0))/(COUNT(DR$2:$DR$6635)))*100</f>
        <v>0.27081922816519971</v>
      </c>
      <c r="DT6">
        <f t="shared" si="6"/>
        <v>1</v>
      </c>
    </row>
    <row r="7" spans="1:124" x14ac:dyDescent="0.25">
      <c r="A7" s="1" t="s">
        <v>2760</v>
      </c>
      <c r="B7" s="1" t="s">
        <v>2625</v>
      </c>
      <c r="C7" s="1" t="s">
        <v>2626</v>
      </c>
      <c r="D7" s="1" t="s">
        <v>110</v>
      </c>
      <c r="E7" s="1" t="s">
        <v>706</v>
      </c>
      <c r="F7" s="1">
        <v>2686</v>
      </c>
      <c r="G7" s="1">
        <v>1900</v>
      </c>
      <c r="H7" s="1">
        <v>0</v>
      </c>
      <c r="I7" s="1">
        <v>1973</v>
      </c>
      <c r="J7" s="1">
        <v>2007</v>
      </c>
      <c r="K7" s="1" t="s">
        <v>139</v>
      </c>
      <c r="L7" s="1" t="s">
        <v>110</v>
      </c>
      <c r="M7" s="1">
        <v>48</v>
      </c>
      <c r="N7" s="1" t="s">
        <v>177</v>
      </c>
      <c r="O7" s="1">
        <v>4</v>
      </c>
      <c r="P7" s="1" t="s">
        <v>112</v>
      </c>
      <c r="Q7" s="1" t="s">
        <v>114</v>
      </c>
      <c r="R7" s="1">
        <v>16</v>
      </c>
      <c r="S7" s="1" t="s">
        <v>2768</v>
      </c>
      <c r="T7" s="1">
        <v>69</v>
      </c>
      <c r="V7" s="1">
        <v>72875</v>
      </c>
      <c r="W7" s="1" t="s">
        <v>110</v>
      </c>
      <c r="X7" s="1" t="s">
        <v>117</v>
      </c>
      <c r="Y7" s="1" t="s">
        <v>2762</v>
      </c>
      <c r="Z7" s="1" t="s">
        <v>325</v>
      </c>
      <c r="AA7" s="1" t="s">
        <v>2763</v>
      </c>
      <c r="AC7" s="1" t="s">
        <v>2796</v>
      </c>
      <c r="AD7" s="1" t="s">
        <v>160</v>
      </c>
      <c r="AE7" s="1" t="s">
        <v>426</v>
      </c>
      <c r="AF7" s="1" t="s">
        <v>124</v>
      </c>
      <c r="AG7" s="1" t="s">
        <v>125</v>
      </c>
      <c r="AH7" s="1" t="s">
        <v>110</v>
      </c>
      <c r="AI7" s="1" t="s">
        <v>112</v>
      </c>
      <c r="AJ7" s="1" t="s">
        <v>125</v>
      </c>
      <c r="AK7" s="1" t="s">
        <v>125</v>
      </c>
      <c r="AL7" s="1" t="s">
        <v>690</v>
      </c>
      <c r="AM7" s="1" t="s">
        <v>2801</v>
      </c>
      <c r="AN7" s="1" t="s">
        <v>2802</v>
      </c>
      <c r="AO7" s="1">
        <v>40736</v>
      </c>
      <c r="AP7" s="1">
        <v>102264</v>
      </c>
      <c r="AQ7" s="1">
        <v>4199</v>
      </c>
      <c r="AR7" s="1" t="s">
        <v>114</v>
      </c>
      <c r="AS7" s="1">
        <v>47593</v>
      </c>
      <c r="AT7" s="1">
        <v>50279</v>
      </c>
      <c r="AU7" s="2">
        <v>47593</v>
      </c>
      <c r="AV7" s="2">
        <v>50279</v>
      </c>
      <c r="BB7" s="1" t="s">
        <v>129</v>
      </c>
      <c r="BC7" s="1" t="s">
        <v>704</v>
      </c>
      <c r="BD7" s="1">
        <v>83</v>
      </c>
      <c r="BE7" s="1" t="s">
        <v>131</v>
      </c>
      <c r="BF7" s="1">
        <v>0</v>
      </c>
      <c r="BG7" s="1">
        <v>2</v>
      </c>
      <c r="BH7" s="1">
        <v>2</v>
      </c>
      <c r="BI7" s="1" t="s">
        <v>181</v>
      </c>
      <c r="BJ7" s="1" t="s">
        <v>182</v>
      </c>
      <c r="BK7" s="1" t="s">
        <v>112</v>
      </c>
      <c r="BN7" s="1" t="s">
        <v>133</v>
      </c>
      <c r="BR7" s="1" t="s">
        <v>133</v>
      </c>
      <c r="BU7" s="1" t="s">
        <v>139</v>
      </c>
      <c r="BV7" s="1" t="s">
        <v>110</v>
      </c>
      <c r="BW7" s="1" t="s">
        <v>112</v>
      </c>
      <c r="BX7" s="1">
        <v>0</v>
      </c>
      <c r="BY7" s="1" t="s">
        <v>2805</v>
      </c>
      <c r="BZ7" s="1">
        <v>0</v>
      </c>
      <c r="CA7" s="1">
        <v>1</v>
      </c>
      <c r="CB7" s="1">
        <v>0</v>
      </c>
      <c r="CC7" s="1">
        <v>0</v>
      </c>
      <c r="CD7" s="1" t="s">
        <v>114</v>
      </c>
      <c r="CE7" s="1" t="s">
        <v>183</v>
      </c>
      <c r="CF7" s="1" t="s">
        <v>110</v>
      </c>
      <c r="CG7" s="1" t="s">
        <v>116</v>
      </c>
      <c r="CH7" s="1" t="s">
        <v>117</v>
      </c>
      <c r="CI7" s="1" t="s">
        <v>117</v>
      </c>
      <c r="CJ7" s="1" t="s">
        <v>117</v>
      </c>
      <c r="CK7" s="1" t="s">
        <v>125</v>
      </c>
      <c r="CL7" s="1">
        <v>16</v>
      </c>
      <c r="CM7" s="1">
        <v>3</v>
      </c>
      <c r="CN7" s="1" t="s">
        <v>142</v>
      </c>
      <c r="CO7" s="1" t="s">
        <v>183</v>
      </c>
      <c r="CP7" s="1">
        <v>0</v>
      </c>
      <c r="CQ7" s="1" t="s">
        <v>143</v>
      </c>
      <c r="CR7" s="1" t="s">
        <v>135</v>
      </c>
      <c r="CS7" s="1" t="s">
        <v>215</v>
      </c>
      <c r="CT7" s="1" t="s">
        <v>184</v>
      </c>
      <c r="CU7" s="8">
        <v>7.5</v>
      </c>
      <c r="CV7" s="1" t="s">
        <v>2807</v>
      </c>
      <c r="CW7" s="1" t="s">
        <v>2807</v>
      </c>
      <c r="CX7" s="1">
        <v>1</v>
      </c>
      <c r="CY7" s="10">
        <f t="shared" si="0"/>
        <v>10</v>
      </c>
      <c r="CZ7" s="3">
        <v>5.8</v>
      </c>
      <c r="DA7" s="3">
        <v>4.7</v>
      </c>
      <c r="DB7" s="6">
        <f t="shared" si="1"/>
        <v>2.5</v>
      </c>
      <c r="DC7" s="9">
        <v>0</v>
      </c>
      <c r="DD7" s="7">
        <v>0</v>
      </c>
      <c r="DE7" s="7">
        <v>0</v>
      </c>
      <c r="DF7" s="1">
        <v>72875</v>
      </c>
      <c r="DG7" s="1">
        <f t="shared" si="2"/>
        <v>145750</v>
      </c>
      <c r="DH7" s="9">
        <f t="shared" si="3"/>
        <v>10</v>
      </c>
      <c r="DI7" s="1">
        <v>6108</v>
      </c>
      <c r="DJ7" s="1">
        <f t="shared" si="4"/>
        <v>12216</v>
      </c>
      <c r="DK7" s="9">
        <f t="shared" si="5"/>
        <v>10</v>
      </c>
      <c r="DL7" s="4">
        <v>10</v>
      </c>
      <c r="DN7">
        <f>(DL7*InputWeights!$C$7+DB7*InputWeights!$C$6)</f>
        <v>6.25</v>
      </c>
      <c r="DO7">
        <f>(DD7*InputWeights!$C$12+DE7*InputWeights!$C$10+CU7*InputWeights!$C$11)</f>
        <v>3</v>
      </c>
      <c r="DP7">
        <f>(DC7*InputWeights!$C$18+DK7*InputWeights!$C$16+DH7*InputWeights!$C$15+CY7*InputWeights!$C$17)</f>
        <v>9</v>
      </c>
      <c r="DR7">
        <f>DN7*InputWeights!$C$5+DO7*InputWeights!$C$9+DP7*InputWeights!$C$14</f>
        <v>63.75</v>
      </c>
      <c r="DS7">
        <f>((_xlfn.RANK.EQ(DR7,$DR$2:$DR$6635,0))/(COUNT(DR$2:$DR$6635)))*100</f>
        <v>0.27081922816519971</v>
      </c>
      <c r="DT7">
        <f t="shared" si="6"/>
        <v>1</v>
      </c>
    </row>
    <row r="8" spans="1:124" x14ac:dyDescent="0.25">
      <c r="A8" s="1" t="s">
        <v>3524</v>
      </c>
      <c r="B8" s="1" t="s">
        <v>2625</v>
      </c>
      <c r="C8" s="1" t="s">
        <v>2626</v>
      </c>
      <c r="D8" s="1" t="s">
        <v>110</v>
      </c>
      <c r="E8" s="1" t="s">
        <v>202</v>
      </c>
      <c r="F8" s="1">
        <v>2570</v>
      </c>
      <c r="G8" s="1">
        <v>230002700</v>
      </c>
      <c r="H8" s="1">
        <v>250</v>
      </c>
      <c r="I8" s="1">
        <v>1987</v>
      </c>
      <c r="J8" s="1">
        <v>2005</v>
      </c>
      <c r="K8" s="1" t="s">
        <v>139</v>
      </c>
      <c r="L8" s="1" t="s">
        <v>110</v>
      </c>
      <c r="M8" s="1">
        <v>24</v>
      </c>
      <c r="N8" s="1" t="s">
        <v>177</v>
      </c>
      <c r="O8" s="1">
        <v>2</v>
      </c>
      <c r="Q8" s="1" t="s">
        <v>117</v>
      </c>
      <c r="R8" s="1">
        <v>0</v>
      </c>
      <c r="T8" s="1">
        <v>0</v>
      </c>
      <c r="V8" s="1">
        <v>27734</v>
      </c>
      <c r="W8" s="1" t="s">
        <v>110</v>
      </c>
      <c r="X8" s="1" t="s">
        <v>117</v>
      </c>
      <c r="Y8" s="1" t="s">
        <v>3529</v>
      </c>
      <c r="AA8" s="1" t="s">
        <v>133</v>
      </c>
      <c r="AE8" s="1" t="s">
        <v>426</v>
      </c>
      <c r="AF8" s="1" t="s">
        <v>124</v>
      </c>
      <c r="AG8" s="1" t="s">
        <v>125</v>
      </c>
      <c r="AH8" s="1" t="s">
        <v>124</v>
      </c>
      <c r="AI8" s="1" t="s">
        <v>112</v>
      </c>
      <c r="AJ8" s="1" t="s">
        <v>112</v>
      </c>
      <c r="AK8" s="1" t="s">
        <v>125</v>
      </c>
      <c r="AL8" s="1" t="s">
        <v>204</v>
      </c>
      <c r="AM8" s="1" t="s">
        <v>204</v>
      </c>
      <c r="AN8" s="1" t="s">
        <v>3530</v>
      </c>
      <c r="AO8" s="1">
        <v>41779</v>
      </c>
      <c r="AP8" s="1">
        <v>102264</v>
      </c>
      <c r="AQ8" s="1">
        <v>38206</v>
      </c>
      <c r="AR8" s="1" t="s">
        <v>110</v>
      </c>
      <c r="AS8" s="1">
        <v>0</v>
      </c>
      <c r="AT8" s="1">
        <v>2570</v>
      </c>
      <c r="AU8" s="2">
        <v>3651</v>
      </c>
      <c r="AV8" s="2">
        <v>6221</v>
      </c>
      <c r="BB8" s="1" t="s">
        <v>3527</v>
      </c>
      <c r="BC8" s="1" t="s">
        <v>130</v>
      </c>
      <c r="BD8" s="1">
        <v>0</v>
      </c>
      <c r="BE8" s="1" t="s">
        <v>131</v>
      </c>
      <c r="BF8" s="1">
        <v>2</v>
      </c>
      <c r="BG8" s="1">
        <v>0</v>
      </c>
      <c r="BH8" s="1">
        <v>2</v>
      </c>
      <c r="BJ8" s="1" t="s">
        <v>182</v>
      </c>
      <c r="BK8" s="1" t="s">
        <v>112</v>
      </c>
      <c r="BN8" s="1" t="s">
        <v>133</v>
      </c>
      <c r="BR8" s="1" t="s">
        <v>133</v>
      </c>
      <c r="BU8" s="1" t="s">
        <v>139</v>
      </c>
      <c r="BV8" s="1" t="s">
        <v>114</v>
      </c>
      <c r="BX8" s="1">
        <v>0</v>
      </c>
      <c r="BZ8" s="1">
        <v>0</v>
      </c>
      <c r="CA8" s="1">
        <v>1</v>
      </c>
      <c r="CB8" s="1">
        <v>0</v>
      </c>
      <c r="CC8" s="1">
        <v>0</v>
      </c>
      <c r="CD8" s="1" t="s">
        <v>117</v>
      </c>
      <c r="CE8" s="1" t="s">
        <v>117</v>
      </c>
      <c r="CF8" s="1" t="s">
        <v>110</v>
      </c>
      <c r="CG8" s="1" t="s">
        <v>117</v>
      </c>
      <c r="CH8" s="1" t="s">
        <v>117</v>
      </c>
      <c r="CI8" s="1" t="s">
        <v>117</v>
      </c>
      <c r="CJ8" s="1" t="s">
        <v>117</v>
      </c>
      <c r="CK8" s="1" t="s">
        <v>125</v>
      </c>
      <c r="CL8" s="1">
        <v>0</v>
      </c>
      <c r="CM8" s="1">
        <v>0</v>
      </c>
      <c r="CN8" s="1" t="s">
        <v>134</v>
      </c>
      <c r="CO8" s="1" t="s">
        <v>183</v>
      </c>
      <c r="CP8" s="1">
        <v>0</v>
      </c>
      <c r="CR8" s="1" t="s">
        <v>144</v>
      </c>
      <c r="CS8" s="1" t="s">
        <v>418</v>
      </c>
      <c r="CT8" s="1" t="s">
        <v>136</v>
      </c>
      <c r="CU8" s="8">
        <v>10</v>
      </c>
      <c r="CV8" s="1" t="s">
        <v>3531</v>
      </c>
      <c r="CW8" s="1" t="s">
        <v>3531</v>
      </c>
      <c r="CX8" s="1">
        <v>1</v>
      </c>
      <c r="CY8" s="10">
        <f t="shared" si="0"/>
        <v>10</v>
      </c>
      <c r="CZ8" s="3">
        <v>4.8</v>
      </c>
      <c r="DA8" s="3">
        <v>3.5</v>
      </c>
      <c r="DB8" s="6">
        <f t="shared" si="1"/>
        <v>2.5</v>
      </c>
      <c r="DC8" s="9">
        <v>0</v>
      </c>
      <c r="DD8" s="7">
        <v>0</v>
      </c>
      <c r="DE8" s="7">
        <v>0</v>
      </c>
      <c r="DF8" s="1">
        <v>27734</v>
      </c>
      <c r="DG8" s="1">
        <f t="shared" si="2"/>
        <v>55468</v>
      </c>
      <c r="DH8" s="9">
        <f t="shared" si="3"/>
        <v>10</v>
      </c>
      <c r="DI8" s="1">
        <v>1941</v>
      </c>
      <c r="DJ8" s="1">
        <f t="shared" si="4"/>
        <v>3882</v>
      </c>
      <c r="DK8" s="9">
        <f t="shared" si="5"/>
        <v>5</v>
      </c>
      <c r="DL8" s="4">
        <v>10</v>
      </c>
      <c r="DN8">
        <f>(DL8*InputWeights!$C$7+DB8*InputWeights!$C$6)</f>
        <v>6.25</v>
      </c>
      <c r="DO8">
        <f>(DD8*InputWeights!$C$12+DE8*InputWeights!$C$10+CU8*InputWeights!$C$11)</f>
        <v>4</v>
      </c>
      <c r="DP8">
        <f>(DC8*InputWeights!$C$18+DK8*InputWeights!$C$16+DH8*InputWeights!$C$15+CY8*InputWeights!$C$17)</f>
        <v>8</v>
      </c>
      <c r="DR8">
        <f>DN8*InputWeights!$C$5+DO8*InputWeights!$C$9+DP8*InputWeights!$C$14</f>
        <v>62.75</v>
      </c>
      <c r="DS8">
        <f>((_xlfn.RANK.EQ(DR8,$DR$2:$DR$6635,0))/(COUNT(DR$2:$DR$6635)))*100</f>
        <v>0.47393364928909953</v>
      </c>
      <c r="DT8">
        <f t="shared" si="6"/>
        <v>1</v>
      </c>
    </row>
    <row r="9" spans="1:124" x14ac:dyDescent="0.25">
      <c r="A9" s="1" t="s">
        <v>2958</v>
      </c>
      <c r="B9" s="1" t="s">
        <v>2625</v>
      </c>
      <c r="C9" s="1" t="s">
        <v>2626</v>
      </c>
      <c r="D9" s="1" t="s">
        <v>110</v>
      </c>
      <c r="E9" s="1" t="s">
        <v>2977</v>
      </c>
      <c r="F9" s="1">
        <v>2754</v>
      </c>
      <c r="G9" s="1">
        <v>800</v>
      </c>
      <c r="H9" s="1">
        <v>0</v>
      </c>
      <c r="I9" s="1">
        <v>1990</v>
      </c>
      <c r="J9" s="1">
        <v>1990</v>
      </c>
      <c r="K9" s="1" t="s">
        <v>139</v>
      </c>
      <c r="L9" s="1" t="s">
        <v>110</v>
      </c>
      <c r="M9" s="1">
        <v>54</v>
      </c>
      <c r="N9" s="1" t="s">
        <v>113</v>
      </c>
      <c r="O9" s="1">
        <v>2</v>
      </c>
      <c r="P9" s="1" t="s">
        <v>112</v>
      </c>
      <c r="Q9" s="1" t="s">
        <v>114</v>
      </c>
      <c r="R9" s="1">
        <v>36</v>
      </c>
      <c r="S9" s="1" t="s">
        <v>2761</v>
      </c>
      <c r="T9" s="1">
        <v>107</v>
      </c>
      <c r="V9" s="1">
        <v>51802</v>
      </c>
      <c r="W9" s="1" t="s">
        <v>110</v>
      </c>
      <c r="X9" s="1" t="s">
        <v>117</v>
      </c>
      <c r="Y9" s="1" t="s">
        <v>2960</v>
      </c>
      <c r="Z9" s="1" t="s">
        <v>325</v>
      </c>
      <c r="AA9" s="1" t="s">
        <v>2961</v>
      </c>
      <c r="AC9" s="1" t="s">
        <v>160</v>
      </c>
      <c r="AD9" s="1" t="s">
        <v>160</v>
      </c>
      <c r="AE9" s="1" t="s">
        <v>274</v>
      </c>
      <c r="AF9" s="1" t="s">
        <v>124</v>
      </c>
      <c r="AG9" s="1" t="s">
        <v>125</v>
      </c>
      <c r="AH9" s="1" t="s">
        <v>110</v>
      </c>
      <c r="AI9" s="1" t="s">
        <v>112</v>
      </c>
      <c r="AJ9" s="1" t="s">
        <v>125</v>
      </c>
      <c r="AK9" s="1" t="s">
        <v>125</v>
      </c>
      <c r="AL9" s="1" t="s">
        <v>690</v>
      </c>
      <c r="AM9" s="1" t="s">
        <v>2978</v>
      </c>
      <c r="AN9" s="1" t="s">
        <v>2979</v>
      </c>
      <c r="AO9" s="1">
        <v>40964</v>
      </c>
      <c r="AP9" s="1">
        <v>102264</v>
      </c>
      <c r="AQ9" s="1">
        <v>4226</v>
      </c>
      <c r="AR9" s="1" t="s">
        <v>114</v>
      </c>
      <c r="AS9" s="1">
        <v>18439</v>
      </c>
      <c r="AT9" s="1">
        <v>21193</v>
      </c>
      <c r="AU9" s="2">
        <v>18439</v>
      </c>
      <c r="AV9" s="2">
        <v>21193</v>
      </c>
      <c r="BB9" s="1" t="s">
        <v>2970</v>
      </c>
      <c r="BC9" s="1" t="s">
        <v>247</v>
      </c>
      <c r="BD9" s="1">
        <v>91</v>
      </c>
      <c r="BE9" s="1" t="s">
        <v>131</v>
      </c>
      <c r="BF9" s="1">
        <v>0</v>
      </c>
      <c r="BG9" s="1">
        <v>1</v>
      </c>
      <c r="BH9" s="1">
        <v>1</v>
      </c>
      <c r="BI9" s="1" t="s">
        <v>132</v>
      </c>
      <c r="BK9" s="1" t="s">
        <v>110</v>
      </c>
      <c r="BL9" s="1" t="s">
        <v>2963</v>
      </c>
      <c r="BN9" s="1" t="s">
        <v>133</v>
      </c>
      <c r="BR9" s="1" t="s">
        <v>133</v>
      </c>
      <c r="BU9" s="1" t="s">
        <v>139</v>
      </c>
      <c r="BV9" s="1" t="s">
        <v>110</v>
      </c>
      <c r="BW9" s="1" t="s">
        <v>112</v>
      </c>
      <c r="BX9" s="1">
        <v>0</v>
      </c>
      <c r="BY9" s="1" t="s">
        <v>2975</v>
      </c>
      <c r="BZ9" s="1">
        <v>1</v>
      </c>
      <c r="CA9" s="1">
        <v>1</v>
      </c>
      <c r="CB9" s="1">
        <v>0</v>
      </c>
      <c r="CC9" s="1">
        <v>0</v>
      </c>
      <c r="CD9" s="1" t="s">
        <v>114</v>
      </c>
      <c r="CE9" s="1" t="s">
        <v>183</v>
      </c>
      <c r="CF9" s="1" t="s">
        <v>110</v>
      </c>
      <c r="CG9" s="1" t="s">
        <v>117</v>
      </c>
      <c r="CH9" s="1" t="s">
        <v>117</v>
      </c>
      <c r="CI9" s="1" t="s">
        <v>117</v>
      </c>
      <c r="CJ9" s="1" t="s">
        <v>117</v>
      </c>
      <c r="CK9" s="1" t="s">
        <v>125</v>
      </c>
      <c r="CL9" s="1">
        <v>10</v>
      </c>
      <c r="CM9" s="1">
        <v>2</v>
      </c>
      <c r="CN9" s="1" t="s">
        <v>142</v>
      </c>
      <c r="CP9" s="1">
        <v>0</v>
      </c>
      <c r="CQ9" s="1" t="s">
        <v>135</v>
      </c>
      <c r="CR9" s="1" t="s">
        <v>135</v>
      </c>
      <c r="CS9" s="1" t="s">
        <v>184</v>
      </c>
      <c r="CT9" s="1" t="s">
        <v>156</v>
      </c>
      <c r="CU9" s="8">
        <v>5</v>
      </c>
      <c r="CV9" s="1" t="s">
        <v>2980</v>
      </c>
      <c r="CW9" s="1" t="s">
        <v>2980</v>
      </c>
      <c r="CX9" s="1">
        <v>1</v>
      </c>
      <c r="CY9" s="10">
        <f t="shared" si="0"/>
        <v>10</v>
      </c>
      <c r="CZ9" s="3">
        <v>12.7</v>
      </c>
      <c r="DA9" s="3">
        <v>0</v>
      </c>
      <c r="DB9" s="6">
        <f t="shared" si="1"/>
        <v>1</v>
      </c>
      <c r="DC9" s="9">
        <v>10</v>
      </c>
      <c r="DD9" s="7">
        <v>0</v>
      </c>
      <c r="DE9" s="7">
        <v>0</v>
      </c>
      <c r="DF9" s="1">
        <v>51802</v>
      </c>
      <c r="DG9" s="1">
        <f t="shared" si="2"/>
        <v>103604</v>
      </c>
      <c r="DH9" s="9">
        <f t="shared" si="3"/>
        <v>10</v>
      </c>
      <c r="DI9" s="1">
        <v>4629</v>
      </c>
      <c r="DJ9" s="1">
        <f t="shared" si="4"/>
        <v>9258</v>
      </c>
      <c r="DK9" s="9">
        <f t="shared" si="5"/>
        <v>10</v>
      </c>
      <c r="DL9" s="4">
        <v>10</v>
      </c>
      <c r="DN9">
        <f>(DL9*InputWeights!$C$7+DB9*InputWeights!$C$6)</f>
        <v>5.5</v>
      </c>
      <c r="DO9">
        <f>(DD9*InputWeights!$C$12+DE9*InputWeights!$C$10+CU9*InputWeights!$C$11)</f>
        <v>2</v>
      </c>
      <c r="DP9">
        <f>(DC9*InputWeights!$C$18+DK9*InputWeights!$C$16+DH9*InputWeights!$C$15+CY9*InputWeights!$C$17)</f>
        <v>10</v>
      </c>
      <c r="DR9">
        <f>DN9*InputWeights!$C$5+DO9*InputWeights!$C$9+DP9*InputWeights!$C$14</f>
        <v>62.5</v>
      </c>
      <c r="DS9">
        <f>((_xlfn.RANK.EQ(DR9,$DR$2:$DR$6635,0))/(COUNT(DR$2:$DR$6635)))*100</f>
        <v>0.54163845633039942</v>
      </c>
      <c r="DT9">
        <f t="shared" si="6"/>
        <v>1</v>
      </c>
    </row>
    <row r="10" spans="1:124" x14ac:dyDescent="0.25">
      <c r="A10" s="1" t="s">
        <v>4899</v>
      </c>
      <c r="B10" s="1" t="s">
        <v>108</v>
      </c>
      <c r="C10" s="1" t="s">
        <v>109</v>
      </c>
      <c r="D10" s="1" t="s">
        <v>110</v>
      </c>
      <c r="E10" s="1" t="s">
        <v>4912</v>
      </c>
      <c r="F10" s="1">
        <v>3892</v>
      </c>
      <c r="G10" s="1">
        <v>11200</v>
      </c>
      <c r="H10" s="1">
        <v>0</v>
      </c>
      <c r="I10" s="1">
        <v>1985</v>
      </c>
      <c r="J10" s="1">
        <v>1985</v>
      </c>
      <c r="K10" s="1" t="s">
        <v>858</v>
      </c>
      <c r="L10" s="1" t="s">
        <v>110</v>
      </c>
      <c r="M10" s="1">
        <v>28</v>
      </c>
      <c r="N10" s="1" t="s">
        <v>412</v>
      </c>
      <c r="O10" s="1">
        <v>2</v>
      </c>
      <c r="P10" s="1" t="s">
        <v>112</v>
      </c>
      <c r="Q10" s="1" t="s">
        <v>114</v>
      </c>
      <c r="R10" s="1">
        <v>20</v>
      </c>
      <c r="S10" s="1" t="s">
        <v>765</v>
      </c>
      <c r="T10" s="1">
        <v>94</v>
      </c>
      <c r="V10" s="1">
        <v>12425</v>
      </c>
      <c r="W10" s="1" t="s">
        <v>110</v>
      </c>
      <c r="X10" s="1" t="s">
        <v>117</v>
      </c>
      <c r="Y10" s="1" t="s">
        <v>4890</v>
      </c>
      <c r="Z10" s="1" t="s">
        <v>325</v>
      </c>
      <c r="AA10" s="1" t="s">
        <v>4901</v>
      </c>
      <c r="AC10" s="1" t="s">
        <v>4913</v>
      </c>
      <c r="AD10" s="1" t="s">
        <v>160</v>
      </c>
      <c r="AE10" s="1" t="s">
        <v>426</v>
      </c>
      <c r="AF10" s="1" t="s">
        <v>124</v>
      </c>
      <c r="AG10" s="1" t="s">
        <v>125</v>
      </c>
      <c r="AH10" s="1" t="s">
        <v>110</v>
      </c>
      <c r="AI10" s="1" t="s">
        <v>112</v>
      </c>
      <c r="AJ10" s="1" t="s">
        <v>125</v>
      </c>
      <c r="AK10" s="1" t="s">
        <v>125</v>
      </c>
      <c r="AL10" s="1" t="s">
        <v>4908</v>
      </c>
      <c r="AM10" s="1" t="s">
        <v>4914</v>
      </c>
      <c r="AN10" s="1" t="s">
        <v>4915</v>
      </c>
      <c r="AO10" s="1">
        <v>130384</v>
      </c>
      <c r="AP10" s="1">
        <v>102264</v>
      </c>
      <c r="AQ10" s="1">
        <v>66093</v>
      </c>
      <c r="AR10" s="1" t="s">
        <v>114</v>
      </c>
      <c r="AS10" s="1">
        <v>108186</v>
      </c>
      <c r="AT10" s="1">
        <v>112078</v>
      </c>
      <c r="AU10" s="2">
        <v>108186</v>
      </c>
      <c r="AV10" s="2">
        <v>112078</v>
      </c>
      <c r="BB10" s="1" t="s">
        <v>4904</v>
      </c>
      <c r="BC10" s="1" t="s">
        <v>331</v>
      </c>
      <c r="BD10" s="1">
        <v>92</v>
      </c>
      <c r="BE10" s="1" t="s">
        <v>131</v>
      </c>
      <c r="BF10" s="1">
        <v>0</v>
      </c>
      <c r="BG10" s="1">
        <v>1</v>
      </c>
      <c r="BH10" s="1">
        <v>1</v>
      </c>
      <c r="BI10" s="1" t="s">
        <v>182</v>
      </c>
      <c r="BJ10" s="1" t="s">
        <v>154</v>
      </c>
      <c r="BK10" s="1" t="s">
        <v>112</v>
      </c>
      <c r="BM10" s="1" t="s">
        <v>271</v>
      </c>
      <c r="BN10" s="1" t="s">
        <v>1427</v>
      </c>
      <c r="BQ10" s="1" t="s">
        <v>271</v>
      </c>
      <c r="BR10" s="1" t="s">
        <v>337</v>
      </c>
      <c r="BT10" s="1" t="s">
        <v>325</v>
      </c>
      <c r="BU10" s="1" t="s">
        <v>858</v>
      </c>
      <c r="BV10" s="1" t="s">
        <v>110</v>
      </c>
      <c r="BW10" s="1" t="s">
        <v>112</v>
      </c>
      <c r="BX10" s="1">
        <v>0</v>
      </c>
      <c r="BY10" s="1" t="s">
        <v>4916</v>
      </c>
      <c r="BZ10" s="1">
        <v>0</v>
      </c>
      <c r="CA10" s="1">
        <v>1</v>
      </c>
      <c r="CB10" s="1">
        <v>0</v>
      </c>
      <c r="CC10" s="1">
        <v>0</v>
      </c>
      <c r="CD10" s="1" t="s">
        <v>114</v>
      </c>
      <c r="CE10" s="1" t="s">
        <v>154</v>
      </c>
      <c r="CF10" s="1" t="s">
        <v>110</v>
      </c>
      <c r="CG10" s="1" t="s">
        <v>114</v>
      </c>
      <c r="CH10" s="1" t="s">
        <v>110</v>
      </c>
      <c r="CI10" s="1" t="s">
        <v>117</v>
      </c>
      <c r="CJ10" s="1" t="s">
        <v>110</v>
      </c>
      <c r="CK10" s="1" t="s">
        <v>125</v>
      </c>
      <c r="CL10" s="1">
        <v>0</v>
      </c>
      <c r="CM10" s="1">
        <v>2</v>
      </c>
      <c r="CN10" s="1" t="s">
        <v>277</v>
      </c>
      <c r="CO10" s="1" t="s">
        <v>154</v>
      </c>
      <c r="CP10" s="1">
        <v>0</v>
      </c>
      <c r="CQ10" s="1" t="s">
        <v>135</v>
      </c>
      <c r="CR10" s="1" t="s">
        <v>135</v>
      </c>
      <c r="CS10" s="1" t="s">
        <v>156</v>
      </c>
      <c r="CT10" s="1" t="s">
        <v>156</v>
      </c>
      <c r="CU10" s="8">
        <v>5</v>
      </c>
      <c r="CV10" s="1" t="s">
        <v>4917</v>
      </c>
      <c r="CW10" s="1" t="s">
        <v>4917</v>
      </c>
      <c r="CX10" s="1">
        <v>1</v>
      </c>
      <c r="CY10" s="10">
        <f t="shared" si="0"/>
        <v>10</v>
      </c>
      <c r="CZ10" s="3">
        <v>18.053498999999999</v>
      </c>
      <c r="DA10" s="3">
        <v>15.5039</v>
      </c>
      <c r="DB10" s="6">
        <f t="shared" si="1"/>
        <v>10</v>
      </c>
      <c r="DC10" s="9">
        <v>10</v>
      </c>
      <c r="DD10" s="7">
        <v>0</v>
      </c>
      <c r="DE10" s="7">
        <v>0</v>
      </c>
      <c r="DF10" s="1">
        <v>12425</v>
      </c>
      <c r="DG10" s="1">
        <f t="shared" si="2"/>
        <v>24850</v>
      </c>
      <c r="DH10" s="9">
        <f t="shared" si="3"/>
        <v>5</v>
      </c>
      <c r="DI10" s="1">
        <v>996</v>
      </c>
      <c r="DJ10" s="1">
        <f t="shared" si="4"/>
        <v>1992</v>
      </c>
      <c r="DK10" s="9">
        <f t="shared" si="5"/>
        <v>3</v>
      </c>
      <c r="DL10" s="4">
        <v>10</v>
      </c>
      <c r="DN10">
        <f>(DL10*InputWeights!$C$7+DB10*InputWeights!$C$6)</f>
        <v>10</v>
      </c>
      <c r="DO10">
        <f>(DD10*InputWeights!$C$12+DE10*InputWeights!$C$10+CU10*InputWeights!$C$11)</f>
        <v>2</v>
      </c>
      <c r="DP10">
        <f>(DC10*InputWeights!$C$18+DK10*InputWeights!$C$16+DH10*InputWeights!$C$15+CY10*InputWeights!$C$17)</f>
        <v>6.6</v>
      </c>
      <c r="DR10">
        <f>DN10*InputWeights!$C$5+DO10*InputWeights!$C$9+DP10*InputWeights!$C$14</f>
        <v>62.4</v>
      </c>
      <c r="DS10">
        <f>((_xlfn.RANK.EQ(DR10,$DR$2:$DR$6635,0))/(COUNT(DR$2:$DR$6635)))*100</f>
        <v>0.60934326337169942</v>
      </c>
      <c r="DT10">
        <f t="shared" si="6"/>
        <v>1</v>
      </c>
    </row>
    <row r="11" spans="1:124" x14ac:dyDescent="0.25">
      <c r="A11" s="1" t="s">
        <v>107</v>
      </c>
      <c r="B11" s="1" t="s">
        <v>108</v>
      </c>
      <c r="C11" s="1" t="s">
        <v>109</v>
      </c>
      <c r="D11" s="1" t="s">
        <v>110</v>
      </c>
      <c r="E11" s="1" t="s">
        <v>195</v>
      </c>
      <c r="F11" s="1">
        <v>2034</v>
      </c>
      <c r="G11" s="1">
        <v>2400</v>
      </c>
      <c r="H11" s="1">
        <v>0</v>
      </c>
      <c r="I11" s="1">
        <v>1933</v>
      </c>
      <c r="J11" s="1">
        <v>2014</v>
      </c>
      <c r="K11" s="1" t="s">
        <v>112</v>
      </c>
      <c r="L11" s="1" t="s">
        <v>110</v>
      </c>
      <c r="M11" s="1">
        <v>22</v>
      </c>
      <c r="N11" s="1" t="s">
        <v>177</v>
      </c>
      <c r="O11" s="1">
        <v>2</v>
      </c>
      <c r="Q11" s="1" t="s">
        <v>114</v>
      </c>
      <c r="R11" s="1">
        <v>2</v>
      </c>
      <c r="S11" s="1" t="s">
        <v>115</v>
      </c>
      <c r="T11" s="1">
        <v>96</v>
      </c>
      <c r="V11" s="1">
        <v>10345</v>
      </c>
      <c r="W11" s="1" t="s">
        <v>116</v>
      </c>
      <c r="X11" s="1" t="s">
        <v>117</v>
      </c>
      <c r="Y11" s="1" t="s">
        <v>159</v>
      </c>
      <c r="Z11" s="1" t="s">
        <v>119</v>
      </c>
      <c r="AA11" s="1" t="s">
        <v>120</v>
      </c>
      <c r="AC11" s="1" t="s">
        <v>160</v>
      </c>
      <c r="AD11" s="1" t="s">
        <v>196</v>
      </c>
      <c r="AE11" s="1" t="s">
        <v>123</v>
      </c>
      <c r="AF11" s="1" t="s">
        <v>124</v>
      </c>
      <c r="AG11" s="1" t="s">
        <v>125</v>
      </c>
      <c r="AH11" s="1" t="s">
        <v>124</v>
      </c>
      <c r="AI11" s="1" t="s">
        <v>112</v>
      </c>
      <c r="AJ11" s="1" t="s">
        <v>112</v>
      </c>
      <c r="AK11" s="1" t="s">
        <v>125</v>
      </c>
      <c r="AL11" s="1" t="s">
        <v>178</v>
      </c>
      <c r="AM11" s="1" t="s">
        <v>178</v>
      </c>
      <c r="AN11" s="1" t="s">
        <v>197</v>
      </c>
      <c r="AO11" s="1">
        <v>1302</v>
      </c>
      <c r="AP11" s="1">
        <v>102264</v>
      </c>
      <c r="AQ11" s="1">
        <v>130</v>
      </c>
      <c r="AR11" s="1" t="s">
        <v>110</v>
      </c>
      <c r="AS11" s="1">
        <v>48694</v>
      </c>
      <c r="AT11" s="1">
        <v>50728</v>
      </c>
      <c r="AU11" s="2">
        <v>48694</v>
      </c>
      <c r="AV11" s="2">
        <v>50728</v>
      </c>
      <c r="BB11" s="1" t="s">
        <v>129</v>
      </c>
      <c r="BC11" s="1" t="s">
        <v>180</v>
      </c>
      <c r="BD11" s="1">
        <v>87</v>
      </c>
      <c r="BE11" s="1" t="s">
        <v>131</v>
      </c>
      <c r="BF11" s="1">
        <v>0</v>
      </c>
      <c r="BG11" s="1">
        <v>4</v>
      </c>
      <c r="BH11" s="1">
        <v>4</v>
      </c>
      <c r="BI11" s="1" t="s">
        <v>181</v>
      </c>
      <c r="BJ11" s="1" t="s">
        <v>182</v>
      </c>
      <c r="BK11" s="1" t="s">
        <v>112</v>
      </c>
      <c r="BN11" s="1" t="s">
        <v>133</v>
      </c>
      <c r="BR11" s="1" t="s">
        <v>133</v>
      </c>
      <c r="BU11" s="1" t="s">
        <v>112</v>
      </c>
      <c r="BV11" s="1" t="s">
        <v>114</v>
      </c>
      <c r="BW11" s="1" t="s">
        <v>112</v>
      </c>
      <c r="BX11" s="1">
        <v>0</v>
      </c>
      <c r="BZ11" s="1">
        <v>0</v>
      </c>
      <c r="CA11" s="1">
        <v>1</v>
      </c>
      <c r="CB11" s="1">
        <v>0</v>
      </c>
      <c r="CC11" s="1">
        <v>0</v>
      </c>
      <c r="CD11" s="1" t="s">
        <v>110</v>
      </c>
      <c r="CE11" s="1" t="s">
        <v>114</v>
      </c>
      <c r="CF11" s="1" t="s">
        <v>110</v>
      </c>
      <c r="CG11" s="1" t="s">
        <v>117</v>
      </c>
      <c r="CH11" s="1" t="s">
        <v>117</v>
      </c>
      <c r="CI11" s="1" t="s">
        <v>117</v>
      </c>
      <c r="CJ11" s="1" t="s">
        <v>117</v>
      </c>
      <c r="CK11" s="1" t="s">
        <v>125</v>
      </c>
      <c r="CL11" s="1">
        <v>4</v>
      </c>
      <c r="CM11" s="1">
        <v>4</v>
      </c>
      <c r="CN11" s="1" t="s">
        <v>142</v>
      </c>
      <c r="CO11" s="1" t="s">
        <v>183</v>
      </c>
      <c r="CP11" s="1">
        <v>0</v>
      </c>
      <c r="CQ11" s="1" t="s">
        <v>135</v>
      </c>
      <c r="CR11" s="1" t="s">
        <v>135</v>
      </c>
      <c r="CS11" s="1" t="s">
        <v>156</v>
      </c>
      <c r="CT11" s="1" t="s">
        <v>156</v>
      </c>
      <c r="CU11" s="8">
        <v>5</v>
      </c>
      <c r="CV11" s="1" t="s">
        <v>198</v>
      </c>
      <c r="CW11" s="1" t="s">
        <v>198</v>
      </c>
      <c r="CX11" s="1">
        <v>3</v>
      </c>
      <c r="CY11" s="10">
        <f t="shared" si="0"/>
        <v>7.5</v>
      </c>
      <c r="CZ11" s="3">
        <v>7.1000399999999999</v>
      </c>
      <c r="DA11" s="3">
        <v>3.89568</v>
      </c>
      <c r="DB11" s="6">
        <f t="shared" si="1"/>
        <v>2.5</v>
      </c>
      <c r="DC11" s="9">
        <v>0</v>
      </c>
      <c r="DD11" s="7">
        <v>10</v>
      </c>
      <c r="DE11" s="7">
        <v>10</v>
      </c>
      <c r="DF11" s="1">
        <v>10345</v>
      </c>
      <c r="DG11" s="1">
        <f t="shared" si="2"/>
        <v>20690</v>
      </c>
      <c r="DH11" s="9">
        <f t="shared" si="3"/>
        <v>5</v>
      </c>
      <c r="DI11" s="1">
        <v>724</v>
      </c>
      <c r="DJ11" s="1">
        <f t="shared" si="4"/>
        <v>1448</v>
      </c>
      <c r="DK11" s="9">
        <f t="shared" si="5"/>
        <v>3</v>
      </c>
      <c r="DL11" s="4">
        <v>10</v>
      </c>
      <c r="DN11">
        <f>(DL11*InputWeights!$C$7+DB11*InputWeights!$C$6)</f>
        <v>6.25</v>
      </c>
      <c r="DO11">
        <f>(DD11*InputWeights!$C$12+DE11*InputWeights!$C$10+CU11*InputWeights!$C$11)</f>
        <v>8</v>
      </c>
      <c r="DP11">
        <f>(DC11*InputWeights!$C$18+DK11*InputWeights!$C$16+DH11*InputWeights!$C$15+CY11*InputWeights!$C$17)</f>
        <v>4.8499999999999996</v>
      </c>
      <c r="DR11">
        <f>DN11*InputWeights!$C$5+DO11*InputWeights!$C$9+DP11*InputWeights!$C$14</f>
        <v>62.15</v>
      </c>
      <c r="DS11">
        <f>((_xlfn.RANK.EQ(DR11,$DR$2:$DR$6635,0))/(COUNT(DR$2:$DR$6635)))*100</f>
        <v>0.67704807041299941</v>
      </c>
      <c r="DT11">
        <f t="shared" si="6"/>
        <v>1</v>
      </c>
    </row>
    <row r="12" spans="1:124" x14ac:dyDescent="0.25">
      <c r="A12" s="1" t="s">
        <v>3524</v>
      </c>
      <c r="B12" s="1" t="s">
        <v>2625</v>
      </c>
      <c r="C12" s="1" t="s">
        <v>2626</v>
      </c>
      <c r="D12" s="1" t="s">
        <v>110</v>
      </c>
      <c r="E12" s="1" t="s">
        <v>411</v>
      </c>
      <c r="F12" s="1">
        <v>3651</v>
      </c>
      <c r="G12" s="1">
        <v>230002600</v>
      </c>
      <c r="H12" s="1">
        <v>10</v>
      </c>
      <c r="I12" s="1">
        <v>1987</v>
      </c>
      <c r="J12" s="1">
        <v>2015</v>
      </c>
      <c r="K12" s="1" t="s">
        <v>112</v>
      </c>
      <c r="L12" s="1" t="s">
        <v>110</v>
      </c>
      <c r="M12" s="1">
        <v>24</v>
      </c>
      <c r="N12" s="1" t="s">
        <v>177</v>
      </c>
      <c r="O12" s="1">
        <v>2</v>
      </c>
      <c r="Q12" s="1" t="s">
        <v>117</v>
      </c>
      <c r="R12" s="1">
        <v>0</v>
      </c>
      <c r="T12" s="1">
        <v>0</v>
      </c>
      <c r="V12" s="1">
        <v>24875</v>
      </c>
      <c r="W12" s="1" t="s">
        <v>110</v>
      </c>
      <c r="X12" s="1" t="s">
        <v>117</v>
      </c>
      <c r="Y12" s="1" t="s">
        <v>3525</v>
      </c>
      <c r="AA12" s="1" t="s">
        <v>133</v>
      </c>
      <c r="AE12" s="1" t="s">
        <v>426</v>
      </c>
      <c r="AF12" s="1" t="s">
        <v>124</v>
      </c>
      <c r="AG12" s="1" t="s">
        <v>125</v>
      </c>
      <c r="AH12" s="1" t="s">
        <v>124</v>
      </c>
      <c r="AI12" s="1" t="s">
        <v>112</v>
      </c>
      <c r="AJ12" s="1" t="s">
        <v>112</v>
      </c>
      <c r="AK12" s="1" t="s">
        <v>125</v>
      </c>
      <c r="AL12" s="1" t="s">
        <v>416</v>
      </c>
      <c r="AM12" s="1" t="s">
        <v>416</v>
      </c>
      <c r="AN12" s="1" t="s">
        <v>3526</v>
      </c>
      <c r="AO12" s="1">
        <v>41778</v>
      </c>
      <c r="AP12" s="1">
        <v>102264</v>
      </c>
      <c r="AQ12" s="1">
        <v>38205</v>
      </c>
      <c r="AR12" s="1" t="s">
        <v>110</v>
      </c>
      <c r="AS12" s="1">
        <v>0</v>
      </c>
      <c r="AT12" s="1">
        <v>3651</v>
      </c>
      <c r="AU12" s="2">
        <v>0</v>
      </c>
      <c r="AV12" s="2">
        <v>3651</v>
      </c>
      <c r="BB12" s="1" t="s">
        <v>3527</v>
      </c>
      <c r="BC12" s="1" t="s">
        <v>941</v>
      </c>
      <c r="BD12" s="1">
        <v>0</v>
      </c>
      <c r="BE12" s="1" t="s">
        <v>131</v>
      </c>
      <c r="BF12" s="1">
        <v>2</v>
      </c>
      <c r="BG12" s="1">
        <v>0</v>
      </c>
      <c r="BH12" s="1">
        <v>2</v>
      </c>
      <c r="BJ12" s="1" t="s">
        <v>182</v>
      </c>
      <c r="BK12" s="1" t="s">
        <v>112</v>
      </c>
      <c r="BN12" s="1" t="s">
        <v>133</v>
      </c>
      <c r="BR12" s="1" t="s">
        <v>133</v>
      </c>
      <c r="BU12" s="1" t="s">
        <v>112</v>
      </c>
      <c r="BV12" s="1" t="s">
        <v>114</v>
      </c>
      <c r="BX12" s="1">
        <v>0</v>
      </c>
      <c r="BZ12" s="1">
        <v>0</v>
      </c>
      <c r="CA12" s="1">
        <v>1</v>
      </c>
      <c r="CB12" s="1">
        <v>0</v>
      </c>
      <c r="CC12" s="1">
        <v>0</v>
      </c>
      <c r="CD12" s="1" t="s">
        <v>117</v>
      </c>
      <c r="CE12" s="1" t="s">
        <v>117</v>
      </c>
      <c r="CF12" s="1" t="s">
        <v>110</v>
      </c>
      <c r="CG12" s="1" t="s">
        <v>117</v>
      </c>
      <c r="CH12" s="1" t="s">
        <v>117</v>
      </c>
      <c r="CI12" s="1" t="s">
        <v>117</v>
      </c>
      <c r="CJ12" s="1" t="s">
        <v>117</v>
      </c>
      <c r="CK12" s="1" t="s">
        <v>125</v>
      </c>
      <c r="CL12" s="1">
        <v>0</v>
      </c>
      <c r="CM12" s="1">
        <v>0</v>
      </c>
      <c r="CN12" s="1" t="s">
        <v>134</v>
      </c>
      <c r="CO12" s="1" t="s">
        <v>183</v>
      </c>
      <c r="CP12" s="1">
        <v>0</v>
      </c>
      <c r="CR12" s="1" t="s">
        <v>144</v>
      </c>
      <c r="CS12" s="1" t="s">
        <v>418</v>
      </c>
      <c r="CT12" s="1" t="s">
        <v>136</v>
      </c>
      <c r="CU12" s="8">
        <v>10</v>
      </c>
      <c r="CV12" s="1" t="s">
        <v>3528</v>
      </c>
      <c r="CW12" s="1" t="s">
        <v>3528</v>
      </c>
      <c r="CX12" s="1">
        <v>1</v>
      </c>
      <c r="CY12" s="10">
        <f t="shared" si="0"/>
        <v>10</v>
      </c>
      <c r="CZ12" s="3">
        <v>14.7</v>
      </c>
      <c r="DA12" s="3">
        <v>2.2000000000000002</v>
      </c>
      <c r="DB12" s="6">
        <f t="shared" si="1"/>
        <v>1</v>
      </c>
      <c r="DC12" s="9">
        <v>0</v>
      </c>
      <c r="DD12" s="7">
        <v>0</v>
      </c>
      <c r="DE12" s="7">
        <v>0</v>
      </c>
      <c r="DF12" s="1">
        <v>24875</v>
      </c>
      <c r="DG12" s="1">
        <f t="shared" si="2"/>
        <v>49750</v>
      </c>
      <c r="DH12" s="9">
        <f t="shared" si="3"/>
        <v>10</v>
      </c>
      <c r="DI12" s="1">
        <v>2736</v>
      </c>
      <c r="DJ12" s="1">
        <f t="shared" si="4"/>
        <v>5472</v>
      </c>
      <c r="DK12" s="9">
        <f t="shared" si="5"/>
        <v>7</v>
      </c>
      <c r="DL12" s="4">
        <v>10</v>
      </c>
      <c r="DN12">
        <f>(DL12*InputWeights!$C$7+DB12*InputWeights!$C$6)</f>
        <v>5.5</v>
      </c>
      <c r="DO12">
        <f>(DD12*InputWeights!$C$12+DE12*InputWeights!$C$10+CU12*InputWeights!$C$11)</f>
        <v>4</v>
      </c>
      <c r="DP12">
        <f>(DC12*InputWeights!$C$18+DK12*InputWeights!$C$16+DH12*InputWeights!$C$15+CY12*InputWeights!$C$17)</f>
        <v>8.4</v>
      </c>
      <c r="DR12">
        <f>DN12*InputWeights!$C$5+DO12*InputWeights!$C$9+DP12*InputWeights!$C$14</f>
        <v>62.1</v>
      </c>
      <c r="DS12">
        <f>((_xlfn.RANK.EQ(DR12,$DR$2:$DR$6635,0))/(COUNT(DR$2:$DR$6635)))*100</f>
        <v>0.74475287745429919</v>
      </c>
      <c r="DT12">
        <f t="shared" si="6"/>
        <v>1</v>
      </c>
    </row>
    <row r="13" spans="1:124" x14ac:dyDescent="0.25">
      <c r="A13" s="1" t="s">
        <v>2958</v>
      </c>
      <c r="B13" s="1" t="s">
        <v>2625</v>
      </c>
      <c r="C13" s="1" t="s">
        <v>2626</v>
      </c>
      <c r="D13" s="1" t="s">
        <v>110</v>
      </c>
      <c r="E13" s="1" t="s">
        <v>2972</v>
      </c>
      <c r="F13" s="1">
        <v>2781</v>
      </c>
      <c r="G13" s="1">
        <v>800</v>
      </c>
      <c r="H13" s="1">
        <v>0</v>
      </c>
      <c r="I13" s="1">
        <v>1990</v>
      </c>
      <c r="J13" s="1">
        <v>1990</v>
      </c>
      <c r="K13" s="1" t="s">
        <v>112</v>
      </c>
      <c r="L13" s="1" t="s">
        <v>110</v>
      </c>
      <c r="M13" s="1">
        <v>54</v>
      </c>
      <c r="N13" s="1" t="s">
        <v>113</v>
      </c>
      <c r="O13" s="1">
        <v>2</v>
      </c>
      <c r="P13" s="1" t="s">
        <v>112</v>
      </c>
      <c r="Q13" s="1" t="s">
        <v>114</v>
      </c>
      <c r="R13" s="1">
        <v>36</v>
      </c>
      <c r="S13" s="1" t="s">
        <v>2768</v>
      </c>
      <c r="T13" s="1">
        <v>125</v>
      </c>
      <c r="V13" s="1">
        <v>49548</v>
      </c>
      <c r="W13" s="1" t="s">
        <v>110</v>
      </c>
      <c r="X13" s="1" t="s">
        <v>117</v>
      </c>
      <c r="Y13" s="1" t="s">
        <v>2960</v>
      </c>
      <c r="Z13" s="1" t="s">
        <v>325</v>
      </c>
      <c r="AA13" s="1" t="s">
        <v>2961</v>
      </c>
      <c r="AC13" s="1" t="s">
        <v>160</v>
      </c>
      <c r="AD13" s="1" t="s">
        <v>160</v>
      </c>
      <c r="AE13" s="1" t="s">
        <v>274</v>
      </c>
      <c r="AF13" s="1" t="s">
        <v>124</v>
      </c>
      <c r="AG13" s="1" t="s">
        <v>125</v>
      </c>
      <c r="AH13" s="1" t="s">
        <v>110</v>
      </c>
      <c r="AI13" s="1" t="s">
        <v>112</v>
      </c>
      <c r="AJ13" s="1" t="s">
        <v>125</v>
      </c>
      <c r="AK13" s="1" t="s">
        <v>125</v>
      </c>
      <c r="AL13" s="1" t="s">
        <v>686</v>
      </c>
      <c r="AM13" s="1" t="s">
        <v>2973</v>
      </c>
      <c r="AN13" s="1" t="s">
        <v>2974</v>
      </c>
      <c r="AO13" s="1">
        <v>40963</v>
      </c>
      <c r="AP13" s="1">
        <v>102264</v>
      </c>
      <c r="AQ13" s="1">
        <v>4225</v>
      </c>
      <c r="AR13" s="1" t="s">
        <v>110</v>
      </c>
      <c r="AS13" s="1">
        <v>18466</v>
      </c>
      <c r="AT13" s="1">
        <v>21247</v>
      </c>
      <c r="AU13" s="2">
        <v>18466</v>
      </c>
      <c r="AV13" s="2">
        <v>21247</v>
      </c>
      <c r="BB13" s="1" t="s">
        <v>129</v>
      </c>
      <c r="BC13" s="1" t="s">
        <v>247</v>
      </c>
      <c r="BD13" s="1">
        <v>88</v>
      </c>
      <c r="BE13" s="1" t="s">
        <v>131</v>
      </c>
      <c r="BF13" s="1">
        <v>0</v>
      </c>
      <c r="BG13" s="1">
        <v>1</v>
      </c>
      <c r="BH13" s="1">
        <v>1</v>
      </c>
      <c r="BI13" s="1" t="s">
        <v>154</v>
      </c>
      <c r="BK13" s="1" t="s">
        <v>110</v>
      </c>
      <c r="BL13" s="1" t="s">
        <v>2963</v>
      </c>
      <c r="BN13" s="1" t="s">
        <v>133</v>
      </c>
      <c r="BR13" s="1" t="s">
        <v>133</v>
      </c>
      <c r="BU13" s="1" t="s">
        <v>112</v>
      </c>
      <c r="BV13" s="1" t="s">
        <v>110</v>
      </c>
      <c r="BW13" s="1" t="s">
        <v>112</v>
      </c>
      <c r="BX13" s="1">
        <v>0</v>
      </c>
      <c r="BY13" s="1" t="s">
        <v>2975</v>
      </c>
      <c r="BZ13" s="1">
        <v>1</v>
      </c>
      <c r="CA13" s="1">
        <v>1</v>
      </c>
      <c r="CB13" s="1">
        <v>0</v>
      </c>
      <c r="CC13" s="1">
        <v>0</v>
      </c>
      <c r="CD13" s="1" t="s">
        <v>110</v>
      </c>
      <c r="CE13" s="1" t="s">
        <v>183</v>
      </c>
      <c r="CF13" s="1" t="s">
        <v>110</v>
      </c>
      <c r="CG13" s="1" t="s">
        <v>117</v>
      </c>
      <c r="CH13" s="1" t="s">
        <v>117</v>
      </c>
      <c r="CI13" s="1" t="s">
        <v>117</v>
      </c>
      <c r="CJ13" s="1" t="s">
        <v>117</v>
      </c>
      <c r="CK13" s="1" t="s">
        <v>125</v>
      </c>
      <c r="CL13" s="1">
        <v>17</v>
      </c>
      <c r="CM13" s="1">
        <v>2</v>
      </c>
      <c r="CN13" s="1" t="s">
        <v>142</v>
      </c>
      <c r="CP13" s="1">
        <v>0</v>
      </c>
      <c r="CQ13" s="1" t="s">
        <v>135</v>
      </c>
      <c r="CR13" s="1" t="s">
        <v>135</v>
      </c>
      <c r="CS13" s="1" t="s">
        <v>184</v>
      </c>
      <c r="CT13" s="1" t="s">
        <v>156</v>
      </c>
      <c r="CU13" s="8">
        <v>5</v>
      </c>
      <c r="CV13" s="1" t="s">
        <v>2976</v>
      </c>
      <c r="CW13" s="1" t="s">
        <v>2976</v>
      </c>
      <c r="CX13" s="1">
        <v>1</v>
      </c>
      <c r="CY13" s="10">
        <f t="shared" si="0"/>
        <v>10</v>
      </c>
      <c r="CZ13" s="3">
        <v>12.7</v>
      </c>
      <c r="DA13" s="3">
        <v>0</v>
      </c>
      <c r="DB13" s="6">
        <f t="shared" si="1"/>
        <v>1</v>
      </c>
      <c r="DC13" s="9">
        <v>10</v>
      </c>
      <c r="DD13" s="7">
        <v>0</v>
      </c>
      <c r="DE13" s="7">
        <v>0</v>
      </c>
      <c r="DF13" s="1">
        <v>49548</v>
      </c>
      <c r="DG13" s="1">
        <f t="shared" si="2"/>
        <v>99096</v>
      </c>
      <c r="DH13" s="9">
        <f t="shared" si="3"/>
        <v>10</v>
      </c>
      <c r="DI13" s="1">
        <v>3847</v>
      </c>
      <c r="DJ13" s="1">
        <f t="shared" si="4"/>
        <v>7694</v>
      </c>
      <c r="DK13" s="9">
        <f t="shared" si="5"/>
        <v>9</v>
      </c>
      <c r="DL13" s="4">
        <v>10</v>
      </c>
      <c r="DN13">
        <f>(DL13*InputWeights!$C$7+DB13*InputWeights!$C$6)</f>
        <v>5.5</v>
      </c>
      <c r="DO13">
        <f>(DD13*InputWeights!$C$12+DE13*InputWeights!$C$10+CU13*InputWeights!$C$11)</f>
        <v>2</v>
      </c>
      <c r="DP13">
        <f>(DC13*InputWeights!$C$18+DK13*InputWeights!$C$16+DH13*InputWeights!$C$15+CY13*InputWeights!$C$17)</f>
        <v>9.8000000000000007</v>
      </c>
      <c r="DR13">
        <f>DN13*InputWeights!$C$5+DO13*InputWeights!$C$9+DP13*InputWeights!$C$14</f>
        <v>61.7</v>
      </c>
      <c r="DS13">
        <f>((_xlfn.RANK.EQ(DR13,$DR$2:$DR$6635,0))/(COUNT(DR$2:$DR$6635)))*100</f>
        <v>0.81245768449559919</v>
      </c>
      <c r="DT13">
        <f t="shared" si="6"/>
        <v>1</v>
      </c>
    </row>
    <row r="14" spans="1:124" x14ac:dyDescent="0.25">
      <c r="A14" s="1" t="s">
        <v>2760</v>
      </c>
      <c r="B14" s="1" t="s">
        <v>2625</v>
      </c>
      <c r="C14" s="1" t="s">
        <v>2626</v>
      </c>
      <c r="D14" s="1" t="s">
        <v>110</v>
      </c>
      <c r="E14" s="1" t="s">
        <v>1909</v>
      </c>
      <c r="F14" s="1">
        <v>3113</v>
      </c>
      <c r="G14" s="1">
        <v>400</v>
      </c>
      <c r="H14" s="1">
        <v>0</v>
      </c>
      <c r="I14" s="1">
        <v>1968</v>
      </c>
      <c r="J14" s="1">
        <v>2007</v>
      </c>
      <c r="K14" s="1" t="s">
        <v>139</v>
      </c>
      <c r="L14" s="1" t="s">
        <v>110</v>
      </c>
      <c r="M14" s="1">
        <v>36</v>
      </c>
      <c r="N14" s="1" t="s">
        <v>177</v>
      </c>
      <c r="O14" s="1">
        <v>3</v>
      </c>
      <c r="P14" s="1" t="s">
        <v>112</v>
      </c>
      <c r="Q14" s="1" t="s">
        <v>114</v>
      </c>
      <c r="R14" s="1">
        <v>36</v>
      </c>
      <c r="S14" s="1" t="s">
        <v>2768</v>
      </c>
      <c r="T14" s="1">
        <v>113</v>
      </c>
      <c r="V14" s="1">
        <v>59021</v>
      </c>
      <c r="W14" s="1" t="s">
        <v>110</v>
      </c>
      <c r="X14" s="1" t="s">
        <v>117</v>
      </c>
      <c r="Y14" s="1" t="s">
        <v>2762</v>
      </c>
      <c r="Z14" s="1" t="s">
        <v>325</v>
      </c>
      <c r="AA14" s="1" t="s">
        <v>2763</v>
      </c>
      <c r="AC14" s="1" t="s">
        <v>218</v>
      </c>
      <c r="AD14" s="1" t="s">
        <v>160</v>
      </c>
      <c r="AE14" s="1" t="s">
        <v>426</v>
      </c>
      <c r="AF14" s="1" t="s">
        <v>124</v>
      </c>
      <c r="AG14" s="1" t="s">
        <v>125</v>
      </c>
      <c r="AH14" s="1" t="s">
        <v>110</v>
      </c>
      <c r="AI14" s="1" t="s">
        <v>112</v>
      </c>
      <c r="AJ14" s="1" t="s">
        <v>125</v>
      </c>
      <c r="AK14" s="1" t="s">
        <v>125</v>
      </c>
      <c r="AL14" s="1" t="s">
        <v>690</v>
      </c>
      <c r="AM14" s="1" t="s">
        <v>2769</v>
      </c>
      <c r="AN14" s="1" t="s">
        <v>2770</v>
      </c>
      <c r="AO14" s="1">
        <v>40706</v>
      </c>
      <c r="AP14" s="1">
        <v>102264</v>
      </c>
      <c r="AQ14" s="1">
        <v>4199</v>
      </c>
      <c r="AR14" s="1" t="s">
        <v>114</v>
      </c>
      <c r="AS14" s="1">
        <v>7436</v>
      </c>
      <c r="AT14" s="1">
        <v>10549</v>
      </c>
      <c r="AU14" s="2">
        <v>7436</v>
      </c>
      <c r="AV14" s="2">
        <v>10549</v>
      </c>
      <c r="BB14" s="1" t="s">
        <v>129</v>
      </c>
      <c r="BC14" s="1" t="s">
        <v>704</v>
      </c>
      <c r="BD14" s="1">
        <v>81</v>
      </c>
      <c r="BE14" s="1" t="s">
        <v>131</v>
      </c>
      <c r="BF14" s="1">
        <v>0</v>
      </c>
      <c r="BG14" s="1">
        <v>2</v>
      </c>
      <c r="BH14" s="1">
        <v>2</v>
      </c>
      <c r="BI14" s="1" t="s">
        <v>183</v>
      </c>
      <c r="BJ14" s="1" t="s">
        <v>182</v>
      </c>
      <c r="BK14" s="1" t="s">
        <v>112</v>
      </c>
      <c r="BN14" s="1" t="s">
        <v>133</v>
      </c>
      <c r="BR14" s="1" t="s">
        <v>133</v>
      </c>
      <c r="BU14" s="1" t="s">
        <v>139</v>
      </c>
      <c r="BV14" s="1" t="s">
        <v>110</v>
      </c>
      <c r="BW14" s="1" t="s">
        <v>112</v>
      </c>
      <c r="BX14" s="1">
        <v>0</v>
      </c>
      <c r="BY14" s="1" t="s">
        <v>2766</v>
      </c>
      <c r="BZ14" s="1">
        <v>0</v>
      </c>
      <c r="CA14" s="1">
        <v>1</v>
      </c>
      <c r="CB14" s="1">
        <v>0</v>
      </c>
      <c r="CC14" s="1">
        <v>0</v>
      </c>
      <c r="CD14" s="1" t="s">
        <v>114</v>
      </c>
      <c r="CE14" s="1" t="s">
        <v>131</v>
      </c>
      <c r="CF14" s="1" t="s">
        <v>110</v>
      </c>
      <c r="CG14" s="1" t="s">
        <v>116</v>
      </c>
      <c r="CH14" s="1" t="s">
        <v>117</v>
      </c>
      <c r="CI14" s="1" t="s">
        <v>117</v>
      </c>
      <c r="CJ14" s="1" t="s">
        <v>117</v>
      </c>
      <c r="CK14" s="1" t="s">
        <v>125</v>
      </c>
      <c r="CL14" s="1">
        <v>4</v>
      </c>
      <c r="CM14" s="1">
        <v>6</v>
      </c>
      <c r="CN14" s="1" t="s">
        <v>142</v>
      </c>
      <c r="CO14" s="1" t="s">
        <v>183</v>
      </c>
      <c r="CP14" s="1">
        <v>0</v>
      </c>
      <c r="CQ14" s="1" t="s">
        <v>143</v>
      </c>
      <c r="CR14" s="1" t="s">
        <v>135</v>
      </c>
      <c r="CS14" s="1" t="s">
        <v>184</v>
      </c>
      <c r="CT14" s="1" t="s">
        <v>184</v>
      </c>
      <c r="CU14" s="8">
        <v>7.5</v>
      </c>
      <c r="CV14" s="1" t="s">
        <v>2771</v>
      </c>
      <c r="CW14" s="1" t="s">
        <v>2771</v>
      </c>
      <c r="CX14" s="1">
        <v>1</v>
      </c>
      <c r="CY14" s="10">
        <f t="shared" si="0"/>
        <v>10</v>
      </c>
      <c r="CZ14" s="3">
        <v>8.4</v>
      </c>
      <c r="DA14" s="3">
        <v>0</v>
      </c>
      <c r="DB14" s="6">
        <f t="shared" si="1"/>
        <v>1</v>
      </c>
      <c r="DC14" s="9">
        <v>0</v>
      </c>
      <c r="DD14" s="7">
        <v>0</v>
      </c>
      <c r="DE14" s="7">
        <v>0</v>
      </c>
      <c r="DF14" s="1">
        <v>59021</v>
      </c>
      <c r="DG14" s="1">
        <f t="shared" si="2"/>
        <v>118042</v>
      </c>
      <c r="DH14" s="9">
        <f t="shared" si="3"/>
        <v>10</v>
      </c>
      <c r="DI14" s="1">
        <v>5784</v>
      </c>
      <c r="DJ14" s="1">
        <f t="shared" si="4"/>
        <v>11568</v>
      </c>
      <c r="DK14" s="9">
        <f t="shared" si="5"/>
        <v>10</v>
      </c>
      <c r="DL14" s="4">
        <v>10</v>
      </c>
      <c r="DN14">
        <f>(DL14*InputWeights!$C$7+DB14*InputWeights!$C$6)</f>
        <v>5.5</v>
      </c>
      <c r="DO14">
        <f>(DD14*InputWeights!$C$12+DE14*InputWeights!$C$10+CU14*InputWeights!$C$11)</f>
        <v>3</v>
      </c>
      <c r="DP14">
        <f>(DC14*InputWeights!$C$18+DK14*InputWeights!$C$16+DH14*InputWeights!$C$15+CY14*InputWeights!$C$17)</f>
        <v>9</v>
      </c>
      <c r="DR14">
        <f>DN14*InputWeights!$C$5+DO14*InputWeights!$C$9+DP14*InputWeights!$C$14</f>
        <v>61.5</v>
      </c>
      <c r="DS14">
        <f>((_xlfn.RANK.EQ(DR14,$DR$2:$DR$6635,0))/(COUNT(DR$2:$DR$6635)))*100</f>
        <v>0.88016249153689918</v>
      </c>
      <c r="DT14">
        <f t="shared" si="6"/>
        <v>1</v>
      </c>
    </row>
    <row r="15" spans="1:124" x14ac:dyDescent="0.25">
      <c r="A15" s="1" t="s">
        <v>2760</v>
      </c>
      <c r="B15" s="1" t="s">
        <v>2625</v>
      </c>
      <c r="C15" s="1" t="s">
        <v>2626</v>
      </c>
      <c r="D15" s="1" t="s">
        <v>110</v>
      </c>
      <c r="E15" s="1" t="s">
        <v>2772</v>
      </c>
      <c r="F15" s="1">
        <v>2979</v>
      </c>
      <c r="G15" s="1">
        <v>1000</v>
      </c>
      <c r="H15" s="1">
        <v>0</v>
      </c>
      <c r="I15" s="1">
        <v>1968</v>
      </c>
      <c r="J15" s="1">
        <v>2007</v>
      </c>
      <c r="K15" s="1" t="s">
        <v>112</v>
      </c>
      <c r="L15" s="1" t="s">
        <v>110</v>
      </c>
      <c r="M15" s="1">
        <v>36</v>
      </c>
      <c r="N15" s="1" t="s">
        <v>177</v>
      </c>
      <c r="O15" s="1">
        <v>3</v>
      </c>
      <c r="Q15" s="1" t="s">
        <v>114</v>
      </c>
      <c r="R15" s="1">
        <v>6</v>
      </c>
      <c r="S15" s="1" t="s">
        <v>2761</v>
      </c>
      <c r="T15" s="1">
        <v>145</v>
      </c>
      <c r="V15" s="1">
        <v>70253</v>
      </c>
      <c r="W15" s="1" t="s">
        <v>110</v>
      </c>
      <c r="X15" s="1" t="s">
        <v>117</v>
      </c>
      <c r="Y15" s="1" t="s">
        <v>2762</v>
      </c>
      <c r="Z15" s="1" t="s">
        <v>325</v>
      </c>
      <c r="AA15" s="1" t="s">
        <v>2763</v>
      </c>
      <c r="AC15" s="1" t="s">
        <v>2773</v>
      </c>
      <c r="AD15" s="1" t="s">
        <v>160</v>
      </c>
      <c r="AE15" s="1" t="s">
        <v>426</v>
      </c>
      <c r="AF15" s="1" t="s">
        <v>124</v>
      </c>
      <c r="AG15" s="1" t="s">
        <v>125</v>
      </c>
      <c r="AH15" s="1" t="s">
        <v>110</v>
      </c>
      <c r="AI15" s="1" t="s">
        <v>112</v>
      </c>
      <c r="AJ15" s="1" t="s">
        <v>125</v>
      </c>
      <c r="AK15" s="1" t="s">
        <v>125</v>
      </c>
      <c r="AL15" s="1" t="s">
        <v>2774</v>
      </c>
      <c r="AM15" s="1" t="s">
        <v>2775</v>
      </c>
      <c r="AN15" s="1" t="s">
        <v>2776</v>
      </c>
      <c r="AO15" s="1">
        <v>40717</v>
      </c>
      <c r="AP15" s="1">
        <v>102264</v>
      </c>
      <c r="AQ15" s="1">
        <v>4198</v>
      </c>
      <c r="AR15" s="1" t="s">
        <v>110</v>
      </c>
      <c r="AS15" s="1">
        <v>23441</v>
      </c>
      <c r="AT15" s="1">
        <v>26420</v>
      </c>
      <c r="AU15" s="2">
        <v>23441</v>
      </c>
      <c r="AV15" s="2">
        <v>26420</v>
      </c>
      <c r="BB15" s="1" t="s">
        <v>129</v>
      </c>
      <c r="BC15" s="1" t="s">
        <v>180</v>
      </c>
      <c r="BD15" s="1">
        <v>77</v>
      </c>
      <c r="BE15" s="1" t="s">
        <v>131</v>
      </c>
      <c r="BF15" s="1">
        <v>0</v>
      </c>
      <c r="BG15" s="1">
        <v>2</v>
      </c>
      <c r="BH15" s="1">
        <v>2</v>
      </c>
      <c r="BI15" s="1" t="s">
        <v>154</v>
      </c>
      <c r="BJ15" s="1" t="s">
        <v>182</v>
      </c>
      <c r="BK15" s="1" t="s">
        <v>112</v>
      </c>
      <c r="BN15" s="1" t="s">
        <v>133</v>
      </c>
      <c r="BR15" s="1" t="s">
        <v>133</v>
      </c>
      <c r="BU15" s="1" t="s">
        <v>112</v>
      </c>
      <c r="BV15" s="1" t="s">
        <v>110</v>
      </c>
      <c r="BW15" s="1" t="s">
        <v>112</v>
      </c>
      <c r="BX15" s="1">
        <v>1</v>
      </c>
      <c r="BY15" s="1" t="s">
        <v>2777</v>
      </c>
      <c r="BZ15" s="1">
        <v>0</v>
      </c>
      <c r="CA15" s="1">
        <v>1</v>
      </c>
      <c r="CB15" s="1">
        <v>0</v>
      </c>
      <c r="CC15" s="1">
        <v>0</v>
      </c>
      <c r="CD15" s="1" t="s">
        <v>110</v>
      </c>
      <c r="CE15" s="1" t="s">
        <v>154</v>
      </c>
      <c r="CF15" s="1" t="s">
        <v>110</v>
      </c>
      <c r="CG15" s="1" t="s">
        <v>116</v>
      </c>
      <c r="CH15" s="1" t="s">
        <v>117</v>
      </c>
      <c r="CI15" s="1" t="s">
        <v>117</v>
      </c>
      <c r="CJ15" s="1" t="s">
        <v>117</v>
      </c>
      <c r="CK15" s="1" t="s">
        <v>125</v>
      </c>
      <c r="CL15" s="1">
        <v>11</v>
      </c>
      <c r="CM15" s="1">
        <v>5</v>
      </c>
      <c r="CN15" s="1" t="s">
        <v>142</v>
      </c>
      <c r="CO15" s="1" t="s">
        <v>183</v>
      </c>
      <c r="CP15" s="1">
        <v>0</v>
      </c>
      <c r="CQ15" s="1" t="s">
        <v>143</v>
      </c>
      <c r="CR15" s="1" t="s">
        <v>135</v>
      </c>
      <c r="CS15" s="1" t="s">
        <v>184</v>
      </c>
      <c r="CT15" s="1" t="s">
        <v>184</v>
      </c>
      <c r="CU15" s="8">
        <v>7.5</v>
      </c>
      <c r="CV15" s="1" t="s">
        <v>2778</v>
      </c>
      <c r="CW15" s="1" t="s">
        <v>2778</v>
      </c>
      <c r="CX15" s="1">
        <v>1</v>
      </c>
      <c r="CY15" s="10">
        <f t="shared" si="0"/>
        <v>10</v>
      </c>
      <c r="CZ15" s="3">
        <v>27.2</v>
      </c>
      <c r="DA15" s="3">
        <v>0</v>
      </c>
      <c r="DB15" s="6">
        <f t="shared" si="1"/>
        <v>1</v>
      </c>
      <c r="DC15" s="9">
        <v>0</v>
      </c>
      <c r="DD15" s="7">
        <v>0</v>
      </c>
      <c r="DE15" s="7">
        <v>0</v>
      </c>
      <c r="DF15" s="1">
        <v>70253</v>
      </c>
      <c r="DG15" s="1">
        <f t="shared" si="2"/>
        <v>140506</v>
      </c>
      <c r="DH15" s="9">
        <f t="shared" si="3"/>
        <v>10</v>
      </c>
      <c r="DI15" s="1">
        <v>4829</v>
      </c>
      <c r="DJ15" s="1">
        <f t="shared" si="4"/>
        <v>9658</v>
      </c>
      <c r="DK15" s="9">
        <f t="shared" si="5"/>
        <v>10</v>
      </c>
      <c r="DL15" s="4">
        <v>10</v>
      </c>
      <c r="DN15">
        <f>(DL15*InputWeights!$C$7+DB15*InputWeights!$C$6)</f>
        <v>5.5</v>
      </c>
      <c r="DO15">
        <f>(DD15*InputWeights!$C$12+DE15*InputWeights!$C$10+CU15*InputWeights!$C$11)</f>
        <v>3</v>
      </c>
      <c r="DP15">
        <f>(DC15*InputWeights!$C$18+DK15*InputWeights!$C$16+DH15*InputWeights!$C$15+CY15*InputWeights!$C$17)</f>
        <v>9</v>
      </c>
      <c r="DR15">
        <f>DN15*InputWeights!$C$5+DO15*InputWeights!$C$9+DP15*InputWeights!$C$14</f>
        <v>61.5</v>
      </c>
      <c r="DS15">
        <f>((_xlfn.RANK.EQ(DR15,$DR$2:$DR$6635,0))/(COUNT(DR$2:$DR$6635)))*100</f>
        <v>0.88016249153689918</v>
      </c>
      <c r="DT15">
        <f t="shared" si="6"/>
        <v>1</v>
      </c>
    </row>
    <row r="16" spans="1:124" x14ac:dyDescent="0.25">
      <c r="A16" s="1" t="s">
        <v>3565</v>
      </c>
      <c r="B16" s="1" t="s">
        <v>2625</v>
      </c>
      <c r="C16" s="1" t="s">
        <v>2626</v>
      </c>
      <c r="D16" s="1" t="s">
        <v>110</v>
      </c>
      <c r="E16" s="1" t="s">
        <v>411</v>
      </c>
      <c r="F16" s="1">
        <v>1431</v>
      </c>
      <c r="G16" s="1">
        <v>230001000</v>
      </c>
      <c r="H16" s="1">
        <v>10</v>
      </c>
      <c r="I16" s="1">
        <v>1968</v>
      </c>
      <c r="J16" s="1">
        <v>1968</v>
      </c>
      <c r="K16" s="1" t="s">
        <v>153</v>
      </c>
      <c r="L16" s="1" t="s">
        <v>110</v>
      </c>
      <c r="M16" s="1">
        <v>15</v>
      </c>
      <c r="N16" s="1" t="s">
        <v>147</v>
      </c>
      <c r="O16" s="1">
        <v>1</v>
      </c>
      <c r="P16" s="1" t="s">
        <v>112</v>
      </c>
      <c r="Q16" s="1" t="s">
        <v>117</v>
      </c>
      <c r="R16" s="1">
        <v>0</v>
      </c>
      <c r="T16" s="1">
        <v>0</v>
      </c>
      <c r="V16" s="1">
        <v>10609</v>
      </c>
      <c r="W16" s="1" t="s">
        <v>110</v>
      </c>
      <c r="X16" s="1" t="s">
        <v>117</v>
      </c>
      <c r="Y16" s="1" t="s">
        <v>3566</v>
      </c>
      <c r="AA16" s="1" t="s">
        <v>133</v>
      </c>
      <c r="AE16" s="1" t="s">
        <v>426</v>
      </c>
      <c r="AF16" s="1" t="s">
        <v>124</v>
      </c>
      <c r="AG16" s="1" t="s">
        <v>125</v>
      </c>
      <c r="AH16" s="1" t="s">
        <v>112</v>
      </c>
      <c r="AI16" s="1" t="s">
        <v>112</v>
      </c>
      <c r="AJ16" s="1" t="s">
        <v>112</v>
      </c>
      <c r="AK16" s="1" t="s">
        <v>125</v>
      </c>
      <c r="AL16" s="1" t="s">
        <v>416</v>
      </c>
      <c r="AM16" s="1" t="s">
        <v>416</v>
      </c>
      <c r="AN16" s="1" t="s">
        <v>416</v>
      </c>
      <c r="AO16" s="1">
        <v>41839</v>
      </c>
      <c r="AP16" s="1">
        <v>102264</v>
      </c>
      <c r="AQ16" s="1">
        <v>38266</v>
      </c>
      <c r="AR16" s="1" t="s">
        <v>110</v>
      </c>
      <c r="AS16" s="1">
        <v>0</v>
      </c>
      <c r="AT16" s="1">
        <v>1431</v>
      </c>
      <c r="AU16" s="2">
        <v>0</v>
      </c>
      <c r="AV16" s="2">
        <v>1431</v>
      </c>
      <c r="BB16" s="1" t="s">
        <v>3520</v>
      </c>
      <c r="BC16" s="1" t="s">
        <v>704</v>
      </c>
      <c r="BD16" s="1">
        <v>0</v>
      </c>
      <c r="BE16" s="1" t="s">
        <v>131</v>
      </c>
      <c r="BF16" s="1">
        <v>1</v>
      </c>
      <c r="BG16" s="1">
        <v>1</v>
      </c>
      <c r="BH16" s="1">
        <v>1</v>
      </c>
      <c r="BI16" s="1" t="s">
        <v>112</v>
      </c>
      <c r="BJ16" s="1" t="s">
        <v>154</v>
      </c>
      <c r="BK16" s="1" t="s">
        <v>112</v>
      </c>
      <c r="BN16" s="1" t="s">
        <v>133</v>
      </c>
      <c r="BR16" s="1" t="s">
        <v>133</v>
      </c>
      <c r="BU16" s="1" t="s">
        <v>153</v>
      </c>
      <c r="BV16" s="1" t="s">
        <v>114</v>
      </c>
      <c r="BX16" s="1">
        <v>0</v>
      </c>
      <c r="BZ16" s="1">
        <v>0</v>
      </c>
      <c r="CA16" s="1">
        <v>1</v>
      </c>
      <c r="CB16" s="1">
        <v>0</v>
      </c>
      <c r="CC16" s="1">
        <v>0</v>
      </c>
      <c r="CD16" s="1" t="s">
        <v>117</v>
      </c>
      <c r="CE16" s="1" t="s">
        <v>117</v>
      </c>
      <c r="CF16" s="1" t="s">
        <v>110</v>
      </c>
      <c r="CG16" s="1" t="s">
        <v>117</v>
      </c>
      <c r="CH16" s="1" t="s">
        <v>117</v>
      </c>
      <c r="CI16" s="1" t="s">
        <v>117</v>
      </c>
      <c r="CJ16" s="1" t="s">
        <v>117</v>
      </c>
      <c r="CK16" s="1" t="s">
        <v>112</v>
      </c>
      <c r="CL16" s="1">
        <v>0</v>
      </c>
      <c r="CM16" s="1">
        <v>0</v>
      </c>
      <c r="CN16" s="1" t="s">
        <v>134</v>
      </c>
      <c r="CO16" s="1" t="s">
        <v>154</v>
      </c>
      <c r="CP16" s="1">
        <v>0</v>
      </c>
      <c r="CR16" s="1" t="s">
        <v>144</v>
      </c>
      <c r="CS16" s="1" t="s">
        <v>418</v>
      </c>
      <c r="CT16" s="1" t="s">
        <v>136</v>
      </c>
      <c r="CU16" s="8">
        <v>10</v>
      </c>
      <c r="CV16" s="1" t="s">
        <v>3567</v>
      </c>
      <c r="CW16" s="1" t="s">
        <v>3567</v>
      </c>
      <c r="CX16" s="1">
        <v>1</v>
      </c>
      <c r="CY16" s="10">
        <f t="shared" si="0"/>
        <v>10</v>
      </c>
      <c r="CZ16" s="3">
        <v>12.7</v>
      </c>
      <c r="DA16" s="3">
        <v>11.3</v>
      </c>
      <c r="DB16" s="6">
        <f t="shared" si="1"/>
        <v>7.5</v>
      </c>
      <c r="DC16" s="9">
        <v>0</v>
      </c>
      <c r="DD16" s="7">
        <v>0</v>
      </c>
      <c r="DE16" s="7">
        <v>0</v>
      </c>
      <c r="DF16" s="1">
        <v>10609</v>
      </c>
      <c r="DG16" s="1">
        <f t="shared" si="2"/>
        <v>21218</v>
      </c>
      <c r="DH16" s="9">
        <f t="shared" si="3"/>
        <v>5</v>
      </c>
      <c r="DI16" s="1">
        <v>1061</v>
      </c>
      <c r="DJ16" s="1">
        <f t="shared" si="4"/>
        <v>2122</v>
      </c>
      <c r="DK16" s="9">
        <f t="shared" si="5"/>
        <v>4</v>
      </c>
      <c r="DL16" s="4">
        <v>10</v>
      </c>
      <c r="DN16">
        <f>(DL16*InputWeights!$C$7+DB16*InputWeights!$C$6)</f>
        <v>8.75</v>
      </c>
      <c r="DO16">
        <f>(DD16*InputWeights!$C$12+DE16*InputWeights!$C$10+CU16*InputWeights!$C$11)</f>
        <v>4</v>
      </c>
      <c r="DP16">
        <f>(DC16*InputWeights!$C$18+DK16*InputWeights!$C$16+DH16*InputWeights!$C$15+CY16*InputWeights!$C$17)</f>
        <v>5.8</v>
      </c>
      <c r="DR16">
        <f>DN16*InputWeights!$C$5+DO16*InputWeights!$C$9+DP16*InputWeights!$C$14</f>
        <v>61.45</v>
      </c>
      <c r="DS16">
        <f>((_xlfn.RANK.EQ(DR16,$DR$2:$DR$6635,0))/(COUNT(DR$2:$DR$6635)))*100</f>
        <v>1.0155721056194988</v>
      </c>
      <c r="DT16">
        <f t="shared" si="6"/>
        <v>5</v>
      </c>
    </row>
    <row r="17" spans="1:124" x14ac:dyDescent="0.25">
      <c r="A17" s="1" t="s">
        <v>4899</v>
      </c>
      <c r="B17" s="1" t="s">
        <v>108</v>
      </c>
      <c r="C17" s="1" t="s">
        <v>109</v>
      </c>
      <c r="D17" s="1" t="s">
        <v>110</v>
      </c>
      <c r="E17" s="1" t="s">
        <v>4953</v>
      </c>
      <c r="F17" s="1">
        <v>2623</v>
      </c>
      <c r="G17" s="1">
        <v>9000</v>
      </c>
      <c r="H17" s="1">
        <v>0</v>
      </c>
      <c r="I17" s="1">
        <v>1994</v>
      </c>
      <c r="J17" s="1">
        <v>2008</v>
      </c>
      <c r="K17" s="1" t="s">
        <v>153</v>
      </c>
      <c r="L17" s="1" t="s">
        <v>110</v>
      </c>
      <c r="M17" s="1">
        <v>36</v>
      </c>
      <c r="N17" s="1" t="s">
        <v>358</v>
      </c>
      <c r="O17" s="1">
        <v>3</v>
      </c>
      <c r="Q17" s="1" t="s">
        <v>114</v>
      </c>
      <c r="R17" s="1">
        <v>4</v>
      </c>
      <c r="S17" s="1" t="s">
        <v>765</v>
      </c>
      <c r="T17" s="1">
        <v>72</v>
      </c>
      <c r="V17" s="1">
        <v>35172</v>
      </c>
      <c r="W17" s="1" t="s">
        <v>110</v>
      </c>
      <c r="X17" s="1" t="s">
        <v>117</v>
      </c>
      <c r="Y17" s="1" t="s">
        <v>4954</v>
      </c>
      <c r="Z17" s="1" t="s">
        <v>325</v>
      </c>
      <c r="AA17" s="1" t="s">
        <v>4901</v>
      </c>
      <c r="AC17" s="1" t="s">
        <v>160</v>
      </c>
      <c r="AD17" s="1" t="s">
        <v>160</v>
      </c>
      <c r="AE17" s="1" t="s">
        <v>340</v>
      </c>
      <c r="AF17" s="1" t="s">
        <v>124</v>
      </c>
      <c r="AG17" s="1" t="s">
        <v>125</v>
      </c>
      <c r="AH17" s="1" t="s">
        <v>110</v>
      </c>
      <c r="AI17" s="1" t="s">
        <v>112</v>
      </c>
      <c r="AJ17" s="1" t="s">
        <v>125</v>
      </c>
      <c r="AK17" s="1" t="s">
        <v>125</v>
      </c>
      <c r="AL17" s="1" t="s">
        <v>4955</v>
      </c>
      <c r="AM17" s="1" t="s">
        <v>4956</v>
      </c>
      <c r="AN17" s="1" t="s">
        <v>4957</v>
      </c>
      <c r="AO17" s="1">
        <v>130735</v>
      </c>
      <c r="AP17" s="1">
        <v>102264</v>
      </c>
      <c r="AQ17" s="1">
        <v>66092</v>
      </c>
      <c r="AR17" s="1" t="s">
        <v>110</v>
      </c>
      <c r="AS17" s="1">
        <v>49245</v>
      </c>
      <c r="AT17" s="1">
        <v>51868</v>
      </c>
      <c r="AU17" s="2">
        <v>49245</v>
      </c>
      <c r="AV17" s="2">
        <v>51868</v>
      </c>
      <c r="BB17" s="1" t="s">
        <v>4958</v>
      </c>
      <c r="BC17" s="1" t="s">
        <v>331</v>
      </c>
      <c r="BD17" s="1">
        <v>93</v>
      </c>
      <c r="BE17" s="1" t="s">
        <v>131</v>
      </c>
      <c r="BF17" s="1">
        <v>0</v>
      </c>
      <c r="BG17" s="1">
        <v>1</v>
      </c>
      <c r="BH17" s="1">
        <v>1</v>
      </c>
      <c r="BI17" s="1" t="s">
        <v>154</v>
      </c>
      <c r="BJ17" s="1" t="s">
        <v>182</v>
      </c>
      <c r="BK17" s="1" t="s">
        <v>112</v>
      </c>
      <c r="BM17" s="1" t="s">
        <v>119</v>
      </c>
      <c r="BN17" s="1" t="s">
        <v>670</v>
      </c>
      <c r="BR17" s="1" t="s">
        <v>133</v>
      </c>
      <c r="BT17" s="1" t="s">
        <v>325</v>
      </c>
      <c r="BU17" s="1" t="s">
        <v>153</v>
      </c>
      <c r="BV17" s="1" t="s">
        <v>110</v>
      </c>
      <c r="BW17" s="1" t="s">
        <v>112</v>
      </c>
      <c r="BX17" s="1">
        <v>2</v>
      </c>
      <c r="BY17" s="1" t="s">
        <v>4959</v>
      </c>
      <c r="BZ17" s="1">
        <v>0</v>
      </c>
      <c r="CA17" s="1">
        <v>1</v>
      </c>
      <c r="CB17" s="1">
        <v>0</v>
      </c>
      <c r="CC17" s="1">
        <v>0</v>
      </c>
      <c r="CD17" s="1" t="s">
        <v>110</v>
      </c>
      <c r="CE17" s="1" t="s">
        <v>131</v>
      </c>
      <c r="CF17" s="1" t="s">
        <v>110</v>
      </c>
      <c r="CG17" s="1" t="s">
        <v>117</v>
      </c>
      <c r="CH17" s="1" t="s">
        <v>117</v>
      </c>
      <c r="CI17" s="1" t="s">
        <v>117</v>
      </c>
      <c r="CJ17" s="1" t="s">
        <v>110</v>
      </c>
      <c r="CK17" s="1" t="s">
        <v>125</v>
      </c>
      <c r="CL17" s="1">
        <v>7</v>
      </c>
      <c r="CM17" s="1">
        <v>4</v>
      </c>
      <c r="CN17" s="1" t="s">
        <v>142</v>
      </c>
      <c r="CO17" s="1" t="s">
        <v>183</v>
      </c>
      <c r="CP17" s="1">
        <v>0</v>
      </c>
      <c r="CQ17" s="1" t="s">
        <v>135</v>
      </c>
      <c r="CR17" s="1" t="s">
        <v>135</v>
      </c>
      <c r="CS17" s="1" t="s">
        <v>156</v>
      </c>
      <c r="CT17" s="1" t="s">
        <v>156</v>
      </c>
      <c r="CU17" s="8">
        <v>5</v>
      </c>
      <c r="CV17" s="1" t="s">
        <v>4960</v>
      </c>
      <c r="CW17" s="1" t="s">
        <v>4960</v>
      </c>
      <c r="CX17" s="1">
        <v>1</v>
      </c>
      <c r="CY17" s="10">
        <f t="shared" si="0"/>
        <v>10</v>
      </c>
      <c r="CZ17" s="3">
        <v>11.5</v>
      </c>
      <c r="DA17" s="3">
        <v>0</v>
      </c>
      <c r="DB17" s="6">
        <f t="shared" si="1"/>
        <v>1</v>
      </c>
      <c r="DC17" s="9">
        <v>10</v>
      </c>
      <c r="DD17" s="7">
        <v>0</v>
      </c>
      <c r="DE17" s="7">
        <v>0</v>
      </c>
      <c r="DF17" s="1">
        <v>35172</v>
      </c>
      <c r="DG17" s="1">
        <f t="shared" si="2"/>
        <v>70344</v>
      </c>
      <c r="DH17" s="9">
        <f t="shared" si="3"/>
        <v>10</v>
      </c>
      <c r="DI17" s="1">
        <v>3326</v>
      </c>
      <c r="DJ17" s="1">
        <f t="shared" si="4"/>
        <v>6652</v>
      </c>
      <c r="DK17" s="9">
        <f t="shared" si="5"/>
        <v>8</v>
      </c>
      <c r="DL17" s="4">
        <v>10</v>
      </c>
      <c r="DN17">
        <f>(DL17*InputWeights!$C$7+DB17*InputWeights!$C$6)</f>
        <v>5.5</v>
      </c>
      <c r="DO17">
        <f>(DD17*InputWeights!$C$12+DE17*InputWeights!$C$10+CU17*InputWeights!$C$11)</f>
        <v>2</v>
      </c>
      <c r="DP17">
        <f>(DC17*InputWeights!$C$18+DK17*InputWeights!$C$16+DH17*InputWeights!$C$15+CY17*InputWeights!$C$17)</f>
        <v>9.6</v>
      </c>
      <c r="DR17">
        <f>DN17*InputWeights!$C$5+DO17*InputWeights!$C$9+DP17*InputWeights!$C$14</f>
        <v>60.9</v>
      </c>
      <c r="DS17">
        <f>((_xlfn.RANK.EQ(DR17,$DR$2:$DR$6635,0))/(COUNT(DR$2:$DR$6635)))*100</f>
        <v>1.0832769126607988</v>
      </c>
      <c r="DT17">
        <f t="shared" si="6"/>
        <v>5</v>
      </c>
    </row>
    <row r="18" spans="1:124" x14ac:dyDescent="0.25">
      <c r="A18" s="1" t="s">
        <v>450</v>
      </c>
      <c r="B18" s="1" t="s">
        <v>108</v>
      </c>
      <c r="C18" s="1" t="s">
        <v>109</v>
      </c>
      <c r="D18" s="1" t="s">
        <v>110</v>
      </c>
      <c r="E18" s="1" t="s">
        <v>525</v>
      </c>
      <c r="F18" s="1">
        <v>739</v>
      </c>
      <c r="G18" s="1">
        <v>9300</v>
      </c>
      <c r="H18" s="1">
        <v>0</v>
      </c>
      <c r="I18" s="1">
        <v>1935</v>
      </c>
      <c r="J18" s="1">
        <v>2015</v>
      </c>
      <c r="K18" s="1" t="s">
        <v>112</v>
      </c>
      <c r="L18" s="1" t="s">
        <v>110</v>
      </c>
      <c r="M18" s="1">
        <v>20</v>
      </c>
      <c r="N18" s="1" t="s">
        <v>177</v>
      </c>
      <c r="O18" s="1">
        <v>2</v>
      </c>
      <c r="Q18" s="1" t="s">
        <v>110</v>
      </c>
      <c r="R18" s="1">
        <v>1</v>
      </c>
      <c r="S18" s="1" t="s">
        <v>452</v>
      </c>
      <c r="T18" s="1">
        <v>245</v>
      </c>
      <c r="V18" s="1">
        <v>14862</v>
      </c>
      <c r="W18" s="1" t="s">
        <v>116</v>
      </c>
      <c r="X18" s="1" t="s">
        <v>117</v>
      </c>
      <c r="Y18" s="1" t="s">
        <v>509</v>
      </c>
      <c r="Z18" s="1" t="s">
        <v>119</v>
      </c>
      <c r="AA18" s="1" t="s">
        <v>454</v>
      </c>
      <c r="AC18" s="1" t="s">
        <v>526</v>
      </c>
      <c r="AD18" s="1" t="s">
        <v>527</v>
      </c>
      <c r="AE18" s="1" t="s">
        <v>426</v>
      </c>
      <c r="AF18" s="1" t="s">
        <v>124</v>
      </c>
      <c r="AG18" s="1" t="s">
        <v>125</v>
      </c>
      <c r="AH18" s="1" t="s">
        <v>124</v>
      </c>
      <c r="AI18" s="1" t="s">
        <v>150</v>
      </c>
      <c r="AJ18" s="1" t="s">
        <v>112</v>
      </c>
      <c r="AK18" s="1" t="s">
        <v>125</v>
      </c>
      <c r="AL18" s="1" t="s">
        <v>511</v>
      </c>
      <c r="AM18" s="1" t="s">
        <v>408</v>
      </c>
      <c r="AN18" s="1" t="s">
        <v>528</v>
      </c>
      <c r="AO18" s="1">
        <v>1839</v>
      </c>
      <c r="AP18" s="1">
        <v>102264</v>
      </c>
      <c r="AQ18" s="1">
        <v>161</v>
      </c>
      <c r="AR18" s="1" t="s">
        <v>110</v>
      </c>
      <c r="AS18" s="1">
        <v>90677</v>
      </c>
      <c r="AT18" s="1">
        <v>91416</v>
      </c>
      <c r="AU18" s="2">
        <v>90677</v>
      </c>
      <c r="AV18" s="2">
        <v>91416</v>
      </c>
      <c r="BB18" s="1" t="s">
        <v>129</v>
      </c>
      <c r="BC18" s="1" t="s">
        <v>247</v>
      </c>
      <c r="BD18" s="1">
        <v>71</v>
      </c>
      <c r="BE18" s="1" t="s">
        <v>131</v>
      </c>
      <c r="BF18" s="1">
        <v>0</v>
      </c>
      <c r="BG18" s="1">
        <v>4</v>
      </c>
      <c r="BH18" s="1">
        <v>4</v>
      </c>
      <c r="BI18" s="1" t="s">
        <v>325</v>
      </c>
      <c r="BJ18" s="1" t="s">
        <v>182</v>
      </c>
      <c r="BK18" s="1" t="s">
        <v>112</v>
      </c>
      <c r="BN18" s="1" t="s">
        <v>133</v>
      </c>
      <c r="BR18" s="1" t="s">
        <v>133</v>
      </c>
      <c r="BU18" s="1" t="s">
        <v>112</v>
      </c>
      <c r="BV18" s="1" t="s">
        <v>114</v>
      </c>
      <c r="BW18" s="1" t="s">
        <v>112</v>
      </c>
      <c r="BX18" s="1">
        <v>0</v>
      </c>
      <c r="BZ18" s="1">
        <v>0</v>
      </c>
      <c r="CA18" s="1">
        <v>1</v>
      </c>
      <c r="CB18" s="1">
        <v>0</v>
      </c>
      <c r="CC18" s="1">
        <v>0</v>
      </c>
      <c r="CD18" s="1" t="s">
        <v>110</v>
      </c>
      <c r="CE18" s="1" t="s">
        <v>110</v>
      </c>
      <c r="CF18" s="1" t="s">
        <v>117</v>
      </c>
      <c r="CG18" s="1" t="s">
        <v>114</v>
      </c>
      <c r="CH18" s="1" t="s">
        <v>117</v>
      </c>
      <c r="CI18" s="1" t="s">
        <v>117</v>
      </c>
      <c r="CJ18" s="1" t="s">
        <v>110</v>
      </c>
      <c r="CK18" s="1" t="s">
        <v>125</v>
      </c>
      <c r="CL18" s="1">
        <v>0</v>
      </c>
      <c r="CM18" s="1">
        <v>1</v>
      </c>
      <c r="CN18" s="1" t="s">
        <v>134</v>
      </c>
      <c r="CO18" s="1" t="s">
        <v>183</v>
      </c>
      <c r="CP18" s="1">
        <v>0</v>
      </c>
      <c r="CR18" s="1" t="s">
        <v>248</v>
      </c>
      <c r="CS18" s="1" t="s">
        <v>136</v>
      </c>
      <c r="CT18" s="1" t="s">
        <v>184</v>
      </c>
      <c r="CU18" s="8">
        <v>7.5</v>
      </c>
      <c r="CV18" s="1" t="s">
        <v>529</v>
      </c>
      <c r="CW18" s="1" t="s">
        <v>529</v>
      </c>
      <c r="CX18" s="1">
        <v>3</v>
      </c>
      <c r="CY18" s="10">
        <f t="shared" si="0"/>
        <v>7.5</v>
      </c>
      <c r="CZ18" s="3">
        <v>15.9</v>
      </c>
      <c r="DA18" s="3">
        <v>3.5</v>
      </c>
      <c r="DB18" s="6">
        <f t="shared" si="1"/>
        <v>2.5</v>
      </c>
      <c r="DC18" s="9">
        <v>0</v>
      </c>
      <c r="DD18" s="7">
        <v>0</v>
      </c>
      <c r="DE18" s="7">
        <v>10</v>
      </c>
      <c r="DF18" s="1">
        <v>14862</v>
      </c>
      <c r="DG18" s="1">
        <f t="shared" si="2"/>
        <v>29724</v>
      </c>
      <c r="DH18" s="9">
        <f t="shared" si="3"/>
        <v>6</v>
      </c>
      <c r="DI18" s="1">
        <v>561</v>
      </c>
      <c r="DJ18" s="1">
        <f t="shared" si="4"/>
        <v>1122</v>
      </c>
      <c r="DK18" s="9">
        <f t="shared" si="5"/>
        <v>3</v>
      </c>
      <c r="DL18" s="4">
        <v>10</v>
      </c>
      <c r="DN18">
        <f>(DL18*InputWeights!$C$7+DB18*InputWeights!$C$6)</f>
        <v>6.25</v>
      </c>
      <c r="DO18">
        <f>(DD18*InputWeights!$C$12+DE18*InputWeights!$C$10+CU18*InputWeights!$C$11)</f>
        <v>7</v>
      </c>
      <c r="DP18">
        <f>(DC18*InputWeights!$C$18+DK18*InputWeights!$C$16+DH18*InputWeights!$C$15+CY18*InputWeights!$C$17)</f>
        <v>5.25</v>
      </c>
      <c r="DR18">
        <f>DN18*InputWeights!$C$5+DO18*InputWeights!$C$9+DP18*InputWeights!$C$14</f>
        <v>60.75</v>
      </c>
      <c r="DS18">
        <f>((_xlfn.RANK.EQ(DR18,$DR$2:$DR$6635,0))/(COUNT(DR$2:$DR$6635)))*100</f>
        <v>1.1509817197020988</v>
      </c>
      <c r="DT18">
        <f t="shared" si="6"/>
        <v>5</v>
      </c>
    </row>
    <row r="19" spans="1:124" x14ac:dyDescent="0.25">
      <c r="A19" s="1" t="s">
        <v>2760</v>
      </c>
      <c r="B19" s="1" t="s">
        <v>2625</v>
      </c>
      <c r="C19" s="1" t="s">
        <v>2626</v>
      </c>
      <c r="D19" s="1" t="s">
        <v>110</v>
      </c>
      <c r="E19" s="1" t="s">
        <v>2808</v>
      </c>
      <c r="F19" s="1">
        <v>2947</v>
      </c>
      <c r="G19" s="1">
        <v>2000</v>
      </c>
      <c r="H19" s="1">
        <v>0</v>
      </c>
      <c r="I19" s="1">
        <v>1973</v>
      </c>
      <c r="J19" s="1">
        <v>2007</v>
      </c>
      <c r="K19" s="1" t="s">
        <v>112</v>
      </c>
      <c r="L19" s="1" t="s">
        <v>110</v>
      </c>
      <c r="M19" s="1">
        <v>48</v>
      </c>
      <c r="N19" s="1" t="s">
        <v>177</v>
      </c>
      <c r="O19" s="1">
        <v>4</v>
      </c>
      <c r="P19" s="1" t="s">
        <v>112</v>
      </c>
      <c r="Q19" s="1" t="s">
        <v>114</v>
      </c>
      <c r="R19" s="1">
        <v>22</v>
      </c>
      <c r="S19" s="1" t="s">
        <v>2761</v>
      </c>
      <c r="T19" s="1">
        <v>78</v>
      </c>
      <c r="V19" s="1">
        <v>73054</v>
      </c>
      <c r="W19" s="1" t="s">
        <v>110</v>
      </c>
      <c r="X19" s="1" t="s">
        <v>117</v>
      </c>
      <c r="Y19" s="1" t="s">
        <v>2762</v>
      </c>
      <c r="Z19" s="1" t="s">
        <v>325</v>
      </c>
      <c r="AA19" s="1" t="s">
        <v>2763</v>
      </c>
      <c r="AC19" s="1" t="s">
        <v>2804</v>
      </c>
      <c r="AD19" s="1" t="s">
        <v>160</v>
      </c>
      <c r="AE19" s="1" t="s">
        <v>426</v>
      </c>
      <c r="AF19" s="1" t="s">
        <v>124</v>
      </c>
      <c r="AG19" s="1" t="s">
        <v>125</v>
      </c>
      <c r="AH19" s="1" t="s">
        <v>110</v>
      </c>
      <c r="AI19" s="1" t="s">
        <v>112</v>
      </c>
      <c r="AJ19" s="1" t="s">
        <v>125</v>
      </c>
      <c r="AK19" s="1" t="s">
        <v>125</v>
      </c>
      <c r="AL19" s="1" t="s">
        <v>2774</v>
      </c>
      <c r="AM19" s="1" t="s">
        <v>2797</v>
      </c>
      <c r="AN19" s="1" t="s">
        <v>2789</v>
      </c>
      <c r="AO19" s="1">
        <v>40737</v>
      </c>
      <c r="AP19" s="1">
        <v>102264</v>
      </c>
      <c r="AQ19" s="1">
        <v>4198</v>
      </c>
      <c r="AR19" s="1" t="s">
        <v>110</v>
      </c>
      <c r="AS19" s="1">
        <v>50122</v>
      </c>
      <c r="AT19" s="1">
        <v>53069</v>
      </c>
      <c r="AU19" s="2">
        <v>50122</v>
      </c>
      <c r="AV19" s="2">
        <v>53069</v>
      </c>
      <c r="BB19" s="1" t="s">
        <v>129</v>
      </c>
      <c r="BC19" s="1" t="s">
        <v>704</v>
      </c>
      <c r="BD19" s="1">
        <v>86</v>
      </c>
      <c r="BE19" s="1" t="s">
        <v>131</v>
      </c>
      <c r="BF19" s="1">
        <v>0</v>
      </c>
      <c r="BG19" s="1">
        <v>2</v>
      </c>
      <c r="BH19" s="1">
        <v>2</v>
      </c>
      <c r="BI19" s="1" t="s">
        <v>226</v>
      </c>
      <c r="BJ19" s="1" t="s">
        <v>182</v>
      </c>
      <c r="BK19" s="1" t="s">
        <v>112</v>
      </c>
      <c r="BN19" s="1" t="s">
        <v>133</v>
      </c>
      <c r="BR19" s="1" t="s">
        <v>133</v>
      </c>
      <c r="BU19" s="1" t="s">
        <v>112</v>
      </c>
      <c r="BV19" s="1" t="s">
        <v>110</v>
      </c>
      <c r="BW19" s="1" t="s">
        <v>112</v>
      </c>
      <c r="BX19" s="1">
        <v>1</v>
      </c>
      <c r="BY19" s="1" t="s">
        <v>2809</v>
      </c>
      <c r="BZ19" s="1">
        <v>0</v>
      </c>
      <c r="CA19" s="1">
        <v>1</v>
      </c>
      <c r="CB19" s="1">
        <v>0</v>
      </c>
      <c r="CC19" s="1">
        <v>0</v>
      </c>
      <c r="CD19" s="1" t="s">
        <v>110</v>
      </c>
      <c r="CE19" s="1" t="s">
        <v>183</v>
      </c>
      <c r="CF19" s="1" t="s">
        <v>110</v>
      </c>
      <c r="CG19" s="1" t="s">
        <v>116</v>
      </c>
      <c r="CH19" s="1" t="s">
        <v>117</v>
      </c>
      <c r="CI19" s="1" t="s">
        <v>117</v>
      </c>
      <c r="CJ19" s="1" t="s">
        <v>117</v>
      </c>
      <c r="CK19" s="1" t="s">
        <v>125</v>
      </c>
      <c r="CL19" s="1">
        <v>4</v>
      </c>
      <c r="CM19" s="1">
        <v>4</v>
      </c>
      <c r="CN19" s="1" t="s">
        <v>142</v>
      </c>
      <c r="CO19" s="1" t="s">
        <v>183</v>
      </c>
      <c r="CP19" s="1">
        <v>0</v>
      </c>
      <c r="CQ19" s="1" t="s">
        <v>143</v>
      </c>
      <c r="CR19" s="1" t="s">
        <v>135</v>
      </c>
      <c r="CS19" s="1" t="s">
        <v>156</v>
      </c>
      <c r="CT19" s="1" t="s">
        <v>156</v>
      </c>
      <c r="CU19" s="8">
        <v>5</v>
      </c>
      <c r="CV19" s="1" t="s">
        <v>2810</v>
      </c>
      <c r="CW19" s="1" t="s">
        <v>2810</v>
      </c>
      <c r="CX19" s="1">
        <v>1</v>
      </c>
      <c r="CY19" s="10">
        <f t="shared" si="0"/>
        <v>10</v>
      </c>
      <c r="CZ19" s="3">
        <v>6</v>
      </c>
      <c r="DA19" s="3">
        <v>3.8</v>
      </c>
      <c r="DB19" s="6">
        <f t="shared" si="1"/>
        <v>2.5</v>
      </c>
      <c r="DC19" s="9">
        <v>0</v>
      </c>
      <c r="DD19" s="7">
        <v>0</v>
      </c>
      <c r="DE19" s="7">
        <v>0</v>
      </c>
      <c r="DF19" s="1">
        <v>73054</v>
      </c>
      <c r="DG19" s="1">
        <f t="shared" si="2"/>
        <v>146108</v>
      </c>
      <c r="DH19" s="9">
        <f t="shared" si="3"/>
        <v>10</v>
      </c>
      <c r="DI19" s="1">
        <v>5617</v>
      </c>
      <c r="DJ19" s="1">
        <f t="shared" si="4"/>
        <v>11234</v>
      </c>
      <c r="DK19" s="9">
        <f t="shared" si="5"/>
        <v>10</v>
      </c>
      <c r="DL19" s="4">
        <v>10</v>
      </c>
      <c r="DN19">
        <f>(DL19*InputWeights!$C$7+DB19*InputWeights!$C$6)</f>
        <v>6.25</v>
      </c>
      <c r="DO19">
        <f>(DD19*InputWeights!$C$12+DE19*InputWeights!$C$10+CU19*InputWeights!$C$11)</f>
        <v>2</v>
      </c>
      <c r="DP19">
        <f>(DC19*InputWeights!$C$18+DK19*InputWeights!$C$16+DH19*InputWeights!$C$15+CY19*InputWeights!$C$17)</f>
        <v>9</v>
      </c>
      <c r="DR19">
        <f>DN19*InputWeights!$C$5+DO19*InputWeights!$C$9+DP19*InputWeights!$C$14</f>
        <v>60.75</v>
      </c>
      <c r="DS19">
        <f>((_xlfn.RANK.EQ(DR19,$DR$2:$DR$6635,0))/(COUNT(DR$2:$DR$6635)))*100</f>
        <v>1.1509817197020988</v>
      </c>
      <c r="DT19">
        <f t="shared" si="6"/>
        <v>5</v>
      </c>
    </row>
    <row r="20" spans="1:124" x14ac:dyDescent="0.25">
      <c r="A20" s="1" t="s">
        <v>2760</v>
      </c>
      <c r="B20" s="1" t="s">
        <v>2625</v>
      </c>
      <c r="C20" s="1" t="s">
        <v>2626</v>
      </c>
      <c r="D20" s="1" t="s">
        <v>110</v>
      </c>
      <c r="E20" s="1" t="s">
        <v>2760</v>
      </c>
      <c r="F20" s="1">
        <v>2996</v>
      </c>
      <c r="G20" s="1">
        <v>2000</v>
      </c>
      <c r="H20" s="1">
        <v>0</v>
      </c>
      <c r="I20" s="1">
        <v>1973</v>
      </c>
      <c r="J20" s="1">
        <v>2007</v>
      </c>
      <c r="K20" s="1" t="s">
        <v>139</v>
      </c>
      <c r="L20" s="1" t="s">
        <v>110</v>
      </c>
      <c r="M20" s="1">
        <v>48</v>
      </c>
      <c r="N20" s="1" t="s">
        <v>177</v>
      </c>
      <c r="O20" s="1">
        <v>4</v>
      </c>
      <c r="Q20" s="1" t="s">
        <v>114</v>
      </c>
      <c r="R20" s="1">
        <v>22</v>
      </c>
      <c r="S20" s="1" t="s">
        <v>2768</v>
      </c>
      <c r="T20" s="1">
        <v>88</v>
      </c>
      <c r="V20" s="1">
        <v>72875</v>
      </c>
      <c r="W20" s="1" t="s">
        <v>110</v>
      </c>
      <c r="X20" s="1" t="s">
        <v>117</v>
      </c>
      <c r="Y20" s="1" t="s">
        <v>2762</v>
      </c>
      <c r="Z20" s="1" t="s">
        <v>325</v>
      </c>
      <c r="AA20" s="1" t="s">
        <v>2763</v>
      </c>
      <c r="AC20" s="1" t="s">
        <v>160</v>
      </c>
      <c r="AD20" s="1" t="s">
        <v>160</v>
      </c>
      <c r="AE20" s="1" t="s">
        <v>426</v>
      </c>
      <c r="AF20" s="1" t="s">
        <v>124</v>
      </c>
      <c r="AG20" s="1" t="s">
        <v>125</v>
      </c>
      <c r="AH20" s="1" t="s">
        <v>110</v>
      </c>
      <c r="AI20" s="1" t="s">
        <v>112</v>
      </c>
      <c r="AJ20" s="1" t="s">
        <v>125</v>
      </c>
      <c r="AK20" s="1" t="s">
        <v>125</v>
      </c>
      <c r="AL20" s="1" t="s">
        <v>690</v>
      </c>
      <c r="AM20" s="1" t="s">
        <v>2801</v>
      </c>
      <c r="AN20" s="1" t="s">
        <v>2802</v>
      </c>
      <c r="AO20" s="1">
        <v>40738</v>
      </c>
      <c r="AP20" s="1">
        <v>102264</v>
      </c>
      <c r="AQ20" s="1">
        <v>4199</v>
      </c>
      <c r="AR20" s="1" t="s">
        <v>114</v>
      </c>
      <c r="AS20" s="1">
        <v>50279</v>
      </c>
      <c r="AT20" s="1">
        <v>53275</v>
      </c>
      <c r="AU20" s="2">
        <v>50279</v>
      </c>
      <c r="AV20" s="2">
        <v>53275</v>
      </c>
      <c r="BB20" s="1" t="s">
        <v>129</v>
      </c>
      <c r="BC20" s="1" t="s">
        <v>704</v>
      </c>
      <c r="BD20" s="1">
        <v>88</v>
      </c>
      <c r="BE20" s="1" t="s">
        <v>131</v>
      </c>
      <c r="BF20" s="1">
        <v>0</v>
      </c>
      <c r="BG20" s="1">
        <v>2</v>
      </c>
      <c r="BH20" s="1">
        <v>2</v>
      </c>
      <c r="BI20" s="1" t="s">
        <v>182</v>
      </c>
      <c r="BJ20" s="1" t="s">
        <v>182</v>
      </c>
      <c r="BK20" s="1" t="s">
        <v>112</v>
      </c>
      <c r="BN20" s="1" t="s">
        <v>133</v>
      </c>
      <c r="BR20" s="1" t="s">
        <v>133</v>
      </c>
      <c r="BU20" s="1" t="s">
        <v>139</v>
      </c>
      <c r="BV20" s="1" t="s">
        <v>110</v>
      </c>
      <c r="BW20" s="1" t="s">
        <v>112</v>
      </c>
      <c r="BX20" s="1">
        <v>0</v>
      </c>
      <c r="BY20" s="1" t="s">
        <v>2809</v>
      </c>
      <c r="BZ20" s="1">
        <v>0</v>
      </c>
      <c r="CA20" s="1">
        <v>1</v>
      </c>
      <c r="CB20" s="1">
        <v>0</v>
      </c>
      <c r="CC20" s="1">
        <v>0</v>
      </c>
      <c r="CD20" s="1" t="s">
        <v>114</v>
      </c>
      <c r="CE20" s="1" t="s">
        <v>183</v>
      </c>
      <c r="CF20" s="1" t="s">
        <v>110</v>
      </c>
      <c r="CG20" s="1" t="s">
        <v>116</v>
      </c>
      <c r="CH20" s="1" t="s">
        <v>117</v>
      </c>
      <c r="CI20" s="1" t="s">
        <v>117</v>
      </c>
      <c r="CJ20" s="1" t="s">
        <v>117</v>
      </c>
      <c r="CK20" s="1" t="s">
        <v>125</v>
      </c>
      <c r="CL20" s="1">
        <v>17</v>
      </c>
      <c r="CM20" s="1">
        <v>1</v>
      </c>
      <c r="CN20" s="1" t="s">
        <v>142</v>
      </c>
      <c r="CO20" s="1" t="s">
        <v>183</v>
      </c>
      <c r="CP20" s="1">
        <v>0</v>
      </c>
      <c r="CQ20" s="1" t="s">
        <v>143</v>
      </c>
      <c r="CR20" s="1" t="s">
        <v>135</v>
      </c>
      <c r="CS20" s="1" t="s">
        <v>156</v>
      </c>
      <c r="CT20" s="1" t="s">
        <v>156</v>
      </c>
      <c r="CU20" s="8">
        <v>5</v>
      </c>
      <c r="CV20" s="1" t="s">
        <v>2811</v>
      </c>
      <c r="CW20" s="1" t="s">
        <v>2811</v>
      </c>
      <c r="CX20" s="1">
        <v>1</v>
      </c>
      <c r="CY20" s="10">
        <f t="shared" si="0"/>
        <v>10</v>
      </c>
      <c r="CZ20" s="3">
        <v>6.1</v>
      </c>
      <c r="DA20" s="3">
        <v>3.5</v>
      </c>
      <c r="DB20" s="6">
        <f t="shared" si="1"/>
        <v>2.5</v>
      </c>
      <c r="DC20" s="9">
        <v>0</v>
      </c>
      <c r="DD20" s="7">
        <v>0</v>
      </c>
      <c r="DE20" s="7">
        <v>0</v>
      </c>
      <c r="DF20" s="1">
        <v>72875</v>
      </c>
      <c r="DG20" s="1">
        <f t="shared" si="2"/>
        <v>145750</v>
      </c>
      <c r="DH20" s="9">
        <f t="shared" si="3"/>
        <v>10</v>
      </c>
      <c r="DI20" s="1">
        <v>6108</v>
      </c>
      <c r="DJ20" s="1">
        <f t="shared" si="4"/>
        <v>12216</v>
      </c>
      <c r="DK20" s="9">
        <f t="shared" si="5"/>
        <v>10</v>
      </c>
      <c r="DL20" s="4">
        <v>10</v>
      </c>
      <c r="DN20">
        <f>(DL20*InputWeights!$C$7+DB20*InputWeights!$C$6)</f>
        <v>6.25</v>
      </c>
      <c r="DO20">
        <f>(DD20*InputWeights!$C$12+DE20*InputWeights!$C$10+CU20*InputWeights!$C$11)</f>
        <v>2</v>
      </c>
      <c r="DP20">
        <f>(DC20*InputWeights!$C$18+DK20*InputWeights!$C$16+DH20*InputWeights!$C$15+CY20*InputWeights!$C$17)</f>
        <v>9</v>
      </c>
      <c r="DR20">
        <f>DN20*InputWeights!$C$5+DO20*InputWeights!$C$9+DP20*InputWeights!$C$14</f>
        <v>60.75</v>
      </c>
      <c r="DS20">
        <f>((_xlfn.RANK.EQ(DR20,$DR$2:$DR$6635,0))/(COUNT(DR$2:$DR$6635)))*100</f>
        <v>1.1509817197020988</v>
      </c>
      <c r="DT20">
        <f t="shared" si="6"/>
        <v>5</v>
      </c>
    </row>
    <row r="21" spans="1:124" x14ac:dyDescent="0.25">
      <c r="A21" s="1" t="s">
        <v>237</v>
      </c>
      <c r="B21" s="1" t="s">
        <v>2625</v>
      </c>
      <c r="C21" s="1" t="s">
        <v>2626</v>
      </c>
      <c r="D21" s="1" t="s">
        <v>110</v>
      </c>
      <c r="E21" s="1" t="s">
        <v>376</v>
      </c>
      <c r="F21" s="1">
        <v>3155</v>
      </c>
      <c r="G21" s="1">
        <v>2000</v>
      </c>
      <c r="H21" s="1">
        <v>0</v>
      </c>
      <c r="I21" s="1">
        <v>1944</v>
      </c>
      <c r="J21" s="1">
        <v>2010</v>
      </c>
      <c r="K21" s="1" t="s">
        <v>153</v>
      </c>
      <c r="L21" s="1" t="s">
        <v>110</v>
      </c>
      <c r="M21" s="1">
        <v>24</v>
      </c>
      <c r="N21" s="1" t="s">
        <v>177</v>
      </c>
      <c r="O21" s="1">
        <v>2</v>
      </c>
      <c r="Q21" s="1" t="s">
        <v>114</v>
      </c>
      <c r="R21" s="1">
        <v>8</v>
      </c>
      <c r="S21" s="1" t="s">
        <v>1666</v>
      </c>
      <c r="T21" s="1">
        <v>143</v>
      </c>
      <c r="V21" s="1">
        <v>15190</v>
      </c>
      <c r="W21" s="1" t="s">
        <v>116</v>
      </c>
      <c r="X21" s="1" t="s">
        <v>117</v>
      </c>
      <c r="Y21" s="1" t="s">
        <v>2868</v>
      </c>
      <c r="Z21" s="1" t="s">
        <v>119</v>
      </c>
      <c r="AA21" s="1" t="s">
        <v>2823</v>
      </c>
      <c r="AC21" s="1" t="s">
        <v>2873</v>
      </c>
      <c r="AD21" s="1" t="s">
        <v>218</v>
      </c>
      <c r="AE21" s="1" t="s">
        <v>274</v>
      </c>
      <c r="AF21" s="1" t="s">
        <v>124</v>
      </c>
      <c r="AG21" s="1" t="s">
        <v>112</v>
      </c>
      <c r="AH21" s="1" t="s">
        <v>124</v>
      </c>
      <c r="AI21" s="1" t="s">
        <v>112</v>
      </c>
      <c r="AJ21" s="1" t="s">
        <v>112</v>
      </c>
      <c r="AK21" s="1" t="s">
        <v>112</v>
      </c>
      <c r="AL21" s="1" t="s">
        <v>128</v>
      </c>
      <c r="AM21" s="1" t="s">
        <v>2874</v>
      </c>
      <c r="AN21" s="1" t="s">
        <v>1084</v>
      </c>
      <c r="AO21" s="1">
        <v>40818</v>
      </c>
      <c r="AP21" s="1">
        <v>102264</v>
      </c>
      <c r="AQ21" s="1">
        <v>4208</v>
      </c>
      <c r="AR21" s="1" t="s">
        <v>110</v>
      </c>
      <c r="AS21" s="1">
        <v>39839</v>
      </c>
      <c r="AT21" s="1">
        <v>42994</v>
      </c>
      <c r="AU21" s="2">
        <v>39839</v>
      </c>
      <c r="AV21" s="2">
        <v>42994</v>
      </c>
      <c r="BB21" s="1" t="s">
        <v>2839</v>
      </c>
      <c r="BC21" s="1" t="s">
        <v>130</v>
      </c>
      <c r="BD21" s="1">
        <v>70</v>
      </c>
      <c r="BE21" s="1" t="s">
        <v>131</v>
      </c>
      <c r="BF21" s="1">
        <v>0</v>
      </c>
      <c r="BG21" s="1">
        <v>3</v>
      </c>
      <c r="BH21" s="1">
        <v>3</v>
      </c>
      <c r="BI21" s="1" t="s">
        <v>182</v>
      </c>
      <c r="BJ21" s="1" t="s">
        <v>182</v>
      </c>
      <c r="BK21" s="1" t="s">
        <v>112</v>
      </c>
      <c r="BL21" s="1" t="s">
        <v>2856</v>
      </c>
      <c r="BN21" s="1" t="s">
        <v>133</v>
      </c>
      <c r="BR21" s="1" t="s">
        <v>133</v>
      </c>
      <c r="BU21" s="1" t="s">
        <v>153</v>
      </c>
      <c r="BV21" s="1" t="s">
        <v>116</v>
      </c>
      <c r="BW21" s="1" t="s">
        <v>112</v>
      </c>
      <c r="BX21" s="1">
        <v>0</v>
      </c>
      <c r="BZ21" s="1">
        <v>0</v>
      </c>
      <c r="CA21" s="1">
        <v>1</v>
      </c>
      <c r="CB21" s="1">
        <v>0</v>
      </c>
      <c r="CC21" s="1">
        <v>0</v>
      </c>
      <c r="CD21" s="1" t="s">
        <v>110</v>
      </c>
      <c r="CE21" s="1" t="s">
        <v>114</v>
      </c>
      <c r="CF21" s="1" t="s">
        <v>110</v>
      </c>
      <c r="CG21" s="1" t="s">
        <v>116</v>
      </c>
      <c r="CH21" s="1" t="s">
        <v>116</v>
      </c>
      <c r="CI21" s="1" t="s">
        <v>117</v>
      </c>
      <c r="CJ21" s="1" t="s">
        <v>117</v>
      </c>
      <c r="CK21" s="1" t="s">
        <v>125</v>
      </c>
      <c r="CL21" s="1">
        <v>0</v>
      </c>
      <c r="CM21" s="1">
        <v>4</v>
      </c>
      <c r="CN21" s="1" t="s">
        <v>142</v>
      </c>
      <c r="CO21" s="1" t="s">
        <v>183</v>
      </c>
      <c r="CP21" s="1">
        <v>0</v>
      </c>
      <c r="CQ21" s="1" t="s">
        <v>135</v>
      </c>
      <c r="CR21" s="1" t="s">
        <v>135</v>
      </c>
      <c r="CS21" s="1" t="s">
        <v>156</v>
      </c>
      <c r="CT21" s="1" t="s">
        <v>184</v>
      </c>
      <c r="CU21" s="8">
        <v>7.5</v>
      </c>
      <c r="CV21" s="1" t="s">
        <v>2879</v>
      </c>
      <c r="CW21" s="1" t="s">
        <v>2879</v>
      </c>
      <c r="CX21" s="1">
        <v>4</v>
      </c>
      <c r="CY21" s="10">
        <f t="shared" si="0"/>
        <v>2.5</v>
      </c>
      <c r="CZ21" s="3">
        <v>13.3</v>
      </c>
      <c r="DA21" s="3">
        <v>12</v>
      </c>
      <c r="DB21" s="6">
        <f t="shared" si="1"/>
        <v>10</v>
      </c>
      <c r="DC21" s="9">
        <v>10</v>
      </c>
      <c r="DD21" s="7">
        <v>0</v>
      </c>
      <c r="DE21" s="7">
        <v>0</v>
      </c>
      <c r="DF21" s="1">
        <v>15190</v>
      </c>
      <c r="DG21" s="1">
        <f t="shared" si="2"/>
        <v>30380</v>
      </c>
      <c r="DH21" s="9">
        <f t="shared" si="3"/>
        <v>7</v>
      </c>
      <c r="DI21" s="1">
        <v>1367</v>
      </c>
      <c r="DJ21" s="1">
        <f t="shared" si="4"/>
        <v>2734</v>
      </c>
      <c r="DK21" s="9">
        <f t="shared" si="5"/>
        <v>4</v>
      </c>
      <c r="DL21" s="4">
        <v>10</v>
      </c>
      <c r="DN21">
        <f>(DL21*InputWeights!$C$7+DB21*InputWeights!$C$6)</f>
        <v>10</v>
      </c>
      <c r="DO21">
        <f>(DD21*InputWeights!$C$12+DE21*InputWeights!$C$10+CU21*InputWeights!$C$11)</f>
        <v>3</v>
      </c>
      <c r="DP21">
        <f>(DC21*InputWeights!$C$18+DK21*InputWeights!$C$16+DH21*InputWeights!$C$15+CY21*InputWeights!$C$17)</f>
        <v>5.3500000000000005</v>
      </c>
      <c r="DR21">
        <f>DN21*InputWeights!$C$5+DO21*InputWeights!$C$9+DP21*InputWeights!$C$14</f>
        <v>60.400000000000006</v>
      </c>
      <c r="DS21">
        <f>((_xlfn.RANK.EQ(DR21,$DR$2:$DR$6635,0))/(COUNT(DR$2:$DR$6635)))*100</f>
        <v>1.3540961408259988</v>
      </c>
      <c r="DT21">
        <f t="shared" si="6"/>
        <v>5</v>
      </c>
    </row>
    <row r="22" spans="1:124" x14ac:dyDescent="0.25">
      <c r="A22" s="1" t="s">
        <v>1282</v>
      </c>
      <c r="B22" s="1" t="s">
        <v>2625</v>
      </c>
      <c r="C22" s="1" t="s">
        <v>2626</v>
      </c>
      <c r="D22" s="1" t="s">
        <v>110</v>
      </c>
      <c r="E22" s="1" t="s">
        <v>411</v>
      </c>
      <c r="F22" s="1">
        <v>3004</v>
      </c>
      <c r="G22" s="1">
        <v>230017300</v>
      </c>
      <c r="H22" s="1">
        <v>0</v>
      </c>
      <c r="I22" s="1">
        <v>1932</v>
      </c>
      <c r="J22" s="1">
        <v>1992</v>
      </c>
      <c r="K22" s="1" t="s">
        <v>183</v>
      </c>
      <c r="L22" s="1" t="s">
        <v>114</v>
      </c>
      <c r="M22" s="1">
        <v>22</v>
      </c>
      <c r="N22" s="1" t="s">
        <v>177</v>
      </c>
      <c r="O22" s="1">
        <v>2</v>
      </c>
      <c r="P22" s="1" t="s">
        <v>112</v>
      </c>
      <c r="Q22" s="1" t="s">
        <v>117</v>
      </c>
      <c r="R22" s="1">
        <v>0</v>
      </c>
      <c r="S22" s="1" t="s">
        <v>3123</v>
      </c>
      <c r="T22" s="1">
        <v>413</v>
      </c>
      <c r="V22" s="1">
        <v>8981</v>
      </c>
      <c r="W22" s="1" t="s">
        <v>116</v>
      </c>
      <c r="X22" s="1" t="s">
        <v>117</v>
      </c>
      <c r="Y22" s="1" t="s">
        <v>673</v>
      </c>
      <c r="AA22" s="1" t="s">
        <v>133</v>
      </c>
      <c r="AC22" s="1" t="s">
        <v>3124</v>
      </c>
      <c r="AD22" s="1" t="s">
        <v>3125</v>
      </c>
      <c r="AE22" s="1" t="s">
        <v>426</v>
      </c>
      <c r="AF22" s="1" t="s">
        <v>124</v>
      </c>
      <c r="AG22" s="1" t="s">
        <v>125</v>
      </c>
      <c r="AH22" s="1" t="s">
        <v>124</v>
      </c>
      <c r="AI22" s="1" t="s">
        <v>112</v>
      </c>
      <c r="AJ22" s="1" t="s">
        <v>112</v>
      </c>
      <c r="AK22" s="1" t="s">
        <v>125</v>
      </c>
      <c r="AL22" s="1" t="s">
        <v>416</v>
      </c>
      <c r="AM22" s="1" t="s">
        <v>416</v>
      </c>
      <c r="AN22" s="1" t="s">
        <v>416</v>
      </c>
      <c r="AO22" s="1">
        <v>41191</v>
      </c>
      <c r="AP22" s="1">
        <v>102264</v>
      </c>
      <c r="AQ22" s="1">
        <v>4274</v>
      </c>
      <c r="AR22" s="1" t="s">
        <v>110</v>
      </c>
      <c r="AS22" s="1">
        <v>0</v>
      </c>
      <c r="AT22" s="1">
        <v>3004</v>
      </c>
      <c r="AU22" s="2">
        <v>0</v>
      </c>
      <c r="AV22" s="2">
        <v>3004</v>
      </c>
      <c r="BB22" s="1" t="s">
        <v>129</v>
      </c>
      <c r="BC22" s="1" t="s">
        <v>247</v>
      </c>
      <c r="BD22" s="1">
        <v>60</v>
      </c>
      <c r="BE22" s="1" t="s">
        <v>131</v>
      </c>
      <c r="BF22" s="1">
        <v>2</v>
      </c>
      <c r="BG22" s="1">
        <v>2</v>
      </c>
      <c r="BH22" s="1">
        <v>2</v>
      </c>
      <c r="BI22" s="1" t="s">
        <v>131</v>
      </c>
      <c r="BJ22" s="1" t="s">
        <v>182</v>
      </c>
      <c r="BK22" s="1" t="s">
        <v>112</v>
      </c>
      <c r="BN22" s="1" t="s">
        <v>133</v>
      </c>
      <c r="BR22" s="1" t="s">
        <v>133</v>
      </c>
      <c r="BU22" s="1" t="s">
        <v>112</v>
      </c>
      <c r="BV22" s="1" t="s">
        <v>114</v>
      </c>
      <c r="BW22" s="1" t="s">
        <v>112</v>
      </c>
      <c r="BX22" s="1">
        <v>0</v>
      </c>
      <c r="BZ22" s="1">
        <v>0</v>
      </c>
      <c r="CA22" s="1">
        <v>1</v>
      </c>
      <c r="CB22" s="1">
        <v>0</v>
      </c>
      <c r="CC22" s="1">
        <v>0</v>
      </c>
      <c r="CD22" s="1" t="s">
        <v>117</v>
      </c>
      <c r="CE22" s="1" t="s">
        <v>117</v>
      </c>
      <c r="CF22" s="1" t="s">
        <v>117</v>
      </c>
      <c r="CG22" s="1" t="s">
        <v>117</v>
      </c>
      <c r="CH22" s="1" t="s">
        <v>114</v>
      </c>
      <c r="CI22" s="1" t="s">
        <v>117</v>
      </c>
      <c r="CJ22" s="1" t="s">
        <v>117</v>
      </c>
      <c r="CK22" s="1" t="s">
        <v>112</v>
      </c>
      <c r="CL22" s="1">
        <v>19</v>
      </c>
      <c r="CM22" s="1">
        <v>0</v>
      </c>
      <c r="CN22" s="1" t="s">
        <v>134</v>
      </c>
      <c r="CO22" s="1" t="s">
        <v>183</v>
      </c>
      <c r="CP22" s="1">
        <v>0</v>
      </c>
      <c r="CR22" s="1" t="s">
        <v>1062</v>
      </c>
      <c r="CS22" s="1" t="s">
        <v>136</v>
      </c>
      <c r="CT22" s="1" t="s">
        <v>136</v>
      </c>
      <c r="CU22" s="8">
        <v>10</v>
      </c>
      <c r="CV22" s="1" t="s">
        <v>3126</v>
      </c>
      <c r="CW22" s="1" t="s">
        <v>3126</v>
      </c>
      <c r="CX22" s="1">
        <v>3</v>
      </c>
      <c r="CY22" s="10">
        <f t="shared" si="0"/>
        <v>7.5</v>
      </c>
      <c r="CZ22" s="3">
        <v>21.4</v>
      </c>
      <c r="DA22" s="3">
        <v>6.7</v>
      </c>
      <c r="DB22" s="6">
        <f t="shared" si="1"/>
        <v>5</v>
      </c>
      <c r="DC22" s="9">
        <v>0</v>
      </c>
      <c r="DD22" s="7">
        <v>0</v>
      </c>
      <c r="DE22" s="7">
        <v>10</v>
      </c>
      <c r="DF22" s="1">
        <v>8981</v>
      </c>
      <c r="DG22" s="1">
        <f t="shared" si="2"/>
        <v>8981</v>
      </c>
      <c r="DH22" s="9">
        <f t="shared" si="3"/>
        <v>2</v>
      </c>
      <c r="DI22" s="1">
        <v>679</v>
      </c>
      <c r="DJ22" s="1">
        <f t="shared" si="4"/>
        <v>679</v>
      </c>
      <c r="DK22" s="9">
        <f t="shared" si="5"/>
        <v>2</v>
      </c>
      <c r="DL22" s="4">
        <v>10</v>
      </c>
      <c r="DN22">
        <f>(DL22*InputWeights!$C$7+DB22*InputWeights!$C$6)</f>
        <v>7.5</v>
      </c>
      <c r="DO22">
        <f>(DD22*InputWeights!$C$12+DE22*InputWeights!$C$10+CU22*InputWeights!$C$11)</f>
        <v>8</v>
      </c>
      <c r="DP22">
        <f>(DC22*InputWeights!$C$18+DK22*InputWeights!$C$16+DH22*InputWeights!$C$15+CY22*InputWeights!$C$17)</f>
        <v>3.45</v>
      </c>
      <c r="DR22">
        <f>DN22*InputWeights!$C$5+DO22*InputWeights!$C$9+DP22*InputWeights!$C$14</f>
        <v>60.3</v>
      </c>
      <c r="DS22">
        <f>((_xlfn.RANK.EQ(DR22,$DR$2:$DR$6635,0))/(COUNT(DR$2:$DR$6635)))*100</f>
        <v>1.4218009478672986</v>
      </c>
      <c r="DT22">
        <f t="shared" si="6"/>
        <v>5</v>
      </c>
    </row>
    <row r="23" spans="1:124" x14ac:dyDescent="0.25">
      <c r="A23" s="1" t="s">
        <v>111</v>
      </c>
      <c r="B23" s="1" t="s">
        <v>3684</v>
      </c>
      <c r="C23" s="1" t="s">
        <v>3685</v>
      </c>
      <c r="D23" s="1" t="s">
        <v>110</v>
      </c>
      <c r="E23" s="1" t="s">
        <v>3927</v>
      </c>
      <c r="F23" s="1">
        <v>2352</v>
      </c>
      <c r="G23" s="1">
        <v>800</v>
      </c>
      <c r="H23" s="1">
        <v>0</v>
      </c>
      <c r="I23" s="1">
        <v>1983</v>
      </c>
      <c r="J23" s="1">
        <v>2009</v>
      </c>
      <c r="K23" s="1" t="s">
        <v>858</v>
      </c>
      <c r="L23" s="1" t="s">
        <v>110</v>
      </c>
      <c r="M23" s="1">
        <v>24</v>
      </c>
      <c r="N23" s="1" t="s">
        <v>177</v>
      </c>
      <c r="O23" s="1">
        <v>2</v>
      </c>
      <c r="P23" s="1" t="s">
        <v>112</v>
      </c>
      <c r="Q23" s="1" t="s">
        <v>114</v>
      </c>
      <c r="R23" s="1">
        <v>36</v>
      </c>
      <c r="S23" s="1" t="s">
        <v>937</v>
      </c>
      <c r="T23" s="1">
        <v>116</v>
      </c>
      <c r="V23" s="1">
        <v>24259</v>
      </c>
      <c r="W23" s="1" t="s">
        <v>110</v>
      </c>
      <c r="X23" s="1" t="s">
        <v>117</v>
      </c>
      <c r="Y23" s="1" t="s">
        <v>3919</v>
      </c>
      <c r="Z23" s="1" t="s">
        <v>325</v>
      </c>
      <c r="AA23" s="1" t="s">
        <v>3920</v>
      </c>
      <c r="AC23" s="1" t="s">
        <v>160</v>
      </c>
      <c r="AD23" s="1" t="s">
        <v>160</v>
      </c>
      <c r="AE23" s="1" t="s">
        <v>3734</v>
      </c>
      <c r="AF23" s="1" t="s">
        <v>116</v>
      </c>
      <c r="AG23" s="1" t="s">
        <v>125</v>
      </c>
      <c r="AH23" s="1" t="s">
        <v>110</v>
      </c>
      <c r="AI23" s="1" t="s">
        <v>112</v>
      </c>
      <c r="AJ23" s="1" t="s">
        <v>125</v>
      </c>
      <c r="AK23" s="1" t="s">
        <v>125</v>
      </c>
      <c r="AL23" s="1" t="s">
        <v>3928</v>
      </c>
      <c r="AM23" s="1" t="s">
        <v>3929</v>
      </c>
      <c r="AN23" s="1" t="s">
        <v>3930</v>
      </c>
      <c r="AO23" s="1">
        <v>69355</v>
      </c>
      <c r="AP23" s="1">
        <v>102264</v>
      </c>
      <c r="AQ23" s="1">
        <v>7003</v>
      </c>
      <c r="AR23" s="1" t="s">
        <v>114</v>
      </c>
      <c r="AS23" s="1">
        <v>18146</v>
      </c>
      <c r="AT23" s="1">
        <v>20498</v>
      </c>
      <c r="AU23" s="2">
        <v>18146</v>
      </c>
      <c r="AV23" s="2">
        <v>20498</v>
      </c>
      <c r="BB23" s="1" t="s">
        <v>129</v>
      </c>
      <c r="BC23" s="1" t="s">
        <v>965</v>
      </c>
      <c r="BD23" s="1">
        <v>87</v>
      </c>
      <c r="BE23" s="1" t="s">
        <v>131</v>
      </c>
      <c r="BF23" s="1">
        <v>0</v>
      </c>
      <c r="BG23" s="1">
        <v>2</v>
      </c>
      <c r="BH23" s="1">
        <v>2</v>
      </c>
      <c r="BJ23" s="1" t="s">
        <v>182</v>
      </c>
      <c r="BK23" s="1" t="s">
        <v>112</v>
      </c>
      <c r="BM23" s="1" t="s">
        <v>271</v>
      </c>
      <c r="BN23" s="1" t="s">
        <v>3924</v>
      </c>
      <c r="BR23" s="1" t="s">
        <v>133</v>
      </c>
      <c r="BU23" s="1" t="s">
        <v>858</v>
      </c>
      <c r="BV23" s="1" t="s">
        <v>110</v>
      </c>
      <c r="BW23" s="1" t="s">
        <v>112</v>
      </c>
      <c r="BX23" s="1">
        <v>0</v>
      </c>
      <c r="BY23" s="1" t="s">
        <v>3925</v>
      </c>
      <c r="BZ23" s="1">
        <v>0</v>
      </c>
      <c r="CA23" s="1">
        <v>1</v>
      </c>
      <c r="CB23" s="1">
        <v>0</v>
      </c>
      <c r="CC23" s="1">
        <v>0</v>
      </c>
      <c r="CD23" s="1" t="s">
        <v>114</v>
      </c>
      <c r="CE23" s="1" t="s">
        <v>131</v>
      </c>
      <c r="CF23" s="1" t="s">
        <v>110</v>
      </c>
      <c r="CG23" s="1" t="s">
        <v>117</v>
      </c>
      <c r="CH23" s="1" t="s">
        <v>117</v>
      </c>
      <c r="CI23" s="1" t="s">
        <v>117</v>
      </c>
      <c r="CJ23" s="1" t="s">
        <v>117</v>
      </c>
      <c r="CK23" s="1" t="s">
        <v>125</v>
      </c>
      <c r="CL23" s="1">
        <v>1</v>
      </c>
      <c r="CM23" s="1">
        <v>7</v>
      </c>
      <c r="CN23" s="1" t="s">
        <v>142</v>
      </c>
      <c r="CO23" s="1" t="s">
        <v>183</v>
      </c>
      <c r="CP23" s="1">
        <v>0</v>
      </c>
      <c r="CQ23" s="1" t="s">
        <v>135</v>
      </c>
      <c r="CR23" s="1" t="s">
        <v>135</v>
      </c>
      <c r="CS23" s="1" t="s">
        <v>184</v>
      </c>
      <c r="CT23" s="1" t="s">
        <v>156</v>
      </c>
      <c r="CU23" s="8">
        <v>5</v>
      </c>
      <c r="CV23" s="1" t="s">
        <v>3931</v>
      </c>
      <c r="CW23" s="1" t="s">
        <v>3931</v>
      </c>
      <c r="CX23" s="1">
        <v>1</v>
      </c>
      <c r="CY23" s="10">
        <f t="shared" si="0"/>
        <v>10</v>
      </c>
      <c r="CZ23" s="3">
        <v>21.3</v>
      </c>
      <c r="DA23" s="3">
        <v>0</v>
      </c>
      <c r="DB23" s="6">
        <f t="shared" si="1"/>
        <v>1</v>
      </c>
      <c r="DC23" s="9">
        <v>10</v>
      </c>
      <c r="DD23" s="7">
        <v>0</v>
      </c>
      <c r="DE23" s="7">
        <v>0</v>
      </c>
      <c r="DF23" s="1">
        <v>24259</v>
      </c>
      <c r="DG23" s="1">
        <f t="shared" si="2"/>
        <v>48518</v>
      </c>
      <c r="DH23" s="9">
        <f t="shared" si="3"/>
        <v>10</v>
      </c>
      <c r="DI23" s="1">
        <v>2612</v>
      </c>
      <c r="DJ23" s="1">
        <f t="shared" si="4"/>
        <v>5224</v>
      </c>
      <c r="DK23" s="9">
        <f t="shared" si="5"/>
        <v>7</v>
      </c>
      <c r="DL23" s="4">
        <v>10</v>
      </c>
      <c r="DN23">
        <f>(DL23*InputWeights!$C$7+DB23*InputWeights!$C$6)</f>
        <v>5.5</v>
      </c>
      <c r="DO23">
        <f>(DD23*InputWeights!$C$12+DE23*InputWeights!$C$10+CU23*InputWeights!$C$11)</f>
        <v>2</v>
      </c>
      <c r="DP23">
        <f>(DC23*InputWeights!$C$18+DK23*InputWeights!$C$16+DH23*InputWeights!$C$15+CY23*InputWeights!$C$17)</f>
        <v>9.4</v>
      </c>
      <c r="DR23">
        <f>DN23*InputWeights!$C$5+DO23*InputWeights!$C$9+DP23*InputWeights!$C$14</f>
        <v>60.1</v>
      </c>
      <c r="DS23">
        <f>((_xlfn.RANK.EQ(DR23,$DR$2:$DR$6635,0))/(COUNT(DR$2:$DR$6635)))*100</f>
        <v>1.4895057549085984</v>
      </c>
      <c r="DT23">
        <f t="shared" si="6"/>
        <v>5</v>
      </c>
    </row>
    <row r="24" spans="1:124" x14ac:dyDescent="0.25">
      <c r="A24" s="1" t="s">
        <v>3524</v>
      </c>
      <c r="B24" s="1" t="s">
        <v>2625</v>
      </c>
      <c r="C24" s="1" t="s">
        <v>2626</v>
      </c>
      <c r="D24" s="1" t="s">
        <v>110</v>
      </c>
      <c r="E24" s="1" t="s">
        <v>209</v>
      </c>
      <c r="F24" s="1">
        <v>2479</v>
      </c>
      <c r="G24" s="1">
        <v>230002800</v>
      </c>
      <c r="H24" s="1">
        <v>260</v>
      </c>
      <c r="I24" s="1">
        <v>1987</v>
      </c>
      <c r="J24" s="1">
        <v>2005</v>
      </c>
      <c r="K24" s="1" t="s">
        <v>112</v>
      </c>
      <c r="L24" s="1" t="s">
        <v>110</v>
      </c>
      <c r="M24" s="1">
        <v>24</v>
      </c>
      <c r="N24" s="1" t="s">
        <v>177</v>
      </c>
      <c r="O24" s="1">
        <v>2</v>
      </c>
      <c r="Q24" s="1" t="s">
        <v>117</v>
      </c>
      <c r="R24" s="1">
        <v>0</v>
      </c>
      <c r="T24" s="1">
        <v>0</v>
      </c>
      <c r="V24" s="1">
        <v>27448</v>
      </c>
      <c r="W24" s="1" t="s">
        <v>110</v>
      </c>
      <c r="X24" s="1" t="s">
        <v>117</v>
      </c>
      <c r="Y24" s="1" t="s">
        <v>3532</v>
      </c>
      <c r="AA24" s="1" t="s">
        <v>133</v>
      </c>
      <c r="AE24" s="1" t="s">
        <v>426</v>
      </c>
      <c r="AF24" s="1" t="s">
        <v>124</v>
      </c>
      <c r="AG24" s="1" t="s">
        <v>125</v>
      </c>
      <c r="AH24" s="1" t="s">
        <v>124</v>
      </c>
      <c r="AI24" s="1" t="s">
        <v>112</v>
      </c>
      <c r="AJ24" s="1" t="s">
        <v>112</v>
      </c>
      <c r="AK24" s="1" t="s">
        <v>125</v>
      </c>
      <c r="AL24" s="1" t="s">
        <v>746</v>
      </c>
      <c r="AM24" s="1" t="s">
        <v>746</v>
      </c>
      <c r="AN24" s="1" t="s">
        <v>3533</v>
      </c>
      <c r="AO24" s="1">
        <v>41780</v>
      </c>
      <c r="AP24" s="1">
        <v>102264</v>
      </c>
      <c r="AQ24" s="1">
        <v>38207</v>
      </c>
      <c r="AR24" s="1" t="s">
        <v>110</v>
      </c>
      <c r="AS24" s="1">
        <v>0</v>
      </c>
      <c r="AT24" s="1">
        <v>2479</v>
      </c>
      <c r="AU24" s="2">
        <v>6221</v>
      </c>
      <c r="AV24" s="2">
        <v>8700</v>
      </c>
      <c r="BB24" s="1" t="s">
        <v>3527</v>
      </c>
      <c r="BC24" s="1" t="s">
        <v>941</v>
      </c>
      <c r="BD24" s="1">
        <v>0</v>
      </c>
      <c r="BE24" s="1" t="s">
        <v>131</v>
      </c>
      <c r="BF24" s="1">
        <v>2</v>
      </c>
      <c r="BG24" s="1">
        <v>0</v>
      </c>
      <c r="BH24" s="1">
        <v>2</v>
      </c>
      <c r="BJ24" s="1" t="s">
        <v>182</v>
      </c>
      <c r="BK24" s="1" t="s">
        <v>112</v>
      </c>
      <c r="BN24" s="1" t="s">
        <v>133</v>
      </c>
      <c r="BR24" s="1" t="s">
        <v>133</v>
      </c>
      <c r="BU24" s="1" t="s">
        <v>112</v>
      </c>
      <c r="BV24" s="1" t="s">
        <v>114</v>
      </c>
      <c r="BX24" s="1">
        <v>0</v>
      </c>
      <c r="BZ24" s="1">
        <v>0</v>
      </c>
      <c r="CA24" s="1">
        <v>1</v>
      </c>
      <c r="CB24" s="1">
        <v>0</v>
      </c>
      <c r="CC24" s="1">
        <v>0</v>
      </c>
      <c r="CD24" s="1" t="s">
        <v>117</v>
      </c>
      <c r="CE24" s="1" t="s">
        <v>117</v>
      </c>
      <c r="CF24" s="1" t="s">
        <v>110</v>
      </c>
      <c r="CG24" s="1" t="s">
        <v>117</v>
      </c>
      <c r="CH24" s="1" t="s">
        <v>117</v>
      </c>
      <c r="CI24" s="1" t="s">
        <v>117</v>
      </c>
      <c r="CJ24" s="1" t="s">
        <v>117</v>
      </c>
      <c r="CK24" s="1" t="s">
        <v>125</v>
      </c>
      <c r="CL24" s="1">
        <v>0</v>
      </c>
      <c r="CM24" s="1">
        <v>0</v>
      </c>
      <c r="CN24" s="1" t="s">
        <v>134</v>
      </c>
      <c r="CO24" s="1" t="s">
        <v>183</v>
      </c>
      <c r="CP24" s="1">
        <v>0</v>
      </c>
      <c r="CR24" s="1" t="s">
        <v>144</v>
      </c>
      <c r="CS24" s="1" t="s">
        <v>418</v>
      </c>
      <c r="CT24" s="1" t="s">
        <v>136</v>
      </c>
      <c r="CU24" s="8">
        <v>10</v>
      </c>
      <c r="CV24" s="1" t="s">
        <v>3534</v>
      </c>
      <c r="CW24" s="1" t="s">
        <v>3534</v>
      </c>
      <c r="CX24" s="1">
        <v>1</v>
      </c>
      <c r="CY24" s="10">
        <f t="shared" si="0"/>
        <v>10</v>
      </c>
      <c r="CZ24" s="3">
        <v>3.2</v>
      </c>
      <c r="DA24" s="3">
        <v>1.9</v>
      </c>
      <c r="DB24" s="6">
        <f t="shared" si="1"/>
        <v>1</v>
      </c>
      <c r="DC24" s="9">
        <v>0</v>
      </c>
      <c r="DD24" s="7">
        <v>0</v>
      </c>
      <c r="DE24" s="7">
        <v>0</v>
      </c>
      <c r="DF24" s="1">
        <v>27448</v>
      </c>
      <c r="DG24" s="1">
        <f t="shared" si="2"/>
        <v>54896</v>
      </c>
      <c r="DH24" s="9">
        <f t="shared" si="3"/>
        <v>10</v>
      </c>
      <c r="DI24" s="1">
        <v>1098</v>
      </c>
      <c r="DJ24" s="1">
        <f t="shared" si="4"/>
        <v>2196</v>
      </c>
      <c r="DK24" s="9">
        <f t="shared" si="5"/>
        <v>4</v>
      </c>
      <c r="DL24" s="4">
        <v>10</v>
      </c>
      <c r="DN24">
        <f>(DL24*InputWeights!$C$7+DB24*InputWeights!$C$6)</f>
        <v>5.5</v>
      </c>
      <c r="DO24">
        <f>(DD24*InputWeights!$C$12+DE24*InputWeights!$C$10+CU24*InputWeights!$C$11)</f>
        <v>4</v>
      </c>
      <c r="DP24">
        <f>(DC24*InputWeights!$C$18+DK24*InputWeights!$C$16+DH24*InputWeights!$C$15+CY24*InputWeights!$C$17)</f>
        <v>7.8</v>
      </c>
      <c r="DR24">
        <f>DN24*InputWeights!$C$5+DO24*InputWeights!$C$9+DP24*InputWeights!$C$14</f>
        <v>59.7</v>
      </c>
      <c r="DS24">
        <f>((_xlfn.RANK.EQ(DR24,$DR$2:$DR$6635,0))/(COUNT(DR$2:$DR$6635)))*100</f>
        <v>1.5572105619498984</v>
      </c>
      <c r="DT24">
        <f t="shared" si="6"/>
        <v>5</v>
      </c>
    </row>
    <row r="25" spans="1:124" x14ac:dyDescent="0.25">
      <c r="A25" s="1" t="s">
        <v>3524</v>
      </c>
      <c r="B25" s="1" t="s">
        <v>2625</v>
      </c>
      <c r="C25" s="1" t="s">
        <v>2626</v>
      </c>
      <c r="D25" s="1" t="s">
        <v>110</v>
      </c>
      <c r="E25" s="1" t="s">
        <v>609</v>
      </c>
      <c r="F25" s="1">
        <v>1870</v>
      </c>
      <c r="G25" s="1">
        <v>230003400</v>
      </c>
      <c r="H25" s="1">
        <v>500</v>
      </c>
      <c r="I25" s="1">
        <v>1987</v>
      </c>
      <c r="J25" s="1">
        <v>2005</v>
      </c>
      <c r="K25" s="1" t="s">
        <v>112</v>
      </c>
      <c r="L25" s="1" t="s">
        <v>110</v>
      </c>
      <c r="M25" s="1">
        <v>24</v>
      </c>
      <c r="N25" s="1" t="s">
        <v>177</v>
      </c>
      <c r="O25" s="1">
        <v>2</v>
      </c>
      <c r="Q25" s="1" t="s">
        <v>117</v>
      </c>
      <c r="R25" s="1">
        <v>0</v>
      </c>
      <c r="T25" s="1">
        <v>0</v>
      </c>
      <c r="V25" s="1">
        <v>23827</v>
      </c>
      <c r="W25" s="1" t="s">
        <v>110</v>
      </c>
      <c r="X25" s="1" t="s">
        <v>117</v>
      </c>
      <c r="Y25" s="1" t="s">
        <v>2962</v>
      </c>
      <c r="AA25" s="1" t="s">
        <v>133</v>
      </c>
      <c r="AE25" s="1" t="s">
        <v>426</v>
      </c>
      <c r="AF25" s="1" t="s">
        <v>124</v>
      </c>
      <c r="AG25" s="1" t="s">
        <v>125</v>
      </c>
      <c r="AH25" s="1" t="s">
        <v>124</v>
      </c>
      <c r="AI25" s="1" t="s">
        <v>112</v>
      </c>
      <c r="AJ25" s="1" t="s">
        <v>112</v>
      </c>
      <c r="AK25" s="1" t="s">
        <v>125</v>
      </c>
      <c r="AL25" s="1" t="s">
        <v>613</v>
      </c>
      <c r="AM25" s="1" t="s">
        <v>613</v>
      </c>
      <c r="AN25" s="1" t="s">
        <v>613</v>
      </c>
      <c r="AO25" s="1">
        <v>41786</v>
      </c>
      <c r="AP25" s="1">
        <v>102264</v>
      </c>
      <c r="AQ25" s="1">
        <v>38213</v>
      </c>
      <c r="AR25" s="1" t="s">
        <v>110</v>
      </c>
      <c r="AS25" s="1">
        <v>0</v>
      </c>
      <c r="AT25" s="1">
        <v>1870</v>
      </c>
      <c r="AU25" s="2">
        <v>14039</v>
      </c>
      <c r="AV25" s="2">
        <v>15909</v>
      </c>
      <c r="BB25" s="1" t="s">
        <v>3527</v>
      </c>
      <c r="BC25" s="1" t="s">
        <v>704</v>
      </c>
      <c r="BD25" s="1">
        <v>0</v>
      </c>
      <c r="BE25" s="1" t="s">
        <v>131</v>
      </c>
      <c r="BF25" s="1">
        <v>2</v>
      </c>
      <c r="BG25" s="1">
        <v>0</v>
      </c>
      <c r="BH25" s="1">
        <v>2</v>
      </c>
      <c r="BJ25" s="1" t="s">
        <v>182</v>
      </c>
      <c r="BK25" s="1" t="s">
        <v>112</v>
      </c>
      <c r="BN25" s="1" t="s">
        <v>133</v>
      </c>
      <c r="BR25" s="1" t="s">
        <v>133</v>
      </c>
      <c r="BU25" s="1" t="s">
        <v>112</v>
      </c>
      <c r="BV25" s="1" t="s">
        <v>114</v>
      </c>
      <c r="BX25" s="1">
        <v>0</v>
      </c>
      <c r="BZ25" s="1">
        <v>0</v>
      </c>
      <c r="CA25" s="1">
        <v>1</v>
      </c>
      <c r="CB25" s="1">
        <v>0</v>
      </c>
      <c r="CC25" s="1">
        <v>0</v>
      </c>
      <c r="CD25" s="1" t="s">
        <v>117</v>
      </c>
      <c r="CE25" s="1" t="s">
        <v>117</v>
      </c>
      <c r="CF25" s="1" t="s">
        <v>110</v>
      </c>
      <c r="CG25" s="1" t="s">
        <v>117</v>
      </c>
      <c r="CH25" s="1" t="s">
        <v>117</v>
      </c>
      <c r="CI25" s="1" t="s">
        <v>117</v>
      </c>
      <c r="CJ25" s="1" t="s">
        <v>117</v>
      </c>
      <c r="CK25" s="1" t="s">
        <v>125</v>
      </c>
      <c r="CL25" s="1">
        <v>0</v>
      </c>
      <c r="CM25" s="1">
        <v>0</v>
      </c>
      <c r="CN25" s="1" t="s">
        <v>134</v>
      </c>
      <c r="CO25" s="1" t="s">
        <v>183</v>
      </c>
      <c r="CP25" s="1">
        <v>0</v>
      </c>
      <c r="CR25" s="1" t="s">
        <v>144</v>
      </c>
      <c r="CS25" s="1" t="s">
        <v>418</v>
      </c>
      <c r="CT25" s="1" t="s">
        <v>136</v>
      </c>
      <c r="CU25" s="8">
        <v>10</v>
      </c>
      <c r="CV25" s="1" t="s">
        <v>3542</v>
      </c>
      <c r="CW25" s="1" t="s">
        <v>3542</v>
      </c>
      <c r="CX25" s="1">
        <v>1</v>
      </c>
      <c r="CY25" s="10">
        <f t="shared" si="0"/>
        <v>10</v>
      </c>
      <c r="CZ25" s="3">
        <v>3.2</v>
      </c>
      <c r="DA25" s="3">
        <v>1.5</v>
      </c>
      <c r="DB25" s="6">
        <f t="shared" si="1"/>
        <v>1</v>
      </c>
      <c r="DC25" s="9">
        <v>0</v>
      </c>
      <c r="DD25" s="7">
        <v>0</v>
      </c>
      <c r="DE25" s="7">
        <v>0</v>
      </c>
      <c r="DF25" s="1">
        <v>23827</v>
      </c>
      <c r="DG25" s="1">
        <f t="shared" si="2"/>
        <v>47654</v>
      </c>
      <c r="DH25" s="9">
        <f t="shared" si="3"/>
        <v>10</v>
      </c>
      <c r="DI25" s="1">
        <v>1191</v>
      </c>
      <c r="DJ25" s="1">
        <f t="shared" si="4"/>
        <v>2382</v>
      </c>
      <c r="DK25" s="9">
        <f t="shared" si="5"/>
        <v>4</v>
      </c>
      <c r="DL25" s="4">
        <v>10</v>
      </c>
      <c r="DN25">
        <f>(DL25*InputWeights!$C$7+DB25*InputWeights!$C$6)</f>
        <v>5.5</v>
      </c>
      <c r="DO25">
        <f>(DD25*InputWeights!$C$12+DE25*InputWeights!$C$10+CU25*InputWeights!$C$11)</f>
        <v>4</v>
      </c>
      <c r="DP25">
        <f>(DC25*InputWeights!$C$18+DK25*InputWeights!$C$16+DH25*InputWeights!$C$15+CY25*InputWeights!$C$17)</f>
        <v>7.8</v>
      </c>
      <c r="DR25">
        <f>DN25*InputWeights!$C$5+DO25*InputWeights!$C$9+DP25*InputWeights!$C$14</f>
        <v>59.7</v>
      </c>
      <c r="DS25">
        <f>((_xlfn.RANK.EQ(DR25,$DR$2:$DR$6635,0))/(COUNT(DR$2:$DR$6635)))*100</f>
        <v>1.5572105619498984</v>
      </c>
      <c r="DT25">
        <f t="shared" si="6"/>
        <v>5</v>
      </c>
    </row>
    <row r="26" spans="1:124" x14ac:dyDescent="0.25">
      <c r="A26" s="1" t="s">
        <v>4887</v>
      </c>
      <c r="B26" s="1" t="s">
        <v>108</v>
      </c>
      <c r="C26" s="1" t="s">
        <v>109</v>
      </c>
      <c r="D26" s="1" t="s">
        <v>110</v>
      </c>
      <c r="E26" s="1" t="s">
        <v>4896</v>
      </c>
      <c r="F26" s="1">
        <v>1247</v>
      </c>
      <c r="G26" s="1">
        <v>100</v>
      </c>
      <c r="H26" s="1">
        <v>0</v>
      </c>
      <c r="I26" s="1">
        <v>2000</v>
      </c>
      <c r="J26" s="1">
        <v>2000</v>
      </c>
      <c r="K26" s="1" t="s">
        <v>112</v>
      </c>
      <c r="L26" s="1" t="s">
        <v>110</v>
      </c>
      <c r="M26" s="1">
        <v>31</v>
      </c>
      <c r="N26" s="1" t="s">
        <v>113</v>
      </c>
      <c r="O26" s="1">
        <v>2</v>
      </c>
      <c r="P26" s="1" t="s">
        <v>112</v>
      </c>
      <c r="Q26" s="1" t="s">
        <v>114</v>
      </c>
      <c r="R26" s="1">
        <v>18</v>
      </c>
      <c r="T26" s="1">
        <v>210</v>
      </c>
      <c r="V26" s="1">
        <v>13934</v>
      </c>
      <c r="W26" s="1" t="s">
        <v>110</v>
      </c>
      <c r="X26" s="1" t="s">
        <v>117</v>
      </c>
      <c r="Y26" s="1" t="s">
        <v>4890</v>
      </c>
      <c r="Z26" s="1" t="s">
        <v>325</v>
      </c>
      <c r="AA26" s="1" t="s">
        <v>4891</v>
      </c>
      <c r="AC26" s="1" t="s">
        <v>4892</v>
      </c>
      <c r="AD26" s="1" t="s">
        <v>218</v>
      </c>
      <c r="AE26" s="1" t="s">
        <v>426</v>
      </c>
      <c r="AF26" s="1" t="s">
        <v>124</v>
      </c>
      <c r="AG26" s="1" t="s">
        <v>125</v>
      </c>
      <c r="AH26" s="1" t="s">
        <v>110</v>
      </c>
      <c r="AI26" s="1" t="s">
        <v>112</v>
      </c>
      <c r="AJ26" s="1" t="s">
        <v>125</v>
      </c>
      <c r="AK26" s="1" t="s">
        <v>125</v>
      </c>
      <c r="AL26" s="1" t="s">
        <v>2404</v>
      </c>
      <c r="AM26" s="1" t="s">
        <v>2404</v>
      </c>
      <c r="AN26" s="1" t="s">
        <v>2404</v>
      </c>
      <c r="AO26" s="1">
        <v>130339</v>
      </c>
      <c r="AP26" s="1">
        <v>102264</v>
      </c>
      <c r="AQ26" s="1">
        <v>66091</v>
      </c>
      <c r="AR26" s="1" t="s">
        <v>110</v>
      </c>
      <c r="AS26" s="1">
        <v>0</v>
      </c>
      <c r="AT26" s="1">
        <v>1247</v>
      </c>
      <c r="AU26" s="2">
        <v>0</v>
      </c>
      <c r="AV26" s="2">
        <v>1247</v>
      </c>
      <c r="BB26" s="1" t="s">
        <v>4897</v>
      </c>
      <c r="BC26" s="1" t="s">
        <v>941</v>
      </c>
      <c r="BD26" s="1">
        <v>0</v>
      </c>
      <c r="BE26" s="1" t="s">
        <v>131</v>
      </c>
      <c r="BF26" s="1">
        <v>0</v>
      </c>
      <c r="BG26" s="1">
        <v>3</v>
      </c>
      <c r="BH26" s="1">
        <v>3</v>
      </c>
      <c r="BI26" s="1" t="s">
        <v>131</v>
      </c>
      <c r="BK26" s="1" t="s">
        <v>112</v>
      </c>
      <c r="BN26" s="1" t="s">
        <v>133</v>
      </c>
      <c r="BR26" s="1" t="s">
        <v>133</v>
      </c>
      <c r="BT26" s="1" t="s">
        <v>325</v>
      </c>
      <c r="BU26" s="1" t="s">
        <v>112</v>
      </c>
      <c r="BV26" s="1" t="s">
        <v>110</v>
      </c>
      <c r="BW26" s="1" t="s">
        <v>112</v>
      </c>
      <c r="BX26" s="1">
        <v>1</v>
      </c>
      <c r="BY26" s="1" t="s">
        <v>942</v>
      </c>
      <c r="BZ26" s="1">
        <v>1</v>
      </c>
      <c r="CA26" s="1">
        <v>1</v>
      </c>
      <c r="CB26" s="1">
        <v>0</v>
      </c>
      <c r="CC26" s="1">
        <v>0</v>
      </c>
      <c r="CD26" s="1" t="s">
        <v>110</v>
      </c>
      <c r="CE26" s="1" t="s">
        <v>131</v>
      </c>
      <c r="CF26" s="1" t="s">
        <v>110</v>
      </c>
      <c r="CG26" s="1" t="s">
        <v>114</v>
      </c>
      <c r="CH26" s="1" t="s">
        <v>114</v>
      </c>
      <c r="CI26" s="1" t="s">
        <v>117</v>
      </c>
      <c r="CJ26" s="1" t="s">
        <v>117</v>
      </c>
      <c r="CK26" s="1" t="s">
        <v>125</v>
      </c>
      <c r="CL26" s="1">
        <v>0</v>
      </c>
      <c r="CM26" s="1">
        <v>0</v>
      </c>
      <c r="CN26" s="1" t="s">
        <v>142</v>
      </c>
      <c r="CP26" s="1">
        <v>0</v>
      </c>
      <c r="CQ26" s="1" t="s">
        <v>135</v>
      </c>
      <c r="CR26" s="1" t="s">
        <v>144</v>
      </c>
      <c r="CS26" s="1" t="s">
        <v>136</v>
      </c>
      <c r="CT26" s="1" t="s">
        <v>136</v>
      </c>
      <c r="CU26" s="8">
        <v>10</v>
      </c>
      <c r="CV26" s="1" t="s">
        <v>4898</v>
      </c>
      <c r="CW26" s="1" t="s">
        <v>4898</v>
      </c>
      <c r="CX26" s="1">
        <v>1</v>
      </c>
      <c r="CY26" s="10">
        <f t="shared" si="0"/>
        <v>10</v>
      </c>
      <c r="CZ26" s="3">
        <v>6.8554700000000004</v>
      </c>
      <c r="DA26" s="3">
        <v>5.8142699999999996</v>
      </c>
      <c r="DB26" s="6">
        <f t="shared" si="1"/>
        <v>2.5</v>
      </c>
      <c r="DC26" s="9">
        <v>10</v>
      </c>
      <c r="DD26" s="7">
        <v>0</v>
      </c>
      <c r="DE26" s="7">
        <v>0</v>
      </c>
      <c r="DF26" s="1">
        <v>13934</v>
      </c>
      <c r="DG26" s="1">
        <f t="shared" si="2"/>
        <v>27868</v>
      </c>
      <c r="DH26" s="9">
        <f t="shared" si="3"/>
        <v>6</v>
      </c>
      <c r="DI26" s="1">
        <v>1210</v>
      </c>
      <c r="DJ26" s="1">
        <f t="shared" si="4"/>
        <v>2420</v>
      </c>
      <c r="DK26" s="9">
        <f t="shared" si="5"/>
        <v>4</v>
      </c>
      <c r="DL26" s="4">
        <v>10</v>
      </c>
      <c r="DN26">
        <f>(DL26*InputWeights!$C$7+DB26*InputWeights!$C$6)</f>
        <v>6.25</v>
      </c>
      <c r="DO26">
        <f>(DD26*InputWeights!$C$12+DE26*InputWeights!$C$10+CU26*InputWeights!$C$11)</f>
        <v>4</v>
      </c>
      <c r="DP26">
        <f>(DC26*InputWeights!$C$18+DK26*InputWeights!$C$16+DH26*InputWeights!$C$15+CY26*InputWeights!$C$17)</f>
        <v>7.2</v>
      </c>
      <c r="DR26">
        <f>DN26*InputWeights!$C$5+DO26*InputWeights!$C$9+DP26*InputWeights!$C$14</f>
        <v>59.55</v>
      </c>
      <c r="DS26">
        <f>((_xlfn.RANK.EQ(DR26,$DR$2:$DR$6635,0))/(COUNT(DR$2:$DR$6635)))*100</f>
        <v>1.6926201760324981</v>
      </c>
      <c r="DT26">
        <f t="shared" si="6"/>
        <v>5</v>
      </c>
    </row>
    <row r="27" spans="1:124" x14ac:dyDescent="0.25">
      <c r="A27" s="1" t="s">
        <v>918</v>
      </c>
      <c r="B27" s="1" t="s">
        <v>108</v>
      </c>
      <c r="C27" s="1" t="s">
        <v>109</v>
      </c>
      <c r="D27" s="1" t="s">
        <v>110</v>
      </c>
      <c r="E27" s="1" t="s">
        <v>411</v>
      </c>
      <c r="F27" s="1">
        <v>1528</v>
      </c>
      <c r="G27" s="1">
        <v>200</v>
      </c>
      <c r="H27" s="1">
        <v>0</v>
      </c>
      <c r="I27" s="1">
        <v>1950</v>
      </c>
      <c r="J27" s="1">
        <v>2016</v>
      </c>
      <c r="K27" s="1" t="s">
        <v>153</v>
      </c>
      <c r="L27" s="1" t="s">
        <v>110</v>
      </c>
      <c r="M27" s="1">
        <v>22</v>
      </c>
      <c r="N27" s="1" t="s">
        <v>177</v>
      </c>
      <c r="O27" s="1">
        <v>2</v>
      </c>
      <c r="Q27" s="1" t="s">
        <v>110</v>
      </c>
      <c r="R27" s="1">
        <v>3</v>
      </c>
      <c r="S27" s="1" t="s">
        <v>919</v>
      </c>
      <c r="T27" s="1">
        <v>157</v>
      </c>
      <c r="V27" s="1">
        <v>19531</v>
      </c>
      <c r="W27" s="1" t="s">
        <v>116</v>
      </c>
      <c r="X27" s="1" t="s">
        <v>117</v>
      </c>
      <c r="Y27" s="1" t="s">
        <v>920</v>
      </c>
      <c r="Z27" s="1" t="s">
        <v>119</v>
      </c>
      <c r="AA27" s="1" t="s">
        <v>921</v>
      </c>
      <c r="AC27" s="1" t="s">
        <v>363</v>
      </c>
      <c r="AD27" s="1" t="s">
        <v>922</v>
      </c>
      <c r="AE27" s="1" t="s">
        <v>403</v>
      </c>
      <c r="AF27" s="1" t="s">
        <v>124</v>
      </c>
      <c r="AG27" s="1" t="s">
        <v>125</v>
      </c>
      <c r="AH27" s="1" t="s">
        <v>124</v>
      </c>
      <c r="AI27" s="1" t="s">
        <v>150</v>
      </c>
      <c r="AJ27" s="1" t="s">
        <v>112</v>
      </c>
      <c r="AK27" s="1" t="s">
        <v>125</v>
      </c>
      <c r="AL27" s="1" t="s">
        <v>671</v>
      </c>
      <c r="AM27" s="1" t="s">
        <v>416</v>
      </c>
      <c r="AN27" s="1" t="s">
        <v>416</v>
      </c>
      <c r="AO27" s="1">
        <v>2339</v>
      </c>
      <c r="AP27" s="1">
        <v>102264</v>
      </c>
      <c r="AQ27" s="1">
        <v>191</v>
      </c>
      <c r="AR27" s="1" t="s">
        <v>110</v>
      </c>
      <c r="AS27" s="1">
        <v>1274</v>
      </c>
      <c r="AT27" s="1">
        <v>2802</v>
      </c>
      <c r="AU27" s="2">
        <v>1274</v>
      </c>
      <c r="AV27" s="2">
        <v>2802</v>
      </c>
      <c r="BB27" s="1" t="s">
        <v>129</v>
      </c>
      <c r="BC27" s="1" t="s">
        <v>247</v>
      </c>
      <c r="BD27" s="1">
        <v>68</v>
      </c>
      <c r="BE27" s="1" t="s">
        <v>131</v>
      </c>
      <c r="BF27" s="1">
        <v>0</v>
      </c>
      <c r="BG27" s="1">
        <v>4</v>
      </c>
      <c r="BH27" s="1">
        <v>4</v>
      </c>
      <c r="BI27" s="1" t="s">
        <v>131</v>
      </c>
      <c r="BJ27" s="1" t="s">
        <v>182</v>
      </c>
      <c r="BK27" s="1" t="s">
        <v>112</v>
      </c>
      <c r="BN27" s="1" t="s">
        <v>133</v>
      </c>
      <c r="BR27" s="1" t="s">
        <v>133</v>
      </c>
      <c r="BU27" s="1" t="s">
        <v>153</v>
      </c>
      <c r="BV27" s="1" t="s">
        <v>114</v>
      </c>
      <c r="BW27" s="1" t="s">
        <v>112</v>
      </c>
      <c r="BX27" s="1">
        <v>0</v>
      </c>
      <c r="BZ27" s="1">
        <v>0</v>
      </c>
      <c r="CA27" s="1">
        <v>1</v>
      </c>
      <c r="CB27" s="1">
        <v>0</v>
      </c>
      <c r="CC27" s="1">
        <v>0</v>
      </c>
      <c r="CD27" s="1" t="s">
        <v>110</v>
      </c>
      <c r="CE27" s="1" t="s">
        <v>110</v>
      </c>
      <c r="CF27" s="1" t="s">
        <v>117</v>
      </c>
      <c r="CG27" s="1" t="s">
        <v>117</v>
      </c>
      <c r="CH27" s="1" t="s">
        <v>117</v>
      </c>
      <c r="CI27" s="1" t="s">
        <v>117</v>
      </c>
      <c r="CK27" s="1" t="s">
        <v>125</v>
      </c>
      <c r="CL27" s="1">
        <v>9</v>
      </c>
      <c r="CM27" s="1">
        <v>3</v>
      </c>
      <c r="CN27" s="1" t="s">
        <v>142</v>
      </c>
      <c r="CO27" s="1" t="s">
        <v>183</v>
      </c>
      <c r="CP27" s="1">
        <v>0</v>
      </c>
      <c r="CR27" s="1" t="s">
        <v>248</v>
      </c>
      <c r="CS27" s="1" t="s">
        <v>184</v>
      </c>
      <c r="CT27" s="1" t="s">
        <v>136</v>
      </c>
      <c r="CU27" s="8">
        <v>10</v>
      </c>
      <c r="CV27" s="1" t="s">
        <v>923</v>
      </c>
      <c r="CW27" s="1" t="s">
        <v>923</v>
      </c>
      <c r="CX27" s="1">
        <v>3</v>
      </c>
      <c r="CY27" s="10">
        <f t="shared" si="0"/>
        <v>7.5</v>
      </c>
      <c r="CZ27" s="3">
        <v>12.1</v>
      </c>
      <c r="DA27" s="3">
        <v>6.6</v>
      </c>
      <c r="DB27" s="6">
        <f t="shared" si="1"/>
        <v>5</v>
      </c>
      <c r="DC27" s="9">
        <v>0</v>
      </c>
      <c r="DD27" s="7">
        <v>0</v>
      </c>
      <c r="DE27" s="7">
        <v>0</v>
      </c>
      <c r="DF27" s="1">
        <v>19531</v>
      </c>
      <c r="DG27" s="1">
        <f t="shared" si="2"/>
        <v>39062</v>
      </c>
      <c r="DH27" s="9">
        <f t="shared" si="3"/>
        <v>8</v>
      </c>
      <c r="DI27" s="1">
        <v>1319</v>
      </c>
      <c r="DJ27" s="1">
        <f t="shared" si="4"/>
        <v>2638</v>
      </c>
      <c r="DK27" s="9">
        <f t="shared" si="5"/>
        <v>4</v>
      </c>
      <c r="DL27" s="4">
        <v>10</v>
      </c>
      <c r="DN27">
        <f>(DL27*InputWeights!$C$7+DB27*InputWeights!$C$6)</f>
        <v>7.5</v>
      </c>
      <c r="DO27">
        <f>(DD27*InputWeights!$C$12+DE27*InputWeights!$C$10+CU27*InputWeights!$C$11)</f>
        <v>4</v>
      </c>
      <c r="DP27">
        <f>(DC27*InputWeights!$C$18+DK27*InputWeights!$C$16+DH27*InputWeights!$C$15+CY27*InputWeights!$C$17)</f>
        <v>6.25</v>
      </c>
      <c r="DR27">
        <f>DN27*InputWeights!$C$5+DO27*InputWeights!$C$9+DP27*InputWeights!$C$14</f>
        <v>59.5</v>
      </c>
      <c r="DS27">
        <f>((_xlfn.RANK.EQ(DR27,$DR$2:$DR$6635,0))/(COUNT(DR$2:$DR$6635)))*100</f>
        <v>1.7603249830737984</v>
      </c>
      <c r="DT27">
        <f t="shared" si="6"/>
        <v>5</v>
      </c>
    </row>
    <row r="28" spans="1:124" x14ac:dyDescent="0.25">
      <c r="A28" s="1" t="s">
        <v>936</v>
      </c>
      <c r="B28" s="1" t="s">
        <v>108</v>
      </c>
      <c r="C28" s="1" t="s">
        <v>109</v>
      </c>
      <c r="D28" s="1" t="s">
        <v>110</v>
      </c>
      <c r="E28" s="1" t="s">
        <v>667</v>
      </c>
      <c r="F28" s="1">
        <v>2614</v>
      </c>
      <c r="G28" s="1">
        <v>200</v>
      </c>
      <c r="H28" s="1">
        <v>0</v>
      </c>
      <c r="I28" s="1">
        <v>1986</v>
      </c>
      <c r="J28" s="1">
        <v>1986</v>
      </c>
      <c r="K28" s="1" t="s">
        <v>112</v>
      </c>
      <c r="L28" s="1" t="s">
        <v>110</v>
      </c>
      <c r="M28" s="1">
        <v>40</v>
      </c>
      <c r="N28" s="1" t="s">
        <v>113</v>
      </c>
      <c r="O28" s="1">
        <v>2</v>
      </c>
      <c r="P28" s="1" t="s">
        <v>112</v>
      </c>
      <c r="Q28" s="1" t="s">
        <v>114</v>
      </c>
      <c r="R28" s="1">
        <v>47</v>
      </c>
      <c r="S28" s="1" t="s">
        <v>937</v>
      </c>
      <c r="T28" s="1">
        <v>156</v>
      </c>
      <c r="V28" s="1">
        <v>22841</v>
      </c>
      <c r="W28" s="1" t="s">
        <v>110</v>
      </c>
      <c r="X28" s="1" t="s">
        <v>117</v>
      </c>
      <c r="Y28" s="1" t="s">
        <v>938</v>
      </c>
      <c r="Z28" s="1" t="s">
        <v>325</v>
      </c>
      <c r="AA28" s="1" t="s">
        <v>939</v>
      </c>
      <c r="AC28" s="1" t="s">
        <v>218</v>
      </c>
      <c r="AD28" s="1" t="s">
        <v>218</v>
      </c>
      <c r="AE28" s="1" t="s">
        <v>403</v>
      </c>
      <c r="AF28" s="1" t="s">
        <v>124</v>
      </c>
      <c r="AG28" s="1" t="s">
        <v>125</v>
      </c>
      <c r="AH28" s="1" t="s">
        <v>110</v>
      </c>
      <c r="AI28" s="1" t="s">
        <v>112</v>
      </c>
      <c r="AJ28" s="1" t="s">
        <v>125</v>
      </c>
      <c r="AK28" s="1" t="s">
        <v>125</v>
      </c>
      <c r="AL28" s="1" t="s">
        <v>686</v>
      </c>
      <c r="AM28" s="1" t="s">
        <v>686</v>
      </c>
      <c r="AN28" s="1" t="s">
        <v>940</v>
      </c>
      <c r="AO28" s="1">
        <v>2474</v>
      </c>
      <c r="AP28" s="1">
        <v>102264</v>
      </c>
      <c r="AQ28" s="1">
        <v>202</v>
      </c>
      <c r="AR28" s="1" t="s">
        <v>110</v>
      </c>
      <c r="AS28" s="1">
        <v>2525</v>
      </c>
      <c r="AT28" s="1">
        <v>5139</v>
      </c>
      <c r="AU28" s="2">
        <v>2525</v>
      </c>
      <c r="AV28" s="2">
        <v>5139</v>
      </c>
      <c r="BB28" s="1" t="s">
        <v>129</v>
      </c>
      <c r="BC28" s="1" t="s">
        <v>941</v>
      </c>
      <c r="BD28" s="1">
        <v>90</v>
      </c>
      <c r="BE28" s="1" t="s">
        <v>131</v>
      </c>
      <c r="BF28" s="1">
        <v>0</v>
      </c>
      <c r="BG28" s="1">
        <v>2</v>
      </c>
      <c r="BH28" s="1">
        <v>2</v>
      </c>
      <c r="BI28" s="1" t="s">
        <v>131</v>
      </c>
      <c r="BK28" s="1" t="s">
        <v>112</v>
      </c>
      <c r="BN28" s="1" t="s">
        <v>133</v>
      </c>
      <c r="BR28" s="1" t="s">
        <v>133</v>
      </c>
      <c r="BU28" s="1" t="s">
        <v>112</v>
      </c>
      <c r="BV28" s="1" t="s">
        <v>110</v>
      </c>
      <c r="BW28" s="1" t="s">
        <v>112</v>
      </c>
      <c r="BX28" s="1">
        <v>0</v>
      </c>
      <c r="BY28" s="1" t="s">
        <v>942</v>
      </c>
      <c r="BZ28" s="1">
        <v>1</v>
      </c>
      <c r="CA28" s="1">
        <v>1</v>
      </c>
      <c r="CB28" s="1">
        <v>0</v>
      </c>
      <c r="CC28" s="1">
        <v>0</v>
      </c>
      <c r="CD28" s="1" t="s">
        <v>110</v>
      </c>
      <c r="CE28" s="1" t="s">
        <v>114</v>
      </c>
      <c r="CF28" s="1" t="s">
        <v>110</v>
      </c>
      <c r="CG28" s="1" t="s">
        <v>116</v>
      </c>
      <c r="CH28" s="1" t="s">
        <v>114</v>
      </c>
      <c r="CI28" s="1" t="s">
        <v>117</v>
      </c>
      <c r="CJ28" s="1" t="s">
        <v>110</v>
      </c>
      <c r="CK28" s="1" t="s">
        <v>125</v>
      </c>
      <c r="CL28" s="1">
        <v>0</v>
      </c>
      <c r="CM28" s="1">
        <v>0</v>
      </c>
      <c r="CN28" s="1" t="s">
        <v>142</v>
      </c>
      <c r="CP28" s="1">
        <v>0</v>
      </c>
      <c r="CQ28" s="1" t="s">
        <v>135</v>
      </c>
      <c r="CR28" s="1" t="s">
        <v>135</v>
      </c>
      <c r="CS28" s="1" t="s">
        <v>136</v>
      </c>
      <c r="CT28" s="1" t="s">
        <v>156</v>
      </c>
      <c r="CU28" s="8">
        <v>5</v>
      </c>
      <c r="CV28" s="1" t="s">
        <v>943</v>
      </c>
      <c r="CW28" s="1" t="s">
        <v>943</v>
      </c>
      <c r="CX28" s="1">
        <v>1</v>
      </c>
      <c r="CY28" s="10">
        <f t="shared" si="0"/>
        <v>10</v>
      </c>
      <c r="CZ28" s="3">
        <v>22</v>
      </c>
      <c r="DA28" s="3">
        <v>0</v>
      </c>
      <c r="DB28" s="6">
        <f t="shared" si="1"/>
        <v>1</v>
      </c>
      <c r="DC28" s="9">
        <v>10</v>
      </c>
      <c r="DD28" s="7">
        <v>0</v>
      </c>
      <c r="DE28" s="7">
        <v>0</v>
      </c>
      <c r="DF28" s="1">
        <v>22841</v>
      </c>
      <c r="DG28" s="1">
        <f t="shared" si="2"/>
        <v>45682</v>
      </c>
      <c r="DH28" s="9">
        <f t="shared" si="3"/>
        <v>10</v>
      </c>
      <c r="DI28" s="1">
        <v>2011</v>
      </c>
      <c r="DJ28" s="1">
        <f t="shared" si="4"/>
        <v>4022</v>
      </c>
      <c r="DK28" s="9">
        <f t="shared" si="5"/>
        <v>6</v>
      </c>
      <c r="DL28" s="4">
        <v>10</v>
      </c>
      <c r="DN28">
        <f>(DL28*InputWeights!$C$7+DB28*InputWeights!$C$6)</f>
        <v>5.5</v>
      </c>
      <c r="DO28">
        <f>(DD28*InputWeights!$C$12+DE28*InputWeights!$C$10+CU28*InputWeights!$C$11)</f>
        <v>2</v>
      </c>
      <c r="DP28">
        <f>(DC28*InputWeights!$C$18+DK28*InputWeights!$C$16+DH28*InputWeights!$C$15+CY28*InputWeights!$C$17)</f>
        <v>9.1999999999999993</v>
      </c>
      <c r="DR28">
        <f>DN28*InputWeights!$C$5+DO28*InputWeights!$C$9+DP28*InputWeights!$C$14</f>
        <v>59.3</v>
      </c>
      <c r="DS28">
        <f>((_xlfn.RANK.EQ(DR28,$DR$2:$DR$6635,0))/(COUNT(DR$2:$DR$6635)))*100</f>
        <v>1.8280297901150981</v>
      </c>
      <c r="DT28">
        <f t="shared" si="6"/>
        <v>5</v>
      </c>
    </row>
    <row r="29" spans="1:124" x14ac:dyDescent="0.25">
      <c r="A29" s="1" t="s">
        <v>2760</v>
      </c>
      <c r="B29" s="1" t="s">
        <v>2625</v>
      </c>
      <c r="C29" s="1" t="s">
        <v>2626</v>
      </c>
      <c r="D29" s="1" t="s">
        <v>110</v>
      </c>
      <c r="E29" s="1" t="s">
        <v>465</v>
      </c>
      <c r="F29" s="1">
        <v>3186</v>
      </c>
      <c r="G29" s="1">
        <v>1700</v>
      </c>
      <c r="H29" s="1">
        <v>0</v>
      </c>
      <c r="I29" s="1">
        <v>2006</v>
      </c>
      <c r="J29" s="1">
        <v>2007</v>
      </c>
      <c r="K29" s="1" t="s">
        <v>112</v>
      </c>
      <c r="L29" s="1" t="s">
        <v>110</v>
      </c>
      <c r="M29" s="1">
        <v>48</v>
      </c>
      <c r="N29" s="1" t="s">
        <v>177</v>
      </c>
      <c r="O29" s="1">
        <v>4</v>
      </c>
      <c r="P29" s="1" t="s">
        <v>112</v>
      </c>
      <c r="Q29" s="1" t="s">
        <v>114</v>
      </c>
      <c r="R29" s="1">
        <v>22</v>
      </c>
      <c r="S29" s="1" t="s">
        <v>2761</v>
      </c>
      <c r="T29" s="1">
        <v>104</v>
      </c>
      <c r="V29" s="1">
        <v>63738</v>
      </c>
      <c r="W29" s="1" t="s">
        <v>110</v>
      </c>
      <c r="X29" s="1" t="s">
        <v>117</v>
      </c>
      <c r="Y29" s="1" t="s">
        <v>2762</v>
      </c>
      <c r="Z29" s="1" t="s">
        <v>325</v>
      </c>
      <c r="AA29" s="1" t="s">
        <v>2763</v>
      </c>
      <c r="AC29" s="1" t="s">
        <v>160</v>
      </c>
      <c r="AD29" s="1" t="s">
        <v>2773</v>
      </c>
      <c r="AE29" s="1" t="s">
        <v>426</v>
      </c>
      <c r="AF29" s="1" t="s">
        <v>124</v>
      </c>
      <c r="AG29" s="1" t="s">
        <v>125</v>
      </c>
      <c r="AH29" s="1" t="s">
        <v>110</v>
      </c>
      <c r="AI29" s="1" t="s">
        <v>112</v>
      </c>
      <c r="AJ29" s="1" t="s">
        <v>125</v>
      </c>
      <c r="AK29" s="1" t="s">
        <v>125</v>
      </c>
      <c r="AL29" s="1" t="s">
        <v>2774</v>
      </c>
      <c r="AM29" s="1" t="s">
        <v>2788</v>
      </c>
      <c r="AN29" s="1" t="s">
        <v>2789</v>
      </c>
      <c r="AO29" s="1">
        <v>40731</v>
      </c>
      <c r="AP29" s="1">
        <v>102264</v>
      </c>
      <c r="AQ29" s="1">
        <v>4198</v>
      </c>
      <c r="AR29" s="1" t="s">
        <v>110</v>
      </c>
      <c r="AS29" s="1">
        <v>42183</v>
      </c>
      <c r="AT29" s="1">
        <v>45369</v>
      </c>
      <c r="AU29" s="2">
        <v>42183</v>
      </c>
      <c r="AV29" s="2">
        <v>45369</v>
      </c>
      <c r="BB29" s="1" t="s">
        <v>129</v>
      </c>
      <c r="BC29" s="1" t="s">
        <v>180</v>
      </c>
      <c r="BD29" s="1">
        <v>81</v>
      </c>
      <c r="BE29" s="1" t="s">
        <v>131</v>
      </c>
      <c r="BF29" s="1">
        <v>0</v>
      </c>
      <c r="BG29" s="1">
        <v>2</v>
      </c>
      <c r="BH29" s="1">
        <v>2</v>
      </c>
      <c r="BI29" s="1" t="s">
        <v>153</v>
      </c>
      <c r="BJ29" s="1" t="s">
        <v>182</v>
      </c>
      <c r="BK29" s="1" t="s">
        <v>112</v>
      </c>
      <c r="BN29" s="1" t="s">
        <v>133</v>
      </c>
      <c r="BR29" s="1" t="s">
        <v>133</v>
      </c>
      <c r="BU29" s="1" t="s">
        <v>112</v>
      </c>
      <c r="BV29" s="1" t="s">
        <v>110</v>
      </c>
      <c r="BW29" s="1" t="s">
        <v>112</v>
      </c>
      <c r="BX29" s="1">
        <v>1</v>
      </c>
      <c r="BY29" s="1" t="s">
        <v>2790</v>
      </c>
      <c r="BZ29" s="1">
        <v>0</v>
      </c>
      <c r="CA29" s="1">
        <v>1</v>
      </c>
      <c r="CB29" s="1">
        <v>0</v>
      </c>
      <c r="CC29" s="1">
        <v>0</v>
      </c>
      <c r="CD29" s="1" t="s">
        <v>110</v>
      </c>
      <c r="CE29" s="1" t="s">
        <v>154</v>
      </c>
      <c r="CF29" s="1" t="s">
        <v>110</v>
      </c>
      <c r="CG29" s="1" t="s">
        <v>116</v>
      </c>
      <c r="CH29" s="1" t="s">
        <v>117</v>
      </c>
      <c r="CI29" s="1" t="s">
        <v>117</v>
      </c>
      <c r="CJ29" s="1" t="s">
        <v>117</v>
      </c>
      <c r="CK29" s="1" t="s">
        <v>125</v>
      </c>
      <c r="CL29" s="1">
        <v>6</v>
      </c>
      <c r="CM29" s="1">
        <v>5</v>
      </c>
      <c r="CN29" s="1" t="s">
        <v>142</v>
      </c>
      <c r="CO29" s="1" t="s">
        <v>183</v>
      </c>
      <c r="CP29" s="1">
        <v>0</v>
      </c>
      <c r="CQ29" s="1" t="s">
        <v>143</v>
      </c>
      <c r="CR29" s="1" t="s">
        <v>135</v>
      </c>
      <c r="CS29" s="1" t="s">
        <v>184</v>
      </c>
      <c r="CT29" s="1" t="s">
        <v>184</v>
      </c>
      <c r="CU29" s="8">
        <v>7.5</v>
      </c>
      <c r="CV29" s="1" t="s">
        <v>2791</v>
      </c>
      <c r="CW29" s="1" t="s">
        <v>2791</v>
      </c>
      <c r="CX29" s="1">
        <v>1</v>
      </c>
      <c r="CY29" s="10">
        <f t="shared" si="0"/>
        <v>10</v>
      </c>
      <c r="CZ29" s="3">
        <v>3.7</v>
      </c>
      <c r="DA29" s="3">
        <v>2.2000000000000002</v>
      </c>
      <c r="DB29" s="6">
        <f t="shared" si="1"/>
        <v>1</v>
      </c>
      <c r="DC29" s="9">
        <v>0</v>
      </c>
      <c r="DD29" s="7">
        <v>0</v>
      </c>
      <c r="DE29" s="7">
        <v>0</v>
      </c>
      <c r="DF29" s="1">
        <v>63738</v>
      </c>
      <c r="DG29" s="1">
        <f t="shared" si="2"/>
        <v>127476</v>
      </c>
      <c r="DH29" s="9">
        <f t="shared" si="3"/>
        <v>10</v>
      </c>
      <c r="DI29" s="1">
        <v>2776</v>
      </c>
      <c r="DJ29" s="1">
        <f t="shared" si="4"/>
        <v>5552</v>
      </c>
      <c r="DK29" s="9">
        <f t="shared" si="5"/>
        <v>7</v>
      </c>
      <c r="DL29" s="4">
        <v>10</v>
      </c>
      <c r="DN29">
        <f>(DL29*InputWeights!$C$7+DB29*InputWeights!$C$6)</f>
        <v>5.5</v>
      </c>
      <c r="DO29">
        <f>(DD29*InputWeights!$C$12+DE29*InputWeights!$C$10+CU29*InputWeights!$C$11)</f>
        <v>3</v>
      </c>
      <c r="DP29">
        <f>(DC29*InputWeights!$C$18+DK29*InputWeights!$C$16+DH29*InputWeights!$C$15+CY29*InputWeights!$C$17)</f>
        <v>8.4</v>
      </c>
      <c r="DR29">
        <f>DN29*InputWeights!$C$5+DO29*InputWeights!$C$9+DP29*InputWeights!$C$14</f>
        <v>59.1</v>
      </c>
      <c r="DS29">
        <f>((_xlfn.RANK.EQ(DR29,$DR$2:$DR$6635,0))/(COUNT(DR$2:$DR$6635)))*100</f>
        <v>1.8957345971563981</v>
      </c>
      <c r="DT29">
        <f t="shared" si="6"/>
        <v>5</v>
      </c>
    </row>
    <row r="30" spans="1:124" x14ac:dyDescent="0.25">
      <c r="A30" s="1" t="s">
        <v>2760</v>
      </c>
      <c r="B30" s="1" t="s">
        <v>2625</v>
      </c>
      <c r="C30" s="1" t="s">
        <v>2626</v>
      </c>
      <c r="D30" s="1" t="s">
        <v>110</v>
      </c>
      <c r="E30" s="1" t="s">
        <v>469</v>
      </c>
      <c r="F30" s="1">
        <v>3222</v>
      </c>
      <c r="G30" s="1">
        <v>1700</v>
      </c>
      <c r="H30" s="1">
        <v>0</v>
      </c>
      <c r="I30" s="1">
        <v>1975</v>
      </c>
      <c r="J30" s="1">
        <v>2007</v>
      </c>
      <c r="K30" s="1" t="s">
        <v>139</v>
      </c>
      <c r="L30" s="1" t="s">
        <v>110</v>
      </c>
      <c r="M30" s="1">
        <v>48</v>
      </c>
      <c r="N30" s="1" t="s">
        <v>177</v>
      </c>
      <c r="O30" s="1">
        <v>4</v>
      </c>
      <c r="P30" s="1" t="s">
        <v>112</v>
      </c>
      <c r="Q30" s="1" t="s">
        <v>114</v>
      </c>
      <c r="R30" s="1">
        <v>22</v>
      </c>
      <c r="S30" s="1" t="s">
        <v>2768</v>
      </c>
      <c r="T30" s="1">
        <v>88</v>
      </c>
      <c r="V30" s="1">
        <v>56891</v>
      </c>
      <c r="W30" s="1" t="s">
        <v>110</v>
      </c>
      <c r="X30" s="1" t="s">
        <v>117</v>
      </c>
      <c r="Y30" s="1" t="s">
        <v>2762</v>
      </c>
      <c r="Z30" s="1" t="s">
        <v>325</v>
      </c>
      <c r="AA30" s="1" t="s">
        <v>2763</v>
      </c>
      <c r="AC30" s="1" t="s">
        <v>160</v>
      </c>
      <c r="AD30" s="1" t="s">
        <v>2773</v>
      </c>
      <c r="AE30" s="1" t="s">
        <v>426</v>
      </c>
      <c r="AF30" s="1" t="s">
        <v>124</v>
      </c>
      <c r="AG30" s="1" t="s">
        <v>125</v>
      </c>
      <c r="AH30" s="1" t="s">
        <v>110</v>
      </c>
      <c r="AI30" s="1" t="s">
        <v>112</v>
      </c>
      <c r="AJ30" s="1" t="s">
        <v>125</v>
      </c>
      <c r="AK30" s="1" t="s">
        <v>125</v>
      </c>
      <c r="AL30" s="1" t="s">
        <v>690</v>
      </c>
      <c r="AM30" s="1" t="s">
        <v>2792</v>
      </c>
      <c r="AN30" s="1" t="s">
        <v>2793</v>
      </c>
      <c r="AO30" s="1">
        <v>40732</v>
      </c>
      <c r="AP30" s="1">
        <v>102264</v>
      </c>
      <c r="AQ30" s="1">
        <v>4199</v>
      </c>
      <c r="AR30" s="1" t="s">
        <v>114</v>
      </c>
      <c r="AS30" s="1">
        <v>42319</v>
      </c>
      <c r="AT30" s="1">
        <v>45541</v>
      </c>
      <c r="AU30" s="2">
        <v>42319</v>
      </c>
      <c r="AV30" s="2">
        <v>45541</v>
      </c>
      <c r="BB30" s="1" t="s">
        <v>129</v>
      </c>
      <c r="BC30" s="1" t="s">
        <v>180</v>
      </c>
      <c r="BD30" s="1">
        <v>85</v>
      </c>
      <c r="BE30" s="1" t="s">
        <v>131</v>
      </c>
      <c r="BF30" s="1">
        <v>0</v>
      </c>
      <c r="BG30" s="1">
        <v>2</v>
      </c>
      <c r="BH30" s="1">
        <v>2</v>
      </c>
      <c r="BI30" s="1" t="s">
        <v>181</v>
      </c>
      <c r="BJ30" s="1" t="s">
        <v>182</v>
      </c>
      <c r="BK30" s="1" t="s">
        <v>112</v>
      </c>
      <c r="BN30" s="1" t="s">
        <v>133</v>
      </c>
      <c r="BR30" s="1" t="s">
        <v>133</v>
      </c>
      <c r="BU30" s="1" t="s">
        <v>139</v>
      </c>
      <c r="BV30" s="1" t="s">
        <v>110</v>
      </c>
      <c r="BW30" s="1" t="s">
        <v>112</v>
      </c>
      <c r="BX30" s="1">
        <v>0</v>
      </c>
      <c r="BY30" s="1" t="s">
        <v>2790</v>
      </c>
      <c r="BZ30" s="1">
        <v>0</v>
      </c>
      <c r="CA30" s="1">
        <v>1</v>
      </c>
      <c r="CB30" s="1">
        <v>0</v>
      </c>
      <c r="CC30" s="1">
        <v>0</v>
      </c>
      <c r="CD30" s="1" t="s">
        <v>114</v>
      </c>
      <c r="CE30" s="1" t="s">
        <v>154</v>
      </c>
      <c r="CF30" s="1" t="s">
        <v>110</v>
      </c>
      <c r="CG30" s="1" t="s">
        <v>116</v>
      </c>
      <c r="CH30" s="1" t="s">
        <v>117</v>
      </c>
      <c r="CI30" s="1" t="s">
        <v>117</v>
      </c>
      <c r="CJ30" s="1" t="s">
        <v>117</v>
      </c>
      <c r="CK30" s="1" t="s">
        <v>125</v>
      </c>
      <c r="CL30" s="1">
        <v>4</v>
      </c>
      <c r="CM30" s="1">
        <v>3</v>
      </c>
      <c r="CN30" s="1" t="s">
        <v>142</v>
      </c>
      <c r="CO30" s="1" t="s">
        <v>183</v>
      </c>
      <c r="CP30" s="1">
        <v>0</v>
      </c>
      <c r="CQ30" s="1" t="s">
        <v>143</v>
      </c>
      <c r="CR30" s="1" t="s">
        <v>135</v>
      </c>
      <c r="CS30" s="1" t="s">
        <v>156</v>
      </c>
      <c r="CT30" s="1" t="s">
        <v>184</v>
      </c>
      <c r="CU30" s="8">
        <v>7.5</v>
      </c>
      <c r="CV30" s="1" t="s">
        <v>2794</v>
      </c>
      <c r="CW30" s="1" t="s">
        <v>2794</v>
      </c>
      <c r="CX30" s="1">
        <v>1</v>
      </c>
      <c r="CY30" s="10">
        <f t="shared" si="0"/>
        <v>10</v>
      </c>
      <c r="CZ30" s="3">
        <v>5</v>
      </c>
      <c r="DA30" s="3">
        <v>2.8</v>
      </c>
      <c r="DB30" s="6">
        <f t="shared" si="1"/>
        <v>1</v>
      </c>
      <c r="DC30" s="9">
        <v>0</v>
      </c>
      <c r="DD30" s="7">
        <v>0</v>
      </c>
      <c r="DE30" s="7">
        <v>0</v>
      </c>
      <c r="DF30" s="1">
        <v>56891</v>
      </c>
      <c r="DG30" s="1">
        <f t="shared" si="2"/>
        <v>113782</v>
      </c>
      <c r="DH30" s="9">
        <f t="shared" si="3"/>
        <v>10</v>
      </c>
      <c r="DI30" s="1">
        <v>2568</v>
      </c>
      <c r="DJ30" s="1">
        <f t="shared" si="4"/>
        <v>5136</v>
      </c>
      <c r="DK30" s="9">
        <f t="shared" si="5"/>
        <v>7</v>
      </c>
      <c r="DL30" s="4">
        <v>10</v>
      </c>
      <c r="DN30">
        <f>(DL30*InputWeights!$C$7+DB30*InputWeights!$C$6)</f>
        <v>5.5</v>
      </c>
      <c r="DO30">
        <f>(DD30*InputWeights!$C$12+DE30*InputWeights!$C$10+CU30*InputWeights!$C$11)</f>
        <v>3</v>
      </c>
      <c r="DP30">
        <f>(DC30*InputWeights!$C$18+DK30*InputWeights!$C$16+DH30*InputWeights!$C$15+CY30*InputWeights!$C$17)</f>
        <v>8.4</v>
      </c>
      <c r="DR30">
        <f>DN30*InputWeights!$C$5+DO30*InputWeights!$C$9+DP30*InputWeights!$C$14</f>
        <v>59.1</v>
      </c>
      <c r="DS30">
        <f>((_xlfn.RANK.EQ(DR30,$DR$2:$DR$6635,0))/(COUNT(DR$2:$DR$6635)))*100</f>
        <v>1.8957345971563981</v>
      </c>
      <c r="DT30">
        <f t="shared" si="6"/>
        <v>5</v>
      </c>
    </row>
    <row r="31" spans="1:124" x14ac:dyDescent="0.25">
      <c r="A31" s="1" t="s">
        <v>2760</v>
      </c>
      <c r="B31" s="1" t="s">
        <v>2625</v>
      </c>
      <c r="C31" s="1" t="s">
        <v>2626</v>
      </c>
      <c r="D31" s="1" t="s">
        <v>110</v>
      </c>
      <c r="E31" s="1" t="s">
        <v>1789</v>
      </c>
      <c r="F31" s="1">
        <v>1985</v>
      </c>
      <c r="G31" s="1">
        <v>1400</v>
      </c>
      <c r="H31" s="1">
        <v>0</v>
      </c>
      <c r="I31" s="1">
        <v>1968</v>
      </c>
      <c r="J31" s="1">
        <v>2005</v>
      </c>
      <c r="K31" s="1" t="s">
        <v>112</v>
      </c>
      <c r="L31" s="1" t="s">
        <v>110</v>
      </c>
      <c r="M31" s="1">
        <v>24</v>
      </c>
      <c r="N31" s="1" t="s">
        <v>177</v>
      </c>
      <c r="O31" s="1">
        <v>2</v>
      </c>
      <c r="P31" s="1" t="s">
        <v>112</v>
      </c>
      <c r="Q31" s="1" t="s">
        <v>114</v>
      </c>
      <c r="R31" s="1">
        <v>33</v>
      </c>
      <c r="S31" s="1" t="s">
        <v>2761</v>
      </c>
      <c r="T31" s="1">
        <v>186</v>
      </c>
      <c r="V31" s="1">
        <v>37411</v>
      </c>
      <c r="W31" s="1" t="s">
        <v>110</v>
      </c>
      <c r="X31" s="1" t="s">
        <v>117</v>
      </c>
      <c r="Y31" s="1" t="s">
        <v>2762</v>
      </c>
      <c r="Z31" s="1" t="s">
        <v>325</v>
      </c>
      <c r="AA31" s="1" t="s">
        <v>2763</v>
      </c>
      <c r="AC31" s="1" t="s">
        <v>218</v>
      </c>
      <c r="AD31" s="1" t="s">
        <v>363</v>
      </c>
      <c r="AE31" s="1" t="s">
        <v>426</v>
      </c>
      <c r="AF31" s="1" t="s">
        <v>124</v>
      </c>
      <c r="AG31" s="1" t="s">
        <v>125</v>
      </c>
      <c r="AH31" s="1" t="s">
        <v>110</v>
      </c>
      <c r="AI31" s="1" t="s">
        <v>112</v>
      </c>
      <c r="AJ31" s="1" t="s">
        <v>125</v>
      </c>
      <c r="AK31" s="1" t="s">
        <v>125</v>
      </c>
      <c r="AL31" s="1" t="s">
        <v>2774</v>
      </c>
      <c r="AM31" s="1" t="s">
        <v>2779</v>
      </c>
      <c r="AN31" s="1" t="s">
        <v>2780</v>
      </c>
      <c r="AO31" s="1">
        <v>40725</v>
      </c>
      <c r="AP31" s="1">
        <v>102264</v>
      </c>
      <c r="AQ31" s="1">
        <v>4198</v>
      </c>
      <c r="AR31" s="1" t="s">
        <v>110</v>
      </c>
      <c r="AS31" s="1">
        <v>34822</v>
      </c>
      <c r="AT31" s="1">
        <v>36807</v>
      </c>
      <c r="AU31" s="2">
        <v>34822</v>
      </c>
      <c r="AV31" s="2">
        <v>36807</v>
      </c>
      <c r="BB31" s="1" t="s">
        <v>129</v>
      </c>
      <c r="BC31" s="1" t="s">
        <v>704</v>
      </c>
      <c r="BD31" s="1">
        <v>73</v>
      </c>
      <c r="BE31" s="1" t="s">
        <v>131</v>
      </c>
      <c r="BF31" s="1">
        <v>0</v>
      </c>
      <c r="BG31" s="1">
        <v>2</v>
      </c>
      <c r="BH31" s="1">
        <v>2</v>
      </c>
      <c r="BI31" s="1" t="s">
        <v>154</v>
      </c>
      <c r="BJ31" s="1" t="s">
        <v>182</v>
      </c>
      <c r="BK31" s="1" t="s">
        <v>112</v>
      </c>
      <c r="BN31" s="1" t="s">
        <v>133</v>
      </c>
      <c r="BR31" s="1" t="s">
        <v>133</v>
      </c>
      <c r="BU31" s="1" t="s">
        <v>112</v>
      </c>
      <c r="BV31" s="1" t="s">
        <v>110</v>
      </c>
      <c r="BW31" s="1" t="s">
        <v>112</v>
      </c>
      <c r="BX31" s="1">
        <v>1</v>
      </c>
      <c r="BY31" s="1" t="s">
        <v>2783</v>
      </c>
      <c r="BZ31" s="1">
        <v>0</v>
      </c>
      <c r="CA31" s="1">
        <v>1</v>
      </c>
      <c r="CB31" s="1">
        <v>0</v>
      </c>
      <c r="CC31" s="1">
        <v>0</v>
      </c>
      <c r="CD31" s="1" t="s">
        <v>110</v>
      </c>
      <c r="CE31" s="1" t="s">
        <v>183</v>
      </c>
      <c r="CF31" s="1" t="s">
        <v>110</v>
      </c>
      <c r="CG31" s="1" t="s">
        <v>116</v>
      </c>
      <c r="CH31" s="1" t="s">
        <v>117</v>
      </c>
      <c r="CI31" s="1" t="s">
        <v>117</v>
      </c>
      <c r="CJ31" s="1" t="s">
        <v>117</v>
      </c>
      <c r="CK31" s="1" t="s">
        <v>125</v>
      </c>
      <c r="CL31" s="1">
        <v>8</v>
      </c>
      <c r="CM31" s="1">
        <v>7</v>
      </c>
      <c r="CN31" s="1" t="s">
        <v>134</v>
      </c>
      <c r="CO31" s="1" t="s">
        <v>183</v>
      </c>
      <c r="CP31" s="1">
        <v>0</v>
      </c>
      <c r="CQ31" s="1" t="s">
        <v>143</v>
      </c>
      <c r="CR31" s="1" t="s">
        <v>135</v>
      </c>
      <c r="CS31" s="1" t="s">
        <v>136</v>
      </c>
      <c r="CT31" s="1" t="s">
        <v>136</v>
      </c>
      <c r="CU31" s="8">
        <v>10</v>
      </c>
      <c r="CV31" s="1" t="s">
        <v>2784</v>
      </c>
      <c r="CW31" s="1" t="s">
        <v>2784</v>
      </c>
      <c r="CX31" s="1">
        <v>1</v>
      </c>
      <c r="CY31" s="10">
        <f t="shared" si="0"/>
        <v>10</v>
      </c>
      <c r="CZ31" s="3">
        <v>13.2</v>
      </c>
      <c r="DA31" s="3">
        <v>0</v>
      </c>
      <c r="DB31" s="6">
        <f t="shared" si="1"/>
        <v>1</v>
      </c>
      <c r="DC31" s="9">
        <v>0</v>
      </c>
      <c r="DD31" s="7">
        <v>0</v>
      </c>
      <c r="DE31" s="7">
        <v>0</v>
      </c>
      <c r="DF31" s="1">
        <v>37411</v>
      </c>
      <c r="DG31" s="1">
        <f t="shared" si="2"/>
        <v>74822</v>
      </c>
      <c r="DH31" s="9">
        <f t="shared" si="3"/>
        <v>10</v>
      </c>
      <c r="DI31" s="1">
        <v>964</v>
      </c>
      <c r="DJ31" s="1">
        <f t="shared" si="4"/>
        <v>1928</v>
      </c>
      <c r="DK31" s="9">
        <f t="shared" si="5"/>
        <v>3</v>
      </c>
      <c r="DL31" s="4">
        <v>10</v>
      </c>
      <c r="DN31">
        <f>(DL31*InputWeights!$C$7+DB31*InputWeights!$C$6)</f>
        <v>5.5</v>
      </c>
      <c r="DO31">
        <f>(DD31*InputWeights!$C$12+DE31*InputWeights!$C$10+CU31*InputWeights!$C$11)</f>
        <v>4</v>
      </c>
      <c r="DP31">
        <f>(DC31*InputWeights!$C$18+DK31*InputWeights!$C$16+DH31*InputWeights!$C$15+CY31*InputWeights!$C$17)</f>
        <v>7.6</v>
      </c>
      <c r="DR31">
        <f>DN31*InputWeights!$C$5+DO31*InputWeights!$C$9+DP31*InputWeights!$C$14</f>
        <v>58.9</v>
      </c>
      <c r="DS31">
        <f>((_xlfn.RANK.EQ(DR31,$DR$2:$DR$6635,0))/(COUNT(DR$2:$DR$6635)))*100</f>
        <v>2.0311442112389977</v>
      </c>
      <c r="DT31">
        <f t="shared" si="6"/>
        <v>5</v>
      </c>
    </row>
    <row r="32" spans="1:124" x14ac:dyDescent="0.25">
      <c r="A32" s="1" t="s">
        <v>2707</v>
      </c>
      <c r="B32" s="1" t="s">
        <v>2625</v>
      </c>
      <c r="C32" s="1" t="s">
        <v>2626</v>
      </c>
      <c r="D32" s="1" t="s">
        <v>110</v>
      </c>
      <c r="E32" s="1" t="s">
        <v>1070</v>
      </c>
      <c r="F32" s="1">
        <v>2634</v>
      </c>
      <c r="G32" s="1">
        <v>1600</v>
      </c>
      <c r="H32" s="1">
        <v>0</v>
      </c>
      <c r="I32" s="1">
        <v>1926</v>
      </c>
      <c r="J32" s="1">
        <v>2012</v>
      </c>
      <c r="K32" s="1" t="s">
        <v>112</v>
      </c>
      <c r="L32" s="1" t="s">
        <v>110</v>
      </c>
      <c r="M32" s="1">
        <v>28</v>
      </c>
      <c r="N32" s="1" t="s">
        <v>229</v>
      </c>
      <c r="O32" s="1">
        <v>2</v>
      </c>
      <c r="Q32" s="1" t="s">
        <v>110</v>
      </c>
      <c r="R32" s="1">
        <v>1</v>
      </c>
      <c r="S32" s="1" t="s">
        <v>1135</v>
      </c>
      <c r="T32" s="1">
        <v>155</v>
      </c>
      <c r="V32" s="1">
        <v>7689</v>
      </c>
      <c r="W32" s="1" t="s">
        <v>116</v>
      </c>
      <c r="X32" s="1" t="s">
        <v>117</v>
      </c>
      <c r="Y32" s="1" t="s">
        <v>2727</v>
      </c>
      <c r="Z32" s="1" t="s">
        <v>271</v>
      </c>
      <c r="AA32" s="1" t="s">
        <v>2708</v>
      </c>
      <c r="AC32" s="1" t="s">
        <v>218</v>
      </c>
      <c r="AD32" s="1" t="s">
        <v>2736</v>
      </c>
      <c r="AE32" s="1" t="s">
        <v>426</v>
      </c>
      <c r="AF32" s="1" t="s">
        <v>124</v>
      </c>
      <c r="AG32" s="1" t="s">
        <v>125</v>
      </c>
      <c r="AH32" s="1" t="s">
        <v>124</v>
      </c>
      <c r="AI32" s="1" t="s">
        <v>112</v>
      </c>
      <c r="AJ32" s="1" t="s">
        <v>112</v>
      </c>
      <c r="AK32" s="1" t="s">
        <v>125</v>
      </c>
      <c r="AL32" s="1" t="s">
        <v>1068</v>
      </c>
      <c r="AM32" s="1" t="s">
        <v>2730</v>
      </c>
      <c r="AN32" s="1" t="s">
        <v>2737</v>
      </c>
      <c r="AO32" s="1">
        <v>40643</v>
      </c>
      <c r="AP32" s="1">
        <v>102264</v>
      </c>
      <c r="AQ32" s="1">
        <v>4189</v>
      </c>
      <c r="AR32" s="1" t="s">
        <v>110</v>
      </c>
      <c r="AS32" s="1">
        <v>35464</v>
      </c>
      <c r="AT32" s="1">
        <v>38098</v>
      </c>
      <c r="AU32" s="2">
        <v>35464</v>
      </c>
      <c r="AV32" s="2">
        <v>38098</v>
      </c>
      <c r="BB32" s="1" t="s">
        <v>129</v>
      </c>
      <c r="BC32" s="1" t="s">
        <v>247</v>
      </c>
      <c r="BD32" s="1">
        <v>82</v>
      </c>
      <c r="BE32" s="1" t="s">
        <v>131</v>
      </c>
      <c r="BF32" s="1">
        <v>0</v>
      </c>
      <c r="BG32" s="1">
        <v>1</v>
      </c>
      <c r="BH32" s="1">
        <v>1</v>
      </c>
      <c r="BI32" s="1" t="s">
        <v>154</v>
      </c>
      <c r="BJ32" s="1" t="s">
        <v>182</v>
      </c>
      <c r="BK32" s="1" t="s">
        <v>112</v>
      </c>
      <c r="BN32" s="1" t="s">
        <v>133</v>
      </c>
      <c r="BR32" s="1" t="s">
        <v>133</v>
      </c>
      <c r="BU32" s="1" t="s">
        <v>112</v>
      </c>
      <c r="BV32" s="1" t="s">
        <v>114</v>
      </c>
      <c r="BW32" s="1" t="s">
        <v>112</v>
      </c>
      <c r="BX32" s="1">
        <v>0</v>
      </c>
      <c r="BZ32" s="1">
        <v>0</v>
      </c>
      <c r="CA32" s="1">
        <v>1</v>
      </c>
      <c r="CB32" s="1">
        <v>0</v>
      </c>
      <c r="CC32" s="1">
        <v>0</v>
      </c>
      <c r="CD32" s="1" t="s">
        <v>110</v>
      </c>
      <c r="CE32" s="1" t="s">
        <v>110</v>
      </c>
      <c r="CF32" s="1" t="s">
        <v>110</v>
      </c>
      <c r="CG32" s="1" t="s">
        <v>117</v>
      </c>
      <c r="CH32" s="1" t="s">
        <v>114</v>
      </c>
      <c r="CI32" s="1" t="s">
        <v>117</v>
      </c>
      <c r="CJ32" s="1" t="s">
        <v>117</v>
      </c>
      <c r="CK32" s="1" t="s">
        <v>125</v>
      </c>
      <c r="CL32" s="1">
        <v>3</v>
      </c>
      <c r="CM32" s="1">
        <v>0</v>
      </c>
      <c r="CN32" s="1" t="s">
        <v>649</v>
      </c>
      <c r="CO32" s="1" t="s">
        <v>183</v>
      </c>
      <c r="CP32" s="1">
        <v>0</v>
      </c>
      <c r="CQ32" s="1" t="s">
        <v>135</v>
      </c>
      <c r="CR32" s="1" t="s">
        <v>135</v>
      </c>
      <c r="CS32" s="1" t="s">
        <v>184</v>
      </c>
      <c r="CT32" s="1" t="s">
        <v>156</v>
      </c>
      <c r="CU32" s="8">
        <v>5</v>
      </c>
      <c r="CV32" s="1" t="s">
        <v>2738</v>
      </c>
      <c r="CW32" s="1" t="s">
        <v>2738</v>
      </c>
      <c r="CX32" s="1">
        <v>3</v>
      </c>
      <c r="CY32" s="10">
        <f t="shared" si="0"/>
        <v>7.5</v>
      </c>
      <c r="CZ32" s="3">
        <v>6.2</v>
      </c>
      <c r="DA32" s="3">
        <v>3</v>
      </c>
      <c r="DB32" s="6">
        <f t="shared" si="1"/>
        <v>2.5</v>
      </c>
      <c r="DC32" s="9">
        <v>10</v>
      </c>
      <c r="DD32" s="7">
        <v>0</v>
      </c>
      <c r="DE32" s="7">
        <v>10</v>
      </c>
      <c r="DF32" s="1">
        <v>7689</v>
      </c>
      <c r="DG32" s="1">
        <f t="shared" si="2"/>
        <v>15378</v>
      </c>
      <c r="DH32" s="9">
        <f t="shared" si="3"/>
        <v>4</v>
      </c>
      <c r="DI32" s="1">
        <v>563</v>
      </c>
      <c r="DJ32" s="1">
        <f t="shared" si="4"/>
        <v>1126</v>
      </c>
      <c r="DK32" s="9">
        <f t="shared" si="5"/>
        <v>3</v>
      </c>
      <c r="DL32" s="4">
        <v>10</v>
      </c>
      <c r="DN32">
        <f>(DL32*InputWeights!$C$7+DB32*InputWeights!$C$6)</f>
        <v>6.25</v>
      </c>
      <c r="DO32">
        <f>(DD32*InputWeights!$C$12+DE32*InputWeights!$C$10+CU32*InputWeights!$C$11)</f>
        <v>6</v>
      </c>
      <c r="DP32">
        <f>(DC32*InputWeights!$C$18+DK32*InputWeights!$C$16+DH32*InputWeights!$C$15+CY32*InputWeights!$C$17)</f>
        <v>5.45</v>
      </c>
      <c r="DR32">
        <f>DN32*InputWeights!$C$5+DO32*InputWeights!$C$9+DP32*InputWeights!$C$14</f>
        <v>58.55</v>
      </c>
      <c r="DS32">
        <f>((_xlfn.RANK.EQ(DR32,$DR$2:$DR$6635,0))/(COUNT(DR$2:$DR$6635)))*100</f>
        <v>2.0988490182802981</v>
      </c>
      <c r="DT32">
        <f t="shared" si="6"/>
        <v>5</v>
      </c>
    </row>
    <row r="33" spans="1:124" x14ac:dyDescent="0.25">
      <c r="A33" s="1" t="s">
        <v>754</v>
      </c>
      <c r="B33" s="1" t="s">
        <v>108</v>
      </c>
      <c r="C33" s="1" t="s">
        <v>109</v>
      </c>
      <c r="D33" s="1" t="s">
        <v>110</v>
      </c>
      <c r="E33" s="1" t="s">
        <v>764</v>
      </c>
      <c r="F33" s="1">
        <v>2668</v>
      </c>
      <c r="G33" s="1">
        <v>10200</v>
      </c>
      <c r="H33" s="1">
        <v>0</v>
      </c>
      <c r="I33" s="1">
        <v>1998</v>
      </c>
      <c r="J33" s="1">
        <v>1998</v>
      </c>
      <c r="K33" s="1" t="s">
        <v>139</v>
      </c>
      <c r="L33" s="1" t="s">
        <v>110</v>
      </c>
      <c r="M33" s="1">
        <v>36</v>
      </c>
      <c r="N33" s="1" t="s">
        <v>147</v>
      </c>
      <c r="O33" s="1">
        <v>3</v>
      </c>
      <c r="P33" s="1" t="s">
        <v>112</v>
      </c>
      <c r="Q33" s="1" t="s">
        <v>116</v>
      </c>
      <c r="R33" s="1">
        <v>60</v>
      </c>
      <c r="S33" s="1" t="s">
        <v>765</v>
      </c>
      <c r="T33" s="1">
        <v>101</v>
      </c>
      <c r="V33" s="1">
        <v>44918</v>
      </c>
      <c r="W33" s="1" t="s">
        <v>110</v>
      </c>
      <c r="X33" s="1" t="s">
        <v>117</v>
      </c>
      <c r="Y33" s="1" t="s">
        <v>756</v>
      </c>
      <c r="Z33" s="1" t="s">
        <v>325</v>
      </c>
      <c r="AA33" s="1" t="s">
        <v>757</v>
      </c>
      <c r="AC33" s="1" t="s">
        <v>766</v>
      </c>
      <c r="AD33" s="1" t="s">
        <v>363</v>
      </c>
      <c r="AE33" s="1" t="s">
        <v>426</v>
      </c>
      <c r="AF33" s="1" t="s">
        <v>124</v>
      </c>
      <c r="AG33" s="1" t="s">
        <v>125</v>
      </c>
      <c r="AH33" s="1" t="s">
        <v>110</v>
      </c>
      <c r="AI33" s="1" t="s">
        <v>112</v>
      </c>
      <c r="AJ33" s="1" t="s">
        <v>125</v>
      </c>
      <c r="AK33" s="1" t="s">
        <v>125</v>
      </c>
      <c r="AL33" s="1" t="s">
        <v>767</v>
      </c>
      <c r="AM33" s="1" t="s">
        <v>768</v>
      </c>
      <c r="AN33" s="1" t="s">
        <v>769</v>
      </c>
      <c r="AO33" s="1">
        <v>2036</v>
      </c>
      <c r="AP33" s="1">
        <v>102264</v>
      </c>
      <c r="AQ33" s="1">
        <v>176</v>
      </c>
      <c r="AR33" s="1" t="s">
        <v>114</v>
      </c>
      <c r="AS33" s="1">
        <v>15211</v>
      </c>
      <c r="AT33" s="1">
        <v>17879</v>
      </c>
      <c r="AU33" s="2">
        <v>15211</v>
      </c>
      <c r="AV33" s="2">
        <v>17879</v>
      </c>
      <c r="BB33" s="1" t="s">
        <v>129</v>
      </c>
      <c r="BC33" s="1" t="s">
        <v>761</v>
      </c>
      <c r="BD33" s="1">
        <v>94</v>
      </c>
      <c r="BE33" s="1" t="s">
        <v>131</v>
      </c>
      <c r="BF33" s="1">
        <v>0</v>
      </c>
      <c r="BG33" s="1">
        <v>2</v>
      </c>
      <c r="BH33" s="1">
        <v>2</v>
      </c>
      <c r="BI33" s="1" t="s">
        <v>131</v>
      </c>
      <c r="BJ33" s="1" t="s">
        <v>154</v>
      </c>
      <c r="BK33" s="1" t="s">
        <v>112</v>
      </c>
      <c r="BN33" s="1" t="s">
        <v>133</v>
      </c>
      <c r="BR33" s="1" t="s">
        <v>133</v>
      </c>
      <c r="BU33" s="1" t="s">
        <v>139</v>
      </c>
      <c r="BV33" s="1" t="s">
        <v>110</v>
      </c>
      <c r="BW33" s="1" t="s">
        <v>112</v>
      </c>
      <c r="BX33" s="1">
        <v>0</v>
      </c>
      <c r="BY33" s="1" t="s">
        <v>762</v>
      </c>
      <c r="BZ33" s="1">
        <v>0</v>
      </c>
      <c r="CA33" s="1">
        <v>1</v>
      </c>
      <c r="CB33" s="1">
        <v>0</v>
      </c>
      <c r="CC33" s="1">
        <v>0</v>
      </c>
      <c r="CD33" s="1" t="s">
        <v>114</v>
      </c>
      <c r="CE33" s="1" t="s">
        <v>116</v>
      </c>
      <c r="CF33" s="1" t="s">
        <v>110</v>
      </c>
      <c r="CG33" s="1" t="s">
        <v>110</v>
      </c>
      <c r="CH33" s="1" t="s">
        <v>117</v>
      </c>
      <c r="CI33" s="1" t="s">
        <v>117</v>
      </c>
      <c r="CJ33" s="1" t="s">
        <v>117</v>
      </c>
      <c r="CK33" s="1" t="s">
        <v>125</v>
      </c>
      <c r="CL33" s="1">
        <v>5</v>
      </c>
      <c r="CM33" s="1">
        <v>4</v>
      </c>
      <c r="CN33" s="1" t="s">
        <v>277</v>
      </c>
      <c r="CO33" s="1" t="s">
        <v>154</v>
      </c>
      <c r="CP33" s="1">
        <v>0</v>
      </c>
      <c r="CQ33" s="1" t="s">
        <v>135</v>
      </c>
      <c r="CR33" s="1" t="s">
        <v>135</v>
      </c>
      <c r="CS33" s="1" t="s">
        <v>184</v>
      </c>
      <c r="CT33" s="1" t="s">
        <v>156</v>
      </c>
      <c r="CU33" s="8">
        <v>5</v>
      </c>
      <c r="CV33" s="1" t="s">
        <v>770</v>
      </c>
      <c r="CW33" s="1" t="s">
        <v>770</v>
      </c>
      <c r="CX33" s="1">
        <v>1</v>
      </c>
      <c r="CY33" s="10">
        <f t="shared" si="0"/>
        <v>10</v>
      </c>
      <c r="CZ33" s="3">
        <v>15.5</v>
      </c>
      <c r="DA33" s="3">
        <v>0</v>
      </c>
      <c r="DB33" s="6">
        <f t="shared" si="1"/>
        <v>1</v>
      </c>
      <c r="DC33" s="9">
        <v>0</v>
      </c>
      <c r="DD33" s="7">
        <v>0</v>
      </c>
      <c r="DE33" s="7">
        <v>0</v>
      </c>
      <c r="DF33" s="1">
        <v>44918</v>
      </c>
      <c r="DG33" s="1">
        <f t="shared" si="2"/>
        <v>89836</v>
      </c>
      <c r="DH33" s="9">
        <f t="shared" si="3"/>
        <v>10</v>
      </c>
      <c r="DI33" s="1">
        <v>4849</v>
      </c>
      <c r="DJ33" s="1">
        <f t="shared" si="4"/>
        <v>9698</v>
      </c>
      <c r="DK33" s="9">
        <f t="shared" si="5"/>
        <v>10</v>
      </c>
      <c r="DL33" s="4">
        <v>10</v>
      </c>
      <c r="DN33">
        <f>(DL33*InputWeights!$C$7+DB33*InputWeights!$C$6)</f>
        <v>5.5</v>
      </c>
      <c r="DO33">
        <f>(DD33*InputWeights!$C$12+DE33*InputWeights!$C$10+CU33*InputWeights!$C$11)</f>
        <v>2</v>
      </c>
      <c r="DP33">
        <f>(DC33*InputWeights!$C$18+DK33*InputWeights!$C$16+DH33*InputWeights!$C$15+CY33*InputWeights!$C$17)</f>
        <v>9</v>
      </c>
      <c r="DR33">
        <f>DN33*InputWeights!$C$5+DO33*InputWeights!$C$9+DP33*InputWeights!$C$14</f>
        <v>58.5</v>
      </c>
      <c r="DS33">
        <f>((_xlfn.RANK.EQ(DR33,$DR$2:$DR$6635,0))/(COUNT(DR$2:$DR$6635)))*100</f>
        <v>2.1665538253215977</v>
      </c>
      <c r="DT33">
        <f t="shared" si="6"/>
        <v>5</v>
      </c>
    </row>
    <row r="34" spans="1:124" x14ac:dyDescent="0.25">
      <c r="A34" s="1" t="s">
        <v>2760</v>
      </c>
      <c r="B34" s="1" t="s">
        <v>2625</v>
      </c>
      <c r="C34" s="1" t="s">
        <v>2626</v>
      </c>
      <c r="D34" s="1" t="s">
        <v>110</v>
      </c>
      <c r="E34" s="1" t="s">
        <v>334</v>
      </c>
      <c r="F34" s="1">
        <v>3001</v>
      </c>
      <c r="G34" s="1">
        <v>2100</v>
      </c>
      <c r="H34" s="1">
        <v>0</v>
      </c>
      <c r="I34" s="1">
        <v>1979</v>
      </c>
      <c r="J34" s="1">
        <v>2014</v>
      </c>
      <c r="K34" s="1" t="s">
        <v>112</v>
      </c>
      <c r="L34" s="1" t="s">
        <v>110</v>
      </c>
      <c r="M34" s="1">
        <v>48</v>
      </c>
      <c r="N34" s="1" t="s">
        <v>177</v>
      </c>
      <c r="O34" s="1">
        <v>4</v>
      </c>
      <c r="Q34" s="1" t="s">
        <v>114</v>
      </c>
      <c r="R34" s="1">
        <v>48</v>
      </c>
      <c r="S34" s="1" t="s">
        <v>2761</v>
      </c>
      <c r="T34" s="1">
        <v>81</v>
      </c>
      <c r="V34" s="1">
        <v>62196</v>
      </c>
      <c r="W34" s="1" t="s">
        <v>110</v>
      </c>
      <c r="X34" s="1" t="s">
        <v>117</v>
      </c>
      <c r="Y34" s="1" t="s">
        <v>2762</v>
      </c>
      <c r="Z34" s="1" t="s">
        <v>325</v>
      </c>
      <c r="AA34" s="1" t="s">
        <v>2763</v>
      </c>
      <c r="AC34" s="1" t="s">
        <v>160</v>
      </c>
      <c r="AD34" s="1" t="s">
        <v>218</v>
      </c>
      <c r="AE34" s="1" t="s">
        <v>426</v>
      </c>
      <c r="AF34" s="1" t="s">
        <v>124</v>
      </c>
      <c r="AG34" s="1" t="s">
        <v>125</v>
      </c>
      <c r="AH34" s="1" t="s">
        <v>110</v>
      </c>
      <c r="AI34" s="1" t="s">
        <v>112</v>
      </c>
      <c r="AJ34" s="1" t="s">
        <v>125</v>
      </c>
      <c r="AK34" s="1" t="s">
        <v>125</v>
      </c>
      <c r="AL34" s="1" t="s">
        <v>2774</v>
      </c>
      <c r="AM34" s="1" t="s">
        <v>2812</v>
      </c>
      <c r="AN34" s="1" t="s">
        <v>2789</v>
      </c>
      <c r="AO34" s="1">
        <v>40739</v>
      </c>
      <c r="AP34" s="1">
        <v>102264</v>
      </c>
      <c r="AQ34" s="1">
        <v>4198</v>
      </c>
      <c r="AR34" s="1" t="s">
        <v>110</v>
      </c>
      <c r="AS34" s="1">
        <v>53069</v>
      </c>
      <c r="AT34" s="1">
        <v>56070</v>
      </c>
      <c r="AU34" s="2">
        <v>53069</v>
      </c>
      <c r="AV34" s="2">
        <v>56070</v>
      </c>
      <c r="BB34" s="1" t="s">
        <v>129</v>
      </c>
      <c r="BC34" s="1" t="s">
        <v>704</v>
      </c>
      <c r="BD34" s="1">
        <v>93</v>
      </c>
      <c r="BE34" s="1" t="s">
        <v>131</v>
      </c>
      <c r="BF34" s="1">
        <v>0</v>
      </c>
      <c r="BG34" s="1">
        <v>2</v>
      </c>
      <c r="BH34" s="1">
        <v>2</v>
      </c>
      <c r="BI34" s="1" t="s">
        <v>226</v>
      </c>
      <c r="BJ34" s="1" t="s">
        <v>182</v>
      </c>
      <c r="BK34" s="1" t="s">
        <v>112</v>
      </c>
      <c r="BN34" s="1" t="s">
        <v>133</v>
      </c>
      <c r="BR34" s="1" t="s">
        <v>133</v>
      </c>
      <c r="BU34" s="1" t="s">
        <v>112</v>
      </c>
      <c r="BV34" s="1" t="s">
        <v>110</v>
      </c>
      <c r="BW34" s="1" t="s">
        <v>112</v>
      </c>
      <c r="BX34" s="1">
        <v>2</v>
      </c>
      <c r="BY34" s="1" t="s">
        <v>2813</v>
      </c>
      <c r="BZ34" s="1">
        <v>0</v>
      </c>
      <c r="CA34" s="1">
        <v>1</v>
      </c>
      <c r="CB34" s="1">
        <v>0</v>
      </c>
      <c r="CC34" s="1">
        <v>0</v>
      </c>
      <c r="CD34" s="1" t="s">
        <v>110</v>
      </c>
      <c r="CE34" s="1" t="s">
        <v>183</v>
      </c>
      <c r="CF34" s="1" t="s">
        <v>110</v>
      </c>
      <c r="CG34" s="1" t="s">
        <v>116</v>
      </c>
      <c r="CH34" s="1" t="s">
        <v>117</v>
      </c>
      <c r="CI34" s="1" t="s">
        <v>117</v>
      </c>
      <c r="CJ34" s="1" t="s">
        <v>117</v>
      </c>
      <c r="CK34" s="1" t="s">
        <v>125</v>
      </c>
      <c r="CL34" s="1">
        <v>6</v>
      </c>
      <c r="CM34" s="1">
        <v>7</v>
      </c>
      <c r="CN34" s="1" t="s">
        <v>142</v>
      </c>
      <c r="CO34" s="1" t="s">
        <v>183</v>
      </c>
      <c r="CP34" s="1">
        <v>0</v>
      </c>
      <c r="CQ34" s="1" t="s">
        <v>143</v>
      </c>
      <c r="CR34" s="1" t="s">
        <v>135</v>
      </c>
      <c r="CS34" s="1" t="s">
        <v>156</v>
      </c>
      <c r="CT34" s="1" t="s">
        <v>156</v>
      </c>
      <c r="CU34" s="8">
        <v>5</v>
      </c>
      <c r="CV34" s="1" t="s">
        <v>2814</v>
      </c>
      <c r="CW34" s="1" t="s">
        <v>2814</v>
      </c>
      <c r="CX34" s="1">
        <v>1</v>
      </c>
      <c r="CY34" s="10">
        <f t="shared" si="0"/>
        <v>10</v>
      </c>
      <c r="CZ34" s="3">
        <v>1.3</v>
      </c>
      <c r="DA34" s="3">
        <v>0.6</v>
      </c>
      <c r="DB34" s="6">
        <f t="shared" si="1"/>
        <v>1</v>
      </c>
      <c r="DC34" s="9">
        <v>0</v>
      </c>
      <c r="DD34" s="7">
        <v>0</v>
      </c>
      <c r="DE34" s="7">
        <v>0</v>
      </c>
      <c r="DF34" s="1">
        <v>62196</v>
      </c>
      <c r="DG34" s="1">
        <f t="shared" si="2"/>
        <v>124392</v>
      </c>
      <c r="DH34" s="9">
        <f t="shared" si="3"/>
        <v>10</v>
      </c>
      <c r="DI34" s="1">
        <v>4670</v>
      </c>
      <c r="DJ34" s="1">
        <f t="shared" si="4"/>
        <v>9340</v>
      </c>
      <c r="DK34" s="9">
        <f t="shared" si="5"/>
        <v>10</v>
      </c>
      <c r="DL34" s="4">
        <v>10</v>
      </c>
      <c r="DN34">
        <f>(DL34*InputWeights!$C$7+DB34*InputWeights!$C$6)</f>
        <v>5.5</v>
      </c>
      <c r="DO34">
        <f>(DD34*InputWeights!$C$12+DE34*InputWeights!$C$10+CU34*InputWeights!$C$11)</f>
        <v>2</v>
      </c>
      <c r="DP34">
        <f>(DC34*InputWeights!$C$18+DK34*InputWeights!$C$16+DH34*InputWeights!$C$15+CY34*InputWeights!$C$17)</f>
        <v>9</v>
      </c>
      <c r="DR34">
        <f>DN34*InputWeights!$C$5+DO34*InputWeights!$C$9+DP34*InputWeights!$C$14</f>
        <v>58.5</v>
      </c>
      <c r="DS34">
        <f>((_xlfn.RANK.EQ(DR34,$DR$2:$DR$6635,0))/(COUNT(DR$2:$DR$6635)))*100</f>
        <v>2.1665538253215977</v>
      </c>
      <c r="DT34">
        <f t="shared" si="6"/>
        <v>5</v>
      </c>
    </row>
    <row r="35" spans="1:124" x14ac:dyDescent="0.25">
      <c r="A35" s="1" t="s">
        <v>2760</v>
      </c>
      <c r="B35" s="1" t="s">
        <v>2625</v>
      </c>
      <c r="C35" s="1" t="s">
        <v>2626</v>
      </c>
      <c r="D35" s="1" t="s">
        <v>110</v>
      </c>
      <c r="E35" s="1" t="s">
        <v>717</v>
      </c>
      <c r="F35" s="1">
        <v>2992</v>
      </c>
      <c r="G35" s="1">
        <v>2100</v>
      </c>
      <c r="H35" s="1">
        <v>0</v>
      </c>
      <c r="I35" s="1">
        <v>1979</v>
      </c>
      <c r="J35" s="1">
        <v>2014</v>
      </c>
      <c r="K35" s="1" t="s">
        <v>139</v>
      </c>
      <c r="L35" s="1" t="s">
        <v>110</v>
      </c>
      <c r="M35" s="1">
        <v>48</v>
      </c>
      <c r="N35" s="1" t="s">
        <v>177</v>
      </c>
      <c r="O35" s="1">
        <v>4</v>
      </c>
      <c r="Q35" s="1" t="s">
        <v>114</v>
      </c>
      <c r="R35" s="1">
        <v>48</v>
      </c>
      <c r="S35" s="1" t="s">
        <v>2768</v>
      </c>
      <c r="T35" s="1">
        <v>135</v>
      </c>
      <c r="V35" s="1">
        <v>73250</v>
      </c>
      <c r="W35" s="1" t="s">
        <v>110</v>
      </c>
      <c r="X35" s="1" t="s">
        <v>117</v>
      </c>
      <c r="Y35" s="1" t="s">
        <v>2762</v>
      </c>
      <c r="Z35" s="1" t="s">
        <v>325</v>
      </c>
      <c r="AA35" s="1" t="s">
        <v>2763</v>
      </c>
      <c r="AC35" s="1" t="s">
        <v>160</v>
      </c>
      <c r="AD35" s="1" t="s">
        <v>218</v>
      </c>
      <c r="AE35" s="1" t="s">
        <v>426</v>
      </c>
      <c r="AF35" s="1" t="s">
        <v>124</v>
      </c>
      <c r="AG35" s="1" t="s">
        <v>125</v>
      </c>
      <c r="AH35" s="1" t="s">
        <v>110</v>
      </c>
      <c r="AI35" s="1" t="s">
        <v>112</v>
      </c>
      <c r="AJ35" s="1" t="s">
        <v>125</v>
      </c>
      <c r="AK35" s="1" t="s">
        <v>125</v>
      </c>
      <c r="AL35" s="1" t="s">
        <v>690</v>
      </c>
      <c r="AM35" s="1" t="s">
        <v>2815</v>
      </c>
      <c r="AN35" s="1" t="s">
        <v>2802</v>
      </c>
      <c r="AO35" s="1">
        <v>40740</v>
      </c>
      <c r="AP35" s="1">
        <v>102264</v>
      </c>
      <c r="AQ35" s="1">
        <v>4199</v>
      </c>
      <c r="AR35" s="1" t="s">
        <v>114</v>
      </c>
      <c r="AS35" s="1">
        <v>53275</v>
      </c>
      <c r="AT35" s="1">
        <v>56267</v>
      </c>
      <c r="AU35" s="2">
        <v>53275</v>
      </c>
      <c r="AV35" s="2">
        <v>56267</v>
      </c>
      <c r="BB35" s="1" t="s">
        <v>129</v>
      </c>
      <c r="BC35" s="1" t="s">
        <v>704</v>
      </c>
      <c r="BD35" s="1">
        <v>86</v>
      </c>
      <c r="BE35" s="1" t="s">
        <v>131</v>
      </c>
      <c r="BF35" s="1">
        <v>0</v>
      </c>
      <c r="BG35" s="1">
        <v>2</v>
      </c>
      <c r="BH35" s="1">
        <v>2</v>
      </c>
      <c r="BI35" s="1" t="s">
        <v>182</v>
      </c>
      <c r="BJ35" s="1" t="s">
        <v>182</v>
      </c>
      <c r="BK35" s="1" t="s">
        <v>112</v>
      </c>
      <c r="BN35" s="1" t="s">
        <v>133</v>
      </c>
      <c r="BR35" s="1" t="s">
        <v>133</v>
      </c>
      <c r="BU35" s="1" t="s">
        <v>139</v>
      </c>
      <c r="BV35" s="1" t="s">
        <v>110</v>
      </c>
      <c r="BW35" s="1" t="s">
        <v>112</v>
      </c>
      <c r="BX35" s="1">
        <v>0</v>
      </c>
      <c r="BY35" s="1" t="s">
        <v>2813</v>
      </c>
      <c r="BZ35" s="1">
        <v>0</v>
      </c>
      <c r="CA35" s="1">
        <v>1</v>
      </c>
      <c r="CB35" s="1">
        <v>0</v>
      </c>
      <c r="CC35" s="1">
        <v>0</v>
      </c>
      <c r="CD35" s="1" t="s">
        <v>114</v>
      </c>
      <c r="CE35" s="1" t="s">
        <v>183</v>
      </c>
      <c r="CF35" s="1" t="s">
        <v>110</v>
      </c>
      <c r="CG35" s="1" t="s">
        <v>116</v>
      </c>
      <c r="CH35" s="1" t="s">
        <v>117</v>
      </c>
      <c r="CI35" s="1" t="s">
        <v>117</v>
      </c>
      <c r="CJ35" s="1" t="s">
        <v>117</v>
      </c>
      <c r="CK35" s="1" t="s">
        <v>125</v>
      </c>
      <c r="CL35" s="1">
        <v>7</v>
      </c>
      <c r="CM35" s="1">
        <v>4</v>
      </c>
      <c r="CN35" s="1" t="s">
        <v>142</v>
      </c>
      <c r="CO35" s="1" t="s">
        <v>183</v>
      </c>
      <c r="CP35" s="1">
        <v>0</v>
      </c>
      <c r="CQ35" s="1" t="s">
        <v>143</v>
      </c>
      <c r="CR35" s="1" t="s">
        <v>135</v>
      </c>
      <c r="CS35" s="1" t="s">
        <v>184</v>
      </c>
      <c r="CT35" s="1" t="s">
        <v>156</v>
      </c>
      <c r="CU35" s="8">
        <v>5</v>
      </c>
      <c r="CV35" s="1" t="s">
        <v>2816</v>
      </c>
      <c r="CW35" s="1" t="s">
        <v>2816</v>
      </c>
      <c r="CX35" s="1">
        <v>1</v>
      </c>
      <c r="CY35" s="10">
        <f t="shared" si="0"/>
        <v>10</v>
      </c>
      <c r="CZ35" s="3">
        <v>4</v>
      </c>
      <c r="DA35" s="3">
        <v>2.1</v>
      </c>
      <c r="DB35" s="6">
        <f t="shared" si="1"/>
        <v>1</v>
      </c>
      <c r="DC35" s="9">
        <v>0</v>
      </c>
      <c r="DD35" s="7">
        <v>0</v>
      </c>
      <c r="DE35" s="7">
        <v>0</v>
      </c>
      <c r="DF35" s="1">
        <v>73250</v>
      </c>
      <c r="DG35" s="1">
        <f t="shared" si="2"/>
        <v>146500</v>
      </c>
      <c r="DH35" s="9">
        <f t="shared" si="3"/>
        <v>10</v>
      </c>
      <c r="DI35" s="1">
        <v>6173</v>
      </c>
      <c r="DJ35" s="1">
        <f t="shared" si="4"/>
        <v>12346</v>
      </c>
      <c r="DK35" s="9">
        <f t="shared" si="5"/>
        <v>10</v>
      </c>
      <c r="DL35" s="4">
        <v>10</v>
      </c>
      <c r="DN35">
        <f>(DL35*InputWeights!$C$7+DB35*InputWeights!$C$6)</f>
        <v>5.5</v>
      </c>
      <c r="DO35">
        <f>(DD35*InputWeights!$C$12+DE35*InputWeights!$C$10+CU35*InputWeights!$C$11)</f>
        <v>2</v>
      </c>
      <c r="DP35">
        <f>(DC35*InputWeights!$C$18+DK35*InputWeights!$C$16+DH35*InputWeights!$C$15+CY35*InputWeights!$C$17)</f>
        <v>9</v>
      </c>
      <c r="DR35">
        <f>DN35*InputWeights!$C$5+DO35*InputWeights!$C$9+DP35*InputWeights!$C$14</f>
        <v>58.5</v>
      </c>
      <c r="DS35">
        <f>((_xlfn.RANK.EQ(DR35,$DR$2:$DR$6635,0))/(COUNT(DR$2:$DR$6635)))*100</f>
        <v>2.1665538253215977</v>
      </c>
      <c r="DT35">
        <f t="shared" si="6"/>
        <v>5</v>
      </c>
    </row>
    <row r="36" spans="1:124" x14ac:dyDescent="0.25">
      <c r="A36" s="1" t="s">
        <v>2760</v>
      </c>
      <c r="B36" s="1" t="s">
        <v>2625</v>
      </c>
      <c r="C36" s="1" t="s">
        <v>2626</v>
      </c>
      <c r="D36" s="1" t="s">
        <v>110</v>
      </c>
      <c r="E36" s="1" t="s">
        <v>2817</v>
      </c>
      <c r="F36" s="1">
        <v>2958</v>
      </c>
      <c r="G36" s="1">
        <v>2200</v>
      </c>
      <c r="H36" s="1">
        <v>0</v>
      </c>
      <c r="I36" s="1">
        <v>2010</v>
      </c>
      <c r="J36" s="1">
        <v>2010</v>
      </c>
      <c r="K36" s="1" t="s">
        <v>112</v>
      </c>
      <c r="L36" s="1" t="s">
        <v>110</v>
      </c>
      <c r="M36" s="1">
        <v>74</v>
      </c>
      <c r="N36" s="1" t="s">
        <v>113</v>
      </c>
      <c r="O36" s="1">
        <v>4</v>
      </c>
      <c r="Q36" s="1" t="s">
        <v>114</v>
      </c>
      <c r="R36" s="1">
        <v>48</v>
      </c>
      <c r="S36" s="1" t="s">
        <v>2761</v>
      </c>
      <c r="T36" s="1">
        <v>178</v>
      </c>
      <c r="V36" s="1">
        <v>62196</v>
      </c>
      <c r="W36" s="1" t="s">
        <v>110</v>
      </c>
      <c r="X36" s="1" t="s">
        <v>117</v>
      </c>
      <c r="Y36" s="1" t="s">
        <v>2762</v>
      </c>
      <c r="Z36" s="1" t="s">
        <v>325</v>
      </c>
      <c r="AA36" s="1" t="s">
        <v>2763</v>
      </c>
      <c r="AC36" s="1" t="s">
        <v>218</v>
      </c>
      <c r="AD36" s="1" t="s">
        <v>160</v>
      </c>
      <c r="AE36" s="1" t="s">
        <v>426</v>
      </c>
      <c r="AF36" s="1" t="s">
        <v>124</v>
      </c>
      <c r="AG36" s="1" t="s">
        <v>125</v>
      </c>
      <c r="AH36" s="1" t="s">
        <v>110</v>
      </c>
      <c r="AI36" s="1" t="s">
        <v>112</v>
      </c>
      <c r="AJ36" s="1" t="s">
        <v>125</v>
      </c>
      <c r="AK36" s="1" t="s">
        <v>125</v>
      </c>
      <c r="AL36" s="1" t="s">
        <v>2774</v>
      </c>
      <c r="AM36" s="1" t="s">
        <v>2812</v>
      </c>
      <c r="AN36" s="1" t="s">
        <v>2818</v>
      </c>
      <c r="AO36" s="1">
        <v>40741</v>
      </c>
      <c r="AP36" s="1">
        <v>102264</v>
      </c>
      <c r="AQ36" s="1">
        <v>4198</v>
      </c>
      <c r="AR36" s="1" t="s">
        <v>110</v>
      </c>
      <c r="AS36" s="1">
        <v>56070</v>
      </c>
      <c r="AT36" s="1">
        <v>59028</v>
      </c>
      <c r="AU36" s="2">
        <v>56070</v>
      </c>
      <c r="AV36" s="2">
        <v>59028</v>
      </c>
      <c r="BB36" s="1" t="s">
        <v>129</v>
      </c>
      <c r="BC36" s="1" t="s">
        <v>704</v>
      </c>
      <c r="BD36" s="1">
        <v>93</v>
      </c>
      <c r="BE36" s="1" t="s">
        <v>131</v>
      </c>
      <c r="BF36" s="1">
        <v>0</v>
      </c>
      <c r="BG36" s="1">
        <v>2</v>
      </c>
      <c r="BH36" s="1">
        <v>2</v>
      </c>
      <c r="BI36" s="1" t="s">
        <v>226</v>
      </c>
      <c r="BK36" s="1" t="s">
        <v>112</v>
      </c>
      <c r="BN36" s="1" t="s">
        <v>133</v>
      </c>
      <c r="BR36" s="1" t="s">
        <v>133</v>
      </c>
      <c r="BU36" s="1" t="s">
        <v>112</v>
      </c>
      <c r="BV36" s="1" t="s">
        <v>110</v>
      </c>
      <c r="BW36" s="1" t="s">
        <v>112</v>
      </c>
      <c r="BX36" s="1">
        <v>0</v>
      </c>
      <c r="BY36" s="1" t="s">
        <v>2819</v>
      </c>
      <c r="BZ36" s="1">
        <v>1</v>
      </c>
      <c r="CA36" s="1">
        <v>1</v>
      </c>
      <c r="CB36" s="1">
        <v>0</v>
      </c>
      <c r="CC36" s="1">
        <v>0</v>
      </c>
      <c r="CD36" s="1" t="s">
        <v>110</v>
      </c>
      <c r="CE36" s="1" t="s">
        <v>183</v>
      </c>
      <c r="CF36" s="1" t="s">
        <v>110</v>
      </c>
      <c r="CG36" s="1" t="s">
        <v>116</v>
      </c>
      <c r="CH36" s="1" t="s">
        <v>117</v>
      </c>
      <c r="CI36" s="1" t="s">
        <v>117</v>
      </c>
      <c r="CJ36" s="1" t="s">
        <v>117</v>
      </c>
      <c r="CK36" s="1" t="s">
        <v>125</v>
      </c>
      <c r="CL36" s="1">
        <v>0</v>
      </c>
      <c r="CM36" s="1">
        <v>1</v>
      </c>
      <c r="CN36" s="1" t="s">
        <v>142</v>
      </c>
      <c r="CP36" s="1">
        <v>0</v>
      </c>
      <c r="CQ36" s="1" t="s">
        <v>143</v>
      </c>
      <c r="CR36" s="1" t="s">
        <v>135</v>
      </c>
      <c r="CS36" s="1" t="s">
        <v>136</v>
      </c>
      <c r="CT36" s="1" t="s">
        <v>156</v>
      </c>
      <c r="CU36" s="8">
        <v>5</v>
      </c>
      <c r="CV36" s="1" t="s">
        <v>2820</v>
      </c>
      <c r="CW36" s="1" t="s">
        <v>2820</v>
      </c>
      <c r="CX36" s="1">
        <v>1</v>
      </c>
      <c r="CY36" s="10">
        <f t="shared" si="0"/>
        <v>10</v>
      </c>
      <c r="CZ36" s="3">
        <v>14.5</v>
      </c>
      <c r="DA36" s="3">
        <v>0</v>
      </c>
      <c r="DB36" s="6">
        <f t="shared" si="1"/>
        <v>1</v>
      </c>
      <c r="DC36" s="9">
        <v>0</v>
      </c>
      <c r="DD36" s="7">
        <v>0</v>
      </c>
      <c r="DE36" s="7">
        <v>0</v>
      </c>
      <c r="DF36" s="1">
        <v>62196</v>
      </c>
      <c r="DG36" s="1">
        <f t="shared" si="2"/>
        <v>124392</v>
      </c>
      <c r="DH36" s="9">
        <f t="shared" si="3"/>
        <v>10</v>
      </c>
      <c r="DI36" s="1">
        <v>4670</v>
      </c>
      <c r="DJ36" s="1">
        <f t="shared" si="4"/>
        <v>9340</v>
      </c>
      <c r="DK36" s="9">
        <f t="shared" si="5"/>
        <v>10</v>
      </c>
      <c r="DL36" s="4">
        <v>10</v>
      </c>
      <c r="DN36">
        <f>(DL36*InputWeights!$C$7+DB36*InputWeights!$C$6)</f>
        <v>5.5</v>
      </c>
      <c r="DO36">
        <f>(DD36*InputWeights!$C$12+DE36*InputWeights!$C$10+CU36*InputWeights!$C$11)</f>
        <v>2</v>
      </c>
      <c r="DP36">
        <f>(DC36*InputWeights!$C$18+DK36*InputWeights!$C$16+DH36*InputWeights!$C$15+CY36*InputWeights!$C$17)</f>
        <v>9</v>
      </c>
      <c r="DR36">
        <f>DN36*InputWeights!$C$5+DO36*InputWeights!$C$9+DP36*InputWeights!$C$14</f>
        <v>58.5</v>
      </c>
      <c r="DS36">
        <f>((_xlfn.RANK.EQ(DR36,$DR$2:$DR$6635,0))/(COUNT(DR$2:$DR$6635)))*100</f>
        <v>2.1665538253215977</v>
      </c>
      <c r="DT36">
        <f t="shared" si="6"/>
        <v>5</v>
      </c>
    </row>
    <row r="37" spans="1:124" x14ac:dyDescent="0.25">
      <c r="A37" s="1" t="s">
        <v>2760</v>
      </c>
      <c r="B37" s="1" t="s">
        <v>2625</v>
      </c>
      <c r="C37" s="1" t="s">
        <v>2626</v>
      </c>
      <c r="D37" s="1" t="s">
        <v>110</v>
      </c>
      <c r="E37" s="1" t="s">
        <v>2821</v>
      </c>
      <c r="F37" s="1">
        <v>3039</v>
      </c>
      <c r="G37" s="1">
        <v>2200</v>
      </c>
      <c r="H37" s="1">
        <v>0</v>
      </c>
      <c r="I37" s="1">
        <v>2010</v>
      </c>
      <c r="J37" s="1">
        <v>2010</v>
      </c>
      <c r="K37" s="1" t="s">
        <v>139</v>
      </c>
      <c r="L37" s="1" t="s">
        <v>110</v>
      </c>
      <c r="M37" s="1">
        <v>74</v>
      </c>
      <c r="N37" s="1" t="s">
        <v>113</v>
      </c>
      <c r="O37" s="1">
        <v>4</v>
      </c>
      <c r="Q37" s="1" t="s">
        <v>114</v>
      </c>
      <c r="R37" s="1">
        <v>48</v>
      </c>
      <c r="S37" s="1" t="s">
        <v>2768</v>
      </c>
      <c r="T37" s="1">
        <v>177</v>
      </c>
      <c r="V37" s="1">
        <v>73250</v>
      </c>
      <c r="W37" s="1" t="s">
        <v>110</v>
      </c>
      <c r="X37" s="1" t="s">
        <v>117</v>
      </c>
      <c r="Y37" s="1" t="s">
        <v>2762</v>
      </c>
      <c r="Z37" s="1" t="s">
        <v>325</v>
      </c>
      <c r="AA37" s="1" t="s">
        <v>2763</v>
      </c>
      <c r="AC37" s="1" t="s">
        <v>218</v>
      </c>
      <c r="AD37" s="1" t="s">
        <v>160</v>
      </c>
      <c r="AE37" s="1" t="s">
        <v>426</v>
      </c>
      <c r="AF37" s="1" t="s">
        <v>124</v>
      </c>
      <c r="AG37" s="1" t="s">
        <v>125</v>
      </c>
      <c r="AH37" s="1" t="s">
        <v>110</v>
      </c>
      <c r="AI37" s="1" t="s">
        <v>112</v>
      </c>
      <c r="AJ37" s="1" t="s">
        <v>125</v>
      </c>
      <c r="AK37" s="1" t="s">
        <v>125</v>
      </c>
      <c r="AL37" s="1" t="s">
        <v>690</v>
      </c>
      <c r="AM37" s="1" t="s">
        <v>2815</v>
      </c>
      <c r="AN37" s="1" t="s">
        <v>2802</v>
      </c>
      <c r="AO37" s="1">
        <v>40742</v>
      </c>
      <c r="AP37" s="1">
        <v>102264</v>
      </c>
      <c r="AQ37" s="1">
        <v>4199</v>
      </c>
      <c r="AR37" s="1" t="s">
        <v>114</v>
      </c>
      <c r="AS37" s="1">
        <v>56267</v>
      </c>
      <c r="AT37" s="1">
        <v>59306</v>
      </c>
      <c r="AU37" s="2">
        <v>56267</v>
      </c>
      <c r="AV37" s="2">
        <v>59306</v>
      </c>
      <c r="BB37" s="1" t="s">
        <v>129</v>
      </c>
      <c r="BC37" s="1" t="s">
        <v>704</v>
      </c>
      <c r="BD37" s="1">
        <v>86</v>
      </c>
      <c r="BE37" s="1" t="s">
        <v>131</v>
      </c>
      <c r="BF37" s="1">
        <v>0</v>
      </c>
      <c r="BG37" s="1">
        <v>2</v>
      </c>
      <c r="BH37" s="1">
        <v>2</v>
      </c>
      <c r="BI37" s="1" t="s">
        <v>182</v>
      </c>
      <c r="BK37" s="1" t="s">
        <v>112</v>
      </c>
      <c r="BN37" s="1" t="s">
        <v>133</v>
      </c>
      <c r="BR37" s="1" t="s">
        <v>133</v>
      </c>
      <c r="BU37" s="1" t="s">
        <v>139</v>
      </c>
      <c r="BV37" s="1" t="s">
        <v>110</v>
      </c>
      <c r="BW37" s="1" t="s">
        <v>112</v>
      </c>
      <c r="BX37" s="1">
        <v>0</v>
      </c>
      <c r="BY37" s="1" t="s">
        <v>2819</v>
      </c>
      <c r="BZ37" s="1">
        <v>1</v>
      </c>
      <c r="CA37" s="1">
        <v>1</v>
      </c>
      <c r="CB37" s="1">
        <v>0</v>
      </c>
      <c r="CC37" s="1">
        <v>0</v>
      </c>
      <c r="CD37" s="1" t="s">
        <v>114</v>
      </c>
      <c r="CE37" s="1" t="s">
        <v>183</v>
      </c>
      <c r="CF37" s="1" t="s">
        <v>110</v>
      </c>
      <c r="CG37" s="1" t="s">
        <v>116</v>
      </c>
      <c r="CH37" s="1" t="s">
        <v>117</v>
      </c>
      <c r="CI37" s="1" t="s">
        <v>117</v>
      </c>
      <c r="CJ37" s="1" t="s">
        <v>117</v>
      </c>
      <c r="CK37" s="1" t="s">
        <v>125</v>
      </c>
      <c r="CL37" s="1">
        <v>0</v>
      </c>
      <c r="CM37" s="1">
        <v>2</v>
      </c>
      <c r="CN37" s="1" t="s">
        <v>142</v>
      </c>
      <c r="CP37" s="1">
        <v>0</v>
      </c>
      <c r="CQ37" s="1" t="s">
        <v>143</v>
      </c>
      <c r="CR37" s="1" t="s">
        <v>135</v>
      </c>
      <c r="CS37" s="1" t="s">
        <v>136</v>
      </c>
      <c r="CT37" s="1" t="s">
        <v>156</v>
      </c>
      <c r="CU37" s="8">
        <v>5</v>
      </c>
      <c r="CV37" s="1" t="s">
        <v>2822</v>
      </c>
      <c r="CW37" s="1" t="s">
        <v>2822</v>
      </c>
      <c r="CX37" s="1">
        <v>1</v>
      </c>
      <c r="CY37" s="10">
        <f t="shared" si="0"/>
        <v>10</v>
      </c>
      <c r="CZ37" s="3">
        <v>14.2</v>
      </c>
      <c r="DA37" s="3">
        <v>0</v>
      </c>
      <c r="DB37" s="6">
        <f t="shared" si="1"/>
        <v>1</v>
      </c>
      <c r="DC37" s="9">
        <v>0</v>
      </c>
      <c r="DD37" s="7">
        <v>0</v>
      </c>
      <c r="DE37" s="7">
        <v>0</v>
      </c>
      <c r="DF37" s="1">
        <v>73250</v>
      </c>
      <c r="DG37" s="1">
        <f t="shared" si="2"/>
        <v>146500</v>
      </c>
      <c r="DH37" s="9">
        <f t="shared" si="3"/>
        <v>10</v>
      </c>
      <c r="DI37" s="1">
        <v>6173</v>
      </c>
      <c r="DJ37" s="1">
        <f t="shared" si="4"/>
        <v>12346</v>
      </c>
      <c r="DK37" s="9">
        <f t="shared" si="5"/>
        <v>10</v>
      </c>
      <c r="DL37" s="4">
        <v>10</v>
      </c>
      <c r="DN37">
        <f>(DL37*InputWeights!$C$7+DB37*InputWeights!$C$6)</f>
        <v>5.5</v>
      </c>
      <c r="DO37">
        <f>(DD37*InputWeights!$C$12+DE37*InputWeights!$C$10+CU37*InputWeights!$C$11)</f>
        <v>2</v>
      </c>
      <c r="DP37">
        <f>(DC37*InputWeights!$C$18+DK37*InputWeights!$C$16+DH37*InputWeights!$C$15+CY37*InputWeights!$C$17)</f>
        <v>9</v>
      </c>
      <c r="DR37">
        <f>DN37*InputWeights!$C$5+DO37*InputWeights!$C$9+DP37*InputWeights!$C$14</f>
        <v>58.5</v>
      </c>
      <c r="DS37">
        <f>((_xlfn.RANK.EQ(DR37,$DR$2:$DR$6635,0))/(COUNT(DR$2:$DR$6635)))*100</f>
        <v>2.1665538253215977</v>
      </c>
      <c r="DT37">
        <f t="shared" si="6"/>
        <v>5</v>
      </c>
    </row>
    <row r="38" spans="1:124" x14ac:dyDescent="0.25">
      <c r="A38" s="1" t="s">
        <v>2958</v>
      </c>
      <c r="B38" s="1" t="s">
        <v>2625</v>
      </c>
      <c r="C38" s="1" t="s">
        <v>2626</v>
      </c>
      <c r="D38" s="1" t="s">
        <v>110</v>
      </c>
      <c r="E38" s="1" t="s">
        <v>1561</v>
      </c>
      <c r="F38" s="1">
        <v>2564</v>
      </c>
      <c r="G38" s="1">
        <v>300</v>
      </c>
      <c r="H38" s="1">
        <v>0</v>
      </c>
      <c r="I38" s="1">
        <v>1989</v>
      </c>
      <c r="J38" s="1">
        <v>1989</v>
      </c>
      <c r="K38" s="1" t="s">
        <v>139</v>
      </c>
      <c r="L38" s="1" t="s">
        <v>110</v>
      </c>
      <c r="M38" s="1">
        <v>44</v>
      </c>
      <c r="N38" s="1" t="s">
        <v>113</v>
      </c>
      <c r="O38" s="1">
        <v>2</v>
      </c>
      <c r="P38" s="1" t="s">
        <v>112</v>
      </c>
      <c r="Q38" s="1" t="s">
        <v>114</v>
      </c>
      <c r="R38" s="1">
        <v>36</v>
      </c>
      <c r="S38" s="1" t="s">
        <v>2761</v>
      </c>
      <c r="T38" s="1">
        <v>135</v>
      </c>
      <c r="V38" s="1">
        <v>45543</v>
      </c>
      <c r="W38" s="1" t="s">
        <v>110</v>
      </c>
      <c r="X38" s="1" t="s">
        <v>117</v>
      </c>
      <c r="Y38" s="1" t="s">
        <v>2960</v>
      </c>
      <c r="Z38" s="1" t="s">
        <v>325</v>
      </c>
      <c r="AA38" s="1" t="s">
        <v>2961</v>
      </c>
      <c r="AC38" s="1" t="s">
        <v>160</v>
      </c>
      <c r="AD38" s="1" t="s">
        <v>2966</v>
      </c>
      <c r="AE38" s="1" t="s">
        <v>426</v>
      </c>
      <c r="AF38" s="1" t="s">
        <v>124</v>
      </c>
      <c r="AG38" s="1" t="s">
        <v>125</v>
      </c>
      <c r="AH38" s="1" t="s">
        <v>110</v>
      </c>
      <c r="AI38" s="1" t="s">
        <v>112</v>
      </c>
      <c r="AJ38" s="1" t="s">
        <v>125</v>
      </c>
      <c r="AK38" s="1" t="s">
        <v>125</v>
      </c>
      <c r="AL38" s="1" t="s">
        <v>690</v>
      </c>
      <c r="AM38" s="1" t="s">
        <v>690</v>
      </c>
      <c r="AN38" s="1" t="s">
        <v>2969</v>
      </c>
      <c r="AO38" s="1">
        <v>40954</v>
      </c>
      <c r="AP38" s="1">
        <v>102264</v>
      </c>
      <c r="AQ38" s="1">
        <v>4226</v>
      </c>
      <c r="AR38" s="1" t="s">
        <v>114</v>
      </c>
      <c r="AS38" s="1">
        <v>5239</v>
      </c>
      <c r="AT38" s="1">
        <v>7803</v>
      </c>
      <c r="AU38" s="2">
        <v>5239</v>
      </c>
      <c r="AV38" s="2">
        <v>7803</v>
      </c>
      <c r="BB38" s="1" t="s">
        <v>2970</v>
      </c>
      <c r="BC38" s="1" t="s">
        <v>247</v>
      </c>
      <c r="BD38" s="1">
        <v>91</v>
      </c>
      <c r="BE38" s="1" t="s">
        <v>131</v>
      </c>
      <c r="BF38" s="1">
        <v>0</v>
      </c>
      <c r="BG38" s="1">
        <v>1</v>
      </c>
      <c r="BH38" s="1">
        <v>1</v>
      </c>
      <c r="BI38" s="1" t="s">
        <v>183</v>
      </c>
      <c r="BK38" s="1" t="s">
        <v>110</v>
      </c>
      <c r="BL38" s="1" t="s">
        <v>2963</v>
      </c>
      <c r="BN38" s="1" t="s">
        <v>133</v>
      </c>
      <c r="BR38" s="1" t="s">
        <v>133</v>
      </c>
      <c r="BU38" s="1" t="s">
        <v>139</v>
      </c>
      <c r="BV38" s="1" t="s">
        <v>110</v>
      </c>
      <c r="BW38" s="1" t="s">
        <v>112</v>
      </c>
      <c r="BX38" s="1">
        <v>0</v>
      </c>
      <c r="BY38" s="1" t="s">
        <v>2967</v>
      </c>
      <c r="BZ38" s="1">
        <v>1</v>
      </c>
      <c r="CA38" s="1">
        <v>1</v>
      </c>
      <c r="CB38" s="1">
        <v>0</v>
      </c>
      <c r="CC38" s="1">
        <v>0</v>
      </c>
      <c r="CD38" s="1" t="s">
        <v>114</v>
      </c>
      <c r="CE38" s="1" t="s">
        <v>183</v>
      </c>
      <c r="CF38" s="1" t="s">
        <v>110</v>
      </c>
      <c r="CG38" s="1" t="s">
        <v>117</v>
      </c>
      <c r="CH38" s="1" t="s">
        <v>117</v>
      </c>
      <c r="CI38" s="1" t="s">
        <v>117</v>
      </c>
      <c r="CJ38" s="1" t="s">
        <v>117</v>
      </c>
      <c r="CK38" s="1" t="s">
        <v>125</v>
      </c>
      <c r="CL38" s="1">
        <v>12</v>
      </c>
      <c r="CM38" s="1">
        <v>5</v>
      </c>
      <c r="CN38" s="1" t="s">
        <v>142</v>
      </c>
      <c r="CP38" s="1">
        <v>0</v>
      </c>
      <c r="CQ38" s="1" t="s">
        <v>135</v>
      </c>
      <c r="CR38" s="1" t="s">
        <v>135</v>
      </c>
      <c r="CS38" s="1" t="s">
        <v>184</v>
      </c>
      <c r="CT38" s="1" t="s">
        <v>156</v>
      </c>
      <c r="CU38" s="8">
        <v>5</v>
      </c>
      <c r="CV38" s="1" t="s">
        <v>2971</v>
      </c>
      <c r="CW38" s="1" t="s">
        <v>2971</v>
      </c>
      <c r="CX38" s="1">
        <v>1</v>
      </c>
      <c r="CY38" s="10">
        <f t="shared" si="0"/>
        <v>10</v>
      </c>
      <c r="CZ38" s="3">
        <v>12</v>
      </c>
      <c r="DA38" s="3">
        <v>0</v>
      </c>
      <c r="DB38" s="6">
        <f t="shared" si="1"/>
        <v>1</v>
      </c>
      <c r="DC38" s="9">
        <v>0</v>
      </c>
      <c r="DD38" s="7">
        <v>0</v>
      </c>
      <c r="DE38" s="7">
        <v>0</v>
      </c>
      <c r="DF38" s="1">
        <v>45543</v>
      </c>
      <c r="DG38" s="1">
        <f t="shared" si="2"/>
        <v>91086</v>
      </c>
      <c r="DH38" s="9">
        <f t="shared" si="3"/>
        <v>10</v>
      </c>
      <c r="DI38" s="1">
        <v>4005</v>
      </c>
      <c r="DJ38" s="1">
        <f t="shared" si="4"/>
        <v>8010</v>
      </c>
      <c r="DK38" s="9">
        <f t="shared" si="5"/>
        <v>10</v>
      </c>
      <c r="DL38" s="4">
        <v>10</v>
      </c>
      <c r="DN38">
        <f>(DL38*InputWeights!$C$7+DB38*InputWeights!$C$6)</f>
        <v>5.5</v>
      </c>
      <c r="DO38">
        <f>(DD38*InputWeights!$C$12+DE38*InputWeights!$C$10+CU38*InputWeights!$C$11)</f>
        <v>2</v>
      </c>
      <c r="DP38">
        <f>(DC38*InputWeights!$C$18+DK38*InputWeights!$C$16+DH38*InputWeights!$C$15+CY38*InputWeights!$C$17)</f>
        <v>9</v>
      </c>
      <c r="DR38">
        <f>DN38*InputWeights!$C$5+DO38*InputWeights!$C$9+DP38*InputWeights!$C$14</f>
        <v>58.5</v>
      </c>
      <c r="DS38">
        <f>((_xlfn.RANK.EQ(DR38,$DR$2:$DR$6635,0))/(COUNT(DR$2:$DR$6635)))*100</f>
        <v>2.1665538253215977</v>
      </c>
      <c r="DT38">
        <f t="shared" si="6"/>
        <v>5</v>
      </c>
    </row>
    <row r="39" spans="1:124" x14ac:dyDescent="0.25">
      <c r="A39" s="1" t="s">
        <v>2958</v>
      </c>
      <c r="B39" s="1" t="s">
        <v>2625</v>
      </c>
      <c r="C39" s="1" t="s">
        <v>2626</v>
      </c>
      <c r="D39" s="1" t="s">
        <v>110</v>
      </c>
      <c r="E39" s="1" t="s">
        <v>2808</v>
      </c>
      <c r="F39" s="1">
        <v>2610</v>
      </c>
      <c r="G39" s="1">
        <v>2000</v>
      </c>
      <c r="H39" s="1">
        <v>0</v>
      </c>
      <c r="I39" s="1">
        <v>1991</v>
      </c>
      <c r="J39" s="1">
        <v>2014</v>
      </c>
      <c r="K39" s="1" t="s">
        <v>112</v>
      </c>
      <c r="L39" s="1" t="s">
        <v>110</v>
      </c>
      <c r="M39" s="1">
        <v>36</v>
      </c>
      <c r="N39" s="1" t="s">
        <v>358</v>
      </c>
      <c r="O39" s="1">
        <v>3</v>
      </c>
      <c r="P39" s="1" t="s">
        <v>112</v>
      </c>
      <c r="Q39" s="1" t="s">
        <v>114</v>
      </c>
      <c r="R39" s="1">
        <v>50</v>
      </c>
      <c r="S39" s="1" t="s">
        <v>2959</v>
      </c>
      <c r="T39" s="1">
        <v>89</v>
      </c>
      <c r="V39" s="1">
        <v>55800</v>
      </c>
      <c r="W39" s="1" t="s">
        <v>110</v>
      </c>
      <c r="X39" s="1" t="s">
        <v>117</v>
      </c>
      <c r="Y39" s="1" t="s">
        <v>2960</v>
      </c>
      <c r="Z39" s="1" t="s">
        <v>325</v>
      </c>
      <c r="AA39" s="1" t="s">
        <v>2961</v>
      </c>
      <c r="AC39" s="1" t="s">
        <v>160</v>
      </c>
      <c r="AD39" s="1" t="s">
        <v>2981</v>
      </c>
      <c r="AE39" s="1" t="s">
        <v>274</v>
      </c>
      <c r="AF39" s="1" t="s">
        <v>124</v>
      </c>
      <c r="AG39" s="1" t="s">
        <v>125</v>
      </c>
      <c r="AH39" s="1" t="s">
        <v>110</v>
      </c>
      <c r="AI39" s="1" t="s">
        <v>112</v>
      </c>
      <c r="AJ39" s="1" t="s">
        <v>125</v>
      </c>
      <c r="AK39" s="1" t="s">
        <v>125</v>
      </c>
      <c r="AL39" s="1" t="s">
        <v>2982</v>
      </c>
      <c r="AM39" s="1" t="s">
        <v>2983</v>
      </c>
      <c r="AN39" s="1" t="s">
        <v>2984</v>
      </c>
      <c r="AO39" s="1">
        <v>40987</v>
      </c>
      <c r="AP39" s="1">
        <v>102264</v>
      </c>
      <c r="AQ39" s="1">
        <v>4225</v>
      </c>
      <c r="AR39" s="1" t="s">
        <v>110</v>
      </c>
      <c r="AS39" s="1">
        <v>50026</v>
      </c>
      <c r="AT39" s="1">
        <v>52636</v>
      </c>
      <c r="AU39" s="2">
        <v>50026</v>
      </c>
      <c r="AV39" s="2">
        <v>52636</v>
      </c>
      <c r="BB39" s="1" t="s">
        <v>129</v>
      </c>
      <c r="BC39" s="1" t="s">
        <v>247</v>
      </c>
      <c r="BD39" s="1">
        <v>95</v>
      </c>
      <c r="BE39" s="1" t="s">
        <v>131</v>
      </c>
      <c r="BF39" s="1">
        <v>0</v>
      </c>
      <c r="BG39" s="1">
        <v>1</v>
      </c>
      <c r="BH39" s="1">
        <v>1</v>
      </c>
      <c r="BI39" s="1" t="s">
        <v>226</v>
      </c>
      <c r="BJ39" s="1" t="s">
        <v>182</v>
      </c>
      <c r="BK39" s="1" t="s">
        <v>110</v>
      </c>
      <c r="BL39" s="1" t="s">
        <v>2963</v>
      </c>
      <c r="BN39" s="1" t="s">
        <v>133</v>
      </c>
      <c r="BR39" s="1" t="s">
        <v>133</v>
      </c>
      <c r="BU39" s="1" t="s">
        <v>112</v>
      </c>
      <c r="BV39" s="1" t="s">
        <v>110</v>
      </c>
      <c r="BW39" s="1" t="s">
        <v>112</v>
      </c>
      <c r="BX39" s="1">
        <v>1</v>
      </c>
      <c r="BY39" s="1" t="s">
        <v>2809</v>
      </c>
      <c r="BZ39" s="1">
        <v>0</v>
      </c>
      <c r="CA39" s="1">
        <v>1</v>
      </c>
      <c r="CB39" s="1">
        <v>0</v>
      </c>
      <c r="CC39" s="1">
        <v>0</v>
      </c>
      <c r="CD39" s="1" t="s">
        <v>110</v>
      </c>
      <c r="CE39" s="1" t="s">
        <v>183</v>
      </c>
      <c r="CF39" s="1" t="s">
        <v>110</v>
      </c>
      <c r="CG39" s="1" t="s">
        <v>116</v>
      </c>
      <c r="CH39" s="1" t="s">
        <v>117</v>
      </c>
      <c r="CI39" s="1" t="s">
        <v>117</v>
      </c>
      <c r="CJ39" s="1" t="s">
        <v>117</v>
      </c>
      <c r="CK39" s="1" t="s">
        <v>125</v>
      </c>
      <c r="CL39" s="1">
        <v>13</v>
      </c>
      <c r="CM39" s="1">
        <v>4</v>
      </c>
      <c r="CN39" s="1" t="s">
        <v>142</v>
      </c>
      <c r="CO39" s="1" t="s">
        <v>183</v>
      </c>
      <c r="CP39" s="1">
        <v>0</v>
      </c>
      <c r="CQ39" s="1" t="s">
        <v>135</v>
      </c>
      <c r="CR39" s="1" t="s">
        <v>143</v>
      </c>
      <c r="CS39" s="1" t="s">
        <v>156</v>
      </c>
      <c r="CT39" s="1" t="s">
        <v>156</v>
      </c>
      <c r="CU39" s="8">
        <v>5</v>
      </c>
      <c r="CV39" s="1" t="s">
        <v>2985</v>
      </c>
      <c r="CW39" s="1" t="s">
        <v>2985</v>
      </c>
      <c r="CX39" s="1">
        <v>1</v>
      </c>
      <c r="CY39" s="10">
        <f t="shared" si="0"/>
        <v>10</v>
      </c>
      <c r="CZ39" s="3">
        <v>16.100000000000001</v>
      </c>
      <c r="DA39" s="3">
        <v>0</v>
      </c>
      <c r="DB39" s="6">
        <f t="shared" si="1"/>
        <v>1</v>
      </c>
      <c r="DC39" s="9">
        <v>0</v>
      </c>
      <c r="DD39" s="7">
        <v>0</v>
      </c>
      <c r="DE39" s="7">
        <v>0</v>
      </c>
      <c r="DF39" s="1">
        <v>55800</v>
      </c>
      <c r="DG39" s="1">
        <f t="shared" si="2"/>
        <v>111600</v>
      </c>
      <c r="DH39" s="9">
        <f t="shared" si="3"/>
        <v>10</v>
      </c>
      <c r="DI39" s="1">
        <v>6349</v>
      </c>
      <c r="DJ39" s="1">
        <f t="shared" si="4"/>
        <v>12698</v>
      </c>
      <c r="DK39" s="9">
        <f t="shared" si="5"/>
        <v>10</v>
      </c>
      <c r="DL39" s="4">
        <v>10</v>
      </c>
      <c r="DN39">
        <f>(DL39*InputWeights!$C$7+DB39*InputWeights!$C$6)</f>
        <v>5.5</v>
      </c>
      <c r="DO39">
        <f>(DD39*InputWeights!$C$12+DE39*InputWeights!$C$10+CU39*InputWeights!$C$11)</f>
        <v>2</v>
      </c>
      <c r="DP39">
        <f>(DC39*InputWeights!$C$18+DK39*InputWeights!$C$16+DH39*InputWeights!$C$15+CY39*InputWeights!$C$17)</f>
        <v>9</v>
      </c>
      <c r="DR39">
        <f>DN39*InputWeights!$C$5+DO39*InputWeights!$C$9+DP39*InputWeights!$C$14</f>
        <v>58.5</v>
      </c>
      <c r="DS39">
        <f>((_xlfn.RANK.EQ(DR39,$DR$2:$DR$6635,0))/(COUNT(DR$2:$DR$6635)))*100</f>
        <v>2.1665538253215977</v>
      </c>
      <c r="DT39">
        <f t="shared" si="6"/>
        <v>5</v>
      </c>
    </row>
    <row r="40" spans="1:124" x14ac:dyDescent="0.25">
      <c r="A40" s="1" t="s">
        <v>2958</v>
      </c>
      <c r="B40" s="1" t="s">
        <v>2625</v>
      </c>
      <c r="C40" s="1" t="s">
        <v>2626</v>
      </c>
      <c r="D40" s="1" t="s">
        <v>110</v>
      </c>
      <c r="E40" s="1" t="s">
        <v>2760</v>
      </c>
      <c r="F40" s="1">
        <v>2611</v>
      </c>
      <c r="G40" s="1">
        <v>2000</v>
      </c>
      <c r="H40" s="1">
        <v>0</v>
      </c>
      <c r="I40" s="1">
        <v>1991</v>
      </c>
      <c r="J40" s="1">
        <v>2006</v>
      </c>
      <c r="K40" s="1" t="s">
        <v>139</v>
      </c>
      <c r="L40" s="1" t="s">
        <v>110</v>
      </c>
      <c r="M40" s="1">
        <v>36</v>
      </c>
      <c r="N40" s="1" t="s">
        <v>358</v>
      </c>
      <c r="O40" s="1">
        <v>3</v>
      </c>
      <c r="P40" s="1" t="s">
        <v>112</v>
      </c>
      <c r="Q40" s="1" t="s">
        <v>114</v>
      </c>
      <c r="R40" s="1">
        <v>50</v>
      </c>
      <c r="S40" s="1" t="s">
        <v>2761</v>
      </c>
      <c r="T40" s="1">
        <v>115</v>
      </c>
      <c r="V40" s="1">
        <v>55087</v>
      </c>
      <c r="W40" s="1" t="s">
        <v>110</v>
      </c>
      <c r="X40" s="1" t="s">
        <v>117</v>
      </c>
      <c r="Y40" s="1" t="s">
        <v>2960</v>
      </c>
      <c r="Z40" s="1" t="s">
        <v>325</v>
      </c>
      <c r="AA40" s="1" t="s">
        <v>2961</v>
      </c>
      <c r="AC40" s="1" t="s">
        <v>321</v>
      </c>
      <c r="AD40" s="1" t="s">
        <v>2981</v>
      </c>
      <c r="AE40" s="1" t="s">
        <v>274</v>
      </c>
      <c r="AF40" s="1" t="s">
        <v>124</v>
      </c>
      <c r="AG40" s="1" t="s">
        <v>125</v>
      </c>
      <c r="AH40" s="1" t="s">
        <v>110</v>
      </c>
      <c r="AI40" s="1" t="s">
        <v>112</v>
      </c>
      <c r="AJ40" s="1" t="s">
        <v>125</v>
      </c>
      <c r="AK40" s="1" t="s">
        <v>125</v>
      </c>
      <c r="AL40" s="1" t="s">
        <v>690</v>
      </c>
      <c r="AM40" s="1" t="s">
        <v>2986</v>
      </c>
      <c r="AN40" s="1" t="s">
        <v>2987</v>
      </c>
      <c r="AO40" s="1">
        <v>40988</v>
      </c>
      <c r="AP40" s="1">
        <v>102264</v>
      </c>
      <c r="AQ40" s="1">
        <v>4226</v>
      </c>
      <c r="AR40" s="1" t="s">
        <v>114</v>
      </c>
      <c r="AS40" s="1">
        <v>50020</v>
      </c>
      <c r="AT40" s="1">
        <v>52631</v>
      </c>
      <c r="AU40" s="2">
        <v>50020</v>
      </c>
      <c r="AV40" s="2">
        <v>52631</v>
      </c>
      <c r="BB40" s="1" t="s">
        <v>2970</v>
      </c>
      <c r="BC40" s="1" t="s">
        <v>247</v>
      </c>
      <c r="BD40" s="1">
        <v>89</v>
      </c>
      <c r="BE40" s="1" t="s">
        <v>131</v>
      </c>
      <c r="BF40" s="1">
        <v>0</v>
      </c>
      <c r="BG40" s="1">
        <v>1</v>
      </c>
      <c r="BH40" s="1">
        <v>1</v>
      </c>
      <c r="BI40" s="1" t="s">
        <v>182</v>
      </c>
      <c r="BJ40" s="1" t="s">
        <v>182</v>
      </c>
      <c r="BK40" s="1" t="s">
        <v>110</v>
      </c>
      <c r="BL40" s="1" t="s">
        <v>2963</v>
      </c>
      <c r="BN40" s="1" t="s">
        <v>133</v>
      </c>
      <c r="BR40" s="1" t="s">
        <v>133</v>
      </c>
      <c r="BU40" s="1" t="s">
        <v>139</v>
      </c>
      <c r="BV40" s="1" t="s">
        <v>110</v>
      </c>
      <c r="BW40" s="1" t="s">
        <v>112</v>
      </c>
      <c r="BX40" s="1">
        <v>0</v>
      </c>
      <c r="BY40" s="1" t="s">
        <v>2809</v>
      </c>
      <c r="BZ40" s="1">
        <v>0</v>
      </c>
      <c r="CA40" s="1">
        <v>1</v>
      </c>
      <c r="CB40" s="1">
        <v>0</v>
      </c>
      <c r="CC40" s="1">
        <v>0</v>
      </c>
      <c r="CD40" s="1" t="s">
        <v>114</v>
      </c>
      <c r="CE40" s="1" t="s">
        <v>183</v>
      </c>
      <c r="CF40" s="1" t="s">
        <v>110</v>
      </c>
      <c r="CG40" s="1" t="s">
        <v>116</v>
      </c>
      <c r="CH40" s="1" t="s">
        <v>117</v>
      </c>
      <c r="CI40" s="1" t="s">
        <v>117</v>
      </c>
      <c r="CJ40" s="1" t="s">
        <v>117</v>
      </c>
      <c r="CK40" s="1" t="s">
        <v>125</v>
      </c>
      <c r="CL40" s="1">
        <v>13</v>
      </c>
      <c r="CM40" s="1">
        <v>4</v>
      </c>
      <c r="CN40" s="1" t="s">
        <v>142</v>
      </c>
      <c r="CO40" s="1" t="s">
        <v>183</v>
      </c>
      <c r="CP40" s="1">
        <v>0</v>
      </c>
      <c r="CQ40" s="1" t="s">
        <v>135</v>
      </c>
      <c r="CR40" s="1" t="s">
        <v>135</v>
      </c>
      <c r="CS40" s="1" t="s">
        <v>184</v>
      </c>
      <c r="CT40" s="1" t="s">
        <v>156</v>
      </c>
      <c r="CU40" s="8">
        <v>5</v>
      </c>
      <c r="CV40" s="1" t="s">
        <v>2988</v>
      </c>
      <c r="CW40" s="1" t="s">
        <v>2988</v>
      </c>
      <c r="CX40" s="1">
        <v>1</v>
      </c>
      <c r="CY40" s="10">
        <f t="shared" si="0"/>
        <v>10</v>
      </c>
      <c r="CZ40" s="3">
        <v>16.600000000000001</v>
      </c>
      <c r="DA40" s="3">
        <v>0</v>
      </c>
      <c r="DB40" s="6">
        <f t="shared" si="1"/>
        <v>1</v>
      </c>
      <c r="DC40" s="9">
        <v>0</v>
      </c>
      <c r="DD40" s="7">
        <v>0</v>
      </c>
      <c r="DE40" s="7">
        <v>0</v>
      </c>
      <c r="DF40" s="1">
        <v>55087</v>
      </c>
      <c r="DG40" s="1">
        <f t="shared" si="2"/>
        <v>110174</v>
      </c>
      <c r="DH40" s="9">
        <f t="shared" si="3"/>
        <v>10</v>
      </c>
      <c r="DI40" s="1">
        <v>5434</v>
      </c>
      <c r="DJ40" s="1">
        <f t="shared" si="4"/>
        <v>10868</v>
      </c>
      <c r="DK40" s="9">
        <f t="shared" si="5"/>
        <v>10</v>
      </c>
      <c r="DL40" s="4">
        <v>10</v>
      </c>
      <c r="DN40">
        <f>(DL40*InputWeights!$C$7+DB40*InputWeights!$C$6)</f>
        <v>5.5</v>
      </c>
      <c r="DO40">
        <f>(DD40*InputWeights!$C$12+DE40*InputWeights!$C$10+CU40*InputWeights!$C$11)</f>
        <v>2</v>
      </c>
      <c r="DP40">
        <f>(DC40*InputWeights!$C$18+DK40*InputWeights!$C$16+DH40*InputWeights!$C$15+CY40*InputWeights!$C$17)</f>
        <v>9</v>
      </c>
      <c r="DR40">
        <f>DN40*InputWeights!$C$5+DO40*InputWeights!$C$9+DP40*InputWeights!$C$14</f>
        <v>58.5</v>
      </c>
      <c r="DS40">
        <f>((_xlfn.RANK.EQ(DR40,$DR$2:$DR$6635,0))/(COUNT(DR$2:$DR$6635)))*100</f>
        <v>2.1665538253215977</v>
      </c>
      <c r="DT40">
        <f t="shared" si="6"/>
        <v>5</v>
      </c>
    </row>
    <row r="41" spans="1:124" x14ac:dyDescent="0.25">
      <c r="A41" s="1" t="s">
        <v>1557</v>
      </c>
      <c r="B41" s="1" t="s">
        <v>108</v>
      </c>
      <c r="C41" s="1" t="s">
        <v>109</v>
      </c>
      <c r="D41" s="1" t="s">
        <v>110</v>
      </c>
      <c r="E41" s="1" t="s">
        <v>1561</v>
      </c>
      <c r="F41" s="1">
        <v>3892</v>
      </c>
      <c r="G41" s="1">
        <v>20000100</v>
      </c>
      <c r="H41" s="1">
        <v>0</v>
      </c>
      <c r="I41" s="1">
        <v>1988</v>
      </c>
      <c r="J41" s="1">
        <v>1988</v>
      </c>
      <c r="K41" s="1" t="s">
        <v>139</v>
      </c>
      <c r="L41" s="1" t="s">
        <v>110</v>
      </c>
      <c r="M41" s="1">
        <v>22</v>
      </c>
      <c r="N41" s="1" t="s">
        <v>147</v>
      </c>
      <c r="O41" s="1">
        <v>2</v>
      </c>
      <c r="P41" s="1" t="s">
        <v>112</v>
      </c>
      <c r="Q41" s="1" t="s">
        <v>110</v>
      </c>
      <c r="R41" s="1">
        <v>1</v>
      </c>
      <c r="S41" s="1" t="s">
        <v>908</v>
      </c>
      <c r="T41" s="1">
        <v>250</v>
      </c>
      <c r="V41" s="1">
        <v>6762</v>
      </c>
      <c r="W41" s="1" t="s">
        <v>116</v>
      </c>
      <c r="X41" s="1" t="s">
        <v>117</v>
      </c>
      <c r="Y41" s="1" t="s">
        <v>1558</v>
      </c>
      <c r="AA41" s="1" t="s">
        <v>133</v>
      </c>
      <c r="AC41" s="1" t="s">
        <v>766</v>
      </c>
      <c r="AD41" s="1" t="s">
        <v>1122</v>
      </c>
      <c r="AE41" s="1" t="s">
        <v>403</v>
      </c>
      <c r="AF41" s="1" t="s">
        <v>124</v>
      </c>
      <c r="AG41" s="1" t="s">
        <v>124</v>
      </c>
      <c r="AH41" s="1" t="s">
        <v>124</v>
      </c>
      <c r="AI41" s="1" t="s">
        <v>112</v>
      </c>
      <c r="AJ41" s="1" t="s">
        <v>112</v>
      </c>
      <c r="AK41" s="1" t="s">
        <v>125</v>
      </c>
      <c r="AL41" s="1" t="s">
        <v>1562</v>
      </c>
      <c r="AM41" s="1" t="s">
        <v>1562</v>
      </c>
      <c r="AN41" s="1" t="s">
        <v>1563</v>
      </c>
      <c r="AO41" s="1">
        <v>3605</v>
      </c>
      <c r="AP41" s="1">
        <v>102264</v>
      </c>
      <c r="AQ41" s="1">
        <v>425</v>
      </c>
      <c r="AR41" s="1" t="s">
        <v>114</v>
      </c>
      <c r="AS41" s="1">
        <v>0</v>
      </c>
      <c r="AT41" s="1">
        <v>3892</v>
      </c>
      <c r="AU41" s="2">
        <v>0</v>
      </c>
      <c r="AV41" s="2">
        <v>3892</v>
      </c>
      <c r="BB41" s="1" t="s">
        <v>129</v>
      </c>
      <c r="BC41" s="1" t="s">
        <v>189</v>
      </c>
      <c r="BD41" s="1">
        <v>73</v>
      </c>
      <c r="BE41" s="1" t="s">
        <v>131</v>
      </c>
      <c r="BF41" s="1">
        <v>0</v>
      </c>
      <c r="BG41" s="1">
        <v>4</v>
      </c>
      <c r="BH41" s="1">
        <v>4</v>
      </c>
      <c r="BI41" s="1" t="s">
        <v>131</v>
      </c>
      <c r="BJ41" s="1" t="s">
        <v>154</v>
      </c>
      <c r="BK41" s="1" t="s">
        <v>112</v>
      </c>
      <c r="BN41" s="1" t="s">
        <v>133</v>
      </c>
      <c r="BR41" s="1" t="s">
        <v>133</v>
      </c>
      <c r="BU41" s="1" t="s">
        <v>139</v>
      </c>
      <c r="BV41" s="1" t="s">
        <v>114</v>
      </c>
      <c r="BW41" s="1" t="s">
        <v>112</v>
      </c>
      <c r="BX41" s="1">
        <v>0</v>
      </c>
      <c r="BZ41" s="1">
        <v>0</v>
      </c>
      <c r="CA41" s="1">
        <v>1</v>
      </c>
      <c r="CB41" s="1">
        <v>0</v>
      </c>
      <c r="CC41" s="1">
        <v>0</v>
      </c>
      <c r="CD41" s="1" t="s">
        <v>114</v>
      </c>
      <c r="CE41" s="1" t="s">
        <v>110</v>
      </c>
      <c r="CF41" s="1" t="s">
        <v>110</v>
      </c>
      <c r="CG41" s="1" t="s">
        <v>117</v>
      </c>
      <c r="CH41" s="1" t="s">
        <v>114</v>
      </c>
      <c r="CI41" s="1" t="s">
        <v>117</v>
      </c>
      <c r="CJ41" s="1" t="s">
        <v>110</v>
      </c>
      <c r="CK41" s="1" t="s">
        <v>112</v>
      </c>
      <c r="CL41" s="1">
        <v>4</v>
      </c>
      <c r="CM41" s="1">
        <v>0</v>
      </c>
      <c r="CN41" s="1" t="s">
        <v>155</v>
      </c>
      <c r="CO41" s="1" t="s">
        <v>154</v>
      </c>
      <c r="CP41" s="1">
        <v>0</v>
      </c>
      <c r="CQ41" s="1" t="s">
        <v>143</v>
      </c>
      <c r="CR41" s="1" t="s">
        <v>143</v>
      </c>
      <c r="CS41" s="1" t="s">
        <v>136</v>
      </c>
      <c r="CT41" s="1" t="s">
        <v>184</v>
      </c>
      <c r="CU41" s="8">
        <v>7.5</v>
      </c>
      <c r="CV41" s="1" t="s">
        <v>1564</v>
      </c>
      <c r="CW41" s="1" t="s">
        <v>1564</v>
      </c>
      <c r="CX41" s="1">
        <v>3</v>
      </c>
      <c r="CY41" s="10">
        <f t="shared" si="0"/>
        <v>7.5</v>
      </c>
      <c r="CZ41" s="3">
        <v>17.351500000000001</v>
      </c>
      <c r="DA41" s="3">
        <v>16.090098999999999</v>
      </c>
      <c r="DB41" s="6">
        <f t="shared" si="1"/>
        <v>10</v>
      </c>
      <c r="DC41" s="9">
        <v>10</v>
      </c>
      <c r="DD41" s="7">
        <v>0</v>
      </c>
      <c r="DE41" s="7">
        <v>0</v>
      </c>
      <c r="DF41" s="1">
        <v>6762</v>
      </c>
      <c r="DG41" s="1">
        <f t="shared" si="2"/>
        <v>13524</v>
      </c>
      <c r="DH41" s="9">
        <f t="shared" si="3"/>
        <v>3</v>
      </c>
      <c r="DI41" s="1">
        <v>271</v>
      </c>
      <c r="DJ41" s="1">
        <f t="shared" si="4"/>
        <v>542</v>
      </c>
      <c r="DK41" s="9">
        <f t="shared" si="5"/>
        <v>2</v>
      </c>
      <c r="DL41" s="4">
        <v>10</v>
      </c>
      <c r="DN41">
        <f>(DL41*InputWeights!$C$7+DB41*InputWeights!$C$6)</f>
        <v>10</v>
      </c>
      <c r="DO41">
        <f>(DD41*InputWeights!$C$12+DE41*InputWeights!$C$10+CU41*InputWeights!$C$11)</f>
        <v>3</v>
      </c>
      <c r="DP41">
        <f>(DC41*InputWeights!$C$18+DK41*InputWeights!$C$16+DH41*InputWeights!$C$15+CY41*InputWeights!$C$17)</f>
        <v>4.8499999999999996</v>
      </c>
      <c r="DR41">
        <f>DN41*InputWeights!$C$5+DO41*InputWeights!$C$9+DP41*InputWeights!$C$14</f>
        <v>58.4</v>
      </c>
      <c r="DS41">
        <f>((_xlfn.RANK.EQ(DR41,$DR$2:$DR$6635,0))/(COUNT(DR$2:$DR$6635)))*100</f>
        <v>2.7081922816519977</v>
      </c>
      <c r="DT41">
        <f t="shared" si="6"/>
        <v>5</v>
      </c>
    </row>
    <row r="42" spans="1:124" x14ac:dyDescent="0.25">
      <c r="A42" s="1" t="s">
        <v>2760</v>
      </c>
      <c r="B42" s="1" t="s">
        <v>2625</v>
      </c>
      <c r="C42" s="1" t="s">
        <v>2626</v>
      </c>
      <c r="D42" s="1" t="s">
        <v>110</v>
      </c>
      <c r="E42" s="1" t="s">
        <v>666</v>
      </c>
      <c r="F42" s="1">
        <v>3261</v>
      </c>
      <c r="G42" s="1">
        <v>1300</v>
      </c>
      <c r="H42" s="1">
        <v>0</v>
      </c>
      <c r="I42" s="1">
        <v>1975</v>
      </c>
      <c r="J42" s="1">
        <v>2005</v>
      </c>
      <c r="K42" s="1" t="s">
        <v>112</v>
      </c>
      <c r="L42" s="1" t="s">
        <v>110</v>
      </c>
      <c r="M42" s="1">
        <v>24</v>
      </c>
      <c r="N42" s="1" t="s">
        <v>177</v>
      </c>
      <c r="O42" s="1">
        <v>3</v>
      </c>
      <c r="Q42" s="1" t="s">
        <v>114</v>
      </c>
      <c r="R42" s="1">
        <v>6</v>
      </c>
      <c r="S42" s="1" t="s">
        <v>2761</v>
      </c>
      <c r="T42" s="1">
        <v>149</v>
      </c>
      <c r="V42" s="1">
        <v>44837</v>
      </c>
      <c r="W42" s="1" t="s">
        <v>110</v>
      </c>
      <c r="X42" s="1" t="s">
        <v>117</v>
      </c>
      <c r="Y42" s="1" t="s">
        <v>2762</v>
      </c>
      <c r="Z42" s="1" t="s">
        <v>325</v>
      </c>
      <c r="AA42" s="1" t="s">
        <v>2763</v>
      </c>
      <c r="AC42" s="1" t="s">
        <v>363</v>
      </c>
      <c r="AD42" s="1" t="s">
        <v>218</v>
      </c>
      <c r="AE42" s="1" t="s">
        <v>426</v>
      </c>
      <c r="AF42" s="1" t="s">
        <v>124</v>
      </c>
      <c r="AG42" s="1" t="s">
        <v>125</v>
      </c>
      <c r="AH42" s="1" t="s">
        <v>110</v>
      </c>
      <c r="AI42" s="1" t="s">
        <v>112</v>
      </c>
      <c r="AJ42" s="1" t="s">
        <v>125</v>
      </c>
      <c r="AK42" s="1" t="s">
        <v>125</v>
      </c>
      <c r="AL42" s="1" t="s">
        <v>2774</v>
      </c>
      <c r="AM42" s="1" t="s">
        <v>2779</v>
      </c>
      <c r="AN42" s="1" t="s">
        <v>2780</v>
      </c>
      <c r="AO42" s="1">
        <v>40723</v>
      </c>
      <c r="AP42" s="1">
        <v>102264</v>
      </c>
      <c r="AQ42" s="1">
        <v>4198</v>
      </c>
      <c r="AR42" s="1" t="s">
        <v>110</v>
      </c>
      <c r="AS42" s="1">
        <v>31561</v>
      </c>
      <c r="AT42" s="1">
        <v>34822</v>
      </c>
      <c r="AU42" s="2">
        <v>31561</v>
      </c>
      <c r="AV42" s="2">
        <v>34822</v>
      </c>
      <c r="BB42" s="1" t="s">
        <v>129</v>
      </c>
      <c r="BC42" s="1" t="s">
        <v>180</v>
      </c>
      <c r="BD42" s="1">
        <v>76</v>
      </c>
      <c r="BE42" s="1" t="s">
        <v>131</v>
      </c>
      <c r="BF42" s="1">
        <v>0</v>
      </c>
      <c r="BG42" s="1">
        <v>2</v>
      </c>
      <c r="BH42" s="1">
        <v>2</v>
      </c>
      <c r="BI42" s="1" t="s">
        <v>154</v>
      </c>
      <c r="BJ42" s="1" t="s">
        <v>182</v>
      </c>
      <c r="BK42" s="1" t="s">
        <v>112</v>
      </c>
      <c r="BN42" s="1" t="s">
        <v>133</v>
      </c>
      <c r="BR42" s="1" t="s">
        <v>133</v>
      </c>
      <c r="BU42" s="1" t="s">
        <v>112</v>
      </c>
      <c r="BV42" s="1" t="s">
        <v>110</v>
      </c>
      <c r="BW42" s="1" t="s">
        <v>112</v>
      </c>
      <c r="BX42" s="1">
        <v>2</v>
      </c>
      <c r="BY42" s="1" t="s">
        <v>2781</v>
      </c>
      <c r="BZ42" s="1">
        <v>0</v>
      </c>
      <c r="CA42" s="1">
        <v>1</v>
      </c>
      <c r="CB42" s="1">
        <v>0</v>
      </c>
      <c r="CC42" s="1">
        <v>0</v>
      </c>
      <c r="CD42" s="1" t="s">
        <v>110</v>
      </c>
      <c r="CE42" s="1" t="s">
        <v>114</v>
      </c>
      <c r="CF42" s="1" t="s">
        <v>110</v>
      </c>
      <c r="CG42" s="1" t="s">
        <v>116</v>
      </c>
      <c r="CH42" s="1" t="s">
        <v>117</v>
      </c>
      <c r="CI42" s="1" t="s">
        <v>117</v>
      </c>
      <c r="CJ42" s="1" t="s">
        <v>117</v>
      </c>
      <c r="CK42" s="1" t="s">
        <v>125</v>
      </c>
      <c r="CL42" s="1">
        <v>15</v>
      </c>
      <c r="CM42" s="1">
        <v>5</v>
      </c>
      <c r="CN42" s="1" t="s">
        <v>142</v>
      </c>
      <c r="CO42" s="1" t="s">
        <v>183</v>
      </c>
      <c r="CP42" s="1">
        <v>0</v>
      </c>
      <c r="CQ42" s="1" t="s">
        <v>143</v>
      </c>
      <c r="CR42" s="1" t="s">
        <v>135</v>
      </c>
      <c r="CS42" s="1" t="s">
        <v>184</v>
      </c>
      <c r="CT42" s="1" t="s">
        <v>184</v>
      </c>
      <c r="CU42" s="8">
        <v>7.5</v>
      </c>
      <c r="CV42" s="1" t="s">
        <v>2782</v>
      </c>
      <c r="CW42" s="1" t="s">
        <v>2782</v>
      </c>
      <c r="CX42" s="1">
        <v>1</v>
      </c>
      <c r="CY42" s="10">
        <f t="shared" si="0"/>
        <v>10</v>
      </c>
      <c r="CZ42" s="3">
        <v>12.6</v>
      </c>
      <c r="DA42" s="3">
        <v>0</v>
      </c>
      <c r="DB42" s="6">
        <f t="shared" si="1"/>
        <v>1</v>
      </c>
      <c r="DC42" s="9">
        <v>0</v>
      </c>
      <c r="DD42" s="7">
        <v>0</v>
      </c>
      <c r="DE42" s="7">
        <v>0</v>
      </c>
      <c r="DF42" s="1">
        <v>44837</v>
      </c>
      <c r="DG42" s="1">
        <f t="shared" si="2"/>
        <v>89674</v>
      </c>
      <c r="DH42" s="9">
        <f t="shared" si="3"/>
        <v>10</v>
      </c>
      <c r="DI42" s="1">
        <v>2064</v>
      </c>
      <c r="DJ42" s="1">
        <f t="shared" si="4"/>
        <v>4128</v>
      </c>
      <c r="DK42" s="9">
        <f t="shared" si="5"/>
        <v>6</v>
      </c>
      <c r="DL42" s="4">
        <v>10</v>
      </c>
      <c r="DN42">
        <f>(DL42*InputWeights!$C$7+DB42*InputWeights!$C$6)</f>
        <v>5.5</v>
      </c>
      <c r="DO42">
        <f>(DD42*InputWeights!$C$12+DE42*InputWeights!$C$10+CU42*InputWeights!$C$11)</f>
        <v>3</v>
      </c>
      <c r="DP42">
        <f>(DC42*InputWeights!$C$18+DK42*InputWeights!$C$16+DH42*InputWeights!$C$15+CY42*InputWeights!$C$17)</f>
        <v>8.1999999999999993</v>
      </c>
      <c r="DR42">
        <f>DN42*InputWeights!$C$5+DO42*InputWeights!$C$9+DP42*InputWeights!$C$14</f>
        <v>58.3</v>
      </c>
      <c r="DS42">
        <f>((_xlfn.RANK.EQ(DR42,$DR$2:$DR$6635,0))/(COUNT(DR$2:$DR$6635)))*100</f>
        <v>2.7758970886932972</v>
      </c>
      <c r="DT42">
        <f t="shared" si="6"/>
        <v>5</v>
      </c>
    </row>
    <row r="43" spans="1:124" x14ac:dyDescent="0.25">
      <c r="A43" s="1" t="s">
        <v>111</v>
      </c>
      <c r="B43" s="1" t="s">
        <v>3684</v>
      </c>
      <c r="C43" s="1" t="s">
        <v>3685</v>
      </c>
      <c r="D43" s="1" t="s">
        <v>110</v>
      </c>
      <c r="E43" s="1" t="s">
        <v>3796</v>
      </c>
      <c r="F43" s="1">
        <v>2630</v>
      </c>
      <c r="G43" s="1">
        <v>2700</v>
      </c>
      <c r="H43" s="1">
        <v>0</v>
      </c>
      <c r="I43" s="1">
        <v>1975</v>
      </c>
      <c r="J43" s="1">
        <v>2004</v>
      </c>
      <c r="K43" s="1" t="s">
        <v>153</v>
      </c>
      <c r="L43" s="1" t="s">
        <v>110</v>
      </c>
      <c r="M43" s="1">
        <v>24</v>
      </c>
      <c r="N43" s="1" t="s">
        <v>177</v>
      </c>
      <c r="O43" s="1">
        <v>2</v>
      </c>
      <c r="P43" s="1" t="s">
        <v>112</v>
      </c>
      <c r="Q43" s="1" t="s">
        <v>116</v>
      </c>
      <c r="R43" s="1">
        <v>60</v>
      </c>
      <c r="S43" s="1" t="s">
        <v>937</v>
      </c>
      <c r="T43" s="1">
        <v>77</v>
      </c>
      <c r="V43" s="1">
        <v>11477</v>
      </c>
      <c r="W43" s="1" t="s">
        <v>110</v>
      </c>
      <c r="X43" s="1" t="s">
        <v>117</v>
      </c>
      <c r="Y43" s="1" t="s">
        <v>3919</v>
      </c>
      <c r="Z43" s="1" t="s">
        <v>325</v>
      </c>
      <c r="AA43" s="1" t="s">
        <v>3920</v>
      </c>
      <c r="AC43" s="1" t="s">
        <v>160</v>
      </c>
      <c r="AD43" s="1" t="s">
        <v>160</v>
      </c>
      <c r="AE43" s="1" t="s">
        <v>3734</v>
      </c>
      <c r="AF43" s="1" t="s">
        <v>110</v>
      </c>
      <c r="AG43" s="1" t="s">
        <v>125</v>
      </c>
      <c r="AH43" s="1" t="s">
        <v>110</v>
      </c>
      <c r="AI43" s="1" t="s">
        <v>112</v>
      </c>
      <c r="AJ43" s="1" t="s">
        <v>125</v>
      </c>
      <c r="AK43" s="1" t="s">
        <v>125</v>
      </c>
      <c r="AL43" s="1" t="s">
        <v>3939</v>
      </c>
      <c r="AM43" s="1" t="s">
        <v>3940</v>
      </c>
      <c r="AN43" s="1" t="s">
        <v>3941</v>
      </c>
      <c r="AO43" s="1">
        <v>69392</v>
      </c>
      <c r="AP43" s="1">
        <v>102264</v>
      </c>
      <c r="AQ43" s="1">
        <v>7002</v>
      </c>
      <c r="AR43" s="1" t="s">
        <v>110</v>
      </c>
      <c r="AS43" s="1">
        <v>67998</v>
      </c>
      <c r="AT43" s="1">
        <v>70628</v>
      </c>
      <c r="AU43" s="2">
        <v>67998</v>
      </c>
      <c r="AV43" s="2">
        <v>70628</v>
      </c>
      <c r="BB43" s="1" t="s">
        <v>129</v>
      </c>
      <c r="BC43" s="1" t="s">
        <v>331</v>
      </c>
      <c r="BD43" s="1">
        <v>86</v>
      </c>
      <c r="BE43" s="1" t="s">
        <v>131</v>
      </c>
      <c r="BF43" s="1">
        <v>0</v>
      </c>
      <c r="BG43" s="1">
        <v>2</v>
      </c>
      <c r="BH43" s="1">
        <v>2</v>
      </c>
      <c r="BJ43" s="1" t="s">
        <v>182</v>
      </c>
      <c r="BK43" s="1" t="s">
        <v>112</v>
      </c>
      <c r="BM43" s="1" t="s">
        <v>271</v>
      </c>
      <c r="BN43" s="1" t="s">
        <v>3924</v>
      </c>
      <c r="BR43" s="1" t="s">
        <v>133</v>
      </c>
      <c r="BU43" s="1" t="s">
        <v>153</v>
      </c>
      <c r="BV43" s="1" t="s">
        <v>110</v>
      </c>
      <c r="BW43" s="1" t="s">
        <v>112</v>
      </c>
      <c r="BX43" s="1">
        <v>2</v>
      </c>
      <c r="BY43" s="1" t="s">
        <v>3942</v>
      </c>
      <c r="BZ43" s="1">
        <v>0</v>
      </c>
      <c r="CA43" s="1">
        <v>1</v>
      </c>
      <c r="CB43" s="1">
        <v>0</v>
      </c>
      <c r="CC43" s="1">
        <v>0</v>
      </c>
      <c r="CD43" s="1" t="s">
        <v>110</v>
      </c>
      <c r="CE43" s="1" t="s">
        <v>116</v>
      </c>
      <c r="CF43" s="1" t="s">
        <v>110</v>
      </c>
      <c r="CG43" s="1" t="s">
        <v>117</v>
      </c>
      <c r="CH43" s="1" t="s">
        <v>117</v>
      </c>
      <c r="CI43" s="1" t="s">
        <v>117</v>
      </c>
      <c r="CJ43" s="1" t="s">
        <v>117</v>
      </c>
      <c r="CK43" s="1" t="s">
        <v>125</v>
      </c>
      <c r="CL43" s="1">
        <v>3</v>
      </c>
      <c r="CM43" s="1">
        <v>4</v>
      </c>
      <c r="CN43" s="1" t="s">
        <v>142</v>
      </c>
      <c r="CO43" s="1" t="s">
        <v>183</v>
      </c>
      <c r="CP43" s="1">
        <v>0</v>
      </c>
      <c r="CQ43" s="1" t="s">
        <v>135</v>
      </c>
      <c r="CR43" s="1" t="s">
        <v>135</v>
      </c>
      <c r="CS43" s="1" t="s">
        <v>156</v>
      </c>
      <c r="CT43" s="1" t="s">
        <v>156</v>
      </c>
      <c r="CU43" s="8">
        <v>5</v>
      </c>
      <c r="CV43" s="1" t="s">
        <v>3943</v>
      </c>
      <c r="CW43" s="1" t="s">
        <v>3943</v>
      </c>
      <c r="CX43" s="1">
        <v>1</v>
      </c>
      <c r="CY43" s="10">
        <f t="shared" si="0"/>
        <v>10</v>
      </c>
      <c r="CZ43" s="3">
        <v>14.4</v>
      </c>
      <c r="DA43" s="3">
        <v>0</v>
      </c>
      <c r="DB43" s="6">
        <f t="shared" si="1"/>
        <v>1</v>
      </c>
      <c r="DC43" s="9">
        <v>10</v>
      </c>
      <c r="DD43" s="7">
        <v>10</v>
      </c>
      <c r="DE43" s="7">
        <v>0</v>
      </c>
      <c r="DF43" s="1">
        <v>11477</v>
      </c>
      <c r="DG43" s="1">
        <f t="shared" si="2"/>
        <v>22954</v>
      </c>
      <c r="DH43" s="9">
        <f t="shared" si="3"/>
        <v>5</v>
      </c>
      <c r="DI43" s="1">
        <v>2619</v>
      </c>
      <c r="DJ43" s="1">
        <f t="shared" si="4"/>
        <v>5238</v>
      </c>
      <c r="DK43" s="9">
        <f t="shared" si="5"/>
        <v>7</v>
      </c>
      <c r="DL43" s="4">
        <v>10</v>
      </c>
      <c r="DN43">
        <f>(DL43*InputWeights!$C$7+DB43*InputWeights!$C$6)</f>
        <v>5.5</v>
      </c>
      <c r="DO43">
        <f>(DD43*InputWeights!$C$12+DE43*InputWeights!$C$10+CU43*InputWeights!$C$11)</f>
        <v>4</v>
      </c>
      <c r="DP43">
        <f>(DC43*InputWeights!$C$18+DK43*InputWeights!$C$16+DH43*InputWeights!$C$15+CY43*InputWeights!$C$17)</f>
        <v>7.4</v>
      </c>
      <c r="DR43">
        <f>DN43*InputWeights!$C$5+DO43*InputWeights!$C$9+DP43*InputWeights!$C$14</f>
        <v>58.1</v>
      </c>
      <c r="DS43">
        <f>((_xlfn.RANK.EQ(DR43,$DR$2:$DR$6635,0))/(COUNT(DR$2:$DR$6635)))*100</f>
        <v>2.8436018957345972</v>
      </c>
      <c r="DT43">
        <f t="shared" si="6"/>
        <v>5</v>
      </c>
    </row>
    <row r="44" spans="1:124" x14ac:dyDescent="0.25">
      <c r="A44" s="1" t="s">
        <v>176</v>
      </c>
      <c r="B44" s="1" t="s">
        <v>3684</v>
      </c>
      <c r="C44" s="1" t="s">
        <v>3685</v>
      </c>
      <c r="D44" s="1" t="s">
        <v>110</v>
      </c>
      <c r="E44" s="1" t="s">
        <v>706</v>
      </c>
      <c r="F44" s="1">
        <v>1522</v>
      </c>
      <c r="G44" s="1">
        <v>20000</v>
      </c>
      <c r="H44" s="1">
        <v>0</v>
      </c>
      <c r="I44" s="1">
        <v>1938</v>
      </c>
      <c r="J44" s="1">
        <v>1992</v>
      </c>
      <c r="K44" s="1" t="s">
        <v>139</v>
      </c>
      <c r="L44" s="1" t="s">
        <v>110</v>
      </c>
      <c r="M44" s="1">
        <v>24</v>
      </c>
      <c r="N44" s="1" t="s">
        <v>177</v>
      </c>
      <c r="O44" s="1">
        <v>2</v>
      </c>
      <c r="P44" s="1" t="s">
        <v>112</v>
      </c>
      <c r="Q44" s="1" t="s">
        <v>114</v>
      </c>
      <c r="R44" s="1">
        <v>2</v>
      </c>
      <c r="S44" s="1" t="s">
        <v>3733</v>
      </c>
      <c r="T44" s="1">
        <v>115</v>
      </c>
      <c r="V44" s="1">
        <v>12585</v>
      </c>
      <c r="W44" s="1" t="s">
        <v>110</v>
      </c>
      <c r="X44" s="1" t="s">
        <v>117</v>
      </c>
      <c r="Y44" s="1" t="s">
        <v>3985</v>
      </c>
      <c r="Z44" s="1" t="s">
        <v>271</v>
      </c>
      <c r="AA44" s="1" t="s">
        <v>3924</v>
      </c>
      <c r="AC44" s="1" t="s">
        <v>160</v>
      </c>
      <c r="AD44" s="1" t="s">
        <v>4009</v>
      </c>
      <c r="AE44" s="1" t="s">
        <v>123</v>
      </c>
      <c r="AF44" s="1" t="s">
        <v>114</v>
      </c>
      <c r="AG44" s="1" t="s">
        <v>664</v>
      </c>
      <c r="AH44" s="1" t="s">
        <v>114</v>
      </c>
      <c r="AI44" s="1" t="s">
        <v>169</v>
      </c>
      <c r="AJ44" s="1" t="s">
        <v>112</v>
      </c>
      <c r="AK44" s="1" t="s">
        <v>125</v>
      </c>
      <c r="AL44" s="1" t="s">
        <v>1750</v>
      </c>
      <c r="AM44" s="1" t="s">
        <v>4000</v>
      </c>
      <c r="AN44" s="1" t="s">
        <v>4007</v>
      </c>
      <c r="AO44" s="1">
        <v>69458</v>
      </c>
      <c r="AP44" s="1">
        <v>102264</v>
      </c>
      <c r="AQ44" s="1">
        <v>7007</v>
      </c>
      <c r="AR44" s="1" t="s">
        <v>114</v>
      </c>
      <c r="AS44" s="1">
        <v>20323</v>
      </c>
      <c r="AT44" s="1">
        <v>21845</v>
      </c>
      <c r="AU44" s="2">
        <v>20323</v>
      </c>
      <c r="AV44" s="2">
        <v>21845</v>
      </c>
      <c r="BB44" s="1" t="s">
        <v>129</v>
      </c>
      <c r="BC44" s="1" t="s">
        <v>180</v>
      </c>
      <c r="BD44" s="1">
        <v>86</v>
      </c>
      <c r="BE44" s="1" t="s">
        <v>131</v>
      </c>
      <c r="BF44" s="1">
        <v>0</v>
      </c>
      <c r="BG44" s="1">
        <v>4</v>
      </c>
      <c r="BH44" s="1">
        <v>4</v>
      </c>
      <c r="BJ44" s="1" t="s">
        <v>182</v>
      </c>
      <c r="BK44" s="1" t="s">
        <v>112</v>
      </c>
      <c r="BN44" s="1" t="s">
        <v>133</v>
      </c>
      <c r="BR44" s="1" t="s">
        <v>133</v>
      </c>
      <c r="BU44" s="1" t="s">
        <v>139</v>
      </c>
      <c r="BV44" s="1" t="s">
        <v>114</v>
      </c>
      <c r="BW44" s="1" t="s">
        <v>125</v>
      </c>
      <c r="BX44" s="1">
        <v>0</v>
      </c>
      <c r="BZ44" s="1">
        <v>0</v>
      </c>
      <c r="CA44" s="1">
        <v>1</v>
      </c>
      <c r="CB44" s="1">
        <v>0</v>
      </c>
      <c r="CC44" s="1">
        <v>0</v>
      </c>
      <c r="CD44" s="1" t="s">
        <v>114</v>
      </c>
      <c r="CE44" s="1" t="s">
        <v>114</v>
      </c>
      <c r="CF44" s="1" t="s">
        <v>110</v>
      </c>
      <c r="CG44" s="1" t="s">
        <v>117</v>
      </c>
      <c r="CH44" s="1" t="s">
        <v>116</v>
      </c>
      <c r="CI44" s="1" t="s">
        <v>117</v>
      </c>
      <c r="CJ44" s="1" t="s">
        <v>117</v>
      </c>
      <c r="CK44" s="1" t="s">
        <v>125</v>
      </c>
      <c r="CL44" s="1">
        <v>1</v>
      </c>
      <c r="CM44" s="1">
        <v>2</v>
      </c>
      <c r="CN44" s="1" t="s">
        <v>142</v>
      </c>
      <c r="CO44" s="1" t="s">
        <v>183</v>
      </c>
      <c r="CP44" s="1">
        <v>0</v>
      </c>
      <c r="CQ44" s="1" t="s">
        <v>135</v>
      </c>
      <c r="CR44" s="1" t="s">
        <v>135</v>
      </c>
      <c r="CS44" s="1" t="s">
        <v>156</v>
      </c>
      <c r="CT44" s="1" t="s">
        <v>156</v>
      </c>
      <c r="CU44" s="8">
        <v>5</v>
      </c>
      <c r="CV44" s="1" t="s">
        <v>4012</v>
      </c>
      <c r="CW44" s="1" t="s">
        <v>4012</v>
      </c>
      <c r="CX44" s="1">
        <v>3</v>
      </c>
      <c r="CY44" s="10">
        <f t="shared" si="0"/>
        <v>7.5</v>
      </c>
      <c r="CZ44" s="3">
        <v>12.6</v>
      </c>
      <c r="DA44" s="3">
        <v>11.2</v>
      </c>
      <c r="DB44" s="6">
        <f t="shared" si="1"/>
        <v>7.5</v>
      </c>
      <c r="DC44" s="9">
        <v>10</v>
      </c>
      <c r="DD44" s="7">
        <v>0</v>
      </c>
      <c r="DE44" s="7">
        <v>0</v>
      </c>
      <c r="DF44" s="1">
        <v>12585</v>
      </c>
      <c r="DG44" s="1">
        <f t="shared" si="2"/>
        <v>25170</v>
      </c>
      <c r="DH44" s="9">
        <f t="shared" si="3"/>
        <v>6</v>
      </c>
      <c r="DI44" s="1">
        <v>1384</v>
      </c>
      <c r="DJ44" s="1">
        <f t="shared" si="4"/>
        <v>2768</v>
      </c>
      <c r="DK44" s="9">
        <f t="shared" si="5"/>
        <v>4</v>
      </c>
      <c r="DL44" s="4">
        <v>10</v>
      </c>
      <c r="DN44">
        <f>(DL44*InputWeights!$C$7+DB44*InputWeights!$C$6)</f>
        <v>8.75</v>
      </c>
      <c r="DO44">
        <f>(DD44*InputWeights!$C$12+DE44*InputWeights!$C$10+CU44*InputWeights!$C$11)</f>
        <v>2</v>
      </c>
      <c r="DP44">
        <f>(DC44*InputWeights!$C$18+DK44*InputWeights!$C$16+DH44*InputWeights!$C$15+CY44*InputWeights!$C$17)</f>
        <v>6.45</v>
      </c>
      <c r="DR44">
        <f>DN44*InputWeights!$C$5+DO44*InputWeights!$C$9+DP44*InputWeights!$C$14</f>
        <v>58.05</v>
      </c>
      <c r="DS44">
        <f>((_xlfn.RANK.EQ(DR44,$DR$2:$DR$6635,0))/(COUNT(DR$2:$DR$6635)))*100</f>
        <v>2.9113067027758972</v>
      </c>
      <c r="DT44">
        <f t="shared" si="6"/>
        <v>5</v>
      </c>
    </row>
    <row r="45" spans="1:124" x14ac:dyDescent="0.25">
      <c r="A45" s="1" t="s">
        <v>450</v>
      </c>
      <c r="B45" s="1" t="s">
        <v>108</v>
      </c>
      <c r="C45" s="1" t="s">
        <v>109</v>
      </c>
      <c r="D45" s="1" t="s">
        <v>110</v>
      </c>
      <c r="E45" s="1" t="s">
        <v>537</v>
      </c>
      <c r="F45" s="1">
        <v>2263</v>
      </c>
      <c r="G45" s="1">
        <v>9400</v>
      </c>
      <c r="H45" s="1">
        <v>0</v>
      </c>
      <c r="I45" s="1">
        <v>1941</v>
      </c>
      <c r="J45" s="1">
        <v>2015</v>
      </c>
      <c r="K45" s="1" t="s">
        <v>139</v>
      </c>
      <c r="L45" s="1" t="s">
        <v>110</v>
      </c>
      <c r="M45" s="1">
        <v>24</v>
      </c>
      <c r="N45" s="1" t="s">
        <v>177</v>
      </c>
      <c r="O45" s="1">
        <v>2</v>
      </c>
      <c r="Q45" s="1" t="s">
        <v>110</v>
      </c>
      <c r="R45" s="1">
        <v>1</v>
      </c>
      <c r="S45" s="1" t="s">
        <v>148</v>
      </c>
      <c r="T45" s="1">
        <v>105</v>
      </c>
      <c r="V45" s="1">
        <v>14767</v>
      </c>
      <c r="W45" s="1" t="s">
        <v>116</v>
      </c>
      <c r="X45" s="1" t="s">
        <v>117</v>
      </c>
      <c r="Y45" s="1" t="s">
        <v>509</v>
      </c>
      <c r="Z45" s="1" t="s">
        <v>119</v>
      </c>
      <c r="AA45" s="1" t="s">
        <v>454</v>
      </c>
      <c r="AC45" s="1" t="s">
        <v>527</v>
      </c>
      <c r="AD45" s="1" t="s">
        <v>534</v>
      </c>
      <c r="AE45" s="1" t="s">
        <v>426</v>
      </c>
      <c r="AF45" s="1" t="s">
        <v>124</v>
      </c>
      <c r="AG45" s="1" t="s">
        <v>125</v>
      </c>
      <c r="AH45" s="1" t="s">
        <v>124</v>
      </c>
      <c r="AI45" s="1" t="s">
        <v>150</v>
      </c>
      <c r="AJ45" s="1" t="s">
        <v>112</v>
      </c>
      <c r="AK45" s="1" t="s">
        <v>125</v>
      </c>
      <c r="AL45" s="1" t="s">
        <v>516</v>
      </c>
      <c r="AM45" s="1" t="s">
        <v>523</v>
      </c>
      <c r="AN45" s="1" t="s">
        <v>538</v>
      </c>
      <c r="AO45" s="1">
        <v>1842</v>
      </c>
      <c r="AP45" s="1">
        <v>102264</v>
      </c>
      <c r="AQ45" s="1">
        <v>163</v>
      </c>
      <c r="AR45" s="1" t="s">
        <v>114</v>
      </c>
      <c r="AS45" s="1">
        <v>91387</v>
      </c>
      <c r="AT45" s="1">
        <v>93650</v>
      </c>
      <c r="AU45" s="2">
        <v>91387</v>
      </c>
      <c r="AV45" s="2">
        <v>93650</v>
      </c>
      <c r="BB45" s="1" t="s">
        <v>129</v>
      </c>
      <c r="BC45" s="1" t="s">
        <v>225</v>
      </c>
      <c r="BD45" s="1">
        <v>78</v>
      </c>
      <c r="BE45" s="1" t="s">
        <v>131</v>
      </c>
      <c r="BF45" s="1">
        <v>0</v>
      </c>
      <c r="BG45" s="1">
        <v>4</v>
      </c>
      <c r="BH45" s="1">
        <v>4</v>
      </c>
      <c r="BI45" s="1" t="s">
        <v>325</v>
      </c>
      <c r="BJ45" s="1" t="s">
        <v>182</v>
      </c>
      <c r="BK45" s="1" t="s">
        <v>112</v>
      </c>
      <c r="BN45" s="1" t="s">
        <v>133</v>
      </c>
      <c r="BR45" s="1" t="s">
        <v>133</v>
      </c>
      <c r="BU45" s="1" t="s">
        <v>139</v>
      </c>
      <c r="BV45" s="1" t="s">
        <v>114</v>
      </c>
      <c r="BW45" s="1" t="s">
        <v>112</v>
      </c>
      <c r="BX45" s="1">
        <v>0</v>
      </c>
      <c r="BZ45" s="1">
        <v>0</v>
      </c>
      <c r="CA45" s="1">
        <v>1</v>
      </c>
      <c r="CB45" s="1">
        <v>0</v>
      </c>
      <c r="CC45" s="1">
        <v>0</v>
      </c>
      <c r="CD45" s="1" t="s">
        <v>114</v>
      </c>
      <c r="CE45" s="1" t="s">
        <v>110</v>
      </c>
      <c r="CF45" s="1" t="s">
        <v>110</v>
      </c>
      <c r="CG45" s="1" t="s">
        <v>117</v>
      </c>
      <c r="CH45" s="1" t="s">
        <v>117</v>
      </c>
      <c r="CI45" s="1" t="s">
        <v>117</v>
      </c>
      <c r="CJ45" s="1" t="s">
        <v>110</v>
      </c>
      <c r="CK45" s="1" t="s">
        <v>125</v>
      </c>
      <c r="CL45" s="1">
        <v>5</v>
      </c>
      <c r="CM45" s="1">
        <v>1</v>
      </c>
      <c r="CN45" s="1" t="s">
        <v>142</v>
      </c>
      <c r="CO45" s="1" t="s">
        <v>183</v>
      </c>
      <c r="CP45" s="1">
        <v>0</v>
      </c>
      <c r="CQ45" s="1" t="s">
        <v>135</v>
      </c>
      <c r="CR45" s="1" t="s">
        <v>143</v>
      </c>
      <c r="CS45" s="1" t="s">
        <v>156</v>
      </c>
      <c r="CT45" s="1" t="s">
        <v>184</v>
      </c>
      <c r="CU45" s="8">
        <v>7.5</v>
      </c>
      <c r="CV45" s="1" t="s">
        <v>539</v>
      </c>
      <c r="CW45" s="1" t="s">
        <v>539</v>
      </c>
      <c r="CX45" s="1">
        <v>3</v>
      </c>
      <c r="CY45" s="10">
        <f t="shared" si="0"/>
        <v>7.5</v>
      </c>
      <c r="CZ45" s="3">
        <v>10.3003</v>
      </c>
      <c r="DA45" s="3">
        <v>6.0743200000000002</v>
      </c>
      <c r="DB45" s="6">
        <f t="shared" si="1"/>
        <v>5</v>
      </c>
      <c r="DC45" s="9">
        <v>0</v>
      </c>
      <c r="DD45" s="7">
        <v>10</v>
      </c>
      <c r="DE45" s="7">
        <v>0</v>
      </c>
      <c r="DF45" s="1">
        <v>14767</v>
      </c>
      <c r="DG45" s="1">
        <f t="shared" si="2"/>
        <v>29534</v>
      </c>
      <c r="DH45" s="9">
        <f t="shared" si="3"/>
        <v>6</v>
      </c>
      <c r="DI45" s="1">
        <v>372</v>
      </c>
      <c r="DJ45" s="1">
        <f t="shared" si="4"/>
        <v>744</v>
      </c>
      <c r="DK45" s="9">
        <f t="shared" si="5"/>
        <v>2</v>
      </c>
      <c r="DL45" s="4">
        <v>10</v>
      </c>
      <c r="DN45">
        <f>(DL45*InputWeights!$C$7+DB45*InputWeights!$C$6)</f>
        <v>7.5</v>
      </c>
      <c r="DO45">
        <f>(DD45*InputWeights!$C$12+DE45*InputWeights!$C$10+CU45*InputWeights!$C$11)</f>
        <v>5</v>
      </c>
      <c r="DP45">
        <f>(DC45*InputWeights!$C$18+DK45*InputWeights!$C$16+DH45*InputWeights!$C$15+CY45*InputWeights!$C$17)</f>
        <v>5.0500000000000007</v>
      </c>
      <c r="DR45">
        <f>DN45*InputWeights!$C$5+DO45*InputWeights!$C$9+DP45*InputWeights!$C$14</f>
        <v>57.7</v>
      </c>
      <c r="DS45">
        <f>((_xlfn.RANK.EQ(DR45,$DR$2:$DR$6635,0))/(COUNT(DR$2:$DR$6635)))*100</f>
        <v>2.9790115098171968</v>
      </c>
      <c r="DT45">
        <f t="shared" si="6"/>
        <v>5</v>
      </c>
    </row>
    <row r="46" spans="1:124" x14ac:dyDescent="0.25">
      <c r="A46" s="1" t="s">
        <v>754</v>
      </c>
      <c r="B46" s="1" t="s">
        <v>108</v>
      </c>
      <c r="C46" s="1" t="s">
        <v>109</v>
      </c>
      <c r="D46" s="1" t="s">
        <v>110</v>
      </c>
      <c r="E46" s="1" t="s">
        <v>755</v>
      </c>
      <c r="F46" s="1">
        <v>2640</v>
      </c>
      <c r="G46" s="1">
        <v>10200</v>
      </c>
      <c r="H46" s="1">
        <v>0</v>
      </c>
      <c r="I46" s="1">
        <v>1998</v>
      </c>
      <c r="J46" s="1">
        <v>1998</v>
      </c>
      <c r="K46" s="1" t="s">
        <v>112</v>
      </c>
      <c r="L46" s="1" t="s">
        <v>110</v>
      </c>
      <c r="M46" s="1">
        <v>36</v>
      </c>
      <c r="N46" s="1" t="s">
        <v>147</v>
      </c>
      <c r="O46" s="1">
        <v>3</v>
      </c>
      <c r="P46" s="1" t="s">
        <v>112</v>
      </c>
      <c r="Q46" s="1" t="s">
        <v>116</v>
      </c>
      <c r="R46" s="1">
        <v>60</v>
      </c>
      <c r="S46" s="1" t="s">
        <v>421</v>
      </c>
      <c r="T46" s="1">
        <v>71</v>
      </c>
      <c r="V46" s="1">
        <v>43202</v>
      </c>
      <c r="W46" s="1" t="s">
        <v>110</v>
      </c>
      <c r="X46" s="1" t="s">
        <v>117</v>
      </c>
      <c r="Y46" s="1" t="s">
        <v>756</v>
      </c>
      <c r="Z46" s="1" t="s">
        <v>325</v>
      </c>
      <c r="AA46" s="1" t="s">
        <v>757</v>
      </c>
      <c r="AC46" s="1" t="s">
        <v>160</v>
      </c>
      <c r="AD46" s="1" t="s">
        <v>160</v>
      </c>
      <c r="AE46" s="1" t="s">
        <v>426</v>
      </c>
      <c r="AF46" s="1" t="s">
        <v>124</v>
      </c>
      <c r="AG46" s="1" t="s">
        <v>125</v>
      </c>
      <c r="AH46" s="1" t="s">
        <v>110</v>
      </c>
      <c r="AI46" s="1" t="s">
        <v>112</v>
      </c>
      <c r="AJ46" s="1" t="s">
        <v>125</v>
      </c>
      <c r="AK46" s="1" t="s">
        <v>125</v>
      </c>
      <c r="AL46" s="1" t="s">
        <v>758</v>
      </c>
      <c r="AM46" s="1" t="s">
        <v>759</v>
      </c>
      <c r="AN46" s="1" t="s">
        <v>760</v>
      </c>
      <c r="AO46" s="1">
        <v>2035</v>
      </c>
      <c r="AP46" s="1">
        <v>102264</v>
      </c>
      <c r="AQ46" s="1">
        <v>175</v>
      </c>
      <c r="AR46" s="1" t="s">
        <v>110</v>
      </c>
      <c r="AS46" s="1">
        <v>15236</v>
      </c>
      <c r="AT46" s="1">
        <v>17876</v>
      </c>
      <c r="AU46" s="2">
        <v>15236</v>
      </c>
      <c r="AV46" s="2">
        <v>17876</v>
      </c>
      <c r="BB46" s="1" t="s">
        <v>129</v>
      </c>
      <c r="BC46" s="1" t="s">
        <v>761</v>
      </c>
      <c r="BD46" s="1">
        <v>95</v>
      </c>
      <c r="BE46" s="1" t="s">
        <v>131</v>
      </c>
      <c r="BF46" s="1">
        <v>0</v>
      </c>
      <c r="BG46" s="1">
        <v>2</v>
      </c>
      <c r="BH46" s="1">
        <v>2</v>
      </c>
      <c r="BI46" s="1" t="s">
        <v>131</v>
      </c>
      <c r="BJ46" s="1" t="s">
        <v>154</v>
      </c>
      <c r="BK46" s="1" t="s">
        <v>112</v>
      </c>
      <c r="BN46" s="1" t="s">
        <v>133</v>
      </c>
      <c r="BR46" s="1" t="s">
        <v>133</v>
      </c>
      <c r="BU46" s="1" t="s">
        <v>112</v>
      </c>
      <c r="BV46" s="1" t="s">
        <v>110</v>
      </c>
      <c r="BW46" s="1" t="s">
        <v>112</v>
      </c>
      <c r="BX46" s="1">
        <v>1</v>
      </c>
      <c r="BY46" s="1" t="s">
        <v>762</v>
      </c>
      <c r="BZ46" s="1">
        <v>0</v>
      </c>
      <c r="CA46" s="1">
        <v>1</v>
      </c>
      <c r="CB46" s="1">
        <v>0</v>
      </c>
      <c r="CC46" s="1">
        <v>0</v>
      </c>
      <c r="CD46" s="1" t="s">
        <v>110</v>
      </c>
      <c r="CE46" s="1" t="s">
        <v>116</v>
      </c>
      <c r="CF46" s="1" t="s">
        <v>110</v>
      </c>
      <c r="CG46" s="1" t="s">
        <v>110</v>
      </c>
      <c r="CH46" s="1" t="s">
        <v>117</v>
      </c>
      <c r="CI46" s="1" t="s">
        <v>117</v>
      </c>
      <c r="CJ46" s="1" t="s">
        <v>117</v>
      </c>
      <c r="CK46" s="1" t="s">
        <v>125</v>
      </c>
      <c r="CL46" s="1">
        <v>8</v>
      </c>
      <c r="CM46" s="1">
        <v>6</v>
      </c>
      <c r="CN46" s="1" t="s">
        <v>277</v>
      </c>
      <c r="CO46" s="1" t="s">
        <v>154</v>
      </c>
      <c r="CP46" s="1">
        <v>0</v>
      </c>
      <c r="CQ46" s="1" t="s">
        <v>135</v>
      </c>
      <c r="CR46" s="1" t="s">
        <v>143</v>
      </c>
      <c r="CS46" s="1" t="s">
        <v>156</v>
      </c>
      <c r="CT46" s="1" t="s">
        <v>156</v>
      </c>
      <c r="CU46" s="8">
        <v>5</v>
      </c>
      <c r="CV46" s="1" t="s">
        <v>763</v>
      </c>
      <c r="CW46" s="1" t="s">
        <v>763</v>
      </c>
      <c r="CX46" s="1">
        <v>1</v>
      </c>
      <c r="CY46" s="10">
        <f t="shared" si="0"/>
        <v>10</v>
      </c>
      <c r="CZ46" s="3">
        <v>15.5</v>
      </c>
      <c r="DA46" s="3">
        <v>0</v>
      </c>
      <c r="DB46" s="6">
        <f t="shared" si="1"/>
        <v>1</v>
      </c>
      <c r="DC46" s="9">
        <v>0</v>
      </c>
      <c r="DD46" s="7">
        <v>0</v>
      </c>
      <c r="DE46" s="7">
        <v>0</v>
      </c>
      <c r="DF46" s="1">
        <v>43202</v>
      </c>
      <c r="DG46" s="1">
        <f t="shared" si="2"/>
        <v>86404</v>
      </c>
      <c r="DH46" s="9">
        <f t="shared" si="3"/>
        <v>10</v>
      </c>
      <c r="DI46" s="1">
        <v>3998</v>
      </c>
      <c r="DJ46" s="1">
        <f t="shared" si="4"/>
        <v>7996</v>
      </c>
      <c r="DK46" s="9">
        <f t="shared" si="5"/>
        <v>9</v>
      </c>
      <c r="DL46" s="4">
        <v>10</v>
      </c>
      <c r="DN46">
        <f>(DL46*InputWeights!$C$7+DB46*InputWeights!$C$6)</f>
        <v>5.5</v>
      </c>
      <c r="DO46">
        <f>(DD46*InputWeights!$C$12+DE46*InputWeights!$C$10+CU46*InputWeights!$C$11)</f>
        <v>2</v>
      </c>
      <c r="DP46">
        <f>(DC46*InputWeights!$C$18+DK46*InputWeights!$C$16+DH46*InputWeights!$C$15+CY46*InputWeights!$C$17)</f>
        <v>8.8000000000000007</v>
      </c>
      <c r="DR46">
        <f>DN46*InputWeights!$C$5+DO46*InputWeights!$C$9+DP46*InputWeights!$C$14</f>
        <v>57.7</v>
      </c>
      <c r="DS46">
        <f>((_xlfn.RANK.EQ(DR46,$DR$2:$DR$6635,0))/(COUNT(DR$2:$DR$6635)))*100</f>
        <v>2.9790115098171968</v>
      </c>
      <c r="DT46">
        <f t="shared" si="6"/>
        <v>5</v>
      </c>
    </row>
    <row r="47" spans="1:124" x14ac:dyDescent="0.25">
      <c r="A47" s="1" t="s">
        <v>2624</v>
      </c>
      <c r="B47" s="1" t="s">
        <v>2625</v>
      </c>
      <c r="C47" s="1" t="s">
        <v>2626</v>
      </c>
      <c r="D47" s="1" t="s">
        <v>110</v>
      </c>
      <c r="E47" s="1" t="s">
        <v>568</v>
      </c>
      <c r="F47" s="1">
        <v>1335</v>
      </c>
      <c r="G47" s="1">
        <v>10000</v>
      </c>
      <c r="H47" s="1">
        <v>0</v>
      </c>
      <c r="I47" s="1">
        <v>1935</v>
      </c>
      <c r="J47" s="1">
        <v>2006</v>
      </c>
      <c r="K47" s="1" t="s">
        <v>112</v>
      </c>
      <c r="L47" s="1" t="s">
        <v>110</v>
      </c>
      <c r="M47" s="1">
        <v>25</v>
      </c>
      <c r="N47" s="1" t="s">
        <v>177</v>
      </c>
      <c r="O47" s="1">
        <v>2</v>
      </c>
      <c r="P47" s="1" t="s">
        <v>112</v>
      </c>
      <c r="Q47" s="1" t="s">
        <v>110</v>
      </c>
      <c r="R47" s="1">
        <v>1</v>
      </c>
      <c r="S47" s="1" t="s">
        <v>2627</v>
      </c>
      <c r="T47" s="1">
        <v>151</v>
      </c>
      <c r="V47" s="1">
        <v>14501</v>
      </c>
      <c r="W47" s="1" t="s">
        <v>116</v>
      </c>
      <c r="X47" s="1" t="s">
        <v>117</v>
      </c>
      <c r="Y47" s="1" t="s">
        <v>2674</v>
      </c>
      <c r="Z47" s="1" t="s">
        <v>271</v>
      </c>
      <c r="AA47" s="1" t="s">
        <v>2629</v>
      </c>
      <c r="AC47" s="1" t="s">
        <v>218</v>
      </c>
      <c r="AD47" s="1" t="s">
        <v>2684</v>
      </c>
      <c r="AE47" s="1" t="s">
        <v>274</v>
      </c>
      <c r="AF47" s="1" t="s">
        <v>124</v>
      </c>
      <c r="AG47" s="1" t="s">
        <v>125</v>
      </c>
      <c r="AH47" s="1" t="s">
        <v>124</v>
      </c>
      <c r="AI47" s="1" t="s">
        <v>150</v>
      </c>
      <c r="AJ47" s="1" t="s">
        <v>112</v>
      </c>
      <c r="AK47" s="1" t="s">
        <v>125</v>
      </c>
      <c r="AL47" s="1" t="s">
        <v>404</v>
      </c>
      <c r="AM47" s="1" t="s">
        <v>2685</v>
      </c>
      <c r="AN47" s="1" t="s">
        <v>2686</v>
      </c>
      <c r="AO47" s="1">
        <v>40576</v>
      </c>
      <c r="AP47" s="1">
        <v>102264</v>
      </c>
      <c r="AQ47" s="1">
        <v>4185</v>
      </c>
      <c r="AR47" s="1" t="s">
        <v>110</v>
      </c>
      <c r="AS47" s="1">
        <v>101320</v>
      </c>
      <c r="AT47" s="1">
        <v>102655</v>
      </c>
      <c r="AU47" s="2">
        <v>101320</v>
      </c>
      <c r="AV47" s="2">
        <v>102655</v>
      </c>
      <c r="BB47" s="1" t="s">
        <v>129</v>
      </c>
      <c r="BC47" s="1" t="s">
        <v>247</v>
      </c>
      <c r="BD47" s="1">
        <v>73</v>
      </c>
      <c r="BE47" s="1" t="s">
        <v>131</v>
      </c>
      <c r="BF47" s="1">
        <v>0</v>
      </c>
      <c r="BG47" s="1">
        <v>2</v>
      </c>
      <c r="BH47" s="1">
        <v>2</v>
      </c>
      <c r="BI47" s="1" t="s">
        <v>226</v>
      </c>
      <c r="BJ47" s="1" t="s">
        <v>182</v>
      </c>
      <c r="BK47" s="1" t="s">
        <v>112</v>
      </c>
      <c r="BN47" s="1" t="s">
        <v>133</v>
      </c>
      <c r="BR47" s="1" t="s">
        <v>133</v>
      </c>
      <c r="BU47" s="1" t="s">
        <v>112</v>
      </c>
      <c r="BV47" s="1" t="s">
        <v>114</v>
      </c>
      <c r="BW47" s="1" t="s">
        <v>112</v>
      </c>
      <c r="BX47" s="1">
        <v>0</v>
      </c>
      <c r="BZ47" s="1">
        <v>0</v>
      </c>
      <c r="CA47" s="1">
        <v>1</v>
      </c>
      <c r="CB47" s="1">
        <v>0</v>
      </c>
      <c r="CC47" s="1">
        <v>0</v>
      </c>
      <c r="CD47" s="1" t="s">
        <v>110</v>
      </c>
      <c r="CE47" s="1" t="s">
        <v>110</v>
      </c>
      <c r="CF47" s="1" t="s">
        <v>110</v>
      </c>
      <c r="CG47" s="1" t="s">
        <v>117</v>
      </c>
      <c r="CH47" s="1" t="s">
        <v>117</v>
      </c>
      <c r="CI47" s="1" t="s">
        <v>117</v>
      </c>
      <c r="CJ47" s="1" t="s">
        <v>117</v>
      </c>
      <c r="CK47" s="1" t="s">
        <v>125</v>
      </c>
      <c r="CL47" s="1">
        <v>4</v>
      </c>
      <c r="CM47" s="1">
        <v>1</v>
      </c>
      <c r="CN47" s="1" t="s">
        <v>142</v>
      </c>
      <c r="CO47" s="1" t="s">
        <v>183</v>
      </c>
      <c r="CP47" s="1">
        <v>0</v>
      </c>
      <c r="CQ47" s="1" t="s">
        <v>135</v>
      </c>
      <c r="CR47" s="1" t="s">
        <v>135</v>
      </c>
      <c r="CS47" s="1" t="s">
        <v>184</v>
      </c>
      <c r="CT47" s="1" t="s">
        <v>184</v>
      </c>
      <c r="CU47" s="8">
        <v>7.5</v>
      </c>
      <c r="CV47" s="1" t="s">
        <v>2687</v>
      </c>
      <c r="CW47" s="1" t="s">
        <v>2687</v>
      </c>
      <c r="CX47" s="1">
        <v>3</v>
      </c>
      <c r="CY47" s="10">
        <f t="shared" si="0"/>
        <v>7.5</v>
      </c>
      <c r="CZ47" s="3">
        <v>7.9</v>
      </c>
      <c r="DA47" s="3">
        <v>0</v>
      </c>
      <c r="DB47" s="6">
        <f t="shared" si="1"/>
        <v>1</v>
      </c>
      <c r="DC47" s="9">
        <v>0</v>
      </c>
      <c r="DD47" s="7">
        <v>0</v>
      </c>
      <c r="DE47" s="7">
        <v>10</v>
      </c>
      <c r="DF47" s="1">
        <v>14501</v>
      </c>
      <c r="DG47" s="1">
        <f t="shared" si="2"/>
        <v>29002</v>
      </c>
      <c r="DH47" s="9">
        <f t="shared" si="3"/>
        <v>6</v>
      </c>
      <c r="DI47" s="1">
        <v>401</v>
      </c>
      <c r="DJ47" s="1">
        <f t="shared" si="4"/>
        <v>802</v>
      </c>
      <c r="DK47" s="9">
        <f t="shared" si="5"/>
        <v>2</v>
      </c>
      <c r="DL47" s="4">
        <v>10</v>
      </c>
      <c r="DN47">
        <f>(DL47*InputWeights!$C$7+DB47*InputWeights!$C$6)</f>
        <v>5.5</v>
      </c>
      <c r="DO47">
        <f>(DD47*InputWeights!$C$12+DE47*InputWeights!$C$10+CU47*InputWeights!$C$11)</f>
        <v>7</v>
      </c>
      <c r="DP47">
        <f>(DC47*InputWeights!$C$18+DK47*InputWeights!$C$16+DH47*InputWeights!$C$15+CY47*InputWeights!$C$17)</f>
        <v>5.0500000000000007</v>
      </c>
      <c r="DR47">
        <f>DN47*InputWeights!$C$5+DO47*InputWeights!$C$9+DP47*InputWeights!$C$14</f>
        <v>57.7</v>
      </c>
      <c r="DS47">
        <f>((_xlfn.RANK.EQ(DR47,$DR$2:$DR$6635,0))/(COUNT(DR$2:$DR$6635)))*100</f>
        <v>2.9790115098171968</v>
      </c>
      <c r="DT47">
        <f t="shared" si="6"/>
        <v>5</v>
      </c>
    </row>
    <row r="48" spans="1:124" x14ac:dyDescent="0.25">
      <c r="A48" s="1" t="s">
        <v>2958</v>
      </c>
      <c r="B48" s="1" t="s">
        <v>2625</v>
      </c>
      <c r="C48" s="1" t="s">
        <v>2626</v>
      </c>
      <c r="D48" s="1" t="s">
        <v>110</v>
      </c>
      <c r="E48" s="1" t="s">
        <v>681</v>
      </c>
      <c r="F48" s="1">
        <v>2607</v>
      </c>
      <c r="G48" s="1">
        <v>100</v>
      </c>
      <c r="H48" s="1">
        <v>0</v>
      </c>
      <c r="I48" s="1">
        <v>1988</v>
      </c>
      <c r="J48" s="1">
        <v>1988</v>
      </c>
      <c r="K48" s="1" t="s">
        <v>112</v>
      </c>
      <c r="L48" s="1" t="s">
        <v>110</v>
      </c>
      <c r="M48" s="1">
        <v>43</v>
      </c>
      <c r="N48" s="1" t="s">
        <v>147</v>
      </c>
      <c r="O48" s="1">
        <v>3</v>
      </c>
      <c r="P48" s="1" t="s">
        <v>112</v>
      </c>
      <c r="Q48" s="1" t="s">
        <v>114</v>
      </c>
      <c r="R48" s="1">
        <v>32</v>
      </c>
      <c r="S48" s="1" t="s">
        <v>2959</v>
      </c>
      <c r="T48" s="1">
        <v>134</v>
      </c>
      <c r="V48" s="1">
        <v>37929</v>
      </c>
      <c r="W48" s="1" t="s">
        <v>110</v>
      </c>
      <c r="X48" s="1" t="s">
        <v>117</v>
      </c>
      <c r="Y48" s="1" t="s">
        <v>2960</v>
      </c>
      <c r="Z48" s="1" t="s">
        <v>325</v>
      </c>
      <c r="AA48" s="1" t="s">
        <v>2961</v>
      </c>
      <c r="AC48" s="1" t="s">
        <v>2962</v>
      </c>
      <c r="AD48" s="1" t="s">
        <v>160</v>
      </c>
      <c r="AE48" s="1" t="s">
        <v>426</v>
      </c>
      <c r="AF48" s="1" t="s">
        <v>124</v>
      </c>
      <c r="AG48" s="1" t="s">
        <v>125</v>
      </c>
      <c r="AH48" s="1" t="s">
        <v>110</v>
      </c>
      <c r="AI48" s="1" t="s">
        <v>112</v>
      </c>
      <c r="AJ48" s="1" t="s">
        <v>125</v>
      </c>
      <c r="AK48" s="1" t="s">
        <v>125</v>
      </c>
      <c r="AL48" s="1" t="s">
        <v>686</v>
      </c>
      <c r="AM48" s="1" t="s">
        <v>686</v>
      </c>
      <c r="AN48" s="1" t="s">
        <v>686</v>
      </c>
      <c r="AO48" s="1">
        <v>40949</v>
      </c>
      <c r="AP48" s="1">
        <v>102264</v>
      </c>
      <c r="AQ48" s="1">
        <v>4225</v>
      </c>
      <c r="AR48" s="1" t="s">
        <v>110</v>
      </c>
      <c r="AS48" s="1">
        <v>0</v>
      </c>
      <c r="AT48" s="1">
        <v>2607</v>
      </c>
      <c r="AU48" s="2">
        <v>0</v>
      </c>
      <c r="AV48" s="2">
        <v>2607</v>
      </c>
      <c r="BB48" s="1" t="s">
        <v>129</v>
      </c>
      <c r="BC48" s="1" t="s">
        <v>247</v>
      </c>
      <c r="BD48" s="1">
        <v>87</v>
      </c>
      <c r="BE48" s="1" t="s">
        <v>131</v>
      </c>
      <c r="BF48" s="1">
        <v>0</v>
      </c>
      <c r="BG48" s="1">
        <v>1</v>
      </c>
      <c r="BH48" s="1">
        <v>1</v>
      </c>
      <c r="BI48" s="1" t="s">
        <v>131</v>
      </c>
      <c r="BJ48" s="1" t="s">
        <v>154</v>
      </c>
      <c r="BK48" s="1" t="s">
        <v>110</v>
      </c>
      <c r="BL48" s="1" t="s">
        <v>2963</v>
      </c>
      <c r="BN48" s="1" t="s">
        <v>133</v>
      </c>
      <c r="BR48" s="1" t="s">
        <v>133</v>
      </c>
      <c r="BU48" s="1" t="s">
        <v>112</v>
      </c>
      <c r="BV48" s="1" t="s">
        <v>110</v>
      </c>
      <c r="BW48" s="1" t="s">
        <v>112</v>
      </c>
      <c r="BX48" s="1">
        <v>2</v>
      </c>
      <c r="BY48" s="1" t="s">
        <v>2964</v>
      </c>
      <c r="BZ48" s="1">
        <v>0</v>
      </c>
      <c r="CA48" s="1">
        <v>1</v>
      </c>
      <c r="CB48" s="1">
        <v>0</v>
      </c>
      <c r="CC48" s="1">
        <v>0</v>
      </c>
      <c r="CD48" s="1" t="s">
        <v>110</v>
      </c>
      <c r="CE48" s="1" t="s">
        <v>183</v>
      </c>
      <c r="CF48" s="1" t="s">
        <v>110</v>
      </c>
      <c r="CG48" s="1" t="s">
        <v>117</v>
      </c>
      <c r="CH48" s="1" t="s">
        <v>117</v>
      </c>
      <c r="CI48" s="1" t="s">
        <v>117</v>
      </c>
      <c r="CJ48" s="1" t="s">
        <v>117</v>
      </c>
      <c r="CK48" s="1" t="s">
        <v>125</v>
      </c>
      <c r="CL48" s="1">
        <v>6</v>
      </c>
      <c r="CM48" s="1">
        <v>9</v>
      </c>
      <c r="CN48" s="1" t="s">
        <v>155</v>
      </c>
      <c r="CO48" s="1" t="s">
        <v>154</v>
      </c>
      <c r="CP48" s="1">
        <v>0</v>
      </c>
      <c r="CQ48" s="1" t="s">
        <v>135</v>
      </c>
      <c r="CR48" s="1" t="s">
        <v>143</v>
      </c>
      <c r="CS48" s="1" t="s">
        <v>184</v>
      </c>
      <c r="CT48" s="1" t="s">
        <v>156</v>
      </c>
      <c r="CU48" s="8">
        <v>5</v>
      </c>
      <c r="CV48" s="1" t="s">
        <v>2965</v>
      </c>
      <c r="CW48" s="1" t="s">
        <v>2965</v>
      </c>
      <c r="CX48" s="1">
        <v>1</v>
      </c>
      <c r="CY48" s="10">
        <f t="shared" si="0"/>
        <v>10</v>
      </c>
      <c r="CZ48" s="3">
        <v>14</v>
      </c>
      <c r="DA48" s="3">
        <v>0</v>
      </c>
      <c r="DB48" s="6">
        <f t="shared" si="1"/>
        <v>1</v>
      </c>
      <c r="DC48" s="9">
        <v>0</v>
      </c>
      <c r="DD48" s="7">
        <v>0</v>
      </c>
      <c r="DE48" s="7">
        <v>0</v>
      </c>
      <c r="DF48" s="1">
        <v>37929</v>
      </c>
      <c r="DG48" s="1">
        <f t="shared" si="2"/>
        <v>75858</v>
      </c>
      <c r="DH48" s="9">
        <f t="shared" si="3"/>
        <v>10</v>
      </c>
      <c r="DI48" s="1">
        <v>3798</v>
      </c>
      <c r="DJ48" s="1">
        <f t="shared" si="4"/>
        <v>7596</v>
      </c>
      <c r="DK48" s="9">
        <f t="shared" si="5"/>
        <v>9</v>
      </c>
      <c r="DL48" s="4">
        <v>10</v>
      </c>
      <c r="DN48">
        <f>(DL48*InputWeights!$C$7+DB48*InputWeights!$C$6)</f>
        <v>5.5</v>
      </c>
      <c r="DO48">
        <f>(DD48*InputWeights!$C$12+DE48*InputWeights!$C$10+CU48*InputWeights!$C$11)</f>
        <v>2</v>
      </c>
      <c r="DP48">
        <f>(DC48*InputWeights!$C$18+DK48*InputWeights!$C$16+DH48*InputWeights!$C$15+CY48*InputWeights!$C$17)</f>
        <v>8.8000000000000007</v>
      </c>
      <c r="DR48">
        <f>DN48*InputWeights!$C$5+DO48*InputWeights!$C$9+DP48*InputWeights!$C$14</f>
        <v>57.7</v>
      </c>
      <c r="DS48">
        <f>((_xlfn.RANK.EQ(DR48,$DR$2:$DR$6635,0))/(COUNT(DR$2:$DR$6635)))*100</f>
        <v>2.9790115098171968</v>
      </c>
      <c r="DT48">
        <f t="shared" si="6"/>
        <v>5</v>
      </c>
    </row>
    <row r="49" spans="1:124" x14ac:dyDescent="0.25">
      <c r="A49" s="1" t="s">
        <v>2958</v>
      </c>
      <c r="B49" s="1" t="s">
        <v>2625</v>
      </c>
      <c r="C49" s="1" t="s">
        <v>2626</v>
      </c>
      <c r="D49" s="1" t="s">
        <v>110</v>
      </c>
      <c r="E49" s="1" t="s">
        <v>411</v>
      </c>
      <c r="F49" s="1">
        <v>2679</v>
      </c>
      <c r="G49" s="1">
        <v>300</v>
      </c>
      <c r="H49" s="1">
        <v>0</v>
      </c>
      <c r="I49" s="1">
        <v>1989</v>
      </c>
      <c r="J49" s="1">
        <v>1989</v>
      </c>
      <c r="K49" s="1" t="s">
        <v>112</v>
      </c>
      <c r="L49" s="1" t="s">
        <v>110</v>
      </c>
      <c r="M49" s="1">
        <v>44</v>
      </c>
      <c r="N49" s="1" t="s">
        <v>113</v>
      </c>
      <c r="O49" s="1">
        <v>2</v>
      </c>
      <c r="P49" s="1" t="s">
        <v>112</v>
      </c>
      <c r="Q49" s="1" t="s">
        <v>114</v>
      </c>
      <c r="R49" s="1">
        <v>36</v>
      </c>
      <c r="S49" s="1" t="s">
        <v>2768</v>
      </c>
      <c r="T49" s="1">
        <v>128</v>
      </c>
      <c r="V49" s="1">
        <v>37929</v>
      </c>
      <c r="W49" s="1" t="s">
        <v>110</v>
      </c>
      <c r="X49" s="1" t="s">
        <v>117</v>
      </c>
      <c r="Y49" s="1" t="s">
        <v>2960</v>
      </c>
      <c r="Z49" s="1" t="s">
        <v>325</v>
      </c>
      <c r="AA49" s="1" t="s">
        <v>2961</v>
      </c>
      <c r="AC49" s="1" t="s">
        <v>160</v>
      </c>
      <c r="AD49" s="1" t="s">
        <v>2966</v>
      </c>
      <c r="AE49" s="1" t="s">
        <v>426</v>
      </c>
      <c r="AF49" s="1" t="s">
        <v>124</v>
      </c>
      <c r="AG49" s="1" t="s">
        <v>125</v>
      </c>
      <c r="AH49" s="1" t="s">
        <v>110</v>
      </c>
      <c r="AI49" s="1" t="s">
        <v>112</v>
      </c>
      <c r="AJ49" s="1" t="s">
        <v>125</v>
      </c>
      <c r="AK49" s="1" t="s">
        <v>125</v>
      </c>
      <c r="AL49" s="1" t="s">
        <v>686</v>
      </c>
      <c r="AM49" s="1" t="s">
        <v>686</v>
      </c>
      <c r="AN49" s="1" t="s">
        <v>879</v>
      </c>
      <c r="AO49" s="1">
        <v>40953</v>
      </c>
      <c r="AP49" s="1">
        <v>102264</v>
      </c>
      <c r="AQ49" s="1">
        <v>4225</v>
      </c>
      <c r="AR49" s="1" t="s">
        <v>110</v>
      </c>
      <c r="AS49" s="1">
        <v>5216</v>
      </c>
      <c r="AT49" s="1">
        <v>7895</v>
      </c>
      <c r="AU49" s="2">
        <v>5216</v>
      </c>
      <c r="AV49" s="2">
        <v>7895</v>
      </c>
      <c r="BB49" s="1" t="s">
        <v>129</v>
      </c>
      <c r="BC49" s="1" t="s">
        <v>247</v>
      </c>
      <c r="BD49" s="1">
        <v>88</v>
      </c>
      <c r="BE49" s="1" t="s">
        <v>131</v>
      </c>
      <c r="BF49" s="1">
        <v>0</v>
      </c>
      <c r="BG49" s="1">
        <v>1</v>
      </c>
      <c r="BH49" s="1">
        <v>1</v>
      </c>
      <c r="BI49" s="1" t="s">
        <v>131</v>
      </c>
      <c r="BK49" s="1" t="s">
        <v>110</v>
      </c>
      <c r="BL49" s="1" t="s">
        <v>2963</v>
      </c>
      <c r="BN49" s="1" t="s">
        <v>133</v>
      </c>
      <c r="BR49" s="1" t="s">
        <v>133</v>
      </c>
      <c r="BU49" s="1" t="s">
        <v>112</v>
      </c>
      <c r="BV49" s="1" t="s">
        <v>110</v>
      </c>
      <c r="BW49" s="1" t="s">
        <v>112</v>
      </c>
      <c r="BX49" s="1">
        <v>1</v>
      </c>
      <c r="BY49" s="1" t="s">
        <v>2967</v>
      </c>
      <c r="BZ49" s="1">
        <v>1</v>
      </c>
      <c r="CA49" s="1">
        <v>1</v>
      </c>
      <c r="CB49" s="1">
        <v>0</v>
      </c>
      <c r="CC49" s="1">
        <v>0</v>
      </c>
      <c r="CD49" s="1" t="s">
        <v>110</v>
      </c>
      <c r="CE49" s="1" t="s">
        <v>183</v>
      </c>
      <c r="CF49" s="1" t="s">
        <v>110</v>
      </c>
      <c r="CG49" s="1" t="s">
        <v>117</v>
      </c>
      <c r="CH49" s="1" t="s">
        <v>117</v>
      </c>
      <c r="CI49" s="1" t="s">
        <v>117</v>
      </c>
      <c r="CJ49" s="1" t="s">
        <v>117</v>
      </c>
      <c r="CK49" s="1" t="s">
        <v>125</v>
      </c>
      <c r="CL49" s="1">
        <v>11</v>
      </c>
      <c r="CM49" s="1">
        <v>5</v>
      </c>
      <c r="CN49" s="1" t="s">
        <v>649</v>
      </c>
      <c r="CP49" s="1">
        <v>0</v>
      </c>
      <c r="CQ49" s="1" t="s">
        <v>135</v>
      </c>
      <c r="CR49" s="1" t="s">
        <v>135</v>
      </c>
      <c r="CS49" s="1" t="s">
        <v>184</v>
      </c>
      <c r="CT49" s="1" t="s">
        <v>156</v>
      </c>
      <c r="CU49" s="8">
        <v>5</v>
      </c>
      <c r="CV49" s="1" t="s">
        <v>2968</v>
      </c>
      <c r="CW49" s="1" t="s">
        <v>2968</v>
      </c>
      <c r="CX49" s="1">
        <v>1</v>
      </c>
      <c r="CY49" s="10">
        <f t="shared" si="0"/>
        <v>10</v>
      </c>
      <c r="CZ49" s="3">
        <v>12.1</v>
      </c>
      <c r="DA49" s="3">
        <v>0</v>
      </c>
      <c r="DB49" s="6">
        <f t="shared" si="1"/>
        <v>1</v>
      </c>
      <c r="DC49" s="9">
        <v>0</v>
      </c>
      <c r="DD49" s="7">
        <v>0</v>
      </c>
      <c r="DE49" s="7">
        <v>0</v>
      </c>
      <c r="DF49" s="1">
        <v>37929</v>
      </c>
      <c r="DG49" s="1">
        <f t="shared" si="2"/>
        <v>75858</v>
      </c>
      <c r="DH49" s="9">
        <f t="shared" si="3"/>
        <v>10</v>
      </c>
      <c r="DI49" s="1">
        <v>3798</v>
      </c>
      <c r="DJ49" s="1">
        <f t="shared" si="4"/>
        <v>7596</v>
      </c>
      <c r="DK49" s="9">
        <f t="shared" si="5"/>
        <v>9</v>
      </c>
      <c r="DL49" s="4">
        <v>10</v>
      </c>
      <c r="DN49">
        <f>(DL49*InputWeights!$C$7+DB49*InputWeights!$C$6)</f>
        <v>5.5</v>
      </c>
      <c r="DO49">
        <f>(DD49*InputWeights!$C$12+DE49*InputWeights!$C$10+CU49*InputWeights!$C$11)</f>
        <v>2</v>
      </c>
      <c r="DP49">
        <f>(DC49*InputWeights!$C$18+DK49*InputWeights!$C$16+DH49*InputWeights!$C$15+CY49*InputWeights!$C$17)</f>
        <v>8.8000000000000007</v>
      </c>
      <c r="DR49">
        <f>DN49*InputWeights!$C$5+DO49*InputWeights!$C$9+DP49*InputWeights!$C$14</f>
        <v>57.7</v>
      </c>
      <c r="DS49">
        <f>((_xlfn.RANK.EQ(DR49,$DR$2:$DR$6635,0))/(COUNT(DR$2:$DR$6635)))*100</f>
        <v>2.9790115098171968</v>
      </c>
      <c r="DT49">
        <f t="shared" si="6"/>
        <v>5</v>
      </c>
    </row>
    <row r="50" spans="1:124" x14ac:dyDescent="0.25">
      <c r="A50" s="1" t="s">
        <v>4899</v>
      </c>
      <c r="B50" s="1" t="s">
        <v>108</v>
      </c>
      <c r="C50" s="1" t="s">
        <v>109</v>
      </c>
      <c r="D50" s="1" t="s">
        <v>110</v>
      </c>
      <c r="E50" s="1" t="s">
        <v>4934</v>
      </c>
      <c r="F50" s="1">
        <v>2640</v>
      </c>
      <c r="G50" s="1">
        <v>13700</v>
      </c>
      <c r="H50" s="1">
        <v>0</v>
      </c>
      <c r="I50" s="1">
        <v>1962</v>
      </c>
      <c r="J50" s="1">
        <v>2010</v>
      </c>
      <c r="K50" s="1" t="s">
        <v>153</v>
      </c>
      <c r="L50" s="1" t="s">
        <v>110</v>
      </c>
      <c r="M50" s="1">
        <v>36</v>
      </c>
      <c r="N50" s="1" t="s">
        <v>177</v>
      </c>
      <c r="O50" s="1">
        <v>3</v>
      </c>
      <c r="P50" s="1" t="s">
        <v>112</v>
      </c>
      <c r="Q50" s="1" t="s">
        <v>114</v>
      </c>
      <c r="R50" s="1">
        <v>16</v>
      </c>
      <c r="S50" s="1" t="s">
        <v>765</v>
      </c>
      <c r="T50" s="1">
        <v>74</v>
      </c>
      <c r="V50" s="1">
        <v>45220</v>
      </c>
      <c r="W50" s="1" t="s">
        <v>110</v>
      </c>
      <c r="X50" s="1" t="s">
        <v>117</v>
      </c>
      <c r="Y50" s="1" t="s">
        <v>4890</v>
      </c>
      <c r="Z50" s="1" t="s">
        <v>325</v>
      </c>
      <c r="AA50" s="1" t="s">
        <v>4901</v>
      </c>
      <c r="AC50" s="1" t="s">
        <v>160</v>
      </c>
      <c r="AD50" s="1" t="s">
        <v>160</v>
      </c>
      <c r="AE50" s="1" t="s">
        <v>403</v>
      </c>
      <c r="AF50" s="1" t="s">
        <v>124</v>
      </c>
      <c r="AG50" s="1" t="s">
        <v>125</v>
      </c>
      <c r="AH50" s="1" t="s">
        <v>110</v>
      </c>
      <c r="AI50" s="1" t="s">
        <v>112</v>
      </c>
      <c r="AJ50" s="1" t="s">
        <v>125</v>
      </c>
      <c r="AK50" s="1" t="s">
        <v>125</v>
      </c>
      <c r="AL50" s="1" t="s">
        <v>4935</v>
      </c>
      <c r="AM50" s="1" t="s">
        <v>4936</v>
      </c>
      <c r="AN50" s="1" t="s">
        <v>4937</v>
      </c>
      <c r="AO50" s="1">
        <v>130433</v>
      </c>
      <c r="AP50" s="1">
        <v>102264</v>
      </c>
      <c r="AQ50" s="1">
        <v>66092</v>
      </c>
      <c r="AR50" s="1" t="s">
        <v>110</v>
      </c>
      <c r="AS50" s="1">
        <v>173236</v>
      </c>
      <c r="AT50" s="1">
        <v>175876</v>
      </c>
      <c r="AU50" s="2">
        <v>173236</v>
      </c>
      <c r="AV50" s="2">
        <v>175876</v>
      </c>
      <c r="BB50" s="1" t="s">
        <v>4904</v>
      </c>
      <c r="BC50" s="1" t="s">
        <v>331</v>
      </c>
      <c r="BD50" s="1">
        <v>92</v>
      </c>
      <c r="BE50" s="1" t="s">
        <v>131</v>
      </c>
      <c r="BF50" s="1">
        <v>0</v>
      </c>
      <c r="BG50" s="1">
        <v>1</v>
      </c>
      <c r="BH50" s="1">
        <v>1</v>
      </c>
      <c r="BI50" s="1" t="s">
        <v>366</v>
      </c>
      <c r="BJ50" s="1" t="s">
        <v>182</v>
      </c>
      <c r="BK50" s="1" t="s">
        <v>112</v>
      </c>
      <c r="BM50" s="1" t="s">
        <v>271</v>
      </c>
      <c r="BN50" s="1" t="s">
        <v>1427</v>
      </c>
      <c r="BR50" s="1" t="s">
        <v>133</v>
      </c>
      <c r="BT50" s="1" t="s">
        <v>325</v>
      </c>
      <c r="BU50" s="1" t="s">
        <v>153</v>
      </c>
      <c r="BV50" s="1" t="s">
        <v>110</v>
      </c>
      <c r="BW50" s="1" t="s">
        <v>112</v>
      </c>
      <c r="BX50" s="1">
        <v>1</v>
      </c>
      <c r="BY50" s="1" t="s">
        <v>4938</v>
      </c>
      <c r="BZ50" s="1">
        <v>0</v>
      </c>
      <c r="CA50" s="1">
        <v>1</v>
      </c>
      <c r="CB50" s="1">
        <v>0</v>
      </c>
      <c r="CC50" s="1">
        <v>0</v>
      </c>
      <c r="CD50" s="1" t="s">
        <v>110</v>
      </c>
      <c r="CE50" s="1" t="s">
        <v>154</v>
      </c>
      <c r="CF50" s="1" t="s">
        <v>110</v>
      </c>
      <c r="CG50" s="1" t="s">
        <v>117</v>
      </c>
      <c r="CH50" s="1" t="s">
        <v>117</v>
      </c>
      <c r="CI50" s="1" t="s">
        <v>117</v>
      </c>
      <c r="CJ50" s="1" t="s">
        <v>110</v>
      </c>
      <c r="CK50" s="1" t="s">
        <v>125</v>
      </c>
      <c r="CL50" s="1">
        <v>14</v>
      </c>
      <c r="CM50" s="1">
        <v>3</v>
      </c>
      <c r="CN50" s="1" t="s">
        <v>142</v>
      </c>
      <c r="CO50" s="1" t="s">
        <v>183</v>
      </c>
      <c r="CP50" s="1">
        <v>0</v>
      </c>
      <c r="CQ50" s="1" t="s">
        <v>135</v>
      </c>
      <c r="CR50" s="1" t="s">
        <v>135</v>
      </c>
      <c r="CS50" s="1" t="s">
        <v>156</v>
      </c>
      <c r="CT50" s="1" t="s">
        <v>156</v>
      </c>
      <c r="CU50" s="8">
        <v>5</v>
      </c>
      <c r="CV50" s="1" t="s">
        <v>4939</v>
      </c>
      <c r="CW50" s="1" t="s">
        <v>4939</v>
      </c>
      <c r="CX50" s="1">
        <v>1</v>
      </c>
      <c r="CY50" s="10">
        <f t="shared" si="0"/>
        <v>10</v>
      </c>
      <c r="CZ50" s="3">
        <v>9.9</v>
      </c>
      <c r="DA50" s="3">
        <v>0</v>
      </c>
      <c r="DB50" s="6">
        <f t="shared" si="1"/>
        <v>1</v>
      </c>
      <c r="DC50" s="9">
        <v>0</v>
      </c>
      <c r="DD50" s="7">
        <v>0</v>
      </c>
      <c r="DE50" s="7">
        <v>0</v>
      </c>
      <c r="DF50" s="1">
        <v>45220</v>
      </c>
      <c r="DG50" s="1">
        <f t="shared" si="2"/>
        <v>90440</v>
      </c>
      <c r="DH50" s="9">
        <f t="shared" si="3"/>
        <v>10</v>
      </c>
      <c r="DI50" s="1">
        <v>3617</v>
      </c>
      <c r="DJ50" s="1">
        <f t="shared" si="4"/>
        <v>7234</v>
      </c>
      <c r="DK50" s="9">
        <f t="shared" si="5"/>
        <v>9</v>
      </c>
      <c r="DL50" s="4">
        <v>10</v>
      </c>
      <c r="DN50">
        <f>(DL50*InputWeights!$C$7+DB50*InputWeights!$C$6)</f>
        <v>5.5</v>
      </c>
      <c r="DO50">
        <f>(DD50*InputWeights!$C$12+DE50*InputWeights!$C$10+CU50*InputWeights!$C$11)</f>
        <v>2</v>
      </c>
      <c r="DP50">
        <f>(DC50*InputWeights!$C$18+DK50*InputWeights!$C$16+DH50*InputWeights!$C$15+CY50*InputWeights!$C$17)</f>
        <v>8.8000000000000007</v>
      </c>
      <c r="DR50">
        <f>DN50*InputWeights!$C$5+DO50*InputWeights!$C$9+DP50*InputWeights!$C$14</f>
        <v>57.7</v>
      </c>
      <c r="DS50">
        <f>((_xlfn.RANK.EQ(DR50,$DR$2:$DR$6635,0))/(COUNT(DR$2:$DR$6635)))*100</f>
        <v>2.9790115098171968</v>
      </c>
      <c r="DT50">
        <f t="shared" si="6"/>
        <v>5</v>
      </c>
    </row>
    <row r="51" spans="1:124" x14ac:dyDescent="0.25">
      <c r="A51" s="1" t="s">
        <v>4899</v>
      </c>
      <c r="B51" s="1" t="s">
        <v>108</v>
      </c>
      <c r="C51" s="1" t="s">
        <v>109</v>
      </c>
      <c r="D51" s="1" t="s">
        <v>110</v>
      </c>
      <c r="E51" s="1" t="s">
        <v>4945</v>
      </c>
      <c r="F51" s="1">
        <v>2640</v>
      </c>
      <c r="G51" s="1">
        <v>13900</v>
      </c>
      <c r="H51" s="1">
        <v>0</v>
      </c>
      <c r="I51" s="1">
        <v>1962</v>
      </c>
      <c r="J51" s="1">
        <v>2010</v>
      </c>
      <c r="K51" s="1" t="s">
        <v>153</v>
      </c>
      <c r="L51" s="1" t="s">
        <v>110</v>
      </c>
      <c r="M51" s="1">
        <v>36</v>
      </c>
      <c r="N51" s="1" t="s">
        <v>177</v>
      </c>
      <c r="O51" s="1">
        <v>3</v>
      </c>
      <c r="P51" s="1" t="s">
        <v>112</v>
      </c>
      <c r="Q51" s="1" t="s">
        <v>114</v>
      </c>
      <c r="R51" s="1">
        <v>16</v>
      </c>
      <c r="S51" s="1" t="s">
        <v>765</v>
      </c>
      <c r="T51" s="1">
        <v>71</v>
      </c>
      <c r="V51" s="1">
        <v>45220</v>
      </c>
      <c r="W51" s="1" t="s">
        <v>110</v>
      </c>
      <c r="X51" s="1" t="s">
        <v>117</v>
      </c>
      <c r="Y51" s="1" t="s">
        <v>4890</v>
      </c>
      <c r="Z51" s="1" t="s">
        <v>325</v>
      </c>
      <c r="AA51" s="1" t="s">
        <v>4901</v>
      </c>
      <c r="AC51" s="1" t="s">
        <v>160</v>
      </c>
      <c r="AD51" s="1" t="s">
        <v>160</v>
      </c>
      <c r="AE51" s="1" t="s">
        <v>403</v>
      </c>
      <c r="AF51" s="1" t="s">
        <v>124</v>
      </c>
      <c r="AG51" s="1" t="s">
        <v>125</v>
      </c>
      <c r="AH51" s="1" t="s">
        <v>110</v>
      </c>
      <c r="AI51" s="1" t="s">
        <v>112</v>
      </c>
      <c r="AJ51" s="1" t="s">
        <v>125</v>
      </c>
      <c r="AK51" s="1" t="s">
        <v>125</v>
      </c>
      <c r="AL51" s="1" t="s">
        <v>4935</v>
      </c>
      <c r="AM51" s="1" t="s">
        <v>4936</v>
      </c>
      <c r="AN51" s="1" t="s">
        <v>4946</v>
      </c>
      <c r="AO51" s="1">
        <v>130437</v>
      </c>
      <c r="AP51" s="1">
        <v>102264</v>
      </c>
      <c r="AQ51" s="1">
        <v>66092</v>
      </c>
      <c r="AR51" s="1" t="s">
        <v>110</v>
      </c>
      <c r="AS51" s="1">
        <v>178517</v>
      </c>
      <c r="AT51" s="1">
        <v>181157</v>
      </c>
      <c r="AU51" s="2">
        <v>178517</v>
      </c>
      <c r="AV51" s="2">
        <v>181157</v>
      </c>
      <c r="BB51" s="1" t="s">
        <v>4904</v>
      </c>
      <c r="BC51" s="1" t="s">
        <v>331</v>
      </c>
      <c r="BD51" s="1">
        <v>94</v>
      </c>
      <c r="BE51" s="1" t="s">
        <v>131</v>
      </c>
      <c r="BF51" s="1">
        <v>0</v>
      </c>
      <c r="BG51" s="1">
        <v>1</v>
      </c>
      <c r="BH51" s="1">
        <v>1</v>
      </c>
      <c r="BI51" s="1" t="s">
        <v>366</v>
      </c>
      <c r="BJ51" s="1" t="s">
        <v>182</v>
      </c>
      <c r="BK51" s="1" t="s">
        <v>112</v>
      </c>
      <c r="BM51" s="1" t="s">
        <v>271</v>
      </c>
      <c r="BN51" s="1" t="s">
        <v>1427</v>
      </c>
      <c r="BR51" s="1" t="s">
        <v>133</v>
      </c>
      <c r="BT51" s="1" t="s">
        <v>325</v>
      </c>
      <c r="BU51" s="1" t="s">
        <v>153</v>
      </c>
      <c r="BV51" s="1" t="s">
        <v>110</v>
      </c>
      <c r="BW51" s="1" t="s">
        <v>112</v>
      </c>
      <c r="BX51" s="1">
        <v>1</v>
      </c>
      <c r="BY51" s="1" t="s">
        <v>4947</v>
      </c>
      <c r="BZ51" s="1">
        <v>0</v>
      </c>
      <c r="CA51" s="1">
        <v>1</v>
      </c>
      <c r="CB51" s="1">
        <v>0</v>
      </c>
      <c r="CC51" s="1">
        <v>0</v>
      </c>
      <c r="CD51" s="1" t="s">
        <v>110</v>
      </c>
      <c r="CE51" s="1" t="s">
        <v>154</v>
      </c>
      <c r="CF51" s="1" t="s">
        <v>110</v>
      </c>
      <c r="CG51" s="1" t="s">
        <v>117</v>
      </c>
      <c r="CH51" s="1" t="s">
        <v>117</v>
      </c>
      <c r="CI51" s="1" t="s">
        <v>117</v>
      </c>
      <c r="CJ51" s="1" t="s">
        <v>110</v>
      </c>
      <c r="CK51" s="1" t="s">
        <v>125</v>
      </c>
      <c r="CL51" s="1">
        <v>17</v>
      </c>
      <c r="CM51" s="1">
        <v>6</v>
      </c>
      <c r="CN51" s="1" t="s">
        <v>142</v>
      </c>
      <c r="CO51" s="1" t="s">
        <v>183</v>
      </c>
      <c r="CP51" s="1">
        <v>0</v>
      </c>
      <c r="CQ51" s="1" t="s">
        <v>135</v>
      </c>
      <c r="CR51" s="1" t="s">
        <v>135</v>
      </c>
      <c r="CS51" s="1" t="s">
        <v>156</v>
      </c>
      <c r="CT51" s="1" t="s">
        <v>156</v>
      </c>
      <c r="CU51" s="8">
        <v>5</v>
      </c>
      <c r="CV51" s="1" t="s">
        <v>4948</v>
      </c>
      <c r="CW51" s="1" t="s">
        <v>4948</v>
      </c>
      <c r="CX51" s="1">
        <v>1</v>
      </c>
      <c r="CY51" s="10">
        <f t="shared" si="0"/>
        <v>10</v>
      </c>
      <c r="CZ51" s="3">
        <v>4</v>
      </c>
      <c r="DA51" s="3">
        <v>0</v>
      </c>
      <c r="DB51" s="6">
        <f t="shared" si="1"/>
        <v>1</v>
      </c>
      <c r="DC51" s="9">
        <v>0</v>
      </c>
      <c r="DD51" s="7">
        <v>0</v>
      </c>
      <c r="DE51" s="7">
        <v>0</v>
      </c>
      <c r="DF51" s="1">
        <v>45220</v>
      </c>
      <c r="DG51" s="1">
        <f t="shared" si="2"/>
        <v>90440</v>
      </c>
      <c r="DH51" s="9">
        <f t="shared" si="3"/>
        <v>10</v>
      </c>
      <c r="DI51" s="1">
        <v>3617</v>
      </c>
      <c r="DJ51" s="1">
        <f t="shared" si="4"/>
        <v>7234</v>
      </c>
      <c r="DK51" s="9">
        <f t="shared" si="5"/>
        <v>9</v>
      </c>
      <c r="DL51" s="4">
        <v>10</v>
      </c>
      <c r="DN51">
        <f>(DL51*InputWeights!$C$7+DB51*InputWeights!$C$6)</f>
        <v>5.5</v>
      </c>
      <c r="DO51">
        <f>(DD51*InputWeights!$C$12+DE51*InputWeights!$C$10+CU51*InputWeights!$C$11)</f>
        <v>2</v>
      </c>
      <c r="DP51">
        <f>(DC51*InputWeights!$C$18+DK51*InputWeights!$C$16+DH51*InputWeights!$C$15+CY51*InputWeights!$C$17)</f>
        <v>8.8000000000000007</v>
      </c>
      <c r="DR51">
        <f>DN51*InputWeights!$C$5+DO51*InputWeights!$C$9+DP51*InputWeights!$C$14</f>
        <v>57.7</v>
      </c>
      <c r="DS51">
        <f>((_xlfn.RANK.EQ(DR51,$DR$2:$DR$6635,0))/(COUNT(DR$2:$DR$6635)))*100</f>
        <v>2.9790115098171968</v>
      </c>
      <c r="DT51">
        <f t="shared" si="6"/>
        <v>5</v>
      </c>
    </row>
    <row r="52" spans="1:124" x14ac:dyDescent="0.25">
      <c r="A52" s="1" t="s">
        <v>1773</v>
      </c>
      <c r="B52" s="1" t="s">
        <v>108</v>
      </c>
      <c r="C52" s="1" t="s">
        <v>109</v>
      </c>
      <c r="D52" s="1" t="s">
        <v>110</v>
      </c>
      <c r="E52" s="1" t="s">
        <v>472</v>
      </c>
      <c r="F52" s="1">
        <v>280</v>
      </c>
      <c r="G52" s="1">
        <v>20000900</v>
      </c>
      <c r="H52" s="1">
        <v>0</v>
      </c>
      <c r="I52" s="1">
        <v>1985</v>
      </c>
      <c r="J52" s="1">
        <v>1996</v>
      </c>
      <c r="K52" s="1" t="s">
        <v>112</v>
      </c>
      <c r="L52" s="1" t="s">
        <v>110</v>
      </c>
      <c r="M52" s="1">
        <v>38</v>
      </c>
      <c r="N52" s="1" t="s">
        <v>1783</v>
      </c>
      <c r="O52" s="1">
        <v>3</v>
      </c>
      <c r="Q52" s="1" t="s">
        <v>110</v>
      </c>
      <c r="R52" s="1">
        <v>1</v>
      </c>
      <c r="S52" s="1" t="s">
        <v>280</v>
      </c>
      <c r="T52" s="1">
        <v>434</v>
      </c>
      <c r="V52" s="1">
        <v>17451</v>
      </c>
      <c r="W52" s="1" t="s">
        <v>116</v>
      </c>
      <c r="X52" s="1" t="s">
        <v>117</v>
      </c>
      <c r="Y52" s="1" t="s">
        <v>1774</v>
      </c>
      <c r="AA52" s="1" t="s">
        <v>133</v>
      </c>
      <c r="AC52" s="1" t="s">
        <v>1776</v>
      </c>
      <c r="AD52" s="1" t="s">
        <v>1784</v>
      </c>
      <c r="AE52" s="1" t="s">
        <v>426</v>
      </c>
      <c r="AF52" s="1" t="s">
        <v>124</v>
      </c>
      <c r="AG52" s="1" t="s">
        <v>125</v>
      </c>
      <c r="AH52" s="1" t="s">
        <v>124</v>
      </c>
      <c r="AI52" s="1" t="s">
        <v>112</v>
      </c>
      <c r="AJ52" s="1" t="s">
        <v>112</v>
      </c>
      <c r="AK52" s="1" t="s">
        <v>125</v>
      </c>
      <c r="AL52" s="1" t="s">
        <v>701</v>
      </c>
      <c r="AM52" s="1" t="s">
        <v>474</v>
      </c>
      <c r="AN52" s="1" t="s">
        <v>1785</v>
      </c>
      <c r="AO52" s="1">
        <v>3940</v>
      </c>
      <c r="AP52" s="1">
        <v>102264</v>
      </c>
      <c r="AQ52" s="1">
        <v>515</v>
      </c>
      <c r="AR52" s="1" t="s">
        <v>110</v>
      </c>
      <c r="AS52" s="1">
        <v>19551</v>
      </c>
      <c r="AT52" s="1">
        <v>19831</v>
      </c>
      <c r="AU52" s="2">
        <v>19551</v>
      </c>
      <c r="AV52" s="2">
        <v>19831</v>
      </c>
      <c r="BB52" s="1" t="s">
        <v>129</v>
      </c>
      <c r="BC52" s="1" t="s">
        <v>189</v>
      </c>
      <c r="BD52" s="1">
        <v>68</v>
      </c>
      <c r="BE52" s="1" t="s">
        <v>131</v>
      </c>
      <c r="BF52" s="1">
        <v>0</v>
      </c>
      <c r="BG52" s="1">
        <v>4</v>
      </c>
      <c r="BH52" s="1">
        <v>4</v>
      </c>
      <c r="BI52" s="1" t="s">
        <v>132</v>
      </c>
      <c r="BJ52" s="1" t="s">
        <v>154</v>
      </c>
      <c r="BK52" s="1" t="s">
        <v>112</v>
      </c>
      <c r="BN52" s="1" t="s">
        <v>133</v>
      </c>
      <c r="BR52" s="1" t="s">
        <v>133</v>
      </c>
      <c r="BU52" s="1" t="s">
        <v>112</v>
      </c>
      <c r="BV52" s="1" t="s">
        <v>114</v>
      </c>
      <c r="BW52" s="1" t="s">
        <v>112</v>
      </c>
      <c r="BX52" s="1">
        <v>0</v>
      </c>
      <c r="BZ52" s="1">
        <v>0</v>
      </c>
      <c r="CA52" s="1">
        <v>1</v>
      </c>
      <c r="CB52" s="1">
        <v>0</v>
      </c>
      <c r="CC52" s="1">
        <v>0</v>
      </c>
      <c r="CD52" s="1" t="s">
        <v>110</v>
      </c>
      <c r="CE52" s="1" t="s">
        <v>110</v>
      </c>
      <c r="CF52" s="1" t="s">
        <v>110</v>
      </c>
      <c r="CG52" s="1" t="s">
        <v>114</v>
      </c>
      <c r="CH52" s="1" t="s">
        <v>114</v>
      </c>
      <c r="CI52" s="1" t="s">
        <v>117</v>
      </c>
      <c r="CJ52" s="1" t="s">
        <v>110</v>
      </c>
      <c r="CK52" s="1" t="s">
        <v>125</v>
      </c>
      <c r="CL52" s="1">
        <v>0</v>
      </c>
      <c r="CM52" s="1">
        <v>0</v>
      </c>
      <c r="CN52" s="1" t="s">
        <v>155</v>
      </c>
      <c r="CO52" s="1" t="s">
        <v>154</v>
      </c>
      <c r="CP52" s="1">
        <v>0</v>
      </c>
      <c r="CQ52" s="1" t="s">
        <v>143</v>
      </c>
      <c r="CR52" s="1" t="s">
        <v>143</v>
      </c>
      <c r="CS52" s="1" t="s">
        <v>136</v>
      </c>
      <c r="CT52" s="1" t="s">
        <v>136</v>
      </c>
      <c r="CU52" s="8">
        <v>10</v>
      </c>
      <c r="CV52" s="1" t="s">
        <v>1786</v>
      </c>
      <c r="CW52" s="1" t="s">
        <v>1786</v>
      </c>
      <c r="CX52" s="1">
        <v>3</v>
      </c>
      <c r="CY52" s="10">
        <f t="shared" si="0"/>
        <v>7.5</v>
      </c>
      <c r="CZ52" s="3">
        <v>4.10297</v>
      </c>
      <c r="DA52" s="3">
        <v>3.97987</v>
      </c>
      <c r="DB52" s="6">
        <f t="shared" si="1"/>
        <v>2.5</v>
      </c>
      <c r="DC52" s="9">
        <v>10</v>
      </c>
      <c r="DD52" s="7">
        <v>0</v>
      </c>
      <c r="DE52" s="7">
        <v>0</v>
      </c>
      <c r="DF52" s="1">
        <v>17451</v>
      </c>
      <c r="DG52" s="1">
        <f t="shared" si="2"/>
        <v>34902</v>
      </c>
      <c r="DH52" s="9">
        <f t="shared" si="3"/>
        <v>7</v>
      </c>
      <c r="DI52" s="1">
        <v>731</v>
      </c>
      <c r="DJ52" s="1">
        <f t="shared" si="4"/>
        <v>1462</v>
      </c>
      <c r="DK52" s="9">
        <f t="shared" si="5"/>
        <v>3</v>
      </c>
      <c r="DL52" s="4">
        <v>10</v>
      </c>
      <c r="DN52">
        <f>(DL52*InputWeights!$C$7+DB52*InputWeights!$C$6)</f>
        <v>6.25</v>
      </c>
      <c r="DO52">
        <f>(DD52*InputWeights!$C$12+DE52*InputWeights!$C$10+CU52*InputWeights!$C$11)</f>
        <v>4</v>
      </c>
      <c r="DP52">
        <f>(DC52*InputWeights!$C$18+DK52*InputWeights!$C$16+DH52*InputWeights!$C$15+CY52*InputWeights!$C$17)</f>
        <v>6.65</v>
      </c>
      <c r="DR52">
        <f>DN52*InputWeights!$C$5+DO52*InputWeights!$C$9+DP52*InputWeights!$C$14</f>
        <v>57.35</v>
      </c>
      <c r="DS52">
        <f>((_xlfn.RANK.EQ(DR52,$DR$2:$DR$6635,0))/(COUNT(DR$2:$DR$6635)))*100</f>
        <v>3.4529451591062967</v>
      </c>
      <c r="DT52">
        <f t="shared" si="6"/>
        <v>5</v>
      </c>
    </row>
    <row r="53" spans="1:124" x14ac:dyDescent="0.25">
      <c r="A53" s="1" t="s">
        <v>176</v>
      </c>
      <c r="B53" s="1" t="s">
        <v>3684</v>
      </c>
      <c r="C53" s="1" t="s">
        <v>3685</v>
      </c>
      <c r="D53" s="1" t="s">
        <v>110</v>
      </c>
      <c r="E53" s="1" t="s">
        <v>334</v>
      </c>
      <c r="F53" s="1">
        <v>530</v>
      </c>
      <c r="G53" s="1">
        <v>20100</v>
      </c>
      <c r="H53" s="1">
        <v>0</v>
      </c>
      <c r="I53" s="1">
        <v>1938</v>
      </c>
      <c r="J53" s="1">
        <v>2013</v>
      </c>
      <c r="K53" s="1" t="s">
        <v>112</v>
      </c>
      <c r="L53" s="1" t="s">
        <v>110</v>
      </c>
      <c r="M53" s="1">
        <v>24</v>
      </c>
      <c r="N53" s="1" t="s">
        <v>177</v>
      </c>
      <c r="O53" s="1">
        <v>2</v>
      </c>
      <c r="P53" s="1" t="s">
        <v>112</v>
      </c>
      <c r="Q53" s="1" t="s">
        <v>114</v>
      </c>
      <c r="R53" s="1">
        <v>2</v>
      </c>
      <c r="S53" s="1" t="s">
        <v>3733</v>
      </c>
      <c r="T53" s="1">
        <v>64</v>
      </c>
      <c r="V53" s="1">
        <v>12197</v>
      </c>
      <c r="W53" s="1" t="s">
        <v>116</v>
      </c>
      <c r="X53" s="1" t="s">
        <v>117</v>
      </c>
      <c r="Y53" s="1" t="s">
        <v>3985</v>
      </c>
      <c r="Z53" s="1" t="s">
        <v>271</v>
      </c>
      <c r="AA53" s="1" t="s">
        <v>3924</v>
      </c>
      <c r="AC53" s="1" t="s">
        <v>4009</v>
      </c>
      <c r="AD53" s="1" t="s">
        <v>160</v>
      </c>
      <c r="AE53" s="1" t="s">
        <v>123</v>
      </c>
      <c r="AF53" s="1" t="s">
        <v>114</v>
      </c>
      <c r="AG53" s="1" t="s">
        <v>664</v>
      </c>
      <c r="AH53" s="1" t="s">
        <v>114</v>
      </c>
      <c r="AI53" s="1" t="s">
        <v>169</v>
      </c>
      <c r="AJ53" s="1" t="s">
        <v>112</v>
      </c>
      <c r="AK53" s="1" t="s">
        <v>125</v>
      </c>
      <c r="AL53" s="1" t="s">
        <v>474</v>
      </c>
      <c r="AM53" s="1" t="s">
        <v>342</v>
      </c>
      <c r="AN53" s="1" t="s">
        <v>342</v>
      </c>
      <c r="AO53" s="1">
        <v>69459</v>
      </c>
      <c r="AP53" s="1">
        <v>102264</v>
      </c>
      <c r="AQ53" s="1">
        <v>7005</v>
      </c>
      <c r="AR53" s="1" t="s">
        <v>110</v>
      </c>
      <c r="AS53" s="1">
        <v>21825</v>
      </c>
      <c r="AT53" s="1">
        <v>22355</v>
      </c>
      <c r="AU53" s="2">
        <v>21825</v>
      </c>
      <c r="AV53" s="2">
        <v>22355</v>
      </c>
      <c r="BB53" s="1" t="s">
        <v>129</v>
      </c>
      <c r="BC53" s="1" t="s">
        <v>254</v>
      </c>
      <c r="BD53" s="1">
        <v>97</v>
      </c>
      <c r="BE53" s="1" t="s">
        <v>131</v>
      </c>
      <c r="BF53" s="1">
        <v>0</v>
      </c>
      <c r="BG53" s="1">
        <v>4</v>
      </c>
      <c r="BH53" s="1">
        <v>4</v>
      </c>
      <c r="BJ53" s="1" t="s">
        <v>182</v>
      </c>
      <c r="BK53" s="1" t="s">
        <v>112</v>
      </c>
      <c r="BN53" s="1" t="s">
        <v>133</v>
      </c>
      <c r="BR53" s="1" t="s">
        <v>133</v>
      </c>
      <c r="BU53" s="1" t="s">
        <v>112</v>
      </c>
      <c r="BV53" s="1" t="s">
        <v>114</v>
      </c>
      <c r="BW53" s="1" t="s">
        <v>112</v>
      </c>
      <c r="BX53" s="1">
        <v>0</v>
      </c>
      <c r="BZ53" s="1">
        <v>0</v>
      </c>
      <c r="CA53" s="1">
        <v>1</v>
      </c>
      <c r="CB53" s="1">
        <v>0</v>
      </c>
      <c r="CC53" s="1">
        <v>0</v>
      </c>
      <c r="CD53" s="1" t="s">
        <v>110</v>
      </c>
      <c r="CE53" s="1" t="s">
        <v>114</v>
      </c>
      <c r="CF53" s="1" t="s">
        <v>110</v>
      </c>
      <c r="CG53" s="1" t="s">
        <v>117</v>
      </c>
      <c r="CH53" s="1" t="s">
        <v>117</v>
      </c>
      <c r="CI53" s="1" t="s">
        <v>117</v>
      </c>
      <c r="CJ53" s="1" t="s">
        <v>117</v>
      </c>
      <c r="CK53" s="1" t="s">
        <v>125</v>
      </c>
      <c r="CL53" s="1">
        <v>1</v>
      </c>
      <c r="CM53" s="1">
        <v>2</v>
      </c>
      <c r="CN53" s="1" t="s">
        <v>142</v>
      </c>
      <c r="CO53" s="1" t="s">
        <v>183</v>
      </c>
      <c r="CP53" s="1">
        <v>0</v>
      </c>
      <c r="CQ53" s="1" t="s">
        <v>135</v>
      </c>
      <c r="CR53" s="1" t="s">
        <v>135</v>
      </c>
      <c r="CS53" s="1" t="s">
        <v>215</v>
      </c>
      <c r="CT53" s="1" t="s">
        <v>215</v>
      </c>
      <c r="CU53" s="8">
        <v>2.5</v>
      </c>
      <c r="CV53" s="1" t="s">
        <v>4013</v>
      </c>
      <c r="CW53" s="1" t="s">
        <v>4013</v>
      </c>
      <c r="CX53" s="1">
        <v>3</v>
      </c>
      <c r="CY53" s="10">
        <f t="shared" si="0"/>
        <v>7.5</v>
      </c>
      <c r="CZ53" s="3">
        <v>14</v>
      </c>
      <c r="DA53" s="3">
        <v>12.7</v>
      </c>
      <c r="DB53" s="6">
        <f t="shared" si="1"/>
        <v>10</v>
      </c>
      <c r="DC53" s="9">
        <v>10</v>
      </c>
      <c r="DD53" s="7">
        <v>0</v>
      </c>
      <c r="DE53" s="7">
        <v>0</v>
      </c>
      <c r="DF53" s="1">
        <v>12197</v>
      </c>
      <c r="DG53" s="1">
        <f t="shared" si="2"/>
        <v>24394</v>
      </c>
      <c r="DH53" s="9">
        <f t="shared" si="3"/>
        <v>5</v>
      </c>
      <c r="DI53" s="1">
        <v>1342</v>
      </c>
      <c r="DJ53" s="1">
        <f t="shared" si="4"/>
        <v>2684</v>
      </c>
      <c r="DK53" s="9">
        <f t="shared" si="5"/>
        <v>4</v>
      </c>
      <c r="DL53" s="4">
        <v>10</v>
      </c>
      <c r="DN53">
        <f>(DL53*InputWeights!$C$7+DB53*InputWeights!$C$6)</f>
        <v>10</v>
      </c>
      <c r="DO53">
        <f>(DD53*InputWeights!$C$12+DE53*InputWeights!$C$10+CU53*InputWeights!$C$11)</f>
        <v>1</v>
      </c>
      <c r="DP53">
        <f>(DC53*InputWeights!$C$18+DK53*InputWeights!$C$16+DH53*InputWeights!$C$15+CY53*InputWeights!$C$17)</f>
        <v>6.05</v>
      </c>
      <c r="DR53">
        <f>DN53*InputWeights!$C$5+DO53*InputWeights!$C$9+DP53*InputWeights!$C$14</f>
        <v>57.2</v>
      </c>
      <c r="DS53">
        <f>((_xlfn.RANK.EQ(DR53,$DR$2:$DR$6635,0))/(COUNT(DR$2:$DR$6635)))*100</f>
        <v>3.5206499661475967</v>
      </c>
      <c r="DT53">
        <f t="shared" si="6"/>
        <v>5</v>
      </c>
    </row>
    <row r="54" spans="1:124" x14ac:dyDescent="0.25">
      <c r="A54" s="1" t="s">
        <v>135</v>
      </c>
      <c r="B54" s="1" t="s">
        <v>2625</v>
      </c>
      <c r="C54" s="1" t="s">
        <v>2626</v>
      </c>
      <c r="D54" s="1" t="s">
        <v>110</v>
      </c>
      <c r="E54" s="1" t="s">
        <v>333</v>
      </c>
      <c r="F54" s="1">
        <v>1964</v>
      </c>
      <c r="G54" s="1">
        <v>230009000</v>
      </c>
      <c r="H54" s="1">
        <v>0</v>
      </c>
      <c r="I54" s="1">
        <v>1948</v>
      </c>
      <c r="J54" s="1">
        <v>2002</v>
      </c>
      <c r="K54" s="1" t="s">
        <v>153</v>
      </c>
      <c r="L54" s="1" t="s">
        <v>110</v>
      </c>
      <c r="M54" s="1">
        <v>27</v>
      </c>
      <c r="N54" s="1" t="s">
        <v>177</v>
      </c>
      <c r="O54" s="1">
        <v>1</v>
      </c>
      <c r="Q54" s="1" t="s">
        <v>114</v>
      </c>
      <c r="R54" s="1">
        <v>1</v>
      </c>
      <c r="S54" s="1" t="s">
        <v>1135</v>
      </c>
      <c r="T54" s="1">
        <v>144</v>
      </c>
      <c r="V54" s="1">
        <v>7259</v>
      </c>
      <c r="W54" s="1" t="s">
        <v>116</v>
      </c>
      <c r="X54" s="1" t="s">
        <v>117</v>
      </c>
      <c r="Y54" s="1" t="s">
        <v>2628</v>
      </c>
      <c r="AA54" s="1" t="s">
        <v>133</v>
      </c>
      <c r="AC54" s="1" t="s">
        <v>3200</v>
      </c>
      <c r="AD54" s="1" t="s">
        <v>1400</v>
      </c>
      <c r="AE54" s="1" t="s">
        <v>274</v>
      </c>
      <c r="AF54" s="1" t="s">
        <v>124</v>
      </c>
      <c r="AG54" s="1" t="s">
        <v>125</v>
      </c>
      <c r="AH54" s="1" t="s">
        <v>124</v>
      </c>
      <c r="AI54" s="1" t="s">
        <v>112</v>
      </c>
      <c r="AJ54" s="1" t="s">
        <v>112</v>
      </c>
      <c r="AK54" s="1" t="s">
        <v>125</v>
      </c>
      <c r="AL54" s="1" t="s">
        <v>1091</v>
      </c>
      <c r="AM54" s="1" t="s">
        <v>1091</v>
      </c>
      <c r="AN54" s="1" t="s">
        <v>3201</v>
      </c>
      <c r="AO54" s="1">
        <v>41298</v>
      </c>
      <c r="AP54" s="1">
        <v>102264</v>
      </c>
      <c r="AQ54" s="1">
        <v>4290</v>
      </c>
      <c r="AR54" s="1" t="s">
        <v>110</v>
      </c>
      <c r="AS54" s="1">
        <v>4987</v>
      </c>
      <c r="AT54" s="1">
        <v>6951</v>
      </c>
      <c r="AU54" s="2">
        <v>4987</v>
      </c>
      <c r="AV54" s="2">
        <v>6951</v>
      </c>
      <c r="BB54" s="1" t="s">
        <v>129</v>
      </c>
      <c r="BC54" s="1" t="s">
        <v>704</v>
      </c>
      <c r="BD54" s="1">
        <v>78</v>
      </c>
      <c r="BE54" s="1" t="s">
        <v>131</v>
      </c>
      <c r="BF54" s="1">
        <v>0</v>
      </c>
      <c r="BG54" s="1">
        <v>2</v>
      </c>
      <c r="BH54" s="1">
        <v>2</v>
      </c>
      <c r="BI54" s="1" t="s">
        <v>131</v>
      </c>
      <c r="BJ54" s="1" t="s">
        <v>182</v>
      </c>
      <c r="BK54" s="1" t="s">
        <v>112</v>
      </c>
      <c r="BN54" s="1" t="s">
        <v>133</v>
      </c>
      <c r="BR54" s="1" t="s">
        <v>133</v>
      </c>
      <c r="BU54" s="1" t="s">
        <v>153</v>
      </c>
      <c r="BV54" s="1" t="s">
        <v>114</v>
      </c>
      <c r="BW54" s="1" t="s">
        <v>112</v>
      </c>
      <c r="BX54" s="1">
        <v>0</v>
      </c>
      <c r="BZ54" s="1">
        <v>0</v>
      </c>
      <c r="CA54" s="1">
        <v>1</v>
      </c>
      <c r="CB54" s="1">
        <v>0</v>
      </c>
      <c r="CC54" s="1">
        <v>0</v>
      </c>
      <c r="CD54" s="1" t="s">
        <v>110</v>
      </c>
      <c r="CE54" s="1" t="s">
        <v>114</v>
      </c>
      <c r="CF54" s="1" t="s">
        <v>110</v>
      </c>
      <c r="CG54" s="1" t="s">
        <v>117</v>
      </c>
      <c r="CH54" s="1" t="s">
        <v>117</v>
      </c>
      <c r="CI54" s="1" t="s">
        <v>117</v>
      </c>
      <c r="CJ54" s="1" t="s">
        <v>117</v>
      </c>
      <c r="CK54" s="1" t="s">
        <v>125</v>
      </c>
      <c r="CL54" s="1">
        <v>2</v>
      </c>
      <c r="CM54" s="1">
        <v>5</v>
      </c>
      <c r="CN54" s="1" t="s">
        <v>142</v>
      </c>
      <c r="CO54" s="1" t="s">
        <v>183</v>
      </c>
      <c r="CP54" s="1">
        <v>0</v>
      </c>
      <c r="CQ54" s="1" t="s">
        <v>135</v>
      </c>
      <c r="CR54" s="1" t="s">
        <v>135</v>
      </c>
      <c r="CS54" s="1" t="s">
        <v>184</v>
      </c>
      <c r="CT54" s="1" t="s">
        <v>184</v>
      </c>
      <c r="CU54" s="8">
        <v>7.5</v>
      </c>
      <c r="CV54" s="1" t="s">
        <v>3202</v>
      </c>
      <c r="CW54" s="1" t="s">
        <v>3202</v>
      </c>
      <c r="CX54" s="1">
        <v>3</v>
      </c>
      <c r="CY54" s="10">
        <f t="shared" si="0"/>
        <v>7.5</v>
      </c>
      <c r="CZ54" s="3">
        <v>12.6</v>
      </c>
      <c r="DA54" s="3">
        <v>0</v>
      </c>
      <c r="DB54" s="6">
        <f t="shared" si="1"/>
        <v>1</v>
      </c>
      <c r="DC54" s="9">
        <v>10</v>
      </c>
      <c r="DD54" s="7">
        <v>0</v>
      </c>
      <c r="DE54" s="7">
        <v>10</v>
      </c>
      <c r="DF54" s="1">
        <v>7259</v>
      </c>
      <c r="DG54" s="1">
        <f t="shared" si="2"/>
        <v>14518</v>
      </c>
      <c r="DH54" s="9">
        <f t="shared" si="3"/>
        <v>3</v>
      </c>
      <c r="DI54" s="1">
        <v>461</v>
      </c>
      <c r="DJ54" s="1">
        <f t="shared" si="4"/>
        <v>922</v>
      </c>
      <c r="DK54" s="9">
        <f t="shared" si="5"/>
        <v>2</v>
      </c>
      <c r="DL54" s="4">
        <v>10</v>
      </c>
      <c r="DN54">
        <f>(DL54*InputWeights!$C$7+DB54*InputWeights!$C$6)</f>
        <v>5.5</v>
      </c>
      <c r="DO54">
        <f>(DD54*InputWeights!$C$12+DE54*InputWeights!$C$10+CU54*InputWeights!$C$11)</f>
        <v>7</v>
      </c>
      <c r="DP54">
        <f>(DC54*InputWeights!$C$18+DK54*InputWeights!$C$16+DH54*InputWeights!$C$15+CY54*InputWeights!$C$17)</f>
        <v>4.8499999999999996</v>
      </c>
      <c r="DR54">
        <f>DN54*InputWeights!$C$5+DO54*InputWeights!$C$9+DP54*InputWeights!$C$14</f>
        <v>56.9</v>
      </c>
      <c r="DS54">
        <f>((_xlfn.RANK.EQ(DR54,$DR$2:$DR$6635,0))/(COUNT(DR$2:$DR$6635)))*100</f>
        <v>3.5883547731888963</v>
      </c>
      <c r="DT54">
        <f t="shared" si="6"/>
        <v>5</v>
      </c>
    </row>
    <row r="55" spans="1:124" x14ac:dyDescent="0.25">
      <c r="A55" s="1" t="s">
        <v>2760</v>
      </c>
      <c r="B55" s="1" t="s">
        <v>2625</v>
      </c>
      <c r="C55" s="1" t="s">
        <v>2626</v>
      </c>
      <c r="D55" s="1" t="s">
        <v>110</v>
      </c>
      <c r="E55" s="1" t="s">
        <v>680</v>
      </c>
      <c r="F55" s="1">
        <v>2110</v>
      </c>
      <c r="G55" s="1">
        <v>1400</v>
      </c>
      <c r="H55" s="1">
        <v>0</v>
      </c>
      <c r="I55" s="1">
        <v>1975</v>
      </c>
      <c r="J55" s="1">
        <v>2005</v>
      </c>
      <c r="K55" s="1" t="s">
        <v>139</v>
      </c>
      <c r="L55" s="1" t="s">
        <v>110</v>
      </c>
      <c r="M55" s="1">
        <v>24</v>
      </c>
      <c r="N55" s="1" t="s">
        <v>177</v>
      </c>
      <c r="O55" s="1">
        <v>2</v>
      </c>
      <c r="P55" s="1" t="s">
        <v>112</v>
      </c>
      <c r="Q55" s="1" t="s">
        <v>114</v>
      </c>
      <c r="R55" s="1">
        <v>33</v>
      </c>
      <c r="S55" s="1" t="s">
        <v>2768</v>
      </c>
      <c r="T55" s="1">
        <v>182</v>
      </c>
      <c r="V55" s="1">
        <v>36633</v>
      </c>
      <c r="W55" s="1" t="s">
        <v>110</v>
      </c>
      <c r="X55" s="1" t="s">
        <v>117</v>
      </c>
      <c r="Y55" s="1" t="s">
        <v>2762</v>
      </c>
      <c r="Z55" s="1" t="s">
        <v>325</v>
      </c>
      <c r="AA55" s="1" t="s">
        <v>2763</v>
      </c>
      <c r="AC55" s="1" t="s">
        <v>218</v>
      </c>
      <c r="AD55" s="1" t="s">
        <v>160</v>
      </c>
      <c r="AE55" s="1" t="s">
        <v>426</v>
      </c>
      <c r="AF55" s="1" t="s">
        <v>124</v>
      </c>
      <c r="AG55" s="1" t="s">
        <v>125</v>
      </c>
      <c r="AH55" s="1" t="s">
        <v>110</v>
      </c>
      <c r="AI55" s="1" t="s">
        <v>112</v>
      </c>
      <c r="AJ55" s="1" t="s">
        <v>125</v>
      </c>
      <c r="AK55" s="1" t="s">
        <v>125</v>
      </c>
      <c r="AL55" s="1" t="s">
        <v>690</v>
      </c>
      <c r="AM55" s="1" t="s">
        <v>2785</v>
      </c>
      <c r="AN55" s="1" t="s">
        <v>2786</v>
      </c>
      <c r="AO55" s="1">
        <v>40726</v>
      </c>
      <c r="AP55" s="1">
        <v>102264</v>
      </c>
      <c r="AQ55" s="1">
        <v>4199</v>
      </c>
      <c r="AR55" s="1" t="s">
        <v>114</v>
      </c>
      <c r="AS55" s="1">
        <v>34920</v>
      </c>
      <c r="AT55" s="1">
        <v>37030</v>
      </c>
      <c r="AU55" s="2">
        <v>34920</v>
      </c>
      <c r="AV55" s="2">
        <v>37030</v>
      </c>
      <c r="BB55" s="1" t="s">
        <v>129</v>
      </c>
      <c r="BC55" s="1" t="s">
        <v>247</v>
      </c>
      <c r="BD55" s="1">
        <v>77</v>
      </c>
      <c r="BE55" s="1" t="s">
        <v>131</v>
      </c>
      <c r="BF55" s="1">
        <v>0</v>
      </c>
      <c r="BG55" s="1">
        <v>2</v>
      </c>
      <c r="BH55" s="1">
        <v>2</v>
      </c>
      <c r="BI55" s="1" t="s">
        <v>132</v>
      </c>
      <c r="BJ55" s="1" t="s">
        <v>182</v>
      </c>
      <c r="BK55" s="1" t="s">
        <v>112</v>
      </c>
      <c r="BN55" s="1" t="s">
        <v>133</v>
      </c>
      <c r="BR55" s="1" t="s">
        <v>133</v>
      </c>
      <c r="BU55" s="1" t="s">
        <v>139</v>
      </c>
      <c r="BV55" s="1" t="s">
        <v>110</v>
      </c>
      <c r="BW55" s="1" t="s">
        <v>112</v>
      </c>
      <c r="BX55" s="1">
        <v>0</v>
      </c>
      <c r="BY55" s="1" t="s">
        <v>2783</v>
      </c>
      <c r="BZ55" s="1">
        <v>0</v>
      </c>
      <c r="CA55" s="1">
        <v>1</v>
      </c>
      <c r="CB55" s="1">
        <v>0</v>
      </c>
      <c r="CC55" s="1">
        <v>0</v>
      </c>
      <c r="CD55" s="1" t="s">
        <v>114</v>
      </c>
      <c r="CE55" s="1" t="s">
        <v>183</v>
      </c>
      <c r="CF55" s="1" t="s">
        <v>117</v>
      </c>
      <c r="CG55" s="1" t="s">
        <v>116</v>
      </c>
      <c r="CH55" s="1" t="s">
        <v>117</v>
      </c>
      <c r="CI55" s="1" t="s">
        <v>117</v>
      </c>
      <c r="CJ55" s="1" t="s">
        <v>117</v>
      </c>
      <c r="CK55" s="1" t="s">
        <v>125</v>
      </c>
      <c r="CL55" s="1">
        <v>5</v>
      </c>
      <c r="CM55" s="1">
        <v>6</v>
      </c>
      <c r="CN55" s="1" t="s">
        <v>134</v>
      </c>
      <c r="CO55" s="1" t="s">
        <v>183</v>
      </c>
      <c r="CP55" s="1">
        <v>0</v>
      </c>
      <c r="CR55" s="1" t="s">
        <v>248</v>
      </c>
      <c r="CS55" s="1" t="s">
        <v>136</v>
      </c>
      <c r="CT55" s="1" t="s">
        <v>184</v>
      </c>
      <c r="CU55" s="8">
        <v>7.5</v>
      </c>
      <c r="CV55" s="1" t="s">
        <v>2787</v>
      </c>
      <c r="CW55" s="1" t="s">
        <v>2787</v>
      </c>
      <c r="CX55" s="1">
        <v>1</v>
      </c>
      <c r="CY55" s="10">
        <f t="shared" si="0"/>
        <v>10</v>
      </c>
      <c r="CZ55" s="3">
        <v>13.2</v>
      </c>
      <c r="DA55" s="3">
        <v>0</v>
      </c>
      <c r="DB55" s="6">
        <f t="shared" si="1"/>
        <v>1</v>
      </c>
      <c r="DC55" s="9">
        <v>0</v>
      </c>
      <c r="DD55" s="7">
        <v>0</v>
      </c>
      <c r="DE55" s="7">
        <v>0</v>
      </c>
      <c r="DF55" s="1">
        <v>36633</v>
      </c>
      <c r="DG55" s="1">
        <f t="shared" si="2"/>
        <v>73266</v>
      </c>
      <c r="DH55" s="9">
        <f t="shared" si="3"/>
        <v>10</v>
      </c>
      <c r="DI55" s="1">
        <v>1413</v>
      </c>
      <c r="DJ55" s="1">
        <f t="shared" si="4"/>
        <v>2826</v>
      </c>
      <c r="DK55" s="9">
        <f t="shared" si="5"/>
        <v>4</v>
      </c>
      <c r="DL55" s="4">
        <v>10</v>
      </c>
      <c r="DN55">
        <f>(DL55*InputWeights!$C$7+DB55*InputWeights!$C$6)</f>
        <v>5.5</v>
      </c>
      <c r="DO55">
        <f>(DD55*InputWeights!$C$12+DE55*InputWeights!$C$10+CU55*InputWeights!$C$11)</f>
        <v>3</v>
      </c>
      <c r="DP55">
        <f>(DC55*InputWeights!$C$18+DK55*InputWeights!$C$16+DH55*InputWeights!$C$15+CY55*InputWeights!$C$17)</f>
        <v>7.8</v>
      </c>
      <c r="DR55">
        <f>DN55*InputWeights!$C$5+DO55*InputWeights!$C$9+DP55*InputWeights!$C$14</f>
        <v>56.7</v>
      </c>
      <c r="DS55">
        <f>((_xlfn.RANK.EQ(DR55,$DR$2:$DR$6635,0))/(COUNT(DR$2:$DR$6635)))*100</f>
        <v>3.6560595802301963</v>
      </c>
      <c r="DT55">
        <f t="shared" si="6"/>
        <v>5</v>
      </c>
    </row>
    <row r="56" spans="1:124" x14ac:dyDescent="0.25">
      <c r="A56" s="1" t="s">
        <v>237</v>
      </c>
      <c r="B56" s="1" t="s">
        <v>2625</v>
      </c>
      <c r="C56" s="1" t="s">
        <v>2626</v>
      </c>
      <c r="D56" s="1" t="s">
        <v>110</v>
      </c>
      <c r="E56" s="1" t="s">
        <v>111</v>
      </c>
      <c r="F56" s="1">
        <v>3053</v>
      </c>
      <c r="G56" s="1">
        <v>1900</v>
      </c>
      <c r="H56" s="1">
        <v>0</v>
      </c>
      <c r="I56" s="1">
        <v>1944</v>
      </c>
      <c r="J56" s="1">
        <v>2010</v>
      </c>
      <c r="K56" s="1" t="s">
        <v>153</v>
      </c>
      <c r="L56" s="1" t="s">
        <v>110</v>
      </c>
      <c r="M56" s="1">
        <v>44</v>
      </c>
      <c r="N56" s="1" t="s">
        <v>177</v>
      </c>
      <c r="O56" s="1">
        <v>2</v>
      </c>
      <c r="P56" s="1" t="s">
        <v>112</v>
      </c>
      <c r="Q56" s="1" t="s">
        <v>110</v>
      </c>
      <c r="R56" s="1">
        <v>2</v>
      </c>
      <c r="S56" s="1" t="s">
        <v>1666</v>
      </c>
      <c r="T56" s="1">
        <v>171</v>
      </c>
      <c r="V56" s="1">
        <v>15190</v>
      </c>
      <c r="W56" s="1" t="s">
        <v>116</v>
      </c>
      <c r="X56" s="1" t="s">
        <v>117</v>
      </c>
      <c r="Y56" s="1" t="s">
        <v>2868</v>
      </c>
      <c r="Z56" s="1" t="s">
        <v>119</v>
      </c>
      <c r="AA56" s="1" t="s">
        <v>2823</v>
      </c>
      <c r="AC56" s="1" t="s">
        <v>1251</v>
      </c>
      <c r="AD56" s="1" t="s">
        <v>2873</v>
      </c>
      <c r="AE56" s="1" t="s">
        <v>274</v>
      </c>
      <c r="AF56" s="1" t="s">
        <v>124</v>
      </c>
      <c r="AG56" s="1" t="s">
        <v>112</v>
      </c>
      <c r="AH56" s="1" t="s">
        <v>124</v>
      </c>
      <c r="AI56" s="1" t="s">
        <v>112</v>
      </c>
      <c r="AJ56" s="1" t="s">
        <v>112</v>
      </c>
      <c r="AK56" s="1" t="s">
        <v>112</v>
      </c>
      <c r="AL56" s="1" t="s">
        <v>128</v>
      </c>
      <c r="AM56" s="1" t="s">
        <v>2874</v>
      </c>
      <c r="AN56" s="1" t="s">
        <v>128</v>
      </c>
      <c r="AO56" s="1">
        <v>40816</v>
      </c>
      <c r="AP56" s="1">
        <v>102264</v>
      </c>
      <c r="AQ56" s="1">
        <v>4208</v>
      </c>
      <c r="AR56" s="1" t="s">
        <v>110</v>
      </c>
      <c r="AS56" s="1">
        <v>36786</v>
      </c>
      <c r="AT56" s="1">
        <v>39839</v>
      </c>
      <c r="AU56" s="2">
        <v>36786</v>
      </c>
      <c r="AV56" s="2">
        <v>39839</v>
      </c>
      <c r="BB56" s="1" t="s">
        <v>2839</v>
      </c>
      <c r="BC56" s="1" t="s">
        <v>130</v>
      </c>
      <c r="BD56" s="1">
        <v>77</v>
      </c>
      <c r="BE56" s="1" t="s">
        <v>131</v>
      </c>
      <c r="BF56" s="1">
        <v>0</v>
      </c>
      <c r="BG56" s="1">
        <v>3</v>
      </c>
      <c r="BH56" s="1">
        <v>3</v>
      </c>
      <c r="BI56" s="1" t="s">
        <v>181</v>
      </c>
      <c r="BJ56" s="1" t="s">
        <v>182</v>
      </c>
      <c r="BK56" s="1" t="s">
        <v>112</v>
      </c>
      <c r="BL56" s="1" t="s">
        <v>2856</v>
      </c>
      <c r="BN56" s="1" t="s">
        <v>133</v>
      </c>
      <c r="BR56" s="1" t="s">
        <v>133</v>
      </c>
      <c r="BU56" s="1" t="s">
        <v>153</v>
      </c>
      <c r="BV56" s="1" t="s">
        <v>116</v>
      </c>
      <c r="BW56" s="1" t="s">
        <v>112</v>
      </c>
      <c r="BX56" s="1">
        <v>0</v>
      </c>
      <c r="BZ56" s="1">
        <v>0</v>
      </c>
      <c r="CA56" s="1">
        <v>1</v>
      </c>
      <c r="CB56" s="1">
        <v>0</v>
      </c>
      <c r="CC56" s="1">
        <v>0</v>
      </c>
      <c r="CD56" s="1" t="s">
        <v>110</v>
      </c>
      <c r="CE56" s="1" t="s">
        <v>110</v>
      </c>
      <c r="CF56" s="1" t="s">
        <v>110</v>
      </c>
      <c r="CG56" s="1" t="s">
        <v>116</v>
      </c>
      <c r="CH56" s="1" t="s">
        <v>116</v>
      </c>
      <c r="CI56" s="1" t="s">
        <v>117</v>
      </c>
      <c r="CJ56" s="1" t="s">
        <v>117</v>
      </c>
      <c r="CK56" s="1" t="s">
        <v>125</v>
      </c>
      <c r="CL56" s="1">
        <v>26</v>
      </c>
      <c r="CM56" s="1">
        <v>1</v>
      </c>
      <c r="CN56" s="1" t="s">
        <v>142</v>
      </c>
      <c r="CO56" s="1" t="s">
        <v>183</v>
      </c>
      <c r="CP56" s="1">
        <v>0</v>
      </c>
      <c r="CQ56" s="1" t="s">
        <v>135</v>
      </c>
      <c r="CR56" s="1" t="s">
        <v>135</v>
      </c>
      <c r="CS56" s="1" t="s">
        <v>184</v>
      </c>
      <c r="CT56" s="1" t="s">
        <v>184</v>
      </c>
      <c r="CU56" s="8">
        <v>7.5</v>
      </c>
      <c r="CV56" s="1" t="s">
        <v>2875</v>
      </c>
      <c r="CW56" s="1" t="s">
        <v>2875</v>
      </c>
      <c r="CX56" s="1">
        <v>4</v>
      </c>
      <c r="CY56" s="10">
        <f t="shared" si="0"/>
        <v>2.5</v>
      </c>
      <c r="CZ56" s="3">
        <v>13.5</v>
      </c>
      <c r="DA56" s="3">
        <v>9.6999999999999993</v>
      </c>
      <c r="DB56" s="6">
        <f t="shared" si="1"/>
        <v>7.5</v>
      </c>
      <c r="DC56" s="9">
        <v>10</v>
      </c>
      <c r="DD56" s="7">
        <v>0</v>
      </c>
      <c r="DE56" s="7">
        <v>0</v>
      </c>
      <c r="DF56" s="1">
        <v>15190</v>
      </c>
      <c r="DG56" s="1">
        <f t="shared" si="2"/>
        <v>30380</v>
      </c>
      <c r="DH56" s="9">
        <f t="shared" si="3"/>
        <v>7</v>
      </c>
      <c r="DI56" s="1">
        <v>1367</v>
      </c>
      <c r="DJ56" s="1">
        <f t="shared" si="4"/>
        <v>2734</v>
      </c>
      <c r="DK56" s="9">
        <f t="shared" si="5"/>
        <v>4</v>
      </c>
      <c r="DL56" s="4">
        <v>10</v>
      </c>
      <c r="DN56">
        <f>(DL56*InputWeights!$C$7+DB56*InputWeights!$C$6)</f>
        <v>8.75</v>
      </c>
      <c r="DO56">
        <f>(DD56*InputWeights!$C$12+DE56*InputWeights!$C$10+CU56*InputWeights!$C$11)</f>
        <v>3</v>
      </c>
      <c r="DP56">
        <f>(DC56*InputWeights!$C$18+DK56*InputWeights!$C$16+DH56*InputWeights!$C$15+CY56*InputWeights!$C$17)</f>
        <v>5.3500000000000005</v>
      </c>
      <c r="DR56">
        <f>DN56*InputWeights!$C$5+DO56*InputWeights!$C$9+DP56*InputWeights!$C$14</f>
        <v>56.650000000000006</v>
      </c>
      <c r="DS56">
        <f>((_xlfn.RANK.EQ(DR56,$DR$2:$DR$6635,0))/(COUNT(DR$2:$DR$6635)))*100</f>
        <v>3.7237643872714963</v>
      </c>
      <c r="DT56">
        <f t="shared" si="6"/>
        <v>5</v>
      </c>
    </row>
    <row r="57" spans="1:124" x14ac:dyDescent="0.25">
      <c r="A57" s="1" t="s">
        <v>2059</v>
      </c>
      <c r="B57" s="1" t="s">
        <v>108</v>
      </c>
      <c r="C57" s="1" t="s">
        <v>109</v>
      </c>
      <c r="D57" s="1" t="s">
        <v>110</v>
      </c>
      <c r="E57" s="1" t="s">
        <v>2067</v>
      </c>
      <c r="F57" s="1">
        <v>2221</v>
      </c>
      <c r="G57" s="1">
        <v>20000800</v>
      </c>
      <c r="H57" s="1">
        <v>780</v>
      </c>
      <c r="I57" s="1">
        <v>1973</v>
      </c>
      <c r="J57" s="1">
        <v>1973</v>
      </c>
      <c r="K57" s="1" t="s">
        <v>139</v>
      </c>
      <c r="L57" s="1" t="s">
        <v>110</v>
      </c>
      <c r="M57" s="1">
        <v>15</v>
      </c>
      <c r="N57" s="1" t="s">
        <v>412</v>
      </c>
      <c r="O57" s="1">
        <v>1</v>
      </c>
      <c r="Q57" s="1" t="s">
        <v>117</v>
      </c>
      <c r="R57" s="1">
        <v>0</v>
      </c>
      <c r="T57" s="1">
        <v>0</v>
      </c>
      <c r="V57" s="1">
        <v>6161</v>
      </c>
      <c r="W57" s="1" t="s">
        <v>110</v>
      </c>
      <c r="X57" s="1" t="s">
        <v>117</v>
      </c>
      <c r="Y57" s="1" t="s">
        <v>2068</v>
      </c>
      <c r="AA57" s="1" t="s">
        <v>133</v>
      </c>
      <c r="AE57" s="1" t="s">
        <v>340</v>
      </c>
      <c r="AF57" s="1" t="s">
        <v>124</v>
      </c>
      <c r="AG57" s="1" t="s">
        <v>125</v>
      </c>
      <c r="AH57" s="1" t="s">
        <v>124</v>
      </c>
      <c r="AI57" s="1" t="s">
        <v>112</v>
      </c>
      <c r="AJ57" s="1" t="s">
        <v>112</v>
      </c>
      <c r="AK57" s="1" t="s">
        <v>125</v>
      </c>
      <c r="AL57" s="1" t="s">
        <v>2069</v>
      </c>
      <c r="AM57" s="1" t="s">
        <v>2069</v>
      </c>
      <c r="AN57" s="1" t="s">
        <v>2070</v>
      </c>
      <c r="AO57" s="1">
        <v>4765</v>
      </c>
      <c r="AP57" s="1">
        <v>102264</v>
      </c>
      <c r="AQ57" s="1">
        <v>37118</v>
      </c>
      <c r="AR57" s="1" t="s">
        <v>110</v>
      </c>
      <c r="AS57" s="1">
        <v>0</v>
      </c>
      <c r="AT57" s="1">
        <v>2221</v>
      </c>
      <c r="AU57" s="2">
        <v>6817</v>
      </c>
      <c r="AV57" s="2">
        <v>9038</v>
      </c>
      <c r="BB57" s="1" t="s">
        <v>129</v>
      </c>
      <c r="BC57" s="1" t="s">
        <v>704</v>
      </c>
      <c r="BD57" s="1">
        <v>0</v>
      </c>
      <c r="BE57" s="1" t="s">
        <v>131</v>
      </c>
      <c r="BF57" s="1">
        <v>0</v>
      </c>
      <c r="BG57" s="1">
        <v>1</v>
      </c>
      <c r="BH57" s="1">
        <v>0</v>
      </c>
      <c r="BJ57" s="1" t="s">
        <v>154</v>
      </c>
      <c r="BK57" s="1" t="s">
        <v>112</v>
      </c>
      <c r="BN57" s="1" t="s">
        <v>133</v>
      </c>
      <c r="BR57" s="1" t="s">
        <v>133</v>
      </c>
      <c r="BU57" s="1" t="s">
        <v>139</v>
      </c>
      <c r="BV57" s="1" t="s">
        <v>114</v>
      </c>
      <c r="BX57" s="1">
        <v>0</v>
      </c>
      <c r="BZ57" s="1">
        <v>0</v>
      </c>
      <c r="CA57" s="1">
        <v>1</v>
      </c>
      <c r="CB57" s="1">
        <v>0</v>
      </c>
      <c r="CC57" s="1">
        <v>0</v>
      </c>
      <c r="CD57" s="1" t="s">
        <v>117</v>
      </c>
      <c r="CE57" s="1" t="s">
        <v>117</v>
      </c>
      <c r="CF57" s="1" t="s">
        <v>110</v>
      </c>
      <c r="CG57" s="1" t="s">
        <v>117</v>
      </c>
      <c r="CH57" s="1" t="s">
        <v>117</v>
      </c>
      <c r="CI57" s="1" t="s">
        <v>117</v>
      </c>
      <c r="CJ57" s="1" t="s">
        <v>110</v>
      </c>
      <c r="CK57" s="1" t="s">
        <v>112</v>
      </c>
      <c r="CL57" s="1">
        <v>0</v>
      </c>
      <c r="CM57" s="1">
        <v>0</v>
      </c>
      <c r="CN57" s="1" t="s">
        <v>155</v>
      </c>
      <c r="CO57" s="1" t="s">
        <v>154</v>
      </c>
      <c r="CP57" s="1">
        <v>0</v>
      </c>
      <c r="CR57" s="1" t="s">
        <v>144</v>
      </c>
      <c r="CS57" s="1" t="s">
        <v>418</v>
      </c>
      <c r="CT57" s="1" t="s">
        <v>136</v>
      </c>
      <c r="CU57" s="8">
        <v>10</v>
      </c>
      <c r="CV57" s="1" t="s">
        <v>2071</v>
      </c>
      <c r="CW57" s="1" t="s">
        <v>2071</v>
      </c>
      <c r="CX57" s="1">
        <v>1</v>
      </c>
      <c r="CY57" s="10">
        <f t="shared" si="0"/>
        <v>10</v>
      </c>
      <c r="CZ57" s="3">
        <v>14.382400000000001</v>
      </c>
      <c r="DA57" s="3">
        <v>9.3525399999999994</v>
      </c>
      <c r="DB57" s="6">
        <f t="shared" si="1"/>
        <v>7.5</v>
      </c>
      <c r="DC57" s="9">
        <v>0</v>
      </c>
      <c r="DD57" s="7">
        <v>0</v>
      </c>
      <c r="DE57" s="7">
        <v>0</v>
      </c>
      <c r="DF57" s="1">
        <v>6161</v>
      </c>
      <c r="DG57" s="1">
        <f t="shared" si="2"/>
        <v>12322</v>
      </c>
      <c r="DH57" s="9">
        <f t="shared" si="3"/>
        <v>3</v>
      </c>
      <c r="DI57" s="1">
        <v>431</v>
      </c>
      <c r="DJ57" s="1">
        <f t="shared" si="4"/>
        <v>862</v>
      </c>
      <c r="DK57" s="9">
        <f t="shared" si="5"/>
        <v>2</v>
      </c>
      <c r="DL57" s="4">
        <v>10</v>
      </c>
      <c r="DN57">
        <f>(DL57*InputWeights!$C$7+DB57*InputWeights!$C$6)</f>
        <v>8.75</v>
      </c>
      <c r="DO57">
        <f>(DD57*InputWeights!$C$12+DE57*InputWeights!$C$10+CU57*InputWeights!$C$11)</f>
        <v>4</v>
      </c>
      <c r="DP57">
        <f>(DC57*InputWeights!$C$18+DK57*InputWeights!$C$16+DH57*InputWeights!$C$15+CY57*InputWeights!$C$17)</f>
        <v>4.5999999999999996</v>
      </c>
      <c r="DR57">
        <f>DN57*InputWeights!$C$5+DO57*InputWeights!$C$9+DP57*InputWeights!$C$14</f>
        <v>56.65</v>
      </c>
      <c r="DS57">
        <f>((_xlfn.RANK.EQ(DR57,$DR$2:$DR$6635,0))/(COUNT(DR$2:$DR$6635)))*100</f>
        <v>3.7914691943127963</v>
      </c>
      <c r="DT57">
        <f t="shared" si="6"/>
        <v>5</v>
      </c>
    </row>
    <row r="58" spans="1:124" x14ac:dyDescent="0.25">
      <c r="A58" s="1" t="s">
        <v>352</v>
      </c>
      <c r="B58" s="1" t="s">
        <v>108</v>
      </c>
      <c r="C58" s="1" t="s">
        <v>109</v>
      </c>
      <c r="D58" s="1" t="s">
        <v>110</v>
      </c>
      <c r="E58" s="1" t="s">
        <v>839</v>
      </c>
      <c r="F58" s="1">
        <v>3257</v>
      </c>
      <c r="G58" s="1">
        <v>2000</v>
      </c>
      <c r="H58" s="1">
        <v>0</v>
      </c>
      <c r="I58" s="1">
        <v>1937</v>
      </c>
      <c r="J58" s="1">
        <v>2015</v>
      </c>
      <c r="K58" s="1" t="s">
        <v>183</v>
      </c>
      <c r="L58" s="1" t="s">
        <v>114</v>
      </c>
      <c r="M58" s="1">
        <v>22</v>
      </c>
      <c r="N58" s="1" t="s">
        <v>229</v>
      </c>
      <c r="O58" s="1">
        <v>2</v>
      </c>
      <c r="Q58" s="1" t="s">
        <v>117</v>
      </c>
      <c r="R58" s="1">
        <v>0</v>
      </c>
      <c r="S58" s="1" t="s">
        <v>825</v>
      </c>
      <c r="T58" s="1">
        <v>72</v>
      </c>
      <c r="V58" s="1">
        <v>6768</v>
      </c>
      <c r="W58" s="1" t="s">
        <v>116</v>
      </c>
      <c r="X58" s="1" t="s">
        <v>117</v>
      </c>
      <c r="Y58" s="1" t="s">
        <v>840</v>
      </c>
      <c r="Z58" s="1" t="s">
        <v>119</v>
      </c>
      <c r="AA58" s="1" t="s">
        <v>827</v>
      </c>
      <c r="AC58" s="1" t="s">
        <v>160</v>
      </c>
      <c r="AD58" s="1" t="s">
        <v>841</v>
      </c>
      <c r="AE58" s="1" t="s">
        <v>403</v>
      </c>
      <c r="AF58" s="1" t="s">
        <v>124</v>
      </c>
      <c r="AG58" s="1" t="s">
        <v>125</v>
      </c>
      <c r="AH58" s="1" t="s">
        <v>124</v>
      </c>
      <c r="AI58" s="1" t="s">
        <v>112</v>
      </c>
      <c r="AJ58" s="1" t="s">
        <v>112</v>
      </c>
      <c r="AK58" s="1" t="s">
        <v>125</v>
      </c>
      <c r="AL58" s="1" t="s">
        <v>842</v>
      </c>
      <c r="AM58" s="1" t="s">
        <v>843</v>
      </c>
      <c r="AN58" s="1" t="s">
        <v>843</v>
      </c>
      <c r="AO58" s="1">
        <v>2194</v>
      </c>
      <c r="AP58" s="1">
        <v>102264</v>
      </c>
      <c r="AQ58" s="1">
        <v>182</v>
      </c>
      <c r="AR58" s="1" t="s">
        <v>110</v>
      </c>
      <c r="AS58" s="1">
        <v>38502</v>
      </c>
      <c r="AT58" s="1">
        <v>41759</v>
      </c>
      <c r="AU58" s="2">
        <v>38502</v>
      </c>
      <c r="AV58" s="2">
        <v>41759</v>
      </c>
      <c r="BB58" s="1" t="s">
        <v>129</v>
      </c>
      <c r="BC58" s="1" t="s">
        <v>254</v>
      </c>
      <c r="BD58" s="1">
        <v>76</v>
      </c>
      <c r="BE58" s="1" t="s">
        <v>131</v>
      </c>
      <c r="BF58" s="1">
        <v>0</v>
      </c>
      <c r="BG58" s="1">
        <v>4</v>
      </c>
      <c r="BH58" s="1">
        <v>4</v>
      </c>
      <c r="BI58" s="1" t="s">
        <v>181</v>
      </c>
      <c r="BJ58" s="1" t="s">
        <v>366</v>
      </c>
      <c r="BK58" s="1" t="s">
        <v>112</v>
      </c>
      <c r="BN58" s="1" t="s">
        <v>133</v>
      </c>
      <c r="BR58" s="1" t="s">
        <v>133</v>
      </c>
      <c r="BU58" s="1" t="s">
        <v>153</v>
      </c>
      <c r="BV58" s="1" t="s">
        <v>114</v>
      </c>
      <c r="BW58" s="1" t="s">
        <v>112</v>
      </c>
      <c r="BX58" s="1">
        <v>0</v>
      </c>
      <c r="BZ58" s="1">
        <v>0</v>
      </c>
      <c r="CA58" s="1">
        <v>1</v>
      </c>
      <c r="CB58" s="1">
        <v>0</v>
      </c>
      <c r="CC58" s="1">
        <v>0</v>
      </c>
      <c r="CD58" s="1" t="s">
        <v>117</v>
      </c>
      <c r="CE58" s="1" t="s">
        <v>117</v>
      </c>
      <c r="CF58" s="1" t="s">
        <v>110</v>
      </c>
      <c r="CG58" s="1" t="s">
        <v>117</v>
      </c>
      <c r="CH58" s="1" t="s">
        <v>117</v>
      </c>
      <c r="CI58" s="1" t="s">
        <v>117</v>
      </c>
      <c r="CJ58" s="1" t="s">
        <v>117</v>
      </c>
      <c r="CK58" s="1" t="s">
        <v>112</v>
      </c>
      <c r="CL58" s="1">
        <v>7</v>
      </c>
      <c r="CM58" s="1">
        <v>4</v>
      </c>
      <c r="CN58" s="1" t="s">
        <v>142</v>
      </c>
      <c r="CO58" s="1" t="s">
        <v>183</v>
      </c>
      <c r="CP58" s="1">
        <v>0</v>
      </c>
      <c r="CQ58" s="1" t="s">
        <v>135</v>
      </c>
      <c r="CR58" s="1" t="s">
        <v>143</v>
      </c>
      <c r="CS58" s="1" t="s">
        <v>215</v>
      </c>
      <c r="CT58" s="1" t="s">
        <v>184</v>
      </c>
      <c r="CU58" s="8">
        <v>7.5</v>
      </c>
      <c r="CV58" s="1" t="s">
        <v>844</v>
      </c>
      <c r="CW58" s="1" t="s">
        <v>844</v>
      </c>
      <c r="CX58" s="1">
        <v>3</v>
      </c>
      <c r="CY58" s="10">
        <f t="shared" si="0"/>
        <v>7.5</v>
      </c>
      <c r="CZ58" s="3">
        <v>15.7537</v>
      </c>
      <c r="DA58" s="3">
        <v>6.9660799999999998</v>
      </c>
      <c r="DB58" s="6">
        <f t="shared" si="1"/>
        <v>5</v>
      </c>
      <c r="DC58" s="9">
        <v>0</v>
      </c>
      <c r="DD58" s="7">
        <v>0</v>
      </c>
      <c r="DE58" s="7">
        <v>10</v>
      </c>
      <c r="DF58" s="1">
        <v>6768</v>
      </c>
      <c r="DG58" s="1">
        <f t="shared" si="2"/>
        <v>6768</v>
      </c>
      <c r="DH58" s="9">
        <f t="shared" si="3"/>
        <v>2</v>
      </c>
      <c r="DI58" s="1">
        <v>406</v>
      </c>
      <c r="DJ58" s="1">
        <f t="shared" si="4"/>
        <v>406</v>
      </c>
      <c r="DK58" s="9">
        <f t="shared" si="5"/>
        <v>1</v>
      </c>
      <c r="DL58" s="4">
        <v>10</v>
      </c>
      <c r="DN58">
        <f>(DL58*InputWeights!$C$7+DB58*InputWeights!$C$6)</f>
        <v>7.5</v>
      </c>
      <c r="DO58">
        <f>(DD58*InputWeights!$C$12+DE58*InputWeights!$C$10+CU58*InputWeights!$C$11)</f>
        <v>7</v>
      </c>
      <c r="DP58">
        <f>(DC58*InputWeights!$C$18+DK58*InputWeights!$C$16+DH58*InputWeights!$C$15+CY58*InputWeights!$C$17)</f>
        <v>3.25</v>
      </c>
      <c r="DR58">
        <f>DN58*InputWeights!$C$5+DO58*InputWeights!$C$9+DP58*InputWeights!$C$14</f>
        <v>56.5</v>
      </c>
      <c r="DS58">
        <f>((_xlfn.RANK.EQ(DR58,$DR$2:$DR$6635,0))/(COUNT(DR$2:$DR$6635)))*100</f>
        <v>3.8591740013540958</v>
      </c>
      <c r="DT58">
        <f t="shared" si="6"/>
        <v>5</v>
      </c>
    </row>
    <row r="59" spans="1:124" x14ac:dyDescent="0.25">
      <c r="A59" s="1" t="s">
        <v>176</v>
      </c>
      <c r="B59" s="1" t="s">
        <v>3684</v>
      </c>
      <c r="C59" s="1" t="s">
        <v>3685</v>
      </c>
      <c r="D59" s="1" t="s">
        <v>110</v>
      </c>
      <c r="E59" s="1" t="s">
        <v>717</v>
      </c>
      <c r="F59" s="1">
        <v>542</v>
      </c>
      <c r="G59" s="1">
        <v>20100</v>
      </c>
      <c r="H59" s="1">
        <v>0</v>
      </c>
      <c r="I59" s="1">
        <v>1938</v>
      </c>
      <c r="J59" s="1">
        <v>2013</v>
      </c>
      <c r="K59" s="1" t="s">
        <v>139</v>
      </c>
      <c r="L59" s="1" t="s">
        <v>110</v>
      </c>
      <c r="M59" s="1">
        <v>24</v>
      </c>
      <c r="N59" s="1" t="s">
        <v>177</v>
      </c>
      <c r="O59" s="1">
        <v>2</v>
      </c>
      <c r="P59" s="1" t="s">
        <v>112</v>
      </c>
      <c r="Q59" s="1" t="s">
        <v>114</v>
      </c>
      <c r="R59" s="1">
        <v>2</v>
      </c>
      <c r="S59" s="1" t="s">
        <v>3733</v>
      </c>
      <c r="T59" s="1">
        <v>87</v>
      </c>
      <c r="V59" s="1">
        <v>12376</v>
      </c>
      <c r="W59" s="1" t="s">
        <v>116</v>
      </c>
      <c r="X59" s="1" t="s">
        <v>117</v>
      </c>
      <c r="Y59" s="1" t="s">
        <v>3985</v>
      </c>
      <c r="Z59" s="1" t="s">
        <v>271</v>
      </c>
      <c r="AA59" s="1" t="s">
        <v>3924</v>
      </c>
      <c r="AC59" s="1" t="s">
        <v>4009</v>
      </c>
      <c r="AD59" s="1" t="s">
        <v>160</v>
      </c>
      <c r="AE59" s="1" t="s">
        <v>123</v>
      </c>
      <c r="AF59" s="1" t="s">
        <v>114</v>
      </c>
      <c r="AG59" s="1" t="s">
        <v>664</v>
      </c>
      <c r="AH59" s="1" t="s">
        <v>114</v>
      </c>
      <c r="AI59" s="1" t="s">
        <v>169</v>
      </c>
      <c r="AJ59" s="1" t="s">
        <v>112</v>
      </c>
      <c r="AK59" s="1" t="s">
        <v>125</v>
      </c>
      <c r="AL59" s="1" t="s">
        <v>1750</v>
      </c>
      <c r="AM59" s="1" t="s">
        <v>3136</v>
      </c>
      <c r="AN59" s="1" t="s">
        <v>4007</v>
      </c>
      <c r="AO59" s="1">
        <v>69460</v>
      </c>
      <c r="AP59" s="1">
        <v>102264</v>
      </c>
      <c r="AQ59" s="1">
        <v>7007</v>
      </c>
      <c r="AR59" s="1" t="s">
        <v>114</v>
      </c>
      <c r="AS59" s="1">
        <v>21845</v>
      </c>
      <c r="AT59" s="1">
        <v>22387</v>
      </c>
      <c r="AU59" s="2">
        <v>21845</v>
      </c>
      <c r="AV59" s="2">
        <v>22387</v>
      </c>
      <c r="BB59" s="1" t="s">
        <v>129</v>
      </c>
      <c r="BC59" s="1" t="s">
        <v>254</v>
      </c>
      <c r="BD59" s="1">
        <v>94</v>
      </c>
      <c r="BE59" s="1" t="s">
        <v>131</v>
      </c>
      <c r="BF59" s="1">
        <v>0</v>
      </c>
      <c r="BG59" s="1">
        <v>4</v>
      </c>
      <c r="BH59" s="1">
        <v>4</v>
      </c>
      <c r="BJ59" s="1" t="s">
        <v>182</v>
      </c>
      <c r="BK59" s="1" t="s">
        <v>112</v>
      </c>
      <c r="BN59" s="1" t="s">
        <v>133</v>
      </c>
      <c r="BR59" s="1" t="s">
        <v>133</v>
      </c>
      <c r="BU59" s="1" t="s">
        <v>139</v>
      </c>
      <c r="BV59" s="1" t="s">
        <v>114</v>
      </c>
      <c r="BW59" s="1" t="s">
        <v>112</v>
      </c>
      <c r="BX59" s="1">
        <v>0</v>
      </c>
      <c r="BZ59" s="1">
        <v>0</v>
      </c>
      <c r="CA59" s="1">
        <v>1</v>
      </c>
      <c r="CB59" s="1">
        <v>0</v>
      </c>
      <c r="CC59" s="1">
        <v>0</v>
      </c>
      <c r="CD59" s="1" t="s">
        <v>114</v>
      </c>
      <c r="CE59" s="1" t="s">
        <v>114</v>
      </c>
      <c r="CF59" s="1" t="s">
        <v>110</v>
      </c>
      <c r="CG59" s="1" t="s">
        <v>117</v>
      </c>
      <c r="CH59" s="1" t="s">
        <v>117</v>
      </c>
      <c r="CI59" s="1" t="s">
        <v>117</v>
      </c>
      <c r="CJ59" s="1" t="s">
        <v>117</v>
      </c>
      <c r="CK59" s="1" t="s">
        <v>125</v>
      </c>
      <c r="CL59" s="1">
        <v>1</v>
      </c>
      <c r="CM59" s="1">
        <v>1</v>
      </c>
      <c r="CN59" s="1" t="s">
        <v>142</v>
      </c>
      <c r="CO59" s="1" t="s">
        <v>183</v>
      </c>
      <c r="CP59" s="1">
        <v>0</v>
      </c>
      <c r="CQ59" s="1" t="s">
        <v>135</v>
      </c>
      <c r="CR59" s="1" t="s">
        <v>135</v>
      </c>
      <c r="CS59" s="1" t="s">
        <v>156</v>
      </c>
      <c r="CT59" s="1" t="s">
        <v>156</v>
      </c>
      <c r="CU59" s="8">
        <v>5</v>
      </c>
      <c r="CV59" s="1" t="s">
        <v>4014</v>
      </c>
      <c r="CW59" s="1" t="s">
        <v>4014</v>
      </c>
      <c r="CX59" s="1">
        <v>3</v>
      </c>
      <c r="CY59" s="10">
        <f t="shared" si="0"/>
        <v>7.5</v>
      </c>
      <c r="CZ59" s="3">
        <v>12.6</v>
      </c>
      <c r="DA59" s="3">
        <v>11.4</v>
      </c>
      <c r="DB59" s="6">
        <f t="shared" si="1"/>
        <v>7.5</v>
      </c>
      <c r="DC59" s="9">
        <v>10</v>
      </c>
      <c r="DD59" s="7">
        <v>0</v>
      </c>
      <c r="DE59" s="7">
        <v>0</v>
      </c>
      <c r="DF59" s="1">
        <v>12376</v>
      </c>
      <c r="DG59" s="1">
        <f t="shared" si="2"/>
        <v>24752</v>
      </c>
      <c r="DH59" s="9">
        <f t="shared" si="3"/>
        <v>5</v>
      </c>
      <c r="DI59" s="1">
        <v>1361</v>
      </c>
      <c r="DJ59" s="1">
        <f t="shared" si="4"/>
        <v>2722</v>
      </c>
      <c r="DK59" s="9">
        <f t="shared" si="5"/>
        <v>4</v>
      </c>
      <c r="DL59" s="4">
        <v>10</v>
      </c>
      <c r="DN59">
        <f>(DL59*InputWeights!$C$7+DB59*InputWeights!$C$6)</f>
        <v>8.75</v>
      </c>
      <c r="DO59">
        <f>(DD59*InputWeights!$C$12+DE59*InputWeights!$C$10+CU59*InputWeights!$C$11)</f>
        <v>2</v>
      </c>
      <c r="DP59">
        <f>(DC59*InputWeights!$C$18+DK59*InputWeights!$C$16+DH59*InputWeights!$C$15+CY59*InputWeights!$C$17)</f>
        <v>6.05</v>
      </c>
      <c r="DR59">
        <f>DN59*InputWeights!$C$5+DO59*InputWeights!$C$9+DP59*InputWeights!$C$14</f>
        <v>56.45</v>
      </c>
      <c r="DS59">
        <f>((_xlfn.RANK.EQ(DR59,$DR$2:$DR$6635,0))/(COUNT(DR$2:$DR$6635)))*100</f>
        <v>3.9268788083953963</v>
      </c>
      <c r="DT59">
        <f t="shared" si="6"/>
        <v>5</v>
      </c>
    </row>
    <row r="60" spans="1:124" x14ac:dyDescent="0.25">
      <c r="A60" s="1" t="s">
        <v>420</v>
      </c>
      <c r="B60" s="1" t="s">
        <v>108</v>
      </c>
      <c r="C60" s="1" t="s">
        <v>109</v>
      </c>
      <c r="D60" s="1" t="s">
        <v>110</v>
      </c>
      <c r="E60" s="1" t="s">
        <v>352</v>
      </c>
      <c r="F60" s="1">
        <v>1770</v>
      </c>
      <c r="G60" s="1">
        <v>5200</v>
      </c>
      <c r="H60" s="1">
        <v>0</v>
      </c>
      <c r="I60" s="1">
        <v>1940</v>
      </c>
      <c r="J60" s="1">
        <v>2011</v>
      </c>
      <c r="K60" s="1" t="s">
        <v>183</v>
      </c>
      <c r="L60" s="1" t="s">
        <v>114</v>
      </c>
      <c r="M60" s="1">
        <v>30</v>
      </c>
      <c r="N60" s="1" t="s">
        <v>177</v>
      </c>
      <c r="O60" s="1">
        <v>2</v>
      </c>
      <c r="P60" s="1" t="s">
        <v>112</v>
      </c>
      <c r="Q60" s="1" t="s">
        <v>117</v>
      </c>
      <c r="R60" s="1">
        <v>0</v>
      </c>
      <c r="S60" s="1" t="s">
        <v>421</v>
      </c>
      <c r="T60" s="1">
        <v>218</v>
      </c>
      <c r="V60" s="1">
        <v>20870</v>
      </c>
      <c r="W60" s="1" t="s">
        <v>116</v>
      </c>
      <c r="X60" s="1" t="s">
        <v>117</v>
      </c>
      <c r="Y60" s="1" t="s">
        <v>422</v>
      </c>
      <c r="Z60" s="1" t="s">
        <v>119</v>
      </c>
      <c r="AA60" s="1" t="s">
        <v>423</v>
      </c>
      <c r="AC60" s="1" t="s">
        <v>425</v>
      </c>
      <c r="AD60" s="1" t="s">
        <v>160</v>
      </c>
      <c r="AE60" s="1" t="s">
        <v>426</v>
      </c>
      <c r="AF60" s="1" t="s">
        <v>124</v>
      </c>
      <c r="AG60" s="1" t="s">
        <v>125</v>
      </c>
      <c r="AH60" s="1" t="s">
        <v>124</v>
      </c>
      <c r="AI60" s="1" t="s">
        <v>112</v>
      </c>
      <c r="AJ60" s="1" t="s">
        <v>112</v>
      </c>
      <c r="AK60" s="1" t="s">
        <v>125</v>
      </c>
      <c r="AL60" s="1" t="s">
        <v>427</v>
      </c>
      <c r="AM60" s="1" t="s">
        <v>430</v>
      </c>
      <c r="AN60" s="1" t="s">
        <v>431</v>
      </c>
      <c r="AO60" s="1">
        <v>1738</v>
      </c>
      <c r="AP60" s="1">
        <v>102264</v>
      </c>
      <c r="AQ60" s="1">
        <v>158</v>
      </c>
      <c r="AR60" s="1" t="s">
        <v>110</v>
      </c>
      <c r="AS60" s="1">
        <v>25256</v>
      </c>
      <c r="AT60" s="1">
        <v>27026</v>
      </c>
      <c r="AU60" s="2">
        <v>25256</v>
      </c>
      <c r="AV60" s="2">
        <v>27026</v>
      </c>
      <c r="BB60" s="1" t="s">
        <v>129</v>
      </c>
      <c r="BC60" s="1" t="s">
        <v>189</v>
      </c>
      <c r="BD60" s="1">
        <v>77</v>
      </c>
      <c r="BE60" s="1" t="s">
        <v>131</v>
      </c>
      <c r="BF60" s="1">
        <v>0</v>
      </c>
      <c r="BG60" s="1">
        <v>3</v>
      </c>
      <c r="BH60" s="1">
        <v>3</v>
      </c>
      <c r="BI60" s="1" t="s">
        <v>154</v>
      </c>
      <c r="BJ60" s="1" t="s">
        <v>182</v>
      </c>
      <c r="BK60" s="1" t="s">
        <v>112</v>
      </c>
      <c r="BN60" s="1" t="s">
        <v>133</v>
      </c>
      <c r="BR60" s="1" t="s">
        <v>133</v>
      </c>
      <c r="BU60" s="1" t="s">
        <v>153</v>
      </c>
      <c r="BV60" s="1" t="s">
        <v>114</v>
      </c>
      <c r="BW60" s="1" t="s">
        <v>112</v>
      </c>
      <c r="BX60" s="1">
        <v>0</v>
      </c>
      <c r="BZ60" s="1">
        <v>0</v>
      </c>
      <c r="CA60" s="1">
        <v>1</v>
      </c>
      <c r="CB60" s="1">
        <v>0</v>
      </c>
      <c r="CC60" s="1">
        <v>0</v>
      </c>
      <c r="CD60" s="1" t="s">
        <v>117</v>
      </c>
      <c r="CE60" s="1" t="s">
        <v>117</v>
      </c>
      <c r="CF60" s="1" t="s">
        <v>110</v>
      </c>
      <c r="CG60" s="1" t="s">
        <v>117</v>
      </c>
      <c r="CH60" s="1" t="s">
        <v>114</v>
      </c>
      <c r="CI60" s="1" t="s">
        <v>117</v>
      </c>
      <c r="CJ60" s="1" t="s">
        <v>110</v>
      </c>
      <c r="CK60" s="1" t="s">
        <v>112</v>
      </c>
      <c r="CL60" s="1">
        <v>10</v>
      </c>
      <c r="CM60" s="1">
        <v>0</v>
      </c>
      <c r="CN60" s="1" t="s">
        <v>134</v>
      </c>
      <c r="CO60" s="1" t="s">
        <v>183</v>
      </c>
      <c r="CP60" s="1">
        <v>0</v>
      </c>
      <c r="CQ60" s="1" t="s">
        <v>143</v>
      </c>
      <c r="CR60" s="1" t="s">
        <v>143</v>
      </c>
      <c r="CS60" s="1" t="s">
        <v>136</v>
      </c>
      <c r="CT60" s="1" t="s">
        <v>184</v>
      </c>
      <c r="CU60" s="8">
        <v>7.5</v>
      </c>
      <c r="CV60" s="1" t="s">
        <v>432</v>
      </c>
      <c r="CW60" s="1" t="s">
        <v>432</v>
      </c>
      <c r="CX60" s="1">
        <v>3</v>
      </c>
      <c r="CY60" s="10">
        <f t="shared" si="0"/>
        <v>7.5</v>
      </c>
      <c r="CZ60" s="3">
        <v>4.9031399999999996</v>
      </c>
      <c r="DA60" s="3">
        <v>4.3152200000000001</v>
      </c>
      <c r="DB60" s="6">
        <f t="shared" si="1"/>
        <v>2.5</v>
      </c>
      <c r="DC60" s="9">
        <v>10</v>
      </c>
      <c r="DD60" s="7">
        <v>10</v>
      </c>
      <c r="DE60" s="7">
        <v>0</v>
      </c>
      <c r="DF60" s="1">
        <v>20870</v>
      </c>
      <c r="DG60" s="1">
        <f t="shared" si="2"/>
        <v>20870</v>
      </c>
      <c r="DH60" s="9">
        <f t="shared" si="3"/>
        <v>5</v>
      </c>
      <c r="DI60" s="1">
        <v>955</v>
      </c>
      <c r="DJ60" s="1">
        <f t="shared" si="4"/>
        <v>955</v>
      </c>
      <c r="DK60" s="9">
        <f t="shared" si="5"/>
        <v>2</v>
      </c>
      <c r="DL60" s="4">
        <v>10</v>
      </c>
      <c r="DN60">
        <f>(DL60*InputWeights!$C$7+DB60*InputWeights!$C$6)</f>
        <v>6.25</v>
      </c>
      <c r="DO60">
        <f>(DD60*InputWeights!$C$12+DE60*InputWeights!$C$10+CU60*InputWeights!$C$11)</f>
        <v>5</v>
      </c>
      <c r="DP60">
        <f>(DC60*InputWeights!$C$18+DK60*InputWeights!$C$16+DH60*InputWeights!$C$15+CY60*InputWeights!$C$17)</f>
        <v>5.65</v>
      </c>
      <c r="DR60">
        <f>DN60*InputWeights!$C$5+DO60*InputWeights!$C$9+DP60*InputWeights!$C$14</f>
        <v>56.35</v>
      </c>
      <c r="DS60">
        <f>((_xlfn.RANK.EQ(DR60,$DR$2:$DR$6635,0))/(COUNT(DR$2:$DR$6635)))*100</f>
        <v>3.9945836154366963</v>
      </c>
      <c r="DT60">
        <f t="shared" si="6"/>
        <v>5</v>
      </c>
    </row>
    <row r="61" spans="1:124" x14ac:dyDescent="0.25">
      <c r="A61" s="1" t="s">
        <v>450</v>
      </c>
      <c r="B61" s="1" t="s">
        <v>108</v>
      </c>
      <c r="C61" s="1" t="s">
        <v>109</v>
      </c>
      <c r="D61" s="1" t="s">
        <v>110</v>
      </c>
      <c r="E61" s="1" t="s">
        <v>465</v>
      </c>
      <c r="F61" s="1">
        <v>2794</v>
      </c>
      <c r="G61" s="1">
        <v>6400</v>
      </c>
      <c r="H61" s="1">
        <v>0</v>
      </c>
      <c r="I61" s="1">
        <v>1948</v>
      </c>
      <c r="J61" s="1">
        <v>2009</v>
      </c>
      <c r="K61" s="1" t="s">
        <v>112</v>
      </c>
      <c r="L61" s="1" t="s">
        <v>110</v>
      </c>
      <c r="M61" s="1">
        <v>22</v>
      </c>
      <c r="N61" s="1" t="s">
        <v>177</v>
      </c>
      <c r="O61" s="1">
        <v>2</v>
      </c>
      <c r="P61" s="1" t="s">
        <v>112</v>
      </c>
      <c r="Q61" s="1" t="s">
        <v>114</v>
      </c>
      <c r="R61" s="1">
        <v>4</v>
      </c>
      <c r="S61" s="1" t="s">
        <v>452</v>
      </c>
      <c r="T61" s="1">
        <v>66</v>
      </c>
      <c r="V61" s="1">
        <v>9643</v>
      </c>
      <c r="W61" s="1" t="s">
        <v>114</v>
      </c>
      <c r="X61" s="1" t="s">
        <v>117</v>
      </c>
      <c r="Y61" s="1" t="s">
        <v>453</v>
      </c>
      <c r="Z61" s="1" t="s">
        <v>119</v>
      </c>
      <c r="AA61" s="1" t="s">
        <v>454</v>
      </c>
      <c r="AC61" s="1" t="s">
        <v>456</v>
      </c>
      <c r="AD61" s="1" t="s">
        <v>466</v>
      </c>
      <c r="AE61" s="1" t="s">
        <v>364</v>
      </c>
      <c r="AF61" s="1" t="s">
        <v>124</v>
      </c>
      <c r="AG61" s="1" t="s">
        <v>125</v>
      </c>
      <c r="AH61" s="1" t="s">
        <v>110</v>
      </c>
      <c r="AI61" s="1" t="s">
        <v>112</v>
      </c>
      <c r="AJ61" s="1" t="s">
        <v>112</v>
      </c>
      <c r="AK61" s="1" t="s">
        <v>125</v>
      </c>
      <c r="AL61" s="1" t="s">
        <v>307</v>
      </c>
      <c r="AM61" s="1" t="s">
        <v>457</v>
      </c>
      <c r="AN61" s="1" t="s">
        <v>467</v>
      </c>
      <c r="AO61" s="1">
        <v>1781</v>
      </c>
      <c r="AP61" s="1">
        <v>102264</v>
      </c>
      <c r="AQ61" s="1">
        <v>161</v>
      </c>
      <c r="AR61" s="1" t="s">
        <v>110</v>
      </c>
      <c r="AS61" s="1">
        <v>21792</v>
      </c>
      <c r="AT61" s="1">
        <v>24586</v>
      </c>
      <c r="AU61" s="2">
        <v>21792</v>
      </c>
      <c r="AV61" s="2">
        <v>24586</v>
      </c>
      <c r="BB61" s="1" t="s">
        <v>129</v>
      </c>
      <c r="BC61" s="1" t="s">
        <v>225</v>
      </c>
      <c r="BD61" s="1">
        <v>92</v>
      </c>
      <c r="BE61" s="1" t="s">
        <v>131</v>
      </c>
      <c r="BF61" s="1">
        <v>0</v>
      </c>
      <c r="BG61" s="1">
        <v>4</v>
      </c>
      <c r="BH61" s="1">
        <v>4</v>
      </c>
      <c r="BI61" s="1" t="s">
        <v>183</v>
      </c>
      <c r="BJ61" s="1" t="s">
        <v>182</v>
      </c>
      <c r="BK61" s="1" t="s">
        <v>112</v>
      </c>
      <c r="BN61" s="1" t="s">
        <v>133</v>
      </c>
      <c r="BR61" s="1" t="s">
        <v>133</v>
      </c>
      <c r="BU61" s="1" t="s">
        <v>112</v>
      </c>
      <c r="BV61" s="1" t="s">
        <v>114</v>
      </c>
      <c r="BW61" s="1" t="s">
        <v>112</v>
      </c>
      <c r="BX61" s="1">
        <v>0</v>
      </c>
      <c r="BZ61" s="1">
        <v>0</v>
      </c>
      <c r="CA61" s="1">
        <v>1</v>
      </c>
      <c r="CB61" s="1">
        <v>0</v>
      </c>
      <c r="CC61" s="1">
        <v>0</v>
      </c>
      <c r="CD61" s="1" t="s">
        <v>110</v>
      </c>
      <c r="CE61" s="1" t="s">
        <v>114</v>
      </c>
      <c r="CF61" s="1" t="s">
        <v>110</v>
      </c>
      <c r="CG61" s="1" t="s">
        <v>117</v>
      </c>
      <c r="CH61" s="1" t="s">
        <v>117</v>
      </c>
      <c r="CI61" s="1" t="s">
        <v>117</v>
      </c>
      <c r="CJ61" s="1" t="s">
        <v>117</v>
      </c>
      <c r="CK61" s="1" t="s">
        <v>125</v>
      </c>
      <c r="CL61" s="1">
        <v>4</v>
      </c>
      <c r="CM61" s="1">
        <v>3</v>
      </c>
      <c r="CN61" s="1" t="s">
        <v>142</v>
      </c>
      <c r="CO61" s="1" t="s">
        <v>183</v>
      </c>
      <c r="CP61" s="1">
        <v>0</v>
      </c>
      <c r="CQ61" s="1" t="s">
        <v>143</v>
      </c>
      <c r="CR61" s="1" t="s">
        <v>143</v>
      </c>
      <c r="CS61" s="1" t="s">
        <v>215</v>
      </c>
      <c r="CT61" s="1" t="s">
        <v>156</v>
      </c>
      <c r="CU61" s="8">
        <v>5</v>
      </c>
      <c r="CV61" s="1" t="s">
        <v>468</v>
      </c>
      <c r="CW61" s="1" t="s">
        <v>468</v>
      </c>
      <c r="CX61" s="1">
        <v>3</v>
      </c>
      <c r="CY61" s="10">
        <f t="shared" si="0"/>
        <v>7.5</v>
      </c>
      <c r="CZ61" s="3">
        <v>1.0579799999999999</v>
      </c>
      <c r="DA61" s="3">
        <v>0.73389899999999997</v>
      </c>
      <c r="DB61" s="6">
        <f t="shared" si="1"/>
        <v>1</v>
      </c>
      <c r="DC61" s="9">
        <v>10</v>
      </c>
      <c r="DD61" s="7">
        <v>0</v>
      </c>
      <c r="DE61" s="7">
        <v>10</v>
      </c>
      <c r="DF61" s="1">
        <v>9643</v>
      </c>
      <c r="DG61" s="1">
        <f t="shared" si="2"/>
        <v>19286</v>
      </c>
      <c r="DH61" s="9">
        <f t="shared" si="3"/>
        <v>4</v>
      </c>
      <c r="DI61" s="1">
        <v>618</v>
      </c>
      <c r="DJ61" s="1">
        <f t="shared" si="4"/>
        <v>1236</v>
      </c>
      <c r="DK61" s="9">
        <f t="shared" si="5"/>
        <v>3</v>
      </c>
      <c r="DL61" s="4">
        <v>10</v>
      </c>
      <c r="DN61">
        <f>(DL61*InputWeights!$C$7+DB61*InputWeights!$C$6)</f>
        <v>5.5</v>
      </c>
      <c r="DO61">
        <f>(DD61*InputWeights!$C$12+DE61*InputWeights!$C$10+CU61*InputWeights!$C$11)</f>
        <v>6</v>
      </c>
      <c r="DP61">
        <f>(DC61*InputWeights!$C$18+DK61*InputWeights!$C$16+DH61*InputWeights!$C$15+CY61*InputWeights!$C$17)</f>
        <v>5.45</v>
      </c>
      <c r="DR61">
        <f>DN61*InputWeights!$C$5+DO61*InputWeights!$C$9+DP61*InputWeights!$C$14</f>
        <v>56.3</v>
      </c>
      <c r="DS61">
        <f>((_xlfn.RANK.EQ(DR61,$DR$2:$DR$6635,0))/(COUNT(DR$2:$DR$6635)))*100</f>
        <v>4.0622884224779954</v>
      </c>
      <c r="DT61">
        <f t="shared" si="6"/>
        <v>5</v>
      </c>
    </row>
    <row r="62" spans="1:124" x14ac:dyDescent="0.25">
      <c r="A62" s="1" t="s">
        <v>1773</v>
      </c>
      <c r="B62" s="1" t="s">
        <v>108</v>
      </c>
      <c r="C62" s="1" t="s">
        <v>109</v>
      </c>
      <c r="D62" s="1" t="s">
        <v>110</v>
      </c>
      <c r="E62" s="1" t="s">
        <v>706</v>
      </c>
      <c r="F62" s="1">
        <v>250</v>
      </c>
      <c r="G62" s="1">
        <v>20000900</v>
      </c>
      <c r="H62" s="1">
        <v>0</v>
      </c>
      <c r="I62" s="1">
        <v>1996</v>
      </c>
      <c r="J62" s="1">
        <v>1996</v>
      </c>
      <c r="K62" s="1" t="s">
        <v>139</v>
      </c>
      <c r="L62" s="1" t="s">
        <v>110</v>
      </c>
      <c r="M62" s="1">
        <v>38</v>
      </c>
      <c r="N62" s="1" t="s">
        <v>147</v>
      </c>
      <c r="O62" s="1">
        <v>3</v>
      </c>
      <c r="Q62" s="1" t="s">
        <v>110</v>
      </c>
      <c r="R62" s="1">
        <v>1</v>
      </c>
      <c r="S62" s="1" t="s">
        <v>1007</v>
      </c>
      <c r="T62" s="1">
        <v>281</v>
      </c>
      <c r="V62" s="1">
        <v>19777</v>
      </c>
      <c r="W62" s="1" t="s">
        <v>116</v>
      </c>
      <c r="X62" s="1" t="s">
        <v>117</v>
      </c>
      <c r="Y62" s="1" t="s">
        <v>1774</v>
      </c>
      <c r="AA62" s="1" t="s">
        <v>133</v>
      </c>
      <c r="AC62" s="1" t="s">
        <v>1776</v>
      </c>
      <c r="AD62" s="1" t="s">
        <v>1784</v>
      </c>
      <c r="AE62" s="1" t="s">
        <v>426</v>
      </c>
      <c r="AF62" s="1" t="s">
        <v>124</v>
      </c>
      <c r="AG62" s="1" t="s">
        <v>125</v>
      </c>
      <c r="AH62" s="1" t="s">
        <v>124</v>
      </c>
      <c r="AI62" s="1" t="s">
        <v>112</v>
      </c>
      <c r="AJ62" s="1" t="s">
        <v>112</v>
      </c>
      <c r="AK62" s="1" t="s">
        <v>125</v>
      </c>
      <c r="AL62" s="1" t="s">
        <v>709</v>
      </c>
      <c r="AM62" s="1" t="s">
        <v>1750</v>
      </c>
      <c r="AN62" s="1" t="s">
        <v>1750</v>
      </c>
      <c r="AO62" s="1">
        <v>3941</v>
      </c>
      <c r="AP62" s="1">
        <v>102264</v>
      </c>
      <c r="AQ62" s="1">
        <v>516</v>
      </c>
      <c r="AR62" s="1" t="s">
        <v>114</v>
      </c>
      <c r="AS62" s="1">
        <v>19576</v>
      </c>
      <c r="AT62" s="1">
        <v>19826</v>
      </c>
      <c r="AU62" s="2">
        <v>19576</v>
      </c>
      <c r="AV62" s="2">
        <v>19826</v>
      </c>
      <c r="BB62" s="1" t="s">
        <v>129</v>
      </c>
      <c r="BC62" s="1" t="s">
        <v>247</v>
      </c>
      <c r="BD62" s="1">
        <v>79</v>
      </c>
      <c r="BE62" s="1" t="s">
        <v>131</v>
      </c>
      <c r="BF62" s="1">
        <v>0</v>
      </c>
      <c r="BG62" s="1">
        <v>4</v>
      </c>
      <c r="BH62" s="1">
        <v>4</v>
      </c>
      <c r="BI62" s="1" t="s">
        <v>132</v>
      </c>
      <c r="BJ62" s="1" t="s">
        <v>154</v>
      </c>
      <c r="BK62" s="1" t="s">
        <v>112</v>
      </c>
      <c r="BN62" s="1" t="s">
        <v>133</v>
      </c>
      <c r="BR62" s="1" t="s">
        <v>133</v>
      </c>
      <c r="BU62" s="1" t="s">
        <v>139</v>
      </c>
      <c r="BV62" s="1" t="s">
        <v>114</v>
      </c>
      <c r="BW62" s="1" t="s">
        <v>112</v>
      </c>
      <c r="BX62" s="1">
        <v>0</v>
      </c>
      <c r="BZ62" s="1">
        <v>0</v>
      </c>
      <c r="CA62" s="1">
        <v>1</v>
      </c>
      <c r="CB62" s="1">
        <v>0</v>
      </c>
      <c r="CC62" s="1">
        <v>0</v>
      </c>
      <c r="CD62" s="1" t="s">
        <v>114</v>
      </c>
      <c r="CE62" s="1" t="s">
        <v>110</v>
      </c>
      <c r="CF62" s="1" t="s">
        <v>117</v>
      </c>
      <c r="CG62" s="1" t="s">
        <v>117</v>
      </c>
      <c r="CH62" s="1" t="s">
        <v>114</v>
      </c>
      <c r="CI62" s="1" t="s">
        <v>117</v>
      </c>
      <c r="CJ62" s="1" t="s">
        <v>110</v>
      </c>
      <c r="CK62" s="1" t="s">
        <v>125</v>
      </c>
      <c r="CL62" s="1">
        <v>1</v>
      </c>
      <c r="CM62" s="1">
        <v>0</v>
      </c>
      <c r="CN62" s="1" t="s">
        <v>155</v>
      </c>
      <c r="CO62" s="1" t="s">
        <v>154</v>
      </c>
      <c r="CP62" s="1">
        <v>0</v>
      </c>
      <c r="CR62" s="1" t="s">
        <v>1573</v>
      </c>
      <c r="CS62" s="1" t="s">
        <v>136</v>
      </c>
      <c r="CT62" s="1" t="s">
        <v>184</v>
      </c>
      <c r="CU62" s="8">
        <v>7.5</v>
      </c>
      <c r="CV62" s="1" t="s">
        <v>1787</v>
      </c>
      <c r="CW62" s="1" t="s">
        <v>1787</v>
      </c>
      <c r="CX62" s="1">
        <v>3</v>
      </c>
      <c r="CY62" s="10">
        <f t="shared" si="0"/>
        <v>7.5</v>
      </c>
      <c r="CZ62" s="3">
        <v>3.8164699999999998</v>
      </c>
      <c r="DA62" s="3">
        <v>3.6920299999999999</v>
      </c>
      <c r="DB62" s="6">
        <f t="shared" si="1"/>
        <v>2.5</v>
      </c>
      <c r="DC62" s="9">
        <v>10</v>
      </c>
      <c r="DD62" s="7">
        <v>0</v>
      </c>
      <c r="DE62" s="7">
        <v>0</v>
      </c>
      <c r="DF62" s="1">
        <v>19777</v>
      </c>
      <c r="DG62" s="1">
        <f t="shared" si="2"/>
        <v>39554</v>
      </c>
      <c r="DH62" s="9">
        <f t="shared" si="3"/>
        <v>8</v>
      </c>
      <c r="DI62" s="1">
        <v>527</v>
      </c>
      <c r="DJ62" s="1">
        <f t="shared" si="4"/>
        <v>1054</v>
      </c>
      <c r="DK62" s="9">
        <f t="shared" si="5"/>
        <v>3</v>
      </c>
      <c r="DL62" s="4">
        <v>10</v>
      </c>
      <c r="DN62">
        <f>(DL62*InputWeights!$C$7+DB62*InputWeights!$C$6)</f>
        <v>6.25</v>
      </c>
      <c r="DO62">
        <f>(DD62*InputWeights!$C$12+DE62*InputWeights!$C$10+CU62*InputWeights!$C$11)</f>
        <v>3</v>
      </c>
      <c r="DP62">
        <f>(DC62*InputWeights!$C$18+DK62*InputWeights!$C$16+DH62*InputWeights!$C$15+CY62*InputWeights!$C$17)</f>
        <v>7.0500000000000007</v>
      </c>
      <c r="DR62">
        <f>DN62*InputWeights!$C$5+DO62*InputWeights!$C$9+DP62*InputWeights!$C$14</f>
        <v>55.95</v>
      </c>
      <c r="DS62">
        <f>((_xlfn.RANK.EQ(DR62,$DR$2:$DR$6635,0))/(COUNT(DR$2:$DR$6635)))*100</f>
        <v>4.1299932295192958</v>
      </c>
      <c r="DT62">
        <f t="shared" si="6"/>
        <v>5</v>
      </c>
    </row>
    <row r="63" spans="1:124" x14ac:dyDescent="0.25">
      <c r="A63" s="1" t="s">
        <v>1909</v>
      </c>
      <c r="B63" s="1" t="s">
        <v>3684</v>
      </c>
      <c r="C63" s="1" t="s">
        <v>3685</v>
      </c>
      <c r="D63" s="1" t="s">
        <v>110</v>
      </c>
      <c r="E63" s="1" t="s">
        <v>3732</v>
      </c>
      <c r="F63" s="1">
        <v>3312</v>
      </c>
      <c r="G63" s="1">
        <v>17700</v>
      </c>
      <c r="H63" s="1">
        <v>10</v>
      </c>
      <c r="I63" s="1">
        <v>1975</v>
      </c>
      <c r="J63" s="1">
        <v>2011</v>
      </c>
      <c r="K63" s="1" t="s">
        <v>112</v>
      </c>
      <c r="L63" s="1" t="s">
        <v>110</v>
      </c>
      <c r="M63" s="1">
        <v>24</v>
      </c>
      <c r="N63" s="1" t="s">
        <v>177</v>
      </c>
      <c r="O63" s="1">
        <v>2</v>
      </c>
      <c r="P63" s="1" t="s">
        <v>112</v>
      </c>
      <c r="Q63" s="1" t="s">
        <v>114</v>
      </c>
      <c r="R63" s="1">
        <v>20</v>
      </c>
      <c r="S63" s="1" t="s">
        <v>3733</v>
      </c>
      <c r="T63" s="1">
        <v>110</v>
      </c>
      <c r="V63" s="1">
        <v>12501</v>
      </c>
      <c r="W63" s="1" t="s">
        <v>110</v>
      </c>
      <c r="X63" s="1" t="s">
        <v>117</v>
      </c>
      <c r="Y63" s="1" t="s">
        <v>3723</v>
      </c>
      <c r="Z63" s="1" t="s">
        <v>271</v>
      </c>
      <c r="AA63" s="1" t="s">
        <v>3724</v>
      </c>
      <c r="AC63" s="1" t="s">
        <v>1803</v>
      </c>
      <c r="AD63" s="1" t="s">
        <v>218</v>
      </c>
      <c r="AE63" s="1" t="s">
        <v>3734</v>
      </c>
      <c r="AF63" s="1" t="s">
        <v>116</v>
      </c>
      <c r="AG63" s="1" t="s">
        <v>139</v>
      </c>
      <c r="AH63" s="1" t="s">
        <v>110</v>
      </c>
      <c r="AI63" s="1" t="s">
        <v>112</v>
      </c>
      <c r="AJ63" s="1" t="s">
        <v>112</v>
      </c>
      <c r="AK63" s="1" t="s">
        <v>125</v>
      </c>
      <c r="AL63" s="1" t="s">
        <v>3735</v>
      </c>
      <c r="AM63" s="1" t="s">
        <v>3735</v>
      </c>
      <c r="AN63" s="1" t="s">
        <v>3736</v>
      </c>
      <c r="AO63" s="1">
        <v>68967</v>
      </c>
      <c r="AP63" s="1">
        <v>102264</v>
      </c>
      <c r="AQ63" s="1">
        <v>6985</v>
      </c>
      <c r="AR63" s="1" t="s">
        <v>110</v>
      </c>
      <c r="AS63" s="1">
        <v>0</v>
      </c>
      <c r="AT63" s="1">
        <v>3312</v>
      </c>
      <c r="AU63" s="2">
        <v>52764</v>
      </c>
      <c r="AV63" s="2">
        <v>56076</v>
      </c>
      <c r="BB63" s="1" t="s">
        <v>129</v>
      </c>
      <c r="BC63" s="1" t="s">
        <v>247</v>
      </c>
      <c r="BD63" s="1">
        <v>87</v>
      </c>
      <c r="BE63" s="1" t="s">
        <v>131</v>
      </c>
      <c r="BF63" s="1">
        <v>0</v>
      </c>
      <c r="BG63" s="1">
        <v>1</v>
      </c>
      <c r="BH63" s="1">
        <v>1</v>
      </c>
      <c r="BJ63" s="1" t="s">
        <v>182</v>
      </c>
      <c r="BK63" s="1" t="s">
        <v>112</v>
      </c>
      <c r="BN63" s="1" t="s">
        <v>133</v>
      </c>
      <c r="BR63" s="1" t="s">
        <v>133</v>
      </c>
      <c r="BU63" s="1" t="s">
        <v>112</v>
      </c>
      <c r="BV63" s="1" t="s">
        <v>114</v>
      </c>
      <c r="BW63" s="1" t="s">
        <v>125</v>
      </c>
      <c r="BX63" s="1">
        <v>1</v>
      </c>
      <c r="BZ63" s="1">
        <v>0</v>
      </c>
      <c r="CA63" s="1">
        <v>1</v>
      </c>
      <c r="CB63" s="1">
        <v>0</v>
      </c>
      <c r="CC63" s="1">
        <v>0</v>
      </c>
      <c r="CD63" s="1" t="s">
        <v>110</v>
      </c>
      <c r="CE63" s="1" t="s">
        <v>114</v>
      </c>
      <c r="CF63" s="1" t="s">
        <v>110</v>
      </c>
      <c r="CG63" s="1" t="s">
        <v>110</v>
      </c>
      <c r="CH63" s="1" t="s">
        <v>117</v>
      </c>
      <c r="CI63" s="1" t="s">
        <v>117</v>
      </c>
      <c r="CJ63" s="1" t="s">
        <v>117</v>
      </c>
      <c r="CK63" s="1" t="s">
        <v>125</v>
      </c>
      <c r="CL63" s="1">
        <v>4</v>
      </c>
      <c r="CM63" s="1">
        <v>8</v>
      </c>
      <c r="CN63" s="1" t="s">
        <v>142</v>
      </c>
      <c r="CO63" s="1" t="s">
        <v>183</v>
      </c>
      <c r="CP63" s="1">
        <v>0</v>
      </c>
      <c r="CQ63" s="1" t="s">
        <v>135</v>
      </c>
      <c r="CR63" s="1" t="s">
        <v>135</v>
      </c>
      <c r="CS63" s="1" t="s">
        <v>156</v>
      </c>
      <c r="CT63" s="1" t="s">
        <v>156</v>
      </c>
      <c r="CU63" s="8">
        <v>5</v>
      </c>
      <c r="CV63" s="1" t="s">
        <v>3737</v>
      </c>
      <c r="CW63" s="1" t="s">
        <v>3737</v>
      </c>
      <c r="CX63" s="1">
        <v>2</v>
      </c>
      <c r="CY63" s="10">
        <f t="shared" si="0"/>
        <v>7.5</v>
      </c>
      <c r="CZ63" s="3">
        <v>26.8</v>
      </c>
      <c r="DA63" s="3">
        <v>0</v>
      </c>
      <c r="DB63" s="6">
        <f t="shared" si="1"/>
        <v>1</v>
      </c>
      <c r="DC63" s="9">
        <v>10</v>
      </c>
      <c r="DD63" s="7">
        <v>10</v>
      </c>
      <c r="DE63" s="7">
        <v>0</v>
      </c>
      <c r="DF63" s="1">
        <v>12501</v>
      </c>
      <c r="DG63" s="1">
        <f t="shared" si="2"/>
        <v>25002</v>
      </c>
      <c r="DH63" s="9">
        <f t="shared" si="3"/>
        <v>6</v>
      </c>
      <c r="DI63" s="1">
        <v>2266</v>
      </c>
      <c r="DJ63" s="1">
        <f t="shared" si="4"/>
        <v>4532</v>
      </c>
      <c r="DK63" s="9">
        <f t="shared" si="5"/>
        <v>6</v>
      </c>
      <c r="DL63" s="4">
        <v>10</v>
      </c>
      <c r="DN63">
        <f>(DL63*InputWeights!$C$7+DB63*InputWeights!$C$6)</f>
        <v>5.5</v>
      </c>
      <c r="DO63">
        <f>(DD63*InputWeights!$C$12+DE63*InputWeights!$C$10+CU63*InputWeights!$C$11)</f>
        <v>4</v>
      </c>
      <c r="DP63">
        <f>(DC63*InputWeights!$C$18+DK63*InputWeights!$C$16+DH63*InputWeights!$C$15+CY63*InputWeights!$C$17)</f>
        <v>6.8500000000000005</v>
      </c>
      <c r="DR63">
        <f>DN63*InputWeights!$C$5+DO63*InputWeights!$C$9+DP63*InputWeights!$C$14</f>
        <v>55.900000000000006</v>
      </c>
      <c r="DS63">
        <f>((_xlfn.RANK.EQ(DR63,$DR$2:$DR$6635,0))/(COUNT(DR$2:$DR$6635)))*100</f>
        <v>4.1976980365605963</v>
      </c>
      <c r="DT63">
        <f t="shared" si="6"/>
        <v>5</v>
      </c>
    </row>
    <row r="64" spans="1:124" x14ac:dyDescent="0.25">
      <c r="A64" s="1" t="s">
        <v>3232</v>
      </c>
      <c r="B64" s="1" t="s">
        <v>2625</v>
      </c>
      <c r="C64" s="1" t="s">
        <v>2626</v>
      </c>
      <c r="D64" s="1" t="s">
        <v>110</v>
      </c>
      <c r="E64" s="1" t="s">
        <v>451</v>
      </c>
      <c r="F64" s="1">
        <v>3446</v>
      </c>
      <c r="G64" s="1">
        <v>230006800</v>
      </c>
      <c r="H64" s="1">
        <v>0</v>
      </c>
      <c r="I64" s="1">
        <v>1924</v>
      </c>
      <c r="J64" s="1">
        <v>2000</v>
      </c>
      <c r="K64" s="1" t="s">
        <v>183</v>
      </c>
      <c r="L64" s="1" t="s">
        <v>114</v>
      </c>
      <c r="M64" s="1">
        <v>30</v>
      </c>
      <c r="N64" s="1" t="s">
        <v>177</v>
      </c>
      <c r="O64" s="1">
        <v>2</v>
      </c>
      <c r="P64" s="1" t="s">
        <v>112</v>
      </c>
      <c r="Q64" s="1" t="s">
        <v>117</v>
      </c>
      <c r="R64" s="1">
        <v>0</v>
      </c>
      <c r="S64" s="1" t="s">
        <v>2913</v>
      </c>
      <c r="T64" s="1">
        <v>215</v>
      </c>
      <c r="V64" s="1">
        <v>11081</v>
      </c>
      <c r="W64" s="1" t="s">
        <v>116</v>
      </c>
      <c r="X64" s="1" t="s">
        <v>117</v>
      </c>
      <c r="Y64" s="1" t="s">
        <v>1318</v>
      </c>
      <c r="AA64" s="1" t="s">
        <v>133</v>
      </c>
      <c r="AC64" s="1" t="s">
        <v>3130</v>
      </c>
      <c r="AD64" s="1" t="s">
        <v>3239</v>
      </c>
      <c r="AE64" s="1" t="s">
        <v>274</v>
      </c>
      <c r="AF64" s="1" t="s">
        <v>124</v>
      </c>
      <c r="AG64" s="1" t="s">
        <v>125</v>
      </c>
      <c r="AH64" s="1" t="s">
        <v>124</v>
      </c>
      <c r="AI64" s="1" t="s">
        <v>112</v>
      </c>
      <c r="AJ64" s="1" t="s">
        <v>112</v>
      </c>
      <c r="AK64" s="1" t="s">
        <v>125</v>
      </c>
      <c r="AL64" s="1" t="s">
        <v>416</v>
      </c>
      <c r="AM64" s="1" t="s">
        <v>307</v>
      </c>
      <c r="AN64" s="1" t="s">
        <v>3240</v>
      </c>
      <c r="AO64" s="1">
        <v>41374</v>
      </c>
      <c r="AP64" s="1">
        <v>102264</v>
      </c>
      <c r="AQ64" s="1">
        <v>4304</v>
      </c>
      <c r="AR64" s="1" t="s">
        <v>110</v>
      </c>
      <c r="AS64" s="1">
        <v>11835</v>
      </c>
      <c r="AT64" s="1">
        <v>15281</v>
      </c>
      <c r="AU64" s="2">
        <v>11835</v>
      </c>
      <c r="AV64" s="2">
        <v>15281</v>
      </c>
      <c r="BB64" s="1" t="s">
        <v>129</v>
      </c>
      <c r="BC64" s="1" t="s">
        <v>704</v>
      </c>
      <c r="BD64" s="1">
        <v>64</v>
      </c>
      <c r="BE64" s="1" t="s">
        <v>131</v>
      </c>
      <c r="BF64" s="1">
        <v>0</v>
      </c>
      <c r="BG64" s="1">
        <v>3</v>
      </c>
      <c r="BH64" s="1">
        <v>3</v>
      </c>
      <c r="BI64" s="1" t="s">
        <v>131</v>
      </c>
      <c r="BJ64" s="1" t="s">
        <v>182</v>
      </c>
      <c r="BK64" s="1" t="s">
        <v>112</v>
      </c>
      <c r="BN64" s="1" t="s">
        <v>133</v>
      </c>
      <c r="BR64" s="1" t="s">
        <v>133</v>
      </c>
      <c r="BU64" s="1" t="s">
        <v>153</v>
      </c>
      <c r="BV64" s="1" t="s">
        <v>114</v>
      </c>
      <c r="BW64" s="1" t="s">
        <v>112</v>
      </c>
      <c r="BX64" s="1">
        <v>0</v>
      </c>
      <c r="BZ64" s="1">
        <v>0</v>
      </c>
      <c r="CA64" s="1">
        <v>1</v>
      </c>
      <c r="CB64" s="1">
        <v>0</v>
      </c>
      <c r="CC64" s="1">
        <v>0</v>
      </c>
      <c r="CD64" s="1" t="s">
        <v>117</v>
      </c>
      <c r="CE64" s="1" t="s">
        <v>117</v>
      </c>
      <c r="CF64" s="1" t="s">
        <v>110</v>
      </c>
      <c r="CG64" s="1" t="s">
        <v>117</v>
      </c>
      <c r="CH64" s="1" t="s">
        <v>116</v>
      </c>
      <c r="CI64" s="1" t="s">
        <v>117</v>
      </c>
      <c r="CJ64" s="1" t="s">
        <v>117</v>
      </c>
      <c r="CK64" s="1" t="s">
        <v>112</v>
      </c>
      <c r="CL64" s="1">
        <v>12</v>
      </c>
      <c r="CM64" s="1">
        <v>0</v>
      </c>
      <c r="CN64" s="1" t="s">
        <v>134</v>
      </c>
      <c r="CO64" s="1" t="s">
        <v>183</v>
      </c>
      <c r="CP64" s="1">
        <v>0</v>
      </c>
      <c r="CQ64" s="1" t="s">
        <v>135</v>
      </c>
      <c r="CR64" s="1" t="s">
        <v>135</v>
      </c>
      <c r="CS64" s="1" t="s">
        <v>136</v>
      </c>
      <c r="CT64" s="1" t="s">
        <v>136</v>
      </c>
      <c r="CU64" s="8">
        <v>10</v>
      </c>
      <c r="CV64" s="1" t="s">
        <v>3241</v>
      </c>
      <c r="CW64" s="1" t="s">
        <v>3241</v>
      </c>
      <c r="CX64" s="1">
        <v>3</v>
      </c>
      <c r="CY64" s="10">
        <f t="shared" si="0"/>
        <v>7.5</v>
      </c>
      <c r="CZ64" s="3">
        <v>3.6</v>
      </c>
      <c r="DA64" s="3">
        <v>1.8</v>
      </c>
      <c r="DB64" s="6">
        <f t="shared" si="1"/>
        <v>1</v>
      </c>
      <c r="DC64" s="9">
        <v>0</v>
      </c>
      <c r="DD64" s="7">
        <v>0</v>
      </c>
      <c r="DE64" s="7">
        <v>10</v>
      </c>
      <c r="DF64" s="1">
        <v>11081</v>
      </c>
      <c r="DG64" s="1">
        <f t="shared" si="2"/>
        <v>11081</v>
      </c>
      <c r="DH64" s="9">
        <f t="shared" si="3"/>
        <v>3</v>
      </c>
      <c r="DI64" s="1">
        <v>554</v>
      </c>
      <c r="DJ64" s="1">
        <f t="shared" si="4"/>
        <v>554</v>
      </c>
      <c r="DK64" s="9">
        <f t="shared" si="5"/>
        <v>2</v>
      </c>
      <c r="DL64" s="4">
        <v>10</v>
      </c>
      <c r="DN64">
        <f>(DL64*InputWeights!$C$7+DB64*InputWeights!$C$6)</f>
        <v>5.5</v>
      </c>
      <c r="DO64">
        <f>(DD64*InputWeights!$C$12+DE64*InputWeights!$C$10+CU64*InputWeights!$C$11)</f>
        <v>8</v>
      </c>
      <c r="DP64">
        <f>(DC64*InputWeights!$C$18+DK64*InputWeights!$C$16+DH64*InputWeights!$C$15+CY64*InputWeights!$C$17)</f>
        <v>3.85</v>
      </c>
      <c r="DR64">
        <f>DN64*InputWeights!$C$5+DO64*InputWeights!$C$9+DP64*InputWeights!$C$14</f>
        <v>55.9</v>
      </c>
      <c r="DS64">
        <f>((_xlfn.RANK.EQ(DR64,$DR$2:$DR$6635,0))/(COUNT(DR$2:$DR$6635)))*100</f>
        <v>4.2654028436018958</v>
      </c>
      <c r="DT64">
        <f t="shared" si="6"/>
        <v>5</v>
      </c>
    </row>
    <row r="65" spans="1:124" x14ac:dyDescent="0.25">
      <c r="A65" s="1" t="s">
        <v>1654</v>
      </c>
      <c r="B65" s="1" t="s">
        <v>2625</v>
      </c>
      <c r="C65" s="1" t="s">
        <v>2626</v>
      </c>
      <c r="D65" s="1" t="s">
        <v>110</v>
      </c>
      <c r="E65" s="1" t="s">
        <v>950</v>
      </c>
      <c r="F65" s="1">
        <v>1806</v>
      </c>
      <c r="G65" s="1">
        <v>230008700</v>
      </c>
      <c r="H65" s="1">
        <v>0</v>
      </c>
      <c r="I65" s="1">
        <v>1932</v>
      </c>
      <c r="J65" s="1">
        <v>2007</v>
      </c>
      <c r="K65" s="1" t="s">
        <v>183</v>
      </c>
      <c r="L65" s="1" t="s">
        <v>114</v>
      </c>
      <c r="M65" s="1">
        <v>33</v>
      </c>
      <c r="N65" s="1" t="s">
        <v>229</v>
      </c>
      <c r="O65" s="1">
        <v>2</v>
      </c>
      <c r="Q65" s="1" t="s">
        <v>117</v>
      </c>
      <c r="R65" s="1">
        <v>0</v>
      </c>
      <c r="S65" s="1" t="s">
        <v>3367</v>
      </c>
      <c r="T65" s="1">
        <v>204</v>
      </c>
      <c r="V65" s="1">
        <v>10908</v>
      </c>
      <c r="W65" s="1" t="s">
        <v>116</v>
      </c>
      <c r="X65" s="1" t="s">
        <v>117</v>
      </c>
      <c r="Y65" s="1" t="s">
        <v>3368</v>
      </c>
      <c r="AA65" s="1" t="s">
        <v>133</v>
      </c>
      <c r="AC65" s="1" t="s">
        <v>3369</v>
      </c>
      <c r="AD65" s="1" t="s">
        <v>160</v>
      </c>
      <c r="AE65" s="1" t="s">
        <v>426</v>
      </c>
      <c r="AF65" s="1" t="s">
        <v>124</v>
      </c>
      <c r="AG65" s="1" t="s">
        <v>112</v>
      </c>
      <c r="AH65" s="1" t="s">
        <v>124</v>
      </c>
      <c r="AI65" s="1" t="s">
        <v>112</v>
      </c>
      <c r="AJ65" s="1" t="s">
        <v>112</v>
      </c>
      <c r="AK65" s="1" t="s">
        <v>112</v>
      </c>
      <c r="AL65" s="1" t="s">
        <v>701</v>
      </c>
      <c r="AM65" s="1" t="s">
        <v>1091</v>
      </c>
      <c r="AN65" s="1" t="s">
        <v>3370</v>
      </c>
      <c r="AO65" s="1">
        <v>41507</v>
      </c>
      <c r="AP65" s="1">
        <v>102264</v>
      </c>
      <c r="AQ65" s="1">
        <v>4344</v>
      </c>
      <c r="AR65" s="1" t="s">
        <v>110</v>
      </c>
      <c r="AS65" s="1">
        <v>6374</v>
      </c>
      <c r="AT65" s="1">
        <v>8180</v>
      </c>
      <c r="AU65" s="2">
        <v>6374</v>
      </c>
      <c r="AV65" s="2">
        <v>8180</v>
      </c>
      <c r="BB65" s="1" t="s">
        <v>129</v>
      </c>
      <c r="BC65" s="1" t="s">
        <v>331</v>
      </c>
      <c r="BD65" s="1">
        <v>78</v>
      </c>
      <c r="BE65" s="1" t="s">
        <v>131</v>
      </c>
      <c r="BF65" s="1">
        <v>2</v>
      </c>
      <c r="BG65" s="1">
        <v>2</v>
      </c>
      <c r="BH65" s="1">
        <v>2</v>
      </c>
      <c r="BI65" s="1" t="s">
        <v>131</v>
      </c>
      <c r="BJ65" s="1" t="s">
        <v>182</v>
      </c>
      <c r="BK65" s="1" t="s">
        <v>112</v>
      </c>
      <c r="BN65" s="1" t="s">
        <v>133</v>
      </c>
      <c r="BR65" s="1" t="s">
        <v>133</v>
      </c>
      <c r="BU65" s="1" t="s">
        <v>153</v>
      </c>
      <c r="BV65" s="1" t="s">
        <v>116</v>
      </c>
      <c r="BW65" s="1" t="s">
        <v>112</v>
      </c>
      <c r="BX65" s="1">
        <v>0</v>
      </c>
      <c r="BZ65" s="1">
        <v>0</v>
      </c>
      <c r="CA65" s="1">
        <v>1</v>
      </c>
      <c r="CB65" s="1">
        <v>0</v>
      </c>
      <c r="CC65" s="1">
        <v>0</v>
      </c>
      <c r="CD65" s="1" t="s">
        <v>117</v>
      </c>
      <c r="CE65" s="1" t="s">
        <v>117</v>
      </c>
      <c r="CF65" s="1" t="s">
        <v>110</v>
      </c>
      <c r="CG65" s="1" t="s">
        <v>117</v>
      </c>
      <c r="CH65" s="1" t="s">
        <v>117</v>
      </c>
      <c r="CI65" s="1" t="s">
        <v>117</v>
      </c>
      <c r="CJ65" s="1" t="s">
        <v>117</v>
      </c>
      <c r="CK65" s="1" t="s">
        <v>112</v>
      </c>
      <c r="CL65" s="1">
        <v>11</v>
      </c>
      <c r="CM65" s="1">
        <v>6</v>
      </c>
      <c r="CN65" s="1" t="s">
        <v>142</v>
      </c>
      <c r="CO65" s="1" t="s">
        <v>183</v>
      </c>
      <c r="CP65" s="1">
        <v>0</v>
      </c>
      <c r="CQ65" s="1" t="s">
        <v>135</v>
      </c>
      <c r="CR65" s="1" t="s">
        <v>143</v>
      </c>
      <c r="CS65" s="1" t="s">
        <v>136</v>
      </c>
      <c r="CT65" s="1" t="s">
        <v>184</v>
      </c>
      <c r="CU65" s="8">
        <v>7.5</v>
      </c>
      <c r="CV65" s="1" t="s">
        <v>3371</v>
      </c>
      <c r="CW65" s="1" t="s">
        <v>3371</v>
      </c>
      <c r="CX65" s="1">
        <v>4</v>
      </c>
      <c r="CY65" s="10">
        <f t="shared" si="0"/>
        <v>2.5</v>
      </c>
      <c r="CZ65" s="3">
        <v>11.4</v>
      </c>
      <c r="DA65" s="3">
        <v>10.1</v>
      </c>
      <c r="DB65" s="6">
        <f t="shared" si="1"/>
        <v>7.5</v>
      </c>
      <c r="DC65" s="9">
        <v>0</v>
      </c>
      <c r="DD65" s="7">
        <v>0</v>
      </c>
      <c r="DE65" s="7">
        <v>10</v>
      </c>
      <c r="DF65" s="1">
        <v>10908</v>
      </c>
      <c r="DG65" s="1">
        <f t="shared" si="2"/>
        <v>10908</v>
      </c>
      <c r="DH65" s="9">
        <f t="shared" si="3"/>
        <v>3</v>
      </c>
      <c r="DI65" s="1">
        <v>327</v>
      </c>
      <c r="DJ65" s="1">
        <f t="shared" si="4"/>
        <v>327</v>
      </c>
      <c r="DK65" s="9">
        <f t="shared" si="5"/>
        <v>1</v>
      </c>
      <c r="DL65" s="4">
        <v>10</v>
      </c>
      <c r="DN65">
        <f>(DL65*InputWeights!$C$7+DB65*InputWeights!$C$6)</f>
        <v>8.75</v>
      </c>
      <c r="DO65">
        <f>(DD65*InputWeights!$C$12+DE65*InputWeights!$C$10+CU65*InputWeights!$C$11)</f>
        <v>7</v>
      </c>
      <c r="DP65">
        <f>(DC65*InputWeights!$C$18+DK65*InputWeights!$C$16+DH65*InputWeights!$C$15+CY65*InputWeights!$C$17)</f>
        <v>2.1500000000000004</v>
      </c>
      <c r="DR65">
        <f>DN65*InputWeights!$C$5+DO65*InputWeights!$C$9+DP65*InputWeights!$C$14</f>
        <v>55.85</v>
      </c>
      <c r="DS65">
        <f>((_xlfn.RANK.EQ(DR65,$DR$2:$DR$6635,0))/(COUNT(DR$2:$DR$6635)))*100</f>
        <v>4.3331076506431954</v>
      </c>
      <c r="DT65">
        <f t="shared" si="6"/>
        <v>5</v>
      </c>
    </row>
    <row r="66" spans="1:124" x14ac:dyDescent="0.25">
      <c r="A66" s="1" t="s">
        <v>450</v>
      </c>
      <c r="B66" s="1" t="s">
        <v>108</v>
      </c>
      <c r="C66" s="1" t="s">
        <v>109</v>
      </c>
      <c r="D66" s="1" t="s">
        <v>110</v>
      </c>
      <c r="E66" s="1" t="s">
        <v>407</v>
      </c>
      <c r="F66" s="1">
        <v>1641</v>
      </c>
      <c r="G66" s="1">
        <v>9100</v>
      </c>
      <c r="H66" s="1">
        <v>0</v>
      </c>
      <c r="I66" s="1">
        <v>1930</v>
      </c>
      <c r="J66" s="1">
        <v>2015</v>
      </c>
      <c r="K66" s="1" t="s">
        <v>112</v>
      </c>
      <c r="L66" s="1" t="s">
        <v>110</v>
      </c>
      <c r="M66" s="1">
        <v>30</v>
      </c>
      <c r="N66" s="1" t="s">
        <v>177</v>
      </c>
      <c r="O66" s="1">
        <v>2</v>
      </c>
      <c r="Q66" s="1" t="s">
        <v>110</v>
      </c>
      <c r="R66" s="1">
        <v>1</v>
      </c>
      <c r="S66" s="1" t="s">
        <v>520</v>
      </c>
      <c r="T66" s="1">
        <v>240</v>
      </c>
      <c r="V66" s="1">
        <v>14862</v>
      </c>
      <c r="W66" s="1" t="s">
        <v>116</v>
      </c>
      <c r="X66" s="1" t="s">
        <v>117</v>
      </c>
      <c r="Y66" s="1" t="s">
        <v>509</v>
      </c>
      <c r="Z66" s="1" t="s">
        <v>119</v>
      </c>
      <c r="AA66" s="1" t="s">
        <v>454</v>
      </c>
      <c r="AC66" s="1" t="s">
        <v>510</v>
      </c>
      <c r="AD66" s="1" t="s">
        <v>160</v>
      </c>
      <c r="AE66" s="1" t="s">
        <v>426</v>
      </c>
      <c r="AF66" s="1" t="s">
        <v>124</v>
      </c>
      <c r="AG66" s="1" t="s">
        <v>125</v>
      </c>
      <c r="AH66" s="1" t="s">
        <v>124</v>
      </c>
      <c r="AI66" s="1" t="s">
        <v>150</v>
      </c>
      <c r="AJ66" s="1" t="s">
        <v>112</v>
      </c>
      <c r="AK66" s="1" t="s">
        <v>125</v>
      </c>
      <c r="AL66" s="1" t="s">
        <v>511</v>
      </c>
      <c r="AM66" s="1" t="s">
        <v>408</v>
      </c>
      <c r="AN66" s="1" t="s">
        <v>408</v>
      </c>
      <c r="AO66" s="1">
        <v>1835</v>
      </c>
      <c r="AP66" s="1">
        <v>102264</v>
      </c>
      <c r="AQ66" s="1">
        <v>161</v>
      </c>
      <c r="AR66" s="1" t="s">
        <v>110</v>
      </c>
      <c r="AS66" s="1">
        <v>85987</v>
      </c>
      <c r="AT66" s="1">
        <v>87628</v>
      </c>
      <c r="AU66" s="2">
        <v>85987</v>
      </c>
      <c r="AV66" s="2">
        <v>87628</v>
      </c>
      <c r="BB66" s="1" t="s">
        <v>129</v>
      </c>
      <c r="BC66" s="1" t="s">
        <v>247</v>
      </c>
      <c r="BD66" s="1">
        <v>62</v>
      </c>
      <c r="BE66" s="1" t="s">
        <v>131</v>
      </c>
      <c r="BF66" s="1">
        <v>0</v>
      </c>
      <c r="BG66" s="1">
        <v>4</v>
      </c>
      <c r="BH66" s="1">
        <v>4</v>
      </c>
      <c r="BI66" s="1" t="s">
        <v>182</v>
      </c>
      <c r="BJ66" s="1" t="s">
        <v>182</v>
      </c>
      <c r="BK66" s="1" t="s">
        <v>112</v>
      </c>
      <c r="BN66" s="1" t="s">
        <v>133</v>
      </c>
      <c r="BR66" s="1" t="s">
        <v>133</v>
      </c>
      <c r="BU66" s="1" t="s">
        <v>112</v>
      </c>
      <c r="BV66" s="1" t="s">
        <v>114</v>
      </c>
      <c r="BW66" s="1" t="s">
        <v>112</v>
      </c>
      <c r="BX66" s="1">
        <v>0</v>
      </c>
      <c r="BZ66" s="1">
        <v>0</v>
      </c>
      <c r="CA66" s="1">
        <v>1</v>
      </c>
      <c r="CB66" s="1">
        <v>0</v>
      </c>
      <c r="CC66" s="1">
        <v>0</v>
      </c>
      <c r="CD66" s="1" t="s">
        <v>110</v>
      </c>
      <c r="CE66" s="1" t="s">
        <v>110</v>
      </c>
      <c r="CF66" s="1" t="s">
        <v>117</v>
      </c>
      <c r="CG66" s="1" t="s">
        <v>117</v>
      </c>
      <c r="CH66" s="1" t="s">
        <v>114</v>
      </c>
      <c r="CI66" s="1" t="s">
        <v>117</v>
      </c>
      <c r="CJ66" s="1" t="s">
        <v>110</v>
      </c>
      <c r="CK66" s="1" t="s">
        <v>125</v>
      </c>
      <c r="CL66" s="1">
        <v>6</v>
      </c>
      <c r="CM66" s="1">
        <v>0</v>
      </c>
      <c r="CN66" s="1" t="s">
        <v>134</v>
      </c>
      <c r="CO66" s="1" t="s">
        <v>183</v>
      </c>
      <c r="CP66" s="1">
        <v>0</v>
      </c>
      <c r="CR66" s="1" t="s">
        <v>248</v>
      </c>
      <c r="CS66" s="1" t="s">
        <v>136</v>
      </c>
      <c r="CT66" s="1" t="s">
        <v>136</v>
      </c>
      <c r="CU66" s="8">
        <v>10</v>
      </c>
      <c r="CV66" s="1" t="s">
        <v>521</v>
      </c>
      <c r="CW66" s="1" t="s">
        <v>521</v>
      </c>
      <c r="CX66" s="1">
        <v>3</v>
      </c>
      <c r="CY66" s="10">
        <f t="shared" ref="CY66:CY129" si="7">IF(CX66=1,10,IF(CX66=2,7.5,IF(CX66=3,7.5,IF(CX66=4,2.5,IF(CX66=5,2.5,IF(CX66=6,2.5,IF(CX66=7,1,5)))))))</f>
        <v>7.5</v>
      </c>
      <c r="CZ66" s="3">
        <v>9.0383300000000002</v>
      </c>
      <c r="DA66" s="3">
        <v>7.11477</v>
      </c>
      <c r="DB66" s="6">
        <f t="shared" ref="DB66:DB129" si="8">IF(DA66&lt;3,1,IF(DA66&lt;6,2.5,IF(DA66&lt;9,5,IF(DA66&lt;12,7.5,10))))</f>
        <v>5</v>
      </c>
      <c r="DC66" s="9">
        <v>0</v>
      </c>
      <c r="DD66" s="7">
        <v>0</v>
      </c>
      <c r="DE66" s="7">
        <v>0</v>
      </c>
      <c r="DF66" s="1">
        <v>14862</v>
      </c>
      <c r="DG66" s="1">
        <f t="shared" ref="DG66:DG129" si="9">DF66/L66*2</f>
        <v>29724</v>
      </c>
      <c r="DH66" s="9">
        <f t="shared" ref="DH66:DH129" si="10">IF(DG66&lt;5000, 1, IF(DG66&lt;10000, 2, IF(DG66&lt;15000, 3, IF(DG66&lt;20000, 4,IF(DG66&lt;25000, 5, IF(DG66&lt;30000, 6,IF(DG66&lt;35000,7,IF(DG66&lt;40000,8, IF(DG66&lt;45000,9,10)))))))))</f>
        <v>6</v>
      </c>
      <c r="DI66" s="1">
        <v>561</v>
      </c>
      <c r="DJ66" s="1">
        <f t="shared" ref="DJ66:DJ129" si="11">DI66/L66*2</f>
        <v>1122</v>
      </c>
      <c r="DK66" s="9">
        <f t="shared" ref="DK66:DK129" si="12">IF(DJ66&lt;500, 1, IF(DJ66&lt;1000, 2, IF(DJ66&lt;2000, 3, IF(DJ66&lt;3000, 4,IF(DJ66&lt;4000, 5, IF(DJ66&lt;5000, 6,IF(DJ66&lt;6000,7,IF(DJ66&lt;7000,8, IF(DJ66&lt;8000,9,10)))))))))</f>
        <v>3</v>
      </c>
      <c r="DL66" s="4">
        <v>10</v>
      </c>
      <c r="DN66">
        <f>(DL66*InputWeights!$C$7+DB66*InputWeights!$C$6)</f>
        <v>7.5</v>
      </c>
      <c r="DO66">
        <f>(DD66*InputWeights!$C$12+DE66*InputWeights!$C$10+CU66*InputWeights!$C$11)</f>
        <v>4</v>
      </c>
      <c r="DP66">
        <f>(DC66*InputWeights!$C$18+DK66*InputWeights!$C$16+DH66*InputWeights!$C$15+CY66*InputWeights!$C$17)</f>
        <v>5.25</v>
      </c>
      <c r="DR66">
        <f>DN66*InputWeights!$C$5+DO66*InputWeights!$C$9+DP66*InputWeights!$C$14</f>
        <v>55.5</v>
      </c>
      <c r="DS66">
        <f>((_xlfn.RANK.EQ(DR66,$DR$2:$DR$6635,0))/(COUNT(DR$2:$DR$6635)))*100</f>
        <v>4.4008124576844958</v>
      </c>
      <c r="DT66">
        <f t="shared" ref="DT66:DT129" si="13">IF(DS66&lt;1,1,IF(DS66&lt;5,5,IF(DS66&lt;10,10,IF(DS66&lt;15,15,IF(DS66&lt;20,20,IF(DS66&lt;25,25,0))))))</f>
        <v>5</v>
      </c>
    </row>
    <row r="67" spans="1:124" x14ac:dyDescent="0.25">
      <c r="A67" s="1" t="s">
        <v>754</v>
      </c>
      <c r="B67" s="1" t="s">
        <v>108</v>
      </c>
      <c r="C67" s="1" t="s">
        <v>109</v>
      </c>
      <c r="D67" s="1" t="s">
        <v>110</v>
      </c>
      <c r="E67" s="1" t="s">
        <v>776</v>
      </c>
      <c r="F67" s="1">
        <v>2519</v>
      </c>
      <c r="G67" s="1">
        <v>10500</v>
      </c>
      <c r="H67" s="1">
        <v>0</v>
      </c>
      <c r="I67" s="1">
        <v>2006</v>
      </c>
      <c r="J67" s="1">
        <v>2006</v>
      </c>
      <c r="K67" s="1" t="s">
        <v>139</v>
      </c>
      <c r="L67" s="1" t="s">
        <v>110</v>
      </c>
      <c r="M67" s="1">
        <v>38</v>
      </c>
      <c r="N67" s="1" t="s">
        <v>358</v>
      </c>
      <c r="O67" s="1">
        <v>3</v>
      </c>
      <c r="P67" s="1" t="s">
        <v>112</v>
      </c>
      <c r="Q67" s="1" t="s">
        <v>116</v>
      </c>
      <c r="R67" s="1">
        <v>60</v>
      </c>
      <c r="S67" s="1" t="s">
        <v>765</v>
      </c>
      <c r="T67" s="1">
        <v>79</v>
      </c>
      <c r="V67" s="1">
        <v>48082</v>
      </c>
      <c r="W67" s="1" t="s">
        <v>110</v>
      </c>
      <c r="X67" s="1" t="s">
        <v>117</v>
      </c>
      <c r="Y67" s="1" t="s">
        <v>756</v>
      </c>
      <c r="Z67" s="1" t="s">
        <v>325</v>
      </c>
      <c r="AA67" s="1" t="s">
        <v>757</v>
      </c>
      <c r="AC67" s="1" t="s">
        <v>160</v>
      </c>
      <c r="AD67" s="1" t="s">
        <v>160</v>
      </c>
      <c r="AE67" s="1" t="s">
        <v>426</v>
      </c>
      <c r="AF67" s="1" t="s">
        <v>124</v>
      </c>
      <c r="AG67" s="1" t="s">
        <v>125</v>
      </c>
      <c r="AH67" s="1" t="s">
        <v>110</v>
      </c>
      <c r="AI67" s="1" t="s">
        <v>112</v>
      </c>
      <c r="AJ67" s="1" t="s">
        <v>125</v>
      </c>
      <c r="AK67" s="1" t="s">
        <v>125</v>
      </c>
      <c r="AL67" s="1" t="s">
        <v>767</v>
      </c>
      <c r="AM67" s="1" t="s">
        <v>777</v>
      </c>
      <c r="AN67" s="1" t="s">
        <v>778</v>
      </c>
      <c r="AO67" s="1">
        <v>2042</v>
      </c>
      <c r="AP67" s="1">
        <v>102264</v>
      </c>
      <c r="AQ67" s="1">
        <v>176</v>
      </c>
      <c r="AR67" s="1" t="s">
        <v>114</v>
      </c>
      <c r="AS67" s="1">
        <v>23380</v>
      </c>
      <c r="AT67" s="1">
        <v>25899</v>
      </c>
      <c r="AU67" s="2">
        <v>23380</v>
      </c>
      <c r="AV67" s="2">
        <v>25899</v>
      </c>
      <c r="BB67" s="1" t="s">
        <v>129</v>
      </c>
      <c r="BC67" s="1" t="s">
        <v>761</v>
      </c>
      <c r="BD67" s="1">
        <v>97</v>
      </c>
      <c r="BE67" s="1" t="s">
        <v>131</v>
      </c>
      <c r="BF67" s="1">
        <v>0</v>
      </c>
      <c r="BG67" s="1">
        <v>2</v>
      </c>
      <c r="BH67" s="1">
        <v>2</v>
      </c>
      <c r="BI67" s="1" t="s">
        <v>183</v>
      </c>
      <c r="BJ67" s="1" t="s">
        <v>182</v>
      </c>
      <c r="BK67" s="1" t="s">
        <v>112</v>
      </c>
      <c r="BN67" s="1" t="s">
        <v>133</v>
      </c>
      <c r="BR67" s="1" t="s">
        <v>133</v>
      </c>
      <c r="BU67" s="1" t="s">
        <v>139</v>
      </c>
      <c r="BV67" s="1" t="s">
        <v>110</v>
      </c>
      <c r="BW67" s="1" t="s">
        <v>112</v>
      </c>
      <c r="BX67" s="1">
        <v>0</v>
      </c>
      <c r="BY67" s="1" t="s">
        <v>774</v>
      </c>
      <c r="BZ67" s="1">
        <v>0</v>
      </c>
      <c r="CA67" s="1">
        <v>1</v>
      </c>
      <c r="CB67" s="1">
        <v>0</v>
      </c>
      <c r="CC67" s="1">
        <v>0</v>
      </c>
      <c r="CD67" s="1" t="s">
        <v>114</v>
      </c>
      <c r="CE67" s="1" t="s">
        <v>116</v>
      </c>
      <c r="CF67" s="1" t="s">
        <v>110</v>
      </c>
      <c r="CG67" s="1" t="s">
        <v>110</v>
      </c>
      <c r="CH67" s="1" t="s">
        <v>117</v>
      </c>
      <c r="CI67" s="1" t="s">
        <v>117</v>
      </c>
      <c r="CJ67" s="1" t="s">
        <v>117</v>
      </c>
      <c r="CK67" s="1" t="s">
        <v>125</v>
      </c>
      <c r="CL67" s="1">
        <v>2</v>
      </c>
      <c r="CM67" s="1">
        <v>3</v>
      </c>
      <c r="CN67" s="1" t="s">
        <v>142</v>
      </c>
      <c r="CO67" s="1" t="s">
        <v>183</v>
      </c>
      <c r="CP67" s="1">
        <v>0</v>
      </c>
      <c r="CQ67" s="1" t="s">
        <v>135</v>
      </c>
      <c r="CR67" s="1" t="s">
        <v>135</v>
      </c>
      <c r="CS67" s="1" t="s">
        <v>156</v>
      </c>
      <c r="CT67" s="1" t="s">
        <v>215</v>
      </c>
      <c r="CU67" s="8">
        <v>2.5</v>
      </c>
      <c r="CV67" s="1" t="s">
        <v>779</v>
      </c>
      <c r="CW67" s="1" t="s">
        <v>779</v>
      </c>
      <c r="CX67" s="1">
        <v>1</v>
      </c>
      <c r="CY67" s="10">
        <f t="shared" si="7"/>
        <v>10</v>
      </c>
      <c r="CZ67" s="3">
        <v>4.4000000000000004</v>
      </c>
      <c r="DA67" s="3">
        <v>0</v>
      </c>
      <c r="DB67" s="6">
        <f t="shared" si="8"/>
        <v>1</v>
      </c>
      <c r="DC67" s="9">
        <v>0</v>
      </c>
      <c r="DD67" s="7">
        <v>0</v>
      </c>
      <c r="DE67" s="7">
        <v>0</v>
      </c>
      <c r="DF67" s="1">
        <v>48082</v>
      </c>
      <c r="DG67" s="1">
        <f t="shared" si="9"/>
        <v>96164</v>
      </c>
      <c r="DH67" s="9">
        <f t="shared" si="10"/>
        <v>10</v>
      </c>
      <c r="DI67" s="1">
        <v>4112</v>
      </c>
      <c r="DJ67" s="1">
        <f t="shared" si="11"/>
        <v>8224</v>
      </c>
      <c r="DK67" s="9">
        <f t="shared" si="12"/>
        <v>10</v>
      </c>
      <c r="DL67" s="4">
        <v>10</v>
      </c>
      <c r="DN67">
        <f>(DL67*InputWeights!$C$7+DB67*InputWeights!$C$6)</f>
        <v>5.5</v>
      </c>
      <c r="DO67">
        <f>(DD67*InputWeights!$C$12+DE67*InputWeights!$C$10+CU67*InputWeights!$C$11)</f>
        <v>1</v>
      </c>
      <c r="DP67">
        <f>(DC67*InputWeights!$C$18+DK67*InputWeights!$C$16+DH67*InputWeights!$C$15+CY67*InputWeights!$C$17)</f>
        <v>9</v>
      </c>
      <c r="DR67">
        <f>DN67*InputWeights!$C$5+DO67*InputWeights!$C$9+DP67*InputWeights!$C$14</f>
        <v>55.5</v>
      </c>
      <c r="DS67">
        <f>((_xlfn.RANK.EQ(DR67,$DR$2:$DR$6635,0))/(COUNT(DR$2:$DR$6635)))*100</f>
        <v>4.4008124576844958</v>
      </c>
      <c r="DT67">
        <f t="shared" si="13"/>
        <v>5</v>
      </c>
    </row>
    <row r="68" spans="1:124" x14ac:dyDescent="0.25">
      <c r="A68" s="1" t="s">
        <v>754</v>
      </c>
      <c r="B68" s="1" t="s">
        <v>108</v>
      </c>
      <c r="C68" s="1" t="s">
        <v>109</v>
      </c>
      <c r="D68" s="1" t="s">
        <v>110</v>
      </c>
      <c r="E68" s="1" t="s">
        <v>780</v>
      </c>
      <c r="F68" s="1">
        <v>2640</v>
      </c>
      <c r="G68" s="1">
        <v>10600</v>
      </c>
      <c r="H68" s="1">
        <v>0</v>
      </c>
      <c r="I68" s="1">
        <v>2005</v>
      </c>
      <c r="J68" s="1">
        <v>2005</v>
      </c>
      <c r="K68" s="1" t="s">
        <v>112</v>
      </c>
      <c r="L68" s="1" t="s">
        <v>110</v>
      </c>
      <c r="M68" s="1">
        <v>48</v>
      </c>
      <c r="N68" s="1" t="s">
        <v>358</v>
      </c>
      <c r="O68" s="1">
        <v>4</v>
      </c>
      <c r="P68" s="1" t="s">
        <v>112</v>
      </c>
      <c r="Q68" s="1" t="s">
        <v>116</v>
      </c>
      <c r="R68" s="1">
        <v>60</v>
      </c>
      <c r="S68" s="1" t="s">
        <v>765</v>
      </c>
      <c r="T68" s="1">
        <v>70</v>
      </c>
      <c r="V68" s="1">
        <v>46343</v>
      </c>
      <c r="W68" s="1" t="s">
        <v>110</v>
      </c>
      <c r="X68" s="1" t="s">
        <v>117</v>
      </c>
      <c r="Y68" s="1" t="s">
        <v>756</v>
      </c>
      <c r="Z68" s="1" t="s">
        <v>325</v>
      </c>
      <c r="AA68" s="1" t="s">
        <v>757</v>
      </c>
      <c r="AC68" s="1" t="s">
        <v>160</v>
      </c>
      <c r="AD68" s="1" t="s">
        <v>160</v>
      </c>
      <c r="AE68" s="1" t="s">
        <v>426</v>
      </c>
      <c r="AF68" s="1" t="s">
        <v>124</v>
      </c>
      <c r="AG68" s="1" t="s">
        <v>125</v>
      </c>
      <c r="AH68" s="1" t="s">
        <v>110</v>
      </c>
      <c r="AI68" s="1" t="s">
        <v>112</v>
      </c>
      <c r="AJ68" s="1" t="s">
        <v>125</v>
      </c>
      <c r="AK68" s="1" t="s">
        <v>125</v>
      </c>
      <c r="AL68" s="1" t="s">
        <v>781</v>
      </c>
      <c r="AM68" s="1" t="s">
        <v>782</v>
      </c>
      <c r="AN68" s="1" t="s">
        <v>781</v>
      </c>
      <c r="AO68" s="1">
        <v>2043</v>
      </c>
      <c r="AP68" s="1">
        <v>102264</v>
      </c>
      <c r="AQ68" s="1">
        <v>175</v>
      </c>
      <c r="AR68" s="1" t="s">
        <v>110</v>
      </c>
      <c r="AS68" s="1">
        <v>25796</v>
      </c>
      <c r="AT68" s="1">
        <v>28436</v>
      </c>
      <c r="AU68" s="2">
        <v>25796</v>
      </c>
      <c r="AV68" s="2">
        <v>28436</v>
      </c>
      <c r="BB68" s="1" t="s">
        <v>129</v>
      </c>
      <c r="BC68" s="1" t="s">
        <v>761</v>
      </c>
      <c r="BD68" s="1">
        <v>96</v>
      </c>
      <c r="BE68" s="1" t="s">
        <v>131</v>
      </c>
      <c r="BF68" s="1">
        <v>0</v>
      </c>
      <c r="BG68" s="1">
        <v>2</v>
      </c>
      <c r="BH68" s="1">
        <v>2</v>
      </c>
      <c r="BI68" s="1" t="s">
        <v>183</v>
      </c>
      <c r="BJ68" s="1" t="s">
        <v>182</v>
      </c>
      <c r="BK68" s="1" t="s">
        <v>112</v>
      </c>
      <c r="BN68" s="1" t="s">
        <v>133</v>
      </c>
      <c r="BR68" s="1" t="s">
        <v>133</v>
      </c>
      <c r="BU68" s="1" t="s">
        <v>112</v>
      </c>
      <c r="BV68" s="1" t="s">
        <v>110</v>
      </c>
      <c r="BW68" s="1" t="s">
        <v>112</v>
      </c>
      <c r="BX68" s="1">
        <v>1</v>
      </c>
      <c r="BY68" s="1" t="s">
        <v>783</v>
      </c>
      <c r="BZ68" s="1">
        <v>0</v>
      </c>
      <c r="CA68" s="1">
        <v>1</v>
      </c>
      <c r="CB68" s="1">
        <v>0</v>
      </c>
      <c r="CC68" s="1">
        <v>0</v>
      </c>
      <c r="CD68" s="1" t="s">
        <v>110</v>
      </c>
      <c r="CE68" s="1" t="s">
        <v>116</v>
      </c>
      <c r="CF68" s="1" t="s">
        <v>110</v>
      </c>
      <c r="CG68" s="1" t="s">
        <v>110</v>
      </c>
      <c r="CH68" s="1" t="s">
        <v>117</v>
      </c>
      <c r="CI68" s="1" t="s">
        <v>117</v>
      </c>
      <c r="CJ68" s="1" t="s">
        <v>117</v>
      </c>
      <c r="CK68" s="1" t="s">
        <v>125</v>
      </c>
      <c r="CL68" s="1">
        <v>8</v>
      </c>
      <c r="CM68" s="1">
        <v>6</v>
      </c>
      <c r="CN68" s="1" t="s">
        <v>142</v>
      </c>
      <c r="CO68" s="1" t="s">
        <v>183</v>
      </c>
      <c r="CP68" s="1">
        <v>0</v>
      </c>
      <c r="CQ68" s="1" t="s">
        <v>135</v>
      </c>
      <c r="CR68" s="1" t="s">
        <v>135</v>
      </c>
      <c r="CS68" s="1" t="s">
        <v>215</v>
      </c>
      <c r="CT68" s="1" t="s">
        <v>215</v>
      </c>
      <c r="CU68" s="8">
        <v>2.5</v>
      </c>
      <c r="CV68" s="1" t="s">
        <v>784</v>
      </c>
      <c r="CW68" s="1" t="s">
        <v>784</v>
      </c>
      <c r="CX68" s="1">
        <v>1</v>
      </c>
      <c r="CY68" s="10">
        <f t="shared" si="7"/>
        <v>10</v>
      </c>
      <c r="CZ68" s="3">
        <v>18.399999999999999</v>
      </c>
      <c r="DA68" s="3">
        <v>0</v>
      </c>
      <c r="DB68" s="6">
        <f t="shared" si="8"/>
        <v>1</v>
      </c>
      <c r="DC68" s="9">
        <v>0</v>
      </c>
      <c r="DD68" s="7">
        <v>0</v>
      </c>
      <c r="DE68" s="7">
        <v>0</v>
      </c>
      <c r="DF68" s="1">
        <v>46343</v>
      </c>
      <c r="DG68" s="1">
        <f t="shared" si="9"/>
        <v>92686</v>
      </c>
      <c r="DH68" s="9">
        <f t="shared" si="10"/>
        <v>10</v>
      </c>
      <c r="DI68" s="1">
        <v>4024</v>
      </c>
      <c r="DJ68" s="1">
        <f t="shared" si="11"/>
        <v>8048</v>
      </c>
      <c r="DK68" s="9">
        <f t="shared" si="12"/>
        <v>10</v>
      </c>
      <c r="DL68" s="4">
        <v>10</v>
      </c>
      <c r="DN68">
        <f>(DL68*InputWeights!$C$7+DB68*InputWeights!$C$6)</f>
        <v>5.5</v>
      </c>
      <c r="DO68">
        <f>(DD68*InputWeights!$C$12+DE68*InputWeights!$C$10+CU68*InputWeights!$C$11)</f>
        <v>1</v>
      </c>
      <c r="DP68">
        <f>(DC68*InputWeights!$C$18+DK68*InputWeights!$C$16+DH68*InputWeights!$C$15+CY68*InputWeights!$C$17)</f>
        <v>9</v>
      </c>
      <c r="DR68">
        <f>DN68*InputWeights!$C$5+DO68*InputWeights!$C$9+DP68*InputWeights!$C$14</f>
        <v>55.5</v>
      </c>
      <c r="DS68">
        <f>((_xlfn.RANK.EQ(DR68,$DR$2:$DR$6635,0))/(COUNT(DR$2:$DR$6635)))*100</f>
        <v>4.4008124576844958</v>
      </c>
      <c r="DT68">
        <f t="shared" si="13"/>
        <v>5</v>
      </c>
    </row>
    <row r="69" spans="1:124" x14ac:dyDescent="0.25">
      <c r="A69" s="1" t="s">
        <v>754</v>
      </c>
      <c r="B69" s="1" t="s">
        <v>108</v>
      </c>
      <c r="C69" s="1" t="s">
        <v>109</v>
      </c>
      <c r="D69" s="1" t="s">
        <v>110</v>
      </c>
      <c r="E69" s="1" t="s">
        <v>785</v>
      </c>
      <c r="F69" s="1">
        <v>2640</v>
      </c>
      <c r="G69" s="1">
        <v>10600</v>
      </c>
      <c r="H69" s="1">
        <v>0</v>
      </c>
      <c r="I69" s="1">
        <v>2006</v>
      </c>
      <c r="J69" s="1">
        <v>2006</v>
      </c>
      <c r="K69" s="1" t="s">
        <v>139</v>
      </c>
      <c r="L69" s="1" t="s">
        <v>110</v>
      </c>
      <c r="M69" s="1">
        <v>50</v>
      </c>
      <c r="N69" s="1" t="s">
        <v>358</v>
      </c>
      <c r="O69" s="1">
        <v>3</v>
      </c>
      <c r="P69" s="1" t="s">
        <v>112</v>
      </c>
      <c r="Q69" s="1" t="s">
        <v>116</v>
      </c>
      <c r="R69" s="1">
        <v>60</v>
      </c>
      <c r="S69" s="1" t="s">
        <v>765</v>
      </c>
      <c r="T69" s="1">
        <v>56</v>
      </c>
      <c r="V69" s="1">
        <v>48082</v>
      </c>
      <c r="W69" s="1" t="s">
        <v>110</v>
      </c>
      <c r="X69" s="1" t="s">
        <v>117</v>
      </c>
      <c r="Y69" s="1" t="s">
        <v>756</v>
      </c>
      <c r="Z69" s="1" t="s">
        <v>325</v>
      </c>
      <c r="AA69" s="1" t="s">
        <v>757</v>
      </c>
      <c r="AC69" s="1" t="s">
        <v>160</v>
      </c>
      <c r="AD69" s="1" t="s">
        <v>160</v>
      </c>
      <c r="AE69" s="1" t="s">
        <v>426</v>
      </c>
      <c r="AF69" s="1" t="s">
        <v>124</v>
      </c>
      <c r="AG69" s="1" t="s">
        <v>125</v>
      </c>
      <c r="AH69" s="1" t="s">
        <v>110</v>
      </c>
      <c r="AI69" s="1" t="s">
        <v>112</v>
      </c>
      <c r="AJ69" s="1" t="s">
        <v>125</v>
      </c>
      <c r="AK69" s="1" t="s">
        <v>125</v>
      </c>
      <c r="AL69" s="1" t="s">
        <v>767</v>
      </c>
      <c r="AM69" s="1" t="s">
        <v>777</v>
      </c>
      <c r="AN69" s="1" t="s">
        <v>786</v>
      </c>
      <c r="AO69" s="1">
        <v>2044</v>
      </c>
      <c r="AP69" s="1">
        <v>102264</v>
      </c>
      <c r="AQ69" s="1">
        <v>176</v>
      </c>
      <c r="AR69" s="1" t="s">
        <v>114</v>
      </c>
      <c r="AS69" s="1">
        <v>25899</v>
      </c>
      <c r="AT69" s="1">
        <v>28539</v>
      </c>
      <c r="AU69" s="2">
        <v>25899</v>
      </c>
      <c r="AV69" s="2">
        <v>28539</v>
      </c>
      <c r="BB69" s="1" t="s">
        <v>129</v>
      </c>
      <c r="BC69" s="1" t="s">
        <v>761</v>
      </c>
      <c r="BD69" s="1">
        <v>97</v>
      </c>
      <c r="BE69" s="1" t="s">
        <v>131</v>
      </c>
      <c r="BF69" s="1">
        <v>0</v>
      </c>
      <c r="BG69" s="1">
        <v>2</v>
      </c>
      <c r="BH69" s="1">
        <v>2</v>
      </c>
      <c r="BI69" s="1" t="s">
        <v>183</v>
      </c>
      <c r="BJ69" s="1" t="s">
        <v>182</v>
      </c>
      <c r="BK69" s="1" t="s">
        <v>112</v>
      </c>
      <c r="BN69" s="1" t="s">
        <v>133</v>
      </c>
      <c r="BR69" s="1" t="s">
        <v>133</v>
      </c>
      <c r="BU69" s="1" t="s">
        <v>139</v>
      </c>
      <c r="BV69" s="1" t="s">
        <v>110</v>
      </c>
      <c r="BW69" s="1" t="s">
        <v>112</v>
      </c>
      <c r="BX69" s="1">
        <v>0</v>
      </c>
      <c r="BY69" s="1" t="s">
        <v>783</v>
      </c>
      <c r="BZ69" s="1">
        <v>0</v>
      </c>
      <c r="CA69" s="1">
        <v>1</v>
      </c>
      <c r="CB69" s="1">
        <v>0</v>
      </c>
      <c r="CC69" s="1">
        <v>0</v>
      </c>
      <c r="CD69" s="1" t="s">
        <v>114</v>
      </c>
      <c r="CE69" s="1" t="s">
        <v>116</v>
      </c>
      <c r="CF69" s="1" t="s">
        <v>110</v>
      </c>
      <c r="CG69" s="1" t="s">
        <v>110</v>
      </c>
      <c r="CH69" s="1" t="s">
        <v>117</v>
      </c>
      <c r="CI69" s="1" t="s">
        <v>117</v>
      </c>
      <c r="CJ69" s="1" t="s">
        <v>117</v>
      </c>
      <c r="CK69" s="1" t="s">
        <v>125</v>
      </c>
      <c r="CL69" s="1">
        <v>1</v>
      </c>
      <c r="CM69" s="1">
        <v>4</v>
      </c>
      <c r="CN69" s="1" t="s">
        <v>142</v>
      </c>
      <c r="CO69" s="1" t="s">
        <v>183</v>
      </c>
      <c r="CP69" s="1">
        <v>0</v>
      </c>
      <c r="CQ69" s="1" t="s">
        <v>135</v>
      </c>
      <c r="CR69" s="1" t="s">
        <v>135</v>
      </c>
      <c r="CS69" s="1" t="s">
        <v>215</v>
      </c>
      <c r="CT69" s="1" t="s">
        <v>215</v>
      </c>
      <c r="CU69" s="8">
        <v>2.5</v>
      </c>
      <c r="CV69" s="1" t="s">
        <v>787</v>
      </c>
      <c r="CW69" s="1" t="s">
        <v>787</v>
      </c>
      <c r="CX69" s="1">
        <v>1</v>
      </c>
      <c r="CY69" s="10">
        <f t="shared" si="7"/>
        <v>10</v>
      </c>
      <c r="CZ69" s="3">
        <v>18.8</v>
      </c>
      <c r="DA69" s="3">
        <v>0</v>
      </c>
      <c r="DB69" s="6">
        <f t="shared" si="8"/>
        <v>1</v>
      </c>
      <c r="DC69" s="9">
        <v>0</v>
      </c>
      <c r="DD69" s="7">
        <v>0</v>
      </c>
      <c r="DE69" s="7">
        <v>0</v>
      </c>
      <c r="DF69" s="1">
        <v>48082</v>
      </c>
      <c r="DG69" s="1">
        <f t="shared" si="9"/>
        <v>96164</v>
      </c>
      <c r="DH69" s="9">
        <f t="shared" si="10"/>
        <v>10</v>
      </c>
      <c r="DI69" s="1">
        <v>4112</v>
      </c>
      <c r="DJ69" s="1">
        <f t="shared" si="11"/>
        <v>8224</v>
      </c>
      <c r="DK69" s="9">
        <f t="shared" si="12"/>
        <v>10</v>
      </c>
      <c r="DL69" s="4">
        <v>10</v>
      </c>
      <c r="DN69">
        <f>(DL69*InputWeights!$C$7+DB69*InputWeights!$C$6)</f>
        <v>5.5</v>
      </c>
      <c r="DO69">
        <f>(DD69*InputWeights!$C$12+DE69*InputWeights!$C$10+CU69*InputWeights!$C$11)</f>
        <v>1</v>
      </c>
      <c r="DP69">
        <f>(DC69*InputWeights!$C$18+DK69*InputWeights!$C$16+DH69*InputWeights!$C$15+CY69*InputWeights!$C$17)</f>
        <v>9</v>
      </c>
      <c r="DR69">
        <f>DN69*InputWeights!$C$5+DO69*InputWeights!$C$9+DP69*InputWeights!$C$14</f>
        <v>55.5</v>
      </c>
      <c r="DS69">
        <f>((_xlfn.RANK.EQ(DR69,$DR$2:$DR$6635,0))/(COUNT(DR$2:$DR$6635)))*100</f>
        <v>4.4008124576844958</v>
      </c>
      <c r="DT69">
        <f t="shared" si="13"/>
        <v>5</v>
      </c>
    </row>
    <row r="70" spans="1:124" x14ac:dyDescent="0.25">
      <c r="A70" s="1" t="s">
        <v>754</v>
      </c>
      <c r="B70" s="1" t="s">
        <v>108</v>
      </c>
      <c r="C70" s="1" t="s">
        <v>109</v>
      </c>
      <c r="D70" s="1" t="s">
        <v>110</v>
      </c>
      <c r="E70" s="1" t="s">
        <v>294</v>
      </c>
      <c r="F70" s="1">
        <v>2640</v>
      </c>
      <c r="G70" s="1">
        <v>10900</v>
      </c>
      <c r="H70" s="1">
        <v>0</v>
      </c>
      <c r="I70" s="1">
        <v>2005</v>
      </c>
      <c r="J70" s="1">
        <v>2005</v>
      </c>
      <c r="K70" s="1" t="s">
        <v>112</v>
      </c>
      <c r="L70" s="1" t="s">
        <v>110</v>
      </c>
      <c r="M70" s="1">
        <v>38</v>
      </c>
      <c r="N70" s="1" t="s">
        <v>358</v>
      </c>
      <c r="O70" s="1">
        <v>4</v>
      </c>
      <c r="P70" s="1" t="s">
        <v>112</v>
      </c>
      <c r="Q70" s="1" t="s">
        <v>116</v>
      </c>
      <c r="R70" s="1">
        <v>60</v>
      </c>
      <c r="S70" s="1" t="s">
        <v>765</v>
      </c>
      <c r="T70" s="1">
        <v>92</v>
      </c>
      <c r="V70" s="1">
        <v>36665</v>
      </c>
      <c r="W70" s="1" t="s">
        <v>110</v>
      </c>
      <c r="X70" s="1" t="s">
        <v>117</v>
      </c>
      <c r="Y70" s="1" t="s">
        <v>756</v>
      </c>
      <c r="Z70" s="1" t="s">
        <v>325</v>
      </c>
      <c r="AA70" s="1" t="s">
        <v>757</v>
      </c>
      <c r="AC70" s="1" t="s">
        <v>160</v>
      </c>
      <c r="AD70" s="1" t="s">
        <v>160</v>
      </c>
      <c r="AE70" s="1" t="s">
        <v>426</v>
      </c>
      <c r="AF70" s="1" t="s">
        <v>124</v>
      </c>
      <c r="AG70" s="1" t="s">
        <v>125</v>
      </c>
      <c r="AH70" s="1" t="s">
        <v>110</v>
      </c>
      <c r="AI70" s="1" t="s">
        <v>112</v>
      </c>
      <c r="AJ70" s="1" t="s">
        <v>125</v>
      </c>
      <c r="AK70" s="1" t="s">
        <v>125</v>
      </c>
      <c r="AL70" s="1" t="s">
        <v>788</v>
      </c>
      <c r="AM70" s="1" t="s">
        <v>789</v>
      </c>
      <c r="AN70" s="1" t="s">
        <v>790</v>
      </c>
      <c r="AO70" s="1">
        <v>2049</v>
      </c>
      <c r="AP70" s="1">
        <v>102264</v>
      </c>
      <c r="AQ70" s="1">
        <v>175</v>
      </c>
      <c r="AR70" s="1" t="s">
        <v>110</v>
      </c>
      <c r="AS70" s="1">
        <v>33724</v>
      </c>
      <c r="AT70" s="1">
        <v>36364</v>
      </c>
      <c r="AU70" s="2">
        <v>33724</v>
      </c>
      <c r="AV70" s="2">
        <v>36364</v>
      </c>
      <c r="BB70" s="1" t="s">
        <v>129</v>
      </c>
      <c r="BC70" s="1" t="s">
        <v>761</v>
      </c>
      <c r="BD70" s="1">
        <v>96</v>
      </c>
      <c r="BE70" s="1" t="s">
        <v>131</v>
      </c>
      <c r="BF70" s="1">
        <v>0</v>
      </c>
      <c r="BG70" s="1">
        <v>2</v>
      </c>
      <c r="BH70" s="1">
        <v>2</v>
      </c>
      <c r="BI70" s="1" t="s">
        <v>183</v>
      </c>
      <c r="BJ70" s="1" t="s">
        <v>182</v>
      </c>
      <c r="BK70" s="1" t="s">
        <v>112</v>
      </c>
      <c r="BN70" s="1" t="s">
        <v>133</v>
      </c>
      <c r="BR70" s="1" t="s">
        <v>133</v>
      </c>
      <c r="BU70" s="1" t="s">
        <v>112</v>
      </c>
      <c r="BV70" s="1" t="s">
        <v>110</v>
      </c>
      <c r="BW70" s="1" t="s">
        <v>112</v>
      </c>
      <c r="BX70" s="1">
        <v>2</v>
      </c>
      <c r="BY70" s="1" t="s">
        <v>791</v>
      </c>
      <c r="BZ70" s="1">
        <v>0</v>
      </c>
      <c r="CA70" s="1">
        <v>1</v>
      </c>
      <c r="CB70" s="1">
        <v>0</v>
      </c>
      <c r="CC70" s="1">
        <v>0</v>
      </c>
      <c r="CD70" s="1" t="s">
        <v>110</v>
      </c>
      <c r="CE70" s="1" t="s">
        <v>116</v>
      </c>
      <c r="CF70" s="1" t="s">
        <v>110</v>
      </c>
      <c r="CG70" s="1" t="s">
        <v>110</v>
      </c>
      <c r="CH70" s="1" t="s">
        <v>117</v>
      </c>
      <c r="CI70" s="1" t="s">
        <v>117</v>
      </c>
      <c r="CJ70" s="1" t="s">
        <v>117</v>
      </c>
      <c r="CK70" s="1" t="s">
        <v>125</v>
      </c>
      <c r="CL70" s="1">
        <v>9</v>
      </c>
      <c r="CM70" s="1">
        <v>6</v>
      </c>
      <c r="CN70" s="1" t="s">
        <v>142</v>
      </c>
      <c r="CO70" s="1" t="s">
        <v>183</v>
      </c>
      <c r="CP70" s="1">
        <v>0</v>
      </c>
      <c r="CQ70" s="1" t="s">
        <v>135</v>
      </c>
      <c r="CR70" s="1" t="s">
        <v>135</v>
      </c>
      <c r="CS70" s="1" t="s">
        <v>156</v>
      </c>
      <c r="CT70" s="1" t="s">
        <v>215</v>
      </c>
      <c r="CU70" s="8">
        <v>2.5</v>
      </c>
      <c r="CV70" s="1" t="s">
        <v>792</v>
      </c>
      <c r="CW70" s="1" t="s">
        <v>792</v>
      </c>
      <c r="CX70" s="1">
        <v>1</v>
      </c>
      <c r="CY70" s="10">
        <f t="shared" si="7"/>
        <v>10</v>
      </c>
      <c r="CZ70" s="3">
        <v>11.7</v>
      </c>
      <c r="DA70" s="3">
        <v>0</v>
      </c>
      <c r="DB70" s="6">
        <f t="shared" si="8"/>
        <v>1</v>
      </c>
      <c r="DC70" s="9">
        <v>0</v>
      </c>
      <c r="DD70" s="7">
        <v>0</v>
      </c>
      <c r="DE70" s="7">
        <v>0</v>
      </c>
      <c r="DF70" s="1">
        <v>36665</v>
      </c>
      <c r="DG70" s="1">
        <f t="shared" si="9"/>
        <v>73330</v>
      </c>
      <c r="DH70" s="9">
        <f t="shared" si="10"/>
        <v>10</v>
      </c>
      <c r="DI70" s="1">
        <v>4400</v>
      </c>
      <c r="DJ70" s="1">
        <f t="shared" si="11"/>
        <v>8800</v>
      </c>
      <c r="DK70" s="9">
        <f t="shared" si="12"/>
        <v>10</v>
      </c>
      <c r="DL70" s="4">
        <v>10</v>
      </c>
      <c r="DN70">
        <f>(DL70*InputWeights!$C$7+DB70*InputWeights!$C$6)</f>
        <v>5.5</v>
      </c>
      <c r="DO70">
        <f>(DD70*InputWeights!$C$12+DE70*InputWeights!$C$10+CU70*InputWeights!$C$11)</f>
        <v>1</v>
      </c>
      <c r="DP70">
        <f>(DC70*InputWeights!$C$18+DK70*InputWeights!$C$16+DH70*InputWeights!$C$15+CY70*InputWeights!$C$17)</f>
        <v>9</v>
      </c>
      <c r="DR70">
        <f>DN70*InputWeights!$C$5+DO70*InputWeights!$C$9+DP70*InputWeights!$C$14</f>
        <v>55.5</v>
      </c>
      <c r="DS70">
        <f>((_xlfn.RANK.EQ(DR70,$DR$2:$DR$6635,0))/(COUNT(DR$2:$DR$6635)))*100</f>
        <v>4.4008124576844958</v>
      </c>
      <c r="DT70">
        <f t="shared" si="13"/>
        <v>5</v>
      </c>
    </row>
    <row r="71" spans="1:124" x14ac:dyDescent="0.25">
      <c r="A71" s="1" t="s">
        <v>754</v>
      </c>
      <c r="B71" s="1" t="s">
        <v>108</v>
      </c>
      <c r="C71" s="1" t="s">
        <v>109</v>
      </c>
      <c r="D71" s="1" t="s">
        <v>110</v>
      </c>
      <c r="E71" s="1" t="s">
        <v>298</v>
      </c>
      <c r="F71" s="1">
        <v>2690</v>
      </c>
      <c r="G71" s="1">
        <v>10900</v>
      </c>
      <c r="H71" s="1">
        <v>0</v>
      </c>
      <c r="I71" s="1">
        <v>2006</v>
      </c>
      <c r="J71" s="1">
        <v>2006</v>
      </c>
      <c r="K71" s="1" t="s">
        <v>139</v>
      </c>
      <c r="L71" s="1" t="s">
        <v>110</v>
      </c>
      <c r="M71" s="1">
        <v>50</v>
      </c>
      <c r="N71" s="1" t="s">
        <v>358</v>
      </c>
      <c r="O71" s="1">
        <v>3</v>
      </c>
      <c r="P71" s="1" t="s">
        <v>112</v>
      </c>
      <c r="Q71" s="1" t="s">
        <v>116</v>
      </c>
      <c r="R71" s="1">
        <v>60</v>
      </c>
      <c r="S71" s="1" t="s">
        <v>765</v>
      </c>
      <c r="T71" s="1">
        <v>87</v>
      </c>
      <c r="V71" s="1">
        <v>48082</v>
      </c>
      <c r="W71" s="1" t="s">
        <v>110</v>
      </c>
      <c r="X71" s="1" t="s">
        <v>117</v>
      </c>
      <c r="Y71" s="1" t="s">
        <v>756</v>
      </c>
      <c r="Z71" s="1" t="s">
        <v>325</v>
      </c>
      <c r="AA71" s="1" t="s">
        <v>757</v>
      </c>
      <c r="AC71" s="1" t="s">
        <v>160</v>
      </c>
      <c r="AD71" s="1" t="s">
        <v>766</v>
      </c>
      <c r="AE71" s="1" t="s">
        <v>426</v>
      </c>
      <c r="AF71" s="1" t="s">
        <v>124</v>
      </c>
      <c r="AG71" s="1" t="s">
        <v>125</v>
      </c>
      <c r="AH71" s="1" t="s">
        <v>110</v>
      </c>
      <c r="AI71" s="1" t="s">
        <v>112</v>
      </c>
      <c r="AJ71" s="1" t="s">
        <v>125</v>
      </c>
      <c r="AK71" s="1" t="s">
        <v>125</v>
      </c>
      <c r="AL71" s="1" t="s">
        <v>767</v>
      </c>
      <c r="AM71" s="1" t="s">
        <v>777</v>
      </c>
      <c r="AN71" s="1" t="s">
        <v>793</v>
      </c>
      <c r="AO71" s="1">
        <v>2050</v>
      </c>
      <c r="AP71" s="1">
        <v>102264</v>
      </c>
      <c r="AQ71" s="1">
        <v>176</v>
      </c>
      <c r="AR71" s="1" t="s">
        <v>114</v>
      </c>
      <c r="AS71" s="1">
        <v>33687</v>
      </c>
      <c r="AT71" s="1">
        <v>36377</v>
      </c>
      <c r="AU71" s="2">
        <v>33687</v>
      </c>
      <c r="AV71" s="2">
        <v>36377</v>
      </c>
      <c r="BB71" s="1" t="s">
        <v>129</v>
      </c>
      <c r="BC71" s="1" t="s">
        <v>761</v>
      </c>
      <c r="BD71" s="1">
        <v>96</v>
      </c>
      <c r="BE71" s="1" t="s">
        <v>131</v>
      </c>
      <c r="BF71" s="1">
        <v>0</v>
      </c>
      <c r="BG71" s="1">
        <v>2</v>
      </c>
      <c r="BH71" s="1">
        <v>2</v>
      </c>
      <c r="BI71" s="1" t="s">
        <v>183</v>
      </c>
      <c r="BJ71" s="1" t="s">
        <v>182</v>
      </c>
      <c r="BK71" s="1" t="s">
        <v>112</v>
      </c>
      <c r="BN71" s="1" t="s">
        <v>133</v>
      </c>
      <c r="BR71" s="1" t="s">
        <v>133</v>
      </c>
      <c r="BU71" s="1" t="s">
        <v>139</v>
      </c>
      <c r="BV71" s="1" t="s">
        <v>110</v>
      </c>
      <c r="BW71" s="1" t="s">
        <v>112</v>
      </c>
      <c r="BX71" s="1">
        <v>0</v>
      </c>
      <c r="BY71" s="1" t="s">
        <v>791</v>
      </c>
      <c r="BZ71" s="1">
        <v>0</v>
      </c>
      <c r="CA71" s="1">
        <v>1</v>
      </c>
      <c r="CB71" s="1">
        <v>0</v>
      </c>
      <c r="CC71" s="1">
        <v>0</v>
      </c>
      <c r="CD71" s="1" t="s">
        <v>114</v>
      </c>
      <c r="CE71" s="1" t="s">
        <v>116</v>
      </c>
      <c r="CF71" s="1" t="s">
        <v>110</v>
      </c>
      <c r="CG71" s="1" t="s">
        <v>110</v>
      </c>
      <c r="CH71" s="1" t="s">
        <v>117</v>
      </c>
      <c r="CI71" s="1" t="s">
        <v>117</v>
      </c>
      <c r="CJ71" s="1" t="s">
        <v>110</v>
      </c>
      <c r="CK71" s="1" t="s">
        <v>125</v>
      </c>
      <c r="CL71" s="1">
        <v>3</v>
      </c>
      <c r="CM71" s="1">
        <v>3</v>
      </c>
      <c r="CN71" s="1" t="s">
        <v>142</v>
      </c>
      <c r="CO71" s="1" t="s">
        <v>183</v>
      </c>
      <c r="CP71" s="1">
        <v>0</v>
      </c>
      <c r="CQ71" s="1" t="s">
        <v>135</v>
      </c>
      <c r="CR71" s="1" t="s">
        <v>135</v>
      </c>
      <c r="CS71" s="1" t="s">
        <v>156</v>
      </c>
      <c r="CT71" s="1" t="s">
        <v>215</v>
      </c>
      <c r="CU71" s="8">
        <v>2.5</v>
      </c>
      <c r="CV71" s="1" t="s">
        <v>794</v>
      </c>
      <c r="CW71" s="1" t="s">
        <v>794</v>
      </c>
      <c r="CX71" s="1">
        <v>1</v>
      </c>
      <c r="CY71" s="10">
        <f t="shared" si="7"/>
        <v>10</v>
      </c>
      <c r="CZ71" s="3">
        <v>12.1</v>
      </c>
      <c r="DA71" s="3">
        <v>0</v>
      </c>
      <c r="DB71" s="6">
        <f t="shared" si="8"/>
        <v>1</v>
      </c>
      <c r="DC71" s="9">
        <v>0</v>
      </c>
      <c r="DD71" s="7">
        <v>0</v>
      </c>
      <c r="DE71" s="7">
        <v>0</v>
      </c>
      <c r="DF71" s="1">
        <v>48082</v>
      </c>
      <c r="DG71" s="1">
        <f t="shared" si="9"/>
        <v>96164</v>
      </c>
      <c r="DH71" s="9">
        <f t="shared" si="10"/>
        <v>10</v>
      </c>
      <c r="DI71" s="1">
        <v>4112</v>
      </c>
      <c r="DJ71" s="1">
        <f t="shared" si="11"/>
        <v>8224</v>
      </c>
      <c r="DK71" s="9">
        <f t="shared" si="12"/>
        <v>10</v>
      </c>
      <c r="DL71" s="4">
        <v>10</v>
      </c>
      <c r="DN71">
        <f>(DL71*InputWeights!$C$7+DB71*InputWeights!$C$6)</f>
        <v>5.5</v>
      </c>
      <c r="DO71">
        <f>(DD71*InputWeights!$C$12+DE71*InputWeights!$C$10+CU71*InputWeights!$C$11)</f>
        <v>1</v>
      </c>
      <c r="DP71">
        <f>(DC71*InputWeights!$C$18+DK71*InputWeights!$C$16+DH71*InputWeights!$C$15+CY71*InputWeights!$C$17)</f>
        <v>9</v>
      </c>
      <c r="DR71">
        <f>DN71*InputWeights!$C$5+DO71*InputWeights!$C$9+DP71*InputWeights!$C$14</f>
        <v>55.5</v>
      </c>
      <c r="DS71">
        <f>((_xlfn.RANK.EQ(DR71,$DR$2:$DR$6635,0))/(COUNT(DR$2:$DR$6635)))*100</f>
        <v>4.4008124576844958</v>
      </c>
      <c r="DT71">
        <f t="shared" si="13"/>
        <v>5</v>
      </c>
    </row>
    <row r="72" spans="1:124" x14ac:dyDescent="0.25">
      <c r="A72" s="1" t="s">
        <v>2688</v>
      </c>
      <c r="B72" s="1" t="s">
        <v>2625</v>
      </c>
      <c r="C72" s="1" t="s">
        <v>2626</v>
      </c>
      <c r="D72" s="1" t="s">
        <v>110</v>
      </c>
      <c r="E72" s="1" t="s">
        <v>352</v>
      </c>
      <c r="F72" s="1">
        <v>1856</v>
      </c>
      <c r="G72" s="1">
        <v>3100</v>
      </c>
      <c r="H72" s="1">
        <v>0</v>
      </c>
      <c r="I72" s="1">
        <v>1962</v>
      </c>
      <c r="J72" s="1">
        <v>2013</v>
      </c>
      <c r="K72" s="1" t="s">
        <v>153</v>
      </c>
      <c r="L72" s="1" t="s">
        <v>110</v>
      </c>
      <c r="M72" s="1">
        <v>48</v>
      </c>
      <c r="N72" s="1" t="s">
        <v>177</v>
      </c>
      <c r="O72" s="1">
        <v>3</v>
      </c>
      <c r="Q72" s="1" t="s">
        <v>397</v>
      </c>
      <c r="R72" s="1">
        <v>9</v>
      </c>
      <c r="S72" s="1" t="s">
        <v>1280</v>
      </c>
      <c r="T72" s="1">
        <v>177</v>
      </c>
      <c r="V72" s="1">
        <v>25341</v>
      </c>
      <c r="W72" s="1" t="s">
        <v>116</v>
      </c>
      <c r="X72" s="1" t="s">
        <v>117</v>
      </c>
      <c r="Y72" s="1" t="s">
        <v>2689</v>
      </c>
      <c r="Z72" s="1" t="s">
        <v>119</v>
      </c>
      <c r="AA72" s="1" t="s">
        <v>2690</v>
      </c>
      <c r="AC72" s="1" t="s">
        <v>218</v>
      </c>
      <c r="AD72" s="1" t="s">
        <v>2691</v>
      </c>
      <c r="AE72" s="1" t="s">
        <v>274</v>
      </c>
      <c r="AF72" s="1" t="s">
        <v>124</v>
      </c>
      <c r="AG72" s="1" t="s">
        <v>125</v>
      </c>
      <c r="AH72" s="1" t="s">
        <v>110</v>
      </c>
      <c r="AI72" s="1" t="s">
        <v>112</v>
      </c>
      <c r="AJ72" s="1" t="s">
        <v>112</v>
      </c>
      <c r="AK72" s="1" t="s">
        <v>125</v>
      </c>
      <c r="AL72" s="1" t="s">
        <v>457</v>
      </c>
      <c r="AM72" s="1" t="s">
        <v>2692</v>
      </c>
      <c r="AN72" s="1" t="s">
        <v>2693</v>
      </c>
      <c r="AO72" s="1">
        <v>40602</v>
      </c>
      <c r="AP72" s="1">
        <v>102264</v>
      </c>
      <c r="AQ72" s="1">
        <v>4187</v>
      </c>
      <c r="AR72" s="1" t="s">
        <v>110</v>
      </c>
      <c r="AS72" s="1">
        <v>35362</v>
      </c>
      <c r="AT72" s="1">
        <v>37218</v>
      </c>
      <c r="AU72" s="2">
        <v>35362</v>
      </c>
      <c r="AV72" s="2">
        <v>37218</v>
      </c>
      <c r="BB72" s="1" t="s">
        <v>129</v>
      </c>
      <c r="BC72" s="1" t="s">
        <v>247</v>
      </c>
      <c r="BD72" s="1">
        <v>86</v>
      </c>
      <c r="BE72" s="1" t="s">
        <v>131</v>
      </c>
      <c r="BF72" s="1">
        <v>0</v>
      </c>
      <c r="BG72" s="1">
        <v>4</v>
      </c>
      <c r="BH72" s="1">
        <v>4</v>
      </c>
      <c r="BI72" s="1" t="s">
        <v>154</v>
      </c>
      <c r="BJ72" s="1" t="s">
        <v>182</v>
      </c>
      <c r="BK72" s="1" t="s">
        <v>112</v>
      </c>
      <c r="BN72" s="1" t="s">
        <v>133</v>
      </c>
      <c r="BR72" s="1" t="s">
        <v>133</v>
      </c>
      <c r="BU72" s="1" t="s">
        <v>153</v>
      </c>
      <c r="BV72" s="1" t="s">
        <v>114</v>
      </c>
      <c r="BW72" s="1" t="s">
        <v>112</v>
      </c>
      <c r="BX72" s="1">
        <v>0</v>
      </c>
      <c r="BZ72" s="1">
        <v>0</v>
      </c>
      <c r="CA72" s="1">
        <v>1</v>
      </c>
      <c r="CB72" s="1">
        <v>0</v>
      </c>
      <c r="CC72" s="1">
        <v>0</v>
      </c>
      <c r="CD72" s="1" t="s">
        <v>110</v>
      </c>
      <c r="CE72" s="1" t="s">
        <v>397</v>
      </c>
      <c r="CF72" s="1" t="s">
        <v>110</v>
      </c>
      <c r="CG72" s="1" t="s">
        <v>116</v>
      </c>
      <c r="CH72" s="1" t="s">
        <v>117</v>
      </c>
      <c r="CI72" s="1" t="s">
        <v>117</v>
      </c>
      <c r="CJ72" s="1" t="s">
        <v>117</v>
      </c>
      <c r="CK72" s="1" t="s">
        <v>125</v>
      </c>
      <c r="CL72" s="1">
        <v>9</v>
      </c>
      <c r="CM72" s="1">
        <v>3</v>
      </c>
      <c r="CN72" s="1" t="s">
        <v>134</v>
      </c>
      <c r="CO72" s="1" t="s">
        <v>183</v>
      </c>
      <c r="CP72" s="1">
        <v>0</v>
      </c>
      <c r="CQ72" s="1" t="s">
        <v>135</v>
      </c>
      <c r="CR72" s="1" t="s">
        <v>135</v>
      </c>
      <c r="CS72" s="1" t="s">
        <v>136</v>
      </c>
      <c r="CT72" s="1" t="s">
        <v>156</v>
      </c>
      <c r="CU72" s="8">
        <v>5</v>
      </c>
      <c r="CV72" s="1" t="s">
        <v>2694</v>
      </c>
      <c r="CW72" s="1" t="s">
        <v>2694</v>
      </c>
      <c r="CX72" s="1">
        <v>3</v>
      </c>
      <c r="CY72" s="10">
        <f t="shared" si="7"/>
        <v>7.5</v>
      </c>
      <c r="CZ72" s="3">
        <v>20.399999999999999</v>
      </c>
      <c r="DA72" s="3">
        <v>0</v>
      </c>
      <c r="DB72" s="6">
        <f t="shared" si="8"/>
        <v>1</v>
      </c>
      <c r="DC72" s="9">
        <v>10</v>
      </c>
      <c r="DD72" s="7">
        <v>0</v>
      </c>
      <c r="DE72" s="7">
        <v>0</v>
      </c>
      <c r="DF72" s="1">
        <v>25341</v>
      </c>
      <c r="DG72" s="1">
        <f t="shared" si="9"/>
        <v>50682</v>
      </c>
      <c r="DH72" s="9">
        <f t="shared" si="10"/>
        <v>10</v>
      </c>
      <c r="DI72" s="1">
        <v>1774</v>
      </c>
      <c r="DJ72" s="1">
        <f t="shared" si="11"/>
        <v>3548</v>
      </c>
      <c r="DK72" s="9">
        <f t="shared" si="12"/>
        <v>5</v>
      </c>
      <c r="DL72" s="4">
        <v>10</v>
      </c>
      <c r="DN72">
        <f>(DL72*InputWeights!$C$7+DB72*InputWeights!$C$6)</f>
        <v>5.5</v>
      </c>
      <c r="DO72">
        <f>(DD72*InputWeights!$C$12+DE72*InputWeights!$C$10+CU72*InputWeights!$C$11)</f>
        <v>2</v>
      </c>
      <c r="DP72">
        <f>(DC72*InputWeights!$C$18+DK72*InputWeights!$C$16+DH72*InputWeights!$C$15+CY72*InputWeights!$C$17)</f>
        <v>8.25</v>
      </c>
      <c r="DR72">
        <f>DN72*InputWeights!$C$5+DO72*InputWeights!$C$9+DP72*InputWeights!$C$14</f>
        <v>55.5</v>
      </c>
      <c r="DS72">
        <f>((_xlfn.RANK.EQ(DR72,$DR$2:$DR$6635,0))/(COUNT(DR$2:$DR$6635)))*100</f>
        <v>4.4008124576844958</v>
      </c>
      <c r="DT72">
        <f t="shared" si="13"/>
        <v>5</v>
      </c>
    </row>
    <row r="73" spans="1:124" x14ac:dyDescent="0.25">
      <c r="A73" s="1" t="s">
        <v>574</v>
      </c>
      <c r="B73" s="1" t="s">
        <v>2625</v>
      </c>
      <c r="C73" s="1" t="s">
        <v>2626</v>
      </c>
      <c r="D73" s="1" t="s">
        <v>110</v>
      </c>
      <c r="E73" s="1" t="s">
        <v>333</v>
      </c>
      <c r="F73" s="1">
        <v>2503</v>
      </c>
      <c r="G73" s="1">
        <v>300</v>
      </c>
      <c r="H73" s="1">
        <v>0</v>
      </c>
      <c r="I73" s="1">
        <v>1969</v>
      </c>
      <c r="J73" s="1">
        <v>1998</v>
      </c>
      <c r="K73" s="1" t="s">
        <v>112</v>
      </c>
      <c r="L73" s="1" t="s">
        <v>110</v>
      </c>
      <c r="M73" s="1">
        <v>25</v>
      </c>
      <c r="N73" s="1" t="s">
        <v>177</v>
      </c>
      <c r="O73" s="1">
        <v>2</v>
      </c>
      <c r="Q73" s="1" t="s">
        <v>116</v>
      </c>
      <c r="R73" s="1">
        <v>20</v>
      </c>
      <c r="S73" s="1" t="s">
        <v>2913</v>
      </c>
      <c r="T73" s="1">
        <v>174</v>
      </c>
      <c r="V73" s="1">
        <v>13891</v>
      </c>
      <c r="W73" s="1" t="s">
        <v>116</v>
      </c>
      <c r="X73" s="1" t="s">
        <v>117</v>
      </c>
      <c r="Y73" s="1" t="s">
        <v>2739</v>
      </c>
      <c r="Z73" s="1" t="s">
        <v>119</v>
      </c>
      <c r="AA73" s="1" t="s">
        <v>2914</v>
      </c>
      <c r="AC73" s="1" t="s">
        <v>218</v>
      </c>
      <c r="AD73" s="1" t="s">
        <v>2727</v>
      </c>
      <c r="AE73" s="1" t="s">
        <v>426</v>
      </c>
      <c r="AF73" s="1" t="s">
        <v>124</v>
      </c>
      <c r="AG73" s="1" t="s">
        <v>125</v>
      </c>
      <c r="AH73" s="1" t="s">
        <v>124</v>
      </c>
      <c r="AI73" s="1" t="s">
        <v>112</v>
      </c>
      <c r="AJ73" s="1" t="s">
        <v>112</v>
      </c>
      <c r="AK73" s="1" t="s">
        <v>125</v>
      </c>
      <c r="AL73" s="1" t="s">
        <v>2923</v>
      </c>
      <c r="AM73" s="1" t="s">
        <v>2915</v>
      </c>
      <c r="AN73" s="1" t="s">
        <v>2924</v>
      </c>
      <c r="AO73" s="1">
        <v>40918</v>
      </c>
      <c r="AP73" s="1">
        <v>102264</v>
      </c>
      <c r="AQ73" s="1">
        <v>4220</v>
      </c>
      <c r="AR73" s="1" t="s">
        <v>110</v>
      </c>
      <c r="AS73" s="1">
        <v>3668</v>
      </c>
      <c r="AT73" s="1">
        <v>6171</v>
      </c>
      <c r="AU73" s="2">
        <v>3668</v>
      </c>
      <c r="AV73" s="2">
        <v>6171</v>
      </c>
      <c r="BB73" s="1" t="s">
        <v>129</v>
      </c>
      <c r="BC73" s="1" t="s">
        <v>704</v>
      </c>
      <c r="BD73" s="1">
        <v>84</v>
      </c>
      <c r="BE73" s="1" t="s">
        <v>131</v>
      </c>
      <c r="BF73" s="1">
        <v>0</v>
      </c>
      <c r="BG73" s="1">
        <v>1</v>
      </c>
      <c r="BH73" s="1">
        <v>1</v>
      </c>
      <c r="BI73" s="1" t="s">
        <v>131</v>
      </c>
      <c r="BJ73" s="1" t="s">
        <v>182</v>
      </c>
      <c r="BK73" s="1" t="s">
        <v>112</v>
      </c>
      <c r="BN73" s="1" t="s">
        <v>133</v>
      </c>
      <c r="BR73" s="1" t="s">
        <v>133</v>
      </c>
      <c r="BU73" s="1" t="s">
        <v>112</v>
      </c>
      <c r="BV73" s="1" t="s">
        <v>114</v>
      </c>
      <c r="BW73" s="1" t="s">
        <v>112</v>
      </c>
      <c r="BX73" s="1">
        <v>0</v>
      </c>
      <c r="BZ73" s="1">
        <v>0</v>
      </c>
      <c r="CA73" s="1">
        <v>1</v>
      </c>
      <c r="CB73" s="1">
        <v>0</v>
      </c>
      <c r="CC73" s="1">
        <v>0</v>
      </c>
      <c r="CD73" s="1" t="s">
        <v>110</v>
      </c>
      <c r="CE73" s="1" t="s">
        <v>116</v>
      </c>
      <c r="CF73" s="1" t="s">
        <v>110</v>
      </c>
      <c r="CG73" s="1" t="s">
        <v>117</v>
      </c>
      <c r="CH73" s="1" t="s">
        <v>117</v>
      </c>
      <c r="CI73" s="1" t="s">
        <v>117</v>
      </c>
      <c r="CJ73" s="1" t="s">
        <v>117</v>
      </c>
      <c r="CK73" s="1" t="s">
        <v>112</v>
      </c>
      <c r="CL73" s="1">
        <v>12</v>
      </c>
      <c r="CM73" s="1">
        <v>1</v>
      </c>
      <c r="CN73" s="1" t="s">
        <v>134</v>
      </c>
      <c r="CO73" s="1" t="s">
        <v>183</v>
      </c>
      <c r="CP73" s="1">
        <v>0</v>
      </c>
      <c r="CQ73" s="1" t="s">
        <v>135</v>
      </c>
      <c r="CR73" s="1" t="s">
        <v>135</v>
      </c>
      <c r="CS73" s="1" t="s">
        <v>136</v>
      </c>
      <c r="CT73" s="1" t="s">
        <v>156</v>
      </c>
      <c r="CU73" s="8">
        <v>5</v>
      </c>
      <c r="CV73" s="1" t="s">
        <v>2925</v>
      </c>
      <c r="CW73" s="1" t="s">
        <v>2925</v>
      </c>
      <c r="CX73" s="1">
        <v>3</v>
      </c>
      <c r="CY73" s="10">
        <f t="shared" si="7"/>
        <v>7.5</v>
      </c>
      <c r="CZ73" s="3">
        <v>4</v>
      </c>
      <c r="DA73" s="3">
        <v>2</v>
      </c>
      <c r="DB73" s="6">
        <f t="shared" si="8"/>
        <v>1</v>
      </c>
      <c r="DC73" s="9">
        <v>0</v>
      </c>
      <c r="DD73" s="7">
        <v>0</v>
      </c>
      <c r="DE73" s="7">
        <v>10</v>
      </c>
      <c r="DF73" s="1">
        <v>13891</v>
      </c>
      <c r="DG73" s="1">
        <f t="shared" si="9"/>
        <v>27782</v>
      </c>
      <c r="DH73" s="9">
        <f t="shared" si="10"/>
        <v>6</v>
      </c>
      <c r="DI73" s="1">
        <v>556</v>
      </c>
      <c r="DJ73" s="1">
        <f t="shared" si="11"/>
        <v>1112</v>
      </c>
      <c r="DK73" s="9">
        <f t="shared" si="12"/>
        <v>3</v>
      </c>
      <c r="DL73" s="4">
        <v>10</v>
      </c>
      <c r="DN73">
        <f>(DL73*InputWeights!$C$7+DB73*InputWeights!$C$6)</f>
        <v>5.5</v>
      </c>
      <c r="DO73">
        <f>(DD73*InputWeights!$C$12+DE73*InputWeights!$C$10+CU73*InputWeights!$C$11)</f>
        <v>6</v>
      </c>
      <c r="DP73">
        <f>(DC73*InputWeights!$C$18+DK73*InputWeights!$C$16+DH73*InputWeights!$C$15+CY73*InputWeights!$C$17)</f>
        <v>5.25</v>
      </c>
      <c r="DR73">
        <f>DN73*InputWeights!$C$5+DO73*InputWeights!$C$9+DP73*InputWeights!$C$14</f>
        <v>55.5</v>
      </c>
      <c r="DS73">
        <f>((_xlfn.RANK.EQ(DR73,$DR$2:$DR$6635,0))/(COUNT(DR$2:$DR$6635)))*100</f>
        <v>4.4008124576844958</v>
      </c>
      <c r="DT73">
        <f t="shared" si="13"/>
        <v>5</v>
      </c>
    </row>
    <row r="74" spans="1:124" x14ac:dyDescent="0.25">
      <c r="A74" s="1" t="s">
        <v>1557</v>
      </c>
      <c r="B74" s="1" t="s">
        <v>108</v>
      </c>
      <c r="C74" s="1" t="s">
        <v>109</v>
      </c>
      <c r="D74" s="1" t="s">
        <v>110</v>
      </c>
      <c r="E74" s="1" t="s">
        <v>411</v>
      </c>
      <c r="F74" s="1">
        <v>4016</v>
      </c>
      <c r="G74" s="1">
        <v>20000100</v>
      </c>
      <c r="H74" s="1">
        <v>0</v>
      </c>
      <c r="I74" s="1">
        <v>1988</v>
      </c>
      <c r="J74" s="1">
        <v>1988</v>
      </c>
      <c r="K74" s="1" t="s">
        <v>112</v>
      </c>
      <c r="L74" s="1" t="s">
        <v>110</v>
      </c>
      <c r="M74" s="1">
        <v>22</v>
      </c>
      <c r="N74" s="1" t="s">
        <v>147</v>
      </c>
      <c r="O74" s="1">
        <v>2</v>
      </c>
      <c r="P74" s="1" t="s">
        <v>112</v>
      </c>
      <c r="Q74" s="1" t="s">
        <v>110</v>
      </c>
      <c r="R74" s="1">
        <v>1</v>
      </c>
      <c r="S74" s="1" t="s">
        <v>689</v>
      </c>
      <c r="T74" s="1">
        <v>186</v>
      </c>
      <c r="V74" s="1">
        <v>7128</v>
      </c>
      <c r="W74" s="1" t="s">
        <v>116</v>
      </c>
      <c r="X74" s="1" t="s">
        <v>117</v>
      </c>
      <c r="Y74" s="1" t="s">
        <v>1558</v>
      </c>
      <c r="AA74" s="1" t="s">
        <v>133</v>
      </c>
      <c r="AC74" s="1" t="s">
        <v>1559</v>
      </c>
      <c r="AD74" s="1" t="s">
        <v>1122</v>
      </c>
      <c r="AE74" s="1" t="s">
        <v>340</v>
      </c>
      <c r="AF74" s="1" t="s">
        <v>124</v>
      </c>
      <c r="AG74" s="1" t="s">
        <v>124</v>
      </c>
      <c r="AH74" s="1" t="s">
        <v>124</v>
      </c>
      <c r="AI74" s="1" t="s">
        <v>112</v>
      </c>
      <c r="AJ74" s="1" t="s">
        <v>112</v>
      </c>
      <c r="AK74" s="1" t="s">
        <v>125</v>
      </c>
      <c r="AL74" s="1" t="s">
        <v>416</v>
      </c>
      <c r="AM74" s="1" t="s">
        <v>416</v>
      </c>
      <c r="AN74" s="1" t="s">
        <v>416</v>
      </c>
      <c r="AO74" s="1">
        <v>3604</v>
      </c>
      <c r="AP74" s="1">
        <v>102264</v>
      </c>
      <c r="AQ74" s="1">
        <v>424</v>
      </c>
      <c r="AR74" s="1" t="s">
        <v>110</v>
      </c>
      <c r="AS74" s="1">
        <v>0</v>
      </c>
      <c r="AT74" s="1">
        <v>4016</v>
      </c>
      <c r="AU74" s="2">
        <v>0</v>
      </c>
      <c r="AV74" s="2">
        <v>4016</v>
      </c>
      <c r="BB74" s="1" t="s">
        <v>129</v>
      </c>
      <c r="BC74" s="1" t="s">
        <v>189</v>
      </c>
      <c r="BD74" s="1">
        <v>83</v>
      </c>
      <c r="BE74" s="1" t="s">
        <v>131</v>
      </c>
      <c r="BF74" s="1">
        <v>0</v>
      </c>
      <c r="BG74" s="1">
        <v>4</v>
      </c>
      <c r="BH74" s="1">
        <v>4</v>
      </c>
      <c r="BI74" s="1" t="s">
        <v>131</v>
      </c>
      <c r="BJ74" s="1" t="s">
        <v>154</v>
      </c>
      <c r="BK74" s="1" t="s">
        <v>112</v>
      </c>
      <c r="BN74" s="1" t="s">
        <v>133</v>
      </c>
      <c r="BR74" s="1" t="s">
        <v>133</v>
      </c>
      <c r="BU74" s="1" t="s">
        <v>112</v>
      </c>
      <c r="BV74" s="1" t="s">
        <v>114</v>
      </c>
      <c r="BW74" s="1" t="s">
        <v>112</v>
      </c>
      <c r="BX74" s="1">
        <v>0</v>
      </c>
      <c r="BZ74" s="1">
        <v>0</v>
      </c>
      <c r="CA74" s="1">
        <v>1</v>
      </c>
      <c r="CB74" s="1">
        <v>0</v>
      </c>
      <c r="CC74" s="1">
        <v>0</v>
      </c>
      <c r="CD74" s="1" t="s">
        <v>110</v>
      </c>
      <c r="CE74" s="1" t="s">
        <v>110</v>
      </c>
      <c r="CF74" s="1" t="s">
        <v>110</v>
      </c>
      <c r="CG74" s="1" t="s">
        <v>117</v>
      </c>
      <c r="CH74" s="1" t="s">
        <v>114</v>
      </c>
      <c r="CI74" s="1" t="s">
        <v>117</v>
      </c>
      <c r="CJ74" s="1" t="s">
        <v>110</v>
      </c>
      <c r="CK74" s="1" t="s">
        <v>112</v>
      </c>
      <c r="CL74" s="1">
        <v>6</v>
      </c>
      <c r="CM74" s="1">
        <v>0</v>
      </c>
      <c r="CN74" s="1" t="s">
        <v>155</v>
      </c>
      <c r="CO74" s="1" t="s">
        <v>154</v>
      </c>
      <c r="CP74" s="1">
        <v>0</v>
      </c>
      <c r="CQ74" s="1" t="s">
        <v>143</v>
      </c>
      <c r="CR74" s="1" t="s">
        <v>143</v>
      </c>
      <c r="CS74" s="1" t="s">
        <v>136</v>
      </c>
      <c r="CT74" s="1" t="s">
        <v>156</v>
      </c>
      <c r="CU74" s="8">
        <v>5</v>
      </c>
      <c r="CV74" s="1" t="s">
        <v>1560</v>
      </c>
      <c r="CW74" s="1" t="s">
        <v>1560</v>
      </c>
      <c r="CX74" s="1">
        <v>3</v>
      </c>
      <c r="CY74" s="10">
        <f t="shared" si="7"/>
        <v>7.5</v>
      </c>
      <c r="CZ74" s="3">
        <v>16.159599</v>
      </c>
      <c r="DA74" s="3">
        <v>14.9787</v>
      </c>
      <c r="DB74" s="6">
        <f t="shared" si="8"/>
        <v>10</v>
      </c>
      <c r="DC74" s="9">
        <v>10</v>
      </c>
      <c r="DD74" s="7">
        <v>0</v>
      </c>
      <c r="DE74" s="7">
        <v>0</v>
      </c>
      <c r="DF74" s="1">
        <v>7128</v>
      </c>
      <c r="DG74" s="1">
        <f t="shared" si="9"/>
        <v>14256</v>
      </c>
      <c r="DH74" s="9">
        <f t="shared" si="10"/>
        <v>3</v>
      </c>
      <c r="DI74" s="1">
        <v>499</v>
      </c>
      <c r="DJ74" s="1">
        <f t="shared" si="11"/>
        <v>998</v>
      </c>
      <c r="DK74" s="9">
        <f t="shared" si="12"/>
        <v>2</v>
      </c>
      <c r="DL74" s="4">
        <v>10</v>
      </c>
      <c r="DN74">
        <f>(DL74*InputWeights!$C$7+DB74*InputWeights!$C$6)</f>
        <v>10</v>
      </c>
      <c r="DO74">
        <f>(DD74*InputWeights!$C$12+DE74*InputWeights!$C$10+CU74*InputWeights!$C$11)</f>
        <v>2</v>
      </c>
      <c r="DP74">
        <f>(DC74*InputWeights!$C$18+DK74*InputWeights!$C$16+DH74*InputWeights!$C$15+CY74*InputWeights!$C$17)</f>
        <v>4.8499999999999996</v>
      </c>
      <c r="DR74">
        <f>DN74*InputWeights!$C$5+DO74*InputWeights!$C$9+DP74*InputWeights!$C$14</f>
        <v>55.4</v>
      </c>
      <c r="DS74">
        <f>((_xlfn.RANK.EQ(DR74,$DR$2:$DR$6635,0))/(COUNT(DR$2:$DR$6635)))*100</f>
        <v>4.9424509140148949</v>
      </c>
      <c r="DT74">
        <f t="shared" si="13"/>
        <v>5</v>
      </c>
    </row>
    <row r="75" spans="1:124" x14ac:dyDescent="0.25">
      <c r="A75" s="1" t="s">
        <v>2097</v>
      </c>
      <c r="B75" s="1" t="s">
        <v>108</v>
      </c>
      <c r="C75" s="1" t="s">
        <v>109</v>
      </c>
      <c r="D75" s="1" t="s">
        <v>110</v>
      </c>
      <c r="E75" s="1" t="s">
        <v>2046</v>
      </c>
      <c r="F75" s="1">
        <v>1475</v>
      </c>
      <c r="G75" s="1">
        <v>20000500</v>
      </c>
      <c r="H75" s="1">
        <v>510</v>
      </c>
      <c r="I75" s="1">
        <v>1968</v>
      </c>
      <c r="J75" s="1">
        <v>2012</v>
      </c>
      <c r="K75" s="1" t="s">
        <v>139</v>
      </c>
      <c r="L75" s="1" t="s">
        <v>110</v>
      </c>
      <c r="M75" s="1">
        <v>26</v>
      </c>
      <c r="N75" s="1" t="s">
        <v>177</v>
      </c>
      <c r="O75" s="1">
        <v>2</v>
      </c>
      <c r="Q75" s="1" t="s">
        <v>117</v>
      </c>
      <c r="R75" s="1">
        <v>0</v>
      </c>
      <c r="T75" s="1">
        <v>0</v>
      </c>
      <c r="V75" s="1">
        <v>4901</v>
      </c>
      <c r="W75" s="1" t="s">
        <v>110</v>
      </c>
      <c r="X75" s="1" t="s">
        <v>117</v>
      </c>
      <c r="Y75" s="1" t="s">
        <v>766</v>
      </c>
      <c r="AA75" s="1" t="s">
        <v>133</v>
      </c>
      <c r="AE75" s="1" t="s">
        <v>403</v>
      </c>
      <c r="AF75" s="1" t="s">
        <v>124</v>
      </c>
      <c r="AG75" s="1" t="s">
        <v>125</v>
      </c>
      <c r="AH75" s="1" t="s">
        <v>124</v>
      </c>
      <c r="AI75" s="1" t="s">
        <v>112</v>
      </c>
      <c r="AJ75" s="1" t="s">
        <v>112</v>
      </c>
      <c r="AK75" s="1" t="s">
        <v>125</v>
      </c>
      <c r="AL75" s="1" t="s">
        <v>2048</v>
      </c>
      <c r="AM75" s="1" t="s">
        <v>2048</v>
      </c>
      <c r="AN75" s="1" t="s">
        <v>2048</v>
      </c>
      <c r="AO75" s="1">
        <v>4852</v>
      </c>
      <c r="AP75" s="1">
        <v>102264</v>
      </c>
      <c r="AQ75" s="1">
        <v>37207</v>
      </c>
      <c r="AR75" s="1" t="s">
        <v>110</v>
      </c>
      <c r="AS75" s="1">
        <v>0</v>
      </c>
      <c r="AT75" s="1">
        <v>1475</v>
      </c>
      <c r="AU75" s="2">
        <v>6960</v>
      </c>
      <c r="AV75" s="2">
        <v>8435</v>
      </c>
      <c r="BB75" s="1" t="s">
        <v>129</v>
      </c>
      <c r="BC75" s="1" t="s">
        <v>704</v>
      </c>
      <c r="BD75" s="1">
        <v>0</v>
      </c>
      <c r="BE75" s="1" t="s">
        <v>131</v>
      </c>
      <c r="BF75" s="1">
        <v>2</v>
      </c>
      <c r="BG75" s="1">
        <v>0</v>
      </c>
      <c r="BH75" s="1">
        <v>2</v>
      </c>
      <c r="BJ75" s="1" t="s">
        <v>182</v>
      </c>
      <c r="BK75" s="1" t="s">
        <v>112</v>
      </c>
      <c r="BN75" s="1" t="s">
        <v>133</v>
      </c>
      <c r="BR75" s="1" t="s">
        <v>133</v>
      </c>
      <c r="BU75" s="1" t="s">
        <v>139</v>
      </c>
      <c r="BV75" s="1" t="s">
        <v>114</v>
      </c>
      <c r="BX75" s="1">
        <v>0</v>
      </c>
      <c r="BZ75" s="1">
        <v>0</v>
      </c>
      <c r="CA75" s="1">
        <v>1</v>
      </c>
      <c r="CB75" s="1">
        <v>0</v>
      </c>
      <c r="CC75" s="1">
        <v>0</v>
      </c>
      <c r="CD75" s="1" t="s">
        <v>117</v>
      </c>
      <c r="CE75" s="1" t="s">
        <v>117</v>
      </c>
      <c r="CF75" s="1" t="s">
        <v>110</v>
      </c>
      <c r="CG75" s="1" t="s">
        <v>117</v>
      </c>
      <c r="CH75" s="1" t="s">
        <v>114</v>
      </c>
      <c r="CI75" s="1" t="s">
        <v>117</v>
      </c>
      <c r="CJ75" s="1" t="s">
        <v>110</v>
      </c>
      <c r="CK75" s="1" t="s">
        <v>112</v>
      </c>
      <c r="CL75" s="1">
        <v>0</v>
      </c>
      <c r="CM75" s="1">
        <v>0</v>
      </c>
      <c r="CN75" s="1" t="s">
        <v>155</v>
      </c>
      <c r="CO75" s="1" t="s">
        <v>183</v>
      </c>
      <c r="CP75" s="1">
        <v>0</v>
      </c>
      <c r="CR75" s="1" t="s">
        <v>144</v>
      </c>
      <c r="CS75" s="1" t="s">
        <v>418</v>
      </c>
      <c r="CT75" s="1" t="s">
        <v>136</v>
      </c>
      <c r="CU75" s="8">
        <v>10</v>
      </c>
      <c r="CV75" s="1" t="s">
        <v>2106</v>
      </c>
      <c r="CW75" s="1" t="s">
        <v>2106</v>
      </c>
      <c r="CX75" s="1">
        <v>1</v>
      </c>
      <c r="CY75" s="10">
        <f t="shared" si="7"/>
        <v>10</v>
      </c>
      <c r="CZ75" s="3">
        <v>13.545999999999999</v>
      </c>
      <c r="DA75" s="3">
        <v>7.6540900000000001</v>
      </c>
      <c r="DB75" s="6">
        <f t="shared" si="8"/>
        <v>5</v>
      </c>
      <c r="DC75" s="9">
        <v>10</v>
      </c>
      <c r="DD75" s="7">
        <v>0</v>
      </c>
      <c r="DE75" s="7">
        <v>0</v>
      </c>
      <c r="DF75" s="1">
        <v>4901</v>
      </c>
      <c r="DG75" s="1">
        <f t="shared" si="9"/>
        <v>9802</v>
      </c>
      <c r="DH75" s="9">
        <f t="shared" si="10"/>
        <v>2</v>
      </c>
      <c r="DI75" s="1">
        <v>343</v>
      </c>
      <c r="DJ75" s="1">
        <f t="shared" si="11"/>
        <v>686</v>
      </c>
      <c r="DK75" s="9">
        <f t="shared" si="12"/>
        <v>2</v>
      </c>
      <c r="DL75" s="4">
        <v>10</v>
      </c>
      <c r="DN75">
        <f>(DL75*InputWeights!$C$7+DB75*InputWeights!$C$6)</f>
        <v>7.5</v>
      </c>
      <c r="DO75">
        <f>(DD75*InputWeights!$C$12+DE75*InputWeights!$C$10+CU75*InputWeights!$C$11)</f>
        <v>4</v>
      </c>
      <c r="DP75">
        <f>(DC75*InputWeights!$C$18+DK75*InputWeights!$C$16+DH75*InputWeights!$C$15+CY75*InputWeights!$C$17)</f>
        <v>5.2</v>
      </c>
      <c r="DR75">
        <f>DN75*InputWeights!$C$5+DO75*InputWeights!$C$9+DP75*InputWeights!$C$14</f>
        <v>55.3</v>
      </c>
      <c r="DS75">
        <f>((_xlfn.RANK.EQ(DR75,$DR$2:$DR$6635,0))/(COUNT(DR$2:$DR$6635)))*100</f>
        <v>5.0101557210561944</v>
      </c>
      <c r="DT75">
        <f t="shared" si="13"/>
        <v>10</v>
      </c>
    </row>
    <row r="76" spans="1:124" x14ac:dyDescent="0.25">
      <c r="A76" s="1" t="s">
        <v>111</v>
      </c>
      <c r="B76" s="1" t="s">
        <v>3684</v>
      </c>
      <c r="C76" s="1" t="s">
        <v>3685</v>
      </c>
      <c r="D76" s="1" t="s">
        <v>110</v>
      </c>
      <c r="E76" s="1" t="s">
        <v>3944</v>
      </c>
      <c r="F76" s="1">
        <v>2624</v>
      </c>
      <c r="G76" s="1">
        <v>2700</v>
      </c>
      <c r="H76" s="1">
        <v>0</v>
      </c>
      <c r="I76" s="1">
        <v>1975</v>
      </c>
      <c r="J76" s="1">
        <v>2003</v>
      </c>
      <c r="K76" s="1" t="s">
        <v>858</v>
      </c>
      <c r="L76" s="1" t="s">
        <v>110</v>
      </c>
      <c r="M76" s="1">
        <v>24</v>
      </c>
      <c r="N76" s="1" t="s">
        <v>177</v>
      </c>
      <c r="O76" s="1">
        <v>2</v>
      </c>
      <c r="P76" s="1" t="s">
        <v>112</v>
      </c>
      <c r="Q76" s="1" t="s">
        <v>116</v>
      </c>
      <c r="R76" s="1">
        <v>60</v>
      </c>
      <c r="S76" s="1" t="s">
        <v>937</v>
      </c>
      <c r="T76" s="1">
        <v>64</v>
      </c>
      <c r="V76" s="1">
        <v>12429</v>
      </c>
      <c r="W76" s="1" t="s">
        <v>110</v>
      </c>
      <c r="X76" s="1" t="s">
        <v>117</v>
      </c>
      <c r="Y76" s="1" t="s">
        <v>3919</v>
      </c>
      <c r="Z76" s="1" t="s">
        <v>325</v>
      </c>
      <c r="AA76" s="1" t="s">
        <v>3920</v>
      </c>
      <c r="AC76" s="1" t="s">
        <v>160</v>
      </c>
      <c r="AD76" s="1" t="s">
        <v>160</v>
      </c>
      <c r="AE76" s="1" t="s">
        <v>426</v>
      </c>
      <c r="AF76" s="1" t="s">
        <v>110</v>
      </c>
      <c r="AG76" s="1" t="s">
        <v>125</v>
      </c>
      <c r="AH76" s="1" t="s">
        <v>110</v>
      </c>
      <c r="AI76" s="1" t="s">
        <v>112</v>
      </c>
      <c r="AJ76" s="1" t="s">
        <v>125</v>
      </c>
      <c r="AK76" s="1" t="s">
        <v>125</v>
      </c>
      <c r="AL76" s="1" t="s">
        <v>3945</v>
      </c>
      <c r="AM76" s="1" t="s">
        <v>3946</v>
      </c>
      <c r="AN76" s="1" t="s">
        <v>3947</v>
      </c>
      <c r="AO76" s="1">
        <v>69393</v>
      </c>
      <c r="AP76" s="1">
        <v>102264</v>
      </c>
      <c r="AQ76" s="1">
        <v>7003</v>
      </c>
      <c r="AR76" s="1" t="s">
        <v>114</v>
      </c>
      <c r="AS76" s="1">
        <v>67964</v>
      </c>
      <c r="AT76" s="1">
        <v>70588</v>
      </c>
      <c r="AU76" s="2">
        <v>67964</v>
      </c>
      <c r="AV76" s="2">
        <v>70588</v>
      </c>
      <c r="BB76" s="1" t="s">
        <v>129</v>
      </c>
      <c r="BC76" s="1" t="s">
        <v>965</v>
      </c>
      <c r="BD76" s="1">
        <v>84</v>
      </c>
      <c r="BE76" s="1" t="s">
        <v>131</v>
      </c>
      <c r="BF76" s="1">
        <v>0</v>
      </c>
      <c r="BG76" s="1">
        <v>2</v>
      </c>
      <c r="BH76" s="1">
        <v>2</v>
      </c>
      <c r="BJ76" s="1" t="s">
        <v>182</v>
      </c>
      <c r="BK76" s="1" t="s">
        <v>112</v>
      </c>
      <c r="BM76" s="1" t="s">
        <v>271</v>
      </c>
      <c r="BN76" s="1" t="s">
        <v>3924</v>
      </c>
      <c r="BR76" s="1" t="s">
        <v>133</v>
      </c>
      <c r="BU76" s="1" t="s">
        <v>858</v>
      </c>
      <c r="BV76" s="1" t="s">
        <v>110</v>
      </c>
      <c r="BW76" s="1" t="s">
        <v>112</v>
      </c>
      <c r="BX76" s="1">
        <v>0</v>
      </c>
      <c r="BY76" s="1" t="s">
        <v>3942</v>
      </c>
      <c r="BZ76" s="1">
        <v>0</v>
      </c>
      <c r="CA76" s="1">
        <v>1</v>
      </c>
      <c r="CB76" s="1">
        <v>0</v>
      </c>
      <c r="CC76" s="1">
        <v>0</v>
      </c>
      <c r="CD76" s="1" t="s">
        <v>114</v>
      </c>
      <c r="CE76" s="1" t="s">
        <v>116</v>
      </c>
      <c r="CF76" s="1" t="s">
        <v>110</v>
      </c>
      <c r="CG76" s="1" t="s">
        <v>117</v>
      </c>
      <c r="CH76" s="1" t="s">
        <v>117</v>
      </c>
      <c r="CI76" s="1" t="s">
        <v>117</v>
      </c>
      <c r="CJ76" s="1" t="s">
        <v>117</v>
      </c>
      <c r="CK76" s="1" t="s">
        <v>125</v>
      </c>
      <c r="CL76" s="1">
        <v>2</v>
      </c>
      <c r="CM76" s="1">
        <v>2</v>
      </c>
      <c r="CN76" s="1" t="s">
        <v>142</v>
      </c>
      <c r="CO76" s="1" t="s">
        <v>183</v>
      </c>
      <c r="CP76" s="1">
        <v>0</v>
      </c>
      <c r="CQ76" s="1" t="s">
        <v>135</v>
      </c>
      <c r="CR76" s="1" t="s">
        <v>135</v>
      </c>
      <c r="CS76" s="1" t="s">
        <v>215</v>
      </c>
      <c r="CT76" s="1" t="s">
        <v>184</v>
      </c>
      <c r="CU76" s="8">
        <v>7.5</v>
      </c>
      <c r="CV76" s="1" t="s">
        <v>3948</v>
      </c>
      <c r="CW76" s="1" t="s">
        <v>3948</v>
      </c>
      <c r="CX76" s="1">
        <v>1</v>
      </c>
      <c r="CY76" s="10">
        <f t="shared" si="7"/>
        <v>10</v>
      </c>
      <c r="CZ76" s="3">
        <v>2.1</v>
      </c>
      <c r="DA76" s="3">
        <v>1.2</v>
      </c>
      <c r="DB76" s="6">
        <f t="shared" si="8"/>
        <v>1</v>
      </c>
      <c r="DC76" s="9">
        <v>10</v>
      </c>
      <c r="DD76" s="7">
        <v>0</v>
      </c>
      <c r="DE76" s="7">
        <v>0</v>
      </c>
      <c r="DF76" s="1">
        <v>12429</v>
      </c>
      <c r="DG76" s="1">
        <f t="shared" si="9"/>
        <v>24858</v>
      </c>
      <c r="DH76" s="9">
        <f t="shared" si="10"/>
        <v>5</v>
      </c>
      <c r="DI76" s="1">
        <v>2893</v>
      </c>
      <c r="DJ76" s="1">
        <f t="shared" si="11"/>
        <v>5786</v>
      </c>
      <c r="DK76" s="9">
        <f t="shared" si="12"/>
        <v>7</v>
      </c>
      <c r="DL76" s="4">
        <v>10</v>
      </c>
      <c r="DN76">
        <f>(DL76*InputWeights!$C$7+DB76*InputWeights!$C$6)</f>
        <v>5.5</v>
      </c>
      <c r="DO76">
        <f>(DD76*InputWeights!$C$12+DE76*InputWeights!$C$10+CU76*InputWeights!$C$11)</f>
        <v>3</v>
      </c>
      <c r="DP76">
        <f>(DC76*InputWeights!$C$18+DK76*InputWeights!$C$16+DH76*InputWeights!$C$15+CY76*InputWeights!$C$17)</f>
        <v>7.4</v>
      </c>
      <c r="DR76">
        <f>DN76*InputWeights!$C$5+DO76*InputWeights!$C$9+DP76*InputWeights!$C$14</f>
        <v>55.1</v>
      </c>
      <c r="DS76">
        <f>((_xlfn.RANK.EQ(DR76,$DR$2:$DR$6635,0))/(COUNT(DR$2:$DR$6635)))*100</f>
        <v>5.0778605280974949</v>
      </c>
      <c r="DT76">
        <f t="shared" si="13"/>
        <v>10</v>
      </c>
    </row>
    <row r="77" spans="1:124" x14ac:dyDescent="0.25">
      <c r="A77" s="1" t="s">
        <v>754</v>
      </c>
      <c r="B77" s="1" t="s">
        <v>108</v>
      </c>
      <c r="C77" s="1" t="s">
        <v>109</v>
      </c>
      <c r="D77" s="1" t="s">
        <v>110</v>
      </c>
      <c r="E77" s="1" t="s">
        <v>771</v>
      </c>
      <c r="F77" s="1">
        <v>2640</v>
      </c>
      <c r="G77" s="1">
        <v>10500</v>
      </c>
      <c r="H77" s="1">
        <v>0</v>
      </c>
      <c r="I77" s="1">
        <v>2005</v>
      </c>
      <c r="J77" s="1">
        <v>2005</v>
      </c>
      <c r="K77" s="1" t="s">
        <v>112</v>
      </c>
      <c r="L77" s="1" t="s">
        <v>110</v>
      </c>
      <c r="M77" s="1">
        <v>38</v>
      </c>
      <c r="N77" s="1" t="s">
        <v>358</v>
      </c>
      <c r="O77" s="1">
        <v>4</v>
      </c>
      <c r="P77" s="1" t="s">
        <v>112</v>
      </c>
      <c r="Q77" s="1" t="s">
        <v>116</v>
      </c>
      <c r="R77" s="1">
        <v>60</v>
      </c>
      <c r="S77" s="1" t="s">
        <v>765</v>
      </c>
      <c r="T77" s="1">
        <v>61</v>
      </c>
      <c r="V77" s="1">
        <v>43202</v>
      </c>
      <c r="W77" s="1" t="s">
        <v>110</v>
      </c>
      <c r="X77" s="1" t="s">
        <v>117</v>
      </c>
      <c r="Y77" s="1" t="s">
        <v>756</v>
      </c>
      <c r="Z77" s="1" t="s">
        <v>325</v>
      </c>
      <c r="AA77" s="1" t="s">
        <v>757</v>
      </c>
      <c r="AC77" s="1" t="s">
        <v>160</v>
      </c>
      <c r="AD77" s="1" t="s">
        <v>160</v>
      </c>
      <c r="AE77" s="1" t="s">
        <v>426</v>
      </c>
      <c r="AF77" s="1" t="s">
        <v>124</v>
      </c>
      <c r="AG77" s="1" t="s">
        <v>125</v>
      </c>
      <c r="AH77" s="1" t="s">
        <v>110</v>
      </c>
      <c r="AI77" s="1" t="s">
        <v>112</v>
      </c>
      <c r="AJ77" s="1" t="s">
        <v>125</v>
      </c>
      <c r="AK77" s="1" t="s">
        <v>125</v>
      </c>
      <c r="AL77" s="1" t="s">
        <v>772</v>
      </c>
      <c r="AM77" s="1" t="s">
        <v>759</v>
      </c>
      <c r="AN77" s="1" t="s">
        <v>773</v>
      </c>
      <c r="AO77" s="1">
        <v>2041</v>
      </c>
      <c r="AP77" s="1">
        <v>102264</v>
      </c>
      <c r="AQ77" s="1">
        <v>175</v>
      </c>
      <c r="AR77" s="1" t="s">
        <v>110</v>
      </c>
      <c r="AS77" s="1">
        <v>23156</v>
      </c>
      <c r="AT77" s="1">
        <v>25796</v>
      </c>
      <c r="AU77" s="2">
        <v>23156</v>
      </c>
      <c r="AV77" s="2">
        <v>25796</v>
      </c>
      <c r="BB77" s="1" t="s">
        <v>129</v>
      </c>
      <c r="BC77" s="1" t="s">
        <v>761</v>
      </c>
      <c r="BD77" s="1">
        <v>97</v>
      </c>
      <c r="BE77" s="1" t="s">
        <v>131</v>
      </c>
      <c r="BF77" s="1">
        <v>0</v>
      </c>
      <c r="BG77" s="1">
        <v>2</v>
      </c>
      <c r="BH77" s="1">
        <v>2</v>
      </c>
      <c r="BI77" s="1" t="s">
        <v>183</v>
      </c>
      <c r="BJ77" s="1" t="s">
        <v>182</v>
      </c>
      <c r="BK77" s="1" t="s">
        <v>112</v>
      </c>
      <c r="BN77" s="1" t="s">
        <v>133</v>
      </c>
      <c r="BR77" s="1" t="s">
        <v>133</v>
      </c>
      <c r="BU77" s="1" t="s">
        <v>112</v>
      </c>
      <c r="BV77" s="1" t="s">
        <v>110</v>
      </c>
      <c r="BW77" s="1" t="s">
        <v>112</v>
      </c>
      <c r="BX77" s="1">
        <v>2</v>
      </c>
      <c r="BY77" s="1" t="s">
        <v>774</v>
      </c>
      <c r="BZ77" s="1">
        <v>0</v>
      </c>
      <c r="CA77" s="1">
        <v>1</v>
      </c>
      <c r="CB77" s="1">
        <v>0</v>
      </c>
      <c r="CC77" s="1">
        <v>0</v>
      </c>
      <c r="CD77" s="1" t="s">
        <v>110</v>
      </c>
      <c r="CE77" s="1" t="s">
        <v>116</v>
      </c>
      <c r="CF77" s="1" t="s">
        <v>110</v>
      </c>
      <c r="CG77" s="1" t="s">
        <v>110</v>
      </c>
      <c r="CH77" s="1" t="s">
        <v>117</v>
      </c>
      <c r="CI77" s="1" t="s">
        <v>117</v>
      </c>
      <c r="CJ77" s="1" t="s">
        <v>117</v>
      </c>
      <c r="CK77" s="1" t="s">
        <v>125</v>
      </c>
      <c r="CL77" s="1">
        <v>2</v>
      </c>
      <c r="CM77" s="1">
        <v>5</v>
      </c>
      <c r="CN77" s="1" t="s">
        <v>142</v>
      </c>
      <c r="CO77" s="1" t="s">
        <v>183</v>
      </c>
      <c r="CP77" s="1">
        <v>0</v>
      </c>
      <c r="CQ77" s="1" t="s">
        <v>135</v>
      </c>
      <c r="CR77" s="1" t="s">
        <v>135</v>
      </c>
      <c r="CS77" s="1" t="s">
        <v>215</v>
      </c>
      <c r="CT77" s="1" t="s">
        <v>215</v>
      </c>
      <c r="CU77" s="8">
        <v>2.5</v>
      </c>
      <c r="CV77" s="1" t="s">
        <v>775</v>
      </c>
      <c r="CW77" s="1" t="s">
        <v>775</v>
      </c>
      <c r="CX77" s="1">
        <v>1</v>
      </c>
      <c r="CY77" s="10">
        <f t="shared" si="7"/>
        <v>10</v>
      </c>
      <c r="CZ77" s="3">
        <v>4.0999999999999996</v>
      </c>
      <c r="DA77" s="3">
        <v>0</v>
      </c>
      <c r="DB77" s="6">
        <f t="shared" si="8"/>
        <v>1</v>
      </c>
      <c r="DC77" s="9">
        <v>0</v>
      </c>
      <c r="DD77" s="7">
        <v>0</v>
      </c>
      <c r="DE77" s="7">
        <v>0</v>
      </c>
      <c r="DF77" s="1">
        <v>43202</v>
      </c>
      <c r="DG77" s="1">
        <f t="shared" si="9"/>
        <v>86404</v>
      </c>
      <c r="DH77" s="9">
        <f t="shared" si="10"/>
        <v>10</v>
      </c>
      <c r="DI77" s="1">
        <v>3998</v>
      </c>
      <c r="DJ77" s="1">
        <f t="shared" si="11"/>
        <v>7996</v>
      </c>
      <c r="DK77" s="9">
        <f t="shared" si="12"/>
        <v>9</v>
      </c>
      <c r="DL77" s="4">
        <v>10</v>
      </c>
      <c r="DN77">
        <f>(DL77*InputWeights!$C$7+DB77*InputWeights!$C$6)</f>
        <v>5.5</v>
      </c>
      <c r="DO77">
        <f>(DD77*InputWeights!$C$12+DE77*InputWeights!$C$10+CU77*InputWeights!$C$11)</f>
        <v>1</v>
      </c>
      <c r="DP77">
        <f>(DC77*InputWeights!$C$18+DK77*InputWeights!$C$16+DH77*InputWeights!$C$15+CY77*InputWeights!$C$17)</f>
        <v>8.8000000000000007</v>
      </c>
      <c r="DR77">
        <f>DN77*InputWeights!$C$5+DO77*InputWeights!$C$9+DP77*InputWeights!$C$14</f>
        <v>54.7</v>
      </c>
      <c r="DS77">
        <f>((_xlfn.RANK.EQ(DR77,$DR$2:$DR$6635,0))/(COUNT(DR$2:$DR$6635)))*100</f>
        <v>5.1455653351387953</v>
      </c>
      <c r="DT77">
        <f t="shared" si="13"/>
        <v>10</v>
      </c>
    </row>
    <row r="78" spans="1:124" x14ac:dyDescent="0.25">
      <c r="A78" s="1" t="s">
        <v>1938</v>
      </c>
      <c r="B78" s="1" t="s">
        <v>108</v>
      </c>
      <c r="C78" s="1" t="s">
        <v>109</v>
      </c>
      <c r="D78" s="1" t="s">
        <v>110</v>
      </c>
      <c r="E78" s="1" t="s">
        <v>451</v>
      </c>
      <c r="F78" s="1">
        <v>3359</v>
      </c>
      <c r="G78" s="1">
        <v>20000700</v>
      </c>
      <c r="H78" s="1">
        <v>0</v>
      </c>
      <c r="I78" s="1">
        <v>1985</v>
      </c>
      <c r="J78" s="1">
        <v>1999</v>
      </c>
      <c r="K78" s="1" t="s">
        <v>183</v>
      </c>
      <c r="L78" s="1" t="s">
        <v>114</v>
      </c>
      <c r="M78" s="1">
        <v>20</v>
      </c>
      <c r="N78" s="1" t="s">
        <v>229</v>
      </c>
      <c r="O78" s="1">
        <v>2</v>
      </c>
      <c r="Q78" s="1" t="s">
        <v>117</v>
      </c>
      <c r="R78" s="1">
        <v>0</v>
      </c>
      <c r="S78" s="1" t="s">
        <v>1862</v>
      </c>
      <c r="T78" s="1">
        <v>144</v>
      </c>
      <c r="V78" s="1">
        <v>12866</v>
      </c>
      <c r="W78" s="1" t="s">
        <v>116</v>
      </c>
      <c r="X78" s="1" t="s">
        <v>117</v>
      </c>
      <c r="Y78" s="1" t="s">
        <v>1939</v>
      </c>
      <c r="AA78" s="1" t="s">
        <v>133</v>
      </c>
      <c r="AC78" s="1" t="s">
        <v>1940</v>
      </c>
      <c r="AD78" s="1" t="s">
        <v>1898</v>
      </c>
      <c r="AE78" s="1" t="s">
        <v>274</v>
      </c>
      <c r="AF78" s="1" t="s">
        <v>124</v>
      </c>
      <c r="AG78" s="1" t="s">
        <v>125</v>
      </c>
      <c r="AH78" s="1" t="s">
        <v>124</v>
      </c>
      <c r="AI78" s="1" t="s">
        <v>112</v>
      </c>
      <c r="AJ78" s="1" t="s">
        <v>112</v>
      </c>
      <c r="AK78" s="1" t="s">
        <v>125</v>
      </c>
      <c r="AL78" s="1" t="s">
        <v>307</v>
      </c>
      <c r="AM78" s="1" t="s">
        <v>341</v>
      </c>
      <c r="AN78" s="1" t="s">
        <v>307</v>
      </c>
      <c r="AO78" s="1">
        <v>4332</v>
      </c>
      <c r="AP78" s="1">
        <v>102264</v>
      </c>
      <c r="AQ78" s="1">
        <v>603</v>
      </c>
      <c r="AR78" s="1" t="s">
        <v>110</v>
      </c>
      <c r="AS78" s="1">
        <v>14016</v>
      </c>
      <c r="AT78" s="1">
        <v>17375</v>
      </c>
      <c r="AU78" s="2">
        <v>14016</v>
      </c>
      <c r="AV78" s="2">
        <v>17375</v>
      </c>
      <c r="BB78" s="1" t="s">
        <v>129</v>
      </c>
      <c r="BC78" s="1" t="s">
        <v>130</v>
      </c>
      <c r="BD78" s="1">
        <v>82</v>
      </c>
      <c r="BE78" s="1" t="s">
        <v>131</v>
      </c>
      <c r="BF78" s="1">
        <v>0</v>
      </c>
      <c r="BG78" s="1">
        <v>4</v>
      </c>
      <c r="BH78" s="1">
        <v>4</v>
      </c>
      <c r="BI78" s="1" t="s">
        <v>153</v>
      </c>
      <c r="BJ78" s="1" t="s">
        <v>366</v>
      </c>
      <c r="BK78" s="1" t="s">
        <v>112</v>
      </c>
      <c r="BN78" s="1" t="s">
        <v>133</v>
      </c>
      <c r="BR78" s="1" t="s">
        <v>133</v>
      </c>
      <c r="BU78" s="1" t="s">
        <v>112</v>
      </c>
      <c r="BV78" s="1" t="s">
        <v>114</v>
      </c>
      <c r="BW78" s="1" t="s">
        <v>112</v>
      </c>
      <c r="BX78" s="1">
        <v>0</v>
      </c>
      <c r="BZ78" s="1">
        <v>0</v>
      </c>
      <c r="CA78" s="1">
        <v>1</v>
      </c>
      <c r="CB78" s="1">
        <v>0</v>
      </c>
      <c r="CC78" s="1">
        <v>0</v>
      </c>
      <c r="CD78" s="1" t="s">
        <v>117</v>
      </c>
      <c r="CE78" s="1" t="s">
        <v>117</v>
      </c>
      <c r="CF78" s="1" t="s">
        <v>110</v>
      </c>
      <c r="CG78" s="1" t="s">
        <v>117</v>
      </c>
      <c r="CH78" s="1" t="s">
        <v>117</v>
      </c>
      <c r="CI78" s="1" t="s">
        <v>117</v>
      </c>
      <c r="CJ78" s="1" t="s">
        <v>117</v>
      </c>
      <c r="CK78" s="1" t="s">
        <v>112</v>
      </c>
      <c r="CL78" s="1">
        <v>17</v>
      </c>
      <c r="CM78" s="1">
        <v>4</v>
      </c>
      <c r="CN78" s="1" t="s">
        <v>142</v>
      </c>
      <c r="CO78" s="1" t="s">
        <v>183</v>
      </c>
      <c r="CP78" s="1">
        <v>0</v>
      </c>
      <c r="CQ78" s="1" t="s">
        <v>143</v>
      </c>
      <c r="CR78" s="1" t="s">
        <v>143</v>
      </c>
      <c r="CS78" s="1" t="s">
        <v>184</v>
      </c>
      <c r="CT78" s="1" t="s">
        <v>156</v>
      </c>
      <c r="CU78" s="8">
        <v>5</v>
      </c>
      <c r="CV78" s="1" t="s">
        <v>1941</v>
      </c>
      <c r="CW78" s="1" t="s">
        <v>1941</v>
      </c>
      <c r="CX78" s="1">
        <v>3</v>
      </c>
      <c r="CY78" s="10">
        <f t="shared" si="7"/>
        <v>7.5</v>
      </c>
      <c r="CZ78" s="3">
        <v>0.116699</v>
      </c>
      <c r="DA78" s="3">
        <v>0.116699</v>
      </c>
      <c r="DB78" s="6">
        <f t="shared" si="8"/>
        <v>1</v>
      </c>
      <c r="DC78" s="9">
        <v>10</v>
      </c>
      <c r="DD78" s="7">
        <v>0</v>
      </c>
      <c r="DE78" s="7">
        <v>10</v>
      </c>
      <c r="DF78" s="1">
        <v>12866</v>
      </c>
      <c r="DG78" s="1">
        <f t="shared" si="9"/>
        <v>12866</v>
      </c>
      <c r="DH78" s="9">
        <f t="shared" si="10"/>
        <v>3</v>
      </c>
      <c r="DI78" s="1">
        <v>1029</v>
      </c>
      <c r="DJ78" s="1">
        <f t="shared" si="11"/>
        <v>1029</v>
      </c>
      <c r="DK78" s="9">
        <f t="shared" si="12"/>
        <v>3</v>
      </c>
      <c r="DL78" s="4">
        <v>10</v>
      </c>
      <c r="DN78">
        <f>(DL78*InputWeights!$C$7+DB78*InputWeights!$C$6)</f>
        <v>5.5</v>
      </c>
      <c r="DO78">
        <f>(DD78*InputWeights!$C$12+DE78*InputWeights!$C$10+CU78*InputWeights!$C$11)</f>
        <v>6</v>
      </c>
      <c r="DP78">
        <f>(DC78*InputWeights!$C$18+DK78*InputWeights!$C$16+DH78*InputWeights!$C$15+CY78*InputWeights!$C$17)</f>
        <v>5.0500000000000007</v>
      </c>
      <c r="DR78">
        <f>DN78*InputWeights!$C$5+DO78*InputWeights!$C$9+DP78*InputWeights!$C$14</f>
        <v>54.7</v>
      </c>
      <c r="DS78">
        <f>((_xlfn.RANK.EQ(DR78,$DR$2:$DR$6635,0))/(COUNT(DR$2:$DR$6635)))*100</f>
        <v>5.1455653351387953</v>
      </c>
      <c r="DT78">
        <f t="shared" si="13"/>
        <v>10</v>
      </c>
    </row>
    <row r="79" spans="1:124" x14ac:dyDescent="0.25">
      <c r="A79" s="1" t="s">
        <v>111</v>
      </c>
      <c r="B79" s="1" t="s">
        <v>3684</v>
      </c>
      <c r="C79" s="1" t="s">
        <v>3685</v>
      </c>
      <c r="D79" s="1" t="s">
        <v>110</v>
      </c>
      <c r="E79" s="1" t="s">
        <v>3918</v>
      </c>
      <c r="F79" s="1">
        <v>2273</v>
      </c>
      <c r="G79" s="1">
        <v>800</v>
      </c>
      <c r="H79" s="1">
        <v>0</v>
      </c>
      <c r="I79" s="1">
        <v>1983</v>
      </c>
      <c r="J79" s="1">
        <v>2009</v>
      </c>
      <c r="K79" s="1" t="s">
        <v>153</v>
      </c>
      <c r="L79" s="1" t="s">
        <v>110</v>
      </c>
      <c r="M79" s="1">
        <v>36</v>
      </c>
      <c r="N79" s="1" t="s">
        <v>177</v>
      </c>
      <c r="O79" s="1">
        <v>3</v>
      </c>
      <c r="P79" s="1" t="s">
        <v>112</v>
      </c>
      <c r="Q79" s="1" t="s">
        <v>114</v>
      </c>
      <c r="R79" s="1">
        <v>36</v>
      </c>
      <c r="S79" s="1" t="s">
        <v>937</v>
      </c>
      <c r="T79" s="1">
        <v>118</v>
      </c>
      <c r="V79" s="1">
        <v>17305</v>
      </c>
      <c r="W79" s="1" t="s">
        <v>110</v>
      </c>
      <c r="X79" s="1" t="s">
        <v>117</v>
      </c>
      <c r="Y79" s="1" t="s">
        <v>3919</v>
      </c>
      <c r="Z79" s="1" t="s">
        <v>325</v>
      </c>
      <c r="AA79" s="1" t="s">
        <v>3920</v>
      </c>
      <c r="AC79" s="1" t="s">
        <v>3921</v>
      </c>
      <c r="AD79" s="1" t="s">
        <v>160</v>
      </c>
      <c r="AE79" s="1" t="s">
        <v>3734</v>
      </c>
      <c r="AF79" s="1" t="s">
        <v>116</v>
      </c>
      <c r="AG79" s="1" t="s">
        <v>125</v>
      </c>
      <c r="AH79" s="1" t="s">
        <v>110</v>
      </c>
      <c r="AI79" s="1" t="s">
        <v>112</v>
      </c>
      <c r="AJ79" s="1" t="s">
        <v>125</v>
      </c>
      <c r="AK79" s="1" t="s">
        <v>125</v>
      </c>
      <c r="AL79" s="1" t="s">
        <v>3922</v>
      </c>
      <c r="AM79" s="1" t="s">
        <v>3923</v>
      </c>
      <c r="AN79" s="1" t="s">
        <v>3923</v>
      </c>
      <c r="AO79" s="1">
        <v>69354</v>
      </c>
      <c r="AP79" s="1">
        <v>102264</v>
      </c>
      <c r="AQ79" s="1">
        <v>7002</v>
      </c>
      <c r="AR79" s="1" t="s">
        <v>110</v>
      </c>
      <c r="AS79" s="1">
        <v>18186</v>
      </c>
      <c r="AT79" s="1">
        <v>20459</v>
      </c>
      <c r="AU79" s="2">
        <v>18186</v>
      </c>
      <c r="AV79" s="2">
        <v>20459</v>
      </c>
      <c r="BB79" s="1" t="s">
        <v>129</v>
      </c>
      <c r="BC79" s="1" t="s">
        <v>331</v>
      </c>
      <c r="BD79" s="1">
        <v>87</v>
      </c>
      <c r="BE79" s="1" t="s">
        <v>131</v>
      </c>
      <c r="BF79" s="1">
        <v>0</v>
      </c>
      <c r="BG79" s="1">
        <v>2</v>
      </c>
      <c r="BH79" s="1">
        <v>2</v>
      </c>
      <c r="BJ79" s="1" t="s">
        <v>182</v>
      </c>
      <c r="BK79" s="1" t="s">
        <v>112</v>
      </c>
      <c r="BM79" s="1" t="s">
        <v>271</v>
      </c>
      <c r="BN79" s="1" t="s">
        <v>3924</v>
      </c>
      <c r="BR79" s="1" t="s">
        <v>133</v>
      </c>
      <c r="BU79" s="1" t="s">
        <v>153</v>
      </c>
      <c r="BV79" s="1" t="s">
        <v>110</v>
      </c>
      <c r="BW79" s="1" t="s">
        <v>112</v>
      </c>
      <c r="BX79" s="1">
        <v>2</v>
      </c>
      <c r="BY79" s="1" t="s">
        <v>3925</v>
      </c>
      <c r="BZ79" s="1">
        <v>0</v>
      </c>
      <c r="CA79" s="1">
        <v>1</v>
      </c>
      <c r="CB79" s="1">
        <v>0</v>
      </c>
      <c r="CC79" s="1">
        <v>0</v>
      </c>
      <c r="CD79" s="1" t="s">
        <v>110</v>
      </c>
      <c r="CE79" s="1" t="s">
        <v>131</v>
      </c>
      <c r="CF79" s="1" t="s">
        <v>110</v>
      </c>
      <c r="CG79" s="1" t="s">
        <v>117</v>
      </c>
      <c r="CH79" s="1" t="s">
        <v>117</v>
      </c>
      <c r="CI79" s="1" t="s">
        <v>117</v>
      </c>
      <c r="CJ79" s="1" t="s">
        <v>117</v>
      </c>
      <c r="CK79" s="1" t="s">
        <v>125</v>
      </c>
      <c r="CL79" s="1">
        <v>6</v>
      </c>
      <c r="CM79" s="1">
        <v>5</v>
      </c>
      <c r="CN79" s="1" t="s">
        <v>142</v>
      </c>
      <c r="CO79" s="1" t="s">
        <v>183</v>
      </c>
      <c r="CP79" s="1">
        <v>0</v>
      </c>
      <c r="CQ79" s="1" t="s">
        <v>135</v>
      </c>
      <c r="CR79" s="1" t="s">
        <v>135</v>
      </c>
      <c r="CS79" s="1" t="s">
        <v>184</v>
      </c>
      <c r="CT79" s="1" t="s">
        <v>156</v>
      </c>
      <c r="CU79" s="8">
        <v>5</v>
      </c>
      <c r="CV79" s="1" t="s">
        <v>3926</v>
      </c>
      <c r="CW79" s="1" t="s">
        <v>3926</v>
      </c>
      <c r="CX79" s="1">
        <v>1</v>
      </c>
      <c r="CY79" s="10">
        <f t="shared" si="7"/>
        <v>10</v>
      </c>
      <c r="CZ79" s="3">
        <v>21.2</v>
      </c>
      <c r="DA79" s="3">
        <v>0</v>
      </c>
      <c r="DB79" s="6">
        <f t="shared" si="8"/>
        <v>1</v>
      </c>
      <c r="DC79" s="9">
        <v>10</v>
      </c>
      <c r="DD79" s="7">
        <v>0</v>
      </c>
      <c r="DE79" s="7">
        <v>0</v>
      </c>
      <c r="DF79" s="1">
        <v>17305</v>
      </c>
      <c r="DG79" s="1">
        <f t="shared" si="9"/>
        <v>34610</v>
      </c>
      <c r="DH79" s="9">
        <f t="shared" si="10"/>
        <v>7</v>
      </c>
      <c r="DI79" s="1">
        <v>2244</v>
      </c>
      <c r="DJ79" s="1">
        <f t="shared" si="11"/>
        <v>4488</v>
      </c>
      <c r="DK79" s="9">
        <f t="shared" si="12"/>
        <v>6</v>
      </c>
      <c r="DL79" s="4">
        <v>10</v>
      </c>
      <c r="DN79">
        <f>(DL79*InputWeights!$C$7+DB79*InputWeights!$C$6)</f>
        <v>5.5</v>
      </c>
      <c r="DO79">
        <f>(DD79*InputWeights!$C$12+DE79*InputWeights!$C$10+CU79*InputWeights!$C$11)</f>
        <v>2</v>
      </c>
      <c r="DP79">
        <f>(DC79*InputWeights!$C$18+DK79*InputWeights!$C$16+DH79*InputWeights!$C$15+CY79*InputWeights!$C$17)</f>
        <v>8</v>
      </c>
      <c r="DR79">
        <f>DN79*InputWeights!$C$5+DO79*InputWeights!$C$9+DP79*InputWeights!$C$14</f>
        <v>54.5</v>
      </c>
      <c r="DS79">
        <f>((_xlfn.RANK.EQ(DR79,$DR$2:$DR$6635,0))/(COUNT(DR$2:$DR$6635)))*100</f>
        <v>5.2809749492213944</v>
      </c>
      <c r="DT79">
        <f t="shared" si="13"/>
        <v>10</v>
      </c>
    </row>
    <row r="80" spans="1:124" x14ac:dyDescent="0.25">
      <c r="A80" s="1" t="s">
        <v>111</v>
      </c>
      <c r="B80" s="1" t="s">
        <v>3684</v>
      </c>
      <c r="C80" s="1" t="s">
        <v>3685</v>
      </c>
      <c r="D80" s="1" t="s">
        <v>110</v>
      </c>
      <c r="E80" s="1" t="s">
        <v>3956</v>
      </c>
      <c r="F80" s="1">
        <v>2711</v>
      </c>
      <c r="G80" s="1">
        <v>3100</v>
      </c>
      <c r="H80" s="1">
        <v>0</v>
      </c>
      <c r="I80" s="1">
        <v>2004</v>
      </c>
      <c r="J80" s="1">
        <v>2004</v>
      </c>
      <c r="K80" s="1" t="s">
        <v>858</v>
      </c>
      <c r="L80" s="1" t="s">
        <v>110</v>
      </c>
      <c r="M80" s="1">
        <v>24</v>
      </c>
      <c r="N80" s="1" t="s">
        <v>358</v>
      </c>
      <c r="O80" s="1">
        <v>2</v>
      </c>
      <c r="P80" s="1" t="s">
        <v>112</v>
      </c>
      <c r="Q80" s="1" t="s">
        <v>116</v>
      </c>
      <c r="R80" s="1">
        <v>60</v>
      </c>
      <c r="S80" s="1" t="s">
        <v>937</v>
      </c>
      <c r="T80" s="1">
        <v>66</v>
      </c>
      <c r="V80" s="1">
        <v>10301</v>
      </c>
      <c r="W80" s="1" t="s">
        <v>110</v>
      </c>
      <c r="X80" s="1" t="s">
        <v>117</v>
      </c>
      <c r="Y80" s="1" t="s">
        <v>3919</v>
      </c>
      <c r="Z80" s="1" t="s">
        <v>325</v>
      </c>
      <c r="AA80" s="1" t="s">
        <v>3920</v>
      </c>
      <c r="AC80" s="1" t="s">
        <v>160</v>
      </c>
      <c r="AD80" s="1" t="s">
        <v>218</v>
      </c>
      <c r="AE80" s="1" t="s">
        <v>274</v>
      </c>
      <c r="AF80" s="1" t="s">
        <v>110</v>
      </c>
      <c r="AG80" s="1" t="s">
        <v>125</v>
      </c>
      <c r="AH80" s="1" t="s">
        <v>110</v>
      </c>
      <c r="AI80" s="1" t="s">
        <v>112</v>
      </c>
      <c r="AJ80" s="1" t="s">
        <v>125</v>
      </c>
      <c r="AK80" s="1" t="s">
        <v>125</v>
      </c>
      <c r="AL80" s="1" t="s">
        <v>3945</v>
      </c>
      <c r="AM80" s="1" t="s">
        <v>3953</v>
      </c>
      <c r="AN80" s="1" t="s">
        <v>3957</v>
      </c>
      <c r="AO80" s="1">
        <v>69401</v>
      </c>
      <c r="AP80" s="1">
        <v>102264</v>
      </c>
      <c r="AQ80" s="1">
        <v>7003</v>
      </c>
      <c r="AR80" s="1" t="s">
        <v>114</v>
      </c>
      <c r="AS80" s="1">
        <v>78531</v>
      </c>
      <c r="AT80" s="1">
        <v>81242</v>
      </c>
      <c r="AU80" s="2">
        <v>78531</v>
      </c>
      <c r="AV80" s="2">
        <v>81242</v>
      </c>
      <c r="BB80" s="1" t="s">
        <v>129</v>
      </c>
      <c r="BC80" s="1" t="s">
        <v>965</v>
      </c>
      <c r="BD80" s="1">
        <v>85</v>
      </c>
      <c r="BE80" s="1" t="s">
        <v>131</v>
      </c>
      <c r="BF80" s="1">
        <v>0</v>
      </c>
      <c r="BG80" s="1">
        <v>2</v>
      </c>
      <c r="BH80" s="1">
        <v>2</v>
      </c>
      <c r="BJ80" s="1" t="s">
        <v>182</v>
      </c>
      <c r="BK80" s="1" t="s">
        <v>112</v>
      </c>
      <c r="BN80" s="1" t="s">
        <v>133</v>
      </c>
      <c r="BR80" s="1" t="s">
        <v>133</v>
      </c>
      <c r="BU80" s="1" t="s">
        <v>858</v>
      </c>
      <c r="BV80" s="1" t="s">
        <v>110</v>
      </c>
      <c r="BW80" s="1" t="s">
        <v>112</v>
      </c>
      <c r="BX80" s="1">
        <v>0</v>
      </c>
      <c r="BY80" s="1" t="s">
        <v>3958</v>
      </c>
      <c r="BZ80" s="1">
        <v>0</v>
      </c>
      <c r="CA80" s="1">
        <v>1</v>
      </c>
      <c r="CB80" s="1">
        <v>0</v>
      </c>
      <c r="CC80" s="1">
        <v>0</v>
      </c>
      <c r="CD80" s="1" t="s">
        <v>114</v>
      </c>
      <c r="CE80" s="1" t="s">
        <v>116</v>
      </c>
      <c r="CF80" s="1" t="s">
        <v>110</v>
      </c>
      <c r="CG80" s="1" t="s">
        <v>117</v>
      </c>
      <c r="CH80" s="1" t="s">
        <v>117</v>
      </c>
      <c r="CI80" s="1" t="s">
        <v>117</v>
      </c>
      <c r="CJ80" s="1" t="s">
        <v>117</v>
      </c>
      <c r="CK80" s="1" t="s">
        <v>125</v>
      </c>
      <c r="CL80" s="1">
        <v>6</v>
      </c>
      <c r="CM80" s="1">
        <v>2</v>
      </c>
      <c r="CN80" s="1" t="s">
        <v>649</v>
      </c>
      <c r="CO80" s="1" t="s">
        <v>183</v>
      </c>
      <c r="CP80" s="1">
        <v>0</v>
      </c>
      <c r="CQ80" s="1" t="s">
        <v>135</v>
      </c>
      <c r="CR80" s="1" t="s">
        <v>135</v>
      </c>
      <c r="CS80" s="1" t="s">
        <v>215</v>
      </c>
      <c r="CT80" s="1" t="s">
        <v>184</v>
      </c>
      <c r="CU80" s="8">
        <v>7.5</v>
      </c>
      <c r="CV80" s="1" t="s">
        <v>3959</v>
      </c>
      <c r="CW80" s="1" t="s">
        <v>3959</v>
      </c>
      <c r="CX80" s="1">
        <v>1</v>
      </c>
      <c r="CY80" s="10">
        <f t="shared" si="7"/>
        <v>10</v>
      </c>
      <c r="CZ80" s="3">
        <v>0.4</v>
      </c>
      <c r="DA80" s="3">
        <v>0.4</v>
      </c>
      <c r="DB80" s="6">
        <f t="shared" si="8"/>
        <v>1</v>
      </c>
      <c r="DC80" s="9">
        <v>10</v>
      </c>
      <c r="DD80" s="7">
        <v>0</v>
      </c>
      <c r="DE80" s="7">
        <v>0</v>
      </c>
      <c r="DF80" s="1">
        <v>10301</v>
      </c>
      <c r="DG80" s="1">
        <f t="shared" si="9"/>
        <v>20602</v>
      </c>
      <c r="DH80" s="9">
        <f t="shared" si="10"/>
        <v>5</v>
      </c>
      <c r="DI80" s="1">
        <v>2237</v>
      </c>
      <c r="DJ80" s="1">
        <f t="shared" si="11"/>
        <v>4474</v>
      </c>
      <c r="DK80" s="9">
        <f t="shared" si="12"/>
        <v>6</v>
      </c>
      <c r="DL80" s="4">
        <v>10</v>
      </c>
      <c r="DN80">
        <f>(DL80*InputWeights!$C$7+DB80*InputWeights!$C$6)</f>
        <v>5.5</v>
      </c>
      <c r="DO80">
        <f>(DD80*InputWeights!$C$12+DE80*InputWeights!$C$10+CU80*InputWeights!$C$11)</f>
        <v>3</v>
      </c>
      <c r="DP80">
        <f>(DC80*InputWeights!$C$18+DK80*InputWeights!$C$16+DH80*InputWeights!$C$15+CY80*InputWeights!$C$17)</f>
        <v>7.2</v>
      </c>
      <c r="DR80">
        <f>DN80*InputWeights!$C$5+DO80*InputWeights!$C$9+DP80*InputWeights!$C$14</f>
        <v>54.3</v>
      </c>
      <c r="DS80">
        <f>((_xlfn.RANK.EQ(DR80,$DR$2:$DR$6635,0))/(COUNT(DR$2:$DR$6635)))*100</f>
        <v>5.3486797562626949</v>
      </c>
      <c r="DT80">
        <f t="shared" si="13"/>
        <v>10</v>
      </c>
    </row>
    <row r="81" spans="1:124" x14ac:dyDescent="0.25">
      <c r="A81" s="1" t="s">
        <v>111</v>
      </c>
      <c r="B81" s="1" t="s">
        <v>3684</v>
      </c>
      <c r="C81" s="1" t="s">
        <v>3685</v>
      </c>
      <c r="D81" s="1" t="s">
        <v>110</v>
      </c>
      <c r="E81" s="1" t="s">
        <v>3965</v>
      </c>
      <c r="F81" s="1">
        <v>2561</v>
      </c>
      <c r="G81" s="1">
        <v>3200</v>
      </c>
      <c r="H81" s="1">
        <v>0</v>
      </c>
      <c r="I81" s="1">
        <v>1973</v>
      </c>
      <c r="J81" s="1">
        <v>2004</v>
      </c>
      <c r="K81" s="1" t="s">
        <v>858</v>
      </c>
      <c r="L81" s="1" t="s">
        <v>110</v>
      </c>
      <c r="M81" s="1">
        <v>24</v>
      </c>
      <c r="N81" s="1" t="s">
        <v>177</v>
      </c>
      <c r="O81" s="1">
        <v>2</v>
      </c>
      <c r="P81" s="1" t="s">
        <v>112</v>
      </c>
      <c r="Q81" s="1" t="s">
        <v>116</v>
      </c>
      <c r="R81" s="1">
        <v>60</v>
      </c>
      <c r="S81" s="1" t="s">
        <v>937</v>
      </c>
      <c r="T81" s="1">
        <v>62</v>
      </c>
      <c r="V81" s="1">
        <v>10301</v>
      </c>
      <c r="W81" s="1" t="s">
        <v>110</v>
      </c>
      <c r="X81" s="1" t="s">
        <v>117</v>
      </c>
      <c r="Y81" s="1" t="s">
        <v>3919</v>
      </c>
      <c r="Z81" s="1" t="s">
        <v>325</v>
      </c>
      <c r="AA81" s="1" t="s">
        <v>3920</v>
      </c>
      <c r="AC81" s="1" t="s">
        <v>218</v>
      </c>
      <c r="AD81" s="1" t="s">
        <v>160</v>
      </c>
      <c r="AE81" s="1" t="s">
        <v>274</v>
      </c>
      <c r="AF81" s="1" t="s">
        <v>114</v>
      </c>
      <c r="AG81" s="1" t="s">
        <v>125</v>
      </c>
      <c r="AH81" s="1" t="s">
        <v>110</v>
      </c>
      <c r="AI81" s="1" t="s">
        <v>112</v>
      </c>
      <c r="AJ81" s="1" t="s">
        <v>125</v>
      </c>
      <c r="AK81" s="1" t="s">
        <v>125</v>
      </c>
      <c r="AL81" s="1" t="s">
        <v>3966</v>
      </c>
      <c r="AM81" s="1" t="s">
        <v>3953</v>
      </c>
      <c r="AN81" s="1" t="s">
        <v>3967</v>
      </c>
      <c r="AO81" s="1">
        <v>69403</v>
      </c>
      <c r="AP81" s="1">
        <v>102264</v>
      </c>
      <c r="AQ81" s="1">
        <v>7003</v>
      </c>
      <c r="AR81" s="1" t="s">
        <v>114</v>
      </c>
      <c r="AS81" s="1">
        <v>81242</v>
      </c>
      <c r="AT81" s="1">
        <v>83803</v>
      </c>
      <c r="AU81" s="2">
        <v>81242</v>
      </c>
      <c r="AV81" s="2">
        <v>83803</v>
      </c>
      <c r="BB81" s="1" t="s">
        <v>129</v>
      </c>
      <c r="BC81" s="1" t="s">
        <v>965</v>
      </c>
      <c r="BD81" s="1">
        <v>84</v>
      </c>
      <c r="BE81" s="1" t="s">
        <v>131</v>
      </c>
      <c r="BF81" s="1">
        <v>0</v>
      </c>
      <c r="BG81" s="1">
        <v>2</v>
      </c>
      <c r="BH81" s="1">
        <v>2</v>
      </c>
      <c r="BJ81" s="1" t="s">
        <v>182</v>
      </c>
      <c r="BK81" s="1" t="s">
        <v>112</v>
      </c>
      <c r="BN81" s="1" t="s">
        <v>133</v>
      </c>
      <c r="BR81" s="1" t="s">
        <v>133</v>
      </c>
      <c r="BU81" s="1" t="s">
        <v>858</v>
      </c>
      <c r="BV81" s="1" t="s">
        <v>110</v>
      </c>
      <c r="BW81" s="1" t="s">
        <v>112</v>
      </c>
      <c r="BX81" s="1">
        <v>0</v>
      </c>
      <c r="BY81" s="1" t="s">
        <v>3963</v>
      </c>
      <c r="BZ81" s="1">
        <v>0</v>
      </c>
      <c r="CA81" s="1">
        <v>1</v>
      </c>
      <c r="CB81" s="1">
        <v>0</v>
      </c>
      <c r="CC81" s="1">
        <v>0</v>
      </c>
      <c r="CD81" s="1" t="s">
        <v>114</v>
      </c>
      <c r="CE81" s="1" t="s">
        <v>116</v>
      </c>
      <c r="CF81" s="1" t="s">
        <v>110</v>
      </c>
      <c r="CG81" s="1" t="s">
        <v>117</v>
      </c>
      <c r="CH81" s="1" t="s">
        <v>117</v>
      </c>
      <c r="CI81" s="1" t="s">
        <v>117</v>
      </c>
      <c r="CJ81" s="1" t="s">
        <v>117</v>
      </c>
      <c r="CK81" s="1" t="s">
        <v>125</v>
      </c>
      <c r="CL81" s="1">
        <v>2</v>
      </c>
      <c r="CM81" s="1">
        <v>2</v>
      </c>
      <c r="CN81" s="1" t="s">
        <v>142</v>
      </c>
      <c r="CO81" s="1" t="s">
        <v>183</v>
      </c>
      <c r="CP81" s="1">
        <v>0</v>
      </c>
      <c r="CQ81" s="1" t="s">
        <v>135</v>
      </c>
      <c r="CR81" s="1" t="s">
        <v>135</v>
      </c>
      <c r="CS81" s="1" t="s">
        <v>215</v>
      </c>
      <c r="CT81" s="1" t="s">
        <v>184</v>
      </c>
      <c r="CU81" s="8">
        <v>7.5</v>
      </c>
      <c r="CV81" s="1" t="s">
        <v>3968</v>
      </c>
      <c r="CW81" s="1" t="s">
        <v>3968</v>
      </c>
      <c r="CX81" s="1">
        <v>1</v>
      </c>
      <c r="CY81" s="10">
        <f t="shared" si="7"/>
        <v>10</v>
      </c>
      <c r="CZ81" s="3">
        <v>3.1</v>
      </c>
      <c r="DA81" s="3">
        <v>2.2000000000000002</v>
      </c>
      <c r="DB81" s="6">
        <f t="shared" si="8"/>
        <v>1</v>
      </c>
      <c r="DC81" s="9">
        <v>10</v>
      </c>
      <c r="DD81" s="7">
        <v>0</v>
      </c>
      <c r="DE81" s="7">
        <v>0</v>
      </c>
      <c r="DF81" s="1">
        <v>10301</v>
      </c>
      <c r="DG81" s="1">
        <f t="shared" si="9"/>
        <v>20602</v>
      </c>
      <c r="DH81" s="9">
        <f t="shared" si="10"/>
        <v>5</v>
      </c>
      <c r="DI81" s="1">
        <v>2237</v>
      </c>
      <c r="DJ81" s="1">
        <f t="shared" si="11"/>
        <v>4474</v>
      </c>
      <c r="DK81" s="9">
        <f t="shared" si="12"/>
        <v>6</v>
      </c>
      <c r="DL81" s="4">
        <v>10</v>
      </c>
      <c r="DN81">
        <f>(DL81*InputWeights!$C$7+DB81*InputWeights!$C$6)</f>
        <v>5.5</v>
      </c>
      <c r="DO81">
        <f>(DD81*InputWeights!$C$12+DE81*InputWeights!$C$10+CU81*InputWeights!$C$11)</f>
        <v>3</v>
      </c>
      <c r="DP81">
        <f>(DC81*InputWeights!$C$18+DK81*InputWeights!$C$16+DH81*InputWeights!$C$15+CY81*InputWeights!$C$17)</f>
        <v>7.2</v>
      </c>
      <c r="DR81">
        <f>DN81*InputWeights!$C$5+DO81*InputWeights!$C$9+DP81*InputWeights!$C$14</f>
        <v>54.3</v>
      </c>
      <c r="DS81">
        <f>((_xlfn.RANK.EQ(DR81,$DR$2:$DR$6635,0))/(COUNT(DR$2:$DR$6635)))*100</f>
        <v>5.3486797562626949</v>
      </c>
      <c r="DT81">
        <f t="shared" si="13"/>
        <v>10</v>
      </c>
    </row>
    <row r="82" spans="1:124" x14ac:dyDescent="0.25">
      <c r="A82" s="1" t="s">
        <v>176</v>
      </c>
      <c r="B82" s="1" t="s">
        <v>3684</v>
      </c>
      <c r="C82" s="1" t="s">
        <v>3685</v>
      </c>
      <c r="D82" s="1" t="s">
        <v>110</v>
      </c>
      <c r="E82" s="1" t="s">
        <v>465</v>
      </c>
      <c r="F82" s="1">
        <v>1682</v>
      </c>
      <c r="G82" s="1">
        <v>19900</v>
      </c>
      <c r="H82" s="1">
        <v>0</v>
      </c>
      <c r="I82" s="1">
        <v>1969</v>
      </c>
      <c r="J82" s="1">
        <v>2013</v>
      </c>
      <c r="K82" s="1" t="s">
        <v>112</v>
      </c>
      <c r="L82" s="1" t="s">
        <v>110</v>
      </c>
      <c r="M82" s="1">
        <v>24</v>
      </c>
      <c r="N82" s="1" t="s">
        <v>177</v>
      </c>
      <c r="O82" s="1">
        <v>2</v>
      </c>
      <c r="P82" s="1" t="s">
        <v>112</v>
      </c>
      <c r="Q82" s="1" t="s">
        <v>114</v>
      </c>
      <c r="R82" s="1">
        <v>2</v>
      </c>
      <c r="S82" s="1" t="s">
        <v>3733</v>
      </c>
      <c r="T82" s="1">
        <v>52</v>
      </c>
      <c r="V82" s="1">
        <v>13622</v>
      </c>
      <c r="W82" s="1" t="s">
        <v>110</v>
      </c>
      <c r="X82" s="1" t="s">
        <v>117</v>
      </c>
      <c r="Y82" s="1" t="s">
        <v>3985</v>
      </c>
      <c r="Z82" s="1" t="s">
        <v>271</v>
      </c>
      <c r="AA82" s="1" t="s">
        <v>3924</v>
      </c>
      <c r="AC82" s="1" t="s">
        <v>160</v>
      </c>
      <c r="AD82" s="1" t="s">
        <v>160</v>
      </c>
      <c r="AE82" s="1" t="s">
        <v>123</v>
      </c>
      <c r="AF82" s="1" t="s">
        <v>114</v>
      </c>
      <c r="AG82" s="1" t="s">
        <v>664</v>
      </c>
      <c r="AH82" s="1" t="s">
        <v>114</v>
      </c>
      <c r="AI82" s="1" t="s">
        <v>169</v>
      </c>
      <c r="AJ82" s="1" t="s">
        <v>112</v>
      </c>
      <c r="AK82" s="1" t="s">
        <v>125</v>
      </c>
      <c r="AL82" s="1" t="s">
        <v>3987</v>
      </c>
      <c r="AM82" s="1" t="s">
        <v>3996</v>
      </c>
      <c r="AN82" s="1" t="s">
        <v>4005</v>
      </c>
      <c r="AO82" s="1">
        <v>69455</v>
      </c>
      <c r="AP82" s="1">
        <v>102264</v>
      </c>
      <c r="AQ82" s="1">
        <v>7005</v>
      </c>
      <c r="AR82" s="1" t="s">
        <v>110</v>
      </c>
      <c r="AS82" s="1">
        <v>18507</v>
      </c>
      <c r="AT82" s="1">
        <v>20189</v>
      </c>
      <c r="AU82" s="2">
        <v>18507</v>
      </c>
      <c r="AV82" s="2">
        <v>20189</v>
      </c>
      <c r="BB82" s="1" t="s">
        <v>129</v>
      </c>
      <c r="BC82" s="1" t="s">
        <v>130</v>
      </c>
      <c r="BD82" s="1">
        <v>95</v>
      </c>
      <c r="BE82" s="1" t="s">
        <v>131</v>
      </c>
      <c r="BF82" s="1">
        <v>0</v>
      </c>
      <c r="BG82" s="1">
        <v>4</v>
      </c>
      <c r="BH82" s="1">
        <v>4</v>
      </c>
      <c r="BJ82" s="1" t="s">
        <v>182</v>
      </c>
      <c r="BK82" s="1" t="s">
        <v>112</v>
      </c>
      <c r="BN82" s="1" t="s">
        <v>133</v>
      </c>
      <c r="BR82" s="1" t="s">
        <v>133</v>
      </c>
      <c r="BU82" s="1" t="s">
        <v>112</v>
      </c>
      <c r="BV82" s="1" t="s">
        <v>114</v>
      </c>
      <c r="BW82" s="1" t="s">
        <v>125</v>
      </c>
      <c r="BX82" s="1">
        <v>0</v>
      </c>
      <c r="BZ82" s="1">
        <v>0</v>
      </c>
      <c r="CA82" s="1">
        <v>1</v>
      </c>
      <c r="CB82" s="1">
        <v>0</v>
      </c>
      <c r="CC82" s="1">
        <v>0</v>
      </c>
      <c r="CD82" s="1" t="s">
        <v>110</v>
      </c>
      <c r="CE82" s="1" t="s">
        <v>114</v>
      </c>
      <c r="CF82" s="1" t="s">
        <v>110</v>
      </c>
      <c r="CG82" s="1" t="s">
        <v>117</v>
      </c>
      <c r="CH82" s="1" t="s">
        <v>117</v>
      </c>
      <c r="CI82" s="1" t="s">
        <v>117</v>
      </c>
      <c r="CJ82" s="1" t="s">
        <v>117</v>
      </c>
      <c r="CK82" s="1" t="s">
        <v>125</v>
      </c>
      <c r="CL82" s="1">
        <v>5</v>
      </c>
      <c r="CM82" s="1">
        <v>2</v>
      </c>
      <c r="CN82" s="1" t="s">
        <v>142</v>
      </c>
      <c r="CO82" s="1" t="s">
        <v>183</v>
      </c>
      <c r="CP82" s="1">
        <v>0</v>
      </c>
      <c r="CQ82" s="1" t="s">
        <v>135</v>
      </c>
      <c r="CR82" s="1" t="s">
        <v>135</v>
      </c>
      <c r="CS82" s="1" t="s">
        <v>215</v>
      </c>
      <c r="CT82" s="1" t="s">
        <v>156</v>
      </c>
      <c r="CU82" s="8">
        <v>5</v>
      </c>
      <c r="CV82" s="1" t="s">
        <v>4006</v>
      </c>
      <c r="CW82" s="1" t="s">
        <v>4006</v>
      </c>
      <c r="CX82" s="1">
        <v>3</v>
      </c>
      <c r="CY82" s="10">
        <f t="shared" si="7"/>
        <v>7.5</v>
      </c>
      <c r="CZ82" s="3">
        <v>8.6</v>
      </c>
      <c r="DA82" s="3">
        <v>7.3</v>
      </c>
      <c r="DB82" s="6">
        <f t="shared" si="8"/>
        <v>5</v>
      </c>
      <c r="DC82" s="9">
        <v>10</v>
      </c>
      <c r="DD82" s="7">
        <v>0</v>
      </c>
      <c r="DE82" s="7">
        <v>0</v>
      </c>
      <c r="DF82" s="1">
        <v>13622</v>
      </c>
      <c r="DG82" s="1">
        <f t="shared" si="9"/>
        <v>27244</v>
      </c>
      <c r="DH82" s="9">
        <f t="shared" si="10"/>
        <v>6</v>
      </c>
      <c r="DI82" s="1">
        <v>1498</v>
      </c>
      <c r="DJ82" s="1">
        <f t="shared" si="11"/>
        <v>2996</v>
      </c>
      <c r="DK82" s="9">
        <f t="shared" si="12"/>
        <v>4</v>
      </c>
      <c r="DL82" s="4">
        <v>10</v>
      </c>
      <c r="DN82">
        <f>(DL82*InputWeights!$C$7+DB82*InputWeights!$C$6)</f>
        <v>7.5</v>
      </c>
      <c r="DO82">
        <f>(DD82*InputWeights!$C$12+DE82*InputWeights!$C$10+CU82*InputWeights!$C$11)</f>
        <v>2</v>
      </c>
      <c r="DP82">
        <f>(DC82*InputWeights!$C$18+DK82*InputWeights!$C$16+DH82*InputWeights!$C$15+CY82*InputWeights!$C$17)</f>
        <v>6.45</v>
      </c>
      <c r="DR82">
        <f>DN82*InputWeights!$C$5+DO82*InputWeights!$C$9+DP82*InputWeights!$C$14</f>
        <v>54.3</v>
      </c>
      <c r="DS82">
        <f>((_xlfn.RANK.EQ(DR82,$DR$2:$DR$6635,0))/(COUNT(DR$2:$DR$6635)))*100</f>
        <v>5.3486797562626949</v>
      </c>
      <c r="DT82">
        <f t="shared" si="13"/>
        <v>10</v>
      </c>
    </row>
    <row r="83" spans="1:124" x14ac:dyDescent="0.25">
      <c r="A83" s="1" t="s">
        <v>176</v>
      </c>
      <c r="B83" s="1" t="s">
        <v>3684</v>
      </c>
      <c r="C83" s="1" t="s">
        <v>3685</v>
      </c>
      <c r="D83" s="1" t="s">
        <v>110</v>
      </c>
      <c r="E83" s="1" t="s">
        <v>469</v>
      </c>
      <c r="F83" s="1">
        <v>1766</v>
      </c>
      <c r="G83" s="1">
        <v>19900</v>
      </c>
      <c r="H83" s="1">
        <v>0</v>
      </c>
      <c r="I83" s="1">
        <v>1969</v>
      </c>
      <c r="J83" s="1">
        <v>1998</v>
      </c>
      <c r="K83" s="1" t="s">
        <v>139</v>
      </c>
      <c r="L83" s="1" t="s">
        <v>110</v>
      </c>
      <c r="M83" s="1">
        <v>24</v>
      </c>
      <c r="N83" s="1" t="s">
        <v>177</v>
      </c>
      <c r="O83" s="1">
        <v>2</v>
      </c>
      <c r="P83" s="1" t="s">
        <v>112</v>
      </c>
      <c r="Q83" s="1" t="s">
        <v>114</v>
      </c>
      <c r="R83" s="1">
        <v>2</v>
      </c>
      <c r="S83" s="1" t="s">
        <v>3733</v>
      </c>
      <c r="T83" s="1">
        <v>61</v>
      </c>
      <c r="V83" s="1">
        <v>12585</v>
      </c>
      <c r="W83" s="1" t="s">
        <v>110</v>
      </c>
      <c r="X83" s="1" t="s">
        <v>117</v>
      </c>
      <c r="Y83" s="1" t="s">
        <v>3985</v>
      </c>
      <c r="Z83" s="1" t="s">
        <v>271</v>
      </c>
      <c r="AA83" s="1" t="s">
        <v>3924</v>
      </c>
      <c r="AC83" s="1" t="s">
        <v>160</v>
      </c>
      <c r="AD83" s="1" t="s">
        <v>160</v>
      </c>
      <c r="AE83" s="1" t="s">
        <v>123</v>
      </c>
      <c r="AF83" s="1" t="s">
        <v>114</v>
      </c>
      <c r="AG83" s="1" t="s">
        <v>664</v>
      </c>
      <c r="AH83" s="1" t="s">
        <v>114</v>
      </c>
      <c r="AI83" s="1" t="s">
        <v>169</v>
      </c>
      <c r="AJ83" s="1" t="s">
        <v>112</v>
      </c>
      <c r="AK83" s="1" t="s">
        <v>125</v>
      </c>
      <c r="AL83" s="1" t="s">
        <v>3989</v>
      </c>
      <c r="AM83" s="1" t="s">
        <v>4000</v>
      </c>
      <c r="AN83" s="1" t="s">
        <v>4007</v>
      </c>
      <c r="AO83" s="1">
        <v>69456</v>
      </c>
      <c r="AP83" s="1">
        <v>102264</v>
      </c>
      <c r="AQ83" s="1">
        <v>7007</v>
      </c>
      <c r="AR83" s="1" t="s">
        <v>114</v>
      </c>
      <c r="AS83" s="1">
        <v>18557</v>
      </c>
      <c r="AT83" s="1">
        <v>20323</v>
      </c>
      <c r="AU83" s="2">
        <v>18557</v>
      </c>
      <c r="AV83" s="2">
        <v>20323</v>
      </c>
      <c r="BB83" s="1" t="s">
        <v>129</v>
      </c>
      <c r="BC83" s="1" t="s">
        <v>180</v>
      </c>
      <c r="BD83" s="1">
        <v>90</v>
      </c>
      <c r="BE83" s="1" t="s">
        <v>131</v>
      </c>
      <c r="BF83" s="1">
        <v>0</v>
      </c>
      <c r="BG83" s="1">
        <v>4</v>
      </c>
      <c r="BH83" s="1">
        <v>4</v>
      </c>
      <c r="BJ83" s="1" t="s">
        <v>182</v>
      </c>
      <c r="BK83" s="1" t="s">
        <v>112</v>
      </c>
      <c r="BN83" s="1" t="s">
        <v>133</v>
      </c>
      <c r="BR83" s="1" t="s">
        <v>133</v>
      </c>
      <c r="BU83" s="1" t="s">
        <v>139</v>
      </c>
      <c r="BV83" s="1" t="s">
        <v>114</v>
      </c>
      <c r="BW83" s="1" t="s">
        <v>125</v>
      </c>
      <c r="BX83" s="1">
        <v>0</v>
      </c>
      <c r="BZ83" s="1">
        <v>0</v>
      </c>
      <c r="CA83" s="1">
        <v>1</v>
      </c>
      <c r="CB83" s="1">
        <v>0</v>
      </c>
      <c r="CC83" s="1">
        <v>0</v>
      </c>
      <c r="CD83" s="1" t="s">
        <v>114</v>
      </c>
      <c r="CE83" s="1" t="s">
        <v>114</v>
      </c>
      <c r="CF83" s="1" t="s">
        <v>110</v>
      </c>
      <c r="CG83" s="1" t="s">
        <v>117</v>
      </c>
      <c r="CH83" s="1" t="s">
        <v>117</v>
      </c>
      <c r="CI83" s="1" t="s">
        <v>117</v>
      </c>
      <c r="CJ83" s="1" t="s">
        <v>117</v>
      </c>
      <c r="CK83" s="1" t="s">
        <v>125</v>
      </c>
      <c r="CL83" s="1">
        <v>1</v>
      </c>
      <c r="CM83" s="1">
        <v>2</v>
      </c>
      <c r="CN83" s="1" t="s">
        <v>142</v>
      </c>
      <c r="CO83" s="1" t="s">
        <v>183</v>
      </c>
      <c r="CP83" s="1">
        <v>0</v>
      </c>
      <c r="CQ83" s="1" t="s">
        <v>135</v>
      </c>
      <c r="CR83" s="1" t="s">
        <v>135</v>
      </c>
      <c r="CS83" s="1" t="s">
        <v>215</v>
      </c>
      <c r="CT83" s="1" t="s">
        <v>156</v>
      </c>
      <c r="CU83" s="8">
        <v>5</v>
      </c>
      <c r="CV83" s="1" t="s">
        <v>4008</v>
      </c>
      <c r="CW83" s="1" t="s">
        <v>4008</v>
      </c>
      <c r="CX83" s="1">
        <v>3</v>
      </c>
      <c r="CY83" s="10">
        <f t="shared" si="7"/>
        <v>7.5</v>
      </c>
      <c r="CZ83" s="3">
        <v>11.2</v>
      </c>
      <c r="DA83" s="3">
        <v>7.6</v>
      </c>
      <c r="DB83" s="6">
        <f t="shared" si="8"/>
        <v>5</v>
      </c>
      <c r="DC83" s="9">
        <v>10</v>
      </c>
      <c r="DD83" s="7">
        <v>0</v>
      </c>
      <c r="DE83" s="7">
        <v>0</v>
      </c>
      <c r="DF83" s="1">
        <v>12585</v>
      </c>
      <c r="DG83" s="1">
        <f t="shared" si="9"/>
        <v>25170</v>
      </c>
      <c r="DH83" s="9">
        <f t="shared" si="10"/>
        <v>6</v>
      </c>
      <c r="DI83" s="1">
        <v>1384</v>
      </c>
      <c r="DJ83" s="1">
        <f t="shared" si="11"/>
        <v>2768</v>
      </c>
      <c r="DK83" s="9">
        <f t="shared" si="12"/>
        <v>4</v>
      </c>
      <c r="DL83" s="4">
        <v>10</v>
      </c>
      <c r="DN83">
        <f>(DL83*InputWeights!$C$7+DB83*InputWeights!$C$6)</f>
        <v>7.5</v>
      </c>
      <c r="DO83">
        <f>(DD83*InputWeights!$C$12+DE83*InputWeights!$C$10+CU83*InputWeights!$C$11)</f>
        <v>2</v>
      </c>
      <c r="DP83">
        <f>(DC83*InputWeights!$C$18+DK83*InputWeights!$C$16+DH83*InputWeights!$C$15+CY83*InputWeights!$C$17)</f>
        <v>6.45</v>
      </c>
      <c r="DR83">
        <f>DN83*InputWeights!$C$5+DO83*InputWeights!$C$9+DP83*InputWeights!$C$14</f>
        <v>54.3</v>
      </c>
      <c r="DS83">
        <f>((_xlfn.RANK.EQ(DR83,$DR$2:$DR$6635,0))/(COUNT(DR$2:$DR$6635)))*100</f>
        <v>5.3486797562626949</v>
      </c>
      <c r="DT83">
        <f t="shared" si="13"/>
        <v>10</v>
      </c>
    </row>
    <row r="84" spans="1:124" x14ac:dyDescent="0.25">
      <c r="A84" s="1" t="s">
        <v>3447</v>
      </c>
      <c r="B84" s="1" t="s">
        <v>2625</v>
      </c>
      <c r="C84" s="1" t="s">
        <v>2626</v>
      </c>
      <c r="D84" s="1" t="s">
        <v>110</v>
      </c>
      <c r="E84" s="1" t="s">
        <v>411</v>
      </c>
      <c r="F84" s="1">
        <v>1915</v>
      </c>
      <c r="G84" s="1">
        <v>230000400</v>
      </c>
      <c r="H84" s="1">
        <v>0</v>
      </c>
      <c r="I84" s="1">
        <v>1927</v>
      </c>
      <c r="J84" s="1">
        <v>1995</v>
      </c>
      <c r="K84" s="1" t="s">
        <v>183</v>
      </c>
      <c r="L84" s="1" t="s">
        <v>114</v>
      </c>
      <c r="M84" s="1">
        <v>20</v>
      </c>
      <c r="N84" s="1" t="s">
        <v>229</v>
      </c>
      <c r="O84" s="1">
        <v>2</v>
      </c>
      <c r="Q84" s="1" t="s">
        <v>117</v>
      </c>
      <c r="R84" s="1">
        <v>0</v>
      </c>
      <c r="S84" s="1" t="s">
        <v>3305</v>
      </c>
      <c r="T84" s="1">
        <v>310</v>
      </c>
      <c r="V84" s="1">
        <v>2624</v>
      </c>
      <c r="W84" s="1" t="s">
        <v>116</v>
      </c>
      <c r="X84" s="1" t="s">
        <v>117</v>
      </c>
      <c r="Y84" s="1" t="s">
        <v>3448</v>
      </c>
      <c r="AA84" s="1" t="s">
        <v>133</v>
      </c>
      <c r="AC84" s="1" t="s">
        <v>3449</v>
      </c>
      <c r="AD84" s="1" t="s">
        <v>3389</v>
      </c>
      <c r="AE84" s="1" t="s">
        <v>426</v>
      </c>
      <c r="AF84" s="1" t="s">
        <v>124</v>
      </c>
      <c r="AG84" s="1" t="s">
        <v>112</v>
      </c>
      <c r="AH84" s="1" t="s">
        <v>124</v>
      </c>
      <c r="AI84" s="1" t="s">
        <v>112</v>
      </c>
      <c r="AJ84" s="1" t="s">
        <v>112</v>
      </c>
      <c r="AK84" s="1" t="s">
        <v>112</v>
      </c>
      <c r="AL84" s="1" t="s">
        <v>416</v>
      </c>
      <c r="AM84" s="1" t="s">
        <v>416</v>
      </c>
      <c r="AN84" s="1" t="s">
        <v>416</v>
      </c>
      <c r="AO84" s="1">
        <v>41609</v>
      </c>
      <c r="AP84" s="1">
        <v>102264</v>
      </c>
      <c r="AQ84" s="1">
        <v>42419</v>
      </c>
      <c r="AR84" s="1" t="s">
        <v>110</v>
      </c>
      <c r="AS84" s="1">
        <v>0</v>
      </c>
      <c r="AT84" s="1">
        <v>1915</v>
      </c>
      <c r="AU84" s="2">
        <v>0</v>
      </c>
      <c r="AV84" s="2">
        <v>1915</v>
      </c>
      <c r="BB84" s="1" t="s">
        <v>129</v>
      </c>
      <c r="BC84" s="1" t="s">
        <v>704</v>
      </c>
      <c r="BD84" s="1">
        <v>65</v>
      </c>
      <c r="BE84" s="1" t="s">
        <v>131</v>
      </c>
      <c r="BF84" s="1">
        <v>1</v>
      </c>
      <c r="BG84" s="1">
        <v>1</v>
      </c>
      <c r="BH84" s="1">
        <v>1</v>
      </c>
      <c r="BI84" s="1" t="s">
        <v>131</v>
      </c>
      <c r="BJ84" s="1" t="s">
        <v>366</v>
      </c>
      <c r="BK84" s="1" t="s">
        <v>114</v>
      </c>
      <c r="BN84" s="1" t="s">
        <v>133</v>
      </c>
      <c r="BR84" s="1" t="s">
        <v>133</v>
      </c>
      <c r="BU84" s="1" t="s">
        <v>112</v>
      </c>
      <c r="BV84" s="1" t="s">
        <v>116</v>
      </c>
      <c r="BW84" s="1" t="s">
        <v>112</v>
      </c>
      <c r="BX84" s="1">
        <v>0</v>
      </c>
      <c r="BZ84" s="1">
        <v>0</v>
      </c>
      <c r="CA84" s="1">
        <v>1</v>
      </c>
      <c r="CB84" s="1">
        <v>0</v>
      </c>
      <c r="CC84" s="1">
        <v>0</v>
      </c>
      <c r="CD84" s="1" t="s">
        <v>117</v>
      </c>
      <c r="CE84" s="1" t="s">
        <v>117</v>
      </c>
      <c r="CF84" s="1" t="s">
        <v>110</v>
      </c>
      <c r="CG84" s="1" t="s">
        <v>117</v>
      </c>
      <c r="CH84" s="1" t="s">
        <v>117</v>
      </c>
      <c r="CI84" s="1" t="s">
        <v>117</v>
      </c>
      <c r="CJ84" s="1" t="s">
        <v>117</v>
      </c>
      <c r="CK84" s="1" t="s">
        <v>112</v>
      </c>
      <c r="CL84" s="1">
        <v>11</v>
      </c>
      <c r="CM84" s="1">
        <v>2</v>
      </c>
      <c r="CN84" s="1" t="s">
        <v>134</v>
      </c>
      <c r="CO84" s="1" t="s">
        <v>183</v>
      </c>
      <c r="CP84" s="1">
        <v>0</v>
      </c>
      <c r="CQ84" s="1" t="s">
        <v>143</v>
      </c>
      <c r="CR84" s="1" t="s">
        <v>143</v>
      </c>
      <c r="CS84" s="1" t="s">
        <v>136</v>
      </c>
      <c r="CT84" s="1" t="s">
        <v>136</v>
      </c>
      <c r="CU84" s="8">
        <v>10</v>
      </c>
      <c r="CV84" s="1" t="s">
        <v>3450</v>
      </c>
      <c r="CW84" s="1" t="s">
        <v>3450</v>
      </c>
      <c r="CX84" s="1">
        <v>5</v>
      </c>
      <c r="CY84" s="10">
        <f t="shared" si="7"/>
        <v>2.5</v>
      </c>
      <c r="CZ84" s="3">
        <v>6.4</v>
      </c>
      <c r="DA84" s="3">
        <v>3.1</v>
      </c>
      <c r="DB84" s="6">
        <f t="shared" si="8"/>
        <v>2.5</v>
      </c>
      <c r="DC84" s="9">
        <v>0</v>
      </c>
      <c r="DD84" s="7">
        <v>10</v>
      </c>
      <c r="DE84" s="7">
        <v>10</v>
      </c>
      <c r="DF84" s="1">
        <v>2624</v>
      </c>
      <c r="DG84" s="1">
        <f t="shared" si="9"/>
        <v>2624</v>
      </c>
      <c r="DH84" s="9">
        <f t="shared" si="10"/>
        <v>1</v>
      </c>
      <c r="DI84" s="1">
        <v>79</v>
      </c>
      <c r="DJ84" s="1">
        <f t="shared" si="11"/>
        <v>79</v>
      </c>
      <c r="DK84" s="9">
        <f t="shared" si="12"/>
        <v>1</v>
      </c>
      <c r="DL84" s="4">
        <v>10</v>
      </c>
      <c r="DN84">
        <f>(DL84*InputWeights!$C$7+DB84*InputWeights!$C$6)</f>
        <v>6.25</v>
      </c>
      <c r="DO84">
        <f>(DD84*InputWeights!$C$12+DE84*InputWeights!$C$10+CU84*InputWeights!$C$11)</f>
        <v>10</v>
      </c>
      <c r="DP84">
        <f>(DC84*InputWeights!$C$18+DK84*InputWeights!$C$16+DH84*InputWeights!$C$15+CY84*InputWeights!$C$17)</f>
        <v>1.35</v>
      </c>
      <c r="DR84">
        <f>DN84*InputWeights!$C$5+DO84*InputWeights!$C$9+DP84*InputWeights!$C$14</f>
        <v>54.15</v>
      </c>
      <c r="DS84">
        <f>((_xlfn.RANK.EQ(DR84,$DR$2:$DR$6635,0))/(COUNT(DR$2:$DR$6635)))*100</f>
        <v>5.6194989844278949</v>
      </c>
      <c r="DT84">
        <f t="shared" si="13"/>
        <v>10</v>
      </c>
    </row>
    <row r="85" spans="1:124" x14ac:dyDescent="0.25">
      <c r="A85" s="1" t="s">
        <v>2075</v>
      </c>
      <c r="B85" s="1" t="s">
        <v>108</v>
      </c>
      <c r="C85" s="1" t="s">
        <v>109</v>
      </c>
      <c r="D85" s="1" t="s">
        <v>110</v>
      </c>
      <c r="E85" s="1" t="s">
        <v>209</v>
      </c>
      <c r="F85" s="1">
        <v>2617</v>
      </c>
      <c r="G85" s="1">
        <v>20000300</v>
      </c>
      <c r="H85" s="1">
        <v>260</v>
      </c>
      <c r="I85" s="1">
        <v>1995</v>
      </c>
      <c r="J85" s="1">
        <v>1995</v>
      </c>
      <c r="K85" s="1" t="s">
        <v>139</v>
      </c>
      <c r="L85" s="1" t="s">
        <v>110</v>
      </c>
      <c r="M85" s="1">
        <v>14</v>
      </c>
      <c r="N85" s="1" t="s">
        <v>147</v>
      </c>
      <c r="O85" s="1">
        <v>1</v>
      </c>
      <c r="Q85" s="1" t="s">
        <v>117</v>
      </c>
      <c r="R85" s="1">
        <v>0</v>
      </c>
      <c r="T85" s="1">
        <v>0</v>
      </c>
      <c r="V85" s="1">
        <v>16621</v>
      </c>
      <c r="W85" s="1" t="s">
        <v>110</v>
      </c>
      <c r="X85" s="1" t="s">
        <v>117</v>
      </c>
      <c r="Y85" s="1" t="s">
        <v>2080</v>
      </c>
      <c r="AA85" s="1" t="s">
        <v>133</v>
      </c>
      <c r="AE85" s="1" t="s">
        <v>426</v>
      </c>
      <c r="AF85" s="1" t="s">
        <v>124</v>
      </c>
      <c r="AG85" s="1" t="s">
        <v>125</v>
      </c>
      <c r="AH85" s="1" t="s">
        <v>124</v>
      </c>
      <c r="AI85" s="1" t="s">
        <v>112</v>
      </c>
      <c r="AJ85" s="1" t="s">
        <v>112</v>
      </c>
      <c r="AK85" s="1" t="s">
        <v>125</v>
      </c>
      <c r="AL85" s="1" t="s">
        <v>746</v>
      </c>
      <c r="AM85" s="1" t="s">
        <v>746</v>
      </c>
      <c r="AN85" s="1" t="s">
        <v>2081</v>
      </c>
      <c r="AO85" s="1">
        <v>4836</v>
      </c>
      <c r="AP85" s="1">
        <v>102264</v>
      </c>
      <c r="AQ85" s="1">
        <v>37191</v>
      </c>
      <c r="AR85" s="1" t="s">
        <v>110</v>
      </c>
      <c r="AS85" s="1">
        <v>0</v>
      </c>
      <c r="AT85" s="1">
        <v>2617</v>
      </c>
      <c r="AU85" s="2">
        <v>1194</v>
      </c>
      <c r="AV85" s="2">
        <v>3811</v>
      </c>
      <c r="BB85" s="1" t="s">
        <v>129</v>
      </c>
      <c r="BC85" s="1" t="s">
        <v>292</v>
      </c>
      <c r="BD85" s="1">
        <v>0</v>
      </c>
      <c r="BE85" s="1" t="s">
        <v>131</v>
      </c>
      <c r="BF85" s="1">
        <v>0</v>
      </c>
      <c r="BG85" s="1">
        <v>1</v>
      </c>
      <c r="BH85" s="1">
        <v>0</v>
      </c>
      <c r="BJ85" s="1" t="s">
        <v>154</v>
      </c>
      <c r="BK85" s="1" t="s">
        <v>112</v>
      </c>
      <c r="BN85" s="1" t="s">
        <v>133</v>
      </c>
      <c r="BR85" s="1" t="s">
        <v>133</v>
      </c>
      <c r="BU85" s="1" t="s">
        <v>139</v>
      </c>
      <c r="BV85" s="1" t="s">
        <v>114</v>
      </c>
      <c r="BX85" s="1">
        <v>0</v>
      </c>
      <c r="BZ85" s="1">
        <v>0</v>
      </c>
      <c r="CA85" s="1">
        <v>1</v>
      </c>
      <c r="CB85" s="1">
        <v>0</v>
      </c>
      <c r="CC85" s="1">
        <v>0</v>
      </c>
      <c r="CD85" s="1" t="s">
        <v>117</v>
      </c>
      <c r="CE85" s="1" t="s">
        <v>117</v>
      </c>
      <c r="CF85" s="1" t="s">
        <v>110</v>
      </c>
      <c r="CG85" s="1" t="s">
        <v>117</v>
      </c>
      <c r="CH85" s="1" t="s">
        <v>117</v>
      </c>
      <c r="CI85" s="1" t="s">
        <v>117</v>
      </c>
      <c r="CJ85" s="1" t="s">
        <v>110</v>
      </c>
      <c r="CK85" s="1" t="s">
        <v>112</v>
      </c>
      <c r="CL85" s="1">
        <v>0</v>
      </c>
      <c r="CM85" s="1">
        <v>0</v>
      </c>
      <c r="CN85" s="1" t="s">
        <v>155</v>
      </c>
      <c r="CO85" s="1" t="s">
        <v>154</v>
      </c>
      <c r="CP85" s="1">
        <v>0</v>
      </c>
      <c r="CR85" s="1" t="s">
        <v>144</v>
      </c>
      <c r="CS85" s="1" t="s">
        <v>418</v>
      </c>
      <c r="CT85" s="1" t="s">
        <v>136</v>
      </c>
      <c r="CU85" s="8">
        <v>10</v>
      </c>
      <c r="CV85" s="1" t="s">
        <v>2082</v>
      </c>
      <c r="CW85" s="1" t="s">
        <v>2082</v>
      </c>
      <c r="CX85" s="1">
        <v>1</v>
      </c>
      <c r="CY85" s="10">
        <f t="shared" si="7"/>
        <v>10</v>
      </c>
      <c r="CZ85" s="3">
        <v>7.6</v>
      </c>
      <c r="DA85" s="3">
        <v>0</v>
      </c>
      <c r="DB85" s="6">
        <f t="shared" si="8"/>
        <v>1</v>
      </c>
      <c r="DC85" s="9">
        <v>0</v>
      </c>
      <c r="DD85" s="7">
        <v>0</v>
      </c>
      <c r="DE85" s="7">
        <v>0</v>
      </c>
      <c r="DF85" s="1">
        <v>16621</v>
      </c>
      <c r="DG85" s="1">
        <f t="shared" si="9"/>
        <v>33242</v>
      </c>
      <c r="DH85" s="9">
        <f t="shared" si="10"/>
        <v>7</v>
      </c>
      <c r="DI85" s="1">
        <v>831</v>
      </c>
      <c r="DJ85" s="1">
        <f t="shared" si="11"/>
        <v>1662</v>
      </c>
      <c r="DK85" s="9">
        <f t="shared" si="12"/>
        <v>3</v>
      </c>
      <c r="DL85" s="4">
        <v>10</v>
      </c>
      <c r="DN85">
        <f>(DL85*InputWeights!$C$7+DB85*InputWeights!$C$6)</f>
        <v>5.5</v>
      </c>
      <c r="DO85">
        <f>(DD85*InputWeights!$C$12+DE85*InputWeights!$C$10+CU85*InputWeights!$C$11)</f>
        <v>4</v>
      </c>
      <c r="DP85">
        <f>(DC85*InputWeights!$C$18+DK85*InputWeights!$C$16+DH85*InputWeights!$C$15+CY85*InputWeights!$C$17)</f>
        <v>6.4</v>
      </c>
      <c r="DR85">
        <f>DN85*InputWeights!$C$5+DO85*InputWeights!$C$9+DP85*InputWeights!$C$14</f>
        <v>54.1</v>
      </c>
      <c r="DS85">
        <f>((_xlfn.RANK.EQ(DR85,$DR$2:$DR$6635,0))/(COUNT(DR$2:$DR$6635)))*100</f>
        <v>5.6872037914691944</v>
      </c>
      <c r="DT85">
        <f t="shared" si="13"/>
        <v>10</v>
      </c>
    </row>
    <row r="86" spans="1:124" x14ac:dyDescent="0.25">
      <c r="A86" s="1" t="s">
        <v>2624</v>
      </c>
      <c r="B86" s="1" t="s">
        <v>2625</v>
      </c>
      <c r="C86" s="1" t="s">
        <v>2626</v>
      </c>
      <c r="D86" s="1" t="s">
        <v>110</v>
      </c>
      <c r="E86" s="1" t="s">
        <v>1764</v>
      </c>
      <c r="F86" s="1">
        <v>2745</v>
      </c>
      <c r="G86" s="1">
        <v>7400</v>
      </c>
      <c r="H86" s="1">
        <v>0</v>
      </c>
      <c r="I86" s="1">
        <v>1939</v>
      </c>
      <c r="J86" s="1">
        <v>2012</v>
      </c>
      <c r="K86" s="1" t="s">
        <v>139</v>
      </c>
      <c r="L86" s="1" t="s">
        <v>110</v>
      </c>
      <c r="M86" s="1">
        <v>34</v>
      </c>
      <c r="N86" s="1" t="s">
        <v>177</v>
      </c>
      <c r="O86" s="1">
        <v>2</v>
      </c>
      <c r="P86" s="1" t="s">
        <v>112</v>
      </c>
      <c r="Q86" s="1" t="s">
        <v>397</v>
      </c>
      <c r="R86" s="1">
        <v>6</v>
      </c>
      <c r="S86" s="1" t="s">
        <v>1054</v>
      </c>
      <c r="T86" s="1">
        <v>149</v>
      </c>
      <c r="V86" s="1">
        <v>15194</v>
      </c>
      <c r="W86" s="1" t="s">
        <v>116</v>
      </c>
      <c r="X86" s="1" t="s">
        <v>117</v>
      </c>
      <c r="Y86" s="1" t="s">
        <v>2628</v>
      </c>
      <c r="Z86" s="1" t="s">
        <v>271</v>
      </c>
      <c r="AA86" s="1" t="s">
        <v>2629</v>
      </c>
      <c r="AC86" s="1" t="s">
        <v>218</v>
      </c>
      <c r="AD86" s="1" t="s">
        <v>2659</v>
      </c>
      <c r="AE86" s="1" t="s">
        <v>274</v>
      </c>
      <c r="AF86" s="1" t="s">
        <v>124</v>
      </c>
      <c r="AG86" s="1" t="s">
        <v>125</v>
      </c>
      <c r="AH86" s="1" t="s">
        <v>114</v>
      </c>
      <c r="AI86" s="1" t="s">
        <v>169</v>
      </c>
      <c r="AJ86" s="1" t="s">
        <v>112</v>
      </c>
      <c r="AK86" s="1" t="s">
        <v>125</v>
      </c>
      <c r="AL86" s="1" t="s">
        <v>709</v>
      </c>
      <c r="AM86" s="1" t="s">
        <v>2663</v>
      </c>
      <c r="AN86" s="1" t="s">
        <v>2664</v>
      </c>
      <c r="AO86" s="1">
        <v>40529</v>
      </c>
      <c r="AP86" s="1">
        <v>102264</v>
      </c>
      <c r="AQ86" s="1">
        <v>4186</v>
      </c>
      <c r="AR86" s="1" t="s">
        <v>114</v>
      </c>
      <c r="AS86" s="1">
        <v>40183</v>
      </c>
      <c r="AT86" s="1">
        <v>42928</v>
      </c>
      <c r="AU86" s="2">
        <v>40183</v>
      </c>
      <c r="AV86" s="2">
        <v>42928</v>
      </c>
      <c r="BB86" s="1" t="s">
        <v>129</v>
      </c>
      <c r="BC86" s="1" t="s">
        <v>965</v>
      </c>
      <c r="BD86" s="1">
        <v>78</v>
      </c>
      <c r="BE86" s="1" t="s">
        <v>131</v>
      </c>
      <c r="BF86" s="1">
        <v>0</v>
      </c>
      <c r="BG86" s="1">
        <v>2</v>
      </c>
      <c r="BH86" s="1">
        <v>2</v>
      </c>
      <c r="BI86" s="1" t="s">
        <v>132</v>
      </c>
      <c r="BJ86" s="1" t="s">
        <v>182</v>
      </c>
      <c r="BK86" s="1" t="s">
        <v>112</v>
      </c>
      <c r="BN86" s="1" t="s">
        <v>133</v>
      </c>
      <c r="BR86" s="1" t="s">
        <v>133</v>
      </c>
      <c r="BU86" s="1" t="s">
        <v>139</v>
      </c>
      <c r="BV86" s="1" t="s">
        <v>114</v>
      </c>
      <c r="BW86" s="1" t="s">
        <v>112</v>
      </c>
      <c r="BX86" s="1">
        <v>0</v>
      </c>
      <c r="BZ86" s="1">
        <v>0</v>
      </c>
      <c r="CA86" s="1">
        <v>1</v>
      </c>
      <c r="CB86" s="1">
        <v>0</v>
      </c>
      <c r="CC86" s="1">
        <v>0</v>
      </c>
      <c r="CD86" s="1" t="s">
        <v>114</v>
      </c>
      <c r="CE86" s="1" t="s">
        <v>397</v>
      </c>
      <c r="CF86" s="1" t="s">
        <v>110</v>
      </c>
      <c r="CG86" s="1" t="s">
        <v>117</v>
      </c>
      <c r="CH86" s="1" t="s">
        <v>117</v>
      </c>
      <c r="CI86" s="1" t="s">
        <v>117</v>
      </c>
      <c r="CJ86" s="1" t="s">
        <v>117</v>
      </c>
      <c r="CK86" s="1" t="s">
        <v>125</v>
      </c>
      <c r="CL86" s="1">
        <v>8</v>
      </c>
      <c r="CM86" s="1">
        <v>3</v>
      </c>
      <c r="CN86" s="1" t="s">
        <v>142</v>
      </c>
      <c r="CO86" s="1" t="s">
        <v>183</v>
      </c>
      <c r="CP86" s="1">
        <v>0</v>
      </c>
      <c r="CQ86" s="1" t="s">
        <v>135</v>
      </c>
      <c r="CR86" s="1" t="s">
        <v>135</v>
      </c>
      <c r="CS86" s="1" t="s">
        <v>184</v>
      </c>
      <c r="CT86" s="1" t="s">
        <v>184</v>
      </c>
      <c r="CU86" s="8">
        <v>7.5</v>
      </c>
      <c r="CV86" s="1" t="s">
        <v>2665</v>
      </c>
      <c r="CW86" s="1" t="s">
        <v>2665</v>
      </c>
      <c r="CX86" s="1">
        <v>3</v>
      </c>
      <c r="CY86" s="10">
        <f t="shared" si="7"/>
        <v>7.5</v>
      </c>
      <c r="CZ86" s="3">
        <v>13</v>
      </c>
      <c r="DA86" s="3">
        <v>8.1</v>
      </c>
      <c r="DB86" s="6">
        <f t="shared" si="8"/>
        <v>5</v>
      </c>
      <c r="DC86" s="9">
        <v>0</v>
      </c>
      <c r="DD86" s="7">
        <v>0</v>
      </c>
      <c r="DE86" s="7">
        <v>0</v>
      </c>
      <c r="DF86" s="1">
        <v>15194</v>
      </c>
      <c r="DG86" s="1">
        <f t="shared" si="9"/>
        <v>30388</v>
      </c>
      <c r="DH86" s="9">
        <f t="shared" si="10"/>
        <v>7</v>
      </c>
      <c r="DI86" s="1">
        <v>760</v>
      </c>
      <c r="DJ86" s="1">
        <f t="shared" si="11"/>
        <v>1520</v>
      </c>
      <c r="DK86" s="9">
        <f t="shared" si="12"/>
        <v>3</v>
      </c>
      <c r="DL86" s="4">
        <v>10</v>
      </c>
      <c r="DN86">
        <f>(DL86*InputWeights!$C$7+DB86*InputWeights!$C$6)</f>
        <v>7.5</v>
      </c>
      <c r="DO86">
        <f>(DD86*InputWeights!$C$12+DE86*InputWeights!$C$10+CU86*InputWeights!$C$11)</f>
        <v>3</v>
      </c>
      <c r="DP86">
        <f>(DC86*InputWeights!$C$18+DK86*InputWeights!$C$16+DH86*InputWeights!$C$15+CY86*InputWeights!$C$17)</f>
        <v>5.65</v>
      </c>
      <c r="DR86">
        <f>DN86*InputWeights!$C$5+DO86*InputWeights!$C$9+DP86*InputWeights!$C$14</f>
        <v>54.1</v>
      </c>
      <c r="DS86">
        <f>((_xlfn.RANK.EQ(DR86,$DR$2:$DR$6635,0))/(COUNT(DR$2:$DR$6635)))*100</f>
        <v>5.6872037914691944</v>
      </c>
      <c r="DT86">
        <f t="shared" si="13"/>
        <v>10</v>
      </c>
    </row>
    <row r="87" spans="1:124" x14ac:dyDescent="0.25">
      <c r="A87" s="1" t="s">
        <v>4899</v>
      </c>
      <c r="B87" s="1" t="s">
        <v>108</v>
      </c>
      <c r="C87" s="1" t="s">
        <v>109</v>
      </c>
      <c r="D87" s="1" t="s">
        <v>110</v>
      </c>
      <c r="E87" s="1" t="s">
        <v>639</v>
      </c>
      <c r="F87" s="1">
        <v>297</v>
      </c>
      <c r="G87" s="1">
        <v>11300</v>
      </c>
      <c r="H87" s="1">
        <v>0</v>
      </c>
      <c r="I87" s="1">
        <v>1985</v>
      </c>
      <c r="J87" s="1">
        <v>1985</v>
      </c>
      <c r="K87" s="1" t="s">
        <v>858</v>
      </c>
      <c r="L87" s="1" t="s">
        <v>110</v>
      </c>
      <c r="M87" s="1">
        <v>28</v>
      </c>
      <c r="N87" s="1" t="s">
        <v>412</v>
      </c>
      <c r="O87" s="1">
        <v>2</v>
      </c>
      <c r="P87" s="1" t="s">
        <v>112</v>
      </c>
      <c r="Q87" s="1" t="s">
        <v>114</v>
      </c>
      <c r="R87" s="1">
        <v>20</v>
      </c>
      <c r="S87" s="1" t="s">
        <v>765</v>
      </c>
      <c r="T87" s="1">
        <v>86</v>
      </c>
      <c r="V87" s="1">
        <v>39852</v>
      </c>
      <c r="W87" s="1" t="s">
        <v>110</v>
      </c>
      <c r="X87" s="1" t="s">
        <v>117</v>
      </c>
      <c r="Y87" s="1" t="s">
        <v>4890</v>
      </c>
      <c r="Z87" s="1" t="s">
        <v>325</v>
      </c>
      <c r="AA87" s="1" t="s">
        <v>4901</v>
      </c>
      <c r="AC87" s="1" t="s">
        <v>160</v>
      </c>
      <c r="AD87" s="1" t="s">
        <v>160</v>
      </c>
      <c r="AE87" s="1" t="s">
        <v>403</v>
      </c>
      <c r="AF87" s="1" t="s">
        <v>124</v>
      </c>
      <c r="AG87" s="1" t="s">
        <v>125</v>
      </c>
      <c r="AH87" s="1" t="s">
        <v>110</v>
      </c>
      <c r="AI87" s="1" t="s">
        <v>112</v>
      </c>
      <c r="AJ87" s="1" t="s">
        <v>125</v>
      </c>
      <c r="AK87" s="1" t="s">
        <v>125</v>
      </c>
      <c r="AL87" s="1" t="s">
        <v>4908</v>
      </c>
      <c r="AM87" s="1" t="s">
        <v>4924</v>
      </c>
      <c r="AN87" s="1" t="s">
        <v>4915</v>
      </c>
      <c r="AO87" s="1">
        <v>130386</v>
      </c>
      <c r="AP87" s="1">
        <v>102264</v>
      </c>
      <c r="AQ87" s="1">
        <v>66093</v>
      </c>
      <c r="AR87" s="1" t="s">
        <v>114</v>
      </c>
      <c r="AS87" s="1">
        <v>112078</v>
      </c>
      <c r="AT87" s="1">
        <v>112375</v>
      </c>
      <c r="AU87" s="2">
        <v>112078</v>
      </c>
      <c r="AV87" s="2">
        <v>112375</v>
      </c>
      <c r="BB87" s="1" t="s">
        <v>4904</v>
      </c>
      <c r="BC87" s="1" t="s">
        <v>331</v>
      </c>
      <c r="BD87" s="1">
        <v>94</v>
      </c>
      <c r="BE87" s="1" t="s">
        <v>131</v>
      </c>
      <c r="BF87" s="1">
        <v>0</v>
      </c>
      <c r="BG87" s="1">
        <v>1</v>
      </c>
      <c r="BH87" s="1">
        <v>1</v>
      </c>
      <c r="BI87" s="1" t="s">
        <v>325</v>
      </c>
      <c r="BJ87" s="1" t="s">
        <v>154</v>
      </c>
      <c r="BK87" s="1" t="s">
        <v>112</v>
      </c>
      <c r="BM87" s="1" t="s">
        <v>271</v>
      </c>
      <c r="BN87" s="1" t="s">
        <v>1427</v>
      </c>
      <c r="BQ87" s="1" t="s">
        <v>271</v>
      </c>
      <c r="BR87" s="1" t="s">
        <v>337</v>
      </c>
      <c r="BT87" s="1" t="s">
        <v>325</v>
      </c>
      <c r="BU87" s="1" t="s">
        <v>858</v>
      </c>
      <c r="BV87" s="1" t="s">
        <v>110</v>
      </c>
      <c r="BW87" s="1" t="s">
        <v>112</v>
      </c>
      <c r="BX87" s="1">
        <v>0</v>
      </c>
      <c r="BY87" s="1" t="s">
        <v>4922</v>
      </c>
      <c r="BZ87" s="1">
        <v>0</v>
      </c>
      <c r="CA87" s="1">
        <v>1</v>
      </c>
      <c r="CB87" s="1">
        <v>0</v>
      </c>
      <c r="CC87" s="1">
        <v>0</v>
      </c>
      <c r="CD87" s="1" t="s">
        <v>114</v>
      </c>
      <c r="CE87" s="1" t="s">
        <v>154</v>
      </c>
      <c r="CF87" s="1" t="s">
        <v>110</v>
      </c>
      <c r="CG87" s="1" t="s">
        <v>110</v>
      </c>
      <c r="CH87" s="1" t="s">
        <v>114</v>
      </c>
      <c r="CI87" s="1" t="s">
        <v>117</v>
      </c>
      <c r="CJ87" s="1" t="s">
        <v>110</v>
      </c>
      <c r="CK87" s="1" t="s">
        <v>125</v>
      </c>
      <c r="CL87" s="1">
        <v>2</v>
      </c>
      <c r="CM87" s="1">
        <v>0</v>
      </c>
      <c r="CN87" s="1" t="s">
        <v>277</v>
      </c>
      <c r="CO87" s="1" t="s">
        <v>154</v>
      </c>
      <c r="CP87" s="1">
        <v>0</v>
      </c>
      <c r="CQ87" s="1" t="s">
        <v>135</v>
      </c>
      <c r="CR87" s="1" t="s">
        <v>135</v>
      </c>
      <c r="CS87" s="1" t="s">
        <v>156</v>
      </c>
      <c r="CT87" s="1" t="s">
        <v>156</v>
      </c>
      <c r="CU87" s="8">
        <v>5</v>
      </c>
      <c r="CV87" s="1" t="s">
        <v>4925</v>
      </c>
      <c r="CW87" s="1" t="s">
        <v>4925</v>
      </c>
      <c r="CX87" s="1">
        <v>1</v>
      </c>
      <c r="CY87" s="10">
        <f t="shared" si="7"/>
        <v>10</v>
      </c>
      <c r="CZ87" s="3">
        <v>14.317399999999999</v>
      </c>
      <c r="DA87" s="3">
        <v>11.6785</v>
      </c>
      <c r="DB87" s="6">
        <f t="shared" si="8"/>
        <v>7.5</v>
      </c>
      <c r="DC87" s="9">
        <v>10</v>
      </c>
      <c r="DF87" s="1">
        <v>39852</v>
      </c>
      <c r="DG87" s="1">
        <f t="shared" si="9"/>
        <v>79704</v>
      </c>
      <c r="DH87" s="9">
        <f t="shared" si="10"/>
        <v>10</v>
      </c>
      <c r="DI87" s="1">
        <v>2419</v>
      </c>
      <c r="DJ87" s="1">
        <f t="shared" si="11"/>
        <v>4838</v>
      </c>
      <c r="DK87" s="9">
        <f t="shared" si="12"/>
        <v>6</v>
      </c>
      <c r="DN87">
        <f>(DL87*InputWeights!$C$7+DB87*InputWeights!$C$6)</f>
        <v>3.75</v>
      </c>
      <c r="DO87">
        <f>(DD87*InputWeights!$C$12+DE87*InputWeights!$C$10+CU87*InputWeights!$C$11)</f>
        <v>2</v>
      </c>
      <c r="DP87">
        <f>(DC87*InputWeights!$C$18+DK87*InputWeights!$C$16+DH87*InputWeights!$C$15+CY87*InputWeights!$C$17)</f>
        <v>9.1999999999999993</v>
      </c>
      <c r="DR87">
        <f>DN87*InputWeights!$C$5+DO87*InputWeights!$C$9+DP87*InputWeights!$C$14</f>
        <v>54.05</v>
      </c>
      <c r="DS87">
        <f>((_xlfn.RANK.EQ(DR87,$DR$2:$DR$6635,0))/(COUNT(DR$2:$DR$6635)))*100</f>
        <v>5.8226134055517944</v>
      </c>
      <c r="DT87">
        <f t="shared" si="13"/>
        <v>10</v>
      </c>
    </row>
    <row r="88" spans="1:124" x14ac:dyDescent="0.25">
      <c r="A88" s="1" t="s">
        <v>2050</v>
      </c>
      <c r="B88" s="1" t="s">
        <v>108</v>
      </c>
      <c r="C88" s="1" t="s">
        <v>109</v>
      </c>
      <c r="D88" s="1" t="s">
        <v>110</v>
      </c>
      <c r="E88" s="1" t="s">
        <v>802</v>
      </c>
      <c r="F88" s="1">
        <v>1131</v>
      </c>
      <c r="G88" s="1">
        <v>20000200</v>
      </c>
      <c r="H88" s="1">
        <v>20</v>
      </c>
      <c r="I88" s="1">
        <v>1971</v>
      </c>
      <c r="J88" s="1">
        <v>1971</v>
      </c>
      <c r="K88" s="1" t="s">
        <v>112</v>
      </c>
      <c r="L88" s="1" t="s">
        <v>110</v>
      </c>
      <c r="M88" s="1">
        <v>24</v>
      </c>
      <c r="N88" s="1" t="s">
        <v>412</v>
      </c>
      <c r="O88" s="1">
        <v>1</v>
      </c>
      <c r="Q88" s="1" t="s">
        <v>117</v>
      </c>
      <c r="R88" s="1">
        <v>0</v>
      </c>
      <c r="T88" s="1">
        <v>0</v>
      </c>
      <c r="V88" s="1">
        <v>4188</v>
      </c>
      <c r="W88" s="1" t="s">
        <v>110</v>
      </c>
      <c r="X88" s="1" t="s">
        <v>117</v>
      </c>
      <c r="Y88" s="1" t="s">
        <v>2053</v>
      </c>
      <c r="AA88" s="1" t="s">
        <v>133</v>
      </c>
      <c r="AE88" s="1" t="s">
        <v>340</v>
      </c>
      <c r="AF88" s="1" t="s">
        <v>124</v>
      </c>
      <c r="AG88" s="1" t="s">
        <v>125</v>
      </c>
      <c r="AH88" s="1" t="s">
        <v>124</v>
      </c>
      <c r="AI88" s="1" t="s">
        <v>112</v>
      </c>
      <c r="AJ88" s="1" t="s">
        <v>112</v>
      </c>
      <c r="AK88" s="1" t="s">
        <v>125</v>
      </c>
      <c r="AL88" s="1" t="s">
        <v>807</v>
      </c>
      <c r="AM88" s="1" t="s">
        <v>807</v>
      </c>
      <c r="AN88" s="1" t="s">
        <v>807</v>
      </c>
      <c r="AO88" s="1">
        <v>4753</v>
      </c>
      <c r="AP88" s="1">
        <v>102264</v>
      </c>
      <c r="AQ88" s="1">
        <v>37106</v>
      </c>
      <c r="AR88" s="1" t="s">
        <v>110</v>
      </c>
      <c r="AS88" s="1">
        <v>0</v>
      </c>
      <c r="AT88" s="1">
        <v>1131</v>
      </c>
      <c r="AU88" s="2">
        <v>1966</v>
      </c>
      <c r="AV88" s="2">
        <v>3097</v>
      </c>
      <c r="BB88" s="1" t="s">
        <v>129</v>
      </c>
      <c r="BC88" s="1" t="s">
        <v>225</v>
      </c>
      <c r="BD88" s="1">
        <v>0</v>
      </c>
      <c r="BE88" s="1" t="s">
        <v>131</v>
      </c>
      <c r="BF88" s="1">
        <v>2</v>
      </c>
      <c r="BG88" s="1">
        <v>0</v>
      </c>
      <c r="BH88" s="1">
        <v>2</v>
      </c>
      <c r="BJ88" s="1" t="s">
        <v>154</v>
      </c>
      <c r="BK88" s="1" t="s">
        <v>112</v>
      </c>
      <c r="BN88" s="1" t="s">
        <v>133</v>
      </c>
      <c r="BR88" s="1" t="s">
        <v>133</v>
      </c>
      <c r="BU88" s="1" t="s">
        <v>112</v>
      </c>
      <c r="BV88" s="1" t="s">
        <v>114</v>
      </c>
      <c r="BX88" s="1">
        <v>0</v>
      </c>
      <c r="BZ88" s="1">
        <v>0</v>
      </c>
      <c r="CA88" s="1">
        <v>1</v>
      </c>
      <c r="CB88" s="1">
        <v>0</v>
      </c>
      <c r="CC88" s="1">
        <v>0</v>
      </c>
      <c r="CD88" s="1" t="s">
        <v>117</v>
      </c>
      <c r="CE88" s="1" t="s">
        <v>117</v>
      </c>
      <c r="CF88" s="1" t="s">
        <v>110</v>
      </c>
      <c r="CG88" s="1" t="s">
        <v>117</v>
      </c>
      <c r="CH88" s="1" t="s">
        <v>114</v>
      </c>
      <c r="CI88" s="1" t="s">
        <v>117</v>
      </c>
      <c r="CJ88" s="1" t="s">
        <v>110</v>
      </c>
      <c r="CK88" s="1" t="s">
        <v>112</v>
      </c>
      <c r="CL88" s="1">
        <v>0</v>
      </c>
      <c r="CM88" s="1">
        <v>0</v>
      </c>
      <c r="CN88" s="1" t="s">
        <v>155</v>
      </c>
      <c r="CO88" s="1" t="s">
        <v>154</v>
      </c>
      <c r="CP88" s="1">
        <v>0</v>
      </c>
      <c r="CR88" s="1" t="s">
        <v>144</v>
      </c>
      <c r="CS88" s="1" t="s">
        <v>418</v>
      </c>
      <c r="CT88" s="1" t="s">
        <v>136</v>
      </c>
      <c r="CU88" s="8">
        <v>10</v>
      </c>
      <c r="CV88" s="1" t="s">
        <v>2054</v>
      </c>
      <c r="CW88" s="1" t="s">
        <v>2054</v>
      </c>
      <c r="CX88" s="1">
        <v>1</v>
      </c>
      <c r="CY88" s="10">
        <f t="shared" si="7"/>
        <v>10</v>
      </c>
      <c r="CZ88" s="3">
        <v>5.22668</v>
      </c>
      <c r="DA88" s="3">
        <v>4.2808900000000003</v>
      </c>
      <c r="DB88" s="6">
        <f t="shared" si="8"/>
        <v>2.5</v>
      </c>
      <c r="DC88" s="9">
        <v>10</v>
      </c>
      <c r="DD88" s="7">
        <v>0</v>
      </c>
      <c r="DE88" s="7">
        <v>0</v>
      </c>
      <c r="DF88" s="1">
        <v>4188</v>
      </c>
      <c r="DG88" s="1">
        <f t="shared" si="9"/>
        <v>8376</v>
      </c>
      <c r="DH88" s="9">
        <f t="shared" si="10"/>
        <v>2</v>
      </c>
      <c r="DI88" s="1">
        <v>1633</v>
      </c>
      <c r="DJ88" s="1">
        <f t="shared" si="11"/>
        <v>3266</v>
      </c>
      <c r="DK88" s="9">
        <f t="shared" si="12"/>
        <v>5</v>
      </c>
      <c r="DL88" s="4">
        <v>10</v>
      </c>
      <c r="DN88">
        <f>(DL88*InputWeights!$C$7+DB88*InputWeights!$C$6)</f>
        <v>6.25</v>
      </c>
      <c r="DO88">
        <f>(DD88*InputWeights!$C$12+DE88*InputWeights!$C$10+CU88*InputWeights!$C$11)</f>
        <v>4</v>
      </c>
      <c r="DP88">
        <f>(DC88*InputWeights!$C$18+DK88*InputWeights!$C$16+DH88*InputWeights!$C$15+CY88*InputWeights!$C$17)</f>
        <v>5.8</v>
      </c>
      <c r="DR88">
        <f>DN88*InputWeights!$C$5+DO88*InputWeights!$C$9+DP88*InputWeights!$C$14</f>
        <v>53.95</v>
      </c>
      <c r="DS88">
        <f>((_xlfn.RANK.EQ(DR88,$DR$2:$DR$6635,0))/(COUNT(DR$2:$DR$6635)))*100</f>
        <v>5.890318212593094</v>
      </c>
      <c r="DT88">
        <f t="shared" si="13"/>
        <v>10</v>
      </c>
    </row>
    <row r="89" spans="1:124" x14ac:dyDescent="0.25">
      <c r="A89" s="1" t="s">
        <v>3290</v>
      </c>
      <c r="B89" s="1" t="s">
        <v>3684</v>
      </c>
      <c r="C89" s="1" t="s">
        <v>3685</v>
      </c>
      <c r="D89" s="1" t="s">
        <v>110</v>
      </c>
      <c r="E89" s="1" t="s">
        <v>950</v>
      </c>
      <c r="F89" s="1">
        <v>23</v>
      </c>
      <c r="G89" s="1">
        <v>410035400</v>
      </c>
      <c r="H89" s="1">
        <v>0</v>
      </c>
      <c r="I89" s="1">
        <v>1936</v>
      </c>
      <c r="J89" s="1">
        <v>1936</v>
      </c>
      <c r="K89" s="1" t="s">
        <v>183</v>
      </c>
      <c r="L89" s="1" t="s">
        <v>114</v>
      </c>
      <c r="M89" s="1">
        <v>15</v>
      </c>
      <c r="N89" s="1" t="s">
        <v>113</v>
      </c>
      <c r="O89" s="1">
        <v>2</v>
      </c>
      <c r="P89" s="1" t="s">
        <v>112</v>
      </c>
      <c r="Q89" s="1" t="s">
        <v>117</v>
      </c>
      <c r="R89" s="1">
        <v>0</v>
      </c>
      <c r="T89" s="1">
        <v>162</v>
      </c>
      <c r="V89" s="1">
        <v>148</v>
      </c>
      <c r="W89" s="1" t="s">
        <v>116</v>
      </c>
      <c r="X89" s="1" t="s">
        <v>117</v>
      </c>
      <c r="Y89" s="1" t="s">
        <v>4583</v>
      </c>
      <c r="AA89" s="1" t="s">
        <v>133</v>
      </c>
      <c r="AC89" s="1" t="s">
        <v>4584</v>
      </c>
      <c r="AD89" s="1" t="s">
        <v>4585</v>
      </c>
      <c r="AE89" s="1" t="s">
        <v>123</v>
      </c>
      <c r="AF89" s="1" t="s">
        <v>114</v>
      </c>
      <c r="AG89" s="1" t="s">
        <v>112</v>
      </c>
      <c r="AH89" s="1" t="s">
        <v>124</v>
      </c>
      <c r="AI89" s="1" t="s">
        <v>112</v>
      </c>
      <c r="AJ89" s="1" t="s">
        <v>112</v>
      </c>
      <c r="AK89" s="1" t="s">
        <v>112</v>
      </c>
      <c r="AL89" s="1" t="s">
        <v>701</v>
      </c>
      <c r="AM89" s="1" t="s">
        <v>701</v>
      </c>
      <c r="AN89" s="1" t="s">
        <v>701</v>
      </c>
      <c r="AO89" s="1">
        <v>70643</v>
      </c>
      <c r="AP89" s="1">
        <v>102264</v>
      </c>
      <c r="AQ89" s="1">
        <v>19424</v>
      </c>
      <c r="AR89" s="1" t="s">
        <v>110</v>
      </c>
      <c r="AS89" s="1">
        <v>0</v>
      </c>
      <c r="AT89" s="1">
        <v>23</v>
      </c>
      <c r="AU89" s="2">
        <v>0</v>
      </c>
      <c r="AV89" s="2">
        <v>23</v>
      </c>
      <c r="BB89" s="1" t="s">
        <v>129</v>
      </c>
      <c r="BC89" s="1" t="s">
        <v>247</v>
      </c>
      <c r="BD89" s="1">
        <v>0</v>
      </c>
      <c r="BE89" s="1" t="s">
        <v>131</v>
      </c>
      <c r="BF89" s="1">
        <v>1</v>
      </c>
      <c r="BG89" s="1">
        <v>1</v>
      </c>
      <c r="BH89" s="1">
        <v>1</v>
      </c>
      <c r="BK89" s="1" t="s">
        <v>112</v>
      </c>
      <c r="BN89" s="1" t="s">
        <v>133</v>
      </c>
      <c r="BR89" s="1" t="s">
        <v>133</v>
      </c>
      <c r="BU89" s="1" t="s">
        <v>112</v>
      </c>
      <c r="BV89" s="1" t="s">
        <v>124</v>
      </c>
      <c r="BW89" s="1" t="s">
        <v>112</v>
      </c>
      <c r="BX89" s="1">
        <v>0</v>
      </c>
      <c r="BZ89" s="1">
        <v>1</v>
      </c>
      <c r="CA89" s="1">
        <v>1</v>
      </c>
      <c r="CB89" s="1">
        <v>0</v>
      </c>
      <c r="CC89" s="1">
        <v>0</v>
      </c>
      <c r="CD89" s="1" t="s">
        <v>117</v>
      </c>
      <c r="CE89" s="1" t="s">
        <v>117</v>
      </c>
      <c r="CF89" s="1" t="s">
        <v>117</v>
      </c>
      <c r="CG89" s="1" t="s">
        <v>114</v>
      </c>
      <c r="CH89" s="1" t="s">
        <v>114</v>
      </c>
      <c r="CI89" s="1" t="s">
        <v>117</v>
      </c>
      <c r="CJ89" s="1" t="s">
        <v>117</v>
      </c>
      <c r="CK89" s="1" t="s">
        <v>112</v>
      </c>
      <c r="CL89" s="1">
        <v>0</v>
      </c>
      <c r="CM89" s="1">
        <v>0</v>
      </c>
      <c r="CN89" s="1" t="s">
        <v>134</v>
      </c>
      <c r="CP89" s="1">
        <v>0</v>
      </c>
      <c r="CR89" s="1" t="s">
        <v>144</v>
      </c>
      <c r="CS89" s="1" t="s">
        <v>156</v>
      </c>
      <c r="CT89" s="1" t="s">
        <v>136</v>
      </c>
      <c r="CU89" s="8">
        <v>10</v>
      </c>
      <c r="CV89" s="1" t="s">
        <v>4586</v>
      </c>
      <c r="CW89" s="1" t="s">
        <v>4586</v>
      </c>
      <c r="CX89" s="1">
        <v>7</v>
      </c>
      <c r="CY89" s="10">
        <f t="shared" si="7"/>
        <v>1</v>
      </c>
      <c r="CZ89" s="3">
        <v>13.7</v>
      </c>
      <c r="DA89" s="3">
        <v>11</v>
      </c>
      <c r="DB89" s="6">
        <f t="shared" si="8"/>
        <v>7.5</v>
      </c>
      <c r="DC89" s="9">
        <v>0</v>
      </c>
      <c r="DD89" s="7">
        <v>0</v>
      </c>
      <c r="DE89" s="7">
        <v>10</v>
      </c>
      <c r="DF89" s="1">
        <v>148</v>
      </c>
      <c r="DG89" s="1">
        <f t="shared" si="9"/>
        <v>148</v>
      </c>
      <c r="DH89" s="9">
        <f t="shared" si="10"/>
        <v>1</v>
      </c>
      <c r="DI89" s="1">
        <v>6</v>
      </c>
      <c r="DJ89" s="1">
        <f t="shared" si="11"/>
        <v>6</v>
      </c>
      <c r="DK89" s="9">
        <f t="shared" si="12"/>
        <v>1</v>
      </c>
      <c r="DL89" s="4">
        <v>10</v>
      </c>
      <c r="DN89">
        <f>(DL89*InputWeights!$C$7+DB89*InputWeights!$C$6)</f>
        <v>8.75</v>
      </c>
      <c r="DO89">
        <f>(DD89*InputWeights!$C$12+DE89*InputWeights!$C$10+CU89*InputWeights!$C$11)</f>
        <v>8</v>
      </c>
      <c r="DP89">
        <f>(DC89*InputWeights!$C$18+DK89*InputWeights!$C$16+DH89*InputWeights!$C$15+CY89*InputWeights!$C$17)</f>
        <v>0.90000000000000013</v>
      </c>
      <c r="DR89">
        <f>DN89*InputWeights!$C$5+DO89*InputWeights!$C$9+DP89*InputWeights!$C$14</f>
        <v>53.85</v>
      </c>
      <c r="DS89">
        <f>((_xlfn.RANK.EQ(DR89,$DR$2:$DR$6635,0))/(COUNT(DR$2:$DR$6635)))*100</f>
        <v>5.9580230196343935</v>
      </c>
      <c r="DT89">
        <f t="shared" si="13"/>
        <v>10</v>
      </c>
    </row>
    <row r="90" spans="1:124" x14ac:dyDescent="0.25">
      <c r="A90" s="1" t="s">
        <v>2688</v>
      </c>
      <c r="B90" s="1" t="s">
        <v>2625</v>
      </c>
      <c r="C90" s="1" t="s">
        <v>2626</v>
      </c>
      <c r="D90" s="1" t="s">
        <v>110</v>
      </c>
      <c r="E90" s="1" t="s">
        <v>195</v>
      </c>
      <c r="F90" s="1">
        <v>2115</v>
      </c>
      <c r="G90" s="1">
        <v>4100</v>
      </c>
      <c r="H90" s="1">
        <v>0</v>
      </c>
      <c r="I90" s="1">
        <v>1929</v>
      </c>
      <c r="J90" s="1">
        <v>2014</v>
      </c>
      <c r="K90" s="1" t="s">
        <v>153</v>
      </c>
      <c r="L90" s="1" t="s">
        <v>110</v>
      </c>
      <c r="M90" s="1">
        <v>33</v>
      </c>
      <c r="N90" s="1" t="s">
        <v>177</v>
      </c>
      <c r="O90" s="1">
        <v>2</v>
      </c>
      <c r="Q90" s="1" t="s">
        <v>110</v>
      </c>
      <c r="R90" s="1">
        <v>1</v>
      </c>
      <c r="S90" s="1" t="s">
        <v>1280</v>
      </c>
      <c r="T90" s="1">
        <v>168</v>
      </c>
      <c r="V90" s="1">
        <v>11362</v>
      </c>
      <c r="W90" s="1" t="s">
        <v>116</v>
      </c>
      <c r="X90" s="1" t="s">
        <v>117</v>
      </c>
      <c r="Y90" s="1" t="s">
        <v>2546</v>
      </c>
      <c r="Z90" s="1" t="s">
        <v>119</v>
      </c>
      <c r="AA90" s="1" t="s">
        <v>2690</v>
      </c>
      <c r="AC90" s="1" t="s">
        <v>2702</v>
      </c>
      <c r="AD90" s="1" t="s">
        <v>2546</v>
      </c>
      <c r="AE90" s="1" t="s">
        <v>274</v>
      </c>
      <c r="AF90" s="1" t="s">
        <v>124</v>
      </c>
      <c r="AG90" s="1" t="s">
        <v>125</v>
      </c>
      <c r="AH90" s="1" t="s">
        <v>124</v>
      </c>
      <c r="AI90" s="1" t="s">
        <v>112</v>
      </c>
      <c r="AJ90" s="1" t="s">
        <v>112</v>
      </c>
      <c r="AK90" s="1" t="s">
        <v>125</v>
      </c>
      <c r="AL90" s="1" t="s">
        <v>2703</v>
      </c>
      <c r="AM90" s="1" t="s">
        <v>2704</v>
      </c>
      <c r="AN90" s="1" t="s">
        <v>2705</v>
      </c>
      <c r="AO90" s="1">
        <v>40622</v>
      </c>
      <c r="AP90" s="1">
        <v>102264</v>
      </c>
      <c r="AQ90" s="1">
        <v>4187</v>
      </c>
      <c r="AR90" s="1" t="s">
        <v>110</v>
      </c>
      <c r="AS90" s="1">
        <v>60316</v>
      </c>
      <c r="AT90" s="1">
        <v>62431</v>
      </c>
      <c r="AU90" s="2">
        <v>60316</v>
      </c>
      <c r="AV90" s="2">
        <v>62431</v>
      </c>
      <c r="BB90" s="1" t="s">
        <v>129</v>
      </c>
      <c r="BC90" s="1" t="s">
        <v>130</v>
      </c>
      <c r="BD90" s="1">
        <v>84</v>
      </c>
      <c r="BE90" s="1" t="s">
        <v>131</v>
      </c>
      <c r="BF90" s="1">
        <v>0</v>
      </c>
      <c r="BG90" s="1">
        <v>4</v>
      </c>
      <c r="BH90" s="1">
        <v>4</v>
      </c>
      <c r="BI90" s="1" t="s">
        <v>153</v>
      </c>
      <c r="BJ90" s="1" t="s">
        <v>182</v>
      </c>
      <c r="BK90" s="1" t="s">
        <v>112</v>
      </c>
      <c r="BN90" s="1" t="s">
        <v>133</v>
      </c>
      <c r="BR90" s="1" t="s">
        <v>133</v>
      </c>
      <c r="BU90" s="1" t="s">
        <v>153</v>
      </c>
      <c r="BV90" s="1" t="s">
        <v>114</v>
      </c>
      <c r="BW90" s="1" t="s">
        <v>112</v>
      </c>
      <c r="BX90" s="1">
        <v>0</v>
      </c>
      <c r="BZ90" s="1">
        <v>0</v>
      </c>
      <c r="CA90" s="1">
        <v>1</v>
      </c>
      <c r="CB90" s="1">
        <v>0</v>
      </c>
      <c r="CC90" s="1">
        <v>0</v>
      </c>
      <c r="CD90" s="1" t="s">
        <v>110</v>
      </c>
      <c r="CE90" s="1" t="s">
        <v>110</v>
      </c>
      <c r="CF90" s="1" t="s">
        <v>110</v>
      </c>
      <c r="CG90" s="1" t="s">
        <v>116</v>
      </c>
      <c r="CH90" s="1" t="s">
        <v>117</v>
      </c>
      <c r="CI90" s="1" t="s">
        <v>117</v>
      </c>
      <c r="CJ90" s="1" t="s">
        <v>117</v>
      </c>
      <c r="CK90" s="1" t="s">
        <v>125</v>
      </c>
      <c r="CL90" s="1">
        <v>1</v>
      </c>
      <c r="CM90" s="1">
        <v>1</v>
      </c>
      <c r="CN90" s="1" t="s">
        <v>142</v>
      </c>
      <c r="CO90" s="1" t="s">
        <v>183</v>
      </c>
      <c r="CP90" s="1">
        <v>0</v>
      </c>
      <c r="CQ90" s="1" t="s">
        <v>135</v>
      </c>
      <c r="CR90" s="1" t="s">
        <v>135</v>
      </c>
      <c r="CS90" s="1" t="s">
        <v>184</v>
      </c>
      <c r="CT90" s="1" t="s">
        <v>156</v>
      </c>
      <c r="CU90" s="8">
        <v>5</v>
      </c>
      <c r="CV90" s="1" t="s">
        <v>2706</v>
      </c>
      <c r="CW90" s="1" t="s">
        <v>2706</v>
      </c>
      <c r="CX90" s="1">
        <v>3</v>
      </c>
      <c r="CY90" s="10">
        <f t="shared" si="7"/>
        <v>7.5</v>
      </c>
      <c r="CZ90" s="3">
        <v>15.7</v>
      </c>
      <c r="DA90" s="3">
        <v>0</v>
      </c>
      <c r="DB90" s="6">
        <f t="shared" si="8"/>
        <v>1</v>
      </c>
      <c r="DC90" s="9">
        <v>0</v>
      </c>
      <c r="DD90" s="7">
        <v>0</v>
      </c>
      <c r="DE90" s="7">
        <v>10</v>
      </c>
      <c r="DF90" s="1">
        <v>11362</v>
      </c>
      <c r="DG90" s="1">
        <f t="shared" si="9"/>
        <v>22724</v>
      </c>
      <c r="DH90" s="9">
        <f t="shared" si="10"/>
        <v>5</v>
      </c>
      <c r="DI90" s="1">
        <v>454</v>
      </c>
      <c r="DJ90" s="1">
        <f t="shared" si="11"/>
        <v>908</v>
      </c>
      <c r="DK90" s="9">
        <f t="shared" si="12"/>
        <v>2</v>
      </c>
      <c r="DL90" s="4">
        <v>10</v>
      </c>
      <c r="DN90">
        <f>(DL90*InputWeights!$C$7+DB90*InputWeights!$C$6)</f>
        <v>5.5</v>
      </c>
      <c r="DO90">
        <f>(DD90*InputWeights!$C$12+DE90*InputWeights!$C$10+CU90*InputWeights!$C$11)</f>
        <v>6</v>
      </c>
      <c r="DP90">
        <f>(DC90*InputWeights!$C$18+DK90*InputWeights!$C$16+DH90*InputWeights!$C$15+CY90*InputWeights!$C$17)</f>
        <v>4.6500000000000004</v>
      </c>
      <c r="DR90">
        <f>DN90*InputWeights!$C$5+DO90*InputWeights!$C$9+DP90*InputWeights!$C$14</f>
        <v>53.1</v>
      </c>
      <c r="DS90">
        <f>((_xlfn.RANK.EQ(DR90,$DR$2:$DR$6635,0))/(COUNT(DR$2:$DR$6635)))*100</f>
        <v>6.025727826675694</v>
      </c>
      <c r="DT90">
        <f t="shared" si="13"/>
        <v>10</v>
      </c>
    </row>
    <row r="91" spans="1:124" x14ac:dyDescent="0.25">
      <c r="A91" s="1" t="s">
        <v>237</v>
      </c>
      <c r="B91" s="1" t="s">
        <v>2625</v>
      </c>
      <c r="C91" s="1" t="s">
        <v>2626</v>
      </c>
      <c r="D91" s="1" t="s">
        <v>110</v>
      </c>
      <c r="E91" s="1" t="s">
        <v>168</v>
      </c>
      <c r="F91" s="1">
        <v>1406</v>
      </c>
      <c r="G91" s="1">
        <v>2100</v>
      </c>
      <c r="H91" s="1">
        <v>0</v>
      </c>
      <c r="I91" s="1">
        <v>1949</v>
      </c>
      <c r="J91" s="1">
        <v>2010</v>
      </c>
      <c r="K91" s="1" t="s">
        <v>153</v>
      </c>
      <c r="L91" s="1" t="s">
        <v>110</v>
      </c>
      <c r="M91" s="1">
        <v>28</v>
      </c>
      <c r="N91" s="1" t="s">
        <v>229</v>
      </c>
      <c r="O91" s="1">
        <v>2</v>
      </c>
      <c r="Q91" s="1" t="s">
        <v>114</v>
      </c>
      <c r="R91" s="1">
        <v>8</v>
      </c>
      <c r="S91" s="1" t="s">
        <v>1666</v>
      </c>
      <c r="T91" s="1">
        <v>174</v>
      </c>
      <c r="V91" s="1">
        <v>15190</v>
      </c>
      <c r="W91" s="1" t="s">
        <v>116</v>
      </c>
      <c r="X91" s="1" t="s">
        <v>117</v>
      </c>
      <c r="Y91" s="1" t="s">
        <v>2868</v>
      </c>
      <c r="Z91" s="1" t="s">
        <v>119</v>
      </c>
      <c r="AA91" s="1" t="s">
        <v>2823</v>
      </c>
      <c r="AC91" s="1" t="s">
        <v>218</v>
      </c>
      <c r="AD91" s="1" t="s">
        <v>2884</v>
      </c>
      <c r="AE91" s="1" t="s">
        <v>274</v>
      </c>
      <c r="AF91" s="1" t="s">
        <v>124</v>
      </c>
      <c r="AG91" s="1" t="s">
        <v>112</v>
      </c>
      <c r="AH91" s="1" t="s">
        <v>124</v>
      </c>
      <c r="AI91" s="1" t="s">
        <v>112</v>
      </c>
      <c r="AJ91" s="1" t="s">
        <v>112</v>
      </c>
      <c r="AK91" s="1" t="s">
        <v>112</v>
      </c>
      <c r="AL91" s="1" t="s">
        <v>2885</v>
      </c>
      <c r="AM91" s="1" t="s">
        <v>2874</v>
      </c>
      <c r="AN91" s="1" t="s">
        <v>2886</v>
      </c>
      <c r="AO91" s="1">
        <v>40820</v>
      </c>
      <c r="AP91" s="1">
        <v>102264</v>
      </c>
      <c r="AQ91" s="1">
        <v>4208</v>
      </c>
      <c r="AR91" s="1" t="s">
        <v>110</v>
      </c>
      <c r="AS91" s="1">
        <v>42994</v>
      </c>
      <c r="AT91" s="1">
        <v>44400</v>
      </c>
      <c r="AU91" s="2">
        <v>42994</v>
      </c>
      <c r="AV91" s="2">
        <v>44400</v>
      </c>
      <c r="BB91" s="1" t="s">
        <v>2839</v>
      </c>
      <c r="BC91" s="1" t="s">
        <v>130</v>
      </c>
      <c r="BD91" s="1">
        <v>77</v>
      </c>
      <c r="BE91" s="1" t="s">
        <v>131</v>
      </c>
      <c r="BF91" s="1">
        <v>0</v>
      </c>
      <c r="BG91" s="1">
        <v>3</v>
      </c>
      <c r="BH91" s="1">
        <v>3</v>
      </c>
      <c r="BI91" s="1" t="s">
        <v>182</v>
      </c>
      <c r="BJ91" s="1" t="s">
        <v>182</v>
      </c>
      <c r="BK91" s="1" t="s">
        <v>112</v>
      </c>
      <c r="BL91" s="1" t="s">
        <v>2856</v>
      </c>
      <c r="BN91" s="1" t="s">
        <v>133</v>
      </c>
      <c r="BR91" s="1" t="s">
        <v>133</v>
      </c>
      <c r="BU91" s="1" t="s">
        <v>153</v>
      </c>
      <c r="BV91" s="1" t="s">
        <v>116</v>
      </c>
      <c r="BW91" s="1" t="s">
        <v>112</v>
      </c>
      <c r="BX91" s="1">
        <v>0</v>
      </c>
      <c r="BZ91" s="1">
        <v>0</v>
      </c>
      <c r="CA91" s="1">
        <v>1</v>
      </c>
      <c r="CB91" s="1">
        <v>0</v>
      </c>
      <c r="CC91" s="1">
        <v>0</v>
      </c>
      <c r="CD91" s="1" t="s">
        <v>110</v>
      </c>
      <c r="CE91" s="1" t="s">
        <v>114</v>
      </c>
      <c r="CF91" s="1" t="s">
        <v>110</v>
      </c>
      <c r="CG91" s="1" t="s">
        <v>116</v>
      </c>
      <c r="CH91" s="1" t="s">
        <v>116</v>
      </c>
      <c r="CI91" s="1" t="s">
        <v>117</v>
      </c>
      <c r="CJ91" s="1" t="s">
        <v>117</v>
      </c>
      <c r="CK91" s="1" t="s">
        <v>125</v>
      </c>
      <c r="CL91" s="1">
        <v>0</v>
      </c>
      <c r="CM91" s="1">
        <v>3</v>
      </c>
      <c r="CN91" s="1" t="s">
        <v>142</v>
      </c>
      <c r="CO91" s="1" t="s">
        <v>183</v>
      </c>
      <c r="CP91" s="1">
        <v>0</v>
      </c>
      <c r="CQ91" s="1" t="s">
        <v>135</v>
      </c>
      <c r="CR91" s="1" t="s">
        <v>135</v>
      </c>
      <c r="CS91" s="1" t="s">
        <v>184</v>
      </c>
      <c r="CT91" s="1" t="s">
        <v>184</v>
      </c>
      <c r="CU91" s="8">
        <v>7.5</v>
      </c>
      <c r="CV91" s="1" t="s">
        <v>2887</v>
      </c>
      <c r="CW91" s="1" t="s">
        <v>2887</v>
      </c>
      <c r="CX91" s="1">
        <v>4</v>
      </c>
      <c r="CY91" s="10">
        <f t="shared" si="7"/>
        <v>2.5</v>
      </c>
      <c r="CZ91" s="3">
        <v>11.3</v>
      </c>
      <c r="DA91" s="3">
        <v>6.3</v>
      </c>
      <c r="DB91" s="6">
        <f t="shared" si="8"/>
        <v>5</v>
      </c>
      <c r="DC91" s="9">
        <v>10</v>
      </c>
      <c r="DD91" s="7">
        <v>0</v>
      </c>
      <c r="DE91" s="7">
        <v>0</v>
      </c>
      <c r="DF91" s="1">
        <v>15190</v>
      </c>
      <c r="DG91" s="1">
        <f t="shared" si="9"/>
        <v>30380</v>
      </c>
      <c r="DH91" s="9">
        <f t="shared" si="10"/>
        <v>7</v>
      </c>
      <c r="DI91" s="1">
        <v>1367</v>
      </c>
      <c r="DJ91" s="1">
        <f t="shared" si="11"/>
        <v>2734</v>
      </c>
      <c r="DK91" s="9">
        <f t="shared" si="12"/>
        <v>4</v>
      </c>
      <c r="DL91" s="4">
        <v>10</v>
      </c>
      <c r="DN91">
        <f>(DL91*InputWeights!$C$7+DB91*InputWeights!$C$6)</f>
        <v>7.5</v>
      </c>
      <c r="DO91">
        <f>(DD91*InputWeights!$C$12+DE91*InputWeights!$C$10+CU91*InputWeights!$C$11)</f>
        <v>3</v>
      </c>
      <c r="DP91">
        <f>(DC91*InputWeights!$C$18+DK91*InputWeights!$C$16+DH91*InputWeights!$C$15+CY91*InputWeights!$C$17)</f>
        <v>5.3500000000000005</v>
      </c>
      <c r="DR91">
        <f>DN91*InputWeights!$C$5+DO91*InputWeights!$C$9+DP91*InputWeights!$C$14</f>
        <v>52.900000000000006</v>
      </c>
      <c r="DS91">
        <f>((_xlfn.RANK.EQ(DR91,$DR$2:$DR$6635,0))/(COUNT(DR$2:$DR$6635)))*100</f>
        <v>6.0934326337169944</v>
      </c>
      <c r="DT91">
        <f t="shared" si="13"/>
        <v>10</v>
      </c>
    </row>
    <row r="92" spans="1:124" x14ac:dyDescent="0.25">
      <c r="A92" s="1" t="s">
        <v>111</v>
      </c>
      <c r="B92" s="1" t="s">
        <v>3684</v>
      </c>
      <c r="C92" s="1" t="s">
        <v>3685</v>
      </c>
      <c r="D92" s="1" t="s">
        <v>110</v>
      </c>
      <c r="E92" s="1" t="s">
        <v>537</v>
      </c>
      <c r="F92" s="1">
        <v>2780</v>
      </c>
      <c r="G92" s="1">
        <v>1300</v>
      </c>
      <c r="H92" s="1">
        <v>0</v>
      </c>
      <c r="I92" s="1">
        <v>2006</v>
      </c>
      <c r="J92" s="1">
        <v>2007</v>
      </c>
      <c r="K92" s="1" t="s">
        <v>858</v>
      </c>
      <c r="L92" s="1" t="s">
        <v>110</v>
      </c>
      <c r="M92" s="1">
        <v>43</v>
      </c>
      <c r="N92" s="1" t="s">
        <v>358</v>
      </c>
      <c r="O92" s="1">
        <v>2</v>
      </c>
      <c r="P92" s="1" t="s">
        <v>112</v>
      </c>
      <c r="Q92" s="1" t="s">
        <v>114</v>
      </c>
      <c r="R92" s="1">
        <v>36</v>
      </c>
      <c r="S92" s="1" t="s">
        <v>937</v>
      </c>
      <c r="T92" s="1">
        <v>108</v>
      </c>
      <c r="V92" s="1">
        <v>14400</v>
      </c>
      <c r="W92" s="1" t="s">
        <v>110</v>
      </c>
      <c r="X92" s="1" t="s">
        <v>117</v>
      </c>
      <c r="Y92" s="1" t="s">
        <v>3919</v>
      </c>
      <c r="Z92" s="1" t="s">
        <v>325</v>
      </c>
      <c r="AA92" s="1" t="s">
        <v>3920</v>
      </c>
      <c r="AC92" s="1" t="s">
        <v>160</v>
      </c>
      <c r="AD92" s="1" t="s">
        <v>160</v>
      </c>
      <c r="AE92" s="1" t="s">
        <v>3734</v>
      </c>
      <c r="AF92" s="1" t="s">
        <v>116</v>
      </c>
      <c r="AG92" s="1" t="s">
        <v>125</v>
      </c>
      <c r="AH92" s="1" t="s">
        <v>110</v>
      </c>
      <c r="AI92" s="1" t="s">
        <v>112</v>
      </c>
      <c r="AJ92" s="1" t="s">
        <v>125</v>
      </c>
      <c r="AK92" s="1" t="s">
        <v>125</v>
      </c>
      <c r="AL92" s="1" t="s">
        <v>538</v>
      </c>
      <c r="AM92" s="1" t="s">
        <v>3936</v>
      </c>
      <c r="AN92" s="1" t="s">
        <v>3937</v>
      </c>
      <c r="AO92" s="1">
        <v>69365</v>
      </c>
      <c r="AP92" s="1">
        <v>102264</v>
      </c>
      <c r="AQ92" s="1">
        <v>7003</v>
      </c>
      <c r="AR92" s="1" t="s">
        <v>114</v>
      </c>
      <c r="AS92" s="1">
        <v>31043</v>
      </c>
      <c r="AT92" s="1">
        <v>33823</v>
      </c>
      <c r="AU92" s="2">
        <v>31043</v>
      </c>
      <c r="AV92" s="2">
        <v>33823</v>
      </c>
      <c r="BB92" s="1" t="s">
        <v>129</v>
      </c>
      <c r="BC92" s="1" t="s">
        <v>965</v>
      </c>
      <c r="BD92" s="1">
        <v>91</v>
      </c>
      <c r="BE92" s="1" t="s">
        <v>131</v>
      </c>
      <c r="BF92" s="1">
        <v>0</v>
      </c>
      <c r="BG92" s="1">
        <v>2</v>
      </c>
      <c r="BH92" s="1">
        <v>2</v>
      </c>
      <c r="BJ92" s="1" t="s">
        <v>182</v>
      </c>
      <c r="BK92" s="1" t="s">
        <v>112</v>
      </c>
      <c r="BM92" s="1" t="s">
        <v>271</v>
      </c>
      <c r="BN92" s="1" t="s">
        <v>3924</v>
      </c>
      <c r="BR92" s="1" t="s">
        <v>133</v>
      </c>
      <c r="BU92" s="1" t="s">
        <v>858</v>
      </c>
      <c r="BV92" s="1" t="s">
        <v>110</v>
      </c>
      <c r="BW92" s="1" t="s">
        <v>112</v>
      </c>
      <c r="BX92" s="1">
        <v>0</v>
      </c>
      <c r="BY92" s="1" t="s">
        <v>3934</v>
      </c>
      <c r="BZ92" s="1">
        <v>0</v>
      </c>
      <c r="CA92" s="1">
        <v>1</v>
      </c>
      <c r="CB92" s="1">
        <v>0</v>
      </c>
      <c r="CC92" s="1">
        <v>0</v>
      </c>
      <c r="CD92" s="1" t="s">
        <v>114</v>
      </c>
      <c r="CE92" s="1" t="s">
        <v>131</v>
      </c>
      <c r="CF92" s="1" t="s">
        <v>110</v>
      </c>
      <c r="CG92" s="1" t="s">
        <v>117</v>
      </c>
      <c r="CH92" s="1" t="s">
        <v>117</v>
      </c>
      <c r="CI92" s="1" t="s">
        <v>117</v>
      </c>
      <c r="CJ92" s="1" t="s">
        <v>117</v>
      </c>
      <c r="CK92" s="1" t="s">
        <v>125</v>
      </c>
      <c r="CL92" s="1">
        <v>6</v>
      </c>
      <c r="CM92" s="1">
        <v>4</v>
      </c>
      <c r="CN92" s="1" t="s">
        <v>142</v>
      </c>
      <c r="CO92" s="1" t="s">
        <v>183</v>
      </c>
      <c r="CP92" s="1">
        <v>0</v>
      </c>
      <c r="CQ92" s="1" t="s">
        <v>135</v>
      </c>
      <c r="CR92" s="1" t="s">
        <v>135</v>
      </c>
      <c r="CS92" s="1" t="s">
        <v>184</v>
      </c>
      <c r="CT92" s="1" t="s">
        <v>156</v>
      </c>
      <c r="CU92" s="8">
        <v>5</v>
      </c>
      <c r="CV92" s="1" t="s">
        <v>3938</v>
      </c>
      <c r="CW92" s="1" t="s">
        <v>3938</v>
      </c>
      <c r="CX92" s="1">
        <v>1</v>
      </c>
      <c r="CY92" s="10">
        <f t="shared" si="7"/>
        <v>10</v>
      </c>
      <c r="CZ92" s="3">
        <v>18.100000000000001</v>
      </c>
      <c r="DA92" s="3">
        <v>0</v>
      </c>
      <c r="DB92" s="6">
        <f t="shared" si="8"/>
        <v>1</v>
      </c>
      <c r="DC92" s="9">
        <v>10</v>
      </c>
      <c r="DD92" s="7">
        <v>0</v>
      </c>
      <c r="DE92" s="7">
        <v>0</v>
      </c>
      <c r="DF92" s="1">
        <v>14400</v>
      </c>
      <c r="DG92" s="1">
        <f t="shared" si="9"/>
        <v>28800</v>
      </c>
      <c r="DH92" s="9">
        <f t="shared" si="10"/>
        <v>6</v>
      </c>
      <c r="DI92" s="1">
        <v>2208</v>
      </c>
      <c r="DJ92" s="1">
        <f t="shared" si="11"/>
        <v>4416</v>
      </c>
      <c r="DK92" s="9">
        <f t="shared" si="12"/>
        <v>6</v>
      </c>
      <c r="DL92" s="4">
        <v>10</v>
      </c>
      <c r="DN92">
        <f>(DL92*InputWeights!$C$7+DB92*InputWeights!$C$6)</f>
        <v>5.5</v>
      </c>
      <c r="DO92">
        <f>(DD92*InputWeights!$C$12+DE92*InputWeights!$C$10+CU92*InputWeights!$C$11)</f>
        <v>2</v>
      </c>
      <c r="DP92">
        <f>(DC92*InputWeights!$C$18+DK92*InputWeights!$C$16+DH92*InputWeights!$C$15+CY92*InputWeights!$C$17)</f>
        <v>7.6000000000000005</v>
      </c>
      <c r="DR92">
        <f>DN92*InputWeights!$C$5+DO92*InputWeights!$C$9+DP92*InputWeights!$C$14</f>
        <v>52.900000000000006</v>
      </c>
      <c r="DS92">
        <f>((_xlfn.RANK.EQ(DR92,$DR$2:$DR$6635,0))/(COUNT(DR$2:$DR$6635)))*100</f>
        <v>6.0934326337169944</v>
      </c>
      <c r="DT92">
        <f t="shared" si="13"/>
        <v>10</v>
      </c>
    </row>
    <row r="93" spans="1:124" x14ac:dyDescent="0.25">
      <c r="A93" s="1" t="s">
        <v>574</v>
      </c>
      <c r="B93" s="1" t="s">
        <v>2625</v>
      </c>
      <c r="C93" s="1" t="s">
        <v>2626</v>
      </c>
      <c r="D93" s="1" t="s">
        <v>110</v>
      </c>
      <c r="E93" s="1" t="s">
        <v>1561</v>
      </c>
      <c r="F93" s="1">
        <v>2597</v>
      </c>
      <c r="G93" s="1">
        <v>100</v>
      </c>
      <c r="H93" s="1">
        <v>0</v>
      </c>
      <c r="I93" s="1">
        <v>1940</v>
      </c>
      <c r="J93" s="1">
        <v>2000</v>
      </c>
      <c r="K93" s="1" t="s">
        <v>139</v>
      </c>
      <c r="L93" s="1" t="s">
        <v>110</v>
      </c>
      <c r="M93" s="1">
        <v>24</v>
      </c>
      <c r="N93" s="1" t="s">
        <v>177</v>
      </c>
      <c r="O93" s="1">
        <v>2</v>
      </c>
      <c r="Q93" s="1" t="s">
        <v>110</v>
      </c>
      <c r="R93" s="1">
        <v>1</v>
      </c>
      <c r="S93" s="1" t="s">
        <v>1135</v>
      </c>
      <c r="T93" s="1">
        <v>225</v>
      </c>
      <c r="V93" s="1">
        <v>14516</v>
      </c>
      <c r="W93" s="1" t="s">
        <v>116</v>
      </c>
      <c r="X93" s="1" t="s">
        <v>117</v>
      </c>
      <c r="Y93" s="1" t="s">
        <v>2865</v>
      </c>
      <c r="Z93" s="1" t="s">
        <v>119</v>
      </c>
      <c r="AA93" s="1" t="s">
        <v>2914</v>
      </c>
      <c r="AC93" s="1" t="s">
        <v>2884</v>
      </c>
      <c r="AD93" s="1" t="s">
        <v>2773</v>
      </c>
      <c r="AE93" s="1" t="s">
        <v>426</v>
      </c>
      <c r="AF93" s="1" t="s">
        <v>124</v>
      </c>
      <c r="AG93" s="1" t="s">
        <v>125</v>
      </c>
      <c r="AH93" s="1" t="s">
        <v>124</v>
      </c>
      <c r="AI93" s="1" t="s">
        <v>112</v>
      </c>
      <c r="AJ93" s="1" t="s">
        <v>112</v>
      </c>
      <c r="AK93" s="1" t="s">
        <v>125</v>
      </c>
      <c r="AL93" s="1" t="s">
        <v>1562</v>
      </c>
      <c r="AM93" s="1" t="s">
        <v>2918</v>
      </c>
      <c r="AN93" s="1" t="s">
        <v>2919</v>
      </c>
      <c r="AO93" s="1">
        <v>40915</v>
      </c>
      <c r="AP93" s="1">
        <v>102264</v>
      </c>
      <c r="AQ93" s="1">
        <v>4221</v>
      </c>
      <c r="AR93" s="1" t="s">
        <v>114</v>
      </c>
      <c r="AS93" s="1">
        <v>0</v>
      </c>
      <c r="AT93" s="1">
        <v>2597</v>
      </c>
      <c r="AU93" s="2">
        <v>0</v>
      </c>
      <c r="AV93" s="2">
        <v>2597</v>
      </c>
      <c r="BB93" s="1" t="s">
        <v>129</v>
      </c>
      <c r="BC93" s="1" t="s">
        <v>704</v>
      </c>
      <c r="BD93" s="1">
        <v>76</v>
      </c>
      <c r="BE93" s="1" t="s">
        <v>131</v>
      </c>
      <c r="BF93" s="1">
        <v>0</v>
      </c>
      <c r="BG93" s="1">
        <v>1</v>
      </c>
      <c r="BH93" s="1">
        <v>1</v>
      </c>
      <c r="BI93" s="1" t="s">
        <v>183</v>
      </c>
      <c r="BJ93" s="1" t="s">
        <v>182</v>
      </c>
      <c r="BK93" s="1" t="s">
        <v>112</v>
      </c>
      <c r="BN93" s="1" t="s">
        <v>133</v>
      </c>
      <c r="BR93" s="1" t="s">
        <v>133</v>
      </c>
      <c r="BU93" s="1" t="s">
        <v>139</v>
      </c>
      <c r="BV93" s="1" t="s">
        <v>114</v>
      </c>
      <c r="BW93" s="1" t="s">
        <v>112</v>
      </c>
      <c r="BX93" s="1">
        <v>0</v>
      </c>
      <c r="BZ93" s="1">
        <v>0</v>
      </c>
      <c r="CA93" s="1">
        <v>1</v>
      </c>
      <c r="CB93" s="1">
        <v>0</v>
      </c>
      <c r="CC93" s="1">
        <v>0</v>
      </c>
      <c r="CD93" s="1" t="s">
        <v>114</v>
      </c>
      <c r="CE93" s="1" t="s">
        <v>110</v>
      </c>
      <c r="CF93" s="1" t="s">
        <v>110</v>
      </c>
      <c r="CG93" s="1" t="s">
        <v>117</v>
      </c>
      <c r="CH93" s="1" t="s">
        <v>117</v>
      </c>
      <c r="CI93" s="1" t="s">
        <v>117</v>
      </c>
      <c r="CJ93" s="1" t="s">
        <v>117</v>
      </c>
      <c r="CK93" s="1" t="s">
        <v>112</v>
      </c>
      <c r="CL93" s="1">
        <v>8</v>
      </c>
      <c r="CM93" s="1">
        <v>4</v>
      </c>
      <c r="CN93" s="1" t="s">
        <v>134</v>
      </c>
      <c r="CO93" s="1" t="s">
        <v>183</v>
      </c>
      <c r="CP93" s="1">
        <v>0</v>
      </c>
      <c r="CQ93" s="1" t="s">
        <v>135</v>
      </c>
      <c r="CR93" s="1" t="s">
        <v>135</v>
      </c>
      <c r="CS93" s="1" t="s">
        <v>136</v>
      </c>
      <c r="CT93" s="1" t="s">
        <v>184</v>
      </c>
      <c r="CU93" s="8">
        <v>7.5</v>
      </c>
      <c r="CV93" s="1" t="s">
        <v>2920</v>
      </c>
      <c r="CW93" s="1" t="s">
        <v>2920</v>
      </c>
      <c r="CX93" s="1">
        <v>3</v>
      </c>
      <c r="CY93" s="10">
        <f t="shared" si="7"/>
        <v>7.5</v>
      </c>
      <c r="CZ93" s="3">
        <v>5.4</v>
      </c>
      <c r="DA93" s="3">
        <v>4.7</v>
      </c>
      <c r="DB93" s="6">
        <f t="shared" si="8"/>
        <v>2.5</v>
      </c>
      <c r="DC93" s="9">
        <v>10</v>
      </c>
      <c r="DD93" s="7">
        <v>0</v>
      </c>
      <c r="DE93" s="7">
        <v>0</v>
      </c>
      <c r="DF93" s="1">
        <v>14516</v>
      </c>
      <c r="DG93" s="1">
        <f t="shared" si="9"/>
        <v>29032</v>
      </c>
      <c r="DH93" s="9">
        <f t="shared" si="10"/>
        <v>6</v>
      </c>
      <c r="DI93" s="1">
        <v>581</v>
      </c>
      <c r="DJ93" s="1">
        <f t="shared" si="11"/>
        <v>1162</v>
      </c>
      <c r="DK93" s="9">
        <f t="shared" si="12"/>
        <v>3</v>
      </c>
      <c r="DL93" s="4">
        <v>10</v>
      </c>
      <c r="DN93">
        <f>(DL93*InputWeights!$C$7+DB93*InputWeights!$C$6)</f>
        <v>6.25</v>
      </c>
      <c r="DO93">
        <f>(DD93*InputWeights!$C$12+DE93*InputWeights!$C$10+CU93*InputWeights!$C$11)</f>
        <v>3</v>
      </c>
      <c r="DP93">
        <f>(DC93*InputWeights!$C$18+DK93*InputWeights!$C$16+DH93*InputWeights!$C$15+CY93*InputWeights!$C$17)</f>
        <v>6.25</v>
      </c>
      <c r="DR93">
        <f>DN93*InputWeights!$C$5+DO93*InputWeights!$C$9+DP93*InputWeights!$C$14</f>
        <v>52.75</v>
      </c>
      <c r="DS93">
        <f>((_xlfn.RANK.EQ(DR93,$DR$2:$DR$6635,0))/(COUNT(DR$2:$DR$6635)))*100</f>
        <v>6.2288422477995935</v>
      </c>
      <c r="DT93">
        <f t="shared" si="13"/>
        <v>10</v>
      </c>
    </row>
    <row r="94" spans="1:124" x14ac:dyDescent="0.25">
      <c r="A94" s="1" t="s">
        <v>111</v>
      </c>
      <c r="B94" s="1" t="s">
        <v>3684</v>
      </c>
      <c r="C94" s="1" t="s">
        <v>3685</v>
      </c>
      <c r="D94" s="1" t="s">
        <v>110</v>
      </c>
      <c r="E94" s="1" t="s">
        <v>3981</v>
      </c>
      <c r="F94" s="1">
        <v>2983</v>
      </c>
      <c r="G94" s="1">
        <v>3400</v>
      </c>
      <c r="H94" s="1">
        <v>0</v>
      </c>
      <c r="I94" s="1">
        <v>1973</v>
      </c>
      <c r="J94" s="1">
        <v>2004</v>
      </c>
      <c r="K94" s="1" t="s">
        <v>858</v>
      </c>
      <c r="L94" s="1" t="s">
        <v>110</v>
      </c>
      <c r="M94" s="1">
        <v>24</v>
      </c>
      <c r="N94" s="1" t="s">
        <v>177</v>
      </c>
      <c r="O94" s="1">
        <v>2</v>
      </c>
      <c r="P94" s="1" t="s">
        <v>112</v>
      </c>
      <c r="Q94" s="1" t="s">
        <v>116</v>
      </c>
      <c r="R94" s="1">
        <v>60</v>
      </c>
      <c r="S94" s="1" t="s">
        <v>937</v>
      </c>
      <c r="T94" s="1">
        <v>89</v>
      </c>
      <c r="V94" s="1">
        <v>7800</v>
      </c>
      <c r="W94" s="1" t="s">
        <v>110</v>
      </c>
      <c r="X94" s="1" t="s">
        <v>117</v>
      </c>
      <c r="Y94" s="1" t="s">
        <v>3919</v>
      </c>
      <c r="Z94" s="1" t="s">
        <v>325</v>
      </c>
      <c r="AA94" s="1" t="s">
        <v>3920</v>
      </c>
      <c r="AC94" s="1" t="s">
        <v>218</v>
      </c>
      <c r="AD94" s="1" t="s">
        <v>160</v>
      </c>
      <c r="AE94" s="1" t="s">
        <v>274</v>
      </c>
      <c r="AF94" s="1" t="s">
        <v>110</v>
      </c>
      <c r="AG94" s="1" t="s">
        <v>125</v>
      </c>
      <c r="AH94" s="1" t="s">
        <v>110</v>
      </c>
      <c r="AI94" s="1" t="s">
        <v>112</v>
      </c>
      <c r="AJ94" s="1" t="s">
        <v>125</v>
      </c>
      <c r="AK94" s="1" t="s">
        <v>125</v>
      </c>
      <c r="AL94" s="1" t="s">
        <v>3982</v>
      </c>
      <c r="AM94" s="1" t="s">
        <v>3973</v>
      </c>
      <c r="AN94" s="1" t="s">
        <v>3983</v>
      </c>
      <c r="AO94" s="1">
        <v>69407</v>
      </c>
      <c r="AP94" s="1">
        <v>102264</v>
      </c>
      <c r="AQ94" s="1">
        <v>7003</v>
      </c>
      <c r="AR94" s="1" t="s">
        <v>114</v>
      </c>
      <c r="AS94" s="1">
        <v>86100</v>
      </c>
      <c r="AT94" s="1">
        <v>89083</v>
      </c>
      <c r="AU94" s="2">
        <v>86100</v>
      </c>
      <c r="AV94" s="2">
        <v>89083</v>
      </c>
      <c r="BB94" s="1" t="s">
        <v>129</v>
      </c>
      <c r="BC94" s="1" t="s">
        <v>965</v>
      </c>
      <c r="BD94" s="1">
        <v>83</v>
      </c>
      <c r="BE94" s="1" t="s">
        <v>131</v>
      </c>
      <c r="BF94" s="1">
        <v>0</v>
      </c>
      <c r="BG94" s="1">
        <v>2</v>
      </c>
      <c r="BH94" s="1">
        <v>2</v>
      </c>
      <c r="BJ94" s="1" t="s">
        <v>182</v>
      </c>
      <c r="BK94" s="1" t="s">
        <v>112</v>
      </c>
      <c r="BN94" s="1" t="s">
        <v>133</v>
      </c>
      <c r="BR94" s="1" t="s">
        <v>133</v>
      </c>
      <c r="BU94" s="1" t="s">
        <v>858</v>
      </c>
      <c r="BV94" s="1" t="s">
        <v>110</v>
      </c>
      <c r="BW94" s="1" t="s">
        <v>112</v>
      </c>
      <c r="BX94" s="1">
        <v>0</v>
      </c>
      <c r="BY94" s="1" t="s">
        <v>3979</v>
      </c>
      <c r="BZ94" s="1">
        <v>0</v>
      </c>
      <c r="CA94" s="1">
        <v>1</v>
      </c>
      <c r="CB94" s="1">
        <v>0</v>
      </c>
      <c r="CC94" s="1">
        <v>0</v>
      </c>
      <c r="CD94" s="1" t="s">
        <v>114</v>
      </c>
      <c r="CE94" s="1" t="s">
        <v>116</v>
      </c>
      <c r="CF94" s="1" t="s">
        <v>110</v>
      </c>
      <c r="CG94" s="1" t="s">
        <v>117</v>
      </c>
      <c r="CH94" s="1" t="s">
        <v>117</v>
      </c>
      <c r="CI94" s="1" t="s">
        <v>117</v>
      </c>
      <c r="CJ94" s="1" t="s">
        <v>117</v>
      </c>
      <c r="CK94" s="1" t="s">
        <v>125</v>
      </c>
      <c r="CL94" s="1">
        <v>3</v>
      </c>
      <c r="CM94" s="1">
        <v>5</v>
      </c>
      <c r="CN94" s="1" t="s">
        <v>142</v>
      </c>
      <c r="CO94" s="1" t="s">
        <v>183</v>
      </c>
      <c r="CP94" s="1">
        <v>0</v>
      </c>
      <c r="CQ94" s="1" t="s">
        <v>135</v>
      </c>
      <c r="CR94" s="1" t="s">
        <v>135</v>
      </c>
      <c r="CS94" s="1" t="s">
        <v>156</v>
      </c>
      <c r="CT94" s="1" t="s">
        <v>184</v>
      </c>
      <c r="CU94" s="8">
        <v>7.5</v>
      </c>
      <c r="CV94" s="1" t="s">
        <v>3984</v>
      </c>
      <c r="CW94" s="1" t="s">
        <v>3984</v>
      </c>
      <c r="CX94" s="1">
        <v>1</v>
      </c>
      <c r="CY94" s="10">
        <f t="shared" si="7"/>
        <v>10</v>
      </c>
      <c r="CZ94" s="3">
        <v>7.9</v>
      </c>
      <c r="DA94" s="3">
        <v>0</v>
      </c>
      <c r="DB94" s="6">
        <f t="shared" si="8"/>
        <v>1</v>
      </c>
      <c r="DC94" s="9">
        <v>10</v>
      </c>
      <c r="DD94" s="7">
        <v>0</v>
      </c>
      <c r="DE94" s="7">
        <v>0</v>
      </c>
      <c r="DF94" s="1">
        <v>7800</v>
      </c>
      <c r="DG94" s="1">
        <f t="shared" si="9"/>
        <v>15600</v>
      </c>
      <c r="DH94" s="9">
        <f t="shared" si="10"/>
        <v>4</v>
      </c>
      <c r="DI94" s="1">
        <v>2089</v>
      </c>
      <c r="DJ94" s="1">
        <f t="shared" si="11"/>
        <v>4178</v>
      </c>
      <c r="DK94" s="9">
        <f t="shared" si="12"/>
        <v>6</v>
      </c>
      <c r="DL94" s="4">
        <v>10</v>
      </c>
      <c r="DN94">
        <f>(DL94*InputWeights!$C$7+DB94*InputWeights!$C$6)</f>
        <v>5.5</v>
      </c>
      <c r="DO94">
        <f>(DD94*InputWeights!$C$12+DE94*InputWeights!$C$10+CU94*InputWeights!$C$11)</f>
        <v>3</v>
      </c>
      <c r="DP94">
        <f>(DC94*InputWeights!$C$18+DK94*InputWeights!$C$16+DH94*InputWeights!$C$15+CY94*InputWeights!$C$17)</f>
        <v>6.8000000000000007</v>
      </c>
      <c r="DR94">
        <f>DN94*InputWeights!$C$5+DO94*InputWeights!$C$9+DP94*InputWeights!$C$14</f>
        <v>52.7</v>
      </c>
      <c r="DS94">
        <f>((_xlfn.RANK.EQ(DR94,$DR$2:$DR$6635,0))/(COUNT(DR$2:$DR$6635)))*100</f>
        <v>6.2965470548408939</v>
      </c>
      <c r="DT94">
        <f t="shared" si="13"/>
        <v>10</v>
      </c>
    </row>
    <row r="95" spans="1:124" x14ac:dyDescent="0.25">
      <c r="A95" s="1" t="s">
        <v>2097</v>
      </c>
      <c r="B95" s="1" t="s">
        <v>108</v>
      </c>
      <c r="C95" s="1" t="s">
        <v>109</v>
      </c>
      <c r="D95" s="1" t="s">
        <v>110</v>
      </c>
      <c r="E95" s="1" t="s">
        <v>2093</v>
      </c>
      <c r="F95" s="1">
        <v>502</v>
      </c>
      <c r="G95" s="1">
        <v>20000600</v>
      </c>
      <c r="H95" s="1">
        <v>520</v>
      </c>
      <c r="I95" s="1">
        <v>1967</v>
      </c>
      <c r="J95" s="1">
        <v>2012</v>
      </c>
      <c r="K95" s="1" t="s">
        <v>153</v>
      </c>
      <c r="L95" s="1" t="s">
        <v>110</v>
      </c>
      <c r="M95" s="1">
        <v>18</v>
      </c>
      <c r="N95" s="1" t="s">
        <v>177</v>
      </c>
      <c r="O95" s="1">
        <v>1</v>
      </c>
      <c r="Q95" s="1" t="s">
        <v>117</v>
      </c>
      <c r="R95" s="1">
        <v>0</v>
      </c>
      <c r="T95" s="1">
        <v>0</v>
      </c>
      <c r="V95" s="1">
        <v>808</v>
      </c>
      <c r="W95" s="1" t="s">
        <v>110</v>
      </c>
      <c r="X95" s="1" t="s">
        <v>117</v>
      </c>
      <c r="Y95" s="1" t="s">
        <v>2107</v>
      </c>
      <c r="AA95" s="1" t="s">
        <v>133</v>
      </c>
      <c r="AE95" s="1" t="s">
        <v>403</v>
      </c>
      <c r="AF95" s="1" t="s">
        <v>124</v>
      </c>
      <c r="AG95" s="1" t="s">
        <v>125</v>
      </c>
      <c r="AH95" s="1" t="s">
        <v>124</v>
      </c>
      <c r="AI95" s="1" t="s">
        <v>112</v>
      </c>
      <c r="AJ95" s="1" t="s">
        <v>112</v>
      </c>
      <c r="AK95" s="1" t="s">
        <v>125</v>
      </c>
      <c r="AL95" s="1" t="s">
        <v>2095</v>
      </c>
      <c r="AM95" s="1" t="s">
        <v>2095</v>
      </c>
      <c r="AN95" s="1" t="s">
        <v>2095</v>
      </c>
      <c r="AO95" s="1">
        <v>4853</v>
      </c>
      <c r="AP95" s="1">
        <v>102264</v>
      </c>
      <c r="AQ95" s="1">
        <v>37208</v>
      </c>
      <c r="AR95" s="1" t="s">
        <v>110</v>
      </c>
      <c r="AS95" s="1">
        <v>0</v>
      </c>
      <c r="AT95" s="1">
        <v>502</v>
      </c>
      <c r="AU95" s="2">
        <v>8435</v>
      </c>
      <c r="AV95" s="2">
        <v>8937</v>
      </c>
      <c r="BB95" s="1" t="s">
        <v>129</v>
      </c>
      <c r="BC95" s="1" t="s">
        <v>292</v>
      </c>
      <c r="BD95" s="1">
        <v>0</v>
      </c>
      <c r="BE95" s="1" t="s">
        <v>131</v>
      </c>
      <c r="BF95" s="1">
        <v>2</v>
      </c>
      <c r="BG95" s="1">
        <v>0</v>
      </c>
      <c r="BH95" s="1">
        <v>2</v>
      </c>
      <c r="BJ95" s="1" t="s">
        <v>182</v>
      </c>
      <c r="BK95" s="1" t="s">
        <v>112</v>
      </c>
      <c r="BN95" s="1" t="s">
        <v>133</v>
      </c>
      <c r="BR95" s="1" t="s">
        <v>133</v>
      </c>
      <c r="BU95" s="1" t="s">
        <v>153</v>
      </c>
      <c r="BV95" s="1" t="s">
        <v>114</v>
      </c>
      <c r="BX95" s="1">
        <v>0</v>
      </c>
      <c r="BZ95" s="1">
        <v>0</v>
      </c>
      <c r="CA95" s="1">
        <v>1</v>
      </c>
      <c r="CB95" s="1">
        <v>0</v>
      </c>
      <c r="CC95" s="1">
        <v>0</v>
      </c>
      <c r="CD95" s="1" t="s">
        <v>117</v>
      </c>
      <c r="CE95" s="1" t="s">
        <v>117</v>
      </c>
      <c r="CF95" s="1" t="s">
        <v>110</v>
      </c>
      <c r="CG95" s="1" t="s">
        <v>117</v>
      </c>
      <c r="CH95" s="1" t="s">
        <v>114</v>
      </c>
      <c r="CI95" s="1" t="s">
        <v>117</v>
      </c>
      <c r="CJ95" s="1" t="s">
        <v>110</v>
      </c>
      <c r="CK95" s="1" t="s">
        <v>112</v>
      </c>
      <c r="CL95" s="1">
        <v>0</v>
      </c>
      <c r="CM95" s="1">
        <v>0</v>
      </c>
      <c r="CN95" s="1" t="s">
        <v>155</v>
      </c>
      <c r="CO95" s="1" t="s">
        <v>183</v>
      </c>
      <c r="CP95" s="1">
        <v>0</v>
      </c>
      <c r="CR95" s="1" t="s">
        <v>144</v>
      </c>
      <c r="CS95" s="1" t="s">
        <v>418</v>
      </c>
      <c r="CT95" s="1" t="s">
        <v>136</v>
      </c>
      <c r="CU95" s="8">
        <v>10</v>
      </c>
      <c r="CV95" s="1" t="s">
        <v>2108</v>
      </c>
      <c r="CW95" s="1" t="s">
        <v>2108</v>
      </c>
      <c r="CX95" s="1">
        <v>1</v>
      </c>
      <c r="CY95" s="10">
        <f t="shared" si="7"/>
        <v>10</v>
      </c>
      <c r="CZ95" s="3">
        <v>14.112399999999999</v>
      </c>
      <c r="DA95" s="3">
        <v>10.451599999999999</v>
      </c>
      <c r="DB95" s="6">
        <f t="shared" si="8"/>
        <v>7.5</v>
      </c>
      <c r="DC95" s="9">
        <v>0</v>
      </c>
      <c r="DD95" s="7">
        <v>0</v>
      </c>
      <c r="DE95" s="7">
        <v>0</v>
      </c>
      <c r="DF95" s="1">
        <v>808</v>
      </c>
      <c r="DG95" s="1">
        <f t="shared" si="9"/>
        <v>1616</v>
      </c>
      <c r="DH95" s="9">
        <f t="shared" si="10"/>
        <v>1</v>
      </c>
      <c r="DI95" s="1">
        <v>57</v>
      </c>
      <c r="DJ95" s="1">
        <f t="shared" si="11"/>
        <v>114</v>
      </c>
      <c r="DK95" s="9">
        <f t="shared" si="12"/>
        <v>1</v>
      </c>
      <c r="DL95" s="4">
        <v>10</v>
      </c>
      <c r="DN95">
        <f>(DL95*InputWeights!$C$7+DB95*InputWeights!$C$6)</f>
        <v>8.75</v>
      </c>
      <c r="DO95">
        <f>(DD95*InputWeights!$C$12+DE95*InputWeights!$C$10+CU95*InputWeights!$C$11)</f>
        <v>4</v>
      </c>
      <c r="DP95">
        <f>(DC95*InputWeights!$C$18+DK95*InputWeights!$C$16+DH95*InputWeights!$C$15+CY95*InputWeights!$C$17)</f>
        <v>3.6</v>
      </c>
      <c r="DR95">
        <f>DN95*InputWeights!$C$5+DO95*InputWeights!$C$9+DP95*InputWeights!$C$14</f>
        <v>52.65</v>
      </c>
      <c r="DS95">
        <f>((_xlfn.RANK.EQ(DR95,$DR$2:$DR$6635,0))/(COUNT(DR$2:$DR$6635)))*100</f>
        <v>6.3642518618821935</v>
      </c>
      <c r="DT95">
        <f t="shared" si="13"/>
        <v>10</v>
      </c>
    </row>
    <row r="96" spans="1:124" x14ac:dyDescent="0.25">
      <c r="A96" s="1" t="s">
        <v>3465</v>
      </c>
      <c r="B96" s="1" t="s">
        <v>2625</v>
      </c>
      <c r="C96" s="1" t="s">
        <v>2626</v>
      </c>
      <c r="D96" s="1" t="s">
        <v>110</v>
      </c>
      <c r="E96" s="1" t="s">
        <v>411</v>
      </c>
      <c r="F96" s="1">
        <v>2437</v>
      </c>
      <c r="G96" s="1">
        <v>230012500</v>
      </c>
      <c r="H96" s="1">
        <v>0</v>
      </c>
      <c r="I96" s="1">
        <v>1936</v>
      </c>
      <c r="J96" s="1">
        <v>2006</v>
      </c>
      <c r="K96" s="1" t="s">
        <v>183</v>
      </c>
      <c r="L96" s="1" t="s">
        <v>114</v>
      </c>
      <c r="M96" s="1">
        <v>24</v>
      </c>
      <c r="N96" s="1" t="s">
        <v>229</v>
      </c>
      <c r="O96" s="1">
        <v>2</v>
      </c>
      <c r="Q96" s="1" t="s">
        <v>117</v>
      </c>
      <c r="R96" s="1">
        <v>0</v>
      </c>
      <c r="S96" s="1" t="s">
        <v>3305</v>
      </c>
      <c r="T96" s="1">
        <v>228</v>
      </c>
      <c r="V96" s="1">
        <v>1006</v>
      </c>
      <c r="W96" s="1" t="s">
        <v>116</v>
      </c>
      <c r="X96" s="1" t="s">
        <v>117</v>
      </c>
      <c r="Y96" s="1" t="s">
        <v>3466</v>
      </c>
      <c r="AA96" s="1" t="s">
        <v>133</v>
      </c>
      <c r="AC96" s="1" t="s">
        <v>2628</v>
      </c>
      <c r="AD96" s="1" t="s">
        <v>349</v>
      </c>
      <c r="AE96" s="1" t="s">
        <v>274</v>
      </c>
      <c r="AF96" s="1" t="s">
        <v>124</v>
      </c>
      <c r="AG96" s="1" t="s">
        <v>112</v>
      </c>
      <c r="AH96" s="1" t="s">
        <v>124</v>
      </c>
      <c r="AI96" s="1" t="s">
        <v>112</v>
      </c>
      <c r="AJ96" s="1" t="s">
        <v>112</v>
      </c>
      <c r="AK96" s="1" t="s">
        <v>112</v>
      </c>
      <c r="AL96" s="1" t="s">
        <v>416</v>
      </c>
      <c r="AM96" s="1" t="s">
        <v>416</v>
      </c>
      <c r="AN96" s="1" t="s">
        <v>3467</v>
      </c>
      <c r="AO96" s="1">
        <v>41645</v>
      </c>
      <c r="AP96" s="1">
        <v>102264</v>
      </c>
      <c r="AQ96" s="1">
        <v>4375</v>
      </c>
      <c r="AR96" s="1" t="s">
        <v>110</v>
      </c>
      <c r="AS96" s="1">
        <v>0</v>
      </c>
      <c r="AT96" s="1">
        <v>2437</v>
      </c>
      <c r="AU96" s="2">
        <v>0</v>
      </c>
      <c r="AV96" s="2">
        <v>2437</v>
      </c>
      <c r="BB96" s="1" t="s">
        <v>129</v>
      </c>
      <c r="BC96" s="1" t="s">
        <v>1274</v>
      </c>
      <c r="BD96" s="1">
        <v>65</v>
      </c>
      <c r="BE96" s="1" t="s">
        <v>131</v>
      </c>
      <c r="BF96" s="1">
        <v>1</v>
      </c>
      <c r="BG96" s="1">
        <v>1</v>
      </c>
      <c r="BH96" s="1">
        <v>1</v>
      </c>
      <c r="BI96" s="1" t="s">
        <v>131</v>
      </c>
      <c r="BJ96" s="1" t="s">
        <v>366</v>
      </c>
      <c r="BK96" s="1" t="s">
        <v>112</v>
      </c>
      <c r="BN96" s="1" t="s">
        <v>133</v>
      </c>
      <c r="BR96" s="1" t="s">
        <v>133</v>
      </c>
      <c r="BU96" s="1" t="s">
        <v>112</v>
      </c>
      <c r="BV96" s="1" t="s">
        <v>124</v>
      </c>
      <c r="BW96" s="1" t="s">
        <v>112</v>
      </c>
      <c r="BX96" s="1">
        <v>0</v>
      </c>
      <c r="BZ96" s="1">
        <v>0</v>
      </c>
      <c r="CA96" s="1">
        <v>1</v>
      </c>
      <c r="CB96" s="1">
        <v>0</v>
      </c>
      <c r="CC96" s="1">
        <v>0</v>
      </c>
      <c r="CD96" s="1" t="s">
        <v>117</v>
      </c>
      <c r="CE96" s="1" t="s">
        <v>117</v>
      </c>
      <c r="CF96" s="1" t="s">
        <v>110</v>
      </c>
      <c r="CG96" s="1" t="s">
        <v>117</v>
      </c>
      <c r="CH96" s="1" t="s">
        <v>117</v>
      </c>
      <c r="CI96" s="1" t="s">
        <v>117</v>
      </c>
      <c r="CJ96" s="1" t="s">
        <v>117</v>
      </c>
      <c r="CK96" s="1" t="s">
        <v>112</v>
      </c>
      <c r="CL96" s="1">
        <v>10</v>
      </c>
      <c r="CM96" s="1">
        <v>6</v>
      </c>
      <c r="CN96" s="1" t="s">
        <v>649</v>
      </c>
      <c r="CO96" s="1" t="s">
        <v>183</v>
      </c>
      <c r="CP96" s="1">
        <v>0</v>
      </c>
      <c r="CQ96" s="1" t="s">
        <v>143</v>
      </c>
      <c r="CR96" s="1" t="s">
        <v>143</v>
      </c>
      <c r="CS96" s="1" t="s">
        <v>136</v>
      </c>
      <c r="CT96" s="1" t="s">
        <v>184</v>
      </c>
      <c r="CU96" s="8">
        <v>7.5</v>
      </c>
      <c r="CV96" s="1" t="s">
        <v>3468</v>
      </c>
      <c r="CW96" s="1" t="s">
        <v>3468</v>
      </c>
      <c r="CX96" s="1">
        <v>5</v>
      </c>
      <c r="CY96" s="10">
        <f t="shared" si="7"/>
        <v>2.5</v>
      </c>
      <c r="CZ96" s="3">
        <v>13.7</v>
      </c>
      <c r="DA96" s="3">
        <v>11.2</v>
      </c>
      <c r="DB96" s="6">
        <f t="shared" si="8"/>
        <v>7.5</v>
      </c>
      <c r="DC96" s="9">
        <v>0</v>
      </c>
      <c r="DD96" s="7">
        <v>0</v>
      </c>
      <c r="DE96" s="7">
        <v>10</v>
      </c>
      <c r="DF96" s="1">
        <v>1006</v>
      </c>
      <c r="DG96" s="1">
        <f t="shared" si="9"/>
        <v>1006</v>
      </c>
      <c r="DH96" s="9">
        <f t="shared" si="10"/>
        <v>1</v>
      </c>
      <c r="DI96" s="1">
        <v>61</v>
      </c>
      <c r="DJ96" s="1">
        <f t="shared" si="11"/>
        <v>61</v>
      </c>
      <c r="DK96" s="9">
        <f t="shared" si="12"/>
        <v>1</v>
      </c>
      <c r="DL96" s="4">
        <v>10</v>
      </c>
      <c r="DN96">
        <f>(DL96*InputWeights!$C$7+DB96*InputWeights!$C$6)</f>
        <v>8.75</v>
      </c>
      <c r="DO96">
        <f>(DD96*InputWeights!$C$12+DE96*InputWeights!$C$10+CU96*InputWeights!$C$11)</f>
        <v>7</v>
      </c>
      <c r="DP96">
        <f>(DC96*InputWeights!$C$18+DK96*InputWeights!$C$16+DH96*InputWeights!$C$15+CY96*InputWeights!$C$17)</f>
        <v>1.35</v>
      </c>
      <c r="DR96">
        <f>DN96*InputWeights!$C$5+DO96*InputWeights!$C$9+DP96*InputWeights!$C$14</f>
        <v>52.65</v>
      </c>
      <c r="DS96">
        <f>((_xlfn.RANK.EQ(DR96,$DR$2:$DR$6635,0))/(COUNT(DR$2:$DR$6635)))*100</f>
        <v>6.3642518618821935</v>
      </c>
      <c r="DT96">
        <f t="shared" si="13"/>
        <v>10</v>
      </c>
    </row>
    <row r="97" spans="1:124" x14ac:dyDescent="0.25">
      <c r="A97" s="1" t="s">
        <v>574</v>
      </c>
      <c r="B97" s="1" t="s">
        <v>2625</v>
      </c>
      <c r="C97" s="1" t="s">
        <v>2626</v>
      </c>
      <c r="D97" s="1" t="s">
        <v>110</v>
      </c>
      <c r="E97" s="1" t="s">
        <v>802</v>
      </c>
      <c r="F97" s="1">
        <v>1065</v>
      </c>
      <c r="G97" s="1">
        <v>200</v>
      </c>
      <c r="H97" s="1">
        <v>0</v>
      </c>
      <c r="I97" s="1">
        <v>1933</v>
      </c>
      <c r="J97" s="1">
        <v>1998</v>
      </c>
      <c r="K97" s="1" t="s">
        <v>112</v>
      </c>
      <c r="L97" s="1" t="s">
        <v>110</v>
      </c>
      <c r="M97" s="1">
        <v>50</v>
      </c>
      <c r="N97" s="1" t="s">
        <v>177</v>
      </c>
      <c r="O97" s="1">
        <v>2</v>
      </c>
      <c r="Q97" s="1" t="s">
        <v>114</v>
      </c>
      <c r="R97" s="1">
        <v>1</v>
      </c>
      <c r="S97" s="1" t="s">
        <v>2913</v>
      </c>
      <c r="T97" s="1">
        <v>133</v>
      </c>
      <c r="V97" s="1">
        <v>13891</v>
      </c>
      <c r="W97" s="1" t="s">
        <v>116</v>
      </c>
      <c r="X97" s="1" t="s">
        <v>117</v>
      </c>
      <c r="Y97" s="1" t="s">
        <v>2865</v>
      </c>
      <c r="Z97" s="1" t="s">
        <v>119</v>
      </c>
      <c r="AA97" s="1" t="s">
        <v>2914</v>
      </c>
      <c r="AC97" s="1" t="s">
        <v>2773</v>
      </c>
      <c r="AD97" s="1" t="s">
        <v>218</v>
      </c>
      <c r="AE97" s="1" t="s">
        <v>426</v>
      </c>
      <c r="AF97" s="1" t="s">
        <v>124</v>
      </c>
      <c r="AG97" s="1" t="s">
        <v>125</v>
      </c>
      <c r="AH97" s="1" t="s">
        <v>124</v>
      </c>
      <c r="AI97" s="1" t="s">
        <v>112</v>
      </c>
      <c r="AJ97" s="1" t="s">
        <v>112</v>
      </c>
      <c r="AK97" s="1" t="s">
        <v>125</v>
      </c>
      <c r="AL97" s="1" t="s">
        <v>416</v>
      </c>
      <c r="AM97" s="1" t="s">
        <v>2915</v>
      </c>
      <c r="AN97" s="1" t="s">
        <v>807</v>
      </c>
      <c r="AO97" s="1">
        <v>40916</v>
      </c>
      <c r="AP97" s="1">
        <v>102264</v>
      </c>
      <c r="AQ97" s="1">
        <v>4220</v>
      </c>
      <c r="AR97" s="1" t="s">
        <v>110</v>
      </c>
      <c r="AS97" s="1">
        <v>2603</v>
      </c>
      <c r="AT97" s="1">
        <v>3668</v>
      </c>
      <c r="AU97" s="2">
        <v>2603</v>
      </c>
      <c r="AV97" s="2">
        <v>3668</v>
      </c>
      <c r="BB97" s="1" t="s">
        <v>129</v>
      </c>
      <c r="BC97" s="1" t="s">
        <v>704</v>
      </c>
      <c r="BD97" s="1">
        <v>80</v>
      </c>
      <c r="BE97" s="1" t="s">
        <v>131</v>
      </c>
      <c r="BF97" s="1">
        <v>0</v>
      </c>
      <c r="BG97" s="1">
        <v>1</v>
      </c>
      <c r="BH97" s="1">
        <v>1</v>
      </c>
      <c r="BI97" s="1" t="s">
        <v>131</v>
      </c>
      <c r="BJ97" s="1" t="s">
        <v>182</v>
      </c>
      <c r="BK97" s="1" t="s">
        <v>112</v>
      </c>
      <c r="BN97" s="1" t="s">
        <v>133</v>
      </c>
      <c r="BR97" s="1" t="s">
        <v>133</v>
      </c>
      <c r="BU97" s="1" t="s">
        <v>112</v>
      </c>
      <c r="BV97" s="1" t="s">
        <v>114</v>
      </c>
      <c r="BW97" s="1" t="s">
        <v>112</v>
      </c>
      <c r="BX97" s="1">
        <v>0</v>
      </c>
      <c r="BZ97" s="1">
        <v>0</v>
      </c>
      <c r="CA97" s="1">
        <v>1</v>
      </c>
      <c r="CB97" s="1">
        <v>0</v>
      </c>
      <c r="CC97" s="1">
        <v>0</v>
      </c>
      <c r="CD97" s="1" t="s">
        <v>110</v>
      </c>
      <c r="CE97" s="1" t="s">
        <v>114</v>
      </c>
      <c r="CF97" s="1" t="s">
        <v>110</v>
      </c>
      <c r="CG97" s="1" t="s">
        <v>117</v>
      </c>
      <c r="CH97" s="1" t="s">
        <v>117</v>
      </c>
      <c r="CI97" s="1" t="s">
        <v>117</v>
      </c>
      <c r="CJ97" s="1" t="s">
        <v>117</v>
      </c>
      <c r="CK97" s="1" t="s">
        <v>112</v>
      </c>
      <c r="CL97" s="1">
        <v>1</v>
      </c>
      <c r="CM97" s="1">
        <v>3</v>
      </c>
      <c r="CN97" s="1" t="s">
        <v>142</v>
      </c>
      <c r="CO97" s="1" t="s">
        <v>183</v>
      </c>
      <c r="CP97" s="1">
        <v>0</v>
      </c>
      <c r="CQ97" s="1" t="s">
        <v>135</v>
      </c>
      <c r="CR97" s="1" t="s">
        <v>135</v>
      </c>
      <c r="CS97" s="1" t="s">
        <v>184</v>
      </c>
      <c r="CT97" s="1" t="s">
        <v>184</v>
      </c>
      <c r="CU97" s="8">
        <v>7.5</v>
      </c>
      <c r="CV97" s="1" t="s">
        <v>2921</v>
      </c>
      <c r="CW97" s="1" t="s">
        <v>2921</v>
      </c>
      <c r="CX97" s="1">
        <v>3</v>
      </c>
      <c r="CY97" s="10">
        <f t="shared" si="7"/>
        <v>7.5</v>
      </c>
      <c r="CZ97" s="3">
        <v>8.6999999999999993</v>
      </c>
      <c r="DA97" s="3">
        <v>6.6</v>
      </c>
      <c r="DB97" s="6">
        <f t="shared" si="8"/>
        <v>5</v>
      </c>
      <c r="DC97" s="9">
        <v>0</v>
      </c>
      <c r="DD97" s="7">
        <v>0</v>
      </c>
      <c r="DE97" s="7">
        <v>0</v>
      </c>
      <c r="DF97" s="1">
        <v>13891</v>
      </c>
      <c r="DG97" s="1">
        <f t="shared" si="9"/>
        <v>27782</v>
      </c>
      <c r="DH97" s="9">
        <f t="shared" si="10"/>
        <v>6</v>
      </c>
      <c r="DI97" s="1">
        <v>556</v>
      </c>
      <c r="DJ97" s="1">
        <f t="shared" si="11"/>
        <v>1112</v>
      </c>
      <c r="DK97" s="9">
        <f t="shared" si="12"/>
        <v>3</v>
      </c>
      <c r="DL97" s="4">
        <v>10</v>
      </c>
      <c r="DN97">
        <f>(DL97*InputWeights!$C$7+DB97*InputWeights!$C$6)</f>
        <v>7.5</v>
      </c>
      <c r="DO97">
        <f>(DD97*InputWeights!$C$12+DE97*InputWeights!$C$10+CU97*InputWeights!$C$11)</f>
        <v>3</v>
      </c>
      <c r="DP97">
        <f>(DC97*InputWeights!$C$18+DK97*InputWeights!$C$16+DH97*InputWeights!$C$15+CY97*InputWeights!$C$17)</f>
        <v>5.25</v>
      </c>
      <c r="DR97">
        <f>DN97*InputWeights!$C$5+DO97*InputWeights!$C$9+DP97*InputWeights!$C$14</f>
        <v>52.5</v>
      </c>
      <c r="DS97">
        <f>((_xlfn.RANK.EQ(DR97,$DR$2:$DR$6635,0))/(COUNT(DR$2:$DR$6635)))*100</f>
        <v>6.4996614759647935</v>
      </c>
      <c r="DT97">
        <f t="shared" si="13"/>
        <v>10</v>
      </c>
    </row>
    <row r="98" spans="1:124" x14ac:dyDescent="0.25">
      <c r="A98" s="1" t="s">
        <v>1368</v>
      </c>
      <c r="B98" s="1" t="s">
        <v>2625</v>
      </c>
      <c r="C98" s="1" t="s">
        <v>2626</v>
      </c>
      <c r="D98" s="1" t="s">
        <v>110</v>
      </c>
      <c r="E98" s="1" t="s">
        <v>666</v>
      </c>
      <c r="F98" s="1">
        <v>3098</v>
      </c>
      <c r="G98" s="1">
        <v>230012200</v>
      </c>
      <c r="H98" s="1">
        <v>10</v>
      </c>
      <c r="I98" s="1">
        <v>1967</v>
      </c>
      <c r="J98" s="1">
        <v>2007</v>
      </c>
      <c r="K98" s="1" t="s">
        <v>153</v>
      </c>
      <c r="L98" s="1" t="s">
        <v>110</v>
      </c>
      <c r="M98" s="1">
        <v>26</v>
      </c>
      <c r="N98" s="1" t="s">
        <v>177</v>
      </c>
      <c r="O98" s="1">
        <v>2</v>
      </c>
      <c r="Q98" s="1" t="s">
        <v>110</v>
      </c>
      <c r="R98" s="1">
        <v>1</v>
      </c>
      <c r="S98" s="1" t="s">
        <v>3221</v>
      </c>
      <c r="T98" s="1">
        <v>142</v>
      </c>
      <c r="V98" s="1">
        <v>12244</v>
      </c>
      <c r="W98" s="1" t="s">
        <v>116</v>
      </c>
      <c r="X98" s="1" t="s">
        <v>117</v>
      </c>
      <c r="Y98" s="1" t="s">
        <v>3098</v>
      </c>
      <c r="AA98" s="1" t="s">
        <v>133</v>
      </c>
      <c r="AC98" s="1" t="s">
        <v>3097</v>
      </c>
      <c r="AD98" s="1" t="s">
        <v>3098</v>
      </c>
      <c r="AE98" s="1" t="s">
        <v>274</v>
      </c>
      <c r="AF98" s="1" t="s">
        <v>124</v>
      </c>
      <c r="AG98" s="1" t="s">
        <v>112</v>
      </c>
      <c r="AH98" s="1" t="s">
        <v>124</v>
      </c>
      <c r="AI98" s="1" t="s">
        <v>112</v>
      </c>
      <c r="AJ98" s="1" t="s">
        <v>112</v>
      </c>
      <c r="AK98" s="1" t="s">
        <v>112</v>
      </c>
      <c r="AL98" s="1" t="s">
        <v>341</v>
      </c>
      <c r="AM98" s="1" t="s">
        <v>341</v>
      </c>
      <c r="AN98" s="1" t="s">
        <v>3223</v>
      </c>
      <c r="AO98" s="1">
        <v>41361</v>
      </c>
      <c r="AP98" s="1">
        <v>102264</v>
      </c>
      <c r="AQ98" s="1">
        <v>66250</v>
      </c>
      <c r="AR98" s="1" t="s">
        <v>110</v>
      </c>
      <c r="AS98" s="1">
        <v>2962</v>
      </c>
      <c r="AT98" s="1">
        <v>6060</v>
      </c>
      <c r="AU98" s="2">
        <v>6967</v>
      </c>
      <c r="AV98" s="2">
        <v>10065</v>
      </c>
      <c r="BB98" s="1" t="s">
        <v>129</v>
      </c>
      <c r="BC98" s="1" t="s">
        <v>247</v>
      </c>
      <c r="BD98" s="1">
        <v>78</v>
      </c>
      <c r="BE98" s="1" t="s">
        <v>131</v>
      </c>
      <c r="BF98" s="1">
        <v>2</v>
      </c>
      <c r="BG98" s="1">
        <v>4</v>
      </c>
      <c r="BH98" s="1">
        <v>4</v>
      </c>
      <c r="BI98" s="1" t="s">
        <v>131</v>
      </c>
      <c r="BJ98" s="1" t="s">
        <v>182</v>
      </c>
      <c r="BK98" s="1" t="s">
        <v>112</v>
      </c>
      <c r="BN98" s="1" t="s">
        <v>133</v>
      </c>
      <c r="BR98" s="1" t="s">
        <v>133</v>
      </c>
      <c r="BU98" s="1" t="s">
        <v>153</v>
      </c>
      <c r="BV98" s="1" t="s">
        <v>116</v>
      </c>
      <c r="BW98" s="1" t="s">
        <v>112</v>
      </c>
      <c r="BX98" s="1">
        <v>0</v>
      </c>
      <c r="BZ98" s="1">
        <v>0</v>
      </c>
      <c r="CA98" s="1">
        <v>1</v>
      </c>
      <c r="CB98" s="1">
        <v>0</v>
      </c>
      <c r="CC98" s="1">
        <v>0</v>
      </c>
      <c r="CD98" s="1" t="s">
        <v>110</v>
      </c>
      <c r="CE98" s="1" t="s">
        <v>110</v>
      </c>
      <c r="CF98" s="1" t="s">
        <v>117</v>
      </c>
      <c r="CG98" s="1" t="s">
        <v>116</v>
      </c>
      <c r="CH98" s="1" t="s">
        <v>117</v>
      </c>
      <c r="CI98" s="1" t="s">
        <v>117</v>
      </c>
      <c r="CJ98" s="1" t="s">
        <v>117</v>
      </c>
      <c r="CK98" s="1" t="s">
        <v>112</v>
      </c>
      <c r="CL98" s="1">
        <v>13</v>
      </c>
      <c r="CM98" s="1">
        <v>2</v>
      </c>
      <c r="CN98" s="1" t="s">
        <v>142</v>
      </c>
      <c r="CO98" s="1" t="s">
        <v>183</v>
      </c>
      <c r="CP98" s="1">
        <v>0</v>
      </c>
      <c r="CR98" s="1" t="s">
        <v>248</v>
      </c>
      <c r="CS98" s="1" t="s">
        <v>156</v>
      </c>
      <c r="CT98" s="1" t="s">
        <v>184</v>
      </c>
      <c r="CU98" s="8">
        <v>7.5</v>
      </c>
      <c r="CV98" s="1" t="s">
        <v>3228</v>
      </c>
      <c r="CW98" s="1" t="s">
        <v>3228</v>
      </c>
      <c r="CX98" s="1">
        <v>4</v>
      </c>
      <c r="CY98" s="10">
        <f t="shared" si="7"/>
        <v>2.5</v>
      </c>
      <c r="CZ98" s="3">
        <v>17.2</v>
      </c>
      <c r="DA98" s="3">
        <v>12.6</v>
      </c>
      <c r="DB98" s="6">
        <f t="shared" si="8"/>
        <v>10</v>
      </c>
      <c r="DC98" s="9">
        <v>0</v>
      </c>
      <c r="DD98" s="7">
        <v>0</v>
      </c>
      <c r="DE98" s="7">
        <v>0</v>
      </c>
      <c r="DF98" s="1">
        <v>12244</v>
      </c>
      <c r="DG98" s="1">
        <f t="shared" si="9"/>
        <v>24488</v>
      </c>
      <c r="DH98" s="9">
        <f t="shared" si="10"/>
        <v>5</v>
      </c>
      <c r="DI98" s="1">
        <v>858</v>
      </c>
      <c r="DJ98" s="1">
        <f t="shared" si="11"/>
        <v>1716</v>
      </c>
      <c r="DK98" s="9">
        <f t="shared" si="12"/>
        <v>3</v>
      </c>
      <c r="DL98" s="4">
        <v>10</v>
      </c>
      <c r="DN98">
        <f>(DL98*InputWeights!$C$7+DB98*InputWeights!$C$6)</f>
        <v>10</v>
      </c>
      <c r="DO98">
        <f>(DD98*InputWeights!$C$12+DE98*InputWeights!$C$10+CU98*InputWeights!$C$11)</f>
        <v>3</v>
      </c>
      <c r="DP98">
        <f>(DC98*InputWeights!$C$18+DK98*InputWeights!$C$16+DH98*InputWeights!$C$15+CY98*InputWeights!$C$17)</f>
        <v>3.35</v>
      </c>
      <c r="DR98">
        <f>DN98*InputWeights!$C$5+DO98*InputWeights!$C$9+DP98*InputWeights!$C$14</f>
        <v>52.4</v>
      </c>
      <c r="DS98">
        <f>((_xlfn.RANK.EQ(DR98,$DR$2:$DR$6635,0))/(COUNT(DR$2:$DR$6635)))*100</f>
        <v>6.567366283006093</v>
      </c>
      <c r="DT98">
        <f t="shared" si="13"/>
        <v>10</v>
      </c>
    </row>
    <row r="99" spans="1:124" x14ac:dyDescent="0.25">
      <c r="A99" s="1" t="s">
        <v>1368</v>
      </c>
      <c r="B99" s="1" t="s">
        <v>2625</v>
      </c>
      <c r="C99" s="1" t="s">
        <v>2626</v>
      </c>
      <c r="D99" s="1" t="s">
        <v>110</v>
      </c>
      <c r="E99" s="1" t="s">
        <v>3999</v>
      </c>
      <c r="F99" s="1">
        <v>3111</v>
      </c>
      <c r="G99" s="1">
        <v>230012200</v>
      </c>
      <c r="H99" s="1">
        <v>0</v>
      </c>
      <c r="I99" s="1">
        <v>1967</v>
      </c>
      <c r="J99" s="1">
        <v>2007</v>
      </c>
      <c r="K99" s="1" t="s">
        <v>858</v>
      </c>
      <c r="L99" s="1" t="s">
        <v>110</v>
      </c>
      <c r="M99" s="1">
        <v>26</v>
      </c>
      <c r="N99" s="1" t="s">
        <v>177</v>
      </c>
      <c r="O99" s="1">
        <v>2</v>
      </c>
      <c r="Q99" s="1" t="s">
        <v>110</v>
      </c>
      <c r="R99" s="1">
        <v>1</v>
      </c>
      <c r="S99" s="1" t="s">
        <v>3225</v>
      </c>
      <c r="T99" s="1">
        <v>181</v>
      </c>
      <c r="V99" s="1">
        <v>10969</v>
      </c>
      <c r="W99" s="1" t="s">
        <v>116</v>
      </c>
      <c r="X99" s="1" t="s">
        <v>117</v>
      </c>
      <c r="Y99" s="1" t="s">
        <v>3098</v>
      </c>
      <c r="AA99" s="1" t="s">
        <v>133</v>
      </c>
      <c r="AC99" s="1" t="s">
        <v>3097</v>
      </c>
      <c r="AD99" s="1" t="s">
        <v>3098</v>
      </c>
      <c r="AE99" s="1" t="s">
        <v>274</v>
      </c>
      <c r="AF99" s="1" t="s">
        <v>124</v>
      </c>
      <c r="AG99" s="1" t="s">
        <v>112</v>
      </c>
      <c r="AH99" s="1" t="s">
        <v>124</v>
      </c>
      <c r="AI99" s="1" t="s">
        <v>112</v>
      </c>
      <c r="AJ99" s="1" t="s">
        <v>112</v>
      </c>
      <c r="AK99" s="1" t="s">
        <v>112</v>
      </c>
      <c r="AL99" s="1" t="s">
        <v>462</v>
      </c>
      <c r="AM99" s="1" t="s">
        <v>462</v>
      </c>
      <c r="AN99" s="1" t="s">
        <v>3226</v>
      </c>
      <c r="AO99" s="1">
        <v>125340</v>
      </c>
      <c r="AP99" s="1">
        <v>102264</v>
      </c>
      <c r="AQ99" s="1">
        <v>4302</v>
      </c>
      <c r="AR99" s="1" t="s">
        <v>114</v>
      </c>
      <c r="AS99" s="1">
        <v>7315</v>
      </c>
      <c r="AT99" s="1">
        <v>10426</v>
      </c>
      <c r="AU99" s="2">
        <v>7315</v>
      </c>
      <c r="AV99" s="2">
        <v>10426</v>
      </c>
      <c r="BB99" s="1" t="s">
        <v>4884</v>
      </c>
      <c r="BC99" s="1" t="s">
        <v>247</v>
      </c>
      <c r="BD99" s="1">
        <v>70</v>
      </c>
      <c r="BE99" s="1" t="s">
        <v>131</v>
      </c>
      <c r="BF99" s="1">
        <v>2</v>
      </c>
      <c r="BG99" s="1">
        <v>4</v>
      </c>
      <c r="BH99" s="1">
        <v>4</v>
      </c>
      <c r="BI99" s="1" t="s">
        <v>131</v>
      </c>
      <c r="BJ99" s="1" t="s">
        <v>182</v>
      </c>
      <c r="BK99" s="1" t="s">
        <v>112</v>
      </c>
      <c r="BN99" s="1" t="s">
        <v>133</v>
      </c>
      <c r="BR99" s="1" t="s">
        <v>133</v>
      </c>
      <c r="BT99" s="1" t="s">
        <v>325</v>
      </c>
      <c r="BU99" s="1" t="s">
        <v>858</v>
      </c>
      <c r="BV99" s="1" t="s">
        <v>116</v>
      </c>
      <c r="BW99" s="1" t="s">
        <v>112</v>
      </c>
      <c r="BX99" s="1">
        <v>0</v>
      </c>
      <c r="BZ99" s="1">
        <v>0</v>
      </c>
      <c r="CA99" s="1">
        <v>1</v>
      </c>
      <c r="CB99" s="1">
        <v>0</v>
      </c>
      <c r="CC99" s="1">
        <v>0</v>
      </c>
      <c r="CD99" s="1" t="s">
        <v>114</v>
      </c>
      <c r="CE99" s="1" t="s">
        <v>110</v>
      </c>
      <c r="CF99" s="1" t="s">
        <v>117</v>
      </c>
      <c r="CG99" s="1" t="s">
        <v>116</v>
      </c>
      <c r="CH99" s="1" t="s">
        <v>117</v>
      </c>
      <c r="CI99" s="1" t="s">
        <v>117</v>
      </c>
      <c r="CJ99" s="1" t="s">
        <v>117</v>
      </c>
      <c r="CK99" s="1" t="s">
        <v>112</v>
      </c>
      <c r="CL99" s="1">
        <v>21</v>
      </c>
      <c r="CM99" s="1">
        <v>2</v>
      </c>
      <c r="CN99" s="1" t="s">
        <v>142</v>
      </c>
      <c r="CO99" s="1" t="s">
        <v>183</v>
      </c>
      <c r="CP99" s="1">
        <v>0</v>
      </c>
      <c r="CR99" s="1" t="s">
        <v>248</v>
      </c>
      <c r="CS99" s="1" t="s">
        <v>184</v>
      </c>
      <c r="CT99" s="1" t="s">
        <v>184</v>
      </c>
      <c r="CU99" s="8">
        <v>7.5</v>
      </c>
      <c r="CV99" s="1" t="s">
        <v>4886</v>
      </c>
      <c r="CW99" s="1" t="s">
        <v>4886</v>
      </c>
      <c r="CX99" s="1">
        <v>4</v>
      </c>
      <c r="CY99" s="10">
        <f t="shared" si="7"/>
        <v>2.5</v>
      </c>
      <c r="CZ99" s="3">
        <v>17.399999999999999</v>
      </c>
      <c r="DA99" s="3">
        <v>12.5</v>
      </c>
      <c r="DB99" s="6">
        <f t="shared" si="8"/>
        <v>10</v>
      </c>
      <c r="DC99" s="9">
        <v>0</v>
      </c>
      <c r="DD99" s="7">
        <v>0</v>
      </c>
      <c r="DE99" s="7">
        <v>0</v>
      </c>
      <c r="DF99" s="1">
        <v>10969</v>
      </c>
      <c r="DG99" s="1">
        <f t="shared" si="9"/>
        <v>21938</v>
      </c>
      <c r="DH99" s="9">
        <f t="shared" si="10"/>
        <v>5</v>
      </c>
      <c r="DI99" s="1">
        <v>768</v>
      </c>
      <c r="DJ99" s="1">
        <f t="shared" si="11"/>
        <v>1536</v>
      </c>
      <c r="DK99" s="9">
        <f t="shared" si="12"/>
        <v>3</v>
      </c>
      <c r="DL99" s="4">
        <v>10</v>
      </c>
      <c r="DN99">
        <f>(DL99*InputWeights!$C$7+DB99*InputWeights!$C$6)</f>
        <v>10</v>
      </c>
      <c r="DO99">
        <f>(DD99*InputWeights!$C$12+DE99*InputWeights!$C$10+CU99*InputWeights!$C$11)</f>
        <v>3</v>
      </c>
      <c r="DP99">
        <f>(DC99*InputWeights!$C$18+DK99*InputWeights!$C$16+DH99*InputWeights!$C$15+CY99*InputWeights!$C$17)</f>
        <v>3.35</v>
      </c>
      <c r="DR99">
        <f>DN99*InputWeights!$C$5+DO99*InputWeights!$C$9+DP99*InputWeights!$C$14</f>
        <v>52.4</v>
      </c>
      <c r="DS99">
        <f>((_xlfn.RANK.EQ(DR99,$DR$2:$DR$6635,0))/(COUNT(DR$2:$DR$6635)))*100</f>
        <v>6.567366283006093</v>
      </c>
      <c r="DT99">
        <f t="shared" si="13"/>
        <v>10</v>
      </c>
    </row>
    <row r="100" spans="1:124" x14ac:dyDescent="0.25">
      <c r="A100" s="1" t="s">
        <v>1823</v>
      </c>
      <c r="B100" s="1" t="s">
        <v>108</v>
      </c>
      <c r="C100" s="1" t="s">
        <v>109</v>
      </c>
      <c r="D100" s="1" t="s">
        <v>110</v>
      </c>
      <c r="E100" s="1" t="s">
        <v>950</v>
      </c>
      <c r="F100" s="1">
        <v>3265</v>
      </c>
      <c r="G100" s="1">
        <v>20000500</v>
      </c>
      <c r="H100" s="1">
        <v>10</v>
      </c>
      <c r="I100" s="1">
        <v>1995</v>
      </c>
      <c r="J100" s="1">
        <v>1995</v>
      </c>
      <c r="K100" s="1" t="s">
        <v>183</v>
      </c>
      <c r="L100" s="1" t="s">
        <v>114</v>
      </c>
      <c r="M100" s="1">
        <v>20</v>
      </c>
      <c r="N100" s="1" t="s">
        <v>229</v>
      </c>
      <c r="O100" s="1">
        <v>2</v>
      </c>
      <c r="Q100" s="1" t="s">
        <v>117</v>
      </c>
      <c r="R100" s="1">
        <v>0</v>
      </c>
      <c r="S100" s="1" t="s">
        <v>1054</v>
      </c>
      <c r="T100" s="1">
        <v>375</v>
      </c>
      <c r="V100" s="1">
        <v>431</v>
      </c>
      <c r="W100" s="1" t="s">
        <v>116</v>
      </c>
      <c r="X100" s="1" t="s">
        <v>117</v>
      </c>
      <c r="Y100" s="1" t="s">
        <v>1824</v>
      </c>
      <c r="AA100" s="1" t="s">
        <v>133</v>
      </c>
      <c r="AC100" s="1" t="s">
        <v>1825</v>
      </c>
      <c r="AD100" s="1" t="s">
        <v>1826</v>
      </c>
      <c r="AE100" s="1" t="s">
        <v>340</v>
      </c>
      <c r="AF100" s="1" t="s">
        <v>124</v>
      </c>
      <c r="AG100" s="1" t="s">
        <v>112</v>
      </c>
      <c r="AH100" s="1" t="s">
        <v>124</v>
      </c>
      <c r="AI100" s="1" t="s">
        <v>112</v>
      </c>
      <c r="AJ100" s="1" t="s">
        <v>112</v>
      </c>
      <c r="AK100" s="1" t="s">
        <v>112</v>
      </c>
      <c r="AL100" s="1" t="s">
        <v>1091</v>
      </c>
      <c r="AM100" s="1" t="s">
        <v>1091</v>
      </c>
      <c r="AN100" s="1" t="s">
        <v>1827</v>
      </c>
      <c r="AO100" s="1">
        <v>4048</v>
      </c>
      <c r="AP100" s="1">
        <v>102264</v>
      </c>
      <c r="AQ100" s="1">
        <v>534</v>
      </c>
      <c r="AR100" s="1" t="s">
        <v>110</v>
      </c>
      <c r="AS100" s="1">
        <v>2299</v>
      </c>
      <c r="AT100" s="1">
        <v>5564</v>
      </c>
      <c r="AU100" s="2">
        <v>6457</v>
      </c>
      <c r="AV100" s="2">
        <v>9722</v>
      </c>
      <c r="BB100" s="1" t="s">
        <v>129</v>
      </c>
      <c r="BC100" s="1" t="s">
        <v>704</v>
      </c>
      <c r="BD100" s="1">
        <v>56</v>
      </c>
      <c r="BE100" s="1" t="s">
        <v>131</v>
      </c>
      <c r="BF100" s="1">
        <v>2</v>
      </c>
      <c r="BG100" s="1">
        <v>2</v>
      </c>
      <c r="BH100" s="1">
        <v>2</v>
      </c>
      <c r="BI100" s="1" t="s">
        <v>183</v>
      </c>
      <c r="BJ100" s="1" t="s">
        <v>366</v>
      </c>
      <c r="BK100" s="1" t="s">
        <v>112</v>
      </c>
      <c r="BN100" s="1" t="s">
        <v>133</v>
      </c>
      <c r="BR100" s="1" t="s">
        <v>133</v>
      </c>
      <c r="BU100" s="1" t="s">
        <v>112</v>
      </c>
      <c r="BV100" s="1" t="s">
        <v>124</v>
      </c>
      <c r="BW100" s="1" t="s">
        <v>112</v>
      </c>
      <c r="BX100" s="1">
        <v>0</v>
      </c>
      <c r="BZ100" s="1">
        <v>0</v>
      </c>
      <c r="CA100" s="1">
        <v>1</v>
      </c>
      <c r="CB100" s="1">
        <v>0</v>
      </c>
      <c r="CC100" s="1">
        <v>0</v>
      </c>
      <c r="CD100" s="1" t="s">
        <v>117</v>
      </c>
      <c r="CE100" s="1" t="s">
        <v>117</v>
      </c>
      <c r="CF100" s="1" t="s">
        <v>110</v>
      </c>
      <c r="CG100" s="1" t="s">
        <v>110</v>
      </c>
      <c r="CH100" s="1" t="s">
        <v>117</v>
      </c>
      <c r="CI100" s="1" t="s">
        <v>117</v>
      </c>
      <c r="CJ100" s="1" t="s">
        <v>117</v>
      </c>
      <c r="CK100" s="1" t="s">
        <v>112</v>
      </c>
      <c r="CL100" s="1">
        <v>6</v>
      </c>
      <c r="CM100" s="1">
        <v>3</v>
      </c>
      <c r="CN100" s="1" t="s">
        <v>649</v>
      </c>
      <c r="CO100" s="1" t="s">
        <v>183</v>
      </c>
      <c r="CP100" s="1">
        <v>0</v>
      </c>
      <c r="CQ100" s="1" t="s">
        <v>135</v>
      </c>
      <c r="CR100" s="1" t="s">
        <v>135</v>
      </c>
      <c r="CS100" s="1" t="s">
        <v>136</v>
      </c>
      <c r="CT100" s="1" t="s">
        <v>136</v>
      </c>
      <c r="CU100" s="8">
        <v>10</v>
      </c>
      <c r="CV100" s="1" t="s">
        <v>1828</v>
      </c>
      <c r="CW100" s="1" t="s">
        <v>1828</v>
      </c>
      <c r="CX100" s="1">
        <v>7</v>
      </c>
      <c r="CY100" s="10">
        <f t="shared" si="7"/>
        <v>1</v>
      </c>
      <c r="CZ100" s="3">
        <v>4.9566699999999999</v>
      </c>
      <c r="DA100" s="3">
        <v>3.2215199999999999</v>
      </c>
      <c r="DB100" s="6">
        <f t="shared" si="8"/>
        <v>2.5</v>
      </c>
      <c r="DC100" s="9">
        <v>0</v>
      </c>
      <c r="DD100" s="7">
        <v>10</v>
      </c>
      <c r="DE100" s="7">
        <v>10</v>
      </c>
      <c r="DF100" s="1">
        <v>431</v>
      </c>
      <c r="DG100" s="1">
        <f t="shared" si="9"/>
        <v>431</v>
      </c>
      <c r="DH100" s="9">
        <f t="shared" si="10"/>
        <v>1</v>
      </c>
      <c r="DI100" s="1">
        <v>22</v>
      </c>
      <c r="DJ100" s="1">
        <f t="shared" si="11"/>
        <v>22</v>
      </c>
      <c r="DK100" s="9">
        <f t="shared" si="12"/>
        <v>1</v>
      </c>
      <c r="DL100" s="4">
        <v>10</v>
      </c>
      <c r="DN100">
        <f>(DL100*InputWeights!$C$7+DB100*InputWeights!$C$6)</f>
        <v>6.25</v>
      </c>
      <c r="DO100">
        <f>(DD100*InputWeights!$C$12+DE100*InputWeights!$C$10+CU100*InputWeights!$C$11)</f>
        <v>10</v>
      </c>
      <c r="DP100">
        <f>(DC100*InputWeights!$C$18+DK100*InputWeights!$C$16+DH100*InputWeights!$C$15+CY100*InputWeights!$C$17)</f>
        <v>0.90000000000000013</v>
      </c>
      <c r="DR100">
        <f>DN100*InputWeights!$C$5+DO100*InputWeights!$C$9+DP100*InputWeights!$C$14</f>
        <v>52.35</v>
      </c>
      <c r="DS100">
        <f>((_xlfn.RANK.EQ(DR100,$DR$2:$DR$6635,0))/(COUNT(DR$2:$DR$6635)))*100</f>
        <v>6.702775897088693</v>
      </c>
      <c r="DT100">
        <f t="shared" si="13"/>
        <v>10</v>
      </c>
    </row>
    <row r="101" spans="1:124" x14ac:dyDescent="0.25">
      <c r="A101" s="1" t="s">
        <v>302</v>
      </c>
      <c r="B101" s="1" t="s">
        <v>108</v>
      </c>
      <c r="C101" s="1" t="s">
        <v>109</v>
      </c>
      <c r="D101" s="1" t="s">
        <v>110</v>
      </c>
      <c r="E101" s="1" t="s">
        <v>303</v>
      </c>
      <c r="F101" s="1">
        <v>1108</v>
      </c>
      <c r="G101" s="1">
        <v>1400</v>
      </c>
      <c r="H101" s="1">
        <v>0</v>
      </c>
      <c r="I101" s="1">
        <v>2009</v>
      </c>
      <c r="J101" s="1">
        <v>2009</v>
      </c>
      <c r="K101" s="1" t="s">
        <v>112</v>
      </c>
      <c r="L101" s="1" t="s">
        <v>110</v>
      </c>
      <c r="M101" s="1">
        <v>24</v>
      </c>
      <c r="N101" s="1" t="s">
        <v>113</v>
      </c>
      <c r="O101" s="1">
        <v>1</v>
      </c>
      <c r="Q101" s="1" t="s">
        <v>116</v>
      </c>
      <c r="R101" s="1">
        <v>99</v>
      </c>
      <c r="S101" s="1" t="s">
        <v>115</v>
      </c>
      <c r="T101" s="1">
        <v>167</v>
      </c>
      <c r="V101" s="1">
        <v>26159</v>
      </c>
      <c r="W101" s="1" t="s">
        <v>110</v>
      </c>
      <c r="X101" s="1" t="s">
        <v>117</v>
      </c>
      <c r="Y101" s="1" t="s">
        <v>304</v>
      </c>
      <c r="Z101" s="1" t="s">
        <v>119</v>
      </c>
      <c r="AA101" s="1" t="s">
        <v>305</v>
      </c>
      <c r="AC101" s="1" t="s">
        <v>218</v>
      </c>
      <c r="AD101" s="1" t="s">
        <v>306</v>
      </c>
      <c r="AE101" s="1" t="s">
        <v>123</v>
      </c>
      <c r="AF101" s="1" t="s">
        <v>124</v>
      </c>
      <c r="AG101" s="1" t="s">
        <v>125</v>
      </c>
      <c r="AH101" s="1" t="s">
        <v>110</v>
      </c>
      <c r="AI101" s="1" t="s">
        <v>112</v>
      </c>
      <c r="AJ101" s="1" t="s">
        <v>112</v>
      </c>
      <c r="AK101" s="1" t="s">
        <v>125</v>
      </c>
      <c r="AL101" s="1" t="s">
        <v>307</v>
      </c>
      <c r="AM101" s="1" t="s">
        <v>308</v>
      </c>
      <c r="AN101" s="1" t="s">
        <v>309</v>
      </c>
      <c r="AO101" s="1">
        <v>1540</v>
      </c>
      <c r="AP101" s="1">
        <v>102264</v>
      </c>
      <c r="AQ101" s="1">
        <v>150</v>
      </c>
      <c r="AR101" s="1" t="s">
        <v>110</v>
      </c>
      <c r="AS101" s="1">
        <v>24386</v>
      </c>
      <c r="AT101" s="1">
        <v>25494</v>
      </c>
      <c r="AU101" s="2">
        <v>24386</v>
      </c>
      <c r="AV101" s="2">
        <v>25494</v>
      </c>
      <c r="BB101" s="1" t="s">
        <v>129</v>
      </c>
      <c r="BC101" s="1" t="s">
        <v>180</v>
      </c>
      <c r="BD101" s="1">
        <v>88</v>
      </c>
      <c r="BE101" s="1" t="s">
        <v>131</v>
      </c>
      <c r="BF101" s="1">
        <v>0</v>
      </c>
      <c r="BG101" s="1">
        <v>2</v>
      </c>
      <c r="BH101" s="1">
        <v>2</v>
      </c>
      <c r="BI101" s="1" t="s">
        <v>153</v>
      </c>
      <c r="BK101" s="1" t="s">
        <v>112</v>
      </c>
      <c r="BN101" s="1" t="s">
        <v>133</v>
      </c>
      <c r="BR101" s="1" t="s">
        <v>133</v>
      </c>
      <c r="BU101" s="1" t="s">
        <v>112</v>
      </c>
      <c r="BV101" s="1" t="s">
        <v>114</v>
      </c>
      <c r="BW101" s="1" t="s">
        <v>125</v>
      </c>
      <c r="BX101" s="1">
        <v>0</v>
      </c>
      <c r="BZ101" s="1">
        <v>1</v>
      </c>
      <c r="CA101" s="1">
        <v>1</v>
      </c>
      <c r="CB101" s="1">
        <v>0</v>
      </c>
      <c r="CC101" s="1">
        <v>0</v>
      </c>
      <c r="CD101" s="1" t="s">
        <v>110</v>
      </c>
      <c r="CE101" s="1" t="s">
        <v>116</v>
      </c>
      <c r="CF101" s="1" t="s">
        <v>110</v>
      </c>
      <c r="CG101" s="1" t="s">
        <v>110</v>
      </c>
      <c r="CH101" s="1" t="s">
        <v>110</v>
      </c>
      <c r="CI101" s="1" t="s">
        <v>117</v>
      </c>
      <c r="CJ101" s="1" t="s">
        <v>117</v>
      </c>
      <c r="CK101" s="1" t="s">
        <v>125</v>
      </c>
      <c r="CL101" s="1">
        <v>3</v>
      </c>
      <c r="CM101" s="1">
        <v>2</v>
      </c>
      <c r="CN101" s="1" t="s">
        <v>155</v>
      </c>
      <c r="CP101" s="1">
        <v>0</v>
      </c>
      <c r="CQ101" s="1" t="s">
        <v>135</v>
      </c>
      <c r="CR101" s="1" t="s">
        <v>135</v>
      </c>
      <c r="CS101" s="1" t="s">
        <v>184</v>
      </c>
      <c r="CT101" s="1" t="s">
        <v>156</v>
      </c>
      <c r="CU101" s="8">
        <v>5</v>
      </c>
      <c r="CV101" s="1" t="s">
        <v>310</v>
      </c>
      <c r="CW101" s="1" t="s">
        <v>310</v>
      </c>
      <c r="CX101" s="1">
        <v>2</v>
      </c>
      <c r="CY101" s="10">
        <f t="shared" si="7"/>
        <v>7.5</v>
      </c>
      <c r="CZ101" s="3">
        <v>17.7</v>
      </c>
      <c r="DA101" s="3">
        <v>0</v>
      </c>
      <c r="DB101" s="6">
        <f t="shared" si="8"/>
        <v>1</v>
      </c>
      <c r="DC101" s="9">
        <v>0</v>
      </c>
      <c r="DD101" s="7">
        <v>0</v>
      </c>
      <c r="DE101" s="7">
        <v>0</v>
      </c>
      <c r="DF101" s="1">
        <v>26159</v>
      </c>
      <c r="DG101" s="1">
        <f t="shared" si="9"/>
        <v>52318</v>
      </c>
      <c r="DH101" s="9">
        <f t="shared" si="10"/>
        <v>10</v>
      </c>
      <c r="DI101" s="1">
        <v>2354</v>
      </c>
      <c r="DJ101" s="1">
        <f t="shared" si="11"/>
        <v>4708</v>
      </c>
      <c r="DK101" s="9">
        <f t="shared" si="12"/>
        <v>6</v>
      </c>
      <c r="DL101" s="4">
        <v>10</v>
      </c>
      <c r="DN101">
        <f>(DL101*InputWeights!$C$7+DB101*InputWeights!$C$6)</f>
        <v>5.5</v>
      </c>
      <c r="DO101">
        <f>(DD101*InputWeights!$C$12+DE101*InputWeights!$C$10+CU101*InputWeights!$C$11)</f>
        <v>2</v>
      </c>
      <c r="DP101">
        <f>(DC101*InputWeights!$C$18+DK101*InputWeights!$C$16+DH101*InputWeights!$C$15+CY101*InputWeights!$C$17)</f>
        <v>7.45</v>
      </c>
      <c r="DR101">
        <f>DN101*InputWeights!$C$5+DO101*InputWeights!$C$9+DP101*InputWeights!$C$14</f>
        <v>52.3</v>
      </c>
      <c r="DS101">
        <f>((_xlfn.RANK.EQ(DR101,$DR$2:$DR$6635,0))/(COUNT(DR$2:$DR$6635)))*100</f>
        <v>6.7704807041299926</v>
      </c>
      <c r="DT101">
        <f t="shared" si="13"/>
        <v>10</v>
      </c>
    </row>
    <row r="102" spans="1:124" x14ac:dyDescent="0.25">
      <c r="A102" s="1" t="s">
        <v>302</v>
      </c>
      <c r="B102" s="1" t="s">
        <v>108</v>
      </c>
      <c r="C102" s="1" t="s">
        <v>109</v>
      </c>
      <c r="D102" s="1" t="s">
        <v>110</v>
      </c>
      <c r="E102" s="1" t="s">
        <v>311</v>
      </c>
      <c r="F102" s="1">
        <v>1102</v>
      </c>
      <c r="G102" s="1">
        <v>1400</v>
      </c>
      <c r="H102" s="1">
        <v>0</v>
      </c>
      <c r="I102" s="1">
        <v>2001</v>
      </c>
      <c r="J102" s="1">
        <v>2001</v>
      </c>
      <c r="K102" s="1" t="s">
        <v>139</v>
      </c>
      <c r="L102" s="1" t="s">
        <v>110</v>
      </c>
      <c r="M102" s="1">
        <v>32</v>
      </c>
      <c r="N102" s="1" t="s">
        <v>113</v>
      </c>
      <c r="O102" s="1">
        <v>2</v>
      </c>
      <c r="Q102" s="1" t="s">
        <v>116</v>
      </c>
      <c r="R102" s="1">
        <v>99</v>
      </c>
      <c r="S102" s="1" t="s">
        <v>115</v>
      </c>
      <c r="T102" s="1">
        <v>151</v>
      </c>
      <c r="V102" s="1">
        <v>26566</v>
      </c>
      <c r="W102" s="1" t="s">
        <v>110</v>
      </c>
      <c r="X102" s="1" t="s">
        <v>117</v>
      </c>
      <c r="Y102" s="1" t="s">
        <v>304</v>
      </c>
      <c r="Z102" s="1" t="s">
        <v>119</v>
      </c>
      <c r="AA102" s="1" t="s">
        <v>305</v>
      </c>
      <c r="AC102" s="1" t="s">
        <v>218</v>
      </c>
      <c r="AD102" s="1" t="s">
        <v>306</v>
      </c>
      <c r="AE102" s="1" t="s">
        <v>123</v>
      </c>
      <c r="AF102" s="1" t="s">
        <v>124</v>
      </c>
      <c r="AG102" s="1" t="s">
        <v>125</v>
      </c>
      <c r="AH102" s="1" t="s">
        <v>110</v>
      </c>
      <c r="AI102" s="1" t="s">
        <v>112</v>
      </c>
      <c r="AJ102" s="1" t="s">
        <v>112</v>
      </c>
      <c r="AK102" s="1" t="s">
        <v>125</v>
      </c>
      <c r="AL102" s="1" t="s">
        <v>312</v>
      </c>
      <c r="AM102" s="1" t="s">
        <v>313</v>
      </c>
      <c r="AN102" s="1" t="s">
        <v>314</v>
      </c>
      <c r="AO102" s="1">
        <v>1541</v>
      </c>
      <c r="AP102" s="1">
        <v>102264</v>
      </c>
      <c r="AQ102" s="1">
        <v>151</v>
      </c>
      <c r="AR102" s="1" t="s">
        <v>114</v>
      </c>
      <c r="AS102" s="1">
        <v>24262</v>
      </c>
      <c r="AT102" s="1">
        <v>25364</v>
      </c>
      <c r="AU102" s="2">
        <v>24262</v>
      </c>
      <c r="AV102" s="2">
        <v>25364</v>
      </c>
      <c r="BB102" s="1" t="s">
        <v>129</v>
      </c>
      <c r="BC102" s="1" t="s">
        <v>180</v>
      </c>
      <c r="BD102" s="1">
        <v>90</v>
      </c>
      <c r="BE102" s="1" t="s">
        <v>131</v>
      </c>
      <c r="BF102" s="1">
        <v>0</v>
      </c>
      <c r="BG102" s="1">
        <v>2</v>
      </c>
      <c r="BH102" s="1">
        <v>2</v>
      </c>
      <c r="BI102" s="1" t="s">
        <v>153</v>
      </c>
      <c r="BK102" s="1" t="s">
        <v>112</v>
      </c>
      <c r="BN102" s="1" t="s">
        <v>133</v>
      </c>
      <c r="BR102" s="1" t="s">
        <v>133</v>
      </c>
      <c r="BU102" s="1" t="s">
        <v>139</v>
      </c>
      <c r="BV102" s="1" t="s">
        <v>114</v>
      </c>
      <c r="BW102" s="1" t="s">
        <v>125</v>
      </c>
      <c r="BX102" s="1">
        <v>0</v>
      </c>
      <c r="BZ102" s="1">
        <v>1</v>
      </c>
      <c r="CA102" s="1">
        <v>1</v>
      </c>
      <c r="CB102" s="1">
        <v>0</v>
      </c>
      <c r="CC102" s="1">
        <v>0</v>
      </c>
      <c r="CD102" s="1" t="s">
        <v>114</v>
      </c>
      <c r="CE102" s="1" t="s">
        <v>116</v>
      </c>
      <c r="CF102" s="1" t="s">
        <v>110</v>
      </c>
      <c r="CG102" s="1" t="s">
        <v>110</v>
      </c>
      <c r="CH102" s="1" t="s">
        <v>110</v>
      </c>
      <c r="CI102" s="1" t="s">
        <v>117</v>
      </c>
      <c r="CJ102" s="1" t="s">
        <v>117</v>
      </c>
      <c r="CK102" s="1" t="s">
        <v>125</v>
      </c>
      <c r="CL102" s="1">
        <v>1</v>
      </c>
      <c r="CM102" s="1">
        <v>2</v>
      </c>
      <c r="CN102" s="1" t="s">
        <v>155</v>
      </c>
      <c r="CP102" s="1">
        <v>0</v>
      </c>
      <c r="CQ102" s="1" t="s">
        <v>135</v>
      </c>
      <c r="CR102" s="1" t="s">
        <v>135</v>
      </c>
      <c r="CS102" s="1" t="s">
        <v>184</v>
      </c>
      <c r="CT102" s="1" t="s">
        <v>156</v>
      </c>
      <c r="CU102" s="8">
        <v>5</v>
      </c>
      <c r="CV102" s="1" t="s">
        <v>315</v>
      </c>
      <c r="CW102" s="1" t="s">
        <v>315</v>
      </c>
      <c r="CX102" s="1">
        <v>2</v>
      </c>
      <c r="CY102" s="10">
        <f t="shared" si="7"/>
        <v>7.5</v>
      </c>
      <c r="CZ102" s="3">
        <v>17.2</v>
      </c>
      <c r="DA102" s="3">
        <v>0</v>
      </c>
      <c r="DB102" s="6">
        <f t="shared" si="8"/>
        <v>1</v>
      </c>
      <c r="DC102" s="9">
        <v>0</v>
      </c>
      <c r="DD102" s="7">
        <v>0</v>
      </c>
      <c r="DE102" s="7">
        <v>0</v>
      </c>
      <c r="DF102" s="1">
        <v>26566</v>
      </c>
      <c r="DG102" s="1">
        <f t="shared" si="9"/>
        <v>53132</v>
      </c>
      <c r="DH102" s="9">
        <f t="shared" si="10"/>
        <v>10</v>
      </c>
      <c r="DI102" s="1">
        <v>2125</v>
      </c>
      <c r="DJ102" s="1">
        <f t="shared" si="11"/>
        <v>4250</v>
      </c>
      <c r="DK102" s="9">
        <f t="shared" si="12"/>
        <v>6</v>
      </c>
      <c r="DL102" s="4">
        <v>10</v>
      </c>
      <c r="DN102">
        <f>(DL102*InputWeights!$C$7+DB102*InputWeights!$C$6)</f>
        <v>5.5</v>
      </c>
      <c r="DO102">
        <f>(DD102*InputWeights!$C$12+DE102*InputWeights!$C$10+CU102*InputWeights!$C$11)</f>
        <v>2</v>
      </c>
      <c r="DP102">
        <f>(DC102*InputWeights!$C$18+DK102*InputWeights!$C$16+DH102*InputWeights!$C$15+CY102*InputWeights!$C$17)</f>
        <v>7.45</v>
      </c>
      <c r="DR102">
        <f>DN102*InputWeights!$C$5+DO102*InputWeights!$C$9+DP102*InputWeights!$C$14</f>
        <v>52.3</v>
      </c>
      <c r="DS102">
        <f>((_xlfn.RANK.EQ(DR102,$DR$2:$DR$6635,0))/(COUNT(DR$2:$DR$6635)))*100</f>
        <v>6.7704807041299926</v>
      </c>
      <c r="DT102">
        <f t="shared" si="13"/>
        <v>10</v>
      </c>
    </row>
    <row r="103" spans="1:124" x14ac:dyDescent="0.25">
      <c r="A103" s="1" t="s">
        <v>2707</v>
      </c>
      <c r="B103" s="1" t="s">
        <v>2625</v>
      </c>
      <c r="C103" s="1" t="s">
        <v>2626</v>
      </c>
      <c r="D103" s="1" t="s">
        <v>110</v>
      </c>
      <c r="E103" s="1" t="s">
        <v>402</v>
      </c>
      <c r="F103" s="1">
        <v>2789</v>
      </c>
      <c r="G103" s="1">
        <v>3400</v>
      </c>
      <c r="H103" s="1">
        <v>0</v>
      </c>
      <c r="I103" s="1">
        <v>1930</v>
      </c>
      <c r="J103" s="1">
        <v>2015</v>
      </c>
      <c r="K103" s="1" t="s">
        <v>183</v>
      </c>
      <c r="L103" s="1" t="s">
        <v>114</v>
      </c>
      <c r="M103" s="1">
        <v>44</v>
      </c>
      <c r="N103" s="1" t="s">
        <v>177</v>
      </c>
      <c r="O103" s="1">
        <v>2</v>
      </c>
      <c r="P103" s="1" t="s">
        <v>112</v>
      </c>
      <c r="Q103" s="1" t="s">
        <v>117</v>
      </c>
      <c r="R103" s="1">
        <v>0</v>
      </c>
      <c r="S103" s="1" t="s">
        <v>1135</v>
      </c>
      <c r="T103" s="1">
        <v>213</v>
      </c>
      <c r="V103" s="1">
        <v>13572</v>
      </c>
      <c r="W103" s="1" t="s">
        <v>116</v>
      </c>
      <c r="X103" s="1" t="s">
        <v>117</v>
      </c>
      <c r="Y103" s="1" t="s">
        <v>2756</v>
      </c>
      <c r="Z103" s="1" t="s">
        <v>271</v>
      </c>
      <c r="AA103" s="1" t="s">
        <v>2708</v>
      </c>
      <c r="AC103" s="1" t="s">
        <v>2757</v>
      </c>
      <c r="AD103" s="1" t="s">
        <v>2756</v>
      </c>
      <c r="AE103" s="1" t="s">
        <v>274</v>
      </c>
      <c r="AF103" s="1" t="s">
        <v>124</v>
      </c>
      <c r="AG103" s="1" t="s">
        <v>125</v>
      </c>
      <c r="AH103" s="1" t="s">
        <v>124</v>
      </c>
      <c r="AI103" s="1" t="s">
        <v>112</v>
      </c>
      <c r="AJ103" s="1" t="s">
        <v>112</v>
      </c>
      <c r="AK103" s="1" t="s">
        <v>125</v>
      </c>
      <c r="AL103" s="1" t="s">
        <v>404</v>
      </c>
      <c r="AM103" s="1" t="s">
        <v>404</v>
      </c>
      <c r="AN103" s="1" t="s">
        <v>2758</v>
      </c>
      <c r="AO103" s="1">
        <v>40673</v>
      </c>
      <c r="AP103" s="1">
        <v>102264</v>
      </c>
      <c r="AQ103" s="1">
        <v>4189</v>
      </c>
      <c r="AR103" s="1" t="s">
        <v>110</v>
      </c>
      <c r="AS103" s="1">
        <v>77127</v>
      </c>
      <c r="AT103" s="1">
        <v>79916</v>
      </c>
      <c r="AU103" s="2">
        <v>77127</v>
      </c>
      <c r="AV103" s="2">
        <v>79916</v>
      </c>
      <c r="BB103" s="1" t="s">
        <v>129</v>
      </c>
      <c r="BC103" s="1" t="s">
        <v>704</v>
      </c>
      <c r="BD103" s="1">
        <v>85</v>
      </c>
      <c r="BE103" s="1" t="s">
        <v>131</v>
      </c>
      <c r="BF103" s="1">
        <v>0</v>
      </c>
      <c r="BG103" s="1">
        <v>1</v>
      </c>
      <c r="BH103" s="1">
        <v>1</v>
      </c>
      <c r="BI103" s="1" t="s">
        <v>181</v>
      </c>
      <c r="BJ103" s="1" t="s">
        <v>182</v>
      </c>
      <c r="BK103" s="1" t="s">
        <v>112</v>
      </c>
      <c r="BN103" s="1" t="s">
        <v>133</v>
      </c>
      <c r="BR103" s="1" t="s">
        <v>133</v>
      </c>
      <c r="BU103" s="1" t="s">
        <v>112</v>
      </c>
      <c r="BV103" s="1" t="s">
        <v>114</v>
      </c>
      <c r="BW103" s="1" t="s">
        <v>112</v>
      </c>
      <c r="BX103" s="1">
        <v>0</v>
      </c>
      <c r="BZ103" s="1">
        <v>0</v>
      </c>
      <c r="CA103" s="1">
        <v>1</v>
      </c>
      <c r="CB103" s="1">
        <v>0</v>
      </c>
      <c r="CC103" s="1">
        <v>0</v>
      </c>
      <c r="CD103" s="1" t="s">
        <v>117</v>
      </c>
      <c r="CE103" s="1" t="s">
        <v>117</v>
      </c>
      <c r="CF103" s="1" t="s">
        <v>110</v>
      </c>
      <c r="CG103" s="1" t="s">
        <v>117</v>
      </c>
      <c r="CH103" s="1" t="s">
        <v>117</v>
      </c>
      <c r="CI103" s="1" t="s">
        <v>117</v>
      </c>
      <c r="CJ103" s="1" t="s">
        <v>117</v>
      </c>
      <c r="CK103" s="1" t="s">
        <v>125</v>
      </c>
      <c r="CL103" s="1">
        <v>7</v>
      </c>
      <c r="CM103" s="1">
        <v>1</v>
      </c>
      <c r="CN103" s="1" t="s">
        <v>134</v>
      </c>
      <c r="CO103" s="1" t="s">
        <v>183</v>
      </c>
      <c r="CP103" s="1">
        <v>0</v>
      </c>
      <c r="CQ103" s="1" t="s">
        <v>135</v>
      </c>
      <c r="CR103" s="1" t="s">
        <v>135</v>
      </c>
      <c r="CS103" s="1" t="s">
        <v>136</v>
      </c>
      <c r="CT103" s="1" t="s">
        <v>156</v>
      </c>
      <c r="CU103" s="8">
        <v>5</v>
      </c>
      <c r="CV103" s="1" t="s">
        <v>2759</v>
      </c>
      <c r="CW103" s="1" t="s">
        <v>2759</v>
      </c>
      <c r="CX103" s="1">
        <v>3</v>
      </c>
      <c r="CY103" s="10">
        <f t="shared" si="7"/>
        <v>7.5</v>
      </c>
      <c r="CZ103" s="3">
        <v>17.2</v>
      </c>
      <c r="DA103" s="3">
        <v>3.8</v>
      </c>
      <c r="DB103" s="6">
        <f t="shared" si="8"/>
        <v>2.5</v>
      </c>
      <c r="DC103" s="9">
        <v>0</v>
      </c>
      <c r="DD103" s="7">
        <v>0</v>
      </c>
      <c r="DE103" s="7">
        <v>10</v>
      </c>
      <c r="DF103" s="1">
        <v>13572</v>
      </c>
      <c r="DG103" s="1">
        <f t="shared" si="9"/>
        <v>13572</v>
      </c>
      <c r="DH103" s="9">
        <f t="shared" si="10"/>
        <v>3</v>
      </c>
      <c r="DI103" s="1">
        <v>753</v>
      </c>
      <c r="DJ103" s="1">
        <f t="shared" si="11"/>
        <v>753</v>
      </c>
      <c r="DK103" s="9">
        <f t="shared" si="12"/>
        <v>2</v>
      </c>
      <c r="DL103" s="4">
        <v>10</v>
      </c>
      <c r="DN103">
        <f>(DL103*InputWeights!$C$7+DB103*InputWeights!$C$6)</f>
        <v>6.25</v>
      </c>
      <c r="DO103">
        <f>(DD103*InputWeights!$C$12+DE103*InputWeights!$C$10+CU103*InputWeights!$C$11)</f>
        <v>6</v>
      </c>
      <c r="DP103">
        <f>(DC103*InputWeights!$C$18+DK103*InputWeights!$C$16+DH103*InputWeights!$C$15+CY103*InputWeights!$C$17)</f>
        <v>3.85</v>
      </c>
      <c r="DR103">
        <f>DN103*InputWeights!$C$5+DO103*InputWeights!$C$9+DP103*InputWeights!$C$14</f>
        <v>52.15</v>
      </c>
      <c r="DS103">
        <f>((_xlfn.RANK.EQ(DR103,$DR$2:$DR$6635,0))/(COUNT(DR$2:$DR$6635)))*100</f>
        <v>6.9058903182125935</v>
      </c>
      <c r="DT103">
        <f t="shared" si="13"/>
        <v>10</v>
      </c>
    </row>
    <row r="104" spans="1:124" x14ac:dyDescent="0.25">
      <c r="A104" s="1" t="s">
        <v>450</v>
      </c>
      <c r="B104" s="1" t="s">
        <v>108</v>
      </c>
      <c r="C104" s="1" t="s">
        <v>109</v>
      </c>
      <c r="D104" s="1" t="s">
        <v>110</v>
      </c>
      <c r="E104" s="1" t="s">
        <v>554</v>
      </c>
      <c r="F104" s="1">
        <v>725</v>
      </c>
      <c r="G104" s="1">
        <v>9700</v>
      </c>
      <c r="H104" s="1">
        <v>0</v>
      </c>
      <c r="I104" s="1">
        <v>1999</v>
      </c>
      <c r="J104" s="1">
        <v>1999</v>
      </c>
      <c r="K104" s="1" t="s">
        <v>112</v>
      </c>
      <c r="L104" s="1" t="s">
        <v>110</v>
      </c>
      <c r="M104" s="1">
        <v>24</v>
      </c>
      <c r="N104" s="1" t="s">
        <v>147</v>
      </c>
      <c r="O104" s="1">
        <v>2</v>
      </c>
      <c r="P104" s="1" t="s">
        <v>112</v>
      </c>
      <c r="Q104" s="1" t="s">
        <v>114</v>
      </c>
      <c r="R104" s="1">
        <v>4</v>
      </c>
      <c r="S104" s="1" t="s">
        <v>452</v>
      </c>
      <c r="T104" s="1">
        <v>218</v>
      </c>
      <c r="V104" s="1">
        <v>15550</v>
      </c>
      <c r="W104" s="1" t="s">
        <v>116</v>
      </c>
      <c r="X104" s="1" t="s">
        <v>117</v>
      </c>
      <c r="Y104" s="1" t="s">
        <v>509</v>
      </c>
      <c r="Z104" s="1" t="s">
        <v>119</v>
      </c>
      <c r="AA104" s="1" t="s">
        <v>454</v>
      </c>
      <c r="AC104" s="1" t="s">
        <v>218</v>
      </c>
      <c r="AD104" s="1" t="s">
        <v>555</v>
      </c>
      <c r="AE104" s="1" t="s">
        <v>426</v>
      </c>
      <c r="AF104" s="1" t="s">
        <v>124</v>
      </c>
      <c r="AG104" s="1" t="s">
        <v>125</v>
      </c>
      <c r="AH104" s="1" t="s">
        <v>124</v>
      </c>
      <c r="AI104" s="1" t="s">
        <v>112</v>
      </c>
      <c r="AJ104" s="1" t="s">
        <v>112</v>
      </c>
      <c r="AK104" s="1" t="s">
        <v>125</v>
      </c>
      <c r="AL104" s="1" t="s">
        <v>511</v>
      </c>
      <c r="AM104" s="1" t="s">
        <v>556</v>
      </c>
      <c r="AN104" s="1" t="s">
        <v>557</v>
      </c>
      <c r="AO104" s="1">
        <v>1847</v>
      </c>
      <c r="AP104" s="1">
        <v>102264</v>
      </c>
      <c r="AQ104" s="1">
        <v>161</v>
      </c>
      <c r="AR104" s="1" t="s">
        <v>110</v>
      </c>
      <c r="AS104" s="1">
        <v>98757</v>
      </c>
      <c r="AT104" s="1">
        <v>99482</v>
      </c>
      <c r="AU104" s="2">
        <v>98757</v>
      </c>
      <c r="AV104" s="2">
        <v>99482</v>
      </c>
      <c r="BB104" s="1" t="s">
        <v>129</v>
      </c>
      <c r="BC104" s="1" t="s">
        <v>189</v>
      </c>
      <c r="BD104" s="1">
        <v>79</v>
      </c>
      <c r="BE104" s="1" t="s">
        <v>131</v>
      </c>
      <c r="BF104" s="1">
        <v>0</v>
      </c>
      <c r="BG104" s="1">
        <v>4</v>
      </c>
      <c r="BH104" s="1">
        <v>4</v>
      </c>
      <c r="BI104" s="1" t="s">
        <v>549</v>
      </c>
      <c r="BJ104" s="1" t="s">
        <v>154</v>
      </c>
      <c r="BK104" s="1" t="s">
        <v>112</v>
      </c>
      <c r="BN104" s="1" t="s">
        <v>133</v>
      </c>
      <c r="BR104" s="1" t="s">
        <v>133</v>
      </c>
      <c r="BU104" s="1" t="s">
        <v>112</v>
      </c>
      <c r="BV104" s="1" t="s">
        <v>114</v>
      </c>
      <c r="BW104" s="1" t="s">
        <v>112</v>
      </c>
      <c r="BX104" s="1">
        <v>0</v>
      </c>
      <c r="BZ104" s="1">
        <v>0</v>
      </c>
      <c r="CA104" s="1">
        <v>1</v>
      </c>
      <c r="CB104" s="1">
        <v>0</v>
      </c>
      <c r="CC104" s="1">
        <v>0</v>
      </c>
      <c r="CD104" s="1" t="s">
        <v>110</v>
      </c>
      <c r="CE104" s="1" t="s">
        <v>114</v>
      </c>
      <c r="CF104" s="1" t="s">
        <v>110</v>
      </c>
      <c r="CG104" s="1" t="s">
        <v>114</v>
      </c>
      <c r="CH104" s="1" t="s">
        <v>114</v>
      </c>
      <c r="CI104" s="1" t="s">
        <v>117</v>
      </c>
      <c r="CJ104" s="1" t="s">
        <v>117</v>
      </c>
      <c r="CK104" s="1" t="s">
        <v>125</v>
      </c>
      <c r="CL104" s="1">
        <v>0</v>
      </c>
      <c r="CM104" s="1">
        <v>0</v>
      </c>
      <c r="CN104" s="1" t="s">
        <v>155</v>
      </c>
      <c r="CO104" s="1" t="s">
        <v>154</v>
      </c>
      <c r="CP104" s="1">
        <v>0</v>
      </c>
      <c r="CQ104" s="1" t="s">
        <v>143</v>
      </c>
      <c r="CR104" s="1" t="s">
        <v>143</v>
      </c>
      <c r="CS104" s="1" t="s">
        <v>136</v>
      </c>
      <c r="CT104" s="1" t="s">
        <v>184</v>
      </c>
      <c r="CU104" s="8">
        <v>7.5</v>
      </c>
      <c r="CV104" s="1" t="s">
        <v>558</v>
      </c>
      <c r="CW104" s="1" t="s">
        <v>558</v>
      </c>
      <c r="CX104" s="1">
        <v>3</v>
      </c>
      <c r="CY104" s="10">
        <f t="shared" si="7"/>
        <v>7.5</v>
      </c>
      <c r="CZ104" s="3">
        <v>4.2</v>
      </c>
      <c r="DA104" s="3">
        <v>0</v>
      </c>
      <c r="DB104" s="6">
        <f t="shared" si="8"/>
        <v>1</v>
      </c>
      <c r="DC104" s="9">
        <v>10</v>
      </c>
      <c r="DD104" s="7">
        <v>0</v>
      </c>
      <c r="DE104" s="7">
        <v>0</v>
      </c>
      <c r="DF104" s="1">
        <v>15550</v>
      </c>
      <c r="DG104" s="1">
        <f t="shared" si="9"/>
        <v>31100</v>
      </c>
      <c r="DH104" s="9">
        <f t="shared" si="10"/>
        <v>7</v>
      </c>
      <c r="DI104" s="1">
        <v>933</v>
      </c>
      <c r="DJ104" s="1">
        <f t="shared" si="11"/>
        <v>1866</v>
      </c>
      <c r="DK104" s="9">
        <f t="shared" si="12"/>
        <v>3</v>
      </c>
      <c r="DL104" s="4">
        <v>10</v>
      </c>
      <c r="DN104">
        <f>(DL104*InputWeights!$C$7+DB104*InputWeights!$C$6)</f>
        <v>5.5</v>
      </c>
      <c r="DO104">
        <f>(DD104*InputWeights!$C$12+DE104*InputWeights!$C$10+CU104*InputWeights!$C$11)</f>
        <v>3</v>
      </c>
      <c r="DP104">
        <f>(DC104*InputWeights!$C$18+DK104*InputWeights!$C$16+DH104*InputWeights!$C$15+CY104*InputWeights!$C$17)</f>
        <v>6.65</v>
      </c>
      <c r="DR104">
        <f>DN104*InputWeights!$C$5+DO104*InputWeights!$C$9+DP104*InputWeights!$C$14</f>
        <v>52.1</v>
      </c>
      <c r="DS104">
        <f>((_xlfn.RANK.EQ(DR104,$DR$2:$DR$6635,0))/(COUNT(DR$2:$DR$6635)))*100</f>
        <v>6.9735951252538921</v>
      </c>
      <c r="DT104">
        <f t="shared" si="13"/>
        <v>10</v>
      </c>
    </row>
    <row r="105" spans="1:124" x14ac:dyDescent="0.25">
      <c r="A105" s="1" t="s">
        <v>111</v>
      </c>
      <c r="B105" s="1" t="s">
        <v>3684</v>
      </c>
      <c r="C105" s="1" t="s">
        <v>3685</v>
      </c>
      <c r="D105" s="1" t="s">
        <v>110</v>
      </c>
      <c r="E105" s="1" t="s">
        <v>533</v>
      </c>
      <c r="F105" s="1">
        <v>2587</v>
      </c>
      <c r="G105" s="1">
        <v>1300</v>
      </c>
      <c r="H105" s="1">
        <v>0</v>
      </c>
      <c r="I105" s="1">
        <v>2007</v>
      </c>
      <c r="J105" s="1">
        <v>2007</v>
      </c>
      <c r="K105" s="1" t="s">
        <v>153</v>
      </c>
      <c r="L105" s="1" t="s">
        <v>110</v>
      </c>
      <c r="M105" s="1">
        <v>24</v>
      </c>
      <c r="N105" s="1" t="s">
        <v>358</v>
      </c>
      <c r="O105" s="1">
        <v>2</v>
      </c>
      <c r="P105" s="1" t="s">
        <v>112</v>
      </c>
      <c r="Q105" s="1" t="s">
        <v>114</v>
      </c>
      <c r="R105" s="1">
        <v>36</v>
      </c>
      <c r="S105" s="1" t="s">
        <v>937</v>
      </c>
      <c r="T105" s="1">
        <v>87</v>
      </c>
      <c r="V105" s="1">
        <v>13002</v>
      </c>
      <c r="W105" s="1" t="s">
        <v>110</v>
      </c>
      <c r="X105" s="1" t="s">
        <v>117</v>
      </c>
      <c r="Y105" s="1" t="s">
        <v>3919</v>
      </c>
      <c r="Z105" s="1" t="s">
        <v>325</v>
      </c>
      <c r="AA105" s="1" t="s">
        <v>3920</v>
      </c>
      <c r="AC105" s="1" t="s">
        <v>321</v>
      </c>
      <c r="AD105" s="1" t="s">
        <v>160</v>
      </c>
      <c r="AE105" s="1" t="s">
        <v>3734</v>
      </c>
      <c r="AF105" s="1" t="s">
        <v>116</v>
      </c>
      <c r="AG105" s="1" t="s">
        <v>125</v>
      </c>
      <c r="AH105" s="1" t="s">
        <v>110</v>
      </c>
      <c r="AI105" s="1" t="s">
        <v>112</v>
      </c>
      <c r="AJ105" s="1" t="s">
        <v>125</v>
      </c>
      <c r="AK105" s="1" t="s">
        <v>125</v>
      </c>
      <c r="AL105" s="1" t="s">
        <v>3932</v>
      </c>
      <c r="AM105" s="1" t="s">
        <v>3933</v>
      </c>
      <c r="AN105" s="1" t="s">
        <v>3932</v>
      </c>
      <c r="AO105" s="1">
        <v>69364</v>
      </c>
      <c r="AP105" s="1">
        <v>102264</v>
      </c>
      <c r="AQ105" s="1">
        <v>7002</v>
      </c>
      <c r="AR105" s="1" t="s">
        <v>110</v>
      </c>
      <c r="AS105" s="1">
        <v>31140</v>
      </c>
      <c r="AT105" s="1">
        <v>33727</v>
      </c>
      <c r="AU105" s="2">
        <v>31140</v>
      </c>
      <c r="AV105" s="2">
        <v>33727</v>
      </c>
      <c r="BB105" s="1" t="s">
        <v>129</v>
      </c>
      <c r="BC105" s="1" t="s">
        <v>965</v>
      </c>
      <c r="BD105" s="1">
        <v>89</v>
      </c>
      <c r="BE105" s="1" t="s">
        <v>131</v>
      </c>
      <c r="BF105" s="1">
        <v>0</v>
      </c>
      <c r="BG105" s="1">
        <v>2</v>
      </c>
      <c r="BH105" s="1">
        <v>2</v>
      </c>
      <c r="BJ105" s="1" t="s">
        <v>182</v>
      </c>
      <c r="BK105" s="1" t="s">
        <v>112</v>
      </c>
      <c r="BM105" s="1" t="s">
        <v>271</v>
      </c>
      <c r="BN105" s="1" t="s">
        <v>3924</v>
      </c>
      <c r="BR105" s="1" t="s">
        <v>133</v>
      </c>
      <c r="BU105" s="1" t="s">
        <v>153</v>
      </c>
      <c r="BV105" s="1" t="s">
        <v>110</v>
      </c>
      <c r="BW105" s="1" t="s">
        <v>112</v>
      </c>
      <c r="BX105" s="1">
        <v>1</v>
      </c>
      <c r="BY105" s="1" t="s">
        <v>3934</v>
      </c>
      <c r="BZ105" s="1">
        <v>0</v>
      </c>
      <c r="CA105" s="1">
        <v>1</v>
      </c>
      <c r="CB105" s="1">
        <v>0</v>
      </c>
      <c r="CC105" s="1">
        <v>0</v>
      </c>
      <c r="CD105" s="1" t="s">
        <v>110</v>
      </c>
      <c r="CE105" s="1" t="s">
        <v>131</v>
      </c>
      <c r="CF105" s="1" t="s">
        <v>110</v>
      </c>
      <c r="CG105" s="1" t="s">
        <v>117</v>
      </c>
      <c r="CH105" s="1" t="s">
        <v>117</v>
      </c>
      <c r="CI105" s="1" t="s">
        <v>117</v>
      </c>
      <c r="CJ105" s="1" t="s">
        <v>117</v>
      </c>
      <c r="CK105" s="1" t="s">
        <v>125</v>
      </c>
      <c r="CL105" s="1">
        <v>1</v>
      </c>
      <c r="CM105" s="1">
        <v>3</v>
      </c>
      <c r="CN105" s="1" t="s">
        <v>649</v>
      </c>
      <c r="CO105" s="1" t="s">
        <v>183</v>
      </c>
      <c r="CP105" s="1">
        <v>0</v>
      </c>
      <c r="CQ105" s="1" t="s">
        <v>135</v>
      </c>
      <c r="CR105" s="1" t="s">
        <v>135</v>
      </c>
      <c r="CS105" s="1" t="s">
        <v>156</v>
      </c>
      <c r="CT105" s="1" t="s">
        <v>156</v>
      </c>
      <c r="CU105" s="8">
        <v>5</v>
      </c>
      <c r="CV105" s="1" t="s">
        <v>3935</v>
      </c>
      <c r="CW105" s="1" t="s">
        <v>3935</v>
      </c>
      <c r="CX105" s="1">
        <v>1</v>
      </c>
      <c r="CY105" s="10">
        <f t="shared" si="7"/>
        <v>10</v>
      </c>
      <c r="CZ105" s="3">
        <v>18.100000000000001</v>
      </c>
      <c r="DA105" s="3">
        <v>0</v>
      </c>
      <c r="DB105" s="6">
        <f t="shared" si="8"/>
        <v>1</v>
      </c>
      <c r="DC105" s="9">
        <v>10</v>
      </c>
      <c r="DD105" s="7">
        <v>0</v>
      </c>
      <c r="DE105" s="7">
        <v>0</v>
      </c>
      <c r="DF105" s="1">
        <v>13002</v>
      </c>
      <c r="DG105" s="1">
        <f t="shared" si="9"/>
        <v>26004</v>
      </c>
      <c r="DH105" s="9">
        <f t="shared" si="10"/>
        <v>6</v>
      </c>
      <c r="DI105" s="1">
        <v>1812</v>
      </c>
      <c r="DJ105" s="1">
        <f t="shared" si="11"/>
        <v>3624</v>
      </c>
      <c r="DK105" s="9">
        <f t="shared" si="12"/>
        <v>5</v>
      </c>
      <c r="DL105" s="4">
        <v>10</v>
      </c>
      <c r="DN105">
        <f>(DL105*InputWeights!$C$7+DB105*InputWeights!$C$6)</f>
        <v>5.5</v>
      </c>
      <c r="DO105">
        <f>(DD105*InputWeights!$C$12+DE105*InputWeights!$C$10+CU105*InputWeights!$C$11)</f>
        <v>2</v>
      </c>
      <c r="DP105">
        <f>(DC105*InputWeights!$C$18+DK105*InputWeights!$C$16+DH105*InputWeights!$C$15+CY105*InputWeights!$C$17)</f>
        <v>7.4</v>
      </c>
      <c r="DR105">
        <f>DN105*InputWeights!$C$5+DO105*InputWeights!$C$9+DP105*InputWeights!$C$14</f>
        <v>52.1</v>
      </c>
      <c r="DS105">
        <f>((_xlfn.RANK.EQ(DR105,$DR$2:$DR$6635,0))/(COUNT(DR$2:$DR$6635)))*100</f>
        <v>6.9735951252538921</v>
      </c>
      <c r="DT105">
        <f t="shared" si="13"/>
        <v>10</v>
      </c>
    </row>
    <row r="106" spans="1:124" x14ac:dyDescent="0.25">
      <c r="A106" s="1" t="s">
        <v>176</v>
      </c>
      <c r="B106" s="1" t="s">
        <v>3684</v>
      </c>
      <c r="C106" s="1" t="s">
        <v>3685</v>
      </c>
      <c r="D106" s="1" t="s">
        <v>110</v>
      </c>
      <c r="E106" s="1" t="s">
        <v>376</v>
      </c>
      <c r="F106" s="1">
        <v>3138</v>
      </c>
      <c r="G106" s="1">
        <v>21200</v>
      </c>
      <c r="H106" s="1">
        <v>0</v>
      </c>
      <c r="I106" s="1">
        <v>1959</v>
      </c>
      <c r="J106" s="1">
        <v>2014</v>
      </c>
      <c r="K106" s="1" t="s">
        <v>112</v>
      </c>
      <c r="L106" s="1" t="s">
        <v>110</v>
      </c>
      <c r="M106" s="1">
        <v>24</v>
      </c>
      <c r="N106" s="1" t="s">
        <v>358</v>
      </c>
      <c r="O106" s="1">
        <v>2</v>
      </c>
      <c r="P106" s="1" t="s">
        <v>112</v>
      </c>
      <c r="Q106" s="1" t="s">
        <v>116</v>
      </c>
      <c r="R106" s="1">
        <v>36</v>
      </c>
      <c r="S106" s="1" t="s">
        <v>3733</v>
      </c>
      <c r="T106" s="1">
        <v>51</v>
      </c>
      <c r="V106" s="1">
        <v>12197</v>
      </c>
      <c r="W106" s="1" t="s">
        <v>116</v>
      </c>
      <c r="X106" s="1" t="s">
        <v>117</v>
      </c>
      <c r="Y106" s="1" t="s">
        <v>3985</v>
      </c>
      <c r="Z106" s="1" t="s">
        <v>271</v>
      </c>
      <c r="AA106" s="1" t="s">
        <v>3924</v>
      </c>
      <c r="AC106" s="1" t="s">
        <v>4030</v>
      </c>
      <c r="AD106" s="1" t="s">
        <v>4031</v>
      </c>
      <c r="AE106" s="1" t="s">
        <v>123</v>
      </c>
      <c r="AF106" s="1" t="s">
        <v>116</v>
      </c>
      <c r="AG106" s="1" t="s">
        <v>664</v>
      </c>
      <c r="AH106" s="1" t="s">
        <v>114</v>
      </c>
      <c r="AI106" s="1" t="s">
        <v>169</v>
      </c>
      <c r="AJ106" s="1" t="s">
        <v>112</v>
      </c>
      <c r="AK106" s="1" t="s">
        <v>125</v>
      </c>
      <c r="AL106" s="1" t="s">
        <v>1084</v>
      </c>
      <c r="AM106" s="1" t="s">
        <v>342</v>
      </c>
      <c r="AN106" s="1" t="s">
        <v>1084</v>
      </c>
      <c r="AO106" s="1">
        <v>69481</v>
      </c>
      <c r="AP106" s="1">
        <v>102264</v>
      </c>
      <c r="AQ106" s="1">
        <v>7005</v>
      </c>
      <c r="AR106" s="1" t="s">
        <v>110</v>
      </c>
      <c r="AS106" s="1">
        <v>44999</v>
      </c>
      <c r="AT106" s="1">
        <v>48137</v>
      </c>
      <c r="AU106" s="2">
        <v>44999</v>
      </c>
      <c r="AV106" s="2">
        <v>48137</v>
      </c>
      <c r="BB106" s="1" t="s">
        <v>129</v>
      </c>
      <c r="BC106" s="1" t="s">
        <v>254</v>
      </c>
      <c r="BD106" s="1">
        <v>97</v>
      </c>
      <c r="BE106" s="1" t="s">
        <v>131</v>
      </c>
      <c r="BF106" s="1">
        <v>0</v>
      </c>
      <c r="BG106" s="1">
        <v>4</v>
      </c>
      <c r="BH106" s="1">
        <v>4</v>
      </c>
      <c r="BJ106" s="1" t="s">
        <v>182</v>
      </c>
      <c r="BK106" s="1" t="s">
        <v>112</v>
      </c>
      <c r="BN106" s="1" t="s">
        <v>133</v>
      </c>
      <c r="BR106" s="1" t="s">
        <v>133</v>
      </c>
      <c r="BU106" s="1" t="s">
        <v>112</v>
      </c>
      <c r="BV106" s="1" t="s">
        <v>114</v>
      </c>
      <c r="BW106" s="1" t="s">
        <v>112</v>
      </c>
      <c r="BX106" s="1">
        <v>0</v>
      </c>
      <c r="BZ106" s="1">
        <v>0</v>
      </c>
      <c r="CA106" s="1">
        <v>1</v>
      </c>
      <c r="CB106" s="1">
        <v>0</v>
      </c>
      <c r="CC106" s="1">
        <v>0</v>
      </c>
      <c r="CD106" s="1" t="s">
        <v>110</v>
      </c>
      <c r="CE106" s="1" t="s">
        <v>116</v>
      </c>
      <c r="CF106" s="1" t="s">
        <v>110</v>
      </c>
      <c r="CG106" s="1" t="s">
        <v>117</v>
      </c>
      <c r="CH106" s="1" t="s">
        <v>117</v>
      </c>
      <c r="CI106" s="1" t="s">
        <v>117</v>
      </c>
      <c r="CJ106" s="1" t="s">
        <v>117</v>
      </c>
      <c r="CK106" s="1" t="s">
        <v>125</v>
      </c>
      <c r="CL106" s="1">
        <v>7</v>
      </c>
      <c r="CM106" s="1">
        <v>3</v>
      </c>
      <c r="CN106" s="1" t="s">
        <v>142</v>
      </c>
      <c r="CO106" s="1" t="s">
        <v>183</v>
      </c>
      <c r="CP106" s="1">
        <v>0</v>
      </c>
      <c r="CQ106" s="1" t="s">
        <v>135</v>
      </c>
      <c r="CR106" s="1" t="s">
        <v>135</v>
      </c>
      <c r="CS106" s="1" t="s">
        <v>215</v>
      </c>
      <c r="CT106" s="1" t="s">
        <v>215</v>
      </c>
      <c r="CU106" s="8">
        <v>2.5</v>
      </c>
      <c r="CV106" s="1" t="s">
        <v>4032</v>
      </c>
      <c r="CW106" s="1" t="s">
        <v>4032</v>
      </c>
      <c r="CX106" s="1">
        <v>3</v>
      </c>
      <c r="CY106" s="10">
        <f t="shared" si="7"/>
        <v>7.5</v>
      </c>
      <c r="CZ106" s="3">
        <v>4.3</v>
      </c>
      <c r="DA106" s="3">
        <v>3.7</v>
      </c>
      <c r="DB106" s="6">
        <f t="shared" si="8"/>
        <v>2.5</v>
      </c>
      <c r="DC106" s="9">
        <v>10</v>
      </c>
      <c r="DD106" s="7">
        <v>10</v>
      </c>
      <c r="DE106" s="7">
        <v>0</v>
      </c>
      <c r="DF106" s="1">
        <v>12197</v>
      </c>
      <c r="DG106" s="1">
        <f t="shared" si="9"/>
        <v>24394</v>
      </c>
      <c r="DH106" s="9">
        <f t="shared" si="10"/>
        <v>5</v>
      </c>
      <c r="DI106" s="1">
        <v>1342</v>
      </c>
      <c r="DJ106" s="1">
        <f t="shared" si="11"/>
        <v>2684</v>
      </c>
      <c r="DK106" s="9">
        <f t="shared" si="12"/>
        <v>4</v>
      </c>
      <c r="DL106" s="4">
        <v>10</v>
      </c>
      <c r="DN106">
        <f>(DL106*InputWeights!$C$7+DB106*InputWeights!$C$6)</f>
        <v>6.25</v>
      </c>
      <c r="DO106">
        <f>(DD106*InputWeights!$C$12+DE106*InputWeights!$C$10+CU106*InputWeights!$C$11)</f>
        <v>3</v>
      </c>
      <c r="DP106">
        <f>(DC106*InputWeights!$C$18+DK106*InputWeights!$C$16+DH106*InputWeights!$C$15+CY106*InputWeights!$C$17)</f>
        <v>6.05</v>
      </c>
      <c r="DR106">
        <f>DN106*InputWeights!$C$5+DO106*InputWeights!$C$9+DP106*InputWeights!$C$14</f>
        <v>51.95</v>
      </c>
      <c r="DS106">
        <f>((_xlfn.RANK.EQ(DR106,$DR$2:$DR$6635,0))/(COUNT(DR$2:$DR$6635)))*100</f>
        <v>7.109004739336493</v>
      </c>
      <c r="DT106">
        <f t="shared" si="13"/>
        <v>10</v>
      </c>
    </row>
    <row r="107" spans="1:124" x14ac:dyDescent="0.25">
      <c r="A107" s="1" t="s">
        <v>111</v>
      </c>
      <c r="B107" s="1" t="s">
        <v>3684</v>
      </c>
      <c r="C107" s="1" t="s">
        <v>3685</v>
      </c>
      <c r="D107" s="1" t="s">
        <v>110</v>
      </c>
      <c r="E107" s="1" t="s">
        <v>3801</v>
      </c>
      <c r="F107" s="1">
        <v>2671</v>
      </c>
      <c r="G107" s="1">
        <v>3000</v>
      </c>
      <c r="H107" s="1">
        <v>0</v>
      </c>
      <c r="I107" s="1">
        <v>1973</v>
      </c>
      <c r="J107" s="1">
        <v>2004</v>
      </c>
      <c r="K107" s="1" t="s">
        <v>153</v>
      </c>
      <c r="L107" s="1" t="s">
        <v>110</v>
      </c>
      <c r="M107" s="1">
        <v>24</v>
      </c>
      <c r="N107" s="1" t="s">
        <v>177</v>
      </c>
      <c r="O107" s="1">
        <v>2</v>
      </c>
      <c r="P107" s="1" t="s">
        <v>112</v>
      </c>
      <c r="Q107" s="1" t="s">
        <v>116</v>
      </c>
      <c r="R107" s="1">
        <v>100</v>
      </c>
      <c r="S107" s="1" t="s">
        <v>937</v>
      </c>
      <c r="T107" s="1">
        <v>78</v>
      </c>
      <c r="V107" s="1">
        <v>9542</v>
      </c>
      <c r="W107" s="1" t="s">
        <v>110</v>
      </c>
      <c r="X107" s="1" t="s">
        <v>117</v>
      </c>
      <c r="Y107" s="1" t="s">
        <v>3919</v>
      </c>
      <c r="Z107" s="1" t="s">
        <v>325</v>
      </c>
      <c r="AA107" s="1" t="s">
        <v>3920</v>
      </c>
      <c r="AC107" s="1" t="s">
        <v>160</v>
      </c>
      <c r="AD107" s="1" t="s">
        <v>160</v>
      </c>
      <c r="AE107" s="1" t="s">
        <v>274</v>
      </c>
      <c r="AF107" s="1" t="s">
        <v>110</v>
      </c>
      <c r="AG107" s="1" t="s">
        <v>125</v>
      </c>
      <c r="AH107" s="1" t="s">
        <v>110</v>
      </c>
      <c r="AI107" s="1" t="s">
        <v>112</v>
      </c>
      <c r="AJ107" s="1" t="s">
        <v>125</v>
      </c>
      <c r="AK107" s="1" t="s">
        <v>125</v>
      </c>
      <c r="AL107" s="1" t="s">
        <v>3939</v>
      </c>
      <c r="AM107" s="1" t="s">
        <v>3949</v>
      </c>
      <c r="AN107" s="1" t="s">
        <v>3950</v>
      </c>
      <c r="AO107" s="1">
        <v>69398</v>
      </c>
      <c r="AP107" s="1">
        <v>102264</v>
      </c>
      <c r="AQ107" s="1">
        <v>7002</v>
      </c>
      <c r="AR107" s="1" t="s">
        <v>110</v>
      </c>
      <c r="AS107" s="1">
        <v>75864</v>
      </c>
      <c r="AT107" s="1">
        <v>78535</v>
      </c>
      <c r="AU107" s="2">
        <v>75864</v>
      </c>
      <c r="AV107" s="2">
        <v>78535</v>
      </c>
      <c r="BB107" s="1" t="s">
        <v>129</v>
      </c>
      <c r="BC107" s="1" t="s">
        <v>965</v>
      </c>
      <c r="BD107" s="1">
        <v>83</v>
      </c>
      <c r="BE107" s="1" t="s">
        <v>131</v>
      </c>
      <c r="BF107" s="1">
        <v>0</v>
      </c>
      <c r="BG107" s="1">
        <v>2</v>
      </c>
      <c r="BH107" s="1">
        <v>2</v>
      </c>
      <c r="BJ107" s="1" t="s">
        <v>182</v>
      </c>
      <c r="BK107" s="1" t="s">
        <v>112</v>
      </c>
      <c r="BN107" s="1" t="s">
        <v>133</v>
      </c>
      <c r="BR107" s="1" t="s">
        <v>133</v>
      </c>
      <c r="BU107" s="1" t="s">
        <v>153</v>
      </c>
      <c r="BV107" s="1" t="s">
        <v>110</v>
      </c>
      <c r="BW107" s="1" t="s">
        <v>112</v>
      </c>
      <c r="BX107" s="1">
        <v>1</v>
      </c>
      <c r="BY107" s="1" t="s">
        <v>3951</v>
      </c>
      <c r="BZ107" s="1">
        <v>0</v>
      </c>
      <c r="CA107" s="1">
        <v>1</v>
      </c>
      <c r="CB107" s="1">
        <v>0</v>
      </c>
      <c r="CC107" s="1">
        <v>0</v>
      </c>
      <c r="CD107" s="1" t="s">
        <v>110</v>
      </c>
      <c r="CE107" s="1" t="s">
        <v>116</v>
      </c>
      <c r="CF107" s="1" t="s">
        <v>110</v>
      </c>
      <c r="CG107" s="1" t="s">
        <v>117</v>
      </c>
      <c r="CH107" s="1" t="s">
        <v>117</v>
      </c>
      <c r="CI107" s="1" t="s">
        <v>117</v>
      </c>
      <c r="CJ107" s="1" t="s">
        <v>117</v>
      </c>
      <c r="CK107" s="1" t="s">
        <v>125</v>
      </c>
      <c r="CL107" s="1">
        <v>4</v>
      </c>
      <c r="CM107" s="1">
        <v>2</v>
      </c>
      <c r="CN107" s="1" t="s">
        <v>142</v>
      </c>
      <c r="CO107" s="1" t="s">
        <v>183</v>
      </c>
      <c r="CP107" s="1">
        <v>0</v>
      </c>
      <c r="CQ107" s="1" t="s">
        <v>135</v>
      </c>
      <c r="CR107" s="1" t="s">
        <v>135</v>
      </c>
      <c r="CS107" s="1" t="s">
        <v>156</v>
      </c>
      <c r="CT107" s="1" t="s">
        <v>184</v>
      </c>
      <c r="CU107" s="8">
        <v>7.5</v>
      </c>
      <c r="CV107" s="1" t="s">
        <v>3952</v>
      </c>
      <c r="CW107" s="1" t="s">
        <v>3952</v>
      </c>
      <c r="CX107" s="1">
        <v>1</v>
      </c>
      <c r="CY107" s="10">
        <f t="shared" si="7"/>
        <v>10</v>
      </c>
      <c r="CZ107" s="3">
        <v>13.3</v>
      </c>
      <c r="DA107" s="3">
        <v>0</v>
      </c>
      <c r="DB107" s="6">
        <f t="shared" si="8"/>
        <v>1</v>
      </c>
      <c r="DC107" s="9">
        <v>10</v>
      </c>
      <c r="DD107" s="7">
        <v>0</v>
      </c>
      <c r="DE107" s="7">
        <v>0</v>
      </c>
      <c r="DF107" s="1">
        <v>9542</v>
      </c>
      <c r="DG107" s="1">
        <f t="shared" si="9"/>
        <v>19084</v>
      </c>
      <c r="DH107" s="9">
        <f t="shared" si="10"/>
        <v>4</v>
      </c>
      <c r="DI107" s="1">
        <v>1834</v>
      </c>
      <c r="DJ107" s="1">
        <f t="shared" si="11"/>
        <v>3668</v>
      </c>
      <c r="DK107" s="9">
        <f t="shared" si="12"/>
        <v>5</v>
      </c>
      <c r="DL107" s="4">
        <v>10</v>
      </c>
      <c r="DN107">
        <f>(DL107*InputWeights!$C$7+DB107*InputWeights!$C$6)</f>
        <v>5.5</v>
      </c>
      <c r="DO107">
        <f>(DD107*InputWeights!$C$12+DE107*InputWeights!$C$10+CU107*InputWeights!$C$11)</f>
        <v>3</v>
      </c>
      <c r="DP107">
        <f>(DC107*InputWeights!$C$18+DK107*InputWeights!$C$16+DH107*InputWeights!$C$15+CY107*InputWeights!$C$17)</f>
        <v>6.6</v>
      </c>
      <c r="DR107">
        <f>DN107*InputWeights!$C$5+DO107*InputWeights!$C$9+DP107*InputWeights!$C$14</f>
        <v>51.9</v>
      </c>
      <c r="DS107">
        <f>((_xlfn.RANK.EQ(DR107,$DR$2:$DR$6635,0))/(COUNT(DR$2:$DR$6635)))*100</f>
        <v>7.1767095463777926</v>
      </c>
      <c r="DT107">
        <f t="shared" si="13"/>
        <v>10</v>
      </c>
    </row>
    <row r="108" spans="1:124" x14ac:dyDescent="0.25">
      <c r="A108" s="1" t="s">
        <v>111</v>
      </c>
      <c r="B108" s="1" t="s">
        <v>3684</v>
      </c>
      <c r="C108" s="1" t="s">
        <v>3685</v>
      </c>
      <c r="D108" s="1" t="s">
        <v>110</v>
      </c>
      <c r="E108" s="1" t="s">
        <v>3960</v>
      </c>
      <c r="F108" s="1">
        <v>2565</v>
      </c>
      <c r="G108" s="1">
        <v>3200</v>
      </c>
      <c r="H108" s="1">
        <v>0</v>
      </c>
      <c r="I108" s="1">
        <v>1973</v>
      </c>
      <c r="J108" s="1">
        <v>2004</v>
      </c>
      <c r="K108" s="1" t="s">
        <v>153</v>
      </c>
      <c r="L108" s="1" t="s">
        <v>110</v>
      </c>
      <c r="M108" s="1">
        <v>24</v>
      </c>
      <c r="N108" s="1" t="s">
        <v>177</v>
      </c>
      <c r="O108" s="1">
        <v>2</v>
      </c>
      <c r="P108" s="1" t="s">
        <v>112</v>
      </c>
      <c r="Q108" s="1" t="s">
        <v>116</v>
      </c>
      <c r="R108" s="1">
        <v>60</v>
      </c>
      <c r="S108" s="1" t="s">
        <v>937</v>
      </c>
      <c r="T108" s="1">
        <v>58</v>
      </c>
      <c r="V108" s="1">
        <v>9542</v>
      </c>
      <c r="W108" s="1" t="s">
        <v>110</v>
      </c>
      <c r="X108" s="1" t="s">
        <v>117</v>
      </c>
      <c r="Y108" s="1" t="s">
        <v>3919</v>
      </c>
      <c r="Z108" s="1" t="s">
        <v>325</v>
      </c>
      <c r="AA108" s="1" t="s">
        <v>3920</v>
      </c>
      <c r="AC108" s="1" t="s">
        <v>218</v>
      </c>
      <c r="AD108" s="1" t="s">
        <v>160</v>
      </c>
      <c r="AE108" s="1" t="s">
        <v>274</v>
      </c>
      <c r="AF108" s="1" t="s">
        <v>114</v>
      </c>
      <c r="AG108" s="1" t="s">
        <v>125</v>
      </c>
      <c r="AH108" s="1" t="s">
        <v>110</v>
      </c>
      <c r="AI108" s="1" t="s">
        <v>112</v>
      </c>
      <c r="AJ108" s="1" t="s">
        <v>125</v>
      </c>
      <c r="AK108" s="1" t="s">
        <v>125</v>
      </c>
      <c r="AL108" s="1" t="s">
        <v>3961</v>
      </c>
      <c r="AM108" s="1" t="s">
        <v>3949</v>
      </c>
      <c r="AN108" s="1" t="s">
        <v>3962</v>
      </c>
      <c r="AO108" s="1">
        <v>69402</v>
      </c>
      <c r="AP108" s="1">
        <v>102264</v>
      </c>
      <c r="AQ108" s="1">
        <v>7002</v>
      </c>
      <c r="AR108" s="1" t="s">
        <v>110</v>
      </c>
      <c r="AS108" s="1">
        <v>81246</v>
      </c>
      <c r="AT108" s="1">
        <v>83811</v>
      </c>
      <c r="AU108" s="2">
        <v>81246</v>
      </c>
      <c r="AV108" s="2">
        <v>83811</v>
      </c>
      <c r="BB108" s="1" t="s">
        <v>129</v>
      </c>
      <c r="BC108" s="1" t="s">
        <v>965</v>
      </c>
      <c r="BD108" s="1">
        <v>80</v>
      </c>
      <c r="BE108" s="1" t="s">
        <v>131</v>
      </c>
      <c r="BF108" s="1">
        <v>0</v>
      </c>
      <c r="BG108" s="1">
        <v>2</v>
      </c>
      <c r="BH108" s="1">
        <v>2</v>
      </c>
      <c r="BJ108" s="1" t="s">
        <v>182</v>
      </c>
      <c r="BK108" s="1" t="s">
        <v>112</v>
      </c>
      <c r="BN108" s="1" t="s">
        <v>133</v>
      </c>
      <c r="BR108" s="1" t="s">
        <v>133</v>
      </c>
      <c r="BU108" s="1" t="s">
        <v>153</v>
      </c>
      <c r="BV108" s="1" t="s">
        <v>110</v>
      </c>
      <c r="BW108" s="1" t="s">
        <v>112</v>
      </c>
      <c r="BX108" s="1">
        <v>1</v>
      </c>
      <c r="BY108" s="1" t="s">
        <v>3963</v>
      </c>
      <c r="BZ108" s="1">
        <v>0</v>
      </c>
      <c r="CA108" s="1">
        <v>1</v>
      </c>
      <c r="CB108" s="1">
        <v>0</v>
      </c>
      <c r="CC108" s="1">
        <v>0</v>
      </c>
      <c r="CD108" s="1" t="s">
        <v>110</v>
      </c>
      <c r="CE108" s="1" t="s">
        <v>116</v>
      </c>
      <c r="CF108" s="1" t="s">
        <v>110</v>
      </c>
      <c r="CG108" s="1" t="s">
        <v>117</v>
      </c>
      <c r="CH108" s="1" t="s">
        <v>117</v>
      </c>
      <c r="CI108" s="1" t="s">
        <v>117</v>
      </c>
      <c r="CJ108" s="1" t="s">
        <v>117</v>
      </c>
      <c r="CK108" s="1" t="s">
        <v>125</v>
      </c>
      <c r="CL108" s="1">
        <v>6</v>
      </c>
      <c r="CM108" s="1">
        <v>1</v>
      </c>
      <c r="CN108" s="1" t="s">
        <v>142</v>
      </c>
      <c r="CO108" s="1" t="s">
        <v>183</v>
      </c>
      <c r="CP108" s="1">
        <v>0</v>
      </c>
      <c r="CQ108" s="1" t="s">
        <v>135</v>
      </c>
      <c r="CR108" s="1" t="s">
        <v>135</v>
      </c>
      <c r="CS108" s="1" t="s">
        <v>215</v>
      </c>
      <c r="CT108" s="1" t="s">
        <v>184</v>
      </c>
      <c r="CU108" s="8">
        <v>7.5</v>
      </c>
      <c r="CV108" s="1" t="s">
        <v>3964</v>
      </c>
      <c r="CW108" s="1" t="s">
        <v>3964</v>
      </c>
      <c r="CX108" s="1">
        <v>1</v>
      </c>
      <c r="CY108" s="10">
        <f t="shared" si="7"/>
        <v>10</v>
      </c>
      <c r="CZ108" s="3">
        <v>2.4</v>
      </c>
      <c r="DA108" s="3">
        <v>1.8</v>
      </c>
      <c r="DB108" s="6">
        <f t="shared" si="8"/>
        <v>1</v>
      </c>
      <c r="DC108" s="9">
        <v>10</v>
      </c>
      <c r="DD108" s="7">
        <v>0</v>
      </c>
      <c r="DE108" s="7">
        <v>0</v>
      </c>
      <c r="DF108" s="1">
        <v>9542</v>
      </c>
      <c r="DG108" s="1">
        <f t="shared" si="9"/>
        <v>19084</v>
      </c>
      <c r="DH108" s="9">
        <f t="shared" si="10"/>
        <v>4</v>
      </c>
      <c r="DI108" s="1">
        <v>1834</v>
      </c>
      <c r="DJ108" s="1">
        <f t="shared" si="11"/>
        <v>3668</v>
      </c>
      <c r="DK108" s="9">
        <f t="shared" si="12"/>
        <v>5</v>
      </c>
      <c r="DL108" s="4">
        <v>10</v>
      </c>
      <c r="DN108">
        <f>(DL108*InputWeights!$C$7+DB108*InputWeights!$C$6)</f>
        <v>5.5</v>
      </c>
      <c r="DO108">
        <f>(DD108*InputWeights!$C$12+DE108*InputWeights!$C$10+CU108*InputWeights!$C$11)</f>
        <v>3</v>
      </c>
      <c r="DP108">
        <f>(DC108*InputWeights!$C$18+DK108*InputWeights!$C$16+DH108*InputWeights!$C$15+CY108*InputWeights!$C$17)</f>
        <v>6.6</v>
      </c>
      <c r="DR108">
        <f>DN108*InputWeights!$C$5+DO108*InputWeights!$C$9+DP108*InputWeights!$C$14</f>
        <v>51.9</v>
      </c>
      <c r="DS108">
        <f>((_xlfn.RANK.EQ(DR108,$DR$2:$DR$6635,0))/(COUNT(DR$2:$DR$6635)))*100</f>
        <v>7.1767095463777926</v>
      </c>
      <c r="DT108">
        <f t="shared" si="13"/>
        <v>10</v>
      </c>
    </row>
    <row r="109" spans="1:124" x14ac:dyDescent="0.25">
      <c r="A109" s="1" t="s">
        <v>1288</v>
      </c>
      <c r="B109" s="1" t="s">
        <v>2625</v>
      </c>
      <c r="C109" s="1" t="s">
        <v>2626</v>
      </c>
      <c r="D109" s="1" t="s">
        <v>110</v>
      </c>
      <c r="E109" s="1" t="s">
        <v>950</v>
      </c>
      <c r="F109" s="1">
        <v>2561</v>
      </c>
      <c r="G109" s="1">
        <v>230016600</v>
      </c>
      <c r="H109" s="1">
        <v>0</v>
      </c>
      <c r="I109" s="1">
        <v>1931</v>
      </c>
      <c r="J109" s="1">
        <v>2002</v>
      </c>
      <c r="K109" s="1" t="s">
        <v>153</v>
      </c>
      <c r="L109" s="1" t="s">
        <v>110</v>
      </c>
      <c r="M109" s="1">
        <v>30</v>
      </c>
      <c r="N109" s="1" t="s">
        <v>177</v>
      </c>
      <c r="O109" s="1">
        <v>2</v>
      </c>
      <c r="P109" s="1" t="s">
        <v>112</v>
      </c>
      <c r="Q109" s="1" t="s">
        <v>110</v>
      </c>
      <c r="R109" s="1">
        <v>1</v>
      </c>
      <c r="S109" s="1" t="s">
        <v>1135</v>
      </c>
      <c r="T109" s="1">
        <v>194</v>
      </c>
      <c r="V109" s="1">
        <v>9345</v>
      </c>
      <c r="W109" s="1" t="s">
        <v>116</v>
      </c>
      <c r="X109" s="1" t="s">
        <v>117</v>
      </c>
      <c r="Y109" s="1" t="s">
        <v>2747</v>
      </c>
      <c r="AA109" s="1" t="s">
        <v>133</v>
      </c>
      <c r="AC109" s="1" t="s">
        <v>218</v>
      </c>
      <c r="AD109" s="1" t="s">
        <v>218</v>
      </c>
      <c r="AE109" s="1" t="s">
        <v>426</v>
      </c>
      <c r="AF109" s="1" t="s">
        <v>124</v>
      </c>
      <c r="AG109" s="1" t="s">
        <v>125</v>
      </c>
      <c r="AH109" s="1" t="s">
        <v>124</v>
      </c>
      <c r="AI109" s="1" t="s">
        <v>112</v>
      </c>
      <c r="AJ109" s="1" t="s">
        <v>112</v>
      </c>
      <c r="AK109" s="1" t="s">
        <v>125</v>
      </c>
      <c r="AL109" s="1" t="s">
        <v>701</v>
      </c>
      <c r="AM109" s="1" t="s">
        <v>701</v>
      </c>
      <c r="AN109" s="1" t="s">
        <v>3147</v>
      </c>
      <c r="AO109" s="1">
        <v>41221</v>
      </c>
      <c r="AP109" s="1">
        <v>102264</v>
      </c>
      <c r="AQ109" s="1">
        <v>4277</v>
      </c>
      <c r="AR109" s="1" t="s">
        <v>110</v>
      </c>
      <c r="AS109" s="1">
        <v>7714</v>
      </c>
      <c r="AT109" s="1">
        <v>10275</v>
      </c>
      <c r="AU109" s="2">
        <v>7714</v>
      </c>
      <c r="AV109" s="2">
        <v>10275</v>
      </c>
      <c r="BB109" s="1" t="s">
        <v>129</v>
      </c>
      <c r="BC109" s="1" t="s">
        <v>965</v>
      </c>
      <c r="BD109" s="1">
        <v>70</v>
      </c>
      <c r="BE109" s="1" t="s">
        <v>131</v>
      </c>
      <c r="BF109" s="1">
        <v>0</v>
      </c>
      <c r="BG109" s="1">
        <v>4</v>
      </c>
      <c r="BH109" s="1">
        <v>4</v>
      </c>
      <c r="BI109" s="1" t="s">
        <v>183</v>
      </c>
      <c r="BJ109" s="1" t="s">
        <v>182</v>
      </c>
      <c r="BK109" s="1" t="s">
        <v>112</v>
      </c>
      <c r="BN109" s="1" t="s">
        <v>133</v>
      </c>
      <c r="BR109" s="1" t="s">
        <v>133</v>
      </c>
      <c r="BU109" s="1" t="s">
        <v>153</v>
      </c>
      <c r="BV109" s="1" t="s">
        <v>114</v>
      </c>
      <c r="BW109" s="1" t="s">
        <v>112</v>
      </c>
      <c r="BX109" s="1">
        <v>0</v>
      </c>
      <c r="BZ109" s="1">
        <v>0</v>
      </c>
      <c r="CA109" s="1">
        <v>1</v>
      </c>
      <c r="CB109" s="1">
        <v>0</v>
      </c>
      <c r="CC109" s="1">
        <v>0</v>
      </c>
      <c r="CD109" s="1" t="s">
        <v>110</v>
      </c>
      <c r="CE109" s="1" t="s">
        <v>110</v>
      </c>
      <c r="CF109" s="1" t="s">
        <v>110</v>
      </c>
      <c r="CG109" s="1" t="s">
        <v>116</v>
      </c>
      <c r="CH109" s="1" t="s">
        <v>116</v>
      </c>
      <c r="CI109" s="1" t="s">
        <v>117</v>
      </c>
      <c r="CJ109" s="1" t="s">
        <v>117</v>
      </c>
      <c r="CK109" s="1" t="s">
        <v>112</v>
      </c>
      <c r="CL109" s="1">
        <v>11</v>
      </c>
      <c r="CM109" s="1">
        <v>4</v>
      </c>
      <c r="CN109" s="1" t="s">
        <v>134</v>
      </c>
      <c r="CO109" s="1" t="s">
        <v>183</v>
      </c>
      <c r="CP109" s="1">
        <v>0</v>
      </c>
      <c r="CQ109" s="1" t="s">
        <v>135</v>
      </c>
      <c r="CR109" s="1" t="s">
        <v>135</v>
      </c>
      <c r="CS109" s="1" t="s">
        <v>136</v>
      </c>
      <c r="CT109" s="1" t="s">
        <v>136</v>
      </c>
      <c r="CU109" s="8">
        <v>10</v>
      </c>
      <c r="CV109" s="1" t="s">
        <v>3148</v>
      </c>
      <c r="CW109" s="1" t="s">
        <v>3148</v>
      </c>
      <c r="CX109" s="1">
        <v>3</v>
      </c>
      <c r="CY109" s="10">
        <f t="shared" si="7"/>
        <v>7.5</v>
      </c>
      <c r="CZ109" s="3">
        <v>4</v>
      </c>
      <c r="DA109" s="3">
        <v>3.5</v>
      </c>
      <c r="DB109" s="6">
        <f t="shared" si="8"/>
        <v>2.5</v>
      </c>
      <c r="DC109" s="9">
        <v>10</v>
      </c>
      <c r="DD109" s="7">
        <v>0</v>
      </c>
      <c r="DE109" s="7">
        <v>0</v>
      </c>
      <c r="DF109" s="1">
        <v>9345</v>
      </c>
      <c r="DG109" s="1">
        <f t="shared" si="9"/>
        <v>18690</v>
      </c>
      <c r="DH109" s="9">
        <f t="shared" si="10"/>
        <v>4</v>
      </c>
      <c r="DI109" s="1">
        <v>374</v>
      </c>
      <c r="DJ109" s="1">
        <f t="shared" si="11"/>
        <v>748</v>
      </c>
      <c r="DK109" s="9">
        <f t="shared" si="12"/>
        <v>2</v>
      </c>
      <c r="DL109" s="4">
        <v>10</v>
      </c>
      <c r="DN109">
        <f>(DL109*InputWeights!$C$7+DB109*InputWeights!$C$6)</f>
        <v>6.25</v>
      </c>
      <c r="DO109">
        <f>(DD109*InputWeights!$C$12+DE109*InputWeights!$C$10+CU109*InputWeights!$C$11)</f>
        <v>4</v>
      </c>
      <c r="DP109">
        <f>(DC109*InputWeights!$C$18+DK109*InputWeights!$C$16+DH109*InputWeights!$C$15+CY109*InputWeights!$C$17)</f>
        <v>5.25</v>
      </c>
      <c r="DR109">
        <f>DN109*InputWeights!$C$5+DO109*InputWeights!$C$9+DP109*InputWeights!$C$14</f>
        <v>51.75</v>
      </c>
      <c r="DS109">
        <f>((_xlfn.RANK.EQ(DR109,$DR$2:$DR$6635,0))/(COUNT(DR$2:$DR$6635)))*100</f>
        <v>7.3121191604603926</v>
      </c>
      <c r="DT109">
        <f t="shared" si="13"/>
        <v>10</v>
      </c>
    </row>
    <row r="110" spans="1:124" x14ac:dyDescent="0.25">
      <c r="A110" s="1" t="s">
        <v>1288</v>
      </c>
      <c r="B110" s="1" t="s">
        <v>2625</v>
      </c>
      <c r="C110" s="1" t="s">
        <v>2626</v>
      </c>
      <c r="D110" s="1" t="s">
        <v>110</v>
      </c>
      <c r="E110" s="1" t="s">
        <v>2643</v>
      </c>
      <c r="F110" s="1">
        <v>2595</v>
      </c>
      <c r="G110" s="1">
        <v>230016600</v>
      </c>
      <c r="H110" s="1">
        <v>0</v>
      </c>
      <c r="I110" s="1">
        <v>1931</v>
      </c>
      <c r="J110" s="1">
        <v>2002</v>
      </c>
      <c r="K110" s="1" t="s">
        <v>858</v>
      </c>
      <c r="L110" s="1" t="s">
        <v>110</v>
      </c>
      <c r="M110" s="1">
        <v>24</v>
      </c>
      <c r="N110" s="1" t="s">
        <v>177</v>
      </c>
      <c r="O110" s="1">
        <v>2</v>
      </c>
      <c r="Q110" s="1" t="s">
        <v>110</v>
      </c>
      <c r="R110" s="1">
        <v>1</v>
      </c>
      <c r="S110" s="1" t="s">
        <v>1135</v>
      </c>
      <c r="T110" s="1">
        <v>227</v>
      </c>
      <c r="V110" s="1">
        <v>9062</v>
      </c>
      <c r="W110" s="1" t="s">
        <v>116</v>
      </c>
      <c r="X110" s="1" t="s">
        <v>117</v>
      </c>
      <c r="Y110" s="1" t="s">
        <v>2747</v>
      </c>
      <c r="AA110" s="1" t="s">
        <v>133</v>
      </c>
      <c r="AC110" s="1" t="s">
        <v>218</v>
      </c>
      <c r="AD110" s="1" t="s">
        <v>218</v>
      </c>
      <c r="AE110" s="1" t="s">
        <v>426</v>
      </c>
      <c r="AF110" s="1" t="s">
        <v>124</v>
      </c>
      <c r="AG110" s="1" t="s">
        <v>125</v>
      </c>
      <c r="AH110" s="1" t="s">
        <v>124</v>
      </c>
      <c r="AI110" s="1" t="s">
        <v>112</v>
      </c>
      <c r="AJ110" s="1" t="s">
        <v>112</v>
      </c>
      <c r="AK110" s="1" t="s">
        <v>125</v>
      </c>
      <c r="AL110" s="1" t="s">
        <v>709</v>
      </c>
      <c r="AM110" s="1" t="s">
        <v>709</v>
      </c>
      <c r="AN110" s="1" t="s">
        <v>3149</v>
      </c>
      <c r="AO110" s="1">
        <v>41222</v>
      </c>
      <c r="AP110" s="1">
        <v>102264</v>
      </c>
      <c r="AQ110" s="1">
        <v>4278</v>
      </c>
      <c r="AR110" s="1" t="s">
        <v>114</v>
      </c>
      <c r="AS110" s="1">
        <v>0</v>
      </c>
      <c r="AT110" s="1">
        <v>2595</v>
      </c>
      <c r="AU110" s="2">
        <v>0</v>
      </c>
      <c r="AV110" s="2">
        <v>2595</v>
      </c>
      <c r="BB110" s="1" t="s">
        <v>129</v>
      </c>
      <c r="BC110" s="1" t="s">
        <v>965</v>
      </c>
      <c r="BD110" s="1">
        <v>65</v>
      </c>
      <c r="BE110" s="1" t="s">
        <v>131</v>
      </c>
      <c r="BF110" s="1">
        <v>0</v>
      </c>
      <c r="BG110" s="1">
        <v>4</v>
      </c>
      <c r="BH110" s="1">
        <v>4</v>
      </c>
      <c r="BI110" s="1" t="s">
        <v>154</v>
      </c>
      <c r="BJ110" s="1" t="s">
        <v>182</v>
      </c>
      <c r="BK110" s="1" t="s">
        <v>112</v>
      </c>
      <c r="BN110" s="1" t="s">
        <v>133</v>
      </c>
      <c r="BR110" s="1" t="s">
        <v>133</v>
      </c>
      <c r="BU110" s="1" t="s">
        <v>858</v>
      </c>
      <c r="BV110" s="1" t="s">
        <v>114</v>
      </c>
      <c r="BW110" s="1" t="s">
        <v>112</v>
      </c>
      <c r="BX110" s="1">
        <v>0</v>
      </c>
      <c r="BZ110" s="1">
        <v>0</v>
      </c>
      <c r="CA110" s="1">
        <v>1</v>
      </c>
      <c r="CB110" s="1">
        <v>0</v>
      </c>
      <c r="CC110" s="1">
        <v>0</v>
      </c>
      <c r="CD110" s="1" t="s">
        <v>114</v>
      </c>
      <c r="CE110" s="1" t="s">
        <v>110</v>
      </c>
      <c r="CF110" s="1" t="s">
        <v>110</v>
      </c>
      <c r="CG110" s="1" t="s">
        <v>116</v>
      </c>
      <c r="CH110" s="1" t="s">
        <v>117</v>
      </c>
      <c r="CI110" s="1" t="s">
        <v>117</v>
      </c>
      <c r="CJ110" s="1" t="s">
        <v>117</v>
      </c>
      <c r="CK110" s="1" t="s">
        <v>112</v>
      </c>
      <c r="CL110" s="1">
        <v>9</v>
      </c>
      <c r="CM110" s="1">
        <v>2</v>
      </c>
      <c r="CN110" s="1" t="s">
        <v>134</v>
      </c>
      <c r="CO110" s="1" t="s">
        <v>183</v>
      </c>
      <c r="CP110" s="1">
        <v>0</v>
      </c>
      <c r="CQ110" s="1" t="s">
        <v>135</v>
      </c>
      <c r="CR110" s="1" t="s">
        <v>135</v>
      </c>
      <c r="CS110" s="1" t="s">
        <v>136</v>
      </c>
      <c r="CT110" s="1" t="s">
        <v>136</v>
      </c>
      <c r="CU110" s="8">
        <v>10</v>
      </c>
      <c r="CV110" s="1" t="s">
        <v>3150</v>
      </c>
      <c r="CW110" s="1" t="s">
        <v>3150</v>
      </c>
      <c r="CX110" s="1">
        <v>3</v>
      </c>
      <c r="CY110" s="10">
        <f t="shared" si="7"/>
        <v>7.5</v>
      </c>
      <c r="CZ110" s="3">
        <v>4.2</v>
      </c>
      <c r="DA110" s="3">
        <v>3.7</v>
      </c>
      <c r="DB110" s="6">
        <f t="shared" si="8"/>
        <v>2.5</v>
      </c>
      <c r="DC110" s="9">
        <v>10</v>
      </c>
      <c r="DD110" s="7">
        <v>0</v>
      </c>
      <c r="DE110" s="7">
        <v>0</v>
      </c>
      <c r="DF110" s="1">
        <v>9062</v>
      </c>
      <c r="DG110" s="1">
        <f t="shared" si="9"/>
        <v>18124</v>
      </c>
      <c r="DH110" s="9">
        <f t="shared" si="10"/>
        <v>4</v>
      </c>
      <c r="DI110" s="1">
        <v>362</v>
      </c>
      <c r="DJ110" s="1">
        <f t="shared" si="11"/>
        <v>724</v>
      </c>
      <c r="DK110" s="9">
        <f t="shared" si="12"/>
        <v>2</v>
      </c>
      <c r="DL110" s="4">
        <v>10</v>
      </c>
      <c r="DN110">
        <f>(DL110*InputWeights!$C$7+DB110*InputWeights!$C$6)</f>
        <v>6.25</v>
      </c>
      <c r="DO110">
        <f>(DD110*InputWeights!$C$12+DE110*InputWeights!$C$10+CU110*InputWeights!$C$11)</f>
        <v>4</v>
      </c>
      <c r="DP110">
        <f>(DC110*InputWeights!$C$18+DK110*InputWeights!$C$16+DH110*InputWeights!$C$15+CY110*InputWeights!$C$17)</f>
        <v>5.25</v>
      </c>
      <c r="DR110">
        <f>DN110*InputWeights!$C$5+DO110*InputWeights!$C$9+DP110*InputWeights!$C$14</f>
        <v>51.75</v>
      </c>
      <c r="DS110">
        <f>((_xlfn.RANK.EQ(DR110,$DR$2:$DR$6635,0))/(COUNT(DR$2:$DR$6635)))*100</f>
        <v>7.3121191604603926</v>
      </c>
      <c r="DT110">
        <f t="shared" si="13"/>
        <v>10</v>
      </c>
    </row>
    <row r="111" spans="1:124" x14ac:dyDescent="0.25">
      <c r="A111" s="1" t="s">
        <v>450</v>
      </c>
      <c r="B111" s="1" t="s">
        <v>108</v>
      </c>
      <c r="C111" s="1" t="s">
        <v>109</v>
      </c>
      <c r="D111" s="1" t="s">
        <v>110</v>
      </c>
      <c r="E111" s="1" t="s">
        <v>522</v>
      </c>
      <c r="F111" s="1">
        <v>1692</v>
      </c>
      <c r="G111" s="1">
        <v>9100</v>
      </c>
      <c r="H111" s="1">
        <v>0</v>
      </c>
      <c r="I111" s="1">
        <v>1930</v>
      </c>
      <c r="J111" s="1">
        <v>2015</v>
      </c>
      <c r="K111" s="1" t="s">
        <v>139</v>
      </c>
      <c r="L111" s="1" t="s">
        <v>110</v>
      </c>
      <c r="M111" s="1">
        <v>24</v>
      </c>
      <c r="N111" s="1" t="s">
        <v>177</v>
      </c>
      <c r="O111" s="1">
        <v>2</v>
      </c>
      <c r="Q111" s="1" t="s">
        <v>110</v>
      </c>
      <c r="R111" s="1">
        <v>1</v>
      </c>
      <c r="S111" s="1" t="s">
        <v>148</v>
      </c>
      <c r="T111" s="1">
        <v>175</v>
      </c>
      <c r="V111" s="1">
        <v>14767</v>
      </c>
      <c r="W111" s="1" t="s">
        <v>116</v>
      </c>
      <c r="X111" s="1" t="s">
        <v>117</v>
      </c>
      <c r="Y111" s="1" t="s">
        <v>509</v>
      </c>
      <c r="Z111" s="1" t="s">
        <v>119</v>
      </c>
      <c r="AA111" s="1" t="s">
        <v>454</v>
      </c>
      <c r="AC111" s="1" t="s">
        <v>510</v>
      </c>
      <c r="AD111" s="1" t="s">
        <v>160</v>
      </c>
      <c r="AE111" s="1" t="s">
        <v>426</v>
      </c>
      <c r="AF111" s="1" t="s">
        <v>124</v>
      </c>
      <c r="AG111" s="1" t="s">
        <v>125</v>
      </c>
      <c r="AH111" s="1" t="s">
        <v>124</v>
      </c>
      <c r="AI111" s="1" t="s">
        <v>150</v>
      </c>
      <c r="AJ111" s="1" t="s">
        <v>112</v>
      </c>
      <c r="AK111" s="1" t="s">
        <v>125</v>
      </c>
      <c r="AL111" s="1" t="s">
        <v>516</v>
      </c>
      <c r="AM111" s="1" t="s">
        <v>523</v>
      </c>
      <c r="AN111" s="1" t="s">
        <v>523</v>
      </c>
      <c r="AO111" s="1">
        <v>1836</v>
      </c>
      <c r="AP111" s="1">
        <v>102264</v>
      </c>
      <c r="AQ111" s="1">
        <v>163</v>
      </c>
      <c r="AR111" s="1" t="s">
        <v>114</v>
      </c>
      <c r="AS111" s="1">
        <v>85970</v>
      </c>
      <c r="AT111" s="1">
        <v>87662</v>
      </c>
      <c r="AU111" s="2">
        <v>85970</v>
      </c>
      <c r="AV111" s="2">
        <v>87662</v>
      </c>
      <c r="BB111" s="1" t="s">
        <v>129</v>
      </c>
      <c r="BC111" s="1" t="s">
        <v>225</v>
      </c>
      <c r="BD111" s="1">
        <v>71</v>
      </c>
      <c r="BE111" s="1" t="s">
        <v>131</v>
      </c>
      <c r="BF111" s="1">
        <v>0</v>
      </c>
      <c r="BG111" s="1">
        <v>4</v>
      </c>
      <c r="BH111" s="1">
        <v>4</v>
      </c>
      <c r="BI111" s="1" t="s">
        <v>182</v>
      </c>
      <c r="BJ111" s="1" t="s">
        <v>182</v>
      </c>
      <c r="BK111" s="1" t="s">
        <v>112</v>
      </c>
      <c r="BN111" s="1" t="s">
        <v>133</v>
      </c>
      <c r="BR111" s="1" t="s">
        <v>133</v>
      </c>
      <c r="BU111" s="1" t="s">
        <v>139</v>
      </c>
      <c r="BV111" s="1" t="s">
        <v>114</v>
      </c>
      <c r="BW111" s="1" t="s">
        <v>112</v>
      </c>
      <c r="BX111" s="1">
        <v>0</v>
      </c>
      <c r="BZ111" s="1">
        <v>0</v>
      </c>
      <c r="CA111" s="1">
        <v>1</v>
      </c>
      <c r="CB111" s="1">
        <v>0</v>
      </c>
      <c r="CC111" s="1">
        <v>0</v>
      </c>
      <c r="CD111" s="1" t="s">
        <v>114</v>
      </c>
      <c r="CE111" s="1" t="s">
        <v>110</v>
      </c>
      <c r="CF111" s="1" t="s">
        <v>110</v>
      </c>
      <c r="CG111" s="1" t="s">
        <v>117</v>
      </c>
      <c r="CH111" s="1" t="s">
        <v>117</v>
      </c>
      <c r="CI111" s="1" t="s">
        <v>117</v>
      </c>
      <c r="CJ111" s="1" t="s">
        <v>110</v>
      </c>
      <c r="CK111" s="1" t="s">
        <v>125</v>
      </c>
      <c r="CL111" s="1">
        <v>7</v>
      </c>
      <c r="CM111" s="1">
        <v>2</v>
      </c>
      <c r="CN111" s="1" t="s">
        <v>134</v>
      </c>
      <c r="CO111" s="1" t="s">
        <v>183</v>
      </c>
      <c r="CP111" s="1">
        <v>0</v>
      </c>
      <c r="CQ111" s="1" t="s">
        <v>135</v>
      </c>
      <c r="CR111" s="1" t="s">
        <v>143</v>
      </c>
      <c r="CS111" s="1" t="s">
        <v>136</v>
      </c>
      <c r="CT111" s="1" t="s">
        <v>184</v>
      </c>
      <c r="CU111" s="8">
        <v>7.5</v>
      </c>
      <c r="CV111" s="1" t="s">
        <v>524</v>
      </c>
      <c r="CW111" s="1" t="s">
        <v>524</v>
      </c>
      <c r="CX111" s="1">
        <v>3</v>
      </c>
      <c r="CY111" s="10">
        <f t="shared" si="7"/>
        <v>7.5</v>
      </c>
      <c r="CZ111" s="3">
        <v>8.9274299999999993</v>
      </c>
      <c r="DA111" s="3">
        <v>6.49017</v>
      </c>
      <c r="DB111" s="6">
        <f t="shared" si="8"/>
        <v>5</v>
      </c>
      <c r="DC111" s="9">
        <v>0</v>
      </c>
      <c r="DD111" s="7">
        <v>0</v>
      </c>
      <c r="DE111" s="7">
        <v>0</v>
      </c>
      <c r="DF111" s="1">
        <v>14767</v>
      </c>
      <c r="DG111" s="1">
        <f t="shared" si="9"/>
        <v>29534</v>
      </c>
      <c r="DH111" s="9">
        <f t="shared" si="10"/>
        <v>6</v>
      </c>
      <c r="DI111" s="1">
        <v>372</v>
      </c>
      <c r="DJ111" s="1">
        <f t="shared" si="11"/>
        <v>744</v>
      </c>
      <c r="DK111" s="9">
        <f t="shared" si="12"/>
        <v>2</v>
      </c>
      <c r="DL111" s="4">
        <v>10</v>
      </c>
      <c r="DN111">
        <f>(DL111*InputWeights!$C$7+DB111*InputWeights!$C$6)</f>
        <v>7.5</v>
      </c>
      <c r="DO111">
        <f>(DD111*InputWeights!$C$12+DE111*InputWeights!$C$10+CU111*InputWeights!$C$11)</f>
        <v>3</v>
      </c>
      <c r="DP111">
        <f>(DC111*InputWeights!$C$18+DK111*InputWeights!$C$16+DH111*InputWeights!$C$15+CY111*InputWeights!$C$17)</f>
        <v>5.0500000000000007</v>
      </c>
      <c r="DR111">
        <f>DN111*InputWeights!$C$5+DO111*InputWeights!$C$9+DP111*InputWeights!$C$14</f>
        <v>51.7</v>
      </c>
      <c r="DS111">
        <f>((_xlfn.RANK.EQ(DR111,$DR$2:$DR$6635,0))/(COUNT(DR$2:$DR$6635)))*100</f>
        <v>7.4475287745429926</v>
      </c>
      <c r="DT111">
        <f t="shared" si="13"/>
        <v>10</v>
      </c>
    </row>
    <row r="112" spans="1:124" x14ac:dyDescent="0.25">
      <c r="A112" s="1" t="s">
        <v>2624</v>
      </c>
      <c r="B112" s="1" t="s">
        <v>2625</v>
      </c>
      <c r="C112" s="1" t="s">
        <v>2626</v>
      </c>
      <c r="D112" s="1" t="s">
        <v>110</v>
      </c>
      <c r="E112" s="1" t="s">
        <v>1070</v>
      </c>
      <c r="F112" s="1">
        <v>2723</v>
      </c>
      <c r="G112" s="1">
        <v>7400</v>
      </c>
      <c r="H112" s="1">
        <v>0</v>
      </c>
      <c r="I112" s="1">
        <v>1939</v>
      </c>
      <c r="J112" s="1">
        <v>2012</v>
      </c>
      <c r="K112" s="1" t="s">
        <v>112</v>
      </c>
      <c r="L112" s="1" t="s">
        <v>110</v>
      </c>
      <c r="M112" s="1">
        <v>34</v>
      </c>
      <c r="N112" s="1" t="s">
        <v>177</v>
      </c>
      <c r="O112" s="1">
        <v>2</v>
      </c>
      <c r="P112" s="1" t="s">
        <v>112</v>
      </c>
      <c r="Q112" s="1" t="s">
        <v>397</v>
      </c>
      <c r="R112" s="1">
        <v>6</v>
      </c>
      <c r="S112" s="1" t="s">
        <v>2627</v>
      </c>
      <c r="T112" s="1">
        <v>143</v>
      </c>
      <c r="V112" s="1">
        <v>13595</v>
      </c>
      <c r="W112" s="1" t="s">
        <v>116</v>
      </c>
      <c r="X112" s="1" t="s">
        <v>117</v>
      </c>
      <c r="Y112" s="1" t="s">
        <v>2628</v>
      </c>
      <c r="Z112" s="1" t="s">
        <v>271</v>
      </c>
      <c r="AA112" s="1" t="s">
        <v>2629</v>
      </c>
      <c r="AC112" s="1" t="s">
        <v>218</v>
      </c>
      <c r="AD112" s="1" t="s">
        <v>2659</v>
      </c>
      <c r="AE112" s="1" t="s">
        <v>274</v>
      </c>
      <c r="AF112" s="1" t="s">
        <v>124</v>
      </c>
      <c r="AG112" s="1" t="s">
        <v>125</v>
      </c>
      <c r="AH112" s="1" t="s">
        <v>114</v>
      </c>
      <c r="AI112" s="1" t="s">
        <v>169</v>
      </c>
      <c r="AJ112" s="1" t="s">
        <v>112</v>
      </c>
      <c r="AK112" s="1" t="s">
        <v>125</v>
      </c>
      <c r="AL112" s="1" t="s">
        <v>701</v>
      </c>
      <c r="AM112" s="1" t="s">
        <v>2660</v>
      </c>
      <c r="AN112" s="1" t="s">
        <v>2661</v>
      </c>
      <c r="AO112" s="1">
        <v>40528</v>
      </c>
      <c r="AP112" s="1">
        <v>102264</v>
      </c>
      <c r="AQ112" s="1">
        <v>4185</v>
      </c>
      <c r="AR112" s="1" t="s">
        <v>110</v>
      </c>
      <c r="AS112" s="1">
        <v>40215</v>
      </c>
      <c r="AT112" s="1">
        <v>42938</v>
      </c>
      <c r="AU112" s="2">
        <v>40215</v>
      </c>
      <c r="AV112" s="2">
        <v>42938</v>
      </c>
      <c r="BB112" s="1" t="s">
        <v>129</v>
      </c>
      <c r="BC112" s="1" t="s">
        <v>247</v>
      </c>
      <c r="BD112" s="1">
        <v>80</v>
      </c>
      <c r="BE112" s="1" t="s">
        <v>131</v>
      </c>
      <c r="BF112" s="1">
        <v>0</v>
      </c>
      <c r="BG112" s="1">
        <v>2</v>
      </c>
      <c r="BH112" s="1">
        <v>2</v>
      </c>
      <c r="BI112" s="1" t="s">
        <v>154</v>
      </c>
      <c r="BJ112" s="1" t="s">
        <v>182</v>
      </c>
      <c r="BK112" s="1" t="s">
        <v>112</v>
      </c>
      <c r="BN112" s="1" t="s">
        <v>133</v>
      </c>
      <c r="BR112" s="1" t="s">
        <v>133</v>
      </c>
      <c r="BU112" s="1" t="s">
        <v>112</v>
      </c>
      <c r="BV112" s="1" t="s">
        <v>114</v>
      </c>
      <c r="BW112" s="1" t="s">
        <v>112</v>
      </c>
      <c r="BX112" s="1">
        <v>0</v>
      </c>
      <c r="BZ112" s="1">
        <v>0</v>
      </c>
      <c r="CA112" s="1">
        <v>1</v>
      </c>
      <c r="CB112" s="1">
        <v>0</v>
      </c>
      <c r="CC112" s="1">
        <v>0</v>
      </c>
      <c r="CD112" s="1" t="s">
        <v>110</v>
      </c>
      <c r="CE112" s="1" t="s">
        <v>397</v>
      </c>
      <c r="CF112" s="1" t="s">
        <v>110</v>
      </c>
      <c r="CG112" s="1" t="s">
        <v>117</v>
      </c>
      <c r="CH112" s="1" t="s">
        <v>117</v>
      </c>
      <c r="CI112" s="1" t="s">
        <v>117</v>
      </c>
      <c r="CJ112" s="1" t="s">
        <v>117</v>
      </c>
      <c r="CK112" s="1" t="s">
        <v>125</v>
      </c>
      <c r="CL112" s="1">
        <v>5</v>
      </c>
      <c r="CM112" s="1">
        <v>3</v>
      </c>
      <c r="CN112" s="1" t="s">
        <v>142</v>
      </c>
      <c r="CO112" s="1" t="s">
        <v>183</v>
      </c>
      <c r="CP112" s="1">
        <v>0</v>
      </c>
      <c r="CQ112" s="1" t="s">
        <v>135</v>
      </c>
      <c r="CR112" s="1" t="s">
        <v>135</v>
      </c>
      <c r="CS112" s="1" t="s">
        <v>184</v>
      </c>
      <c r="CT112" s="1" t="s">
        <v>184</v>
      </c>
      <c r="CU112" s="8">
        <v>7.5</v>
      </c>
      <c r="CV112" s="1" t="s">
        <v>2662</v>
      </c>
      <c r="CW112" s="1" t="s">
        <v>2662</v>
      </c>
      <c r="CX112" s="1">
        <v>3</v>
      </c>
      <c r="CY112" s="10">
        <f t="shared" si="7"/>
        <v>7.5</v>
      </c>
      <c r="CZ112" s="3">
        <v>13.2</v>
      </c>
      <c r="DA112" s="3">
        <v>8.3000000000000007</v>
      </c>
      <c r="DB112" s="6">
        <f t="shared" si="8"/>
        <v>5</v>
      </c>
      <c r="DC112" s="9">
        <v>0</v>
      </c>
      <c r="DD112" s="7">
        <v>0</v>
      </c>
      <c r="DE112" s="7">
        <v>0</v>
      </c>
      <c r="DF112" s="1">
        <v>13595</v>
      </c>
      <c r="DG112" s="1">
        <f t="shared" si="9"/>
        <v>27190</v>
      </c>
      <c r="DH112" s="9">
        <f t="shared" si="10"/>
        <v>6</v>
      </c>
      <c r="DI112" s="1">
        <v>408</v>
      </c>
      <c r="DJ112" s="1">
        <f t="shared" si="11"/>
        <v>816</v>
      </c>
      <c r="DK112" s="9">
        <f t="shared" si="12"/>
        <v>2</v>
      </c>
      <c r="DL112" s="4">
        <v>10</v>
      </c>
      <c r="DN112">
        <f>(DL112*InputWeights!$C$7+DB112*InputWeights!$C$6)</f>
        <v>7.5</v>
      </c>
      <c r="DO112">
        <f>(DD112*InputWeights!$C$12+DE112*InputWeights!$C$10+CU112*InputWeights!$C$11)</f>
        <v>3</v>
      </c>
      <c r="DP112">
        <f>(DC112*InputWeights!$C$18+DK112*InputWeights!$C$16+DH112*InputWeights!$C$15+CY112*InputWeights!$C$17)</f>
        <v>5.0500000000000007</v>
      </c>
      <c r="DR112">
        <f>DN112*InputWeights!$C$5+DO112*InputWeights!$C$9+DP112*InputWeights!$C$14</f>
        <v>51.7</v>
      </c>
      <c r="DS112">
        <f>((_xlfn.RANK.EQ(DR112,$DR$2:$DR$6635,0))/(COUNT(DR$2:$DR$6635)))*100</f>
        <v>7.4475287745429926</v>
      </c>
      <c r="DT112">
        <f t="shared" si="13"/>
        <v>10</v>
      </c>
    </row>
    <row r="113" spans="1:124" x14ac:dyDescent="0.25">
      <c r="A113" s="1" t="s">
        <v>2050</v>
      </c>
      <c r="B113" s="1" t="s">
        <v>108</v>
      </c>
      <c r="C113" s="1" t="s">
        <v>109</v>
      </c>
      <c r="D113" s="1" t="s">
        <v>110</v>
      </c>
      <c r="E113" s="1" t="s">
        <v>411</v>
      </c>
      <c r="F113" s="1">
        <v>1966</v>
      </c>
      <c r="G113" s="1">
        <v>20000100</v>
      </c>
      <c r="H113" s="1">
        <v>10</v>
      </c>
      <c r="I113" s="1">
        <v>2010</v>
      </c>
      <c r="J113" s="1">
        <v>2010</v>
      </c>
      <c r="K113" s="1" t="s">
        <v>153</v>
      </c>
      <c r="L113" s="1" t="s">
        <v>110</v>
      </c>
      <c r="M113" s="1">
        <v>30</v>
      </c>
      <c r="N113" s="1" t="s">
        <v>113</v>
      </c>
      <c r="O113" s="1">
        <v>1</v>
      </c>
      <c r="Q113" s="1" t="s">
        <v>117</v>
      </c>
      <c r="R113" s="1">
        <v>0</v>
      </c>
      <c r="T113" s="1">
        <v>0</v>
      </c>
      <c r="V113" s="1">
        <v>2632</v>
      </c>
      <c r="W113" s="1" t="s">
        <v>110</v>
      </c>
      <c r="X113" s="1" t="s">
        <v>117</v>
      </c>
      <c r="Y113" s="1" t="s">
        <v>2051</v>
      </c>
      <c r="AA113" s="1" t="s">
        <v>133</v>
      </c>
      <c r="AE113" s="1" t="s">
        <v>340</v>
      </c>
      <c r="AF113" s="1" t="s">
        <v>124</v>
      </c>
      <c r="AG113" s="1" t="s">
        <v>125</v>
      </c>
      <c r="AH113" s="1" t="s">
        <v>124</v>
      </c>
      <c r="AI113" s="1" t="s">
        <v>112</v>
      </c>
      <c r="AJ113" s="1" t="s">
        <v>112</v>
      </c>
      <c r="AK113" s="1" t="s">
        <v>125</v>
      </c>
      <c r="AL113" s="1" t="s">
        <v>416</v>
      </c>
      <c r="AM113" s="1" t="s">
        <v>416</v>
      </c>
      <c r="AN113" s="1" t="s">
        <v>416</v>
      </c>
      <c r="AO113" s="1">
        <v>4752</v>
      </c>
      <c r="AP113" s="1">
        <v>102264</v>
      </c>
      <c r="AQ113" s="1">
        <v>37105</v>
      </c>
      <c r="AR113" s="1" t="s">
        <v>110</v>
      </c>
      <c r="AS113" s="1">
        <v>0</v>
      </c>
      <c r="AT113" s="1">
        <v>1966</v>
      </c>
      <c r="AU113" s="2">
        <v>0</v>
      </c>
      <c r="AV113" s="2">
        <v>1966</v>
      </c>
      <c r="BB113" s="1" t="s">
        <v>129</v>
      </c>
      <c r="BC113" s="1" t="s">
        <v>704</v>
      </c>
      <c r="BD113" s="1">
        <v>0</v>
      </c>
      <c r="BE113" s="1" t="s">
        <v>131</v>
      </c>
      <c r="BF113" s="1">
        <v>2</v>
      </c>
      <c r="BG113" s="1">
        <v>0</v>
      </c>
      <c r="BH113" s="1">
        <v>2</v>
      </c>
      <c r="BK113" s="1" t="s">
        <v>112</v>
      </c>
      <c r="BN113" s="1" t="s">
        <v>133</v>
      </c>
      <c r="BR113" s="1" t="s">
        <v>133</v>
      </c>
      <c r="BU113" s="1" t="s">
        <v>153</v>
      </c>
      <c r="BV113" s="1" t="s">
        <v>114</v>
      </c>
      <c r="BX113" s="1">
        <v>0</v>
      </c>
      <c r="BZ113" s="1">
        <v>1</v>
      </c>
      <c r="CA113" s="1">
        <v>1</v>
      </c>
      <c r="CB113" s="1">
        <v>0</v>
      </c>
      <c r="CC113" s="1">
        <v>0</v>
      </c>
      <c r="CD113" s="1" t="s">
        <v>117</v>
      </c>
      <c r="CE113" s="1" t="s">
        <v>117</v>
      </c>
      <c r="CF113" s="1" t="s">
        <v>110</v>
      </c>
      <c r="CG113" s="1" t="s">
        <v>117</v>
      </c>
      <c r="CH113" s="1" t="s">
        <v>114</v>
      </c>
      <c r="CI113" s="1" t="s">
        <v>117</v>
      </c>
      <c r="CJ113" s="1" t="s">
        <v>110</v>
      </c>
      <c r="CK113" s="1" t="s">
        <v>112</v>
      </c>
      <c r="CL113" s="1">
        <v>0</v>
      </c>
      <c r="CM113" s="1">
        <v>0</v>
      </c>
      <c r="CN113" s="1" t="s">
        <v>155</v>
      </c>
      <c r="CP113" s="1">
        <v>0</v>
      </c>
      <c r="CR113" s="1" t="s">
        <v>144</v>
      </c>
      <c r="CS113" s="1" t="s">
        <v>418</v>
      </c>
      <c r="CT113" s="1" t="s">
        <v>136</v>
      </c>
      <c r="CU113" s="8">
        <v>10</v>
      </c>
      <c r="CV113" s="1" t="s">
        <v>2052</v>
      </c>
      <c r="CW113" s="1" t="s">
        <v>2052</v>
      </c>
      <c r="CX113" s="1">
        <v>1</v>
      </c>
      <c r="CY113" s="10">
        <f t="shared" si="7"/>
        <v>10</v>
      </c>
      <c r="CZ113" s="3">
        <v>4.1232899999999999</v>
      </c>
      <c r="DA113" s="3">
        <v>3.07877</v>
      </c>
      <c r="DB113" s="6">
        <f t="shared" si="8"/>
        <v>2.5</v>
      </c>
      <c r="DC113" s="9">
        <v>10</v>
      </c>
      <c r="DD113" s="7">
        <v>0</v>
      </c>
      <c r="DE113" s="7">
        <v>0</v>
      </c>
      <c r="DF113" s="1">
        <v>2632</v>
      </c>
      <c r="DG113" s="1">
        <f t="shared" si="9"/>
        <v>5264</v>
      </c>
      <c r="DH113" s="9">
        <f t="shared" si="10"/>
        <v>2</v>
      </c>
      <c r="DI113" s="1">
        <v>447</v>
      </c>
      <c r="DJ113" s="1">
        <f t="shared" si="11"/>
        <v>894</v>
      </c>
      <c r="DK113" s="9">
        <f t="shared" si="12"/>
        <v>2</v>
      </c>
      <c r="DL113" s="4">
        <v>10</v>
      </c>
      <c r="DN113">
        <f>(DL113*InputWeights!$C$7+DB113*InputWeights!$C$6)</f>
        <v>6.25</v>
      </c>
      <c r="DO113">
        <f>(DD113*InputWeights!$C$12+DE113*InputWeights!$C$10+CU113*InputWeights!$C$11)</f>
        <v>4</v>
      </c>
      <c r="DP113">
        <f>(DC113*InputWeights!$C$18+DK113*InputWeights!$C$16+DH113*InputWeights!$C$15+CY113*InputWeights!$C$17)</f>
        <v>5.2</v>
      </c>
      <c r="DR113">
        <f>DN113*InputWeights!$C$5+DO113*InputWeights!$C$9+DP113*InputWeights!$C$14</f>
        <v>51.55</v>
      </c>
      <c r="DS113">
        <f>((_xlfn.RANK.EQ(DR113,$DR$2:$DR$6635,0))/(COUNT(DR$2:$DR$6635)))*100</f>
        <v>7.5829383886255926</v>
      </c>
      <c r="DT113">
        <f t="shared" si="13"/>
        <v>10</v>
      </c>
    </row>
    <row r="114" spans="1:124" x14ac:dyDescent="0.25">
      <c r="A114" s="1" t="s">
        <v>2050</v>
      </c>
      <c r="B114" s="1" t="s">
        <v>108</v>
      </c>
      <c r="C114" s="1" t="s">
        <v>109</v>
      </c>
      <c r="D114" s="1" t="s">
        <v>110</v>
      </c>
      <c r="E114" s="1" t="s">
        <v>609</v>
      </c>
      <c r="F114" s="1">
        <v>989</v>
      </c>
      <c r="G114" s="1">
        <v>20000400</v>
      </c>
      <c r="H114" s="1">
        <v>500</v>
      </c>
      <c r="I114" s="1">
        <v>2010</v>
      </c>
      <c r="J114" s="1">
        <v>2010</v>
      </c>
      <c r="K114" s="1" t="s">
        <v>858</v>
      </c>
      <c r="L114" s="1" t="s">
        <v>110</v>
      </c>
      <c r="M114" s="1">
        <v>31</v>
      </c>
      <c r="N114" s="1" t="s">
        <v>113</v>
      </c>
      <c r="O114" s="1">
        <v>2</v>
      </c>
      <c r="Q114" s="1" t="s">
        <v>117</v>
      </c>
      <c r="R114" s="1">
        <v>0</v>
      </c>
      <c r="T114" s="1">
        <v>0</v>
      </c>
      <c r="V114" s="1">
        <v>8416</v>
      </c>
      <c r="W114" s="1" t="s">
        <v>110</v>
      </c>
      <c r="X114" s="1" t="s">
        <v>117</v>
      </c>
      <c r="Y114" s="1" t="s">
        <v>2057</v>
      </c>
      <c r="AA114" s="1" t="s">
        <v>133</v>
      </c>
      <c r="AE114" s="1" t="s">
        <v>340</v>
      </c>
      <c r="AF114" s="1" t="s">
        <v>124</v>
      </c>
      <c r="AG114" s="1" t="s">
        <v>125</v>
      </c>
      <c r="AH114" s="1" t="s">
        <v>124</v>
      </c>
      <c r="AI114" s="1" t="s">
        <v>112</v>
      </c>
      <c r="AJ114" s="1" t="s">
        <v>112</v>
      </c>
      <c r="AK114" s="1" t="s">
        <v>125</v>
      </c>
      <c r="AL114" s="1" t="s">
        <v>613</v>
      </c>
      <c r="AM114" s="1" t="s">
        <v>613</v>
      </c>
      <c r="AN114" s="1" t="s">
        <v>613</v>
      </c>
      <c r="AO114" s="1">
        <v>4755</v>
      </c>
      <c r="AP114" s="1">
        <v>102264</v>
      </c>
      <c r="AQ114" s="1">
        <v>37108</v>
      </c>
      <c r="AR114" s="1" t="s">
        <v>110</v>
      </c>
      <c r="AS114" s="1">
        <v>0</v>
      </c>
      <c r="AT114" s="1">
        <v>989</v>
      </c>
      <c r="AU114" s="2">
        <v>4319</v>
      </c>
      <c r="AV114" s="2">
        <v>5308</v>
      </c>
      <c r="BB114" s="1" t="s">
        <v>129</v>
      </c>
      <c r="BC114" s="1" t="s">
        <v>225</v>
      </c>
      <c r="BD114" s="1">
        <v>0</v>
      </c>
      <c r="BE114" s="1" t="s">
        <v>131</v>
      </c>
      <c r="BF114" s="1">
        <v>2</v>
      </c>
      <c r="BG114" s="1">
        <v>0</v>
      </c>
      <c r="BH114" s="1">
        <v>2</v>
      </c>
      <c r="BK114" s="1" t="s">
        <v>112</v>
      </c>
      <c r="BN114" s="1" t="s">
        <v>133</v>
      </c>
      <c r="BR114" s="1" t="s">
        <v>133</v>
      </c>
      <c r="BU114" s="1" t="s">
        <v>858</v>
      </c>
      <c r="BV114" s="1" t="s">
        <v>114</v>
      </c>
      <c r="BX114" s="1">
        <v>0</v>
      </c>
      <c r="BZ114" s="1">
        <v>1</v>
      </c>
      <c r="CA114" s="1">
        <v>1</v>
      </c>
      <c r="CB114" s="1">
        <v>0</v>
      </c>
      <c r="CC114" s="1">
        <v>0</v>
      </c>
      <c r="CD114" s="1" t="s">
        <v>117</v>
      </c>
      <c r="CE114" s="1" t="s">
        <v>117</v>
      </c>
      <c r="CF114" s="1" t="s">
        <v>110</v>
      </c>
      <c r="CG114" s="1" t="s">
        <v>117</v>
      </c>
      <c r="CH114" s="1" t="s">
        <v>114</v>
      </c>
      <c r="CI114" s="1" t="s">
        <v>117</v>
      </c>
      <c r="CJ114" s="1" t="s">
        <v>110</v>
      </c>
      <c r="CK114" s="1" t="s">
        <v>112</v>
      </c>
      <c r="CL114" s="1">
        <v>0</v>
      </c>
      <c r="CM114" s="1">
        <v>0</v>
      </c>
      <c r="CN114" s="1" t="s">
        <v>155</v>
      </c>
      <c r="CP114" s="1">
        <v>0</v>
      </c>
      <c r="CR114" s="1" t="s">
        <v>144</v>
      </c>
      <c r="CS114" s="1" t="s">
        <v>418</v>
      </c>
      <c r="CT114" s="1" t="s">
        <v>136</v>
      </c>
      <c r="CU114" s="8">
        <v>10</v>
      </c>
      <c r="CV114" s="1" t="s">
        <v>2058</v>
      </c>
      <c r="CW114" s="1" t="s">
        <v>2058</v>
      </c>
      <c r="CX114" s="1">
        <v>1</v>
      </c>
      <c r="CY114" s="10">
        <f t="shared" si="7"/>
        <v>10</v>
      </c>
      <c r="CZ114" s="3">
        <v>5.6340899999999996</v>
      </c>
      <c r="DA114" s="3">
        <v>4.2304700000000004</v>
      </c>
      <c r="DB114" s="6">
        <f t="shared" si="8"/>
        <v>2.5</v>
      </c>
      <c r="DC114" s="9">
        <v>0</v>
      </c>
      <c r="DD114" s="7">
        <v>0</v>
      </c>
      <c r="DE114" s="7">
        <v>0</v>
      </c>
      <c r="DF114" s="1">
        <v>8416</v>
      </c>
      <c r="DG114" s="1">
        <f t="shared" si="9"/>
        <v>16832</v>
      </c>
      <c r="DH114" s="9">
        <f t="shared" si="10"/>
        <v>4</v>
      </c>
      <c r="DI114" s="1">
        <v>673</v>
      </c>
      <c r="DJ114" s="1">
        <f t="shared" si="11"/>
        <v>1346</v>
      </c>
      <c r="DK114" s="9">
        <f t="shared" si="12"/>
        <v>3</v>
      </c>
      <c r="DL114" s="4">
        <v>10</v>
      </c>
      <c r="DN114">
        <f>(DL114*InputWeights!$C$7+DB114*InputWeights!$C$6)</f>
        <v>6.25</v>
      </c>
      <c r="DO114">
        <f>(DD114*InputWeights!$C$12+DE114*InputWeights!$C$10+CU114*InputWeights!$C$11)</f>
        <v>4</v>
      </c>
      <c r="DP114">
        <f>(DC114*InputWeights!$C$18+DK114*InputWeights!$C$16+DH114*InputWeights!$C$15+CY114*InputWeights!$C$17)</f>
        <v>5.2</v>
      </c>
      <c r="DR114">
        <f>DN114*InputWeights!$C$5+DO114*InputWeights!$C$9+DP114*InputWeights!$C$14</f>
        <v>51.55</v>
      </c>
      <c r="DS114">
        <f>((_xlfn.RANK.EQ(DR114,$DR$2:$DR$6635,0))/(COUNT(DR$2:$DR$6635)))*100</f>
        <v>7.5829383886255926</v>
      </c>
      <c r="DT114">
        <f t="shared" si="13"/>
        <v>10</v>
      </c>
    </row>
    <row r="115" spans="1:124" x14ac:dyDescent="0.25">
      <c r="A115" s="1" t="s">
        <v>2707</v>
      </c>
      <c r="B115" s="1" t="s">
        <v>2625</v>
      </c>
      <c r="C115" s="1" t="s">
        <v>2626</v>
      </c>
      <c r="D115" s="1" t="s">
        <v>110</v>
      </c>
      <c r="E115" s="1" t="s">
        <v>333</v>
      </c>
      <c r="F115" s="1">
        <v>3716</v>
      </c>
      <c r="G115" s="1">
        <v>400</v>
      </c>
      <c r="H115" s="1">
        <v>0</v>
      </c>
      <c r="I115" s="1">
        <v>1989</v>
      </c>
      <c r="J115" s="1">
        <v>2008</v>
      </c>
      <c r="K115" s="1" t="s">
        <v>183</v>
      </c>
      <c r="L115" s="1" t="s">
        <v>114</v>
      </c>
      <c r="M115" s="1">
        <v>40</v>
      </c>
      <c r="N115" s="1" t="s">
        <v>358</v>
      </c>
      <c r="O115" s="1">
        <v>2</v>
      </c>
      <c r="P115" s="1" t="s">
        <v>112</v>
      </c>
      <c r="Q115" s="1" t="s">
        <v>117</v>
      </c>
      <c r="R115" s="1">
        <v>0</v>
      </c>
      <c r="S115" s="1" t="s">
        <v>1135</v>
      </c>
      <c r="T115" s="1">
        <v>204</v>
      </c>
      <c r="V115" s="1">
        <v>7933</v>
      </c>
      <c r="W115" s="1" t="s">
        <v>116</v>
      </c>
      <c r="X115" s="1" t="s">
        <v>117</v>
      </c>
      <c r="Y115" s="1" t="s">
        <v>2712</v>
      </c>
      <c r="Z115" s="1" t="s">
        <v>271</v>
      </c>
      <c r="AA115" s="1" t="s">
        <v>2708</v>
      </c>
      <c r="AC115" s="1" t="s">
        <v>2243</v>
      </c>
      <c r="AD115" s="1" t="s">
        <v>2713</v>
      </c>
      <c r="AE115" s="1" t="s">
        <v>426</v>
      </c>
      <c r="AF115" s="1" t="s">
        <v>124</v>
      </c>
      <c r="AG115" s="1" t="s">
        <v>125</v>
      </c>
      <c r="AH115" s="1" t="s">
        <v>124</v>
      </c>
      <c r="AI115" s="1" t="s">
        <v>112</v>
      </c>
      <c r="AJ115" s="1" t="s">
        <v>112</v>
      </c>
      <c r="AK115" s="1" t="s">
        <v>125</v>
      </c>
      <c r="AL115" s="1" t="s">
        <v>1091</v>
      </c>
      <c r="AM115" s="1" t="s">
        <v>2709</v>
      </c>
      <c r="AN115" s="1" t="s">
        <v>2714</v>
      </c>
      <c r="AO115" s="1">
        <v>40629</v>
      </c>
      <c r="AP115" s="1">
        <v>102264</v>
      </c>
      <c r="AQ115" s="1">
        <v>4189</v>
      </c>
      <c r="AR115" s="1" t="s">
        <v>110</v>
      </c>
      <c r="AS115" s="1">
        <v>7789</v>
      </c>
      <c r="AT115" s="1">
        <v>11505</v>
      </c>
      <c r="AU115" s="2">
        <v>7789</v>
      </c>
      <c r="AV115" s="2">
        <v>11505</v>
      </c>
      <c r="BB115" s="1" t="s">
        <v>129</v>
      </c>
      <c r="BC115" s="1" t="s">
        <v>704</v>
      </c>
      <c r="BD115" s="1">
        <v>75</v>
      </c>
      <c r="BE115" s="1" t="s">
        <v>131</v>
      </c>
      <c r="BF115" s="1">
        <v>0</v>
      </c>
      <c r="BG115" s="1">
        <v>1</v>
      </c>
      <c r="BH115" s="1">
        <v>1</v>
      </c>
      <c r="BI115" s="1" t="s">
        <v>131</v>
      </c>
      <c r="BJ115" s="1" t="s">
        <v>182</v>
      </c>
      <c r="BK115" s="1" t="s">
        <v>112</v>
      </c>
      <c r="BN115" s="1" t="s">
        <v>133</v>
      </c>
      <c r="BR115" s="1" t="s">
        <v>133</v>
      </c>
      <c r="BU115" s="1" t="s">
        <v>112</v>
      </c>
      <c r="BV115" s="1" t="s">
        <v>114</v>
      </c>
      <c r="BW115" s="1" t="s">
        <v>112</v>
      </c>
      <c r="BX115" s="1">
        <v>0</v>
      </c>
      <c r="BZ115" s="1">
        <v>0</v>
      </c>
      <c r="CA115" s="1">
        <v>1</v>
      </c>
      <c r="CB115" s="1">
        <v>0</v>
      </c>
      <c r="CC115" s="1">
        <v>0</v>
      </c>
      <c r="CD115" s="1" t="s">
        <v>117</v>
      </c>
      <c r="CE115" s="1" t="s">
        <v>117</v>
      </c>
      <c r="CF115" s="1" t="s">
        <v>110</v>
      </c>
      <c r="CG115" s="1" t="s">
        <v>117</v>
      </c>
      <c r="CH115" s="1" t="s">
        <v>114</v>
      </c>
      <c r="CI115" s="1" t="s">
        <v>117</v>
      </c>
      <c r="CJ115" s="1" t="s">
        <v>117</v>
      </c>
      <c r="CK115" s="1" t="s">
        <v>125</v>
      </c>
      <c r="CL115" s="1">
        <v>6</v>
      </c>
      <c r="CM115" s="1">
        <v>0</v>
      </c>
      <c r="CN115" s="1" t="s">
        <v>134</v>
      </c>
      <c r="CO115" s="1" t="s">
        <v>183</v>
      </c>
      <c r="CP115" s="1">
        <v>0</v>
      </c>
      <c r="CQ115" s="1" t="s">
        <v>135</v>
      </c>
      <c r="CR115" s="1" t="s">
        <v>135</v>
      </c>
      <c r="CS115" s="1" t="s">
        <v>136</v>
      </c>
      <c r="CT115" s="1" t="s">
        <v>184</v>
      </c>
      <c r="CU115" s="8">
        <v>7.5</v>
      </c>
      <c r="CV115" s="1" t="s">
        <v>2715</v>
      </c>
      <c r="CW115" s="1" t="s">
        <v>2715</v>
      </c>
      <c r="CX115" s="1">
        <v>3</v>
      </c>
      <c r="CY115" s="10">
        <f t="shared" si="7"/>
        <v>7.5</v>
      </c>
      <c r="CZ115" s="3">
        <v>11.7</v>
      </c>
      <c r="DA115" s="3">
        <v>4.4000000000000004</v>
      </c>
      <c r="DB115" s="6">
        <f t="shared" si="8"/>
        <v>2.5</v>
      </c>
      <c r="DC115" s="9">
        <v>10</v>
      </c>
      <c r="DD115" s="7">
        <v>10</v>
      </c>
      <c r="DE115" s="7">
        <v>0</v>
      </c>
      <c r="DF115" s="1">
        <v>7933</v>
      </c>
      <c r="DG115" s="1">
        <f t="shared" si="9"/>
        <v>7933</v>
      </c>
      <c r="DH115" s="9">
        <f t="shared" si="10"/>
        <v>2</v>
      </c>
      <c r="DI115" s="1">
        <v>714</v>
      </c>
      <c r="DJ115" s="1">
        <f t="shared" si="11"/>
        <v>714</v>
      </c>
      <c r="DK115" s="9">
        <f t="shared" si="12"/>
        <v>2</v>
      </c>
      <c r="DL115" s="4">
        <v>10</v>
      </c>
      <c r="DN115">
        <f>(DL115*InputWeights!$C$7+DB115*InputWeights!$C$6)</f>
        <v>6.25</v>
      </c>
      <c r="DO115">
        <f>(DD115*InputWeights!$C$12+DE115*InputWeights!$C$10+CU115*InputWeights!$C$11)</f>
        <v>5</v>
      </c>
      <c r="DP115">
        <f>(DC115*InputWeights!$C$18+DK115*InputWeights!$C$16+DH115*InputWeights!$C$15+CY115*InputWeights!$C$17)</f>
        <v>4.45</v>
      </c>
      <c r="DR115">
        <f>DN115*InputWeights!$C$5+DO115*InputWeights!$C$9+DP115*InputWeights!$C$14</f>
        <v>51.55</v>
      </c>
      <c r="DS115">
        <f>((_xlfn.RANK.EQ(DR115,$DR$2:$DR$6635,0))/(COUNT(DR$2:$DR$6635)))*100</f>
        <v>7.5829383886255926</v>
      </c>
      <c r="DT115">
        <f t="shared" si="13"/>
        <v>10</v>
      </c>
    </row>
    <row r="116" spans="1:124" x14ac:dyDescent="0.25">
      <c r="A116" s="1" t="s">
        <v>302</v>
      </c>
      <c r="B116" s="1" t="s">
        <v>108</v>
      </c>
      <c r="C116" s="1" t="s">
        <v>109</v>
      </c>
      <c r="D116" s="1" t="s">
        <v>110</v>
      </c>
      <c r="E116" s="1" t="s">
        <v>158</v>
      </c>
      <c r="F116" s="1">
        <v>2763</v>
      </c>
      <c r="G116" s="1">
        <v>2000</v>
      </c>
      <c r="H116" s="1">
        <v>0</v>
      </c>
      <c r="I116" s="1">
        <v>1975</v>
      </c>
      <c r="J116" s="1">
        <v>2001</v>
      </c>
      <c r="K116" s="1" t="s">
        <v>112</v>
      </c>
      <c r="L116" s="1" t="s">
        <v>110</v>
      </c>
      <c r="M116" s="1">
        <v>24</v>
      </c>
      <c r="N116" s="1" t="s">
        <v>177</v>
      </c>
      <c r="O116" s="1">
        <v>2</v>
      </c>
      <c r="Q116" s="1" t="s">
        <v>116</v>
      </c>
      <c r="R116" s="1">
        <v>99</v>
      </c>
      <c r="S116" s="1" t="s">
        <v>115</v>
      </c>
      <c r="T116" s="1">
        <v>121</v>
      </c>
      <c r="V116" s="1">
        <v>26694</v>
      </c>
      <c r="W116" s="1" t="s">
        <v>110</v>
      </c>
      <c r="X116" s="1" t="s">
        <v>117</v>
      </c>
      <c r="Y116" s="1" t="s">
        <v>316</v>
      </c>
      <c r="Z116" s="1" t="s">
        <v>119</v>
      </c>
      <c r="AA116" s="1" t="s">
        <v>305</v>
      </c>
      <c r="AC116" s="1" t="s">
        <v>160</v>
      </c>
      <c r="AD116" s="1" t="s">
        <v>317</v>
      </c>
      <c r="AE116" s="1" t="s">
        <v>123</v>
      </c>
      <c r="AF116" s="1" t="s">
        <v>124</v>
      </c>
      <c r="AG116" s="1" t="s">
        <v>125</v>
      </c>
      <c r="AH116" s="1" t="s">
        <v>110</v>
      </c>
      <c r="AI116" s="1" t="s">
        <v>112</v>
      </c>
      <c r="AJ116" s="1" t="s">
        <v>112</v>
      </c>
      <c r="AK116" s="1" t="s">
        <v>125</v>
      </c>
      <c r="AL116" s="1" t="s">
        <v>126</v>
      </c>
      <c r="AM116" s="1" t="s">
        <v>318</v>
      </c>
      <c r="AN116" s="1" t="s">
        <v>319</v>
      </c>
      <c r="AO116" s="1">
        <v>1552</v>
      </c>
      <c r="AP116" s="1">
        <v>102264</v>
      </c>
      <c r="AQ116" s="1">
        <v>150</v>
      </c>
      <c r="AR116" s="1" t="s">
        <v>110</v>
      </c>
      <c r="AS116" s="1">
        <v>39516</v>
      </c>
      <c r="AT116" s="1">
        <v>42279</v>
      </c>
      <c r="AU116" s="2">
        <v>39516</v>
      </c>
      <c r="AV116" s="2">
        <v>42279</v>
      </c>
      <c r="BB116" s="1" t="s">
        <v>129</v>
      </c>
      <c r="BC116" s="1" t="s">
        <v>180</v>
      </c>
      <c r="BD116" s="1">
        <v>86</v>
      </c>
      <c r="BE116" s="1" t="s">
        <v>131</v>
      </c>
      <c r="BF116" s="1">
        <v>0</v>
      </c>
      <c r="BG116" s="1">
        <v>2</v>
      </c>
      <c r="BH116" s="1">
        <v>2</v>
      </c>
      <c r="BI116" s="1" t="s">
        <v>182</v>
      </c>
      <c r="BJ116" s="1" t="s">
        <v>182</v>
      </c>
      <c r="BK116" s="1" t="s">
        <v>112</v>
      </c>
      <c r="BN116" s="1" t="s">
        <v>133</v>
      </c>
      <c r="BR116" s="1" t="s">
        <v>133</v>
      </c>
      <c r="BU116" s="1" t="s">
        <v>112</v>
      </c>
      <c r="BV116" s="1" t="s">
        <v>114</v>
      </c>
      <c r="BW116" s="1" t="s">
        <v>125</v>
      </c>
      <c r="BX116" s="1">
        <v>0</v>
      </c>
      <c r="BZ116" s="1">
        <v>0</v>
      </c>
      <c r="CA116" s="1">
        <v>1</v>
      </c>
      <c r="CB116" s="1">
        <v>0</v>
      </c>
      <c r="CC116" s="1">
        <v>0</v>
      </c>
      <c r="CD116" s="1" t="s">
        <v>110</v>
      </c>
      <c r="CE116" s="1" t="s">
        <v>116</v>
      </c>
      <c r="CF116" s="1" t="s">
        <v>110</v>
      </c>
      <c r="CG116" s="1" t="s">
        <v>117</v>
      </c>
      <c r="CH116" s="1" t="s">
        <v>117</v>
      </c>
      <c r="CI116" s="1" t="s">
        <v>117</v>
      </c>
      <c r="CJ116" s="1" t="s">
        <v>117</v>
      </c>
      <c r="CK116" s="1" t="s">
        <v>125</v>
      </c>
      <c r="CL116" s="1">
        <v>12</v>
      </c>
      <c r="CM116" s="1">
        <v>6</v>
      </c>
      <c r="CN116" s="1" t="s">
        <v>142</v>
      </c>
      <c r="CO116" s="1" t="s">
        <v>183</v>
      </c>
      <c r="CP116" s="1">
        <v>0</v>
      </c>
      <c r="CQ116" s="1" t="s">
        <v>135</v>
      </c>
      <c r="CR116" s="1" t="s">
        <v>135</v>
      </c>
      <c r="CS116" s="1" t="s">
        <v>184</v>
      </c>
      <c r="CT116" s="1" t="s">
        <v>156</v>
      </c>
      <c r="CU116" s="8">
        <v>5</v>
      </c>
      <c r="CV116" s="1" t="s">
        <v>320</v>
      </c>
      <c r="CW116" s="1" t="s">
        <v>320</v>
      </c>
      <c r="CX116" s="1">
        <v>2</v>
      </c>
      <c r="CY116" s="10">
        <f t="shared" si="7"/>
        <v>7.5</v>
      </c>
      <c r="CZ116" s="3">
        <v>0.3</v>
      </c>
      <c r="DA116" s="3">
        <v>0</v>
      </c>
      <c r="DB116" s="6">
        <f t="shared" si="8"/>
        <v>1</v>
      </c>
      <c r="DC116" s="9">
        <v>0</v>
      </c>
      <c r="DD116" s="7">
        <v>0</v>
      </c>
      <c r="DE116" s="7">
        <v>0</v>
      </c>
      <c r="DF116" s="1">
        <v>26694</v>
      </c>
      <c r="DG116" s="1">
        <f t="shared" si="9"/>
        <v>53388</v>
      </c>
      <c r="DH116" s="9">
        <f t="shared" si="10"/>
        <v>10</v>
      </c>
      <c r="DI116" s="1">
        <v>1543</v>
      </c>
      <c r="DJ116" s="1">
        <f t="shared" si="11"/>
        <v>3086</v>
      </c>
      <c r="DK116" s="9">
        <f t="shared" si="12"/>
        <v>5</v>
      </c>
      <c r="DL116" s="4">
        <v>10</v>
      </c>
      <c r="DN116">
        <f>(DL116*InputWeights!$C$7+DB116*InputWeights!$C$6)</f>
        <v>5.5</v>
      </c>
      <c r="DO116">
        <f>(DD116*InputWeights!$C$12+DE116*InputWeights!$C$10+CU116*InputWeights!$C$11)</f>
        <v>2</v>
      </c>
      <c r="DP116">
        <f>(DC116*InputWeights!$C$18+DK116*InputWeights!$C$16+DH116*InputWeights!$C$15+CY116*InputWeights!$C$17)</f>
        <v>7.25</v>
      </c>
      <c r="DR116">
        <f>DN116*InputWeights!$C$5+DO116*InputWeights!$C$9+DP116*InputWeights!$C$14</f>
        <v>51.5</v>
      </c>
      <c r="DS116">
        <f>((_xlfn.RANK.EQ(DR116,$DR$2:$DR$6635,0))/(COUNT(DR$2:$DR$6635)))*100</f>
        <v>7.786052809749493</v>
      </c>
      <c r="DT116">
        <f t="shared" si="13"/>
        <v>10</v>
      </c>
    </row>
    <row r="117" spans="1:124" x14ac:dyDescent="0.25">
      <c r="A117" s="1" t="s">
        <v>302</v>
      </c>
      <c r="B117" s="1" t="s">
        <v>108</v>
      </c>
      <c r="C117" s="1" t="s">
        <v>109</v>
      </c>
      <c r="D117" s="1" t="s">
        <v>110</v>
      </c>
      <c r="E117" s="1" t="s">
        <v>212</v>
      </c>
      <c r="F117" s="1">
        <v>2879</v>
      </c>
      <c r="G117" s="1">
        <v>2600</v>
      </c>
      <c r="H117" s="1">
        <v>0</v>
      </c>
      <c r="I117" s="1">
        <v>1968</v>
      </c>
      <c r="J117" s="1">
        <v>2008</v>
      </c>
      <c r="K117" s="1" t="s">
        <v>139</v>
      </c>
      <c r="L117" s="1" t="s">
        <v>110</v>
      </c>
      <c r="M117" s="1">
        <v>24</v>
      </c>
      <c r="N117" s="1" t="s">
        <v>177</v>
      </c>
      <c r="O117" s="1">
        <v>2</v>
      </c>
      <c r="Q117" s="1" t="s">
        <v>116</v>
      </c>
      <c r="R117" s="1">
        <v>36</v>
      </c>
      <c r="S117" s="1" t="s">
        <v>115</v>
      </c>
      <c r="T117" s="1">
        <v>135</v>
      </c>
      <c r="V117" s="1">
        <v>23841</v>
      </c>
      <c r="W117" s="1" t="s">
        <v>110</v>
      </c>
      <c r="X117" s="1" t="s">
        <v>117</v>
      </c>
      <c r="Y117" s="1" t="s">
        <v>316</v>
      </c>
      <c r="Z117" s="1" t="s">
        <v>119</v>
      </c>
      <c r="AA117" s="1" t="s">
        <v>305</v>
      </c>
      <c r="AC117" s="1" t="s">
        <v>321</v>
      </c>
      <c r="AD117" s="1" t="s">
        <v>218</v>
      </c>
      <c r="AE117" s="1" t="s">
        <v>123</v>
      </c>
      <c r="AF117" s="1" t="s">
        <v>124</v>
      </c>
      <c r="AG117" s="1" t="s">
        <v>125</v>
      </c>
      <c r="AH117" s="1" t="s">
        <v>110</v>
      </c>
      <c r="AI117" s="1" t="s">
        <v>112</v>
      </c>
      <c r="AJ117" s="1" t="s">
        <v>112</v>
      </c>
      <c r="AK117" s="1" t="s">
        <v>125</v>
      </c>
      <c r="AL117" s="1" t="s">
        <v>322</v>
      </c>
      <c r="AM117" s="1" t="s">
        <v>323</v>
      </c>
      <c r="AN117" s="1" t="s">
        <v>324</v>
      </c>
      <c r="AO117" s="1">
        <v>1565</v>
      </c>
      <c r="AP117" s="1">
        <v>102264</v>
      </c>
      <c r="AQ117" s="1">
        <v>151</v>
      </c>
      <c r="AR117" s="1" t="s">
        <v>114</v>
      </c>
      <c r="AS117" s="1">
        <v>59999</v>
      </c>
      <c r="AT117" s="1">
        <v>62878</v>
      </c>
      <c r="AU117" s="2">
        <v>59999</v>
      </c>
      <c r="AV117" s="2">
        <v>62878</v>
      </c>
      <c r="BB117" s="1" t="s">
        <v>129</v>
      </c>
      <c r="BC117" s="1" t="s">
        <v>180</v>
      </c>
      <c r="BD117" s="1">
        <v>85</v>
      </c>
      <c r="BE117" s="1" t="s">
        <v>131</v>
      </c>
      <c r="BF117" s="1">
        <v>0</v>
      </c>
      <c r="BG117" s="1">
        <v>2</v>
      </c>
      <c r="BH117" s="1">
        <v>2</v>
      </c>
      <c r="BI117" s="1" t="s">
        <v>325</v>
      </c>
      <c r="BJ117" s="1" t="s">
        <v>182</v>
      </c>
      <c r="BK117" s="1" t="s">
        <v>112</v>
      </c>
      <c r="BN117" s="1" t="s">
        <v>133</v>
      </c>
      <c r="BR117" s="1" t="s">
        <v>133</v>
      </c>
      <c r="BU117" s="1" t="s">
        <v>139</v>
      </c>
      <c r="BV117" s="1" t="s">
        <v>114</v>
      </c>
      <c r="BW117" s="1" t="s">
        <v>125</v>
      </c>
      <c r="BX117" s="1">
        <v>0</v>
      </c>
      <c r="BZ117" s="1">
        <v>0</v>
      </c>
      <c r="CA117" s="1">
        <v>1</v>
      </c>
      <c r="CB117" s="1">
        <v>0</v>
      </c>
      <c r="CC117" s="1">
        <v>0</v>
      </c>
      <c r="CD117" s="1" t="s">
        <v>114</v>
      </c>
      <c r="CE117" s="1" t="s">
        <v>116</v>
      </c>
      <c r="CF117" s="1" t="s">
        <v>110</v>
      </c>
      <c r="CG117" s="1" t="s">
        <v>117</v>
      </c>
      <c r="CH117" s="1" t="s">
        <v>110</v>
      </c>
      <c r="CI117" s="1" t="s">
        <v>117</v>
      </c>
      <c r="CJ117" s="1" t="s">
        <v>117</v>
      </c>
      <c r="CK117" s="1" t="s">
        <v>125</v>
      </c>
      <c r="CL117" s="1">
        <v>5</v>
      </c>
      <c r="CM117" s="1">
        <v>8</v>
      </c>
      <c r="CN117" s="1" t="s">
        <v>142</v>
      </c>
      <c r="CO117" s="1" t="s">
        <v>183</v>
      </c>
      <c r="CP117" s="1">
        <v>0</v>
      </c>
      <c r="CQ117" s="1" t="s">
        <v>135</v>
      </c>
      <c r="CR117" s="1" t="s">
        <v>135</v>
      </c>
      <c r="CS117" s="1" t="s">
        <v>184</v>
      </c>
      <c r="CT117" s="1" t="s">
        <v>156</v>
      </c>
      <c r="CU117" s="8">
        <v>5</v>
      </c>
      <c r="CV117" s="1" t="s">
        <v>326</v>
      </c>
      <c r="CW117" s="1" t="s">
        <v>326</v>
      </c>
      <c r="CX117" s="1">
        <v>2</v>
      </c>
      <c r="CY117" s="10">
        <f t="shared" si="7"/>
        <v>7.5</v>
      </c>
      <c r="CZ117" s="3">
        <v>7.1</v>
      </c>
      <c r="DA117" s="3">
        <v>0</v>
      </c>
      <c r="DB117" s="6">
        <f t="shared" si="8"/>
        <v>1</v>
      </c>
      <c r="DC117" s="9">
        <v>0</v>
      </c>
      <c r="DD117" s="7">
        <v>0</v>
      </c>
      <c r="DE117" s="7">
        <v>0</v>
      </c>
      <c r="DF117" s="1">
        <v>23841</v>
      </c>
      <c r="DG117" s="1">
        <f t="shared" si="9"/>
        <v>47682</v>
      </c>
      <c r="DH117" s="9">
        <f t="shared" si="10"/>
        <v>10</v>
      </c>
      <c r="DI117" s="1">
        <v>1908</v>
      </c>
      <c r="DJ117" s="1">
        <f t="shared" si="11"/>
        <v>3816</v>
      </c>
      <c r="DK117" s="9">
        <f t="shared" si="12"/>
        <v>5</v>
      </c>
      <c r="DL117" s="4">
        <v>10</v>
      </c>
      <c r="DN117">
        <f>(DL117*InputWeights!$C$7+DB117*InputWeights!$C$6)</f>
        <v>5.5</v>
      </c>
      <c r="DO117">
        <f>(DD117*InputWeights!$C$12+DE117*InputWeights!$C$10+CU117*InputWeights!$C$11)</f>
        <v>2</v>
      </c>
      <c r="DP117">
        <f>(DC117*InputWeights!$C$18+DK117*InputWeights!$C$16+DH117*InputWeights!$C$15+CY117*InputWeights!$C$17)</f>
        <v>7.25</v>
      </c>
      <c r="DR117">
        <f>DN117*InputWeights!$C$5+DO117*InputWeights!$C$9+DP117*InputWeights!$C$14</f>
        <v>51.5</v>
      </c>
      <c r="DS117">
        <f>((_xlfn.RANK.EQ(DR117,$DR$2:$DR$6635,0))/(COUNT(DR$2:$DR$6635)))*100</f>
        <v>7.786052809749493</v>
      </c>
      <c r="DT117">
        <f t="shared" si="13"/>
        <v>10</v>
      </c>
    </row>
    <row r="118" spans="1:124" x14ac:dyDescent="0.25">
      <c r="A118" s="1" t="s">
        <v>302</v>
      </c>
      <c r="B118" s="1" t="s">
        <v>108</v>
      </c>
      <c r="C118" s="1" t="s">
        <v>109</v>
      </c>
      <c r="D118" s="1" t="s">
        <v>110</v>
      </c>
      <c r="E118" s="1" t="s">
        <v>220</v>
      </c>
      <c r="F118" s="1">
        <v>3420</v>
      </c>
      <c r="G118" s="1">
        <v>2700</v>
      </c>
      <c r="H118" s="1">
        <v>0</v>
      </c>
      <c r="I118" s="1">
        <v>1975</v>
      </c>
      <c r="J118" s="1">
        <v>2008</v>
      </c>
      <c r="K118" s="1" t="s">
        <v>139</v>
      </c>
      <c r="L118" s="1" t="s">
        <v>110</v>
      </c>
      <c r="M118" s="1">
        <v>24</v>
      </c>
      <c r="N118" s="1" t="s">
        <v>177</v>
      </c>
      <c r="O118" s="1">
        <v>2</v>
      </c>
      <c r="Q118" s="1" t="s">
        <v>116</v>
      </c>
      <c r="R118" s="1">
        <v>99</v>
      </c>
      <c r="S118" s="1" t="s">
        <v>115</v>
      </c>
      <c r="T118" s="1">
        <v>93</v>
      </c>
      <c r="V118" s="1">
        <v>23841</v>
      </c>
      <c r="W118" s="1" t="s">
        <v>110</v>
      </c>
      <c r="X118" s="1" t="s">
        <v>117</v>
      </c>
      <c r="Y118" s="1" t="s">
        <v>316</v>
      </c>
      <c r="Z118" s="1" t="s">
        <v>119</v>
      </c>
      <c r="AA118" s="1" t="s">
        <v>305</v>
      </c>
      <c r="AC118" s="1" t="s">
        <v>218</v>
      </c>
      <c r="AD118" s="1" t="s">
        <v>160</v>
      </c>
      <c r="AE118" s="1" t="s">
        <v>123</v>
      </c>
      <c r="AF118" s="1" t="s">
        <v>124</v>
      </c>
      <c r="AG118" s="1" t="s">
        <v>125</v>
      </c>
      <c r="AH118" s="1" t="s">
        <v>110</v>
      </c>
      <c r="AI118" s="1" t="s">
        <v>112</v>
      </c>
      <c r="AJ118" s="1" t="s">
        <v>112</v>
      </c>
      <c r="AK118" s="1" t="s">
        <v>125</v>
      </c>
      <c r="AL118" s="1" t="s">
        <v>322</v>
      </c>
      <c r="AM118" s="1" t="s">
        <v>323</v>
      </c>
      <c r="AN118" s="1" t="s">
        <v>330</v>
      </c>
      <c r="AO118" s="1">
        <v>1567</v>
      </c>
      <c r="AP118" s="1">
        <v>102264</v>
      </c>
      <c r="AQ118" s="1">
        <v>151</v>
      </c>
      <c r="AR118" s="1" t="s">
        <v>114</v>
      </c>
      <c r="AS118" s="1">
        <v>62878</v>
      </c>
      <c r="AT118" s="1">
        <v>66298</v>
      </c>
      <c r="AU118" s="2">
        <v>62878</v>
      </c>
      <c r="AV118" s="2">
        <v>66298</v>
      </c>
      <c r="BB118" s="1" t="s">
        <v>129</v>
      </c>
      <c r="BC118" s="1" t="s">
        <v>331</v>
      </c>
      <c r="BD118" s="1">
        <v>88</v>
      </c>
      <c r="BE118" s="1" t="s">
        <v>131</v>
      </c>
      <c r="BF118" s="1">
        <v>0</v>
      </c>
      <c r="BG118" s="1">
        <v>2</v>
      </c>
      <c r="BH118" s="1">
        <v>2</v>
      </c>
      <c r="BI118" s="1" t="s">
        <v>325</v>
      </c>
      <c r="BJ118" s="1" t="s">
        <v>182</v>
      </c>
      <c r="BK118" s="1" t="s">
        <v>112</v>
      </c>
      <c r="BN118" s="1" t="s">
        <v>133</v>
      </c>
      <c r="BR118" s="1" t="s">
        <v>133</v>
      </c>
      <c r="BU118" s="1" t="s">
        <v>139</v>
      </c>
      <c r="BV118" s="1" t="s">
        <v>114</v>
      </c>
      <c r="BW118" s="1" t="s">
        <v>125</v>
      </c>
      <c r="BX118" s="1">
        <v>0</v>
      </c>
      <c r="BZ118" s="1">
        <v>0</v>
      </c>
      <c r="CA118" s="1">
        <v>1</v>
      </c>
      <c r="CB118" s="1">
        <v>0</v>
      </c>
      <c r="CC118" s="1">
        <v>0</v>
      </c>
      <c r="CD118" s="1" t="s">
        <v>114</v>
      </c>
      <c r="CE118" s="1" t="s">
        <v>116</v>
      </c>
      <c r="CF118" s="1" t="s">
        <v>110</v>
      </c>
      <c r="CG118" s="1" t="s">
        <v>117</v>
      </c>
      <c r="CH118" s="1" t="s">
        <v>110</v>
      </c>
      <c r="CI118" s="1" t="s">
        <v>117</v>
      </c>
      <c r="CJ118" s="1" t="s">
        <v>117</v>
      </c>
      <c r="CK118" s="1" t="s">
        <v>125</v>
      </c>
      <c r="CL118" s="1">
        <v>6</v>
      </c>
      <c r="CM118" s="1">
        <v>6</v>
      </c>
      <c r="CN118" s="1" t="s">
        <v>142</v>
      </c>
      <c r="CO118" s="1" t="s">
        <v>183</v>
      </c>
      <c r="CP118" s="1">
        <v>0</v>
      </c>
      <c r="CQ118" s="1" t="s">
        <v>135</v>
      </c>
      <c r="CR118" s="1" t="s">
        <v>135</v>
      </c>
      <c r="CS118" s="1" t="s">
        <v>156</v>
      </c>
      <c r="CT118" s="1" t="s">
        <v>156</v>
      </c>
      <c r="CU118" s="8">
        <v>5</v>
      </c>
      <c r="CV118" s="1" t="s">
        <v>332</v>
      </c>
      <c r="CW118" s="1" t="s">
        <v>332</v>
      </c>
      <c r="CX118" s="1">
        <v>2</v>
      </c>
      <c r="CY118" s="10">
        <f t="shared" si="7"/>
        <v>7.5</v>
      </c>
      <c r="CZ118" s="3">
        <v>19</v>
      </c>
      <c r="DA118" s="3">
        <v>0</v>
      </c>
      <c r="DB118" s="6">
        <f t="shared" si="8"/>
        <v>1</v>
      </c>
      <c r="DC118" s="9">
        <v>0</v>
      </c>
      <c r="DD118" s="7">
        <v>0</v>
      </c>
      <c r="DE118" s="7">
        <v>0</v>
      </c>
      <c r="DF118" s="1">
        <v>23841</v>
      </c>
      <c r="DG118" s="1">
        <f t="shared" si="9"/>
        <v>47682</v>
      </c>
      <c r="DH118" s="9">
        <f t="shared" si="10"/>
        <v>10</v>
      </c>
      <c r="DI118" s="1">
        <v>1908</v>
      </c>
      <c r="DJ118" s="1">
        <f t="shared" si="11"/>
        <v>3816</v>
      </c>
      <c r="DK118" s="9">
        <f t="shared" si="12"/>
        <v>5</v>
      </c>
      <c r="DL118" s="4">
        <v>10</v>
      </c>
      <c r="DN118">
        <f>(DL118*InputWeights!$C$7+DB118*InputWeights!$C$6)</f>
        <v>5.5</v>
      </c>
      <c r="DO118">
        <f>(DD118*InputWeights!$C$12+DE118*InputWeights!$C$10+CU118*InputWeights!$C$11)</f>
        <v>2</v>
      </c>
      <c r="DP118">
        <f>(DC118*InputWeights!$C$18+DK118*InputWeights!$C$16+DH118*InputWeights!$C$15+CY118*InputWeights!$C$17)</f>
        <v>7.25</v>
      </c>
      <c r="DR118">
        <f>DN118*InputWeights!$C$5+DO118*InputWeights!$C$9+DP118*InputWeights!$C$14</f>
        <v>51.5</v>
      </c>
      <c r="DS118">
        <f>((_xlfn.RANK.EQ(DR118,$DR$2:$DR$6635,0))/(COUNT(DR$2:$DR$6635)))*100</f>
        <v>7.786052809749493</v>
      </c>
      <c r="DT118">
        <f t="shared" si="13"/>
        <v>10</v>
      </c>
    </row>
    <row r="119" spans="1:124" x14ac:dyDescent="0.25">
      <c r="A119" s="1" t="s">
        <v>680</v>
      </c>
      <c r="B119" s="1" t="s">
        <v>108</v>
      </c>
      <c r="C119" s="1" t="s">
        <v>109</v>
      </c>
      <c r="D119" s="1" t="s">
        <v>110</v>
      </c>
      <c r="E119" s="1" t="s">
        <v>688</v>
      </c>
      <c r="F119" s="1">
        <v>2149</v>
      </c>
      <c r="G119" s="1">
        <v>200</v>
      </c>
      <c r="H119" s="1">
        <v>0</v>
      </c>
      <c r="I119" s="1">
        <v>2003</v>
      </c>
      <c r="J119" s="1">
        <v>2003</v>
      </c>
      <c r="K119" s="1" t="s">
        <v>139</v>
      </c>
      <c r="L119" s="1" t="s">
        <v>110</v>
      </c>
      <c r="M119" s="1">
        <v>24</v>
      </c>
      <c r="N119" s="1" t="s">
        <v>412</v>
      </c>
      <c r="O119" s="1">
        <v>2</v>
      </c>
      <c r="P119" s="1" t="s">
        <v>112</v>
      </c>
      <c r="Q119" s="1" t="s">
        <v>114</v>
      </c>
      <c r="R119" s="1">
        <v>999</v>
      </c>
      <c r="S119" s="1" t="s">
        <v>689</v>
      </c>
      <c r="T119" s="1">
        <v>149</v>
      </c>
      <c r="V119" s="1">
        <v>18808</v>
      </c>
      <c r="W119" s="1" t="s">
        <v>110</v>
      </c>
      <c r="X119" s="1" t="s">
        <v>117</v>
      </c>
      <c r="Y119" s="1" t="s">
        <v>683</v>
      </c>
      <c r="Z119" s="1" t="s">
        <v>119</v>
      </c>
      <c r="AA119" s="1" t="s">
        <v>684</v>
      </c>
      <c r="AC119" s="1" t="s">
        <v>218</v>
      </c>
      <c r="AD119" s="1" t="s">
        <v>160</v>
      </c>
      <c r="AE119" s="1" t="s">
        <v>274</v>
      </c>
      <c r="AF119" s="1" t="s">
        <v>124</v>
      </c>
      <c r="AG119" s="1" t="s">
        <v>125</v>
      </c>
      <c r="AH119" s="1" t="s">
        <v>124</v>
      </c>
      <c r="AI119" s="1" t="s">
        <v>150</v>
      </c>
      <c r="AJ119" s="1" t="s">
        <v>112</v>
      </c>
      <c r="AK119" s="1" t="s">
        <v>125</v>
      </c>
      <c r="AL119" s="1" t="s">
        <v>690</v>
      </c>
      <c r="AM119" s="1" t="s">
        <v>691</v>
      </c>
      <c r="AN119" s="1" t="s">
        <v>692</v>
      </c>
      <c r="AO119" s="1">
        <v>1966</v>
      </c>
      <c r="AP119" s="1">
        <v>102264</v>
      </c>
      <c r="AQ119" s="1">
        <v>174</v>
      </c>
      <c r="AR119" s="1" t="s">
        <v>114</v>
      </c>
      <c r="AS119" s="1">
        <v>3202</v>
      </c>
      <c r="AT119" s="1">
        <v>5351</v>
      </c>
      <c r="AU119" s="2">
        <v>3202</v>
      </c>
      <c r="AV119" s="2">
        <v>5351</v>
      </c>
      <c r="BB119" s="1" t="s">
        <v>129</v>
      </c>
      <c r="BC119" s="1" t="s">
        <v>331</v>
      </c>
      <c r="BD119" s="1">
        <v>91</v>
      </c>
      <c r="BE119" s="1" t="s">
        <v>131</v>
      </c>
      <c r="BF119" s="1">
        <v>0</v>
      </c>
      <c r="BG119" s="1">
        <v>1</v>
      </c>
      <c r="BH119" s="1">
        <v>1</v>
      </c>
      <c r="BI119" s="1" t="s">
        <v>131</v>
      </c>
      <c r="BJ119" s="1" t="s">
        <v>154</v>
      </c>
      <c r="BK119" s="1" t="s">
        <v>112</v>
      </c>
      <c r="BN119" s="1" t="s">
        <v>133</v>
      </c>
      <c r="BR119" s="1" t="s">
        <v>133</v>
      </c>
      <c r="BU119" s="1" t="s">
        <v>139</v>
      </c>
      <c r="BV119" s="1" t="s">
        <v>114</v>
      </c>
      <c r="BW119" s="1" t="s">
        <v>125</v>
      </c>
      <c r="BX119" s="1">
        <v>0</v>
      </c>
      <c r="BZ119" s="1">
        <v>0</v>
      </c>
      <c r="CA119" s="1">
        <v>1</v>
      </c>
      <c r="CB119" s="1">
        <v>0</v>
      </c>
      <c r="CC119" s="1">
        <v>0</v>
      </c>
      <c r="CD119" s="1" t="s">
        <v>114</v>
      </c>
      <c r="CE119" s="1" t="s">
        <v>114</v>
      </c>
      <c r="CF119" s="1" t="s">
        <v>110</v>
      </c>
      <c r="CG119" s="1" t="s">
        <v>117</v>
      </c>
      <c r="CH119" s="1" t="s">
        <v>114</v>
      </c>
      <c r="CI119" s="1" t="s">
        <v>117</v>
      </c>
      <c r="CJ119" s="1" t="s">
        <v>110</v>
      </c>
      <c r="CK119" s="1" t="s">
        <v>125</v>
      </c>
      <c r="CL119" s="1">
        <v>7</v>
      </c>
      <c r="CM119" s="1">
        <v>0</v>
      </c>
      <c r="CN119" s="1" t="s">
        <v>277</v>
      </c>
      <c r="CO119" s="1" t="s">
        <v>154</v>
      </c>
      <c r="CP119" s="1">
        <v>0</v>
      </c>
      <c r="CQ119" s="1" t="s">
        <v>143</v>
      </c>
      <c r="CR119" s="1" t="s">
        <v>143</v>
      </c>
      <c r="CS119" s="1" t="s">
        <v>184</v>
      </c>
      <c r="CT119" s="1" t="s">
        <v>156</v>
      </c>
      <c r="CU119" s="8">
        <v>5</v>
      </c>
      <c r="CV119" s="1" t="s">
        <v>693</v>
      </c>
      <c r="CW119" s="1" t="s">
        <v>693</v>
      </c>
      <c r="CX119" s="1">
        <v>2</v>
      </c>
      <c r="CY119" s="10">
        <f t="shared" si="7"/>
        <v>7.5</v>
      </c>
      <c r="CZ119" s="3">
        <v>1.22021</v>
      </c>
      <c r="DA119" s="3">
        <v>0.67088800000000004</v>
      </c>
      <c r="DB119" s="6">
        <f t="shared" si="8"/>
        <v>1</v>
      </c>
      <c r="DC119" s="9">
        <v>10</v>
      </c>
      <c r="DD119" s="7">
        <v>0</v>
      </c>
      <c r="DE119" s="7">
        <v>0</v>
      </c>
      <c r="DF119" s="1">
        <v>18808</v>
      </c>
      <c r="DG119" s="1">
        <f t="shared" si="9"/>
        <v>37616</v>
      </c>
      <c r="DH119" s="9">
        <f t="shared" si="10"/>
        <v>8</v>
      </c>
      <c r="DI119" s="1">
        <v>1128</v>
      </c>
      <c r="DJ119" s="1">
        <f t="shared" si="11"/>
        <v>2256</v>
      </c>
      <c r="DK119" s="9">
        <f t="shared" si="12"/>
        <v>4</v>
      </c>
      <c r="DL119" s="4">
        <v>10</v>
      </c>
      <c r="DN119">
        <f>(DL119*InputWeights!$C$7+DB119*InputWeights!$C$6)</f>
        <v>5.5</v>
      </c>
      <c r="DO119">
        <f>(DD119*InputWeights!$C$12+DE119*InputWeights!$C$10+CU119*InputWeights!$C$11)</f>
        <v>2</v>
      </c>
      <c r="DP119">
        <f>(DC119*InputWeights!$C$18+DK119*InputWeights!$C$16+DH119*InputWeights!$C$15+CY119*InputWeights!$C$17)</f>
        <v>7.25</v>
      </c>
      <c r="DR119">
        <f>DN119*InputWeights!$C$5+DO119*InputWeights!$C$9+DP119*InputWeights!$C$14</f>
        <v>51.5</v>
      </c>
      <c r="DS119">
        <f>((_xlfn.RANK.EQ(DR119,$DR$2:$DR$6635,0))/(COUNT(DR$2:$DR$6635)))*100</f>
        <v>7.786052809749493</v>
      </c>
      <c r="DT119">
        <f t="shared" si="13"/>
        <v>10</v>
      </c>
    </row>
    <row r="120" spans="1:124" x14ac:dyDescent="0.25">
      <c r="A120" s="1" t="s">
        <v>2707</v>
      </c>
      <c r="B120" s="1" t="s">
        <v>2625</v>
      </c>
      <c r="C120" s="1" t="s">
        <v>2626</v>
      </c>
      <c r="D120" s="1" t="s">
        <v>110</v>
      </c>
      <c r="E120" s="1" t="s">
        <v>209</v>
      </c>
      <c r="F120" s="1">
        <v>1417</v>
      </c>
      <c r="G120" s="1">
        <v>2700</v>
      </c>
      <c r="H120" s="1">
        <v>0</v>
      </c>
      <c r="I120" s="1">
        <v>1930</v>
      </c>
      <c r="J120" s="1">
        <v>2007</v>
      </c>
      <c r="K120" s="1" t="s">
        <v>112</v>
      </c>
      <c r="L120" s="1" t="s">
        <v>110</v>
      </c>
      <c r="M120" s="1">
        <v>20</v>
      </c>
      <c r="N120" s="1" t="s">
        <v>177</v>
      </c>
      <c r="O120" s="1">
        <v>2</v>
      </c>
      <c r="Q120" s="1" t="s">
        <v>110</v>
      </c>
      <c r="R120" s="1">
        <v>1</v>
      </c>
      <c r="S120" s="1" t="s">
        <v>1135</v>
      </c>
      <c r="T120" s="1">
        <v>307</v>
      </c>
      <c r="V120" s="1">
        <v>9084</v>
      </c>
      <c r="W120" s="1" t="s">
        <v>116</v>
      </c>
      <c r="X120" s="1" t="s">
        <v>117</v>
      </c>
      <c r="Y120" s="1" t="s">
        <v>2747</v>
      </c>
      <c r="Z120" s="1" t="s">
        <v>271</v>
      </c>
      <c r="AA120" s="1" t="s">
        <v>2708</v>
      </c>
      <c r="AC120" s="1" t="s">
        <v>2747</v>
      </c>
      <c r="AD120" s="1" t="s">
        <v>673</v>
      </c>
      <c r="AE120" s="1" t="s">
        <v>426</v>
      </c>
      <c r="AF120" s="1" t="s">
        <v>124</v>
      </c>
      <c r="AG120" s="1" t="s">
        <v>125</v>
      </c>
      <c r="AH120" s="1" t="s">
        <v>124</v>
      </c>
      <c r="AI120" s="1" t="s">
        <v>112</v>
      </c>
      <c r="AJ120" s="1" t="s">
        <v>112</v>
      </c>
      <c r="AK120" s="1" t="s">
        <v>125</v>
      </c>
      <c r="AL120" s="1" t="s">
        <v>2748</v>
      </c>
      <c r="AM120" s="1" t="s">
        <v>2749</v>
      </c>
      <c r="AN120" s="1" t="s">
        <v>2750</v>
      </c>
      <c r="AO120" s="1">
        <v>40665</v>
      </c>
      <c r="AP120" s="1">
        <v>102264</v>
      </c>
      <c r="AQ120" s="1">
        <v>4189</v>
      </c>
      <c r="AR120" s="1" t="s">
        <v>110</v>
      </c>
      <c r="AS120" s="1">
        <v>64503</v>
      </c>
      <c r="AT120" s="1">
        <v>65920</v>
      </c>
      <c r="AU120" s="2">
        <v>64503</v>
      </c>
      <c r="AV120" s="2">
        <v>65920</v>
      </c>
      <c r="BB120" s="1" t="s">
        <v>129</v>
      </c>
      <c r="BC120" s="1" t="s">
        <v>704</v>
      </c>
      <c r="BD120" s="1">
        <v>64</v>
      </c>
      <c r="BE120" s="1" t="s">
        <v>131</v>
      </c>
      <c r="BF120" s="1">
        <v>0</v>
      </c>
      <c r="BG120" s="1">
        <v>1</v>
      </c>
      <c r="BH120" s="1">
        <v>1</v>
      </c>
      <c r="BI120" s="1" t="s">
        <v>132</v>
      </c>
      <c r="BJ120" s="1" t="s">
        <v>182</v>
      </c>
      <c r="BK120" s="1" t="s">
        <v>112</v>
      </c>
      <c r="BN120" s="1" t="s">
        <v>133</v>
      </c>
      <c r="BR120" s="1" t="s">
        <v>133</v>
      </c>
      <c r="BU120" s="1" t="s">
        <v>112</v>
      </c>
      <c r="BV120" s="1" t="s">
        <v>114</v>
      </c>
      <c r="BW120" s="1" t="s">
        <v>112</v>
      </c>
      <c r="BX120" s="1">
        <v>0</v>
      </c>
      <c r="BZ120" s="1">
        <v>0</v>
      </c>
      <c r="CA120" s="1">
        <v>1</v>
      </c>
      <c r="CB120" s="1">
        <v>0</v>
      </c>
      <c r="CC120" s="1">
        <v>0</v>
      </c>
      <c r="CD120" s="1" t="s">
        <v>110</v>
      </c>
      <c r="CE120" s="1" t="s">
        <v>110</v>
      </c>
      <c r="CF120" s="1" t="s">
        <v>110</v>
      </c>
      <c r="CG120" s="1" t="s">
        <v>117</v>
      </c>
      <c r="CH120" s="1" t="s">
        <v>114</v>
      </c>
      <c r="CI120" s="1" t="s">
        <v>117</v>
      </c>
      <c r="CJ120" s="1" t="s">
        <v>117</v>
      </c>
      <c r="CK120" s="1" t="s">
        <v>125</v>
      </c>
      <c r="CL120" s="1">
        <v>5</v>
      </c>
      <c r="CM120" s="1">
        <v>0</v>
      </c>
      <c r="CN120" s="1" t="s">
        <v>134</v>
      </c>
      <c r="CO120" s="1" t="s">
        <v>183</v>
      </c>
      <c r="CP120" s="1">
        <v>0</v>
      </c>
      <c r="CQ120" s="1" t="s">
        <v>135</v>
      </c>
      <c r="CR120" s="1" t="s">
        <v>135</v>
      </c>
      <c r="CS120" s="1" t="s">
        <v>136</v>
      </c>
      <c r="CT120" s="1" t="s">
        <v>136</v>
      </c>
      <c r="CU120" s="8">
        <v>10</v>
      </c>
      <c r="CV120" s="1" t="s">
        <v>2751</v>
      </c>
      <c r="CW120" s="1" t="s">
        <v>2751</v>
      </c>
      <c r="CX120" s="1">
        <v>3</v>
      </c>
      <c r="CY120" s="10">
        <f t="shared" si="7"/>
        <v>7.5</v>
      </c>
      <c r="CZ120" s="3">
        <v>19.5</v>
      </c>
      <c r="DA120" s="3">
        <v>8.3000000000000007</v>
      </c>
      <c r="DB120" s="6">
        <f t="shared" si="8"/>
        <v>5</v>
      </c>
      <c r="DC120" s="9">
        <v>0</v>
      </c>
      <c r="DD120" s="7">
        <v>0</v>
      </c>
      <c r="DE120" s="7">
        <v>0</v>
      </c>
      <c r="DF120" s="1">
        <v>9084</v>
      </c>
      <c r="DG120" s="1">
        <f t="shared" si="9"/>
        <v>18168</v>
      </c>
      <c r="DH120" s="9">
        <f t="shared" si="10"/>
        <v>4</v>
      </c>
      <c r="DI120" s="1">
        <v>273</v>
      </c>
      <c r="DJ120" s="1">
        <f t="shared" si="11"/>
        <v>546</v>
      </c>
      <c r="DK120" s="9">
        <f t="shared" si="12"/>
        <v>2</v>
      </c>
      <c r="DL120" s="4">
        <v>10</v>
      </c>
      <c r="DN120">
        <f>(DL120*InputWeights!$C$7+DB120*InputWeights!$C$6)</f>
        <v>7.5</v>
      </c>
      <c r="DO120">
        <f>(DD120*InputWeights!$C$12+DE120*InputWeights!$C$10+CU120*InputWeights!$C$11)</f>
        <v>4</v>
      </c>
      <c r="DP120">
        <f>(DC120*InputWeights!$C$18+DK120*InputWeights!$C$16+DH120*InputWeights!$C$15+CY120*InputWeights!$C$17)</f>
        <v>4.25</v>
      </c>
      <c r="DR120">
        <f>DN120*InputWeights!$C$5+DO120*InputWeights!$C$9+DP120*InputWeights!$C$14</f>
        <v>51.5</v>
      </c>
      <c r="DS120">
        <f>((_xlfn.RANK.EQ(DR120,$DR$2:$DR$6635,0))/(COUNT(DR$2:$DR$6635)))*100</f>
        <v>7.786052809749493</v>
      </c>
      <c r="DT120">
        <f t="shared" si="13"/>
        <v>10</v>
      </c>
    </row>
    <row r="121" spans="1:124" x14ac:dyDescent="0.25">
      <c r="A121" s="1" t="s">
        <v>2707</v>
      </c>
      <c r="B121" s="1" t="s">
        <v>2625</v>
      </c>
      <c r="C121" s="1" t="s">
        <v>2626</v>
      </c>
      <c r="D121" s="1" t="s">
        <v>110</v>
      </c>
      <c r="E121" s="1" t="s">
        <v>212</v>
      </c>
      <c r="F121" s="1">
        <v>1473</v>
      </c>
      <c r="G121" s="1">
        <v>2700</v>
      </c>
      <c r="H121" s="1">
        <v>20</v>
      </c>
      <c r="I121" s="1">
        <v>1930</v>
      </c>
      <c r="J121" s="1">
        <v>2007</v>
      </c>
      <c r="K121" s="1" t="s">
        <v>139</v>
      </c>
      <c r="L121" s="1" t="s">
        <v>110</v>
      </c>
      <c r="M121" s="1">
        <v>20</v>
      </c>
      <c r="N121" s="1" t="s">
        <v>177</v>
      </c>
      <c r="O121" s="1">
        <v>2</v>
      </c>
      <c r="Q121" s="1" t="s">
        <v>110</v>
      </c>
      <c r="R121" s="1">
        <v>1</v>
      </c>
      <c r="S121" s="1" t="s">
        <v>1135</v>
      </c>
      <c r="T121" s="1">
        <v>332</v>
      </c>
      <c r="V121" s="1">
        <v>8970</v>
      </c>
      <c r="W121" s="1" t="s">
        <v>116</v>
      </c>
      <c r="X121" s="1" t="s">
        <v>117</v>
      </c>
      <c r="Y121" s="1" t="s">
        <v>2747</v>
      </c>
      <c r="Z121" s="1" t="s">
        <v>271</v>
      </c>
      <c r="AA121" s="1" t="s">
        <v>2708</v>
      </c>
      <c r="AC121" s="1" t="s">
        <v>2747</v>
      </c>
      <c r="AD121" s="1" t="s">
        <v>673</v>
      </c>
      <c r="AE121" s="1" t="s">
        <v>426</v>
      </c>
      <c r="AF121" s="1" t="s">
        <v>124</v>
      </c>
      <c r="AG121" s="1" t="s">
        <v>125</v>
      </c>
      <c r="AH121" s="1" t="s">
        <v>124</v>
      </c>
      <c r="AI121" s="1" t="s">
        <v>112</v>
      </c>
      <c r="AJ121" s="1" t="s">
        <v>112</v>
      </c>
      <c r="AK121" s="1" t="s">
        <v>125</v>
      </c>
      <c r="AL121" s="1" t="s">
        <v>2752</v>
      </c>
      <c r="AM121" s="1" t="s">
        <v>2753</v>
      </c>
      <c r="AN121" s="1" t="s">
        <v>2754</v>
      </c>
      <c r="AO121" s="1">
        <v>40666</v>
      </c>
      <c r="AP121" s="1">
        <v>102264</v>
      </c>
      <c r="AQ121" s="1">
        <v>4193</v>
      </c>
      <c r="AR121" s="1" t="s">
        <v>114</v>
      </c>
      <c r="AS121" s="1">
        <v>31643</v>
      </c>
      <c r="AT121" s="1">
        <v>33116</v>
      </c>
      <c r="AU121" s="2">
        <v>37749</v>
      </c>
      <c r="AV121" s="2">
        <v>39222</v>
      </c>
      <c r="BB121" s="1" t="s">
        <v>129</v>
      </c>
      <c r="BC121" s="1" t="s">
        <v>704</v>
      </c>
      <c r="BD121" s="1">
        <v>61</v>
      </c>
      <c r="BE121" s="1" t="s">
        <v>131</v>
      </c>
      <c r="BF121" s="1">
        <v>0</v>
      </c>
      <c r="BG121" s="1">
        <v>1</v>
      </c>
      <c r="BH121" s="1">
        <v>1</v>
      </c>
      <c r="BI121" s="1" t="s">
        <v>153</v>
      </c>
      <c r="BJ121" s="1" t="s">
        <v>182</v>
      </c>
      <c r="BK121" s="1" t="s">
        <v>112</v>
      </c>
      <c r="BN121" s="1" t="s">
        <v>133</v>
      </c>
      <c r="BR121" s="1" t="s">
        <v>133</v>
      </c>
      <c r="BU121" s="1" t="s">
        <v>139</v>
      </c>
      <c r="BV121" s="1" t="s">
        <v>114</v>
      </c>
      <c r="BW121" s="1" t="s">
        <v>112</v>
      </c>
      <c r="BX121" s="1">
        <v>0</v>
      </c>
      <c r="BZ121" s="1">
        <v>0</v>
      </c>
      <c r="CA121" s="1">
        <v>1</v>
      </c>
      <c r="CB121" s="1">
        <v>0</v>
      </c>
      <c r="CC121" s="1">
        <v>0</v>
      </c>
      <c r="CD121" s="1" t="s">
        <v>114</v>
      </c>
      <c r="CE121" s="1" t="s">
        <v>110</v>
      </c>
      <c r="CF121" s="1" t="s">
        <v>110</v>
      </c>
      <c r="CG121" s="1" t="s">
        <v>117</v>
      </c>
      <c r="CH121" s="1" t="s">
        <v>114</v>
      </c>
      <c r="CI121" s="1" t="s">
        <v>117</v>
      </c>
      <c r="CJ121" s="1" t="s">
        <v>117</v>
      </c>
      <c r="CK121" s="1" t="s">
        <v>125</v>
      </c>
      <c r="CL121" s="1">
        <v>8</v>
      </c>
      <c r="CM121" s="1">
        <v>0</v>
      </c>
      <c r="CN121" s="1" t="s">
        <v>134</v>
      </c>
      <c r="CO121" s="1" t="s">
        <v>183</v>
      </c>
      <c r="CP121" s="1">
        <v>0</v>
      </c>
      <c r="CQ121" s="1" t="s">
        <v>135</v>
      </c>
      <c r="CR121" s="1" t="s">
        <v>135</v>
      </c>
      <c r="CS121" s="1" t="s">
        <v>136</v>
      </c>
      <c r="CT121" s="1" t="s">
        <v>136</v>
      </c>
      <c r="CU121" s="8">
        <v>10</v>
      </c>
      <c r="CV121" s="1" t="s">
        <v>2755</v>
      </c>
      <c r="CW121" s="1" t="s">
        <v>2755</v>
      </c>
      <c r="CX121" s="1">
        <v>3</v>
      </c>
      <c r="CY121" s="10">
        <f t="shared" si="7"/>
        <v>7.5</v>
      </c>
      <c r="CZ121" s="3">
        <v>9.9</v>
      </c>
      <c r="DA121" s="3">
        <v>6.8</v>
      </c>
      <c r="DB121" s="6">
        <f t="shared" si="8"/>
        <v>5</v>
      </c>
      <c r="DC121" s="9">
        <v>0</v>
      </c>
      <c r="DD121" s="7">
        <v>0</v>
      </c>
      <c r="DE121" s="7">
        <v>0</v>
      </c>
      <c r="DF121" s="1">
        <v>8970</v>
      </c>
      <c r="DG121" s="1">
        <f t="shared" si="9"/>
        <v>17940</v>
      </c>
      <c r="DH121" s="9">
        <f t="shared" si="10"/>
        <v>4</v>
      </c>
      <c r="DI121" s="1">
        <v>448</v>
      </c>
      <c r="DJ121" s="1">
        <f t="shared" si="11"/>
        <v>896</v>
      </c>
      <c r="DK121" s="9">
        <f t="shared" si="12"/>
        <v>2</v>
      </c>
      <c r="DL121" s="4">
        <v>10</v>
      </c>
      <c r="DN121">
        <f>(DL121*InputWeights!$C$7+DB121*InputWeights!$C$6)</f>
        <v>7.5</v>
      </c>
      <c r="DO121">
        <f>(DD121*InputWeights!$C$12+DE121*InputWeights!$C$10+CU121*InputWeights!$C$11)</f>
        <v>4</v>
      </c>
      <c r="DP121">
        <f>(DC121*InputWeights!$C$18+DK121*InputWeights!$C$16+DH121*InputWeights!$C$15+CY121*InputWeights!$C$17)</f>
        <v>4.25</v>
      </c>
      <c r="DR121">
        <f>DN121*InputWeights!$C$5+DO121*InputWeights!$C$9+DP121*InputWeights!$C$14</f>
        <v>51.5</v>
      </c>
      <c r="DS121">
        <f>((_xlfn.RANK.EQ(DR121,$DR$2:$DR$6635,0))/(COUNT(DR$2:$DR$6635)))*100</f>
        <v>7.786052809749493</v>
      </c>
      <c r="DT121">
        <f t="shared" si="13"/>
        <v>10</v>
      </c>
    </row>
    <row r="122" spans="1:124" x14ac:dyDescent="0.25">
      <c r="A122" s="1" t="s">
        <v>949</v>
      </c>
      <c r="B122" s="1" t="s">
        <v>108</v>
      </c>
      <c r="C122" s="1" t="s">
        <v>109</v>
      </c>
      <c r="D122" s="1" t="s">
        <v>110</v>
      </c>
      <c r="E122" s="1" t="s">
        <v>168</v>
      </c>
      <c r="F122" s="1">
        <v>2542</v>
      </c>
      <c r="G122" s="1">
        <v>5200</v>
      </c>
      <c r="H122" s="1">
        <v>0</v>
      </c>
      <c r="I122" s="1">
        <v>1950</v>
      </c>
      <c r="J122" s="1">
        <v>2008</v>
      </c>
      <c r="K122" s="1" t="s">
        <v>183</v>
      </c>
      <c r="L122" s="1" t="s">
        <v>114</v>
      </c>
      <c r="M122" s="1">
        <v>16</v>
      </c>
      <c r="N122" s="1" t="s">
        <v>177</v>
      </c>
      <c r="O122" s="1">
        <v>2</v>
      </c>
      <c r="Q122" s="1" t="s">
        <v>117</v>
      </c>
      <c r="R122" s="1">
        <v>0</v>
      </c>
      <c r="S122" s="1" t="s">
        <v>803</v>
      </c>
      <c r="T122" s="1">
        <v>83</v>
      </c>
      <c r="V122" s="1">
        <v>11693</v>
      </c>
      <c r="W122" s="1" t="s">
        <v>116</v>
      </c>
      <c r="X122" s="1" t="s">
        <v>117</v>
      </c>
      <c r="Y122" s="1" t="s">
        <v>958</v>
      </c>
      <c r="Z122" s="1" t="s">
        <v>119</v>
      </c>
      <c r="AA122" s="1" t="s">
        <v>952</v>
      </c>
      <c r="AC122" s="1" t="s">
        <v>321</v>
      </c>
      <c r="AD122" s="1" t="s">
        <v>160</v>
      </c>
      <c r="AE122" s="1" t="s">
        <v>364</v>
      </c>
      <c r="AF122" s="1" t="s">
        <v>124</v>
      </c>
      <c r="AG122" s="1" t="s">
        <v>125</v>
      </c>
      <c r="AH122" s="1" t="s">
        <v>124</v>
      </c>
      <c r="AI122" s="1" t="s">
        <v>112</v>
      </c>
      <c r="AJ122" s="1" t="s">
        <v>112</v>
      </c>
      <c r="AK122" s="1" t="s">
        <v>125</v>
      </c>
      <c r="AL122" s="1" t="s">
        <v>128</v>
      </c>
      <c r="AM122" s="1" t="s">
        <v>161</v>
      </c>
      <c r="AN122" s="1" t="s">
        <v>967</v>
      </c>
      <c r="AO122" s="1">
        <v>2508</v>
      </c>
      <c r="AP122" s="1">
        <v>102264</v>
      </c>
      <c r="AQ122" s="1">
        <v>206</v>
      </c>
      <c r="AR122" s="1" t="s">
        <v>110</v>
      </c>
      <c r="AS122" s="1">
        <v>42351</v>
      </c>
      <c r="AT122" s="1">
        <v>44893</v>
      </c>
      <c r="AU122" s="2">
        <v>42351</v>
      </c>
      <c r="AV122" s="2">
        <v>44893</v>
      </c>
      <c r="BB122" s="1" t="s">
        <v>129</v>
      </c>
      <c r="BC122" s="1" t="s">
        <v>965</v>
      </c>
      <c r="BD122" s="1">
        <v>87</v>
      </c>
      <c r="BE122" s="1" t="s">
        <v>131</v>
      </c>
      <c r="BF122" s="1">
        <v>0</v>
      </c>
      <c r="BG122" s="1">
        <v>4</v>
      </c>
      <c r="BH122" s="1">
        <v>4</v>
      </c>
      <c r="BI122" s="1" t="s">
        <v>132</v>
      </c>
      <c r="BJ122" s="1" t="s">
        <v>182</v>
      </c>
      <c r="BK122" s="1" t="s">
        <v>112</v>
      </c>
      <c r="BN122" s="1" t="s">
        <v>133</v>
      </c>
      <c r="BR122" s="1" t="s">
        <v>133</v>
      </c>
      <c r="BU122" s="1" t="s">
        <v>112</v>
      </c>
      <c r="BV122" s="1" t="s">
        <v>114</v>
      </c>
      <c r="BW122" s="1" t="s">
        <v>112</v>
      </c>
      <c r="BX122" s="1">
        <v>0</v>
      </c>
      <c r="BZ122" s="1">
        <v>0</v>
      </c>
      <c r="CA122" s="1">
        <v>1</v>
      </c>
      <c r="CB122" s="1">
        <v>0</v>
      </c>
      <c r="CC122" s="1">
        <v>0</v>
      </c>
      <c r="CD122" s="1" t="s">
        <v>117</v>
      </c>
      <c r="CE122" s="1" t="s">
        <v>117</v>
      </c>
      <c r="CF122" s="1" t="s">
        <v>110</v>
      </c>
      <c r="CG122" s="1" t="s">
        <v>117</v>
      </c>
      <c r="CH122" s="1" t="s">
        <v>117</v>
      </c>
      <c r="CI122" s="1" t="s">
        <v>117</v>
      </c>
      <c r="CJ122" s="1" t="s">
        <v>110</v>
      </c>
      <c r="CK122" s="1" t="s">
        <v>125</v>
      </c>
      <c r="CL122" s="1">
        <v>16</v>
      </c>
      <c r="CM122" s="1">
        <v>2</v>
      </c>
      <c r="CN122" s="1" t="s">
        <v>142</v>
      </c>
      <c r="CO122" s="1" t="s">
        <v>183</v>
      </c>
      <c r="CP122" s="1">
        <v>0</v>
      </c>
      <c r="CQ122" s="1" t="s">
        <v>143</v>
      </c>
      <c r="CR122" s="1" t="s">
        <v>143</v>
      </c>
      <c r="CS122" s="1" t="s">
        <v>156</v>
      </c>
      <c r="CT122" s="1" t="s">
        <v>156</v>
      </c>
      <c r="CU122" s="8">
        <v>5</v>
      </c>
      <c r="CV122" s="1" t="s">
        <v>968</v>
      </c>
      <c r="CW122" s="1" t="s">
        <v>968</v>
      </c>
      <c r="CX122" s="1">
        <v>3</v>
      </c>
      <c r="CY122" s="10">
        <f t="shared" si="7"/>
        <v>7.5</v>
      </c>
      <c r="CZ122" s="3">
        <v>13.4467</v>
      </c>
      <c r="DA122" s="3">
        <v>12.2478</v>
      </c>
      <c r="DB122" s="6">
        <f t="shared" si="8"/>
        <v>10</v>
      </c>
      <c r="DC122" s="9">
        <v>0</v>
      </c>
      <c r="DD122" s="7">
        <v>0</v>
      </c>
      <c r="DE122" s="7">
        <v>0</v>
      </c>
      <c r="DF122" s="1">
        <v>11693</v>
      </c>
      <c r="DG122" s="1">
        <f t="shared" si="9"/>
        <v>11693</v>
      </c>
      <c r="DH122" s="9">
        <f t="shared" si="10"/>
        <v>3</v>
      </c>
      <c r="DI122" s="1">
        <v>589</v>
      </c>
      <c r="DJ122" s="1">
        <f t="shared" si="11"/>
        <v>589</v>
      </c>
      <c r="DK122" s="9">
        <f t="shared" si="12"/>
        <v>2</v>
      </c>
      <c r="DL122" s="4">
        <v>10</v>
      </c>
      <c r="DN122">
        <f>(DL122*InputWeights!$C$7+DB122*InputWeights!$C$6)</f>
        <v>10</v>
      </c>
      <c r="DO122">
        <f>(DD122*InputWeights!$C$12+DE122*InputWeights!$C$10+CU122*InputWeights!$C$11)</f>
        <v>2</v>
      </c>
      <c r="DP122">
        <f>(DC122*InputWeights!$C$18+DK122*InputWeights!$C$16+DH122*InputWeights!$C$15+CY122*InputWeights!$C$17)</f>
        <v>3.85</v>
      </c>
      <c r="DR122">
        <f>DN122*InputWeights!$C$5+DO122*InputWeights!$C$9+DP122*InputWeights!$C$14</f>
        <v>51.4</v>
      </c>
      <c r="DS122">
        <f>((_xlfn.RANK.EQ(DR122,$DR$2:$DR$6635,0))/(COUNT(DR$2:$DR$6635)))*100</f>
        <v>8.192281651997293</v>
      </c>
      <c r="DT122">
        <f t="shared" si="13"/>
        <v>10</v>
      </c>
    </row>
    <row r="123" spans="1:124" x14ac:dyDescent="0.25">
      <c r="A123" s="1" t="s">
        <v>111</v>
      </c>
      <c r="B123" s="1" t="s">
        <v>3684</v>
      </c>
      <c r="C123" s="1" t="s">
        <v>3685</v>
      </c>
      <c r="D123" s="1" t="s">
        <v>110</v>
      </c>
      <c r="E123" s="1" t="s">
        <v>3804</v>
      </c>
      <c r="F123" s="1">
        <v>2645</v>
      </c>
      <c r="G123" s="1">
        <v>3000</v>
      </c>
      <c r="H123" s="1">
        <v>0</v>
      </c>
      <c r="I123" s="1">
        <v>1973</v>
      </c>
      <c r="J123" s="1">
        <v>2004</v>
      </c>
      <c r="K123" s="1" t="s">
        <v>858</v>
      </c>
      <c r="L123" s="1" t="s">
        <v>110</v>
      </c>
      <c r="M123" s="1">
        <v>24</v>
      </c>
      <c r="N123" s="1" t="s">
        <v>177</v>
      </c>
      <c r="O123" s="1">
        <v>2</v>
      </c>
      <c r="P123" s="1" t="s">
        <v>112</v>
      </c>
      <c r="Q123" s="1" t="s">
        <v>116</v>
      </c>
      <c r="R123" s="1">
        <v>100</v>
      </c>
      <c r="S123" s="1" t="s">
        <v>937</v>
      </c>
      <c r="T123" s="1">
        <v>71</v>
      </c>
      <c r="V123" s="1">
        <v>10301</v>
      </c>
      <c r="W123" s="1" t="s">
        <v>110</v>
      </c>
      <c r="X123" s="1" t="s">
        <v>117</v>
      </c>
      <c r="Y123" s="1" t="s">
        <v>3919</v>
      </c>
      <c r="Z123" s="1" t="s">
        <v>325</v>
      </c>
      <c r="AA123" s="1" t="s">
        <v>3920</v>
      </c>
      <c r="AC123" s="1" t="s">
        <v>160</v>
      </c>
      <c r="AD123" s="1" t="s">
        <v>160</v>
      </c>
      <c r="AE123" s="1" t="s">
        <v>274</v>
      </c>
      <c r="AF123" s="1" t="s">
        <v>110</v>
      </c>
      <c r="AG123" s="1" t="s">
        <v>125</v>
      </c>
      <c r="AH123" s="1" t="s">
        <v>110</v>
      </c>
      <c r="AI123" s="1" t="s">
        <v>112</v>
      </c>
      <c r="AJ123" s="1" t="s">
        <v>125</v>
      </c>
      <c r="AK123" s="1" t="s">
        <v>125</v>
      </c>
      <c r="AL123" s="1" t="s">
        <v>3945</v>
      </c>
      <c r="AM123" s="1" t="s">
        <v>3953</v>
      </c>
      <c r="AN123" s="1" t="s">
        <v>3954</v>
      </c>
      <c r="AO123" s="1">
        <v>69399</v>
      </c>
      <c r="AP123" s="1">
        <v>102264</v>
      </c>
      <c r="AQ123" s="1">
        <v>7003</v>
      </c>
      <c r="AR123" s="1" t="s">
        <v>114</v>
      </c>
      <c r="AS123" s="1">
        <v>75886</v>
      </c>
      <c r="AT123" s="1">
        <v>78531</v>
      </c>
      <c r="AU123" s="2">
        <v>75886</v>
      </c>
      <c r="AV123" s="2">
        <v>78531</v>
      </c>
      <c r="BB123" s="1" t="s">
        <v>129</v>
      </c>
      <c r="BC123" s="1" t="s">
        <v>965</v>
      </c>
      <c r="BD123" s="1">
        <v>86</v>
      </c>
      <c r="BE123" s="1" t="s">
        <v>131</v>
      </c>
      <c r="BF123" s="1">
        <v>0</v>
      </c>
      <c r="BG123" s="1">
        <v>2</v>
      </c>
      <c r="BH123" s="1">
        <v>2</v>
      </c>
      <c r="BJ123" s="1" t="s">
        <v>182</v>
      </c>
      <c r="BK123" s="1" t="s">
        <v>112</v>
      </c>
      <c r="BN123" s="1" t="s">
        <v>133</v>
      </c>
      <c r="BR123" s="1" t="s">
        <v>133</v>
      </c>
      <c r="BU123" s="1" t="s">
        <v>858</v>
      </c>
      <c r="BV123" s="1" t="s">
        <v>110</v>
      </c>
      <c r="BW123" s="1" t="s">
        <v>112</v>
      </c>
      <c r="BX123" s="1">
        <v>0</v>
      </c>
      <c r="BY123" s="1" t="s">
        <v>3951</v>
      </c>
      <c r="BZ123" s="1">
        <v>0</v>
      </c>
      <c r="CA123" s="1">
        <v>1</v>
      </c>
      <c r="CB123" s="1">
        <v>0</v>
      </c>
      <c r="CC123" s="1">
        <v>0</v>
      </c>
      <c r="CD123" s="1" t="s">
        <v>114</v>
      </c>
      <c r="CE123" s="1" t="s">
        <v>116</v>
      </c>
      <c r="CF123" s="1" t="s">
        <v>110</v>
      </c>
      <c r="CG123" s="1" t="s">
        <v>117</v>
      </c>
      <c r="CH123" s="1" t="s">
        <v>117</v>
      </c>
      <c r="CI123" s="1" t="s">
        <v>117</v>
      </c>
      <c r="CJ123" s="1" t="s">
        <v>117</v>
      </c>
      <c r="CK123" s="1" t="s">
        <v>125</v>
      </c>
      <c r="CL123" s="1">
        <v>4</v>
      </c>
      <c r="CM123" s="1">
        <v>2</v>
      </c>
      <c r="CN123" s="1" t="s">
        <v>142</v>
      </c>
      <c r="CO123" s="1" t="s">
        <v>183</v>
      </c>
      <c r="CP123" s="1">
        <v>0</v>
      </c>
      <c r="CQ123" s="1" t="s">
        <v>135</v>
      </c>
      <c r="CR123" s="1" t="s">
        <v>135</v>
      </c>
      <c r="CS123" s="1" t="s">
        <v>156</v>
      </c>
      <c r="CT123" s="1" t="s">
        <v>156</v>
      </c>
      <c r="CU123" s="8">
        <v>5</v>
      </c>
      <c r="CV123" s="1" t="s">
        <v>3955</v>
      </c>
      <c r="CW123" s="1" t="s">
        <v>3955</v>
      </c>
      <c r="CX123" s="1">
        <v>1</v>
      </c>
      <c r="CY123" s="10">
        <f t="shared" si="7"/>
        <v>10</v>
      </c>
      <c r="CZ123" s="3">
        <v>15.8</v>
      </c>
      <c r="DA123" s="3">
        <v>0</v>
      </c>
      <c r="DB123" s="6">
        <f t="shared" si="8"/>
        <v>1</v>
      </c>
      <c r="DC123" s="9">
        <v>10</v>
      </c>
      <c r="DD123" s="7">
        <v>0</v>
      </c>
      <c r="DE123" s="7">
        <v>0</v>
      </c>
      <c r="DF123" s="1">
        <v>10301</v>
      </c>
      <c r="DG123" s="1">
        <f t="shared" si="9"/>
        <v>20602</v>
      </c>
      <c r="DH123" s="9">
        <f t="shared" si="10"/>
        <v>5</v>
      </c>
      <c r="DI123" s="1">
        <v>2237</v>
      </c>
      <c r="DJ123" s="1">
        <f t="shared" si="11"/>
        <v>4474</v>
      </c>
      <c r="DK123" s="9">
        <f t="shared" si="12"/>
        <v>6</v>
      </c>
      <c r="DL123" s="4">
        <v>10</v>
      </c>
      <c r="DN123">
        <f>(DL123*InputWeights!$C$7+DB123*InputWeights!$C$6)</f>
        <v>5.5</v>
      </c>
      <c r="DO123">
        <f>(DD123*InputWeights!$C$12+DE123*InputWeights!$C$10+CU123*InputWeights!$C$11)</f>
        <v>2</v>
      </c>
      <c r="DP123">
        <f>(DC123*InputWeights!$C$18+DK123*InputWeights!$C$16+DH123*InputWeights!$C$15+CY123*InputWeights!$C$17)</f>
        <v>7.2</v>
      </c>
      <c r="DR123">
        <f>DN123*InputWeights!$C$5+DO123*InputWeights!$C$9+DP123*InputWeights!$C$14</f>
        <v>51.3</v>
      </c>
      <c r="DS123">
        <f>((_xlfn.RANK.EQ(DR123,$DR$2:$DR$6635,0))/(COUNT(DR$2:$DR$6635)))*100</f>
        <v>8.2599864590385916</v>
      </c>
      <c r="DT123">
        <f t="shared" si="13"/>
        <v>10</v>
      </c>
    </row>
    <row r="124" spans="1:124" x14ac:dyDescent="0.25">
      <c r="A124" s="1" t="s">
        <v>111</v>
      </c>
      <c r="B124" s="1" t="s">
        <v>3684</v>
      </c>
      <c r="C124" s="1" t="s">
        <v>3685</v>
      </c>
      <c r="D124" s="1" t="s">
        <v>110</v>
      </c>
      <c r="E124" s="1" t="s">
        <v>3972</v>
      </c>
      <c r="F124" s="1">
        <v>2297</v>
      </c>
      <c r="G124" s="1">
        <v>3300</v>
      </c>
      <c r="H124" s="1">
        <v>0</v>
      </c>
      <c r="I124" s="1">
        <v>1973</v>
      </c>
      <c r="J124" s="1">
        <v>2004</v>
      </c>
      <c r="K124" s="1" t="s">
        <v>858</v>
      </c>
      <c r="L124" s="1" t="s">
        <v>110</v>
      </c>
      <c r="M124" s="1">
        <v>30</v>
      </c>
      <c r="N124" s="1" t="s">
        <v>177</v>
      </c>
      <c r="O124" s="1">
        <v>2</v>
      </c>
      <c r="P124" s="1" t="s">
        <v>112</v>
      </c>
      <c r="Q124" s="1" t="s">
        <v>116</v>
      </c>
      <c r="R124" s="1">
        <v>60</v>
      </c>
      <c r="S124" s="1" t="s">
        <v>937</v>
      </c>
      <c r="T124" s="1">
        <v>66</v>
      </c>
      <c r="V124" s="1">
        <v>10301</v>
      </c>
      <c r="W124" s="1" t="s">
        <v>110</v>
      </c>
      <c r="X124" s="1" t="s">
        <v>117</v>
      </c>
      <c r="Y124" s="1" t="s">
        <v>3919</v>
      </c>
      <c r="Z124" s="1" t="s">
        <v>325</v>
      </c>
      <c r="AA124" s="1" t="s">
        <v>3920</v>
      </c>
      <c r="AC124" s="1" t="s">
        <v>160</v>
      </c>
      <c r="AD124" s="1" t="s">
        <v>218</v>
      </c>
      <c r="AE124" s="1" t="s">
        <v>274</v>
      </c>
      <c r="AF124" s="1" t="s">
        <v>114</v>
      </c>
      <c r="AG124" s="1" t="s">
        <v>125</v>
      </c>
      <c r="AH124" s="1" t="s">
        <v>110</v>
      </c>
      <c r="AI124" s="1" t="s">
        <v>112</v>
      </c>
      <c r="AJ124" s="1" t="s">
        <v>125</v>
      </c>
      <c r="AK124" s="1" t="s">
        <v>125</v>
      </c>
      <c r="AL124" s="1" t="s">
        <v>3966</v>
      </c>
      <c r="AM124" s="1" t="s">
        <v>3953</v>
      </c>
      <c r="AN124" s="1" t="s">
        <v>3973</v>
      </c>
      <c r="AO124" s="1">
        <v>69405</v>
      </c>
      <c r="AP124" s="1">
        <v>102264</v>
      </c>
      <c r="AQ124" s="1">
        <v>7003</v>
      </c>
      <c r="AR124" s="1" t="s">
        <v>114</v>
      </c>
      <c r="AS124" s="1">
        <v>83803</v>
      </c>
      <c r="AT124" s="1">
        <v>86100</v>
      </c>
      <c r="AU124" s="2">
        <v>83803</v>
      </c>
      <c r="AV124" s="2">
        <v>86100</v>
      </c>
      <c r="BB124" s="1" t="s">
        <v>129</v>
      </c>
      <c r="BC124" s="1" t="s">
        <v>965</v>
      </c>
      <c r="BD124" s="1">
        <v>87</v>
      </c>
      <c r="BE124" s="1" t="s">
        <v>131</v>
      </c>
      <c r="BF124" s="1">
        <v>0</v>
      </c>
      <c r="BG124" s="1">
        <v>2</v>
      </c>
      <c r="BH124" s="1">
        <v>2</v>
      </c>
      <c r="BJ124" s="1" t="s">
        <v>182</v>
      </c>
      <c r="BK124" s="1" t="s">
        <v>112</v>
      </c>
      <c r="BN124" s="1" t="s">
        <v>133</v>
      </c>
      <c r="BR124" s="1" t="s">
        <v>133</v>
      </c>
      <c r="BU124" s="1" t="s">
        <v>858</v>
      </c>
      <c r="BV124" s="1" t="s">
        <v>110</v>
      </c>
      <c r="BW124" s="1" t="s">
        <v>112</v>
      </c>
      <c r="BX124" s="1">
        <v>0</v>
      </c>
      <c r="BY124" s="1" t="s">
        <v>3970</v>
      </c>
      <c r="BZ124" s="1">
        <v>0</v>
      </c>
      <c r="CA124" s="1">
        <v>1</v>
      </c>
      <c r="CB124" s="1">
        <v>0</v>
      </c>
      <c r="CC124" s="1">
        <v>0</v>
      </c>
      <c r="CD124" s="1" t="s">
        <v>114</v>
      </c>
      <c r="CE124" s="1" t="s">
        <v>116</v>
      </c>
      <c r="CF124" s="1" t="s">
        <v>110</v>
      </c>
      <c r="CG124" s="1" t="s">
        <v>117</v>
      </c>
      <c r="CH124" s="1" t="s">
        <v>117</v>
      </c>
      <c r="CI124" s="1" t="s">
        <v>117</v>
      </c>
      <c r="CJ124" s="1" t="s">
        <v>117</v>
      </c>
      <c r="CK124" s="1" t="s">
        <v>125</v>
      </c>
      <c r="CL124" s="1">
        <v>2</v>
      </c>
      <c r="CM124" s="1">
        <v>2</v>
      </c>
      <c r="CN124" s="1" t="s">
        <v>142</v>
      </c>
      <c r="CO124" s="1" t="s">
        <v>183</v>
      </c>
      <c r="CP124" s="1">
        <v>0</v>
      </c>
      <c r="CQ124" s="1" t="s">
        <v>135</v>
      </c>
      <c r="CR124" s="1" t="s">
        <v>135</v>
      </c>
      <c r="CS124" s="1" t="s">
        <v>215</v>
      </c>
      <c r="CT124" s="1" t="s">
        <v>156</v>
      </c>
      <c r="CU124" s="8">
        <v>5</v>
      </c>
      <c r="CV124" s="1" t="s">
        <v>3974</v>
      </c>
      <c r="CW124" s="1" t="s">
        <v>3974</v>
      </c>
      <c r="CX124" s="1">
        <v>1</v>
      </c>
      <c r="CY124" s="10">
        <f t="shared" si="7"/>
        <v>10</v>
      </c>
      <c r="CZ124" s="3">
        <v>2.7</v>
      </c>
      <c r="DA124" s="3">
        <v>2</v>
      </c>
      <c r="DB124" s="6">
        <f t="shared" si="8"/>
        <v>1</v>
      </c>
      <c r="DC124" s="9">
        <v>10</v>
      </c>
      <c r="DD124" s="7">
        <v>0</v>
      </c>
      <c r="DE124" s="7">
        <v>0</v>
      </c>
      <c r="DF124" s="1">
        <v>10301</v>
      </c>
      <c r="DG124" s="1">
        <f t="shared" si="9"/>
        <v>20602</v>
      </c>
      <c r="DH124" s="9">
        <f t="shared" si="10"/>
        <v>5</v>
      </c>
      <c r="DI124" s="1">
        <v>2237</v>
      </c>
      <c r="DJ124" s="1">
        <f t="shared" si="11"/>
        <v>4474</v>
      </c>
      <c r="DK124" s="9">
        <f t="shared" si="12"/>
        <v>6</v>
      </c>
      <c r="DL124" s="4">
        <v>10</v>
      </c>
      <c r="DN124">
        <f>(DL124*InputWeights!$C$7+DB124*InputWeights!$C$6)</f>
        <v>5.5</v>
      </c>
      <c r="DO124">
        <f>(DD124*InputWeights!$C$12+DE124*InputWeights!$C$10+CU124*InputWeights!$C$11)</f>
        <v>2</v>
      </c>
      <c r="DP124">
        <f>(DC124*InputWeights!$C$18+DK124*InputWeights!$C$16+DH124*InputWeights!$C$15+CY124*InputWeights!$C$17)</f>
        <v>7.2</v>
      </c>
      <c r="DR124">
        <f>DN124*InputWeights!$C$5+DO124*InputWeights!$C$9+DP124*InputWeights!$C$14</f>
        <v>51.3</v>
      </c>
      <c r="DS124">
        <f>((_xlfn.RANK.EQ(DR124,$DR$2:$DR$6635,0))/(COUNT(DR$2:$DR$6635)))*100</f>
        <v>8.2599864590385916</v>
      </c>
      <c r="DT124">
        <f t="shared" si="13"/>
        <v>10</v>
      </c>
    </row>
    <row r="125" spans="1:124" x14ac:dyDescent="0.25">
      <c r="A125" s="1" t="s">
        <v>4887</v>
      </c>
      <c r="B125" s="1" t="s">
        <v>108</v>
      </c>
      <c r="C125" s="1" t="s">
        <v>109</v>
      </c>
      <c r="D125" s="1" t="s">
        <v>110</v>
      </c>
      <c r="E125" s="1" t="s">
        <v>4888</v>
      </c>
      <c r="F125" s="1">
        <v>1192</v>
      </c>
      <c r="G125" s="1">
        <v>100</v>
      </c>
      <c r="H125" s="1">
        <v>0</v>
      </c>
      <c r="I125" s="1">
        <v>2002</v>
      </c>
      <c r="J125" s="1">
        <v>2002</v>
      </c>
      <c r="K125" s="1" t="s">
        <v>139</v>
      </c>
      <c r="L125" s="1" t="s">
        <v>110</v>
      </c>
      <c r="M125" s="1">
        <v>24</v>
      </c>
      <c r="N125" s="1" t="s">
        <v>113</v>
      </c>
      <c r="O125" s="1">
        <v>2</v>
      </c>
      <c r="P125" s="1" t="s">
        <v>112</v>
      </c>
      <c r="Q125" s="1" t="s">
        <v>114</v>
      </c>
      <c r="R125" s="1">
        <v>18</v>
      </c>
      <c r="S125" s="1" t="s">
        <v>4889</v>
      </c>
      <c r="T125" s="1">
        <v>212</v>
      </c>
      <c r="V125" s="1">
        <v>14759</v>
      </c>
      <c r="W125" s="1" t="s">
        <v>110</v>
      </c>
      <c r="X125" s="1" t="s">
        <v>117</v>
      </c>
      <c r="Y125" s="1" t="s">
        <v>4890</v>
      </c>
      <c r="Z125" s="1" t="s">
        <v>325</v>
      </c>
      <c r="AA125" s="1" t="s">
        <v>4891</v>
      </c>
      <c r="AC125" s="1" t="s">
        <v>4892</v>
      </c>
      <c r="AD125" s="1" t="s">
        <v>218</v>
      </c>
      <c r="AE125" s="1" t="s">
        <v>426</v>
      </c>
      <c r="AF125" s="1" t="s">
        <v>124</v>
      </c>
      <c r="AG125" s="1" t="s">
        <v>125</v>
      </c>
      <c r="AH125" s="1" t="s">
        <v>110</v>
      </c>
      <c r="AI125" s="1" t="s">
        <v>112</v>
      </c>
      <c r="AJ125" s="1" t="s">
        <v>125</v>
      </c>
      <c r="AK125" s="1" t="s">
        <v>125</v>
      </c>
      <c r="AL125" s="1" t="s">
        <v>4893</v>
      </c>
      <c r="AM125" s="1" t="s">
        <v>4893</v>
      </c>
      <c r="AN125" s="1" t="s">
        <v>4893</v>
      </c>
      <c r="AO125" s="1">
        <v>130319</v>
      </c>
      <c r="AP125" s="1">
        <v>102264</v>
      </c>
      <c r="AQ125" s="1">
        <v>190</v>
      </c>
      <c r="AR125" s="1" t="s">
        <v>114</v>
      </c>
      <c r="AS125" s="1">
        <v>0</v>
      </c>
      <c r="AT125" s="1">
        <v>1192</v>
      </c>
      <c r="AU125" s="2">
        <v>0</v>
      </c>
      <c r="AV125" s="2">
        <v>1192</v>
      </c>
      <c r="BB125" s="1" t="s">
        <v>4894</v>
      </c>
      <c r="BC125" s="1" t="s">
        <v>941</v>
      </c>
      <c r="BD125" s="1">
        <v>89</v>
      </c>
      <c r="BE125" s="1" t="s">
        <v>131</v>
      </c>
      <c r="BF125" s="1">
        <v>0</v>
      </c>
      <c r="BG125" s="1">
        <v>3</v>
      </c>
      <c r="BH125" s="1">
        <v>3</v>
      </c>
      <c r="BI125" s="1" t="s">
        <v>131</v>
      </c>
      <c r="BK125" s="1" t="s">
        <v>112</v>
      </c>
      <c r="BN125" s="1" t="s">
        <v>133</v>
      </c>
      <c r="BR125" s="1" t="s">
        <v>133</v>
      </c>
      <c r="BT125" s="1" t="s">
        <v>325</v>
      </c>
      <c r="BU125" s="1" t="s">
        <v>139</v>
      </c>
      <c r="BV125" s="1" t="s">
        <v>110</v>
      </c>
      <c r="BW125" s="1" t="s">
        <v>112</v>
      </c>
      <c r="BX125" s="1">
        <v>0</v>
      </c>
      <c r="BY125" s="1" t="s">
        <v>942</v>
      </c>
      <c r="BZ125" s="1">
        <v>1</v>
      </c>
      <c r="CA125" s="1">
        <v>1</v>
      </c>
      <c r="CB125" s="1">
        <v>0</v>
      </c>
      <c r="CC125" s="1">
        <v>0</v>
      </c>
      <c r="CD125" s="1" t="s">
        <v>114</v>
      </c>
      <c r="CE125" s="1" t="s">
        <v>131</v>
      </c>
      <c r="CF125" s="1" t="s">
        <v>110</v>
      </c>
      <c r="CG125" s="1" t="s">
        <v>114</v>
      </c>
      <c r="CH125" s="1" t="s">
        <v>114</v>
      </c>
      <c r="CI125" s="1" t="s">
        <v>117</v>
      </c>
      <c r="CJ125" s="1" t="s">
        <v>117</v>
      </c>
      <c r="CK125" s="1" t="s">
        <v>125</v>
      </c>
      <c r="CL125" s="1">
        <v>0</v>
      </c>
      <c r="CM125" s="1">
        <v>0</v>
      </c>
      <c r="CN125" s="1" t="s">
        <v>142</v>
      </c>
      <c r="CP125" s="1">
        <v>0</v>
      </c>
      <c r="CQ125" s="1" t="s">
        <v>135</v>
      </c>
      <c r="CR125" s="1" t="s">
        <v>417</v>
      </c>
      <c r="CS125" s="1" t="s">
        <v>136</v>
      </c>
      <c r="CT125" s="1" t="s">
        <v>156</v>
      </c>
      <c r="CU125" s="8">
        <v>5</v>
      </c>
      <c r="CV125" s="1" t="s">
        <v>4895</v>
      </c>
      <c r="CW125" s="1" t="s">
        <v>4895</v>
      </c>
      <c r="CX125" s="1">
        <v>1</v>
      </c>
      <c r="CY125" s="10">
        <f t="shared" si="7"/>
        <v>10</v>
      </c>
      <c r="CZ125" s="3">
        <v>23.6</v>
      </c>
      <c r="DA125" s="3">
        <v>0</v>
      </c>
      <c r="DB125" s="6">
        <f t="shared" si="8"/>
        <v>1</v>
      </c>
      <c r="DC125" s="9">
        <v>10</v>
      </c>
      <c r="DD125" s="7">
        <v>0</v>
      </c>
      <c r="DE125" s="7">
        <v>0</v>
      </c>
      <c r="DF125" s="1">
        <v>14759</v>
      </c>
      <c r="DG125" s="1">
        <f t="shared" si="9"/>
        <v>29518</v>
      </c>
      <c r="DH125" s="9">
        <f t="shared" si="10"/>
        <v>6</v>
      </c>
      <c r="DI125" s="1">
        <v>1234</v>
      </c>
      <c r="DJ125" s="1">
        <f t="shared" si="11"/>
        <v>2468</v>
      </c>
      <c r="DK125" s="9">
        <f t="shared" si="12"/>
        <v>4</v>
      </c>
      <c r="DL125" s="4">
        <v>10</v>
      </c>
      <c r="DN125">
        <f>(DL125*InputWeights!$C$7+DB125*InputWeights!$C$6)</f>
        <v>5.5</v>
      </c>
      <c r="DO125">
        <f>(DD125*InputWeights!$C$12+DE125*InputWeights!$C$10+CU125*InputWeights!$C$11)</f>
        <v>2</v>
      </c>
      <c r="DP125">
        <f>(DC125*InputWeights!$C$18+DK125*InputWeights!$C$16+DH125*InputWeights!$C$15+CY125*InputWeights!$C$17)</f>
        <v>7.2</v>
      </c>
      <c r="DR125">
        <f>DN125*InputWeights!$C$5+DO125*InputWeights!$C$9+DP125*InputWeights!$C$14</f>
        <v>51.3</v>
      </c>
      <c r="DS125">
        <f>((_xlfn.RANK.EQ(DR125,$DR$2:$DR$6635,0))/(COUNT(DR$2:$DR$6635)))*100</f>
        <v>8.2599864590385916</v>
      </c>
      <c r="DT125">
        <f t="shared" si="13"/>
        <v>10</v>
      </c>
    </row>
    <row r="126" spans="1:124" x14ac:dyDescent="0.25">
      <c r="A126" s="1" t="s">
        <v>2707</v>
      </c>
      <c r="B126" s="1" t="s">
        <v>2625</v>
      </c>
      <c r="C126" s="1" t="s">
        <v>2626</v>
      </c>
      <c r="D126" s="1" t="s">
        <v>110</v>
      </c>
      <c r="E126" s="1" t="s">
        <v>303</v>
      </c>
      <c r="F126" s="1">
        <v>2648</v>
      </c>
      <c r="G126" s="1">
        <v>1500</v>
      </c>
      <c r="H126" s="1">
        <v>0</v>
      </c>
      <c r="I126" s="1">
        <v>1926</v>
      </c>
      <c r="J126" s="1">
        <v>2012</v>
      </c>
      <c r="K126" s="1" t="s">
        <v>112</v>
      </c>
      <c r="L126" s="1" t="s">
        <v>110</v>
      </c>
      <c r="M126" s="1">
        <v>28</v>
      </c>
      <c r="N126" s="1" t="s">
        <v>229</v>
      </c>
      <c r="O126" s="1">
        <v>2</v>
      </c>
      <c r="Q126" s="1" t="s">
        <v>110</v>
      </c>
      <c r="R126" s="1">
        <v>1</v>
      </c>
      <c r="S126" s="1" t="s">
        <v>1135</v>
      </c>
      <c r="T126" s="1">
        <v>170</v>
      </c>
      <c r="V126" s="1">
        <v>10961</v>
      </c>
      <c r="W126" s="1" t="s">
        <v>116</v>
      </c>
      <c r="X126" s="1" t="s">
        <v>117</v>
      </c>
      <c r="Y126" s="1" t="s">
        <v>2727</v>
      </c>
      <c r="Z126" s="1" t="s">
        <v>271</v>
      </c>
      <c r="AA126" s="1" t="s">
        <v>2708</v>
      </c>
      <c r="AC126" s="1" t="s">
        <v>2042</v>
      </c>
      <c r="AD126" s="1" t="s">
        <v>218</v>
      </c>
      <c r="AE126" s="1" t="s">
        <v>426</v>
      </c>
      <c r="AF126" s="1" t="s">
        <v>124</v>
      </c>
      <c r="AG126" s="1" t="s">
        <v>125</v>
      </c>
      <c r="AH126" s="1" t="s">
        <v>124</v>
      </c>
      <c r="AI126" s="1" t="s">
        <v>112</v>
      </c>
      <c r="AJ126" s="1" t="s">
        <v>112</v>
      </c>
      <c r="AK126" s="1" t="s">
        <v>125</v>
      </c>
      <c r="AL126" s="1" t="s">
        <v>1068</v>
      </c>
      <c r="AM126" s="1" t="s">
        <v>2730</v>
      </c>
      <c r="AN126" s="1" t="s">
        <v>2731</v>
      </c>
      <c r="AO126" s="1">
        <v>40641</v>
      </c>
      <c r="AP126" s="1">
        <v>102264</v>
      </c>
      <c r="AQ126" s="1">
        <v>4189</v>
      </c>
      <c r="AR126" s="1" t="s">
        <v>110</v>
      </c>
      <c r="AS126" s="1">
        <v>32816</v>
      </c>
      <c r="AT126" s="1">
        <v>35464</v>
      </c>
      <c r="AU126" s="2">
        <v>32816</v>
      </c>
      <c r="AV126" s="2">
        <v>35464</v>
      </c>
      <c r="BB126" s="1" t="s">
        <v>129</v>
      </c>
      <c r="BC126" s="1" t="s">
        <v>941</v>
      </c>
      <c r="BD126" s="1">
        <v>80</v>
      </c>
      <c r="BE126" s="1" t="s">
        <v>131</v>
      </c>
      <c r="BF126" s="1">
        <v>0</v>
      </c>
      <c r="BG126" s="1">
        <v>1</v>
      </c>
      <c r="BH126" s="1">
        <v>1</v>
      </c>
      <c r="BI126" s="1" t="s">
        <v>154</v>
      </c>
      <c r="BJ126" s="1" t="s">
        <v>182</v>
      </c>
      <c r="BK126" s="1" t="s">
        <v>112</v>
      </c>
      <c r="BN126" s="1" t="s">
        <v>133</v>
      </c>
      <c r="BR126" s="1" t="s">
        <v>133</v>
      </c>
      <c r="BU126" s="1" t="s">
        <v>112</v>
      </c>
      <c r="BV126" s="1" t="s">
        <v>114</v>
      </c>
      <c r="BW126" s="1" t="s">
        <v>112</v>
      </c>
      <c r="BX126" s="1">
        <v>0</v>
      </c>
      <c r="BZ126" s="1">
        <v>0</v>
      </c>
      <c r="CA126" s="1">
        <v>1</v>
      </c>
      <c r="CB126" s="1">
        <v>0</v>
      </c>
      <c r="CC126" s="1">
        <v>0</v>
      </c>
      <c r="CD126" s="1" t="s">
        <v>110</v>
      </c>
      <c r="CE126" s="1" t="s">
        <v>110</v>
      </c>
      <c r="CF126" s="1" t="s">
        <v>110</v>
      </c>
      <c r="CG126" s="1" t="s">
        <v>116</v>
      </c>
      <c r="CH126" s="1" t="s">
        <v>117</v>
      </c>
      <c r="CI126" s="1" t="s">
        <v>117</v>
      </c>
      <c r="CJ126" s="1" t="s">
        <v>117</v>
      </c>
      <c r="CK126" s="1" t="s">
        <v>125</v>
      </c>
      <c r="CL126" s="1">
        <v>9</v>
      </c>
      <c r="CM126" s="1">
        <v>1</v>
      </c>
      <c r="CN126" s="1" t="s">
        <v>142</v>
      </c>
      <c r="CO126" s="1" t="s">
        <v>183</v>
      </c>
      <c r="CP126" s="1">
        <v>0</v>
      </c>
      <c r="CQ126" s="1" t="s">
        <v>135</v>
      </c>
      <c r="CR126" s="1" t="s">
        <v>135</v>
      </c>
      <c r="CS126" s="1" t="s">
        <v>184</v>
      </c>
      <c r="CT126" s="1" t="s">
        <v>184</v>
      </c>
      <c r="CU126" s="8">
        <v>7.5</v>
      </c>
      <c r="CV126" s="1" t="s">
        <v>2732</v>
      </c>
      <c r="CW126" s="1" t="s">
        <v>2732</v>
      </c>
      <c r="CX126" s="1">
        <v>3</v>
      </c>
      <c r="CY126" s="10">
        <f t="shared" si="7"/>
        <v>7.5</v>
      </c>
      <c r="CZ126" s="3">
        <v>7.4</v>
      </c>
      <c r="DA126" s="3">
        <v>5.0999999999999996</v>
      </c>
      <c r="DB126" s="6">
        <f t="shared" si="8"/>
        <v>2.5</v>
      </c>
      <c r="DC126" s="9">
        <v>10</v>
      </c>
      <c r="DD126" s="7">
        <v>0</v>
      </c>
      <c r="DE126" s="7">
        <v>0</v>
      </c>
      <c r="DF126" s="1">
        <v>10961</v>
      </c>
      <c r="DG126" s="1">
        <f t="shared" si="9"/>
        <v>21922</v>
      </c>
      <c r="DH126" s="9">
        <f t="shared" si="10"/>
        <v>5</v>
      </c>
      <c r="DI126" s="1">
        <v>518</v>
      </c>
      <c r="DJ126" s="1">
        <f t="shared" si="11"/>
        <v>1036</v>
      </c>
      <c r="DK126" s="9">
        <f t="shared" si="12"/>
        <v>3</v>
      </c>
      <c r="DL126" s="4">
        <v>10</v>
      </c>
      <c r="DN126">
        <f>(DL126*InputWeights!$C$7+DB126*InputWeights!$C$6)</f>
        <v>6.25</v>
      </c>
      <c r="DO126">
        <f>(DD126*InputWeights!$C$12+DE126*InputWeights!$C$10+CU126*InputWeights!$C$11)</f>
        <v>3</v>
      </c>
      <c r="DP126">
        <f>(DC126*InputWeights!$C$18+DK126*InputWeights!$C$16+DH126*InputWeights!$C$15+CY126*InputWeights!$C$17)</f>
        <v>5.85</v>
      </c>
      <c r="DR126">
        <f>DN126*InputWeights!$C$5+DO126*InputWeights!$C$9+DP126*InputWeights!$C$14</f>
        <v>51.15</v>
      </c>
      <c r="DS126">
        <f>((_xlfn.RANK.EQ(DR126,$DR$2:$DR$6635,0))/(COUNT(DR$2:$DR$6635)))*100</f>
        <v>8.4631008801624912</v>
      </c>
      <c r="DT126">
        <f t="shared" si="13"/>
        <v>10</v>
      </c>
    </row>
    <row r="127" spans="1:124" x14ac:dyDescent="0.25">
      <c r="A127" s="1" t="s">
        <v>450</v>
      </c>
      <c r="B127" s="1" t="s">
        <v>108</v>
      </c>
      <c r="C127" s="1" t="s">
        <v>109</v>
      </c>
      <c r="D127" s="1" t="s">
        <v>110</v>
      </c>
      <c r="E127" s="1" t="s">
        <v>530</v>
      </c>
      <c r="F127" s="1">
        <v>722</v>
      </c>
      <c r="G127" s="1">
        <v>9300</v>
      </c>
      <c r="H127" s="1">
        <v>0</v>
      </c>
      <c r="I127" s="1">
        <v>1935</v>
      </c>
      <c r="J127" s="1">
        <v>2015</v>
      </c>
      <c r="K127" s="1" t="s">
        <v>139</v>
      </c>
      <c r="L127" s="1" t="s">
        <v>110</v>
      </c>
      <c r="M127" s="1">
        <v>23</v>
      </c>
      <c r="N127" s="1" t="s">
        <v>177</v>
      </c>
      <c r="O127" s="1">
        <v>2</v>
      </c>
      <c r="Q127" s="1" t="s">
        <v>110</v>
      </c>
      <c r="R127" s="1">
        <v>1</v>
      </c>
      <c r="S127" s="1" t="s">
        <v>148</v>
      </c>
      <c r="T127" s="1">
        <v>189</v>
      </c>
      <c r="V127" s="1">
        <v>14767</v>
      </c>
      <c r="W127" s="1" t="s">
        <v>116</v>
      </c>
      <c r="X127" s="1" t="s">
        <v>117</v>
      </c>
      <c r="Y127" s="1" t="s">
        <v>509</v>
      </c>
      <c r="Z127" s="1" t="s">
        <v>119</v>
      </c>
      <c r="AA127" s="1" t="s">
        <v>454</v>
      </c>
      <c r="AC127" s="1" t="s">
        <v>526</v>
      </c>
      <c r="AD127" s="1" t="s">
        <v>527</v>
      </c>
      <c r="AE127" s="1" t="s">
        <v>426</v>
      </c>
      <c r="AF127" s="1" t="s">
        <v>124</v>
      </c>
      <c r="AG127" s="1" t="s">
        <v>125</v>
      </c>
      <c r="AH127" s="1" t="s">
        <v>124</v>
      </c>
      <c r="AI127" s="1" t="s">
        <v>150</v>
      </c>
      <c r="AJ127" s="1" t="s">
        <v>112</v>
      </c>
      <c r="AK127" s="1" t="s">
        <v>125</v>
      </c>
      <c r="AL127" s="1" t="s">
        <v>516</v>
      </c>
      <c r="AM127" s="1" t="s">
        <v>523</v>
      </c>
      <c r="AN127" s="1" t="s">
        <v>531</v>
      </c>
      <c r="AO127" s="1">
        <v>1840</v>
      </c>
      <c r="AP127" s="1">
        <v>102264</v>
      </c>
      <c r="AQ127" s="1">
        <v>163</v>
      </c>
      <c r="AR127" s="1" t="s">
        <v>114</v>
      </c>
      <c r="AS127" s="1">
        <v>90665</v>
      </c>
      <c r="AT127" s="1">
        <v>91387</v>
      </c>
      <c r="AU127" s="2">
        <v>90665</v>
      </c>
      <c r="AV127" s="2">
        <v>91387</v>
      </c>
      <c r="BB127" s="1" t="s">
        <v>129</v>
      </c>
      <c r="BC127" s="1" t="s">
        <v>225</v>
      </c>
      <c r="BD127" s="1">
        <v>64</v>
      </c>
      <c r="BE127" s="1" t="s">
        <v>131</v>
      </c>
      <c r="BF127" s="1">
        <v>0</v>
      </c>
      <c r="BG127" s="1">
        <v>4</v>
      </c>
      <c r="BH127" s="1">
        <v>4</v>
      </c>
      <c r="BI127" s="1" t="s">
        <v>325</v>
      </c>
      <c r="BJ127" s="1" t="s">
        <v>182</v>
      </c>
      <c r="BK127" s="1" t="s">
        <v>112</v>
      </c>
      <c r="BN127" s="1" t="s">
        <v>133</v>
      </c>
      <c r="BR127" s="1" t="s">
        <v>133</v>
      </c>
      <c r="BU127" s="1" t="s">
        <v>139</v>
      </c>
      <c r="BV127" s="1" t="s">
        <v>114</v>
      </c>
      <c r="BW127" s="1" t="s">
        <v>112</v>
      </c>
      <c r="BX127" s="1">
        <v>0</v>
      </c>
      <c r="BZ127" s="1">
        <v>0</v>
      </c>
      <c r="CA127" s="1">
        <v>1</v>
      </c>
      <c r="CB127" s="1">
        <v>0</v>
      </c>
      <c r="CC127" s="1">
        <v>0</v>
      </c>
      <c r="CD127" s="1" t="s">
        <v>114</v>
      </c>
      <c r="CE127" s="1" t="s">
        <v>110</v>
      </c>
      <c r="CF127" s="1" t="s">
        <v>110</v>
      </c>
      <c r="CG127" s="1" t="s">
        <v>117</v>
      </c>
      <c r="CH127" s="1" t="s">
        <v>117</v>
      </c>
      <c r="CI127" s="1" t="s">
        <v>117</v>
      </c>
      <c r="CJ127" s="1" t="s">
        <v>110</v>
      </c>
      <c r="CK127" s="1" t="s">
        <v>125</v>
      </c>
      <c r="CL127" s="1">
        <v>3</v>
      </c>
      <c r="CM127" s="1">
        <v>1</v>
      </c>
      <c r="CN127" s="1" t="s">
        <v>134</v>
      </c>
      <c r="CO127" s="1" t="s">
        <v>183</v>
      </c>
      <c r="CP127" s="1">
        <v>0</v>
      </c>
      <c r="CQ127" s="1" t="s">
        <v>135</v>
      </c>
      <c r="CR127" s="1" t="s">
        <v>143</v>
      </c>
      <c r="CS127" s="1" t="s">
        <v>136</v>
      </c>
      <c r="CT127" s="1" t="s">
        <v>136</v>
      </c>
      <c r="CU127" s="8">
        <v>10</v>
      </c>
      <c r="CV127" s="1" t="s">
        <v>532</v>
      </c>
      <c r="CW127" s="1" t="s">
        <v>532</v>
      </c>
      <c r="CX127" s="1">
        <v>3</v>
      </c>
      <c r="CY127" s="10">
        <f t="shared" si="7"/>
        <v>7.5</v>
      </c>
      <c r="CZ127" s="3">
        <v>4.8662099999999997</v>
      </c>
      <c r="DA127" s="3">
        <v>3.3812600000000002</v>
      </c>
      <c r="DB127" s="6">
        <f t="shared" si="8"/>
        <v>2.5</v>
      </c>
      <c r="DC127" s="9">
        <v>0</v>
      </c>
      <c r="DD127" s="7">
        <v>0</v>
      </c>
      <c r="DE127" s="7">
        <v>0</v>
      </c>
      <c r="DF127" s="1">
        <v>14767</v>
      </c>
      <c r="DG127" s="1">
        <f t="shared" si="9"/>
        <v>29534</v>
      </c>
      <c r="DH127" s="9">
        <f t="shared" si="10"/>
        <v>6</v>
      </c>
      <c r="DI127" s="1">
        <v>372</v>
      </c>
      <c r="DJ127" s="1">
        <f t="shared" si="11"/>
        <v>744</v>
      </c>
      <c r="DK127" s="9">
        <f t="shared" si="12"/>
        <v>2</v>
      </c>
      <c r="DL127" s="4">
        <v>10</v>
      </c>
      <c r="DN127">
        <f>(DL127*InputWeights!$C$7+DB127*InputWeights!$C$6)</f>
        <v>6.25</v>
      </c>
      <c r="DO127">
        <f>(DD127*InputWeights!$C$12+DE127*InputWeights!$C$10+CU127*InputWeights!$C$11)</f>
        <v>4</v>
      </c>
      <c r="DP127">
        <f>(DC127*InputWeights!$C$18+DK127*InputWeights!$C$16+DH127*InputWeights!$C$15+CY127*InputWeights!$C$17)</f>
        <v>5.0500000000000007</v>
      </c>
      <c r="DR127">
        <f>DN127*InputWeights!$C$5+DO127*InputWeights!$C$9+DP127*InputWeights!$C$14</f>
        <v>50.95</v>
      </c>
      <c r="DS127">
        <f>((_xlfn.RANK.EQ(DR127,$DR$2:$DR$6635,0))/(COUNT(DR$2:$DR$6635)))*100</f>
        <v>8.5308056872037916</v>
      </c>
      <c r="DT127">
        <f t="shared" si="13"/>
        <v>10</v>
      </c>
    </row>
    <row r="128" spans="1:124" x14ac:dyDescent="0.25">
      <c r="A128" s="1" t="s">
        <v>2190</v>
      </c>
      <c r="B128" s="1" t="s">
        <v>108</v>
      </c>
      <c r="C128" s="1" t="s">
        <v>109</v>
      </c>
      <c r="D128" s="1" t="s">
        <v>110</v>
      </c>
      <c r="E128" s="1" t="s">
        <v>411</v>
      </c>
      <c r="F128" s="1">
        <v>568</v>
      </c>
      <c r="G128" s="1">
        <v>20000100</v>
      </c>
      <c r="H128" s="1">
        <v>10</v>
      </c>
      <c r="I128" s="1">
        <v>1999</v>
      </c>
      <c r="J128" s="1">
        <v>1999</v>
      </c>
      <c r="K128" s="1" t="s">
        <v>112</v>
      </c>
      <c r="L128" s="1" t="s">
        <v>110</v>
      </c>
      <c r="M128" s="1">
        <v>36</v>
      </c>
      <c r="N128" s="1" t="s">
        <v>147</v>
      </c>
      <c r="O128" s="1">
        <v>2</v>
      </c>
      <c r="P128" s="1" t="s">
        <v>112</v>
      </c>
      <c r="Q128" s="1" t="s">
        <v>117</v>
      </c>
      <c r="R128" s="1">
        <v>0</v>
      </c>
      <c r="T128" s="1">
        <v>0</v>
      </c>
      <c r="V128" s="1">
        <v>11152</v>
      </c>
      <c r="W128" s="1" t="s">
        <v>110</v>
      </c>
      <c r="X128" s="1" t="s">
        <v>117</v>
      </c>
      <c r="Y128" s="1" t="s">
        <v>2191</v>
      </c>
      <c r="AA128" s="1" t="s">
        <v>133</v>
      </c>
      <c r="AE128" s="1" t="s">
        <v>426</v>
      </c>
      <c r="AF128" s="1" t="s">
        <v>124</v>
      </c>
      <c r="AG128" s="1" t="s">
        <v>125</v>
      </c>
      <c r="AH128" s="1" t="s">
        <v>124</v>
      </c>
      <c r="AI128" s="1" t="s">
        <v>112</v>
      </c>
      <c r="AJ128" s="1" t="s">
        <v>112</v>
      </c>
      <c r="AK128" s="1" t="s">
        <v>125</v>
      </c>
      <c r="AL128" s="1" t="s">
        <v>416</v>
      </c>
      <c r="AM128" s="1" t="s">
        <v>416</v>
      </c>
      <c r="AN128" s="1" t="s">
        <v>416</v>
      </c>
      <c r="AO128" s="1">
        <v>5113</v>
      </c>
      <c r="AP128" s="1">
        <v>102264</v>
      </c>
      <c r="AQ128" s="1">
        <v>37467</v>
      </c>
      <c r="AR128" s="1" t="s">
        <v>110</v>
      </c>
      <c r="AS128" s="1">
        <v>0</v>
      </c>
      <c r="AT128" s="1">
        <v>568</v>
      </c>
      <c r="AU128" s="2">
        <v>0</v>
      </c>
      <c r="AV128" s="2">
        <v>568</v>
      </c>
      <c r="BB128" s="1" t="s">
        <v>129</v>
      </c>
      <c r="BC128" s="1" t="s">
        <v>247</v>
      </c>
      <c r="BD128" s="1">
        <v>0</v>
      </c>
      <c r="BE128" s="1" t="s">
        <v>131</v>
      </c>
      <c r="BF128" s="1">
        <v>2</v>
      </c>
      <c r="BG128" s="1">
        <v>1</v>
      </c>
      <c r="BH128" s="1">
        <v>1</v>
      </c>
      <c r="BI128" s="1" t="s">
        <v>112</v>
      </c>
      <c r="BJ128" s="1" t="s">
        <v>154</v>
      </c>
      <c r="BK128" s="1" t="s">
        <v>112</v>
      </c>
      <c r="BN128" s="1" t="s">
        <v>133</v>
      </c>
      <c r="BR128" s="1" t="s">
        <v>133</v>
      </c>
      <c r="BU128" s="1" t="s">
        <v>112</v>
      </c>
      <c r="BV128" s="1" t="s">
        <v>114</v>
      </c>
      <c r="BX128" s="1">
        <v>0</v>
      </c>
      <c r="BZ128" s="1">
        <v>0</v>
      </c>
      <c r="CA128" s="1">
        <v>1</v>
      </c>
      <c r="CB128" s="1">
        <v>0</v>
      </c>
      <c r="CC128" s="1">
        <v>0</v>
      </c>
      <c r="CD128" s="1" t="s">
        <v>117</v>
      </c>
      <c r="CE128" s="1" t="s">
        <v>117</v>
      </c>
      <c r="CF128" s="1" t="s">
        <v>110</v>
      </c>
      <c r="CG128" s="1" t="s">
        <v>117</v>
      </c>
      <c r="CH128" s="1" t="s">
        <v>117</v>
      </c>
      <c r="CI128" s="1" t="s">
        <v>117</v>
      </c>
      <c r="CJ128" s="1" t="s">
        <v>110</v>
      </c>
      <c r="CK128" s="1" t="s">
        <v>112</v>
      </c>
      <c r="CL128" s="1">
        <v>0</v>
      </c>
      <c r="CM128" s="1">
        <v>0</v>
      </c>
      <c r="CN128" s="1" t="s">
        <v>155</v>
      </c>
      <c r="CO128" s="1" t="s">
        <v>154</v>
      </c>
      <c r="CP128" s="1">
        <v>0</v>
      </c>
      <c r="CR128" s="1" t="s">
        <v>144</v>
      </c>
      <c r="CS128" s="1" t="s">
        <v>418</v>
      </c>
      <c r="CT128" s="1" t="s">
        <v>136</v>
      </c>
      <c r="CU128" s="8">
        <v>10</v>
      </c>
      <c r="CV128" s="1" t="s">
        <v>2192</v>
      </c>
      <c r="CW128" s="1" t="s">
        <v>2192</v>
      </c>
      <c r="CX128" s="1">
        <v>3</v>
      </c>
      <c r="CY128" s="10">
        <f t="shared" si="7"/>
        <v>7.5</v>
      </c>
      <c r="CZ128" s="3">
        <v>4.5968</v>
      </c>
      <c r="DA128" s="3">
        <v>3.10839</v>
      </c>
      <c r="DB128" s="6">
        <f t="shared" si="8"/>
        <v>2.5</v>
      </c>
      <c r="DC128" s="9">
        <v>0</v>
      </c>
      <c r="DD128" s="7">
        <v>0</v>
      </c>
      <c r="DE128" s="7">
        <v>0</v>
      </c>
      <c r="DF128" s="1">
        <v>11152</v>
      </c>
      <c r="DG128" s="1">
        <f t="shared" si="9"/>
        <v>22304</v>
      </c>
      <c r="DH128" s="9">
        <f t="shared" si="10"/>
        <v>5</v>
      </c>
      <c r="DI128" s="1">
        <v>1115</v>
      </c>
      <c r="DJ128" s="1">
        <f t="shared" si="11"/>
        <v>2230</v>
      </c>
      <c r="DK128" s="9">
        <f t="shared" si="12"/>
        <v>4</v>
      </c>
      <c r="DL128" s="4">
        <v>10</v>
      </c>
      <c r="DN128">
        <f>(DL128*InputWeights!$C$7+DB128*InputWeights!$C$6)</f>
        <v>6.25</v>
      </c>
      <c r="DO128">
        <f>(DD128*InputWeights!$C$12+DE128*InputWeights!$C$10+CU128*InputWeights!$C$11)</f>
        <v>4</v>
      </c>
      <c r="DP128">
        <f>(DC128*InputWeights!$C$18+DK128*InputWeights!$C$16+DH128*InputWeights!$C$15+CY128*InputWeights!$C$17)</f>
        <v>5.05</v>
      </c>
      <c r="DR128">
        <f>DN128*InputWeights!$C$5+DO128*InputWeights!$C$9+DP128*InputWeights!$C$14</f>
        <v>50.95</v>
      </c>
      <c r="DS128">
        <f>((_xlfn.RANK.EQ(DR128,$DR$2:$DR$6635,0))/(COUNT(DR$2:$DR$6635)))*100</f>
        <v>8.5308056872037916</v>
      </c>
      <c r="DT128">
        <f t="shared" si="13"/>
        <v>10</v>
      </c>
    </row>
    <row r="129" spans="1:124" x14ac:dyDescent="0.25">
      <c r="A129" s="1" t="s">
        <v>1282</v>
      </c>
      <c r="B129" s="1" t="s">
        <v>2625</v>
      </c>
      <c r="C129" s="1" t="s">
        <v>2626</v>
      </c>
      <c r="D129" s="1" t="s">
        <v>110</v>
      </c>
      <c r="E129" s="1" t="s">
        <v>334</v>
      </c>
      <c r="F129" s="1">
        <v>2286</v>
      </c>
      <c r="G129" s="1">
        <v>230018200</v>
      </c>
      <c r="H129" s="1">
        <v>0</v>
      </c>
      <c r="I129" s="1">
        <v>1900</v>
      </c>
      <c r="J129" s="1">
        <v>1999</v>
      </c>
      <c r="K129" s="1" t="s">
        <v>112</v>
      </c>
      <c r="L129" s="1" t="s">
        <v>110</v>
      </c>
      <c r="M129" s="1">
        <v>26</v>
      </c>
      <c r="N129" s="1" t="s">
        <v>229</v>
      </c>
      <c r="O129" s="1">
        <v>2</v>
      </c>
      <c r="Q129" s="1" t="s">
        <v>110</v>
      </c>
      <c r="R129" s="1">
        <v>1</v>
      </c>
      <c r="S129" s="1" t="s">
        <v>2913</v>
      </c>
      <c r="T129" s="1">
        <v>220</v>
      </c>
      <c r="V129" s="1">
        <v>13946</v>
      </c>
      <c r="W129" s="1" t="s">
        <v>116</v>
      </c>
      <c r="X129" s="1" t="s">
        <v>117</v>
      </c>
      <c r="Y129" s="1" t="s">
        <v>3130</v>
      </c>
      <c r="AA129" s="1" t="s">
        <v>133</v>
      </c>
      <c r="AC129" s="1" t="s">
        <v>3131</v>
      </c>
      <c r="AD129" s="1" t="s">
        <v>3132</v>
      </c>
      <c r="AE129" s="1" t="s">
        <v>274</v>
      </c>
      <c r="AF129" s="1" t="s">
        <v>124</v>
      </c>
      <c r="AG129" s="1" t="s">
        <v>125</v>
      </c>
      <c r="AH129" s="1" t="s">
        <v>124</v>
      </c>
      <c r="AI129" s="1" t="s">
        <v>150</v>
      </c>
      <c r="AJ129" s="1" t="s">
        <v>112</v>
      </c>
      <c r="AK129" s="1" t="s">
        <v>125</v>
      </c>
      <c r="AL129" s="1" t="s">
        <v>3133</v>
      </c>
      <c r="AM129" s="1" t="s">
        <v>474</v>
      </c>
      <c r="AN129" s="1" t="s">
        <v>342</v>
      </c>
      <c r="AO129" s="1">
        <v>41201</v>
      </c>
      <c r="AP129" s="1">
        <v>102264</v>
      </c>
      <c r="AQ129" s="1">
        <v>4274</v>
      </c>
      <c r="AR129" s="1" t="s">
        <v>110</v>
      </c>
      <c r="AS129" s="1">
        <v>19610</v>
      </c>
      <c r="AT129" s="1">
        <v>21896</v>
      </c>
      <c r="AU129" s="2">
        <v>19610</v>
      </c>
      <c r="AV129" s="2">
        <v>21896</v>
      </c>
      <c r="BB129" s="1" t="s">
        <v>129</v>
      </c>
      <c r="BC129" s="1" t="s">
        <v>965</v>
      </c>
      <c r="BD129" s="1">
        <v>60</v>
      </c>
      <c r="BE129" s="1" t="s">
        <v>131</v>
      </c>
      <c r="BF129" s="1">
        <v>2</v>
      </c>
      <c r="BG129" s="1">
        <v>2</v>
      </c>
      <c r="BH129" s="1">
        <v>2</v>
      </c>
      <c r="BI129" s="1" t="s">
        <v>183</v>
      </c>
      <c r="BJ129" s="1" t="s">
        <v>182</v>
      </c>
      <c r="BK129" s="1" t="s">
        <v>112</v>
      </c>
      <c r="BN129" s="1" t="s">
        <v>133</v>
      </c>
      <c r="BR129" s="1" t="s">
        <v>133</v>
      </c>
      <c r="BU129" s="1" t="s">
        <v>112</v>
      </c>
      <c r="BV129" s="1" t="s">
        <v>114</v>
      </c>
      <c r="BW129" s="1" t="s">
        <v>112</v>
      </c>
      <c r="BX129" s="1">
        <v>0</v>
      </c>
      <c r="BZ129" s="1">
        <v>0</v>
      </c>
      <c r="CA129" s="1">
        <v>1</v>
      </c>
      <c r="CB129" s="1">
        <v>0</v>
      </c>
      <c r="CC129" s="1">
        <v>0</v>
      </c>
      <c r="CD129" s="1" t="s">
        <v>110</v>
      </c>
      <c r="CE129" s="1" t="s">
        <v>110</v>
      </c>
      <c r="CF129" s="1" t="s">
        <v>110</v>
      </c>
      <c r="CG129" s="1" t="s">
        <v>117</v>
      </c>
      <c r="CH129" s="1" t="s">
        <v>114</v>
      </c>
      <c r="CI129" s="1" t="s">
        <v>117</v>
      </c>
      <c r="CJ129" s="1" t="s">
        <v>117</v>
      </c>
      <c r="CK129" s="1" t="s">
        <v>125</v>
      </c>
      <c r="CL129" s="1">
        <v>7</v>
      </c>
      <c r="CM129" s="1">
        <v>0</v>
      </c>
      <c r="CN129" s="1" t="s">
        <v>134</v>
      </c>
      <c r="CO129" s="1" t="s">
        <v>183</v>
      </c>
      <c r="CP129" s="1">
        <v>0</v>
      </c>
      <c r="CQ129" s="1" t="s">
        <v>135</v>
      </c>
      <c r="CR129" s="1" t="s">
        <v>135</v>
      </c>
      <c r="CS129" s="1" t="s">
        <v>136</v>
      </c>
      <c r="CT129" s="1" t="s">
        <v>136</v>
      </c>
      <c r="CU129" s="8">
        <v>10</v>
      </c>
      <c r="CV129" s="1" t="s">
        <v>3134</v>
      </c>
      <c r="CW129" s="1" t="s">
        <v>3134</v>
      </c>
      <c r="CX129" s="1">
        <v>3</v>
      </c>
      <c r="CY129" s="10">
        <f t="shared" si="7"/>
        <v>7.5</v>
      </c>
      <c r="CZ129" s="3">
        <v>6.3</v>
      </c>
      <c r="DA129" s="3">
        <v>4.2</v>
      </c>
      <c r="DB129" s="6">
        <f t="shared" si="8"/>
        <v>2.5</v>
      </c>
      <c r="DC129" s="9">
        <v>0</v>
      </c>
      <c r="DD129" s="7">
        <v>0</v>
      </c>
      <c r="DE129" s="7">
        <v>0</v>
      </c>
      <c r="DF129" s="1">
        <v>13946</v>
      </c>
      <c r="DG129" s="1">
        <f t="shared" si="9"/>
        <v>27892</v>
      </c>
      <c r="DH129" s="9">
        <f t="shared" si="10"/>
        <v>6</v>
      </c>
      <c r="DI129" s="1">
        <v>441</v>
      </c>
      <c r="DJ129" s="1">
        <f t="shared" si="11"/>
        <v>882</v>
      </c>
      <c r="DK129" s="9">
        <f t="shared" si="12"/>
        <v>2</v>
      </c>
      <c r="DL129" s="4">
        <v>10</v>
      </c>
      <c r="DN129">
        <f>(DL129*InputWeights!$C$7+DB129*InputWeights!$C$6)</f>
        <v>6.25</v>
      </c>
      <c r="DO129">
        <f>(DD129*InputWeights!$C$12+DE129*InputWeights!$C$10+CU129*InputWeights!$C$11)</f>
        <v>4</v>
      </c>
      <c r="DP129">
        <f>(DC129*InputWeights!$C$18+DK129*InputWeights!$C$16+DH129*InputWeights!$C$15+CY129*InputWeights!$C$17)</f>
        <v>5.0500000000000007</v>
      </c>
      <c r="DR129">
        <f>DN129*InputWeights!$C$5+DO129*InputWeights!$C$9+DP129*InputWeights!$C$14</f>
        <v>50.95</v>
      </c>
      <c r="DS129">
        <f>((_xlfn.RANK.EQ(DR129,$DR$2:$DR$6635,0))/(COUNT(DR$2:$DR$6635)))*100</f>
        <v>8.5308056872037916</v>
      </c>
      <c r="DT129">
        <f t="shared" si="13"/>
        <v>10</v>
      </c>
    </row>
    <row r="130" spans="1:124" x14ac:dyDescent="0.25">
      <c r="A130" s="1" t="s">
        <v>1282</v>
      </c>
      <c r="B130" s="1" t="s">
        <v>2625</v>
      </c>
      <c r="C130" s="1" t="s">
        <v>2626</v>
      </c>
      <c r="D130" s="1" t="s">
        <v>110</v>
      </c>
      <c r="E130" s="1" t="s">
        <v>717</v>
      </c>
      <c r="F130" s="1">
        <v>2286</v>
      </c>
      <c r="G130" s="1">
        <v>230018200</v>
      </c>
      <c r="H130" s="1">
        <v>0</v>
      </c>
      <c r="I130" s="1">
        <v>1900</v>
      </c>
      <c r="J130" s="1">
        <v>1999</v>
      </c>
      <c r="K130" s="1" t="s">
        <v>139</v>
      </c>
      <c r="L130" s="1" t="s">
        <v>110</v>
      </c>
      <c r="M130" s="1">
        <v>26</v>
      </c>
      <c r="N130" s="1" t="s">
        <v>229</v>
      </c>
      <c r="O130" s="1">
        <v>2</v>
      </c>
      <c r="Q130" s="1" t="s">
        <v>110</v>
      </c>
      <c r="R130" s="1">
        <v>1</v>
      </c>
      <c r="S130" s="1" t="s">
        <v>3135</v>
      </c>
      <c r="T130" s="1">
        <v>226</v>
      </c>
      <c r="V130" s="1">
        <v>13866</v>
      </c>
      <c r="W130" s="1" t="s">
        <v>116</v>
      </c>
      <c r="X130" s="1" t="s">
        <v>117</v>
      </c>
      <c r="Y130" s="1" t="s">
        <v>3130</v>
      </c>
      <c r="AA130" s="1" t="s">
        <v>133</v>
      </c>
      <c r="AC130" s="1" t="s">
        <v>3131</v>
      </c>
      <c r="AD130" s="1" t="s">
        <v>3132</v>
      </c>
      <c r="AE130" s="1" t="s">
        <v>274</v>
      </c>
      <c r="AF130" s="1" t="s">
        <v>124</v>
      </c>
      <c r="AG130" s="1" t="s">
        <v>125</v>
      </c>
      <c r="AH130" s="1" t="s">
        <v>124</v>
      </c>
      <c r="AI130" s="1" t="s">
        <v>150</v>
      </c>
      <c r="AJ130" s="1" t="s">
        <v>112</v>
      </c>
      <c r="AK130" s="1" t="s">
        <v>125</v>
      </c>
      <c r="AL130" s="1" t="s">
        <v>1750</v>
      </c>
      <c r="AM130" s="1" t="s">
        <v>1750</v>
      </c>
      <c r="AN130" s="1" t="s">
        <v>3136</v>
      </c>
      <c r="AO130" s="1">
        <v>41202</v>
      </c>
      <c r="AP130" s="1">
        <v>102264</v>
      </c>
      <c r="AQ130" s="1">
        <v>4275</v>
      </c>
      <c r="AR130" s="1" t="s">
        <v>114</v>
      </c>
      <c r="AS130" s="1">
        <v>1637</v>
      </c>
      <c r="AT130" s="1">
        <v>3923</v>
      </c>
      <c r="AU130" s="2">
        <v>1637</v>
      </c>
      <c r="AV130" s="2">
        <v>3923</v>
      </c>
      <c r="BB130" s="1" t="s">
        <v>129</v>
      </c>
      <c r="BC130" s="1" t="s">
        <v>247</v>
      </c>
      <c r="BD130" s="1">
        <v>63</v>
      </c>
      <c r="BE130" s="1" t="s">
        <v>131</v>
      </c>
      <c r="BF130" s="1">
        <v>2</v>
      </c>
      <c r="BG130" s="1">
        <v>2</v>
      </c>
      <c r="BH130" s="1">
        <v>2</v>
      </c>
      <c r="BI130" s="1" t="s">
        <v>154</v>
      </c>
      <c r="BJ130" s="1" t="s">
        <v>182</v>
      </c>
      <c r="BK130" s="1" t="s">
        <v>112</v>
      </c>
      <c r="BN130" s="1" t="s">
        <v>133</v>
      </c>
      <c r="BR130" s="1" t="s">
        <v>133</v>
      </c>
      <c r="BU130" s="1" t="s">
        <v>139</v>
      </c>
      <c r="BV130" s="1" t="s">
        <v>114</v>
      </c>
      <c r="BW130" s="1" t="s">
        <v>112</v>
      </c>
      <c r="BX130" s="1">
        <v>0</v>
      </c>
      <c r="BZ130" s="1">
        <v>0</v>
      </c>
      <c r="CA130" s="1">
        <v>1</v>
      </c>
      <c r="CB130" s="1">
        <v>0</v>
      </c>
      <c r="CC130" s="1">
        <v>0</v>
      </c>
      <c r="CD130" s="1" t="s">
        <v>114</v>
      </c>
      <c r="CE130" s="1" t="s">
        <v>110</v>
      </c>
      <c r="CF130" s="1" t="s">
        <v>117</v>
      </c>
      <c r="CG130" s="1" t="s">
        <v>117</v>
      </c>
      <c r="CH130" s="1" t="s">
        <v>114</v>
      </c>
      <c r="CI130" s="1" t="s">
        <v>117</v>
      </c>
      <c r="CJ130" s="1" t="s">
        <v>117</v>
      </c>
      <c r="CK130" s="1" t="s">
        <v>125</v>
      </c>
      <c r="CL130" s="1">
        <v>9</v>
      </c>
      <c r="CM130" s="1">
        <v>0</v>
      </c>
      <c r="CN130" s="1" t="s">
        <v>134</v>
      </c>
      <c r="CO130" s="1" t="s">
        <v>183</v>
      </c>
      <c r="CP130" s="1">
        <v>0</v>
      </c>
      <c r="CR130" s="1" t="s">
        <v>248</v>
      </c>
      <c r="CS130" s="1" t="s">
        <v>136</v>
      </c>
      <c r="CT130" s="1" t="s">
        <v>136</v>
      </c>
      <c r="CU130" s="8">
        <v>10</v>
      </c>
      <c r="CV130" s="1" t="s">
        <v>3137</v>
      </c>
      <c r="CW130" s="1" t="s">
        <v>3137</v>
      </c>
      <c r="CX130" s="1">
        <v>3</v>
      </c>
      <c r="CY130" s="10">
        <f t="shared" ref="CY130:CY193" si="14">IF(CX130=1,10,IF(CX130=2,7.5,IF(CX130=3,7.5,IF(CX130=4,2.5,IF(CX130=5,2.5,IF(CX130=6,2.5,IF(CX130=7,1,5)))))))</f>
        <v>7.5</v>
      </c>
      <c r="CZ130" s="3">
        <v>5.8</v>
      </c>
      <c r="DA130" s="3">
        <v>4.0999999999999996</v>
      </c>
      <c r="DB130" s="6">
        <f t="shared" ref="DB130:DB193" si="15">IF(DA130&lt;3,1,IF(DA130&lt;6,2.5,IF(DA130&lt;9,5,IF(DA130&lt;12,7.5,10))))</f>
        <v>2.5</v>
      </c>
      <c r="DC130" s="9">
        <v>0</v>
      </c>
      <c r="DD130" s="7">
        <v>0</v>
      </c>
      <c r="DE130" s="7">
        <v>0</v>
      </c>
      <c r="DF130" s="1">
        <v>13866</v>
      </c>
      <c r="DG130" s="1">
        <f t="shared" ref="DG130:DG193" si="16">DF130/L130*2</f>
        <v>27732</v>
      </c>
      <c r="DH130" s="9">
        <f t="shared" ref="DH130:DH193" si="17">IF(DG130&lt;5000, 1, IF(DG130&lt;10000, 2, IF(DG130&lt;15000, 3, IF(DG130&lt;20000, 4,IF(DG130&lt;25000, 5, IF(DG130&lt;30000, 6,IF(DG130&lt;35000,7,IF(DG130&lt;40000,8, IF(DG130&lt;45000,9,10)))))))))</f>
        <v>6</v>
      </c>
      <c r="DI130" s="1">
        <v>484</v>
      </c>
      <c r="DJ130" s="1">
        <f t="shared" ref="DJ130:DJ193" si="18">DI130/L130*2</f>
        <v>968</v>
      </c>
      <c r="DK130" s="9">
        <f t="shared" ref="DK130:DK193" si="19">IF(DJ130&lt;500, 1, IF(DJ130&lt;1000, 2, IF(DJ130&lt;2000, 3, IF(DJ130&lt;3000, 4,IF(DJ130&lt;4000, 5, IF(DJ130&lt;5000, 6,IF(DJ130&lt;6000,7,IF(DJ130&lt;7000,8, IF(DJ130&lt;8000,9,10)))))))))</f>
        <v>2</v>
      </c>
      <c r="DL130" s="4">
        <v>10</v>
      </c>
      <c r="DN130">
        <f>(DL130*InputWeights!$C$7+DB130*InputWeights!$C$6)</f>
        <v>6.25</v>
      </c>
      <c r="DO130">
        <f>(DD130*InputWeights!$C$12+DE130*InputWeights!$C$10+CU130*InputWeights!$C$11)</f>
        <v>4</v>
      </c>
      <c r="DP130">
        <f>(DC130*InputWeights!$C$18+DK130*InputWeights!$C$16+DH130*InputWeights!$C$15+CY130*InputWeights!$C$17)</f>
        <v>5.0500000000000007</v>
      </c>
      <c r="DR130">
        <f>DN130*InputWeights!$C$5+DO130*InputWeights!$C$9+DP130*InputWeights!$C$14</f>
        <v>50.95</v>
      </c>
      <c r="DS130">
        <f>((_xlfn.RANK.EQ(DR130,$DR$2:$DR$6635,0))/(COUNT(DR$2:$DR$6635)))*100</f>
        <v>8.5308056872037916</v>
      </c>
      <c r="DT130">
        <f t="shared" ref="DT130:DT193" si="20">IF(DS130&lt;1,1,IF(DS130&lt;5,5,IF(DS130&lt;10,10,IF(DS130&lt;15,15,IF(DS130&lt;20,20,IF(DS130&lt;25,25,0))))))</f>
        <v>10</v>
      </c>
    </row>
    <row r="131" spans="1:124" x14ac:dyDescent="0.25">
      <c r="A131" s="1" t="s">
        <v>2075</v>
      </c>
      <c r="B131" s="1" t="s">
        <v>108</v>
      </c>
      <c r="C131" s="1" t="s">
        <v>109</v>
      </c>
      <c r="D131" s="1" t="s">
        <v>110</v>
      </c>
      <c r="E131" s="1" t="s">
        <v>411</v>
      </c>
      <c r="F131" s="1">
        <v>517</v>
      </c>
      <c r="G131" s="1">
        <v>20000100</v>
      </c>
      <c r="H131" s="1">
        <v>10</v>
      </c>
      <c r="I131" s="1">
        <v>1987</v>
      </c>
      <c r="J131" s="1">
        <v>1987</v>
      </c>
      <c r="K131" s="1" t="s">
        <v>139</v>
      </c>
      <c r="L131" s="1" t="s">
        <v>110</v>
      </c>
      <c r="M131" s="1">
        <v>30</v>
      </c>
      <c r="N131" s="1" t="s">
        <v>229</v>
      </c>
      <c r="O131" s="1">
        <v>1</v>
      </c>
      <c r="Q131" s="1" t="s">
        <v>117</v>
      </c>
      <c r="R131" s="1">
        <v>0</v>
      </c>
      <c r="T131" s="1">
        <v>0</v>
      </c>
      <c r="V131" s="1">
        <v>5222</v>
      </c>
      <c r="W131" s="1" t="s">
        <v>110</v>
      </c>
      <c r="X131" s="1" t="s">
        <v>117</v>
      </c>
      <c r="Y131" s="1" t="s">
        <v>2076</v>
      </c>
      <c r="AA131" s="1" t="s">
        <v>133</v>
      </c>
      <c r="AE131" s="1" t="s">
        <v>426</v>
      </c>
      <c r="AF131" s="1" t="s">
        <v>124</v>
      </c>
      <c r="AG131" s="1" t="s">
        <v>125</v>
      </c>
      <c r="AH131" s="1" t="s">
        <v>124</v>
      </c>
      <c r="AI131" s="1" t="s">
        <v>112</v>
      </c>
      <c r="AJ131" s="1" t="s">
        <v>112</v>
      </c>
      <c r="AK131" s="1" t="s">
        <v>125</v>
      </c>
      <c r="AL131" s="1" t="s">
        <v>416</v>
      </c>
      <c r="AM131" s="1" t="s">
        <v>416</v>
      </c>
      <c r="AN131" s="1" t="s">
        <v>416</v>
      </c>
      <c r="AO131" s="1">
        <v>4834</v>
      </c>
      <c r="AP131" s="1">
        <v>102264</v>
      </c>
      <c r="AQ131" s="1">
        <v>37189</v>
      </c>
      <c r="AR131" s="1" t="s">
        <v>110</v>
      </c>
      <c r="AS131" s="1">
        <v>0</v>
      </c>
      <c r="AT131" s="1">
        <v>517</v>
      </c>
      <c r="AU131" s="2">
        <v>0</v>
      </c>
      <c r="AV131" s="2">
        <v>517</v>
      </c>
      <c r="BB131" s="1" t="s">
        <v>129</v>
      </c>
      <c r="BC131" s="1" t="s">
        <v>189</v>
      </c>
      <c r="BD131" s="1">
        <v>0</v>
      </c>
      <c r="BE131" s="1" t="s">
        <v>131</v>
      </c>
      <c r="BF131" s="1">
        <v>2</v>
      </c>
      <c r="BG131" s="1">
        <v>0</v>
      </c>
      <c r="BH131" s="1">
        <v>2</v>
      </c>
      <c r="BJ131" s="1" t="s">
        <v>182</v>
      </c>
      <c r="BK131" s="1" t="s">
        <v>112</v>
      </c>
      <c r="BN131" s="1" t="s">
        <v>133</v>
      </c>
      <c r="BR131" s="1" t="s">
        <v>133</v>
      </c>
      <c r="BU131" s="1" t="s">
        <v>139</v>
      </c>
      <c r="BV131" s="1" t="s">
        <v>114</v>
      </c>
      <c r="BX131" s="1">
        <v>0</v>
      </c>
      <c r="BZ131" s="1">
        <v>0</v>
      </c>
      <c r="CA131" s="1">
        <v>1</v>
      </c>
      <c r="CB131" s="1">
        <v>0</v>
      </c>
      <c r="CC131" s="1">
        <v>0</v>
      </c>
      <c r="CD131" s="1" t="s">
        <v>117</v>
      </c>
      <c r="CE131" s="1" t="s">
        <v>117</v>
      </c>
      <c r="CF131" s="1" t="s">
        <v>110</v>
      </c>
      <c r="CG131" s="1" t="s">
        <v>117</v>
      </c>
      <c r="CH131" s="1" t="s">
        <v>114</v>
      </c>
      <c r="CI131" s="1" t="s">
        <v>117</v>
      </c>
      <c r="CJ131" s="1" t="s">
        <v>110</v>
      </c>
      <c r="CK131" s="1" t="s">
        <v>112</v>
      </c>
      <c r="CL131" s="1">
        <v>0</v>
      </c>
      <c r="CM131" s="1">
        <v>0</v>
      </c>
      <c r="CN131" s="1" t="s">
        <v>155</v>
      </c>
      <c r="CO131" s="1" t="s">
        <v>183</v>
      </c>
      <c r="CP131" s="1">
        <v>0</v>
      </c>
      <c r="CR131" s="1" t="s">
        <v>144</v>
      </c>
      <c r="CS131" s="1" t="s">
        <v>418</v>
      </c>
      <c r="CT131" s="1" t="s">
        <v>136</v>
      </c>
      <c r="CU131" s="8">
        <v>10</v>
      </c>
      <c r="CV131" s="1" t="s">
        <v>2077</v>
      </c>
      <c r="CW131" s="1" t="s">
        <v>2077</v>
      </c>
      <c r="CX131" s="1">
        <v>1</v>
      </c>
      <c r="CY131" s="10">
        <f t="shared" si="14"/>
        <v>10</v>
      </c>
      <c r="CZ131" s="3">
        <v>3.63605</v>
      </c>
      <c r="DA131" s="3">
        <v>2.22017</v>
      </c>
      <c r="DB131" s="6">
        <f t="shared" si="15"/>
        <v>1</v>
      </c>
      <c r="DC131" s="9">
        <v>10</v>
      </c>
      <c r="DD131" s="7">
        <v>0</v>
      </c>
      <c r="DE131" s="7">
        <v>0</v>
      </c>
      <c r="DF131" s="1">
        <v>5222</v>
      </c>
      <c r="DG131" s="1">
        <f t="shared" si="16"/>
        <v>10444</v>
      </c>
      <c r="DH131" s="9">
        <f t="shared" si="17"/>
        <v>3</v>
      </c>
      <c r="DI131" s="1">
        <v>366</v>
      </c>
      <c r="DJ131" s="1">
        <f t="shared" si="18"/>
        <v>732</v>
      </c>
      <c r="DK131" s="9">
        <f t="shared" si="19"/>
        <v>2</v>
      </c>
      <c r="DL131" s="4">
        <v>10</v>
      </c>
      <c r="DN131">
        <f>(DL131*InputWeights!$C$7+DB131*InputWeights!$C$6)</f>
        <v>5.5</v>
      </c>
      <c r="DO131">
        <f>(DD131*InputWeights!$C$12+DE131*InputWeights!$C$10+CU131*InputWeights!$C$11)</f>
        <v>4</v>
      </c>
      <c r="DP131">
        <f>(DC131*InputWeights!$C$18+DK131*InputWeights!$C$16+DH131*InputWeights!$C$15+CY131*InputWeights!$C$17)</f>
        <v>5.6</v>
      </c>
      <c r="DR131">
        <f>DN131*InputWeights!$C$5+DO131*InputWeights!$C$9+DP131*InputWeights!$C$14</f>
        <v>50.9</v>
      </c>
      <c r="DS131">
        <f>((_xlfn.RANK.EQ(DR131,$DR$2:$DR$6635,0))/(COUNT(DR$2:$DR$6635)))*100</f>
        <v>8.8016249153689916</v>
      </c>
      <c r="DT131">
        <f t="shared" si="20"/>
        <v>10</v>
      </c>
    </row>
    <row r="132" spans="1:124" x14ac:dyDescent="0.25">
      <c r="A132" s="1" t="s">
        <v>2707</v>
      </c>
      <c r="B132" s="1" t="s">
        <v>2625</v>
      </c>
      <c r="C132" s="1" t="s">
        <v>2626</v>
      </c>
      <c r="D132" s="1" t="s">
        <v>110</v>
      </c>
      <c r="E132" s="1" t="s">
        <v>334</v>
      </c>
      <c r="F132" s="1">
        <v>2437</v>
      </c>
      <c r="G132" s="1">
        <v>1100</v>
      </c>
      <c r="H132" s="1">
        <v>0</v>
      </c>
      <c r="I132" s="1">
        <v>1934</v>
      </c>
      <c r="J132" s="1">
        <v>2008</v>
      </c>
      <c r="K132" s="1" t="s">
        <v>183</v>
      </c>
      <c r="L132" s="1" t="s">
        <v>114</v>
      </c>
      <c r="M132" s="1">
        <v>41</v>
      </c>
      <c r="N132" s="1" t="s">
        <v>177</v>
      </c>
      <c r="O132" s="1">
        <v>2</v>
      </c>
      <c r="Q132" s="1" t="s">
        <v>117</v>
      </c>
      <c r="R132" s="1">
        <v>0</v>
      </c>
      <c r="S132" s="1" t="s">
        <v>1135</v>
      </c>
      <c r="T132" s="1">
        <v>194</v>
      </c>
      <c r="V132" s="1">
        <v>11231</v>
      </c>
      <c r="W132" s="1" t="s">
        <v>116</v>
      </c>
      <c r="X132" s="1" t="s">
        <v>117</v>
      </c>
      <c r="Y132" s="1" t="s">
        <v>1237</v>
      </c>
      <c r="Z132" s="1" t="s">
        <v>271</v>
      </c>
      <c r="AA132" s="1" t="s">
        <v>2708</v>
      </c>
      <c r="AC132" s="1" t="s">
        <v>2719</v>
      </c>
      <c r="AD132" s="1" t="s">
        <v>2720</v>
      </c>
      <c r="AE132" s="1" t="s">
        <v>426</v>
      </c>
      <c r="AF132" s="1" t="s">
        <v>124</v>
      </c>
      <c r="AG132" s="1" t="s">
        <v>125</v>
      </c>
      <c r="AH132" s="1" t="s">
        <v>124</v>
      </c>
      <c r="AI132" s="1" t="s">
        <v>112</v>
      </c>
      <c r="AJ132" s="1" t="s">
        <v>112</v>
      </c>
      <c r="AK132" s="1" t="s">
        <v>125</v>
      </c>
      <c r="AL132" s="1" t="s">
        <v>341</v>
      </c>
      <c r="AM132" s="1" t="s">
        <v>2721</v>
      </c>
      <c r="AN132" s="1" t="s">
        <v>2722</v>
      </c>
      <c r="AO132" s="1">
        <v>40637</v>
      </c>
      <c r="AP132" s="1">
        <v>102264</v>
      </c>
      <c r="AQ132" s="1">
        <v>4189</v>
      </c>
      <c r="AR132" s="1" t="s">
        <v>110</v>
      </c>
      <c r="AS132" s="1">
        <v>24670</v>
      </c>
      <c r="AT132" s="1">
        <v>27107</v>
      </c>
      <c r="AU132" s="2">
        <v>24670</v>
      </c>
      <c r="AV132" s="2">
        <v>27107</v>
      </c>
      <c r="BB132" s="1" t="s">
        <v>129</v>
      </c>
      <c r="BC132" s="1" t="s">
        <v>965</v>
      </c>
      <c r="BD132" s="1">
        <v>76</v>
      </c>
      <c r="BE132" s="1" t="s">
        <v>131</v>
      </c>
      <c r="BF132" s="1">
        <v>0</v>
      </c>
      <c r="BG132" s="1">
        <v>1</v>
      </c>
      <c r="BH132" s="1">
        <v>1</v>
      </c>
      <c r="BI132" s="1" t="s">
        <v>131</v>
      </c>
      <c r="BJ132" s="1" t="s">
        <v>182</v>
      </c>
      <c r="BK132" s="1" t="s">
        <v>112</v>
      </c>
      <c r="BN132" s="1" t="s">
        <v>133</v>
      </c>
      <c r="BR132" s="1" t="s">
        <v>133</v>
      </c>
      <c r="BU132" s="1" t="s">
        <v>112</v>
      </c>
      <c r="BV132" s="1" t="s">
        <v>114</v>
      </c>
      <c r="BW132" s="1" t="s">
        <v>112</v>
      </c>
      <c r="BX132" s="1">
        <v>0</v>
      </c>
      <c r="BZ132" s="1">
        <v>0</v>
      </c>
      <c r="CA132" s="1">
        <v>1</v>
      </c>
      <c r="CB132" s="1">
        <v>0</v>
      </c>
      <c r="CC132" s="1">
        <v>0</v>
      </c>
      <c r="CD132" s="1" t="s">
        <v>117</v>
      </c>
      <c r="CE132" s="1" t="s">
        <v>117</v>
      </c>
      <c r="CF132" s="1" t="s">
        <v>110</v>
      </c>
      <c r="CG132" s="1" t="s">
        <v>116</v>
      </c>
      <c r="CH132" s="1" t="s">
        <v>114</v>
      </c>
      <c r="CI132" s="1" t="s">
        <v>117</v>
      </c>
      <c r="CJ132" s="1" t="s">
        <v>117</v>
      </c>
      <c r="CK132" s="1" t="s">
        <v>125</v>
      </c>
      <c r="CL132" s="1">
        <v>7</v>
      </c>
      <c r="CM132" s="1">
        <v>0</v>
      </c>
      <c r="CN132" s="1" t="s">
        <v>134</v>
      </c>
      <c r="CO132" s="1" t="s">
        <v>183</v>
      </c>
      <c r="CP132" s="1">
        <v>0</v>
      </c>
      <c r="CQ132" s="1" t="s">
        <v>135</v>
      </c>
      <c r="CR132" s="1" t="s">
        <v>135</v>
      </c>
      <c r="CS132" s="1" t="s">
        <v>136</v>
      </c>
      <c r="CT132" s="1" t="s">
        <v>184</v>
      </c>
      <c r="CU132" s="8">
        <v>7.5</v>
      </c>
      <c r="CV132" s="1" t="s">
        <v>2723</v>
      </c>
      <c r="CW132" s="1" t="s">
        <v>2723</v>
      </c>
      <c r="CX132" s="1">
        <v>3</v>
      </c>
      <c r="CY132" s="10">
        <f t="shared" si="14"/>
        <v>7.5</v>
      </c>
      <c r="CZ132" s="3">
        <v>25.8</v>
      </c>
      <c r="DA132" s="3">
        <v>7.3</v>
      </c>
      <c r="DB132" s="6">
        <f t="shared" si="15"/>
        <v>5</v>
      </c>
      <c r="DC132" s="9">
        <v>10</v>
      </c>
      <c r="DD132" s="7">
        <v>0</v>
      </c>
      <c r="DE132" s="7">
        <v>0</v>
      </c>
      <c r="DF132" s="1">
        <v>11231</v>
      </c>
      <c r="DG132" s="1">
        <f t="shared" si="16"/>
        <v>11231</v>
      </c>
      <c r="DH132" s="9">
        <f t="shared" si="17"/>
        <v>3</v>
      </c>
      <c r="DI132" s="1">
        <v>535</v>
      </c>
      <c r="DJ132" s="1">
        <f t="shared" si="18"/>
        <v>535</v>
      </c>
      <c r="DK132" s="9">
        <f t="shared" si="19"/>
        <v>2</v>
      </c>
      <c r="DL132" s="4">
        <v>10</v>
      </c>
      <c r="DN132">
        <f>(DL132*InputWeights!$C$7+DB132*InputWeights!$C$6)</f>
        <v>7.5</v>
      </c>
      <c r="DO132">
        <f>(DD132*InputWeights!$C$12+DE132*InputWeights!$C$10+CU132*InputWeights!$C$11)</f>
        <v>3</v>
      </c>
      <c r="DP132">
        <f>(DC132*InputWeights!$C$18+DK132*InputWeights!$C$16+DH132*InputWeights!$C$15+CY132*InputWeights!$C$17)</f>
        <v>4.8499999999999996</v>
      </c>
      <c r="DR132">
        <f>DN132*InputWeights!$C$5+DO132*InputWeights!$C$9+DP132*InputWeights!$C$14</f>
        <v>50.9</v>
      </c>
      <c r="DS132">
        <f>((_xlfn.RANK.EQ(DR132,$DR$2:$DR$6635,0))/(COUNT(DR$2:$DR$6635)))*100</f>
        <v>8.8016249153689916</v>
      </c>
      <c r="DT132">
        <f t="shared" si="20"/>
        <v>10</v>
      </c>
    </row>
    <row r="133" spans="1:124" x14ac:dyDescent="0.25">
      <c r="A133" s="1" t="s">
        <v>4673</v>
      </c>
      <c r="B133" s="1" t="s">
        <v>3684</v>
      </c>
      <c r="C133" s="1" t="s">
        <v>3685</v>
      </c>
      <c r="D133" s="1" t="s">
        <v>110</v>
      </c>
      <c r="E133" s="1" t="s">
        <v>2083</v>
      </c>
      <c r="F133" s="1">
        <v>934</v>
      </c>
      <c r="G133" s="1">
        <v>410014400</v>
      </c>
      <c r="H133" s="1">
        <v>750</v>
      </c>
      <c r="I133" s="1">
        <v>1972</v>
      </c>
      <c r="J133" s="1">
        <v>2009</v>
      </c>
      <c r="K133" s="1" t="s">
        <v>153</v>
      </c>
      <c r="L133" s="1" t="s">
        <v>110</v>
      </c>
      <c r="M133" s="1">
        <v>15</v>
      </c>
      <c r="N133" s="1" t="s">
        <v>358</v>
      </c>
      <c r="O133" s="1">
        <v>1</v>
      </c>
      <c r="Q133" s="1" t="s">
        <v>117</v>
      </c>
      <c r="R133" s="1">
        <v>0</v>
      </c>
      <c r="T133" s="1">
        <v>0</v>
      </c>
      <c r="V133" s="1">
        <v>6423</v>
      </c>
      <c r="W133" s="1" t="s">
        <v>110</v>
      </c>
      <c r="X133" s="1" t="s">
        <v>117</v>
      </c>
      <c r="Y133" s="1" t="s">
        <v>4677</v>
      </c>
      <c r="AA133" s="1" t="s">
        <v>133</v>
      </c>
      <c r="AE133" s="1" t="s">
        <v>3734</v>
      </c>
      <c r="AF133" s="1" t="s">
        <v>116</v>
      </c>
      <c r="AG133" s="1" t="s">
        <v>125</v>
      </c>
      <c r="AH133" s="1" t="s">
        <v>124</v>
      </c>
      <c r="AI133" s="1" t="s">
        <v>112</v>
      </c>
      <c r="AJ133" s="1" t="s">
        <v>112</v>
      </c>
      <c r="AK133" s="1" t="s">
        <v>125</v>
      </c>
      <c r="AL133" s="1" t="s">
        <v>2085</v>
      </c>
      <c r="AM133" s="1" t="s">
        <v>2085</v>
      </c>
      <c r="AN133" s="1" t="s">
        <v>2085</v>
      </c>
      <c r="AO133" s="1">
        <v>70891</v>
      </c>
      <c r="AP133" s="1">
        <v>102264</v>
      </c>
      <c r="AQ133" s="1">
        <v>38452</v>
      </c>
      <c r="AR133" s="1" t="s">
        <v>110</v>
      </c>
      <c r="AS133" s="1">
        <v>0</v>
      </c>
      <c r="AT133" s="1">
        <v>934</v>
      </c>
      <c r="AU133" s="2">
        <v>2628</v>
      </c>
      <c r="AV133" s="2">
        <v>3562</v>
      </c>
      <c r="BB133" s="1" t="s">
        <v>3527</v>
      </c>
      <c r="BC133" s="1" t="s">
        <v>1274</v>
      </c>
      <c r="BD133" s="1">
        <v>0</v>
      </c>
      <c r="BE133" s="1" t="s">
        <v>131</v>
      </c>
      <c r="BF133" s="1">
        <v>2</v>
      </c>
      <c r="BG133" s="1">
        <v>0</v>
      </c>
      <c r="BH133" s="1">
        <v>2</v>
      </c>
      <c r="BJ133" s="1" t="s">
        <v>182</v>
      </c>
      <c r="BK133" s="1" t="s">
        <v>112</v>
      </c>
      <c r="BN133" s="1" t="s">
        <v>133</v>
      </c>
      <c r="BR133" s="1" t="s">
        <v>133</v>
      </c>
      <c r="BU133" s="1" t="s">
        <v>153</v>
      </c>
      <c r="BV133" s="1" t="s">
        <v>114</v>
      </c>
      <c r="BX133" s="1">
        <v>0</v>
      </c>
      <c r="BZ133" s="1">
        <v>0</v>
      </c>
      <c r="CA133" s="1">
        <v>1</v>
      </c>
      <c r="CB133" s="1">
        <v>0</v>
      </c>
      <c r="CC133" s="1">
        <v>0</v>
      </c>
      <c r="CD133" s="1" t="s">
        <v>117</v>
      </c>
      <c r="CE133" s="1" t="s">
        <v>117</v>
      </c>
      <c r="CF133" s="1" t="s">
        <v>110</v>
      </c>
      <c r="CG133" s="1" t="s">
        <v>117</v>
      </c>
      <c r="CH133" s="1" t="s">
        <v>114</v>
      </c>
      <c r="CI133" s="1" t="s">
        <v>117</v>
      </c>
      <c r="CJ133" s="1" t="s">
        <v>117</v>
      </c>
      <c r="CK133" s="1" t="s">
        <v>112</v>
      </c>
      <c r="CL133" s="1">
        <v>1</v>
      </c>
      <c r="CM133" s="1">
        <v>0</v>
      </c>
      <c r="CN133" s="1" t="s">
        <v>142</v>
      </c>
      <c r="CO133" s="1" t="s">
        <v>183</v>
      </c>
      <c r="CP133" s="1">
        <v>0</v>
      </c>
      <c r="CR133" s="1" t="s">
        <v>144</v>
      </c>
      <c r="CS133" s="1" t="s">
        <v>418</v>
      </c>
      <c r="CT133" s="1" t="s">
        <v>136</v>
      </c>
      <c r="CU133" s="8">
        <v>10</v>
      </c>
      <c r="CV133" s="1" t="s">
        <v>4678</v>
      </c>
      <c r="CW133" s="1" t="s">
        <v>4678</v>
      </c>
      <c r="CX133" s="1">
        <v>1</v>
      </c>
      <c r="CY133" s="10">
        <f t="shared" si="14"/>
        <v>10</v>
      </c>
      <c r="CZ133" s="3">
        <v>2.1</v>
      </c>
      <c r="DA133" s="3">
        <v>1.4</v>
      </c>
      <c r="DB133" s="6">
        <f t="shared" si="15"/>
        <v>1</v>
      </c>
      <c r="DC133" s="9">
        <v>10</v>
      </c>
      <c r="DD133" s="7">
        <v>0</v>
      </c>
      <c r="DE133" s="7">
        <v>0</v>
      </c>
      <c r="DF133" s="1">
        <v>6423</v>
      </c>
      <c r="DG133" s="1">
        <f t="shared" si="16"/>
        <v>12846</v>
      </c>
      <c r="DH133" s="9">
        <f t="shared" si="17"/>
        <v>3</v>
      </c>
      <c r="DI133" s="1">
        <v>321</v>
      </c>
      <c r="DJ133" s="1">
        <f t="shared" si="18"/>
        <v>642</v>
      </c>
      <c r="DK133" s="9">
        <f t="shared" si="19"/>
        <v>2</v>
      </c>
      <c r="DL133" s="4">
        <v>10</v>
      </c>
      <c r="DN133">
        <f>(DL133*InputWeights!$C$7+DB133*InputWeights!$C$6)</f>
        <v>5.5</v>
      </c>
      <c r="DO133">
        <f>(DD133*InputWeights!$C$12+DE133*InputWeights!$C$10+CU133*InputWeights!$C$11)</f>
        <v>4</v>
      </c>
      <c r="DP133">
        <f>(DC133*InputWeights!$C$18+DK133*InputWeights!$C$16+DH133*InputWeights!$C$15+CY133*InputWeights!$C$17)</f>
        <v>5.6</v>
      </c>
      <c r="DR133">
        <f>DN133*InputWeights!$C$5+DO133*InputWeights!$C$9+DP133*InputWeights!$C$14</f>
        <v>50.9</v>
      </c>
      <c r="DS133">
        <f>((_xlfn.RANK.EQ(DR133,$DR$2:$DR$6635,0))/(COUNT(DR$2:$DR$6635)))*100</f>
        <v>8.8016249153689916</v>
      </c>
      <c r="DT133">
        <f t="shared" si="20"/>
        <v>10</v>
      </c>
    </row>
    <row r="134" spans="1:124" x14ac:dyDescent="0.25">
      <c r="A134" s="1" t="s">
        <v>3524</v>
      </c>
      <c r="B134" s="1" t="s">
        <v>2625</v>
      </c>
      <c r="C134" s="1" t="s">
        <v>2626</v>
      </c>
      <c r="D134" s="1" t="s">
        <v>110</v>
      </c>
      <c r="E134" s="1" t="s">
        <v>222</v>
      </c>
      <c r="F134" s="1">
        <v>1660</v>
      </c>
      <c r="G134" s="1">
        <v>230003000</v>
      </c>
      <c r="H134" s="1">
        <v>280</v>
      </c>
      <c r="I134" s="1">
        <v>1987</v>
      </c>
      <c r="J134" s="1">
        <v>1987</v>
      </c>
      <c r="K134" s="1" t="s">
        <v>139</v>
      </c>
      <c r="L134" s="1" t="s">
        <v>110</v>
      </c>
      <c r="M134" s="1">
        <v>14</v>
      </c>
      <c r="N134" s="1" t="s">
        <v>1064</v>
      </c>
      <c r="O134" s="1">
        <v>1</v>
      </c>
      <c r="P134" s="1" t="s">
        <v>112</v>
      </c>
      <c r="Q134" s="1" t="s">
        <v>117</v>
      </c>
      <c r="R134" s="1">
        <v>0</v>
      </c>
      <c r="T134" s="1">
        <v>0</v>
      </c>
      <c r="V134" s="1">
        <v>3562</v>
      </c>
      <c r="W134" s="1" t="s">
        <v>110</v>
      </c>
      <c r="X134" s="1" t="s">
        <v>117</v>
      </c>
      <c r="Y134" s="1" t="s">
        <v>3537</v>
      </c>
      <c r="AA134" s="1" t="s">
        <v>133</v>
      </c>
      <c r="AE134" s="1" t="s">
        <v>426</v>
      </c>
      <c r="AF134" s="1" t="s">
        <v>124</v>
      </c>
      <c r="AG134" s="1" t="s">
        <v>125</v>
      </c>
      <c r="AH134" s="1" t="s">
        <v>124</v>
      </c>
      <c r="AI134" s="1" t="s">
        <v>112</v>
      </c>
      <c r="AJ134" s="1" t="s">
        <v>112</v>
      </c>
      <c r="AK134" s="1" t="s">
        <v>125</v>
      </c>
      <c r="AL134" s="1" t="s">
        <v>275</v>
      </c>
      <c r="AM134" s="1" t="s">
        <v>275</v>
      </c>
      <c r="AN134" s="1" t="s">
        <v>275</v>
      </c>
      <c r="AO134" s="1">
        <v>41782</v>
      </c>
      <c r="AP134" s="1">
        <v>102264</v>
      </c>
      <c r="AQ134" s="1">
        <v>38209</v>
      </c>
      <c r="AR134" s="1" t="s">
        <v>110</v>
      </c>
      <c r="AS134" s="1">
        <v>0</v>
      </c>
      <c r="AT134" s="1">
        <v>1660</v>
      </c>
      <c r="AU134" s="2">
        <v>9195</v>
      </c>
      <c r="AV134" s="2">
        <v>10855</v>
      </c>
      <c r="BB134" s="1" t="s">
        <v>3527</v>
      </c>
      <c r="BC134" s="1" t="s">
        <v>704</v>
      </c>
      <c r="BD134" s="1">
        <v>0</v>
      </c>
      <c r="BE134" s="1" t="s">
        <v>131</v>
      </c>
      <c r="BF134" s="1">
        <v>0</v>
      </c>
      <c r="BG134" s="1">
        <v>1</v>
      </c>
      <c r="BH134" s="1">
        <v>0</v>
      </c>
      <c r="BJ134" s="1" t="s">
        <v>154</v>
      </c>
      <c r="BK134" s="1" t="s">
        <v>112</v>
      </c>
      <c r="BN134" s="1" t="s">
        <v>133</v>
      </c>
      <c r="BR134" s="1" t="s">
        <v>133</v>
      </c>
      <c r="BU134" s="1" t="s">
        <v>139</v>
      </c>
      <c r="BV134" s="1" t="s">
        <v>114</v>
      </c>
      <c r="BX134" s="1">
        <v>0</v>
      </c>
      <c r="BZ134" s="1">
        <v>0</v>
      </c>
      <c r="CA134" s="1">
        <v>1</v>
      </c>
      <c r="CB134" s="1">
        <v>0</v>
      </c>
      <c r="CC134" s="1">
        <v>0</v>
      </c>
      <c r="CD134" s="1" t="s">
        <v>117</v>
      </c>
      <c r="CE134" s="1" t="s">
        <v>117</v>
      </c>
      <c r="CF134" s="1" t="s">
        <v>110</v>
      </c>
      <c r="CG134" s="1" t="s">
        <v>117</v>
      </c>
      <c r="CH134" s="1" t="s">
        <v>117</v>
      </c>
      <c r="CI134" s="1" t="s">
        <v>117</v>
      </c>
      <c r="CJ134" s="1" t="s">
        <v>117</v>
      </c>
      <c r="CK134" s="1" t="s">
        <v>112</v>
      </c>
      <c r="CL134" s="1">
        <v>0</v>
      </c>
      <c r="CM134" s="1">
        <v>0</v>
      </c>
      <c r="CN134" s="1" t="s">
        <v>134</v>
      </c>
      <c r="CO134" s="1" t="s">
        <v>154</v>
      </c>
      <c r="CP134" s="1">
        <v>0</v>
      </c>
      <c r="CR134" s="1" t="s">
        <v>144</v>
      </c>
      <c r="CS134" s="1" t="s">
        <v>418</v>
      </c>
      <c r="CT134" s="1" t="s">
        <v>136</v>
      </c>
      <c r="CU134" s="8">
        <v>10</v>
      </c>
      <c r="CV134" s="1" t="s">
        <v>3538</v>
      </c>
      <c r="CW134" s="1" t="s">
        <v>3538</v>
      </c>
      <c r="CX134" s="1">
        <v>1</v>
      </c>
      <c r="CY134" s="10">
        <f t="shared" si="14"/>
        <v>10</v>
      </c>
      <c r="CZ134" s="3">
        <v>3.9</v>
      </c>
      <c r="DA134" s="3">
        <v>3.9</v>
      </c>
      <c r="DB134" s="6">
        <f t="shared" si="15"/>
        <v>2.5</v>
      </c>
      <c r="DC134" s="9">
        <v>10</v>
      </c>
      <c r="DD134" s="7">
        <v>0</v>
      </c>
      <c r="DE134" s="7">
        <v>0</v>
      </c>
      <c r="DF134" s="1">
        <v>3562</v>
      </c>
      <c r="DG134" s="1">
        <f t="shared" si="16"/>
        <v>7124</v>
      </c>
      <c r="DH134" s="9">
        <f t="shared" si="17"/>
        <v>2</v>
      </c>
      <c r="DI134" s="1">
        <v>142</v>
      </c>
      <c r="DJ134" s="1">
        <f t="shared" si="18"/>
        <v>284</v>
      </c>
      <c r="DK134" s="9">
        <f t="shared" si="19"/>
        <v>1</v>
      </c>
      <c r="DL134" s="4">
        <v>10</v>
      </c>
      <c r="DN134">
        <f>(DL134*InputWeights!$C$7+DB134*InputWeights!$C$6)</f>
        <v>6.25</v>
      </c>
      <c r="DO134">
        <f>(DD134*InputWeights!$C$12+DE134*InputWeights!$C$10+CU134*InputWeights!$C$11)</f>
        <v>4</v>
      </c>
      <c r="DP134">
        <f>(DC134*InputWeights!$C$18+DK134*InputWeights!$C$16+DH134*InputWeights!$C$15+CY134*InputWeights!$C$17)</f>
        <v>5</v>
      </c>
      <c r="DR134">
        <f>DN134*InputWeights!$C$5+DO134*InputWeights!$C$9+DP134*InputWeights!$C$14</f>
        <v>50.75</v>
      </c>
      <c r="DS134">
        <f>((_xlfn.RANK.EQ(DR134,$DR$2:$DR$6635,0))/(COUNT(DR$2:$DR$6635)))*100</f>
        <v>9.0047393364928912</v>
      </c>
      <c r="DT134">
        <f t="shared" si="20"/>
        <v>10</v>
      </c>
    </row>
    <row r="135" spans="1:124" x14ac:dyDescent="0.25">
      <c r="A135" s="1" t="s">
        <v>973</v>
      </c>
      <c r="B135" s="1" t="s">
        <v>2625</v>
      </c>
      <c r="C135" s="1" t="s">
        <v>2626</v>
      </c>
      <c r="D135" s="1" t="s">
        <v>110</v>
      </c>
      <c r="E135" s="1" t="s">
        <v>348</v>
      </c>
      <c r="F135" s="1">
        <v>2388</v>
      </c>
      <c r="G135" s="1">
        <v>1200</v>
      </c>
      <c r="H135" s="1">
        <v>0</v>
      </c>
      <c r="I135" s="1">
        <v>1928</v>
      </c>
      <c r="J135" s="1">
        <v>2005</v>
      </c>
      <c r="K135" s="1" t="s">
        <v>183</v>
      </c>
      <c r="L135" s="1" t="s">
        <v>114</v>
      </c>
      <c r="M135" s="1">
        <v>36</v>
      </c>
      <c r="N135" s="1" t="s">
        <v>229</v>
      </c>
      <c r="O135" s="1">
        <v>2</v>
      </c>
      <c r="Q135" s="1" t="s">
        <v>117</v>
      </c>
      <c r="R135" s="1">
        <v>0</v>
      </c>
      <c r="S135" s="1" t="s">
        <v>1135</v>
      </c>
      <c r="T135" s="1">
        <v>271</v>
      </c>
      <c r="V135" s="1">
        <v>12096</v>
      </c>
      <c r="W135" s="1" t="s">
        <v>116</v>
      </c>
      <c r="X135" s="1" t="s">
        <v>117</v>
      </c>
      <c r="Y135" s="1" t="s">
        <v>2945</v>
      </c>
      <c r="Z135" s="1" t="s">
        <v>119</v>
      </c>
      <c r="AA135" s="1" t="s">
        <v>2937</v>
      </c>
      <c r="AC135" s="1" t="s">
        <v>349</v>
      </c>
      <c r="AD135" s="1" t="s">
        <v>2953</v>
      </c>
      <c r="AE135" s="1" t="s">
        <v>426</v>
      </c>
      <c r="AF135" s="1" t="s">
        <v>124</v>
      </c>
      <c r="AG135" s="1" t="s">
        <v>125</v>
      </c>
      <c r="AH135" s="1" t="s">
        <v>124</v>
      </c>
      <c r="AI135" s="1" t="s">
        <v>150</v>
      </c>
      <c r="AJ135" s="1" t="s">
        <v>112</v>
      </c>
      <c r="AK135" s="1" t="s">
        <v>125</v>
      </c>
      <c r="AL135" s="1" t="s">
        <v>2954</v>
      </c>
      <c r="AM135" s="1" t="s">
        <v>2954</v>
      </c>
      <c r="AN135" s="1" t="s">
        <v>2955</v>
      </c>
      <c r="AO135" s="1">
        <v>40945</v>
      </c>
      <c r="AP135" s="1">
        <v>102264</v>
      </c>
      <c r="AQ135" s="1">
        <v>4222</v>
      </c>
      <c r="AR135" s="1" t="s">
        <v>110</v>
      </c>
      <c r="AS135" s="1">
        <v>27513</v>
      </c>
      <c r="AT135" s="1">
        <v>29901</v>
      </c>
      <c r="AU135" s="2">
        <v>27513</v>
      </c>
      <c r="AV135" s="2">
        <v>29901</v>
      </c>
      <c r="BB135" s="1" t="s">
        <v>129</v>
      </c>
      <c r="BC135" s="1" t="s">
        <v>941</v>
      </c>
      <c r="BD135" s="1">
        <v>67</v>
      </c>
      <c r="BE135" s="1" t="s">
        <v>131</v>
      </c>
      <c r="BF135" s="1">
        <v>0</v>
      </c>
      <c r="BG135" s="1">
        <v>3</v>
      </c>
      <c r="BH135" s="1">
        <v>3</v>
      </c>
      <c r="BI135" s="1" t="s">
        <v>154</v>
      </c>
      <c r="BJ135" s="1" t="s">
        <v>182</v>
      </c>
      <c r="BK135" s="1" t="s">
        <v>112</v>
      </c>
      <c r="BL135" s="1" t="s">
        <v>2956</v>
      </c>
      <c r="BN135" s="1" t="s">
        <v>133</v>
      </c>
      <c r="BR135" s="1" t="s">
        <v>133</v>
      </c>
      <c r="BU135" s="1" t="s">
        <v>112</v>
      </c>
      <c r="BV135" s="1" t="s">
        <v>114</v>
      </c>
      <c r="BW135" s="1" t="s">
        <v>112</v>
      </c>
      <c r="BX135" s="1">
        <v>0</v>
      </c>
      <c r="BZ135" s="1">
        <v>0</v>
      </c>
      <c r="CA135" s="1">
        <v>1</v>
      </c>
      <c r="CB135" s="1">
        <v>0</v>
      </c>
      <c r="CC135" s="1">
        <v>0</v>
      </c>
      <c r="CD135" s="1" t="s">
        <v>117</v>
      </c>
      <c r="CE135" s="1" t="s">
        <v>117</v>
      </c>
      <c r="CF135" s="1" t="s">
        <v>110</v>
      </c>
      <c r="CG135" s="1" t="s">
        <v>117</v>
      </c>
      <c r="CH135" s="1" t="s">
        <v>116</v>
      </c>
      <c r="CI135" s="1" t="s">
        <v>117</v>
      </c>
      <c r="CJ135" s="1" t="s">
        <v>117</v>
      </c>
      <c r="CK135" s="1" t="s">
        <v>125</v>
      </c>
      <c r="CL135" s="1">
        <v>18</v>
      </c>
      <c r="CM135" s="1">
        <v>5</v>
      </c>
      <c r="CN135" s="1" t="s">
        <v>134</v>
      </c>
      <c r="CO135" s="1" t="s">
        <v>183</v>
      </c>
      <c r="CP135" s="1">
        <v>0</v>
      </c>
      <c r="CQ135" s="1" t="s">
        <v>135</v>
      </c>
      <c r="CR135" s="1" t="s">
        <v>135</v>
      </c>
      <c r="CS135" s="1" t="s">
        <v>136</v>
      </c>
      <c r="CT135" s="1" t="s">
        <v>136</v>
      </c>
      <c r="CU135" s="8">
        <v>10</v>
      </c>
      <c r="CV135" s="1" t="s">
        <v>2957</v>
      </c>
      <c r="CW135" s="1" t="s">
        <v>2957</v>
      </c>
      <c r="CX135" s="1">
        <v>3</v>
      </c>
      <c r="CY135" s="10">
        <f t="shared" si="14"/>
        <v>7.5</v>
      </c>
      <c r="CZ135" s="3">
        <v>9.1</v>
      </c>
      <c r="DA135" s="3">
        <v>7.8</v>
      </c>
      <c r="DB135" s="6">
        <f t="shared" si="15"/>
        <v>5</v>
      </c>
      <c r="DC135" s="9">
        <v>0</v>
      </c>
      <c r="DD135" s="7">
        <v>0</v>
      </c>
      <c r="DE135" s="7">
        <v>0</v>
      </c>
      <c r="DF135" s="1">
        <v>12096</v>
      </c>
      <c r="DG135" s="1">
        <f t="shared" si="16"/>
        <v>12096</v>
      </c>
      <c r="DH135" s="9">
        <f t="shared" si="17"/>
        <v>3</v>
      </c>
      <c r="DI135" s="1">
        <v>1122</v>
      </c>
      <c r="DJ135" s="1">
        <f t="shared" si="18"/>
        <v>1122</v>
      </c>
      <c r="DK135" s="9">
        <f t="shared" si="19"/>
        <v>3</v>
      </c>
      <c r="DL135" s="4">
        <v>10</v>
      </c>
      <c r="DN135">
        <f>(DL135*InputWeights!$C$7+DB135*InputWeights!$C$6)</f>
        <v>7.5</v>
      </c>
      <c r="DO135">
        <f>(DD135*InputWeights!$C$12+DE135*InputWeights!$C$10+CU135*InputWeights!$C$11)</f>
        <v>4</v>
      </c>
      <c r="DP135">
        <f>(DC135*InputWeights!$C$18+DK135*InputWeights!$C$16+DH135*InputWeights!$C$15+CY135*InputWeights!$C$17)</f>
        <v>4.0500000000000007</v>
      </c>
      <c r="DR135">
        <f>DN135*InputWeights!$C$5+DO135*InputWeights!$C$9+DP135*InputWeights!$C$14</f>
        <v>50.7</v>
      </c>
      <c r="DS135">
        <f>((_xlfn.RANK.EQ(DR135,$DR$2:$DR$6635,0))/(COUNT(DR$2:$DR$6635)))*100</f>
        <v>9.0724441435341898</v>
      </c>
      <c r="DT135">
        <f t="shared" si="20"/>
        <v>10</v>
      </c>
    </row>
    <row r="136" spans="1:124" x14ac:dyDescent="0.25">
      <c r="A136" s="1" t="s">
        <v>176</v>
      </c>
      <c r="B136" s="1" t="s">
        <v>3684</v>
      </c>
      <c r="C136" s="1" t="s">
        <v>3685</v>
      </c>
      <c r="D136" s="1" t="s">
        <v>110</v>
      </c>
      <c r="E136" s="1" t="s">
        <v>3999</v>
      </c>
      <c r="F136" s="1">
        <v>2481</v>
      </c>
      <c r="G136" s="1">
        <v>19700</v>
      </c>
      <c r="H136" s="1">
        <v>0</v>
      </c>
      <c r="I136" s="1">
        <v>1969</v>
      </c>
      <c r="J136" s="1">
        <v>1998</v>
      </c>
      <c r="K136" s="1" t="s">
        <v>139</v>
      </c>
      <c r="L136" s="1" t="s">
        <v>110</v>
      </c>
      <c r="M136" s="1">
        <v>24</v>
      </c>
      <c r="N136" s="1" t="s">
        <v>177</v>
      </c>
      <c r="O136" s="1">
        <v>2</v>
      </c>
      <c r="P136" s="1" t="s">
        <v>112</v>
      </c>
      <c r="Q136" s="1" t="s">
        <v>116</v>
      </c>
      <c r="R136" s="1">
        <v>36</v>
      </c>
      <c r="S136" s="1" t="s">
        <v>3733</v>
      </c>
      <c r="T136" s="1">
        <v>83</v>
      </c>
      <c r="V136" s="1">
        <v>12585</v>
      </c>
      <c r="W136" s="1" t="s">
        <v>110</v>
      </c>
      <c r="X136" s="1" t="s">
        <v>117</v>
      </c>
      <c r="Y136" s="1" t="s">
        <v>3985</v>
      </c>
      <c r="Z136" s="1" t="s">
        <v>271</v>
      </c>
      <c r="AA136" s="1" t="s">
        <v>3924</v>
      </c>
      <c r="AC136" s="1" t="s">
        <v>3991</v>
      </c>
      <c r="AD136" s="1" t="s">
        <v>160</v>
      </c>
      <c r="AE136" s="1" t="s">
        <v>123</v>
      </c>
      <c r="AF136" s="1" t="s">
        <v>114</v>
      </c>
      <c r="AG136" s="1" t="s">
        <v>664</v>
      </c>
      <c r="AH136" s="1" t="s">
        <v>114</v>
      </c>
      <c r="AI136" s="1" t="s">
        <v>169</v>
      </c>
      <c r="AJ136" s="1" t="s">
        <v>112</v>
      </c>
      <c r="AK136" s="1" t="s">
        <v>125</v>
      </c>
      <c r="AL136" s="1" t="s">
        <v>3989</v>
      </c>
      <c r="AM136" s="1" t="s">
        <v>4000</v>
      </c>
      <c r="AN136" s="1" t="s">
        <v>4000</v>
      </c>
      <c r="AO136" s="1">
        <v>69452</v>
      </c>
      <c r="AP136" s="1">
        <v>102264</v>
      </c>
      <c r="AQ136" s="1">
        <v>7007</v>
      </c>
      <c r="AR136" s="1" t="s">
        <v>114</v>
      </c>
      <c r="AS136" s="1">
        <v>13241</v>
      </c>
      <c r="AT136" s="1">
        <v>15722</v>
      </c>
      <c r="AU136" s="2">
        <v>13241</v>
      </c>
      <c r="AV136" s="2">
        <v>15722</v>
      </c>
      <c r="BB136" s="1" t="s">
        <v>129</v>
      </c>
      <c r="BC136" s="1" t="s">
        <v>180</v>
      </c>
      <c r="BD136" s="1">
        <v>91</v>
      </c>
      <c r="BE136" s="1" t="s">
        <v>131</v>
      </c>
      <c r="BF136" s="1">
        <v>0</v>
      </c>
      <c r="BG136" s="1">
        <v>4</v>
      </c>
      <c r="BH136" s="1">
        <v>4</v>
      </c>
      <c r="BJ136" s="1" t="s">
        <v>182</v>
      </c>
      <c r="BK136" s="1" t="s">
        <v>112</v>
      </c>
      <c r="BM136" s="1" t="s">
        <v>119</v>
      </c>
      <c r="BN136" s="1" t="s">
        <v>3787</v>
      </c>
      <c r="BR136" s="1" t="s">
        <v>133</v>
      </c>
      <c r="BU136" s="1" t="s">
        <v>139</v>
      </c>
      <c r="BV136" s="1" t="s">
        <v>114</v>
      </c>
      <c r="BW136" s="1" t="s">
        <v>125</v>
      </c>
      <c r="BX136" s="1">
        <v>0</v>
      </c>
      <c r="BZ136" s="1">
        <v>0</v>
      </c>
      <c r="CA136" s="1">
        <v>1</v>
      </c>
      <c r="CB136" s="1">
        <v>0</v>
      </c>
      <c r="CC136" s="1">
        <v>0</v>
      </c>
      <c r="CD136" s="1" t="s">
        <v>114</v>
      </c>
      <c r="CE136" s="1" t="s">
        <v>116</v>
      </c>
      <c r="CF136" s="1" t="s">
        <v>110</v>
      </c>
      <c r="CG136" s="1" t="s">
        <v>114</v>
      </c>
      <c r="CH136" s="1" t="s">
        <v>117</v>
      </c>
      <c r="CI136" s="1" t="s">
        <v>117</v>
      </c>
      <c r="CJ136" s="1" t="s">
        <v>117</v>
      </c>
      <c r="CK136" s="1" t="s">
        <v>125</v>
      </c>
      <c r="CL136" s="1">
        <v>0</v>
      </c>
      <c r="CM136" s="1">
        <v>2</v>
      </c>
      <c r="CN136" s="1" t="s">
        <v>142</v>
      </c>
      <c r="CO136" s="1" t="s">
        <v>183</v>
      </c>
      <c r="CP136" s="1">
        <v>0</v>
      </c>
      <c r="CQ136" s="1" t="s">
        <v>135</v>
      </c>
      <c r="CR136" s="1" t="s">
        <v>135</v>
      </c>
      <c r="CS136" s="1" t="s">
        <v>156</v>
      </c>
      <c r="CT136" s="1" t="s">
        <v>156</v>
      </c>
      <c r="CU136" s="8">
        <v>5</v>
      </c>
      <c r="CV136" s="1" t="s">
        <v>4001</v>
      </c>
      <c r="CW136" s="1" t="s">
        <v>4001</v>
      </c>
      <c r="CX136" s="1">
        <v>3</v>
      </c>
      <c r="CY136" s="10">
        <f t="shared" si="14"/>
        <v>7.5</v>
      </c>
      <c r="CZ136" s="3">
        <v>5.5</v>
      </c>
      <c r="DA136" s="3">
        <v>5.5</v>
      </c>
      <c r="DB136" s="6">
        <f t="shared" si="15"/>
        <v>2.5</v>
      </c>
      <c r="DC136" s="9">
        <v>10</v>
      </c>
      <c r="DD136" s="7">
        <v>0</v>
      </c>
      <c r="DE136" s="7">
        <v>0</v>
      </c>
      <c r="DF136" s="1">
        <v>12585</v>
      </c>
      <c r="DG136" s="1">
        <f t="shared" si="16"/>
        <v>25170</v>
      </c>
      <c r="DH136" s="9">
        <f t="shared" si="17"/>
        <v>6</v>
      </c>
      <c r="DI136" s="1">
        <v>1384</v>
      </c>
      <c r="DJ136" s="1">
        <f t="shared" si="18"/>
        <v>2768</v>
      </c>
      <c r="DK136" s="9">
        <f t="shared" si="19"/>
        <v>4</v>
      </c>
      <c r="DL136" s="4">
        <v>10</v>
      </c>
      <c r="DN136">
        <f>(DL136*InputWeights!$C$7+DB136*InputWeights!$C$6)</f>
        <v>6.25</v>
      </c>
      <c r="DO136">
        <f>(DD136*InputWeights!$C$12+DE136*InputWeights!$C$10+CU136*InputWeights!$C$11)</f>
        <v>2</v>
      </c>
      <c r="DP136">
        <f>(DC136*InputWeights!$C$18+DK136*InputWeights!$C$16+DH136*InputWeights!$C$15+CY136*InputWeights!$C$17)</f>
        <v>6.45</v>
      </c>
      <c r="DR136">
        <f>DN136*InputWeights!$C$5+DO136*InputWeights!$C$9+DP136*InputWeights!$C$14</f>
        <v>50.55</v>
      </c>
      <c r="DS136">
        <f>((_xlfn.RANK.EQ(DR136,$DR$2:$DR$6635,0))/(COUNT(DR$2:$DR$6635)))*100</f>
        <v>9.140148950575492</v>
      </c>
      <c r="DT136">
        <f t="shared" si="20"/>
        <v>10</v>
      </c>
    </row>
    <row r="137" spans="1:124" x14ac:dyDescent="0.25">
      <c r="A137" s="1" t="s">
        <v>176</v>
      </c>
      <c r="B137" s="1" t="s">
        <v>3684</v>
      </c>
      <c r="C137" s="1" t="s">
        <v>3685</v>
      </c>
      <c r="D137" s="1" t="s">
        <v>110</v>
      </c>
      <c r="E137" s="1" t="s">
        <v>460</v>
      </c>
      <c r="F137" s="1">
        <v>2835</v>
      </c>
      <c r="G137" s="1">
        <v>19800</v>
      </c>
      <c r="H137" s="1">
        <v>0</v>
      </c>
      <c r="I137" s="1">
        <v>1969</v>
      </c>
      <c r="J137" s="1">
        <v>1998</v>
      </c>
      <c r="K137" s="1" t="s">
        <v>139</v>
      </c>
      <c r="L137" s="1" t="s">
        <v>110</v>
      </c>
      <c r="M137" s="1">
        <v>24</v>
      </c>
      <c r="N137" s="1" t="s">
        <v>177</v>
      </c>
      <c r="O137" s="1">
        <v>2</v>
      </c>
      <c r="P137" s="1" t="s">
        <v>112</v>
      </c>
      <c r="Q137" s="1" t="s">
        <v>116</v>
      </c>
      <c r="R137" s="1">
        <v>36</v>
      </c>
      <c r="S137" s="1" t="s">
        <v>3733</v>
      </c>
      <c r="T137" s="1">
        <v>60</v>
      </c>
      <c r="V137" s="1">
        <v>12585</v>
      </c>
      <c r="W137" s="1" t="s">
        <v>110</v>
      </c>
      <c r="X137" s="1" t="s">
        <v>117</v>
      </c>
      <c r="Y137" s="1" t="s">
        <v>3985</v>
      </c>
      <c r="Z137" s="1" t="s">
        <v>271</v>
      </c>
      <c r="AA137" s="1" t="s">
        <v>3924</v>
      </c>
      <c r="AC137" s="1" t="s">
        <v>160</v>
      </c>
      <c r="AD137" s="1" t="s">
        <v>160</v>
      </c>
      <c r="AE137" s="1" t="s">
        <v>123</v>
      </c>
      <c r="AF137" s="1" t="s">
        <v>114</v>
      </c>
      <c r="AG137" s="1" t="s">
        <v>664</v>
      </c>
      <c r="AH137" s="1" t="s">
        <v>114</v>
      </c>
      <c r="AI137" s="1" t="s">
        <v>169</v>
      </c>
      <c r="AJ137" s="1" t="s">
        <v>112</v>
      </c>
      <c r="AK137" s="1" t="s">
        <v>125</v>
      </c>
      <c r="AL137" s="1" t="s">
        <v>3989</v>
      </c>
      <c r="AM137" s="1" t="s">
        <v>4000</v>
      </c>
      <c r="AN137" s="1" t="s">
        <v>4003</v>
      </c>
      <c r="AO137" s="1">
        <v>69454</v>
      </c>
      <c r="AP137" s="1">
        <v>102264</v>
      </c>
      <c r="AQ137" s="1">
        <v>7007</v>
      </c>
      <c r="AR137" s="1" t="s">
        <v>114</v>
      </c>
      <c r="AS137" s="1">
        <v>15722</v>
      </c>
      <c r="AT137" s="1">
        <v>18557</v>
      </c>
      <c r="AU137" s="2">
        <v>15722</v>
      </c>
      <c r="AV137" s="2">
        <v>18557</v>
      </c>
      <c r="BB137" s="1" t="s">
        <v>129</v>
      </c>
      <c r="BC137" s="1" t="s">
        <v>180</v>
      </c>
      <c r="BD137" s="1">
        <v>91</v>
      </c>
      <c r="BE137" s="1" t="s">
        <v>131</v>
      </c>
      <c r="BF137" s="1">
        <v>0</v>
      </c>
      <c r="BG137" s="1">
        <v>4</v>
      </c>
      <c r="BH137" s="1">
        <v>4</v>
      </c>
      <c r="BJ137" s="1" t="s">
        <v>182</v>
      </c>
      <c r="BK137" s="1" t="s">
        <v>112</v>
      </c>
      <c r="BM137" s="1" t="s">
        <v>119</v>
      </c>
      <c r="BN137" s="1" t="s">
        <v>3787</v>
      </c>
      <c r="BR137" s="1" t="s">
        <v>133</v>
      </c>
      <c r="BU137" s="1" t="s">
        <v>139</v>
      </c>
      <c r="BV137" s="1" t="s">
        <v>114</v>
      </c>
      <c r="BW137" s="1" t="s">
        <v>125</v>
      </c>
      <c r="BX137" s="1">
        <v>0</v>
      </c>
      <c r="BZ137" s="1">
        <v>0</v>
      </c>
      <c r="CA137" s="1">
        <v>1</v>
      </c>
      <c r="CB137" s="1">
        <v>0</v>
      </c>
      <c r="CC137" s="1">
        <v>0</v>
      </c>
      <c r="CD137" s="1" t="s">
        <v>114</v>
      </c>
      <c r="CE137" s="1" t="s">
        <v>116</v>
      </c>
      <c r="CF137" s="1" t="s">
        <v>110</v>
      </c>
      <c r="CG137" s="1" t="s">
        <v>117</v>
      </c>
      <c r="CH137" s="1" t="s">
        <v>117</v>
      </c>
      <c r="CI137" s="1" t="s">
        <v>117</v>
      </c>
      <c r="CJ137" s="1" t="s">
        <v>117</v>
      </c>
      <c r="CK137" s="1" t="s">
        <v>125</v>
      </c>
      <c r="CL137" s="1">
        <v>2</v>
      </c>
      <c r="CM137" s="1">
        <v>1</v>
      </c>
      <c r="CN137" s="1" t="s">
        <v>142</v>
      </c>
      <c r="CO137" s="1" t="s">
        <v>183</v>
      </c>
      <c r="CP137" s="1">
        <v>0</v>
      </c>
      <c r="CQ137" s="1" t="s">
        <v>135</v>
      </c>
      <c r="CR137" s="1" t="s">
        <v>135</v>
      </c>
      <c r="CS137" s="1" t="s">
        <v>215</v>
      </c>
      <c r="CT137" s="1" t="s">
        <v>156</v>
      </c>
      <c r="CU137" s="8">
        <v>5</v>
      </c>
      <c r="CV137" s="1" t="s">
        <v>4004</v>
      </c>
      <c r="CW137" s="1" t="s">
        <v>4004</v>
      </c>
      <c r="CX137" s="1">
        <v>3</v>
      </c>
      <c r="CY137" s="10">
        <f t="shared" si="14"/>
        <v>7.5</v>
      </c>
      <c r="CZ137" s="3">
        <v>4.9000000000000004</v>
      </c>
      <c r="DA137" s="3">
        <v>3.9</v>
      </c>
      <c r="DB137" s="6">
        <f t="shared" si="15"/>
        <v>2.5</v>
      </c>
      <c r="DC137" s="9">
        <v>10</v>
      </c>
      <c r="DD137" s="7">
        <v>0</v>
      </c>
      <c r="DE137" s="7">
        <v>0</v>
      </c>
      <c r="DF137" s="1">
        <v>12585</v>
      </c>
      <c r="DG137" s="1">
        <f t="shared" si="16"/>
        <v>25170</v>
      </c>
      <c r="DH137" s="9">
        <f t="shared" si="17"/>
        <v>6</v>
      </c>
      <c r="DI137" s="1">
        <v>1384</v>
      </c>
      <c r="DJ137" s="1">
        <f t="shared" si="18"/>
        <v>2768</v>
      </c>
      <c r="DK137" s="9">
        <f t="shared" si="19"/>
        <v>4</v>
      </c>
      <c r="DL137" s="4">
        <v>10</v>
      </c>
      <c r="DN137">
        <f>(DL137*InputWeights!$C$7+DB137*InputWeights!$C$6)</f>
        <v>6.25</v>
      </c>
      <c r="DO137">
        <f>(DD137*InputWeights!$C$12+DE137*InputWeights!$C$10+CU137*InputWeights!$C$11)</f>
        <v>2</v>
      </c>
      <c r="DP137">
        <f>(DC137*InputWeights!$C$18+DK137*InputWeights!$C$16+DH137*InputWeights!$C$15+CY137*InputWeights!$C$17)</f>
        <v>6.45</v>
      </c>
      <c r="DR137">
        <f>DN137*InputWeights!$C$5+DO137*InputWeights!$C$9+DP137*InputWeights!$C$14</f>
        <v>50.55</v>
      </c>
      <c r="DS137">
        <f>((_xlfn.RANK.EQ(DR137,$DR$2:$DR$6635,0))/(COUNT(DR$2:$DR$6635)))*100</f>
        <v>9.140148950575492</v>
      </c>
      <c r="DT137">
        <f t="shared" si="20"/>
        <v>10</v>
      </c>
    </row>
    <row r="138" spans="1:124" x14ac:dyDescent="0.25">
      <c r="A138" s="1" t="s">
        <v>1126</v>
      </c>
      <c r="B138" s="1" t="s">
        <v>108</v>
      </c>
      <c r="C138" s="1" t="s">
        <v>109</v>
      </c>
      <c r="D138" s="1" t="s">
        <v>110</v>
      </c>
      <c r="E138" s="1" t="s">
        <v>802</v>
      </c>
      <c r="F138" s="1">
        <v>3166</v>
      </c>
      <c r="G138" s="1">
        <v>20003200</v>
      </c>
      <c r="H138" s="1">
        <v>0</v>
      </c>
      <c r="I138" s="1">
        <v>1988</v>
      </c>
      <c r="J138" s="1">
        <v>1988</v>
      </c>
      <c r="K138" s="1" t="s">
        <v>112</v>
      </c>
      <c r="L138" s="1" t="s">
        <v>110</v>
      </c>
      <c r="M138" s="1">
        <v>28</v>
      </c>
      <c r="N138" s="1" t="s">
        <v>113</v>
      </c>
      <c r="O138" s="1">
        <v>2</v>
      </c>
      <c r="Q138" s="1" t="s">
        <v>110</v>
      </c>
      <c r="R138" s="1">
        <v>1</v>
      </c>
      <c r="S138" s="1" t="s">
        <v>1127</v>
      </c>
      <c r="T138" s="1">
        <v>173</v>
      </c>
      <c r="V138" s="1">
        <v>19837</v>
      </c>
      <c r="W138" s="1" t="s">
        <v>116</v>
      </c>
      <c r="X138" s="1" t="s">
        <v>117</v>
      </c>
      <c r="Y138" s="1" t="s">
        <v>1128</v>
      </c>
      <c r="AA138" s="1" t="s">
        <v>133</v>
      </c>
      <c r="AC138" s="1" t="s">
        <v>1129</v>
      </c>
      <c r="AD138" s="1" t="s">
        <v>1130</v>
      </c>
      <c r="AE138" s="1" t="s">
        <v>123</v>
      </c>
      <c r="AF138" s="1" t="s">
        <v>124</v>
      </c>
      <c r="AG138" s="1" t="s">
        <v>125</v>
      </c>
      <c r="AH138" s="1" t="s">
        <v>124</v>
      </c>
      <c r="AI138" s="1" t="s">
        <v>112</v>
      </c>
      <c r="AJ138" s="1" t="s">
        <v>112</v>
      </c>
      <c r="AK138" s="1" t="s">
        <v>125</v>
      </c>
      <c r="AL138" s="1" t="s">
        <v>416</v>
      </c>
      <c r="AM138" s="1" t="s">
        <v>416</v>
      </c>
      <c r="AN138" s="1" t="s">
        <v>1131</v>
      </c>
      <c r="AO138" s="1">
        <v>2775</v>
      </c>
      <c r="AP138" s="1">
        <v>102264</v>
      </c>
      <c r="AQ138" s="1">
        <v>237</v>
      </c>
      <c r="AR138" s="1" t="s">
        <v>110</v>
      </c>
      <c r="AS138" s="1">
        <v>968</v>
      </c>
      <c r="AT138" s="1">
        <v>4134</v>
      </c>
      <c r="AU138" s="2">
        <v>968</v>
      </c>
      <c r="AV138" s="2">
        <v>4134</v>
      </c>
      <c r="BB138" s="1" t="s">
        <v>129</v>
      </c>
      <c r="BC138" s="1" t="s">
        <v>1132</v>
      </c>
      <c r="BD138" s="1">
        <v>78</v>
      </c>
      <c r="BE138" s="1" t="s">
        <v>131</v>
      </c>
      <c r="BF138" s="1">
        <v>0</v>
      </c>
      <c r="BG138" s="1">
        <v>2</v>
      </c>
      <c r="BH138" s="1">
        <v>2</v>
      </c>
      <c r="BI138" s="1" t="s">
        <v>131</v>
      </c>
      <c r="BK138" s="1" t="s">
        <v>112</v>
      </c>
      <c r="BN138" s="1" t="s">
        <v>133</v>
      </c>
      <c r="BR138" s="1" t="s">
        <v>133</v>
      </c>
      <c r="BU138" s="1" t="s">
        <v>112</v>
      </c>
      <c r="BV138" s="1" t="s">
        <v>114</v>
      </c>
      <c r="BW138" s="1" t="s">
        <v>112</v>
      </c>
      <c r="BX138" s="1">
        <v>0</v>
      </c>
      <c r="BZ138" s="1">
        <v>1</v>
      </c>
      <c r="CA138" s="1">
        <v>1</v>
      </c>
      <c r="CB138" s="1">
        <v>0</v>
      </c>
      <c r="CC138" s="1">
        <v>0</v>
      </c>
      <c r="CD138" s="1" t="s">
        <v>110</v>
      </c>
      <c r="CE138" s="1" t="s">
        <v>110</v>
      </c>
      <c r="CF138" s="1" t="s">
        <v>110</v>
      </c>
      <c r="CG138" s="1" t="s">
        <v>117</v>
      </c>
      <c r="CH138" s="1" t="s">
        <v>117</v>
      </c>
      <c r="CI138" s="1" t="s">
        <v>110</v>
      </c>
      <c r="CJ138" s="1" t="s">
        <v>117</v>
      </c>
      <c r="CK138" s="1" t="s">
        <v>112</v>
      </c>
      <c r="CL138" s="1">
        <v>1</v>
      </c>
      <c r="CM138" s="1">
        <v>1</v>
      </c>
      <c r="CN138" s="1" t="s">
        <v>134</v>
      </c>
      <c r="CP138" s="1">
        <v>0</v>
      </c>
      <c r="CQ138" s="1" t="s">
        <v>143</v>
      </c>
      <c r="CR138" s="1" t="s">
        <v>143</v>
      </c>
      <c r="CS138" s="1" t="s">
        <v>136</v>
      </c>
      <c r="CT138" s="1" t="s">
        <v>184</v>
      </c>
      <c r="CU138" s="8">
        <v>7.5</v>
      </c>
      <c r="CV138" s="1" t="s">
        <v>1133</v>
      </c>
      <c r="CW138" s="1" t="s">
        <v>1133</v>
      </c>
      <c r="CX138" s="1">
        <v>3</v>
      </c>
      <c r="CY138" s="10">
        <f t="shared" si="14"/>
        <v>7.5</v>
      </c>
      <c r="CZ138" s="3">
        <v>18.5</v>
      </c>
      <c r="DA138" s="3">
        <v>0</v>
      </c>
      <c r="DB138" s="6">
        <f t="shared" si="15"/>
        <v>1</v>
      </c>
      <c r="DC138" s="9">
        <v>0</v>
      </c>
      <c r="DD138" s="7">
        <v>0</v>
      </c>
      <c r="DE138" s="7">
        <v>0</v>
      </c>
      <c r="DF138" s="1">
        <v>19837</v>
      </c>
      <c r="DG138" s="1">
        <f t="shared" si="16"/>
        <v>39674</v>
      </c>
      <c r="DH138" s="9">
        <f t="shared" si="17"/>
        <v>8</v>
      </c>
      <c r="DI138" s="1">
        <v>1389</v>
      </c>
      <c r="DJ138" s="1">
        <f t="shared" si="18"/>
        <v>2778</v>
      </c>
      <c r="DK138" s="9">
        <f t="shared" si="19"/>
        <v>4</v>
      </c>
      <c r="DL138" s="4">
        <v>10</v>
      </c>
      <c r="DN138">
        <f>(DL138*InputWeights!$C$7+DB138*InputWeights!$C$6)</f>
        <v>5.5</v>
      </c>
      <c r="DO138">
        <f>(DD138*InputWeights!$C$12+DE138*InputWeights!$C$10+CU138*InputWeights!$C$11)</f>
        <v>3</v>
      </c>
      <c r="DP138">
        <f>(DC138*InputWeights!$C$18+DK138*InputWeights!$C$16+DH138*InputWeights!$C$15+CY138*InputWeights!$C$17)</f>
        <v>6.25</v>
      </c>
      <c r="DR138">
        <f>DN138*InputWeights!$C$5+DO138*InputWeights!$C$9+DP138*InputWeights!$C$14</f>
        <v>50.5</v>
      </c>
      <c r="DS138">
        <f>((_xlfn.RANK.EQ(DR138,$DR$2:$DR$6635,0))/(COUNT(DR$2:$DR$6635)))*100</f>
        <v>9.2755585646580894</v>
      </c>
      <c r="DT138">
        <f t="shared" si="20"/>
        <v>10</v>
      </c>
    </row>
    <row r="139" spans="1:124" x14ac:dyDescent="0.25">
      <c r="A139" s="1" t="s">
        <v>2097</v>
      </c>
      <c r="B139" s="1" t="s">
        <v>108</v>
      </c>
      <c r="C139" s="1" t="s">
        <v>109</v>
      </c>
      <c r="D139" s="1" t="s">
        <v>110</v>
      </c>
      <c r="E139" s="1" t="s">
        <v>217</v>
      </c>
      <c r="F139" s="1">
        <v>639</v>
      </c>
      <c r="G139" s="1">
        <v>20000300</v>
      </c>
      <c r="H139" s="1">
        <v>270</v>
      </c>
      <c r="I139" s="1">
        <v>1968</v>
      </c>
      <c r="J139" s="1">
        <v>1985</v>
      </c>
      <c r="K139" s="1" t="s">
        <v>153</v>
      </c>
      <c r="L139" s="1" t="s">
        <v>110</v>
      </c>
      <c r="M139" s="1">
        <v>18</v>
      </c>
      <c r="N139" s="1" t="s">
        <v>177</v>
      </c>
      <c r="O139" s="1">
        <v>1</v>
      </c>
      <c r="Q139" s="1" t="s">
        <v>117</v>
      </c>
      <c r="R139" s="1">
        <v>0</v>
      </c>
      <c r="T139" s="1">
        <v>0</v>
      </c>
      <c r="V139" s="1">
        <v>2972</v>
      </c>
      <c r="W139" s="1" t="s">
        <v>110</v>
      </c>
      <c r="X139" s="1" t="s">
        <v>117</v>
      </c>
      <c r="Y139" s="1" t="s">
        <v>1559</v>
      </c>
      <c r="AA139" s="1" t="s">
        <v>133</v>
      </c>
      <c r="AE139" s="1" t="s">
        <v>403</v>
      </c>
      <c r="AF139" s="1" t="s">
        <v>124</v>
      </c>
      <c r="AG139" s="1" t="s">
        <v>125</v>
      </c>
      <c r="AH139" s="1" t="s">
        <v>124</v>
      </c>
      <c r="AI139" s="1" t="s">
        <v>112</v>
      </c>
      <c r="AJ139" s="1" t="s">
        <v>112</v>
      </c>
      <c r="AK139" s="1" t="s">
        <v>125</v>
      </c>
      <c r="AL139" s="1" t="s">
        <v>1029</v>
      </c>
      <c r="AM139" s="1" t="s">
        <v>1029</v>
      </c>
      <c r="AN139" s="1" t="s">
        <v>2104</v>
      </c>
      <c r="AO139" s="1">
        <v>4850</v>
      </c>
      <c r="AP139" s="1">
        <v>102264</v>
      </c>
      <c r="AQ139" s="1">
        <v>37205</v>
      </c>
      <c r="AR139" s="1" t="s">
        <v>110</v>
      </c>
      <c r="AS139" s="1">
        <v>0</v>
      </c>
      <c r="AT139" s="1">
        <v>639</v>
      </c>
      <c r="AU139" s="2">
        <v>5312</v>
      </c>
      <c r="AV139" s="2">
        <v>5951</v>
      </c>
      <c r="BB139" s="1" t="s">
        <v>129</v>
      </c>
      <c r="BC139" s="1" t="s">
        <v>189</v>
      </c>
      <c r="BD139" s="1">
        <v>0</v>
      </c>
      <c r="BE139" s="1" t="s">
        <v>131</v>
      </c>
      <c r="BF139" s="1">
        <v>2</v>
      </c>
      <c r="BG139" s="1">
        <v>0</v>
      </c>
      <c r="BH139" s="1">
        <v>2</v>
      </c>
      <c r="BJ139" s="1" t="s">
        <v>182</v>
      </c>
      <c r="BK139" s="1" t="s">
        <v>112</v>
      </c>
      <c r="BN139" s="1" t="s">
        <v>133</v>
      </c>
      <c r="BR139" s="1" t="s">
        <v>133</v>
      </c>
      <c r="BU139" s="1" t="s">
        <v>153</v>
      </c>
      <c r="BV139" s="1" t="s">
        <v>114</v>
      </c>
      <c r="BX139" s="1">
        <v>0</v>
      </c>
      <c r="BZ139" s="1">
        <v>0</v>
      </c>
      <c r="CA139" s="1">
        <v>1</v>
      </c>
      <c r="CB139" s="1">
        <v>0</v>
      </c>
      <c r="CC139" s="1">
        <v>0</v>
      </c>
      <c r="CD139" s="1" t="s">
        <v>117</v>
      </c>
      <c r="CE139" s="1" t="s">
        <v>117</v>
      </c>
      <c r="CF139" s="1" t="s">
        <v>110</v>
      </c>
      <c r="CG139" s="1" t="s">
        <v>117</v>
      </c>
      <c r="CH139" s="1" t="s">
        <v>114</v>
      </c>
      <c r="CI139" s="1" t="s">
        <v>117</v>
      </c>
      <c r="CJ139" s="1" t="s">
        <v>110</v>
      </c>
      <c r="CK139" s="1" t="s">
        <v>112</v>
      </c>
      <c r="CL139" s="1">
        <v>0</v>
      </c>
      <c r="CM139" s="1">
        <v>0</v>
      </c>
      <c r="CN139" s="1" t="s">
        <v>155</v>
      </c>
      <c r="CO139" s="1" t="s">
        <v>183</v>
      </c>
      <c r="CP139" s="1">
        <v>0</v>
      </c>
      <c r="CR139" s="1" t="s">
        <v>144</v>
      </c>
      <c r="CS139" s="1" t="s">
        <v>418</v>
      </c>
      <c r="CT139" s="1" t="s">
        <v>136</v>
      </c>
      <c r="CU139" s="8">
        <v>10</v>
      </c>
      <c r="CV139" s="1" t="s">
        <v>2105</v>
      </c>
      <c r="CW139" s="1" t="s">
        <v>2105</v>
      </c>
      <c r="CX139" s="1">
        <v>1</v>
      </c>
      <c r="CY139" s="10">
        <f t="shared" si="14"/>
        <v>10</v>
      </c>
      <c r="CZ139" s="3">
        <v>14.984400000000001</v>
      </c>
      <c r="DA139" s="3">
        <v>8.8724100000000004</v>
      </c>
      <c r="DB139" s="6">
        <f t="shared" si="15"/>
        <v>5</v>
      </c>
      <c r="DC139" s="9">
        <v>0</v>
      </c>
      <c r="DD139" s="7">
        <v>0</v>
      </c>
      <c r="DE139" s="7">
        <v>0</v>
      </c>
      <c r="DF139" s="1">
        <v>2972</v>
      </c>
      <c r="DG139" s="1">
        <f t="shared" si="16"/>
        <v>5944</v>
      </c>
      <c r="DH139" s="9">
        <f t="shared" si="17"/>
        <v>2</v>
      </c>
      <c r="DI139" s="1">
        <v>208</v>
      </c>
      <c r="DJ139" s="1">
        <f t="shared" si="18"/>
        <v>416</v>
      </c>
      <c r="DK139" s="9">
        <f t="shared" si="19"/>
        <v>1</v>
      </c>
      <c r="DL139" s="4">
        <v>10</v>
      </c>
      <c r="DN139">
        <f>(DL139*InputWeights!$C$7+DB139*InputWeights!$C$6)</f>
        <v>7.5</v>
      </c>
      <c r="DO139">
        <f>(DD139*InputWeights!$C$12+DE139*InputWeights!$C$10+CU139*InputWeights!$C$11)</f>
        <v>4</v>
      </c>
      <c r="DP139">
        <f>(DC139*InputWeights!$C$18+DK139*InputWeights!$C$16+DH139*InputWeights!$C$15+CY139*InputWeights!$C$17)</f>
        <v>4</v>
      </c>
      <c r="DR139">
        <f>DN139*InputWeights!$C$5+DO139*InputWeights!$C$9+DP139*InputWeights!$C$14</f>
        <v>50.5</v>
      </c>
      <c r="DS139">
        <f>((_xlfn.RANK.EQ(DR139,$DR$2:$DR$6635,0))/(COUNT(DR$2:$DR$6635)))*100</f>
        <v>9.2755585646580894</v>
      </c>
      <c r="DT139">
        <f t="shared" si="20"/>
        <v>10</v>
      </c>
    </row>
    <row r="140" spans="1:124" x14ac:dyDescent="0.25">
      <c r="A140" s="1" t="s">
        <v>1288</v>
      </c>
      <c r="B140" s="1" t="s">
        <v>2625</v>
      </c>
      <c r="C140" s="1" t="s">
        <v>2626</v>
      </c>
      <c r="D140" s="1" t="s">
        <v>110</v>
      </c>
      <c r="E140" s="1" t="s">
        <v>450</v>
      </c>
      <c r="F140" s="1">
        <v>2088</v>
      </c>
      <c r="G140" s="1">
        <v>230016700</v>
      </c>
      <c r="H140" s="1">
        <v>0</v>
      </c>
      <c r="I140" s="1">
        <v>1931</v>
      </c>
      <c r="J140" s="1">
        <v>2002</v>
      </c>
      <c r="K140" s="1" t="s">
        <v>858</v>
      </c>
      <c r="L140" s="1" t="s">
        <v>110</v>
      </c>
      <c r="M140" s="1">
        <v>24</v>
      </c>
      <c r="N140" s="1" t="s">
        <v>177</v>
      </c>
      <c r="O140" s="1">
        <v>2</v>
      </c>
      <c r="Q140" s="1" t="s">
        <v>110</v>
      </c>
      <c r="R140" s="1">
        <v>1</v>
      </c>
      <c r="S140" s="1" t="s">
        <v>1135</v>
      </c>
      <c r="T140" s="1">
        <v>133</v>
      </c>
      <c r="V140" s="1">
        <v>13511</v>
      </c>
      <c r="W140" s="1" t="s">
        <v>116</v>
      </c>
      <c r="X140" s="1" t="s">
        <v>117</v>
      </c>
      <c r="Y140" s="1" t="s">
        <v>2747</v>
      </c>
      <c r="AA140" s="1" t="s">
        <v>133</v>
      </c>
      <c r="AC140" s="1" t="s">
        <v>218</v>
      </c>
      <c r="AD140" s="1" t="s">
        <v>3151</v>
      </c>
      <c r="AE140" s="1" t="s">
        <v>426</v>
      </c>
      <c r="AF140" s="1" t="s">
        <v>124</v>
      </c>
      <c r="AG140" s="1" t="s">
        <v>125</v>
      </c>
      <c r="AH140" s="1" t="s">
        <v>124</v>
      </c>
      <c r="AI140" s="1" t="s">
        <v>112</v>
      </c>
      <c r="AJ140" s="1" t="s">
        <v>112</v>
      </c>
      <c r="AK140" s="1" t="s">
        <v>125</v>
      </c>
      <c r="AL140" s="1" t="s">
        <v>709</v>
      </c>
      <c r="AM140" s="1" t="s">
        <v>3155</v>
      </c>
      <c r="AN140" s="1" t="s">
        <v>3149</v>
      </c>
      <c r="AO140" s="1">
        <v>41224</v>
      </c>
      <c r="AP140" s="1">
        <v>102264</v>
      </c>
      <c r="AQ140" s="1">
        <v>4278</v>
      </c>
      <c r="AR140" s="1" t="s">
        <v>114</v>
      </c>
      <c r="AS140" s="1">
        <v>2595</v>
      </c>
      <c r="AT140" s="1">
        <v>4683</v>
      </c>
      <c r="AU140" s="2">
        <v>2595</v>
      </c>
      <c r="AV140" s="2">
        <v>4683</v>
      </c>
      <c r="BB140" s="1" t="s">
        <v>129</v>
      </c>
      <c r="BC140" s="1" t="s">
        <v>704</v>
      </c>
      <c r="BD140" s="1">
        <v>79</v>
      </c>
      <c r="BE140" s="1" t="s">
        <v>131</v>
      </c>
      <c r="BF140" s="1">
        <v>0</v>
      </c>
      <c r="BG140" s="1">
        <v>4</v>
      </c>
      <c r="BH140" s="1">
        <v>4</v>
      </c>
      <c r="BI140" s="1" t="s">
        <v>154</v>
      </c>
      <c r="BJ140" s="1" t="s">
        <v>182</v>
      </c>
      <c r="BK140" s="1" t="s">
        <v>112</v>
      </c>
      <c r="BN140" s="1" t="s">
        <v>133</v>
      </c>
      <c r="BR140" s="1" t="s">
        <v>133</v>
      </c>
      <c r="BU140" s="1" t="s">
        <v>858</v>
      </c>
      <c r="BV140" s="1" t="s">
        <v>114</v>
      </c>
      <c r="BW140" s="1" t="s">
        <v>112</v>
      </c>
      <c r="BX140" s="1">
        <v>0</v>
      </c>
      <c r="BZ140" s="1">
        <v>0</v>
      </c>
      <c r="CA140" s="1">
        <v>1</v>
      </c>
      <c r="CB140" s="1">
        <v>0</v>
      </c>
      <c r="CC140" s="1">
        <v>0</v>
      </c>
      <c r="CD140" s="1" t="s">
        <v>114</v>
      </c>
      <c r="CE140" s="1" t="s">
        <v>110</v>
      </c>
      <c r="CF140" s="1" t="s">
        <v>110</v>
      </c>
      <c r="CG140" s="1" t="s">
        <v>116</v>
      </c>
      <c r="CH140" s="1" t="s">
        <v>117</v>
      </c>
      <c r="CI140" s="1" t="s">
        <v>117</v>
      </c>
      <c r="CJ140" s="1" t="s">
        <v>117</v>
      </c>
      <c r="CK140" s="1" t="s">
        <v>112</v>
      </c>
      <c r="CL140" s="1">
        <v>7</v>
      </c>
      <c r="CM140" s="1">
        <v>3</v>
      </c>
      <c r="CN140" s="1" t="s">
        <v>142</v>
      </c>
      <c r="CO140" s="1" t="s">
        <v>183</v>
      </c>
      <c r="CP140" s="1">
        <v>0</v>
      </c>
      <c r="CQ140" s="1" t="s">
        <v>135</v>
      </c>
      <c r="CR140" s="1" t="s">
        <v>135</v>
      </c>
      <c r="CS140" s="1" t="s">
        <v>184</v>
      </c>
      <c r="CT140" s="1" t="s">
        <v>184</v>
      </c>
      <c r="CU140" s="8">
        <v>7.5</v>
      </c>
      <c r="CV140" s="1" t="s">
        <v>3156</v>
      </c>
      <c r="CW140" s="1" t="s">
        <v>3156</v>
      </c>
      <c r="CX140" s="1">
        <v>3</v>
      </c>
      <c r="CY140" s="10">
        <f t="shared" si="14"/>
        <v>7.5</v>
      </c>
      <c r="CZ140" s="3">
        <v>0.8</v>
      </c>
      <c r="DA140" s="3">
        <v>0.4</v>
      </c>
      <c r="DB140" s="6">
        <f t="shared" si="15"/>
        <v>1</v>
      </c>
      <c r="DC140" s="9">
        <v>10</v>
      </c>
      <c r="DD140" s="7">
        <v>0</v>
      </c>
      <c r="DE140" s="7">
        <v>0</v>
      </c>
      <c r="DF140" s="1">
        <v>13511</v>
      </c>
      <c r="DG140" s="1">
        <f t="shared" si="16"/>
        <v>27022</v>
      </c>
      <c r="DH140" s="9">
        <f t="shared" si="17"/>
        <v>6</v>
      </c>
      <c r="DI140" s="1">
        <v>540</v>
      </c>
      <c r="DJ140" s="1">
        <f t="shared" si="18"/>
        <v>1080</v>
      </c>
      <c r="DK140" s="9">
        <f t="shared" si="19"/>
        <v>3</v>
      </c>
      <c r="DL140" s="4">
        <v>10</v>
      </c>
      <c r="DN140">
        <f>(DL140*InputWeights!$C$7+DB140*InputWeights!$C$6)</f>
        <v>5.5</v>
      </c>
      <c r="DO140">
        <f>(DD140*InputWeights!$C$12+DE140*InputWeights!$C$10+CU140*InputWeights!$C$11)</f>
        <v>3</v>
      </c>
      <c r="DP140">
        <f>(DC140*InputWeights!$C$18+DK140*InputWeights!$C$16+DH140*InputWeights!$C$15+CY140*InputWeights!$C$17)</f>
        <v>6.25</v>
      </c>
      <c r="DR140">
        <f>DN140*InputWeights!$C$5+DO140*InputWeights!$C$9+DP140*InputWeights!$C$14</f>
        <v>50.5</v>
      </c>
      <c r="DS140">
        <f>((_xlfn.RANK.EQ(DR140,$DR$2:$DR$6635,0))/(COUNT(DR$2:$DR$6635)))*100</f>
        <v>9.2755585646580894</v>
      </c>
      <c r="DT140">
        <f t="shared" si="20"/>
        <v>10</v>
      </c>
    </row>
    <row r="141" spans="1:124" x14ac:dyDescent="0.25">
      <c r="A141" s="1" t="s">
        <v>1909</v>
      </c>
      <c r="B141" s="1" t="s">
        <v>3684</v>
      </c>
      <c r="C141" s="1" t="s">
        <v>3685</v>
      </c>
      <c r="D141" s="1" t="s">
        <v>110</v>
      </c>
      <c r="E141" s="1" t="s">
        <v>4832</v>
      </c>
      <c r="F141" s="1">
        <v>1619</v>
      </c>
      <c r="G141" s="1">
        <v>17500</v>
      </c>
      <c r="H141" s="1">
        <v>20</v>
      </c>
      <c r="I141" s="1">
        <v>2006</v>
      </c>
      <c r="J141" s="1">
        <v>2006</v>
      </c>
      <c r="K141" s="1" t="s">
        <v>139</v>
      </c>
      <c r="L141" s="1" t="s">
        <v>110</v>
      </c>
      <c r="M141" s="1">
        <v>36</v>
      </c>
      <c r="N141" s="1" t="s">
        <v>113</v>
      </c>
      <c r="O141" s="1">
        <v>2</v>
      </c>
      <c r="P141" s="1" t="s">
        <v>112</v>
      </c>
      <c r="Q141" s="1" t="s">
        <v>114</v>
      </c>
      <c r="R141" s="1">
        <v>12</v>
      </c>
      <c r="S141" s="1" t="s">
        <v>3733</v>
      </c>
      <c r="T141" s="1">
        <v>142</v>
      </c>
      <c r="V141" s="1">
        <v>14065</v>
      </c>
      <c r="W141" s="1" t="s">
        <v>116</v>
      </c>
      <c r="X141" s="1" t="s">
        <v>117</v>
      </c>
      <c r="Y141" s="1" t="s">
        <v>2546</v>
      </c>
      <c r="Z141" s="1" t="s">
        <v>271</v>
      </c>
      <c r="AA141" s="1" t="s">
        <v>3724</v>
      </c>
      <c r="AC141" s="1" t="s">
        <v>218</v>
      </c>
      <c r="AD141" s="1" t="s">
        <v>160</v>
      </c>
      <c r="AF141" s="1" t="s">
        <v>116</v>
      </c>
      <c r="AG141" s="1" t="s">
        <v>139</v>
      </c>
      <c r="AH141" s="1" t="s">
        <v>124</v>
      </c>
      <c r="AI141" s="1" t="s">
        <v>169</v>
      </c>
      <c r="AJ141" s="1" t="s">
        <v>112</v>
      </c>
      <c r="AK141" s="1" t="s">
        <v>125</v>
      </c>
      <c r="AL141" s="1" t="s">
        <v>4833</v>
      </c>
      <c r="AM141" s="1" t="s">
        <v>4834</v>
      </c>
      <c r="AN141" s="1" t="s">
        <v>4835</v>
      </c>
      <c r="AO141" s="1">
        <v>117466</v>
      </c>
      <c r="AP141" s="1">
        <v>102264</v>
      </c>
      <c r="AQ141" s="1">
        <v>6989</v>
      </c>
      <c r="AR141" s="1" t="s">
        <v>114</v>
      </c>
      <c r="AS141" s="1">
        <v>4507</v>
      </c>
      <c r="AT141" s="1">
        <v>6126</v>
      </c>
      <c r="AU141" s="2">
        <v>20792</v>
      </c>
      <c r="AV141" s="2">
        <v>22411</v>
      </c>
      <c r="BB141" s="1" t="s">
        <v>4830</v>
      </c>
      <c r="BC141" s="1" t="s">
        <v>247</v>
      </c>
      <c r="BD141" s="1">
        <v>80</v>
      </c>
      <c r="BE141" s="1" t="s">
        <v>131</v>
      </c>
      <c r="BF141" s="1">
        <v>0</v>
      </c>
      <c r="BG141" s="1">
        <v>1</v>
      </c>
      <c r="BH141" s="1">
        <v>1</v>
      </c>
      <c r="BK141" s="1" t="s">
        <v>112</v>
      </c>
      <c r="BN141" s="1" t="s">
        <v>133</v>
      </c>
      <c r="BR141" s="1" t="s">
        <v>133</v>
      </c>
      <c r="BT141" s="1" t="s">
        <v>325</v>
      </c>
      <c r="BU141" s="1" t="s">
        <v>139</v>
      </c>
      <c r="BV141" s="1" t="s">
        <v>114</v>
      </c>
      <c r="BW141" s="1" t="s">
        <v>112</v>
      </c>
      <c r="BX141" s="1">
        <v>0</v>
      </c>
      <c r="BZ141" s="1">
        <v>1</v>
      </c>
      <c r="CA141" s="1">
        <v>1</v>
      </c>
      <c r="CB141" s="1">
        <v>0</v>
      </c>
      <c r="CC141" s="1">
        <v>0</v>
      </c>
      <c r="CD141" s="1" t="s">
        <v>114</v>
      </c>
      <c r="CE141" s="1" t="s">
        <v>114</v>
      </c>
      <c r="CF141" s="1" t="s">
        <v>110</v>
      </c>
      <c r="CG141" s="1" t="s">
        <v>114</v>
      </c>
      <c r="CH141" s="1" t="s">
        <v>114</v>
      </c>
      <c r="CI141" s="1" t="s">
        <v>117</v>
      </c>
      <c r="CJ141" s="1" t="s">
        <v>117</v>
      </c>
      <c r="CK141" s="1" t="s">
        <v>125</v>
      </c>
      <c r="CL141" s="1">
        <v>0</v>
      </c>
      <c r="CM141" s="1">
        <v>0</v>
      </c>
      <c r="CN141" s="1" t="s">
        <v>142</v>
      </c>
      <c r="CP141" s="1">
        <v>0</v>
      </c>
      <c r="CQ141" s="1" t="s">
        <v>135</v>
      </c>
      <c r="CR141" s="1" t="s">
        <v>135</v>
      </c>
      <c r="CS141" s="1" t="s">
        <v>184</v>
      </c>
      <c r="CT141" s="1" t="s">
        <v>184</v>
      </c>
      <c r="CU141" s="8">
        <v>7.5</v>
      </c>
      <c r="CV141" s="1" t="s">
        <v>4836</v>
      </c>
      <c r="CW141" s="1" t="s">
        <v>4836</v>
      </c>
      <c r="CX141" s="1">
        <v>3</v>
      </c>
      <c r="CY141" s="10">
        <f t="shared" si="14"/>
        <v>7.5</v>
      </c>
      <c r="CZ141" s="3">
        <v>35.5</v>
      </c>
      <c r="DA141" s="3">
        <v>0</v>
      </c>
      <c r="DB141" s="6">
        <f t="shared" si="15"/>
        <v>1</v>
      </c>
      <c r="DC141" s="9">
        <v>10</v>
      </c>
      <c r="DD141" s="7">
        <v>0</v>
      </c>
      <c r="DE141" s="7">
        <v>0</v>
      </c>
      <c r="DF141" s="1">
        <v>14065</v>
      </c>
      <c r="DG141" s="1">
        <f t="shared" si="16"/>
        <v>28130</v>
      </c>
      <c r="DH141" s="9">
        <f t="shared" si="17"/>
        <v>6</v>
      </c>
      <c r="DI141" s="1">
        <v>563</v>
      </c>
      <c r="DJ141" s="1">
        <f t="shared" si="18"/>
        <v>1126</v>
      </c>
      <c r="DK141" s="9">
        <f t="shared" si="19"/>
        <v>3</v>
      </c>
      <c r="DL141" s="4">
        <v>10</v>
      </c>
      <c r="DN141">
        <f>(DL141*InputWeights!$C$7+DB141*InputWeights!$C$6)</f>
        <v>5.5</v>
      </c>
      <c r="DO141">
        <f>(DD141*InputWeights!$C$12+DE141*InputWeights!$C$10+CU141*InputWeights!$C$11)</f>
        <v>3</v>
      </c>
      <c r="DP141">
        <f>(DC141*InputWeights!$C$18+DK141*InputWeights!$C$16+DH141*InputWeights!$C$15+CY141*InputWeights!$C$17)</f>
        <v>6.25</v>
      </c>
      <c r="DR141">
        <f>DN141*InputWeights!$C$5+DO141*InputWeights!$C$9+DP141*InputWeights!$C$14</f>
        <v>50.5</v>
      </c>
      <c r="DS141">
        <f>((_xlfn.RANK.EQ(DR141,$DR$2:$DR$6635,0))/(COUNT(DR$2:$DR$6635)))*100</f>
        <v>9.2755585646580894</v>
      </c>
      <c r="DT141">
        <f t="shared" si="20"/>
        <v>10</v>
      </c>
    </row>
    <row r="142" spans="1:124" x14ac:dyDescent="0.25">
      <c r="A142" s="1" t="s">
        <v>666</v>
      </c>
      <c r="B142" s="1" t="s">
        <v>108</v>
      </c>
      <c r="C142" s="1" t="s">
        <v>109</v>
      </c>
      <c r="D142" s="1" t="s">
        <v>110</v>
      </c>
      <c r="E142" s="1" t="s">
        <v>688</v>
      </c>
      <c r="F142" s="1">
        <v>572</v>
      </c>
      <c r="G142" s="1">
        <v>200</v>
      </c>
      <c r="H142" s="1">
        <v>0</v>
      </c>
      <c r="I142" s="1">
        <v>2010</v>
      </c>
      <c r="J142" s="1">
        <v>2010</v>
      </c>
      <c r="K142" s="1" t="s">
        <v>139</v>
      </c>
      <c r="L142" s="1" t="s">
        <v>110</v>
      </c>
      <c r="M142" s="1">
        <v>28</v>
      </c>
      <c r="N142" s="1" t="s">
        <v>147</v>
      </c>
      <c r="O142" s="1">
        <v>2</v>
      </c>
      <c r="P142" s="1" t="s">
        <v>112</v>
      </c>
      <c r="Q142" s="1" t="s">
        <v>627</v>
      </c>
      <c r="R142" s="1">
        <v>999</v>
      </c>
      <c r="S142" s="1" t="s">
        <v>335</v>
      </c>
      <c r="T142" s="1">
        <v>232</v>
      </c>
      <c r="V142" s="1">
        <v>13937</v>
      </c>
      <c r="W142" s="1" t="s">
        <v>116</v>
      </c>
      <c r="Y142" s="1" t="s">
        <v>4504</v>
      </c>
      <c r="Z142" s="1" t="s">
        <v>119</v>
      </c>
      <c r="AA142" s="1" t="s">
        <v>670</v>
      </c>
      <c r="AC142" s="1" t="s">
        <v>478</v>
      </c>
      <c r="AD142" s="1" t="s">
        <v>160</v>
      </c>
      <c r="AF142" s="1" t="s">
        <v>124</v>
      </c>
      <c r="AG142" s="1" t="s">
        <v>112</v>
      </c>
      <c r="AH142" s="1" t="s">
        <v>124</v>
      </c>
      <c r="AI142" s="1" t="s">
        <v>112</v>
      </c>
      <c r="AJ142" s="1" t="s">
        <v>112</v>
      </c>
      <c r="AK142" s="1" t="s">
        <v>112</v>
      </c>
      <c r="AL142" s="1" t="s">
        <v>4487</v>
      </c>
      <c r="AM142" s="1" t="s">
        <v>4487</v>
      </c>
      <c r="AN142" s="1" t="s">
        <v>4487</v>
      </c>
      <c r="AO142" s="1">
        <v>131519</v>
      </c>
      <c r="AP142" s="1">
        <v>102264</v>
      </c>
      <c r="AQ142" s="1">
        <v>170</v>
      </c>
      <c r="AR142" s="1" t="s">
        <v>114</v>
      </c>
      <c r="AS142" s="1">
        <v>0</v>
      </c>
      <c r="AT142" s="1">
        <v>572</v>
      </c>
      <c r="AU142" s="2">
        <v>1</v>
      </c>
      <c r="AV142" s="2">
        <v>573</v>
      </c>
      <c r="BB142" s="1" t="s">
        <v>4967</v>
      </c>
      <c r="BC142" s="1" t="s">
        <v>180</v>
      </c>
      <c r="BD142" s="1">
        <v>85</v>
      </c>
      <c r="BE142" s="1" t="s">
        <v>131</v>
      </c>
      <c r="BF142" s="1">
        <v>0</v>
      </c>
      <c r="BG142" s="1">
        <v>1</v>
      </c>
      <c r="BH142" s="1">
        <v>1</v>
      </c>
      <c r="BI142" s="1" t="s">
        <v>131</v>
      </c>
      <c r="BJ142" s="1" t="s">
        <v>154</v>
      </c>
      <c r="BK142" s="1" t="s">
        <v>112</v>
      </c>
      <c r="BN142" s="1" t="s">
        <v>133</v>
      </c>
      <c r="BR142" s="1" t="s">
        <v>133</v>
      </c>
      <c r="BT142" s="1" t="s">
        <v>325</v>
      </c>
      <c r="BU142" s="1" t="s">
        <v>139</v>
      </c>
      <c r="BV142" s="1" t="s">
        <v>116</v>
      </c>
      <c r="BW142" s="1" t="s">
        <v>112</v>
      </c>
      <c r="BX142" s="1">
        <v>0</v>
      </c>
      <c r="BZ142" s="1">
        <v>0</v>
      </c>
      <c r="CA142" s="1">
        <v>1</v>
      </c>
      <c r="CB142" s="1">
        <v>0</v>
      </c>
      <c r="CC142" s="1">
        <v>0</v>
      </c>
      <c r="CD142" s="1" t="s">
        <v>114</v>
      </c>
      <c r="CE142" s="1" t="s">
        <v>627</v>
      </c>
      <c r="CF142" s="1" t="s">
        <v>110</v>
      </c>
      <c r="CG142" s="1" t="s">
        <v>117</v>
      </c>
      <c r="CH142" s="1" t="s">
        <v>114</v>
      </c>
      <c r="CI142" s="1" t="s">
        <v>117</v>
      </c>
      <c r="CJ142" s="1" t="s">
        <v>117</v>
      </c>
      <c r="CK142" s="1" t="s">
        <v>112</v>
      </c>
      <c r="CL142" s="1">
        <v>8</v>
      </c>
      <c r="CM142" s="1">
        <v>0</v>
      </c>
      <c r="CN142" s="1" t="s">
        <v>155</v>
      </c>
      <c r="CO142" s="1" t="s">
        <v>154</v>
      </c>
      <c r="CP142" s="1">
        <v>0</v>
      </c>
      <c r="CQ142" s="1" t="s">
        <v>135</v>
      </c>
      <c r="CR142" s="1" t="s">
        <v>135</v>
      </c>
      <c r="CS142" s="1" t="s">
        <v>136</v>
      </c>
      <c r="CT142" s="1" t="s">
        <v>156</v>
      </c>
      <c r="CU142" s="8">
        <v>5</v>
      </c>
      <c r="CV142" s="1" t="s">
        <v>4968</v>
      </c>
      <c r="CW142" s="1" t="s">
        <v>4968</v>
      </c>
      <c r="CX142" s="1">
        <v>4</v>
      </c>
      <c r="CY142" s="10">
        <f t="shared" si="14"/>
        <v>2.5</v>
      </c>
      <c r="CZ142" s="3">
        <v>12.119899999999999</v>
      </c>
      <c r="DA142" s="3">
        <v>11.407</v>
      </c>
      <c r="DB142" s="6">
        <f t="shared" si="15"/>
        <v>7.5</v>
      </c>
      <c r="DC142" s="9">
        <v>10</v>
      </c>
      <c r="DD142" s="7">
        <v>0</v>
      </c>
      <c r="DE142" s="7">
        <v>0</v>
      </c>
      <c r="DF142" s="1">
        <v>13937</v>
      </c>
      <c r="DG142" s="1">
        <f t="shared" si="16"/>
        <v>27874</v>
      </c>
      <c r="DH142" s="9">
        <f t="shared" si="17"/>
        <v>6</v>
      </c>
      <c r="DI142" s="1">
        <v>418</v>
      </c>
      <c r="DJ142" s="1">
        <f t="shared" si="18"/>
        <v>836</v>
      </c>
      <c r="DK142" s="9">
        <f t="shared" si="19"/>
        <v>2</v>
      </c>
      <c r="DL142" s="4">
        <v>10</v>
      </c>
      <c r="DN142">
        <f>(DL142*InputWeights!$C$7+DB142*InputWeights!$C$6)</f>
        <v>8.75</v>
      </c>
      <c r="DO142">
        <f>(DD142*InputWeights!$C$12+DE142*InputWeights!$C$10+CU142*InputWeights!$C$11)</f>
        <v>2</v>
      </c>
      <c r="DP142">
        <f>(DC142*InputWeights!$C$18+DK142*InputWeights!$C$16+DH142*InputWeights!$C$15+CY142*InputWeights!$C$17)</f>
        <v>4.5500000000000007</v>
      </c>
      <c r="DR142">
        <f>DN142*InputWeights!$C$5+DO142*InputWeights!$C$9+DP142*InputWeights!$C$14</f>
        <v>50.45</v>
      </c>
      <c r="DS142">
        <f>((_xlfn.RANK.EQ(DR142,$DR$2:$DR$6635,0))/(COUNT(DR$2:$DR$6635)))*100</f>
        <v>9.5463777928232911</v>
      </c>
      <c r="DT142">
        <f t="shared" si="20"/>
        <v>10</v>
      </c>
    </row>
    <row r="143" spans="1:124" x14ac:dyDescent="0.25">
      <c r="A143" s="1" t="s">
        <v>107</v>
      </c>
      <c r="B143" s="1" t="s">
        <v>108</v>
      </c>
      <c r="C143" s="1" t="s">
        <v>109</v>
      </c>
      <c r="D143" s="1" t="s">
        <v>110</v>
      </c>
      <c r="E143" s="1" t="s">
        <v>111</v>
      </c>
      <c r="F143" s="1">
        <v>3304</v>
      </c>
      <c r="G143" s="1">
        <v>1800</v>
      </c>
      <c r="H143" s="1">
        <v>0</v>
      </c>
      <c r="I143" s="1">
        <v>2008</v>
      </c>
      <c r="J143" s="1">
        <v>2008</v>
      </c>
      <c r="K143" s="1" t="s">
        <v>112</v>
      </c>
      <c r="L143" s="1" t="s">
        <v>110</v>
      </c>
      <c r="M143" s="1">
        <v>25</v>
      </c>
      <c r="N143" s="1" t="s">
        <v>113</v>
      </c>
      <c r="O143" s="1">
        <v>2</v>
      </c>
      <c r="Q143" s="1" t="s">
        <v>114</v>
      </c>
      <c r="R143" s="1">
        <v>2</v>
      </c>
      <c r="S143" s="1" t="s">
        <v>115</v>
      </c>
      <c r="T143" s="1">
        <v>213</v>
      </c>
      <c r="V143" s="1">
        <v>15324</v>
      </c>
      <c r="W143" s="1" t="s">
        <v>116</v>
      </c>
      <c r="X143" s="1" t="s">
        <v>117</v>
      </c>
      <c r="Y143" s="1" t="s">
        <v>118</v>
      </c>
      <c r="Z143" s="1" t="s">
        <v>119</v>
      </c>
      <c r="AA143" s="1" t="s">
        <v>120</v>
      </c>
      <c r="AC143" s="1" t="s">
        <v>121</v>
      </c>
      <c r="AD143" s="1" t="s">
        <v>122</v>
      </c>
      <c r="AE143" s="1" t="s">
        <v>123</v>
      </c>
      <c r="AF143" s="1" t="s">
        <v>124</v>
      </c>
      <c r="AG143" s="1" t="s">
        <v>125</v>
      </c>
      <c r="AH143" s="1" t="s">
        <v>124</v>
      </c>
      <c r="AI143" s="1" t="s">
        <v>112</v>
      </c>
      <c r="AJ143" s="1" t="s">
        <v>112</v>
      </c>
      <c r="AK143" s="1" t="s">
        <v>125</v>
      </c>
      <c r="AL143" s="1" t="s">
        <v>126</v>
      </c>
      <c r="AM143" s="1" t="s">
        <v>127</v>
      </c>
      <c r="AN143" s="1" t="s">
        <v>128</v>
      </c>
      <c r="AO143" s="1">
        <v>1290</v>
      </c>
      <c r="AP143" s="1">
        <v>102264</v>
      </c>
      <c r="AQ143" s="1">
        <v>130</v>
      </c>
      <c r="AR143" s="1" t="s">
        <v>110</v>
      </c>
      <c r="AS143" s="1">
        <v>35014</v>
      </c>
      <c r="AT143" s="1">
        <v>38318</v>
      </c>
      <c r="AU143" s="2">
        <v>35014</v>
      </c>
      <c r="AV143" s="2">
        <v>38318</v>
      </c>
      <c r="BB143" s="1" t="s">
        <v>129</v>
      </c>
      <c r="BC143" s="1" t="s">
        <v>130</v>
      </c>
      <c r="BD143" s="1">
        <v>68</v>
      </c>
      <c r="BE143" s="1" t="s">
        <v>131</v>
      </c>
      <c r="BF143" s="1">
        <v>0</v>
      </c>
      <c r="BG143" s="1">
        <v>4</v>
      </c>
      <c r="BH143" s="1">
        <v>4</v>
      </c>
      <c r="BI143" s="1" t="s">
        <v>132</v>
      </c>
      <c r="BK143" s="1" t="s">
        <v>112</v>
      </c>
      <c r="BN143" s="1" t="s">
        <v>133</v>
      </c>
      <c r="BR143" s="1" t="s">
        <v>133</v>
      </c>
      <c r="BU143" s="1" t="s">
        <v>112</v>
      </c>
      <c r="BV143" s="1" t="s">
        <v>114</v>
      </c>
      <c r="BW143" s="1" t="s">
        <v>112</v>
      </c>
      <c r="BX143" s="1">
        <v>0</v>
      </c>
      <c r="BZ143" s="1">
        <v>1</v>
      </c>
      <c r="CA143" s="1">
        <v>1</v>
      </c>
      <c r="CB143" s="1">
        <v>0</v>
      </c>
      <c r="CC143" s="1">
        <v>0</v>
      </c>
      <c r="CD143" s="1" t="s">
        <v>110</v>
      </c>
      <c r="CE143" s="1" t="s">
        <v>114</v>
      </c>
      <c r="CF143" s="1" t="s">
        <v>110</v>
      </c>
      <c r="CG143" s="1" t="s">
        <v>114</v>
      </c>
      <c r="CH143" s="1" t="s">
        <v>117</v>
      </c>
      <c r="CI143" s="1" t="s">
        <v>117</v>
      </c>
      <c r="CJ143" s="1" t="s">
        <v>117</v>
      </c>
      <c r="CK143" s="1" t="s">
        <v>112</v>
      </c>
      <c r="CL143" s="1">
        <v>0</v>
      </c>
      <c r="CM143" s="1">
        <v>4</v>
      </c>
      <c r="CN143" s="1" t="s">
        <v>134</v>
      </c>
      <c r="CP143" s="1">
        <v>0</v>
      </c>
      <c r="CQ143" s="1" t="s">
        <v>135</v>
      </c>
      <c r="CR143" s="1" t="s">
        <v>135</v>
      </c>
      <c r="CS143" s="1" t="s">
        <v>136</v>
      </c>
      <c r="CT143" s="1" t="s">
        <v>136</v>
      </c>
      <c r="CU143" s="8">
        <v>10</v>
      </c>
      <c r="CV143" s="1" t="s">
        <v>137</v>
      </c>
      <c r="CW143" s="1" t="s">
        <v>137</v>
      </c>
      <c r="CX143" s="1">
        <v>3</v>
      </c>
      <c r="CY143" s="10">
        <f t="shared" si="14"/>
        <v>7.5</v>
      </c>
      <c r="CZ143" s="3">
        <v>27.3</v>
      </c>
      <c r="DA143" s="3">
        <v>0</v>
      </c>
      <c r="DB143" s="6">
        <f t="shared" si="15"/>
        <v>1</v>
      </c>
      <c r="DC143" s="9">
        <v>0</v>
      </c>
      <c r="DD143" s="7">
        <v>0</v>
      </c>
      <c r="DE143" s="7">
        <v>0</v>
      </c>
      <c r="DF143" s="1">
        <v>15324</v>
      </c>
      <c r="DG143" s="1">
        <f t="shared" si="16"/>
        <v>30648</v>
      </c>
      <c r="DH143" s="9">
        <f t="shared" si="17"/>
        <v>7</v>
      </c>
      <c r="DI143" s="1">
        <v>433</v>
      </c>
      <c r="DJ143" s="1">
        <f t="shared" si="18"/>
        <v>866</v>
      </c>
      <c r="DK143" s="9">
        <f t="shared" si="19"/>
        <v>2</v>
      </c>
      <c r="DL143" s="4">
        <v>10</v>
      </c>
      <c r="DN143">
        <f>(DL143*InputWeights!$C$7+DB143*InputWeights!$C$6)</f>
        <v>5.5</v>
      </c>
      <c r="DO143">
        <f>(DD143*InputWeights!$C$12+DE143*InputWeights!$C$10+CU143*InputWeights!$C$11)</f>
        <v>4</v>
      </c>
      <c r="DP143">
        <f>(DC143*InputWeights!$C$18+DK143*InputWeights!$C$16+DH143*InputWeights!$C$15+CY143*InputWeights!$C$17)</f>
        <v>5.45</v>
      </c>
      <c r="DR143">
        <f>DN143*InputWeights!$C$5+DO143*InputWeights!$C$9+DP143*InputWeights!$C$14</f>
        <v>50.3</v>
      </c>
      <c r="DS143">
        <f>((_xlfn.RANK.EQ(DR143,$DR$2:$DR$6635,0))/(COUNT(DR$2:$DR$6635)))*100</f>
        <v>9.6140825998645898</v>
      </c>
      <c r="DT143">
        <f t="shared" si="20"/>
        <v>10</v>
      </c>
    </row>
    <row r="144" spans="1:124" x14ac:dyDescent="0.25">
      <c r="A144" s="1" t="s">
        <v>107</v>
      </c>
      <c r="B144" s="1" t="s">
        <v>108</v>
      </c>
      <c r="C144" s="1" t="s">
        <v>109</v>
      </c>
      <c r="D144" s="1" t="s">
        <v>110</v>
      </c>
      <c r="E144" s="1" t="s">
        <v>138</v>
      </c>
      <c r="F144" s="1">
        <v>3296</v>
      </c>
      <c r="G144" s="1">
        <v>1800</v>
      </c>
      <c r="H144" s="1">
        <v>30</v>
      </c>
      <c r="I144" s="1">
        <v>2008</v>
      </c>
      <c r="J144" s="1">
        <v>2008</v>
      </c>
      <c r="K144" s="1" t="s">
        <v>139</v>
      </c>
      <c r="L144" s="1" t="s">
        <v>110</v>
      </c>
      <c r="M144" s="1">
        <v>25</v>
      </c>
      <c r="N144" s="1" t="s">
        <v>113</v>
      </c>
      <c r="O144" s="1">
        <v>2</v>
      </c>
      <c r="Q144" s="1" t="s">
        <v>114</v>
      </c>
      <c r="R144" s="1">
        <v>2</v>
      </c>
      <c r="T144" s="1">
        <v>217</v>
      </c>
      <c r="V144" s="1">
        <v>15854</v>
      </c>
      <c r="W144" s="1" t="s">
        <v>116</v>
      </c>
      <c r="X144" s="1" t="s">
        <v>117</v>
      </c>
      <c r="Y144" s="1" t="s">
        <v>118</v>
      </c>
      <c r="Z144" s="1" t="s">
        <v>119</v>
      </c>
      <c r="AA144" s="1" t="s">
        <v>120</v>
      </c>
      <c r="AC144" s="1" t="s">
        <v>121</v>
      </c>
      <c r="AD144" s="1" t="s">
        <v>122</v>
      </c>
      <c r="AE144" s="1" t="s">
        <v>123</v>
      </c>
      <c r="AF144" s="1" t="s">
        <v>124</v>
      </c>
      <c r="AG144" s="1" t="s">
        <v>125</v>
      </c>
      <c r="AH144" s="1" t="s">
        <v>124</v>
      </c>
      <c r="AI144" s="1" t="s">
        <v>112</v>
      </c>
      <c r="AJ144" s="1" t="s">
        <v>112</v>
      </c>
      <c r="AK144" s="1" t="s">
        <v>125</v>
      </c>
      <c r="AL144" s="1" t="s">
        <v>140</v>
      </c>
      <c r="AM144" s="1" t="s">
        <v>141</v>
      </c>
      <c r="AN144" s="1" t="s">
        <v>140</v>
      </c>
      <c r="AO144" s="1">
        <v>1291</v>
      </c>
      <c r="AP144" s="1">
        <v>102264</v>
      </c>
      <c r="AQ144" s="1">
        <v>81038</v>
      </c>
      <c r="AR144" s="1" t="s">
        <v>114</v>
      </c>
      <c r="AS144" s="1">
        <v>0</v>
      </c>
      <c r="AT144" s="1">
        <v>3296</v>
      </c>
      <c r="AU144" s="2">
        <v>21939</v>
      </c>
      <c r="AV144" s="2">
        <v>25235</v>
      </c>
      <c r="BB144" s="1" t="s">
        <v>129</v>
      </c>
      <c r="BC144" s="1" t="s">
        <v>130</v>
      </c>
      <c r="BD144" s="1">
        <v>0</v>
      </c>
      <c r="BE144" s="1" t="s">
        <v>131</v>
      </c>
      <c r="BF144" s="1">
        <v>0</v>
      </c>
      <c r="BG144" s="1">
        <v>4</v>
      </c>
      <c r="BH144" s="1">
        <v>4</v>
      </c>
      <c r="BI144" s="1" t="s">
        <v>132</v>
      </c>
      <c r="BK144" s="1" t="s">
        <v>112</v>
      </c>
      <c r="BN144" s="1" t="s">
        <v>133</v>
      </c>
      <c r="BR144" s="1" t="s">
        <v>133</v>
      </c>
      <c r="BU144" s="1" t="s">
        <v>139</v>
      </c>
      <c r="BV144" s="1" t="s">
        <v>114</v>
      </c>
      <c r="BW144" s="1" t="s">
        <v>112</v>
      </c>
      <c r="BX144" s="1">
        <v>0</v>
      </c>
      <c r="BZ144" s="1">
        <v>1</v>
      </c>
      <c r="CA144" s="1">
        <v>1</v>
      </c>
      <c r="CB144" s="1">
        <v>0</v>
      </c>
      <c r="CC144" s="1">
        <v>0</v>
      </c>
      <c r="CD144" s="1" t="s">
        <v>114</v>
      </c>
      <c r="CE144" s="1" t="s">
        <v>114</v>
      </c>
      <c r="CF144" s="1" t="s">
        <v>110</v>
      </c>
      <c r="CG144" s="1" t="s">
        <v>114</v>
      </c>
      <c r="CH144" s="1" t="s">
        <v>116</v>
      </c>
      <c r="CI144" s="1" t="s">
        <v>117</v>
      </c>
      <c r="CJ144" s="1" t="s">
        <v>117</v>
      </c>
      <c r="CK144" s="1" t="s">
        <v>112</v>
      </c>
      <c r="CL144" s="1">
        <v>0</v>
      </c>
      <c r="CM144" s="1">
        <v>3</v>
      </c>
      <c r="CN144" s="1" t="s">
        <v>142</v>
      </c>
      <c r="CP144" s="1">
        <v>0</v>
      </c>
      <c r="CQ144" s="1" t="s">
        <v>143</v>
      </c>
      <c r="CR144" s="1" t="s">
        <v>144</v>
      </c>
      <c r="CS144" s="1" t="s">
        <v>136</v>
      </c>
      <c r="CT144" s="1" t="s">
        <v>136</v>
      </c>
      <c r="CU144" s="8">
        <v>10</v>
      </c>
      <c r="CV144" s="1" t="s">
        <v>145</v>
      </c>
      <c r="CW144" s="1" t="s">
        <v>145</v>
      </c>
      <c r="CX144" s="1">
        <v>3</v>
      </c>
      <c r="CY144" s="10">
        <f t="shared" si="14"/>
        <v>7.5</v>
      </c>
      <c r="CZ144" s="3">
        <v>18.399999999999999</v>
      </c>
      <c r="DA144" s="3">
        <v>0</v>
      </c>
      <c r="DB144" s="6">
        <f t="shared" si="15"/>
        <v>1</v>
      </c>
      <c r="DC144" s="9">
        <v>0</v>
      </c>
      <c r="DD144" s="7">
        <v>0</v>
      </c>
      <c r="DE144" s="7">
        <v>0</v>
      </c>
      <c r="DF144" s="1">
        <v>15854</v>
      </c>
      <c r="DG144" s="1">
        <f t="shared" si="16"/>
        <v>31708</v>
      </c>
      <c r="DH144" s="9">
        <f t="shared" si="17"/>
        <v>7</v>
      </c>
      <c r="DI144" s="1">
        <v>431</v>
      </c>
      <c r="DJ144" s="1">
        <f t="shared" si="18"/>
        <v>862</v>
      </c>
      <c r="DK144" s="9">
        <f t="shared" si="19"/>
        <v>2</v>
      </c>
      <c r="DL144" s="4">
        <v>10</v>
      </c>
      <c r="DN144">
        <f>(DL144*InputWeights!$C$7+DB144*InputWeights!$C$6)</f>
        <v>5.5</v>
      </c>
      <c r="DO144">
        <f>(DD144*InputWeights!$C$12+DE144*InputWeights!$C$10+CU144*InputWeights!$C$11)</f>
        <v>4</v>
      </c>
      <c r="DP144">
        <f>(DC144*InputWeights!$C$18+DK144*InputWeights!$C$16+DH144*InputWeights!$C$15+CY144*InputWeights!$C$17)</f>
        <v>5.45</v>
      </c>
      <c r="DR144">
        <f>DN144*InputWeights!$C$5+DO144*InputWeights!$C$9+DP144*InputWeights!$C$14</f>
        <v>50.3</v>
      </c>
      <c r="DS144">
        <f>((_xlfn.RANK.EQ(DR144,$DR$2:$DR$6635,0))/(COUNT(DR$2:$DR$6635)))*100</f>
        <v>9.6140825998645898</v>
      </c>
      <c r="DT144">
        <f t="shared" si="20"/>
        <v>10</v>
      </c>
    </row>
    <row r="145" spans="1:124" x14ac:dyDescent="0.25">
      <c r="A145" s="1" t="s">
        <v>107</v>
      </c>
      <c r="B145" s="1" t="s">
        <v>108</v>
      </c>
      <c r="C145" s="1" t="s">
        <v>109</v>
      </c>
      <c r="D145" s="1" t="s">
        <v>110</v>
      </c>
      <c r="E145" s="1" t="s">
        <v>168</v>
      </c>
      <c r="F145" s="1">
        <v>1924</v>
      </c>
      <c r="G145" s="1">
        <v>2100</v>
      </c>
      <c r="H145" s="1">
        <v>0</v>
      </c>
      <c r="I145" s="1">
        <v>2006</v>
      </c>
      <c r="J145" s="1">
        <v>2006</v>
      </c>
      <c r="K145" s="1" t="s">
        <v>112</v>
      </c>
      <c r="L145" s="1" t="s">
        <v>110</v>
      </c>
      <c r="M145" s="1">
        <v>35</v>
      </c>
      <c r="N145" s="1" t="s">
        <v>147</v>
      </c>
      <c r="O145" s="1">
        <v>2</v>
      </c>
      <c r="P145" s="1" t="s">
        <v>112</v>
      </c>
      <c r="Q145" s="1" t="s">
        <v>169</v>
      </c>
      <c r="R145" s="1">
        <v>4</v>
      </c>
      <c r="S145" s="1" t="s">
        <v>115</v>
      </c>
      <c r="T145" s="1">
        <v>195</v>
      </c>
      <c r="V145" s="1">
        <v>15324</v>
      </c>
      <c r="W145" s="1" t="s">
        <v>116</v>
      </c>
      <c r="X145" s="1" t="s">
        <v>117</v>
      </c>
      <c r="Y145" s="1" t="s">
        <v>159</v>
      </c>
      <c r="Z145" s="1" t="s">
        <v>119</v>
      </c>
      <c r="AA145" s="1" t="s">
        <v>120</v>
      </c>
      <c r="AC145" s="1" t="s">
        <v>160</v>
      </c>
      <c r="AD145" s="1" t="s">
        <v>170</v>
      </c>
      <c r="AE145" s="1" t="s">
        <v>123</v>
      </c>
      <c r="AF145" s="1" t="s">
        <v>124</v>
      </c>
      <c r="AG145" s="1" t="s">
        <v>125</v>
      </c>
      <c r="AH145" s="1" t="s">
        <v>124</v>
      </c>
      <c r="AI145" s="1" t="s">
        <v>112</v>
      </c>
      <c r="AJ145" s="1" t="s">
        <v>112</v>
      </c>
      <c r="AK145" s="1" t="s">
        <v>125</v>
      </c>
      <c r="AL145" s="1" t="s">
        <v>161</v>
      </c>
      <c r="AM145" s="1" t="s">
        <v>127</v>
      </c>
      <c r="AN145" s="1" t="s">
        <v>171</v>
      </c>
      <c r="AO145" s="1">
        <v>1296</v>
      </c>
      <c r="AP145" s="1">
        <v>102264</v>
      </c>
      <c r="AQ145" s="1">
        <v>130</v>
      </c>
      <c r="AR145" s="1" t="s">
        <v>110</v>
      </c>
      <c r="AS145" s="1">
        <v>42833</v>
      </c>
      <c r="AT145" s="1">
        <v>44757</v>
      </c>
      <c r="AU145" s="2">
        <v>42833</v>
      </c>
      <c r="AV145" s="2">
        <v>44757</v>
      </c>
      <c r="BB145" s="1" t="s">
        <v>129</v>
      </c>
      <c r="BC145" s="1" t="s">
        <v>130</v>
      </c>
      <c r="BD145" s="1">
        <v>85</v>
      </c>
      <c r="BE145" s="1" t="s">
        <v>131</v>
      </c>
      <c r="BF145" s="1">
        <v>0</v>
      </c>
      <c r="BG145" s="1">
        <v>4</v>
      </c>
      <c r="BH145" s="1">
        <v>4</v>
      </c>
      <c r="BI145" s="1" t="s">
        <v>153</v>
      </c>
      <c r="BJ145" s="1" t="s">
        <v>154</v>
      </c>
      <c r="BK145" s="1" t="s">
        <v>112</v>
      </c>
      <c r="BN145" s="1" t="s">
        <v>133</v>
      </c>
      <c r="BR145" s="1" t="s">
        <v>133</v>
      </c>
      <c r="BU145" s="1" t="s">
        <v>112</v>
      </c>
      <c r="BV145" s="1" t="s">
        <v>114</v>
      </c>
      <c r="BW145" s="1" t="s">
        <v>112</v>
      </c>
      <c r="BX145" s="1">
        <v>1</v>
      </c>
      <c r="BZ145" s="1">
        <v>0</v>
      </c>
      <c r="CA145" s="1">
        <v>1</v>
      </c>
      <c r="CB145" s="1">
        <v>0</v>
      </c>
      <c r="CC145" s="1">
        <v>0</v>
      </c>
      <c r="CD145" s="1" t="s">
        <v>110</v>
      </c>
      <c r="CE145" s="1" t="s">
        <v>169</v>
      </c>
      <c r="CF145" s="1" t="s">
        <v>110</v>
      </c>
      <c r="CG145" s="1" t="s">
        <v>117</v>
      </c>
      <c r="CH145" s="1" t="s">
        <v>114</v>
      </c>
      <c r="CI145" s="1" t="s">
        <v>117</v>
      </c>
      <c r="CJ145" s="1" t="s">
        <v>117</v>
      </c>
      <c r="CK145" s="1" t="s">
        <v>125</v>
      </c>
      <c r="CL145" s="1">
        <v>14</v>
      </c>
      <c r="CM145" s="1">
        <v>0</v>
      </c>
      <c r="CN145" s="1" t="s">
        <v>155</v>
      </c>
      <c r="CO145" s="1" t="s">
        <v>154</v>
      </c>
      <c r="CP145" s="1">
        <v>0</v>
      </c>
      <c r="CQ145" s="1" t="s">
        <v>135</v>
      </c>
      <c r="CR145" s="1" t="s">
        <v>135</v>
      </c>
      <c r="CS145" s="1" t="s">
        <v>136</v>
      </c>
      <c r="CT145" s="1" t="s">
        <v>156</v>
      </c>
      <c r="CU145" s="8">
        <v>5</v>
      </c>
      <c r="CV145" s="1" t="s">
        <v>172</v>
      </c>
      <c r="CW145" s="1" t="s">
        <v>172</v>
      </c>
      <c r="CX145" s="1">
        <v>3</v>
      </c>
      <c r="CY145" s="10">
        <f t="shared" si="14"/>
        <v>7.5</v>
      </c>
      <c r="CZ145" s="3">
        <v>1.49817</v>
      </c>
      <c r="DA145" s="3">
        <v>1.1153299999999999</v>
      </c>
      <c r="DB145" s="6">
        <f t="shared" si="15"/>
        <v>1</v>
      </c>
      <c r="DC145" s="9">
        <v>0</v>
      </c>
      <c r="DD145" s="7">
        <v>10</v>
      </c>
      <c r="DE145" s="7">
        <v>0</v>
      </c>
      <c r="DF145" s="1">
        <v>15324</v>
      </c>
      <c r="DG145" s="1">
        <f t="shared" si="16"/>
        <v>30648</v>
      </c>
      <c r="DH145" s="9">
        <f t="shared" si="17"/>
        <v>7</v>
      </c>
      <c r="DI145" s="1">
        <v>433</v>
      </c>
      <c r="DJ145" s="1">
        <f t="shared" si="18"/>
        <v>866</v>
      </c>
      <c r="DK145" s="9">
        <f t="shared" si="19"/>
        <v>2</v>
      </c>
      <c r="DL145" s="4">
        <v>10</v>
      </c>
      <c r="DN145">
        <f>(DL145*InputWeights!$C$7+DB145*InputWeights!$C$6)</f>
        <v>5.5</v>
      </c>
      <c r="DO145">
        <f>(DD145*InputWeights!$C$12+DE145*InputWeights!$C$10+CU145*InputWeights!$C$11)</f>
        <v>4</v>
      </c>
      <c r="DP145">
        <f>(DC145*InputWeights!$C$18+DK145*InputWeights!$C$16+DH145*InputWeights!$C$15+CY145*InputWeights!$C$17)</f>
        <v>5.45</v>
      </c>
      <c r="DR145">
        <f>DN145*InputWeights!$C$5+DO145*InputWeights!$C$9+DP145*InputWeights!$C$14</f>
        <v>50.3</v>
      </c>
      <c r="DS145">
        <f>((_xlfn.RANK.EQ(DR145,$DR$2:$DR$6635,0))/(COUNT(DR$2:$DR$6635)))*100</f>
        <v>9.6140825998645898</v>
      </c>
      <c r="DT145">
        <f t="shared" si="20"/>
        <v>10</v>
      </c>
    </row>
    <row r="146" spans="1:124" x14ac:dyDescent="0.25">
      <c r="A146" s="1" t="s">
        <v>680</v>
      </c>
      <c r="B146" s="1" t="s">
        <v>108</v>
      </c>
      <c r="C146" s="1" t="s">
        <v>109</v>
      </c>
      <c r="D146" s="1" t="s">
        <v>110</v>
      </c>
      <c r="E146" s="1" t="s">
        <v>706</v>
      </c>
      <c r="F146" s="1">
        <v>2167</v>
      </c>
      <c r="G146" s="1">
        <v>1200</v>
      </c>
      <c r="H146" s="1">
        <v>10</v>
      </c>
      <c r="I146" s="1">
        <v>1931</v>
      </c>
      <c r="J146" s="1">
        <v>2013</v>
      </c>
      <c r="K146" s="1" t="s">
        <v>139</v>
      </c>
      <c r="L146" s="1" t="s">
        <v>110</v>
      </c>
      <c r="M146" s="1">
        <v>20</v>
      </c>
      <c r="N146" s="1" t="s">
        <v>177</v>
      </c>
      <c r="O146" s="1">
        <v>2</v>
      </c>
      <c r="Q146" s="1" t="s">
        <v>110</v>
      </c>
      <c r="R146" s="1">
        <v>1</v>
      </c>
      <c r="S146" s="1" t="s">
        <v>682</v>
      </c>
      <c r="T146" s="1">
        <v>101</v>
      </c>
      <c r="V146" s="1">
        <v>9267</v>
      </c>
      <c r="W146" s="1" t="s">
        <v>116</v>
      </c>
      <c r="X146" s="1" t="s">
        <v>117</v>
      </c>
      <c r="Y146" s="1" t="s">
        <v>683</v>
      </c>
      <c r="Z146" s="1" t="s">
        <v>119</v>
      </c>
      <c r="AA146" s="1" t="s">
        <v>684</v>
      </c>
      <c r="AC146" s="1" t="s">
        <v>707</v>
      </c>
      <c r="AD146" s="1" t="s">
        <v>708</v>
      </c>
      <c r="AE146" s="1" t="s">
        <v>274</v>
      </c>
      <c r="AF146" s="1" t="s">
        <v>124</v>
      </c>
      <c r="AG146" s="1" t="s">
        <v>125</v>
      </c>
      <c r="AH146" s="1" t="s">
        <v>124</v>
      </c>
      <c r="AI146" s="1" t="s">
        <v>112</v>
      </c>
      <c r="AJ146" s="1" t="s">
        <v>112</v>
      </c>
      <c r="AK146" s="1" t="s">
        <v>125</v>
      </c>
      <c r="AL146" s="1" t="s">
        <v>709</v>
      </c>
      <c r="AM146" s="1" t="s">
        <v>710</v>
      </c>
      <c r="AN146" s="1" t="s">
        <v>711</v>
      </c>
      <c r="AO146" s="1">
        <v>1986</v>
      </c>
      <c r="AP146" s="1">
        <v>102264</v>
      </c>
      <c r="AQ146" s="1">
        <v>74430</v>
      </c>
      <c r="AR146" s="1" t="s">
        <v>114</v>
      </c>
      <c r="AS146" s="1">
        <v>23491</v>
      </c>
      <c r="AT146" s="1">
        <v>25658</v>
      </c>
      <c r="AU146" s="2">
        <v>28843</v>
      </c>
      <c r="AV146" s="2">
        <v>31010</v>
      </c>
      <c r="BB146" s="1" t="s">
        <v>129</v>
      </c>
      <c r="BC146" s="1" t="s">
        <v>180</v>
      </c>
      <c r="BD146" s="1">
        <v>89</v>
      </c>
      <c r="BE146" s="1" t="s">
        <v>131</v>
      </c>
      <c r="BF146" s="1">
        <v>0</v>
      </c>
      <c r="BG146" s="1">
        <v>1</v>
      </c>
      <c r="BH146" s="1">
        <v>1</v>
      </c>
      <c r="BI146" s="1" t="s">
        <v>132</v>
      </c>
      <c r="BJ146" s="1" t="s">
        <v>182</v>
      </c>
      <c r="BK146" s="1" t="s">
        <v>112</v>
      </c>
      <c r="BN146" s="1" t="s">
        <v>133</v>
      </c>
      <c r="BR146" s="1" t="s">
        <v>133</v>
      </c>
      <c r="BU146" s="1" t="s">
        <v>139</v>
      </c>
      <c r="BV146" s="1" t="s">
        <v>114</v>
      </c>
      <c r="BW146" s="1" t="s">
        <v>112</v>
      </c>
      <c r="BX146" s="1">
        <v>0</v>
      </c>
      <c r="BZ146" s="1">
        <v>0</v>
      </c>
      <c r="CA146" s="1">
        <v>1</v>
      </c>
      <c r="CB146" s="1">
        <v>0</v>
      </c>
      <c r="CC146" s="1">
        <v>0</v>
      </c>
      <c r="CD146" s="1" t="s">
        <v>114</v>
      </c>
      <c r="CE146" s="1" t="s">
        <v>110</v>
      </c>
      <c r="CF146" s="1" t="s">
        <v>110</v>
      </c>
      <c r="CG146" s="1" t="s">
        <v>117</v>
      </c>
      <c r="CH146" s="1" t="s">
        <v>117</v>
      </c>
      <c r="CI146" s="1" t="s">
        <v>117</v>
      </c>
      <c r="CJ146" s="1" t="s">
        <v>110</v>
      </c>
      <c r="CK146" s="1" t="s">
        <v>125</v>
      </c>
      <c r="CL146" s="1">
        <v>1</v>
      </c>
      <c r="CM146" s="1">
        <v>1</v>
      </c>
      <c r="CN146" s="1" t="s">
        <v>142</v>
      </c>
      <c r="CO146" s="1" t="s">
        <v>183</v>
      </c>
      <c r="CP146" s="1">
        <v>0</v>
      </c>
      <c r="CQ146" s="1" t="s">
        <v>135</v>
      </c>
      <c r="CR146" s="1" t="s">
        <v>135</v>
      </c>
      <c r="CS146" s="1" t="s">
        <v>156</v>
      </c>
      <c r="CT146" s="1" t="s">
        <v>156</v>
      </c>
      <c r="CU146" s="8">
        <v>5</v>
      </c>
      <c r="CV146" s="1" t="s">
        <v>712</v>
      </c>
      <c r="CW146" s="1" t="s">
        <v>712</v>
      </c>
      <c r="CX146" s="1">
        <v>3</v>
      </c>
      <c r="CY146" s="10">
        <f t="shared" si="14"/>
        <v>7.5</v>
      </c>
      <c r="CZ146" s="3">
        <v>8.2669099999999993</v>
      </c>
      <c r="DA146" s="3">
        <v>6.1210399999999998</v>
      </c>
      <c r="DB146" s="6">
        <f t="shared" si="15"/>
        <v>5</v>
      </c>
      <c r="DC146" s="9">
        <v>10</v>
      </c>
      <c r="DD146" s="7">
        <v>0</v>
      </c>
      <c r="DE146" s="7">
        <v>0</v>
      </c>
      <c r="DF146" s="1">
        <v>9267</v>
      </c>
      <c r="DG146" s="1">
        <f t="shared" si="16"/>
        <v>18534</v>
      </c>
      <c r="DH146" s="9">
        <f t="shared" si="17"/>
        <v>4</v>
      </c>
      <c r="DI146" s="1">
        <v>650</v>
      </c>
      <c r="DJ146" s="1">
        <f t="shared" si="18"/>
        <v>1300</v>
      </c>
      <c r="DK146" s="9">
        <f t="shared" si="19"/>
        <v>3</v>
      </c>
      <c r="DL146" s="4">
        <v>10</v>
      </c>
      <c r="DN146">
        <f>(DL146*InputWeights!$C$7+DB146*InputWeights!$C$6)</f>
        <v>7.5</v>
      </c>
      <c r="DO146">
        <f>(DD146*InputWeights!$C$12+DE146*InputWeights!$C$10+CU146*InputWeights!$C$11)</f>
        <v>2</v>
      </c>
      <c r="DP146">
        <f>(DC146*InputWeights!$C$18+DK146*InputWeights!$C$16+DH146*InputWeights!$C$15+CY146*InputWeights!$C$17)</f>
        <v>5.45</v>
      </c>
      <c r="DR146">
        <f>DN146*InputWeights!$C$5+DO146*InputWeights!$C$9+DP146*InputWeights!$C$14</f>
        <v>50.3</v>
      </c>
      <c r="DS146">
        <f>((_xlfn.RANK.EQ(DR146,$DR$2:$DR$6635,0))/(COUNT(DR$2:$DR$6635)))*100</f>
        <v>9.6140825998645898</v>
      </c>
      <c r="DT146">
        <f t="shared" si="20"/>
        <v>10</v>
      </c>
    </row>
    <row r="147" spans="1:124" x14ac:dyDescent="0.25">
      <c r="A147" s="1" t="s">
        <v>1951</v>
      </c>
      <c r="B147" s="1" t="s">
        <v>108</v>
      </c>
      <c r="C147" s="1" t="s">
        <v>109</v>
      </c>
      <c r="D147" s="1" t="s">
        <v>110</v>
      </c>
      <c r="E147" s="1" t="s">
        <v>411</v>
      </c>
      <c r="F147" s="1">
        <v>2570</v>
      </c>
      <c r="G147" s="1">
        <v>20000100</v>
      </c>
      <c r="H147" s="1">
        <v>0</v>
      </c>
      <c r="I147" s="1">
        <v>1981</v>
      </c>
      <c r="J147" s="1">
        <v>1981</v>
      </c>
      <c r="K147" s="1" t="s">
        <v>183</v>
      </c>
      <c r="L147" s="1" t="s">
        <v>114</v>
      </c>
      <c r="M147" s="1">
        <v>32</v>
      </c>
      <c r="N147" s="1" t="s">
        <v>113</v>
      </c>
      <c r="O147" s="1">
        <v>2</v>
      </c>
      <c r="Q147" s="1" t="s">
        <v>117</v>
      </c>
      <c r="R147" s="1">
        <v>0</v>
      </c>
      <c r="T147" s="1">
        <v>155</v>
      </c>
      <c r="V147" s="1">
        <v>17766</v>
      </c>
      <c r="W147" s="1" t="s">
        <v>116</v>
      </c>
      <c r="X147" s="1" t="s">
        <v>117</v>
      </c>
      <c r="Y147" s="1" t="s">
        <v>1952</v>
      </c>
      <c r="AA147" s="1" t="s">
        <v>133</v>
      </c>
      <c r="AC147" s="1" t="s">
        <v>1953</v>
      </c>
      <c r="AD147" s="1" t="s">
        <v>683</v>
      </c>
      <c r="AE147" s="1" t="s">
        <v>340</v>
      </c>
      <c r="AF147" s="1" t="s">
        <v>124</v>
      </c>
      <c r="AG147" s="1" t="s">
        <v>125</v>
      </c>
      <c r="AH147" s="1" t="s">
        <v>124</v>
      </c>
      <c r="AI147" s="1" t="s">
        <v>112</v>
      </c>
      <c r="AJ147" s="1" t="s">
        <v>112</v>
      </c>
      <c r="AK147" s="1" t="s">
        <v>125</v>
      </c>
      <c r="AL147" s="1" t="s">
        <v>416</v>
      </c>
      <c r="AM147" s="1" t="s">
        <v>416</v>
      </c>
      <c r="AN147" s="1" t="s">
        <v>416</v>
      </c>
      <c r="AO147" s="1">
        <v>4362</v>
      </c>
      <c r="AP147" s="1">
        <v>102264</v>
      </c>
      <c r="AQ147" s="1">
        <v>609</v>
      </c>
      <c r="AR147" s="1" t="s">
        <v>110</v>
      </c>
      <c r="AS147" s="1">
        <v>0</v>
      </c>
      <c r="AT147" s="1">
        <v>2570</v>
      </c>
      <c r="AU147" s="2">
        <v>0</v>
      </c>
      <c r="AV147" s="2">
        <v>2570</v>
      </c>
      <c r="BB147" s="1" t="s">
        <v>129</v>
      </c>
      <c r="BC147" s="1" t="s">
        <v>180</v>
      </c>
      <c r="BD147" s="1">
        <v>0</v>
      </c>
      <c r="BE147" s="1" t="s">
        <v>131</v>
      </c>
      <c r="BF147" s="1">
        <v>0</v>
      </c>
      <c r="BG147" s="1">
        <v>4</v>
      </c>
      <c r="BH147" s="1">
        <v>4</v>
      </c>
      <c r="BI147" s="1" t="s">
        <v>131</v>
      </c>
      <c r="BK147" s="1" t="s">
        <v>112</v>
      </c>
      <c r="BN147" s="1" t="s">
        <v>133</v>
      </c>
      <c r="BR147" s="1" t="s">
        <v>133</v>
      </c>
      <c r="BU147" s="1" t="s">
        <v>112</v>
      </c>
      <c r="BV147" s="1" t="s">
        <v>114</v>
      </c>
      <c r="BW147" s="1" t="s">
        <v>112</v>
      </c>
      <c r="BX147" s="1">
        <v>0</v>
      </c>
      <c r="BZ147" s="1">
        <v>1</v>
      </c>
      <c r="CA147" s="1">
        <v>1</v>
      </c>
      <c r="CB147" s="1">
        <v>0</v>
      </c>
      <c r="CC147" s="1">
        <v>0</v>
      </c>
      <c r="CD147" s="1" t="s">
        <v>117</v>
      </c>
      <c r="CE147" s="1" t="s">
        <v>117</v>
      </c>
      <c r="CF147" s="1" t="s">
        <v>110</v>
      </c>
      <c r="CG147" s="1" t="s">
        <v>114</v>
      </c>
      <c r="CH147" s="1" t="s">
        <v>117</v>
      </c>
      <c r="CI147" s="1" t="s">
        <v>117</v>
      </c>
      <c r="CJ147" s="1" t="s">
        <v>117</v>
      </c>
      <c r="CK147" s="1" t="s">
        <v>125</v>
      </c>
      <c r="CL147" s="1">
        <v>0</v>
      </c>
      <c r="CM147" s="1">
        <v>2</v>
      </c>
      <c r="CN147" s="1" t="s">
        <v>134</v>
      </c>
      <c r="CP147" s="1">
        <v>0</v>
      </c>
      <c r="CQ147" s="1" t="s">
        <v>135</v>
      </c>
      <c r="CR147" s="1" t="s">
        <v>144</v>
      </c>
      <c r="CS147" s="1" t="s">
        <v>184</v>
      </c>
      <c r="CT147" s="1" t="s">
        <v>136</v>
      </c>
      <c r="CU147" s="8">
        <v>10</v>
      </c>
      <c r="CV147" s="1" t="s">
        <v>1954</v>
      </c>
      <c r="CW147" s="1" t="s">
        <v>1954</v>
      </c>
      <c r="CX147" s="1">
        <v>3</v>
      </c>
      <c r="CY147" s="10">
        <f t="shared" si="14"/>
        <v>7.5</v>
      </c>
      <c r="CZ147" s="3">
        <v>23.2</v>
      </c>
      <c r="DA147" s="3">
        <v>0</v>
      </c>
      <c r="DB147" s="6">
        <f t="shared" si="15"/>
        <v>1</v>
      </c>
      <c r="DC147" s="9">
        <v>10</v>
      </c>
      <c r="DD147" s="7">
        <v>0</v>
      </c>
      <c r="DE147" s="7">
        <v>0</v>
      </c>
      <c r="DF147" s="1">
        <v>17766</v>
      </c>
      <c r="DG147" s="1">
        <f t="shared" si="16"/>
        <v>17766</v>
      </c>
      <c r="DH147" s="9">
        <f t="shared" si="17"/>
        <v>4</v>
      </c>
      <c r="DI147" s="1">
        <v>1244</v>
      </c>
      <c r="DJ147" s="1">
        <f t="shared" si="18"/>
        <v>1244</v>
      </c>
      <c r="DK147" s="9">
        <f t="shared" si="19"/>
        <v>3</v>
      </c>
      <c r="DL147" s="4">
        <v>10</v>
      </c>
      <c r="DN147">
        <f>(DL147*InputWeights!$C$7+DB147*InputWeights!$C$6)</f>
        <v>5.5</v>
      </c>
      <c r="DO147">
        <f>(DD147*InputWeights!$C$12+DE147*InputWeights!$C$10+CU147*InputWeights!$C$11)</f>
        <v>4</v>
      </c>
      <c r="DP147">
        <f>(DC147*InputWeights!$C$18+DK147*InputWeights!$C$16+DH147*InputWeights!$C$15+CY147*InputWeights!$C$17)</f>
        <v>5.45</v>
      </c>
      <c r="DR147">
        <f>DN147*InputWeights!$C$5+DO147*InputWeights!$C$9+DP147*InputWeights!$C$14</f>
        <v>50.3</v>
      </c>
      <c r="DS147">
        <f>((_xlfn.RANK.EQ(DR147,$DR$2:$DR$6635,0))/(COUNT(DR$2:$DR$6635)))*100</f>
        <v>9.6140825998645898</v>
      </c>
      <c r="DT147">
        <f t="shared" si="20"/>
        <v>10</v>
      </c>
    </row>
    <row r="148" spans="1:124" x14ac:dyDescent="0.25">
      <c r="A148" s="1" t="s">
        <v>2624</v>
      </c>
      <c r="B148" s="1" t="s">
        <v>2625</v>
      </c>
      <c r="C148" s="1" t="s">
        <v>2626</v>
      </c>
      <c r="D148" s="1" t="s">
        <v>110</v>
      </c>
      <c r="E148" s="1" t="s">
        <v>411</v>
      </c>
      <c r="F148" s="1">
        <v>1401</v>
      </c>
      <c r="G148" s="1">
        <v>6000</v>
      </c>
      <c r="H148" s="1">
        <v>0</v>
      </c>
      <c r="I148" s="1">
        <v>1937</v>
      </c>
      <c r="J148" s="1">
        <v>2008</v>
      </c>
      <c r="K148" s="1" t="s">
        <v>112</v>
      </c>
      <c r="L148" s="1" t="s">
        <v>110</v>
      </c>
      <c r="M148" s="1">
        <v>34</v>
      </c>
      <c r="N148" s="1" t="s">
        <v>177</v>
      </c>
      <c r="O148" s="1">
        <v>2</v>
      </c>
      <c r="P148" s="1" t="s">
        <v>112</v>
      </c>
      <c r="Q148" s="1" t="s">
        <v>397</v>
      </c>
      <c r="R148" s="1">
        <v>10</v>
      </c>
      <c r="S148" s="1" t="s">
        <v>2627</v>
      </c>
      <c r="T148" s="1">
        <v>155</v>
      </c>
      <c r="V148" s="1">
        <v>14400</v>
      </c>
      <c r="W148" s="1" t="s">
        <v>116</v>
      </c>
      <c r="X148" s="1" t="s">
        <v>117</v>
      </c>
      <c r="Y148" s="1" t="s">
        <v>2628</v>
      </c>
      <c r="Z148" s="1" t="s">
        <v>271</v>
      </c>
      <c r="AA148" s="1" t="s">
        <v>2629</v>
      </c>
      <c r="AC148" s="1" t="s">
        <v>2628</v>
      </c>
      <c r="AD148" s="1" t="s">
        <v>2630</v>
      </c>
      <c r="AE148" s="1" t="s">
        <v>274</v>
      </c>
      <c r="AF148" s="1" t="s">
        <v>124</v>
      </c>
      <c r="AG148" s="1" t="s">
        <v>125</v>
      </c>
      <c r="AH148" s="1" t="s">
        <v>114</v>
      </c>
      <c r="AI148" s="1" t="s">
        <v>169</v>
      </c>
      <c r="AJ148" s="1" t="s">
        <v>112</v>
      </c>
      <c r="AK148" s="1" t="s">
        <v>125</v>
      </c>
      <c r="AL148" s="1" t="s">
        <v>416</v>
      </c>
      <c r="AM148" s="1" t="s">
        <v>416</v>
      </c>
      <c r="AN148" s="1" t="s">
        <v>416</v>
      </c>
      <c r="AO148" s="1">
        <v>40500</v>
      </c>
      <c r="AP148" s="1">
        <v>102264</v>
      </c>
      <c r="AQ148" s="1">
        <v>4185</v>
      </c>
      <c r="AR148" s="1" t="s">
        <v>110</v>
      </c>
      <c r="AS148" s="1">
        <v>0</v>
      </c>
      <c r="AT148" s="1">
        <v>1401</v>
      </c>
      <c r="AU148" s="2">
        <v>0</v>
      </c>
      <c r="AV148" s="2">
        <v>1401</v>
      </c>
      <c r="BB148" s="1" t="s">
        <v>129</v>
      </c>
      <c r="BC148" s="1" t="s">
        <v>247</v>
      </c>
      <c r="BD148" s="1">
        <v>85</v>
      </c>
      <c r="BE148" s="1" t="s">
        <v>131</v>
      </c>
      <c r="BF148" s="1">
        <v>0</v>
      </c>
      <c r="BG148" s="1">
        <v>2</v>
      </c>
      <c r="BH148" s="1">
        <v>2</v>
      </c>
      <c r="BI148" s="1" t="s">
        <v>131</v>
      </c>
      <c r="BJ148" s="1" t="s">
        <v>182</v>
      </c>
      <c r="BK148" s="1" t="s">
        <v>112</v>
      </c>
      <c r="BN148" s="1" t="s">
        <v>133</v>
      </c>
      <c r="BR148" s="1" t="s">
        <v>133</v>
      </c>
      <c r="BU148" s="1" t="s">
        <v>112</v>
      </c>
      <c r="BV148" s="1" t="s">
        <v>114</v>
      </c>
      <c r="BW148" s="1" t="s">
        <v>112</v>
      </c>
      <c r="BX148" s="1">
        <v>0</v>
      </c>
      <c r="BZ148" s="1">
        <v>0</v>
      </c>
      <c r="CA148" s="1">
        <v>1</v>
      </c>
      <c r="CB148" s="1">
        <v>0</v>
      </c>
      <c r="CC148" s="1">
        <v>0</v>
      </c>
      <c r="CD148" s="1" t="s">
        <v>110</v>
      </c>
      <c r="CE148" s="1" t="s">
        <v>397</v>
      </c>
      <c r="CF148" s="1" t="s">
        <v>110</v>
      </c>
      <c r="CG148" s="1" t="s">
        <v>117</v>
      </c>
      <c r="CH148" s="1" t="s">
        <v>117</v>
      </c>
      <c r="CI148" s="1" t="s">
        <v>117</v>
      </c>
      <c r="CJ148" s="1" t="s">
        <v>117</v>
      </c>
      <c r="CK148" s="1" t="s">
        <v>125</v>
      </c>
      <c r="CL148" s="1">
        <v>5</v>
      </c>
      <c r="CM148" s="1">
        <v>2</v>
      </c>
      <c r="CN148" s="1" t="s">
        <v>142</v>
      </c>
      <c r="CO148" s="1" t="s">
        <v>183</v>
      </c>
      <c r="CP148" s="1">
        <v>0</v>
      </c>
      <c r="CQ148" s="1" t="s">
        <v>135</v>
      </c>
      <c r="CR148" s="1" t="s">
        <v>135</v>
      </c>
      <c r="CS148" s="1" t="s">
        <v>184</v>
      </c>
      <c r="CT148" s="1" t="s">
        <v>156</v>
      </c>
      <c r="CU148" s="8">
        <v>5</v>
      </c>
      <c r="CV148" s="1" t="s">
        <v>2631</v>
      </c>
      <c r="CW148" s="1" t="s">
        <v>2631</v>
      </c>
      <c r="CX148" s="1">
        <v>3</v>
      </c>
      <c r="CY148" s="10">
        <f t="shared" si="14"/>
        <v>7.5</v>
      </c>
      <c r="CZ148" s="3">
        <v>9.3000000000000007</v>
      </c>
      <c r="DA148" s="3">
        <v>6.8</v>
      </c>
      <c r="DB148" s="6">
        <f t="shared" si="15"/>
        <v>5</v>
      </c>
      <c r="DC148" s="9">
        <v>0</v>
      </c>
      <c r="DD148" s="7">
        <v>0</v>
      </c>
      <c r="DE148" s="7">
        <v>0</v>
      </c>
      <c r="DF148" s="1">
        <v>14400</v>
      </c>
      <c r="DG148" s="1">
        <f t="shared" si="16"/>
        <v>28800</v>
      </c>
      <c r="DH148" s="9">
        <f t="shared" si="17"/>
        <v>6</v>
      </c>
      <c r="DI148" s="1">
        <v>1008</v>
      </c>
      <c r="DJ148" s="1">
        <f t="shared" si="18"/>
        <v>2016</v>
      </c>
      <c r="DK148" s="9">
        <f t="shared" si="19"/>
        <v>4</v>
      </c>
      <c r="DL148" s="4">
        <v>10</v>
      </c>
      <c r="DN148">
        <f>(DL148*InputWeights!$C$7+DB148*InputWeights!$C$6)</f>
        <v>7.5</v>
      </c>
      <c r="DO148">
        <f>(DD148*InputWeights!$C$12+DE148*InputWeights!$C$10+CU148*InputWeights!$C$11)</f>
        <v>2</v>
      </c>
      <c r="DP148">
        <f>(DC148*InputWeights!$C$18+DK148*InputWeights!$C$16+DH148*InputWeights!$C$15+CY148*InputWeights!$C$17)</f>
        <v>5.45</v>
      </c>
      <c r="DR148">
        <f>DN148*InputWeights!$C$5+DO148*InputWeights!$C$9+DP148*InputWeights!$C$14</f>
        <v>50.3</v>
      </c>
      <c r="DS148">
        <f>((_xlfn.RANK.EQ(DR148,$DR$2:$DR$6635,0))/(COUNT(DR$2:$DR$6635)))*100</f>
        <v>9.6140825998645898</v>
      </c>
      <c r="DT148">
        <f t="shared" si="20"/>
        <v>10</v>
      </c>
    </row>
    <row r="149" spans="1:124" x14ac:dyDescent="0.25">
      <c r="A149" s="1" t="s">
        <v>237</v>
      </c>
      <c r="B149" s="1" t="s">
        <v>2625</v>
      </c>
      <c r="C149" s="1" t="s">
        <v>2626</v>
      </c>
      <c r="D149" s="1" t="s">
        <v>110</v>
      </c>
      <c r="E149" s="1" t="s">
        <v>907</v>
      </c>
      <c r="F149" s="1">
        <v>3499</v>
      </c>
      <c r="G149" s="1">
        <v>1500</v>
      </c>
      <c r="H149" s="1">
        <v>0</v>
      </c>
      <c r="I149" s="1">
        <v>1950</v>
      </c>
      <c r="J149" s="1">
        <v>2009</v>
      </c>
      <c r="K149" s="1" t="s">
        <v>858</v>
      </c>
      <c r="L149" s="1" t="s">
        <v>110</v>
      </c>
      <c r="M149" s="1">
        <v>35</v>
      </c>
      <c r="N149" s="1" t="s">
        <v>177</v>
      </c>
      <c r="O149" s="1">
        <v>2</v>
      </c>
      <c r="Q149" s="1" t="s">
        <v>116</v>
      </c>
      <c r="R149" s="1">
        <v>25</v>
      </c>
      <c r="S149" s="1" t="s">
        <v>1666</v>
      </c>
      <c r="T149" s="1">
        <v>204</v>
      </c>
      <c r="V149" s="1">
        <v>9692</v>
      </c>
      <c r="W149" s="1" t="s">
        <v>116</v>
      </c>
      <c r="X149" s="1" t="s">
        <v>117</v>
      </c>
      <c r="Y149" s="1" t="s">
        <v>2849</v>
      </c>
      <c r="Z149" s="1" t="s">
        <v>119</v>
      </c>
      <c r="AA149" s="1" t="s">
        <v>2823</v>
      </c>
      <c r="AC149" s="1" t="s">
        <v>2860</v>
      </c>
      <c r="AD149" s="1" t="s">
        <v>218</v>
      </c>
      <c r="AE149" s="1" t="s">
        <v>274</v>
      </c>
      <c r="AF149" s="1" t="s">
        <v>124</v>
      </c>
      <c r="AG149" s="1" t="s">
        <v>116</v>
      </c>
      <c r="AH149" s="1" t="s">
        <v>124</v>
      </c>
      <c r="AI149" s="1" t="s">
        <v>150</v>
      </c>
      <c r="AJ149" s="1" t="s">
        <v>112</v>
      </c>
      <c r="AK149" s="1" t="s">
        <v>125</v>
      </c>
      <c r="AL149" s="1" t="s">
        <v>2851</v>
      </c>
      <c r="AM149" s="1" t="s">
        <v>2851</v>
      </c>
      <c r="AN149" s="1" t="s">
        <v>2863</v>
      </c>
      <c r="AO149" s="1">
        <v>40809</v>
      </c>
      <c r="AP149" s="1">
        <v>102264</v>
      </c>
      <c r="AQ149" s="1">
        <v>4209</v>
      </c>
      <c r="AR149" s="1" t="s">
        <v>114</v>
      </c>
      <c r="AS149" s="1">
        <v>22808</v>
      </c>
      <c r="AT149" s="1">
        <v>26307</v>
      </c>
      <c r="AU149" s="2">
        <v>22808</v>
      </c>
      <c r="AV149" s="2">
        <v>26307</v>
      </c>
      <c r="BB149" s="1" t="s">
        <v>2853</v>
      </c>
      <c r="BC149" s="1" t="s">
        <v>965</v>
      </c>
      <c r="BD149" s="1">
        <v>70</v>
      </c>
      <c r="BE149" s="1" t="s">
        <v>131</v>
      </c>
      <c r="BF149" s="1">
        <v>0</v>
      </c>
      <c r="BG149" s="1">
        <v>3</v>
      </c>
      <c r="BH149" s="1">
        <v>3</v>
      </c>
      <c r="BI149" s="1" t="s">
        <v>226</v>
      </c>
      <c r="BJ149" s="1" t="s">
        <v>182</v>
      </c>
      <c r="BK149" s="1" t="s">
        <v>112</v>
      </c>
      <c r="BL149" s="1" t="s">
        <v>2856</v>
      </c>
      <c r="BN149" s="1" t="s">
        <v>133</v>
      </c>
      <c r="BR149" s="1" t="s">
        <v>133</v>
      </c>
      <c r="BU149" s="1" t="s">
        <v>858</v>
      </c>
      <c r="BV149" s="1" t="s">
        <v>114</v>
      </c>
      <c r="BW149" s="1" t="s">
        <v>112</v>
      </c>
      <c r="BX149" s="1">
        <v>0</v>
      </c>
      <c r="BZ149" s="1">
        <v>0</v>
      </c>
      <c r="CA149" s="1">
        <v>1</v>
      </c>
      <c r="CB149" s="1">
        <v>0</v>
      </c>
      <c r="CC149" s="1">
        <v>0</v>
      </c>
      <c r="CD149" s="1" t="s">
        <v>114</v>
      </c>
      <c r="CE149" s="1" t="s">
        <v>116</v>
      </c>
      <c r="CF149" s="1" t="s">
        <v>110</v>
      </c>
      <c r="CG149" s="1" t="s">
        <v>116</v>
      </c>
      <c r="CH149" s="1" t="s">
        <v>116</v>
      </c>
      <c r="CI149" s="1" t="s">
        <v>117</v>
      </c>
      <c r="CJ149" s="1" t="s">
        <v>117</v>
      </c>
      <c r="CK149" s="1" t="s">
        <v>125</v>
      </c>
      <c r="CL149" s="1">
        <v>9</v>
      </c>
      <c r="CM149" s="1">
        <v>1</v>
      </c>
      <c r="CN149" s="1" t="s">
        <v>134</v>
      </c>
      <c r="CO149" s="1" t="s">
        <v>183</v>
      </c>
      <c r="CP149" s="1">
        <v>0</v>
      </c>
      <c r="CQ149" s="1" t="s">
        <v>135</v>
      </c>
      <c r="CR149" s="1" t="s">
        <v>135</v>
      </c>
      <c r="CS149" s="1" t="s">
        <v>136</v>
      </c>
      <c r="CT149" s="1" t="s">
        <v>136</v>
      </c>
      <c r="CU149" s="8">
        <v>10</v>
      </c>
      <c r="CV149" s="1" t="s">
        <v>2864</v>
      </c>
      <c r="CW149" s="1" t="s">
        <v>2864</v>
      </c>
      <c r="CX149" s="1">
        <v>4</v>
      </c>
      <c r="CY149" s="10">
        <f t="shared" si="14"/>
        <v>2.5</v>
      </c>
      <c r="CZ149" s="3">
        <v>10.9</v>
      </c>
      <c r="DA149" s="3">
        <v>8.1</v>
      </c>
      <c r="DB149" s="6">
        <f t="shared" si="15"/>
        <v>5</v>
      </c>
      <c r="DC149" s="9">
        <v>10</v>
      </c>
      <c r="DD149" s="7">
        <v>0</v>
      </c>
      <c r="DE149" s="7">
        <v>0</v>
      </c>
      <c r="DF149" s="1">
        <v>9692</v>
      </c>
      <c r="DG149" s="1">
        <f t="shared" si="16"/>
        <v>19384</v>
      </c>
      <c r="DH149" s="9">
        <f t="shared" si="17"/>
        <v>4</v>
      </c>
      <c r="DI149" s="1">
        <v>872</v>
      </c>
      <c r="DJ149" s="1">
        <f t="shared" si="18"/>
        <v>1744</v>
      </c>
      <c r="DK149" s="9">
        <f t="shared" si="19"/>
        <v>3</v>
      </c>
      <c r="DL149" s="4">
        <v>10</v>
      </c>
      <c r="DN149">
        <f>(DL149*InputWeights!$C$7+DB149*InputWeights!$C$6)</f>
        <v>7.5</v>
      </c>
      <c r="DO149">
        <f>(DD149*InputWeights!$C$12+DE149*InputWeights!$C$10+CU149*InputWeights!$C$11)</f>
        <v>4</v>
      </c>
      <c r="DP149">
        <f>(DC149*InputWeights!$C$18+DK149*InputWeights!$C$16+DH149*InputWeights!$C$15+CY149*InputWeights!$C$17)</f>
        <v>3.95</v>
      </c>
      <c r="DR149">
        <f>DN149*InputWeights!$C$5+DO149*InputWeights!$C$9+DP149*InputWeights!$C$14</f>
        <v>50.3</v>
      </c>
      <c r="DS149">
        <f>((_xlfn.RANK.EQ(DR149,$DR$2:$DR$6635,0))/(COUNT(DR$2:$DR$6635)))*100</f>
        <v>9.6140825998645898</v>
      </c>
      <c r="DT149">
        <f t="shared" si="20"/>
        <v>10</v>
      </c>
    </row>
    <row r="150" spans="1:124" x14ac:dyDescent="0.25">
      <c r="A150" s="1" t="s">
        <v>3252</v>
      </c>
      <c r="B150" s="1" t="s">
        <v>2625</v>
      </c>
      <c r="C150" s="1" t="s">
        <v>2626</v>
      </c>
      <c r="D150" s="1" t="s">
        <v>110</v>
      </c>
      <c r="E150" s="1" t="s">
        <v>1561</v>
      </c>
      <c r="F150" s="1">
        <v>1975</v>
      </c>
      <c r="G150" s="1">
        <v>230006000</v>
      </c>
      <c r="H150" s="1">
        <v>0</v>
      </c>
      <c r="I150" s="1">
        <v>1975</v>
      </c>
      <c r="J150" s="1">
        <v>1997</v>
      </c>
      <c r="K150" s="1" t="s">
        <v>139</v>
      </c>
      <c r="L150" s="1" t="s">
        <v>110</v>
      </c>
      <c r="M150" s="1">
        <v>24</v>
      </c>
      <c r="N150" s="1" t="s">
        <v>358</v>
      </c>
      <c r="O150" s="1">
        <v>2</v>
      </c>
      <c r="Q150" s="1" t="s">
        <v>114</v>
      </c>
      <c r="R150" s="1">
        <v>4</v>
      </c>
      <c r="S150" s="1" t="s">
        <v>1135</v>
      </c>
      <c r="T150" s="1">
        <v>375</v>
      </c>
      <c r="V150" s="1">
        <v>8455</v>
      </c>
      <c r="W150" s="1" t="s">
        <v>116</v>
      </c>
      <c r="X150" s="1" t="s">
        <v>117</v>
      </c>
      <c r="Y150" s="1" t="s">
        <v>3253</v>
      </c>
      <c r="AA150" s="1" t="s">
        <v>133</v>
      </c>
      <c r="AC150" s="1" t="s">
        <v>2849</v>
      </c>
      <c r="AD150" s="1" t="s">
        <v>160</v>
      </c>
      <c r="AE150" s="1" t="s">
        <v>426</v>
      </c>
      <c r="AF150" s="1" t="s">
        <v>124</v>
      </c>
      <c r="AG150" s="1" t="s">
        <v>116</v>
      </c>
      <c r="AH150" s="1" t="s">
        <v>124</v>
      </c>
      <c r="AI150" s="1" t="s">
        <v>150</v>
      </c>
      <c r="AJ150" s="1" t="s">
        <v>112</v>
      </c>
      <c r="AK150" s="1" t="s">
        <v>125</v>
      </c>
      <c r="AL150" s="1" t="s">
        <v>1562</v>
      </c>
      <c r="AM150" s="1" t="s">
        <v>1562</v>
      </c>
      <c r="AN150" s="1" t="s">
        <v>3255</v>
      </c>
      <c r="AO150" s="1">
        <v>41388</v>
      </c>
      <c r="AP150" s="1">
        <v>102264</v>
      </c>
      <c r="AQ150" s="1">
        <v>4312</v>
      </c>
      <c r="AR150" s="1" t="s">
        <v>114</v>
      </c>
      <c r="AS150" s="1">
        <v>0</v>
      </c>
      <c r="AT150" s="1">
        <v>1975</v>
      </c>
      <c r="AU150" s="2">
        <v>0</v>
      </c>
      <c r="AV150" s="2">
        <v>1975</v>
      </c>
      <c r="BB150" s="1" t="s">
        <v>129</v>
      </c>
      <c r="BC150" s="1" t="s">
        <v>704</v>
      </c>
      <c r="BD150" s="1">
        <v>62</v>
      </c>
      <c r="BE150" s="1" t="s">
        <v>131</v>
      </c>
      <c r="BF150" s="1">
        <v>0</v>
      </c>
      <c r="BG150" s="1">
        <v>1</v>
      </c>
      <c r="BH150" s="1">
        <v>1</v>
      </c>
      <c r="BI150" s="1" t="s">
        <v>131</v>
      </c>
      <c r="BJ150" s="1" t="s">
        <v>182</v>
      </c>
      <c r="BK150" s="1" t="s">
        <v>112</v>
      </c>
      <c r="BN150" s="1" t="s">
        <v>133</v>
      </c>
      <c r="BR150" s="1" t="s">
        <v>133</v>
      </c>
      <c r="BU150" s="1" t="s">
        <v>139</v>
      </c>
      <c r="BV150" s="1" t="s">
        <v>114</v>
      </c>
      <c r="BW150" s="1" t="s">
        <v>112</v>
      </c>
      <c r="BX150" s="1">
        <v>0</v>
      </c>
      <c r="BZ150" s="1">
        <v>0</v>
      </c>
      <c r="CA150" s="1">
        <v>1</v>
      </c>
      <c r="CB150" s="1">
        <v>0</v>
      </c>
      <c r="CC150" s="1">
        <v>0</v>
      </c>
      <c r="CD150" s="1" t="s">
        <v>114</v>
      </c>
      <c r="CE150" s="1" t="s">
        <v>114</v>
      </c>
      <c r="CF150" s="1" t="s">
        <v>110</v>
      </c>
      <c r="CG150" s="1" t="s">
        <v>116</v>
      </c>
      <c r="CH150" s="1" t="s">
        <v>117</v>
      </c>
      <c r="CI150" s="1" t="s">
        <v>117</v>
      </c>
      <c r="CJ150" s="1" t="s">
        <v>117</v>
      </c>
      <c r="CK150" s="1" t="s">
        <v>112</v>
      </c>
      <c r="CL150" s="1">
        <v>0</v>
      </c>
      <c r="CM150" s="1">
        <v>1</v>
      </c>
      <c r="CN150" s="1" t="s">
        <v>134</v>
      </c>
      <c r="CO150" s="1" t="s">
        <v>183</v>
      </c>
      <c r="CP150" s="1">
        <v>0</v>
      </c>
      <c r="CQ150" s="1" t="s">
        <v>135</v>
      </c>
      <c r="CR150" s="1" t="s">
        <v>135</v>
      </c>
      <c r="CS150" s="1" t="s">
        <v>136</v>
      </c>
      <c r="CT150" s="1" t="s">
        <v>136</v>
      </c>
      <c r="CU150" s="8">
        <v>10</v>
      </c>
      <c r="CV150" s="1" t="s">
        <v>3256</v>
      </c>
      <c r="CW150" s="1" t="s">
        <v>3256</v>
      </c>
      <c r="CX150" s="1">
        <v>4</v>
      </c>
      <c r="CY150" s="10">
        <f t="shared" si="14"/>
        <v>2.5</v>
      </c>
      <c r="CZ150" s="3">
        <v>8.1999999999999993</v>
      </c>
      <c r="DA150" s="3">
        <v>7.9</v>
      </c>
      <c r="DB150" s="6">
        <f t="shared" si="15"/>
        <v>5</v>
      </c>
      <c r="DC150" s="9">
        <v>10</v>
      </c>
      <c r="DD150" s="7">
        <v>0</v>
      </c>
      <c r="DE150" s="7">
        <v>0</v>
      </c>
      <c r="DF150" s="1">
        <v>8455</v>
      </c>
      <c r="DG150" s="1">
        <f t="shared" si="16"/>
        <v>16910</v>
      </c>
      <c r="DH150" s="9">
        <f t="shared" si="17"/>
        <v>4</v>
      </c>
      <c r="DI150" s="1">
        <v>502</v>
      </c>
      <c r="DJ150" s="1">
        <f t="shared" si="18"/>
        <v>1004</v>
      </c>
      <c r="DK150" s="9">
        <f t="shared" si="19"/>
        <v>3</v>
      </c>
      <c r="DL150" s="4">
        <v>10</v>
      </c>
      <c r="DN150">
        <f>(DL150*InputWeights!$C$7+DB150*InputWeights!$C$6)</f>
        <v>7.5</v>
      </c>
      <c r="DO150">
        <f>(DD150*InputWeights!$C$12+DE150*InputWeights!$C$10+CU150*InputWeights!$C$11)</f>
        <v>4</v>
      </c>
      <c r="DP150">
        <f>(DC150*InputWeights!$C$18+DK150*InputWeights!$C$16+DH150*InputWeights!$C$15+CY150*InputWeights!$C$17)</f>
        <v>3.95</v>
      </c>
      <c r="DR150">
        <f>DN150*InputWeights!$C$5+DO150*InputWeights!$C$9+DP150*InputWeights!$C$14</f>
        <v>50.3</v>
      </c>
      <c r="DS150">
        <f>((_xlfn.RANK.EQ(DR150,$DR$2:$DR$6635,0))/(COUNT(DR$2:$DR$6635)))*100</f>
        <v>9.6140825998645898</v>
      </c>
      <c r="DT150">
        <f t="shared" si="20"/>
        <v>10</v>
      </c>
    </row>
    <row r="151" spans="1:124" x14ac:dyDescent="0.25">
      <c r="A151" s="1" t="s">
        <v>111</v>
      </c>
      <c r="B151" s="1" t="s">
        <v>3684</v>
      </c>
      <c r="C151" s="1" t="s">
        <v>3685</v>
      </c>
      <c r="D151" s="1" t="s">
        <v>110</v>
      </c>
      <c r="E151" s="1" t="s">
        <v>3975</v>
      </c>
      <c r="F151" s="1">
        <v>2917</v>
      </c>
      <c r="G151" s="1">
        <v>3400</v>
      </c>
      <c r="H151" s="1">
        <v>0</v>
      </c>
      <c r="I151" s="1">
        <v>1973</v>
      </c>
      <c r="J151" s="1">
        <v>2004</v>
      </c>
      <c r="K151" s="1" t="s">
        <v>153</v>
      </c>
      <c r="L151" s="1" t="s">
        <v>110</v>
      </c>
      <c r="M151" s="1">
        <v>24</v>
      </c>
      <c r="N151" s="1" t="s">
        <v>177</v>
      </c>
      <c r="O151" s="1">
        <v>2</v>
      </c>
      <c r="P151" s="1" t="s">
        <v>112</v>
      </c>
      <c r="Q151" s="1" t="s">
        <v>116</v>
      </c>
      <c r="R151" s="1">
        <v>60</v>
      </c>
      <c r="S151" s="1" t="s">
        <v>937</v>
      </c>
      <c r="T151" s="1">
        <v>94</v>
      </c>
      <c r="V151" s="1">
        <v>7351</v>
      </c>
      <c r="W151" s="1" t="s">
        <v>110</v>
      </c>
      <c r="X151" s="1" t="s">
        <v>117</v>
      </c>
      <c r="Y151" s="1" t="s">
        <v>3919</v>
      </c>
      <c r="Z151" s="1" t="s">
        <v>325</v>
      </c>
      <c r="AA151" s="1" t="s">
        <v>3920</v>
      </c>
      <c r="AC151" s="1" t="s">
        <v>218</v>
      </c>
      <c r="AD151" s="1" t="s">
        <v>160</v>
      </c>
      <c r="AE151" s="1" t="s">
        <v>274</v>
      </c>
      <c r="AF151" s="1" t="s">
        <v>110</v>
      </c>
      <c r="AG151" s="1" t="s">
        <v>125</v>
      </c>
      <c r="AH151" s="1" t="s">
        <v>110</v>
      </c>
      <c r="AI151" s="1" t="s">
        <v>112</v>
      </c>
      <c r="AJ151" s="1" t="s">
        <v>125</v>
      </c>
      <c r="AK151" s="1" t="s">
        <v>125</v>
      </c>
      <c r="AL151" s="1" t="s">
        <v>3976</v>
      </c>
      <c r="AM151" s="1" t="s">
        <v>3977</v>
      </c>
      <c r="AN151" s="1" t="s">
        <v>3978</v>
      </c>
      <c r="AO151" s="1">
        <v>69406</v>
      </c>
      <c r="AP151" s="1">
        <v>102264</v>
      </c>
      <c r="AQ151" s="1">
        <v>7002</v>
      </c>
      <c r="AR151" s="1" t="s">
        <v>110</v>
      </c>
      <c r="AS151" s="1">
        <v>86065</v>
      </c>
      <c r="AT151" s="1">
        <v>88982</v>
      </c>
      <c r="AU151" s="2">
        <v>86065</v>
      </c>
      <c r="AV151" s="2">
        <v>88982</v>
      </c>
      <c r="BB151" s="1" t="s">
        <v>129</v>
      </c>
      <c r="BC151" s="1" t="s">
        <v>331</v>
      </c>
      <c r="BD151" s="1">
        <v>84</v>
      </c>
      <c r="BE151" s="1" t="s">
        <v>131</v>
      </c>
      <c r="BF151" s="1">
        <v>0</v>
      </c>
      <c r="BG151" s="1">
        <v>2</v>
      </c>
      <c r="BH151" s="1">
        <v>2</v>
      </c>
      <c r="BJ151" s="1" t="s">
        <v>182</v>
      </c>
      <c r="BK151" s="1" t="s">
        <v>112</v>
      </c>
      <c r="BN151" s="1" t="s">
        <v>133</v>
      </c>
      <c r="BR151" s="1" t="s">
        <v>133</v>
      </c>
      <c r="BU151" s="1" t="s">
        <v>153</v>
      </c>
      <c r="BV151" s="1" t="s">
        <v>110</v>
      </c>
      <c r="BW151" s="1" t="s">
        <v>112</v>
      </c>
      <c r="BX151" s="1">
        <v>2</v>
      </c>
      <c r="BY151" s="1" t="s">
        <v>3979</v>
      </c>
      <c r="BZ151" s="1">
        <v>0</v>
      </c>
      <c r="CA151" s="1">
        <v>1</v>
      </c>
      <c r="CB151" s="1">
        <v>0</v>
      </c>
      <c r="CC151" s="1">
        <v>0</v>
      </c>
      <c r="CD151" s="1" t="s">
        <v>110</v>
      </c>
      <c r="CE151" s="1" t="s">
        <v>116</v>
      </c>
      <c r="CF151" s="1" t="s">
        <v>110</v>
      </c>
      <c r="CG151" s="1" t="s">
        <v>117</v>
      </c>
      <c r="CH151" s="1" t="s">
        <v>117</v>
      </c>
      <c r="CI151" s="1" t="s">
        <v>117</v>
      </c>
      <c r="CJ151" s="1" t="s">
        <v>117</v>
      </c>
      <c r="CK151" s="1" t="s">
        <v>125</v>
      </c>
      <c r="CL151" s="1">
        <v>4</v>
      </c>
      <c r="CM151" s="1">
        <v>3</v>
      </c>
      <c r="CN151" s="1" t="s">
        <v>142</v>
      </c>
      <c r="CO151" s="1" t="s">
        <v>183</v>
      </c>
      <c r="CP151" s="1">
        <v>0</v>
      </c>
      <c r="CQ151" s="1" t="s">
        <v>135</v>
      </c>
      <c r="CR151" s="1" t="s">
        <v>135</v>
      </c>
      <c r="CS151" s="1" t="s">
        <v>156</v>
      </c>
      <c r="CT151" s="1" t="s">
        <v>184</v>
      </c>
      <c r="CU151" s="8">
        <v>7.5</v>
      </c>
      <c r="CV151" s="1" t="s">
        <v>3980</v>
      </c>
      <c r="CW151" s="1" t="s">
        <v>3980</v>
      </c>
      <c r="CX151" s="1">
        <v>1</v>
      </c>
      <c r="CY151" s="10">
        <f t="shared" si="14"/>
        <v>10</v>
      </c>
      <c r="CZ151" s="3">
        <v>8.1</v>
      </c>
      <c r="DA151" s="3">
        <v>0</v>
      </c>
      <c r="DB151" s="6">
        <f t="shared" si="15"/>
        <v>1</v>
      </c>
      <c r="DC151" s="9">
        <v>10</v>
      </c>
      <c r="DD151" s="7">
        <v>0</v>
      </c>
      <c r="DE151" s="7">
        <v>0</v>
      </c>
      <c r="DF151" s="1">
        <v>7351</v>
      </c>
      <c r="DG151" s="1">
        <f t="shared" si="16"/>
        <v>14702</v>
      </c>
      <c r="DH151" s="9">
        <f t="shared" si="17"/>
        <v>3</v>
      </c>
      <c r="DI151" s="1">
        <v>1894</v>
      </c>
      <c r="DJ151" s="1">
        <f t="shared" si="18"/>
        <v>3788</v>
      </c>
      <c r="DK151" s="9">
        <f t="shared" si="19"/>
        <v>5</v>
      </c>
      <c r="DL151" s="4">
        <v>10</v>
      </c>
      <c r="DN151">
        <f>(DL151*InputWeights!$C$7+DB151*InputWeights!$C$6)</f>
        <v>5.5</v>
      </c>
      <c r="DO151">
        <f>(DD151*InputWeights!$C$12+DE151*InputWeights!$C$10+CU151*InputWeights!$C$11)</f>
        <v>3</v>
      </c>
      <c r="DP151">
        <f>(DC151*InputWeights!$C$18+DK151*InputWeights!$C$16+DH151*InputWeights!$C$15+CY151*InputWeights!$C$17)</f>
        <v>6.2</v>
      </c>
      <c r="DR151">
        <f>DN151*InputWeights!$C$5+DO151*InputWeights!$C$9+DP151*InputWeights!$C$14</f>
        <v>50.3</v>
      </c>
      <c r="DS151">
        <f>((_xlfn.RANK.EQ(DR151,$DR$2:$DR$6635,0))/(COUNT(DR$2:$DR$6635)))*100</f>
        <v>9.6140825998645898</v>
      </c>
      <c r="DT151">
        <f t="shared" si="20"/>
        <v>10</v>
      </c>
    </row>
    <row r="152" spans="1:124" x14ac:dyDescent="0.25">
      <c r="A152" s="1" t="s">
        <v>450</v>
      </c>
      <c r="B152" s="1" t="s">
        <v>108</v>
      </c>
      <c r="C152" s="1" t="s">
        <v>109</v>
      </c>
      <c r="D152" s="1" t="s">
        <v>110</v>
      </c>
      <c r="E152" s="1" t="s">
        <v>402</v>
      </c>
      <c r="F152" s="1">
        <v>1722</v>
      </c>
      <c r="G152" s="1">
        <v>9000</v>
      </c>
      <c r="H152" s="1">
        <v>0</v>
      </c>
      <c r="I152" s="1">
        <v>1930</v>
      </c>
      <c r="J152" s="1">
        <v>2015</v>
      </c>
      <c r="K152" s="1" t="s">
        <v>112</v>
      </c>
      <c r="L152" s="1" t="s">
        <v>110</v>
      </c>
      <c r="M152" s="1">
        <v>24</v>
      </c>
      <c r="N152" s="1" t="s">
        <v>177</v>
      </c>
      <c r="O152" s="1">
        <v>2</v>
      </c>
      <c r="Q152" s="1" t="s">
        <v>110</v>
      </c>
      <c r="R152" s="1">
        <v>1</v>
      </c>
      <c r="S152" s="1" t="s">
        <v>452</v>
      </c>
      <c r="T152" s="1">
        <v>188</v>
      </c>
      <c r="V152" s="1">
        <v>11961</v>
      </c>
      <c r="W152" s="1" t="s">
        <v>116</v>
      </c>
      <c r="X152" s="1" t="s">
        <v>117</v>
      </c>
      <c r="Y152" s="1" t="s">
        <v>509</v>
      </c>
      <c r="Z152" s="1" t="s">
        <v>119</v>
      </c>
      <c r="AA152" s="1" t="s">
        <v>454</v>
      </c>
      <c r="AC152" s="1" t="s">
        <v>218</v>
      </c>
      <c r="AD152" s="1" t="s">
        <v>510</v>
      </c>
      <c r="AE152" s="1" t="s">
        <v>426</v>
      </c>
      <c r="AF152" s="1" t="s">
        <v>124</v>
      </c>
      <c r="AG152" s="1" t="s">
        <v>125</v>
      </c>
      <c r="AH152" s="1" t="s">
        <v>124</v>
      </c>
      <c r="AI152" s="1" t="s">
        <v>150</v>
      </c>
      <c r="AJ152" s="1" t="s">
        <v>112</v>
      </c>
      <c r="AK152" s="1" t="s">
        <v>125</v>
      </c>
      <c r="AL152" s="1" t="s">
        <v>511</v>
      </c>
      <c r="AM152" s="1" t="s">
        <v>512</v>
      </c>
      <c r="AN152" s="1" t="s">
        <v>513</v>
      </c>
      <c r="AO152" s="1">
        <v>1833</v>
      </c>
      <c r="AP152" s="1">
        <v>102264</v>
      </c>
      <c r="AQ152" s="1">
        <v>161</v>
      </c>
      <c r="AR152" s="1" t="s">
        <v>110</v>
      </c>
      <c r="AS152" s="1">
        <v>84265</v>
      </c>
      <c r="AT152" s="1">
        <v>85987</v>
      </c>
      <c r="AU152" s="2">
        <v>84265</v>
      </c>
      <c r="AV152" s="2">
        <v>85987</v>
      </c>
      <c r="BB152" s="1" t="s">
        <v>129</v>
      </c>
      <c r="BC152" s="1" t="s">
        <v>247</v>
      </c>
      <c r="BD152" s="1">
        <v>66</v>
      </c>
      <c r="BE152" s="1" t="s">
        <v>131</v>
      </c>
      <c r="BF152" s="1">
        <v>0</v>
      </c>
      <c r="BG152" s="1">
        <v>4</v>
      </c>
      <c r="BH152" s="1">
        <v>4</v>
      </c>
      <c r="BI152" s="1" t="s">
        <v>182</v>
      </c>
      <c r="BJ152" s="1" t="s">
        <v>182</v>
      </c>
      <c r="BK152" s="1" t="s">
        <v>112</v>
      </c>
      <c r="BN152" s="1" t="s">
        <v>133</v>
      </c>
      <c r="BR152" s="1" t="s">
        <v>133</v>
      </c>
      <c r="BU152" s="1" t="s">
        <v>112</v>
      </c>
      <c r="BV152" s="1" t="s">
        <v>114</v>
      </c>
      <c r="BW152" s="1" t="s">
        <v>112</v>
      </c>
      <c r="BX152" s="1">
        <v>0</v>
      </c>
      <c r="BZ152" s="1">
        <v>0</v>
      </c>
      <c r="CA152" s="1">
        <v>1</v>
      </c>
      <c r="CB152" s="1">
        <v>0</v>
      </c>
      <c r="CC152" s="1">
        <v>0</v>
      </c>
      <c r="CD152" s="1" t="s">
        <v>110</v>
      </c>
      <c r="CE152" s="1" t="s">
        <v>110</v>
      </c>
      <c r="CF152" s="1" t="s">
        <v>117</v>
      </c>
      <c r="CG152" s="1" t="s">
        <v>117</v>
      </c>
      <c r="CH152" s="1" t="s">
        <v>117</v>
      </c>
      <c r="CI152" s="1" t="s">
        <v>117</v>
      </c>
      <c r="CJ152" s="1" t="s">
        <v>110</v>
      </c>
      <c r="CK152" s="1" t="s">
        <v>125</v>
      </c>
      <c r="CL152" s="1">
        <v>5</v>
      </c>
      <c r="CM152" s="1">
        <v>3</v>
      </c>
      <c r="CN152" s="1" t="s">
        <v>134</v>
      </c>
      <c r="CO152" s="1" t="s">
        <v>183</v>
      </c>
      <c r="CP152" s="1">
        <v>0</v>
      </c>
      <c r="CR152" s="1" t="s">
        <v>248</v>
      </c>
      <c r="CS152" s="1" t="s">
        <v>136</v>
      </c>
      <c r="CT152" s="1" t="s">
        <v>136</v>
      </c>
      <c r="CU152" s="8">
        <v>10</v>
      </c>
      <c r="CV152" s="1" t="s">
        <v>514</v>
      </c>
      <c r="CW152" s="1" t="s">
        <v>514</v>
      </c>
      <c r="CX152" s="1">
        <v>3</v>
      </c>
      <c r="CY152" s="10">
        <f t="shared" si="14"/>
        <v>7.5</v>
      </c>
      <c r="CZ152" s="3">
        <v>3.7044700000000002</v>
      </c>
      <c r="DA152" s="3">
        <v>3.56596</v>
      </c>
      <c r="DB152" s="6">
        <f t="shared" si="15"/>
        <v>2.5</v>
      </c>
      <c r="DC152" s="9">
        <v>0</v>
      </c>
      <c r="DD152" s="7">
        <v>0</v>
      </c>
      <c r="DE152" s="7">
        <v>0</v>
      </c>
      <c r="DF152" s="1">
        <v>11961</v>
      </c>
      <c r="DG152" s="1">
        <f t="shared" si="16"/>
        <v>23922</v>
      </c>
      <c r="DH152" s="9">
        <f t="shared" si="17"/>
        <v>5</v>
      </c>
      <c r="DI152" s="1">
        <v>765</v>
      </c>
      <c r="DJ152" s="1">
        <f t="shared" si="18"/>
        <v>1530</v>
      </c>
      <c r="DK152" s="9">
        <f t="shared" si="19"/>
        <v>3</v>
      </c>
      <c r="DL152" s="4">
        <v>10</v>
      </c>
      <c r="DN152">
        <f>(DL152*InputWeights!$C$7+DB152*InputWeights!$C$6)</f>
        <v>6.25</v>
      </c>
      <c r="DO152">
        <f>(DD152*InputWeights!$C$12+DE152*InputWeights!$C$10+CU152*InputWeights!$C$11)</f>
        <v>4</v>
      </c>
      <c r="DP152">
        <f>(DC152*InputWeights!$C$18+DK152*InputWeights!$C$16+DH152*InputWeights!$C$15+CY152*InputWeights!$C$17)</f>
        <v>4.8499999999999996</v>
      </c>
      <c r="DR152">
        <f>DN152*InputWeights!$C$5+DO152*InputWeights!$C$9+DP152*InputWeights!$C$14</f>
        <v>50.15</v>
      </c>
      <c r="DS152">
        <f>((_xlfn.RANK.EQ(DR152,$DR$2:$DR$6635,0))/(COUNT(DR$2:$DR$6635)))*100</f>
        <v>10.223425863236288</v>
      </c>
      <c r="DT152">
        <f t="shared" si="20"/>
        <v>15</v>
      </c>
    </row>
    <row r="153" spans="1:124" x14ac:dyDescent="0.25">
      <c r="A153" s="1" t="s">
        <v>2045</v>
      </c>
      <c r="B153" s="1" t="s">
        <v>108</v>
      </c>
      <c r="C153" s="1" t="s">
        <v>109</v>
      </c>
      <c r="D153" s="1" t="s">
        <v>110</v>
      </c>
      <c r="E153" s="1" t="s">
        <v>2046</v>
      </c>
      <c r="F153" s="1">
        <v>1191</v>
      </c>
      <c r="G153" s="1">
        <v>20000800</v>
      </c>
      <c r="H153" s="1">
        <v>510</v>
      </c>
      <c r="I153" s="1">
        <v>2006</v>
      </c>
      <c r="J153" s="1">
        <v>2006</v>
      </c>
      <c r="K153" s="1" t="s">
        <v>858</v>
      </c>
      <c r="L153" s="1" t="s">
        <v>110</v>
      </c>
      <c r="M153" s="1">
        <v>23</v>
      </c>
      <c r="N153" s="1" t="s">
        <v>113</v>
      </c>
      <c r="O153" s="1">
        <v>1</v>
      </c>
      <c r="Q153" s="1" t="s">
        <v>117</v>
      </c>
      <c r="R153" s="1">
        <v>0</v>
      </c>
      <c r="T153" s="1">
        <v>0</v>
      </c>
      <c r="V153" s="1">
        <v>4267</v>
      </c>
      <c r="W153" s="1" t="s">
        <v>110</v>
      </c>
      <c r="X153" s="1" t="s">
        <v>117</v>
      </c>
      <c r="Y153" s="1" t="s">
        <v>2047</v>
      </c>
      <c r="AA153" s="1" t="s">
        <v>133</v>
      </c>
      <c r="AE153" s="1" t="s">
        <v>426</v>
      </c>
      <c r="AF153" s="1" t="s">
        <v>124</v>
      </c>
      <c r="AG153" s="1" t="s">
        <v>125</v>
      </c>
      <c r="AH153" s="1" t="s">
        <v>124</v>
      </c>
      <c r="AI153" s="1" t="s">
        <v>112</v>
      </c>
      <c r="AJ153" s="1" t="s">
        <v>112</v>
      </c>
      <c r="AK153" s="1" t="s">
        <v>125</v>
      </c>
      <c r="AL153" s="1" t="s">
        <v>2048</v>
      </c>
      <c r="AM153" s="1" t="s">
        <v>2048</v>
      </c>
      <c r="AN153" s="1" t="s">
        <v>2048</v>
      </c>
      <c r="AO153" s="1">
        <v>4709</v>
      </c>
      <c r="AP153" s="1">
        <v>102264</v>
      </c>
      <c r="AQ153" s="1">
        <v>37062</v>
      </c>
      <c r="AR153" s="1" t="s">
        <v>110</v>
      </c>
      <c r="AS153" s="1">
        <v>0</v>
      </c>
      <c r="AT153" s="1">
        <v>1191</v>
      </c>
      <c r="AU153" s="2">
        <v>2750</v>
      </c>
      <c r="AV153" s="2">
        <v>3941</v>
      </c>
      <c r="BB153" s="1" t="s">
        <v>129</v>
      </c>
      <c r="BC153" s="1" t="s">
        <v>189</v>
      </c>
      <c r="BD153" s="1">
        <v>0</v>
      </c>
      <c r="BE153" s="1" t="s">
        <v>131</v>
      </c>
      <c r="BF153" s="1">
        <v>2</v>
      </c>
      <c r="BG153" s="1">
        <v>0</v>
      </c>
      <c r="BH153" s="1">
        <v>2</v>
      </c>
      <c r="BK153" s="1" t="s">
        <v>112</v>
      </c>
      <c r="BN153" s="1" t="s">
        <v>133</v>
      </c>
      <c r="BR153" s="1" t="s">
        <v>133</v>
      </c>
      <c r="BU153" s="1" t="s">
        <v>858</v>
      </c>
      <c r="BV153" s="1" t="s">
        <v>114</v>
      </c>
      <c r="BX153" s="1">
        <v>0</v>
      </c>
      <c r="BZ153" s="1">
        <v>1</v>
      </c>
      <c r="CA153" s="1">
        <v>1</v>
      </c>
      <c r="CB153" s="1">
        <v>0</v>
      </c>
      <c r="CC153" s="1">
        <v>0</v>
      </c>
      <c r="CD153" s="1" t="s">
        <v>117</v>
      </c>
      <c r="CE153" s="1" t="s">
        <v>117</v>
      </c>
      <c r="CF153" s="1" t="s">
        <v>110</v>
      </c>
      <c r="CG153" s="1" t="s">
        <v>117</v>
      </c>
      <c r="CH153" s="1" t="s">
        <v>114</v>
      </c>
      <c r="CI153" s="1" t="s">
        <v>117</v>
      </c>
      <c r="CJ153" s="1" t="s">
        <v>110</v>
      </c>
      <c r="CK153" s="1" t="s">
        <v>112</v>
      </c>
      <c r="CL153" s="1">
        <v>0</v>
      </c>
      <c r="CM153" s="1">
        <v>0</v>
      </c>
      <c r="CN153" s="1" t="s">
        <v>155</v>
      </c>
      <c r="CP153" s="1">
        <v>0</v>
      </c>
      <c r="CR153" s="1" t="s">
        <v>144</v>
      </c>
      <c r="CS153" s="1" t="s">
        <v>418</v>
      </c>
      <c r="CT153" s="1" t="s">
        <v>136</v>
      </c>
      <c r="CU153" s="8">
        <v>10</v>
      </c>
      <c r="CV153" s="1" t="s">
        <v>2049</v>
      </c>
      <c r="CW153" s="1" t="s">
        <v>2049</v>
      </c>
      <c r="CX153" s="1">
        <v>1</v>
      </c>
      <c r="CY153" s="10">
        <f t="shared" si="14"/>
        <v>10</v>
      </c>
      <c r="CZ153" s="3">
        <v>11.8</v>
      </c>
      <c r="DA153" s="3">
        <v>0</v>
      </c>
      <c r="DB153" s="6">
        <f t="shared" si="15"/>
        <v>1</v>
      </c>
      <c r="DC153" s="9">
        <v>10</v>
      </c>
      <c r="DD153" s="7">
        <v>0</v>
      </c>
      <c r="DE153" s="7">
        <v>0</v>
      </c>
      <c r="DF153" s="1">
        <v>4267</v>
      </c>
      <c r="DG153" s="1">
        <f t="shared" si="16"/>
        <v>8534</v>
      </c>
      <c r="DH153" s="9">
        <f t="shared" si="17"/>
        <v>2</v>
      </c>
      <c r="DI153" s="1">
        <v>768</v>
      </c>
      <c r="DJ153" s="1">
        <f t="shared" si="18"/>
        <v>1536</v>
      </c>
      <c r="DK153" s="9">
        <f t="shared" si="19"/>
        <v>3</v>
      </c>
      <c r="DL153" s="4">
        <v>10</v>
      </c>
      <c r="DN153">
        <f>(DL153*InputWeights!$C$7+DB153*InputWeights!$C$6)</f>
        <v>5.5</v>
      </c>
      <c r="DO153">
        <f>(DD153*InputWeights!$C$12+DE153*InputWeights!$C$10+CU153*InputWeights!$C$11)</f>
        <v>4</v>
      </c>
      <c r="DP153">
        <f>(DC153*InputWeights!$C$18+DK153*InputWeights!$C$16+DH153*InputWeights!$C$15+CY153*InputWeights!$C$17)</f>
        <v>5.4</v>
      </c>
      <c r="DR153">
        <f>DN153*InputWeights!$C$5+DO153*InputWeights!$C$9+DP153*InputWeights!$C$14</f>
        <v>50.1</v>
      </c>
      <c r="DS153">
        <f>((_xlfn.RANK.EQ(DR153,$DR$2:$DR$6635,0))/(COUNT(DR$2:$DR$6635)))*100</f>
        <v>10.291130670277591</v>
      </c>
      <c r="DT153">
        <f t="shared" si="20"/>
        <v>15</v>
      </c>
    </row>
    <row r="154" spans="1:124" x14ac:dyDescent="0.25">
      <c r="A154" s="1" t="s">
        <v>3524</v>
      </c>
      <c r="B154" s="1" t="s">
        <v>2625</v>
      </c>
      <c r="C154" s="1" t="s">
        <v>2626</v>
      </c>
      <c r="D154" s="1" t="s">
        <v>110</v>
      </c>
      <c r="E154" s="1" t="s">
        <v>771</v>
      </c>
      <c r="F154" s="1">
        <v>1028</v>
      </c>
      <c r="G154" s="1">
        <v>230003800</v>
      </c>
      <c r="H154" s="1">
        <v>540</v>
      </c>
      <c r="I154" s="1">
        <v>1987</v>
      </c>
      <c r="J154" s="1">
        <v>1987</v>
      </c>
      <c r="K154" s="1" t="s">
        <v>112</v>
      </c>
      <c r="L154" s="1" t="s">
        <v>110</v>
      </c>
      <c r="M154" s="1">
        <v>14</v>
      </c>
      <c r="N154" s="1" t="s">
        <v>1064</v>
      </c>
      <c r="O154" s="1">
        <v>1</v>
      </c>
      <c r="P154" s="1" t="s">
        <v>112</v>
      </c>
      <c r="Q154" s="1" t="s">
        <v>117</v>
      </c>
      <c r="R154" s="1">
        <v>0</v>
      </c>
      <c r="T154" s="1">
        <v>0</v>
      </c>
      <c r="V154" s="1">
        <v>3104</v>
      </c>
      <c r="W154" s="1" t="s">
        <v>110</v>
      </c>
      <c r="X154" s="1" t="s">
        <v>117</v>
      </c>
      <c r="Y154" s="1" t="s">
        <v>3546</v>
      </c>
      <c r="AA154" s="1" t="s">
        <v>133</v>
      </c>
      <c r="AF154" s="1" t="s">
        <v>124</v>
      </c>
      <c r="AG154" s="1" t="s">
        <v>125</v>
      </c>
      <c r="AH154" s="1" t="s">
        <v>124</v>
      </c>
      <c r="AI154" s="1" t="s">
        <v>112</v>
      </c>
      <c r="AJ154" s="1" t="s">
        <v>112</v>
      </c>
      <c r="AK154" s="1" t="s">
        <v>125</v>
      </c>
      <c r="AL154" s="1" t="s">
        <v>772</v>
      </c>
      <c r="AM154" s="1" t="s">
        <v>772</v>
      </c>
      <c r="AN154" s="1" t="s">
        <v>772</v>
      </c>
      <c r="AO154" s="1">
        <v>41790</v>
      </c>
      <c r="AP154" s="1">
        <v>102264</v>
      </c>
      <c r="AQ154" s="1">
        <v>38217</v>
      </c>
      <c r="AR154" s="1" t="s">
        <v>110</v>
      </c>
      <c r="AS154" s="1">
        <v>0</v>
      </c>
      <c r="AT154" s="1">
        <v>1028</v>
      </c>
      <c r="AU154" s="2">
        <v>20083</v>
      </c>
      <c r="AV154" s="2">
        <v>21111</v>
      </c>
      <c r="BB154" s="1" t="s">
        <v>3527</v>
      </c>
      <c r="BC154" s="1" t="s">
        <v>130</v>
      </c>
      <c r="BD154" s="1">
        <v>0</v>
      </c>
      <c r="BE154" s="1" t="s">
        <v>131</v>
      </c>
      <c r="BF154" s="1">
        <v>0</v>
      </c>
      <c r="BG154" s="1">
        <v>1</v>
      </c>
      <c r="BH154" s="1">
        <v>0</v>
      </c>
      <c r="BJ154" s="1" t="s">
        <v>154</v>
      </c>
      <c r="BK154" s="1" t="s">
        <v>112</v>
      </c>
      <c r="BN154" s="1" t="s">
        <v>133</v>
      </c>
      <c r="BR154" s="1" t="s">
        <v>133</v>
      </c>
      <c r="BU154" s="1" t="s">
        <v>112</v>
      </c>
      <c r="BV154" s="1" t="s">
        <v>114</v>
      </c>
      <c r="BX154" s="1">
        <v>0</v>
      </c>
      <c r="BZ154" s="1">
        <v>0</v>
      </c>
      <c r="CA154" s="1">
        <v>1</v>
      </c>
      <c r="CB154" s="1">
        <v>0</v>
      </c>
      <c r="CC154" s="1">
        <v>0</v>
      </c>
      <c r="CD154" s="1" t="s">
        <v>117</v>
      </c>
      <c r="CE154" s="1" t="s">
        <v>117</v>
      </c>
      <c r="CF154" s="1" t="s">
        <v>110</v>
      </c>
      <c r="CG154" s="1" t="s">
        <v>117</v>
      </c>
      <c r="CH154" s="1" t="s">
        <v>117</v>
      </c>
      <c r="CI154" s="1" t="s">
        <v>117</v>
      </c>
      <c r="CJ154" s="1" t="s">
        <v>117</v>
      </c>
      <c r="CK154" s="1" t="s">
        <v>112</v>
      </c>
      <c r="CL154" s="1">
        <v>0</v>
      </c>
      <c r="CM154" s="1">
        <v>0</v>
      </c>
      <c r="CN154" s="1" t="s">
        <v>134</v>
      </c>
      <c r="CO154" s="1" t="s">
        <v>154</v>
      </c>
      <c r="CP154" s="1">
        <v>0</v>
      </c>
      <c r="CR154" s="1" t="s">
        <v>144</v>
      </c>
      <c r="CS154" s="1" t="s">
        <v>418</v>
      </c>
      <c r="CT154" s="1" t="s">
        <v>136</v>
      </c>
      <c r="CU154" s="8">
        <v>10</v>
      </c>
      <c r="CV154" s="1" t="s">
        <v>3547</v>
      </c>
      <c r="CW154" s="1" t="s">
        <v>3547</v>
      </c>
      <c r="CX154" s="1">
        <v>1</v>
      </c>
      <c r="CY154" s="10">
        <f t="shared" si="14"/>
        <v>10</v>
      </c>
      <c r="CZ154" s="3">
        <v>12.1</v>
      </c>
      <c r="DA154" s="3">
        <v>0</v>
      </c>
      <c r="DB154" s="6">
        <f t="shared" si="15"/>
        <v>1</v>
      </c>
      <c r="DC154" s="9">
        <v>10</v>
      </c>
      <c r="DD154" s="7">
        <v>0</v>
      </c>
      <c r="DE154" s="7">
        <v>0</v>
      </c>
      <c r="DF154" s="1">
        <v>3104</v>
      </c>
      <c r="DG154" s="1">
        <f t="shared" si="16"/>
        <v>6208</v>
      </c>
      <c r="DH154" s="9">
        <f t="shared" si="17"/>
        <v>2</v>
      </c>
      <c r="DI154" s="1">
        <v>776</v>
      </c>
      <c r="DJ154" s="1">
        <f t="shared" si="18"/>
        <v>1552</v>
      </c>
      <c r="DK154" s="9">
        <f t="shared" si="19"/>
        <v>3</v>
      </c>
      <c r="DL154" s="4">
        <v>10</v>
      </c>
      <c r="DN154">
        <f>(DL154*InputWeights!$C$7+DB154*InputWeights!$C$6)</f>
        <v>5.5</v>
      </c>
      <c r="DO154">
        <f>(DD154*InputWeights!$C$12+DE154*InputWeights!$C$10+CU154*InputWeights!$C$11)</f>
        <v>4</v>
      </c>
      <c r="DP154">
        <f>(DC154*InputWeights!$C$18+DK154*InputWeights!$C$16+DH154*InputWeights!$C$15+CY154*InputWeights!$C$17)</f>
        <v>5.4</v>
      </c>
      <c r="DR154">
        <f>DN154*InputWeights!$C$5+DO154*InputWeights!$C$9+DP154*InputWeights!$C$14</f>
        <v>50.1</v>
      </c>
      <c r="DS154">
        <f>((_xlfn.RANK.EQ(DR154,$DR$2:$DR$6635,0))/(COUNT(DR$2:$DR$6635)))*100</f>
        <v>10.291130670277591</v>
      </c>
      <c r="DT154">
        <f t="shared" si="20"/>
        <v>15</v>
      </c>
    </row>
    <row r="155" spans="1:124" x14ac:dyDescent="0.25">
      <c r="A155" s="1" t="s">
        <v>4899</v>
      </c>
      <c r="B155" s="1" t="s">
        <v>108</v>
      </c>
      <c r="C155" s="1" t="s">
        <v>109</v>
      </c>
      <c r="D155" s="1" t="s">
        <v>110</v>
      </c>
      <c r="E155" s="1" t="s">
        <v>4931</v>
      </c>
      <c r="F155" s="1">
        <v>2668</v>
      </c>
      <c r="G155" s="1">
        <v>11400</v>
      </c>
      <c r="H155" s="1">
        <v>0</v>
      </c>
      <c r="I155" s="1">
        <v>1985</v>
      </c>
      <c r="J155" s="1">
        <v>1985</v>
      </c>
      <c r="K155" s="1" t="s">
        <v>858</v>
      </c>
      <c r="L155" s="1" t="s">
        <v>110</v>
      </c>
      <c r="M155" s="1">
        <v>36</v>
      </c>
      <c r="N155" s="1" t="s">
        <v>412</v>
      </c>
      <c r="O155" s="1">
        <v>3</v>
      </c>
      <c r="P155" s="1" t="s">
        <v>112</v>
      </c>
      <c r="Q155" s="1" t="s">
        <v>114</v>
      </c>
      <c r="R155" s="1">
        <v>118</v>
      </c>
      <c r="S155" s="1" t="s">
        <v>765</v>
      </c>
      <c r="T155" s="1">
        <v>107</v>
      </c>
      <c r="V155" s="1">
        <v>39852</v>
      </c>
      <c r="W155" s="1" t="s">
        <v>110</v>
      </c>
      <c r="X155" s="1" t="s">
        <v>117</v>
      </c>
      <c r="Y155" s="1" t="s">
        <v>4890</v>
      </c>
      <c r="Z155" s="1" t="s">
        <v>325</v>
      </c>
      <c r="AA155" s="1" t="s">
        <v>4901</v>
      </c>
      <c r="AC155" s="1" t="s">
        <v>160</v>
      </c>
      <c r="AD155" s="1" t="s">
        <v>218</v>
      </c>
      <c r="AE155" s="1" t="s">
        <v>403</v>
      </c>
      <c r="AF155" s="1" t="s">
        <v>124</v>
      </c>
      <c r="AG155" s="1" t="s">
        <v>125</v>
      </c>
      <c r="AH155" s="1" t="s">
        <v>110</v>
      </c>
      <c r="AI155" s="1" t="s">
        <v>112</v>
      </c>
      <c r="AJ155" s="1" t="s">
        <v>125</v>
      </c>
      <c r="AK155" s="1" t="s">
        <v>125</v>
      </c>
      <c r="AL155" s="1" t="s">
        <v>4908</v>
      </c>
      <c r="AM155" s="1" t="s">
        <v>4924</v>
      </c>
      <c r="AN155" s="1" t="s">
        <v>4932</v>
      </c>
      <c r="AO155" s="1">
        <v>130388</v>
      </c>
      <c r="AP155" s="1">
        <v>102264</v>
      </c>
      <c r="AQ155" s="1">
        <v>66093</v>
      </c>
      <c r="AR155" s="1" t="s">
        <v>114</v>
      </c>
      <c r="AS155" s="1">
        <v>112375</v>
      </c>
      <c r="AT155" s="1">
        <v>115043</v>
      </c>
      <c r="AU155" s="2">
        <v>112375</v>
      </c>
      <c r="AV155" s="2">
        <v>115043</v>
      </c>
      <c r="BB155" s="1" t="s">
        <v>4904</v>
      </c>
      <c r="BC155" s="1" t="s">
        <v>331</v>
      </c>
      <c r="BD155" s="1">
        <v>88</v>
      </c>
      <c r="BE155" s="1" t="s">
        <v>131</v>
      </c>
      <c r="BF155" s="1">
        <v>0</v>
      </c>
      <c r="BG155" s="1">
        <v>1</v>
      </c>
      <c r="BH155" s="1">
        <v>1</v>
      </c>
      <c r="BI155" s="1" t="s">
        <v>325</v>
      </c>
      <c r="BJ155" s="1" t="s">
        <v>154</v>
      </c>
      <c r="BK155" s="1" t="s">
        <v>112</v>
      </c>
      <c r="BM155" s="1" t="s">
        <v>271</v>
      </c>
      <c r="BN155" s="1" t="s">
        <v>1427</v>
      </c>
      <c r="BQ155" s="1" t="s">
        <v>271</v>
      </c>
      <c r="BR155" s="1" t="s">
        <v>337</v>
      </c>
      <c r="BT155" s="1" t="s">
        <v>325</v>
      </c>
      <c r="BU155" s="1" t="s">
        <v>858</v>
      </c>
      <c r="BV155" s="1" t="s">
        <v>110</v>
      </c>
      <c r="BW155" s="1" t="s">
        <v>112</v>
      </c>
      <c r="BX155" s="1">
        <v>0</v>
      </c>
      <c r="BY155" s="1" t="s">
        <v>4929</v>
      </c>
      <c r="BZ155" s="1">
        <v>0</v>
      </c>
      <c r="CA155" s="1">
        <v>1</v>
      </c>
      <c r="CB155" s="1">
        <v>0</v>
      </c>
      <c r="CC155" s="1">
        <v>0</v>
      </c>
      <c r="CD155" s="1" t="s">
        <v>114</v>
      </c>
      <c r="CE155" s="1" t="s">
        <v>154</v>
      </c>
      <c r="CF155" s="1" t="s">
        <v>110</v>
      </c>
      <c r="CG155" s="1" t="s">
        <v>110</v>
      </c>
      <c r="CH155" s="1" t="s">
        <v>117</v>
      </c>
      <c r="CI155" s="1" t="s">
        <v>117</v>
      </c>
      <c r="CJ155" s="1" t="s">
        <v>110</v>
      </c>
      <c r="CK155" s="1" t="s">
        <v>125</v>
      </c>
      <c r="CL155" s="1">
        <v>2</v>
      </c>
      <c r="CM155" s="1">
        <v>5</v>
      </c>
      <c r="CN155" s="1" t="s">
        <v>277</v>
      </c>
      <c r="CO155" s="1" t="s">
        <v>154</v>
      </c>
      <c r="CP155" s="1">
        <v>0</v>
      </c>
      <c r="CQ155" s="1" t="s">
        <v>135</v>
      </c>
      <c r="CR155" s="1" t="s">
        <v>135</v>
      </c>
      <c r="CS155" s="1" t="s">
        <v>184</v>
      </c>
      <c r="CT155" s="1" t="s">
        <v>156</v>
      </c>
      <c r="CU155" s="8">
        <v>5</v>
      </c>
      <c r="CV155" s="1" t="s">
        <v>4933</v>
      </c>
      <c r="CW155" s="1" t="s">
        <v>4933</v>
      </c>
      <c r="CX155" s="1">
        <v>1</v>
      </c>
      <c r="CY155" s="10">
        <f t="shared" si="14"/>
        <v>10</v>
      </c>
      <c r="CZ155" s="3">
        <v>11.0472</v>
      </c>
      <c r="DA155" s="3">
        <v>9.5760500000000004</v>
      </c>
      <c r="DB155" s="6">
        <f t="shared" si="15"/>
        <v>7.5</v>
      </c>
      <c r="DF155" s="1">
        <v>39852</v>
      </c>
      <c r="DG155" s="1">
        <f t="shared" si="16"/>
        <v>79704</v>
      </c>
      <c r="DH155" s="9">
        <f t="shared" si="17"/>
        <v>10</v>
      </c>
      <c r="DI155" s="1">
        <v>2419</v>
      </c>
      <c r="DJ155" s="1">
        <f t="shared" si="18"/>
        <v>4838</v>
      </c>
      <c r="DK155" s="9">
        <f t="shared" si="19"/>
        <v>6</v>
      </c>
      <c r="DN155">
        <f>(DL155*InputWeights!$C$7+DB155*InputWeights!$C$6)</f>
        <v>3.75</v>
      </c>
      <c r="DO155">
        <f>(DD155*InputWeights!$C$12+DE155*InputWeights!$C$10+CU155*InputWeights!$C$11)</f>
        <v>2</v>
      </c>
      <c r="DP155">
        <f>(DC155*InputWeights!$C$18+DK155*InputWeights!$C$16+DH155*InputWeights!$C$15+CY155*InputWeights!$C$17)</f>
        <v>8.1999999999999993</v>
      </c>
      <c r="DR155">
        <f>DN155*InputWeights!$C$5+DO155*InputWeights!$C$9+DP155*InputWeights!$C$14</f>
        <v>50.05</v>
      </c>
      <c r="DS155">
        <f>((_xlfn.RANK.EQ(DR155,$DR$2:$DR$6635,0))/(COUNT(DR$2:$DR$6635)))*100</f>
        <v>10.42654028436019</v>
      </c>
      <c r="DT155">
        <f t="shared" si="20"/>
        <v>15</v>
      </c>
    </row>
    <row r="156" spans="1:124" x14ac:dyDescent="0.25">
      <c r="A156" s="1" t="s">
        <v>248</v>
      </c>
      <c r="B156" s="1" t="s">
        <v>3684</v>
      </c>
      <c r="C156" s="1" t="s">
        <v>3685</v>
      </c>
      <c r="D156" s="1" t="s">
        <v>110</v>
      </c>
      <c r="E156" s="1" t="s">
        <v>3811</v>
      </c>
      <c r="F156" s="1">
        <v>2270</v>
      </c>
      <c r="G156" s="1">
        <v>410029600</v>
      </c>
      <c r="H156" s="1">
        <v>10</v>
      </c>
      <c r="I156" s="1">
        <v>1915</v>
      </c>
      <c r="J156" s="1">
        <v>2003</v>
      </c>
      <c r="K156" s="1" t="s">
        <v>183</v>
      </c>
      <c r="L156" s="1" t="s">
        <v>114</v>
      </c>
      <c r="M156" s="1">
        <v>32</v>
      </c>
      <c r="N156" s="1" t="s">
        <v>177</v>
      </c>
      <c r="O156" s="1">
        <v>2</v>
      </c>
      <c r="P156" s="1" t="s">
        <v>112</v>
      </c>
      <c r="Q156" s="1" t="s">
        <v>117</v>
      </c>
      <c r="R156" s="1">
        <v>0</v>
      </c>
      <c r="S156" s="1" t="s">
        <v>3733</v>
      </c>
      <c r="T156" s="1">
        <v>110</v>
      </c>
      <c r="V156" s="1">
        <v>7217</v>
      </c>
      <c r="W156" s="1" t="s">
        <v>116</v>
      </c>
      <c r="X156" s="1" t="s">
        <v>117</v>
      </c>
      <c r="Y156" s="1" t="s">
        <v>673</v>
      </c>
      <c r="AA156" s="1" t="s">
        <v>133</v>
      </c>
      <c r="AC156" s="1" t="s">
        <v>3780</v>
      </c>
      <c r="AD156" s="1" t="s">
        <v>4470</v>
      </c>
      <c r="AE156" s="1" t="s">
        <v>274</v>
      </c>
      <c r="AF156" s="1" t="s">
        <v>114</v>
      </c>
      <c r="AG156" s="1" t="s">
        <v>112</v>
      </c>
      <c r="AH156" s="1" t="s">
        <v>124</v>
      </c>
      <c r="AI156" s="1" t="s">
        <v>112</v>
      </c>
      <c r="AJ156" s="1" t="s">
        <v>112</v>
      </c>
      <c r="AK156" s="1" t="s">
        <v>112</v>
      </c>
      <c r="AL156" s="1" t="s">
        <v>4471</v>
      </c>
      <c r="AM156" s="1" t="s">
        <v>591</v>
      </c>
      <c r="AN156" s="1" t="s">
        <v>596</v>
      </c>
      <c r="AO156" s="1">
        <v>70203</v>
      </c>
      <c r="AP156" s="1">
        <v>102264</v>
      </c>
      <c r="AQ156" s="1">
        <v>15848</v>
      </c>
      <c r="AR156" s="1" t="s">
        <v>110</v>
      </c>
      <c r="AS156" s="1">
        <v>59972</v>
      </c>
      <c r="AT156" s="1">
        <v>62242</v>
      </c>
      <c r="AU156" s="2">
        <v>92897</v>
      </c>
      <c r="AV156" s="2">
        <v>95167</v>
      </c>
      <c r="BB156" s="1" t="s">
        <v>129</v>
      </c>
      <c r="BC156" s="1" t="s">
        <v>180</v>
      </c>
      <c r="BD156" s="1">
        <v>74</v>
      </c>
      <c r="BE156" s="1" t="s">
        <v>131</v>
      </c>
      <c r="BF156" s="1">
        <v>0</v>
      </c>
      <c r="BG156" s="1">
        <v>2</v>
      </c>
      <c r="BH156" s="1">
        <v>2</v>
      </c>
      <c r="BJ156" s="1" t="s">
        <v>182</v>
      </c>
      <c r="BK156" s="1" t="s">
        <v>112</v>
      </c>
      <c r="BN156" s="1" t="s">
        <v>133</v>
      </c>
      <c r="BR156" s="1" t="s">
        <v>133</v>
      </c>
      <c r="BU156" s="1" t="s">
        <v>153</v>
      </c>
      <c r="BV156" s="1" t="s">
        <v>116</v>
      </c>
      <c r="BW156" s="1" t="s">
        <v>112</v>
      </c>
      <c r="BX156" s="1">
        <v>0</v>
      </c>
      <c r="BZ156" s="1">
        <v>0</v>
      </c>
      <c r="CA156" s="1">
        <v>1</v>
      </c>
      <c r="CB156" s="1">
        <v>0</v>
      </c>
      <c r="CC156" s="1">
        <v>0</v>
      </c>
      <c r="CD156" s="1" t="s">
        <v>117</v>
      </c>
      <c r="CE156" s="1" t="s">
        <v>117</v>
      </c>
      <c r="CF156" s="1" t="s">
        <v>110</v>
      </c>
      <c r="CG156" s="1" t="s">
        <v>117</v>
      </c>
      <c r="CH156" s="1" t="s">
        <v>114</v>
      </c>
      <c r="CI156" s="1" t="s">
        <v>117</v>
      </c>
      <c r="CJ156" s="1" t="s">
        <v>117</v>
      </c>
      <c r="CK156" s="1" t="s">
        <v>112</v>
      </c>
      <c r="CL156" s="1">
        <v>14</v>
      </c>
      <c r="CM156" s="1">
        <v>0</v>
      </c>
      <c r="CN156" s="1" t="s">
        <v>142</v>
      </c>
      <c r="CO156" s="1" t="s">
        <v>183</v>
      </c>
      <c r="CP156" s="1">
        <v>0</v>
      </c>
      <c r="CQ156" s="1" t="s">
        <v>135</v>
      </c>
      <c r="CR156" s="1" t="s">
        <v>135</v>
      </c>
      <c r="CS156" s="1" t="s">
        <v>156</v>
      </c>
      <c r="CT156" s="1" t="s">
        <v>184</v>
      </c>
      <c r="CU156" s="8">
        <v>7.5</v>
      </c>
      <c r="CV156" s="1" t="s">
        <v>4472</v>
      </c>
      <c r="CW156" s="1" t="s">
        <v>4472</v>
      </c>
      <c r="CX156" s="1">
        <v>4</v>
      </c>
      <c r="CY156" s="10">
        <f t="shared" si="14"/>
        <v>2.5</v>
      </c>
      <c r="CZ156" s="3">
        <v>18.100000000000001</v>
      </c>
      <c r="DA156" s="3">
        <v>18.100000000000001</v>
      </c>
      <c r="DB156" s="6">
        <f t="shared" si="15"/>
        <v>10</v>
      </c>
      <c r="DC156" s="9">
        <v>10</v>
      </c>
      <c r="DD156" s="7">
        <v>0</v>
      </c>
      <c r="DE156" s="7">
        <v>0</v>
      </c>
      <c r="DF156" s="1">
        <v>7217</v>
      </c>
      <c r="DG156" s="1">
        <f t="shared" si="16"/>
        <v>7217</v>
      </c>
      <c r="DH156" s="9">
        <f t="shared" si="17"/>
        <v>2</v>
      </c>
      <c r="DI156" s="1">
        <v>145</v>
      </c>
      <c r="DJ156" s="1">
        <f t="shared" si="18"/>
        <v>145</v>
      </c>
      <c r="DK156" s="9">
        <f t="shared" si="19"/>
        <v>1</v>
      </c>
      <c r="DL156" s="4">
        <v>10</v>
      </c>
      <c r="DN156">
        <f>(DL156*InputWeights!$C$7+DB156*InputWeights!$C$6)</f>
        <v>10</v>
      </c>
      <c r="DO156">
        <f>(DD156*InputWeights!$C$12+DE156*InputWeights!$C$10+CU156*InputWeights!$C$11)</f>
        <v>3</v>
      </c>
      <c r="DP156">
        <f>(DC156*InputWeights!$C$18+DK156*InputWeights!$C$16+DH156*InputWeights!$C$15+CY156*InputWeights!$C$17)</f>
        <v>2.75</v>
      </c>
      <c r="DR156">
        <f>DN156*InputWeights!$C$5+DO156*InputWeights!$C$9+DP156*InputWeights!$C$14</f>
        <v>50</v>
      </c>
      <c r="DS156">
        <f>((_xlfn.RANK.EQ(DR156,$DR$2:$DR$6635,0))/(COUNT(DR$2:$DR$6635)))*100</f>
        <v>10.49424509140149</v>
      </c>
      <c r="DT156">
        <f t="shared" si="20"/>
        <v>15</v>
      </c>
    </row>
    <row r="157" spans="1:124" x14ac:dyDescent="0.25">
      <c r="A157" s="1" t="s">
        <v>801</v>
      </c>
      <c r="B157" s="1" t="s">
        <v>108</v>
      </c>
      <c r="C157" s="1" t="s">
        <v>109</v>
      </c>
      <c r="D157" s="1" t="s">
        <v>110</v>
      </c>
      <c r="E157" s="1" t="s">
        <v>815</v>
      </c>
      <c r="F157" s="1">
        <v>2302</v>
      </c>
      <c r="G157" s="1">
        <v>14300</v>
      </c>
      <c r="H157" s="1">
        <v>0</v>
      </c>
      <c r="I157" s="1">
        <v>2002</v>
      </c>
      <c r="J157" s="1">
        <v>2015</v>
      </c>
      <c r="K157" s="1" t="s">
        <v>183</v>
      </c>
      <c r="L157" s="1" t="s">
        <v>114</v>
      </c>
      <c r="M157" s="1">
        <v>24</v>
      </c>
      <c r="N157" s="1" t="s">
        <v>358</v>
      </c>
      <c r="O157" s="1">
        <v>2</v>
      </c>
      <c r="Q157" s="1" t="s">
        <v>117</v>
      </c>
      <c r="R157" s="1">
        <v>0</v>
      </c>
      <c r="S157" s="1" t="s">
        <v>803</v>
      </c>
      <c r="T157" s="1">
        <v>97</v>
      </c>
      <c r="V157" s="1">
        <v>16591</v>
      </c>
      <c r="W157" s="1" t="s">
        <v>116</v>
      </c>
      <c r="X157" s="1" t="s">
        <v>117</v>
      </c>
      <c r="Y157" s="1" t="s">
        <v>510</v>
      </c>
      <c r="Z157" s="1" t="s">
        <v>119</v>
      </c>
      <c r="AA157" s="1" t="s">
        <v>804</v>
      </c>
      <c r="AC157" s="1" t="s">
        <v>218</v>
      </c>
      <c r="AD157" s="1" t="s">
        <v>816</v>
      </c>
      <c r="AE157" s="1" t="s">
        <v>426</v>
      </c>
      <c r="AF157" s="1" t="s">
        <v>124</v>
      </c>
      <c r="AG157" s="1" t="s">
        <v>125</v>
      </c>
      <c r="AH157" s="1" t="s">
        <v>124</v>
      </c>
      <c r="AI157" s="1" t="s">
        <v>112</v>
      </c>
      <c r="AJ157" s="1" t="s">
        <v>112</v>
      </c>
      <c r="AK157" s="1" t="s">
        <v>125</v>
      </c>
      <c r="AL157" s="1" t="s">
        <v>811</v>
      </c>
      <c r="AM157" s="1" t="s">
        <v>812</v>
      </c>
      <c r="AN157" s="1" t="s">
        <v>817</v>
      </c>
      <c r="AO157" s="1">
        <v>2153</v>
      </c>
      <c r="AP157" s="1">
        <v>102264</v>
      </c>
      <c r="AQ157" s="1">
        <v>177</v>
      </c>
      <c r="AR157" s="1" t="s">
        <v>110</v>
      </c>
      <c r="AS157" s="1">
        <v>42322</v>
      </c>
      <c r="AT157" s="1">
        <v>44624</v>
      </c>
      <c r="AU157" s="2">
        <v>42322</v>
      </c>
      <c r="AV157" s="2">
        <v>44624</v>
      </c>
      <c r="BB157" s="1" t="s">
        <v>129</v>
      </c>
      <c r="BC157" s="1" t="s">
        <v>292</v>
      </c>
      <c r="BD157" s="1">
        <v>72</v>
      </c>
      <c r="BE157" s="1" t="s">
        <v>131</v>
      </c>
      <c r="BF157" s="1">
        <v>0</v>
      </c>
      <c r="BG157" s="1">
        <v>2</v>
      </c>
      <c r="BH157" s="1">
        <v>2</v>
      </c>
      <c r="BI157" s="1" t="s">
        <v>132</v>
      </c>
      <c r="BJ157" s="1" t="s">
        <v>182</v>
      </c>
      <c r="BK157" s="1" t="s">
        <v>112</v>
      </c>
      <c r="BN157" s="1" t="s">
        <v>133</v>
      </c>
      <c r="BR157" s="1" t="s">
        <v>133</v>
      </c>
      <c r="BU157" s="1" t="s">
        <v>112</v>
      </c>
      <c r="BV157" s="1" t="s">
        <v>114</v>
      </c>
      <c r="BW157" s="1" t="s">
        <v>112</v>
      </c>
      <c r="BX157" s="1">
        <v>0</v>
      </c>
      <c r="BZ157" s="1">
        <v>0</v>
      </c>
      <c r="CA157" s="1">
        <v>1</v>
      </c>
      <c r="CB157" s="1">
        <v>0</v>
      </c>
      <c r="CC157" s="1">
        <v>0</v>
      </c>
      <c r="CD157" s="1" t="s">
        <v>117</v>
      </c>
      <c r="CE157" s="1" t="s">
        <v>117</v>
      </c>
      <c r="CF157" s="1" t="s">
        <v>110</v>
      </c>
      <c r="CG157" s="1" t="s">
        <v>110</v>
      </c>
      <c r="CH157" s="1" t="s">
        <v>110</v>
      </c>
      <c r="CI157" s="1" t="s">
        <v>117</v>
      </c>
      <c r="CJ157" s="1" t="s">
        <v>117</v>
      </c>
      <c r="CK157" s="1" t="s">
        <v>125</v>
      </c>
      <c r="CL157" s="1">
        <v>24</v>
      </c>
      <c r="CM157" s="1">
        <v>1</v>
      </c>
      <c r="CN157" s="1" t="s">
        <v>134</v>
      </c>
      <c r="CO157" s="1" t="s">
        <v>183</v>
      </c>
      <c r="CP157" s="1">
        <v>0</v>
      </c>
      <c r="CQ157" s="1" t="s">
        <v>135</v>
      </c>
      <c r="CR157" s="1" t="s">
        <v>248</v>
      </c>
      <c r="CS157" s="1" t="s">
        <v>156</v>
      </c>
      <c r="CT157" s="1" t="s">
        <v>184</v>
      </c>
      <c r="CU157" s="8">
        <v>7.5</v>
      </c>
      <c r="CV157" s="1" t="s">
        <v>818</v>
      </c>
      <c r="CW157" s="1" t="s">
        <v>818</v>
      </c>
      <c r="CX157" s="1">
        <v>3</v>
      </c>
      <c r="CY157" s="10">
        <f t="shared" si="14"/>
        <v>7.5</v>
      </c>
      <c r="CZ157" s="3">
        <v>12.4749</v>
      </c>
      <c r="DA157" s="3">
        <v>5.8791200000000003</v>
      </c>
      <c r="DB157" s="6">
        <f t="shared" si="15"/>
        <v>2.5</v>
      </c>
      <c r="DC157" s="9">
        <v>0</v>
      </c>
      <c r="DD157" s="7">
        <v>10</v>
      </c>
      <c r="DE157" s="7">
        <v>0</v>
      </c>
      <c r="DF157" s="1">
        <v>16591</v>
      </c>
      <c r="DG157" s="1">
        <f t="shared" si="16"/>
        <v>16591</v>
      </c>
      <c r="DH157" s="9">
        <f t="shared" si="17"/>
        <v>4</v>
      </c>
      <c r="DI157" s="1">
        <v>425</v>
      </c>
      <c r="DJ157" s="1">
        <f t="shared" si="18"/>
        <v>425</v>
      </c>
      <c r="DK157" s="9">
        <f t="shared" si="19"/>
        <v>1</v>
      </c>
      <c r="DL157" s="4">
        <v>10</v>
      </c>
      <c r="DN157">
        <f>(DL157*InputWeights!$C$7+DB157*InputWeights!$C$6)</f>
        <v>6.25</v>
      </c>
      <c r="DO157">
        <f>(DD157*InputWeights!$C$12+DE157*InputWeights!$C$10+CU157*InputWeights!$C$11)</f>
        <v>5</v>
      </c>
      <c r="DP157">
        <f>(DC157*InputWeights!$C$18+DK157*InputWeights!$C$16+DH157*InputWeights!$C$15+CY157*InputWeights!$C$17)</f>
        <v>4.05</v>
      </c>
      <c r="DR157">
        <f>DN157*InputWeights!$C$5+DO157*InputWeights!$C$9+DP157*InputWeights!$C$14</f>
        <v>49.95</v>
      </c>
      <c r="DS157">
        <f>((_xlfn.RANK.EQ(DR157,$DR$2:$DR$6635,0))/(COUNT(DR$2:$DR$6635)))*100</f>
        <v>10.561949898442789</v>
      </c>
      <c r="DT157">
        <f t="shared" si="20"/>
        <v>15</v>
      </c>
    </row>
    <row r="158" spans="1:124" x14ac:dyDescent="0.25">
      <c r="A158" s="1" t="s">
        <v>680</v>
      </c>
      <c r="B158" s="1" t="s">
        <v>108</v>
      </c>
      <c r="C158" s="1" t="s">
        <v>109</v>
      </c>
      <c r="D158" s="1" t="s">
        <v>110</v>
      </c>
      <c r="E158" s="1" t="s">
        <v>681</v>
      </c>
      <c r="F158" s="1">
        <v>2757</v>
      </c>
      <c r="G158" s="1">
        <v>100</v>
      </c>
      <c r="H158" s="1">
        <v>0</v>
      </c>
      <c r="I158" s="1">
        <v>1988</v>
      </c>
      <c r="J158" s="1">
        <v>2003</v>
      </c>
      <c r="K158" s="1" t="s">
        <v>112</v>
      </c>
      <c r="L158" s="1" t="s">
        <v>110</v>
      </c>
      <c r="M158" s="1">
        <v>24</v>
      </c>
      <c r="N158" s="1" t="s">
        <v>177</v>
      </c>
      <c r="O158" s="1">
        <v>2</v>
      </c>
      <c r="P158" s="1" t="s">
        <v>112</v>
      </c>
      <c r="Q158" s="1" t="s">
        <v>114</v>
      </c>
      <c r="R158" s="1">
        <v>999</v>
      </c>
      <c r="S158" s="1" t="s">
        <v>682</v>
      </c>
      <c r="T158" s="1">
        <v>166</v>
      </c>
      <c r="V158" s="1">
        <v>16939</v>
      </c>
      <c r="W158" s="1" t="s">
        <v>110</v>
      </c>
      <c r="X158" s="1" t="s">
        <v>117</v>
      </c>
      <c r="Y158" s="1" t="s">
        <v>683</v>
      </c>
      <c r="Z158" s="1" t="s">
        <v>119</v>
      </c>
      <c r="AA158" s="1" t="s">
        <v>684</v>
      </c>
      <c r="AC158" s="1" t="s">
        <v>685</v>
      </c>
      <c r="AD158" s="1" t="s">
        <v>218</v>
      </c>
      <c r="AE158" s="1" t="s">
        <v>274</v>
      </c>
      <c r="AF158" s="1" t="s">
        <v>124</v>
      </c>
      <c r="AG158" s="1" t="s">
        <v>125</v>
      </c>
      <c r="AH158" s="1" t="s">
        <v>124</v>
      </c>
      <c r="AI158" s="1" t="s">
        <v>150</v>
      </c>
      <c r="AJ158" s="1" t="s">
        <v>112</v>
      </c>
      <c r="AK158" s="1" t="s">
        <v>125</v>
      </c>
      <c r="AL158" s="1" t="s">
        <v>686</v>
      </c>
      <c r="AM158" s="1" t="s">
        <v>686</v>
      </c>
      <c r="AN158" s="1" t="s">
        <v>686</v>
      </c>
      <c r="AO158" s="1">
        <v>1963</v>
      </c>
      <c r="AP158" s="1">
        <v>102264</v>
      </c>
      <c r="AQ158" s="1">
        <v>173</v>
      </c>
      <c r="AR158" s="1" t="s">
        <v>110</v>
      </c>
      <c r="AS158" s="1">
        <v>0</v>
      </c>
      <c r="AT158" s="1">
        <v>2757</v>
      </c>
      <c r="AU158" s="2">
        <v>0</v>
      </c>
      <c r="AV158" s="2">
        <v>2757</v>
      </c>
      <c r="BB158" s="1" t="s">
        <v>129</v>
      </c>
      <c r="BC158" s="1" t="s">
        <v>180</v>
      </c>
      <c r="BD158" s="1">
        <v>82</v>
      </c>
      <c r="BE158" s="1" t="s">
        <v>131</v>
      </c>
      <c r="BF158" s="1">
        <v>0</v>
      </c>
      <c r="BG158" s="1">
        <v>1</v>
      </c>
      <c r="BH158" s="1">
        <v>1</v>
      </c>
      <c r="BI158" s="1" t="s">
        <v>131</v>
      </c>
      <c r="BJ158" s="1" t="s">
        <v>182</v>
      </c>
      <c r="BK158" s="1" t="s">
        <v>112</v>
      </c>
      <c r="BN158" s="1" t="s">
        <v>133</v>
      </c>
      <c r="BR158" s="1" t="s">
        <v>133</v>
      </c>
      <c r="BU158" s="1" t="s">
        <v>112</v>
      </c>
      <c r="BV158" s="1" t="s">
        <v>114</v>
      </c>
      <c r="BW158" s="1" t="s">
        <v>125</v>
      </c>
      <c r="BX158" s="1">
        <v>0</v>
      </c>
      <c r="BZ158" s="1">
        <v>0</v>
      </c>
      <c r="CA158" s="1">
        <v>1</v>
      </c>
      <c r="CB158" s="1">
        <v>0</v>
      </c>
      <c r="CC158" s="1">
        <v>0</v>
      </c>
      <c r="CD158" s="1" t="s">
        <v>110</v>
      </c>
      <c r="CE158" s="1" t="s">
        <v>114</v>
      </c>
      <c r="CF158" s="1" t="s">
        <v>110</v>
      </c>
      <c r="CG158" s="1" t="s">
        <v>114</v>
      </c>
      <c r="CH158" s="1" t="s">
        <v>114</v>
      </c>
      <c r="CI158" s="1" t="s">
        <v>117</v>
      </c>
      <c r="CJ158" s="1" t="s">
        <v>110</v>
      </c>
      <c r="CK158" s="1" t="s">
        <v>125</v>
      </c>
      <c r="CL158" s="1">
        <v>0</v>
      </c>
      <c r="CM158" s="1">
        <v>0</v>
      </c>
      <c r="CN158" s="1" t="s">
        <v>142</v>
      </c>
      <c r="CO158" s="1" t="s">
        <v>183</v>
      </c>
      <c r="CP158" s="1">
        <v>0</v>
      </c>
      <c r="CQ158" s="1" t="s">
        <v>135</v>
      </c>
      <c r="CR158" s="1" t="s">
        <v>135</v>
      </c>
      <c r="CS158" s="1" t="s">
        <v>184</v>
      </c>
      <c r="CT158" s="1" t="s">
        <v>156</v>
      </c>
      <c r="CU158" s="8">
        <v>5</v>
      </c>
      <c r="CV158" s="1" t="s">
        <v>687</v>
      </c>
      <c r="CW158" s="1" t="s">
        <v>687</v>
      </c>
      <c r="CX158" s="1">
        <v>2</v>
      </c>
      <c r="CY158" s="10">
        <f t="shared" si="14"/>
        <v>7.5</v>
      </c>
      <c r="CZ158" s="3">
        <v>20.8</v>
      </c>
      <c r="DA158" s="3">
        <v>0</v>
      </c>
      <c r="DB158" s="6">
        <f t="shared" si="15"/>
        <v>1</v>
      </c>
      <c r="DC158" s="9">
        <v>10</v>
      </c>
      <c r="DD158" s="7">
        <v>0</v>
      </c>
      <c r="DE158" s="7">
        <v>0</v>
      </c>
      <c r="DF158" s="1">
        <v>16939</v>
      </c>
      <c r="DG158" s="1">
        <f t="shared" si="16"/>
        <v>33878</v>
      </c>
      <c r="DH158" s="9">
        <f t="shared" si="17"/>
        <v>7</v>
      </c>
      <c r="DI158" s="1">
        <v>1355</v>
      </c>
      <c r="DJ158" s="1">
        <f t="shared" si="18"/>
        <v>2710</v>
      </c>
      <c r="DK158" s="9">
        <f t="shared" si="19"/>
        <v>4</v>
      </c>
      <c r="DL158" s="4">
        <v>10</v>
      </c>
      <c r="DN158">
        <f>(DL158*InputWeights!$C$7+DB158*InputWeights!$C$6)</f>
        <v>5.5</v>
      </c>
      <c r="DO158">
        <f>(DD158*InputWeights!$C$12+DE158*InputWeights!$C$10+CU158*InputWeights!$C$11)</f>
        <v>2</v>
      </c>
      <c r="DP158">
        <f>(DC158*InputWeights!$C$18+DK158*InputWeights!$C$16+DH158*InputWeights!$C$15+CY158*InputWeights!$C$17)</f>
        <v>6.8500000000000005</v>
      </c>
      <c r="DR158">
        <f>DN158*InputWeights!$C$5+DO158*InputWeights!$C$9+DP158*InputWeights!$C$14</f>
        <v>49.900000000000006</v>
      </c>
      <c r="DS158">
        <f>((_xlfn.RANK.EQ(DR158,$DR$2:$DR$6635,0))/(COUNT(DR$2:$DR$6635)))*100</f>
        <v>10.629654705484089</v>
      </c>
      <c r="DT158">
        <f t="shared" si="20"/>
        <v>15</v>
      </c>
    </row>
    <row r="159" spans="1:124" x14ac:dyDescent="0.25">
      <c r="A159" s="1" t="s">
        <v>302</v>
      </c>
      <c r="B159" s="1" t="s">
        <v>108</v>
      </c>
      <c r="C159" s="1" t="s">
        <v>109</v>
      </c>
      <c r="D159" s="1" t="s">
        <v>110</v>
      </c>
      <c r="E159" s="1" t="s">
        <v>217</v>
      </c>
      <c r="F159" s="1">
        <v>3664</v>
      </c>
      <c r="G159" s="1">
        <v>2700</v>
      </c>
      <c r="H159" s="1">
        <v>0</v>
      </c>
      <c r="I159" s="1">
        <v>1968</v>
      </c>
      <c r="J159" s="1">
        <v>2008</v>
      </c>
      <c r="K159" s="1" t="s">
        <v>112</v>
      </c>
      <c r="L159" s="1" t="s">
        <v>110</v>
      </c>
      <c r="M159" s="1">
        <v>36</v>
      </c>
      <c r="N159" s="1" t="s">
        <v>177</v>
      </c>
      <c r="O159" s="1">
        <v>2</v>
      </c>
      <c r="Q159" s="1" t="s">
        <v>116</v>
      </c>
      <c r="R159" s="1">
        <v>99</v>
      </c>
      <c r="S159" s="1" t="s">
        <v>115</v>
      </c>
      <c r="T159" s="1">
        <v>88</v>
      </c>
      <c r="V159" s="1">
        <v>20537</v>
      </c>
      <c r="W159" s="1" t="s">
        <v>110</v>
      </c>
      <c r="X159" s="1" t="s">
        <v>117</v>
      </c>
      <c r="Y159" s="1" t="s">
        <v>316</v>
      </c>
      <c r="Z159" s="1" t="s">
        <v>119</v>
      </c>
      <c r="AA159" s="1" t="s">
        <v>305</v>
      </c>
      <c r="AC159" s="1" t="s">
        <v>218</v>
      </c>
      <c r="AD159" s="1" t="s">
        <v>160</v>
      </c>
      <c r="AE159" s="1" t="s">
        <v>123</v>
      </c>
      <c r="AF159" s="1" t="s">
        <v>124</v>
      </c>
      <c r="AG159" s="1" t="s">
        <v>125</v>
      </c>
      <c r="AH159" s="1" t="s">
        <v>110</v>
      </c>
      <c r="AI159" s="1" t="s">
        <v>112</v>
      </c>
      <c r="AJ159" s="1" t="s">
        <v>112</v>
      </c>
      <c r="AK159" s="1" t="s">
        <v>125</v>
      </c>
      <c r="AL159" s="1" t="s">
        <v>126</v>
      </c>
      <c r="AM159" s="1" t="s">
        <v>327</v>
      </c>
      <c r="AN159" s="1" t="s">
        <v>328</v>
      </c>
      <c r="AO159" s="1">
        <v>1566</v>
      </c>
      <c r="AP159" s="1">
        <v>102264</v>
      </c>
      <c r="AQ159" s="1">
        <v>150</v>
      </c>
      <c r="AR159" s="1" t="s">
        <v>110</v>
      </c>
      <c r="AS159" s="1">
        <v>63094</v>
      </c>
      <c r="AT159" s="1">
        <v>66758</v>
      </c>
      <c r="AU159" s="2">
        <v>63094</v>
      </c>
      <c r="AV159" s="2">
        <v>66758</v>
      </c>
      <c r="BB159" s="1" t="s">
        <v>129</v>
      </c>
      <c r="BC159" s="1" t="s">
        <v>180</v>
      </c>
      <c r="BD159" s="1">
        <v>91</v>
      </c>
      <c r="BE159" s="1" t="s">
        <v>131</v>
      </c>
      <c r="BF159" s="1">
        <v>0</v>
      </c>
      <c r="BG159" s="1">
        <v>2</v>
      </c>
      <c r="BH159" s="1">
        <v>2</v>
      </c>
      <c r="BI159" s="1" t="s">
        <v>325</v>
      </c>
      <c r="BJ159" s="1" t="s">
        <v>182</v>
      </c>
      <c r="BK159" s="1" t="s">
        <v>112</v>
      </c>
      <c r="BN159" s="1" t="s">
        <v>133</v>
      </c>
      <c r="BR159" s="1" t="s">
        <v>133</v>
      </c>
      <c r="BU159" s="1" t="s">
        <v>112</v>
      </c>
      <c r="BV159" s="1" t="s">
        <v>114</v>
      </c>
      <c r="BW159" s="1" t="s">
        <v>125</v>
      </c>
      <c r="BX159" s="1">
        <v>0</v>
      </c>
      <c r="BZ159" s="1">
        <v>0</v>
      </c>
      <c r="CA159" s="1">
        <v>1</v>
      </c>
      <c r="CB159" s="1">
        <v>0</v>
      </c>
      <c r="CC159" s="1">
        <v>0</v>
      </c>
      <c r="CD159" s="1" t="s">
        <v>110</v>
      </c>
      <c r="CE159" s="1" t="s">
        <v>116</v>
      </c>
      <c r="CF159" s="1" t="s">
        <v>110</v>
      </c>
      <c r="CG159" s="1" t="s">
        <v>117</v>
      </c>
      <c r="CH159" s="1" t="s">
        <v>117</v>
      </c>
      <c r="CI159" s="1" t="s">
        <v>117</v>
      </c>
      <c r="CJ159" s="1" t="s">
        <v>117</v>
      </c>
      <c r="CK159" s="1" t="s">
        <v>125</v>
      </c>
      <c r="CL159" s="1">
        <v>10</v>
      </c>
      <c r="CM159" s="1">
        <v>6</v>
      </c>
      <c r="CN159" s="1" t="s">
        <v>142</v>
      </c>
      <c r="CO159" s="1" t="s">
        <v>183</v>
      </c>
      <c r="CP159" s="1">
        <v>0</v>
      </c>
      <c r="CQ159" s="1" t="s">
        <v>135</v>
      </c>
      <c r="CR159" s="1" t="s">
        <v>135</v>
      </c>
      <c r="CS159" s="1" t="s">
        <v>156</v>
      </c>
      <c r="CT159" s="1" t="s">
        <v>156</v>
      </c>
      <c r="CU159" s="8">
        <v>5</v>
      </c>
      <c r="CV159" s="1" t="s">
        <v>329</v>
      </c>
      <c r="CW159" s="1" t="s">
        <v>329</v>
      </c>
      <c r="CX159" s="1">
        <v>2</v>
      </c>
      <c r="CY159" s="10">
        <f t="shared" si="14"/>
        <v>7.5</v>
      </c>
      <c r="CZ159" s="3">
        <v>19</v>
      </c>
      <c r="DA159" s="3">
        <v>0</v>
      </c>
      <c r="DB159" s="6">
        <f t="shared" si="15"/>
        <v>1</v>
      </c>
      <c r="DC159" s="9">
        <v>0</v>
      </c>
      <c r="DD159" s="7">
        <v>0</v>
      </c>
      <c r="DE159" s="7">
        <v>0</v>
      </c>
      <c r="DF159" s="1">
        <v>20537</v>
      </c>
      <c r="DG159" s="1">
        <f t="shared" si="16"/>
        <v>41074</v>
      </c>
      <c r="DH159" s="9">
        <f t="shared" si="17"/>
        <v>9</v>
      </c>
      <c r="DI159" s="1">
        <v>1702</v>
      </c>
      <c r="DJ159" s="1">
        <f t="shared" si="18"/>
        <v>3404</v>
      </c>
      <c r="DK159" s="9">
        <f t="shared" si="19"/>
        <v>5</v>
      </c>
      <c r="DL159" s="4">
        <v>10</v>
      </c>
      <c r="DN159">
        <f>(DL159*InputWeights!$C$7+DB159*InputWeights!$C$6)</f>
        <v>5.5</v>
      </c>
      <c r="DO159">
        <f>(DD159*InputWeights!$C$12+DE159*InputWeights!$C$10+CU159*InputWeights!$C$11)</f>
        <v>2</v>
      </c>
      <c r="DP159">
        <f>(DC159*InputWeights!$C$18+DK159*InputWeights!$C$16+DH159*InputWeights!$C$15+CY159*InputWeights!$C$17)</f>
        <v>6.85</v>
      </c>
      <c r="DR159">
        <f>DN159*InputWeights!$C$5+DO159*InputWeights!$C$9+DP159*InputWeights!$C$14</f>
        <v>49.9</v>
      </c>
      <c r="DS159">
        <f>((_xlfn.RANK.EQ(DR159,$DR$2:$DR$6635,0))/(COUNT(DR$2:$DR$6635)))*100</f>
        <v>10.69735951252539</v>
      </c>
      <c r="DT159">
        <f t="shared" si="20"/>
        <v>15</v>
      </c>
    </row>
    <row r="160" spans="1:124" x14ac:dyDescent="0.25">
      <c r="A160" s="1" t="s">
        <v>3232</v>
      </c>
      <c r="B160" s="1" t="s">
        <v>2625</v>
      </c>
      <c r="C160" s="1" t="s">
        <v>2626</v>
      </c>
      <c r="D160" s="1" t="s">
        <v>110</v>
      </c>
      <c r="E160" s="1" t="s">
        <v>465</v>
      </c>
      <c r="F160" s="1">
        <v>3067</v>
      </c>
      <c r="G160" s="1">
        <v>230006900</v>
      </c>
      <c r="H160" s="1">
        <v>0</v>
      </c>
      <c r="I160" s="1">
        <v>1924</v>
      </c>
      <c r="J160" s="1">
        <v>1999</v>
      </c>
      <c r="K160" s="1" t="s">
        <v>183</v>
      </c>
      <c r="L160" s="1" t="s">
        <v>114</v>
      </c>
      <c r="M160" s="1">
        <v>30</v>
      </c>
      <c r="N160" s="1" t="s">
        <v>177</v>
      </c>
      <c r="O160" s="1">
        <v>2</v>
      </c>
      <c r="P160" s="1" t="s">
        <v>112</v>
      </c>
      <c r="Q160" s="1" t="s">
        <v>117</v>
      </c>
      <c r="R160" s="1">
        <v>0</v>
      </c>
      <c r="S160" s="1" t="s">
        <v>2913</v>
      </c>
      <c r="T160" s="1">
        <v>251</v>
      </c>
      <c r="V160" s="1">
        <v>11081</v>
      </c>
      <c r="W160" s="1" t="s">
        <v>116</v>
      </c>
      <c r="X160" s="1" t="s">
        <v>117</v>
      </c>
      <c r="Y160" s="1" t="s">
        <v>1318</v>
      </c>
      <c r="AA160" s="1" t="s">
        <v>133</v>
      </c>
      <c r="AC160" s="1" t="s">
        <v>3239</v>
      </c>
      <c r="AD160" s="1" t="s">
        <v>3130</v>
      </c>
      <c r="AE160" s="1" t="s">
        <v>274</v>
      </c>
      <c r="AF160" s="1" t="s">
        <v>124</v>
      </c>
      <c r="AG160" s="1" t="s">
        <v>125</v>
      </c>
      <c r="AH160" s="1" t="s">
        <v>124</v>
      </c>
      <c r="AI160" s="1" t="s">
        <v>112</v>
      </c>
      <c r="AJ160" s="1" t="s">
        <v>112</v>
      </c>
      <c r="AK160" s="1" t="s">
        <v>125</v>
      </c>
      <c r="AL160" s="1" t="s">
        <v>467</v>
      </c>
      <c r="AM160" s="1" t="s">
        <v>307</v>
      </c>
      <c r="AN160" s="1" t="s">
        <v>3242</v>
      </c>
      <c r="AO160" s="1">
        <v>41375</v>
      </c>
      <c r="AP160" s="1">
        <v>102264</v>
      </c>
      <c r="AQ160" s="1">
        <v>4304</v>
      </c>
      <c r="AR160" s="1" t="s">
        <v>110</v>
      </c>
      <c r="AS160" s="1">
        <v>15281</v>
      </c>
      <c r="AT160" s="1">
        <v>18348</v>
      </c>
      <c r="AU160" s="2">
        <v>15281</v>
      </c>
      <c r="AV160" s="2">
        <v>18348</v>
      </c>
      <c r="BB160" s="1" t="s">
        <v>129</v>
      </c>
      <c r="BC160" s="1" t="s">
        <v>704</v>
      </c>
      <c r="BD160" s="1">
        <v>62</v>
      </c>
      <c r="BE160" s="1" t="s">
        <v>131</v>
      </c>
      <c r="BF160" s="1">
        <v>0</v>
      </c>
      <c r="BG160" s="1">
        <v>3</v>
      </c>
      <c r="BH160" s="1">
        <v>3</v>
      </c>
      <c r="BI160" s="1" t="s">
        <v>131</v>
      </c>
      <c r="BJ160" s="1" t="s">
        <v>182</v>
      </c>
      <c r="BK160" s="1" t="s">
        <v>112</v>
      </c>
      <c r="BN160" s="1" t="s">
        <v>133</v>
      </c>
      <c r="BR160" s="1" t="s">
        <v>133</v>
      </c>
      <c r="BU160" s="1" t="s">
        <v>153</v>
      </c>
      <c r="BV160" s="1" t="s">
        <v>114</v>
      </c>
      <c r="BW160" s="1" t="s">
        <v>112</v>
      </c>
      <c r="BX160" s="1">
        <v>0</v>
      </c>
      <c r="BZ160" s="1">
        <v>0</v>
      </c>
      <c r="CA160" s="1">
        <v>1</v>
      </c>
      <c r="CB160" s="1">
        <v>0</v>
      </c>
      <c r="CC160" s="1">
        <v>0</v>
      </c>
      <c r="CD160" s="1" t="s">
        <v>117</v>
      </c>
      <c r="CE160" s="1" t="s">
        <v>117</v>
      </c>
      <c r="CF160" s="1" t="s">
        <v>110</v>
      </c>
      <c r="CG160" s="1" t="s">
        <v>117</v>
      </c>
      <c r="CH160" s="1" t="s">
        <v>116</v>
      </c>
      <c r="CI160" s="1" t="s">
        <v>117</v>
      </c>
      <c r="CJ160" s="1" t="s">
        <v>117</v>
      </c>
      <c r="CK160" s="1" t="s">
        <v>112</v>
      </c>
      <c r="CL160" s="1">
        <v>8</v>
      </c>
      <c r="CM160" s="1">
        <v>0</v>
      </c>
      <c r="CN160" s="1" t="s">
        <v>134</v>
      </c>
      <c r="CO160" s="1" t="s">
        <v>183</v>
      </c>
      <c r="CP160" s="1">
        <v>0</v>
      </c>
      <c r="CQ160" s="1" t="s">
        <v>135</v>
      </c>
      <c r="CR160" s="1" t="s">
        <v>135</v>
      </c>
      <c r="CS160" s="1" t="s">
        <v>136</v>
      </c>
      <c r="CT160" s="1" t="s">
        <v>136</v>
      </c>
      <c r="CU160" s="8">
        <v>10</v>
      </c>
      <c r="CV160" s="1" t="s">
        <v>3243</v>
      </c>
      <c r="CW160" s="1" t="s">
        <v>3243</v>
      </c>
      <c r="CX160" s="1">
        <v>4</v>
      </c>
      <c r="CY160" s="10">
        <f t="shared" si="14"/>
        <v>2.5</v>
      </c>
      <c r="CZ160" s="3">
        <v>13.7</v>
      </c>
      <c r="DA160" s="3">
        <v>0</v>
      </c>
      <c r="DB160" s="6">
        <f t="shared" si="15"/>
        <v>1</v>
      </c>
      <c r="DC160" s="9">
        <v>0</v>
      </c>
      <c r="DD160" s="7">
        <v>0</v>
      </c>
      <c r="DE160" s="7">
        <v>10</v>
      </c>
      <c r="DF160" s="1">
        <v>11081</v>
      </c>
      <c r="DG160" s="1">
        <f t="shared" si="16"/>
        <v>11081</v>
      </c>
      <c r="DH160" s="9">
        <f t="shared" si="17"/>
        <v>3</v>
      </c>
      <c r="DI160" s="1">
        <v>554</v>
      </c>
      <c r="DJ160" s="1">
        <f t="shared" si="18"/>
        <v>554</v>
      </c>
      <c r="DK160" s="9">
        <f t="shared" si="19"/>
        <v>2</v>
      </c>
      <c r="DL160" s="4">
        <v>10</v>
      </c>
      <c r="DN160">
        <f>(DL160*InputWeights!$C$7+DB160*InputWeights!$C$6)</f>
        <v>5.5</v>
      </c>
      <c r="DO160">
        <f>(DD160*InputWeights!$C$12+DE160*InputWeights!$C$10+CU160*InputWeights!$C$11)</f>
        <v>8</v>
      </c>
      <c r="DP160">
        <f>(DC160*InputWeights!$C$18+DK160*InputWeights!$C$16+DH160*InputWeights!$C$15+CY160*InputWeights!$C$17)</f>
        <v>2.35</v>
      </c>
      <c r="DR160">
        <f>DN160*InputWeights!$C$5+DO160*InputWeights!$C$9+DP160*InputWeights!$C$14</f>
        <v>49.9</v>
      </c>
      <c r="DS160">
        <f>((_xlfn.RANK.EQ(DR160,$DR$2:$DR$6635,0))/(COUNT(DR$2:$DR$6635)))*100</f>
        <v>10.69735951252539</v>
      </c>
      <c r="DT160">
        <f t="shared" si="20"/>
        <v>15</v>
      </c>
    </row>
    <row r="161" spans="1:124" x14ac:dyDescent="0.25">
      <c r="A161" s="1" t="s">
        <v>680</v>
      </c>
      <c r="B161" s="1" t="s">
        <v>108</v>
      </c>
      <c r="C161" s="1" t="s">
        <v>109</v>
      </c>
      <c r="D161" s="1" t="s">
        <v>110</v>
      </c>
      <c r="E161" s="1" t="s">
        <v>345</v>
      </c>
      <c r="F161" s="1">
        <v>2919</v>
      </c>
      <c r="G161" s="1">
        <v>1400</v>
      </c>
      <c r="H161" s="1">
        <v>10</v>
      </c>
      <c r="I161" s="1">
        <v>1955</v>
      </c>
      <c r="J161" s="1">
        <v>2012</v>
      </c>
      <c r="K161" s="1" t="s">
        <v>112</v>
      </c>
      <c r="L161" s="1" t="s">
        <v>110</v>
      </c>
      <c r="M161" s="1">
        <v>27</v>
      </c>
      <c r="N161" s="1" t="s">
        <v>177</v>
      </c>
      <c r="O161" s="1">
        <v>2</v>
      </c>
      <c r="Q161" s="1" t="s">
        <v>110</v>
      </c>
      <c r="R161" s="1">
        <v>1</v>
      </c>
      <c r="S161" s="1" t="s">
        <v>682</v>
      </c>
      <c r="T161" s="1">
        <v>114</v>
      </c>
      <c r="V161" s="1">
        <v>12644</v>
      </c>
      <c r="W161" s="1" t="s">
        <v>116</v>
      </c>
      <c r="X161" s="1" t="s">
        <v>117</v>
      </c>
      <c r="Y161" s="1" t="s">
        <v>683</v>
      </c>
      <c r="Z161" s="1" t="s">
        <v>119</v>
      </c>
      <c r="AA161" s="1" t="s">
        <v>684</v>
      </c>
      <c r="AC161" s="1" t="s">
        <v>714</v>
      </c>
      <c r="AD161" s="1" t="s">
        <v>160</v>
      </c>
      <c r="AE161" s="1" t="s">
        <v>274</v>
      </c>
      <c r="AF161" s="1" t="s">
        <v>124</v>
      </c>
      <c r="AG161" s="1" t="s">
        <v>125</v>
      </c>
      <c r="AH161" s="1" t="s">
        <v>124</v>
      </c>
      <c r="AI161" s="1" t="s">
        <v>112</v>
      </c>
      <c r="AJ161" s="1" t="s">
        <v>112</v>
      </c>
      <c r="AK161" s="1" t="s">
        <v>125</v>
      </c>
      <c r="AL161" s="1" t="s">
        <v>701</v>
      </c>
      <c r="AM161" s="1" t="s">
        <v>720</v>
      </c>
      <c r="AN161" s="1" t="s">
        <v>678</v>
      </c>
      <c r="AO161" s="1">
        <v>1989</v>
      </c>
      <c r="AP161" s="1">
        <v>102264</v>
      </c>
      <c r="AQ161" s="1">
        <v>77014</v>
      </c>
      <c r="AR161" s="1" t="s">
        <v>110</v>
      </c>
      <c r="AS161" s="1">
        <v>27067</v>
      </c>
      <c r="AT161" s="1">
        <v>29986</v>
      </c>
      <c r="AU161" s="2">
        <v>31919</v>
      </c>
      <c r="AV161" s="2">
        <v>34838</v>
      </c>
      <c r="BB161" s="1" t="s">
        <v>129</v>
      </c>
      <c r="BC161" s="1" t="s">
        <v>180</v>
      </c>
      <c r="BD161" s="1">
        <v>87</v>
      </c>
      <c r="BE161" s="1" t="s">
        <v>131</v>
      </c>
      <c r="BF161" s="1">
        <v>0</v>
      </c>
      <c r="BG161" s="1">
        <v>1</v>
      </c>
      <c r="BH161" s="1">
        <v>1</v>
      </c>
      <c r="BI161" s="1" t="s">
        <v>132</v>
      </c>
      <c r="BJ161" s="1" t="s">
        <v>182</v>
      </c>
      <c r="BK161" s="1" t="s">
        <v>112</v>
      </c>
      <c r="BN161" s="1" t="s">
        <v>133</v>
      </c>
      <c r="BR161" s="1" t="s">
        <v>133</v>
      </c>
      <c r="BU161" s="1" t="s">
        <v>112</v>
      </c>
      <c r="BV161" s="1" t="s">
        <v>114</v>
      </c>
      <c r="BW161" s="1" t="s">
        <v>112</v>
      </c>
      <c r="BX161" s="1">
        <v>0</v>
      </c>
      <c r="BZ161" s="1">
        <v>0</v>
      </c>
      <c r="CA161" s="1">
        <v>1</v>
      </c>
      <c r="CB161" s="1">
        <v>0</v>
      </c>
      <c r="CC161" s="1">
        <v>0</v>
      </c>
      <c r="CD161" s="1" t="s">
        <v>110</v>
      </c>
      <c r="CE161" s="1" t="s">
        <v>110</v>
      </c>
      <c r="CF161" s="1" t="s">
        <v>110</v>
      </c>
      <c r="CG161" s="1" t="s">
        <v>117</v>
      </c>
      <c r="CH161" s="1" t="s">
        <v>114</v>
      </c>
      <c r="CI161" s="1" t="s">
        <v>117</v>
      </c>
      <c r="CJ161" s="1" t="s">
        <v>110</v>
      </c>
      <c r="CK161" s="1" t="s">
        <v>125</v>
      </c>
      <c r="CL161" s="1">
        <v>11</v>
      </c>
      <c r="CM161" s="1">
        <v>0</v>
      </c>
      <c r="CN161" s="1" t="s">
        <v>142</v>
      </c>
      <c r="CO161" s="1" t="s">
        <v>183</v>
      </c>
      <c r="CP161" s="1">
        <v>0</v>
      </c>
      <c r="CQ161" s="1" t="s">
        <v>135</v>
      </c>
      <c r="CR161" s="1" t="s">
        <v>135</v>
      </c>
      <c r="CS161" s="1" t="s">
        <v>156</v>
      </c>
      <c r="CT161" s="1" t="s">
        <v>156</v>
      </c>
      <c r="CU161" s="8">
        <v>5</v>
      </c>
      <c r="CV161" s="1" t="s">
        <v>721</v>
      </c>
      <c r="CW161" s="1" t="s">
        <v>721</v>
      </c>
      <c r="CX161" s="1">
        <v>3</v>
      </c>
      <c r="CY161" s="10">
        <f t="shared" si="14"/>
        <v>7.5</v>
      </c>
      <c r="CZ161" s="3">
        <v>9.0566999999999993</v>
      </c>
      <c r="DA161" s="3">
        <v>4.3018999999999998</v>
      </c>
      <c r="DB161" s="6">
        <f t="shared" si="15"/>
        <v>2.5</v>
      </c>
      <c r="DC161" s="9">
        <v>10</v>
      </c>
      <c r="DD161" s="7">
        <v>0</v>
      </c>
      <c r="DE161" s="7">
        <v>0</v>
      </c>
      <c r="DF161" s="1">
        <v>12644</v>
      </c>
      <c r="DG161" s="1">
        <f t="shared" si="16"/>
        <v>25288</v>
      </c>
      <c r="DH161" s="9">
        <f t="shared" si="17"/>
        <v>6</v>
      </c>
      <c r="DI161" s="1">
        <v>885</v>
      </c>
      <c r="DJ161" s="1">
        <f t="shared" si="18"/>
        <v>1770</v>
      </c>
      <c r="DK161" s="9">
        <f t="shared" si="19"/>
        <v>3</v>
      </c>
      <c r="DL161" s="4">
        <v>10</v>
      </c>
      <c r="DN161">
        <f>(DL161*InputWeights!$C$7+DB161*InputWeights!$C$6)</f>
        <v>6.25</v>
      </c>
      <c r="DO161">
        <f>(DD161*InputWeights!$C$12+DE161*InputWeights!$C$10+CU161*InputWeights!$C$11)</f>
        <v>2</v>
      </c>
      <c r="DP161">
        <f>(DC161*InputWeights!$C$18+DK161*InputWeights!$C$16+DH161*InputWeights!$C$15+CY161*InputWeights!$C$17)</f>
        <v>6.25</v>
      </c>
      <c r="DR161">
        <f>DN161*InputWeights!$C$5+DO161*InputWeights!$C$9+DP161*InputWeights!$C$14</f>
        <v>49.75</v>
      </c>
      <c r="DS161">
        <f>((_xlfn.RANK.EQ(DR161,$DR$2:$DR$6635,0))/(COUNT(DR$2:$DR$6635)))*100</f>
        <v>10.832769126607991</v>
      </c>
      <c r="DT161">
        <f t="shared" si="20"/>
        <v>15</v>
      </c>
    </row>
    <row r="162" spans="1:124" x14ac:dyDescent="0.25">
      <c r="A162" s="1" t="s">
        <v>574</v>
      </c>
      <c r="B162" s="1" t="s">
        <v>2625</v>
      </c>
      <c r="C162" s="1" t="s">
        <v>2626</v>
      </c>
      <c r="D162" s="1" t="s">
        <v>110</v>
      </c>
      <c r="E162" s="1" t="s">
        <v>411</v>
      </c>
      <c r="F162" s="1">
        <v>2603</v>
      </c>
      <c r="G162" s="1">
        <v>100</v>
      </c>
      <c r="H162" s="1">
        <v>0</v>
      </c>
      <c r="I162" s="1">
        <v>1972</v>
      </c>
      <c r="J162" s="1">
        <v>2000</v>
      </c>
      <c r="K162" s="1" t="s">
        <v>112</v>
      </c>
      <c r="L162" s="1" t="s">
        <v>110</v>
      </c>
      <c r="M162" s="1">
        <v>36</v>
      </c>
      <c r="N162" s="1" t="s">
        <v>177</v>
      </c>
      <c r="O162" s="1">
        <v>2</v>
      </c>
      <c r="Q162" s="1" t="s">
        <v>110</v>
      </c>
      <c r="R162" s="1">
        <v>1</v>
      </c>
      <c r="S162" s="1" t="s">
        <v>2913</v>
      </c>
      <c r="T162" s="1">
        <v>182</v>
      </c>
      <c r="V162" s="1">
        <v>13891</v>
      </c>
      <c r="W162" s="1" t="s">
        <v>116</v>
      </c>
      <c r="X162" s="1" t="s">
        <v>117</v>
      </c>
      <c r="Y162" s="1" t="s">
        <v>2865</v>
      </c>
      <c r="Z162" s="1" t="s">
        <v>119</v>
      </c>
      <c r="AA162" s="1" t="s">
        <v>2914</v>
      </c>
      <c r="AC162" s="1" t="s">
        <v>2884</v>
      </c>
      <c r="AD162" s="1" t="s">
        <v>2773</v>
      </c>
      <c r="AE162" s="1" t="s">
        <v>426</v>
      </c>
      <c r="AF162" s="1" t="s">
        <v>124</v>
      </c>
      <c r="AG162" s="1" t="s">
        <v>125</v>
      </c>
      <c r="AH162" s="1" t="s">
        <v>124</v>
      </c>
      <c r="AI162" s="1" t="s">
        <v>112</v>
      </c>
      <c r="AJ162" s="1" t="s">
        <v>112</v>
      </c>
      <c r="AK162" s="1" t="s">
        <v>125</v>
      </c>
      <c r="AL162" s="1" t="s">
        <v>416</v>
      </c>
      <c r="AM162" s="1" t="s">
        <v>2915</v>
      </c>
      <c r="AN162" s="1" t="s">
        <v>2916</v>
      </c>
      <c r="AO162" s="1">
        <v>40914</v>
      </c>
      <c r="AP162" s="1">
        <v>102264</v>
      </c>
      <c r="AQ162" s="1">
        <v>4220</v>
      </c>
      <c r="AR162" s="1" t="s">
        <v>110</v>
      </c>
      <c r="AS162" s="1">
        <v>0</v>
      </c>
      <c r="AT162" s="1">
        <v>2603</v>
      </c>
      <c r="AU162" s="2">
        <v>0</v>
      </c>
      <c r="AV162" s="2">
        <v>2603</v>
      </c>
      <c r="BB162" s="1" t="s">
        <v>129</v>
      </c>
      <c r="BC162" s="1" t="s">
        <v>704</v>
      </c>
      <c r="BD162" s="1">
        <v>81</v>
      </c>
      <c r="BE162" s="1" t="s">
        <v>131</v>
      </c>
      <c r="BF162" s="1">
        <v>0</v>
      </c>
      <c r="BG162" s="1">
        <v>1</v>
      </c>
      <c r="BH162" s="1">
        <v>1</v>
      </c>
      <c r="BI162" s="1" t="s">
        <v>131</v>
      </c>
      <c r="BJ162" s="1" t="s">
        <v>182</v>
      </c>
      <c r="BK162" s="1" t="s">
        <v>112</v>
      </c>
      <c r="BN162" s="1" t="s">
        <v>133</v>
      </c>
      <c r="BR162" s="1" t="s">
        <v>133</v>
      </c>
      <c r="BU162" s="1" t="s">
        <v>112</v>
      </c>
      <c r="BV162" s="1" t="s">
        <v>114</v>
      </c>
      <c r="BW162" s="1" t="s">
        <v>112</v>
      </c>
      <c r="BX162" s="1">
        <v>0</v>
      </c>
      <c r="BZ162" s="1">
        <v>0</v>
      </c>
      <c r="CA162" s="1">
        <v>1</v>
      </c>
      <c r="CB162" s="1">
        <v>0</v>
      </c>
      <c r="CC162" s="1">
        <v>0</v>
      </c>
      <c r="CD162" s="1" t="s">
        <v>110</v>
      </c>
      <c r="CE162" s="1" t="s">
        <v>110</v>
      </c>
      <c r="CF162" s="1" t="s">
        <v>110</v>
      </c>
      <c r="CG162" s="1" t="s">
        <v>117</v>
      </c>
      <c r="CH162" s="1" t="s">
        <v>117</v>
      </c>
      <c r="CI162" s="1" t="s">
        <v>117</v>
      </c>
      <c r="CJ162" s="1" t="s">
        <v>117</v>
      </c>
      <c r="CK162" s="1" t="s">
        <v>112</v>
      </c>
      <c r="CL162" s="1">
        <v>5</v>
      </c>
      <c r="CM162" s="1">
        <v>4</v>
      </c>
      <c r="CN162" s="1" t="s">
        <v>134</v>
      </c>
      <c r="CO162" s="1" t="s">
        <v>183</v>
      </c>
      <c r="CP162" s="1">
        <v>0</v>
      </c>
      <c r="CQ162" s="1" t="s">
        <v>135</v>
      </c>
      <c r="CR162" s="1" t="s">
        <v>135</v>
      </c>
      <c r="CS162" s="1" t="s">
        <v>136</v>
      </c>
      <c r="CT162" s="1" t="s">
        <v>156</v>
      </c>
      <c r="CU162" s="8">
        <v>5</v>
      </c>
      <c r="CV162" s="1" t="s">
        <v>2917</v>
      </c>
      <c r="CW162" s="1" t="s">
        <v>2917</v>
      </c>
      <c r="CX162" s="1">
        <v>3</v>
      </c>
      <c r="CY162" s="10">
        <f t="shared" si="14"/>
        <v>7.5</v>
      </c>
      <c r="CZ162" s="3">
        <v>5.7</v>
      </c>
      <c r="DA162" s="3">
        <v>4.9000000000000004</v>
      </c>
      <c r="DB162" s="6">
        <f t="shared" si="15"/>
        <v>2.5</v>
      </c>
      <c r="DC162" s="9">
        <v>10</v>
      </c>
      <c r="DD162" s="7">
        <v>0</v>
      </c>
      <c r="DE162" s="7">
        <v>0</v>
      </c>
      <c r="DF162" s="1">
        <v>13891</v>
      </c>
      <c r="DG162" s="1">
        <f t="shared" si="16"/>
        <v>27782</v>
      </c>
      <c r="DH162" s="9">
        <f t="shared" si="17"/>
        <v>6</v>
      </c>
      <c r="DI162" s="1">
        <v>556</v>
      </c>
      <c r="DJ162" s="1">
        <f t="shared" si="18"/>
        <v>1112</v>
      </c>
      <c r="DK162" s="9">
        <f t="shared" si="19"/>
        <v>3</v>
      </c>
      <c r="DL162" s="4">
        <v>10</v>
      </c>
      <c r="DN162">
        <f>(DL162*InputWeights!$C$7+DB162*InputWeights!$C$6)</f>
        <v>6.25</v>
      </c>
      <c r="DO162">
        <f>(DD162*InputWeights!$C$12+DE162*InputWeights!$C$10+CU162*InputWeights!$C$11)</f>
        <v>2</v>
      </c>
      <c r="DP162">
        <f>(DC162*InputWeights!$C$18+DK162*InputWeights!$C$16+DH162*InputWeights!$C$15+CY162*InputWeights!$C$17)</f>
        <v>6.25</v>
      </c>
      <c r="DR162">
        <f>DN162*InputWeights!$C$5+DO162*InputWeights!$C$9+DP162*InputWeights!$C$14</f>
        <v>49.75</v>
      </c>
      <c r="DS162">
        <f>((_xlfn.RANK.EQ(DR162,$DR$2:$DR$6635,0))/(COUNT(DR$2:$DR$6635)))*100</f>
        <v>10.832769126607991</v>
      </c>
      <c r="DT162">
        <f t="shared" si="20"/>
        <v>15</v>
      </c>
    </row>
    <row r="163" spans="1:124" x14ac:dyDescent="0.25">
      <c r="A163" s="1" t="s">
        <v>3304</v>
      </c>
      <c r="B163" s="1" t="s">
        <v>2625</v>
      </c>
      <c r="C163" s="1" t="s">
        <v>2626</v>
      </c>
      <c r="D163" s="1" t="s">
        <v>110</v>
      </c>
      <c r="E163" s="1" t="s">
        <v>333</v>
      </c>
      <c r="F163" s="1">
        <v>2131</v>
      </c>
      <c r="G163" s="1">
        <v>230011500</v>
      </c>
      <c r="H163" s="1">
        <v>0</v>
      </c>
      <c r="I163" s="1">
        <v>1956</v>
      </c>
      <c r="J163" s="1">
        <v>2015</v>
      </c>
      <c r="K163" s="1" t="s">
        <v>183</v>
      </c>
      <c r="L163" s="1" t="s">
        <v>114</v>
      </c>
      <c r="M163" s="1">
        <v>31</v>
      </c>
      <c r="N163" s="1" t="s">
        <v>229</v>
      </c>
      <c r="O163" s="1">
        <v>2</v>
      </c>
      <c r="Q163" s="1" t="s">
        <v>117</v>
      </c>
      <c r="R163" s="1">
        <v>0</v>
      </c>
      <c r="S163" s="1" t="s">
        <v>3305</v>
      </c>
      <c r="T163" s="1">
        <v>175</v>
      </c>
      <c r="V163" s="1">
        <v>7010</v>
      </c>
      <c r="W163" s="1" t="s">
        <v>116</v>
      </c>
      <c r="X163" s="1" t="s">
        <v>117</v>
      </c>
      <c r="Y163" s="1" t="s">
        <v>3306</v>
      </c>
      <c r="AA163" s="1" t="s">
        <v>133</v>
      </c>
      <c r="AC163" s="1" t="s">
        <v>3311</v>
      </c>
      <c r="AD163" s="1" t="s">
        <v>970</v>
      </c>
      <c r="AE163" s="1" t="s">
        <v>426</v>
      </c>
      <c r="AF163" s="1" t="s">
        <v>124</v>
      </c>
      <c r="AG163" s="1" t="s">
        <v>112</v>
      </c>
      <c r="AH163" s="1" t="s">
        <v>124</v>
      </c>
      <c r="AI163" s="1" t="s">
        <v>112</v>
      </c>
      <c r="AJ163" s="1" t="s">
        <v>112</v>
      </c>
      <c r="AK163" s="1" t="s">
        <v>112</v>
      </c>
      <c r="AL163" s="1" t="s">
        <v>416</v>
      </c>
      <c r="AM163" s="1" t="s">
        <v>807</v>
      </c>
      <c r="AN163" s="1" t="s">
        <v>3314</v>
      </c>
      <c r="AO163" s="1">
        <v>41473</v>
      </c>
      <c r="AP163" s="1">
        <v>102264</v>
      </c>
      <c r="AQ163" s="1">
        <v>4334</v>
      </c>
      <c r="AR163" s="1" t="s">
        <v>110</v>
      </c>
      <c r="AS163" s="1">
        <v>5842</v>
      </c>
      <c r="AT163" s="1">
        <v>7973</v>
      </c>
      <c r="AU163" s="2">
        <v>5842</v>
      </c>
      <c r="AV163" s="2">
        <v>7973</v>
      </c>
      <c r="BB163" s="1" t="s">
        <v>129</v>
      </c>
      <c r="BC163" s="1" t="s">
        <v>3064</v>
      </c>
      <c r="BD163" s="1">
        <v>51</v>
      </c>
      <c r="BE163" s="1" t="s">
        <v>131</v>
      </c>
      <c r="BF163" s="1">
        <v>1</v>
      </c>
      <c r="BG163" s="1">
        <v>1</v>
      </c>
      <c r="BH163" s="1">
        <v>1</v>
      </c>
      <c r="BI163" s="1" t="s">
        <v>131</v>
      </c>
      <c r="BJ163" s="1" t="s">
        <v>182</v>
      </c>
      <c r="BK163" s="1" t="s">
        <v>112</v>
      </c>
      <c r="BN163" s="1" t="s">
        <v>133</v>
      </c>
      <c r="BR163" s="1" t="s">
        <v>133</v>
      </c>
      <c r="BU163" s="1" t="s">
        <v>112</v>
      </c>
      <c r="BV163" s="1" t="s">
        <v>116</v>
      </c>
      <c r="BW163" s="1" t="s">
        <v>112</v>
      </c>
      <c r="BX163" s="1">
        <v>0</v>
      </c>
      <c r="BZ163" s="1">
        <v>0</v>
      </c>
      <c r="CA163" s="1">
        <v>1</v>
      </c>
      <c r="CB163" s="1">
        <v>0</v>
      </c>
      <c r="CC163" s="1">
        <v>0</v>
      </c>
      <c r="CD163" s="1" t="s">
        <v>117</v>
      </c>
      <c r="CE163" s="1" t="s">
        <v>117</v>
      </c>
      <c r="CF163" s="1" t="s">
        <v>110</v>
      </c>
      <c r="CG163" s="1" t="s">
        <v>117</v>
      </c>
      <c r="CH163" s="1" t="s">
        <v>116</v>
      </c>
      <c r="CI163" s="1" t="s">
        <v>117</v>
      </c>
      <c r="CJ163" s="1" t="s">
        <v>117</v>
      </c>
      <c r="CK163" s="1" t="s">
        <v>112</v>
      </c>
      <c r="CL163" s="1">
        <v>4</v>
      </c>
      <c r="CM163" s="1">
        <v>5</v>
      </c>
      <c r="CN163" s="1" t="s">
        <v>134</v>
      </c>
      <c r="CO163" s="1" t="s">
        <v>183</v>
      </c>
      <c r="CP163" s="1">
        <v>0</v>
      </c>
      <c r="CQ163" s="1" t="s">
        <v>135</v>
      </c>
      <c r="CR163" s="1" t="s">
        <v>143</v>
      </c>
      <c r="CS163" s="1" t="s">
        <v>184</v>
      </c>
      <c r="CT163" s="1" t="s">
        <v>136</v>
      </c>
      <c r="CU163" s="8">
        <v>10</v>
      </c>
      <c r="CV163" s="1" t="s">
        <v>3315</v>
      </c>
      <c r="CW163" s="1" t="s">
        <v>3315</v>
      </c>
      <c r="CX163" s="1">
        <v>4</v>
      </c>
      <c r="CY163" s="10">
        <f t="shared" si="14"/>
        <v>2.5</v>
      </c>
      <c r="CZ163" s="3">
        <v>4.5999999999999996</v>
      </c>
      <c r="DA163" s="3">
        <v>4.2</v>
      </c>
      <c r="DB163" s="6">
        <f t="shared" si="15"/>
        <v>2.5</v>
      </c>
      <c r="DC163" s="9">
        <v>0</v>
      </c>
      <c r="DD163" s="7">
        <v>0</v>
      </c>
      <c r="DE163" s="7">
        <v>10</v>
      </c>
      <c r="DF163" s="1">
        <v>7010</v>
      </c>
      <c r="DG163" s="1">
        <f t="shared" si="16"/>
        <v>7010</v>
      </c>
      <c r="DH163" s="9">
        <f t="shared" si="17"/>
        <v>2</v>
      </c>
      <c r="DI163" s="1">
        <v>355</v>
      </c>
      <c r="DJ163" s="1">
        <f t="shared" si="18"/>
        <v>355</v>
      </c>
      <c r="DK163" s="9">
        <f t="shared" si="19"/>
        <v>1</v>
      </c>
      <c r="DL163" s="4">
        <v>10</v>
      </c>
      <c r="DN163">
        <f>(DL163*InputWeights!$C$7+DB163*InputWeights!$C$6)</f>
        <v>6.25</v>
      </c>
      <c r="DO163">
        <f>(DD163*InputWeights!$C$12+DE163*InputWeights!$C$10+CU163*InputWeights!$C$11)</f>
        <v>8</v>
      </c>
      <c r="DP163">
        <f>(DC163*InputWeights!$C$18+DK163*InputWeights!$C$16+DH163*InputWeights!$C$15+CY163*InputWeights!$C$17)</f>
        <v>1.75</v>
      </c>
      <c r="DR163">
        <f>DN163*InputWeights!$C$5+DO163*InputWeights!$C$9+DP163*InputWeights!$C$14</f>
        <v>49.75</v>
      </c>
      <c r="DS163">
        <f>((_xlfn.RANK.EQ(DR163,$DR$2:$DR$6635,0))/(COUNT(DR$2:$DR$6635)))*100</f>
        <v>10.832769126607991</v>
      </c>
      <c r="DT163">
        <f t="shared" si="20"/>
        <v>15</v>
      </c>
    </row>
    <row r="164" spans="1:124" x14ac:dyDescent="0.25">
      <c r="A164" s="1" t="s">
        <v>1773</v>
      </c>
      <c r="B164" s="1" t="s">
        <v>108</v>
      </c>
      <c r="C164" s="1" t="s">
        <v>109</v>
      </c>
      <c r="D164" s="1" t="s">
        <v>110</v>
      </c>
      <c r="E164" s="1" t="s">
        <v>469</v>
      </c>
      <c r="F164" s="1">
        <v>851</v>
      </c>
      <c r="G164" s="1">
        <v>20000800</v>
      </c>
      <c r="H164" s="1">
        <v>0</v>
      </c>
      <c r="I164" s="1">
        <v>1996</v>
      </c>
      <c r="J164" s="1">
        <v>1996</v>
      </c>
      <c r="K164" s="1" t="s">
        <v>139</v>
      </c>
      <c r="L164" s="1" t="s">
        <v>110</v>
      </c>
      <c r="M164" s="1">
        <v>26</v>
      </c>
      <c r="N164" s="1" t="s">
        <v>147</v>
      </c>
      <c r="O164" s="1">
        <v>2</v>
      </c>
      <c r="Q164" s="1" t="s">
        <v>110</v>
      </c>
      <c r="R164" s="1">
        <v>1</v>
      </c>
      <c r="S164" s="1" t="s">
        <v>1007</v>
      </c>
      <c r="T164" s="1">
        <v>303</v>
      </c>
      <c r="V164" s="1">
        <v>13000</v>
      </c>
      <c r="W164" s="1" t="s">
        <v>116</v>
      </c>
      <c r="X164" s="1" t="s">
        <v>117</v>
      </c>
      <c r="Y164" s="1" t="s">
        <v>1774</v>
      </c>
      <c r="Z164" s="1" t="s">
        <v>271</v>
      </c>
      <c r="AA164" s="1" t="s">
        <v>272</v>
      </c>
      <c r="AB164" s="1" t="s">
        <v>1775</v>
      </c>
      <c r="AC164" s="1" t="s">
        <v>349</v>
      </c>
      <c r="AD164" s="1" t="s">
        <v>1776</v>
      </c>
      <c r="AE164" s="1" t="s">
        <v>426</v>
      </c>
      <c r="AF164" s="1" t="s">
        <v>124</v>
      </c>
      <c r="AG164" s="1" t="s">
        <v>125</v>
      </c>
      <c r="AH164" s="1" t="s">
        <v>124</v>
      </c>
      <c r="AI164" s="1" t="s">
        <v>112</v>
      </c>
      <c r="AJ164" s="1" t="s">
        <v>112</v>
      </c>
      <c r="AK164" s="1" t="s">
        <v>125</v>
      </c>
      <c r="AL164" s="1" t="s">
        <v>709</v>
      </c>
      <c r="AM164" s="1" t="s">
        <v>1780</v>
      </c>
      <c r="AN164" s="1" t="s">
        <v>1781</v>
      </c>
      <c r="AO164" s="1">
        <v>3939</v>
      </c>
      <c r="AP164" s="1">
        <v>102264</v>
      </c>
      <c r="AQ164" s="1">
        <v>516</v>
      </c>
      <c r="AR164" s="1" t="s">
        <v>114</v>
      </c>
      <c r="AS164" s="1">
        <v>18725</v>
      </c>
      <c r="AT164" s="1">
        <v>19576</v>
      </c>
      <c r="AU164" s="2">
        <v>18725</v>
      </c>
      <c r="AV164" s="2">
        <v>19576</v>
      </c>
      <c r="BB164" s="1" t="s">
        <v>129</v>
      </c>
      <c r="BC164" s="1" t="s">
        <v>254</v>
      </c>
      <c r="BD164" s="1">
        <v>75</v>
      </c>
      <c r="BE164" s="1" t="s">
        <v>131</v>
      </c>
      <c r="BF164" s="1">
        <v>0</v>
      </c>
      <c r="BG164" s="1">
        <v>4</v>
      </c>
      <c r="BH164" s="1">
        <v>4</v>
      </c>
      <c r="BI164" s="1" t="s">
        <v>132</v>
      </c>
      <c r="BJ164" s="1" t="s">
        <v>154</v>
      </c>
      <c r="BK164" s="1" t="s">
        <v>112</v>
      </c>
      <c r="BN164" s="1" t="s">
        <v>133</v>
      </c>
      <c r="BR164" s="1" t="s">
        <v>133</v>
      </c>
      <c r="BU164" s="1" t="s">
        <v>139</v>
      </c>
      <c r="BV164" s="1" t="s">
        <v>114</v>
      </c>
      <c r="BW164" s="1" t="s">
        <v>112</v>
      </c>
      <c r="BX164" s="1">
        <v>0</v>
      </c>
      <c r="BZ164" s="1">
        <v>0</v>
      </c>
      <c r="CA164" s="1">
        <v>1</v>
      </c>
      <c r="CB164" s="1">
        <v>0</v>
      </c>
      <c r="CC164" s="1">
        <v>0</v>
      </c>
      <c r="CD164" s="1" t="s">
        <v>114</v>
      </c>
      <c r="CE164" s="1" t="s">
        <v>110</v>
      </c>
      <c r="CF164" s="1" t="s">
        <v>110</v>
      </c>
      <c r="CG164" s="1" t="s">
        <v>117</v>
      </c>
      <c r="CH164" s="1" t="s">
        <v>114</v>
      </c>
      <c r="CI164" s="1" t="s">
        <v>117</v>
      </c>
      <c r="CJ164" s="1" t="s">
        <v>110</v>
      </c>
      <c r="CK164" s="1" t="s">
        <v>125</v>
      </c>
      <c r="CL164" s="1">
        <v>2</v>
      </c>
      <c r="CM164" s="1">
        <v>0</v>
      </c>
      <c r="CN164" s="1" t="s">
        <v>155</v>
      </c>
      <c r="CO164" s="1" t="s">
        <v>154</v>
      </c>
      <c r="CP164" s="1">
        <v>0</v>
      </c>
      <c r="CQ164" s="1" t="s">
        <v>143</v>
      </c>
      <c r="CR164" s="1" t="s">
        <v>143</v>
      </c>
      <c r="CS164" s="1" t="s">
        <v>136</v>
      </c>
      <c r="CT164" s="1" t="s">
        <v>184</v>
      </c>
      <c r="CU164" s="8">
        <v>7.5</v>
      </c>
      <c r="CV164" s="1" t="s">
        <v>1782</v>
      </c>
      <c r="CW164" s="1" t="s">
        <v>1782</v>
      </c>
      <c r="CX164" s="1">
        <v>3</v>
      </c>
      <c r="CY164" s="10">
        <f t="shared" si="14"/>
        <v>7.5</v>
      </c>
      <c r="CZ164" s="3">
        <v>2.1901899999999999</v>
      </c>
      <c r="DA164" s="3">
        <v>1.97343</v>
      </c>
      <c r="DB164" s="6">
        <f t="shared" si="15"/>
        <v>1</v>
      </c>
      <c r="DC164" s="9">
        <v>10</v>
      </c>
      <c r="DD164" s="7">
        <v>0</v>
      </c>
      <c r="DE164" s="7">
        <v>0</v>
      </c>
      <c r="DF164" s="1">
        <v>13000</v>
      </c>
      <c r="DG164" s="1">
        <f t="shared" si="16"/>
        <v>26000</v>
      </c>
      <c r="DH164" s="9">
        <f t="shared" si="17"/>
        <v>6</v>
      </c>
      <c r="DI164" s="1">
        <v>474</v>
      </c>
      <c r="DJ164" s="1">
        <f t="shared" si="18"/>
        <v>948</v>
      </c>
      <c r="DK164" s="9">
        <f t="shared" si="19"/>
        <v>2</v>
      </c>
      <c r="DL164" s="4">
        <v>10</v>
      </c>
      <c r="DN164">
        <f>(DL164*InputWeights!$C$7+DB164*InputWeights!$C$6)</f>
        <v>5.5</v>
      </c>
      <c r="DO164">
        <f>(DD164*InputWeights!$C$12+DE164*InputWeights!$C$10+CU164*InputWeights!$C$11)</f>
        <v>3</v>
      </c>
      <c r="DP164">
        <f>(DC164*InputWeights!$C$18+DK164*InputWeights!$C$16+DH164*InputWeights!$C$15+CY164*InputWeights!$C$17)</f>
        <v>6.0500000000000007</v>
      </c>
      <c r="DR164">
        <f>DN164*InputWeights!$C$5+DO164*InputWeights!$C$9+DP164*InputWeights!$C$14</f>
        <v>49.7</v>
      </c>
      <c r="DS164">
        <f>((_xlfn.RANK.EQ(DR164,$DR$2:$DR$6635,0))/(COUNT(DR$2:$DR$6635)))*100</f>
        <v>11.03588354773189</v>
      </c>
      <c r="DT164">
        <f t="shared" si="20"/>
        <v>15</v>
      </c>
    </row>
    <row r="165" spans="1:124" x14ac:dyDescent="0.25">
      <c r="A165" s="1" t="s">
        <v>666</v>
      </c>
      <c r="B165" s="1" t="s">
        <v>108</v>
      </c>
      <c r="C165" s="1" t="s">
        <v>109</v>
      </c>
      <c r="D165" s="1" t="s">
        <v>110</v>
      </c>
      <c r="E165" s="1" t="s">
        <v>667</v>
      </c>
      <c r="F165" s="1">
        <v>721</v>
      </c>
      <c r="G165" s="1">
        <v>200</v>
      </c>
      <c r="H165" s="1">
        <v>0</v>
      </c>
      <c r="I165" s="1">
        <v>2008</v>
      </c>
      <c r="J165" s="1">
        <v>2008</v>
      </c>
      <c r="K165" s="1" t="s">
        <v>112</v>
      </c>
      <c r="L165" s="1" t="s">
        <v>110</v>
      </c>
      <c r="M165" s="1">
        <v>28</v>
      </c>
      <c r="N165" s="1" t="s">
        <v>147</v>
      </c>
      <c r="O165" s="1">
        <v>2</v>
      </c>
      <c r="P165" s="1" t="s">
        <v>112</v>
      </c>
      <c r="Q165" s="1" t="s">
        <v>627</v>
      </c>
      <c r="R165" s="1">
        <v>999</v>
      </c>
      <c r="S165" s="1" t="s">
        <v>668</v>
      </c>
      <c r="T165" s="1">
        <v>286</v>
      </c>
      <c r="V165" s="1">
        <v>11728</v>
      </c>
      <c r="W165" s="1" t="s">
        <v>116</v>
      </c>
      <c r="X165" s="1" t="s">
        <v>117</v>
      </c>
      <c r="Y165" s="1" t="s">
        <v>669</v>
      </c>
      <c r="Z165" s="1" t="s">
        <v>119</v>
      </c>
      <c r="AA165" s="1" t="s">
        <v>670</v>
      </c>
      <c r="AC165" s="1" t="s">
        <v>478</v>
      </c>
      <c r="AD165" s="1" t="s">
        <v>160</v>
      </c>
      <c r="AE165" s="1" t="s">
        <v>426</v>
      </c>
      <c r="AF165" s="1" t="s">
        <v>124</v>
      </c>
      <c r="AG165" s="1" t="s">
        <v>112</v>
      </c>
      <c r="AH165" s="1" t="s">
        <v>124</v>
      </c>
      <c r="AI165" s="1" t="s">
        <v>112</v>
      </c>
      <c r="AJ165" s="1" t="s">
        <v>112</v>
      </c>
      <c r="AK165" s="1" t="s">
        <v>112</v>
      </c>
      <c r="AL165" s="1" t="s">
        <v>671</v>
      </c>
      <c r="AM165" s="1" t="s">
        <v>671</v>
      </c>
      <c r="AN165" s="1" t="s">
        <v>671</v>
      </c>
      <c r="AO165" s="1">
        <v>1903</v>
      </c>
      <c r="AP165" s="1">
        <v>102264</v>
      </c>
      <c r="AQ165" s="1">
        <v>168</v>
      </c>
      <c r="AR165" s="1" t="s">
        <v>110</v>
      </c>
      <c r="AS165" s="1">
        <v>0</v>
      </c>
      <c r="AT165" s="1">
        <v>721</v>
      </c>
      <c r="AU165" s="2">
        <v>0</v>
      </c>
      <c r="AV165" s="2">
        <v>721</v>
      </c>
      <c r="BB165" s="1" t="s">
        <v>129</v>
      </c>
      <c r="BC165" s="1" t="s">
        <v>247</v>
      </c>
      <c r="BD165" s="1">
        <v>83</v>
      </c>
      <c r="BE165" s="1" t="s">
        <v>131</v>
      </c>
      <c r="BF165" s="1">
        <v>0</v>
      </c>
      <c r="BG165" s="1">
        <v>1</v>
      </c>
      <c r="BH165" s="1">
        <v>1</v>
      </c>
      <c r="BI165" s="1" t="s">
        <v>131</v>
      </c>
      <c r="BJ165" s="1" t="s">
        <v>154</v>
      </c>
      <c r="BK165" s="1" t="s">
        <v>112</v>
      </c>
      <c r="BN165" s="1" t="s">
        <v>133</v>
      </c>
      <c r="BR165" s="1" t="s">
        <v>133</v>
      </c>
      <c r="BU165" s="1" t="s">
        <v>112</v>
      </c>
      <c r="BV165" s="1" t="s">
        <v>116</v>
      </c>
      <c r="BW165" s="1" t="s">
        <v>112</v>
      </c>
      <c r="BX165" s="1">
        <v>0</v>
      </c>
      <c r="BZ165" s="1">
        <v>0</v>
      </c>
      <c r="CA165" s="1">
        <v>1</v>
      </c>
      <c r="CB165" s="1">
        <v>0</v>
      </c>
      <c r="CC165" s="1">
        <v>0</v>
      </c>
      <c r="CD165" s="1" t="s">
        <v>110</v>
      </c>
      <c r="CE165" s="1" t="s">
        <v>627</v>
      </c>
      <c r="CF165" s="1" t="s">
        <v>117</v>
      </c>
      <c r="CG165" s="1" t="s">
        <v>117</v>
      </c>
      <c r="CH165" s="1" t="s">
        <v>114</v>
      </c>
      <c r="CI165" s="1" t="s">
        <v>117</v>
      </c>
      <c r="CJ165" s="1" t="s">
        <v>117</v>
      </c>
      <c r="CK165" s="1" t="s">
        <v>112</v>
      </c>
      <c r="CL165" s="1">
        <v>9</v>
      </c>
      <c r="CM165" s="1">
        <v>0</v>
      </c>
      <c r="CN165" s="1" t="s">
        <v>155</v>
      </c>
      <c r="CO165" s="1" t="s">
        <v>154</v>
      </c>
      <c r="CP165" s="1">
        <v>0</v>
      </c>
      <c r="CR165" s="1" t="s">
        <v>417</v>
      </c>
      <c r="CS165" s="1" t="s">
        <v>136</v>
      </c>
      <c r="CT165" s="1" t="s">
        <v>156</v>
      </c>
      <c r="CU165" s="8">
        <v>5</v>
      </c>
      <c r="CV165" s="1" t="s">
        <v>672</v>
      </c>
      <c r="CW165" s="1" t="s">
        <v>672</v>
      </c>
      <c r="CX165" s="1">
        <v>4</v>
      </c>
      <c r="CY165" s="10">
        <f t="shared" si="14"/>
        <v>2.5</v>
      </c>
      <c r="CZ165" s="3">
        <v>10.255100000000001</v>
      </c>
      <c r="DA165" s="3">
        <v>9.4338700000000006</v>
      </c>
      <c r="DB165" s="6">
        <f t="shared" si="15"/>
        <v>7.5</v>
      </c>
      <c r="DC165" s="9">
        <v>10</v>
      </c>
      <c r="DD165" s="7">
        <v>0</v>
      </c>
      <c r="DE165" s="7">
        <v>0</v>
      </c>
      <c r="DF165" s="1">
        <v>11728</v>
      </c>
      <c r="DG165" s="1">
        <f t="shared" si="16"/>
        <v>23456</v>
      </c>
      <c r="DH165" s="9">
        <f t="shared" si="17"/>
        <v>5</v>
      </c>
      <c r="DI165" s="1">
        <v>609</v>
      </c>
      <c r="DJ165" s="1">
        <f t="shared" si="18"/>
        <v>1218</v>
      </c>
      <c r="DK165" s="9">
        <f t="shared" si="19"/>
        <v>3</v>
      </c>
      <c r="DL165" s="4">
        <v>10</v>
      </c>
      <c r="DN165">
        <f>(DL165*InputWeights!$C$7+DB165*InputWeights!$C$6)</f>
        <v>8.75</v>
      </c>
      <c r="DO165">
        <f>(DD165*InputWeights!$C$12+DE165*InputWeights!$C$10+CU165*InputWeights!$C$11)</f>
        <v>2</v>
      </c>
      <c r="DP165">
        <f>(DC165*InputWeights!$C$18+DK165*InputWeights!$C$16+DH165*InputWeights!$C$15+CY165*InputWeights!$C$17)</f>
        <v>4.3499999999999996</v>
      </c>
      <c r="DR165">
        <f>DN165*InputWeights!$C$5+DO165*InputWeights!$C$9+DP165*InputWeights!$C$14</f>
        <v>49.65</v>
      </c>
      <c r="DS165">
        <f>((_xlfn.RANK.EQ(DR165,$DR$2:$DR$6635,0))/(COUNT(DR$2:$DR$6635)))*100</f>
        <v>11.103588354773189</v>
      </c>
      <c r="DT165">
        <f t="shared" si="20"/>
        <v>15</v>
      </c>
    </row>
    <row r="166" spans="1:124" x14ac:dyDescent="0.25">
      <c r="A166" s="1" t="s">
        <v>450</v>
      </c>
      <c r="B166" s="1" t="s">
        <v>108</v>
      </c>
      <c r="C166" s="1" t="s">
        <v>109</v>
      </c>
      <c r="D166" s="1" t="s">
        <v>110</v>
      </c>
      <c r="E166" s="1" t="s">
        <v>533</v>
      </c>
      <c r="F166" s="1">
        <v>2267</v>
      </c>
      <c r="G166" s="1">
        <v>9400</v>
      </c>
      <c r="H166" s="1">
        <v>0</v>
      </c>
      <c r="I166" s="1">
        <v>1941</v>
      </c>
      <c r="J166" s="1">
        <v>2015</v>
      </c>
      <c r="K166" s="1" t="s">
        <v>112</v>
      </c>
      <c r="L166" s="1" t="s">
        <v>110</v>
      </c>
      <c r="M166" s="1">
        <v>20</v>
      </c>
      <c r="N166" s="1" t="s">
        <v>177</v>
      </c>
      <c r="O166" s="1">
        <v>2</v>
      </c>
      <c r="Q166" s="1" t="s">
        <v>110</v>
      </c>
      <c r="R166" s="1">
        <v>1</v>
      </c>
      <c r="S166" s="1" t="s">
        <v>452</v>
      </c>
      <c r="T166" s="1">
        <v>123</v>
      </c>
      <c r="V166" s="1">
        <v>14862</v>
      </c>
      <c r="W166" s="1" t="s">
        <v>116</v>
      </c>
      <c r="X166" s="1" t="s">
        <v>117</v>
      </c>
      <c r="Y166" s="1" t="s">
        <v>509</v>
      </c>
      <c r="Z166" s="1" t="s">
        <v>119</v>
      </c>
      <c r="AA166" s="1" t="s">
        <v>454</v>
      </c>
      <c r="AC166" s="1" t="s">
        <v>527</v>
      </c>
      <c r="AD166" s="1" t="s">
        <v>534</v>
      </c>
      <c r="AE166" s="1" t="s">
        <v>426</v>
      </c>
      <c r="AF166" s="1" t="s">
        <v>124</v>
      </c>
      <c r="AG166" s="1" t="s">
        <v>125</v>
      </c>
      <c r="AH166" s="1" t="s">
        <v>124</v>
      </c>
      <c r="AI166" s="1" t="s">
        <v>150</v>
      </c>
      <c r="AJ166" s="1" t="s">
        <v>112</v>
      </c>
      <c r="AK166" s="1" t="s">
        <v>125</v>
      </c>
      <c r="AL166" s="1" t="s">
        <v>511</v>
      </c>
      <c r="AM166" s="1" t="s">
        <v>408</v>
      </c>
      <c r="AN166" s="1" t="s">
        <v>535</v>
      </c>
      <c r="AO166" s="1">
        <v>1841</v>
      </c>
      <c r="AP166" s="1">
        <v>102264</v>
      </c>
      <c r="AQ166" s="1">
        <v>161</v>
      </c>
      <c r="AR166" s="1" t="s">
        <v>110</v>
      </c>
      <c r="AS166" s="1">
        <v>91416</v>
      </c>
      <c r="AT166" s="1">
        <v>93683</v>
      </c>
      <c r="AU166" s="2">
        <v>91416</v>
      </c>
      <c r="AV166" s="2">
        <v>93683</v>
      </c>
      <c r="BB166" s="1" t="s">
        <v>129</v>
      </c>
      <c r="BC166" s="1" t="s">
        <v>225</v>
      </c>
      <c r="BD166" s="1">
        <v>89</v>
      </c>
      <c r="BE166" s="1" t="s">
        <v>131</v>
      </c>
      <c r="BF166" s="1">
        <v>0</v>
      </c>
      <c r="BG166" s="1">
        <v>4</v>
      </c>
      <c r="BH166" s="1">
        <v>4</v>
      </c>
      <c r="BI166" s="1" t="s">
        <v>325</v>
      </c>
      <c r="BJ166" s="1" t="s">
        <v>182</v>
      </c>
      <c r="BK166" s="1" t="s">
        <v>112</v>
      </c>
      <c r="BN166" s="1" t="s">
        <v>133</v>
      </c>
      <c r="BR166" s="1" t="s">
        <v>133</v>
      </c>
      <c r="BU166" s="1" t="s">
        <v>112</v>
      </c>
      <c r="BV166" s="1" t="s">
        <v>114</v>
      </c>
      <c r="BW166" s="1" t="s">
        <v>112</v>
      </c>
      <c r="BX166" s="1">
        <v>0</v>
      </c>
      <c r="BZ166" s="1">
        <v>0</v>
      </c>
      <c r="CA166" s="1">
        <v>1</v>
      </c>
      <c r="CB166" s="1">
        <v>0</v>
      </c>
      <c r="CC166" s="1">
        <v>0</v>
      </c>
      <c r="CD166" s="1" t="s">
        <v>110</v>
      </c>
      <c r="CE166" s="1" t="s">
        <v>110</v>
      </c>
      <c r="CF166" s="1" t="s">
        <v>110</v>
      </c>
      <c r="CG166" s="1" t="s">
        <v>117</v>
      </c>
      <c r="CH166" s="1" t="s">
        <v>114</v>
      </c>
      <c r="CI166" s="1" t="s">
        <v>117</v>
      </c>
      <c r="CJ166" s="1" t="s">
        <v>110</v>
      </c>
      <c r="CK166" s="1" t="s">
        <v>125</v>
      </c>
      <c r="CL166" s="1">
        <v>2</v>
      </c>
      <c r="CM166" s="1">
        <v>0</v>
      </c>
      <c r="CN166" s="1" t="s">
        <v>134</v>
      </c>
      <c r="CO166" s="1" t="s">
        <v>183</v>
      </c>
      <c r="CP166" s="1">
        <v>0</v>
      </c>
      <c r="CQ166" s="1" t="s">
        <v>143</v>
      </c>
      <c r="CR166" s="1" t="s">
        <v>143</v>
      </c>
      <c r="CS166" s="1" t="s">
        <v>184</v>
      </c>
      <c r="CT166" s="1" t="s">
        <v>156</v>
      </c>
      <c r="CU166" s="8">
        <v>5</v>
      </c>
      <c r="CV166" s="1" t="s">
        <v>536</v>
      </c>
      <c r="CW166" s="1" t="s">
        <v>536</v>
      </c>
      <c r="CX166" s="1">
        <v>3</v>
      </c>
      <c r="CY166" s="10">
        <f t="shared" si="14"/>
        <v>7.5</v>
      </c>
      <c r="CZ166" s="3">
        <v>10.206200000000001</v>
      </c>
      <c r="DA166" s="3">
        <v>6.4219200000000001</v>
      </c>
      <c r="DB166" s="6">
        <f t="shared" si="15"/>
        <v>5</v>
      </c>
      <c r="DC166" s="9">
        <v>0</v>
      </c>
      <c r="DD166" s="7">
        <v>0</v>
      </c>
      <c r="DE166" s="7">
        <v>0</v>
      </c>
      <c r="DF166" s="1">
        <v>14862</v>
      </c>
      <c r="DG166" s="1">
        <f t="shared" si="16"/>
        <v>29724</v>
      </c>
      <c r="DH166" s="9">
        <f t="shared" si="17"/>
        <v>6</v>
      </c>
      <c r="DI166" s="1">
        <v>561</v>
      </c>
      <c r="DJ166" s="1">
        <f t="shared" si="18"/>
        <v>1122</v>
      </c>
      <c r="DK166" s="9">
        <f t="shared" si="19"/>
        <v>3</v>
      </c>
      <c r="DL166" s="4">
        <v>10</v>
      </c>
      <c r="DN166">
        <f>(DL166*InputWeights!$C$7+DB166*InputWeights!$C$6)</f>
        <v>7.5</v>
      </c>
      <c r="DO166">
        <f>(DD166*InputWeights!$C$12+DE166*InputWeights!$C$10+CU166*InputWeights!$C$11)</f>
        <v>2</v>
      </c>
      <c r="DP166">
        <f>(DC166*InputWeights!$C$18+DK166*InputWeights!$C$16+DH166*InputWeights!$C$15+CY166*InputWeights!$C$17)</f>
        <v>5.25</v>
      </c>
      <c r="DR166">
        <f>DN166*InputWeights!$C$5+DO166*InputWeights!$C$9+DP166*InputWeights!$C$14</f>
        <v>49.5</v>
      </c>
      <c r="DS166">
        <f>((_xlfn.RANK.EQ(DR166,$DR$2:$DR$6635,0))/(COUNT(DR$2:$DR$6635)))*100</f>
        <v>11.171293161814489</v>
      </c>
      <c r="DT166">
        <f t="shared" si="20"/>
        <v>15</v>
      </c>
    </row>
    <row r="167" spans="1:124" x14ac:dyDescent="0.25">
      <c r="A167" s="1" t="s">
        <v>2624</v>
      </c>
      <c r="B167" s="1" t="s">
        <v>2625</v>
      </c>
      <c r="C167" s="1" t="s">
        <v>2626</v>
      </c>
      <c r="D167" s="1" t="s">
        <v>110</v>
      </c>
      <c r="E167" s="1" t="s">
        <v>1561</v>
      </c>
      <c r="F167" s="1">
        <v>1411</v>
      </c>
      <c r="G167" s="1">
        <v>6000</v>
      </c>
      <c r="H167" s="1">
        <v>0</v>
      </c>
      <c r="I167" s="1">
        <v>1937</v>
      </c>
      <c r="J167" s="1">
        <v>2008</v>
      </c>
      <c r="K167" s="1" t="s">
        <v>139</v>
      </c>
      <c r="L167" s="1" t="s">
        <v>110</v>
      </c>
      <c r="M167" s="1">
        <v>38</v>
      </c>
      <c r="N167" s="1" t="s">
        <v>177</v>
      </c>
      <c r="O167" s="1">
        <v>2</v>
      </c>
      <c r="P167" s="1" t="s">
        <v>112</v>
      </c>
      <c r="Q167" s="1" t="s">
        <v>397</v>
      </c>
      <c r="R167" s="1">
        <v>10</v>
      </c>
      <c r="S167" s="1" t="s">
        <v>1054</v>
      </c>
      <c r="T167" s="1">
        <v>204</v>
      </c>
      <c r="V167" s="1">
        <v>13645</v>
      </c>
      <c r="W167" s="1" t="s">
        <v>116</v>
      </c>
      <c r="X167" s="1" t="s">
        <v>117</v>
      </c>
      <c r="Y167" s="1" t="s">
        <v>2628</v>
      </c>
      <c r="Z167" s="1" t="s">
        <v>271</v>
      </c>
      <c r="AA167" s="1" t="s">
        <v>2629</v>
      </c>
      <c r="AC167" s="1" t="s">
        <v>2628</v>
      </c>
      <c r="AD167" s="1" t="s">
        <v>2630</v>
      </c>
      <c r="AE167" s="1" t="s">
        <v>274</v>
      </c>
      <c r="AF167" s="1" t="s">
        <v>124</v>
      </c>
      <c r="AG167" s="1" t="s">
        <v>125</v>
      </c>
      <c r="AH167" s="1" t="s">
        <v>114</v>
      </c>
      <c r="AI167" s="1" t="s">
        <v>169</v>
      </c>
      <c r="AJ167" s="1" t="s">
        <v>112</v>
      </c>
      <c r="AK167" s="1" t="s">
        <v>125</v>
      </c>
      <c r="AL167" s="1" t="s">
        <v>1562</v>
      </c>
      <c r="AM167" s="1" t="s">
        <v>1562</v>
      </c>
      <c r="AN167" s="1" t="s">
        <v>1562</v>
      </c>
      <c r="AO167" s="1">
        <v>40501</v>
      </c>
      <c r="AP167" s="1">
        <v>102264</v>
      </c>
      <c r="AQ167" s="1">
        <v>4186</v>
      </c>
      <c r="AR167" s="1" t="s">
        <v>114</v>
      </c>
      <c r="AS167" s="1">
        <v>0</v>
      </c>
      <c r="AT167" s="1">
        <v>1411</v>
      </c>
      <c r="AU167" s="2">
        <v>0</v>
      </c>
      <c r="AV167" s="2">
        <v>1411</v>
      </c>
      <c r="BB167" s="1" t="s">
        <v>129</v>
      </c>
      <c r="BC167" s="1" t="s">
        <v>704</v>
      </c>
      <c r="BD167" s="1">
        <v>81</v>
      </c>
      <c r="BE167" s="1" t="s">
        <v>131</v>
      </c>
      <c r="BF167" s="1">
        <v>0</v>
      </c>
      <c r="BG167" s="1">
        <v>2</v>
      </c>
      <c r="BH167" s="1">
        <v>2</v>
      </c>
      <c r="BI167" s="1" t="s">
        <v>183</v>
      </c>
      <c r="BJ167" s="1" t="s">
        <v>182</v>
      </c>
      <c r="BK167" s="1" t="s">
        <v>112</v>
      </c>
      <c r="BN167" s="1" t="s">
        <v>133</v>
      </c>
      <c r="BR167" s="1" t="s">
        <v>133</v>
      </c>
      <c r="BU167" s="1" t="s">
        <v>139</v>
      </c>
      <c r="BV167" s="1" t="s">
        <v>114</v>
      </c>
      <c r="BW167" s="1" t="s">
        <v>112</v>
      </c>
      <c r="BX167" s="1">
        <v>0</v>
      </c>
      <c r="BZ167" s="1">
        <v>0</v>
      </c>
      <c r="CA167" s="1">
        <v>1</v>
      </c>
      <c r="CB167" s="1">
        <v>0</v>
      </c>
      <c r="CC167" s="1">
        <v>0</v>
      </c>
      <c r="CD167" s="1" t="s">
        <v>114</v>
      </c>
      <c r="CE167" s="1" t="s">
        <v>397</v>
      </c>
      <c r="CF167" s="1" t="s">
        <v>110</v>
      </c>
      <c r="CG167" s="1" t="s">
        <v>117</v>
      </c>
      <c r="CH167" s="1" t="s">
        <v>117</v>
      </c>
      <c r="CI167" s="1" t="s">
        <v>117</v>
      </c>
      <c r="CJ167" s="1" t="s">
        <v>117</v>
      </c>
      <c r="CK167" s="1" t="s">
        <v>125</v>
      </c>
      <c r="CL167" s="1">
        <v>4</v>
      </c>
      <c r="CM167" s="1">
        <v>2</v>
      </c>
      <c r="CN167" s="1" t="s">
        <v>134</v>
      </c>
      <c r="CO167" s="1" t="s">
        <v>183</v>
      </c>
      <c r="CP167" s="1">
        <v>0</v>
      </c>
      <c r="CQ167" s="1" t="s">
        <v>135</v>
      </c>
      <c r="CR167" s="1" t="s">
        <v>135</v>
      </c>
      <c r="CS167" s="1" t="s">
        <v>136</v>
      </c>
      <c r="CT167" s="1" t="s">
        <v>156</v>
      </c>
      <c r="CU167" s="8">
        <v>5</v>
      </c>
      <c r="CV167" s="1" t="s">
        <v>2632</v>
      </c>
      <c r="CW167" s="1" t="s">
        <v>2632</v>
      </c>
      <c r="CX167" s="1">
        <v>3</v>
      </c>
      <c r="CY167" s="10">
        <f t="shared" si="14"/>
        <v>7.5</v>
      </c>
      <c r="CZ167" s="3">
        <v>10.199999999999999</v>
      </c>
      <c r="DA167" s="3">
        <v>7.4</v>
      </c>
      <c r="DB167" s="6">
        <f t="shared" si="15"/>
        <v>5</v>
      </c>
      <c r="DC167" s="9">
        <v>0</v>
      </c>
      <c r="DD167" s="7">
        <v>0</v>
      </c>
      <c r="DE167" s="7">
        <v>0</v>
      </c>
      <c r="DF167" s="1">
        <v>13645</v>
      </c>
      <c r="DG167" s="1">
        <f t="shared" si="16"/>
        <v>27290</v>
      </c>
      <c r="DH167" s="9">
        <f t="shared" si="17"/>
        <v>6</v>
      </c>
      <c r="DI167" s="1">
        <v>955</v>
      </c>
      <c r="DJ167" s="1">
        <f t="shared" si="18"/>
        <v>1910</v>
      </c>
      <c r="DK167" s="9">
        <f t="shared" si="19"/>
        <v>3</v>
      </c>
      <c r="DL167" s="4">
        <v>10</v>
      </c>
      <c r="DN167">
        <f>(DL167*InputWeights!$C$7+DB167*InputWeights!$C$6)</f>
        <v>7.5</v>
      </c>
      <c r="DO167">
        <f>(DD167*InputWeights!$C$12+DE167*InputWeights!$C$10+CU167*InputWeights!$C$11)</f>
        <v>2</v>
      </c>
      <c r="DP167">
        <f>(DC167*InputWeights!$C$18+DK167*InputWeights!$C$16+DH167*InputWeights!$C$15+CY167*InputWeights!$C$17)</f>
        <v>5.25</v>
      </c>
      <c r="DR167">
        <f>DN167*InputWeights!$C$5+DO167*InputWeights!$C$9+DP167*InputWeights!$C$14</f>
        <v>49.5</v>
      </c>
      <c r="DS167">
        <f>((_xlfn.RANK.EQ(DR167,$DR$2:$DR$6635,0))/(COUNT(DR$2:$DR$6635)))*100</f>
        <v>11.171293161814489</v>
      </c>
      <c r="DT167">
        <f t="shared" si="20"/>
        <v>15</v>
      </c>
    </row>
    <row r="168" spans="1:124" x14ac:dyDescent="0.25">
      <c r="A168" s="1" t="s">
        <v>237</v>
      </c>
      <c r="B168" s="1" t="s">
        <v>2625</v>
      </c>
      <c r="C168" s="1" t="s">
        <v>2626</v>
      </c>
      <c r="D168" s="1" t="s">
        <v>110</v>
      </c>
      <c r="E168" s="1" t="s">
        <v>334</v>
      </c>
      <c r="F168" s="1">
        <v>2298</v>
      </c>
      <c r="G168" s="1">
        <v>1200</v>
      </c>
      <c r="H168" s="1">
        <v>0</v>
      </c>
      <c r="I168" s="1">
        <v>1950</v>
      </c>
      <c r="J168" s="1">
        <v>2009</v>
      </c>
      <c r="K168" s="1" t="s">
        <v>153</v>
      </c>
      <c r="L168" s="1" t="s">
        <v>110</v>
      </c>
      <c r="M168" s="1">
        <v>25</v>
      </c>
      <c r="N168" s="1" t="s">
        <v>177</v>
      </c>
      <c r="O168" s="1">
        <v>2</v>
      </c>
      <c r="Q168" s="1" t="s">
        <v>397</v>
      </c>
      <c r="R168" s="1">
        <v>2</v>
      </c>
      <c r="S168" s="1" t="s">
        <v>1666</v>
      </c>
      <c r="T168" s="1">
        <v>173</v>
      </c>
      <c r="V168" s="1">
        <v>7137</v>
      </c>
      <c r="W168" s="1" t="s">
        <v>116</v>
      </c>
      <c r="X168" s="1" t="s">
        <v>117</v>
      </c>
      <c r="Y168" s="1" t="s">
        <v>2842</v>
      </c>
      <c r="Z168" s="1" t="s">
        <v>119</v>
      </c>
      <c r="AA168" s="1" t="s">
        <v>2823</v>
      </c>
      <c r="AC168" s="1" t="s">
        <v>160</v>
      </c>
      <c r="AD168" s="1" t="s">
        <v>2847</v>
      </c>
      <c r="AE168" s="1" t="s">
        <v>274</v>
      </c>
      <c r="AF168" s="1" t="s">
        <v>124</v>
      </c>
      <c r="AG168" s="1" t="s">
        <v>112</v>
      </c>
      <c r="AH168" s="1" t="s">
        <v>124</v>
      </c>
      <c r="AI168" s="1" t="s">
        <v>150</v>
      </c>
      <c r="AJ168" s="1" t="s">
        <v>112</v>
      </c>
      <c r="AK168" s="1" t="s">
        <v>112</v>
      </c>
      <c r="AL168" s="1" t="s">
        <v>342</v>
      </c>
      <c r="AM168" s="1" t="s">
        <v>2845</v>
      </c>
      <c r="AN168" s="1" t="s">
        <v>2848</v>
      </c>
      <c r="AO168" s="1">
        <v>40804</v>
      </c>
      <c r="AP168" s="1">
        <v>102264</v>
      </c>
      <c r="AQ168" s="1">
        <v>4208</v>
      </c>
      <c r="AR168" s="1" t="s">
        <v>110</v>
      </c>
      <c r="AS168" s="1">
        <v>18438</v>
      </c>
      <c r="AT168" s="1">
        <v>20736</v>
      </c>
      <c r="AU168" s="2">
        <v>18438</v>
      </c>
      <c r="AV168" s="2">
        <v>20736</v>
      </c>
      <c r="BB168" s="1" t="s">
        <v>2839</v>
      </c>
      <c r="BC168" s="1" t="s">
        <v>965</v>
      </c>
      <c r="BD168" s="1">
        <v>80</v>
      </c>
      <c r="BE168" s="1" t="s">
        <v>131</v>
      </c>
      <c r="BF168" s="1">
        <v>0</v>
      </c>
      <c r="BG168" s="1">
        <v>3</v>
      </c>
      <c r="BH168" s="1">
        <v>3</v>
      </c>
      <c r="BI168" s="1" t="s">
        <v>132</v>
      </c>
      <c r="BJ168" s="1" t="s">
        <v>182</v>
      </c>
      <c r="BK168" s="1" t="s">
        <v>112</v>
      </c>
      <c r="BL168" s="1" t="s">
        <v>2849</v>
      </c>
      <c r="BN168" s="1" t="s">
        <v>133</v>
      </c>
      <c r="BR168" s="1" t="s">
        <v>133</v>
      </c>
      <c r="BU168" s="1" t="s">
        <v>153</v>
      </c>
      <c r="BV168" s="1" t="s">
        <v>116</v>
      </c>
      <c r="BW168" s="1" t="s">
        <v>112</v>
      </c>
      <c r="BX168" s="1">
        <v>0</v>
      </c>
      <c r="BZ168" s="1">
        <v>0</v>
      </c>
      <c r="CA168" s="1">
        <v>1</v>
      </c>
      <c r="CB168" s="1">
        <v>0</v>
      </c>
      <c r="CC168" s="1">
        <v>0</v>
      </c>
      <c r="CD168" s="1" t="s">
        <v>110</v>
      </c>
      <c r="CE168" s="1" t="s">
        <v>397</v>
      </c>
      <c r="CF168" s="1" t="s">
        <v>110</v>
      </c>
      <c r="CG168" s="1" t="s">
        <v>116</v>
      </c>
      <c r="CH168" s="1" t="s">
        <v>116</v>
      </c>
      <c r="CI168" s="1" t="s">
        <v>117</v>
      </c>
      <c r="CJ168" s="1" t="s">
        <v>117</v>
      </c>
      <c r="CK168" s="1" t="s">
        <v>125</v>
      </c>
      <c r="CL168" s="1">
        <v>5</v>
      </c>
      <c r="CM168" s="1">
        <v>4</v>
      </c>
      <c r="CN168" s="1" t="s">
        <v>142</v>
      </c>
      <c r="CO168" s="1" t="s">
        <v>183</v>
      </c>
      <c r="CP168" s="1">
        <v>0</v>
      </c>
      <c r="CQ168" s="1" t="s">
        <v>135</v>
      </c>
      <c r="CR168" s="1" t="s">
        <v>135</v>
      </c>
      <c r="CS168" s="1" t="s">
        <v>184</v>
      </c>
      <c r="CT168" s="1" t="s">
        <v>184</v>
      </c>
      <c r="CU168" s="8">
        <v>7.5</v>
      </c>
      <c r="CV168" s="1" t="s">
        <v>2850</v>
      </c>
      <c r="CW168" s="1" t="s">
        <v>2850</v>
      </c>
      <c r="CX168" s="1">
        <v>4</v>
      </c>
      <c r="CY168" s="10">
        <f t="shared" si="14"/>
        <v>2.5</v>
      </c>
      <c r="CZ168" s="3">
        <v>10.6</v>
      </c>
      <c r="DA168" s="3">
        <v>9.3000000000000007</v>
      </c>
      <c r="DB168" s="6">
        <f t="shared" si="15"/>
        <v>7.5</v>
      </c>
      <c r="DC168" s="9">
        <v>10</v>
      </c>
      <c r="DD168" s="7">
        <v>0</v>
      </c>
      <c r="DE168" s="7">
        <v>0</v>
      </c>
      <c r="DF168" s="1">
        <v>7137</v>
      </c>
      <c r="DG168" s="1">
        <f t="shared" si="16"/>
        <v>14274</v>
      </c>
      <c r="DH168" s="9">
        <f t="shared" si="17"/>
        <v>3</v>
      </c>
      <c r="DI168" s="1">
        <v>714</v>
      </c>
      <c r="DJ168" s="1">
        <f t="shared" si="18"/>
        <v>1428</v>
      </c>
      <c r="DK168" s="9">
        <f t="shared" si="19"/>
        <v>3</v>
      </c>
      <c r="DL168" s="4">
        <v>10</v>
      </c>
      <c r="DN168">
        <f>(DL168*InputWeights!$C$7+DB168*InputWeights!$C$6)</f>
        <v>8.75</v>
      </c>
      <c r="DO168">
        <f>(DD168*InputWeights!$C$12+DE168*InputWeights!$C$10+CU168*InputWeights!$C$11)</f>
        <v>3</v>
      </c>
      <c r="DP168">
        <f>(DC168*InputWeights!$C$18+DK168*InputWeights!$C$16+DH168*InputWeights!$C$15+CY168*InputWeights!$C$17)</f>
        <v>3.5500000000000003</v>
      </c>
      <c r="DR168">
        <f>DN168*InputWeights!$C$5+DO168*InputWeights!$C$9+DP168*InputWeights!$C$14</f>
        <v>49.45</v>
      </c>
      <c r="DS168">
        <f>((_xlfn.RANK.EQ(DR168,$DR$2:$DR$6635,0))/(COUNT(DR$2:$DR$6635)))*100</f>
        <v>11.306702775897088</v>
      </c>
      <c r="DT168">
        <f t="shared" si="20"/>
        <v>15</v>
      </c>
    </row>
    <row r="169" spans="1:124" x14ac:dyDescent="0.25">
      <c r="A169" s="1" t="s">
        <v>2624</v>
      </c>
      <c r="B169" s="1" t="s">
        <v>2625</v>
      </c>
      <c r="C169" s="1" t="s">
        <v>2626</v>
      </c>
      <c r="D169" s="1" t="s">
        <v>110</v>
      </c>
      <c r="E169" s="1" t="s">
        <v>515</v>
      </c>
      <c r="F169" s="1">
        <v>1454</v>
      </c>
      <c r="G169" s="1">
        <v>9300</v>
      </c>
      <c r="H169" s="1">
        <v>0</v>
      </c>
      <c r="I169" s="1">
        <v>1951</v>
      </c>
      <c r="J169" s="1">
        <v>2005</v>
      </c>
      <c r="K169" s="1" t="s">
        <v>139</v>
      </c>
      <c r="L169" s="1" t="s">
        <v>110</v>
      </c>
      <c r="M169" s="1">
        <v>30</v>
      </c>
      <c r="N169" s="1" t="s">
        <v>177</v>
      </c>
      <c r="O169" s="1">
        <v>3</v>
      </c>
      <c r="P169" s="1" t="s">
        <v>112</v>
      </c>
      <c r="Q169" s="1" t="s">
        <v>397</v>
      </c>
      <c r="R169" s="1">
        <v>9</v>
      </c>
      <c r="S169" s="1" t="s">
        <v>1054</v>
      </c>
      <c r="T169" s="1">
        <v>208</v>
      </c>
      <c r="V169" s="1">
        <v>11322</v>
      </c>
      <c r="W169" s="1" t="s">
        <v>116</v>
      </c>
      <c r="X169" s="1" t="s">
        <v>117</v>
      </c>
      <c r="Y169" s="1" t="s">
        <v>2674</v>
      </c>
      <c r="Z169" s="1" t="s">
        <v>271</v>
      </c>
      <c r="AA169" s="1" t="s">
        <v>2629</v>
      </c>
      <c r="AC169" s="1" t="s">
        <v>218</v>
      </c>
      <c r="AD169" s="1" t="s">
        <v>2676</v>
      </c>
      <c r="AE169" s="1" t="s">
        <v>274</v>
      </c>
      <c r="AF169" s="1" t="s">
        <v>124</v>
      </c>
      <c r="AG169" s="1" t="s">
        <v>125</v>
      </c>
      <c r="AH169" s="1" t="s">
        <v>114</v>
      </c>
      <c r="AI169" s="1" t="s">
        <v>169</v>
      </c>
      <c r="AJ169" s="1" t="s">
        <v>112</v>
      </c>
      <c r="AK169" s="1" t="s">
        <v>125</v>
      </c>
      <c r="AL169" s="1" t="s">
        <v>2680</v>
      </c>
      <c r="AM169" s="1" t="s">
        <v>2681</v>
      </c>
      <c r="AN169" s="1" t="s">
        <v>2682</v>
      </c>
      <c r="AO169" s="1">
        <v>40563</v>
      </c>
      <c r="AP169" s="1">
        <v>102264</v>
      </c>
      <c r="AQ169" s="1">
        <v>4186</v>
      </c>
      <c r="AR169" s="1" t="s">
        <v>114</v>
      </c>
      <c r="AS169" s="1">
        <v>82927</v>
      </c>
      <c r="AT169" s="1">
        <v>84381</v>
      </c>
      <c r="AU169" s="2">
        <v>82927</v>
      </c>
      <c r="AV169" s="2">
        <v>84381</v>
      </c>
      <c r="BB169" s="1" t="s">
        <v>129</v>
      </c>
      <c r="BC169" s="1" t="s">
        <v>704</v>
      </c>
      <c r="BD169" s="1">
        <v>65</v>
      </c>
      <c r="BE169" s="1" t="s">
        <v>131</v>
      </c>
      <c r="BF169" s="1">
        <v>0</v>
      </c>
      <c r="BG169" s="1">
        <v>2</v>
      </c>
      <c r="BH169" s="1">
        <v>2</v>
      </c>
      <c r="BI169" s="1" t="s">
        <v>182</v>
      </c>
      <c r="BJ169" s="1" t="s">
        <v>182</v>
      </c>
      <c r="BK169" s="1" t="s">
        <v>112</v>
      </c>
      <c r="BN169" s="1" t="s">
        <v>133</v>
      </c>
      <c r="BR169" s="1" t="s">
        <v>133</v>
      </c>
      <c r="BU169" s="1" t="s">
        <v>139</v>
      </c>
      <c r="BV169" s="1" t="s">
        <v>114</v>
      </c>
      <c r="BW169" s="1" t="s">
        <v>112</v>
      </c>
      <c r="BX169" s="1">
        <v>0</v>
      </c>
      <c r="BZ169" s="1">
        <v>0</v>
      </c>
      <c r="CA169" s="1">
        <v>1</v>
      </c>
      <c r="CB169" s="1">
        <v>0</v>
      </c>
      <c r="CC169" s="1">
        <v>0</v>
      </c>
      <c r="CD169" s="1" t="s">
        <v>114</v>
      </c>
      <c r="CE169" s="1" t="s">
        <v>397</v>
      </c>
      <c r="CF169" s="1" t="s">
        <v>110</v>
      </c>
      <c r="CG169" s="1" t="s">
        <v>117</v>
      </c>
      <c r="CH169" s="1" t="s">
        <v>114</v>
      </c>
      <c r="CI169" s="1" t="s">
        <v>117</v>
      </c>
      <c r="CJ169" s="1" t="s">
        <v>117</v>
      </c>
      <c r="CK169" s="1" t="s">
        <v>125</v>
      </c>
      <c r="CL169" s="1">
        <v>6</v>
      </c>
      <c r="CM169" s="1">
        <v>0</v>
      </c>
      <c r="CN169" s="1" t="s">
        <v>134</v>
      </c>
      <c r="CO169" s="1" t="s">
        <v>183</v>
      </c>
      <c r="CP169" s="1">
        <v>0</v>
      </c>
      <c r="CQ169" s="1" t="s">
        <v>135</v>
      </c>
      <c r="CR169" s="1" t="s">
        <v>135</v>
      </c>
      <c r="CS169" s="1" t="s">
        <v>136</v>
      </c>
      <c r="CT169" s="1" t="s">
        <v>136</v>
      </c>
      <c r="CU169" s="8">
        <v>10</v>
      </c>
      <c r="CV169" s="1" t="s">
        <v>2683</v>
      </c>
      <c r="CW169" s="1" t="s">
        <v>2683</v>
      </c>
      <c r="CX169" s="1">
        <v>3</v>
      </c>
      <c r="CY169" s="10">
        <f t="shared" si="14"/>
        <v>7.5</v>
      </c>
      <c r="CZ169" s="3">
        <v>6.1</v>
      </c>
      <c r="DA169" s="3">
        <v>4.2</v>
      </c>
      <c r="DB169" s="6">
        <f t="shared" si="15"/>
        <v>2.5</v>
      </c>
      <c r="DC169" s="9">
        <v>0</v>
      </c>
      <c r="DD169" s="7">
        <v>0</v>
      </c>
      <c r="DE169" s="7">
        <v>0</v>
      </c>
      <c r="DF169" s="1">
        <v>11322</v>
      </c>
      <c r="DG169" s="1">
        <f t="shared" si="16"/>
        <v>22644</v>
      </c>
      <c r="DH169" s="9">
        <f t="shared" si="17"/>
        <v>5</v>
      </c>
      <c r="DI169" s="1">
        <v>453</v>
      </c>
      <c r="DJ169" s="1">
        <f t="shared" si="18"/>
        <v>906</v>
      </c>
      <c r="DK169" s="9">
        <f t="shared" si="19"/>
        <v>2</v>
      </c>
      <c r="DL169" s="4">
        <v>10</v>
      </c>
      <c r="DN169">
        <f>(DL169*InputWeights!$C$7+DB169*InputWeights!$C$6)</f>
        <v>6.25</v>
      </c>
      <c r="DO169">
        <f>(DD169*InputWeights!$C$12+DE169*InputWeights!$C$10+CU169*InputWeights!$C$11)</f>
        <v>4</v>
      </c>
      <c r="DP169">
        <f>(DC169*InputWeights!$C$18+DK169*InputWeights!$C$16+DH169*InputWeights!$C$15+CY169*InputWeights!$C$17)</f>
        <v>4.6500000000000004</v>
      </c>
      <c r="DR169">
        <f>DN169*InputWeights!$C$5+DO169*InputWeights!$C$9+DP169*InputWeights!$C$14</f>
        <v>49.35</v>
      </c>
      <c r="DS169">
        <f>((_xlfn.RANK.EQ(DR169,$DR$2:$DR$6635,0))/(COUNT(DR$2:$DR$6635)))*100</f>
        <v>11.374407582938389</v>
      </c>
      <c r="DT169">
        <f t="shared" si="20"/>
        <v>15</v>
      </c>
    </row>
    <row r="170" spans="1:124" x14ac:dyDescent="0.25">
      <c r="A170" s="1" t="s">
        <v>4679</v>
      </c>
      <c r="B170" s="1" t="s">
        <v>3684</v>
      </c>
      <c r="C170" s="1" t="s">
        <v>3685</v>
      </c>
      <c r="D170" s="1" t="s">
        <v>110</v>
      </c>
      <c r="E170" s="1" t="s">
        <v>411</v>
      </c>
      <c r="F170" s="1">
        <v>2151</v>
      </c>
      <c r="G170" s="1">
        <v>410011800</v>
      </c>
      <c r="H170" s="1">
        <v>10</v>
      </c>
      <c r="I170" s="1">
        <v>1975</v>
      </c>
      <c r="J170" s="1">
        <v>2015</v>
      </c>
      <c r="K170" s="1" t="s">
        <v>112</v>
      </c>
      <c r="L170" s="1" t="s">
        <v>110</v>
      </c>
      <c r="M170" s="1">
        <v>16</v>
      </c>
      <c r="N170" s="1" t="s">
        <v>358</v>
      </c>
      <c r="O170" s="1">
        <v>1</v>
      </c>
      <c r="Q170" s="1" t="s">
        <v>117</v>
      </c>
      <c r="R170" s="1">
        <v>0</v>
      </c>
      <c r="T170" s="1">
        <v>0</v>
      </c>
      <c r="V170" s="1">
        <v>5914</v>
      </c>
      <c r="W170" s="1" t="s">
        <v>110</v>
      </c>
      <c r="X170" s="1" t="s">
        <v>117</v>
      </c>
      <c r="Y170" s="1" t="s">
        <v>766</v>
      </c>
      <c r="AA170" s="1" t="s">
        <v>133</v>
      </c>
      <c r="AE170" s="1" t="s">
        <v>3734</v>
      </c>
      <c r="AF170" s="1" t="s">
        <v>116</v>
      </c>
      <c r="AG170" s="1" t="s">
        <v>125</v>
      </c>
      <c r="AH170" s="1" t="s">
        <v>124</v>
      </c>
      <c r="AI170" s="1" t="s">
        <v>112</v>
      </c>
      <c r="AJ170" s="1" t="s">
        <v>112</v>
      </c>
      <c r="AK170" s="1" t="s">
        <v>125</v>
      </c>
      <c r="AL170" s="1" t="s">
        <v>416</v>
      </c>
      <c r="AM170" s="1" t="s">
        <v>416</v>
      </c>
      <c r="AN170" s="1" t="s">
        <v>416</v>
      </c>
      <c r="AO170" s="1">
        <v>70892</v>
      </c>
      <c r="AP170" s="1">
        <v>102264</v>
      </c>
      <c r="AQ170" s="1">
        <v>38453</v>
      </c>
      <c r="AR170" s="1" t="s">
        <v>110</v>
      </c>
      <c r="AS170" s="1">
        <v>0</v>
      </c>
      <c r="AT170" s="1">
        <v>2151</v>
      </c>
      <c r="AU170" s="2">
        <v>0</v>
      </c>
      <c r="AV170" s="2">
        <v>2151</v>
      </c>
      <c r="BB170" s="1" t="s">
        <v>3520</v>
      </c>
      <c r="BC170" s="1" t="s">
        <v>189</v>
      </c>
      <c r="BD170" s="1">
        <v>0</v>
      </c>
      <c r="BE170" s="1" t="s">
        <v>131</v>
      </c>
      <c r="BF170" s="1">
        <v>2</v>
      </c>
      <c r="BG170" s="1">
        <v>0</v>
      </c>
      <c r="BH170" s="1">
        <v>2</v>
      </c>
      <c r="BJ170" s="1" t="s">
        <v>182</v>
      </c>
      <c r="BK170" s="1" t="s">
        <v>112</v>
      </c>
      <c r="BN170" s="1" t="s">
        <v>133</v>
      </c>
      <c r="BR170" s="1" t="s">
        <v>133</v>
      </c>
      <c r="BU170" s="1" t="s">
        <v>112</v>
      </c>
      <c r="BV170" s="1" t="s">
        <v>114</v>
      </c>
      <c r="BX170" s="1">
        <v>0</v>
      </c>
      <c r="BZ170" s="1">
        <v>0</v>
      </c>
      <c r="CA170" s="1">
        <v>1</v>
      </c>
      <c r="CB170" s="1">
        <v>0</v>
      </c>
      <c r="CC170" s="1">
        <v>0</v>
      </c>
      <c r="CD170" s="1" t="s">
        <v>117</v>
      </c>
      <c r="CE170" s="1" t="s">
        <v>117</v>
      </c>
      <c r="CF170" s="1" t="s">
        <v>110</v>
      </c>
      <c r="CG170" s="1" t="s">
        <v>117</v>
      </c>
      <c r="CH170" s="1" t="s">
        <v>117</v>
      </c>
      <c r="CI170" s="1" t="s">
        <v>117</v>
      </c>
      <c r="CJ170" s="1" t="s">
        <v>117</v>
      </c>
      <c r="CK170" s="1" t="s">
        <v>112</v>
      </c>
      <c r="CL170" s="1">
        <v>0</v>
      </c>
      <c r="CM170" s="1">
        <v>3</v>
      </c>
      <c r="CN170" s="1" t="s">
        <v>142</v>
      </c>
      <c r="CO170" s="1" t="s">
        <v>183</v>
      </c>
      <c r="CP170" s="1">
        <v>0</v>
      </c>
      <c r="CR170" s="1" t="s">
        <v>144</v>
      </c>
      <c r="CS170" s="1" t="s">
        <v>418</v>
      </c>
      <c r="CT170" s="1" t="s">
        <v>136</v>
      </c>
      <c r="CU170" s="8">
        <v>10</v>
      </c>
      <c r="CV170" s="1" t="s">
        <v>4680</v>
      </c>
      <c r="CW170" s="1" t="s">
        <v>4680</v>
      </c>
      <c r="CX170" s="1">
        <v>2</v>
      </c>
      <c r="CY170" s="10">
        <f t="shared" si="14"/>
        <v>7.5</v>
      </c>
      <c r="CZ170" s="3">
        <v>7.2</v>
      </c>
      <c r="DA170" s="3">
        <v>4.5</v>
      </c>
      <c r="DB170" s="6">
        <f t="shared" si="15"/>
        <v>2.5</v>
      </c>
      <c r="DC170" s="9">
        <v>10</v>
      </c>
      <c r="DD170" s="7">
        <v>0</v>
      </c>
      <c r="DE170" s="7">
        <v>0</v>
      </c>
      <c r="DF170" s="1">
        <v>5914</v>
      </c>
      <c r="DG170" s="1">
        <f t="shared" si="16"/>
        <v>11828</v>
      </c>
      <c r="DH170" s="9">
        <f t="shared" si="17"/>
        <v>3</v>
      </c>
      <c r="DI170" s="1">
        <v>177</v>
      </c>
      <c r="DJ170" s="1">
        <f t="shared" si="18"/>
        <v>354</v>
      </c>
      <c r="DK170" s="9">
        <f t="shared" si="19"/>
        <v>1</v>
      </c>
      <c r="DL170" s="4">
        <v>10</v>
      </c>
      <c r="DN170">
        <f>(DL170*InputWeights!$C$7+DB170*InputWeights!$C$6)</f>
        <v>6.25</v>
      </c>
      <c r="DO170">
        <f>(DD170*InputWeights!$C$12+DE170*InputWeights!$C$10+CU170*InputWeights!$C$11)</f>
        <v>4</v>
      </c>
      <c r="DP170">
        <f>(DC170*InputWeights!$C$18+DK170*InputWeights!$C$16+DH170*InputWeights!$C$15+CY170*InputWeights!$C$17)</f>
        <v>4.6500000000000004</v>
      </c>
      <c r="DR170">
        <f>DN170*InputWeights!$C$5+DO170*InputWeights!$C$9+DP170*InputWeights!$C$14</f>
        <v>49.35</v>
      </c>
      <c r="DS170">
        <f>((_xlfn.RANK.EQ(DR170,$DR$2:$DR$6635,0))/(COUNT(DR$2:$DR$6635)))*100</f>
        <v>11.374407582938389</v>
      </c>
      <c r="DT170">
        <f t="shared" si="20"/>
        <v>15</v>
      </c>
    </row>
    <row r="171" spans="1:124" x14ac:dyDescent="0.25">
      <c r="A171" s="1" t="s">
        <v>894</v>
      </c>
      <c r="B171" s="1" t="s">
        <v>108</v>
      </c>
      <c r="C171" s="1" t="s">
        <v>109</v>
      </c>
      <c r="D171" s="1" t="s">
        <v>110</v>
      </c>
      <c r="E171" s="1" t="s">
        <v>907</v>
      </c>
      <c r="F171" s="1">
        <v>2593</v>
      </c>
      <c r="G171" s="1">
        <v>1300</v>
      </c>
      <c r="H171" s="1">
        <v>10</v>
      </c>
      <c r="I171" s="1">
        <v>1966</v>
      </c>
      <c r="J171" s="1">
        <v>2011</v>
      </c>
      <c r="K171" s="1" t="s">
        <v>139</v>
      </c>
      <c r="L171" s="1" t="s">
        <v>110</v>
      </c>
      <c r="M171" s="1">
        <v>22</v>
      </c>
      <c r="N171" s="1" t="s">
        <v>177</v>
      </c>
      <c r="O171" s="1">
        <v>2</v>
      </c>
      <c r="Q171" s="1" t="s">
        <v>110</v>
      </c>
      <c r="R171" s="1">
        <v>1</v>
      </c>
      <c r="S171" s="1" t="s">
        <v>908</v>
      </c>
      <c r="T171" s="1">
        <v>171</v>
      </c>
      <c r="V171" s="1">
        <v>8557</v>
      </c>
      <c r="W171" s="1" t="s">
        <v>116</v>
      </c>
      <c r="X171" s="1" t="s">
        <v>117</v>
      </c>
      <c r="Y171" s="1" t="s">
        <v>640</v>
      </c>
      <c r="Z171" s="1" t="s">
        <v>119</v>
      </c>
      <c r="AA171" s="1" t="s">
        <v>896</v>
      </c>
      <c r="AC171" s="1" t="s">
        <v>902</v>
      </c>
      <c r="AD171" s="1" t="s">
        <v>904</v>
      </c>
      <c r="AE171" s="1" t="s">
        <v>364</v>
      </c>
      <c r="AF171" s="1" t="s">
        <v>124</v>
      </c>
      <c r="AG171" s="1" t="s">
        <v>125</v>
      </c>
      <c r="AH171" s="1" t="s">
        <v>124</v>
      </c>
      <c r="AI171" s="1" t="s">
        <v>112</v>
      </c>
      <c r="AJ171" s="1" t="s">
        <v>112</v>
      </c>
      <c r="AK171" s="1" t="s">
        <v>125</v>
      </c>
      <c r="AL171" s="1" t="s">
        <v>909</v>
      </c>
      <c r="AM171" s="1" t="s">
        <v>488</v>
      </c>
      <c r="AN171" s="1" t="s">
        <v>910</v>
      </c>
      <c r="AO171" s="1">
        <v>2245</v>
      </c>
      <c r="AP171" s="1">
        <v>102264</v>
      </c>
      <c r="AQ171" s="1">
        <v>188</v>
      </c>
      <c r="AR171" s="1" t="s">
        <v>114</v>
      </c>
      <c r="AS171" s="1">
        <v>0</v>
      </c>
      <c r="AT171" s="1">
        <v>2593</v>
      </c>
      <c r="AU171" s="2">
        <v>8884</v>
      </c>
      <c r="AV171" s="2">
        <v>11477</v>
      </c>
      <c r="BB171" s="1" t="s">
        <v>129</v>
      </c>
      <c r="BC171" s="1" t="s">
        <v>855</v>
      </c>
      <c r="BD171" s="1">
        <v>79</v>
      </c>
      <c r="BE171" s="1" t="s">
        <v>131</v>
      </c>
      <c r="BF171" s="1">
        <v>0</v>
      </c>
      <c r="BG171" s="1">
        <v>1</v>
      </c>
      <c r="BH171" s="1">
        <v>1</v>
      </c>
      <c r="BI171" s="1" t="s">
        <v>154</v>
      </c>
      <c r="BJ171" s="1" t="s">
        <v>182</v>
      </c>
      <c r="BK171" s="1" t="s">
        <v>112</v>
      </c>
      <c r="BN171" s="1" t="s">
        <v>133</v>
      </c>
      <c r="BR171" s="1" t="s">
        <v>133</v>
      </c>
      <c r="BU171" s="1" t="s">
        <v>139</v>
      </c>
      <c r="BV171" s="1" t="s">
        <v>114</v>
      </c>
      <c r="BW171" s="1" t="s">
        <v>112</v>
      </c>
      <c r="BX171" s="1">
        <v>0</v>
      </c>
      <c r="BZ171" s="1">
        <v>0</v>
      </c>
      <c r="CA171" s="1">
        <v>1</v>
      </c>
      <c r="CB171" s="1">
        <v>0</v>
      </c>
      <c r="CC171" s="1">
        <v>0</v>
      </c>
      <c r="CD171" s="1" t="s">
        <v>114</v>
      </c>
      <c r="CE171" s="1" t="s">
        <v>110</v>
      </c>
      <c r="CF171" s="1" t="s">
        <v>110</v>
      </c>
      <c r="CG171" s="1" t="s">
        <v>117</v>
      </c>
      <c r="CH171" s="1" t="s">
        <v>117</v>
      </c>
      <c r="CI171" s="1" t="s">
        <v>117</v>
      </c>
      <c r="CJ171" s="1" t="s">
        <v>117</v>
      </c>
      <c r="CK171" s="1" t="s">
        <v>112</v>
      </c>
      <c r="CL171" s="1">
        <v>6</v>
      </c>
      <c r="CM171" s="1">
        <v>2</v>
      </c>
      <c r="CN171" s="1" t="s">
        <v>134</v>
      </c>
      <c r="CO171" s="1" t="s">
        <v>183</v>
      </c>
      <c r="CP171" s="1">
        <v>0</v>
      </c>
      <c r="CQ171" s="1" t="s">
        <v>143</v>
      </c>
      <c r="CR171" s="1" t="s">
        <v>143</v>
      </c>
      <c r="CS171" s="1" t="s">
        <v>136</v>
      </c>
      <c r="CT171" s="1" t="s">
        <v>184</v>
      </c>
      <c r="CU171" s="8">
        <v>7.5</v>
      </c>
      <c r="CV171" s="1" t="s">
        <v>911</v>
      </c>
      <c r="CW171" s="1" t="s">
        <v>911</v>
      </c>
      <c r="CX171" s="1">
        <v>3</v>
      </c>
      <c r="CY171" s="10">
        <f t="shared" si="14"/>
        <v>7.5</v>
      </c>
      <c r="CZ171" s="3">
        <v>2.7609300000000001</v>
      </c>
      <c r="DA171" s="3">
        <v>1.7640199999999999</v>
      </c>
      <c r="DB171" s="6">
        <f t="shared" si="15"/>
        <v>1</v>
      </c>
      <c r="DC171" s="9">
        <v>0</v>
      </c>
      <c r="DD171" s="7">
        <v>10</v>
      </c>
      <c r="DE171" s="7">
        <v>0</v>
      </c>
      <c r="DF171" s="1">
        <v>8557</v>
      </c>
      <c r="DG171" s="1">
        <f t="shared" si="16"/>
        <v>17114</v>
      </c>
      <c r="DH171" s="9">
        <f t="shared" si="17"/>
        <v>4</v>
      </c>
      <c r="DI171" s="1">
        <v>684</v>
      </c>
      <c r="DJ171" s="1">
        <f t="shared" si="18"/>
        <v>1368</v>
      </c>
      <c r="DK171" s="9">
        <f t="shared" si="19"/>
        <v>3</v>
      </c>
      <c r="DL171" s="4">
        <v>10</v>
      </c>
      <c r="DN171">
        <f>(DL171*InputWeights!$C$7+DB171*InputWeights!$C$6)</f>
        <v>5.5</v>
      </c>
      <c r="DO171">
        <f>(DD171*InputWeights!$C$12+DE171*InputWeights!$C$10+CU171*InputWeights!$C$11)</f>
        <v>5</v>
      </c>
      <c r="DP171">
        <f>(DC171*InputWeights!$C$18+DK171*InputWeights!$C$16+DH171*InputWeights!$C$15+CY171*InputWeights!$C$17)</f>
        <v>4.45</v>
      </c>
      <c r="DR171">
        <f>DN171*InputWeights!$C$5+DO171*InputWeights!$C$9+DP171*InputWeights!$C$14</f>
        <v>49.3</v>
      </c>
      <c r="DS171">
        <f>((_xlfn.RANK.EQ(DR171,$DR$2:$DR$6635,0))/(COUNT(DR$2:$DR$6635)))*100</f>
        <v>11.509817197020988</v>
      </c>
      <c r="DT171">
        <f t="shared" si="20"/>
        <v>15</v>
      </c>
    </row>
    <row r="172" spans="1:124" x14ac:dyDescent="0.25">
      <c r="A172" s="1" t="s">
        <v>352</v>
      </c>
      <c r="B172" s="1" t="s">
        <v>108</v>
      </c>
      <c r="C172" s="1" t="s">
        <v>109</v>
      </c>
      <c r="D172" s="1" t="s">
        <v>110</v>
      </c>
      <c r="E172" s="1" t="s">
        <v>863</v>
      </c>
      <c r="F172" s="1">
        <v>2868</v>
      </c>
      <c r="G172" s="1">
        <v>3100</v>
      </c>
      <c r="H172" s="1">
        <v>0</v>
      </c>
      <c r="I172" s="1">
        <v>1900</v>
      </c>
      <c r="J172" s="1">
        <v>2009</v>
      </c>
      <c r="K172" s="1" t="s">
        <v>183</v>
      </c>
      <c r="L172" s="1" t="s">
        <v>114</v>
      </c>
      <c r="M172" s="1">
        <v>31</v>
      </c>
      <c r="N172" s="1" t="s">
        <v>229</v>
      </c>
      <c r="O172" s="1">
        <v>2</v>
      </c>
      <c r="Q172" s="1" t="s">
        <v>117</v>
      </c>
      <c r="R172" s="1">
        <v>0</v>
      </c>
      <c r="S172" s="1" t="s">
        <v>825</v>
      </c>
      <c r="T172" s="1">
        <v>105</v>
      </c>
      <c r="V172" s="1">
        <v>10931</v>
      </c>
      <c r="W172" s="1" t="s">
        <v>116</v>
      </c>
      <c r="X172" s="1" t="s">
        <v>117</v>
      </c>
      <c r="Y172" s="1" t="s">
        <v>396</v>
      </c>
      <c r="Z172" s="1" t="s">
        <v>119</v>
      </c>
      <c r="AA172" s="1" t="s">
        <v>827</v>
      </c>
      <c r="AC172" s="1" t="s">
        <v>160</v>
      </c>
      <c r="AD172" s="1" t="s">
        <v>864</v>
      </c>
      <c r="AE172" s="1" t="s">
        <v>403</v>
      </c>
      <c r="AF172" s="1" t="s">
        <v>124</v>
      </c>
      <c r="AG172" s="1" t="s">
        <v>125</v>
      </c>
      <c r="AH172" s="1" t="s">
        <v>124</v>
      </c>
      <c r="AI172" s="1" t="s">
        <v>150</v>
      </c>
      <c r="AJ172" s="1" t="s">
        <v>112</v>
      </c>
      <c r="AK172" s="1" t="s">
        <v>125</v>
      </c>
      <c r="AL172" s="1" t="s">
        <v>865</v>
      </c>
      <c r="AM172" s="1" t="s">
        <v>866</v>
      </c>
      <c r="AN172" s="1" t="s">
        <v>867</v>
      </c>
      <c r="AO172" s="1">
        <v>2209</v>
      </c>
      <c r="AP172" s="1">
        <v>102264</v>
      </c>
      <c r="AQ172" s="1">
        <v>182</v>
      </c>
      <c r="AR172" s="1" t="s">
        <v>110</v>
      </c>
      <c r="AS172" s="1">
        <v>62451</v>
      </c>
      <c r="AT172" s="1">
        <v>65319</v>
      </c>
      <c r="AU172" s="2">
        <v>62451</v>
      </c>
      <c r="AV172" s="2">
        <v>65319</v>
      </c>
      <c r="BB172" s="1" t="s">
        <v>129</v>
      </c>
      <c r="BC172" s="1" t="s">
        <v>254</v>
      </c>
      <c r="BD172" s="1">
        <v>77</v>
      </c>
      <c r="BE172" s="1" t="s">
        <v>131</v>
      </c>
      <c r="BF172" s="1">
        <v>0</v>
      </c>
      <c r="BG172" s="1">
        <v>4</v>
      </c>
      <c r="BH172" s="1">
        <v>4</v>
      </c>
      <c r="BI172" s="1" t="s">
        <v>182</v>
      </c>
      <c r="BJ172" s="1" t="s">
        <v>366</v>
      </c>
      <c r="BK172" s="1" t="s">
        <v>112</v>
      </c>
      <c r="BN172" s="1" t="s">
        <v>133</v>
      </c>
      <c r="BR172" s="1" t="s">
        <v>133</v>
      </c>
      <c r="BU172" s="1" t="s">
        <v>153</v>
      </c>
      <c r="BV172" s="1" t="s">
        <v>114</v>
      </c>
      <c r="BW172" s="1" t="s">
        <v>112</v>
      </c>
      <c r="BX172" s="1">
        <v>0</v>
      </c>
      <c r="BZ172" s="1">
        <v>0</v>
      </c>
      <c r="CA172" s="1">
        <v>1</v>
      </c>
      <c r="CB172" s="1">
        <v>0</v>
      </c>
      <c r="CC172" s="1">
        <v>0</v>
      </c>
      <c r="CD172" s="1" t="s">
        <v>117</v>
      </c>
      <c r="CE172" s="1" t="s">
        <v>117</v>
      </c>
      <c r="CF172" s="1" t="s">
        <v>110</v>
      </c>
      <c r="CG172" s="1" t="s">
        <v>117</v>
      </c>
      <c r="CH172" s="1" t="s">
        <v>117</v>
      </c>
      <c r="CI172" s="1" t="s">
        <v>117</v>
      </c>
      <c r="CJ172" s="1" t="s">
        <v>117</v>
      </c>
      <c r="CK172" s="1" t="s">
        <v>112</v>
      </c>
      <c r="CL172" s="1">
        <v>12</v>
      </c>
      <c r="CM172" s="1">
        <v>2</v>
      </c>
      <c r="CN172" s="1" t="s">
        <v>142</v>
      </c>
      <c r="CO172" s="1" t="s">
        <v>183</v>
      </c>
      <c r="CP172" s="1">
        <v>0</v>
      </c>
      <c r="CQ172" s="1" t="s">
        <v>143</v>
      </c>
      <c r="CR172" s="1" t="s">
        <v>143</v>
      </c>
      <c r="CS172" s="1" t="s">
        <v>156</v>
      </c>
      <c r="CT172" s="1" t="s">
        <v>184</v>
      </c>
      <c r="CU172" s="8">
        <v>7.5</v>
      </c>
      <c r="CV172" s="1" t="s">
        <v>868</v>
      </c>
      <c r="CW172" s="1" t="s">
        <v>868</v>
      </c>
      <c r="CX172" s="1">
        <v>3</v>
      </c>
      <c r="CY172" s="10">
        <f t="shared" si="14"/>
        <v>7.5</v>
      </c>
      <c r="CZ172" s="3">
        <v>8.3855599999999999</v>
      </c>
      <c r="DA172" s="3">
        <v>5.4849800000000002</v>
      </c>
      <c r="DB172" s="6">
        <f t="shared" si="15"/>
        <v>2.5</v>
      </c>
      <c r="DC172" s="9">
        <v>0</v>
      </c>
      <c r="DD172" s="7">
        <v>10</v>
      </c>
      <c r="DE172" s="7">
        <v>0</v>
      </c>
      <c r="DF172" s="1">
        <v>10931</v>
      </c>
      <c r="DG172" s="1">
        <f t="shared" si="16"/>
        <v>10931</v>
      </c>
      <c r="DH172" s="9">
        <f t="shared" si="17"/>
        <v>3</v>
      </c>
      <c r="DI172" s="1">
        <v>797</v>
      </c>
      <c r="DJ172" s="1">
        <f t="shared" si="18"/>
        <v>797</v>
      </c>
      <c r="DK172" s="9">
        <f t="shared" si="19"/>
        <v>2</v>
      </c>
      <c r="DL172" s="4">
        <v>10</v>
      </c>
      <c r="DN172">
        <f>(DL172*InputWeights!$C$7+DB172*InputWeights!$C$6)</f>
        <v>6.25</v>
      </c>
      <c r="DO172">
        <f>(DD172*InputWeights!$C$12+DE172*InputWeights!$C$10+CU172*InputWeights!$C$11)</f>
        <v>5</v>
      </c>
      <c r="DP172">
        <f>(DC172*InputWeights!$C$18+DK172*InputWeights!$C$16+DH172*InputWeights!$C$15+CY172*InputWeights!$C$17)</f>
        <v>3.85</v>
      </c>
      <c r="DR172">
        <f>DN172*InputWeights!$C$5+DO172*InputWeights!$C$9+DP172*InputWeights!$C$14</f>
        <v>49.15</v>
      </c>
      <c r="DS172">
        <f>((_xlfn.RANK.EQ(DR172,$DR$2:$DR$6635,0))/(COUNT(DR$2:$DR$6635)))*100</f>
        <v>11.577522004062288</v>
      </c>
      <c r="DT172">
        <f t="shared" si="20"/>
        <v>15</v>
      </c>
    </row>
    <row r="173" spans="1:124" x14ac:dyDescent="0.25">
      <c r="A173" s="1" t="s">
        <v>268</v>
      </c>
      <c r="B173" s="1" t="s">
        <v>108</v>
      </c>
      <c r="C173" s="1" t="s">
        <v>109</v>
      </c>
      <c r="D173" s="1" t="s">
        <v>110</v>
      </c>
      <c r="E173" s="1" t="s">
        <v>222</v>
      </c>
      <c r="F173" s="1">
        <v>2150</v>
      </c>
      <c r="G173" s="1">
        <v>14000</v>
      </c>
      <c r="H173" s="1">
        <v>20</v>
      </c>
      <c r="I173" s="1">
        <v>1991</v>
      </c>
      <c r="J173" s="1">
        <v>1991</v>
      </c>
      <c r="K173" s="1" t="s">
        <v>112</v>
      </c>
      <c r="L173" s="1" t="s">
        <v>110</v>
      </c>
      <c r="M173" s="1">
        <v>20</v>
      </c>
      <c r="N173" s="1" t="s">
        <v>113</v>
      </c>
      <c r="O173" s="1">
        <v>2</v>
      </c>
      <c r="Q173" s="1" t="s">
        <v>110</v>
      </c>
      <c r="R173" s="1">
        <v>1</v>
      </c>
      <c r="S173" s="1" t="s">
        <v>269</v>
      </c>
      <c r="T173" s="1">
        <v>158</v>
      </c>
      <c r="V173" s="1">
        <v>16650</v>
      </c>
      <c r="W173" s="1" t="s">
        <v>116</v>
      </c>
      <c r="X173" s="1" t="s">
        <v>117</v>
      </c>
      <c r="Y173" s="1" t="s">
        <v>270</v>
      </c>
      <c r="Z173" s="1" t="s">
        <v>271</v>
      </c>
      <c r="AA173" s="1" t="s">
        <v>272</v>
      </c>
      <c r="AC173" s="1" t="s">
        <v>273</v>
      </c>
      <c r="AD173" s="1" t="s">
        <v>160</v>
      </c>
      <c r="AE173" s="1" t="s">
        <v>274</v>
      </c>
      <c r="AF173" s="1" t="s">
        <v>124</v>
      </c>
      <c r="AG173" s="1" t="s">
        <v>125</v>
      </c>
      <c r="AH173" s="1" t="s">
        <v>124</v>
      </c>
      <c r="AI173" s="1" t="s">
        <v>112</v>
      </c>
      <c r="AJ173" s="1" t="s">
        <v>112</v>
      </c>
      <c r="AK173" s="1" t="s">
        <v>125</v>
      </c>
      <c r="AL173" s="1" t="s">
        <v>204</v>
      </c>
      <c r="AM173" s="1" t="s">
        <v>275</v>
      </c>
      <c r="AN173" s="1" t="s">
        <v>275</v>
      </c>
      <c r="AO173" s="1">
        <v>1397</v>
      </c>
      <c r="AP173" s="1">
        <v>102264</v>
      </c>
      <c r="AQ173" s="1">
        <v>136</v>
      </c>
      <c r="AR173" s="1" t="s">
        <v>110</v>
      </c>
      <c r="AS173" s="1">
        <v>6072</v>
      </c>
      <c r="AT173" s="1">
        <v>8222</v>
      </c>
      <c r="AU173" s="2">
        <v>55590</v>
      </c>
      <c r="AV173" s="2">
        <v>57740</v>
      </c>
      <c r="BB173" s="1" t="s">
        <v>129</v>
      </c>
      <c r="BC173" s="1" t="s">
        <v>276</v>
      </c>
      <c r="BD173" s="1">
        <v>90</v>
      </c>
      <c r="BE173" s="1" t="s">
        <v>131</v>
      </c>
      <c r="BF173" s="1">
        <v>0</v>
      </c>
      <c r="BG173" s="1">
        <v>2</v>
      </c>
      <c r="BH173" s="1">
        <v>2</v>
      </c>
      <c r="BI173" s="1" t="s">
        <v>226</v>
      </c>
      <c r="BK173" s="1" t="s">
        <v>112</v>
      </c>
      <c r="BN173" s="1" t="s">
        <v>133</v>
      </c>
      <c r="BR173" s="1" t="s">
        <v>133</v>
      </c>
      <c r="BU173" s="1" t="s">
        <v>112</v>
      </c>
      <c r="BV173" s="1" t="s">
        <v>114</v>
      </c>
      <c r="BW173" s="1" t="s">
        <v>112</v>
      </c>
      <c r="BX173" s="1">
        <v>0</v>
      </c>
      <c r="BZ173" s="1">
        <v>1</v>
      </c>
      <c r="CA173" s="1">
        <v>1</v>
      </c>
      <c r="CB173" s="1">
        <v>0</v>
      </c>
      <c r="CC173" s="1">
        <v>0</v>
      </c>
      <c r="CD173" s="1" t="s">
        <v>110</v>
      </c>
      <c r="CE173" s="1" t="s">
        <v>110</v>
      </c>
      <c r="CF173" s="1" t="s">
        <v>110</v>
      </c>
      <c r="CG173" s="1" t="s">
        <v>114</v>
      </c>
      <c r="CH173" s="1" t="s">
        <v>114</v>
      </c>
      <c r="CI173" s="1" t="s">
        <v>110</v>
      </c>
      <c r="CJ173" s="1" t="s">
        <v>117</v>
      </c>
      <c r="CK173" s="1" t="s">
        <v>125</v>
      </c>
      <c r="CL173" s="1">
        <v>0</v>
      </c>
      <c r="CM173" s="1">
        <v>0</v>
      </c>
      <c r="CN173" s="1" t="s">
        <v>277</v>
      </c>
      <c r="CP173" s="1">
        <v>0</v>
      </c>
      <c r="CQ173" s="1" t="s">
        <v>143</v>
      </c>
      <c r="CR173" s="1" t="s">
        <v>143</v>
      </c>
      <c r="CS173" s="1" t="s">
        <v>184</v>
      </c>
      <c r="CT173" s="1" t="s">
        <v>156</v>
      </c>
      <c r="CU173" s="8">
        <v>5</v>
      </c>
      <c r="CV173" s="1" t="s">
        <v>278</v>
      </c>
      <c r="CW173" s="1" t="s">
        <v>278</v>
      </c>
      <c r="CX173" s="1">
        <v>2</v>
      </c>
      <c r="CY173" s="10">
        <f t="shared" si="14"/>
        <v>7.5</v>
      </c>
      <c r="CZ173" s="3">
        <v>19.399999999999999</v>
      </c>
      <c r="DA173" s="3">
        <v>0</v>
      </c>
      <c r="DB173" s="6">
        <f t="shared" si="15"/>
        <v>1</v>
      </c>
      <c r="DC173" s="9">
        <v>10</v>
      </c>
      <c r="DD173" s="7">
        <v>0</v>
      </c>
      <c r="DE173" s="7">
        <v>0</v>
      </c>
      <c r="DF173" s="1">
        <v>16650</v>
      </c>
      <c r="DG173" s="1">
        <f t="shared" si="16"/>
        <v>33300</v>
      </c>
      <c r="DH173" s="9">
        <f t="shared" si="17"/>
        <v>7</v>
      </c>
      <c r="DI173" s="1">
        <v>999</v>
      </c>
      <c r="DJ173" s="1">
        <f t="shared" si="18"/>
        <v>1998</v>
      </c>
      <c r="DK173" s="9">
        <f t="shared" si="19"/>
        <v>3</v>
      </c>
      <c r="DL173" s="4">
        <v>10</v>
      </c>
      <c r="DN173">
        <f>(DL173*InputWeights!$C$7+DB173*InputWeights!$C$6)</f>
        <v>5.5</v>
      </c>
      <c r="DO173">
        <f>(DD173*InputWeights!$C$12+DE173*InputWeights!$C$10+CU173*InputWeights!$C$11)</f>
        <v>2</v>
      </c>
      <c r="DP173">
        <f>(DC173*InputWeights!$C$18+DK173*InputWeights!$C$16+DH173*InputWeights!$C$15+CY173*InputWeights!$C$17)</f>
        <v>6.65</v>
      </c>
      <c r="DR173">
        <f>DN173*InputWeights!$C$5+DO173*InputWeights!$C$9+DP173*InputWeights!$C$14</f>
        <v>49.1</v>
      </c>
      <c r="DS173">
        <f>((_xlfn.RANK.EQ(DR173,$DR$2:$DR$6635,0))/(COUNT(DR$2:$DR$6635)))*100</f>
        <v>11.645226811103589</v>
      </c>
      <c r="DT173">
        <f t="shared" si="20"/>
        <v>15</v>
      </c>
    </row>
    <row r="174" spans="1:124" x14ac:dyDescent="0.25">
      <c r="A174" s="1" t="s">
        <v>2624</v>
      </c>
      <c r="B174" s="1" t="s">
        <v>2625</v>
      </c>
      <c r="C174" s="1" t="s">
        <v>2626</v>
      </c>
      <c r="D174" s="1" t="s">
        <v>110</v>
      </c>
      <c r="E174" s="1" t="s">
        <v>191</v>
      </c>
      <c r="F174" s="1">
        <v>1900</v>
      </c>
      <c r="G174" s="1">
        <v>8300</v>
      </c>
      <c r="H174" s="1">
        <v>0</v>
      </c>
      <c r="I174" s="1">
        <v>1959</v>
      </c>
      <c r="J174" s="1">
        <v>2012</v>
      </c>
      <c r="K174" s="1" t="s">
        <v>112</v>
      </c>
      <c r="L174" s="1" t="s">
        <v>110</v>
      </c>
      <c r="M174" s="1">
        <v>40</v>
      </c>
      <c r="N174" s="1" t="s">
        <v>177</v>
      </c>
      <c r="O174" s="1">
        <v>2</v>
      </c>
      <c r="P174" s="1" t="s">
        <v>112</v>
      </c>
      <c r="Q174" s="1" t="s">
        <v>114</v>
      </c>
      <c r="R174" s="1">
        <v>12</v>
      </c>
      <c r="S174" s="1" t="s">
        <v>2627</v>
      </c>
      <c r="T174" s="1">
        <v>70</v>
      </c>
      <c r="V174" s="1">
        <v>20911</v>
      </c>
      <c r="W174" s="1" t="s">
        <v>110</v>
      </c>
      <c r="X174" s="1" t="s">
        <v>117</v>
      </c>
      <c r="Y174" s="1" t="s">
        <v>2666</v>
      </c>
      <c r="Z174" s="1" t="s">
        <v>271</v>
      </c>
      <c r="AA174" s="1" t="s">
        <v>2629</v>
      </c>
      <c r="AC174" s="1" t="s">
        <v>218</v>
      </c>
      <c r="AD174" s="1" t="s">
        <v>160</v>
      </c>
      <c r="AE174" s="1" t="s">
        <v>274</v>
      </c>
      <c r="AF174" s="1" t="s">
        <v>124</v>
      </c>
      <c r="AG174" s="1" t="s">
        <v>125</v>
      </c>
      <c r="AH174" s="1" t="s">
        <v>114</v>
      </c>
      <c r="AI174" s="1" t="s">
        <v>169</v>
      </c>
      <c r="AJ174" s="1" t="s">
        <v>112</v>
      </c>
      <c r="AK174" s="1" t="s">
        <v>125</v>
      </c>
      <c r="AL174" s="1" t="s">
        <v>967</v>
      </c>
      <c r="AM174" s="1" t="s">
        <v>967</v>
      </c>
      <c r="AN174" s="1" t="s">
        <v>2667</v>
      </c>
      <c r="AO174" s="1">
        <v>40544</v>
      </c>
      <c r="AP174" s="1">
        <v>102264</v>
      </c>
      <c r="AQ174" s="1">
        <v>4185</v>
      </c>
      <c r="AR174" s="1" t="s">
        <v>110</v>
      </c>
      <c r="AS174" s="1">
        <v>58361</v>
      </c>
      <c r="AT174" s="1">
        <v>60261</v>
      </c>
      <c r="AU174" s="2">
        <v>58361</v>
      </c>
      <c r="AV174" s="2">
        <v>60261</v>
      </c>
      <c r="BB174" s="1" t="s">
        <v>129</v>
      </c>
      <c r="BC174" s="1" t="s">
        <v>247</v>
      </c>
      <c r="BD174" s="1">
        <v>93</v>
      </c>
      <c r="BE174" s="1" t="s">
        <v>131</v>
      </c>
      <c r="BF174" s="1">
        <v>0</v>
      </c>
      <c r="BG174" s="1">
        <v>2</v>
      </c>
      <c r="BH174" s="1">
        <v>2</v>
      </c>
      <c r="BI174" s="1" t="s">
        <v>153</v>
      </c>
      <c r="BJ174" s="1" t="s">
        <v>182</v>
      </c>
      <c r="BK174" s="1" t="s">
        <v>112</v>
      </c>
      <c r="BN174" s="1" t="s">
        <v>133</v>
      </c>
      <c r="BR174" s="1" t="s">
        <v>133</v>
      </c>
      <c r="BU174" s="1" t="s">
        <v>112</v>
      </c>
      <c r="BV174" s="1" t="s">
        <v>114</v>
      </c>
      <c r="BW174" s="1" t="s">
        <v>125</v>
      </c>
      <c r="BX174" s="1">
        <v>1</v>
      </c>
      <c r="BZ174" s="1">
        <v>0</v>
      </c>
      <c r="CA174" s="1">
        <v>1</v>
      </c>
      <c r="CB174" s="1">
        <v>0</v>
      </c>
      <c r="CC174" s="1">
        <v>0</v>
      </c>
      <c r="CD174" s="1" t="s">
        <v>110</v>
      </c>
      <c r="CE174" s="1" t="s">
        <v>131</v>
      </c>
      <c r="CF174" s="1" t="s">
        <v>110</v>
      </c>
      <c r="CG174" s="1" t="s">
        <v>117</v>
      </c>
      <c r="CH174" s="1" t="s">
        <v>117</v>
      </c>
      <c r="CI174" s="1" t="s">
        <v>117</v>
      </c>
      <c r="CJ174" s="1" t="s">
        <v>117</v>
      </c>
      <c r="CK174" s="1" t="s">
        <v>125</v>
      </c>
      <c r="CL174" s="1">
        <v>5</v>
      </c>
      <c r="CM174" s="1">
        <v>3</v>
      </c>
      <c r="CN174" s="1" t="s">
        <v>142</v>
      </c>
      <c r="CO174" s="1" t="s">
        <v>183</v>
      </c>
      <c r="CP174" s="1">
        <v>0</v>
      </c>
      <c r="CQ174" s="1" t="s">
        <v>135</v>
      </c>
      <c r="CR174" s="1" t="s">
        <v>135</v>
      </c>
      <c r="CS174" s="1" t="s">
        <v>215</v>
      </c>
      <c r="CT174" s="1" t="s">
        <v>156</v>
      </c>
      <c r="CU174" s="8">
        <v>5</v>
      </c>
      <c r="CV174" s="1" t="s">
        <v>2668</v>
      </c>
      <c r="CW174" s="1" t="s">
        <v>2668</v>
      </c>
      <c r="CX174" s="1">
        <v>2</v>
      </c>
      <c r="CY174" s="10">
        <f t="shared" si="14"/>
        <v>7.5</v>
      </c>
      <c r="CZ174" s="3">
        <v>11.4</v>
      </c>
      <c r="DA174" s="3">
        <v>0</v>
      </c>
      <c r="DB174" s="6">
        <f t="shared" si="15"/>
        <v>1</v>
      </c>
      <c r="DC174" s="9">
        <v>0</v>
      </c>
      <c r="DD174" s="7">
        <v>0</v>
      </c>
      <c r="DE174" s="7">
        <v>0</v>
      </c>
      <c r="DF174" s="1">
        <v>20911</v>
      </c>
      <c r="DG174" s="1">
        <f t="shared" si="16"/>
        <v>41822</v>
      </c>
      <c r="DH174" s="9">
        <f t="shared" si="17"/>
        <v>9</v>
      </c>
      <c r="DI174" s="1">
        <v>1255</v>
      </c>
      <c r="DJ174" s="1">
        <f t="shared" si="18"/>
        <v>2510</v>
      </c>
      <c r="DK174" s="9">
        <f t="shared" si="19"/>
        <v>4</v>
      </c>
      <c r="DL174" s="4">
        <v>10</v>
      </c>
      <c r="DN174">
        <f>(DL174*InputWeights!$C$7+DB174*InputWeights!$C$6)</f>
        <v>5.5</v>
      </c>
      <c r="DO174">
        <f>(DD174*InputWeights!$C$12+DE174*InputWeights!$C$10+CU174*InputWeights!$C$11)</f>
        <v>2</v>
      </c>
      <c r="DP174">
        <f>(DC174*InputWeights!$C$18+DK174*InputWeights!$C$16+DH174*InputWeights!$C$15+CY174*InputWeights!$C$17)</f>
        <v>6.65</v>
      </c>
      <c r="DR174">
        <f>DN174*InputWeights!$C$5+DO174*InputWeights!$C$9+DP174*InputWeights!$C$14</f>
        <v>49.1</v>
      </c>
      <c r="DS174">
        <f>((_xlfn.RANK.EQ(DR174,$DR$2:$DR$6635,0))/(COUNT(DR$2:$DR$6635)))*100</f>
        <v>11.645226811103589</v>
      </c>
      <c r="DT174">
        <f t="shared" si="20"/>
        <v>15</v>
      </c>
    </row>
    <row r="175" spans="1:124" x14ac:dyDescent="0.25">
      <c r="A175" s="1" t="s">
        <v>135</v>
      </c>
      <c r="B175" s="1" t="s">
        <v>2625</v>
      </c>
      <c r="C175" s="1" t="s">
        <v>2626</v>
      </c>
      <c r="D175" s="1" t="s">
        <v>110</v>
      </c>
      <c r="E175" s="1" t="s">
        <v>465</v>
      </c>
      <c r="F175" s="1">
        <v>2431</v>
      </c>
      <c r="G175" s="1">
        <v>230009500</v>
      </c>
      <c r="H175" s="1">
        <v>0</v>
      </c>
      <c r="I175" s="1">
        <v>1962</v>
      </c>
      <c r="J175" s="1">
        <v>2010</v>
      </c>
      <c r="K175" s="1" t="s">
        <v>153</v>
      </c>
      <c r="L175" s="1" t="s">
        <v>110</v>
      </c>
      <c r="M175" s="1">
        <v>38</v>
      </c>
      <c r="N175" s="1" t="s">
        <v>177</v>
      </c>
      <c r="O175" s="1">
        <v>2</v>
      </c>
      <c r="Q175" s="1" t="s">
        <v>114</v>
      </c>
      <c r="R175" s="1">
        <v>1</v>
      </c>
      <c r="S175" s="1" t="s">
        <v>1135</v>
      </c>
      <c r="T175" s="1">
        <v>160</v>
      </c>
      <c r="V175" s="1">
        <v>15322</v>
      </c>
      <c r="W175" s="1" t="s">
        <v>116</v>
      </c>
      <c r="X175" s="1" t="s">
        <v>117</v>
      </c>
      <c r="Y175" s="1" t="s">
        <v>2628</v>
      </c>
      <c r="AA175" s="1" t="s">
        <v>133</v>
      </c>
      <c r="AC175" s="1" t="s">
        <v>218</v>
      </c>
      <c r="AD175" s="1" t="s">
        <v>3115</v>
      </c>
      <c r="AE175" s="1" t="s">
        <v>274</v>
      </c>
      <c r="AF175" s="1" t="s">
        <v>124</v>
      </c>
      <c r="AG175" s="1" t="s">
        <v>125</v>
      </c>
      <c r="AH175" s="1" t="s">
        <v>124</v>
      </c>
      <c r="AI175" s="1" t="s">
        <v>112</v>
      </c>
      <c r="AJ175" s="1" t="s">
        <v>112</v>
      </c>
      <c r="AK175" s="1" t="s">
        <v>125</v>
      </c>
      <c r="AL175" s="1" t="s">
        <v>3203</v>
      </c>
      <c r="AM175" s="1" t="s">
        <v>3204</v>
      </c>
      <c r="AN175" s="1" t="s">
        <v>3205</v>
      </c>
      <c r="AO175" s="1">
        <v>41306</v>
      </c>
      <c r="AP175" s="1">
        <v>102264</v>
      </c>
      <c r="AQ175" s="1">
        <v>4290</v>
      </c>
      <c r="AR175" s="1" t="s">
        <v>110</v>
      </c>
      <c r="AS175" s="1">
        <v>17662</v>
      </c>
      <c r="AT175" s="1">
        <v>20093</v>
      </c>
      <c r="AU175" s="2">
        <v>17662</v>
      </c>
      <c r="AV175" s="2">
        <v>20093</v>
      </c>
      <c r="BB175" s="1" t="s">
        <v>129</v>
      </c>
      <c r="BC175" s="1" t="s">
        <v>761</v>
      </c>
      <c r="BD175" s="1">
        <v>81</v>
      </c>
      <c r="BE175" s="1" t="s">
        <v>131</v>
      </c>
      <c r="BF175" s="1">
        <v>0</v>
      </c>
      <c r="BG175" s="1">
        <v>2</v>
      </c>
      <c r="BH175" s="1">
        <v>2</v>
      </c>
      <c r="BI175" s="1" t="s">
        <v>154</v>
      </c>
      <c r="BJ175" s="1" t="s">
        <v>182</v>
      </c>
      <c r="BK175" s="1" t="s">
        <v>112</v>
      </c>
      <c r="BN175" s="1" t="s">
        <v>133</v>
      </c>
      <c r="BR175" s="1" t="s">
        <v>133</v>
      </c>
      <c r="BU175" s="1" t="s">
        <v>153</v>
      </c>
      <c r="BV175" s="1" t="s">
        <v>114</v>
      </c>
      <c r="BW175" s="1" t="s">
        <v>112</v>
      </c>
      <c r="BX175" s="1">
        <v>0</v>
      </c>
      <c r="BZ175" s="1">
        <v>0</v>
      </c>
      <c r="CA175" s="1">
        <v>1</v>
      </c>
      <c r="CB175" s="1">
        <v>0</v>
      </c>
      <c r="CC175" s="1">
        <v>0</v>
      </c>
      <c r="CD175" s="1" t="s">
        <v>110</v>
      </c>
      <c r="CE175" s="1" t="s">
        <v>114</v>
      </c>
      <c r="CF175" s="1" t="s">
        <v>110</v>
      </c>
      <c r="CG175" s="1" t="s">
        <v>117</v>
      </c>
      <c r="CH175" s="1" t="s">
        <v>117</v>
      </c>
      <c r="CI175" s="1" t="s">
        <v>117</v>
      </c>
      <c r="CJ175" s="1" t="s">
        <v>117</v>
      </c>
      <c r="CK175" s="1" t="s">
        <v>125</v>
      </c>
      <c r="CL175" s="1">
        <v>12</v>
      </c>
      <c r="CM175" s="1">
        <v>2</v>
      </c>
      <c r="CN175" s="1" t="s">
        <v>142</v>
      </c>
      <c r="CO175" s="1" t="s">
        <v>183</v>
      </c>
      <c r="CP175" s="1">
        <v>0</v>
      </c>
      <c r="CQ175" s="1" t="s">
        <v>135</v>
      </c>
      <c r="CR175" s="1" t="s">
        <v>135</v>
      </c>
      <c r="CS175" s="1" t="s">
        <v>184</v>
      </c>
      <c r="CT175" s="1" t="s">
        <v>156</v>
      </c>
      <c r="CU175" s="8">
        <v>5</v>
      </c>
      <c r="CV175" s="1" t="s">
        <v>3206</v>
      </c>
      <c r="CW175" s="1" t="s">
        <v>3206</v>
      </c>
      <c r="CX175" s="1">
        <v>3</v>
      </c>
      <c r="CY175" s="10">
        <f t="shared" si="14"/>
        <v>7.5</v>
      </c>
      <c r="CZ175" s="3">
        <v>8.8000000000000007</v>
      </c>
      <c r="DA175" s="3">
        <v>0</v>
      </c>
      <c r="DB175" s="6">
        <f t="shared" si="15"/>
        <v>1</v>
      </c>
      <c r="DC175" s="9">
        <v>10</v>
      </c>
      <c r="DD175" s="7">
        <v>0</v>
      </c>
      <c r="DE175" s="7">
        <v>0</v>
      </c>
      <c r="DF175" s="1">
        <v>15322</v>
      </c>
      <c r="DG175" s="1">
        <f t="shared" si="16"/>
        <v>30644</v>
      </c>
      <c r="DH175" s="9">
        <f t="shared" si="17"/>
        <v>7</v>
      </c>
      <c r="DI175" s="1">
        <v>768</v>
      </c>
      <c r="DJ175" s="1">
        <f t="shared" si="18"/>
        <v>1536</v>
      </c>
      <c r="DK175" s="9">
        <f t="shared" si="19"/>
        <v>3</v>
      </c>
      <c r="DL175" s="4">
        <v>10</v>
      </c>
      <c r="DN175">
        <f>(DL175*InputWeights!$C$7+DB175*InputWeights!$C$6)</f>
        <v>5.5</v>
      </c>
      <c r="DO175">
        <f>(DD175*InputWeights!$C$12+DE175*InputWeights!$C$10+CU175*InputWeights!$C$11)</f>
        <v>2</v>
      </c>
      <c r="DP175">
        <f>(DC175*InputWeights!$C$18+DK175*InputWeights!$C$16+DH175*InputWeights!$C$15+CY175*InputWeights!$C$17)</f>
        <v>6.65</v>
      </c>
      <c r="DR175">
        <f>DN175*InputWeights!$C$5+DO175*InputWeights!$C$9+DP175*InputWeights!$C$14</f>
        <v>49.1</v>
      </c>
      <c r="DS175">
        <f>((_xlfn.RANK.EQ(DR175,$DR$2:$DR$6635,0))/(COUNT(DR$2:$DR$6635)))*100</f>
        <v>11.645226811103589</v>
      </c>
      <c r="DT175">
        <f t="shared" si="20"/>
        <v>15</v>
      </c>
    </row>
    <row r="176" spans="1:124" x14ac:dyDescent="0.25">
      <c r="A176" s="1" t="s">
        <v>176</v>
      </c>
      <c r="B176" s="1" t="s">
        <v>3684</v>
      </c>
      <c r="C176" s="1" t="s">
        <v>3685</v>
      </c>
      <c r="D176" s="1" t="s">
        <v>110</v>
      </c>
      <c r="E176" s="1" t="s">
        <v>2817</v>
      </c>
      <c r="F176" s="1">
        <v>3443</v>
      </c>
      <c r="G176" s="1">
        <v>20200</v>
      </c>
      <c r="H176" s="1">
        <v>0</v>
      </c>
      <c r="I176" s="1">
        <v>1958</v>
      </c>
      <c r="J176" s="1">
        <v>2005</v>
      </c>
      <c r="K176" s="1" t="s">
        <v>112</v>
      </c>
      <c r="L176" s="1" t="s">
        <v>110</v>
      </c>
      <c r="M176" s="1">
        <v>24</v>
      </c>
      <c r="N176" s="1" t="s">
        <v>229</v>
      </c>
      <c r="O176" s="1">
        <v>2</v>
      </c>
      <c r="P176" s="1" t="s">
        <v>112</v>
      </c>
      <c r="Q176" s="1" t="s">
        <v>114</v>
      </c>
      <c r="R176" s="1">
        <v>999</v>
      </c>
      <c r="S176" s="1" t="s">
        <v>3733</v>
      </c>
      <c r="T176" s="1">
        <v>74</v>
      </c>
      <c r="V176" s="1">
        <v>12197</v>
      </c>
      <c r="W176" s="1" t="s">
        <v>116</v>
      </c>
      <c r="X176" s="1" t="s">
        <v>117</v>
      </c>
      <c r="Y176" s="1" t="s">
        <v>3985</v>
      </c>
      <c r="Z176" s="1" t="s">
        <v>271</v>
      </c>
      <c r="AA176" s="1" t="s">
        <v>3924</v>
      </c>
      <c r="AC176" s="1" t="s">
        <v>160</v>
      </c>
      <c r="AD176" s="1" t="s">
        <v>4015</v>
      </c>
      <c r="AE176" s="1" t="s">
        <v>123</v>
      </c>
      <c r="AF176" s="1" t="s">
        <v>114</v>
      </c>
      <c r="AG176" s="1" t="s">
        <v>664</v>
      </c>
      <c r="AH176" s="1" t="s">
        <v>114</v>
      </c>
      <c r="AI176" s="1" t="s">
        <v>169</v>
      </c>
      <c r="AJ176" s="1" t="s">
        <v>112</v>
      </c>
      <c r="AK176" s="1" t="s">
        <v>125</v>
      </c>
      <c r="AL176" s="1" t="s">
        <v>474</v>
      </c>
      <c r="AM176" s="1" t="s">
        <v>342</v>
      </c>
      <c r="AN176" s="1" t="s">
        <v>4016</v>
      </c>
      <c r="AO176" s="1">
        <v>69461</v>
      </c>
      <c r="AP176" s="1">
        <v>102264</v>
      </c>
      <c r="AQ176" s="1">
        <v>7005</v>
      </c>
      <c r="AR176" s="1" t="s">
        <v>110</v>
      </c>
      <c r="AS176" s="1">
        <v>22355</v>
      </c>
      <c r="AT176" s="1">
        <v>25798</v>
      </c>
      <c r="AU176" s="2">
        <v>22355</v>
      </c>
      <c r="AV176" s="2">
        <v>25798</v>
      </c>
      <c r="BB176" s="1" t="s">
        <v>129</v>
      </c>
      <c r="BC176" s="1" t="s">
        <v>254</v>
      </c>
      <c r="BD176" s="1">
        <v>92</v>
      </c>
      <c r="BE176" s="1" t="s">
        <v>131</v>
      </c>
      <c r="BF176" s="1">
        <v>0</v>
      </c>
      <c r="BG176" s="1">
        <v>4</v>
      </c>
      <c r="BH176" s="1">
        <v>4</v>
      </c>
      <c r="BJ176" s="1" t="s">
        <v>182</v>
      </c>
      <c r="BK176" s="1" t="s">
        <v>112</v>
      </c>
      <c r="BN176" s="1" t="s">
        <v>133</v>
      </c>
      <c r="BR176" s="1" t="s">
        <v>133</v>
      </c>
      <c r="BU176" s="1" t="s">
        <v>112</v>
      </c>
      <c r="BV176" s="1" t="s">
        <v>114</v>
      </c>
      <c r="BW176" s="1" t="s">
        <v>112</v>
      </c>
      <c r="BX176" s="1">
        <v>1</v>
      </c>
      <c r="BZ176" s="1">
        <v>0</v>
      </c>
      <c r="CA176" s="1">
        <v>1</v>
      </c>
      <c r="CB176" s="1">
        <v>0</v>
      </c>
      <c r="CC176" s="1">
        <v>0</v>
      </c>
      <c r="CD176" s="1" t="s">
        <v>110</v>
      </c>
      <c r="CE176" s="1" t="s">
        <v>114</v>
      </c>
      <c r="CF176" s="1" t="s">
        <v>110</v>
      </c>
      <c r="CG176" s="1" t="s">
        <v>117</v>
      </c>
      <c r="CH176" s="1" t="s">
        <v>116</v>
      </c>
      <c r="CI176" s="1" t="s">
        <v>117</v>
      </c>
      <c r="CJ176" s="1" t="s">
        <v>117</v>
      </c>
      <c r="CK176" s="1" t="s">
        <v>125</v>
      </c>
      <c r="CL176" s="1">
        <v>3</v>
      </c>
      <c r="CM176" s="1">
        <v>8</v>
      </c>
      <c r="CN176" s="1" t="s">
        <v>142</v>
      </c>
      <c r="CO176" s="1" t="s">
        <v>183</v>
      </c>
      <c r="CP176" s="1">
        <v>0</v>
      </c>
      <c r="CQ176" s="1" t="s">
        <v>135</v>
      </c>
      <c r="CR176" s="1" t="s">
        <v>135</v>
      </c>
      <c r="CS176" s="1" t="s">
        <v>215</v>
      </c>
      <c r="CT176" s="1" t="s">
        <v>156</v>
      </c>
      <c r="CU176" s="8">
        <v>5</v>
      </c>
      <c r="CV176" s="1" t="s">
        <v>4017</v>
      </c>
      <c r="CW176" s="1" t="s">
        <v>4017</v>
      </c>
      <c r="CX176" s="1">
        <v>3</v>
      </c>
      <c r="CY176" s="10">
        <f t="shared" si="14"/>
        <v>7.5</v>
      </c>
      <c r="CZ176" s="3">
        <v>9</v>
      </c>
      <c r="DA176" s="3">
        <v>5.4</v>
      </c>
      <c r="DB176" s="6">
        <f t="shared" si="15"/>
        <v>2.5</v>
      </c>
      <c r="DC176" s="9">
        <v>10</v>
      </c>
      <c r="DD176" s="7">
        <v>0</v>
      </c>
      <c r="DE176" s="7">
        <v>0</v>
      </c>
      <c r="DF176" s="1">
        <v>12197</v>
      </c>
      <c r="DG176" s="1">
        <f t="shared" si="16"/>
        <v>24394</v>
      </c>
      <c r="DH176" s="9">
        <f t="shared" si="17"/>
        <v>5</v>
      </c>
      <c r="DI176" s="1">
        <v>1342</v>
      </c>
      <c r="DJ176" s="1">
        <f t="shared" si="18"/>
        <v>2684</v>
      </c>
      <c r="DK176" s="9">
        <f t="shared" si="19"/>
        <v>4</v>
      </c>
      <c r="DL176" s="4">
        <v>10</v>
      </c>
      <c r="DN176">
        <f>(DL176*InputWeights!$C$7+DB176*InputWeights!$C$6)</f>
        <v>6.25</v>
      </c>
      <c r="DO176">
        <f>(DD176*InputWeights!$C$12+DE176*InputWeights!$C$10+CU176*InputWeights!$C$11)</f>
        <v>2</v>
      </c>
      <c r="DP176">
        <f>(DC176*InputWeights!$C$18+DK176*InputWeights!$C$16+DH176*InputWeights!$C$15+CY176*InputWeights!$C$17)</f>
        <v>6.05</v>
      </c>
      <c r="DR176">
        <f>DN176*InputWeights!$C$5+DO176*InputWeights!$C$9+DP176*InputWeights!$C$14</f>
        <v>48.95</v>
      </c>
      <c r="DS176">
        <f>((_xlfn.RANK.EQ(DR176,$DR$2:$DR$6635,0))/(COUNT(DR$2:$DR$6635)))*100</f>
        <v>11.848341232227488</v>
      </c>
      <c r="DT176">
        <f t="shared" si="20"/>
        <v>15</v>
      </c>
    </row>
    <row r="177" spans="1:124" x14ac:dyDescent="0.25">
      <c r="A177" s="1" t="s">
        <v>176</v>
      </c>
      <c r="B177" s="1" t="s">
        <v>3684</v>
      </c>
      <c r="C177" s="1" t="s">
        <v>3685</v>
      </c>
      <c r="D177" s="1" t="s">
        <v>110</v>
      </c>
      <c r="E177" s="1" t="s">
        <v>2821</v>
      </c>
      <c r="F177" s="1">
        <v>3681</v>
      </c>
      <c r="G177" s="1">
        <v>20200</v>
      </c>
      <c r="H177" s="1">
        <v>0</v>
      </c>
      <c r="I177" s="1">
        <v>1958</v>
      </c>
      <c r="J177" s="1">
        <v>2004</v>
      </c>
      <c r="K177" s="1" t="s">
        <v>139</v>
      </c>
      <c r="L177" s="1" t="s">
        <v>110</v>
      </c>
      <c r="M177" s="1">
        <v>24</v>
      </c>
      <c r="N177" s="1" t="s">
        <v>229</v>
      </c>
      <c r="O177" s="1">
        <v>2</v>
      </c>
      <c r="P177" s="1" t="s">
        <v>112</v>
      </c>
      <c r="Q177" s="1" t="s">
        <v>114</v>
      </c>
      <c r="R177" s="1">
        <v>999</v>
      </c>
      <c r="S177" s="1" t="s">
        <v>3733</v>
      </c>
      <c r="T177" s="1">
        <v>74</v>
      </c>
      <c r="V177" s="1">
        <v>12376</v>
      </c>
      <c r="W177" s="1" t="s">
        <v>116</v>
      </c>
      <c r="X177" s="1" t="s">
        <v>117</v>
      </c>
      <c r="Y177" s="1" t="s">
        <v>3985</v>
      </c>
      <c r="Z177" s="1" t="s">
        <v>271</v>
      </c>
      <c r="AA177" s="1" t="s">
        <v>3924</v>
      </c>
      <c r="AC177" s="1" t="s">
        <v>160</v>
      </c>
      <c r="AD177" s="1" t="s">
        <v>4018</v>
      </c>
      <c r="AE177" s="1" t="s">
        <v>123</v>
      </c>
      <c r="AF177" s="1" t="s">
        <v>114</v>
      </c>
      <c r="AG177" s="1" t="s">
        <v>664</v>
      </c>
      <c r="AH177" s="1" t="s">
        <v>114</v>
      </c>
      <c r="AI177" s="1" t="s">
        <v>169</v>
      </c>
      <c r="AJ177" s="1" t="s">
        <v>112</v>
      </c>
      <c r="AK177" s="1" t="s">
        <v>125</v>
      </c>
      <c r="AL177" s="1" t="s">
        <v>4019</v>
      </c>
      <c r="AM177" s="1" t="s">
        <v>3136</v>
      </c>
      <c r="AN177" s="1" t="s">
        <v>4020</v>
      </c>
      <c r="AO177" s="1">
        <v>69462</v>
      </c>
      <c r="AP177" s="1">
        <v>102264</v>
      </c>
      <c r="AQ177" s="1">
        <v>7007</v>
      </c>
      <c r="AR177" s="1" t="s">
        <v>114</v>
      </c>
      <c r="AS177" s="1">
        <v>22387</v>
      </c>
      <c r="AT177" s="1">
        <v>26068</v>
      </c>
      <c r="AU177" s="2">
        <v>22387</v>
      </c>
      <c r="AV177" s="2">
        <v>26068</v>
      </c>
      <c r="BB177" s="1" t="s">
        <v>129</v>
      </c>
      <c r="BC177" s="1" t="s">
        <v>254</v>
      </c>
      <c r="BD177" s="1">
        <v>92</v>
      </c>
      <c r="BE177" s="1" t="s">
        <v>131</v>
      </c>
      <c r="BF177" s="1">
        <v>0</v>
      </c>
      <c r="BG177" s="1">
        <v>4</v>
      </c>
      <c r="BH177" s="1">
        <v>4</v>
      </c>
      <c r="BJ177" s="1" t="s">
        <v>182</v>
      </c>
      <c r="BK177" s="1" t="s">
        <v>112</v>
      </c>
      <c r="BN177" s="1" t="s">
        <v>133</v>
      </c>
      <c r="BR177" s="1" t="s">
        <v>133</v>
      </c>
      <c r="BU177" s="1" t="s">
        <v>139</v>
      </c>
      <c r="BV177" s="1" t="s">
        <v>114</v>
      </c>
      <c r="BW177" s="1" t="s">
        <v>112</v>
      </c>
      <c r="BX177" s="1">
        <v>0</v>
      </c>
      <c r="BZ177" s="1">
        <v>0</v>
      </c>
      <c r="CA177" s="1">
        <v>1</v>
      </c>
      <c r="CB177" s="1">
        <v>0</v>
      </c>
      <c r="CC177" s="1">
        <v>0</v>
      </c>
      <c r="CD177" s="1" t="s">
        <v>114</v>
      </c>
      <c r="CE177" s="1" t="s">
        <v>114</v>
      </c>
      <c r="CF177" s="1" t="s">
        <v>110</v>
      </c>
      <c r="CG177" s="1" t="s">
        <v>117</v>
      </c>
      <c r="CH177" s="1" t="s">
        <v>117</v>
      </c>
      <c r="CI177" s="1" t="s">
        <v>117</v>
      </c>
      <c r="CJ177" s="1" t="s">
        <v>117</v>
      </c>
      <c r="CK177" s="1" t="s">
        <v>125</v>
      </c>
      <c r="CL177" s="1">
        <v>3</v>
      </c>
      <c r="CM177" s="1">
        <v>5</v>
      </c>
      <c r="CN177" s="1" t="s">
        <v>142</v>
      </c>
      <c r="CO177" s="1" t="s">
        <v>183</v>
      </c>
      <c r="CP177" s="1">
        <v>0</v>
      </c>
      <c r="CQ177" s="1" t="s">
        <v>135</v>
      </c>
      <c r="CR177" s="1" t="s">
        <v>135</v>
      </c>
      <c r="CS177" s="1" t="s">
        <v>215</v>
      </c>
      <c r="CT177" s="1" t="s">
        <v>156</v>
      </c>
      <c r="CU177" s="8">
        <v>5</v>
      </c>
      <c r="CV177" s="1" t="s">
        <v>4021</v>
      </c>
      <c r="CW177" s="1" t="s">
        <v>4021</v>
      </c>
      <c r="CX177" s="1">
        <v>3</v>
      </c>
      <c r="CY177" s="10">
        <f t="shared" si="14"/>
        <v>7.5</v>
      </c>
      <c r="CZ177" s="3">
        <v>8</v>
      </c>
      <c r="DA177" s="3">
        <v>4.9000000000000004</v>
      </c>
      <c r="DB177" s="6">
        <f t="shared" si="15"/>
        <v>2.5</v>
      </c>
      <c r="DC177" s="9">
        <v>10</v>
      </c>
      <c r="DD177" s="7">
        <v>0</v>
      </c>
      <c r="DE177" s="7">
        <v>0</v>
      </c>
      <c r="DF177" s="1">
        <v>12376</v>
      </c>
      <c r="DG177" s="1">
        <f t="shared" si="16"/>
        <v>24752</v>
      </c>
      <c r="DH177" s="9">
        <f t="shared" si="17"/>
        <v>5</v>
      </c>
      <c r="DI177" s="1">
        <v>1361</v>
      </c>
      <c r="DJ177" s="1">
        <f t="shared" si="18"/>
        <v>2722</v>
      </c>
      <c r="DK177" s="9">
        <f t="shared" si="19"/>
        <v>4</v>
      </c>
      <c r="DL177" s="4">
        <v>10</v>
      </c>
      <c r="DN177">
        <f>(DL177*InputWeights!$C$7+DB177*InputWeights!$C$6)</f>
        <v>6.25</v>
      </c>
      <c r="DO177">
        <f>(DD177*InputWeights!$C$12+DE177*InputWeights!$C$10+CU177*InputWeights!$C$11)</f>
        <v>2</v>
      </c>
      <c r="DP177">
        <f>(DC177*InputWeights!$C$18+DK177*InputWeights!$C$16+DH177*InputWeights!$C$15+CY177*InputWeights!$C$17)</f>
        <v>6.05</v>
      </c>
      <c r="DR177">
        <f>DN177*InputWeights!$C$5+DO177*InputWeights!$C$9+DP177*InputWeights!$C$14</f>
        <v>48.95</v>
      </c>
      <c r="DS177">
        <f>((_xlfn.RANK.EQ(DR177,$DR$2:$DR$6635,0))/(COUNT(DR$2:$DR$6635)))*100</f>
        <v>11.848341232227488</v>
      </c>
      <c r="DT177">
        <f t="shared" si="20"/>
        <v>15</v>
      </c>
    </row>
    <row r="178" spans="1:124" x14ac:dyDescent="0.25">
      <c r="A178" s="1" t="s">
        <v>1565</v>
      </c>
      <c r="B178" s="1" t="s">
        <v>108</v>
      </c>
      <c r="C178" s="1" t="s">
        <v>109</v>
      </c>
      <c r="D178" s="1" t="s">
        <v>110</v>
      </c>
      <c r="E178" s="1" t="s">
        <v>411</v>
      </c>
      <c r="F178" s="1">
        <v>860</v>
      </c>
      <c r="G178" s="1">
        <v>20000100</v>
      </c>
      <c r="H178" s="1">
        <v>0</v>
      </c>
      <c r="I178" s="1">
        <v>1985</v>
      </c>
      <c r="J178" s="1">
        <v>1985</v>
      </c>
      <c r="K178" s="1" t="s">
        <v>183</v>
      </c>
      <c r="L178" s="1" t="s">
        <v>114</v>
      </c>
      <c r="M178" s="1">
        <v>20</v>
      </c>
      <c r="N178" s="1" t="s">
        <v>229</v>
      </c>
      <c r="O178" s="1">
        <v>2</v>
      </c>
      <c r="P178" s="1" t="s">
        <v>112</v>
      </c>
      <c r="Q178" s="1" t="s">
        <v>117</v>
      </c>
      <c r="R178" s="1">
        <v>0</v>
      </c>
      <c r="S178" s="1" t="s">
        <v>1153</v>
      </c>
      <c r="T178" s="1">
        <v>290</v>
      </c>
      <c r="V178" s="1">
        <v>1626</v>
      </c>
      <c r="W178" s="1" t="s">
        <v>116</v>
      </c>
      <c r="X178" s="1" t="s">
        <v>117</v>
      </c>
      <c r="Y178" s="1" t="s">
        <v>1566</v>
      </c>
      <c r="AA178" s="1" t="s">
        <v>133</v>
      </c>
      <c r="AC178" s="1" t="s">
        <v>1439</v>
      </c>
      <c r="AD178" s="1" t="s">
        <v>1435</v>
      </c>
      <c r="AE178" s="1" t="s">
        <v>403</v>
      </c>
      <c r="AF178" s="1" t="s">
        <v>124</v>
      </c>
      <c r="AG178" s="1" t="s">
        <v>112</v>
      </c>
      <c r="AH178" s="1" t="s">
        <v>124</v>
      </c>
      <c r="AI178" s="1" t="s">
        <v>112</v>
      </c>
      <c r="AJ178" s="1" t="s">
        <v>112</v>
      </c>
      <c r="AK178" s="1" t="s">
        <v>112</v>
      </c>
      <c r="AL178" s="1" t="s">
        <v>416</v>
      </c>
      <c r="AM178" s="1" t="s">
        <v>416</v>
      </c>
      <c r="AN178" s="1" t="s">
        <v>416</v>
      </c>
      <c r="AO178" s="1">
        <v>3609</v>
      </c>
      <c r="AP178" s="1">
        <v>102264</v>
      </c>
      <c r="AQ178" s="1">
        <v>427</v>
      </c>
      <c r="AR178" s="1" t="s">
        <v>110</v>
      </c>
      <c r="AS178" s="1">
        <v>0</v>
      </c>
      <c r="AT178" s="1">
        <v>860</v>
      </c>
      <c r="AU178" s="2">
        <v>0</v>
      </c>
      <c r="AV178" s="2">
        <v>860</v>
      </c>
      <c r="BB178" s="1" t="s">
        <v>129</v>
      </c>
      <c r="BC178" s="1" t="s">
        <v>180</v>
      </c>
      <c r="BD178" s="1">
        <v>69</v>
      </c>
      <c r="BE178" s="1" t="s">
        <v>131</v>
      </c>
      <c r="BF178" s="1">
        <v>1</v>
      </c>
      <c r="BG178" s="1">
        <v>1</v>
      </c>
      <c r="BH178" s="1">
        <v>1</v>
      </c>
      <c r="BI178" s="1" t="s">
        <v>131</v>
      </c>
      <c r="BJ178" s="1" t="s">
        <v>182</v>
      </c>
      <c r="BK178" s="1" t="s">
        <v>112</v>
      </c>
      <c r="BN178" s="1" t="s">
        <v>133</v>
      </c>
      <c r="BR178" s="1" t="s">
        <v>133</v>
      </c>
      <c r="BU178" s="1" t="s">
        <v>153</v>
      </c>
      <c r="BV178" s="1" t="s">
        <v>124</v>
      </c>
      <c r="BW178" s="1" t="s">
        <v>112</v>
      </c>
      <c r="BX178" s="1">
        <v>0</v>
      </c>
      <c r="BZ178" s="1">
        <v>0</v>
      </c>
      <c r="CA178" s="1">
        <v>1</v>
      </c>
      <c r="CB178" s="1">
        <v>0</v>
      </c>
      <c r="CC178" s="1">
        <v>0</v>
      </c>
      <c r="CD178" s="1" t="s">
        <v>117</v>
      </c>
      <c r="CE178" s="1" t="s">
        <v>117</v>
      </c>
      <c r="CF178" s="1" t="s">
        <v>110</v>
      </c>
      <c r="CG178" s="1" t="s">
        <v>114</v>
      </c>
      <c r="CH178" s="1" t="s">
        <v>117</v>
      </c>
      <c r="CI178" s="1" t="s">
        <v>117</v>
      </c>
      <c r="CJ178" s="1" t="s">
        <v>117</v>
      </c>
      <c r="CK178" s="1" t="s">
        <v>112</v>
      </c>
      <c r="CL178" s="1">
        <v>0</v>
      </c>
      <c r="CM178" s="1">
        <v>5</v>
      </c>
      <c r="CN178" s="1" t="s">
        <v>649</v>
      </c>
      <c r="CO178" s="1" t="s">
        <v>183</v>
      </c>
      <c r="CP178" s="1">
        <v>0</v>
      </c>
      <c r="CQ178" s="1" t="s">
        <v>143</v>
      </c>
      <c r="CR178" s="1" t="s">
        <v>143</v>
      </c>
      <c r="CS178" s="1" t="s">
        <v>136</v>
      </c>
      <c r="CT178" s="1" t="s">
        <v>184</v>
      </c>
      <c r="CU178" s="8">
        <v>7.5</v>
      </c>
      <c r="CV178" s="1" t="s">
        <v>1567</v>
      </c>
      <c r="CW178" s="1" t="s">
        <v>1567</v>
      </c>
      <c r="CX178" s="1">
        <v>5</v>
      </c>
      <c r="CY178" s="10">
        <f t="shared" si="14"/>
        <v>2.5</v>
      </c>
      <c r="CZ178" s="3">
        <v>11.409700000000001</v>
      </c>
      <c r="DA178" s="3">
        <v>7.8167</v>
      </c>
      <c r="DB178" s="6">
        <f t="shared" si="15"/>
        <v>5</v>
      </c>
      <c r="DC178" s="9">
        <v>0</v>
      </c>
      <c r="DD178" s="7">
        <v>0</v>
      </c>
      <c r="DE178" s="7">
        <v>10</v>
      </c>
      <c r="DF178" s="1">
        <v>1626</v>
      </c>
      <c r="DG178" s="1">
        <f t="shared" si="16"/>
        <v>1626</v>
      </c>
      <c r="DH178" s="9">
        <f t="shared" si="17"/>
        <v>1</v>
      </c>
      <c r="DI178" s="1">
        <v>81</v>
      </c>
      <c r="DJ178" s="1">
        <f t="shared" si="18"/>
        <v>81</v>
      </c>
      <c r="DK178" s="9">
        <f t="shared" si="19"/>
        <v>1</v>
      </c>
      <c r="DL178" s="4">
        <v>10</v>
      </c>
      <c r="DN178">
        <f>(DL178*InputWeights!$C$7+DB178*InputWeights!$C$6)</f>
        <v>7.5</v>
      </c>
      <c r="DO178">
        <f>(DD178*InputWeights!$C$12+DE178*InputWeights!$C$10+CU178*InputWeights!$C$11)</f>
        <v>7</v>
      </c>
      <c r="DP178">
        <f>(DC178*InputWeights!$C$18+DK178*InputWeights!$C$16+DH178*InputWeights!$C$15+CY178*InputWeights!$C$17)</f>
        <v>1.35</v>
      </c>
      <c r="DR178">
        <f>DN178*InputWeights!$C$5+DO178*InputWeights!$C$9+DP178*InputWeights!$C$14</f>
        <v>48.9</v>
      </c>
      <c r="DS178">
        <f>((_xlfn.RANK.EQ(DR178,$DR$2:$DR$6635,0))/(COUNT(DR$2:$DR$6635)))*100</f>
        <v>11.983750846310089</v>
      </c>
      <c r="DT178">
        <f t="shared" si="20"/>
        <v>15</v>
      </c>
    </row>
    <row r="179" spans="1:124" x14ac:dyDescent="0.25">
      <c r="A179" s="1" t="s">
        <v>1288</v>
      </c>
      <c r="B179" s="1" t="s">
        <v>2625</v>
      </c>
      <c r="C179" s="1" t="s">
        <v>2626</v>
      </c>
      <c r="D179" s="1" t="s">
        <v>110</v>
      </c>
      <c r="E179" s="1" t="s">
        <v>420</v>
      </c>
      <c r="F179" s="1">
        <v>2098</v>
      </c>
      <c r="G179" s="1">
        <v>230016700</v>
      </c>
      <c r="H179" s="1">
        <v>0</v>
      </c>
      <c r="I179" s="1">
        <v>1931</v>
      </c>
      <c r="J179" s="1">
        <v>2002</v>
      </c>
      <c r="K179" s="1" t="s">
        <v>153</v>
      </c>
      <c r="L179" s="1" t="s">
        <v>110</v>
      </c>
      <c r="M179" s="1">
        <v>27</v>
      </c>
      <c r="N179" s="1" t="s">
        <v>177</v>
      </c>
      <c r="O179" s="1">
        <v>2</v>
      </c>
      <c r="P179" s="1" t="s">
        <v>112</v>
      </c>
      <c r="Q179" s="1" t="s">
        <v>110</v>
      </c>
      <c r="R179" s="1">
        <v>1</v>
      </c>
      <c r="S179" s="1" t="s">
        <v>1135</v>
      </c>
      <c r="T179" s="1">
        <v>140</v>
      </c>
      <c r="V179" s="1">
        <v>11693</v>
      </c>
      <c r="W179" s="1" t="s">
        <v>116</v>
      </c>
      <c r="X179" s="1" t="s">
        <v>117</v>
      </c>
      <c r="Y179" s="1" t="s">
        <v>2747</v>
      </c>
      <c r="AA179" s="1" t="s">
        <v>133</v>
      </c>
      <c r="AC179" s="1" t="s">
        <v>218</v>
      </c>
      <c r="AD179" s="1" t="s">
        <v>3151</v>
      </c>
      <c r="AE179" s="1" t="s">
        <v>426</v>
      </c>
      <c r="AF179" s="1" t="s">
        <v>124</v>
      </c>
      <c r="AG179" s="1" t="s">
        <v>125</v>
      </c>
      <c r="AH179" s="1" t="s">
        <v>124</v>
      </c>
      <c r="AI179" s="1" t="s">
        <v>112</v>
      </c>
      <c r="AJ179" s="1" t="s">
        <v>112</v>
      </c>
      <c r="AK179" s="1" t="s">
        <v>125</v>
      </c>
      <c r="AL179" s="1" t="s">
        <v>701</v>
      </c>
      <c r="AM179" s="1" t="s">
        <v>3152</v>
      </c>
      <c r="AN179" s="1" t="s">
        <v>3153</v>
      </c>
      <c r="AO179" s="1">
        <v>41223</v>
      </c>
      <c r="AP179" s="1">
        <v>102264</v>
      </c>
      <c r="AQ179" s="1">
        <v>4277</v>
      </c>
      <c r="AR179" s="1" t="s">
        <v>110</v>
      </c>
      <c r="AS179" s="1">
        <v>10275</v>
      </c>
      <c r="AT179" s="1">
        <v>12373</v>
      </c>
      <c r="AU179" s="2">
        <v>10275</v>
      </c>
      <c r="AV179" s="2">
        <v>12373</v>
      </c>
      <c r="BB179" s="1" t="s">
        <v>129</v>
      </c>
      <c r="BC179" s="1" t="s">
        <v>704</v>
      </c>
      <c r="BD179" s="1">
        <v>75</v>
      </c>
      <c r="BE179" s="1" t="s">
        <v>131</v>
      </c>
      <c r="BF179" s="1">
        <v>0</v>
      </c>
      <c r="BG179" s="1">
        <v>4</v>
      </c>
      <c r="BH179" s="1">
        <v>4</v>
      </c>
      <c r="BI179" s="1" t="s">
        <v>183</v>
      </c>
      <c r="BJ179" s="1" t="s">
        <v>182</v>
      </c>
      <c r="BK179" s="1" t="s">
        <v>112</v>
      </c>
      <c r="BN179" s="1" t="s">
        <v>133</v>
      </c>
      <c r="BR179" s="1" t="s">
        <v>133</v>
      </c>
      <c r="BU179" s="1" t="s">
        <v>153</v>
      </c>
      <c r="BV179" s="1" t="s">
        <v>114</v>
      </c>
      <c r="BW179" s="1" t="s">
        <v>112</v>
      </c>
      <c r="BX179" s="1">
        <v>0</v>
      </c>
      <c r="BZ179" s="1">
        <v>0</v>
      </c>
      <c r="CA179" s="1">
        <v>1</v>
      </c>
      <c r="CB179" s="1">
        <v>0</v>
      </c>
      <c r="CC179" s="1">
        <v>0</v>
      </c>
      <c r="CD179" s="1" t="s">
        <v>110</v>
      </c>
      <c r="CE179" s="1" t="s">
        <v>110</v>
      </c>
      <c r="CF179" s="1" t="s">
        <v>110</v>
      </c>
      <c r="CG179" s="1" t="s">
        <v>116</v>
      </c>
      <c r="CH179" s="1" t="s">
        <v>117</v>
      </c>
      <c r="CI179" s="1" t="s">
        <v>117</v>
      </c>
      <c r="CJ179" s="1" t="s">
        <v>117</v>
      </c>
      <c r="CK179" s="1" t="s">
        <v>112</v>
      </c>
      <c r="CL179" s="1">
        <v>13</v>
      </c>
      <c r="CM179" s="1">
        <v>4</v>
      </c>
      <c r="CN179" s="1" t="s">
        <v>134</v>
      </c>
      <c r="CO179" s="1" t="s">
        <v>183</v>
      </c>
      <c r="CP179" s="1">
        <v>0</v>
      </c>
      <c r="CQ179" s="1" t="s">
        <v>135</v>
      </c>
      <c r="CR179" s="1" t="s">
        <v>135</v>
      </c>
      <c r="CS179" s="1" t="s">
        <v>184</v>
      </c>
      <c r="CT179" s="1" t="s">
        <v>184</v>
      </c>
      <c r="CU179" s="8">
        <v>7.5</v>
      </c>
      <c r="CV179" s="1" t="s">
        <v>3154</v>
      </c>
      <c r="CW179" s="1" t="s">
        <v>3154</v>
      </c>
      <c r="CX179" s="1">
        <v>3</v>
      </c>
      <c r="CY179" s="10">
        <f t="shared" si="14"/>
        <v>7.5</v>
      </c>
      <c r="CZ179" s="3">
        <v>0.3</v>
      </c>
      <c r="DA179" s="3">
        <v>0.2</v>
      </c>
      <c r="DB179" s="6">
        <f t="shared" si="15"/>
        <v>1</v>
      </c>
      <c r="DC179" s="9">
        <v>10</v>
      </c>
      <c r="DD179" s="7">
        <v>0</v>
      </c>
      <c r="DE179" s="7">
        <v>0</v>
      </c>
      <c r="DF179" s="1">
        <v>11693</v>
      </c>
      <c r="DG179" s="1">
        <f t="shared" si="16"/>
        <v>23386</v>
      </c>
      <c r="DH179" s="9">
        <f t="shared" si="17"/>
        <v>5</v>
      </c>
      <c r="DI179" s="1">
        <v>585</v>
      </c>
      <c r="DJ179" s="1">
        <f t="shared" si="18"/>
        <v>1170</v>
      </c>
      <c r="DK179" s="9">
        <f t="shared" si="19"/>
        <v>3</v>
      </c>
      <c r="DL179" s="4">
        <v>10</v>
      </c>
      <c r="DN179">
        <f>(DL179*InputWeights!$C$7+DB179*InputWeights!$C$6)</f>
        <v>5.5</v>
      </c>
      <c r="DO179">
        <f>(DD179*InputWeights!$C$12+DE179*InputWeights!$C$10+CU179*InputWeights!$C$11)</f>
        <v>3</v>
      </c>
      <c r="DP179">
        <f>(DC179*InputWeights!$C$18+DK179*InputWeights!$C$16+DH179*InputWeights!$C$15+CY179*InputWeights!$C$17)</f>
        <v>5.85</v>
      </c>
      <c r="DR179">
        <f>DN179*InputWeights!$C$5+DO179*InputWeights!$C$9+DP179*InputWeights!$C$14</f>
        <v>48.9</v>
      </c>
      <c r="DS179">
        <f>((_xlfn.RANK.EQ(DR179,$DR$2:$DR$6635,0))/(COUNT(DR$2:$DR$6635)))*100</f>
        <v>11.983750846310089</v>
      </c>
      <c r="DT179">
        <f t="shared" si="20"/>
        <v>15</v>
      </c>
    </row>
    <row r="180" spans="1:124" x14ac:dyDescent="0.25">
      <c r="A180" s="1" t="s">
        <v>111</v>
      </c>
      <c r="B180" s="1" t="s">
        <v>3684</v>
      </c>
      <c r="C180" s="1" t="s">
        <v>3685</v>
      </c>
      <c r="D180" s="1" t="s">
        <v>110</v>
      </c>
      <c r="E180" s="1" t="s">
        <v>3811</v>
      </c>
      <c r="F180" s="1">
        <v>2254</v>
      </c>
      <c r="G180" s="1">
        <v>3300</v>
      </c>
      <c r="H180" s="1">
        <v>0</v>
      </c>
      <c r="I180" s="1">
        <v>1973</v>
      </c>
      <c r="J180" s="1">
        <v>2004</v>
      </c>
      <c r="K180" s="1" t="s">
        <v>153</v>
      </c>
      <c r="L180" s="1" t="s">
        <v>110</v>
      </c>
      <c r="M180" s="1">
        <v>24</v>
      </c>
      <c r="N180" s="1" t="s">
        <v>177</v>
      </c>
      <c r="O180" s="1">
        <v>2</v>
      </c>
      <c r="P180" s="1" t="s">
        <v>112</v>
      </c>
      <c r="Q180" s="1" t="s">
        <v>116</v>
      </c>
      <c r="R180" s="1">
        <v>60</v>
      </c>
      <c r="S180" s="1" t="s">
        <v>937</v>
      </c>
      <c r="T180" s="1">
        <v>59</v>
      </c>
      <c r="V180" s="1">
        <v>9542</v>
      </c>
      <c r="W180" s="1" t="s">
        <v>110</v>
      </c>
      <c r="X180" s="1" t="s">
        <v>117</v>
      </c>
      <c r="Y180" s="1" t="s">
        <v>3919</v>
      </c>
      <c r="Z180" s="1" t="s">
        <v>325</v>
      </c>
      <c r="AA180" s="1" t="s">
        <v>3920</v>
      </c>
      <c r="AC180" s="1" t="s">
        <v>160</v>
      </c>
      <c r="AD180" s="1" t="s">
        <v>218</v>
      </c>
      <c r="AE180" s="1" t="s">
        <v>274</v>
      </c>
      <c r="AF180" s="1" t="s">
        <v>114</v>
      </c>
      <c r="AG180" s="1" t="s">
        <v>125</v>
      </c>
      <c r="AH180" s="1" t="s">
        <v>110</v>
      </c>
      <c r="AI180" s="1" t="s">
        <v>112</v>
      </c>
      <c r="AJ180" s="1" t="s">
        <v>125</v>
      </c>
      <c r="AK180" s="1" t="s">
        <v>125</v>
      </c>
      <c r="AL180" s="1" t="s">
        <v>3961</v>
      </c>
      <c r="AM180" s="1" t="s">
        <v>3949</v>
      </c>
      <c r="AN180" s="1" t="s">
        <v>3969</v>
      </c>
      <c r="AO180" s="1">
        <v>69404</v>
      </c>
      <c r="AP180" s="1">
        <v>102264</v>
      </c>
      <c r="AQ180" s="1">
        <v>7002</v>
      </c>
      <c r="AR180" s="1" t="s">
        <v>110</v>
      </c>
      <c r="AS180" s="1">
        <v>83811</v>
      </c>
      <c r="AT180" s="1">
        <v>86065</v>
      </c>
      <c r="AU180" s="2">
        <v>83811</v>
      </c>
      <c r="AV180" s="2">
        <v>86065</v>
      </c>
      <c r="BB180" s="1" t="s">
        <v>129</v>
      </c>
      <c r="BC180" s="1" t="s">
        <v>965</v>
      </c>
      <c r="BD180" s="1">
        <v>88</v>
      </c>
      <c r="BE180" s="1" t="s">
        <v>131</v>
      </c>
      <c r="BF180" s="1">
        <v>0</v>
      </c>
      <c r="BG180" s="1">
        <v>2</v>
      </c>
      <c r="BH180" s="1">
        <v>2</v>
      </c>
      <c r="BJ180" s="1" t="s">
        <v>182</v>
      </c>
      <c r="BK180" s="1" t="s">
        <v>112</v>
      </c>
      <c r="BN180" s="1" t="s">
        <v>133</v>
      </c>
      <c r="BR180" s="1" t="s">
        <v>133</v>
      </c>
      <c r="BU180" s="1" t="s">
        <v>153</v>
      </c>
      <c r="BV180" s="1" t="s">
        <v>110</v>
      </c>
      <c r="BW180" s="1" t="s">
        <v>112</v>
      </c>
      <c r="BX180" s="1">
        <v>2</v>
      </c>
      <c r="BY180" s="1" t="s">
        <v>3970</v>
      </c>
      <c r="BZ180" s="1">
        <v>0</v>
      </c>
      <c r="CA180" s="1">
        <v>1</v>
      </c>
      <c r="CB180" s="1">
        <v>0</v>
      </c>
      <c r="CC180" s="1">
        <v>0</v>
      </c>
      <c r="CD180" s="1" t="s">
        <v>110</v>
      </c>
      <c r="CE180" s="1" t="s">
        <v>116</v>
      </c>
      <c r="CF180" s="1" t="s">
        <v>110</v>
      </c>
      <c r="CG180" s="1" t="s">
        <v>117</v>
      </c>
      <c r="CH180" s="1" t="s">
        <v>117</v>
      </c>
      <c r="CI180" s="1" t="s">
        <v>117</v>
      </c>
      <c r="CJ180" s="1" t="s">
        <v>117</v>
      </c>
      <c r="CK180" s="1" t="s">
        <v>125</v>
      </c>
      <c r="CL180" s="1">
        <v>4</v>
      </c>
      <c r="CM180" s="1">
        <v>4</v>
      </c>
      <c r="CN180" s="1" t="s">
        <v>142</v>
      </c>
      <c r="CO180" s="1" t="s">
        <v>183</v>
      </c>
      <c r="CP180" s="1">
        <v>0</v>
      </c>
      <c r="CQ180" s="1" t="s">
        <v>135</v>
      </c>
      <c r="CR180" s="1" t="s">
        <v>135</v>
      </c>
      <c r="CS180" s="1" t="s">
        <v>215</v>
      </c>
      <c r="CT180" s="1" t="s">
        <v>156</v>
      </c>
      <c r="CU180" s="8">
        <v>5</v>
      </c>
      <c r="CV180" s="1" t="s">
        <v>3971</v>
      </c>
      <c r="CW180" s="1" t="s">
        <v>3971</v>
      </c>
      <c r="CX180" s="1">
        <v>1</v>
      </c>
      <c r="CY180" s="10">
        <f t="shared" si="14"/>
        <v>10</v>
      </c>
      <c r="CZ180" s="3">
        <v>2.4</v>
      </c>
      <c r="DA180" s="3">
        <v>1.7</v>
      </c>
      <c r="DB180" s="6">
        <f t="shared" si="15"/>
        <v>1</v>
      </c>
      <c r="DC180" s="9">
        <v>10</v>
      </c>
      <c r="DD180" s="7">
        <v>0</v>
      </c>
      <c r="DE180" s="7">
        <v>0</v>
      </c>
      <c r="DF180" s="1">
        <v>9542</v>
      </c>
      <c r="DG180" s="1">
        <f t="shared" si="16"/>
        <v>19084</v>
      </c>
      <c r="DH180" s="9">
        <f t="shared" si="17"/>
        <v>4</v>
      </c>
      <c r="DI180" s="1">
        <v>1834</v>
      </c>
      <c r="DJ180" s="1">
        <f t="shared" si="18"/>
        <v>3668</v>
      </c>
      <c r="DK180" s="9">
        <f t="shared" si="19"/>
        <v>5</v>
      </c>
      <c r="DL180" s="4">
        <v>10</v>
      </c>
      <c r="DN180">
        <f>(DL180*InputWeights!$C$7+DB180*InputWeights!$C$6)</f>
        <v>5.5</v>
      </c>
      <c r="DO180">
        <f>(DD180*InputWeights!$C$12+DE180*InputWeights!$C$10+CU180*InputWeights!$C$11)</f>
        <v>2</v>
      </c>
      <c r="DP180">
        <f>(DC180*InputWeights!$C$18+DK180*InputWeights!$C$16+DH180*InputWeights!$C$15+CY180*InputWeights!$C$17)</f>
        <v>6.6</v>
      </c>
      <c r="DR180">
        <f>DN180*InputWeights!$C$5+DO180*InputWeights!$C$9+DP180*InputWeights!$C$14</f>
        <v>48.9</v>
      </c>
      <c r="DS180">
        <f>((_xlfn.RANK.EQ(DR180,$DR$2:$DR$6635,0))/(COUNT(DR$2:$DR$6635)))*100</f>
        <v>11.983750846310089</v>
      </c>
      <c r="DT180">
        <f t="shared" si="20"/>
        <v>15</v>
      </c>
    </row>
    <row r="181" spans="1:124" x14ac:dyDescent="0.25">
      <c r="A181" s="1" t="s">
        <v>4691</v>
      </c>
      <c r="B181" s="1" t="s">
        <v>3684</v>
      </c>
      <c r="C181" s="1" t="s">
        <v>3685</v>
      </c>
      <c r="D181" s="1" t="s">
        <v>110</v>
      </c>
      <c r="E181" s="1" t="s">
        <v>202</v>
      </c>
      <c r="F181" s="1">
        <v>971</v>
      </c>
      <c r="G181" s="1">
        <v>410004200</v>
      </c>
      <c r="H181" s="1">
        <v>250</v>
      </c>
      <c r="I181" s="1">
        <v>1973</v>
      </c>
      <c r="J181" s="1">
        <v>2003</v>
      </c>
      <c r="K181" s="1" t="s">
        <v>858</v>
      </c>
      <c r="L181" s="1" t="s">
        <v>110</v>
      </c>
      <c r="M181" s="1">
        <v>16</v>
      </c>
      <c r="N181" s="1" t="s">
        <v>177</v>
      </c>
      <c r="O181" s="1">
        <v>1</v>
      </c>
      <c r="Q181" s="1" t="s">
        <v>117</v>
      </c>
      <c r="R181" s="1">
        <v>0</v>
      </c>
      <c r="T181" s="1">
        <v>0</v>
      </c>
      <c r="V181" s="1">
        <v>2474</v>
      </c>
      <c r="W181" s="1" t="s">
        <v>110</v>
      </c>
      <c r="X181" s="1" t="s">
        <v>117</v>
      </c>
      <c r="Y181" s="1" t="s">
        <v>2107</v>
      </c>
      <c r="AA181" s="1" t="s">
        <v>133</v>
      </c>
      <c r="AE181" s="1" t="s">
        <v>274</v>
      </c>
      <c r="AF181" s="1" t="s">
        <v>114</v>
      </c>
      <c r="AG181" s="1" t="s">
        <v>125</v>
      </c>
      <c r="AH181" s="1" t="s">
        <v>124</v>
      </c>
      <c r="AI181" s="1" t="s">
        <v>112</v>
      </c>
      <c r="AJ181" s="1" t="s">
        <v>112</v>
      </c>
      <c r="AK181" s="1" t="s">
        <v>125</v>
      </c>
      <c r="AL181" s="1" t="s">
        <v>204</v>
      </c>
      <c r="AM181" s="1" t="s">
        <v>204</v>
      </c>
      <c r="AN181" s="1" t="s">
        <v>4693</v>
      </c>
      <c r="AO181" s="1">
        <v>70942</v>
      </c>
      <c r="AP181" s="1">
        <v>102264</v>
      </c>
      <c r="AQ181" s="1">
        <v>38505</v>
      </c>
      <c r="AR181" s="1" t="s">
        <v>110</v>
      </c>
      <c r="AS181" s="1">
        <v>0</v>
      </c>
      <c r="AT181" s="1">
        <v>971</v>
      </c>
      <c r="AU181" s="2">
        <v>1111</v>
      </c>
      <c r="AV181" s="2">
        <v>2082</v>
      </c>
      <c r="BB181" s="1" t="s">
        <v>3520</v>
      </c>
      <c r="BC181" s="1" t="s">
        <v>965</v>
      </c>
      <c r="BD181" s="1">
        <v>0</v>
      </c>
      <c r="BE181" s="1" t="s">
        <v>131</v>
      </c>
      <c r="BF181" s="1">
        <v>2</v>
      </c>
      <c r="BG181" s="1">
        <v>0</v>
      </c>
      <c r="BH181" s="1">
        <v>2</v>
      </c>
      <c r="BJ181" s="1" t="s">
        <v>182</v>
      </c>
      <c r="BK181" s="1" t="s">
        <v>112</v>
      </c>
      <c r="BN181" s="1" t="s">
        <v>133</v>
      </c>
      <c r="BR181" s="1" t="s">
        <v>133</v>
      </c>
      <c r="BU181" s="1" t="s">
        <v>858</v>
      </c>
      <c r="BV181" s="1" t="s">
        <v>114</v>
      </c>
      <c r="BX181" s="1">
        <v>0</v>
      </c>
      <c r="BZ181" s="1">
        <v>0</v>
      </c>
      <c r="CA181" s="1">
        <v>1</v>
      </c>
      <c r="CB181" s="1">
        <v>0</v>
      </c>
      <c r="CC181" s="1">
        <v>0</v>
      </c>
      <c r="CD181" s="1" t="s">
        <v>117</v>
      </c>
      <c r="CE181" s="1" t="s">
        <v>117</v>
      </c>
      <c r="CF181" s="1" t="s">
        <v>110</v>
      </c>
      <c r="CG181" s="1" t="s">
        <v>117</v>
      </c>
      <c r="CH181" s="1" t="s">
        <v>117</v>
      </c>
      <c r="CI181" s="1" t="s">
        <v>117</v>
      </c>
      <c r="CJ181" s="1" t="s">
        <v>117</v>
      </c>
      <c r="CK181" s="1" t="s">
        <v>112</v>
      </c>
      <c r="CL181" s="1">
        <v>1</v>
      </c>
      <c r="CM181" s="1">
        <v>1</v>
      </c>
      <c r="CN181" s="1" t="s">
        <v>142</v>
      </c>
      <c r="CO181" s="1" t="s">
        <v>183</v>
      </c>
      <c r="CP181" s="1">
        <v>0</v>
      </c>
      <c r="CR181" s="1" t="s">
        <v>144</v>
      </c>
      <c r="CS181" s="1" t="s">
        <v>418</v>
      </c>
      <c r="CT181" s="1" t="s">
        <v>136</v>
      </c>
      <c r="CU181" s="8">
        <v>10</v>
      </c>
      <c r="CV181" s="1" t="s">
        <v>4694</v>
      </c>
      <c r="CW181" s="1" t="s">
        <v>4694</v>
      </c>
      <c r="CX181" s="1">
        <v>1</v>
      </c>
      <c r="CY181" s="10">
        <f t="shared" si="14"/>
        <v>10</v>
      </c>
      <c r="CZ181" s="3">
        <v>12.6</v>
      </c>
      <c r="DA181" s="3">
        <v>8.1999999999999993</v>
      </c>
      <c r="DB181" s="6">
        <f t="shared" si="15"/>
        <v>5</v>
      </c>
      <c r="DC181" s="9">
        <v>0</v>
      </c>
      <c r="DD181" s="7">
        <v>0</v>
      </c>
      <c r="DE181" s="7">
        <v>0</v>
      </c>
      <c r="DF181" s="1">
        <v>2474</v>
      </c>
      <c r="DG181" s="1">
        <f t="shared" si="16"/>
        <v>4948</v>
      </c>
      <c r="DH181" s="9">
        <f t="shared" si="17"/>
        <v>1</v>
      </c>
      <c r="DI181" s="1">
        <v>173</v>
      </c>
      <c r="DJ181" s="1">
        <f t="shared" si="18"/>
        <v>346</v>
      </c>
      <c r="DK181" s="9">
        <f t="shared" si="19"/>
        <v>1</v>
      </c>
      <c r="DL181" s="4">
        <v>10</v>
      </c>
      <c r="DN181">
        <f>(DL181*InputWeights!$C$7+DB181*InputWeights!$C$6)</f>
        <v>7.5</v>
      </c>
      <c r="DO181">
        <f>(DD181*InputWeights!$C$12+DE181*InputWeights!$C$10+CU181*InputWeights!$C$11)</f>
        <v>4</v>
      </c>
      <c r="DP181">
        <f>(DC181*InputWeights!$C$18+DK181*InputWeights!$C$16+DH181*InputWeights!$C$15+CY181*InputWeights!$C$17)</f>
        <v>3.6</v>
      </c>
      <c r="DR181">
        <f>DN181*InputWeights!$C$5+DO181*InputWeights!$C$9+DP181*InputWeights!$C$14</f>
        <v>48.9</v>
      </c>
      <c r="DS181">
        <f>((_xlfn.RANK.EQ(DR181,$DR$2:$DR$6635,0))/(COUNT(DR$2:$DR$6635)))*100</f>
        <v>11.983750846310089</v>
      </c>
      <c r="DT181">
        <f t="shared" si="20"/>
        <v>15</v>
      </c>
    </row>
    <row r="182" spans="1:124" x14ac:dyDescent="0.25">
      <c r="A182" s="1" t="s">
        <v>4691</v>
      </c>
      <c r="B182" s="1" t="s">
        <v>3684</v>
      </c>
      <c r="C182" s="1" t="s">
        <v>3685</v>
      </c>
      <c r="D182" s="1" t="s">
        <v>110</v>
      </c>
      <c r="E182" s="1" t="s">
        <v>609</v>
      </c>
      <c r="F182" s="1">
        <v>973</v>
      </c>
      <c r="G182" s="1">
        <v>410004300</v>
      </c>
      <c r="H182" s="1">
        <v>500</v>
      </c>
      <c r="I182" s="1">
        <v>1973</v>
      </c>
      <c r="J182" s="1">
        <v>2003</v>
      </c>
      <c r="K182" s="1" t="s">
        <v>858</v>
      </c>
      <c r="L182" s="1" t="s">
        <v>110</v>
      </c>
      <c r="M182" s="1">
        <v>16</v>
      </c>
      <c r="N182" s="1" t="s">
        <v>177</v>
      </c>
      <c r="O182" s="1">
        <v>1</v>
      </c>
      <c r="Q182" s="1" t="s">
        <v>117</v>
      </c>
      <c r="R182" s="1">
        <v>0</v>
      </c>
      <c r="T182" s="1">
        <v>0</v>
      </c>
      <c r="V182" s="1">
        <v>1620</v>
      </c>
      <c r="W182" s="1" t="s">
        <v>110</v>
      </c>
      <c r="X182" s="1" t="s">
        <v>117</v>
      </c>
      <c r="Y182" s="1" t="s">
        <v>4695</v>
      </c>
      <c r="AA182" s="1" t="s">
        <v>133</v>
      </c>
      <c r="AE182" s="1" t="s">
        <v>274</v>
      </c>
      <c r="AF182" s="1" t="s">
        <v>114</v>
      </c>
      <c r="AG182" s="1" t="s">
        <v>125</v>
      </c>
      <c r="AH182" s="1" t="s">
        <v>124</v>
      </c>
      <c r="AI182" s="1" t="s">
        <v>112</v>
      </c>
      <c r="AJ182" s="1" t="s">
        <v>112</v>
      </c>
      <c r="AK182" s="1" t="s">
        <v>125</v>
      </c>
      <c r="AL182" s="1" t="s">
        <v>613</v>
      </c>
      <c r="AM182" s="1" t="s">
        <v>613</v>
      </c>
      <c r="AN182" s="1" t="s">
        <v>4696</v>
      </c>
      <c r="AO182" s="1">
        <v>70943</v>
      </c>
      <c r="AP182" s="1">
        <v>102264</v>
      </c>
      <c r="AQ182" s="1">
        <v>38506</v>
      </c>
      <c r="AR182" s="1" t="s">
        <v>110</v>
      </c>
      <c r="AS182" s="1">
        <v>0</v>
      </c>
      <c r="AT182" s="1">
        <v>973</v>
      </c>
      <c r="AU182" s="2">
        <v>2082</v>
      </c>
      <c r="AV182" s="2">
        <v>3055</v>
      </c>
      <c r="BB182" s="1" t="s">
        <v>3520</v>
      </c>
      <c r="BC182" s="1" t="s">
        <v>965</v>
      </c>
      <c r="BD182" s="1">
        <v>0</v>
      </c>
      <c r="BE182" s="1" t="s">
        <v>131</v>
      </c>
      <c r="BF182" s="1">
        <v>2</v>
      </c>
      <c r="BG182" s="1">
        <v>0</v>
      </c>
      <c r="BH182" s="1">
        <v>2</v>
      </c>
      <c r="BJ182" s="1" t="s">
        <v>182</v>
      </c>
      <c r="BK182" s="1" t="s">
        <v>112</v>
      </c>
      <c r="BN182" s="1" t="s">
        <v>133</v>
      </c>
      <c r="BR182" s="1" t="s">
        <v>133</v>
      </c>
      <c r="BU182" s="1" t="s">
        <v>858</v>
      </c>
      <c r="BV182" s="1" t="s">
        <v>114</v>
      </c>
      <c r="BX182" s="1">
        <v>0</v>
      </c>
      <c r="BZ182" s="1">
        <v>0</v>
      </c>
      <c r="CA182" s="1">
        <v>1</v>
      </c>
      <c r="CB182" s="1">
        <v>0</v>
      </c>
      <c r="CC182" s="1">
        <v>0</v>
      </c>
      <c r="CD182" s="1" t="s">
        <v>117</v>
      </c>
      <c r="CE182" s="1" t="s">
        <v>117</v>
      </c>
      <c r="CF182" s="1" t="s">
        <v>110</v>
      </c>
      <c r="CG182" s="1" t="s">
        <v>117</v>
      </c>
      <c r="CH182" s="1" t="s">
        <v>117</v>
      </c>
      <c r="CI182" s="1" t="s">
        <v>117</v>
      </c>
      <c r="CJ182" s="1" t="s">
        <v>117</v>
      </c>
      <c r="CK182" s="1" t="s">
        <v>112</v>
      </c>
      <c r="CL182" s="1">
        <v>2</v>
      </c>
      <c r="CM182" s="1">
        <v>2</v>
      </c>
      <c r="CN182" s="1" t="s">
        <v>142</v>
      </c>
      <c r="CO182" s="1" t="s">
        <v>183</v>
      </c>
      <c r="CP182" s="1">
        <v>0</v>
      </c>
      <c r="CR182" s="1" t="s">
        <v>144</v>
      </c>
      <c r="CS182" s="1" t="s">
        <v>418</v>
      </c>
      <c r="CT182" s="1" t="s">
        <v>136</v>
      </c>
      <c r="CU182" s="8">
        <v>10</v>
      </c>
      <c r="CV182" s="1" t="s">
        <v>4697</v>
      </c>
      <c r="CW182" s="1" t="s">
        <v>4697</v>
      </c>
      <c r="CX182" s="1">
        <v>1</v>
      </c>
      <c r="CY182" s="10">
        <f t="shared" si="14"/>
        <v>10</v>
      </c>
      <c r="CZ182" s="3">
        <v>11.4</v>
      </c>
      <c r="DA182" s="3">
        <v>8.1</v>
      </c>
      <c r="DB182" s="6">
        <f t="shared" si="15"/>
        <v>5</v>
      </c>
      <c r="DC182" s="9">
        <v>0</v>
      </c>
      <c r="DD182" s="7">
        <v>0</v>
      </c>
      <c r="DE182" s="7">
        <v>0</v>
      </c>
      <c r="DF182" s="1">
        <v>1620</v>
      </c>
      <c r="DG182" s="1">
        <f t="shared" si="16"/>
        <v>3240</v>
      </c>
      <c r="DH182" s="9">
        <f t="shared" si="17"/>
        <v>1</v>
      </c>
      <c r="DI182" s="1">
        <v>113</v>
      </c>
      <c r="DJ182" s="1">
        <f t="shared" si="18"/>
        <v>226</v>
      </c>
      <c r="DK182" s="9">
        <f t="shared" si="19"/>
        <v>1</v>
      </c>
      <c r="DL182" s="4">
        <v>10</v>
      </c>
      <c r="DN182">
        <f>(DL182*InputWeights!$C$7+DB182*InputWeights!$C$6)</f>
        <v>7.5</v>
      </c>
      <c r="DO182">
        <f>(DD182*InputWeights!$C$12+DE182*InputWeights!$C$10+CU182*InputWeights!$C$11)</f>
        <v>4</v>
      </c>
      <c r="DP182">
        <f>(DC182*InputWeights!$C$18+DK182*InputWeights!$C$16+DH182*InputWeights!$C$15+CY182*InputWeights!$C$17)</f>
        <v>3.6</v>
      </c>
      <c r="DR182">
        <f>DN182*InputWeights!$C$5+DO182*InputWeights!$C$9+DP182*InputWeights!$C$14</f>
        <v>48.9</v>
      </c>
      <c r="DS182">
        <f>((_xlfn.RANK.EQ(DR182,$DR$2:$DR$6635,0))/(COUNT(DR$2:$DR$6635)))*100</f>
        <v>11.983750846310089</v>
      </c>
      <c r="DT182">
        <f t="shared" si="20"/>
        <v>15</v>
      </c>
    </row>
    <row r="183" spans="1:124" x14ac:dyDescent="0.25">
      <c r="A183" s="1" t="s">
        <v>4691</v>
      </c>
      <c r="B183" s="1" t="s">
        <v>3684</v>
      </c>
      <c r="C183" s="1" t="s">
        <v>3685</v>
      </c>
      <c r="D183" s="1" t="s">
        <v>110</v>
      </c>
      <c r="E183" s="1" t="s">
        <v>2046</v>
      </c>
      <c r="F183" s="1">
        <v>1119</v>
      </c>
      <c r="G183" s="1">
        <v>410004400</v>
      </c>
      <c r="H183" s="1">
        <v>510</v>
      </c>
      <c r="I183" s="1">
        <v>1973</v>
      </c>
      <c r="J183" s="1">
        <v>2003</v>
      </c>
      <c r="K183" s="1" t="s">
        <v>112</v>
      </c>
      <c r="L183" s="1" t="s">
        <v>110</v>
      </c>
      <c r="M183" s="1">
        <v>16</v>
      </c>
      <c r="N183" s="1" t="s">
        <v>177</v>
      </c>
      <c r="O183" s="1">
        <v>1</v>
      </c>
      <c r="Q183" s="1" t="s">
        <v>117</v>
      </c>
      <c r="R183" s="1">
        <v>0</v>
      </c>
      <c r="T183" s="1">
        <v>0</v>
      </c>
      <c r="V183" s="1">
        <v>1364</v>
      </c>
      <c r="W183" s="1" t="s">
        <v>110</v>
      </c>
      <c r="X183" s="1" t="s">
        <v>117</v>
      </c>
      <c r="Y183" s="1" t="s">
        <v>3522</v>
      </c>
      <c r="AA183" s="1" t="s">
        <v>133</v>
      </c>
      <c r="AE183" s="1" t="s">
        <v>274</v>
      </c>
      <c r="AF183" s="1" t="s">
        <v>114</v>
      </c>
      <c r="AG183" s="1" t="s">
        <v>125</v>
      </c>
      <c r="AH183" s="1" t="s">
        <v>124</v>
      </c>
      <c r="AI183" s="1" t="s">
        <v>112</v>
      </c>
      <c r="AJ183" s="1" t="s">
        <v>112</v>
      </c>
      <c r="AK183" s="1" t="s">
        <v>125</v>
      </c>
      <c r="AL183" s="1" t="s">
        <v>4698</v>
      </c>
      <c r="AM183" s="1" t="s">
        <v>2048</v>
      </c>
      <c r="AN183" s="1" t="s">
        <v>2048</v>
      </c>
      <c r="AO183" s="1">
        <v>70944</v>
      </c>
      <c r="AP183" s="1">
        <v>102264</v>
      </c>
      <c r="AQ183" s="1">
        <v>38507</v>
      </c>
      <c r="AR183" s="1" t="s">
        <v>110</v>
      </c>
      <c r="AS183" s="1">
        <v>0</v>
      </c>
      <c r="AT183" s="1">
        <v>1119</v>
      </c>
      <c r="AU183" s="2">
        <v>3055</v>
      </c>
      <c r="AV183" s="2">
        <v>4174</v>
      </c>
      <c r="BB183" s="1" t="s">
        <v>3520</v>
      </c>
      <c r="BC183" s="1" t="s">
        <v>965</v>
      </c>
      <c r="BD183" s="1">
        <v>0</v>
      </c>
      <c r="BE183" s="1" t="s">
        <v>131</v>
      </c>
      <c r="BF183" s="1">
        <v>2</v>
      </c>
      <c r="BG183" s="1">
        <v>0</v>
      </c>
      <c r="BH183" s="1">
        <v>2</v>
      </c>
      <c r="BJ183" s="1" t="s">
        <v>182</v>
      </c>
      <c r="BK183" s="1" t="s">
        <v>112</v>
      </c>
      <c r="BN183" s="1" t="s">
        <v>133</v>
      </c>
      <c r="BR183" s="1" t="s">
        <v>133</v>
      </c>
      <c r="BU183" s="1" t="s">
        <v>112</v>
      </c>
      <c r="BV183" s="1" t="s">
        <v>114</v>
      </c>
      <c r="BX183" s="1">
        <v>0</v>
      </c>
      <c r="BZ183" s="1">
        <v>0</v>
      </c>
      <c r="CA183" s="1">
        <v>1</v>
      </c>
      <c r="CB183" s="1">
        <v>0</v>
      </c>
      <c r="CC183" s="1">
        <v>0</v>
      </c>
      <c r="CD183" s="1" t="s">
        <v>117</v>
      </c>
      <c r="CE183" s="1" t="s">
        <v>117</v>
      </c>
      <c r="CF183" s="1" t="s">
        <v>110</v>
      </c>
      <c r="CG183" s="1" t="s">
        <v>117</v>
      </c>
      <c r="CH183" s="1" t="s">
        <v>117</v>
      </c>
      <c r="CI183" s="1" t="s">
        <v>117</v>
      </c>
      <c r="CJ183" s="1" t="s">
        <v>117</v>
      </c>
      <c r="CK183" s="1" t="s">
        <v>112</v>
      </c>
      <c r="CL183" s="1">
        <v>1</v>
      </c>
      <c r="CM183" s="1">
        <v>1</v>
      </c>
      <c r="CN183" s="1" t="s">
        <v>142</v>
      </c>
      <c r="CO183" s="1" t="s">
        <v>183</v>
      </c>
      <c r="CP183" s="1">
        <v>0</v>
      </c>
      <c r="CR183" s="1" t="s">
        <v>144</v>
      </c>
      <c r="CS183" s="1" t="s">
        <v>418</v>
      </c>
      <c r="CT183" s="1" t="s">
        <v>136</v>
      </c>
      <c r="CU183" s="8">
        <v>10</v>
      </c>
      <c r="CV183" s="1" t="s">
        <v>4699</v>
      </c>
      <c r="CW183" s="1" t="s">
        <v>4699</v>
      </c>
      <c r="CX183" s="1">
        <v>1</v>
      </c>
      <c r="CY183" s="10">
        <f t="shared" si="14"/>
        <v>10</v>
      </c>
      <c r="CZ183" s="3">
        <v>9.5</v>
      </c>
      <c r="DA183" s="3">
        <v>6.1</v>
      </c>
      <c r="DB183" s="6">
        <f t="shared" si="15"/>
        <v>5</v>
      </c>
      <c r="DC183" s="9">
        <v>0</v>
      </c>
      <c r="DD183" s="7">
        <v>0</v>
      </c>
      <c r="DE183" s="7">
        <v>0</v>
      </c>
      <c r="DF183" s="1">
        <v>1364</v>
      </c>
      <c r="DG183" s="1">
        <f t="shared" si="16"/>
        <v>2728</v>
      </c>
      <c r="DH183" s="9">
        <f t="shared" si="17"/>
        <v>1</v>
      </c>
      <c r="DI183" s="1">
        <v>95</v>
      </c>
      <c r="DJ183" s="1">
        <f t="shared" si="18"/>
        <v>190</v>
      </c>
      <c r="DK183" s="9">
        <f t="shared" si="19"/>
        <v>1</v>
      </c>
      <c r="DL183" s="4">
        <v>10</v>
      </c>
      <c r="DN183">
        <f>(DL183*InputWeights!$C$7+DB183*InputWeights!$C$6)</f>
        <v>7.5</v>
      </c>
      <c r="DO183">
        <f>(DD183*InputWeights!$C$12+DE183*InputWeights!$C$10+CU183*InputWeights!$C$11)</f>
        <v>4</v>
      </c>
      <c r="DP183">
        <f>(DC183*InputWeights!$C$18+DK183*InputWeights!$C$16+DH183*InputWeights!$C$15+CY183*InputWeights!$C$17)</f>
        <v>3.6</v>
      </c>
      <c r="DR183">
        <f>DN183*InputWeights!$C$5+DO183*InputWeights!$C$9+DP183*InputWeights!$C$14</f>
        <v>48.9</v>
      </c>
      <c r="DS183">
        <f>((_xlfn.RANK.EQ(DR183,$DR$2:$DR$6635,0))/(COUNT(DR$2:$DR$6635)))*100</f>
        <v>11.983750846310089</v>
      </c>
      <c r="DT183">
        <f t="shared" si="20"/>
        <v>15</v>
      </c>
    </row>
    <row r="184" spans="1:124" x14ac:dyDescent="0.25">
      <c r="A184" s="1" t="s">
        <v>4691</v>
      </c>
      <c r="B184" s="1" t="s">
        <v>3684</v>
      </c>
      <c r="C184" s="1" t="s">
        <v>3685</v>
      </c>
      <c r="D184" s="1" t="s">
        <v>110</v>
      </c>
      <c r="E184" s="1" t="s">
        <v>2083</v>
      </c>
      <c r="F184" s="1">
        <v>1006</v>
      </c>
      <c r="G184" s="1">
        <v>410004500</v>
      </c>
      <c r="H184" s="1">
        <v>750</v>
      </c>
      <c r="I184" s="1">
        <v>1973</v>
      </c>
      <c r="J184" s="1">
        <v>2003</v>
      </c>
      <c r="K184" s="1" t="s">
        <v>112</v>
      </c>
      <c r="L184" s="1" t="s">
        <v>110</v>
      </c>
      <c r="M184" s="1">
        <v>16</v>
      </c>
      <c r="N184" s="1" t="s">
        <v>177</v>
      </c>
      <c r="O184" s="1">
        <v>1</v>
      </c>
      <c r="Q184" s="1" t="s">
        <v>117</v>
      </c>
      <c r="R184" s="1">
        <v>0</v>
      </c>
      <c r="T184" s="1">
        <v>0</v>
      </c>
      <c r="V184" s="1">
        <v>2241</v>
      </c>
      <c r="W184" s="1" t="s">
        <v>110</v>
      </c>
      <c r="X184" s="1" t="s">
        <v>117</v>
      </c>
      <c r="Y184" s="1" t="s">
        <v>4700</v>
      </c>
      <c r="AA184" s="1" t="s">
        <v>133</v>
      </c>
      <c r="AE184" s="1" t="s">
        <v>274</v>
      </c>
      <c r="AF184" s="1" t="s">
        <v>114</v>
      </c>
      <c r="AG184" s="1" t="s">
        <v>125</v>
      </c>
      <c r="AH184" s="1" t="s">
        <v>124</v>
      </c>
      <c r="AI184" s="1" t="s">
        <v>112</v>
      </c>
      <c r="AJ184" s="1" t="s">
        <v>112</v>
      </c>
      <c r="AK184" s="1" t="s">
        <v>125</v>
      </c>
      <c r="AL184" s="1" t="s">
        <v>2085</v>
      </c>
      <c r="AM184" s="1" t="s">
        <v>2085</v>
      </c>
      <c r="AN184" s="1" t="s">
        <v>2085</v>
      </c>
      <c r="AO184" s="1">
        <v>70945</v>
      </c>
      <c r="AP184" s="1">
        <v>102264</v>
      </c>
      <c r="AQ184" s="1">
        <v>38508</v>
      </c>
      <c r="AR184" s="1" t="s">
        <v>110</v>
      </c>
      <c r="AS184" s="1">
        <v>0</v>
      </c>
      <c r="AT184" s="1">
        <v>1006</v>
      </c>
      <c r="AU184" s="2">
        <v>4174</v>
      </c>
      <c r="AV184" s="2">
        <v>5180</v>
      </c>
      <c r="BB184" s="1" t="s">
        <v>3520</v>
      </c>
      <c r="BC184" s="1" t="s">
        <v>965</v>
      </c>
      <c r="BD184" s="1">
        <v>0</v>
      </c>
      <c r="BE184" s="1" t="s">
        <v>131</v>
      </c>
      <c r="BF184" s="1">
        <v>2</v>
      </c>
      <c r="BG184" s="1">
        <v>0</v>
      </c>
      <c r="BH184" s="1">
        <v>2</v>
      </c>
      <c r="BJ184" s="1" t="s">
        <v>182</v>
      </c>
      <c r="BK184" s="1" t="s">
        <v>112</v>
      </c>
      <c r="BN184" s="1" t="s">
        <v>133</v>
      </c>
      <c r="BR184" s="1" t="s">
        <v>133</v>
      </c>
      <c r="BU184" s="1" t="s">
        <v>112</v>
      </c>
      <c r="BV184" s="1" t="s">
        <v>114</v>
      </c>
      <c r="BX184" s="1">
        <v>0</v>
      </c>
      <c r="BZ184" s="1">
        <v>0</v>
      </c>
      <c r="CA184" s="1">
        <v>1</v>
      </c>
      <c r="CB184" s="1">
        <v>0</v>
      </c>
      <c r="CC184" s="1">
        <v>0</v>
      </c>
      <c r="CD184" s="1" t="s">
        <v>117</v>
      </c>
      <c r="CE184" s="1" t="s">
        <v>117</v>
      </c>
      <c r="CF184" s="1" t="s">
        <v>110</v>
      </c>
      <c r="CG184" s="1" t="s">
        <v>117</v>
      </c>
      <c r="CH184" s="1" t="s">
        <v>117</v>
      </c>
      <c r="CI184" s="1" t="s">
        <v>117</v>
      </c>
      <c r="CJ184" s="1" t="s">
        <v>117</v>
      </c>
      <c r="CK184" s="1" t="s">
        <v>112</v>
      </c>
      <c r="CL184" s="1">
        <v>1</v>
      </c>
      <c r="CM184" s="1">
        <v>1</v>
      </c>
      <c r="CN184" s="1" t="s">
        <v>142</v>
      </c>
      <c r="CO184" s="1" t="s">
        <v>183</v>
      </c>
      <c r="CP184" s="1">
        <v>0</v>
      </c>
      <c r="CR184" s="1" t="s">
        <v>144</v>
      </c>
      <c r="CS184" s="1" t="s">
        <v>418</v>
      </c>
      <c r="CT184" s="1" t="s">
        <v>136</v>
      </c>
      <c r="CU184" s="8">
        <v>10</v>
      </c>
      <c r="CV184" s="1" t="s">
        <v>4701</v>
      </c>
      <c r="CW184" s="1" t="s">
        <v>4701</v>
      </c>
      <c r="CX184" s="1">
        <v>1</v>
      </c>
      <c r="CY184" s="10">
        <f t="shared" si="14"/>
        <v>10</v>
      </c>
      <c r="CZ184" s="3">
        <v>8.1</v>
      </c>
      <c r="DA184" s="3">
        <v>6.3</v>
      </c>
      <c r="DB184" s="6">
        <f t="shared" si="15"/>
        <v>5</v>
      </c>
      <c r="DC184" s="9">
        <v>0</v>
      </c>
      <c r="DD184" s="7">
        <v>0</v>
      </c>
      <c r="DE184" s="7">
        <v>0</v>
      </c>
      <c r="DF184" s="1">
        <v>2241</v>
      </c>
      <c r="DG184" s="1">
        <f t="shared" si="16"/>
        <v>4482</v>
      </c>
      <c r="DH184" s="9">
        <f t="shared" si="17"/>
        <v>1</v>
      </c>
      <c r="DI184" s="1">
        <v>157</v>
      </c>
      <c r="DJ184" s="1">
        <f t="shared" si="18"/>
        <v>314</v>
      </c>
      <c r="DK184" s="9">
        <f t="shared" si="19"/>
        <v>1</v>
      </c>
      <c r="DL184" s="4">
        <v>10</v>
      </c>
      <c r="DN184">
        <f>(DL184*InputWeights!$C$7+DB184*InputWeights!$C$6)</f>
        <v>7.5</v>
      </c>
      <c r="DO184">
        <f>(DD184*InputWeights!$C$12+DE184*InputWeights!$C$10+CU184*InputWeights!$C$11)</f>
        <v>4</v>
      </c>
      <c r="DP184">
        <f>(DC184*InputWeights!$C$18+DK184*InputWeights!$C$16+DH184*InputWeights!$C$15+CY184*InputWeights!$C$17)</f>
        <v>3.6</v>
      </c>
      <c r="DR184">
        <f>DN184*InputWeights!$C$5+DO184*InputWeights!$C$9+DP184*InputWeights!$C$14</f>
        <v>48.9</v>
      </c>
      <c r="DS184">
        <f>((_xlfn.RANK.EQ(DR184,$DR$2:$DR$6635,0))/(COUNT(DR$2:$DR$6635)))*100</f>
        <v>11.983750846310089</v>
      </c>
      <c r="DT184">
        <f t="shared" si="20"/>
        <v>15</v>
      </c>
    </row>
    <row r="185" spans="1:124" x14ac:dyDescent="0.25">
      <c r="A185" s="1" t="s">
        <v>4717</v>
      </c>
      <c r="B185" s="1" t="s">
        <v>3684</v>
      </c>
      <c r="C185" s="1" t="s">
        <v>3685</v>
      </c>
      <c r="D185" s="1" t="s">
        <v>110</v>
      </c>
      <c r="E185" s="1" t="s">
        <v>411</v>
      </c>
      <c r="F185" s="1">
        <v>2712</v>
      </c>
      <c r="G185" s="1">
        <v>410001900</v>
      </c>
      <c r="H185" s="1">
        <v>10</v>
      </c>
      <c r="I185" s="1">
        <v>1976</v>
      </c>
      <c r="J185" s="1">
        <v>2007</v>
      </c>
      <c r="K185" s="1" t="s">
        <v>858</v>
      </c>
      <c r="L185" s="1" t="s">
        <v>110</v>
      </c>
      <c r="M185" s="1">
        <v>16</v>
      </c>
      <c r="N185" s="1" t="s">
        <v>177</v>
      </c>
      <c r="O185" s="1">
        <v>1</v>
      </c>
      <c r="Q185" s="1" t="s">
        <v>117</v>
      </c>
      <c r="R185" s="1">
        <v>0</v>
      </c>
      <c r="T185" s="1">
        <v>0</v>
      </c>
      <c r="V185" s="1">
        <v>721</v>
      </c>
      <c r="W185" s="1" t="s">
        <v>110</v>
      </c>
      <c r="X185" s="1" t="s">
        <v>117</v>
      </c>
      <c r="Y185" s="1" t="s">
        <v>1803</v>
      </c>
      <c r="AA185" s="1" t="s">
        <v>133</v>
      </c>
      <c r="AE185" s="1" t="s">
        <v>3734</v>
      </c>
      <c r="AF185" s="1" t="s">
        <v>110</v>
      </c>
      <c r="AG185" s="1" t="s">
        <v>125</v>
      </c>
      <c r="AH185" s="1" t="s">
        <v>124</v>
      </c>
      <c r="AI185" s="1" t="s">
        <v>112</v>
      </c>
      <c r="AJ185" s="1" t="s">
        <v>112</v>
      </c>
      <c r="AK185" s="1" t="s">
        <v>125</v>
      </c>
      <c r="AL185" s="1" t="s">
        <v>4718</v>
      </c>
      <c r="AM185" s="1" t="s">
        <v>416</v>
      </c>
      <c r="AN185" s="1" t="s">
        <v>4719</v>
      </c>
      <c r="AO185" s="1">
        <v>70963</v>
      </c>
      <c r="AP185" s="1">
        <v>102264</v>
      </c>
      <c r="AQ185" s="1">
        <v>38528</v>
      </c>
      <c r="AR185" s="1" t="s">
        <v>110</v>
      </c>
      <c r="AS185" s="1">
        <v>0</v>
      </c>
      <c r="AT185" s="1">
        <v>2712</v>
      </c>
      <c r="AU185" s="2">
        <v>0</v>
      </c>
      <c r="AV185" s="2">
        <v>2712</v>
      </c>
      <c r="BB185" s="1" t="s">
        <v>3520</v>
      </c>
      <c r="BC185" s="1" t="s">
        <v>704</v>
      </c>
      <c r="BD185" s="1">
        <v>0</v>
      </c>
      <c r="BE185" s="1" t="s">
        <v>131</v>
      </c>
      <c r="BF185" s="1">
        <v>2</v>
      </c>
      <c r="BG185" s="1">
        <v>0</v>
      </c>
      <c r="BH185" s="1">
        <v>2</v>
      </c>
      <c r="BJ185" s="1" t="s">
        <v>182</v>
      </c>
      <c r="BK185" s="1" t="s">
        <v>112</v>
      </c>
      <c r="BN185" s="1" t="s">
        <v>133</v>
      </c>
      <c r="BR185" s="1" t="s">
        <v>133</v>
      </c>
      <c r="BU185" s="1" t="s">
        <v>858</v>
      </c>
      <c r="BV185" s="1" t="s">
        <v>114</v>
      </c>
      <c r="BX185" s="1">
        <v>0</v>
      </c>
      <c r="BZ185" s="1">
        <v>0</v>
      </c>
      <c r="CA185" s="1">
        <v>1</v>
      </c>
      <c r="CB185" s="1">
        <v>0</v>
      </c>
      <c r="CC185" s="1">
        <v>0</v>
      </c>
      <c r="CD185" s="1" t="s">
        <v>117</v>
      </c>
      <c r="CE185" s="1" t="s">
        <v>117</v>
      </c>
      <c r="CF185" s="1" t="s">
        <v>110</v>
      </c>
      <c r="CG185" s="1" t="s">
        <v>117</v>
      </c>
      <c r="CH185" s="1" t="s">
        <v>114</v>
      </c>
      <c r="CI185" s="1" t="s">
        <v>117</v>
      </c>
      <c r="CJ185" s="1" t="s">
        <v>117</v>
      </c>
      <c r="CK185" s="1" t="s">
        <v>112</v>
      </c>
      <c r="CL185" s="1">
        <v>2</v>
      </c>
      <c r="CM185" s="1">
        <v>0</v>
      </c>
      <c r="CN185" s="1" t="s">
        <v>142</v>
      </c>
      <c r="CO185" s="1" t="s">
        <v>183</v>
      </c>
      <c r="CP185" s="1">
        <v>0</v>
      </c>
      <c r="CR185" s="1" t="s">
        <v>144</v>
      </c>
      <c r="CS185" s="1" t="s">
        <v>418</v>
      </c>
      <c r="CT185" s="1" t="s">
        <v>136</v>
      </c>
      <c r="CU185" s="8">
        <v>10</v>
      </c>
      <c r="CV185" s="1" t="s">
        <v>4720</v>
      </c>
      <c r="CW185" s="1" t="s">
        <v>4720</v>
      </c>
      <c r="CX185" s="1">
        <v>1</v>
      </c>
      <c r="CY185" s="10">
        <f t="shared" si="14"/>
        <v>10</v>
      </c>
      <c r="CZ185" s="3">
        <v>9.5</v>
      </c>
      <c r="DA185" s="3">
        <v>8</v>
      </c>
      <c r="DB185" s="6">
        <f t="shared" si="15"/>
        <v>5</v>
      </c>
      <c r="DC185" s="9">
        <v>0</v>
      </c>
      <c r="DD185" s="7">
        <v>0</v>
      </c>
      <c r="DE185" s="7">
        <v>0</v>
      </c>
      <c r="DF185" s="1">
        <v>721</v>
      </c>
      <c r="DG185" s="1">
        <f t="shared" si="16"/>
        <v>1442</v>
      </c>
      <c r="DH185" s="9">
        <f t="shared" si="17"/>
        <v>1</v>
      </c>
      <c r="DI185" s="1">
        <v>36</v>
      </c>
      <c r="DJ185" s="1">
        <f t="shared" si="18"/>
        <v>72</v>
      </c>
      <c r="DK185" s="9">
        <f t="shared" si="19"/>
        <v>1</v>
      </c>
      <c r="DL185" s="4">
        <v>10</v>
      </c>
      <c r="DN185">
        <f>(DL185*InputWeights!$C$7+DB185*InputWeights!$C$6)</f>
        <v>7.5</v>
      </c>
      <c r="DO185">
        <f>(DD185*InputWeights!$C$12+DE185*InputWeights!$C$10+CU185*InputWeights!$C$11)</f>
        <v>4</v>
      </c>
      <c r="DP185">
        <f>(DC185*InputWeights!$C$18+DK185*InputWeights!$C$16+DH185*InputWeights!$C$15+CY185*InputWeights!$C$17)</f>
        <v>3.6</v>
      </c>
      <c r="DR185">
        <f>DN185*InputWeights!$C$5+DO185*InputWeights!$C$9+DP185*InputWeights!$C$14</f>
        <v>48.9</v>
      </c>
      <c r="DS185">
        <f>((_xlfn.RANK.EQ(DR185,$DR$2:$DR$6635,0))/(COUNT(DR$2:$DR$6635)))*100</f>
        <v>11.983750846310089</v>
      </c>
      <c r="DT185">
        <f t="shared" si="20"/>
        <v>15</v>
      </c>
    </row>
    <row r="186" spans="1:124" x14ac:dyDescent="0.25">
      <c r="A186" s="1" t="s">
        <v>237</v>
      </c>
      <c r="B186" s="1" t="s">
        <v>2625</v>
      </c>
      <c r="C186" s="1" t="s">
        <v>2626</v>
      </c>
      <c r="D186" s="1" t="s">
        <v>110</v>
      </c>
      <c r="E186" s="1" t="s">
        <v>1789</v>
      </c>
      <c r="F186" s="1">
        <v>1601</v>
      </c>
      <c r="G186" s="1">
        <v>800</v>
      </c>
      <c r="H186" s="1">
        <v>0</v>
      </c>
      <c r="I186" s="1">
        <v>1999</v>
      </c>
      <c r="J186" s="1">
        <v>1999</v>
      </c>
      <c r="K186" s="1" t="s">
        <v>153</v>
      </c>
      <c r="L186" s="1" t="s">
        <v>110</v>
      </c>
      <c r="M186" s="1">
        <v>36</v>
      </c>
      <c r="N186" s="1" t="s">
        <v>147</v>
      </c>
      <c r="O186" s="1">
        <v>2</v>
      </c>
      <c r="Q186" s="1" t="s">
        <v>110</v>
      </c>
      <c r="R186" s="1">
        <v>1</v>
      </c>
      <c r="S186" s="1" t="s">
        <v>1666</v>
      </c>
      <c r="T186" s="1">
        <v>258</v>
      </c>
      <c r="V186" s="1">
        <v>12141</v>
      </c>
      <c r="W186" s="1" t="s">
        <v>116</v>
      </c>
      <c r="X186" s="1" t="s">
        <v>117</v>
      </c>
      <c r="Y186" s="1" t="s">
        <v>1113</v>
      </c>
      <c r="Z186" s="1" t="s">
        <v>119</v>
      </c>
      <c r="AA186" s="1" t="s">
        <v>2823</v>
      </c>
      <c r="AC186" s="1" t="s">
        <v>3644</v>
      </c>
      <c r="AD186" s="1" t="s">
        <v>2837</v>
      </c>
      <c r="AE186" s="1" t="s">
        <v>274</v>
      </c>
      <c r="AF186" s="1" t="s">
        <v>124</v>
      </c>
      <c r="AG186" s="1" t="s">
        <v>125</v>
      </c>
      <c r="AH186" s="1" t="s">
        <v>124</v>
      </c>
      <c r="AI186" s="1" t="s">
        <v>112</v>
      </c>
      <c r="AJ186" s="1" t="s">
        <v>112</v>
      </c>
      <c r="AK186" s="1" t="s">
        <v>125</v>
      </c>
      <c r="AL186" s="1" t="s">
        <v>416</v>
      </c>
      <c r="AM186" s="1" t="s">
        <v>2833</v>
      </c>
      <c r="AN186" s="1" t="s">
        <v>4761</v>
      </c>
      <c r="AO186" s="1">
        <v>111022</v>
      </c>
      <c r="AP186" s="1">
        <v>102264</v>
      </c>
      <c r="AQ186" s="1">
        <v>4208</v>
      </c>
      <c r="AR186" s="1" t="s">
        <v>110</v>
      </c>
      <c r="AS186" s="1">
        <v>12803</v>
      </c>
      <c r="AT186" s="1">
        <v>14404</v>
      </c>
      <c r="AU186" s="2">
        <v>12803</v>
      </c>
      <c r="AV186" s="2">
        <v>14404</v>
      </c>
      <c r="BB186" s="1" t="s">
        <v>2839</v>
      </c>
      <c r="BC186" s="1" t="s">
        <v>130</v>
      </c>
      <c r="BD186" s="1">
        <v>73</v>
      </c>
      <c r="BE186" s="1" t="s">
        <v>131</v>
      </c>
      <c r="BF186" s="1">
        <v>0</v>
      </c>
      <c r="BG186" s="1">
        <v>3</v>
      </c>
      <c r="BH186" s="1">
        <v>3</v>
      </c>
      <c r="BI186" s="1" t="s">
        <v>183</v>
      </c>
      <c r="BJ186" s="1" t="s">
        <v>154</v>
      </c>
      <c r="BK186" s="1" t="s">
        <v>112</v>
      </c>
      <c r="BN186" s="1" t="s">
        <v>133</v>
      </c>
      <c r="BR186" s="1" t="s">
        <v>133</v>
      </c>
      <c r="BU186" s="1" t="s">
        <v>153</v>
      </c>
      <c r="BV186" s="1" t="s">
        <v>114</v>
      </c>
      <c r="BW186" s="1" t="s">
        <v>112</v>
      </c>
      <c r="BX186" s="1">
        <v>0</v>
      </c>
      <c r="BZ186" s="1">
        <v>0</v>
      </c>
      <c r="CA186" s="1">
        <v>1</v>
      </c>
      <c r="CB186" s="1">
        <v>0</v>
      </c>
      <c r="CC186" s="1">
        <v>0</v>
      </c>
      <c r="CD186" s="1" t="s">
        <v>110</v>
      </c>
      <c r="CE186" s="1" t="s">
        <v>110</v>
      </c>
      <c r="CF186" s="1" t="s">
        <v>110</v>
      </c>
      <c r="CG186" s="1" t="s">
        <v>117</v>
      </c>
      <c r="CH186" s="1" t="s">
        <v>116</v>
      </c>
      <c r="CI186" s="1" t="s">
        <v>117</v>
      </c>
      <c r="CJ186" s="1" t="s">
        <v>117</v>
      </c>
      <c r="CK186" s="1" t="s">
        <v>125</v>
      </c>
      <c r="CL186" s="1">
        <v>12</v>
      </c>
      <c r="CM186" s="1">
        <v>2</v>
      </c>
      <c r="CN186" s="1" t="s">
        <v>155</v>
      </c>
      <c r="CO186" s="1" t="s">
        <v>154</v>
      </c>
      <c r="CP186" s="1">
        <v>0</v>
      </c>
      <c r="CQ186" s="1" t="s">
        <v>135</v>
      </c>
      <c r="CR186" s="1" t="s">
        <v>135</v>
      </c>
      <c r="CS186" s="1" t="s">
        <v>136</v>
      </c>
      <c r="CT186" s="1" t="s">
        <v>184</v>
      </c>
      <c r="CU186" s="8">
        <v>7.5</v>
      </c>
      <c r="CV186" s="1" t="s">
        <v>4762</v>
      </c>
      <c r="CW186" s="1" t="s">
        <v>4762</v>
      </c>
      <c r="CX186" s="1">
        <v>3</v>
      </c>
      <c r="CY186" s="10">
        <f t="shared" si="14"/>
        <v>7.5</v>
      </c>
      <c r="CZ186" s="3">
        <v>4.2</v>
      </c>
      <c r="DA186" s="3">
        <v>2.5</v>
      </c>
      <c r="DB186" s="6">
        <f t="shared" si="15"/>
        <v>1</v>
      </c>
      <c r="DC186" s="9">
        <v>10</v>
      </c>
      <c r="DD186" s="7">
        <v>0</v>
      </c>
      <c r="DE186" s="7">
        <v>0</v>
      </c>
      <c r="DF186" s="1">
        <v>12141</v>
      </c>
      <c r="DG186" s="1">
        <f t="shared" si="16"/>
        <v>24282</v>
      </c>
      <c r="DH186" s="9">
        <f t="shared" si="17"/>
        <v>5</v>
      </c>
      <c r="DI186" s="1">
        <v>749</v>
      </c>
      <c r="DJ186" s="1">
        <f t="shared" si="18"/>
        <v>1498</v>
      </c>
      <c r="DK186" s="9">
        <f t="shared" si="19"/>
        <v>3</v>
      </c>
      <c r="DL186" s="4">
        <v>10</v>
      </c>
      <c r="DN186">
        <f>(DL186*InputWeights!$C$7+DB186*InputWeights!$C$6)</f>
        <v>5.5</v>
      </c>
      <c r="DO186">
        <f>(DD186*InputWeights!$C$12+DE186*InputWeights!$C$10+CU186*InputWeights!$C$11)</f>
        <v>3</v>
      </c>
      <c r="DP186">
        <f>(DC186*InputWeights!$C$18+DK186*InputWeights!$C$16+DH186*InputWeights!$C$15+CY186*InputWeights!$C$17)</f>
        <v>5.85</v>
      </c>
      <c r="DR186">
        <f>DN186*InputWeights!$C$5+DO186*InputWeights!$C$9+DP186*InputWeights!$C$14</f>
        <v>48.9</v>
      </c>
      <c r="DS186">
        <f>((_xlfn.RANK.EQ(DR186,$DR$2:$DR$6635,0))/(COUNT(DR$2:$DR$6635)))*100</f>
        <v>11.983750846310089</v>
      </c>
      <c r="DT186">
        <f t="shared" si="20"/>
        <v>15</v>
      </c>
    </row>
    <row r="187" spans="1:124" x14ac:dyDescent="0.25">
      <c r="A187" s="1" t="s">
        <v>2707</v>
      </c>
      <c r="B187" s="1" t="s">
        <v>2625</v>
      </c>
      <c r="C187" s="1" t="s">
        <v>2626</v>
      </c>
      <c r="D187" s="1" t="s">
        <v>110</v>
      </c>
      <c r="E187" s="1" t="s">
        <v>311</v>
      </c>
      <c r="F187" s="1">
        <v>2650</v>
      </c>
      <c r="G187" s="1">
        <v>1500</v>
      </c>
      <c r="H187" s="1">
        <v>20</v>
      </c>
      <c r="I187" s="1">
        <v>1926</v>
      </c>
      <c r="J187" s="1">
        <v>2012</v>
      </c>
      <c r="K187" s="1" t="s">
        <v>139</v>
      </c>
      <c r="L187" s="1" t="s">
        <v>110</v>
      </c>
      <c r="M187" s="1">
        <v>28</v>
      </c>
      <c r="N187" s="1" t="s">
        <v>229</v>
      </c>
      <c r="O187" s="1">
        <v>2</v>
      </c>
      <c r="Q187" s="1" t="s">
        <v>110</v>
      </c>
      <c r="R187" s="1">
        <v>1</v>
      </c>
      <c r="S187" s="1" t="s">
        <v>1135</v>
      </c>
      <c r="T187" s="1">
        <v>147</v>
      </c>
      <c r="V187" s="1">
        <v>8428</v>
      </c>
      <c r="W187" s="1" t="s">
        <v>116</v>
      </c>
      <c r="X187" s="1" t="s">
        <v>117</v>
      </c>
      <c r="Y187" s="1" t="s">
        <v>2727</v>
      </c>
      <c r="Z187" s="1" t="s">
        <v>271</v>
      </c>
      <c r="AA187" s="1" t="s">
        <v>2708</v>
      </c>
      <c r="AC187" s="1" t="s">
        <v>2042</v>
      </c>
      <c r="AD187" s="1" t="s">
        <v>218</v>
      </c>
      <c r="AE187" s="1" t="s">
        <v>426</v>
      </c>
      <c r="AF187" s="1" t="s">
        <v>124</v>
      </c>
      <c r="AG187" s="1" t="s">
        <v>125</v>
      </c>
      <c r="AH187" s="1" t="s">
        <v>124</v>
      </c>
      <c r="AI187" s="1" t="s">
        <v>112</v>
      </c>
      <c r="AJ187" s="1" t="s">
        <v>112</v>
      </c>
      <c r="AK187" s="1" t="s">
        <v>125</v>
      </c>
      <c r="AL187" s="1" t="s">
        <v>726</v>
      </c>
      <c r="AM187" s="1" t="s">
        <v>2733</v>
      </c>
      <c r="AN187" s="1" t="s">
        <v>2734</v>
      </c>
      <c r="AO187" s="1">
        <v>40642</v>
      </c>
      <c r="AP187" s="1">
        <v>102264</v>
      </c>
      <c r="AQ187" s="1">
        <v>4193</v>
      </c>
      <c r="AR187" s="1" t="s">
        <v>114</v>
      </c>
      <c r="AS187" s="1">
        <v>0</v>
      </c>
      <c r="AT187" s="1">
        <v>2650</v>
      </c>
      <c r="AU187" s="2">
        <v>6106</v>
      </c>
      <c r="AV187" s="2">
        <v>8756</v>
      </c>
      <c r="BB187" s="1" t="s">
        <v>129</v>
      </c>
      <c r="BC187" s="1" t="s">
        <v>704</v>
      </c>
      <c r="BD187" s="1">
        <v>79</v>
      </c>
      <c r="BE187" s="1" t="s">
        <v>131</v>
      </c>
      <c r="BF187" s="1">
        <v>0</v>
      </c>
      <c r="BG187" s="1">
        <v>1</v>
      </c>
      <c r="BH187" s="1">
        <v>1</v>
      </c>
      <c r="BI187" s="1" t="s">
        <v>183</v>
      </c>
      <c r="BJ187" s="1" t="s">
        <v>182</v>
      </c>
      <c r="BK187" s="1" t="s">
        <v>112</v>
      </c>
      <c r="BN187" s="1" t="s">
        <v>133</v>
      </c>
      <c r="BR187" s="1" t="s">
        <v>133</v>
      </c>
      <c r="BU187" s="1" t="s">
        <v>139</v>
      </c>
      <c r="BV187" s="1" t="s">
        <v>114</v>
      </c>
      <c r="BW187" s="1" t="s">
        <v>112</v>
      </c>
      <c r="BX187" s="1">
        <v>0</v>
      </c>
      <c r="BZ187" s="1">
        <v>0</v>
      </c>
      <c r="CA187" s="1">
        <v>1</v>
      </c>
      <c r="CB187" s="1">
        <v>0</v>
      </c>
      <c r="CC187" s="1">
        <v>0</v>
      </c>
      <c r="CD187" s="1" t="s">
        <v>114</v>
      </c>
      <c r="CE187" s="1" t="s">
        <v>110</v>
      </c>
      <c r="CF187" s="1" t="s">
        <v>110</v>
      </c>
      <c r="CG187" s="1" t="s">
        <v>117</v>
      </c>
      <c r="CH187" s="1" t="s">
        <v>117</v>
      </c>
      <c r="CI187" s="1" t="s">
        <v>117</v>
      </c>
      <c r="CJ187" s="1" t="s">
        <v>117</v>
      </c>
      <c r="CK187" s="1" t="s">
        <v>125</v>
      </c>
      <c r="CL187" s="1">
        <v>6</v>
      </c>
      <c r="CM187" s="1">
        <v>2</v>
      </c>
      <c r="CN187" s="1" t="s">
        <v>649</v>
      </c>
      <c r="CO187" s="1" t="s">
        <v>183</v>
      </c>
      <c r="CP187" s="1">
        <v>0</v>
      </c>
      <c r="CQ187" s="1" t="s">
        <v>135</v>
      </c>
      <c r="CR187" s="1" t="s">
        <v>135</v>
      </c>
      <c r="CS187" s="1" t="s">
        <v>184</v>
      </c>
      <c r="CT187" s="1" t="s">
        <v>184</v>
      </c>
      <c r="CU187" s="8">
        <v>7.5</v>
      </c>
      <c r="CV187" s="1" t="s">
        <v>2735</v>
      </c>
      <c r="CW187" s="1" t="s">
        <v>2735</v>
      </c>
      <c r="CX187" s="1">
        <v>3</v>
      </c>
      <c r="CY187" s="10">
        <f t="shared" si="14"/>
        <v>7.5</v>
      </c>
      <c r="CZ187" s="3">
        <v>7.5</v>
      </c>
      <c r="DA187" s="3">
        <v>5.4</v>
      </c>
      <c r="DB187" s="6">
        <f t="shared" si="15"/>
        <v>2.5</v>
      </c>
      <c r="DC187" s="9">
        <v>10</v>
      </c>
      <c r="DD187" s="7">
        <v>0</v>
      </c>
      <c r="DE187" s="7">
        <v>0</v>
      </c>
      <c r="DF187" s="1">
        <v>8428</v>
      </c>
      <c r="DG187" s="1">
        <f t="shared" si="16"/>
        <v>16856</v>
      </c>
      <c r="DH187" s="9">
        <f t="shared" si="17"/>
        <v>4</v>
      </c>
      <c r="DI187" s="1">
        <v>251</v>
      </c>
      <c r="DJ187" s="1">
        <f t="shared" si="18"/>
        <v>502</v>
      </c>
      <c r="DK187" s="9">
        <f t="shared" si="19"/>
        <v>2</v>
      </c>
      <c r="DL187" s="4">
        <v>10</v>
      </c>
      <c r="DN187">
        <f>(DL187*InputWeights!$C$7+DB187*InputWeights!$C$6)</f>
        <v>6.25</v>
      </c>
      <c r="DO187">
        <f>(DD187*InputWeights!$C$12+DE187*InputWeights!$C$10+CU187*InputWeights!$C$11)</f>
        <v>3</v>
      </c>
      <c r="DP187">
        <f>(DC187*InputWeights!$C$18+DK187*InputWeights!$C$16+DH187*InputWeights!$C$15+CY187*InputWeights!$C$17)</f>
        <v>5.25</v>
      </c>
      <c r="DR187">
        <f>DN187*InputWeights!$C$5+DO187*InputWeights!$C$9+DP187*InputWeights!$C$14</f>
        <v>48.75</v>
      </c>
      <c r="DS187">
        <f>((_xlfn.RANK.EQ(DR187,$DR$2:$DR$6635,0))/(COUNT(DR$2:$DR$6635)))*100</f>
        <v>12.593094109681788</v>
      </c>
      <c r="DT187">
        <f t="shared" si="20"/>
        <v>15</v>
      </c>
    </row>
    <row r="188" spans="1:124" x14ac:dyDescent="0.25">
      <c r="A188" s="1" t="s">
        <v>574</v>
      </c>
      <c r="B188" s="1" t="s">
        <v>2625</v>
      </c>
      <c r="C188" s="1" t="s">
        <v>2626</v>
      </c>
      <c r="D188" s="1" t="s">
        <v>110</v>
      </c>
      <c r="E188" s="1" t="s">
        <v>2636</v>
      </c>
      <c r="F188" s="1">
        <v>1055</v>
      </c>
      <c r="G188" s="1">
        <v>200</v>
      </c>
      <c r="H188" s="1">
        <v>0</v>
      </c>
      <c r="I188" s="1">
        <v>1933</v>
      </c>
      <c r="J188" s="1">
        <v>1998</v>
      </c>
      <c r="K188" s="1" t="s">
        <v>139</v>
      </c>
      <c r="L188" s="1" t="s">
        <v>110</v>
      </c>
      <c r="M188" s="1">
        <v>50</v>
      </c>
      <c r="N188" s="1" t="s">
        <v>177</v>
      </c>
      <c r="O188" s="1">
        <v>2</v>
      </c>
      <c r="Q188" s="1" t="s">
        <v>114</v>
      </c>
      <c r="R188" s="1">
        <v>1</v>
      </c>
      <c r="S188" s="1" t="s">
        <v>1135</v>
      </c>
      <c r="T188" s="1">
        <v>169</v>
      </c>
      <c r="V188" s="1">
        <v>14516</v>
      </c>
      <c r="W188" s="1" t="s">
        <v>116</v>
      </c>
      <c r="X188" s="1" t="s">
        <v>117</v>
      </c>
      <c r="Y188" s="1" t="s">
        <v>2865</v>
      </c>
      <c r="Z188" s="1" t="s">
        <v>119</v>
      </c>
      <c r="AA188" s="1" t="s">
        <v>2914</v>
      </c>
      <c r="AC188" s="1" t="s">
        <v>2773</v>
      </c>
      <c r="AD188" s="1" t="s">
        <v>218</v>
      </c>
      <c r="AE188" s="1" t="s">
        <v>426</v>
      </c>
      <c r="AF188" s="1" t="s">
        <v>124</v>
      </c>
      <c r="AG188" s="1" t="s">
        <v>125</v>
      </c>
      <c r="AH188" s="1" t="s">
        <v>124</v>
      </c>
      <c r="AI188" s="1" t="s">
        <v>112</v>
      </c>
      <c r="AJ188" s="1" t="s">
        <v>112</v>
      </c>
      <c r="AK188" s="1" t="s">
        <v>125</v>
      </c>
      <c r="AL188" s="1" t="s">
        <v>1562</v>
      </c>
      <c r="AM188" s="1" t="s">
        <v>2918</v>
      </c>
      <c r="AN188" s="1" t="s">
        <v>2637</v>
      </c>
      <c r="AO188" s="1">
        <v>40917</v>
      </c>
      <c r="AP188" s="1">
        <v>102264</v>
      </c>
      <c r="AQ188" s="1">
        <v>4221</v>
      </c>
      <c r="AR188" s="1" t="s">
        <v>114</v>
      </c>
      <c r="AS188" s="1">
        <v>2597</v>
      </c>
      <c r="AT188" s="1">
        <v>3652</v>
      </c>
      <c r="AU188" s="2">
        <v>2597</v>
      </c>
      <c r="AV188" s="2">
        <v>3652</v>
      </c>
      <c r="BB188" s="1" t="s">
        <v>129</v>
      </c>
      <c r="BC188" s="1" t="s">
        <v>704</v>
      </c>
      <c r="BD188" s="1">
        <v>78</v>
      </c>
      <c r="BE188" s="1" t="s">
        <v>131</v>
      </c>
      <c r="BF188" s="1">
        <v>0</v>
      </c>
      <c r="BG188" s="1">
        <v>1</v>
      </c>
      <c r="BH188" s="1">
        <v>1</v>
      </c>
      <c r="BI188" s="1" t="s">
        <v>183</v>
      </c>
      <c r="BJ188" s="1" t="s">
        <v>182</v>
      </c>
      <c r="BK188" s="1" t="s">
        <v>112</v>
      </c>
      <c r="BN188" s="1" t="s">
        <v>133</v>
      </c>
      <c r="BR188" s="1" t="s">
        <v>133</v>
      </c>
      <c r="BU188" s="1" t="s">
        <v>139</v>
      </c>
      <c r="BV188" s="1" t="s">
        <v>114</v>
      </c>
      <c r="BW188" s="1" t="s">
        <v>112</v>
      </c>
      <c r="BX188" s="1">
        <v>0</v>
      </c>
      <c r="BZ188" s="1">
        <v>0</v>
      </c>
      <c r="CA188" s="1">
        <v>1</v>
      </c>
      <c r="CB188" s="1">
        <v>0</v>
      </c>
      <c r="CC188" s="1">
        <v>0</v>
      </c>
      <c r="CD188" s="1" t="s">
        <v>114</v>
      </c>
      <c r="CE188" s="1" t="s">
        <v>114</v>
      </c>
      <c r="CF188" s="1" t="s">
        <v>110</v>
      </c>
      <c r="CG188" s="1" t="s">
        <v>117</v>
      </c>
      <c r="CH188" s="1" t="s">
        <v>117</v>
      </c>
      <c r="CI188" s="1" t="s">
        <v>117</v>
      </c>
      <c r="CJ188" s="1" t="s">
        <v>117</v>
      </c>
      <c r="CK188" s="1" t="s">
        <v>112</v>
      </c>
      <c r="CL188" s="1">
        <v>1</v>
      </c>
      <c r="CM188" s="1">
        <v>2</v>
      </c>
      <c r="CN188" s="1" t="s">
        <v>142</v>
      </c>
      <c r="CO188" s="1" t="s">
        <v>183</v>
      </c>
      <c r="CP188" s="1">
        <v>0</v>
      </c>
      <c r="CQ188" s="1" t="s">
        <v>135</v>
      </c>
      <c r="CR188" s="1" t="s">
        <v>135</v>
      </c>
      <c r="CS188" s="1" t="s">
        <v>184</v>
      </c>
      <c r="CT188" s="1" t="s">
        <v>184</v>
      </c>
      <c r="CU188" s="8">
        <v>7.5</v>
      </c>
      <c r="CV188" s="1" t="s">
        <v>2922</v>
      </c>
      <c r="CW188" s="1" t="s">
        <v>2922</v>
      </c>
      <c r="CX188" s="1">
        <v>3</v>
      </c>
      <c r="CY188" s="10">
        <f t="shared" si="14"/>
        <v>7.5</v>
      </c>
      <c r="CZ188" s="3">
        <v>8.1999999999999993</v>
      </c>
      <c r="DA188" s="3">
        <v>5.9</v>
      </c>
      <c r="DB188" s="6">
        <f t="shared" si="15"/>
        <v>2.5</v>
      </c>
      <c r="DC188" s="9">
        <v>0</v>
      </c>
      <c r="DD188" s="7">
        <v>0</v>
      </c>
      <c r="DE188" s="7">
        <v>0</v>
      </c>
      <c r="DF188" s="1">
        <v>14516</v>
      </c>
      <c r="DG188" s="1">
        <f t="shared" si="16"/>
        <v>29032</v>
      </c>
      <c r="DH188" s="9">
        <f t="shared" si="17"/>
        <v>6</v>
      </c>
      <c r="DI188" s="1">
        <v>581</v>
      </c>
      <c r="DJ188" s="1">
        <f t="shared" si="18"/>
        <v>1162</v>
      </c>
      <c r="DK188" s="9">
        <f t="shared" si="19"/>
        <v>3</v>
      </c>
      <c r="DL188" s="4">
        <v>10</v>
      </c>
      <c r="DN188">
        <f>(DL188*InputWeights!$C$7+DB188*InputWeights!$C$6)</f>
        <v>6.25</v>
      </c>
      <c r="DO188">
        <f>(DD188*InputWeights!$C$12+DE188*InputWeights!$C$10+CU188*InputWeights!$C$11)</f>
        <v>3</v>
      </c>
      <c r="DP188">
        <f>(DC188*InputWeights!$C$18+DK188*InputWeights!$C$16+DH188*InputWeights!$C$15+CY188*InputWeights!$C$17)</f>
        <v>5.25</v>
      </c>
      <c r="DR188">
        <f>DN188*InputWeights!$C$5+DO188*InputWeights!$C$9+DP188*InputWeights!$C$14</f>
        <v>48.75</v>
      </c>
      <c r="DS188">
        <f>((_xlfn.RANK.EQ(DR188,$DR$2:$DR$6635,0))/(COUNT(DR$2:$DR$6635)))*100</f>
        <v>12.593094109681788</v>
      </c>
      <c r="DT188">
        <f t="shared" si="20"/>
        <v>15</v>
      </c>
    </row>
    <row r="189" spans="1:124" x14ac:dyDescent="0.25">
      <c r="A189" s="1" t="s">
        <v>973</v>
      </c>
      <c r="B189" s="1" t="s">
        <v>2625</v>
      </c>
      <c r="C189" s="1" t="s">
        <v>2626</v>
      </c>
      <c r="D189" s="1" t="s">
        <v>110</v>
      </c>
      <c r="E189" s="1" t="s">
        <v>2926</v>
      </c>
      <c r="F189" s="1">
        <v>1381</v>
      </c>
      <c r="G189" s="1">
        <v>300</v>
      </c>
      <c r="H189" s="1">
        <v>0</v>
      </c>
      <c r="I189" s="1">
        <v>1969</v>
      </c>
      <c r="J189" s="1">
        <v>2007</v>
      </c>
      <c r="K189" s="1" t="s">
        <v>139</v>
      </c>
      <c r="L189" s="1" t="s">
        <v>110</v>
      </c>
      <c r="M189" s="1">
        <v>25</v>
      </c>
      <c r="N189" s="1" t="s">
        <v>177</v>
      </c>
      <c r="O189" s="1">
        <v>2</v>
      </c>
      <c r="Q189" s="1" t="s">
        <v>114</v>
      </c>
      <c r="R189" s="1">
        <v>1</v>
      </c>
      <c r="S189" s="1" t="s">
        <v>1135</v>
      </c>
      <c r="T189" s="1">
        <v>215</v>
      </c>
      <c r="V189" s="1">
        <v>7347</v>
      </c>
      <c r="W189" s="1" t="s">
        <v>116</v>
      </c>
      <c r="X189" s="1" t="s">
        <v>117</v>
      </c>
      <c r="Y189" s="1" t="s">
        <v>2546</v>
      </c>
      <c r="Z189" s="1" t="s">
        <v>119</v>
      </c>
      <c r="AA189" s="1" t="s">
        <v>2937</v>
      </c>
      <c r="AC189" s="1" t="s">
        <v>160</v>
      </c>
      <c r="AD189" s="1" t="s">
        <v>160</v>
      </c>
      <c r="AE189" s="1" t="s">
        <v>426</v>
      </c>
      <c r="AF189" s="1" t="s">
        <v>124</v>
      </c>
      <c r="AG189" s="1" t="s">
        <v>125</v>
      </c>
      <c r="AH189" s="1" t="s">
        <v>124</v>
      </c>
      <c r="AI189" s="1" t="s">
        <v>150</v>
      </c>
      <c r="AJ189" s="1" t="s">
        <v>112</v>
      </c>
      <c r="AK189" s="1" t="s">
        <v>125</v>
      </c>
      <c r="AL189" s="1" t="s">
        <v>2941</v>
      </c>
      <c r="AM189" s="1" t="s">
        <v>2942</v>
      </c>
      <c r="AN189" s="1" t="s">
        <v>2943</v>
      </c>
      <c r="AO189" s="1">
        <v>40935</v>
      </c>
      <c r="AP189" s="1">
        <v>102264</v>
      </c>
      <c r="AQ189" s="1">
        <v>4223</v>
      </c>
      <c r="AR189" s="1" t="s">
        <v>114</v>
      </c>
      <c r="AS189" s="1">
        <v>0</v>
      </c>
      <c r="AT189" s="1">
        <v>1381</v>
      </c>
      <c r="AU189" s="2">
        <v>0</v>
      </c>
      <c r="AV189" s="2">
        <v>1381</v>
      </c>
      <c r="BB189" s="1" t="s">
        <v>129</v>
      </c>
      <c r="BC189" s="1" t="s">
        <v>704</v>
      </c>
      <c r="BD189" s="1">
        <v>69</v>
      </c>
      <c r="BE189" s="1" t="s">
        <v>131</v>
      </c>
      <c r="BF189" s="1">
        <v>0</v>
      </c>
      <c r="BG189" s="1">
        <v>3</v>
      </c>
      <c r="BH189" s="1">
        <v>3</v>
      </c>
      <c r="BI189" s="1" t="s">
        <v>131</v>
      </c>
      <c r="BJ189" s="1" t="s">
        <v>182</v>
      </c>
      <c r="BK189" s="1" t="s">
        <v>112</v>
      </c>
      <c r="BN189" s="1" t="s">
        <v>133</v>
      </c>
      <c r="BR189" s="1" t="s">
        <v>133</v>
      </c>
      <c r="BU189" s="1" t="s">
        <v>139</v>
      </c>
      <c r="BV189" s="1" t="s">
        <v>114</v>
      </c>
      <c r="BW189" s="1" t="s">
        <v>112</v>
      </c>
      <c r="BX189" s="1">
        <v>0</v>
      </c>
      <c r="BZ189" s="1">
        <v>0</v>
      </c>
      <c r="CA189" s="1">
        <v>1</v>
      </c>
      <c r="CB189" s="1">
        <v>0</v>
      </c>
      <c r="CC189" s="1">
        <v>0</v>
      </c>
      <c r="CD189" s="1" t="s">
        <v>114</v>
      </c>
      <c r="CE189" s="1" t="s">
        <v>114</v>
      </c>
      <c r="CF189" s="1" t="s">
        <v>110</v>
      </c>
      <c r="CG189" s="1" t="s">
        <v>117</v>
      </c>
      <c r="CH189" s="1" t="s">
        <v>116</v>
      </c>
      <c r="CI189" s="1" t="s">
        <v>117</v>
      </c>
      <c r="CJ189" s="1" t="s">
        <v>117</v>
      </c>
      <c r="CK189" s="1" t="s">
        <v>125</v>
      </c>
      <c r="CL189" s="1">
        <v>5</v>
      </c>
      <c r="CM189" s="1">
        <v>4</v>
      </c>
      <c r="CN189" s="1" t="s">
        <v>134</v>
      </c>
      <c r="CO189" s="1" t="s">
        <v>183</v>
      </c>
      <c r="CP189" s="1">
        <v>0</v>
      </c>
      <c r="CQ189" s="1" t="s">
        <v>135</v>
      </c>
      <c r="CR189" s="1" t="s">
        <v>135</v>
      </c>
      <c r="CS189" s="1" t="s">
        <v>136</v>
      </c>
      <c r="CT189" s="1" t="s">
        <v>136</v>
      </c>
      <c r="CU189" s="8">
        <v>10</v>
      </c>
      <c r="CV189" s="1" t="s">
        <v>2944</v>
      </c>
      <c r="CW189" s="1" t="s">
        <v>2944</v>
      </c>
      <c r="CX189" s="1">
        <v>3</v>
      </c>
      <c r="CY189" s="10">
        <f t="shared" si="14"/>
        <v>7.5</v>
      </c>
      <c r="CZ189" s="3">
        <v>0.9</v>
      </c>
      <c r="DA189" s="3">
        <v>0.4</v>
      </c>
      <c r="DB189" s="6">
        <f t="shared" si="15"/>
        <v>1</v>
      </c>
      <c r="DC189" s="9">
        <v>10</v>
      </c>
      <c r="DD189" s="7">
        <v>0</v>
      </c>
      <c r="DE189" s="7">
        <v>0</v>
      </c>
      <c r="DF189" s="1">
        <v>7347</v>
      </c>
      <c r="DG189" s="1">
        <f t="shared" si="16"/>
        <v>14694</v>
      </c>
      <c r="DH189" s="9">
        <f t="shared" si="17"/>
        <v>3</v>
      </c>
      <c r="DI189" s="1">
        <v>594</v>
      </c>
      <c r="DJ189" s="1">
        <f t="shared" si="18"/>
        <v>1188</v>
      </c>
      <c r="DK189" s="9">
        <f t="shared" si="19"/>
        <v>3</v>
      </c>
      <c r="DL189" s="4">
        <v>10</v>
      </c>
      <c r="DN189">
        <f>(DL189*InputWeights!$C$7+DB189*InputWeights!$C$6)</f>
        <v>5.5</v>
      </c>
      <c r="DO189">
        <f>(DD189*InputWeights!$C$12+DE189*InputWeights!$C$10+CU189*InputWeights!$C$11)</f>
        <v>4</v>
      </c>
      <c r="DP189">
        <f>(DC189*InputWeights!$C$18+DK189*InputWeights!$C$16+DH189*InputWeights!$C$15+CY189*InputWeights!$C$17)</f>
        <v>5.0500000000000007</v>
      </c>
      <c r="DR189">
        <f>DN189*InputWeights!$C$5+DO189*InputWeights!$C$9+DP189*InputWeights!$C$14</f>
        <v>48.7</v>
      </c>
      <c r="DS189">
        <f>((_xlfn.RANK.EQ(DR189,$DR$2:$DR$6635,0))/(COUNT(DR$2:$DR$6635)))*100</f>
        <v>12.728503723764387</v>
      </c>
      <c r="DT189">
        <f t="shared" si="20"/>
        <v>15</v>
      </c>
    </row>
    <row r="190" spans="1:124" x14ac:dyDescent="0.25">
      <c r="A190" s="1" t="s">
        <v>1288</v>
      </c>
      <c r="B190" s="1" t="s">
        <v>2625</v>
      </c>
      <c r="C190" s="1" t="s">
        <v>2626</v>
      </c>
      <c r="D190" s="1" t="s">
        <v>110</v>
      </c>
      <c r="E190" s="1" t="s">
        <v>334</v>
      </c>
      <c r="F190" s="1">
        <v>2447</v>
      </c>
      <c r="G190" s="1">
        <v>230017200</v>
      </c>
      <c r="H190" s="1">
        <v>0</v>
      </c>
      <c r="I190" s="1">
        <v>1931</v>
      </c>
      <c r="J190" s="1">
        <v>2002</v>
      </c>
      <c r="K190" s="1" t="s">
        <v>153</v>
      </c>
      <c r="L190" s="1" t="s">
        <v>110</v>
      </c>
      <c r="M190" s="1">
        <v>30</v>
      </c>
      <c r="N190" s="1" t="s">
        <v>177</v>
      </c>
      <c r="O190" s="1">
        <v>2</v>
      </c>
      <c r="Q190" s="1" t="s">
        <v>110</v>
      </c>
      <c r="R190" s="1">
        <v>1</v>
      </c>
      <c r="S190" s="1" t="s">
        <v>1135</v>
      </c>
      <c r="T190" s="1">
        <v>223</v>
      </c>
      <c r="V190" s="1">
        <v>11654</v>
      </c>
      <c r="W190" s="1" t="s">
        <v>116</v>
      </c>
      <c r="X190" s="1" t="s">
        <v>117</v>
      </c>
      <c r="Y190" s="1" t="s">
        <v>2747</v>
      </c>
      <c r="AA190" s="1" t="s">
        <v>133</v>
      </c>
      <c r="AC190" s="1" t="s">
        <v>3158</v>
      </c>
      <c r="AD190" s="1" t="s">
        <v>3163</v>
      </c>
      <c r="AE190" s="1" t="s">
        <v>426</v>
      </c>
      <c r="AF190" s="1" t="s">
        <v>124</v>
      </c>
      <c r="AG190" s="1" t="s">
        <v>125</v>
      </c>
      <c r="AH190" s="1" t="s">
        <v>124</v>
      </c>
      <c r="AI190" s="1" t="s">
        <v>112</v>
      </c>
      <c r="AJ190" s="1" t="s">
        <v>112</v>
      </c>
      <c r="AK190" s="1" t="s">
        <v>125</v>
      </c>
      <c r="AL190" s="1" t="s">
        <v>701</v>
      </c>
      <c r="AM190" s="1" t="s">
        <v>3164</v>
      </c>
      <c r="AN190" s="1" t="s">
        <v>3165</v>
      </c>
      <c r="AO190" s="1">
        <v>41233</v>
      </c>
      <c r="AP190" s="1">
        <v>102264</v>
      </c>
      <c r="AQ190" s="1">
        <v>4277</v>
      </c>
      <c r="AR190" s="1" t="s">
        <v>110</v>
      </c>
      <c r="AS190" s="1">
        <v>22365</v>
      </c>
      <c r="AT190" s="1">
        <v>24812</v>
      </c>
      <c r="AU190" s="2">
        <v>22365</v>
      </c>
      <c r="AV190" s="2">
        <v>24812</v>
      </c>
      <c r="BB190" s="1" t="s">
        <v>129</v>
      </c>
      <c r="BC190" s="1" t="s">
        <v>761</v>
      </c>
      <c r="BD190" s="1">
        <v>64</v>
      </c>
      <c r="BE190" s="1" t="s">
        <v>131</v>
      </c>
      <c r="BF190" s="1">
        <v>0</v>
      </c>
      <c r="BG190" s="1">
        <v>4</v>
      </c>
      <c r="BH190" s="1">
        <v>4</v>
      </c>
      <c r="BI190" s="1" t="s">
        <v>132</v>
      </c>
      <c r="BJ190" s="1" t="s">
        <v>182</v>
      </c>
      <c r="BK190" s="1" t="s">
        <v>112</v>
      </c>
      <c r="BN190" s="1" t="s">
        <v>133</v>
      </c>
      <c r="BR190" s="1" t="s">
        <v>133</v>
      </c>
      <c r="BU190" s="1" t="s">
        <v>153</v>
      </c>
      <c r="BV190" s="1" t="s">
        <v>114</v>
      </c>
      <c r="BW190" s="1" t="s">
        <v>112</v>
      </c>
      <c r="BX190" s="1">
        <v>0</v>
      </c>
      <c r="BZ190" s="1">
        <v>0</v>
      </c>
      <c r="CA190" s="1">
        <v>1</v>
      </c>
      <c r="CB190" s="1">
        <v>0</v>
      </c>
      <c r="CC190" s="1">
        <v>0</v>
      </c>
      <c r="CD190" s="1" t="s">
        <v>110</v>
      </c>
      <c r="CE190" s="1" t="s">
        <v>110</v>
      </c>
      <c r="CF190" s="1" t="s">
        <v>110</v>
      </c>
      <c r="CG190" s="1" t="s">
        <v>116</v>
      </c>
      <c r="CH190" s="1" t="s">
        <v>117</v>
      </c>
      <c r="CI190" s="1" t="s">
        <v>117</v>
      </c>
      <c r="CJ190" s="1" t="s">
        <v>117</v>
      </c>
      <c r="CK190" s="1" t="s">
        <v>112</v>
      </c>
      <c r="CL190" s="1">
        <v>4</v>
      </c>
      <c r="CM190" s="1">
        <v>1</v>
      </c>
      <c r="CN190" s="1" t="s">
        <v>134</v>
      </c>
      <c r="CO190" s="1" t="s">
        <v>183</v>
      </c>
      <c r="CP190" s="1">
        <v>0</v>
      </c>
      <c r="CQ190" s="1" t="s">
        <v>135</v>
      </c>
      <c r="CR190" s="1" t="s">
        <v>135</v>
      </c>
      <c r="CS190" s="1" t="s">
        <v>136</v>
      </c>
      <c r="CT190" s="1" t="s">
        <v>136</v>
      </c>
      <c r="CU190" s="8">
        <v>10</v>
      </c>
      <c r="CV190" s="1" t="s">
        <v>3166</v>
      </c>
      <c r="CW190" s="1" t="s">
        <v>3166</v>
      </c>
      <c r="CX190" s="1">
        <v>3</v>
      </c>
      <c r="CY190" s="10">
        <f t="shared" si="14"/>
        <v>7.5</v>
      </c>
      <c r="CZ190" s="3">
        <v>1.4</v>
      </c>
      <c r="DA190" s="3">
        <v>0.9</v>
      </c>
      <c r="DB190" s="6">
        <f t="shared" si="15"/>
        <v>1</v>
      </c>
      <c r="DC190" s="9">
        <v>0</v>
      </c>
      <c r="DD190" s="7">
        <v>0</v>
      </c>
      <c r="DE190" s="7">
        <v>0</v>
      </c>
      <c r="DF190" s="1">
        <v>11654</v>
      </c>
      <c r="DG190" s="1">
        <f t="shared" si="16"/>
        <v>23308</v>
      </c>
      <c r="DH190" s="9">
        <f t="shared" si="17"/>
        <v>5</v>
      </c>
      <c r="DI190" s="1">
        <v>1146</v>
      </c>
      <c r="DJ190" s="1">
        <f t="shared" si="18"/>
        <v>2292</v>
      </c>
      <c r="DK190" s="9">
        <f t="shared" si="19"/>
        <v>4</v>
      </c>
      <c r="DL190" s="4">
        <v>10</v>
      </c>
      <c r="DN190">
        <f>(DL190*InputWeights!$C$7+DB190*InputWeights!$C$6)</f>
        <v>5.5</v>
      </c>
      <c r="DO190">
        <f>(DD190*InputWeights!$C$12+DE190*InputWeights!$C$10+CU190*InputWeights!$C$11)</f>
        <v>4</v>
      </c>
      <c r="DP190">
        <f>(DC190*InputWeights!$C$18+DK190*InputWeights!$C$16+DH190*InputWeights!$C$15+CY190*InputWeights!$C$17)</f>
        <v>5.05</v>
      </c>
      <c r="DR190">
        <f>DN190*InputWeights!$C$5+DO190*InputWeights!$C$9+DP190*InputWeights!$C$14</f>
        <v>48.7</v>
      </c>
      <c r="DS190">
        <f>((_xlfn.RANK.EQ(DR190,$DR$2:$DR$6635,0))/(COUNT(DR$2:$DR$6635)))*100</f>
        <v>12.728503723764387</v>
      </c>
      <c r="DT190">
        <f t="shared" si="20"/>
        <v>15</v>
      </c>
    </row>
    <row r="191" spans="1:124" x14ac:dyDescent="0.25">
      <c r="A191" s="1" t="s">
        <v>1288</v>
      </c>
      <c r="B191" s="1" t="s">
        <v>2625</v>
      </c>
      <c r="C191" s="1" t="s">
        <v>2626</v>
      </c>
      <c r="D191" s="1" t="s">
        <v>110</v>
      </c>
      <c r="E191" s="1" t="s">
        <v>717</v>
      </c>
      <c r="F191" s="1">
        <v>2456</v>
      </c>
      <c r="G191" s="1">
        <v>230017200</v>
      </c>
      <c r="H191" s="1">
        <v>0</v>
      </c>
      <c r="I191" s="1">
        <v>1931</v>
      </c>
      <c r="J191" s="1">
        <v>2002</v>
      </c>
      <c r="K191" s="1" t="s">
        <v>858</v>
      </c>
      <c r="L191" s="1" t="s">
        <v>110</v>
      </c>
      <c r="M191" s="1">
        <v>22</v>
      </c>
      <c r="N191" s="1" t="s">
        <v>177</v>
      </c>
      <c r="O191" s="1">
        <v>2</v>
      </c>
      <c r="Q191" s="1" t="s">
        <v>110</v>
      </c>
      <c r="R191" s="1">
        <v>1</v>
      </c>
      <c r="S191" s="1" t="s">
        <v>1135</v>
      </c>
      <c r="T191" s="1">
        <v>238</v>
      </c>
      <c r="V191" s="1">
        <v>11745</v>
      </c>
      <c r="W191" s="1" t="s">
        <v>116</v>
      </c>
      <c r="X191" s="1" t="s">
        <v>117</v>
      </c>
      <c r="Y191" s="1" t="s">
        <v>2747</v>
      </c>
      <c r="AA191" s="1" t="s">
        <v>133</v>
      </c>
      <c r="AC191" s="1" t="s">
        <v>3158</v>
      </c>
      <c r="AD191" s="1" t="s">
        <v>3163</v>
      </c>
      <c r="AE191" s="1" t="s">
        <v>426</v>
      </c>
      <c r="AF191" s="1" t="s">
        <v>124</v>
      </c>
      <c r="AG191" s="1" t="s">
        <v>125</v>
      </c>
      <c r="AH191" s="1" t="s">
        <v>124</v>
      </c>
      <c r="AI191" s="1" t="s">
        <v>112</v>
      </c>
      <c r="AJ191" s="1" t="s">
        <v>112</v>
      </c>
      <c r="AK191" s="1" t="s">
        <v>125</v>
      </c>
      <c r="AL191" s="1" t="s">
        <v>709</v>
      </c>
      <c r="AM191" s="1" t="s">
        <v>3167</v>
      </c>
      <c r="AN191" s="1" t="s">
        <v>3168</v>
      </c>
      <c r="AO191" s="1">
        <v>41234</v>
      </c>
      <c r="AP191" s="1">
        <v>102264</v>
      </c>
      <c r="AQ191" s="1">
        <v>4278</v>
      </c>
      <c r="AR191" s="1" t="s">
        <v>114</v>
      </c>
      <c r="AS191" s="1">
        <v>14648</v>
      </c>
      <c r="AT191" s="1">
        <v>17104</v>
      </c>
      <c r="AU191" s="2">
        <v>14648</v>
      </c>
      <c r="AV191" s="2">
        <v>17104</v>
      </c>
      <c r="BB191" s="1" t="s">
        <v>129</v>
      </c>
      <c r="BC191" s="1" t="s">
        <v>761</v>
      </c>
      <c r="BD191" s="1">
        <v>60</v>
      </c>
      <c r="BE191" s="1" t="s">
        <v>131</v>
      </c>
      <c r="BF191" s="1">
        <v>0</v>
      </c>
      <c r="BG191" s="1">
        <v>4</v>
      </c>
      <c r="BH191" s="1">
        <v>4</v>
      </c>
      <c r="BI191" s="1" t="s">
        <v>153</v>
      </c>
      <c r="BJ191" s="1" t="s">
        <v>182</v>
      </c>
      <c r="BK191" s="1" t="s">
        <v>112</v>
      </c>
      <c r="BN191" s="1" t="s">
        <v>133</v>
      </c>
      <c r="BR191" s="1" t="s">
        <v>133</v>
      </c>
      <c r="BU191" s="1" t="s">
        <v>858</v>
      </c>
      <c r="BV191" s="1" t="s">
        <v>114</v>
      </c>
      <c r="BW191" s="1" t="s">
        <v>112</v>
      </c>
      <c r="BX191" s="1">
        <v>0</v>
      </c>
      <c r="BZ191" s="1">
        <v>0</v>
      </c>
      <c r="CA191" s="1">
        <v>1</v>
      </c>
      <c r="CB191" s="1">
        <v>0</v>
      </c>
      <c r="CC191" s="1">
        <v>0</v>
      </c>
      <c r="CD191" s="1" t="s">
        <v>114</v>
      </c>
      <c r="CE191" s="1" t="s">
        <v>110</v>
      </c>
      <c r="CF191" s="1" t="s">
        <v>110</v>
      </c>
      <c r="CG191" s="1" t="s">
        <v>116</v>
      </c>
      <c r="CH191" s="1" t="s">
        <v>117</v>
      </c>
      <c r="CI191" s="1" t="s">
        <v>117</v>
      </c>
      <c r="CJ191" s="1" t="s">
        <v>117</v>
      </c>
      <c r="CK191" s="1" t="s">
        <v>112</v>
      </c>
      <c r="CL191" s="1">
        <v>4</v>
      </c>
      <c r="CM191" s="1">
        <v>2</v>
      </c>
      <c r="CN191" s="1" t="s">
        <v>134</v>
      </c>
      <c r="CO191" s="1" t="s">
        <v>183</v>
      </c>
      <c r="CP191" s="1">
        <v>0</v>
      </c>
      <c r="CQ191" s="1" t="s">
        <v>135</v>
      </c>
      <c r="CR191" s="1" t="s">
        <v>135</v>
      </c>
      <c r="CS191" s="1" t="s">
        <v>136</v>
      </c>
      <c r="CT191" s="1" t="s">
        <v>136</v>
      </c>
      <c r="CU191" s="8">
        <v>10</v>
      </c>
      <c r="CV191" s="1" t="s">
        <v>3169</v>
      </c>
      <c r="CW191" s="1" t="s">
        <v>3169</v>
      </c>
      <c r="CX191" s="1">
        <v>3</v>
      </c>
      <c r="CY191" s="10">
        <f t="shared" si="14"/>
        <v>7.5</v>
      </c>
      <c r="CZ191" s="3">
        <v>1.6</v>
      </c>
      <c r="DA191" s="3">
        <v>1.1000000000000001</v>
      </c>
      <c r="DB191" s="6">
        <f t="shared" si="15"/>
        <v>1</v>
      </c>
      <c r="DC191" s="9">
        <v>0</v>
      </c>
      <c r="DD191" s="7">
        <v>0</v>
      </c>
      <c r="DE191" s="7">
        <v>0</v>
      </c>
      <c r="DF191" s="1">
        <v>11745</v>
      </c>
      <c r="DG191" s="1">
        <f t="shared" si="16"/>
        <v>23490</v>
      </c>
      <c r="DH191" s="9">
        <f t="shared" si="17"/>
        <v>5</v>
      </c>
      <c r="DI191" s="1">
        <v>1004</v>
      </c>
      <c r="DJ191" s="1">
        <f t="shared" si="18"/>
        <v>2008</v>
      </c>
      <c r="DK191" s="9">
        <f t="shared" si="19"/>
        <v>4</v>
      </c>
      <c r="DL191" s="4">
        <v>10</v>
      </c>
      <c r="DN191">
        <f>(DL191*InputWeights!$C$7+DB191*InputWeights!$C$6)</f>
        <v>5.5</v>
      </c>
      <c r="DO191">
        <f>(DD191*InputWeights!$C$12+DE191*InputWeights!$C$10+CU191*InputWeights!$C$11)</f>
        <v>4</v>
      </c>
      <c r="DP191">
        <f>(DC191*InputWeights!$C$18+DK191*InputWeights!$C$16+DH191*InputWeights!$C$15+CY191*InputWeights!$C$17)</f>
        <v>5.05</v>
      </c>
      <c r="DR191">
        <f>DN191*InputWeights!$C$5+DO191*InputWeights!$C$9+DP191*InputWeights!$C$14</f>
        <v>48.7</v>
      </c>
      <c r="DS191">
        <f>((_xlfn.RANK.EQ(DR191,$DR$2:$DR$6635,0))/(COUNT(DR$2:$DR$6635)))*100</f>
        <v>12.728503723764387</v>
      </c>
      <c r="DT191">
        <f t="shared" si="20"/>
        <v>15</v>
      </c>
    </row>
    <row r="192" spans="1:124" x14ac:dyDescent="0.25">
      <c r="A192" s="1" t="s">
        <v>357</v>
      </c>
      <c r="B192" s="1" t="s">
        <v>108</v>
      </c>
      <c r="C192" s="1" t="s">
        <v>109</v>
      </c>
      <c r="D192" s="1" t="s">
        <v>110</v>
      </c>
      <c r="E192" s="1" t="s">
        <v>402</v>
      </c>
      <c r="F192" s="1">
        <v>1107</v>
      </c>
      <c r="G192" s="1">
        <v>3300</v>
      </c>
      <c r="H192" s="1">
        <v>0</v>
      </c>
      <c r="I192" s="1">
        <v>2003</v>
      </c>
      <c r="J192" s="1">
        <v>2003</v>
      </c>
      <c r="K192" s="1" t="s">
        <v>183</v>
      </c>
      <c r="L192" s="1" t="s">
        <v>114</v>
      </c>
      <c r="M192" s="1">
        <v>24</v>
      </c>
      <c r="N192" s="1" t="s">
        <v>358</v>
      </c>
      <c r="O192" s="1">
        <v>2</v>
      </c>
      <c r="Q192" s="1" t="s">
        <v>117</v>
      </c>
      <c r="R192" s="1">
        <v>0</v>
      </c>
      <c r="S192" s="1" t="s">
        <v>359</v>
      </c>
      <c r="T192" s="1">
        <v>184</v>
      </c>
      <c r="V192" s="1">
        <v>18328</v>
      </c>
      <c r="W192" s="1" t="s">
        <v>116</v>
      </c>
      <c r="X192" s="1" t="s">
        <v>117</v>
      </c>
      <c r="Y192" s="1" t="s">
        <v>394</v>
      </c>
      <c r="Z192" s="1" t="s">
        <v>119</v>
      </c>
      <c r="AA192" s="1" t="s">
        <v>361</v>
      </c>
      <c r="AC192" s="1" t="s">
        <v>396</v>
      </c>
      <c r="AD192" s="1" t="s">
        <v>160</v>
      </c>
      <c r="AE192" s="1" t="s">
        <v>403</v>
      </c>
      <c r="AF192" s="1" t="s">
        <v>124</v>
      </c>
      <c r="AG192" s="1" t="s">
        <v>397</v>
      </c>
      <c r="AH192" s="1" t="s">
        <v>124</v>
      </c>
      <c r="AI192" s="1" t="s">
        <v>150</v>
      </c>
      <c r="AJ192" s="1" t="s">
        <v>112</v>
      </c>
      <c r="AK192" s="1" t="s">
        <v>125</v>
      </c>
      <c r="AL192" s="1" t="s">
        <v>398</v>
      </c>
      <c r="AM192" s="1" t="s">
        <v>404</v>
      </c>
      <c r="AN192" s="1" t="s">
        <v>405</v>
      </c>
      <c r="AO192" s="1">
        <v>1707</v>
      </c>
      <c r="AP192" s="1">
        <v>102264</v>
      </c>
      <c r="AQ192" s="1">
        <v>155</v>
      </c>
      <c r="AR192" s="1" t="s">
        <v>110</v>
      </c>
      <c r="AS192" s="1">
        <v>82289</v>
      </c>
      <c r="AT192" s="1">
        <v>83396</v>
      </c>
      <c r="AU192" s="2">
        <v>82289</v>
      </c>
      <c r="AV192" s="2">
        <v>83396</v>
      </c>
      <c r="BB192" s="1" t="s">
        <v>129</v>
      </c>
      <c r="BC192" s="1" t="s">
        <v>225</v>
      </c>
      <c r="BD192" s="1">
        <v>69</v>
      </c>
      <c r="BE192" s="1" t="s">
        <v>131</v>
      </c>
      <c r="BF192" s="1">
        <v>0</v>
      </c>
      <c r="BG192" s="1">
        <v>4</v>
      </c>
      <c r="BH192" s="1">
        <v>4</v>
      </c>
      <c r="BI192" s="1" t="s">
        <v>325</v>
      </c>
      <c r="BJ192" s="1" t="s">
        <v>182</v>
      </c>
      <c r="BK192" s="1" t="s">
        <v>112</v>
      </c>
      <c r="BN192" s="1" t="s">
        <v>133</v>
      </c>
      <c r="BR192" s="1" t="s">
        <v>133</v>
      </c>
      <c r="BU192" s="1" t="s">
        <v>112</v>
      </c>
      <c r="BV192" s="1" t="s">
        <v>114</v>
      </c>
      <c r="BW192" s="1" t="s">
        <v>112</v>
      </c>
      <c r="BX192" s="1">
        <v>0</v>
      </c>
      <c r="BZ192" s="1">
        <v>0</v>
      </c>
      <c r="CA192" s="1">
        <v>1</v>
      </c>
      <c r="CB192" s="1">
        <v>0</v>
      </c>
      <c r="CC192" s="1">
        <v>0</v>
      </c>
      <c r="CD192" s="1" t="s">
        <v>117</v>
      </c>
      <c r="CE192" s="1" t="s">
        <v>117</v>
      </c>
      <c r="CF192" s="1" t="s">
        <v>110</v>
      </c>
      <c r="CG192" s="1" t="s">
        <v>117</v>
      </c>
      <c r="CH192" s="1" t="s">
        <v>117</v>
      </c>
      <c r="CI192" s="1" t="s">
        <v>117</v>
      </c>
      <c r="CJ192" s="1" t="s">
        <v>117</v>
      </c>
      <c r="CK192" s="1" t="s">
        <v>125</v>
      </c>
      <c r="CL192" s="1">
        <v>5</v>
      </c>
      <c r="CM192" s="1">
        <v>5</v>
      </c>
      <c r="CN192" s="1" t="s">
        <v>134</v>
      </c>
      <c r="CO192" s="1" t="s">
        <v>183</v>
      </c>
      <c r="CP192" s="1">
        <v>0</v>
      </c>
      <c r="CQ192" s="1" t="s">
        <v>143</v>
      </c>
      <c r="CR192" s="1" t="s">
        <v>143</v>
      </c>
      <c r="CS192" s="1" t="s">
        <v>136</v>
      </c>
      <c r="CT192" s="1" t="s">
        <v>136</v>
      </c>
      <c r="CU192" s="8">
        <v>10</v>
      </c>
      <c r="CV192" s="1" t="s">
        <v>406</v>
      </c>
      <c r="CW192" s="1" t="s">
        <v>406</v>
      </c>
      <c r="CX192" s="1">
        <v>3</v>
      </c>
      <c r="CY192" s="10">
        <f t="shared" si="14"/>
        <v>7.5</v>
      </c>
      <c r="CZ192" s="3">
        <v>6.3315400000000004</v>
      </c>
      <c r="DA192" s="3">
        <v>3.1453199999999999</v>
      </c>
      <c r="DB192" s="6">
        <f t="shared" si="15"/>
        <v>2.5</v>
      </c>
      <c r="DC192" s="9">
        <v>0</v>
      </c>
      <c r="DD192" s="7">
        <v>0</v>
      </c>
      <c r="DE192" s="7">
        <v>0</v>
      </c>
      <c r="DF192" s="1">
        <v>18328</v>
      </c>
      <c r="DG192" s="1">
        <f t="shared" si="16"/>
        <v>18328</v>
      </c>
      <c r="DH192" s="9">
        <f t="shared" si="17"/>
        <v>4</v>
      </c>
      <c r="DI192" s="1">
        <v>1445</v>
      </c>
      <c r="DJ192" s="1">
        <f t="shared" si="18"/>
        <v>1445</v>
      </c>
      <c r="DK192" s="9">
        <f t="shared" si="19"/>
        <v>3</v>
      </c>
      <c r="DL192" s="4">
        <v>10</v>
      </c>
      <c r="DN192">
        <f>(DL192*InputWeights!$C$7+DB192*InputWeights!$C$6)</f>
        <v>6.25</v>
      </c>
      <c r="DO192">
        <f>(DD192*InputWeights!$C$12+DE192*InputWeights!$C$10+CU192*InputWeights!$C$11)</f>
        <v>4</v>
      </c>
      <c r="DP192">
        <f>(DC192*InputWeights!$C$18+DK192*InputWeights!$C$16+DH192*InputWeights!$C$15+CY192*InputWeights!$C$17)</f>
        <v>4.45</v>
      </c>
      <c r="DR192">
        <f>DN192*InputWeights!$C$5+DO192*InputWeights!$C$9+DP192*InputWeights!$C$14</f>
        <v>48.55</v>
      </c>
      <c r="DS192">
        <f>((_xlfn.RANK.EQ(DR192,$DR$2:$DR$6635,0))/(COUNT(DR$2:$DR$6635)))*100</f>
        <v>12.931618144888288</v>
      </c>
      <c r="DT192">
        <f t="shared" si="20"/>
        <v>15</v>
      </c>
    </row>
    <row r="193" spans="1:124" x14ac:dyDescent="0.25">
      <c r="A193" s="1" t="s">
        <v>3548</v>
      </c>
      <c r="B193" s="1" t="s">
        <v>2625</v>
      </c>
      <c r="C193" s="1" t="s">
        <v>2626</v>
      </c>
      <c r="D193" s="1" t="s">
        <v>110</v>
      </c>
      <c r="E193" s="1" t="s">
        <v>802</v>
      </c>
      <c r="F193" s="1">
        <v>834</v>
      </c>
      <c r="G193" s="1">
        <v>230002100</v>
      </c>
      <c r="H193" s="1">
        <v>20</v>
      </c>
      <c r="I193" s="1">
        <v>1973</v>
      </c>
      <c r="J193" s="1">
        <v>2000</v>
      </c>
      <c r="K193" s="1" t="s">
        <v>153</v>
      </c>
      <c r="L193" s="1" t="s">
        <v>110</v>
      </c>
      <c r="M193" s="1">
        <v>16</v>
      </c>
      <c r="N193" s="1" t="s">
        <v>177</v>
      </c>
      <c r="O193" s="1">
        <v>1</v>
      </c>
      <c r="Q193" s="1" t="s">
        <v>117</v>
      </c>
      <c r="R193" s="1">
        <v>0</v>
      </c>
      <c r="T193" s="1">
        <v>0</v>
      </c>
      <c r="V193" s="1">
        <v>3157</v>
      </c>
      <c r="W193" s="1" t="s">
        <v>110</v>
      </c>
      <c r="X193" s="1" t="s">
        <v>117</v>
      </c>
      <c r="Y193" s="1" t="s">
        <v>3549</v>
      </c>
      <c r="AA193" s="1" t="s">
        <v>133</v>
      </c>
      <c r="AE193" s="1" t="s">
        <v>274</v>
      </c>
      <c r="AF193" s="1" t="s">
        <v>124</v>
      </c>
      <c r="AG193" s="1" t="s">
        <v>125</v>
      </c>
      <c r="AH193" s="1" t="s">
        <v>124</v>
      </c>
      <c r="AI193" s="1" t="s">
        <v>112</v>
      </c>
      <c r="AJ193" s="1" t="s">
        <v>112</v>
      </c>
      <c r="AK193" s="1" t="s">
        <v>125</v>
      </c>
      <c r="AL193" s="1" t="s">
        <v>807</v>
      </c>
      <c r="AM193" s="1" t="s">
        <v>807</v>
      </c>
      <c r="AN193" s="1" t="s">
        <v>807</v>
      </c>
      <c r="AO193" s="1">
        <v>41797</v>
      </c>
      <c r="AP193" s="1">
        <v>102264</v>
      </c>
      <c r="AQ193" s="1">
        <v>38224</v>
      </c>
      <c r="AR193" s="1" t="s">
        <v>110</v>
      </c>
      <c r="AS193" s="1">
        <v>0</v>
      </c>
      <c r="AT193" s="1">
        <v>834</v>
      </c>
      <c r="AU193" s="2">
        <v>0</v>
      </c>
      <c r="AV193" s="2">
        <v>834</v>
      </c>
      <c r="BB193" s="1" t="s">
        <v>3527</v>
      </c>
      <c r="BC193" s="1" t="s">
        <v>130</v>
      </c>
      <c r="BD193" s="1">
        <v>0</v>
      </c>
      <c r="BE193" s="1" t="s">
        <v>131</v>
      </c>
      <c r="BF193" s="1">
        <v>0</v>
      </c>
      <c r="BG193" s="1">
        <v>1</v>
      </c>
      <c r="BH193" s="1">
        <v>0</v>
      </c>
      <c r="BJ193" s="1" t="s">
        <v>182</v>
      </c>
      <c r="BK193" s="1" t="s">
        <v>112</v>
      </c>
      <c r="BN193" s="1" t="s">
        <v>133</v>
      </c>
      <c r="BR193" s="1" t="s">
        <v>133</v>
      </c>
      <c r="BU193" s="1" t="s">
        <v>153</v>
      </c>
      <c r="BV193" s="1" t="s">
        <v>114</v>
      </c>
      <c r="BX193" s="1">
        <v>0</v>
      </c>
      <c r="BZ193" s="1">
        <v>0</v>
      </c>
      <c r="CA193" s="1">
        <v>1</v>
      </c>
      <c r="CB193" s="1">
        <v>0</v>
      </c>
      <c r="CC193" s="1">
        <v>0</v>
      </c>
      <c r="CD193" s="1" t="s">
        <v>117</v>
      </c>
      <c r="CE193" s="1" t="s">
        <v>117</v>
      </c>
      <c r="CF193" s="1" t="s">
        <v>110</v>
      </c>
      <c r="CG193" s="1" t="s">
        <v>117</v>
      </c>
      <c r="CH193" s="1" t="s">
        <v>117</v>
      </c>
      <c r="CI193" s="1" t="s">
        <v>117</v>
      </c>
      <c r="CJ193" s="1" t="s">
        <v>117</v>
      </c>
      <c r="CK193" s="1" t="s">
        <v>112</v>
      </c>
      <c r="CL193" s="1">
        <v>0</v>
      </c>
      <c r="CM193" s="1">
        <v>0</v>
      </c>
      <c r="CN193" s="1" t="s">
        <v>134</v>
      </c>
      <c r="CO193" s="1" t="s">
        <v>183</v>
      </c>
      <c r="CP193" s="1">
        <v>0</v>
      </c>
      <c r="CR193" s="1" t="s">
        <v>144</v>
      </c>
      <c r="CS193" s="1" t="s">
        <v>418</v>
      </c>
      <c r="CT193" s="1" t="s">
        <v>136</v>
      </c>
      <c r="CU193" s="8">
        <v>10</v>
      </c>
      <c r="CV193" s="1" t="s">
        <v>3550</v>
      </c>
      <c r="CW193" s="1" t="s">
        <v>3550</v>
      </c>
      <c r="CX193" s="1">
        <v>3</v>
      </c>
      <c r="CY193" s="10">
        <f t="shared" si="14"/>
        <v>7.5</v>
      </c>
      <c r="CZ193" s="3">
        <v>5.5</v>
      </c>
      <c r="DA193" s="3">
        <v>3.3</v>
      </c>
      <c r="DB193" s="6">
        <f t="shared" si="15"/>
        <v>2.5</v>
      </c>
      <c r="DC193" s="9">
        <v>10</v>
      </c>
      <c r="DD193" s="7">
        <v>0</v>
      </c>
      <c r="DE193" s="7">
        <v>0</v>
      </c>
      <c r="DF193" s="1">
        <v>3157</v>
      </c>
      <c r="DG193" s="1">
        <f t="shared" si="16"/>
        <v>6314</v>
      </c>
      <c r="DH193" s="9">
        <f t="shared" si="17"/>
        <v>2</v>
      </c>
      <c r="DI193" s="1">
        <v>253</v>
      </c>
      <c r="DJ193" s="1">
        <f t="shared" si="18"/>
        <v>506</v>
      </c>
      <c r="DK193" s="9">
        <f t="shared" si="19"/>
        <v>2</v>
      </c>
      <c r="DL193" s="4">
        <v>10</v>
      </c>
      <c r="DN193">
        <f>(DL193*InputWeights!$C$7+DB193*InputWeights!$C$6)</f>
        <v>6.25</v>
      </c>
      <c r="DO193">
        <f>(DD193*InputWeights!$C$12+DE193*InputWeights!$C$10+CU193*InputWeights!$C$11)</f>
        <v>4</v>
      </c>
      <c r="DP193">
        <f>(DC193*InputWeights!$C$18+DK193*InputWeights!$C$16+DH193*InputWeights!$C$15+CY193*InputWeights!$C$17)</f>
        <v>4.45</v>
      </c>
      <c r="DR193">
        <f>DN193*InputWeights!$C$5+DO193*InputWeights!$C$9+DP193*InputWeights!$C$14</f>
        <v>48.55</v>
      </c>
      <c r="DS193">
        <f>((_xlfn.RANK.EQ(DR193,$DR$2:$DR$6635,0))/(COUNT(DR$2:$DR$6635)))*100</f>
        <v>12.931618144888288</v>
      </c>
      <c r="DT193">
        <f t="shared" si="20"/>
        <v>15</v>
      </c>
    </row>
    <row r="194" spans="1:124" x14ac:dyDescent="0.25">
      <c r="A194" s="1" t="s">
        <v>4773</v>
      </c>
      <c r="B194" s="1" t="s">
        <v>2625</v>
      </c>
      <c r="C194" s="1" t="s">
        <v>2626</v>
      </c>
      <c r="D194" s="1" t="s">
        <v>110</v>
      </c>
      <c r="E194" s="1" t="s">
        <v>411</v>
      </c>
      <c r="F194" s="1">
        <v>3186</v>
      </c>
      <c r="G194" s="1">
        <v>230000500</v>
      </c>
      <c r="H194" s="1">
        <v>0</v>
      </c>
      <c r="I194" s="1">
        <v>1973</v>
      </c>
      <c r="J194" s="1">
        <v>2007</v>
      </c>
      <c r="K194" s="1" t="s">
        <v>112</v>
      </c>
      <c r="L194" s="1" t="s">
        <v>110</v>
      </c>
      <c r="M194" s="1">
        <v>15</v>
      </c>
      <c r="N194" s="1" t="s">
        <v>177</v>
      </c>
      <c r="O194" s="1">
        <v>1</v>
      </c>
      <c r="P194" s="1" t="s">
        <v>112</v>
      </c>
      <c r="Q194" s="1" t="s">
        <v>114</v>
      </c>
      <c r="R194" s="1">
        <v>2</v>
      </c>
      <c r="S194" s="1" t="s">
        <v>3102</v>
      </c>
      <c r="T194" s="1">
        <v>73</v>
      </c>
      <c r="V194" s="1">
        <v>9640</v>
      </c>
      <c r="W194" s="1" t="s">
        <v>116</v>
      </c>
      <c r="X194" s="1" t="s">
        <v>117</v>
      </c>
      <c r="Y194" s="1" t="s">
        <v>4774</v>
      </c>
      <c r="Z194" s="1" t="s">
        <v>325</v>
      </c>
      <c r="AA194" s="1" t="s">
        <v>2763</v>
      </c>
      <c r="AC194" s="1" t="s">
        <v>4775</v>
      </c>
      <c r="AD194" s="1" t="s">
        <v>4775</v>
      </c>
      <c r="AF194" s="1" t="s">
        <v>124</v>
      </c>
      <c r="AG194" s="1" t="s">
        <v>125</v>
      </c>
      <c r="AH194" s="1" t="s">
        <v>110</v>
      </c>
      <c r="AI194" s="1" t="s">
        <v>112</v>
      </c>
      <c r="AJ194" s="1" t="s">
        <v>125</v>
      </c>
      <c r="AK194" s="1" t="s">
        <v>125</v>
      </c>
      <c r="AL194" s="1" t="s">
        <v>416</v>
      </c>
      <c r="AM194" s="1" t="s">
        <v>416</v>
      </c>
      <c r="AN194" s="1" t="s">
        <v>416</v>
      </c>
      <c r="AO194" s="1">
        <v>111597</v>
      </c>
      <c r="AP194" s="1">
        <v>102264</v>
      </c>
      <c r="AQ194" s="1">
        <v>53234</v>
      </c>
      <c r="AR194" s="1" t="s">
        <v>110</v>
      </c>
      <c r="AS194" s="1">
        <v>0</v>
      </c>
      <c r="AT194" s="1">
        <v>3186</v>
      </c>
      <c r="AU194" s="2">
        <v>0</v>
      </c>
      <c r="AV194" s="2">
        <v>3186</v>
      </c>
      <c r="BB194" s="1" t="s">
        <v>4776</v>
      </c>
      <c r="BC194" s="1" t="s">
        <v>965</v>
      </c>
      <c r="BD194" s="1">
        <v>84</v>
      </c>
      <c r="BE194" s="1" t="s">
        <v>131</v>
      </c>
      <c r="BF194" s="1">
        <v>1</v>
      </c>
      <c r="BG194" s="1">
        <v>3</v>
      </c>
      <c r="BH194" s="1">
        <v>3</v>
      </c>
      <c r="BI194" s="1" t="s">
        <v>131</v>
      </c>
      <c r="BJ194" s="1" t="s">
        <v>182</v>
      </c>
      <c r="BK194" s="1" t="s">
        <v>112</v>
      </c>
      <c r="BN194" s="1" t="s">
        <v>133</v>
      </c>
      <c r="BR194" s="1" t="s">
        <v>133</v>
      </c>
      <c r="BU194" s="1" t="s">
        <v>112</v>
      </c>
      <c r="BV194" s="1" t="s">
        <v>110</v>
      </c>
      <c r="BW194" s="1" t="s">
        <v>112</v>
      </c>
      <c r="BX194" s="1">
        <v>0</v>
      </c>
      <c r="BZ194" s="1">
        <v>0</v>
      </c>
      <c r="CA194" s="1">
        <v>1</v>
      </c>
      <c r="CB194" s="1">
        <v>0</v>
      </c>
      <c r="CC194" s="1">
        <v>0</v>
      </c>
      <c r="CD194" s="1" t="s">
        <v>110</v>
      </c>
      <c r="CE194" s="1" t="s">
        <v>114</v>
      </c>
      <c r="CF194" s="1" t="s">
        <v>110</v>
      </c>
      <c r="CG194" s="1" t="s">
        <v>114</v>
      </c>
      <c r="CH194" s="1" t="s">
        <v>116</v>
      </c>
      <c r="CI194" s="1" t="s">
        <v>117</v>
      </c>
      <c r="CJ194" s="1" t="s">
        <v>117</v>
      </c>
      <c r="CK194" s="1" t="s">
        <v>112</v>
      </c>
      <c r="CL194" s="1">
        <v>0</v>
      </c>
      <c r="CM194" s="1">
        <v>0</v>
      </c>
      <c r="CN194" s="1" t="s">
        <v>142</v>
      </c>
      <c r="CO194" s="1" t="s">
        <v>183</v>
      </c>
      <c r="CP194" s="1">
        <v>0</v>
      </c>
      <c r="CQ194" s="1" t="s">
        <v>143</v>
      </c>
      <c r="CR194" s="1" t="s">
        <v>143</v>
      </c>
      <c r="CS194" s="1" t="s">
        <v>156</v>
      </c>
      <c r="CT194" s="1" t="s">
        <v>184</v>
      </c>
      <c r="CU194" s="8">
        <v>7.5</v>
      </c>
      <c r="CV194" s="1" t="s">
        <v>4777</v>
      </c>
      <c r="CW194" s="1" t="s">
        <v>4777</v>
      </c>
      <c r="CX194" s="1">
        <v>1</v>
      </c>
      <c r="CY194" s="10">
        <f t="shared" ref="CY194:CY257" si="21">IF(CX194=1,10,IF(CX194=2,7.5,IF(CX194=3,7.5,IF(CX194=4,2.5,IF(CX194=5,2.5,IF(CX194=6,2.5,IF(CX194=7,1,5)))))))</f>
        <v>10</v>
      </c>
      <c r="CZ194" s="3">
        <v>3.8</v>
      </c>
      <c r="DA194" s="3">
        <v>3.6</v>
      </c>
      <c r="DB194" s="6">
        <f t="shared" ref="DB194:DB257" si="22">IF(DA194&lt;3,1,IF(DA194&lt;6,2.5,IF(DA194&lt;9,5,IF(DA194&lt;12,7.5,10))))</f>
        <v>2.5</v>
      </c>
      <c r="DC194" s="9">
        <v>0</v>
      </c>
      <c r="DD194" s="7">
        <v>0</v>
      </c>
      <c r="DE194" s="7">
        <v>0</v>
      </c>
      <c r="DF194" s="1">
        <v>9640</v>
      </c>
      <c r="DG194" s="1">
        <f t="shared" ref="DG194:DG257" si="23">DF194/L194*2</f>
        <v>19280</v>
      </c>
      <c r="DH194" s="9">
        <f t="shared" ref="DH194:DH257" si="24">IF(DG194&lt;5000, 1, IF(DG194&lt;10000, 2, IF(DG194&lt;15000, 3, IF(DG194&lt;20000, 4,IF(DG194&lt;25000, 5, IF(DG194&lt;30000, 6,IF(DG194&lt;35000,7,IF(DG194&lt;40000,8, IF(DG194&lt;45000,9,10)))))))))</f>
        <v>4</v>
      </c>
      <c r="DI194" s="1">
        <v>771</v>
      </c>
      <c r="DJ194" s="1">
        <f t="shared" ref="DJ194:DJ257" si="25">DI194/L194*2</f>
        <v>1542</v>
      </c>
      <c r="DK194" s="9">
        <f t="shared" ref="DK194:DK257" si="26">IF(DJ194&lt;500, 1, IF(DJ194&lt;1000, 2, IF(DJ194&lt;2000, 3, IF(DJ194&lt;3000, 4,IF(DJ194&lt;4000, 5, IF(DJ194&lt;5000, 6,IF(DJ194&lt;6000,7,IF(DJ194&lt;7000,8, IF(DJ194&lt;8000,9,10)))))))))</f>
        <v>3</v>
      </c>
      <c r="DL194" s="4">
        <v>10</v>
      </c>
      <c r="DN194">
        <f>(DL194*InputWeights!$C$7+DB194*InputWeights!$C$6)</f>
        <v>6.25</v>
      </c>
      <c r="DO194">
        <f>(DD194*InputWeights!$C$12+DE194*InputWeights!$C$10+CU194*InputWeights!$C$11)</f>
        <v>3</v>
      </c>
      <c r="DP194">
        <f>(DC194*InputWeights!$C$18+DK194*InputWeights!$C$16+DH194*InputWeights!$C$15+CY194*InputWeights!$C$17)</f>
        <v>5.2</v>
      </c>
      <c r="DR194">
        <f>DN194*InputWeights!$C$5+DO194*InputWeights!$C$9+DP194*InputWeights!$C$14</f>
        <v>48.55</v>
      </c>
      <c r="DS194">
        <f>((_xlfn.RANK.EQ(DR194,$DR$2:$DR$6635,0))/(COUNT(DR$2:$DR$6635)))*100</f>
        <v>12.931618144888288</v>
      </c>
      <c r="DT194">
        <f t="shared" ref="DT194:DT257" si="27">IF(DS194&lt;1,1,IF(DS194&lt;5,5,IF(DS194&lt;10,10,IF(DS194&lt;15,15,IF(DS194&lt;20,20,IF(DS194&lt;25,25,0))))))</f>
        <v>15</v>
      </c>
    </row>
    <row r="195" spans="1:124" x14ac:dyDescent="0.25">
      <c r="A195" s="1" t="s">
        <v>1890</v>
      </c>
      <c r="B195" s="1" t="s">
        <v>108</v>
      </c>
      <c r="C195" s="1" t="s">
        <v>109</v>
      </c>
      <c r="D195" s="1" t="s">
        <v>110</v>
      </c>
      <c r="E195" s="1" t="s">
        <v>411</v>
      </c>
      <c r="F195" s="1">
        <v>2544</v>
      </c>
      <c r="G195" s="1">
        <v>20000200</v>
      </c>
      <c r="H195" s="1">
        <v>0</v>
      </c>
      <c r="I195" s="1">
        <v>1900</v>
      </c>
      <c r="J195" s="1">
        <v>2015</v>
      </c>
      <c r="K195" s="1" t="s">
        <v>183</v>
      </c>
      <c r="L195" s="1" t="s">
        <v>114</v>
      </c>
      <c r="M195" s="1">
        <v>24</v>
      </c>
      <c r="N195" s="1" t="s">
        <v>177</v>
      </c>
      <c r="O195" s="1">
        <v>2</v>
      </c>
      <c r="Q195" s="1" t="s">
        <v>117</v>
      </c>
      <c r="R195" s="1">
        <v>0</v>
      </c>
      <c r="S195" s="1" t="s">
        <v>1862</v>
      </c>
      <c r="T195" s="1">
        <v>129</v>
      </c>
      <c r="V195" s="1">
        <v>17771</v>
      </c>
      <c r="W195" s="1" t="s">
        <v>116</v>
      </c>
      <c r="X195" s="1" t="s">
        <v>117</v>
      </c>
      <c r="Y195" s="1" t="s">
        <v>1883</v>
      </c>
      <c r="AA195" s="1" t="s">
        <v>133</v>
      </c>
      <c r="AC195" s="1" t="s">
        <v>1891</v>
      </c>
      <c r="AD195" s="1" t="s">
        <v>1457</v>
      </c>
      <c r="AE195" s="1" t="s">
        <v>274</v>
      </c>
      <c r="AF195" s="1" t="s">
        <v>124</v>
      </c>
      <c r="AG195" s="1" t="s">
        <v>125</v>
      </c>
      <c r="AH195" s="1" t="s">
        <v>114</v>
      </c>
      <c r="AI195" s="1" t="s">
        <v>627</v>
      </c>
      <c r="AJ195" s="1" t="s">
        <v>112</v>
      </c>
      <c r="AK195" s="1" t="s">
        <v>125</v>
      </c>
      <c r="AL195" s="1" t="s">
        <v>416</v>
      </c>
      <c r="AM195" s="1" t="s">
        <v>416</v>
      </c>
      <c r="AN195" s="1" t="s">
        <v>1892</v>
      </c>
      <c r="AO195" s="1">
        <v>4257</v>
      </c>
      <c r="AP195" s="1">
        <v>102264</v>
      </c>
      <c r="AQ195" s="1">
        <v>590</v>
      </c>
      <c r="AR195" s="1" t="s">
        <v>110</v>
      </c>
      <c r="AS195" s="1">
        <v>0</v>
      </c>
      <c r="AT195" s="1">
        <v>2544</v>
      </c>
      <c r="AU195" s="2">
        <v>0</v>
      </c>
      <c r="AV195" s="2">
        <v>2544</v>
      </c>
      <c r="BB195" s="1" t="s">
        <v>129</v>
      </c>
      <c r="BC195" s="1" t="s">
        <v>130</v>
      </c>
      <c r="BD195" s="1">
        <v>78</v>
      </c>
      <c r="BE195" s="1" t="s">
        <v>131</v>
      </c>
      <c r="BF195" s="1">
        <v>0</v>
      </c>
      <c r="BG195" s="1">
        <v>1</v>
      </c>
      <c r="BH195" s="1">
        <v>1</v>
      </c>
      <c r="BI195" s="1" t="s">
        <v>131</v>
      </c>
      <c r="BJ195" s="1" t="s">
        <v>366</v>
      </c>
      <c r="BK195" s="1" t="s">
        <v>112</v>
      </c>
      <c r="BN195" s="1" t="s">
        <v>133</v>
      </c>
      <c r="BR195" s="1" t="s">
        <v>133</v>
      </c>
      <c r="BU195" s="1" t="s">
        <v>112</v>
      </c>
      <c r="BV195" s="1" t="s">
        <v>114</v>
      </c>
      <c r="BW195" s="1" t="s">
        <v>112</v>
      </c>
      <c r="BX195" s="1">
        <v>0</v>
      </c>
      <c r="BZ195" s="1">
        <v>0</v>
      </c>
      <c r="CA195" s="1">
        <v>1</v>
      </c>
      <c r="CB195" s="1">
        <v>0</v>
      </c>
      <c r="CC195" s="1">
        <v>0</v>
      </c>
      <c r="CD195" s="1" t="s">
        <v>117</v>
      </c>
      <c r="CE195" s="1" t="s">
        <v>117</v>
      </c>
      <c r="CF195" s="1" t="s">
        <v>110</v>
      </c>
      <c r="CG195" s="1" t="s">
        <v>117</v>
      </c>
      <c r="CH195" s="1" t="s">
        <v>117</v>
      </c>
      <c r="CI195" s="1" t="s">
        <v>117</v>
      </c>
      <c r="CJ195" s="1" t="s">
        <v>117</v>
      </c>
      <c r="CK195" s="1" t="s">
        <v>112</v>
      </c>
      <c r="CL195" s="1">
        <v>18</v>
      </c>
      <c r="CM195" s="1">
        <v>5</v>
      </c>
      <c r="CN195" s="1" t="s">
        <v>134</v>
      </c>
      <c r="CO195" s="1" t="s">
        <v>183</v>
      </c>
      <c r="CP195" s="1">
        <v>0</v>
      </c>
      <c r="CQ195" s="1" t="s">
        <v>143</v>
      </c>
      <c r="CR195" s="1" t="s">
        <v>143</v>
      </c>
      <c r="CS195" s="1" t="s">
        <v>184</v>
      </c>
      <c r="CT195" s="1" t="s">
        <v>184</v>
      </c>
      <c r="CU195" s="8">
        <v>7.5</v>
      </c>
      <c r="CV195" s="1" t="s">
        <v>1893</v>
      </c>
      <c r="CW195" s="1" t="s">
        <v>1893</v>
      </c>
      <c r="CX195" s="1">
        <v>3</v>
      </c>
      <c r="CY195" s="10">
        <f t="shared" si="21"/>
        <v>7.5</v>
      </c>
      <c r="CZ195" s="3">
        <v>0.14111299999999999</v>
      </c>
      <c r="DA195" s="3">
        <v>6.7768999999999996E-2</v>
      </c>
      <c r="DB195" s="6">
        <f t="shared" si="22"/>
        <v>1</v>
      </c>
      <c r="DC195" s="9">
        <v>0</v>
      </c>
      <c r="DD195" s="7">
        <v>10</v>
      </c>
      <c r="DE195" s="7">
        <v>0</v>
      </c>
      <c r="DF195" s="1">
        <v>17771</v>
      </c>
      <c r="DG195" s="1">
        <f t="shared" si="23"/>
        <v>17771</v>
      </c>
      <c r="DH195" s="9">
        <f t="shared" si="24"/>
        <v>4</v>
      </c>
      <c r="DI195" s="1">
        <v>724</v>
      </c>
      <c r="DJ195" s="1">
        <f t="shared" si="25"/>
        <v>724</v>
      </c>
      <c r="DK195" s="9">
        <f t="shared" si="26"/>
        <v>2</v>
      </c>
      <c r="DL195" s="4">
        <v>10</v>
      </c>
      <c r="DN195">
        <f>(DL195*InputWeights!$C$7+DB195*InputWeights!$C$6)</f>
        <v>5.5</v>
      </c>
      <c r="DO195">
        <f>(DD195*InputWeights!$C$12+DE195*InputWeights!$C$10+CU195*InputWeights!$C$11)</f>
        <v>5</v>
      </c>
      <c r="DP195">
        <f>(DC195*InputWeights!$C$18+DK195*InputWeights!$C$16+DH195*InputWeights!$C$15+CY195*InputWeights!$C$17)</f>
        <v>4.25</v>
      </c>
      <c r="DR195">
        <f>DN195*InputWeights!$C$5+DO195*InputWeights!$C$9+DP195*InputWeights!$C$14</f>
        <v>48.5</v>
      </c>
      <c r="DS195">
        <f>((_xlfn.RANK.EQ(DR195,$DR$2:$DR$6635,0))/(COUNT(DR$2:$DR$6635)))*100</f>
        <v>13.134732566012186</v>
      </c>
      <c r="DT195">
        <f t="shared" si="27"/>
        <v>15</v>
      </c>
    </row>
    <row r="196" spans="1:124" x14ac:dyDescent="0.25">
      <c r="A196" s="1" t="s">
        <v>2087</v>
      </c>
      <c r="B196" s="1" t="s">
        <v>108</v>
      </c>
      <c r="C196" s="1" t="s">
        <v>109</v>
      </c>
      <c r="D196" s="1" t="s">
        <v>110</v>
      </c>
      <c r="E196" s="1" t="s">
        <v>609</v>
      </c>
      <c r="F196" s="1">
        <v>743</v>
      </c>
      <c r="G196" s="1">
        <v>20000300</v>
      </c>
      <c r="H196" s="1">
        <v>500</v>
      </c>
      <c r="I196" s="1">
        <v>1985</v>
      </c>
      <c r="J196" s="1">
        <v>2012</v>
      </c>
      <c r="K196" s="1" t="s">
        <v>112</v>
      </c>
      <c r="L196" s="1" t="s">
        <v>110</v>
      </c>
      <c r="M196" s="1">
        <v>24</v>
      </c>
      <c r="N196" s="1" t="s">
        <v>177</v>
      </c>
      <c r="O196" s="1">
        <v>2</v>
      </c>
      <c r="Q196" s="1" t="s">
        <v>117</v>
      </c>
      <c r="R196" s="1">
        <v>0</v>
      </c>
      <c r="T196" s="1">
        <v>0</v>
      </c>
      <c r="V196" s="1">
        <v>3340</v>
      </c>
      <c r="W196" s="1" t="s">
        <v>110</v>
      </c>
      <c r="X196" s="1" t="s">
        <v>117</v>
      </c>
      <c r="Y196" s="1" t="s">
        <v>2088</v>
      </c>
      <c r="AA196" s="1" t="s">
        <v>133</v>
      </c>
      <c r="AE196" s="1" t="s">
        <v>403</v>
      </c>
      <c r="AF196" s="1" t="s">
        <v>124</v>
      </c>
      <c r="AG196" s="1" t="s">
        <v>125</v>
      </c>
      <c r="AH196" s="1" t="s">
        <v>124</v>
      </c>
      <c r="AI196" s="1" t="s">
        <v>112</v>
      </c>
      <c r="AJ196" s="1" t="s">
        <v>112</v>
      </c>
      <c r="AK196" s="1" t="s">
        <v>125</v>
      </c>
      <c r="AL196" s="1" t="s">
        <v>613</v>
      </c>
      <c r="AM196" s="1" t="s">
        <v>613</v>
      </c>
      <c r="AN196" s="1" t="s">
        <v>2089</v>
      </c>
      <c r="AO196" s="1">
        <v>4842</v>
      </c>
      <c r="AP196" s="1">
        <v>102264</v>
      </c>
      <c r="AQ196" s="1">
        <v>37197</v>
      </c>
      <c r="AR196" s="1" t="s">
        <v>110</v>
      </c>
      <c r="AS196" s="1">
        <v>0</v>
      </c>
      <c r="AT196" s="1">
        <v>743</v>
      </c>
      <c r="AU196" s="2">
        <v>1996</v>
      </c>
      <c r="AV196" s="2">
        <v>2739</v>
      </c>
      <c r="BB196" s="1" t="s">
        <v>129</v>
      </c>
      <c r="BC196" s="1" t="s">
        <v>704</v>
      </c>
      <c r="BD196" s="1">
        <v>0</v>
      </c>
      <c r="BE196" s="1" t="s">
        <v>131</v>
      </c>
      <c r="BF196" s="1">
        <v>2</v>
      </c>
      <c r="BG196" s="1">
        <v>0</v>
      </c>
      <c r="BH196" s="1">
        <v>2</v>
      </c>
      <c r="BJ196" s="1" t="s">
        <v>182</v>
      </c>
      <c r="BK196" s="1" t="s">
        <v>112</v>
      </c>
      <c r="BN196" s="1" t="s">
        <v>133</v>
      </c>
      <c r="BR196" s="1" t="s">
        <v>133</v>
      </c>
      <c r="BU196" s="1" t="s">
        <v>112</v>
      </c>
      <c r="BV196" s="1" t="s">
        <v>114</v>
      </c>
      <c r="BX196" s="1">
        <v>0</v>
      </c>
      <c r="BZ196" s="1">
        <v>1</v>
      </c>
      <c r="CA196" s="1">
        <v>1</v>
      </c>
      <c r="CB196" s="1">
        <v>0</v>
      </c>
      <c r="CC196" s="1">
        <v>0</v>
      </c>
      <c r="CD196" s="1" t="s">
        <v>117</v>
      </c>
      <c r="CE196" s="1" t="s">
        <v>117</v>
      </c>
      <c r="CF196" s="1" t="s">
        <v>110</v>
      </c>
      <c r="CG196" s="1" t="s">
        <v>117</v>
      </c>
      <c r="CH196" s="1" t="s">
        <v>114</v>
      </c>
      <c r="CI196" s="1" t="s">
        <v>117</v>
      </c>
      <c r="CJ196" s="1" t="s">
        <v>110</v>
      </c>
      <c r="CK196" s="1" t="s">
        <v>112</v>
      </c>
      <c r="CL196" s="1">
        <v>0</v>
      </c>
      <c r="CM196" s="1">
        <v>0</v>
      </c>
      <c r="CN196" s="1" t="s">
        <v>155</v>
      </c>
      <c r="CO196" s="1" t="s">
        <v>183</v>
      </c>
      <c r="CP196" s="1">
        <v>0</v>
      </c>
      <c r="CR196" s="1" t="s">
        <v>144</v>
      </c>
      <c r="CS196" s="1" t="s">
        <v>418</v>
      </c>
      <c r="CT196" s="1" t="s">
        <v>136</v>
      </c>
      <c r="CU196" s="8">
        <v>10</v>
      </c>
      <c r="CV196" s="1" t="s">
        <v>2090</v>
      </c>
      <c r="CW196" s="1" t="s">
        <v>2090</v>
      </c>
      <c r="CX196" s="1">
        <v>1</v>
      </c>
      <c r="CY196" s="10">
        <f t="shared" si="21"/>
        <v>10</v>
      </c>
      <c r="CZ196" s="3">
        <v>1.6769400000000001</v>
      </c>
      <c r="DA196" s="3">
        <v>0.98746900000000004</v>
      </c>
      <c r="DB196" s="6">
        <f t="shared" si="22"/>
        <v>1</v>
      </c>
      <c r="DC196" s="9">
        <v>10</v>
      </c>
      <c r="DD196" s="7">
        <v>0</v>
      </c>
      <c r="DE196" s="7">
        <v>0</v>
      </c>
      <c r="DF196" s="1">
        <v>3340</v>
      </c>
      <c r="DG196" s="1">
        <f t="shared" si="23"/>
        <v>6680</v>
      </c>
      <c r="DH196" s="9">
        <f t="shared" si="24"/>
        <v>2</v>
      </c>
      <c r="DI196" s="1">
        <v>234</v>
      </c>
      <c r="DJ196" s="1">
        <f t="shared" si="25"/>
        <v>468</v>
      </c>
      <c r="DK196" s="9">
        <f t="shared" si="26"/>
        <v>1</v>
      </c>
      <c r="DL196" s="4">
        <v>10</v>
      </c>
      <c r="DN196">
        <f>(DL196*InputWeights!$C$7+DB196*InputWeights!$C$6)</f>
        <v>5.5</v>
      </c>
      <c r="DO196">
        <f>(DD196*InputWeights!$C$12+DE196*InputWeights!$C$10+CU196*InputWeights!$C$11)</f>
        <v>4</v>
      </c>
      <c r="DP196">
        <f>(DC196*InputWeights!$C$18+DK196*InputWeights!$C$16+DH196*InputWeights!$C$15+CY196*InputWeights!$C$17)</f>
        <v>5</v>
      </c>
      <c r="DR196">
        <f>DN196*InputWeights!$C$5+DO196*InputWeights!$C$9+DP196*InputWeights!$C$14</f>
        <v>48.5</v>
      </c>
      <c r="DS196">
        <f>((_xlfn.RANK.EQ(DR196,$DR$2:$DR$6635,0))/(COUNT(DR$2:$DR$6635)))*100</f>
        <v>13.134732566012186</v>
      </c>
      <c r="DT196">
        <f t="shared" si="27"/>
        <v>15</v>
      </c>
    </row>
    <row r="197" spans="1:124" x14ac:dyDescent="0.25">
      <c r="A197" s="1" t="s">
        <v>4673</v>
      </c>
      <c r="B197" s="1" t="s">
        <v>3684</v>
      </c>
      <c r="C197" s="1" t="s">
        <v>3685</v>
      </c>
      <c r="D197" s="1" t="s">
        <v>110</v>
      </c>
      <c r="E197" s="1" t="s">
        <v>411</v>
      </c>
      <c r="F197" s="1">
        <v>920</v>
      </c>
      <c r="G197" s="1">
        <v>410014100</v>
      </c>
      <c r="H197" s="1">
        <v>10</v>
      </c>
      <c r="I197" s="1">
        <v>1974</v>
      </c>
      <c r="J197" s="1">
        <v>2009</v>
      </c>
      <c r="K197" s="1" t="s">
        <v>153</v>
      </c>
      <c r="L197" s="1" t="s">
        <v>110</v>
      </c>
      <c r="M197" s="1">
        <v>15</v>
      </c>
      <c r="N197" s="1" t="s">
        <v>358</v>
      </c>
      <c r="O197" s="1">
        <v>1</v>
      </c>
      <c r="Q197" s="1" t="s">
        <v>117</v>
      </c>
      <c r="R197" s="1">
        <v>0</v>
      </c>
      <c r="T197" s="1">
        <v>0</v>
      </c>
      <c r="V197" s="1">
        <v>2687</v>
      </c>
      <c r="W197" s="1" t="s">
        <v>110</v>
      </c>
      <c r="X197" s="1" t="s">
        <v>117</v>
      </c>
      <c r="Y197" s="1" t="s">
        <v>4674</v>
      </c>
      <c r="AA197" s="1" t="s">
        <v>133</v>
      </c>
      <c r="AE197" s="1" t="s">
        <v>3734</v>
      </c>
      <c r="AF197" s="1" t="s">
        <v>116</v>
      </c>
      <c r="AG197" s="1" t="s">
        <v>125</v>
      </c>
      <c r="AH197" s="1" t="s">
        <v>124</v>
      </c>
      <c r="AI197" s="1" t="s">
        <v>112</v>
      </c>
      <c r="AJ197" s="1" t="s">
        <v>112</v>
      </c>
      <c r="AK197" s="1" t="s">
        <v>125</v>
      </c>
      <c r="AL197" s="1" t="s">
        <v>416</v>
      </c>
      <c r="AM197" s="1" t="s">
        <v>416</v>
      </c>
      <c r="AN197" s="1" t="s">
        <v>416</v>
      </c>
      <c r="AO197" s="1">
        <v>70888</v>
      </c>
      <c r="AP197" s="1">
        <v>102264</v>
      </c>
      <c r="AQ197" s="1">
        <v>38449</v>
      </c>
      <c r="AR197" s="1" t="s">
        <v>110</v>
      </c>
      <c r="AS197" s="1">
        <v>0</v>
      </c>
      <c r="AT197" s="1">
        <v>920</v>
      </c>
      <c r="AU197" s="2">
        <v>0</v>
      </c>
      <c r="AV197" s="2">
        <v>920</v>
      </c>
      <c r="BB197" s="1" t="s">
        <v>3527</v>
      </c>
      <c r="BC197" s="1" t="s">
        <v>4675</v>
      </c>
      <c r="BD197" s="1">
        <v>0</v>
      </c>
      <c r="BE197" s="1" t="s">
        <v>131</v>
      </c>
      <c r="BF197" s="1">
        <v>2</v>
      </c>
      <c r="BG197" s="1">
        <v>0</v>
      </c>
      <c r="BH197" s="1">
        <v>2</v>
      </c>
      <c r="BJ197" s="1" t="s">
        <v>182</v>
      </c>
      <c r="BK197" s="1" t="s">
        <v>112</v>
      </c>
      <c r="BN197" s="1" t="s">
        <v>133</v>
      </c>
      <c r="BR197" s="1" t="s">
        <v>133</v>
      </c>
      <c r="BU197" s="1" t="s">
        <v>153</v>
      </c>
      <c r="BV197" s="1" t="s">
        <v>114</v>
      </c>
      <c r="BX197" s="1">
        <v>0</v>
      </c>
      <c r="BZ197" s="1">
        <v>0</v>
      </c>
      <c r="CA197" s="1">
        <v>1</v>
      </c>
      <c r="CB197" s="1">
        <v>0</v>
      </c>
      <c r="CC197" s="1">
        <v>0</v>
      </c>
      <c r="CD197" s="1" t="s">
        <v>117</v>
      </c>
      <c r="CE197" s="1" t="s">
        <v>117</v>
      </c>
      <c r="CF197" s="1" t="s">
        <v>110</v>
      </c>
      <c r="CG197" s="1" t="s">
        <v>117</v>
      </c>
      <c r="CH197" s="1" t="s">
        <v>114</v>
      </c>
      <c r="CI197" s="1" t="s">
        <v>117</v>
      </c>
      <c r="CJ197" s="1" t="s">
        <v>117</v>
      </c>
      <c r="CK197" s="1" t="s">
        <v>112</v>
      </c>
      <c r="CL197" s="1">
        <v>1</v>
      </c>
      <c r="CM197" s="1">
        <v>0</v>
      </c>
      <c r="CN197" s="1" t="s">
        <v>142</v>
      </c>
      <c r="CO197" s="1" t="s">
        <v>183</v>
      </c>
      <c r="CP197" s="1">
        <v>0</v>
      </c>
      <c r="CR197" s="1" t="s">
        <v>144</v>
      </c>
      <c r="CS197" s="1" t="s">
        <v>418</v>
      </c>
      <c r="CT197" s="1" t="s">
        <v>136</v>
      </c>
      <c r="CU197" s="8">
        <v>10</v>
      </c>
      <c r="CV197" s="1" t="s">
        <v>4676</v>
      </c>
      <c r="CW197" s="1" t="s">
        <v>4676</v>
      </c>
      <c r="CX197" s="1">
        <v>1</v>
      </c>
      <c r="CY197" s="10">
        <f t="shared" si="21"/>
        <v>10</v>
      </c>
      <c r="CZ197" s="3">
        <v>2.1</v>
      </c>
      <c r="DA197" s="3">
        <v>1.4</v>
      </c>
      <c r="DB197" s="6">
        <f t="shared" si="22"/>
        <v>1</v>
      </c>
      <c r="DC197" s="9">
        <v>10</v>
      </c>
      <c r="DD197" s="7">
        <v>0</v>
      </c>
      <c r="DE197" s="7">
        <v>0</v>
      </c>
      <c r="DF197" s="1">
        <v>2687</v>
      </c>
      <c r="DG197" s="1">
        <f t="shared" si="23"/>
        <v>5374</v>
      </c>
      <c r="DH197" s="9">
        <f t="shared" si="24"/>
        <v>2</v>
      </c>
      <c r="DI197" s="1">
        <v>135</v>
      </c>
      <c r="DJ197" s="1">
        <f t="shared" si="25"/>
        <v>270</v>
      </c>
      <c r="DK197" s="9">
        <f t="shared" si="26"/>
        <v>1</v>
      </c>
      <c r="DL197" s="4">
        <v>10</v>
      </c>
      <c r="DN197">
        <f>(DL197*InputWeights!$C$7+DB197*InputWeights!$C$6)</f>
        <v>5.5</v>
      </c>
      <c r="DO197">
        <f>(DD197*InputWeights!$C$12+DE197*InputWeights!$C$10+CU197*InputWeights!$C$11)</f>
        <v>4</v>
      </c>
      <c r="DP197">
        <f>(DC197*InputWeights!$C$18+DK197*InputWeights!$C$16+DH197*InputWeights!$C$15+CY197*InputWeights!$C$17)</f>
        <v>5</v>
      </c>
      <c r="DR197">
        <f>DN197*InputWeights!$C$5+DO197*InputWeights!$C$9+DP197*InputWeights!$C$14</f>
        <v>48.5</v>
      </c>
      <c r="DS197">
        <f>((_xlfn.RANK.EQ(DR197,$DR$2:$DR$6635,0))/(COUNT(DR$2:$DR$6635)))*100</f>
        <v>13.134732566012186</v>
      </c>
      <c r="DT197">
        <f t="shared" si="27"/>
        <v>15</v>
      </c>
    </row>
    <row r="198" spans="1:124" x14ac:dyDescent="0.25">
      <c r="A198" s="1" t="s">
        <v>1123</v>
      </c>
      <c r="B198" s="1" t="s">
        <v>2625</v>
      </c>
      <c r="C198" s="1" t="s">
        <v>2626</v>
      </c>
      <c r="D198" s="1" t="s">
        <v>110</v>
      </c>
      <c r="E198" s="1" t="s">
        <v>333</v>
      </c>
      <c r="F198" s="1">
        <v>1562</v>
      </c>
      <c r="G198" s="1">
        <v>230024300</v>
      </c>
      <c r="H198" s="1">
        <v>0</v>
      </c>
      <c r="I198" s="1">
        <v>1940</v>
      </c>
      <c r="J198" s="1">
        <v>1997</v>
      </c>
      <c r="K198" s="1" t="s">
        <v>183</v>
      </c>
      <c r="L198" s="1" t="s">
        <v>114</v>
      </c>
      <c r="M198" s="1">
        <v>44</v>
      </c>
      <c r="N198" s="1" t="s">
        <v>177</v>
      </c>
      <c r="O198" s="1">
        <v>2</v>
      </c>
      <c r="Q198" s="1" t="s">
        <v>117</v>
      </c>
      <c r="R198" s="1">
        <v>0</v>
      </c>
      <c r="S198" s="1" t="s">
        <v>3092</v>
      </c>
      <c r="T198" s="1">
        <v>236</v>
      </c>
      <c r="V198" s="1">
        <v>12127</v>
      </c>
      <c r="W198" s="1" t="s">
        <v>116</v>
      </c>
      <c r="X198" s="1" t="s">
        <v>117</v>
      </c>
      <c r="Y198" s="1" t="s">
        <v>3097</v>
      </c>
      <c r="AA198" s="1" t="s">
        <v>133</v>
      </c>
      <c r="AC198" s="1" t="s">
        <v>3094</v>
      </c>
      <c r="AD198" s="1" t="s">
        <v>3098</v>
      </c>
      <c r="AE198" s="1" t="s">
        <v>274</v>
      </c>
      <c r="AF198" s="1" t="s">
        <v>124</v>
      </c>
      <c r="AG198" s="1" t="s">
        <v>112</v>
      </c>
      <c r="AH198" s="1" t="s">
        <v>124</v>
      </c>
      <c r="AI198" s="1" t="s">
        <v>112</v>
      </c>
      <c r="AJ198" s="1" t="s">
        <v>112</v>
      </c>
      <c r="AK198" s="1" t="s">
        <v>112</v>
      </c>
      <c r="AL198" s="1" t="s">
        <v>807</v>
      </c>
      <c r="AM198" s="1" t="s">
        <v>3095</v>
      </c>
      <c r="AN198" s="1" t="s">
        <v>3099</v>
      </c>
      <c r="AO198" s="1">
        <v>41181</v>
      </c>
      <c r="AP198" s="1">
        <v>102264</v>
      </c>
      <c r="AQ198" s="1">
        <v>4269</v>
      </c>
      <c r="AR198" s="1" t="s">
        <v>110</v>
      </c>
      <c r="AS198" s="1">
        <v>3547</v>
      </c>
      <c r="AT198" s="1">
        <v>5109</v>
      </c>
      <c r="AU198" s="2">
        <v>3547</v>
      </c>
      <c r="AV198" s="2">
        <v>5109</v>
      </c>
      <c r="BB198" s="1" t="s">
        <v>129</v>
      </c>
      <c r="BC198" s="1" t="s">
        <v>1274</v>
      </c>
      <c r="BD198" s="1">
        <v>71</v>
      </c>
      <c r="BE198" s="1" t="s">
        <v>131</v>
      </c>
      <c r="BF198" s="1">
        <v>1</v>
      </c>
      <c r="BG198" s="1">
        <v>3</v>
      </c>
      <c r="BH198" s="1">
        <v>3</v>
      </c>
      <c r="BI198" s="1" t="s">
        <v>131</v>
      </c>
      <c r="BJ198" s="1" t="s">
        <v>182</v>
      </c>
      <c r="BK198" s="1" t="s">
        <v>112</v>
      </c>
      <c r="BN198" s="1" t="s">
        <v>133</v>
      </c>
      <c r="BR198" s="1" t="s">
        <v>133</v>
      </c>
      <c r="BU198" s="1" t="s">
        <v>112</v>
      </c>
      <c r="BV198" s="1" t="s">
        <v>116</v>
      </c>
      <c r="BW198" s="1" t="s">
        <v>112</v>
      </c>
      <c r="BX198" s="1">
        <v>0</v>
      </c>
      <c r="BZ198" s="1">
        <v>0</v>
      </c>
      <c r="CA198" s="1">
        <v>1</v>
      </c>
      <c r="CB198" s="1">
        <v>0</v>
      </c>
      <c r="CC198" s="1">
        <v>0</v>
      </c>
      <c r="CD198" s="1" t="s">
        <v>117</v>
      </c>
      <c r="CE198" s="1" t="s">
        <v>117</v>
      </c>
      <c r="CF198" s="1" t="s">
        <v>110</v>
      </c>
      <c r="CG198" s="1" t="s">
        <v>117</v>
      </c>
      <c r="CH198" s="1" t="s">
        <v>116</v>
      </c>
      <c r="CI198" s="1" t="s">
        <v>117</v>
      </c>
      <c r="CJ198" s="1" t="s">
        <v>117</v>
      </c>
      <c r="CK198" s="1" t="s">
        <v>112</v>
      </c>
      <c r="CL198" s="1">
        <v>8</v>
      </c>
      <c r="CM198" s="1">
        <v>0</v>
      </c>
      <c r="CN198" s="1" t="s">
        <v>134</v>
      </c>
      <c r="CO198" s="1" t="s">
        <v>183</v>
      </c>
      <c r="CP198" s="1">
        <v>0</v>
      </c>
      <c r="CQ198" s="1" t="s">
        <v>143</v>
      </c>
      <c r="CR198" s="1" t="s">
        <v>143</v>
      </c>
      <c r="CS198" s="1" t="s">
        <v>136</v>
      </c>
      <c r="CT198" s="1" t="s">
        <v>184</v>
      </c>
      <c r="CU198" s="8">
        <v>7.5</v>
      </c>
      <c r="CV198" s="1" t="s">
        <v>3100</v>
      </c>
      <c r="CW198" s="1" t="s">
        <v>3100</v>
      </c>
      <c r="CX198" s="1">
        <v>4</v>
      </c>
      <c r="CY198" s="10">
        <f t="shared" si="21"/>
        <v>2.5</v>
      </c>
      <c r="CZ198" s="3">
        <v>15.2</v>
      </c>
      <c r="DA198" s="3">
        <v>15.1</v>
      </c>
      <c r="DB198" s="6">
        <f t="shared" si="22"/>
        <v>10</v>
      </c>
      <c r="DC198" s="9">
        <v>0</v>
      </c>
      <c r="DD198" s="7">
        <v>0</v>
      </c>
      <c r="DE198" s="7">
        <v>0</v>
      </c>
      <c r="DF198" s="1">
        <v>12127</v>
      </c>
      <c r="DG198" s="1">
        <f t="shared" si="23"/>
        <v>12127</v>
      </c>
      <c r="DH198" s="9">
        <f t="shared" si="24"/>
        <v>3</v>
      </c>
      <c r="DI198" s="1">
        <v>849</v>
      </c>
      <c r="DJ198" s="1">
        <f t="shared" si="25"/>
        <v>849</v>
      </c>
      <c r="DK198" s="9">
        <f t="shared" si="26"/>
        <v>2</v>
      </c>
      <c r="DL198" s="4">
        <v>10</v>
      </c>
      <c r="DN198">
        <f>(DL198*InputWeights!$C$7+DB198*InputWeights!$C$6)</f>
        <v>10</v>
      </c>
      <c r="DO198">
        <f>(DD198*InputWeights!$C$12+DE198*InputWeights!$C$10+CU198*InputWeights!$C$11)</f>
        <v>3</v>
      </c>
      <c r="DP198">
        <f>(DC198*InputWeights!$C$18+DK198*InputWeights!$C$16+DH198*InputWeights!$C$15+CY198*InputWeights!$C$17)</f>
        <v>2.35</v>
      </c>
      <c r="DR198">
        <f>DN198*InputWeights!$C$5+DO198*InputWeights!$C$9+DP198*InputWeights!$C$14</f>
        <v>48.4</v>
      </c>
      <c r="DS198">
        <f>((_xlfn.RANK.EQ(DR198,$DR$2:$DR$6635,0))/(COUNT(DR$2:$DR$6635)))*100</f>
        <v>13.337846987136087</v>
      </c>
      <c r="DT198">
        <f t="shared" si="27"/>
        <v>15</v>
      </c>
    </row>
    <row r="199" spans="1:124" x14ac:dyDescent="0.25">
      <c r="A199" s="1" t="s">
        <v>2772</v>
      </c>
      <c r="B199" s="1" t="s">
        <v>3684</v>
      </c>
      <c r="C199" s="1" t="s">
        <v>3685</v>
      </c>
      <c r="D199" s="1" t="s">
        <v>110</v>
      </c>
      <c r="E199" s="1" t="s">
        <v>574</v>
      </c>
      <c r="F199" s="1">
        <v>2047</v>
      </c>
      <c r="G199" s="1">
        <v>11600</v>
      </c>
      <c r="H199" s="1">
        <v>0</v>
      </c>
      <c r="I199" s="1">
        <v>1909</v>
      </c>
      <c r="J199" s="1">
        <v>2001</v>
      </c>
      <c r="K199" s="1" t="s">
        <v>183</v>
      </c>
      <c r="L199" s="1" t="s">
        <v>114</v>
      </c>
      <c r="M199" s="1">
        <v>24</v>
      </c>
      <c r="N199" s="1" t="s">
        <v>358</v>
      </c>
      <c r="O199" s="1">
        <v>2</v>
      </c>
      <c r="P199" s="1" t="s">
        <v>112</v>
      </c>
      <c r="Q199" s="1" t="s">
        <v>117</v>
      </c>
      <c r="R199" s="1">
        <v>0</v>
      </c>
      <c r="S199" s="1" t="s">
        <v>3305</v>
      </c>
      <c r="T199" s="1">
        <v>121</v>
      </c>
      <c r="V199" s="1">
        <v>4433</v>
      </c>
      <c r="W199" s="1" t="s">
        <v>116</v>
      </c>
      <c r="X199" s="1" t="s">
        <v>117</v>
      </c>
      <c r="Y199" s="1" t="s">
        <v>3786</v>
      </c>
      <c r="Z199" s="1" t="s">
        <v>119</v>
      </c>
      <c r="AA199" s="1" t="s">
        <v>3787</v>
      </c>
      <c r="AC199" s="1" t="s">
        <v>160</v>
      </c>
      <c r="AD199" s="1" t="s">
        <v>673</v>
      </c>
      <c r="AE199" s="1" t="s">
        <v>123</v>
      </c>
      <c r="AF199" s="1" t="s">
        <v>110</v>
      </c>
      <c r="AG199" s="1" t="s">
        <v>112</v>
      </c>
      <c r="AH199" s="1" t="s">
        <v>124</v>
      </c>
      <c r="AI199" s="1" t="s">
        <v>112</v>
      </c>
      <c r="AJ199" s="1" t="s">
        <v>112</v>
      </c>
      <c r="AK199" s="1" t="s">
        <v>125</v>
      </c>
      <c r="AL199" s="1" t="s">
        <v>575</v>
      </c>
      <c r="AM199" s="1" t="s">
        <v>3788</v>
      </c>
      <c r="AN199" s="1" t="s">
        <v>3792</v>
      </c>
      <c r="AO199" s="1">
        <v>69160</v>
      </c>
      <c r="AP199" s="1">
        <v>102264</v>
      </c>
      <c r="AQ199" s="1">
        <v>6994</v>
      </c>
      <c r="AR199" s="1" t="s">
        <v>110</v>
      </c>
      <c r="AS199" s="1">
        <v>98260</v>
      </c>
      <c r="AT199" s="1">
        <v>100307</v>
      </c>
      <c r="AU199" s="2">
        <v>98260</v>
      </c>
      <c r="AV199" s="2">
        <v>100307</v>
      </c>
      <c r="BB199" s="1" t="s">
        <v>129</v>
      </c>
      <c r="BC199" s="1" t="s">
        <v>180</v>
      </c>
      <c r="BD199" s="1">
        <v>80</v>
      </c>
      <c r="BE199" s="1" t="s">
        <v>131</v>
      </c>
      <c r="BF199" s="1">
        <v>1</v>
      </c>
      <c r="BG199" s="1">
        <v>3</v>
      </c>
      <c r="BH199" s="1">
        <v>3</v>
      </c>
      <c r="BJ199" s="1" t="s">
        <v>182</v>
      </c>
      <c r="BK199" s="1" t="s">
        <v>112</v>
      </c>
      <c r="BN199" s="1" t="s">
        <v>133</v>
      </c>
      <c r="BR199" s="1" t="s">
        <v>133</v>
      </c>
      <c r="BU199" s="1" t="s">
        <v>112</v>
      </c>
      <c r="BV199" s="1" t="s">
        <v>116</v>
      </c>
      <c r="BW199" s="1" t="s">
        <v>112</v>
      </c>
      <c r="BX199" s="1">
        <v>0</v>
      </c>
      <c r="BZ199" s="1">
        <v>0</v>
      </c>
      <c r="CA199" s="1">
        <v>1</v>
      </c>
      <c r="CB199" s="1">
        <v>0</v>
      </c>
      <c r="CC199" s="1">
        <v>0</v>
      </c>
      <c r="CD199" s="1" t="s">
        <v>117</v>
      </c>
      <c r="CE199" s="1" t="s">
        <v>117</v>
      </c>
      <c r="CF199" s="1" t="s">
        <v>110</v>
      </c>
      <c r="CG199" s="1" t="s">
        <v>117</v>
      </c>
      <c r="CH199" s="1" t="s">
        <v>117</v>
      </c>
      <c r="CI199" s="1" t="s">
        <v>117</v>
      </c>
      <c r="CJ199" s="1" t="s">
        <v>117</v>
      </c>
      <c r="CK199" s="1" t="s">
        <v>125</v>
      </c>
      <c r="CL199" s="1">
        <v>1</v>
      </c>
      <c r="CM199" s="1">
        <v>1</v>
      </c>
      <c r="CN199" s="1" t="s">
        <v>134</v>
      </c>
      <c r="CO199" s="1" t="s">
        <v>183</v>
      </c>
      <c r="CP199" s="1">
        <v>0</v>
      </c>
      <c r="CQ199" s="1" t="s">
        <v>143</v>
      </c>
      <c r="CR199" s="1" t="s">
        <v>143</v>
      </c>
      <c r="CS199" s="1" t="s">
        <v>156</v>
      </c>
      <c r="CT199" s="1" t="s">
        <v>184</v>
      </c>
      <c r="CU199" s="8">
        <v>7.5</v>
      </c>
      <c r="CV199" s="1" t="s">
        <v>3794</v>
      </c>
      <c r="CW199" s="1" t="s">
        <v>3794</v>
      </c>
      <c r="CX199" s="1">
        <v>4</v>
      </c>
      <c r="CY199" s="10">
        <f t="shared" si="21"/>
        <v>2.5</v>
      </c>
      <c r="CZ199" s="3">
        <v>18.2</v>
      </c>
      <c r="DA199" s="3">
        <v>15.5</v>
      </c>
      <c r="DB199" s="6">
        <f t="shared" si="22"/>
        <v>10</v>
      </c>
      <c r="DC199" s="9">
        <v>10</v>
      </c>
      <c r="DD199" s="7">
        <v>0</v>
      </c>
      <c r="DE199" s="7">
        <v>0</v>
      </c>
      <c r="DF199" s="1">
        <v>4433</v>
      </c>
      <c r="DG199" s="1">
        <f t="shared" si="23"/>
        <v>4433</v>
      </c>
      <c r="DH199" s="9">
        <f t="shared" si="24"/>
        <v>1</v>
      </c>
      <c r="DI199" s="1">
        <v>467</v>
      </c>
      <c r="DJ199" s="1">
        <f t="shared" si="25"/>
        <v>467</v>
      </c>
      <c r="DK199" s="9">
        <f t="shared" si="26"/>
        <v>1</v>
      </c>
      <c r="DL199" s="4">
        <v>10</v>
      </c>
      <c r="DN199">
        <f>(DL199*InputWeights!$C$7+DB199*InputWeights!$C$6)</f>
        <v>10</v>
      </c>
      <c r="DO199">
        <f>(DD199*InputWeights!$C$12+DE199*InputWeights!$C$10+CU199*InputWeights!$C$11)</f>
        <v>3</v>
      </c>
      <c r="DP199">
        <f>(DC199*InputWeights!$C$18+DK199*InputWeights!$C$16+DH199*InputWeights!$C$15+CY199*InputWeights!$C$17)</f>
        <v>2.35</v>
      </c>
      <c r="DR199">
        <f>DN199*InputWeights!$C$5+DO199*InputWeights!$C$9+DP199*InputWeights!$C$14</f>
        <v>48.4</v>
      </c>
      <c r="DS199">
        <f>((_xlfn.RANK.EQ(DR199,$DR$2:$DR$6635,0))/(COUNT(DR$2:$DR$6635)))*100</f>
        <v>13.337846987136087</v>
      </c>
      <c r="DT199">
        <f t="shared" si="27"/>
        <v>15</v>
      </c>
    </row>
    <row r="200" spans="1:124" x14ac:dyDescent="0.25">
      <c r="A200" s="1" t="s">
        <v>143</v>
      </c>
      <c r="B200" s="1" t="s">
        <v>2625</v>
      </c>
      <c r="C200" s="1" t="s">
        <v>2626</v>
      </c>
      <c r="D200" s="1" t="s">
        <v>110</v>
      </c>
      <c r="E200" s="1" t="s">
        <v>411</v>
      </c>
      <c r="F200" s="1">
        <v>2101</v>
      </c>
      <c r="G200" s="1">
        <v>230019800</v>
      </c>
      <c r="H200" s="1">
        <v>0</v>
      </c>
      <c r="I200" s="1">
        <v>1972</v>
      </c>
      <c r="J200" s="1">
        <v>1972</v>
      </c>
      <c r="K200" s="1" t="s">
        <v>112</v>
      </c>
      <c r="L200" s="1" t="s">
        <v>110</v>
      </c>
      <c r="M200" s="1">
        <v>30</v>
      </c>
      <c r="N200" s="1" t="s">
        <v>412</v>
      </c>
      <c r="O200" s="1">
        <v>2</v>
      </c>
      <c r="Q200" s="1" t="s">
        <v>114</v>
      </c>
      <c r="R200" s="1">
        <v>6</v>
      </c>
      <c r="S200" s="1" t="s">
        <v>2913</v>
      </c>
      <c r="T200" s="1">
        <v>209</v>
      </c>
      <c r="V200" s="1">
        <v>21270</v>
      </c>
      <c r="W200" s="1" t="s">
        <v>116</v>
      </c>
      <c r="X200" s="1" t="s">
        <v>117</v>
      </c>
      <c r="Y200" s="1" t="s">
        <v>3193</v>
      </c>
      <c r="AA200" s="1" t="s">
        <v>133</v>
      </c>
      <c r="AC200" s="1" t="s">
        <v>3194</v>
      </c>
      <c r="AD200" s="1" t="s">
        <v>3195</v>
      </c>
      <c r="AE200" s="1" t="s">
        <v>426</v>
      </c>
      <c r="AF200" s="1" t="s">
        <v>124</v>
      </c>
      <c r="AG200" s="1" t="s">
        <v>112</v>
      </c>
      <c r="AH200" s="1" t="s">
        <v>124</v>
      </c>
      <c r="AI200" s="1" t="s">
        <v>112</v>
      </c>
      <c r="AJ200" s="1" t="s">
        <v>112</v>
      </c>
      <c r="AK200" s="1" t="s">
        <v>112</v>
      </c>
      <c r="AL200" s="1" t="s">
        <v>416</v>
      </c>
      <c r="AM200" s="1" t="s">
        <v>416</v>
      </c>
      <c r="AN200" s="1" t="s">
        <v>3196</v>
      </c>
      <c r="AO200" s="1">
        <v>41279</v>
      </c>
      <c r="AP200" s="1">
        <v>102264</v>
      </c>
      <c r="AQ200" s="1">
        <v>4288</v>
      </c>
      <c r="AR200" s="1" t="s">
        <v>110</v>
      </c>
      <c r="AS200" s="1">
        <v>0</v>
      </c>
      <c r="AT200" s="1">
        <v>2101</v>
      </c>
      <c r="AU200" s="2">
        <v>0</v>
      </c>
      <c r="AV200" s="2">
        <v>2101</v>
      </c>
      <c r="BB200" s="1" t="s">
        <v>129</v>
      </c>
      <c r="BC200" s="1" t="s">
        <v>704</v>
      </c>
      <c r="BD200" s="1">
        <v>78</v>
      </c>
      <c r="BE200" s="1" t="s">
        <v>131</v>
      </c>
      <c r="BF200" s="1">
        <v>2</v>
      </c>
      <c r="BG200" s="1">
        <v>4</v>
      </c>
      <c r="BH200" s="1">
        <v>4</v>
      </c>
      <c r="BI200" s="1" t="s">
        <v>131</v>
      </c>
      <c r="BJ200" s="1" t="s">
        <v>154</v>
      </c>
      <c r="BK200" s="1" t="s">
        <v>112</v>
      </c>
      <c r="BN200" s="1" t="s">
        <v>133</v>
      </c>
      <c r="BR200" s="1" t="s">
        <v>133</v>
      </c>
      <c r="BU200" s="1" t="s">
        <v>112</v>
      </c>
      <c r="BV200" s="1" t="s">
        <v>116</v>
      </c>
      <c r="BW200" s="1" t="s">
        <v>112</v>
      </c>
      <c r="BX200" s="1">
        <v>0</v>
      </c>
      <c r="BZ200" s="1">
        <v>0</v>
      </c>
      <c r="CA200" s="1">
        <v>1</v>
      </c>
      <c r="CB200" s="1">
        <v>0</v>
      </c>
      <c r="CC200" s="1">
        <v>0</v>
      </c>
      <c r="CD200" s="1" t="s">
        <v>110</v>
      </c>
      <c r="CE200" s="1" t="s">
        <v>114</v>
      </c>
      <c r="CF200" s="1" t="s">
        <v>110</v>
      </c>
      <c r="CG200" s="1" t="s">
        <v>116</v>
      </c>
      <c r="CH200" s="1" t="s">
        <v>117</v>
      </c>
      <c r="CI200" s="1" t="s">
        <v>117</v>
      </c>
      <c r="CJ200" s="1" t="s">
        <v>117</v>
      </c>
      <c r="CK200" s="1" t="s">
        <v>112</v>
      </c>
      <c r="CL200" s="1">
        <v>7</v>
      </c>
      <c r="CM200" s="1">
        <v>2</v>
      </c>
      <c r="CN200" s="1" t="s">
        <v>155</v>
      </c>
      <c r="CO200" s="1" t="s">
        <v>154</v>
      </c>
      <c r="CP200" s="1">
        <v>0</v>
      </c>
      <c r="CQ200" s="1" t="s">
        <v>135</v>
      </c>
      <c r="CR200" s="1" t="s">
        <v>135</v>
      </c>
      <c r="CS200" s="1" t="s">
        <v>136</v>
      </c>
      <c r="CT200" s="1" t="s">
        <v>184</v>
      </c>
      <c r="CU200" s="8">
        <v>7.5</v>
      </c>
      <c r="CV200" s="1" t="s">
        <v>3197</v>
      </c>
      <c r="CW200" s="1" t="s">
        <v>3197</v>
      </c>
      <c r="CX200" s="1">
        <v>4</v>
      </c>
      <c r="CY200" s="10">
        <f t="shared" si="21"/>
        <v>2.5</v>
      </c>
      <c r="CZ200" s="3">
        <v>5.7</v>
      </c>
      <c r="DA200" s="3">
        <v>3.4</v>
      </c>
      <c r="DB200" s="6">
        <f t="shared" si="22"/>
        <v>2.5</v>
      </c>
      <c r="DC200" s="9">
        <v>0</v>
      </c>
      <c r="DD200" s="7">
        <v>0</v>
      </c>
      <c r="DE200" s="7">
        <v>0</v>
      </c>
      <c r="DF200" s="1">
        <v>21270</v>
      </c>
      <c r="DG200" s="1">
        <f t="shared" si="23"/>
        <v>42540</v>
      </c>
      <c r="DH200" s="9">
        <f t="shared" si="24"/>
        <v>9</v>
      </c>
      <c r="DI200" s="1">
        <v>1489</v>
      </c>
      <c r="DJ200" s="1">
        <f t="shared" si="25"/>
        <v>2978</v>
      </c>
      <c r="DK200" s="9">
        <f t="shared" si="26"/>
        <v>4</v>
      </c>
      <c r="DL200" s="4">
        <v>10</v>
      </c>
      <c r="DN200">
        <f>(DL200*InputWeights!$C$7+DB200*InputWeights!$C$6)</f>
        <v>6.25</v>
      </c>
      <c r="DO200">
        <f>(DD200*InputWeights!$C$12+DE200*InputWeights!$C$10+CU200*InputWeights!$C$11)</f>
        <v>3</v>
      </c>
      <c r="DP200">
        <f>(DC200*InputWeights!$C$18+DK200*InputWeights!$C$16+DH200*InputWeights!$C$15+CY200*InputWeights!$C$17)</f>
        <v>5.15</v>
      </c>
      <c r="DR200">
        <f>DN200*InputWeights!$C$5+DO200*InputWeights!$C$9+DP200*InputWeights!$C$14</f>
        <v>48.35</v>
      </c>
      <c r="DS200">
        <f>((_xlfn.RANK.EQ(DR200,$DR$2:$DR$6635,0))/(COUNT(DR$2:$DR$6635)))*100</f>
        <v>13.473256601218687</v>
      </c>
      <c r="DT200">
        <f t="shared" si="27"/>
        <v>15</v>
      </c>
    </row>
    <row r="201" spans="1:124" x14ac:dyDescent="0.25">
      <c r="A201" s="1" t="s">
        <v>357</v>
      </c>
      <c r="B201" s="1" t="s">
        <v>108</v>
      </c>
      <c r="C201" s="1" t="s">
        <v>109</v>
      </c>
      <c r="D201" s="1" t="s">
        <v>110</v>
      </c>
      <c r="E201" s="1" t="s">
        <v>345</v>
      </c>
      <c r="F201" s="1">
        <v>3836</v>
      </c>
      <c r="G201" s="1">
        <v>1100</v>
      </c>
      <c r="H201" s="1">
        <v>0</v>
      </c>
      <c r="I201" s="1">
        <v>1900</v>
      </c>
      <c r="J201" s="1">
        <v>2009</v>
      </c>
      <c r="K201" s="1" t="s">
        <v>183</v>
      </c>
      <c r="L201" s="1" t="s">
        <v>114</v>
      </c>
      <c r="M201" s="1">
        <v>23</v>
      </c>
      <c r="N201" s="1" t="s">
        <v>358</v>
      </c>
      <c r="O201" s="1">
        <v>2</v>
      </c>
      <c r="Q201" s="1" t="s">
        <v>117</v>
      </c>
      <c r="R201" s="1">
        <v>0</v>
      </c>
      <c r="S201" s="1" t="s">
        <v>359</v>
      </c>
      <c r="T201" s="1">
        <v>120</v>
      </c>
      <c r="V201" s="1">
        <v>8686</v>
      </c>
      <c r="W201" s="1" t="s">
        <v>116</v>
      </c>
      <c r="X201" s="1" t="s">
        <v>117</v>
      </c>
      <c r="Y201" s="1" t="s">
        <v>360</v>
      </c>
      <c r="Z201" s="1" t="s">
        <v>119</v>
      </c>
      <c r="AA201" s="1" t="s">
        <v>361</v>
      </c>
      <c r="AC201" s="1" t="s">
        <v>362</v>
      </c>
      <c r="AD201" s="1" t="s">
        <v>363</v>
      </c>
      <c r="AE201" s="1" t="s">
        <v>364</v>
      </c>
      <c r="AF201" s="1" t="s">
        <v>124</v>
      </c>
      <c r="AG201" s="1" t="s">
        <v>125</v>
      </c>
      <c r="AH201" s="1" t="s">
        <v>124</v>
      </c>
      <c r="AI201" s="1" t="s">
        <v>112</v>
      </c>
      <c r="AJ201" s="1" t="s">
        <v>112</v>
      </c>
      <c r="AK201" s="1" t="s">
        <v>125</v>
      </c>
      <c r="AL201" s="1" t="s">
        <v>342</v>
      </c>
      <c r="AM201" s="1" t="s">
        <v>342</v>
      </c>
      <c r="AN201" s="1" t="s">
        <v>365</v>
      </c>
      <c r="AO201" s="1">
        <v>1679</v>
      </c>
      <c r="AP201" s="1">
        <v>102264</v>
      </c>
      <c r="AQ201" s="1">
        <v>155</v>
      </c>
      <c r="AR201" s="1" t="s">
        <v>110</v>
      </c>
      <c r="AS201" s="1">
        <v>30079</v>
      </c>
      <c r="AT201" s="1">
        <v>33915</v>
      </c>
      <c r="AU201" s="2">
        <v>30079</v>
      </c>
      <c r="AV201" s="2">
        <v>33915</v>
      </c>
      <c r="BB201" s="1" t="s">
        <v>129</v>
      </c>
      <c r="BC201" s="1" t="s">
        <v>254</v>
      </c>
      <c r="BD201" s="1">
        <v>83</v>
      </c>
      <c r="BE201" s="1" t="s">
        <v>131</v>
      </c>
      <c r="BF201" s="1">
        <v>0</v>
      </c>
      <c r="BG201" s="1">
        <v>4</v>
      </c>
      <c r="BH201" s="1">
        <v>4</v>
      </c>
      <c r="BI201" s="1" t="s">
        <v>154</v>
      </c>
      <c r="BJ201" s="1" t="s">
        <v>366</v>
      </c>
      <c r="BK201" s="1" t="s">
        <v>112</v>
      </c>
      <c r="BN201" s="1" t="s">
        <v>133</v>
      </c>
      <c r="BR201" s="1" t="s">
        <v>133</v>
      </c>
      <c r="BU201" s="1" t="s">
        <v>112</v>
      </c>
      <c r="BV201" s="1" t="s">
        <v>114</v>
      </c>
      <c r="BW201" s="1" t="s">
        <v>112</v>
      </c>
      <c r="BX201" s="1">
        <v>0</v>
      </c>
      <c r="BZ201" s="1">
        <v>0</v>
      </c>
      <c r="CA201" s="1">
        <v>1</v>
      </c>
      <c r="CB201" s="1">
        <v>0</v>
      </c>
      <c r="CC201" s="1">
        <v>0</v>
      </c>
      <c r="CD201" s="1" t="s">
        <v>117</v>
      </c>
      <c r="CE201" s="1" t="s">
        <v>117</v>
      </c>
      <c r="CF201" s="1" t="s">
        <v>110</v>
      </c>
      <c r="CG201" s="1" t="s">
        <v>117</v>
      </c>
      <c r="CH201" s="1" t="s">
        <v>117</v>
      </c>
      <c r="CI201" s="1" t="s">
        <v>117</v>
      </c>
      <c r="CJ201" s="1" t="s">
        <v>117</v>
      </c>
      <c r="CK201" s="1" t="s">
        <v>125</v>
      </c>
      <c r="CL201" s="1">
        <v>8</v>
      </c>
      <c r="CM201" s="1">
        <v>7</v>
      </c>
      <c r="CN201" s="1" t="s">
        <v>142</v>
      </c>
      <c r="CO201" s="1" t="s">
        <v>183</v>
      </c>
      <c r="CP201" s="1">
        <v>0</v>
      </c>
      <c r="CQ201" s="1" t="s">
        <v>143</v>
      </c>
      <c r="CR201" s="1" t="s">
        <v>143</v>
      </c>
      <c r="CS201" s="1" t="s">
        <v>156</v>
      </c>
      <c r="CT201" s="1" t="s">
        <v>156</v>
      </c>
      <c r="CU201" s="8">
        <v>5</v>
      </c>
      <c r="CV201" s="1" t="s">
        <v>367</v>
      </c>
      <c r="CW201" s="1" t="s">
        <v>367</v>
      </c>
      <c r="CX201" s="1">
        <v>3</v>
      </c>
      <c r="CY201" s="10">
        <f t="shared" si="21"/>
        <v>7.5</v>
      </c>
      <c r="CZ201" s="3">
        <v>1.8644400000000001</v>
      </c>
      <c r="DA201" s="3">
        <v>1.8644400000000001</v>
      </c>
      <c r="DB201" s="6">
        <f t="shared" si="22"/>
        <v>1</v>
      </c>
      <c r="DC201" s="9">
        <v>0</v>
      </c>
      <c r="DD201" s="7">
        <v>0</v>
      </c>
      <c r="DE201" s="7">
        <v>10</v>
      </c>
      <c r="DF201" s="1">
        <v>8686</v>
      </c>
      <c r="DG201" s="1">
        <f t="shared" si="23"/>
        <v>8686</v>
      </c>
      <c r="DH201" s="9">
        <f t="shared" si="24"/>
        <v>2</v>
      </c>
      <c r="DI201" s="1">
        <v>782</v>
      </c>
      <c r="DJ201" s="1">
        <f t="shared" si="25"/>
        <v>782</v>
      </c>
      <c r="DK201" s="9">
        <f t="shared" si="26"/>
        <v>2</v>
      </c>
      <c r="DL201" s="4">
        <v>10</v>
      </c>
      <c r="DN201">
        <f>(DL201*InputWeights!$C$7+DB201*InputWeights!$C$6)</f>
        <v>5.5</v>
      </c>
      <c r="DO201">
        <f>(DD201*InputWeights!$C$12+DE201*InputWeights!$C$10+CU201*InputWeights!$C$11)</f>
        <v>6</v>
      </c>
      <c r="DP201">
        <f>(DC201*InputWeights!$C$18+DK201*InputWeights!$C$16+DH201*InputWeights!$C$15+CY201*InputWeights!$C$17)</f>
        <v>3.45</v>
      </c>
      <c r="DR201">
        <f>DN201*InputWeights!$C$5+DO201*InputWeights!$C$9+DP201*InputWeights!$C$14</f>
        <v>48.3</v>
      </c>
      <c r="DS201">
        <f>((_xlfn.RANK.EQ(DR201,$DR$2:$DR$6635,0))/(COUNT(DR$2:$DR$6635)))*100</f>
        <v>13.540961408259985</v>
      </c>
      <c r="DT201">
        <f t="shared" si="27"/>
        <v>15</v>
      </c>
    </row>
    <row r="202" spans="1:124" x14ac:dyDescent="0.25">
      <c r="A202" s="1" t="s">
        <v>450</v>
      </c>
      <c r="B202" s="1" t="s">
        <v>108</v>
      </c>
      <c r="C202" s="1" t="s">
        <v>109</v>
      </c>
      <c r="D202" s="1" t="s">
        <v>110</v>
      </c>
      <c r="E202" s="1" t="s">
        <v>345</v>
      </c>
      <c r="F202" s="1">
        <v>2040</v>
      </c>
      <c r="G202" s="1">
        <v>6700</v>
      </c>
      <c r="H202" s="1">
        <v>0</v>
      </c>
      <c r="I202" s="1">
        <v>1985</v>
      </c>
      <c r="J202" s="1">
        <v>1985</v>
      </c>
      <c r="K202" s="1" t="s">
        <v>112</v>
      </c>
      <c r="L202" s="1" t="s">
        <v>110</v>
      </c>
      <c r="M202" s="1">
        <v>26</v>
      </c>
      <c r="N202" s="1" t="s">
        <v>113</v>
      </c>
      <c r="O202" s="1">
        <v>2</v>
      </c>
      <c r="P202" s="1" t="s">
        <v>112</v>
      </c>
      <c r="Q202" s="1" t="s">
        <v>114</v>
      </c>
      <c r="R202" s="1">
        <v>999</v>
      </c>
      <c r="S202" s="1" t="s">
        <v>452</v>
      </c>
      <c r="T202" s="1">
        <v>215</v>
      </c>
      <c r="V202" s="1">
        <v>13299</v>
      </c>
      <c r="W202" s="1" t="s">
        <v>116</v>
      </c>
      <c r="X202" s="1" t="s">
        <v>117</v>
      </c>
      <c r="Y202" s="1" t="s">
        <v>478</v>
      </c>
      <c r="Z202" s="1" t="s">
        <v>119</v>
      </c>
      <c r="AA202" s="1" t="s">
        <v>454</v>
      </c>
      <c r="AC202" s="1" t="s">
        <v>218</v>
      </c>
      <c r="AD202" s="1" t="s">
        <v>479</v>
      </c>
      <c r="AE202" s="1" t="s">
        <v>364</v>
      </c>
      <c r="AF202" s="1" t="s">
        <v>124</v>
      </c>
      <c r="AG202" s="1" t="s">
        <v>125</v>
      </c>
      <c r="AH202" s="1" t="s">
        <v>110</v>
      </c>
      <c r="AI202" s="1" t="s">
        <v>112</v>
      </c>
      <c r="AJ202" s="1" t="s">
        <v>112</v>
      </c>
      <c r="AK202" s="1" t="s">
        <v>125</v>
      </c>
      <c r="AL202" s="1" t="s">
        <v>307</v>
      </c>
      <c r="AM202" s="1" t="s">
        <v>480</v>
      </c>
      <c r="AN202" s="1" t="s">
        <v>481</v>
      </c>
      <c r="AO202" s="1">
        <v>1787</v>
      </c>
      <c r="AP202" s="1">
        <v>102264</v>
      </c>
      <c r="AQ202" s="1">
        <v>161</v>
      </c>
      <c r="AR202" s="1" t="s">
        <v>110</v>
      </c>
      <c r="AS202" s="1">
        <v>28431</v>
      </c>
      <c r="AT202" s="1">
        <v>30471</v>
      </c>
      <c r="AU202" s="2">
        <v>28431</v>
      </c>
      <c r="AV202" s="2">
        <v>30471</v>
      </c>
      <c r="BB202" s="1" t="s">
        <v>129</v>
      </c>
      <c r="BC202" s="1" t="s">
        <v>189</v>
      </c>
      <c r="BD202" s="1">
        <v>90</v>
      </c>
      <c r="BE202" s="1" t="s">
        <v>131</v>
      </c>
      <c r="BF202" s="1">
        <v>0</v>
      </c>
      <c r="BG202" s="1">
        <v>4</v>
      </c>
      <c r="BH202" s="1">
        <v>4</v>
      </c>
      <c r="BI202" s="1" t="s">
        <v>132</v>
      </c>
      <c r="BK202" s="1" t="s">
        <v>112</v>
      </c>
      <c r="BN202" s="1" t="s">
        <v>133</v>
      </c>
      <c r="BR202" s="1" t="s">
        <v>133</v>
      </c>
      <c r="BU202" s="1" t="s">
        <v>112</v>
      </c>
      <c r="BV202" s="1" t="s">
        <v>114</v>
      </c>
      <c r="BW202" s="1" t="s">
        <v>112</v>
      </c>
      <c r="BX202" s="1">
        <v>0</v>
      </c>
      <c r="BZ202" s="1">
        <v>1</v>
      </c>
      <c r="CA202" s="1">
        <v>1</v>
      </c>
      <c r="CB202" s="1">
        <v>0</v>
      </c>
      <c r="CC202" s="1">
        <v>0</v>
      </c>
      <c r="CD202" s="1" t="s">
        <v>110</v>
      </c>
      <c r="CE202" s="1" t="s">
        <v>114</v>
      </c>
      <c r="CF202" s="1" t="s">
        <v>110</v>
      </c>
      <c r="CG202" s="1" t="s">
        <v>114</v>
      </c>
      <c r="CH202" s="1" t="s">
        <v>114</v>
      </c>
      <c r="CI202" s="1" t="s">
        <v>110</v>
      </c>
      <c r="CJ202" s="1" t="s">
        <v>117</v>
      </c>
      <c r="CK202" s="1" t="s">
        <v>125</v>
      </c>
      <c r="CL202" s="1">
        <v>0</v>
      </c>
      <c r="CM202" s="1">
        <v>0</v>
      </c>
      <c r="CN202" s="1" t="s">
        <v>142</v>
      </c>
      <c r="CP202" s="1">
        <v>0</v>
      </c>
      <c r="CQ202" s="1" t="s">
        <v>143</v>
      </c>
      <c r="CR202" s="1" t="s">
        <v>143</v>
      </c>
      <c r="CS202" s="1" t="s">
        <v>136</v>
      </c>
      <c r="CT202" s="1" t="s">
        <v>156</v>
      </c>
      <c r="CU202" s="8">
        <v>5</v>
      </c>
      <c r="CV202" s="1" t="s">
        <v>482</v>
      </c>
      <c r="CW202" s="1" t="s">
        <v>482</v>
      </c>
      <c r="CX202" s="1">
        <v>3</v>
      </c>
      <c r="CY202" s="10">
        <f t="shared" si="21"/>
        <v>7.5</v>
      </c>
      <c r="CZ202" s="3">
        <v>26.6</v>
      </c>
      <c r="DA202" s="3">
        <v>0</v>
      </c>
      <c r="DB202" s="6">
        <f t="shared" si="22"/>
        <v>1</v>
      </c>
      <c r="DC202" s="9">
        <v>10</v>
      </c>
      <c r="DD202" s="7">
        <v>0</v>
      </c>
      <c r="DE202" s="7">
        <v>0</v>
      </c>
      <c r="DF202" s="1">
        <v>13299</v>
      </c>
      <c r="DG202" s="1">
        <f t="shared" si="23"/>
        <v>26598</v>
      </c>
      <c r="DH202" s="9">
        <f t="shared" si="24"/>
        <v>6</v>
      </c>
      <c r="DI202" s="1">
        <v>1064</v>
      </c>
      <c r="DJ202" s="1">
        <f t="shared" si="25"/>
        <v>2128</v>
      </c>
      <c r="DK202" s="9">
        <f t="shared" si="26"/>
        <v>4</v>
      </c>
      <c r="DL202" s="4">
        <v>10</v>
      </c>
      <c r="DN202">
        <f>(DL202*InputWeights!$C$7+DB202*InputWeights!$C$6)</f>
        <v>5.5</v>
      </c>
      <c r="DO202">
        <f>(DD202*InputWeights!$C$12+DE202*InputWeights!$C$10+CU202*InputWeights!$C$11)</f>
        <v>2</v>
      </c>
      <c r="DP202">
        <f>(DC202*InputWeights!$C$18+DK202*InputWeights!$C$16+DH202*InputWeights!$C$15+CY202*InputWeights!$C$17)</f>
        <v>6.45</v>
      </c>
      <c r="DR202">
        <f>DN202*InputWeights!$C$5+DO202*InputWeights!$C$9+DP202*InputWeights!$C$14</f>
        <v>48.3</v>
      </c>
      <c r="DS202">
        <f>((_xlfn.RANK.EQ(DR202,$DR$2:$DR$6635,0))/(COUNT(DR$2:$DR$6635)))*100</f>
        <v>13.540961408259985</v>
      </c>
      <c r="DT202">
        <f t="shared" si="27"/>
        <v>15</v>
      </c>
    </row>
    <row r="203" spans="1:124" x14ac:dyDescent="0.25">
      <c r="A203" s="1" t="s">
        <v>1788</v>
      </c>
      <c r="B203" s="1" t="s">
        <v>108</v>
      </c>
      <c r="C203" s="1" t="s">
        <v>109</v>
      </c>
      <c r="D203" s="1" t="s">
        <v>110</v>
      </c>
      <c r="E203" s="1" t="s">
        <v>451</v>
      </c>
      <c r="F203" s="1">
        <v>32</v>
      </c>
      <c r="G203" s="1">
        <v>20001200</v>
      </c>
      <c r="H203" s="1">
        <v>40</v>
      </c>
      <c r="I203" s="1">
        <v>1950</v>
      </c>
      <c r="J203" s="1">
        <v>1950</v>
      </c>
      <c r="K203" s="1" t="s">
        <v>183</v>
      </c>
      <c r="L203" s="1" t="s">
        <v>114</v>
      </c>
      <c r="M203" s="1">
        <v>21</v>
      </c>
      <c r="N203" s="1" t="s">
        <v>113</v>
      </c>
      <c r="O203" s="1">
        <v>2</v>
      </c>
      <c r="Q203" s="1" t="s">
        <v>117</v>
      </c>
      <c r="R203" s="1">
        <v>0</v>
      </c>
      <c r="T203" s="1">
        <v>0</v>
      </c>
      <c r="V203" s="1">
        <v>7655</v>
      </c>
      <c r="W203" s="1" t="s">
        <v>116</v>
      </c>
      <c r="X203" s="1" t="s">
        <v>117</v>
      </c>
      <c r="Y203" s="1" t="s">
        <v>676</v>
      </c>
      <c r="AA203" s="1" t="s">
        <v>133</v>
      </c>
      <c r="AC203" s="1" t="s">
        <v>1795</v>
      </c>
      <c r="AD203" s="1" t="s">
        <v>160</v>
      </c>
      <c r="AE203" s="1" t="s">
        <v>340</v>
      </c>
      <c r="AF203" s="1" t="s">
        <v>124</v>
      </c>
      <c r="AG203" s="1" t="s">
        <v>112</v>
      </c>
      <c r="AH203" s="1" t="s">
        <v>124</v>
      </c>
      <c r="AI203" s="1" t="s">
        <v>112</v>
      </c>
      <c r="AJ203" s="1" t="s">
        <v>112</v>
      </c>
      <c r="AK203" s="1" t="s">
        <v>112</v>
      </c>
      <c r="AL203" s="1" t="s">
        <v>307</v>
      </c>
      <c r="AM203" s="1" t="s">
        <v>307</v>
      </c>
      <c r="AN203" s="1" t="s">
        <v>307</v>
      </c>
      <c r="AO203" s="1">
        <v>3952</v>
      </c>
      <c r="AP203" s="1">
        <v>102264</v>
      </c>
      <c r="AQ203" s="1">
        <v>520</v>
      </c>
      <c r="AR203" s="1" t="s">
        <v>110</v>
      </c>
      <c r="AS203" s="1">
        <v>0</v>
      </c>
      <c r="AT203" s="1">
        <v>32</v>
      </c>
      <c r="AU203" s="2">
        <v>425</v>
      </c>
      <c r="AV203" s="2">
        <v>457</v>
      </c>
      <c r="BB203" s="1" t="s">
        <v>129</v>
      </c>
      <c r="BC203" s="1" t="s">
        <v>855</v>
      </c>
      <c r="BD203" s="1">
        <v>0</v>
      </c>
      <c r="BE203" s="1" t="s">
        <v>131</v>
      </c>
      <c r="BF203" s="1">
        <v>2</v>
      </c>
      <c r="BG203" s="1">
        <v>2</v>
      </c>
      <c r="BH203" s="1">
        <v>2</v>
      </c>
      <c r="BI203" s="1" t="s">
        <v>131</v>
      </c>
      <c r="BK203" s="1" t="s">
        <v>112</v>
      </c>
      <c r="BN203" s="1" t="s">
        <v>133</v>
      </c>
      <c r="BR203" s="1" t="s">
        <v>133</v>
      </c>
      <c r="BU203" s="1" t="s">
        <v>153</v>
      </c>
      <c r="BV203" s="1" t="s">
        <v>116</v>
      </c>
      <c r="BW203" s="1" t="s">
        <v>112</v>
      </c>
      <c r="BX203" s="1">
        <v>0</v>
      </c>
      <c r="BZ203" s="1">
        <v>1</v>
      </c>
      <c r="CA203" s="1">
        <v>1</v>
      </c>
      <c r="CB203" s="1">
        <v>0</v>
      </c>
      <c r="CC203" s="1">
        <v>0</v>
      </c>
      <c r="CD203" s="1" t="s">
        <v>117</v>
      </c>
      <c r="CE203" s="1" t="s">
        <v>117</v>
      </c>
      <c r="CF203" s="1" t="s">
        <v>110</v>
      </c>
      <c r="CG203" s="1" t="s">
        <v>114</v>
      </c>
      <c r="CH203" s="1" t="s">
        <v>117</v>
      </c>
      <c r="CI203" s="1" t="s">
        <v>117</v>
      </c>
      <c r="CJ203" s="1" t="s">
        <v>117</v>
      </c>
      <c r="CK203" s="1" t="s">
        <v>112</v>
      </c>
      <c r="CL203" s="1">
        <v>0</v>
      </c>
      <c r="CM203" s="1">
        <v>2</v>
      </c>
      <c r="CN203" s="1" t="s">
        <v>1793</v>
      </c>
      <c r="CP203" s="1">
        <v>0</v>
      </c>
      <c r="CR203" s="1" t="s">
        <v>144</v>
      </c>
      <c r="CS203" s="1" t="s">
        <v>418</v>
      </c>
      <c r="CT203" s="1" t="s">
        <v>136</v>
      </c>
      <c r="CU203" s="8">
        <v>10</v>
      </c>
      <c r="CV203" s="1" t="s">
        <v>1796</v>
      </c>
      <c r="CW203" s="1" t="s">
        <v>1796</v>
      </c>
      <c r="CX203" s="1">
        <v>5</v>
      </c>
      <c r="CY203" s="10">
        <f t="shared" si="21"/>
        <v>2.5</v>
      </c>
      <c r="CZ203" s="3">
        <v>4.5059199999999997</v>
      </c>
      <c r="DA203" s="3">
        <v>2.25698</v>
      </c>
      <c r="DB203" s="6">
        <f t="shared" si="22"/>
        <v>1</v>
      </c>
      <c r="DC203" s="9">
        <v>0</v>
      </c>
      <c r="DD203" s="7">
        <v>0</v>
      </c>
      <c r="DE203" s="7">
        <v>10</v>
      </c>
      <c r="DF203" s="1">
        <v>7655</v>
      </c>
      <c r="DG203" s="1">
        <f t="shared" si="23"/>
        <v>7655</v>
      </c>
      <c r="DH203" s="9">
        <f t="shared" si="24"/>
        <v>2</v>
      </c>
      <c r="DI203" s="1">
        <v>536</v>
      </c>
      <c r="DJ203" s="1">
        <f t="shared" si="25"/>
        <v>536</v>
      </c>
      <c r="DK203" s="9">
        <f t="shared" si="26"/>
        <v>2</v>
      </c>
      <c r="DL203" s="4">
        <v>10</v>
      </c>
      <c r="DN203">
        <f>(DL203*InputWeights!$C$7+DB203*InputWeights!$C$6)</f>
        <v>5.5</v>
      </c>
      <c r="DO203">
        <f>(DD203*InputWeights!$C$12+DE203*InputWeights!$C$10+CU203*InputWeights!$C$11)</f>
        <v>8</v>
      </c>
      <c r="DP203">
        <f>(DC203*InputWeights!$C$18+DK203*InputWeights!$C$16+DH203*InputWeights!$C$15+CY203*InputWeights!$C$17)</f>
        <v>1.9500000000000002</v>
      </c>
      <c r="DR203">
        <f>DN203*InputWeights!$C$5+DO203*InputWeights!$C$9+DP203*InputWeights!$C$14</f>
        <v>48.3</v>
      </c>
      <c r="DS203">
        <f>((_xlfn.RANK.EQ(DR203,$DR$2:$DR$6635,0))/(COUNT(DR$2:$DR$6635)))*100</f>
        <v>13.540961408259985</v>
      </c>
      <c r="DT203">
        <f t="shared" si="27"/>
        <v>15</v>
      </c>
    </row>
    <row r="204" spans="1:124" x14ac:dyDescent="0.25">
      <c r="A204" s="1" t="s">
        <v>2424</v>
      </c>
      <c r="B204" s="1" t="s">
        <v>108</v>
      </c>
      <c r="C204" s="1" t="s">
        <v>109</v>
      </c>
      <c r="D204" s="1" t="s">
        <v>397</v>
      </c>
      <c r="E204" s="1" t="s">
        <v>411</v>
      </c>
      <c r="F204" s="1">
        <v>5016</v>
      </c>
      <c r="G204" s="1">
        <v>1</v>
      </c>
      <c r="H204" s="1">
        <v>0</v>
      </c>
      <c r="I204" s="1">
        <v>0</v>
      </c>
      <c r="J204" s="1">
        <v>0</v>
      </c>
      <c r="K204" s="1" t="s">
        <v>183</v>
      </c>
      <c r="L204" s="1" t="s">
        <v>114</v>
      </c>
      <c r="M204" s="1">
        <v>38</v>
      </c>
      <c r="N204" s="1" t="s">
        <v>358</v>
      </c>
      <c r="O204" s="1">
        <v>2</v>
      </c>
      <c r="Q204" s="1" t="s">
        <v>117</v>
      </c>
      <c r="R204" s="1">
        <v>0</v>
      </c>
      <c r="T204" s="1">
        <v>297</v>
      </c>
      <c r="V204" s="1">
        <v>7892</v>
      </c>
      <c r="W204" s="1" t="s">
        <v>116</v>
      </c>
      <c r="X204" s="1" t="s">
        <v>117</v>
      </c>
      <c r="Y204" s="1" t="s">
        <v>425</v>
      </c>
      <c r="AA204" s="1" t="s">
        <v>133</v>
      </c>
      <c r="AC204" s="1" t="s">
        <v>2425</v>
      </c>
      <c r="AD204" s="1" t="s">
        <v>2426</v>
      </c>
      <c r="AF204" s="1" t="s">
        <v>124</v>
      </c>
      <c r="AG204" s="1" t="s">
        <v>112</v>
      </c>
      <c r="AH204" s="1" t="s">
        <v>124</v>
      </c>
      <c r="AI204" s="1" t="s">
        <v>112</v>
      </c>
      <c r="AJ204" s="1" t="s">
        <v>112</v>
      </c>
      <c r="AK204" s="1" t="s">
        <v>112</v>
      </c>
      <c r="AL204" s="1" t="s">
        <v>416</v>
      </c>
      <c r="AM204" s="1" t="s">
        <v>416</v>
      </c>
      <c r="AO204" s="1">
        <v>5815</v>
      </c>
      <c r="AP204" s="1">
        <v>102264</v>
      </c>
      <c r="AQ204" s="1">
        <v>11406</v>
      </c>
      <c r="AR204" s="1" t="s">
        <v>110</v>
      </c>
      <c r="AS204" s="1">
        <v>0</v>
      </c>
      <c r="AT204" s="1">
        <v>5016</v>
      </c>
      <c r="AU204" s="2">
        <v>0</v>
      </c>
      <c r="AV204" s="2">
        <v>5016</v>
      </c>
      <c r="BB204" s="1" t="s">
        <v>129</v>
      </c>
      <c r="BC204" s="1" t="s">
        <v>247</v>
      </c>
      <c r="BD204" s="1">
        <v>0</v>
      </c>
      <c r="BE204" s="1" t="s">
        <v>131</v>
      </c>
      <c r="BF204" s="1">
        <v>0</v>
      </c>
      <c r="BG204" s="1">
        <v>0</v>
      </c>
      <c r="BH204" s="1">
        <v>0</v>
      </c>
      <c r="BK204" s="1" t="s">
        <v>112</v>
      </c>
      <c r="BN204" s="1" t="s">
        <v>133</v>
      </c>
      <c r="BR204" s="1" t="s">
        <v>133</v>
      </c>
      <c r="BU204" s="1" t="s">
        <v>153</v>
      </c>
      <c r="BX204" s="1">
        <v>0</v>
      </c>
      <c r="BZ204" s="1">
        <v>0</v>
      </c>
      <c r="CA204" s="1">
        <v>2</v>
      </c>
      <c r="CB204" s="1">
        <v>0</v>
      </c>
      <c r="CC204" s="1">
        <v>0</v>
      </c>
      <c r="CE204" s="1" t="s">
        <v>117</v>
      </c>
      <c r="CF204" s="1" t="s">
        <v>110</v>
      </c>
      <c r="CK204" s="1" t="s">
        <v>112</v>
      </c>
      <c r="CL204" s="1">
        <v>0</v>
      </c>
      <c r="CM204" s="1">
        <v>0</v>
      </c>
      <c r="CP204" s="1">
        <v>0</v>
      </c>
      <c r="CQ204" s="1" t="s">
        <v>417</v>
      </c>
      <c r="CS204" s="1" t="s">
        <v>418</v>
      </c>
      <c r="CT204" s="1" t="s">
        <v>418</v>
      </c>
      <c r="CU204" s="8">
        <v>5</v>
      </c>
      <c r="CV204" s="1" t="s">
        <v>2427</v>
      </c>
      <c r="CW204" s="1" t="s">
        <v>2427</v>
      </c>
      <c r="CX204" s="1">
        <v>4</v>
      </c>
      <c r="CY204" s="10">
        <f t="shared" si="21"/>
        <v>2.5</v>
      </c>
      <c r="CZ204" s="3">
        <v>8.7296099999999992</v>
      </c>
      <c r="DA204" s="3">
        <v>6.9013400000000003</v>
      </c>
      <c r="DB204" s="6">
        <f t="shared" si="22"/>
        <v>5</v>
      </c>
      <c r="DC204" s="9">
        <v>0</v>
      </c>
      <c r="DD204" s="7">
        <v>0</v>
      </c>
      <c r="DE204" s="7">
        <v>10</v>
      </c>
      <c r="DF204" s="1">
        <v>7892</v>
      </c>
      <c r="DG204" s="1">
        <f t="shared" si="23"/>
        <v>7892</v>
      </c>
      <c r="DH204" s="9">
        <f t="shared" si="24"/>
        <v>2</v>
      </c>
      <c r="DI204" s="1">
        <v>552</v>
      </c>
      <c r="DJ204" s="1">
        <f t="shared" si="25"/>
        <v>552</v>
      </c>
      <c r="DK204" s="9">
        <f t="shared" si="26"/>
        <v>2</v>
      </c>
      <c r="DL204" s="4">
        <v>10</v>
      </c>
      <c r="DN204">
        <f>(DL204*InputWeights!$C$7+DB204*InputWeights!$C$6)</f>
        <v>7.5</v>
      </c>
      <c r="DO204">
        <f>(DD204*InputWeights!$C$12+DE204*InputWeights!$C$10+CU204*InputWeights!$C$11)</f>
        <v>6</v>
      </c>
      <c r="DP204">
        <f>(DC204*InputWeights!$C$18+DK204*InputWeights!$C$16+DH204*InputWeights!$C$15+CY204*InputWeights!$C$17)</f>
        <v>1.9500000000000002</v>
      </c>
      <c r="DR204">
        <f>DN204*InputWeights!$C$5+DO204*InputWeights!$C$9+DP204*InputWeights!$C$14</f>
        <v>48.3</v>
      </c>
      <c r="DS204">
        <f>((_xlfn.RANK.EQ(DR204,$DR$2:$DR$6635,0))/(COUNT(DR$2:$DR$6635)))*100</f>
        <v>13.540961408259985</v>
      </c>
      <c r="DT204">
        <f t="shared" si="27"/>
        <v>15</v>
      </c>
    </row>
    <row r="205" spans="1:124" x14ac:dyDescent="0.25">
      <c r="A205" s="1" t="s">
        <v>1909</v>
      </c>
      <c r="B205" s="1" t="s">
        <v>3684</v>
      </c>
      <c r="C205" s="1" t="s">
        <v>3685</v>
      </c>
      <c r="D205" s="1" t="s">
        <v>110</v>
      </c>
      <c r="E205" s="1" t="s">
        <v>3738</v>
      </c>
      <c r="F205" s="1">
        <v>3340</v>
      </c>
      <c r="G205" s="1">
        <v>17700</v>
      </c>
      <c r="H205" s="1">
        <v>30</v>
      </c>
      <c r="I205" s="1">
        <v>1975</v>
      </c>
      <c r="J205" s="1">
        <v>2011</v>
      </c>
      <c r="K205" s="1" t="s">
        <v>139</v>
      </c>
      <c r="L205" s="1" t="s">
        <v>110</v>
      </c>
      <c r="M205" s="1">
        <v>36</v>
      </c>
      <c r="N205" s="1" t="s">
        <v>177</v>
      </c>
      <c r="O205" s="1">
        <v>2</v>
      </c>
      <c r="P205" s="1" t="s">
        <v>112</v>
      </c>
      <c r="Q205" s="1" t="s">
        <v>114</v>
      </c>
      <c r="R205" s="1">
        <v>20</v>
      </c>
      <c r="S205" s="1" t="s">
        <v>3733</v>
      </c>
      <c r="T205" s="1">
        <v>90</v>
      </c>
      <c r="V205" s="1">
        <v>11494</v>
      </c>
      <c r="W205" s="1" t="s">
        <v>110</v>
      </c>
      <c r="X205" s="1" t="s">
        <v>117</v>
      </c>
      <c r="Y205" s="1" t="s">
        <v>3723</v>
      </c>
      <c r="Z205" s="1" t="s">
        <v>271</v>
      </c>
      <c r="AA205" s="1" t="s">
        <v>3724</v>
      </c>
      <c r="AC205" s="1" t="s">
        <v>766</v>
      </c>
      <c r="AD205" s="1" t="s">
        <v>218</v>
      </c>
      <c r="AE205" s="1" t="s">
        <v>3734</v>
      </c>
      <c r="AF205" s="1" t="s">
        <v>116</v>
      </c>
      <c r="AG205" s="1" t="s">
        <v>139</v>
      </c>
      <c r="AH205" s="1" t="s">
        <v>110</v>
      </c>
      <c r="AI205" s="1" t="s">
        <v>112</v>
      </c>
      <c r="AJ205" s="1" t="s">
        <v>112</v>
      </c>
      <c r="AK205" s="1" t="s">
        <v>125</v>
      </c>
      <c r="AL205" s="1" t="s">
        <v>3739</v>
      </c>
      <c r="AM205" s="1" t="s">
        <v>3739</v>
      </c>
      <c r="AN205" s="1" t="s">
        <v>3740</v>
      </c>
      <c r="AO205" s="1">
        <v>68968</v>
      </c>
      <c r="AP205" s="1">
        <v>102264</v>
      </c>
      <c r="AQ205" s="1">
        <v>6990</v>
      </c>
      <c r="AR205" s="1" t="s">
        <v>114</v>
      </c>
      <c r="AS205" s="1">
        <v>0</v>
      </c>
      <c r="AT205" s="1">
        <v>3340</v>
      </c>
      <c r="AU205" s="2">
        <v>22412</v>
      </c>
      <c r="AV205" s="2">
        <v>25752</v>
      </c>
      <c r="BB205" s="1" t="s">
        <v>129</v>
      </c>
      <c r="BC205" s="1" t="s">
        <v>247</v>
      </c>
      <c r="BD205" s="1">
        <v>88</v>
      </c>
      <c r="BE205" s="1" t="s">
        <v>131</v>
      </c>
      <c r="BF205" s="1">
        <v>0</v>
      </c>
      <c r="BG205" s="1">
        <v>1</v>
      </c>
      <c r="BH205" s="1">
        <v>1</v>
      </c>
      <c r="BJ205" s="1" t="s">
        <v>182</v>
      </c>
      <c r="BK205" s="1" t="s">
        <v>112</v>
      </c>
      <c r="BN205" s="1" t="s">
        <v>133</v>
      </c>
      <c r="BR205" s="1" t="s">
        <v>133</v>
      </c>
      <c r="BU205" s="1" t="s">
        <v>139</v>
      </c>
      <c r="BV205" s="1" t="s">
        <v>114</v>
      </c>
      <c r="BW205" s="1" t="s">
        <v>125</v>
      </c>
      <c r="BX205" s="1">
        <v>0</v>
      </c>
      <c r="BZ205" s="1">
        <v>0</v>
      </c>
      <c r="CA205" s="1">
        <v>1</v>
      </c>
      <c r="CB205" s="1">
        <v>0</v>
      </c>
      <c r="CC205" s="1">
        <v>0</v>
      </c>
      <c r="CD205" s="1" t="s">
        <v>114</v>
      </c>
      <c r="CE205" s="1" t="s">
        <v>114</v>
      </c>
      <c r="CF205" s="1" t="s">
        <v>110</v>
      </c>
      <c r="CG205" s="1" t="s">
        <v>110</v>
      </c>
      <c r="CH205" s="1" t="s">
        <v>117</v>
      </c>
      <c r="CI205" s="1" t="s">
        <v>117</v>
      </c>
      <c r="CJ205" s="1" t="s">
        <v>117</v>
      </c>
      <c r="CK205" s="1" t="s">
        <v>125</v>
      </c>
      <c r="CL205" s="1">
        <v>2</v>
      </c>
      <c r="CM205" s="1">
        <v>6</v>
      </c>
      <c r="CN205" s="1" t="s">
        <v>142</v>
      </c>
      <c r="CO205" s="1" t="s">
        <v>183</v>
      </c>
      <c r="CP205" s="1">
        <v>0</v>
      </c>
      <c r="CQ205" s="1" t="s">
        <v>135</v>
      </c>
      <c r="CR205" s="1" t="s">
        <v>135</v>
      </c>
      <c r="CS205" s="1" t="s">
        <v>156</v>
      </c>
      <c r="CT205" s="1" t="s">
        <v>156</v>
      </c>
      <c r="CU205" s="8">
        <v>5</v>
      </c>
      <c r="CV205" s="1" t="s">
        <v>3741</v>
      </c>
      <c r="CW205" s="1" t="s">
        <v>3741</v>
      </c>
      <c r="CX205" s="1">
        <v>2</v>
      </c>
      <c r="CY205" s="10">
        <f t="shared" si="21"/>
        <v>7.5</v>
      </c>
      <c r="CZ205" s="3">
        <v>26.5</v>
      </c>
      <c r="DA205" s="3">
        <v>0</v>
      </c>
      <c r="DB205" s="6">
        <f t="shared" si="22"/>
        <v>1</v>
      </c>
      <c r="DC205" s="9">
        <v>10</v>
      </c>
      <c r="DD205" s="7">
        <v>0</v>
      </c>
      <c r="DE205" s="7">
        <v>0</v>
      </c>
      <c r="DF205" s="1">
        <v>11494</v>
      </c>
      <c r="DG205" s="1">
        <f t="shared" si="23"/>
        <v>22988</v>
      </c>
      <c r="DH205" s="9">
        <f t="shared" si="24"/>
        <v>5</v>
      </c>
      <c r="DI205" s="1">
        <v>2483</v>
      </c>
      <c r="DJ205" s="1">
        <f t="shared" si="25"/>
        <v>4966</v>
      </c>
      <c r="DK205" s="9">
        <f t="shared" si="26"/>
        <v>6</v>
      </c>
      <c r="DL205" s="4">
        <v>10</v>
      </c>
      <c r="DN205">
        <f>(DL205*InputWeights!$C$7+DB205*InputWeights!$C$6)</f>
        <v>5.5</v>
      </c>
      <c r="DO205">
        <f>(DD205*InputWeights!$C$12+DE205*InputWeights!$C$10+CU205*InputWeights!$C$11)</f>
        <v>2</v>
      </c>
      <c r="DP205">
        <f>(DC205*InputWeights!$C$18+DK205*InputWeights!$C$16+DH205*InputWeights!$C$15+CY205*InputWeights!$C$17)</f>
        <v>6.45</v>
      </c>
      <c r="DR205">
        <f>DN205*InputWeights!$C$5+DO205*InputWeights!$C$9+DP205*InputWeights!$C$14</f>
        <v>48.3</v>
      </c>
      <c r="DS205">
        <f>((_xlfn.RANK.EQ(DR205,$DR$2:$DR$6635,0))/(COUNT(DR$2:$DR$6635)))*100</f>
        <v>13.540961408259985</v>
      </c>
      <c r="DT205">
        <f t="shared" si="27"/>
        <v>15</v>
      </c>
    </row>
    <row r="206" spans="1:124" x14ac:dyDescent="0.25">
      <c r="A206" s="1" t="s">
        <v>176</v>
      </c>
      <c r="B206" s="1" t="s">
        <v>3684</v>
      </c>
      <c r="C206" s="1" t="s">
        <v>3685</v>
      </c>
      <c r="D206" s="1" t="s">
        <v>110</v>
      </c>
      <c r="E206" s="1" t="s">
        <v>450</v>
      </c>
      <c r="F206" s="1">
        <v>2538</v>
      </c>
      <c r="G206" s="1">
        <v>19600</v>
      </c>
      <c r="H206" s="1">
        <v>0</v>
      </c>
      <c r="I206" s="1">
        <v>1969</v>
      </c>
      <c r="J206" s="1">
        <v>1998</v>
      </c>
      <c r="K206" s="1" t="s">
        <v>139</v>
      </c>
      <c r="L206" s="1" t="s">
        <v>110</v>
      </c>
      <c r="M206" s="1">
        <v>24</v>
      </c>
      <c r="N206" s="1" t="s">
        <v>177</v>
      </c>
      <c r="O206" s="1">
        <v>2</v>
      </c>
      <c r="P206" s="1" t="s">
        <v>112</v>
      </c>
      <c r="Q206" s="1" t="s">
        <v>116</v>
      </c>
      <c r="R206" s="1">
        <v>36</v>
      </c>
      <c r="S206" s="1" t="s">
        <v>3733</v>
      </c>
      <c r="T206" s="1">
        <v>79</v>
      </c>
      <c r="V206" s="1">
        <v>10197</v>
      </c>
      <c r="W206" s="1" t="s">
        <v>110</v>
      </c>
      <c r="X206" s="1" t="s">
        <v>117</v>
      </c>
      <c r="Y206" s="1" t="s">
        <v>3985</v>
      </c>
      <c r="Z206" s="1" t="s">
        <v>271</v>
      </c>
      <c r="AA206" s="1" t="s">
        <v>3924</v>
      </c>
      <c r="AC206" s="1" t="s">
        <v>160</v>
      </c>
      <c r="AD206" s="1" t="s">
        <v>3991</v>
      </c>
      <c r="AE206" s="1" t="s">
        <v>123</v>
      </c>
      <c r="AF206" s="1" t="s">
        <v>114</v>
      </c>
      <c r="AG206" s="1" t="s">
        <v>664</v>
      </c>
      <c r="AH206" s="1" t="s">
        <v>114</v>
      </c>
      <c r="AI206" s="1" t="s">
        <v>169</v>
      </c>
      <c r="AJ206" s="1" t="s">
        <v>112</v>
      </c>
      <c r="AK206" s="1" t="s">
        <v>125</v>
      </c>
      <c r="AL206" s="1" t="s">
        <v>3989</v>
      </c>
      <c r="AM206" s="1" t="s">
        <v>1562</v>
      </c>
      <c r="AN206" s="1" t="s">
        <v>3994</v>
      </c>
      <c r="AO206" s="1">
        <v>69450</v>
      </c>
      <c r="AP206" s="1">
        <v>102264</v>
      </c>
      <c r="AQ206" s="1">
        <v>7007</v>
      </c>
      <c r="AR206" s="1" t="s">
        <v>114</v>
      </c>
      <c r="AS206" s="1">
        <v>10703</v>
      </c>
      <c r="AT206" s="1">
        <v>13241</v>
      </c>
      <c r="AU206" s="2">
        <v>10703</v>
      </c>
      <c r="AV206" s="2">
        <v>13241</v>
      </c>
      <c r="BB206" s="1" t="s">
        <v>129</v>
      </c>
      <c r="BC206" s="1" t="s">
        <v>180</v>
      </c>
      <c r="BD206" s="1">
        <v>89</v>
      </c>
      <c r="BE206" s="1" t="s">
        <v>131</v>
      </c>
      <c r="BF206" s="1">
        <v>0</v>
      </c>
      <c r="BG206" s="1">
        <v>4</v>
      </c>
      <c r="BH206" s="1">
        <v>4</v>
      </c>
      <c r="BJ206" s="1" t="s">
        <v>182</v>
      </c>
      <c r="BK206" s="1" t="s">
        <v>112</v>
      </c>
      <c r="BM206" s="1" t="s">
        <v>119</v>
      </c>
      <c r="BN206" s="1" t="s">
        <v>3787</v>
      </c>
      <c r="BR206" s="1" t="s">
        <v>133</v>
      </c>
      <c r="BU206" s="1" t="s">
        <v>139</v>
      </c>
      <c r="BV206" s="1" t="s">
        <v>114</v>
      </c>
      <c r="BW206" s="1" t="s">
        <v>125</v>
      </c>
      <c r="BX206" s="1">
        <v>0</v>
      </c>
      <c r="BZ206" s="1">
        <v>0</v>
      </c>
      <c r="CA206" s="1">
        <v>1</v>
      </c>
      <c r="CB206" s="1">
        <v>0</v>
      </c>
      <c r="CC206" s="1">
        <v>0</v>
      </c>
      <c r="CD206" s="1" t="s">
        <v>114</v>
      </c>
      <c r="CE206" s="1" t="s">
        <v>116</v>
      </c>
      <c r="CF206" s="1" t="s">
        <v>110</v>
      </c>
      <c r="CG206" s="1" t="s">
        <v>117</v>
      </c>
      <c r="CH206" s="1" t="s">
        <v>116</v>
      </c>
      <c r="CI206" s="1" t="s">
        <v>117</v>
      </c>
      <c r="CJ206" s="1" t="s">
        <v>117</v>
      </c>
      <c r="CK206" s="1" t="s">
        <v>125</v>
      </c>
      <c r="CL206" s="1">
        <v>4</v>
      </c>
      <c r="CM206" s="1">
        <v>2</v>
      </c>
      <c r="CN206" s="1" t="s">
        <v>142</v>
      </c>
      <c r="CO206" s="1" t="s">
        <v>183</v>
      </c>
      <c r="CP206" s="1">
        <v>0</v>
      </c>
      <c r="CQ206" s="1" t="s">
        <v>135</v>
      </c>
      <c r="CR206" s="1" t="s">
        <v>135</v>
      </c>
      <c r="CS206" s="1" t="s">
        <v>156</v>
      </c>
      <c r="CT206" s="1" t="s">
        <v>156</v>
      </c>
      <c r="CU206" s="8">
        <v>5</v>
      </c>
      <c r="CV206" s="1" t="s">
        <v>3995</v>
      </c>
      <c r="CW206" s="1" t="s">
        <v>3995</v>
      </c>
      <c r="CX206" s="1">
        <v>3</v>
      </c>
      <c r="CY206" s="10">
        <f t="shared" si="21"/>
        <v>7.5</v>
      </c>
      <c r="CZ206" s="3">
        <v>5.7</v>
      </c>
      <c r="DA206" s="3">
        <v>5.0999999999999996</v>
      </c>
      <c r="DB206" s="6">
        <f t="shared" si="22"/>
        <v>2.5</v>
      </c>
      <c r="DC206" s="9">
        <v>10</v>
      </c>
      <c r="DD206" s="7">
        <v>0</v>
      </c>
      <c r="DE206" s="7">
        <v>0</v>
      </c>
      <c r="DF206" s="1">
        <v>10197</v>
      </c>
      <c r="DG206" s="1">
        <f t="shared" si="23"/>
        <v>20394</v>
      </c>
      <c r="DH206" s="9">
        <f t="shared" si="24"/>
        <v>5</v>
      </c>
      <c r="DI206" s="1">
        <v>815</v>
      </c>
      <c r="DJ206" s="1">
        <f t="shared" si="25"/>
        <v>1630</v>
      </c>
      <c r="DK206" s="9">
        <f t="shared" si="26"/>
        <v>3</v>
      </c>
      <c r="DL206" s="4">
        <v>10</v>
      </c>
      <c r="DN206">
        <f>(DL206*InputWeights!$C$7+DB206*InputWeights!$C$6)</f>
        <v>6.25</v>
      </c>
      <c r="DO206">
        <f>(DD206*InputWeights!$C$12+DE206*InputWeights!$C$10+CU206*InputWeights!$C$11)</f>
        <v>2</v>
      </c>
      <c r="DP206">
        <f>(DC206*InputWeights!$C$18+DK206*InputWeights!$C$16+DH206*InputWeights!$C$15+CY206*InputWeights!$C$17)</f>
        <v>5.85</v>
      </c>
      <c r="DR206">
        <f>DN206*InputWeights!$C$5+DO206*InputWeights!$C$9+DP206*InputWeights!$C$14</f>
        <v>48.15</v>
      </c>
      <c r="DS206">
        <f>((_xlfn.RANK.EQ(DR206,$DR$2:$DR$6635,0))/(COUNT(DR$2:$DR$6635)))*100</f>
        <v>13.879485443466486</v>
      </c>
      <c r="DT206">
        <f t="shared" si="27"/>
        <v>15</v>
      </c>
    </row>
    <row r="207" spans="1:124" x14ac:dyDescent="0.25">
      <c r="A207" s="1" t="s">
        <v>237</v>
      </c>
      <c r="B207" s="1" t="s">
        <v>2625</v>
      </c>
      <c r="C207" s="1" t="s">
        <v>2626</v>
      </c>
      <c r="D207" s="1" t="s">
        <v>110</v>
      </c>
      <c r="E207" s="1" t="s">
        <v>717</v>
      </c>
      <c r="F207" s="1">
        <v>2340</v>
      </c>
      <c r="G207" s="1">
        <v>1200</v>
      </c>
      <c r="H207" s="1">
        <v>0</v>
      </c>
      <c r="I207" s="1">
        <v>1950</v>
      </c>
      <c r="J207" s="1">
        <v>2009</v>
      </c>
      <c r="K207" s="1" t="s">
        <v>858</v>
      </c>
      <c r="L207" s="1" t="s">
        <v>110</v>
      </c>
      <c r="M207" s="1">
        <v>26</v>
      </c>
      <c r="N207" s="1" t="s">
        <v>177</v>
      </c>
      <c r="O207" s="1">
        <v>2</v>
      </c>
      <c r="Q207" s="1" t="s">
        <v>397</v>
      </c>
      <c r="R207" s="1">
        <v>2</v>
      </c>
      <c r="S207" s="1" t="s">
        <v>1666</v>
      </c>
      <c r="T207" s="1">
        <v>171</v>
      </c>
      <c r="V207" s="1">
        <v>9692</v>
      </c>
      <c r="W207" s="1" t="s">
        <v>116</v>
      </c>
      <c r="X207" s="1" t="s">
        <v>117</v>
      </c>
      <c r="Y207" s="1" t="s">
        <v>2842</v>
      </c>
      <c r="Z207" s="1" t="s">
        <v>119</v>
      </c>
      <c r="AA207" s="1" t="s">
        <v>2823</v>
      </c>
      <c r="AC207" s="1" t="s">
        <v>321</v>
      </c>
      <c r="AD207" s="1" t="s">
        <v>2847</v>
      </c>
      <c r="AE207" s="1" t="s">
        <v>274</v>
      </c>
      <c r="AF207" s="1" t="s">
        <v>124</v>
      </c>
      <c r="AG207" s="1" t="s">
        <v>112</v>
      </c>
      <c r="AH207" s="1" t="s">
        <v>124</v>
      </c>
      <c r="AI207" s="1" t="s">
        <v>112</v>
      </c>
      <c r="AJ207" s="1" t="s">
        <v>112</v>
      </c>
      <c r="AK207" s="1" t="s">
        <v>112</v>
      </c>
      <c r="AL207" s="1" t="s">
        <v>2851</v>
      </c>
      <c r="AM207" s="1" t="s">
        <v>2851</v>
      </c>
      <c r="AN207" s="1" t="s">
        <v>2852</v>
      </c>
      <c r="AO207" s="1">
        <v>40805</v>
      </c>
      <c r="AP207" s="1">
        <v>102264</v>
      </c>
      <c r="AQ207" s="1">
        <v>4209</v>
      </c>
      <c r="AR207" s="1" t="s">
        <v>114</v>
      </c>
      <c r="AS207" s="1">
        <v>15682</v>
      </c>
      <c r="AT207" s="1">
        <v>18022</v>
      </c>
      <c r="AU207" s="2">
        <v>15682</v>
      </c>
      <c r="AV207" s="2">
        <v>18022</v>
      </c>
      <c r="BB207" s="1" t="s">
        <v>2853</v>
      </c>
      <c r="BC207" s="1" t="s">
        <v>965</v>
      </c>
      <c r="BD207" s="1">
        <v>82</v>
      </c>
      <c r="BE207" s="1" t="s">
        <v>131</v>
      </c>
      <c r="BF207" s="1">
        <v>0</v>
      </c>
      <c r="BG207" s="1">
        <v>3</v>
      </c>
      <c r="BH207" s="1">
        <v>3</v>
      </c>
      <c r="BI207" s="1" t="s">
        <v>153</v>
      </c>
      <c r="BJ207" s="1" t="s">
        <v>182</v>
      </c>
      <c r="BK207" s="1" t="s">
        <v>112</v>
      </c>
      <c r="BL207" s="1" t="s">
        <v>2849</v>
      </c>
      <c r="BN207" s="1" t="s">
        <v>133</v>
      </c>
      <c r="BR207" s="1" t="s">
        <v>133</v>
      </c>
      <c r="BU207" s="1" t="s">
        <v>858</v>
      </c>
      <c r="BV207" s="1" t="s">
        <v>116</v>
      </c>
      <c r="BW207" s="1" t="s">
        <v>112</v>
      </c>
      <c r="BX207" s="1">
        <v>0</v>
      </c>
      <c r="BZ207" s="1">
        <v>0</v>
      </c>
      <c r="CA207" s="1">
        <v>1</v>
      </c>
      <c r="CB207" s="1">
        <v>0</v>
      </c>
      <c r="CC207" s="1">
        <v>0</v>
      </c>
      <c r="CD207" s="1" t="s">
        <v>114</v>
      </c>
      <c r="CE207" s="1" t="s">
        <v>397</v>
      </c>
      <c r="CF207" s="1" t="s">
        <v>110</v>
      </c>
      <c r="CG207" s="1" t="s">
        <v>116</v>
      </c>
      <c r="CH207" s="1" t="s">
        <v>116</v>
      </c>
      <c r="CI207" s="1" t="s">
        <v>117</v>
      </c>
      <c r="CJ207" s="1" t="s">
        <v>117</v>
      </c>
      <c r="CK207" s="1" t="s">
        <v>125</v>
      </c>
      <c r="CL207" s="1">
        <v>7</v>
      </c>
      <c r="CM207" s="1">
        <v>4</v>
      </c>
      <c r="CN207" s="1" t="s">
        <v>142</v>
      </c>
      <c r="CO207" s="1" t="s">
        <v>183</v>
      </c>
      <c r="CP207" s="1">
        <v>0</v>
      </c>
      <c r="CQ207" s="1" t="s">
        <v>135</v>
      </c>
      <c r="CR207" s="1" t="s">
        <v>135</v>
      </c>
      <c r="CS207" s="1" t="s">
        <v>184</v>
      </c>
      <c r="CT207" s="1" t="s">
        <v>156</v>
      </c>
      <c r="CU207" s="8">
        <v>5</v>
      </c>
      <c r="CV207" s="1" t="s">
        <v>2854</v>
      </c>
      <c r="CW207" s="1" t="s">
        <v>2854</v>
      </c>
      <c r="CX207" s="1">
        <v>4</v>
      </c>
      <c r="CY207" s="10">
        <f t="shared" si="21"/>
        <v>2.5</v>
      </c>
      <c r="CZ207" s="3">
        <v>10.6</v>
      </c>
      <c r="DA207" s="3">
        <v>9.8000000000000007</v>
      </c>
      <c r="DB207" s="6">
        <f t="shared" si="22"/>
        <v>7.5</v>
      </c>
      <c r="DC207" s="9">
        <v>10</v>
      </c>
      <c r="DD207" s="7">
        <v>0</v>
      </c>
      <c r="DE207" s="7">
        <v>0</v>
      </c>
      <c r="DF207" s="1">
        <v>9692</v>
      </c>
      <c r="DG207" s="1">
        <f t="shared" si="23"/>
        <v>19384</v>
      </c>
      <c r="DH207" s="9">
        <f t="shared" si="24"/>
        <v>4</v>
      </c>
      <c r="DI207" s="1">
        <v>872</v>
      </c>
      <c r="DJ207" s="1">
        <f t="shared" si="25"/>
        <v>1744</v>
      </c>
      <c r="DK207" s="9">
        <f t="shared" si="26"/>
        <v>3</v>
      </c>
      <c r="DL207" s="4">
        <v>10</v>
      </c>
      <c r="DN207">
        <f>(DL207*InputWeights!$C$7+DB207*InputWeights!$C$6)</f>
        <v>8.75</v>
      </c>
      <c r="DO207">
        <f>(DD207*InputWeights!$C$12+DE207*InputWeights!$C$10+CU207*InputWeights!$C$11)</f>
        <v>2</v>
      </c>
      <c r="DP207">
        <f>(DC207*InputWeights!$C$18+DK207*InputWeights!$C$16+DH207*InputWeights!$C$15+CY207*InputWeights!$C$17)</f>
        <v>3.95</v>
      </c>
      <c r="DR207">
        <f>DN207*InputWeights!$C$5+DO207*InputWeights!$C$9+DP207*InputWeights!$C$14</f>
        <v>48.05</v>
      </c>
      <c r="DS207">
        <f>((_xlfn.RANK.EQ(DR207,$DR$2:$DR$6635,0))/(COUNT(DR$2:$DR$6635)))*100</f>
        <v>13.947190250507784</v>
      </c>
      <c r="DT207">
        <f t="shared" si="27"/>
        <v>15</v>
      </c>
    </row>
    <row r="208" spans="1:124" x14ac:dyDescent="0.25">
      <c r="A208" s="1" t="s">
        <v>450</v>
      </c>
      <c r="B208" s="1" t="s">
        <v>108</v>
      </c>
      <c r="C208" s="1" t="s">
        <v>109</v>
      </c>
      <c r="D208" s="1" t="s">
        <v>110</v>
      </c>
      <c r="E208" s="1" t="s">
        <v>544</v>
      </c>
      <c r="F208" s="1">
        <v>3669</v>
      </c>
      <c r="G208" s="1">
        <v>9500</v>
      </c>
      <c r="H208" s="1">
        <v>0</v>
      </c>
      <c r="I208" s="1">
        <v>1999</v>
      </c>
      <c r="J208" s="1">
        <v>2015</v>
      </c>
      <c r="K208" s="1" t="s">
        <v>139</v>
      </c>
      <c r="L208" s="1" t="s">
        <v>110</v>
      </c>
      <c r="M208" s="1">
        <v>25</v>
      </c>
      <c r="N208" s="1" t="s">
        <v>177</v>
      </c>
      <c r="O208" s="1">
        <v>2</v>
      </c>
      <c r="Q208" s="1" t="s">
        <v>110</v>
      </c>
      <c r="R208" s="1">
        <v>1</v>
      </c>
      <c r="S208" s="1" t="s">
        <v>148</v>
      </c>
      <c r="T208" s="1">
        <v>99</v>
      </c>
      <c r="V208" s="1">
        <v>14767</v>
      </c>
      <c r="W208" s="1" t="s">
        <v>116</v>
      </c>
      <c r="X208" s="1" t="s">
        <v>117</v>
      </c>
      <c r="Y208" s="1" t="s">
        <v>509</v>
      </c>
      <c r="Z208" s="1" t="s">
        <v>119</v>
      </c>
      <c r="AA208" s="1" t="s">
        <v>454</v>
      </c>
      <c r="AC208" s="1" t="s">
        <v>534</v>
      </c>
      <c r="AD208" s="1" t="s">
        <v>541</v>
      </c>
      <c r="AE208" s="1" t="s">
        <v>426</v>
      </c>
      <c r="AF208" s="1" t="s">
        <v>124</v>
      </c>
      <c r="AG208" s="1" t="s">
        <v>125</v>
      </c>
      <c r="AH208" s="1" t="s">
        <v>124</v>
      </c>
      <c r="AI208" s="1" t="s">
        <v>150</v>
      </c>
      <c r="AJ208" s="1" t="s">
        <v>112</v>
      </c>
      <c r="AK208" s="1" t="s">
        <v>125</v>
      </c>
      <c r="AL208" s="1" t="s">
        <v>516</v>
      </c>
      <c r="AM208" s="1" t="s">
        <v>523</v>
      </c>
      <c r="AN208" s="1" t="s">
        <v>545</v>
      </c>
      <c r="AO208" s="1">
        <v>1844</v>
      </c>
      <c r="AP208" s="1">
        <v>102264</v>
      </c>
      <c r="AQ208" s="1">
        <v>163</v>
      </c>
      <c r="AR208" s="1" t="s">
        <v>114</v>
      </c>
      <c r="AS208" s="1">
        <v>93650</v>
      </c>
      <c r="AT208" s="1">
        <v>97319</v>
      </c>
      <c r="AU208" s="2">
        <v>93650</v>
      </c>
      <c r="AV208" s="2">
        <v>97319</v>
      </c>
      <c r="BB208" s="1" t="s">
        <v>129</v>
      </c>
      <c r="BC208" s="1" t="s">
        <v>225</v>
      </c>
      <c r="BD208" s="1">
        <v>79</v>
      </c>
      <c r="BE208" s="1" t="s">
        <v>131</v>
      </c>
      <c r="BF208" s="1">
        <v>0</v>
      </c>
      <c r="BG208" s="1">
        <v>4</v>
      </c>
      <c r="BH208" s="1">
        <v>4</v>
      </c>
      <c r="BI208" s="1" t="s">
        <v>325</v>
      </c>
      <c r="BJ208" s="1" t="s">
        <v>182</v>
      </c>
      <c r="BK208" s="1" t="s">
        <v>112</v>
      </c>
      <c r="BN208" s="1" t="s">
        <v>133</v>
      </c>
      <c r="BR208" s="1" t="s">
        <v>133</v>
      </c>
      <c r="BU208" s="1" t="s">
        <v>139</v>
      </c>
      <c r="BV208" s="1" t="s">
        <v>114</v>
      </c>
      <c r="BW208" s="1" t="s">
        <v>112</v>
      </c>
      <c r="BX208" s="1">
        <v>0</v>
      </c>
      <c r="BZ208" s="1">
        <v>0</v>
      </c>
      <c r="CA208" s="1">
        <v>1</v>
      </c>
      <c r="CB208" s="1">
        <v>0</v>
      </c>
      <c r="CC208" s="1">
        <v>0</v>
      </c>
      <c r="CD208" s="1" t="s">
        <v>114</v>
      </c>
      <c r="CE208" s="1" t="s">
        <v>110</v>
      </c>
      <c r="CF208" s="1" t="s">
        <v>110</v>
      </c>
      <c r="CG208" s="1" t="s">
        <v>117</v>
      </c>
      <c r="CH208" s="1" t="s">
        <v>117</v>
      </c>
      <c r="CI208" s="1" t="s">
        <v>117</v>
      </c>
      <c r="CJ208" s="1" t="s">
        <v>117</v>
      </c>
      <c r="CK208" s="1" t="s">
        <v>125</v>
      </c>
      <c r="CL208" s="1">
        <v>11</v>
      </c>
      <c r="CM208" s="1">
        <v>1</v>
      </c>
      <c r="CN208" s="1" t="s">
        <v>142</v>
      </c>
      <c r="CO208" s="1" t="s">
        <v>183</v>
      </c>
      <c r="CP208" s="1">
        <v>0</v>
      </c>
      <c r="CQ208" s="1" t="s">
        <v>135</v>
      </c>
      <c r="CR208" s="1" t="s">
        <v>143</v>
      </c>
      <c r="CS208" s="1" t="s">
        <v>156</v>
      </c>
      <c r="CT208" s="1" t="s">
        <v>184</v>
      </c>
      <c r="CU208" s="8">
        <v>7.5</v>
      </c>
      <c r="CV208" s="1" t="s">
        <v>546</v>
      </c>
      <c r="CW208" s="1" t="s">
        <v>546</v>
      </c>
      <c r="CX208" s="1">
        <v>3</v>
      </c>
      <c r="CY208" s="10">
        <f t="shared" si="21"/>
        <v>7.5</v>
      </c>
      <c r="CZ208" s="3">
        <v>9.9472000000000005</v>
      </c>
      <c r="DA208" s="3">
        <v>5.5812600000000003</v>
      </c>
      <c r="DB208" s="6">
        <f t="shared" si="22"/>
        <v>2.5</v>
      </c>
      <c r="DC208" s="9">
        <v>0</v>
      </c>
      <c r="DD208" s="7">
        <v>0</v>
      </c>
      <c r="DE208" s="7">
        <v>0</v>
      </c>
      <c r="DF208" s="1">
        <v>14767</v>
      </c>
      <c r="DG208" s="1">
        <f t="shared" si="23"/>
        <v>29534</v>
      </c>
      <c r="DH208" s="9">
        <f t="shared" si="24"/>
        <v>6</v>
      </c>
      <c r="DI208" s="1">
        <v>372</v>
      </c>
      <c r="DJ208" s="1">
        <f t="shared" si="25"/>
        <v>744</v>
      </c>
      <c r="DK208" s="9">
        <f t="shared" si="26"/>
        <v>2</v>
      </c>
      <c r="DL208" s="4">
        <v>10</v>
      </c>
      <c r="DN208">
        <f>(DL208*InputWeights!$C$7+DB208*InputWeights!$C$6)</f>
        <v>6.25</v>
      </c>
      <c r="DO208">
        <f>(DD208*InputWeights!$C$12+DE208*InputWeights!$C$10+CU208*InputWeights!$C$11)</f>
        <v>3</v>
      </c>
      <c r="DP208">
        <f>(DC208*InputWeights!$C$18+DK208*InputWeights!$C$16+DH208*InputWeights!$C$15+CY208*InputWeights!$C$17)</f>
        <v>5.0500000000000007</v>
      </c>
      <c r="DR208">
        <f>DN208*InputWeights!$C$5+DO208*InputWeights!$C$9+DP208*InputWeights!$C$14</f>
        <v>47.95</v>
      </c>
      <c r="DS208">
        <f>((_xlfn.RANK.EQ(DR208,$DR$2:$DR$6635,0))/(COUNT(DR$2:$DR$6635)))*100</f>
        <v>14.014895057549086</v>
      </c>
      <c r="DT208">
        <f t="shared" si="27"/>
        <v>15</v>
      </c>
    </row>
    <row r="209" spans="1:124" x14ac:dyDescent="0.25">
      <c r="A209" s="1" t="s">
        <v>107</v>
      </c>
      <c r="B209" s="1" t="s">
        <v>108</v>
      </c>
      <c r="C209" s="1" t="s">
        <v>109</v>
      </c>
      <c r="D209" s="1" t="s">
        <v>110</v>
      </c>
      <c r="E209" s="1" t="s">
        <v>206</v>
      </c>
      <c r="F209" s="1">
        <v>3003</v>
      </c>
      <c r="G209" s="1">
        <v>2500</v>
      </c>
      <c r="H209" s="1">
        <v>30</v>
      </c>
      <c r="I209" s="1">
        <v>1933</v>
      </c>
      <c r="J209" s="1">
        <v>2014</v>
      </c>
      <c r="K209" s="1" t="s">
        <v>139</v>
      </c>
      <c r="L209" s="1" t="s">
        <v>110</v>
      </c>
      <c r="M209" s="1">
        <v>24</v>
      </c>
      <c r="N209" s="1" t="s">
        <v>177</v>
      </c>
      <c r="O209" s="1">
        <v>2</v>
      </c>
      <c r="Q209" s="1" t="s">
        <v>114</v>
      </c>
      <c r="R209" s="1">
        <v>2</v>
      </c>
      <c r="S209" s="1" t="s">
        <v>148</v>
      </c>
      <c r="T209" s="1">
        <v>78</v>
      </c>
      <c r="V209" s="1">
        <v>11163</v>
      </c>
      <c r="W209" s="1" t="s">
        <v>116</v>
      </c>
      <c r="X209" s="1" t="s">
        <v>117</v>
      </c>
      <c r="Y209" s="1" t="s">
        <v>159</v>
      </c>
      <c r="Z209" s="1" t="s">
        <v>119</v>
      </c>
      <c r="AA209" s="1" t="s">
        <v>120</v>
      </c>
      <c r="AC209" s="1" t="s">
        <v>160</v>
      </c>
      <c r="AD209" s="1" t="s">
        <v>203</v>
      </c>
      <c r="AE209" s="1" t="s">
        <v>123</v>
      </c>
      <c r="AF209" s="1" t="s">
        <v>124</v>
      </c>
      <c r="AG209" s="1" t="s">
        <v>125</v>
      </c>
      <c r="AH209" s="1" t="s">
        <v>124</v>
      </c>
      <c r="AI209" s="1" t="s">
        <v>112</v>
      </c>
      <c r="AJ209" s="1" t="s">
        <v>112</v>
      </c>
      <c r="AK209" s="1" t="s">
        <v>125</v>
      </c>
      <c r="AL209" s="1" t="s">
        <v>174</v>
      </c>
      <c r="AM209" s="1" t="s">
        <v>187</v>
      </c>
      <c r="AN209" s="1" t="s">
        <v>207</v>
      </c>
      <c r="AO209" s="1">
        <v>1305</v>
      </c>
      <c r="AP209" s="1">
        <v>102264</v>
      </c>
      <c r="AQ209" s="1">
        <v>81038</v>
      </c>
      <c r="AR209" s="1" t="s">
        <v>114</v>
      </c>
      <c r="AS209" s="1">
        <v>15321</v>
      </c>
      <c r="AT209" s="1">
        <v>18324</v>
      </c>
      <c r="AU209" s="2">
        <v>37260</v>
      </c>
      <c r="AV209" s="2">
        <v>40263</v>
      </c>
      <c r="BB209" s="1" t="s">
        <v>129</v>
      </c>
      <c r="BC209" s="1" t="s">
        <v>189</v>
      </c>
      <c r="BD209" s="1">
        <v>93</v>
      </c>
      <c r="BE209" s="1" t="s">
        <v>131</v>
      </c>
      <c r="BF209" s="1">
        <v>0</v>
      </c>
      <c r="BG209" s="1">
        <v>4</v>
      </c>
      <c r="BH209" s="1">
        <v>4</v>
      </c>
      <c r="BI209" s="1" t="s">
        <v>181</v>
      </c>
      <c r="BJ209" s="1" t="s">
        <v>182</v>
      </c>
      <c r="BK209" s="1" t="s">
        <v>112</v>
      </c>
      <c r="BN209" s="1" t="s">
        <v>133</v>
      </c>
      <c r="BR209" s="1" t="s">
        <v>133</v>
      </c>
      <c r="BU209" s="1" t="s">
        <v>139</v>
      </c>
      <c r="BV209" s="1" t="s">
        <v>114</v>
      </c>
      <c r="BW209" s="1" t="s">
        <v>112</v>
      </c>
      <c r="BX209" s="1">
        <v>0</v>
      </c>
      <c r="BZ209" s="1">
        <v>0</v>
      </c>
      <c r="CA209" s="1">
        <v>1</v>
      </c>
      <c r="CB209" s="1">
        <v>0</v>
      </c>
      <c r="CC209" s="1">
        <v>0</v>
      </c>
      <c r="CD209" s="1" t="s">
        <v>114</v>
      </c>
      <c r="CE209" s="1" t="s">
        <v>114</v>
      </c>
      <c r="CF209" s="1" t="s">
        <v>110</v>
      </c>
      <c r="CG209" s="1" t="s">
        <v>117</v>
      </c>
      <c r="CH209" s="1" t="s">
        <v>117</v>
      </c>
      <c r="CI209" s="1" t="s">
        <v>117</v>
      </c>
      <c r="CJ209" s="1" t="s">
        <v>117</v>
      </c>
      <c r="CK209" s="1" t="s">
        <v>125</v>
      </c>
      <c r="CL209" s="1">
        <v>10</v>
      </c>
      <c r="CM209" s="1">
        <v>2</v>
      </c>
      <c r="CN209" s="1" t="s">
        <v>142</v>
      </c>
      <c r="CO209" s="1" t="s">
        <v>183</v>
      </c>
      <c r="CP209" s="1">
        <v>0</v>
      </c>
      <c r="CQ209" s="1" t="s">
        <v>143</v>
      </c>
      <c r="CR209" s="1" t="s">
        <v>143</v>
      </c>
      <c r="CS209" s="1" t="s">
        <v>156</v>
      </c>
      <c r="CT209" s="1" t="s">
        <v>156</v>
      </c>
      <c r="CU209" s="8">
        <v>5</v>
      </c>
      <c r="CV209" s="1" t="s">
        <v>208</v>
      </c>
      <c r="CW209" s="1" t="s">
        <v>208</v>
      </c>
      <c r="CX209" s="1">
        <v>3</v>
      </c>
      <c r="CY209" s="10">
        <f t="shared" si="21"/>
        <v>7.5</v>
      </c>
      <c r="CZ209" s="3">
        <v>4.4127200000000002</v>
      </c>
      <c r="DA209" s="3">
        <v>2.0819700000000001</v>
      </c>
      <c r="DB209" s="6">
        <f t="shared" si="22"/>
        <v>1</v>
      </c>
      <c r="DC209" s="9">
        <v>0</v>
      </c>
      <c r="DD209" s="7">
        <v>10</v>
      </c>
      <c r="DE209" s="7">
        <v>0</v>
      </c>
      <c r="DF209" s="1">
        <v>11163</v>
      </c>
      <c r="DG209" s="1">
        <f t="shared" si="23"/>
        <v>22326</v>
      </c>
      <c r="DH209" s="9">
        <f t="shared" si="24"/>
        <v>5</v>
      </c>
      <c r="DI209" s="1">
        <v>781</v>
      </c>
      <c r="DJ209" s="1">
        <f t="shared" si="25"/>
        <v>1562</v>
      </c>
      <c r="DK209" s="9">
        <f t="shared" si="26"/>
        <v>3</v>
      </c>
      <c r="DL209" s="4">
        <v>10</v>
      </c>
      <c r="DN209">
        <f>(DL209*InputWeights!$C$7+DB209*InputWeights!$C$6)</f>
        <v>5.5</v>
      </c>
      <c r="DO209">
        <f>(DD209*InputWeights!$C$12+DE209*InputWeights!$C$10+CU209*InputWeights!$C$11)</f>
        <v>4</v>
      </c>
      <c r="DP209">
        <f>(DC209*InputWeights!$C$18+DK209*InputWeights!$C$16+DH209*InputWeights!$C$15+CY209*InputWeights!$C$17)</f>
        <v>4.8499999999999996</v>
      </c>
      <c r="DR209">
        <f>DN209*InputWeights!$C$5+DO209*InputWeights!$C$9+DP209*InputWeights!$C$14</f>
        <v>47.9</v>
      </c>
      <c r="DS209">
        <f>((_xlfn.RANK.EQ(DR209,$DR$2:$DR$6635,0))/(COUNT(DR$2:$DR$6635)))*100</f>
        <v>14.082599864590387</v>
      </c>
      <c r="DT209">
        <f t="shared" si="27"/>
        <v>15</v>
      </c>
    </row>
    <row r="210" spans="1:124" x14ac:dyDescent="0.25">
      <c r="A210" s="1" t="s">
        <v>1519</v>
      </c>
      <c r="B210" s="1" t="s">
        <v>108</v>
      </c>
      <c r="C210" s="1" t="s">
        <v>109</v>
      </c>
      <c r="D210" s="1" t="s">
        <v>110</v>
      </c>
      <c r="E210" s="1" t="s">
        <v>411</v>
      </c>
      <c r="F210" s="1">
        <v>3419</v>
      </c>
      <c r="G210" s="1">
        <v>20000100</v>
      </c>
      <c r="H210" s="1">
        <v>0</v>
      </c>
      <c r="I210" s="1">
        <v>2016</v>
      </c>
      <c r="J210" s="1">
        <v>2016</v>
      </c>
      <c r="K210" s="1" t="s">
        <v>112</v>
      </c>
      <c r="L210" s="1" t="s">
        <v>110</v>
      </c>
      <c r="M210" s="1">
        <v>45</v>
      </c>
      <c r="N210" s="1" t="s">
        <v>113</v>
      </c>
      <c r="O210" s="1">
        <v>2</v>
      </c>
      <c r="Q210" s="1" t="s">
        <v>114</v>
      </c>
      <c r="R210" s="1">
        <v>8</v>
      </c>
      <c r="T210" s="1">
        <v>173</v>
      </c>
      <c r="V210" s="1">
        <v>10782</v>
      </c>
      <c r="W210" s="1" t="s">
        <v>116</v>
      </c>
      <c r="X210" s="1" t="s">
        <v>117</v>
      </c>
      <c r="Y210" s="1" t="s">
        <v>1520</v>
      </c>
      <c r="AA210" s="1" t="s">
        <v>133</v>
      </c>
      <c r="AC210" s="1" t="s">
        <v>273</v>
      </c>
      <c r="AD210" s="1" t="s">
        <v>640</v>
      </c>
      <c r="AE210" s="1" t="s">
        <v>403</v>
      </c>
      <c r="AF210" s="1" t="s">
        <v>124</v>
      </c>
      <c r="AG210" s="1" t="s">
        <v>125</v>
      </c>
      <c r="AH210" s="1" t="s">
        <v>124</v>
      </c>
      <c r="AI210" s="1" t="s">
        <v>112</v>
      </c>
      <c r="AJ210" s="1" t="s">
        <v>112</v>
      </c>
      <c r="AK210" s="1" t="s">
        <v>125</v>
      </c>
      <c r="AL210" s="1" t="s">
        <v>416</v>
      </c>
      <c r="AM210" s="1" t="s">
        <v>416</v>
      </c>
      <c r="AN210" s="1" t="s">
        <v>1521</v>
      </c>
      <c r="AO210" s="1">
        <v>3526</v>
      </c>
      <c r="AP210" s="1">
        <v>102264</v>
      </c>
      <c r="AQ210" s="1">
        <v>390</v>
      </c>
      <c r="AR210" s="1" t="s">
        <v>110</v>
      </c>
      <c r="AS210" s="1">
        <v>0</v>
      </c>
      <c r="AT210" s="1">
        <v>3419</v>
      </c>
      <c r="AU210" s="2">
        <v>0</v>
      </c>
      <c r="AV210" s="2">
        <v>3419</v>
      </c>
      <c r="BB210" s="1" t="s">
        <v>129</v>
      </c>
      <c r="BC210" s="1" t="s">
        <v>247</v>
      </c>
      <c r="BD210" s="1">
        <v>0</v>
      </c>
      <c r="BE210" s="1" t="s">
        <v>131</v>
      </c>
      <c r="BF210" s="1">
        <v>0</v>
      </c>
      <c r="BG210" s="1">
        <v>1</v>
      </c>
      <c r="BH210" s="1">
        <v>1</v>
      </c>
      <c r="BI210" s="1" t="s">
        <v>131</v>
      </c>
      <c r="BK210" s="1" t="s">
        <v>112</v>
      </c>
      <c r="BN210" s="1" t="s">
        <v>133</v>
      </c>
      <c r="BR210" s="1" t="s">
        <v>133</v>
      </c>
      <c r="BU210" s="1" t="s">
        <v>112</v>
      </c>
      <c r="BV210" s="1" t="s">
        <v>114</v>
      </c>
      <c r="BW210" s="1" t="s">
        <v>112</v>
      </c>
      <c r="BX210" s="1">
        <v>0</v>
      </c>
      <c r="BZ210" s="1">
        <v>1</v>
      </c>
      <c r="CA210" s="1">
        <v>1</v>
      </c>
      <c r="CB210" s="1">
        <v>0</v>
      </c>
      <c r="CC210" s="1">
        <v>0</v>
      </c>
      <c r="CD210" s="1" t="s">
        <v>110</v>
      </c>
      <c r="CE210" s="1" t="s">
        <v>114</v>
      </c>
      <c r="CF210" s="1" t="s">
        <v>117</v>
      </c>
      <c r="CG210" s="1" t="s">
        <v>117</v>
      </c>
      <c r="CH210" s="1" t="s">
        <v>116</v>
      </c>
      <c r="CI210" s="1" t="s">
        <v>110</v>
      </c>
      <c r="CJ210" s="1" t="s">
        <v>117</v>
      </c>
      <c r="CK210" s="1" t="s">
        <v>112</v>
      </c>
      <c r="CL210" s="1">
        <v>4</v>
      </c>
      <c r="CM210" s="1">
        <v>6</v>
      </c>
      <c r="CN210" s="1" t="s">
        <v>134</v>
      </c>
      <c r="CP210" s="1">
        <v>0</v>
      </c>
      <c r="CR210" s="1" t="s">
        <v>144</v>
      </c>
      <c r="CS210" s="1" t="s">
        <v>136</v>
      </c>
      <c r="CT210" s="1" t="s">
        <v>136</v>
      </c>
      <c r="CU210" s="8">
        <v>10</v>
      </c>
      <c r="CV210" s="1" t="s">
        <v>1522</v>
      </c>
      <c r="CW210" s="1" t="s">
        <v>1522</v>
      </c>
      <c r="CX210" s="1">
        <v>3</v>
      </c>
      <c r="CY210" s="10">
        <f t="shared" si="21"/>
        <v>7.5</v>
      </c>
      <c r="CZ210" s="3">
        <v>25.5</v>
      </c>
      <c r="DA210" s="3">
        <v>0</v>
      </c>
      <c r="DB210" s="6">
        <f t="shared" si="22"/>
        <v>1</v>
      </c>
      <c r="DC210" s="9">
        <v>0</v>
      </c>
      <c r="DD210" s="7">
        <v>0</v>
      </c>
      <c r="DE210" s="7">
        <v>0</v>
      </c>
      <c r="DF210" s="1">
        <v>10782</v>
      </c>
      <c r="DG210" s="1">
        <f t="shared" si="23"/>
        <v>21564</v>
      </c>
      <c r="DH210" s="9">
        <f t="shared" si="24"/>
        <v>5</v>
      </c>
      <c r="DI210" s="1">
        <v>861</v>
      </c>
      <c r="DJ210" s="1">
        <f t="shared" si="25"/>
        <v>1722</v>
      </c>
      <c r="DK210" s="9">
        <f t="shared" si="26"/>
        <v>3</v>
      </c>
      <c r="DL210" s="4">
        <v>10</v>
      </c>
      <c r="DN210">
        <f>(DL210*InputWeights!$C$7+DB210*InputWeights!$C$6)</f>
        <v>5.5</v>
      </c>
      <c r="DO210">
        <f>(DD210*InputWeights!$C$12+DE210*InputWeights!$C$10+CU210*InputWeights!$C$11)</f>
        <v>4</v>
      </c>
      <c r="DP210">
        <f>(DC210*InputWeights!$C$18+DK210*InputWeights!$C$16+DH210*InputWeights!$C$15+CY210*InputWeights!$C$17)</f>
        <v>4.8499999999999996</v>
      </c>
      <c r="DR210">
        <f>DN210*InputWeights!$C$5+DO210*InputWeights!$C$9+DP210*InputWeights!$C$14</f>
        <v>47.9</v>
      </c>
      <c r="DS210">
        <f>((_xlfn.RANK.EQ(DR210,$DR$2:$DR$6635,0))/(COUNT(DR$2:$DR$6635)))*100</f>
        <v>14.082599864590387</v>
      </c>
      <c r="DT210">
        <f t="shared" si="27"/>
        <v>15</v>
      </c>
    </row>
    <row r="211" spans="1:124" x14ac:dyDescent="0.25">
      <c r="A211" s="1" t="s">
        <v>1552</v>
      </c>
      <c r="B211" s="1" t="s">
        <v>108</v>
      </c>
      <c r="C211" s="1" t="s">
        <v>109</v>
      </c>
      <c r="D211" s="1" t="s">
        <v>110</v>
      </c>
      <c r="E211" s="1" t="s">
        <v>411</v>
      </c>
      <c r="F211" s="1">
        <v>2754</v>
      </c>
      <c r="G211" s="1">
        <v>20000100</v>
      </c>
      <c r="H211" s="1">
        <v>0</v>
      </c>
      <c r="I211" s="1">
        <v>1991</v>
      </c>
      <c r="J211" s="1">
        <v>1991</v>
      </c>
      <c r="K211" s="1" t="s">
        <v>183</v>
      </c>
      <c r="L211" s="1" t="s">
        <v>114</v>
      </c>
      <c r="M211" s="1">
        <v>39</v>
      </c>
      <c r="N211" s="1" t="s">
        <v>113</v>
      </c>
      <c r="O211" s="1">
        <v>3</v>
      </c>
      <c r="Q211" s="1" t="s">
        <v>117</v>
      </c>
      <c r="R211" s="1">
        <v>0</v>
      </c>
      <c r="T211" s="1">
        <v>150</v>
      </c>
      <c r="V211" s="1">
        <v>22631</v>
      </c>
      <c r="W211" s="1" t="s">
        <v>116</v>
      </c>
      <c r="X211" s="1" t="s">
        <v>117</v>
      </c>
      <c r="Y211" s="1" t="s">
        <v>1553</v>
      </c>
      <c r="AA211" s="1" t="s">
        <v>133</v>
      </c>
      <c r="AC211" s="1" t="s">
        <v>1554</v>
      </c>
      <c r="AD211" s="1" t="s">
        <v>1555</v>
      </c>
      <c r="AE211" s="1" t="s">
        <v>403</v>
      </c>
      <c r="AF211" s="1" t="s">
        <v>124</v>
      </c>
      <c r="AG211" s="1" t="s">
        <v>125</v>
      </c>
      <c r="AH211" s="1" t="s">
        <v>124</v>
      </c>
      <c r="AI211" s="1" t="s">
        <v>112</v>
      </c>
      <c r="AJ211" s="1" t="s">
        <v>112</v>
      </c>
      <c r="AK211" s="1" t="s">
        <v>125</v>
      </c>
      <c r="AL211" s="1" t="s">
        <v>416</v>
      </c>
      <c r="AM211" s="1" t="s">
        <v>416</v>
      </c>
      <c r="AN211" s="1" t="s">
        <v>416</v>
      </c>
      <c r="AO211" s="1">
        <v>3602</v>
      </c>
      <c r="AP211" s="1">
        <v>102264</v>
      </c>
      <c r="AQ211" s="1">
        <v>422</v>
      </c>
      <c r="AR211" s="1" t="s">
        <v>110</v>
      </c>
      <c r="AS211" s="1">
        <v>0</v>
      </c>
      <c r="AT211" s="1">
        <v>2754</v>
      </c>
      <c r="AU211" s="2">
        <v>0</v>
      </c>
      <c r="AV211" s="2">
        <v>2754</v>
      </c>
      <c r="BB211" s="1" t="s">
        <v>129</v>
      </c>
      <c r="BC211" s="1" t="s">
        <v>1095</v>
      </c>
      <c r="BD211" s="1">
        <v>0</v>
      </c>
      <c r="BE211" s="1" t="s">
        <v>131</v>
      </c>
      <c r="BF211" s="1">
        <v>0</v>
      </c>
      <c r="BG211" s="1">
        <v>2</v>
      </c>
      <c r="BH211" s="1">
        <v>2</v>
      </c>
      <c r="BI211" s="1" t="s">
        <v>131</v>
      </c>
      <c r="BK211" s="1" t="s">
        <v>112</v>
      </c>
      <c r="BN211" s="1" t="s">
        <v>133</v>
      </c>
      <c r="BR211" s="1" t="s">
        <v>133</v>
      </c>
      <c r="BU211" s="1" t="s">
        <v>153</v>
      </c>
      <c r="BV211" s="1" t="s">
        <v>114</v>
      </c>
      <c r="BW211" s="1" t="s">
        <v>112</v>
      </c>
      <c r="BX211" s="1">
        <v>0</v>
      </c>
      <c r="BZ211" s="1">
        <v>1</v>
      </c>
      <c r="CA211" s="1">
        <v>1</v>
      </c>
      <c r="CB211" s="1">
        <v>0</v>
      </c>
      <c r="CC211" s="1">
        <v>0</v>
      </c>
      <c r="CD211" s="1" t="s">
        <v>117</v>
      </c>
      <c r="CE211" s="1" t="s">
        <v>117</v>
      </c>
      <c r="CF211" s="1" t="s">
        <v>110</v>
      </c>
      <c r="CG211" s="1" t="s">
        <v>114</v>
      </c>
      <c r="CH211" s="1" t="s">
        <v>114</v>
      </c>
      <c r="CI211" s="1" t="s">
        <v>117</v>
      </c>
      <c r="CJ211" s="1" t="s">
        <v>117</v>
      </c>
      <c r="CK211" s="1" t="s">
        <v>112</v>
      </c>
      <c r="CL211" s="1">
        <v>0</v>
      </c>
      <c r="CM211" s="1">
        <v>0</v>
      </c>
      <c r="CN211" s="1" t="s">
        <v>142</v>
      </c>
      <c r="CP211" s="1">
        <v>0</v>
      </c>
      <c r="CQ211" s="1" t="s">
        <v>143</v>
      </c>
      <c r="CR211" s="1" t="s">
        <v>144</v>
      </c>
      <c r="CS211" s="1" t="s">
        <v>184</v>
      </c>
      <c r="CT211" s="1" t="s">
        <v>136</v>
      </c>
      <c r="CU211" s="8">
        <v>10</v>
      </c>
      <c r="CV211" s="1" t="s">
        <v>1556</v>
      </c>
      <c r="CW211" s="1" t="s">
        <v>1556</v>
      </c>
      <c r="CX211" s="1">
        <v>3</v>
      </c>
      <c r="CY211" s="10">
        <f t="shared" si="21"/>
        <v>7.5</v>
      </c>
      <c r="CZ211" s="3">
        <v>24</v>
      </c>
      <c r="DA211" s="3">
        <v>0</v>
      </c>
      <c r="DB211" s="6">
        <f t="shared" si="22"/>
        <v>1</v>
      </c>
      <c r="DC211" s="9">
        <v>0</v>
      </c>
      <c r="DD211" s="7">
        <v>0</v>
      </c>
      <c r="DE211" s="7">
        <v>0</v>
      </c>
      <c r="DF211" s="1">
        <v>22631</v>
      </c>
      <c r="DG211" s="1">
        <f t="shared" si="23"/>
        <v>22631</v>
      </c>
      <c r="DH211" s="9">
        <f t="shared" si="24"/>
        <v>5</v>
      </c>
      <c r="DI211" s="1">
        <v>1041</v>
      </c>
      <c r="DJ211" s="1">
        <f t="shared" si="25"/>
        <v>1041</v>
      </c>
      <c r="DK211" s="9">
        <f t="shared" si="26"/>
        <v>3</v>
      </c>
      <c r="DL211" s="4">
        <v>10</v>
      </c>
      <c r="DN211">
        <f>(DL211*InputWeights!$C$7+DB211*InputWeights!$C$6)</f>
        <v>5.5</v>
      </c>
      <c r="DO211">
        <f>(DD211*InputWeights!$C$12+DE211*InputWeights!$C$10+CU211*InputWeights!$C$11)</f>
        <v>4</v>
      </c>
      <c r="DP211">
        <f>(DC211*InputWeights!$C$18+DK211*InputWeights!$C$16+DH211*InputWeights!$C$15+CY211*InputWeights!$C$17)</f>
        <v>4.8499999999999996</v>
      </c>
      <c r="DR211">
        <f>DN211*InputWeights!$C$5+DO211*InputWeights!$C$9+DP211*InputWeights!$C$14</f>
        <v>47.9</v>
      </c>
      <c r="DS211">
        <f>((_xlfn.RANK.EQ(DR211,$DR$2:$DR$6635,0))/(COUNT(DR$2:$DR$6635)))*100</f>
        <v>14.082599864590387</v>
      </c>
      <c r="DT211">
        <f t="shared" si="27"/>
        <v>15</v>
      </c>
    </row>
    <row r="212" spans="1:124" x14ac:dyDescent="0.25">
      <c r="A212" s="1" t="s">
        <v>2624</v>
      </c>
      <c r="B212" s="1" t="s">
        <v>2625</v>
      </c>
      <c r="C212" s="1" t="s">
        <v>2626</v>
      </c>
      <c r="D212" s="1" t="s">
        <v>110</v>
      </c>
      <c r="E212" s="1" t="s">
        <v>334</v>
      </c>
      <c r="F212" s="1">
        <v>1842</v>
      </c>
      <c r="G212" s="1">
        <v>6900</v>
      </c>
      <c r="H212" s="1">
        <v>0</v>
      </c>
      <c r="I212" s="1">
        <v>1937</v>
      </c>
      <c r="J212" s="1">
        <v>1996</v>
      </c>
      <c r="K212" s="1" t="s">
        <v>112</v>
      </c>
      <c r="L212" s="1" t="s">
        <v>110</v>
      </c>
      <c r="M212" s="1">
        <v>34</v>
      </c>
      <c r="N212" s="1" t="s">
        <v>177</v>
      </c>
      <c r="O212" s="1">
        <v>2</v>
      </c>
      <c r="P212" s="1" t="s">
        <v>112</v>
      </c>
      <c r="Q212" s="1" t="s">
        <v>397</v>
      </c>
      <c r="R212" s="1">
        <v>5</v>
      </c>
      <c r="S212" s="1" t="s">
        <v>2627</v>
      </c>
      <c r="T212" s="1">
        <v>238</v>
      </c>
      <c r="V212" s="1">
        <v>10535</v>
      </c>
      <c r="W212" s="1" t="s">
        <v>116</v>
      </c>
      <c r="X212" s="1" t="s">
        <v>117</v>
      </c>
      <c r="Y212" s="1" t="s">
        <v>2628</v>
      </c>
      <c r="Z212" s="1" t="s">
        <v>271</v>
      </c>
      <c r="AA212" s="1" t="s">
        <v>2629</v>
      </c>
      <c r="AC212" s="1" t="s">
        <v>2646</v>
      </c>
      <c r="AD212" s="1" t="s">
        <v>2647</v>
      </c>
      <c r="AE212" s="1" t="s">
        <v>274</v>
      </c>
      <c r="AF212" s="1" t="s">
        <v>124</v>
      </c>
      <c r="AG212" s="1" t="s">
        <v>125</v>
      </c>
      <c r="AH212" s="1" t="s">
        <v>114</v>
      </c>
      <c r="AI212" s="1" t="s">
        <v>169</v>
      </c>
      <c r="AJ212" s="1" t="s">
        <v>112</v>
      </c>
      <c r="AK212" s="1" t="s">
        <v>125</v>
      </c>
      <c r="AL212" s="1" t="s">
        <v>701</v>
      </c>
      <c r="AM212" s="1" t="s">
        <v>474</v>
      </c>
      <c r="AN212" s="1" t="s">
        <v>2648</v>
      </c>
      <c r="AO212" s="1">
        <v>40518</v>
      </c>
      <c r="AP212" s="1">
        <v>102264</v>
      </c>
      <c r="AQ212" s="1">
        <v>4185</v>
      </c>
      <c r="AR212" s="1" t="s">
        <v>110</v>
      </c>
      <c r="AS212" s="1">
        <v>24795</v>
      </c>
      <c r="AT212" s="1">
        <v>26637</v>
      </c>
      <c r="AU212" s="2">
        <v>24795</v>
      </c>
      <c r="AV212" s="2">
        <v>26637</v>
      </c>
      <c r="BB212" s="1" t="s">
        <v>129</v>
      </c>
      <c r="BC212" s="1" t="s">
        <v>247</v>
      </c>
      <c r="BD212" s="1">
        <v>68</v>
      </c>
      <c r="BE212" s="1" t="s">
        <v>131</v>
      </c>
      <c r="BF212" s="1">
        <v>0</v>
      </c>
      <c r="BG212" s="1">
        <v>2</v>
      </c>
      <c r="BH212" s="1">
        <v>2</v>
      </c>
      <c r="BI212" s="1" t="s">
        <v>131</v>
      </c>
      <c r="BJ212" s="1" t="s">
        <v>182</v>
      </c>
      <c r="BK212" s="1" t="s">
        <v>112</v>
      </c>
      <c r="BN212" s="1" t="s">
        <v>133</v>
      </c>
      <c r="BR212" s="1" t="s">
        <v>133</v>
      </c>
      <c r="BU212" s="1" t="s">
        <v>112</v>
      </c>
      <c r="BV212" s="1" t="s">
        <v>114</v>
      </c>
      <c r="BW212" s="1" t="s">
        <v>112</v>
      </c>
      <c r="BX212" s="1">
        <v>0</v>
      </c>
      <c r="BZ212" s="1">
        <v>0</v>
      </c>
      <c r="CA212" s="1">
        <v>1</v>
      </c>
      <c r="CB212" s="1">
        <v>0</v>
      </c>
      <c r="CC212" s="1">
        <v>0</v>
      </c>
      <c r="CD212" s="1" t="s">
        <v>110</v>
      </c>
      <c r="CE212" s="1" t="s">
        <v>397</v>
      </c>
      <c r="CF212" s="1" t="s">
        <v>110</v>
      </c>
      <c r="CG212" s="1" t="s">
        <v>117</v>
      </c>
      <c r="CH212" s="1" t="s">
        <v>117</v>
      </c>
      <c r="CI212" s="1" t="s">
        <v>117</v>
      </c>
      <c r="CJ212" s="1" t="s">
        <v>117</v>
      </c>
      <c r="CK212" s="1" t="s">
        <v>125</v>
      </c>
      <c r="CL212" s="1">
        <v>4</v>
      </c>
      <c r="CM212" s="1">
        <v>4</v>
      </c>
      <c r="CN212" s="1" t="s">
        <v>134</v>
      </c>
      <c r="CO212" s="1" t="s">
        <v>183</v>
      </c>
      <c r="CP212" s="1">
        <v>0</v>
      </c>
      <c r="CQ212" s="1" t="s">
        <v>135</v>
      </c>
      <c r="CR212" s="1" t="s">
        <v>135</v>
      </c>
      <c r="CS212" s="1" t="s">
        <v>136</v>
      </c>
      <c r="CT212" s="1" t="s">
        <v>136</v>
      </c>
      <c r="CU212" s="8">
        <v>10</v>
      </c>
      <c r="CV212" s="1" t="s">
        <v>2649</v>
      </c>
      <c r="CW212" s="1" t="s">
        <v>2649</v>
      </c>
      <c r="CX212" s="1">
        <v>3</v>
      </c>
      <c r="CY212" s="10">
        <f t="shared" si="21"/>
        <v>7.5</v>
      </c>
      <c r="CZ212" s="3">
        <v>1.4</v>
      </c>
      <c r="DA212" s="3">
        <v>0.9</v>
      </c>
      <c r="DB212" s="6">
        <f t="shared" si="22"/>
        <v>1</v>
      </c>
      <c r="DC212" s="9">
        <v>0</v>
      </c>
      <c r="DD212" s="7">
        <v>0</v>
      </c>
      <c r="DE212" s="7">
        <v>0</v>
      </c>
      <c r="DF212" s="1">
        <v>10535</v>
      </c>
      <c r="DG212" s="1">
        <f t="shared" si="23"/>
        <v>21070</v>
      </c>
      <c r="DH212" s="9">
        <f t="shared" si="24"/>
        <v>5</v>
      </c>
      <c r="DI212" s="1">
        <v>527</v>
      </c>
      <c r="DJ212" s="1">
        <f t="shared" si="25"/>
        <v>1054</v>
      </c>
      <c r="DK212" s="9">
        <f t="shared" si="26"/>
        <v>3</v>
      </c>
      <c r="DL212" s="4">
        <v>10</v>
      </c>
      <c r="DN212">
        <f>(DL212*InputWeights!$C$7+DB212*InputWeights!$C$6)</f>
        <v>5.5</v>
      </c>
      <c r="DO212">
        <f>(DD212*InputWeights!$C$12+DE212*InputWeights!$C$10+CU212*InputWeights!$C$11)</f>
        <v>4</v>
      </c>
      <c r="DP212">
        <f>(DC212*InputWeights!$C$18+DK212*InputWeights!$C$16+DH212*InputWeights!$C$15+CY212*InputWeights!$C$17)</f>
        <v>4.8499999999999996</v>
      </c>
      <c r="DR212">
        <f>DN212*InputWeights!$C$5+DO212*InputWeights!$C$9+DP212*InputWeights!$C$14</f>
        <v>47.9</v>
      </c>
      <c r="DS212">
        <f>((_xlfn.RANK.EQ(DR212,$DR$2:$DR$6635,0))/(COUNT(DR$2:$DR$6635)))*100</f>
        <v>14.082599864590387</v>
      </c>
      <c r="DT212">
        <f t="shared" si="27"/>
        <v>15</v>
      </c>
    </row>
    <row r="213" spans="1:124" x14ac:dyDescent="0.25">
      <c r="A213" s="1" t="s">
        <v>2624</v>
      </c>
      <c r="B213" s="1" t="s">
        <v>2625</v>
      </c>
      <c r="C213" s="1" t="s">
        <v>2626</v>
      </c>
      <c r="D213" s="1" t="s">
        <v>110</v>
      </c>
      <c r="E213" s="1" t="s">
        <v>717</v>
      </c>
      <c r="F213" s="1">
        <v>1878</v>
      </c>
      <c r="G213" s="1">
        <v>6900</v>
      </c>
      <c r="H213" s="1">
        <v>0</v>
      </c>
      <c r="I213" s="1">
        <v>1937</v>
      </c>
      <c r="J213" s="1">
        <v>1996</v>
      </c>
      <c r="K213" s="1" t="s">
        <v>139</v>
      </c>
      <c r="L213" s="1" t="s">
        <v>110</v>
      </c>
      <c r="M213" s="1">
        <v>34</v>
      </c>
      <c r="N213" s="1" t="s">
        <v>177</v>
      </c>
      <c r="O213" s="1">
        <v>2</v>
      </c>
      <c r="P213" s="1" t="s">
        <v>112</v>
      </c>
      <c r="Q213" s="1" t="s">
        <v>397</v>
      </c>
      <c r="R213" s="1">
        <v>5</v>
      </c>
      <c r="S213" s="1" t="s">
        <v>1054</v>
      </c>
      <c r="T213" s="1">
        <v>212</v>
      </c>
      <c r="V213" s="1">
        <v>11251</v>
      </c>
      <c r="W213" s="1" t="s">
        <v>116</v>
      </c>
      <c r="X213" s="1" t="s">
        <v>117</v>
      </c>
      <c r="Y213" s="1" t="s">
        <v>2628</v>
      </c>
      <c r="Z213" s="1" t="s">
        <v>271</v>
      </c>
      <c r="AA213" s="1" t="s">
        <v>2629</v>
      </c>
      <c r="AC213" s="1" t="s">
        <v>160</v>
      </c>
      <c r="AD213" s="1" t="s">
        <v>2647</v>
      </c>
      <c r="AE213" s="1" t="s">
        <v>274</v>
      </c>
      <c r="AF213" s="1" t="s">
        <v>124</v>
      </c>
      <c r="AG213" s="1" t="s">
        <v>125</v>
      </c>
      <c r="AH213" s="1" t="s">
        <v>114</v>
      </c>
      <c r="AI213" s="1" t="s">
        <v>169</v>
      </c>
      <c r="AJ213" s="1" t="s">
        <v>112</v>
      </c>
      <c r="AK213" s="1" t="s">
        <v>125</v>
      </c>
      <c r="AL213" s="1" t="s">
        <v>709</v>
      </c>
      <c r="AM213" s="1" t="s">
        <v>1750</v>
      </c>
      <c r="AN213" s="1" t="s">
        <v>2650</v>
      </c>
      <c r="AO213" s="1">
        <v>40519</v>
      </c>
      <c r="AP213" s="1">
        <v>102264</v>
      </c>
      <c r="AQ213" s="1">
        <v>4186</v>
      </c>
      <c r="AR213" s="1" t="s">
        <v>114</v>
      </c>
      <c r="AS213" s="1">
        <v>24765</v>
      </c>
      <c r="AT213" s="1">
        <v>26643</v>
      </c>
      <c r="AU213" s="2">
        <v>24765</v>
      </c>
      <c r="AV213" s="2">
        <v>26643</v>
      </c>
      <c r="BB213" s="1" t="s">
        <v>129</v>
      </c>
      <c r="BC213" s="1" t="s">
        <v>704</v>
      </c>
      <c r="BD213" s="1">
        <v>64</v>
      </c>
      <c r="BE213" s="1" t="s">
        <v>131</v>
      </c>
      <c r="BF213" s="1">
        <v>0</v>
      </c>
      <c r="BG213" s="1">
        <v>2</v>
      </c>
      <c r="BH213" s="1">
        <v>2</v>
      </c>
      <c r="BI213" s="1" t="s">
        <v>183</v>
      </c>
      <c r="BJ213" s="1" t="s">
        <v>182</v>
      </c>
      <c r="BK213" s="1" t="s">
        <v>112</v>
      </c>
      <c r="BN213" s="1" t="s">
        <v>133</v>
      </c>
      <c r="BR213" s="1" t="s">
        <v>133</v>
      </c>
      <c r="BU213" s="1" t="s">
        <v>139</v>
      </c>
      <c r="BV213" s="1" t="s">
        <v>114</v>
      </c>
      <c r="BW213" s="1" t="s">
        <v>112</v>
      </c>
      <c r="BX213" s="1">
        <v>0</v>
      </c>
      <c r="BZ213" s="1">
        <v>0</v>
      </c>
      <c r="CA213" s="1">
        <v>1</v>
      </c>
      <c r="CB213" s="1">
        <v>0</v>
      </c>
      <c r="CC213" s="1">
        <v>0</v>
      </c>
      <c r="CD213" s="1" t="s">
        <v>114</v>
      </c>
      <c r="CE213" s="1" t="s">
        <v>397</v>
      </c>
      <c r="CF213" s="1" t="s">
        <v>110</v>
      </c>
      <c r="CG213" s="1" t="s">
        <v>117</v>
      </c>
      <c r="CH213" s="1" t="s">
        <v>117</v>
      </c>
      <c r="CI213" s="1" t="s">
        <v>117</v>
      </c>
      <c r="CJ213" s="1" t="s">
        <v>117</v>
      </c>
      <c r="CK213" s="1" t="s">
        <v>125</v>
      </c>
      <c r="CL213" s="1">
        <v>8</v>
      </c>
      <c r="CM213" s="1">
        <v>1</v>
      </c>
      <c r="CN213" s="1" t="s">
        <v>134</v>
      </c>
      <c r="CO213" s="1" t="s">
        <v>183</v>
      </c>
      <c r="CP213" s="1">
        <v>0</v>
      </c>
      <c r="CQ213" s="1" t="s">
        <v>135</v>
      </c>
      <c r="CR213" s="1" t="s">
        <v>135</v>
      </c>
      <c r="CS213" s="1" t="s">
        <v>136</v>
      </c>
      <c r="CT213" s="1" t="s">
        <v>136</v>
      </c>
      <c r="CU213" s="8">
        <v>10</v>
      </c>
      <c r="CV213" s="1" t="s">
        <v>2651</v>
      </c>
      <c r="CW213" s="1" t="s">
        <v>2651</v>
      </c>
      <c r="CX213" s="1">
        <v>3</v>
      </c>
      <c r="CY213" s="10">
        <f t="shared" si="21"/>
        <v>7.5</v>
      </c>
      <c r="CZ213" s="3">
        <v>0.7</v>
      </c>
      <c r="DA213" s="3">
        <v>0.5</v>
      </c>
      <c r="DB213" s="6">
        <f t="shared" si="22"/>
        <v>1</v>
      </c>
      <c r="DC213" s="9">
        <v>0</v>
      </c>
      <c r="DD213" s="7">
        <v>0</v>
      </c>
      <c r="DE213" s="7">
        <v>0</v>
      </c>
      <c r="DF213" s="1">
        <v>11251</v>
      </c>
      <c r="DG213" s="1">
        <f t="shared" si="23"/>
        <v>22502</v>
      </c>
      <c r="DH213" s="9">
        <f t="shared" si="24"/>
        <v>5</v>
      </c>
      <c r="DI213" s="1">
        <v>563</v>
      </c>
      <c r="DJ213" s="1">
        <f t="shared" si="25"/>
        <v>1126</v>
      </c>
      <c r="DK213" s="9">
        <f t="shared" si="26"/>
        <v>3</v>
      </c>
      <c r="DL213" s="4">
        <v>10</v>
      </c>
      <c r="DN213">
        <f>(DL213*InputWeights!$C$7+DB213*InputWeights!$C$6)</f>
        <v>5.5</v>
      </c>
      <c r="DO213">
        <f>(DD213*InputWeights!$C$12+DE213*InputWeights!$C$10+CU213*InputWeights!$C$11)</f>
        <v>4</v>
      </c>
      <c r="DP213">
        <f>(DC213*InputWeights!$C$18+DK213*InputWeights!$C$16+DH213*InputWeights!$C$15+CY213*InputWeights!$C$17)</f>
        <v>4.8499999999999996</v>
      </c>
      <c r="DR213">
        <f>DN213*InputWeights!$C$5+DO213*InputWeights!$C$9+DP213*InputWeights!$C$14</f>
        <v>47.9</v>
      </c>
      <c r="DS213">
        <f>((_xlfn.RANK.EQ(DR213,$DR$2:$DR$6635,0))/(COUNT(DR$2:$DR$6635)))*100</f>
        <v>14.082599864590387</v>
      </c>
      <c r="DT213">
        <f t="shared" si="27"/>
        <v>15</v>
      </c>
    </row>
    <row r="214" spans="1:124" x14ac:dyDescent="0.25">
      <c r="A214" s="1" t="s">
        <v>1288</v>
      </c>
      <c r="B214" s="1" t="s">
        <v>2625</v>
      </c>
      <c r="C214" s="1" t="s">
        <v>2626</v>
      </c>
      <c r="D214" s="1" t="s">
        <v>110</v>
      </c>
      <c r="E214" s="1" t="s">
        <v>472</v>
      </c>
      <c r="F214" s="1">
        <v>2556</v>
      </c>
      <c r="G214" s="1">
        <v>230017100</v>
      </c>
      <c r="H214" s="1">
        <v>0</v>
      </c>
      <c r="I214" s="1">
        <v>1931</v>
      </c>
      <c r="J214" s="1">
        <v>2002</v>
      </c>
      <c r="K214" s="1" t="s">
        <v>153</v>
      </c>
      <c r="L214" s="1" t="s">
        <v>110</v>
      </c>
      <c r="M214" s="1">
        <v>23</v>
      </c>
      <c r="N214" s="1" t="s">
        <v>177</v>
      </c>
      <c r="O214" s="1">
        <v>2</v>
      </c>
      <c r="Q214" s="1" t="s">
        <v>110</v>
      </c>
      <c r="R214" s="1">
        <v>1</v>
      </c>
      <c r="S214" s="1" t="s">
        <v>1135</v>
      </c>
      <c r="T214" s="1">
        <v>266</v>
      </c>
      <c r="V214" s="1">
        <v>10153</v>
      </c>
      <c r="W214" s="1" t="s">
        <v>116</v>
      </c>
      <c r="X214" s="1" t="s">
        <v>117</v>
      </c>
      <c r="Y214" s="1" t="s">
        <v>2747</v>
      </c>
      <c r="AA214" s="1" t="s">
        <v>133</v>
      </c>
      <c r="AC214" s="1" t="s">
        <v>3157</v>
      </c>
      <c r="AD214" s="1" t="s">
        <v>3158</v>
      </c>
      <c r="AE214" s="1" t="s">
        <v>426</v>
      </c>
      <c r="AF214" s="1" t="s">
        <v>124</v>
      </c>
      <c r="AG214" s="1" t="s">
        <v>125</v>
      </c>
      <c r="AH214" s="1" t="s">
        <v>124</v>
      </c>
      <c r="AI214" s="1" t="s">
        <v>112</v>
      </c>
      <c r="AJ214" s="1" t="s">
        <v>112</v>
      </c>
      <c r="AK214" s="1" t="s">
        <v>125</v>
      </c>
      <c r="AL214" s="1" t="s">
        <v>701</v>
      </c>
      <c r="AM214" s="1" t="s">
        <v>467</v>
      </c>
      <c r="AN214" s="1" t="s">
        <v>3159</v>
      </c>
      <c r="AO214" s="1">
        <v>41231</v>
      </c>
      <c r="AP214" s="1">
        <v>102264</v>
      </c>
      <c r="AQ214" s="1">
        <v>4277</v>
      </c>
      <c r="AR214" s="1" t="s">
        <v>110</v>
      </c>
      <c r="AS214" s="1">
        <v>19809</v>
      </c>
      <c r="AT214" s="1">
        <v>22365</v>
      </c>
      <c r="AU214" s="2">
        <v>19809</v>
      </c>
      <c r="AV214" s="2">
        <v>22365</v>
      </c>
      <c r="BB214" s="1" t="s">
        <v>129</v>
      </c>
      <c r="BC214" s="1" t="s">
        <v>965</v>
      </c>
      <c r="BD214" s="1">
        <v>57</v>
      </c>
      <c r="BE214" s="1" t="s">
        <v>131</v>
      </c>
      <c r="BF214" s="1">
        <v>0</v>
      </c>
      <c r="BG214" s="1">
        <v>4</v>
      </c>
      <c r="BH214" s="1">
        <v>4</v>
      </c>
      <c r="BI214" s="1" t="s">
        <v>132</v>
      </c>
      <c r="BJ214" s="1" t="s">
        <v>182</v>
      </c>
      <c r="BK214" s="1" t="s">
        <v>112</v>
      </c>
      <c r="BN214" s="1" t="s">
        <v>133</v>
      </c>
      <c r="BR214" s="1" t="s">
        <v>133</v>
      </c>
      <c r="BU214" s="1" t="s">
        <v>153</v>
      </c>
      <c r="BV214" s="1" t="s">
        <v>114</v>
      </c>
      <c r="BW214" s="1" t="s">
        <v>112</v>
      </c>
      <c r="BX214" s="1">
        <v>0</v>
      </c>
      <c r="BZ214" s="1">
        <v>0</v>
      </c>
      <c r="CA214" s="1">
        <v>1</v>
      </c>
      <c r="CB214" s="1">
        <v>0</v>
      </c>
      <c r="CC214" s="1">
        <v>0</v>
      </c>
      <c r="CD214" s="1" t="s">
        <v>110</v>
      </c>
      <c r="CE214" s="1" t="s">
        <v>110</v>
      </c>
      <c r="CF214" s="1" t="s">
        <v>110</v>
      </c>
      <c r="CG214" s="1" t="s">
        <v>116</v>
      </c>
      <c r="CH214" s="1" t="s">
        <v>114</v>
      </c>
      <c r="CI214" s="1" t="s">
        <v>117</v>
      </c>
      <c r="CJ214" s="1" t="s">
        <v>117</v>
      </c>
      <c r="CK214" s="1" t="s">
        <v>112</v>
      </c>
      <c r="CL214" s="1">
        <v>3</v>
      </c>
      <c r="CM214" s="1">
        <v>0</v>
      </c>
      <c r="CN214" s="1" t="s">
        <v>134</v>
      </c>
      <c r="CO214" s="1" t="s">
        <v>183</v>
      </c>
      <c r="CP214" s="1">
        <v>0</v>
      </c>
      <c r="CQ214" s="1" t="s">
        <v>135</v>
      </c>
      <c r="CR214" s="1" t="s">
        <v>135</v>
      </c>
      <c r="CS214" s="1" t="s">
        <v>136</v>
      </c>
      <c r="CT214" s="1" t="s">
        <v>136</v>
      </c>
      <c r="CU214" s="8">
        <v>10</v>
      </c>
      <c r="CV214" s="1" t="s">
        <v>3160</v>
      </c>
      <c r="CW214" s="1" t="s">
        <v>3160</v>
      </c>
      <c r="CX214" s="1">
        <v>3</v>
      </c>
      <c r="CY214" s="10">
        <f t="shared" si="21"/>
        <v>7.5</v>
      </c>
      <c r="CZ214" s="3">
        <v>0.8</v>
      </c>
      <c r="DA214" s="3">
        <v>0.6</v>
      </c>
      <c r="DB214" s="6">
        <f t="shared" si="22"/>
        <v>1</v>
      </c>
      <c r="DC214" s="9">
        <v>0</v>
      </c>
      <c r="DD214" s="7">
        <v>0</v>
      </c>
      <c r="DE214" s="7">
        <v>0</v>
      </c>
      <c r="DF214" s="1">
        <v>10153</v>
      </c>
      <c r="DG214" s="1">
        <f t="shared" si="23"/>
        <v>20306</v>
      </c>
      <c r="DH214" s="9">
        <f t="shared" si="24"/>
        <v>5</v>
      </c>
      <c r="DI214" s="1">
        <v>508</v>
      </c>
      <c r="DJ214" s="1">
        <f t="shared" si="25"/>
        <v>1016</v>
      </c>
      <c r="DK214" s="9">
        <f t="shared" si="26"/>
        <v>3</v>
      </c>
      <c r="DL214" s="4">
        <v>10</v>
      </c>
      <c r="DN214">
        <f>(DL214*InputWeights!$C$7+DB214*InputWeights!$C$6)</f>
        <v>5.5</v>
      </c>
      <c r="DO214">
        <f>(DD214*InputWeights!$C$12+DE214*InputWeights!$C$10+CU214*InputWeights!$C$11)</f>
        <v>4</v>
      </c>
      <c r="DP214">
        <f>(DC214*InputWeights!$C$18+DK214*InputWeights!$C$16+DH214*InputWeights!$C$15+CY214*InputWeights!$C$17)</f>
        <v>4.8499999999999996</v>
      </c>
      <c r="DR214">
        <f>DN214*InputWeights!$C$5+DO214*InputWeights!$C$9+DP214*InputWeights!$C$14</f>
        <v>47.9</v>
      </c>
      <c r="DS214">
        <f>((_xlfn.RANK.EQ(DR214,$DR$2:$DR$6635,0))/(COUNT(DR$2:$DR$6635)))*100</f>
        <v>14.082599864590387</v>
      </c>
      <c r="DT214">
        <f t="shared" si="27"/>
        <v>15</v>
      </c>
    </row>
    <row r="215" spans="1:124" x14ac:dyDescent="0.25">
      <c r="A215" s="1" t="s">
        <v>4899</v>
      </c>
      <c r="B215" s="1" t="s">
        <v>108</v>
      </c>
      <c r="C215" s="1" t="s">
        <v>109</v>
      </c>
      <c r="D215" s="1" t="s">
        <v>110</v>
      </c>
      <c r="E215" s="1" t="s">
        <v>4940</v>
      </c>
      <c r="F215" s="1">
        <v>2641</v>
      </c>
      <c r="G215" s="1">
        <v>13800</v>
      </c>
      <c r="H215" s="1">
        <v>0</v>
      </c>
      <c r="I215" s="1">
        <v>1962</v>
      </c>
      <c r="J215" s="1">
        <v>2009</v>
      </c>
      <c r="K215" s="1" t="s">
        <v>858</v>
      </c>
      <c r="L215" s="1" t="s">
        <v>110</v>
      </c>
      <c r="M215" s="1">
        <v>36</v>
      </c>
      <c r="N215" s="1" t="s">
        <v>177</v>
      </c>
      <c r="O215" s="1">
        <v>3</v>
      </c>
      <c r="P215" s="1" t="s">
        <v>112</v>
      </c>
      <c r="Q215" s="1" t="s">
        <v>114</v>
      </c>
      <c r="R215" s="1">
        <v>16</v>
      </c>
      <c r="S215" s="1" t="s">
        <v>765</v>
      </c>
      <c r="T215" s="1">
        <v>49</v>
      </c>
      <c r="V215" s="1">
        <v>40565</v>
      </c>
      <c r="W215" s="1" t="s">
        <v>110</v>
      </c>
      <c r="X215" s="1" t="s">
        <v>117</v>
      </c>
      <c r="Y215" s="1" t="s">
        <v>4890</v>
      </c>
      <c r="Z215" s="1" t="s">
        <v>325</v>
      </c>
      <c r="AA215" s="1" t="s">
        <v>4901</v>
      </c>
      <c r="AC215" s="1" t="s">
        <v>160</v>
      </c>
      <c r="AD215" s="1" t="s">
        <v>160</v>
      </c>
      <c r="AE215" s="1" t="s">
        <v>403</v>
      </c>
      <c r="AF215" s="1" t="s">
        <v>124</v>
      </c>
      <c r="AG215" s="1" t="s">
        <v>125</v>
      </c>
      <c r="AH215" s="1" t="s">
        <v>110</v>
      </c>
      <c r="AI215" s="1" t="s">
        <v>112</v>
      </c>
      <c r="AJ215" s="1" t="s">
        <v>125</v>
      </c>
      <c r="AK215" s="1" t="s">
        <v>125</v>
      </c>
      <c r="AL215" s="1" t="s">
        <v>4908</v>
      </c>
      <c r="AM215" s="1" t="s">
        <v>4941</v>
      </c>
      <c r="AN215" s="1" t="s">
        <v>4942</v>
      </c>
      <c r="AO215" s="1">
        <v>130436</v>
      </c>
      <c r="AP215" s="1">
        <v>102264</v>
      </c>
      <c r="AQ215" s="1">
        <v>66093</v>
      </c>
      <c r="AR215" s="1" t="s">
        <v>114</v>
      </c>
      <c r="AS215" s="1">
        <v>175649</v>
      </c>
      <c r="AT215" s="1">
        <v>178290</v>
      </c>
      <c r="AU215" s="2">
        <v>175649</v>
      </c>
      <c r="AV215" s="2">
        <v>178290</v>
      </c>
      <c r="BB215" s="1" t="s">
        <v>4904</v>
      </c>
      <c r="BC215" s="1" t="s">
        <v>331</v>
      </c>
      <c r="BD215" s="1">
        <v>95</v>
      </c>
      <c r="BE215" s="1" t="s">
        <v>131</v>
      </c>
      <c r="BF215" s="1">
        <v>0</v>
      </c>
      <c r="BG215" s="1">
        <v>1</v>
      </c>
      <c r="BH215" s="1">
        <v>1</v>
      </c>
      <c r="BI215" s="1" t="s">
        <v>366</v>
      </c>
      <c r="BJ215" s="1" t="s">
        <v>182</v>
      </c>
      <c r="BK215" s="1" t="s">
        <v>112</v>
      </c>
      <c r="BM215" s="1" t="s">
        <v>271</v>
      </c>
      <c r="BN215" s="1" t="s">
        <v>1427</v>
      </c>
      <c r="BR215" s="1" t="s">
        <v>133</v>
      </c>
      <c r="BT215" s="1" t="s">
        <v>325</v>
      </c>
      <c r="BU215" s="1" t="s">
        <v>858</v>
      </c>
      <c r="BV215" s="1" t="s">
        <v>110</v>
      </c>
      <c r="BW215" s="1" t="s">
        <v>112</v>
      </c>
      <c r="BX215" s="1">
        <v>0</v>
      </c>
      <c r="BY215" s="1" t="s">
        <v>4943</v>
      </c>
      <c r="BZ215" s="1">
        <v>0</v>
      </c>
      <c r="CA215" s="1">
        <v>1</v>
      </c>
      <c r="CB215" s="1">
        <v>0</v>
      </c>
      <c r="CC215" s="1">
        <v>0</v>
      </c>
      <c r="CD215" s="1" t="s">
        <v>114</v>
      </c>
      <c r="CE215" s="1" t="s">
        <v>154</v>
      </c>
      <c r="CF215" s="1" t="s">
        <v>110</v>
      </c>
      <c r="CG215" s="1" t="s">
        <v>117</v>
      </c>
      <c r="CH215" s="1" t="s">
        <v>117</v>
      </c>
      <c r="CI215" s="1" t="s">
        <v>117</v>
      </c>
      <c r="CJ215" s="1" t="s">
        <v>110</v>
      </c>
      <c r="CK215" s="1" t="s">
        <v>125</v>
      </c>
      <c r="CL215" s="1">
        <v>11</v>
      </c>
      <c r="CM215" s="1">
        <v>2</v>
      </c>
      <c r="CN215" s="1" t="s">
        <v>142</v>
      </c>
      <c r="CO215" s="1" t="s">
        <v>183</v>
      </c>
      <c r="CP215" s="1">
        <v>0</v>
      </c>
      <c r="CQ215" s="1" t="s">
        <v>135</v>
      </c>
      <c r="CR215" s="1" t="s">
        <v>135</v>
      </c>
      <c r="CS215" s="1" t="s">
        <v>215</v>
      </c>
      <c r="CT215" s="1" t="s">
        <v>156</v>
      </c>
      <c r="CU215" s="8">
        <v>5</v>
      </c>
      <c r="CV215" s="1" t="s">
        <v>4944</v>
      </c>
      <c r="CW215" s="1" t="s">
        <v>4944</v>
      </c>
      <c r="CX215" s="1">
        <v>1</v>
      </c>
      <c r="CY215" s="10">
        <f t="shared" si="21"/>
        <v>10</v>
      </c>
      <c r="CZ215" s="3">
        <v>12.2</v>
      </c>
      <c r="DA215" s="3">
        <v>0</v>
      </c>
      <c r="DB215" s="6">
        <f t="shared" si="22"/>
        <v>1</v>
      </c>
      <c r="DC215" s="9">
        <v>0</v>
      </c>
      <c r="DD215" s="7">
        <v>10</v>
      </c>
      <c r="DF215" s="1">
        <v>40565</v>
      </c>
      <c r="DG215" s="1">
        <f t="shared" si="23"/>
        <v>81130</v>
      </c>
      <c r="DH215" s="9">
        <f t="shared" si="24"/>
        <v>10</v>
      </c>
      <c r="DI215" s="1">
        <v>3246</v>
      </c>
      <c r="DJ215" s="1">
        <f t="shared" si="25"/>
        <v>6492</v>
      </c>
      <c r="DK215" s="9">
        <f t="shared" si="26"/>
        <v>8</v>
      </c>
      <c r="DN215">
        <f>(DL215*InputWeights!$C$7+DB215*InputWeights!$C$6)</f>
        <v>0.5</v>
      </c>
      <c r="DO215">
        <f>(DD215*InputWeights!$C$12+DE215*InputWeights!$C$10+CU215*InputWeights!$C$11)</f>
        <v>4</v>
      </c>
      <c r="DP215">
        <f>(DC215*InputWeights!$C$18+DK215*InputWeights!$C$16+DH215*InputWeights!$C$15+CY215*InputWeights!$C$17)</f>
        <v>8.6</v>
      </c>
      <c r="DR215">
        <f>DN215*InputWeights!$C$5+DO215*InputWeights!$C$9+DP215*InputWeights!$C$14</f>
        <v>47.9</v>
      </c>
      <c r="DS215">
        <f>((_xlfn.RANK.EQ(DR215,$DR$2:$DR$6635,0))/(COUNT(DR$2:$DR$6635)))*100</f>
        <v>14.082599864590387</v>
      </c>
      <c r="DT215">
        <f t="shared" si="27"/>
        <v>15</v>
      </c>
    </row>
    <row r="216" spans="1:124" x14ac:dyDescent="0.25">
      <c r="A216" s="1" t="s">
        <v>666</v>
      </c>
      <c r="B216" s="1" t="s">
        <v>108</v>
      </c>
      <c r="C216" s="1" t="s">
        <v>109</v>
      </c>
      <c r="D216" s="1" t="s">
        <v>110</v>
      </c>
      <c r="E216" s="1" t="s">
        <v>411</v>
      </c>
      <c r="F216" s="1">
        <v>1828</v>
      </c>
      <c r="G216" s="1">
        <v>300</v>
      </c>
      <c r="H216" s="1">
        <v>0</v>
      </c>
      <c r="I216" s="1">
        <v>1900</v>
      </c>
      <c r="J216" s="1">
        <v>2006</v>
      </c>
      <c r="K216" s="1" t="s">
        <v>183</v>
      </c>
      <c r="L216" s="1" t="s">
        <v>114</v>
      </c>
      <c r="M216" s="1">
        <v>35</v>
      </c>
      <c r="N216" s="1" t="s">
        <v>229</v>
      </c>
      <c r="O216" s="1">
        <v>2</v>
      </c>
      <c r="P216" s="1" t="s">
        <v>112</v>
      </c>
      <c r="Q216" s="1" t="s">
        <v>117</v>
      </c>
      <c r="R216" s="1">
        <v>0</v>
      </c>
      <c r="S216" s="1" t="s">
        <v>668</v>
      </c>
      <c r="T216" s="1">
        <v>256</v>
      </c>
      <c r="V216" s="1">
        <v>10039</v>
      </c>
      <c r="W216" s="1" t="s">
        <v>116</v>
      </c>
      <c r="X216" s="1" t="s">
        <v>117</v>
      </c>
      <c r="Y216" s="1" t="s">
        <v>673</v>
      </c>
      <c r="Z216" s="1" t="s">
        <v>119</v>
      </c>
      <c r="AA216" s="1" t="s">
        <v>670</v>
      </c>
      <c r="AC216" s="1" t="s">
        <v>160</v>
      </c>
      <c r="AD216" s="1" t="s">
        <v>160</v>
      </c>
      <c r="AE216" s="1" t="s">
        <v>340</v>
      </c>
      <c r="AF216" s="1" t="s">
        <v>124</v>
      </c>
      <c r="AG216" s="1" t="s">
        <v>112</v>
      </c>
      <c r="AH216" s="1" t="s">
        <v>124</v>
      </c>
      <c r="AI216" s="1" t="s">
        <v>112</v>
      </c>
      <c r="AJ216" s="1" t="s">
        <v>112</v>
      </c>
      <c r="AK216" s="1" t="s">
        <v>112</v>
      </c>
      <c r="AL216" s="1" t="s">
        <v>671</v>
      </c>
      <c r="AM216" s="1" t="s">
        <v>416</v>
      </c>
      <c r="AN216" s="1" t="s">
        <v>674</v>
      </c>
      <c r="AO216" s="1">
        <v>1904</v>
      </c>
      <c r="AP216" s="1">
        <v>102264</v>
      </c>
      <c r="AQ216" s="1">
        <v>168</v>
      </c>
      <c r="AR216" s="1" t="s">
        <v>110</v>
      </c>
      <c r="AS216" s="1">
        <v>721</v>
      </c>
      <c r="AT216" s="1">
        <v>2549</v>
      </c>
      <c r="AU216" s="2">
        <v>721</v>
      </c>
      <c r="AV216" s="2">
        <v>2549</v>
      </c>
      <c r="BB216" s="1" t="s">
        <v>129</v>
      </c>
      <c r="BC216" s="1" t="s">
        <v>189</v>
      </c>
      <c r="BD216" s="1">
        <v>70</v>
      </c>
      <c r="BE216" s="1" t="s">
        <v>131</v>
      </c>
      <c r="BF216" s="1">
        <v>0</v>
      </c>
      <c r="BG216" s="1">
        <v>1</v>
      </c>
      <c r="BH216" s="1">
        <v>1</v>
      </c>
      <c r="BI216" s="1" t="s">
        <v>131</v>
      </c>
      <c r="BJ216" s="1" t="s">
        <v>182</v>
      </c>
      <c r="BK216" s="1" t="s">
        <v>112</v>
      </c>
      <c r="BN216" s="1" t="s">
        <v>133</v>
      </c>
      <c r="BR216" s="1" t="s">
        <v>133</v>
      </c>
      <c r="BU216" s="1" t="s">
        <v>112</v>
      </c>
      <c r="BV216" s="1" t="s">
        <v>116</v>
      </c>
      <c r="BW216" s="1" t="s">
        <v>112</v>
      </c>
      <c r="BX216" s="1">
        <v>0</v>
      </c>
      <c r="BZ216" s="1">
        <v>0</v>
      </c>
      <c r="CA216" s="1">
        <v>1</v>
      </c>
      <c r="CB216" s="1">
        <v>0</v>
      </c>
      <c r="CC216" s="1">
        <v>0</v>
      </c>
      <c r="CD216" s="1" t="s">
        <v>117</v>
      </c>
      <c r="CE216" s="1" t="s">
        <v>117</v>
      </c>
      <c r="CF216" s="1" t="s">
        <v>110</v>
      </c>
      <c r="CG216" s="1" t="s">
        <v>114</v>
      </c>
      <c r="CH216" s="1" t="s">
        <v>114</v>
      </c>
      <c r="CI216" s="1" t="s">
        <v>117</v>
      </c>
      <c r="CJ216" s="1" t="s">
        <v>117</v>
      </c>
      <c r="CK216" s="1" t="s">
        <v>112</v>
      </c>
      <c r="CL216" s="1">
        <v>0</v>
      </c>
      <c r="CM216" s="1">
        <v>0</v>
      </c>
      <c r="CN216" s="1" t="s">
        <v>134</v>
      </c>
      <c r="CO216" s="1" t="s">
        <v>183</v>
      </c>
      <c r="CP216" s="1">
        <v>0</v>
      </c>
      <c r="CQ216" s="1" t="s">
        <v>143</v>
      </c>
      <c r="CR216" s="1" t="s">
        <v>143</v>
      </c>
      <c r="CS216" s="1" t="s">
        <v>136</v>
      </c>
      <c r="CT216" s="1" t="s">
        <v>184</v>
      </c>
      <c r="CU216" s="8">
        <v>7.5</v>
      </c>
      <c r="CV216" s="1" t="s">
        <v>675</v>
      </c>
      <c r="CW216" s="1" t="s">
        <v>675</v>
      </c>
      <c r="CX216" s="1">
        <v>4</v>
      </c>
      <c r="CY216" s="10">
        <f t="shared" si="21"/>
        <v>2.5</v>
      </c>
      <c r="CZ216" s="3">
        <v>29.4</v>
      </c>
      <c r="DA216" s="3">
        <v>10.8</v>
      </c>
      <c r="DB216" s="6">
        <f t="shared" si="22"/>
        <v>7.5</v>
      </c>
      <c r="DC216" s="9">
        <v>10</v>
      </c>
      <c r="DD216" s="7">
        <v>0</v>
      </c>
      <c r="DE216" s="7">
        <v>0</v>
      </c>
      <c r="DF216" s="1">
        <v>10039</v>
      </c>
      <c r="DG216" s="1">
        <f t="shared" si="23"/>
        <v>10039</v>
      </c>
      <c r="DH216" s="9">
        <f t="shared" si="24"/>
        <v>3</v>
      </c>
      <c r="DI216" s="1">
        <v>463</v>
      </c>
      <c r="DJ216" s="1">
        <f t="shared" si="25"/>
        <v>463</v>
      </c>
      <c r="DK216" s="9">
        <f t="shared" si="26"/>
        <v>1</v>
      </c>
      <c r="DL216" s="4">
        <v>10</v>
      </c>
      <c r="DN216">
        <f>(DL216*InputWeights!$C$7+DB216*InputWeights!$C$6)</f>
        <v>8.75</v>
      </c>
      <c r="DO216">
        <f>(DD216*InputWeights!$C$12+DE216*InputWeights!$C$10+CU216*InputWeights!$C$11)</f>
        <v>3</v>
      </c>
      <c r="DP216">
        <f>(DC216*InputWeights!$C$18+DK216*InputWeights!$C$16+DH216*InputWeights!$C$15+CY216*InputWeights!$C$17)</f>
        <v>3.1500000000000004</v>
      </c>
      <c r="DR216">
        <f>DN216*InputWeights!$C$5+DO216*InputWeights!$C$9+DP216*InputWeights!$C$14</f>
        <v>47.85</v>
      </c>
      <c r="DS216">
        <f>((_xlfn.RANK.EQ(DR216,$DR$2:$DR$6635,0))/(COUNT(DR$2:$DR$6635)))*100</f>
        <v>14.556533513879485</v>
      </c>
      <c r="DT216">
        <f t="shared" si="27"/>
        <v>15</v>
      </c>
    </row>
    <row r="217" spans="1:124" x14ac:dyDescent="0.25">
      <c r="A217" s="1" t="s">
        <v>2772</v>
      </c>
      <c r="B217" s="1" t="s">
        <v>3684</v>
      </c>
      <c r="C217" s="1" t="s">
        <v>3685</v>
      </c>
      <c r="D217" s="1" t="s">
        <v>110</v>
      </c>
      <c r="E217" s="1" t="s">
        <v>3796</v>
      </c>
      <c r="F217" s="1">
        <v>1359</v>
      </c>
      <c r="G217" s="1">
        <v>11800</v>
      </c>
      <c r="H217" s="1">
        <v>0</v>
      </c>
      <c r="I217" s="1">
        <v>1921</v>
      </c>
      <c r="J217" s="1">
        <v>2010</v>
      </c>
      <c r="K217" s="1" t="s">
        <v>183</v>
      </c>
      <c r="L217" s="1" t="s">
        <v>114</v>
      </c>
      <c r="M217" s="1">
        <v>22</v>
      </c>
      <c r="N217" s="1" t="s">
        <v>177</v>
      </c>
      <c r="O217" s="1">
        <v>2</v>
      </c>
      <c r="P217" s="1" t="s">
        <v>112</v>
      </c>
      <c r="Q217" s="1" t="s">
        <v>117</v>
      </c>
      <c r="R217" s="1">
        <v>0</v>
      </c>
      <c r="S217" s="1" t="s">
        <v>3305</v>
      </c>
      <c r="T217" s="1">
        <v>93</v>
      </c>
      <c r="V217" s="1">
        <v>8354</v>
      </c>
      <c r="W217" s="1" t="s">
        <v>116</v>
      </c>
      <c r="X217" s="1" t="s">
        <v>117</v>
      </c>
      <c r="Y217" s="1" t="s">
        <v>673</v>
      </c>
      <c r="Z217" s="1" t="s">
        <v>119</v>
      </c>
      <c r="AA217" s="1" t="s">
        <v>3787</v>
      </c>
      <c r="AC217" s="1" t="s">
        <v>160</v>
      </c>
      <c r="AD217" s="1" t="s">
        <v>3797</v>
      </c>
      <c r="AE217" s="1" t="s">
        <v>123</v>
      </c>
      <c r="AF217" s="1" t="s">
        <v>114</v>
      </c>
      <c r="AG217" s="1" t="s">
        <v>112</v>
      </c>
      <c r="AH217" s="1" t="s">
        <v>124</v>
      </c>
      <c r="AI217" s="1" t="s">
        <v>169</v>
      </c>
      <c r="AJ217" s="1" t="s">
        <v>112</v>
      </c>
      <c r="AK217" s="1" t="s">
        <v>112</v>
      </c>
      <c r="AL217" s="1" t="s">
        <v>582</v>
      </c>
      <c r="AM217" s="1" t="s">
        <v>582</v>
      </c>
      <c r="AN217" s="1" t="s">
        <v>3798</v>
      </c>
      <c r="AO217" s="1">
        <v>69162</v>
      </c>
      <c r="AP217" s="1">
        <v>102264</v>
      </c>
      <c r="AQ217" s="1">
        <v>6994</v>
      </c>
      <c r="AR217" s="1" t="s">
        <v>110</v>
      </c>
      <c r="AS217" s="1">
        <v>101398</v>
      </c>
      <c r="AT217" s="1">
        <v>102757</v>
      </c>
      <c r="AU217" s="2">
        <v>101398</v>
      </c>
      <c r="AV217" s="2">
        <v>102757</v>
      </c>
      <c r="BB217" s="1" t="s">
        <v>129</v>
      </c>
      <c r="BC217" s="1" t="s">
        <v>1274</v>
      </c>
      <c r="BD217" s="1">
        <v>88</v>
      </c>
      <c r="BE217" s="1" t="s">
        <v>131</v>
      </c>
      <c r="BF217" s="1">
        <v>1</v>
      </c>
      <c r="BG217" s="1">
        <v>3</v>
      </c>
      <c r="BH217" s="1">
        <v>3</v>
      </c>
      <c r="BJ217" s="1" t="s">
        <v>182</v>
      </c>
      <c r="BK217" s="1" t="s">
        <v>112</v>
      </c>
      <c r="BN217" s="1" t="s">
        <v>133</v>
      </c>
      <c r="BR217" s="1" t="s">
        <v>133</v>
      </c>
      <c r="BU217" s="1" t="s">
        <v>112</v>
      </c>
      <c r="BV217" s="1" t="s">
        <v>116</v>
      </c>
      <c r="BW217" s="1" t="s">
        <v>112</v>
      </c>
      <c r="BX217" s="1">
        <v>0</v>
      </c>
      <c r="BZ217" s="1">
        <v>0</v>
      </c>
      <c r="CA217" s="1">
        <v>1</v>
      </c>
      <c r="CB217" s="1">
        <v>0</v>
      </c>
      <c r="CC217" s="1">
        <v>0</v>
      </c>
      <c r="CD217" s="1" t="s">
        <v>117</v>
      </c>
      <c r="CE217" s="1" t="s">
        <v>117</v>
      </c>
      <c r="CF217" s="1" t="s">
        <v>110</v>
      </c>
      <c r="CG217" s="1" t="s">
        <v>117</v>
      </c>
      <c r="CH217" s="1" t="s">
        <v>117</v>
      </c>
      <c r="CI217" s="1" t="s">
        <v>117</v>
      </c>
      <c r="CJ217" s="1" t="s">
        <v>117</v>
      </c>
      <c r="CK217" s="1" t="s">
        <v>112</v>
      </c>
      <c r="CL217" s="1">
        <v>6</v>
      </c>
      <c r="CM217" s="1">
        <v>4</v>
      </c>
      <c r="CN217" s="1" t="s">
        <v>142</v>
      </c>
      <c r="CO217" s="1" t="s">
        <v>183</v>
      </c>
      <c r="CP217" s="1">
        <v>0</v>
      </c>
      <c r="CQ217" s="1" t="s">
        <v>143</v>
      </c>
      <c r="CR217" s="1" t="s">
        <v>143</v>
      </c>
      <c r="CS217" s="1" t="s">
        <v>215</v>
      </c>
      <c r="CT217" s="1" t="s">
        <v>156</v>
      </c>
      <c r="CU217" s="8">
        <v>5</v>
      </c>
      <c r="CV217" s="1" t="s">
        <v>3799</v>
      </c>
      <c r="CW217" s="1" t="s">
        <v>3799</v>
      </c>
      <c r="CX217" s="1">
        <v>4</v>
      </c>
      <c r="CY217" s="10">
        <f t="shared" si="21"/>
        <v>2.5</v>
      </c>
      <c r="CZ217" s="3">
        <v>15.4</v>
      </c>
      <c r="DA217" s="3">
        <v>15.1</v>
      </c>
      <c r="DB217" s="6">
        <f t="shared" si="22"/>
        <v>10</v>
      </c>
      <c r="DC217" s="9">
        <v>10</v>
      </c>
      <c r="DD217" s="7">
        <v>0</v>
      </c>
      <c r="DE217" s="7">
        <v>0</v>
      </c>
      <c r="DF217" s="1">
        <v>8354</v>
      </c>
      <c r="DG217" s="1">
        <f t="shared" si="23"/>
        <v>8354</v>
      </c>
      <c r="DH217" s="9">
        <f t="shared" si="24"/>
        <v>2</v>
      </c>
      <c r="DI217" s="1">
        <v>510</v>
      </c>
      <c r="DJ217" s="1">
        <f t="shared" si="25"/>
        <v>510</v>
      </c>
      <c r="DK217" s="9">
        <f t="shared" si="26"/>
        <v>2</v>
      </c>
      <c r="DL217" s="4">
        <v>10</v>
      </c>
      <c r="DN217">
        <f>(DL217*InputWeights!$C$7+DB217*InputWeights!$C$6)</f>
        <v>10</v>
      </c>
      <c r="DO217">
        <f>(DD217*InputWeights!$C$12+DE217*InputWeights!$C$10+CU217*InputWeights!$C$11)</f>
        <v>2</v>
      </c>
      <c r="DP217">
        <f>(DC217*InputWeights!$C$18+DK217*InputWeights!$C$16+DH217*InputWeights!$C$15+CY217*InputWeights!$C$17)</f>
        <v>2.95</v>
      </c>
      <c r="DR217">
        <f>DN217*InputWeights!$C$5+DO217*InputWeights!$C$9+DP217*InputWeights!$C$14</f>
        <v>47.8</v>
      </c>
      <c r="DS217">
        <f>((_xlfn.RANK.EQ(DR217,$DR$2:$DR$6635,0))/(COUNT(DR$2:$DR$6635)))*100</f>
        <v>14.624238320920785</v>
      </c>
      <c r="DT217">
        <f t="shared" si="27"/>
        <v>15</v>
      </c>
    </row>
    <row r="218" spans="1:124" x14ac:dyDescent="0.25">
      <c r="A218" s="1" t="s">
        <v>2097</v>
      </c>
      <c r="B218" s="1" t="s">
        <v>108</v>
      </c>
      <c r="C218" s="1" t="s">
        <v>109</v>
      </c>
      <c r="D218" s="1" t="s">
        <v>110</v>
      </c>
      <c r="E218" s="1" t="s">
        <v>2083</v>
      </c>
      <c r="F218" s="1">
        <v>1295</v>
      </c>
      <c r="G218" s="1">
        <v>20000800</v>
      </c>
      <c r="H218" s="1">
        <v>750</v>
      </c>
      <c r="I218" s="1">
        <v>1985</v>
      </c>
      <c r="J218" s="1">
        <v>2012</v>
      </c>
      <c r="K218" s="1" t="s">
        <v>112</v>
      </c>
      <c r="L218" s="1" t="s">
        <v>110</v>
      </c>
      <c r="M218" s="1">
        <v>28</v>
      </c>
      <c r="N218" s="1" t="s">
        <v>358</v>
      </c>
      <c r="O218" s="1">
        <v>2</v>
      </c>
      <c r="Q218" s="1" t="s">
        <v>117</v>
      </c>
      <c r="R218" s="1">
        <v>0</v>
      </c>
      <c r="T218" s="1">
        <v>0</v>
      </c>
      <c r="V218" s="1">
        <v>18045</v>
      </c>
      <c r="W218" s="1" t="s">
        <v>110</v>
      </c>
      <c r="X218" s="1" t="s">
        <v>117</v>
      </c>
      <c r="Y218" s="1" t="s">
        <v>2109</v>
      </c>
      <c r="AA218" s="1" t="s">
        <v>133</v>
      </c>
      <c r="AE218" s="1" t="s">
        <v>403</v>
      </c>
      <c r="AF218" s="1" t="s">
        <v>124</v>
      </c>
      <c r="AG218" s="1" t="s">
        <v>125</v>
      </c>
      <c r="AH218" s="1" t="s">
        <v>124</v>
      </c>
      <c r="AI218" s="1" t="s">
        <v>112</v>
      </c>
      <c r="AJ218" s="1" t="s">
        <v>112</v>
      </c>
      <c r="AK218" s="1" t="s">
        <v>125</v>
      </c>
      <c r="AL218" s="1" t="s">
        <v>2085</v>
      </c>
      <c r="AM218" s="1" t="s">
        <v>2085</v>
      </c>
      <c r="AN218" s="1" t="s">
        <v>2085</v>
      </c>
      <c r="AO218" s="1">
        <v>4855</v>
      </c>
      <c r="AP218" s="1">
        <v>102264</v>
      </c>
      <c r="AQ218" s="1">
        <v>37210</v>
      </c>
      <c r="AR218" s="1" t="s">
        <v>110</v>
      </c>
      <c r="AS218" s="1">
        <v>0</v>
      </c>
      <c r="AT218" s="1">
        <v>1295</v>
      </c>
      <c r="AU218" s="2">
        <v>9769</v>
      </c>
      <c r="AV218" s="2">
        <v>11064</v>
      </c>
      <c r="BB218" s="1" t="s">
        <v>129</v>
      </c>
      <c r="BC218" s="1" t="s">
        <v>254</v>
      </c>
      <c r="BD218" s="1">
        <v>0</v>
      </c>
      <c r="BE218" s="1" t="s">
        <v>131</v>
      </c>
      <c r="BF218" s="1">
        <v>2</v>
      </c>
      <c r="BG218" s="1">
        <v>0</v>
      </c>
      <c r="BH218" s="1">
        <v>2</v>
      </c>
      <c r="BJ218" s="1" t="s">
        <v>182</v>
      </c>
      <c r="BK218" s="1" t="s">
        <v>112</v>
      </c>
      <c r="BN218" s="1" t="s">
        <v>133</v>
      </c>
      <c r="BR218" s="1" t="s">
        <v>133</v>
      </c>
      <c r="BU218" s="1" t="s">
        <v>112</v>
      </c>
      <c r="BV218" s="1" t="s">
        <v>114</v>
      </c>
      <c r="BX218" s="1">
        <v>0</v>
      </c>
      <c r="BZ218" s="1">
        <v>0</v>
      </c>
      <c r="CA218" s="1">
        <v>1</v>
      </c>
      <c r="CB218" s="1">
        <v>0</v>
      </c>
      <c r="CC218" s="1">
        <v>0</v>
      </c>
      <c r="CD218" s="1" t="s">
        <v>117</v>
      </c>
      <c r="CE218" s="1" t="s">
        <v>117</v>
      </c>
      <c r="CF218" s="1" t="s">
        <v>110</v>
      </c>
      <c r="CG218" s="1" t="s">
        <v>117</v>
      </c>
      <c r="CH218" s="1" t="s">
        <v>114</v>
      </c>
      <c r="CI218" s="1" t="s">
        <v>117</v>
      </c>
      <c r="CJ218" s="1" t="s">
        <v>110</v>
      </c>
      <c r="CK218" s="1" t="s">
        <v>112</v>
      </c>
      <c r="CL218" s="1">
        <v>0</v>
      </c>
      <c r="CM218" s="1">
        <v>0</v>
      </c>
      <c r="CN218" s="1" t="s">
        <v>155</v>
      </c>
      <c r="CO218" s="1" t="s">
        <v>183</v>
      </c>
      <c r="CP218" s="1">
        <v>0</v>
      </c>
      <c r="CR218" s="1" t="s">
        <v>144</v>
      </c>
      <c r="CS218" s="1" t="s">
        <v>418</v>
      </c>
      <c r="CT218" s="1" t="s">
        <v>136</v>
      </c>
      <c r="CU218" s="8">
        <v>10</v>
      </c>
      <c r="CV218" s="1" t="s">
        <v>2110</v>
      </c>
      <c r="CW218" s="1" t="s">
        <v>2110</v>
      </c>
      <c r="CX218" s="1">
        <v>1</v>
      </c>
      <c r="CY218" s="10">
        <f t="shared" si="21"/>
        <v>10</v>
      </c>
      <c r="CZ218" s="3">
        <v>6.8244600000000002</v>
      </c>
      <c r="DA218" s="3">
        <v>5.3417399999999997</v>
      </c>
      <c r="DB218" s="6">
        <f t="shared" si="22"/>
        <v>2.5</v>
      </c>
      <c r="DC218" s="9">
        <v>10</v>
      </c>
      <c r="DF218" s="1">
        <v>18045</v>
      </c>
      <c r="DG218" s="1">
        <f t="shared" si="23"/>
        <v>36090</v>
      </c>
      <c r="DH218" s="9">
        <f t="shared" si="24"/>
        <v>8</v>
      </c>
      <c r="DI218" s="1">
        <v>1263</v>
      </c>
      <c r="DJ218" s="1">
        <f t="shared" si="25"/>
        <v>2526</v>
      </c>
      <c r="DK218" s="9">
        <f t="shared" si="26"/>
        <v>4</v>
      </c>
      <c r="DN218">
        <f>(DL218*InputWeights!$C$7+DB218*InputWeights!$C$6)</f>
        <v>1.25</v>
      </c>
      <c r="DO218">
        <f>(DD218*InputWeights!$C$12+DE218*InputWeights!$C$10+CU218*InputWeights!$C$11)</f>
        <v>4</v>
      </c>
      <c r="DP218">
        <f>(DC218*InputWeights!$C$18+DK218*InputWeights!$C$16+DH218*InputWeights!$C$15+CY218*InputWeights!$C$17)</f>
        <v>8</v>
      </c>
      <c r="DR218">
        <f>DN218*InputWeights!$C$5+DO218*InputWeights!$C$9+DP218*InputWeights!$C$14</f>
        <v>47.75</v>
      </c>
      <c r="DS218">
        <f>((_xlfn.RANK.EQ(DR218,$DR$2:$DR$6635,0))/(COUNT(DR$2:$DR$6635)))*100</f>
        <v>14.691943127962084</v>
      </c>
      <c r="DT218">
        <f t="shared" si="27"/>
        <v>15</v>
      </c>
    </row>
    <row r="219" spans="1:124" x14ac:dyDescent="0.25">
      <c r="A219" s="1" t="s">
        <v>3548</v>
      </c>
      <c r="B219" s="1" t="s">
        <v>2625</v>
      </c>
      <c r="C219" s="1" t="s">
        <v>2626</v>
      </c>
      <c r="D219" s="1" t="s">
        <v>110</v>
      </c>
      <c r="E219" s="1" t="s">
        <v>609</v>
      </c>
      <c r="F219" s="1">
        <v>651</v>
      </c>
      <c r="G219" s="1">
        <v>230002500</v>
      </c>
      <c r="H219" s="1">
        <v>500</v>
      </c>
      <c r="I219" s="1">
        <v>1973</v>
      </c>
      <c r="J219" s="1">
        <v>2000</v>
      </c>
      <c r="K219" s="1" t="s">
        <v>139</v>
      </c>
      <c r="L219" s="1" t="s">
        <v>110</v>
      </c>
      <c r="M219" s="1">
        <v>16</v>
      </c>
      <c r="N219" s="1" t="s">
        <v>177</v>
      </c>
      <c r="O219" s="1">
        <v>1</v>
      </c>
      <c r="Q219" s="1" t="s">
        <v>117</v>
      </c>
      <c r="R219" s="1">
        <v>0</v>
      </c>
      <c r="T219" s="1">
        <v>0</v>
      </c>
      <c r="V219" s="1">
        <v>2933</v>
      </c>
      <c r="W219" s="1" t="s">
        <v>110</v>
      </c>
      <c r="X219" s="1" t="s">
        <v>117</v>
      </c>
      <c r="Y219" s="1" t="s">
        <v>3557</v>
      </c>
      <c r="AA219" s="1" t="s">
        <v>133</v>
      </c>
      <c r="AE219" s="1" t="s">
        <v>274</v>
      </c>
      <c r="AF219" s="1" t="s">
        <v>124</v>
      </c>
      <c r="AG219" s="1" t="s">
        <v>125</v>
      </c>
      <c r="AH219" s="1" t="s">
        <v>124</v>
      </c>
      <c r="AI219" s="1" t="s">
        <v>112</v>
      </c>
      <c r="AJ219" s="1" t="s">
        <v>112</v>
      </c>
      <c r="AK219" s="1" t="s">
        <v>125</v>
      </c>
      <c r="AL219" s="1" t="s">
        <v>613</v>
      </c>
      <c r="AM219" s="1" t="s">
        <v>613</v>
      </c>
      <c r="AN219" s="1" t="s">
        <v>613</v>
      </c>
      <c r="AO219" s="1">
        <v>41801</v>
      </c>
      <c r="AP219" s="1">
        <v>102264</v>
      </c>
      <c r="AQ219" s="1">
        <v>38228</v>
      </c>
      <c r="AR219" s="1" t="s">
        <v>110</v>
      </c>
      <c r="AS219" s="1">
        <v>0</v>
      </c>
      <c r="AT219" s="1">
        <v>651</v>
      </c>
      <c r="AU219" s="2">
        <v>3119</v>
      </c>
      <c r="AV219" s="2">
        <v>3770</v>
      </c>
      <c r="BB219" s="1" t="s">
        <v>3527</v>
      </c>
      <c r="BC219" s="1" t="s">
        <v>130</v>
      </c>
      <c r="BD219" s="1">
        <v>0</v>
      </c>
      <c r="BE219" s="1" t="s">
        <v>131</v>
      </c>
      <c r="BF219" s="1">
        <v>0</v>
      </c>
      <c r="BG219" s="1">
        <v>1</v>
      </c>
      <c r="BH219" s="1">
        <v>0</v>
      </c>
      <c r="BJ219" s="1" t="s">
        <v>182</v>
      </c>
      <c r="BK219" s="1" t="s">
        <v>112</v>
      </c>
      <c r="BN219" s="1" t="s">
        <v>133</v>
      </c>
      <c r="BR219" s="1" t="s">
        <v>133</v>
      </c>
      <c r="BU219" s="1" t="s">
        <v>139</v>
      </c>
      <c r="BV219" s="1" t="s">
        <v>114</v>
      </c>
      <c r="BX219" s="1">
        <v>0</v>
      </c>
      <c r="BZ219" s="1">
        <v>0</v>
      </c>
      <c r="CA219" s="1">
        <v>1</v>
      </c>
      <c r="CB219" s="1">
        <v>0</v>
      </c>
      <c r="CC219" s="1">
        <v>0</v>
      </c>
      <c r="CD219" s="1" t="s">
        <v>117</v>
      </c>
      <c r="CE219" s="1" t="s">
        <v>117</v>
      </c>
      <c r="CF219" s="1" t="s">
        <v>110</v>
      </c>
      <c r="CG219" s="1" t="s">
        <v>117</v>
      </c>
      <c r="CH219" s="1" t="s">
        <v>117</v>
      </c>
      <c r="CI219" s="1" t="s">
        <v>117</v>
      </c>
      <c r="CJ219" s="1" t="s">
        <v>117</v>
      </c>
      <c r="CK219" s="1" t="s">
        <v>112</v>
      </c>
      <c r="CL219" s="1">
        <v>0</v>
      </c>
      <c r="CM219" s="1">
        <v>0</v>
      </c>
      <c r="CN219" s="1" t="s">
        <v>134</v>
      </c>
      <c r="CO219" s="1" t="s">
        <v>183</v>
      </c>
      <c r="CP219" s="1">
        <v>0</v>
      </c>
      <c r="CR219" s="1" t="s">
        <v>144</v>
      </c>
      <c r="CS219" s="1" t="s">
        <v>418</v>
      </c>
      <c r="CT219" s="1" t="s">
        <v>136</v>
      </c>
      <c r="CU219" s="8">
        <v>10</v>
      </c>
      <c r="CV219" s="1" t="s">
        <v>3558</v>
      </c>
      <c r="CW219" s="1" t="s">
        <v>3558</v>
      </c>
      <c r="CX219" s="1">
        <v>3</v>
      </c>
      <c r="CY219" s="10">
        <f t="shared" si="21"/>
        <v>7.5</v>
      </c>
      <c r="CZ219" s="3">
        <v>4.3</v>
      </c>
      <c r="DA219" s="3">
        <v>3.2</v>
      </c>
      <c r="DB219" s="6">
        <f t="shared" si="22"/>
        <v>2.5</v>
      </c>
      <c r="DC219" s="9">
        <v>10</v>
      </c>
      <c r="DD219" s="7">
        <v>0</v>
      </c>
      <c r="DE219" s="7">
        <v>0</v>
      </c>
      <c r="DF219" s="1">
        <v>2933</v>
      </c>
      <c r="DG219" s="1">
        <f t="shared" si="23"/>
        <v>5866</v>
      </c>
      <c r="DH219" s="9">
        <f t="shared" si="24"/>
        <v>2</v>
      </c>
      <c r="DI219" s="1">
        <v>205</v>
      </c>
      <c r="DJ219" s="1">
        <f t="shared" si="25"/>
        <v>410</v>
      </c>
      <c r="DK219" s="9">
        <f t="shared" si="26"/>
        <v>1</v>
      </c>
      <c r="DL219" s="4">
        <v>10</v>
      </c>
      <c r="DN219">
        <f>(DL219*InputWeights!$C$7+DB219*InputWeights!$C$6)</f>
        <v>6.25</v>
      </c>
      <c r="DO219">
        <f>(DD219*InputWeights!$C$12+DE219*InputWeights!$C$10+CU219*InputWeights!$C$11)</f>
        <v>4</v>
      </c>
      <c r="DP219">
        <f>(DC219*InputWeights!$C$18+DK219*InputWeights!$C$16+DH219*InputWeights!$C$15+CY219*InputWeights!$C$17)</f>
        <v>4.25</v>
      </c>
      <c r="DR219">
        <f>DN219*InputWeights!$C$5+DO219*InputWeights!$C$9+DP219*InputWeights!$C$14</f>
        <v>47.75</v>
      </c>
      <c r="DS219">
        <f>((_xlfn.RANK.EQ(DR219,$DR$2:$DR$6635,0))/(COUNT(DR$2:$DR$6635)))*100</f>
        <v>14.691943127962084</v>
      </c>
      <c r="DT219">
        <f t="shared" si="27"/>
        <v>15</v>
      </c>
    </row>
    <row r="220" spans="1:124" x14ac:dyDescent="0.25">
      <c r="A220" s="1" t="s">
        <v>3548</v>
      </c>
      <c r="B220" s="1" t="s">
        <v>2625</v>
      </c>
      <c r="C220" s="1" t="s">
        <v>2626</v>
      </c>
      <c r="D220" s="1" t="s">
        <v>110</v>
      </c>
      <c r="E220" s="1" t="s">
        <v>2111</v>
      </c>
      <c r="F220" s="1">
        <v>988</v>
      </c>
      <c r="G220" s="1">
        <v>230002800</v>
      </c>
      <c r="H220" s="1">
        <v>760</v>
      </c>
      <c r="I220" s="1">
        <v>1973</v>
      </c>
      <c r="J220" s="1">
        <v>2000</v>
      </c>
      <c r="K220" s="1" t="s">
        <v>112</v>
      </c>
      <c r="L220" s="1" t="s">
        <v>110</v>
      </c>
      <c r="M220" s="1">
        <v>16</v>
      </c>
      <c r="N220" s="1" t="s">
        <v>177</v>
      </c>
      <c r="O220" s="1">
        <v>1</v>
      </c>
      <c r="Q220" s="1" t="s">
        <v>117</v>
      </c>
      <c r="R220" s="1">
        <v>0</v>
      </c>
      <c r="T220" s="1">
        <v>0</v>
      </c>
      <c r="V220" s="1">
        <v>2734</v>
      </c>
      <c r="W220" s="1" t="s">
        <v>110</v>
      </c>
      <c r="X220" s="1" t="s">
        <v>117</v>
      </c>
      <c r="Y220" s="1" t="s">
        <v>3563</v>
      </c>
      <c r="AA220" s="1" t="s">
        <v>133</v>
      </c>
      <c r="AE220" s="1" t="s">
        <v>426</v>
      </c>
      <c r="AF220" s="1" t="s">
        <v>124</v>
      </c>
      <c r="AG220" s="1" t="s">
        <v>125</v>
      </c>
      <c r="AH220" s="1" t="s">
        <v>124</v>
      </c>
      <c r="AI220" s="1" t="s">
        <v>112</v>
      </c>
      <c r="AJ220" s="1" t="s">
        <v>112</v>
      </c>
      <c r="AK220" s="1" t="s">
        <v>125</v>
      </c>
      <c r="AL220" s="1" t="s">
        <v>2113</v>
      </c>
      <c r="AM220" s="1" t="s">
        <v>2113</v>
      </c>
      <c r="AN220" s="1" t="s">
        <v>2113</v>
      </c>
      <c r="AO220" s="1">
        <v>41805</v>
      </c>
      <c r="AP220" s="1">
        <v>102264</v>
      </c>
      <c r="AQ220" s="1">
        <v>38232</v>
      </c>
      <c r="AR220" s="1" t="s">
        <v>110</v>
      </c>
      <c r="AS220" s="1">
        <v>0</v>
      </c>
      <c r="AT220" s="1">
        <v>988</v>
      </c>
      <c r="AU220" s="2">
        <v>5357</v>
      </c>
      <c r="AV220" s="2">
        <v>6345</v>
      </c>
      <c r="BB220" s="1" t="s">
        <v>3527</v>
      </c>
      <c r="BC220" s="1" t="s">
        <v>704</v>
      </c>
      <c r="BD220" s="1">
        <v>0</v>
      </c>
      <c r="BE220" s="1" t="s">
        <v>131</v>
      </c>
      <c r="BF220" s="1">
        <v>0</v>
      </c>
      <c r="BG220" s="1">
        <v>1</v>
      </c>
      <c r="BH220" s="1">
        <v>0</v>
      </c>
      <c r="BJ220" s="1" t="s">
        <v>182</v>
      </c>
      <c r="BK220" s="1" t="s">
        <v>112</v>
      </c>
      <c r="BN220" s="1" t="s">
        <v>133</v>
      </c>
      <c r="BR220" s="1" t="s">
        <v>133</v>
      </c>
      <c r="BU220" s="1" t="s">
        <v>112</v>
      </c>
      <c r="BV220" s="1" t="s">
        <v>114</v>
      </c>
      <c r="BX220" s="1">
        <v>0</v>
      </c>
      <c r="BZ220" s="1">
        <v>0</v>
      </c>
      <c r="CA220" s="1">
        <v>1</v>
      </c>
      <c r="CB220" s="1">
        <v>0</v>
      </c>
      <c r="CC220" s="1">
        <v>0</v>
      </c>
      <c r="CD220" s="1" t="s">
        <v>117</v>
      </c>
      <c r="CE220" s="1" t="s">
        <v>117</v>
      </c>
      <c r="CF220" s="1" t="s">
        <v>110</v>
      </c>
      <c r="CG220" s="1" t="s">
        <v>117</v>
      </c>
      <c r="CH220" s="1" t="s">
        <v>117</v>
      </c>
      <c r="CI220" s="1" t="s">
        <v>117</v>
      </c>
      <c r="CJ220" s="1" t="s">
        <v>117</v>
      </c>
      <c r="CK220" s="1" t="s">
        <v>112</v>
      </c>
      <c r="CL220" s="1">
        <v>0</v>
      </c>
      <c r="CM220" s="1">
        <v>0</v>
      </c>
      <c r="CN220" s="1" t="s">
        <v>134</v>
      </c>
      <c r="CO220" s="1" t="s">
        <v>183</v>
      </c>
      <c r="CP220" s="1">
        <v>0</v>
      </c>
      <c r="CR220" s="1" t="s">
        <v>144</v>
      </c>
      <c r="CS220" s="1" t="s">
        <v>418</v>
      </c>
      <c r="CT220" s="1" t="s">
        <v>136</v>
      </c>
      <c r="CU220" s="8">
        <v>10</v>
      </c>
      <c r="CV220" s="1" t="s">
        <v>3564</v>
      </c>
      <c r="CW220" s="1" t="s">
        <v>3564</v>
      </c>
      <c r="CX220" s="1">
        <v>3</v>
      </c>
      <c r="CY220" s="10">
        <f t="shared" si="21"/>
        <v>7.5</v>
      </c>
      <c r="CZ220" s="3">
        <v>5.4</v>
      </c>
      <c r="DA220" s="3">
        <v>3.3</v>
      </c>
      <c r="DB220" s="6">
        <f t="shared" si="22"/>
        <v>2.5</v>
      </c>
      <c r="DC220" s="9">
        <v>10</v>
      </c>
      <c r="DD220" s="7">
        <v>0</v>
      </c>
      <c r="DE220" s="7">
        <v>0</v>
      </c>
      <c r="DF220" s="1">
        <v>2734</v>
      </c>
      <c r="DG220" s="1">
        <f t="shared" si="23"/>
        <v>5468</v>
      </c>
      <c r="DH220" s="9">
        <f t="shared" si="24"/>
        <v>2</v>
      </c>
      <c r="DI220" s="1">
        <v>164</v>
      </c>
      <c r="DJ220" s="1">
        <f t="shared" si="25"/>
        <v>328</v>
      </c>
      <c r="DK220" s="9">
        <f t="shared" si="26"/>
        <v>1</v>
      </c>
      <c r="DL220" s="4">
        <v>10</v>
      </c>
      <c r="DN220">
        <f>(DL220*InputWeights!$C$7+DB220*InputWeights!$C$6)</f>
        <v>6.25</v>
      </c>
      <c r="DO220">
        <f>(DD220*InputWeights!$C$12+DE220*InputWeights!$C$10+CU220*InputWeights!$C$11)</f>
        <v>4</v>
      </c>
      <c r="DP220">
        <f>(DC220*InputWeights!$C$18+DK220*InputWeights!$C$16+DH220*InputWeights!$C$15+CY220*InputWeights!$C$17)</f>
        <v>4.25</v>
      </c>
      <c r="DR220">
        <f>DN220*InputWeights!$C$5+DO220*InputWeights!$C$9+DP220*InputWeights!$C$14</f>
        <v>47.75</v>
      </c>
      <c r="DS220">
        <f>((_xlfn.RANK.EQ(DR220,$DR$2:$DR$6635,0))/(COUNT(DR$2:$DR$6635)))*100</f>
        <v>14.691943127962084</v>
      </c>
      <c r="DT220">
        <f t="shared" si="27"/>
        <v>15</v>
      </c>
    </row>
    <row r="221" spans="1:124" x14ac:dyDescent="0.25">
      <c r="A221" s="1" t="s">
        <v>4704</v>
      </c>
      <c r="B221" s="1" t="s">
        <v>3684</v>
      </c>
      <c r="C221" s="1" t="s">
        <v>3685</v>
      </c>
      <c r="D221" s="1" t="s">
        <v>110</v>
      </c>
      <c r="E221" s="1" t="s">
        <v>609</v>
      </c>
      <c r="F221" s="1">
        <v>1750</v>
      </c>
      <c r="G221" s="1">
        <v>410004100</v>
      </c>
      <c r="H221" s="1">
        <v>500</v>
      </c>
      <c r="I221" s="1">
        <v>1969</v>
      </c>
      <c r="J221" s="1">
        <v>1999</v>
      </c>
      <c r="K221" s="1" t="s">
        <v>139</v>
      </c>
      <c r="L221" s="1" t="s">
        <v>110</v>
      </c>
      <c r="M221" s="1">
        <v>14</v>
      </c>
      <c r="N221" s="1" t="s">
        <v>177</v>
      </c>
      <c r="O221" s="1">
        <v>1</v>
      </c>
      <c r="Q221" s="1" t="s">
        <v>117</v>
      </c>
      <c r="R221" s="1">
        <v>0</v>
      </c>
      <c r="T221" s="1">
        <v>0</v>
      </c>
      <c r="V221" s="1">
        <v>3435</v>
      </c>
      <c r="W221" s="1" t="s">
        <v>110</v>
      </c>
      <c r="X221" s="1" t="s">
        <v>117</v>
      </c>
      <c r="Y221" s="1" t="s">
        <v>4707</v>
      </c>
      <c r="AA221" s="1" t="s">
        <v>133</v>
      </c>
      <c r="AF221" s="1" t="s">
        <v>110</v>
      </c>
      <c r="AG221" s="1" t="s">
        <v>125</v>
      </c>
      <c r="AH221" s="1" t="s">
        <v>124</v>
      </c>
      <c r="AI221" s="1" t="s">
        <v>112</v>
      </c>
      <c r="AJ221" s="1" t="s">
        <v>112</v>
      </c>
      <c r="AK221" s="1" t="s">
        <v>125</v>
      </c>
      <c r="AL221" s="1" t="s">
        <v>613</v>
      </c>
      <c r="AM221" s="1" t="s">
        <v>613</v>
      </c>
      <c r="AN221" s="1" t="s">
        <v>613</v>
      </c>
      <c r="AO221" s="1">
        <v>70954</v>
      </c>
      <c r="AP221" s="1">
        <v>102264</v>
      </c>
      <c r="AQ221" s="1">
        <v>38521</v>
      </c>
      <c r="AR221" s="1" t="s">
        <v>110</v>
      </c>
      <c r="AS221" s="1">
        <v>0</v>
      </c>
      <c r="AT221" s="1">
        <v>1750</v>
      </c>
      <c r="AU221" s="2">
        <v>850</v>
      </c>
      <c r="AV221" s="2">
        <v>2600</v>
      </c>
      <c r="BB221" s="1" t="s">
        <v>3527</v>
      </c>
      <c r="BC221" s="1" t="s">
        <v>180</v>
      </c>
      <c r="BD221" s="1">
        <v>0</v>
      </c>
      <c r="BE221" s="1" t="s">
        <v>131</v>
      </c>
      <c r="BF221" s="1">
        <v>2</v>
      </c>
      <c r="BG221" s="1">
        <v>0</v>
      </c>
      <c r="BH221" s="1">
        <v>2</v>
      </c>
      <c r="BJ221" s="1" t="s">
        <v>182</v>
      </c>
      <c r="BK221" s="1" t="s">
        <v>112</v>
      </c>
      <c r="BN221" s="1" t="s">
        <v>133</v>
      </c>
      <c r="BR221" s="1" t="s">
        <v>133</v>
      </c>
      <c r="BU221" s="1" t="s">
        <v>139</v>
      </c>
      <c r="BV221" s="1" t="s">
        <v>114</v>
      </c>
      <c r="BX221" s="1">
        <v>0</v>
      </c>
      <c r="BZ221" s="1">
        <v>0</v>
      </c>
      <c r="CA221" s="1">
        <v>1</v>
      </c>
      <c r="CB221" s="1">
        <v>0</v>
      </c>
      <c r="CC221" s="1">
        <v>0</v>
      </c>
      <c r="CD221" s="1" t="s">
        <v>117</v>
      </c>
      <c r="CE221" s="1" t="s">
        <v>117</v>
      </c>
      <c r="CF221" s="1" t="s">
        <v>110</v>
      </c>
      <c r="CG221" s="1" t="s">
        <v>117</v>
      </c>
      <c r="CH221" s="1" t="s">
        <v>117</v>
      </c>
      <c r="CI221" s="1" t="s">
        <v>117</v>
      </c>
      <c r="CJ221" s="1" t="s">
        <v>117</v>
      </c>
      <c r="CK221" s="1" t="s">
        <v>112</v>
      </c>
      <c r="CL221" s="1">
        <v>0</v>
      </c>
      <c r="CM221" s="1">
        <v>1</v>
      </c>
      <c r="CN221" s="1" t="s">
        <v>142</v>
      </c>
      <c r="CO221" s="1" t="s">
        <v>183</v>
      </c>
      <c r="CP221" s="1">
        <v>0</v>
      </c>
      <c r="CR221" s="1" t="s">
        <v>144</v>
      </c>
      <c r="CS221" s="1" t="s">
        <v>418</v>
      </c>
      <c r="CT221" s="1" t="s">
        <v>136</v>
      </c>
      <c r="CU221" s="8">
        <v>10</v>
      </c>
      <c r="CV221" s="1" t="s">
        <v>4708</v>
      </c>
      <c r="CW221" s="1" t="s">
        <v>4708</v>
      </c>
      <c r="CX221" s="1">
        <v>2</v>
      </c>
      <c r="CY221" s="10">
        <f t="shared" si="21"/>
        <v>7.5</v>
      </c>
      <c r="CZ221" s="3">
        <v>7.1</v>
      </c>
      <c r="DA221" s="3">
        <v>4.5</v>
      </c>
      <c r="DB221" s="6">
        <f t="shared" si="22"/>
        <v>2.5</v>
      </c>
      <c r="DC221" s="9">
        <v>10</v>
      </c>
      <c r="DD221" s="7">
        <v>0</v>
      </c>
      <c r="DE221" s="7">
        <v>0</v>
      </c>
      <c r="DF221" s="1">
        <v>3435</v>
      </c>
      <c r="DG221" s="1">
        <f t="shared" si="23"/>
        <v>6870</v>
      </c>
      <c r="DH221" s="9">
        <f t="shared" si="24"/>
        <v>2</v>
      </c>
      <c r="DI221" s="1">
        <v>240</v>
      </c>
      <c r="DJ221" s="1">
        <f t="shared" si="25"/>
        <v>480</v>
      </c>
      <c r="DK221" s="9">
        <f t="shared" si="26"/>
        <v>1</v>
      </c>
      <c r="DL221" s="4">
        <v>10</v>
      </c>
      <c r="DN221">
        <f>(DL221*InputWeights!$C$7+DB221*InputWeights!$C$6)</f>
        <v>6.25</v>
      </c>
      <c r="DO221">
        <f>(DD221*InputWeights!$C$12+DE221*InputWeights!$C$10+CU221*InputWeights!$C$11)</f>
        <v>4</v>
      </c>
      <c r="DP221">
        <f>(DC221*InputWeights!$C$18+DK221*InputWeights!$C$16+DH221*InputWeights!$C$15+CY221*InputWeights!$C$17)</f>
        <v>4.25</v>
      </c>
      <c r="DR221">
        <f>DN221*InputWeights!$C$5+DO221*InputWeights!$C$9+DP221*InputWeights!$C$14</f>
        <v>47.75</v>
      </c>
      <c r="DS221">
        <f>((_xlfn.RANK.EQ(DR221,$DR$2:$DR$6635,0))/(COUNT(DR$2:$DR$6635)))*100</f>
        <v>14.691943127962084</v>
      </c>
      <c r="DT221">
        <f t="shared" si="27"/>
        <v>15</v>
      </c>
    </row>
    <row r="222" spans="1:124" x14ac:dyDescent="0.25">
      <c r="A222" s="1" t="s">
        <v>4704</v>
      </c>
      <c r="B222" s="1" t="s">
        <v>3684</v>
      </c>
      <c r="C222" s="1" t="s">
        <v>3685</v>
      </c>
      <c r="D222" s="1" t="s">
        <v>110</v>
      </c>
      <c r="E222" s="1" t="s">
        <v>2067</v>
      </c>
      <c r="F222" s="1">
        <v>700</v>
      </c>
      <c r="G222" s="1">
        <v>410004300</v>
      </c>
      <c r="H222" s="1">
        <v>780</v>
      </c>
      <c r="I222" s="1">
        <v>1969</v>
      </c>
      <c r="J222" s="1">
        <v>1999</v>
      </c>
      <c r="K222" s="1" t="s">
        <v>153</v>
      </c>
      <c r="L222" s="1" t="s">
        <v>110</v>
      </c>
      <c r="M222" s="1">
        <v>14</v>
      </c>
      <c r="N222" s="1" t="s">
        <v>177</v>
      </c>
      <c r="O222" s="1">
        <v>1</v>
      </c>
      <c r="Q222" s="1" t="s">
        <v>117</v>
      </c>
      <c r="R222" s="1">
        <v>0</v>
      </c>
      <c r="T222" s="1">
        <v>0</v>
      </c>
      <c r="V222" s="1">
        <v>2778</v>
      </c>
      <c r="W222" s="1" t="s">
        <v>110</v>
      </c>
      <c r="X222" s="1" t="s">
        <v>117</v>
      </c>
      <c r="Y222" s="1" t="s">
        <v>4712</v>
      </c>
      <c r="AA222" s="1" t="s">
        <v>133</v>
      </c>
      <c r="AF222" s="1" t="s">
        <v>114</v>
      </c>
      <c r="AG222" s="1" t="s">
        <v>125</v>
      </c>
      <c r="AH222" s="1" t="s">
        <v>124</v>
      </c>
      <c r="AI222" s="1" t="s">
        <v>112</v>
      </c>
      <c r="AJ222" s="1" t="s">
        <v>112</v>
      </c>
      <c r="AK222" s="1" t="s">
        <v>125</v>
      </c>
      <c r="AL222" s="1" t="s">
        <v>2069</v>
      </c>
      <c r="AM222" s="1" t="s">
        <v>2069</v>
      </c>
      <c r="AN222" s="1" t="s">
        <v>2069</v>
      </c>
      <c r="AO222" s="1">
        <v>70956</v>
      </c>
      <c r="AP222" s="1">
        <v>102264</v>
      </c>
      <c r="AQ222" s="1">
        <v>49806</v>
      </c>
      <c r="AR222" s="1" t="s">
        <v>110</v>
      </c>
      <c r="AS222" s="1">
        <v>0</v>
      </c>
      <c r="AT222" s="1">
        <v>700</v>
      </c>
      <c r="AU222" s="2">
        <v>3850</v>
      </c>
      <c r="AV222" s="2">
        <v>4550</v>
      </c>
      <c r="BB222" s="1" t="s">
        <v>3527</v>
      </c>
      <c r="BC222" s="1" t="s">
        <v>180</v>
      </c>
      <c r="BD222" s="1">
        <v>0</v>
      </c>
      <c r="BE222" s="1" t="s">
        <v>131</v>
      </c>
      <c r="BF222" s="1">
        <v>2</v>
      </c>
      <c r="BG222" s="1">
        <v>0</v>
      </c>
      <c r="BH222" s="1">
        <v>2</v>
      </c>
      <c r="BJ222" s="1" t="s">
        <v>182</v>
      </c>
      <c r="BK222" s="1" t="s">
        <v>112</v>
      </c>
      <c r="BN222" s="1" t="s">
        <v>133</v>
      </c>
      <c r="BR222" s="1" t="s">
        <v>133</v>
      </c>
      <c r="BU222" s="1" t="s">
        <v>153</v>
      </c>
      <c r="BV222" s="1" t="s">
        <v>114</v>
      </c>
      <c r="BX222" s="1">
        <v>0</v>
      </c>
      <c r="BZ222" s="1">
        <v>0</v>
      </c>
      <c r="CA222" s="1">
        <v>1</v>
      </c>
      <c r="CB222" s="1">
        <v>0</v>
      </c>
      <c r="CC222" s="1">
        <v>0</v>
      </c>
      <c r="CD222" s="1" t="s">
        <v>117</v>
      </c>
      <c r="CE222" s="1" t="s">
        <v>117</v>
      </c>
      <c r="CF222" s="1" t="s">
        <v>110</v>
      </c>
      <c r="CG222" s="1" t="s">
        <v>117</v>
      </c>
      <c r="CH222" s="1" t="s">
        <v>114</v>
      </c>
      <c r="CI222" s="1" t="s">
        <v>117</v>
      </c>
      <c r="CJ222" s="1" t="s">
        <v>117</v>
      </c>
      <c r="CK222" s="1" t="s">
        <v>112</v>
      </c>
      <c r="CL222" s="1">
        <v>1</v>
      </c>
      <c r="CM222" s="1">
        <v>0</v>
      </c>
      <c r="CN222" s="1" t="s">
        <v>142</v>
      </c>
      <c r="CO222" s="1" t="s">
        <v>183</v>
      </c>
      <c r="CP222" s="1">
        <v>0</v>
      </c>
      <c r="CR222" s="1" t="s">
        <v>144</v>
      </c>
      <c r="CS222" s="1" t="s">
        <v>418</v>
      </c>
      <c r="CT222" s="1" t="s">
        <v>136</v>
      </c>
      <c r="CU222" s="8">
        <v>10</v>
      </c>
      <c r="CV222" s="1" t="s">
        <v>4713</v>
      </c>
      <c r="CW222" s="1" t="s">
        <v>4713</v>
      </c>
      <c r="CX222" s="1">
        <v>3</v>
      </c>
      <c r="CY222" s="10">
        <f t="shared" si="21"/>
        <v>7.5</v>
      </c>
      <c r="CZ222" s="3">
        <v>7</v>
      </c>
      <c r="DA222" s="3">
        <v>5.3</v>
      </c>
      <c r="DB222" s="6">
        <f t="shared" si="22"/>
        <v>2.5</v>
      </c>
      <c r="DC222" s="9">
        <v>10</v>
      </c>
      <c r="DD222" s="7">
        <v>0</v>
      </c>
      <c r="DE222" s="7">
        <v>0</v>
      </c>
      <c r="DF222" s="1">
        <v>2778</v>
      </c>
      <c r="DG222" s="1">
        <f t="shared" si="23"/>
        <v>5556</v>
      </c>
      <c r="DH222" s="9">
        <f t="shared" si="24"/>
        <v>2</v>
      </c>
      <c r="DI222" s="1">
        <v>194</v>
      </c>
      <c r="DJ222" s="1">
        <f t="shared" si="25"/>
        <v>388</v>
      </c>
      <c r="DK222" s="9">
        <f t="shared" si="26"/>
        <v>1</v>
      </c>
      <c r="DL222" s="4">
        <v>10</v>
      </c>
      <c r="DN222">
        <f>(DL222*InputWeights!$C$7+DB222*InputWeights!$C$6)</f>
        <v>6.25</v>
      </c>
      <c r="DO222">
        <f>(DD222*InputWeights!$C$12+DE222*InputWeights!$C$10+CU222*InputWeights!$C$11)</f>
        <v>4</v>
      </c>
      <c r="DP222">
        <f>(DC222*InputWeights!$C$18+DK222*InputWeights!$C$16+DH222*InputWeights!$C$15+CY222*InputWeights!$C$17)</f>
        <v>4.25</v>
      </c>
      <c r="DR222">
        <f>DN222*InputWeights!$C$5+DO222*InputWeights!$C$9+DP222*InputWeights!$C$14</f>
        <v>47.75</v>
      </c>
      <c r="DS222">
        <f>((_xlfn.RANK.EQ(DR222,$DR$2:$DR$6635,0))/(COUNT(DR$2:$DR$6635)))*100</f>
        <v>14.691943127962084</v>
      </c>
      <c r="DT222">
        <f t="shared" si="27"/>
        <v>15</v>
      </c>
    </row>
    <row r="223" spans="1:124" x14ac:dyDescent="0.25">
      <c r="A223" s="1" t="s">
        <v>4684</v>
      </c>
      <c r="B223" s="1" t="s">
        <v>108</v>
      </c>
      <c r="C223" s="1" t="s">
        <v>109</v>
      </c>
      <c r="D223" s="1" t="s">
        <v>110</v>
      </c>
      <c r="E223" s="1" t="s">
        <v>2046</v>
      </c>
      <c r="F223" s="1">
        <v>1417</v>
      </c>
      <c r="G223" s="1">
        <v>20000500</v>
      </c>
      <c r="H223" s="1">
        <v>510</v>
      </c>
      <c r="I223" s="1">
        <v>2008</v>
      </c>
      <c r="J223" s="1">
        <v>2008</v>
      </c>
      <c r="K223" s="1" t="s">
        <v>139</v>
      </c>
      <c r="L223" s="1" t="s">
        <v>110</v>
      </c>
      <c r="M223" s="1">
        <v>15</v>
      </c>
      <c r="N223" s="1" t="s">
        <v>113</v>
      </c>
      <c r="O223" s="1">
        <v>1</v>
      </c>
      <c r="P223" s="1" t="s">
        <v>112</v>
      </c>
      <c r="Q223" s="1" t="s">
        <v>117</v>
      </c>
      <c r="R223" s="1">
        <v>0</v>
      </c>
      <c r="T223" s="1">
        <v>0</v>
      </c>
      <c r="V223" s="1">
        <v>5939</v>
      </c>
      <c r="W223" s="1" t="s">
        <v>110</v>
      </c>
      <c r="X223" s="1" t="s">
        <v>117</v>
      </c>
      <c r="Y223" s="1" t="s">
        <v>4879</v>
      </c>
      <c r="AA223" s="1" t="s">
        <v>133</v>
      </c>
      <c r="AF223" s="1" t="s">
        <v>124</v>
      </c>
      <c r="AG223" s="1" t="s">
        <v>125</v>
      </c>
      <c r="AH223" s="1" t="s">
        <v>124</v>
      </c>
      <c r="AI223" s="1" t="s">
        <v>112</v>
      </c>
      <c r="AJ223" s="1" t="s">
        <v>112</v>
      </c>
      <c r="AK223" s="1" t="s">
        <v>125</v>
      </c>
      <c r="AL223" s="1" t="s">
        <v>2048</v>
      </c>
      <c r="AM223" s="1" t="s">
        <v>2048</v>
      </c>
      <c r="AN223" s="1" t="s">
        <v>2048</v>
      </c>
      <c r="AO223" s="1">
        <v>122022</v>
      </c>
      <c r="AP223" s="1">
        <v>102264</v>
      </c>
      <c r="AQ223" s="1">
        <v>64101</v>
      </c>
      <c r="AR223" s="1" t="s">
        <v>110</v>
      </c>
      <c r="AS223" s="1">
        <v>0</v>
      </c>
      <c r="AT223" s="1">
        <v>1417</v>
      </c>
      <c r="AU223" s="2">
        <v>7972</v>
      </c>
      <c r="AV223" s="2">
        <v>9389</v>
      </c>
      <c r="BB223" s="1" t="s">
        <v>4880</v>
      </c>
      <c r="BC223" s="1" t="s">
        <v>180</v>
      </c>
      <c r="BD223" s="1">
        <v>0</v>
      </c>
      <c r="BE223" s="1" t="s">
        <v>131</v>
      </c>
      <c r="BF223" s="1">
        <v>0</v>
      </c>
      <c r="BG223" s="1">
        <v>1</v>
      </c>
      <c r="BH223" s="1">
        <v>1</v>
      </c>
      <c r="BK223" s="1" t="s">
        <v>112</v>
      </c>
      <c r="BN223" s="1" t="s">
        <v>133</v>
      </c>
      <c r="BR223" s="1" t="s">
        <v>133</v>
      </c>
      <c r="BT223" s="1" t="s">
        <v>325</v>
      </c>
      <c r="BU223" s="1" t="s">
        <v>139</v>
      </c>
      <c r="BV223" s="1" t="s">
        <v>114</v>
      </c>
      <c r="BX223" s="1">
        <v>0</v>
      </c>
      <c r="BZ223" s="1">
        <v>1</v>
      </c>
      <c r="CA223" s="1">
        <v>1</v>
      </c>
      <c r="CB223" s="1">
        <v>0</v>
      </c>
      <c r="CC223" s="1">
        <v>0</v>
      </c>
      <c r="CD223" s="1" t="s">
        <v>117</v>
      </c>
      <c r="CE223" s="1" t="s">
        <v>117</v>
      </c>
      <c r="CF223" s="1" t="s">
        <v>110</v>
      </c>
      <c r="CG223" s="1" t="s">
        <v>117</v>
      </c>
      <c r="CH223" s="1" t="s">
        <v>116</v>
      </c>
      <c r="CI223" s="1" t="s">
        <v>117</v>
      </c>
      <c r="CJ223" s="1" t="s">
        <v>110</v>
      </c>
      <c r="CK223" s="1" t="s">
        <v>112</v>
      </c>
      <c r="CL223" s="1">
        <v>8</v>
      </c>
      <c r="CM223" s="1">
        <v>0</v>
      </c>
      <c r="CN223" s="1" t="s">
        <v>155</v>
      </c>
      <c r="CP223" s="1">
        <v>0</v>
      </c>
      <c r="CR223" s="1" t="s">
        <v>144</v>
      </c>
      <c r="CS223" s="1" t="s">
        <v>418</v>
      </c>
      <c r="CT223" s="1" t="s">
        <v>136</v>
      </c>
      <c r="CU223" s="8">
        <v>10</v>
      </c>
      <c r="CV223" s="1" t="s">
        <v>4881</v>
      </c>
      <c r="CW223" s="1" t="s">
        <v>4881</v>
      </c>
      <c r="CX223" s="1">
        <v>1</v>
      </c>
      <c r="CY223" s="10">
        <f t="shared" si="21"/>
        <v>10</v>
      </c>
      <c r="CZ223" s="3">
        <v>0.65386999999999995</v>
      </c>
      <c r="DA223" s="3">
        <v>0.56259199999999998</v>
      </c>
      <c r="DB223" s="6">
        <f t="shared" si="22"/>
        <v>1</v>
      </c>
      <c r="DC223" s="9">
        <v>0</v>
      </c>
      <c r="DD223" s="7">
        <v>0</v>
      </c>
      <c r="DE223" s="7">
        <v>0</v>
      </c>
      <c r="DF223" s="1">
        <v>5939</v>
      </c>
      <c r="DG223" s="1">
        <f t="shared" si="23"/>
        <v>11878</v>
      </c>
      <c r="DH223" s="9">
        <f t="shared" si="24"/>
        <v>3</v>
      </c>
      <c r="DI223" s="1">
        <v>772</v>
      </c>
      <c r="DJ223" s="1">
        <f t="shared" si="25"/>
        <v>1544</v>
      </c>
      <c r="DK223" s="9">
        <f t="shared" si="26"/>
        <v>3</v>
      </c>
      <c r="DL223" s="4">
        <v>10</v>
      </c>
      <c r="DN223">
        <f>(DL223*InputWeights!$C$7+DB223*InputWeights!$C$6)</f>
        <v>5.5</v>
      </c>
      <c r="DO223">
        <f>(DD223*InputWeights!$C$12+DE223*InputWeights!$C$10+CU223*InputWeights!$C$11)</f>
        <v>4</v>
      </c>
      <c r="DP223">
        <f>(DC223*InputWeights!$C$18+DK223*InputWeights!$C$16+DH223*InputWeights!$C$15+CY223*InputWeights!$C$17)</f>
        <v>4.8000000000000007</v>
      </c>
      <c r="DR223">
        <f>DN223*InputWeights!$C$5+DO223*InputWeights!$C$9+DP223*InputWeights!$C$14</f>
        <v>47.7</v>
      </c>
      <c r="DS223">
        <f>((_xlfn.RANK.EQ(DR223,$DR$2:$DR$6635,0))/(COUNT(DR$2:$DR$6635)))*100</f>
        <v>15.030467163168584</v>
      </c>
      <c r="DT223">
        <f t="shared" si="27"/>
        <v>20</v>
      </c>
    </row>
    <row r="224" spans="1:124" x14ac:dyDescent="0.25">
      <c r="A224" s="1" t="s">
        <v>949</v>
      </c>
      <c r="B224" s="1" t="s">
        <v>108</v>
      </c>
      <c r="C224" s="1" t="s">
        <v>109</v>
      </c>
      <c r="D224" s="1" t="s">
        <v>110</v>
      </c>
      <c r="E224" s="1" t="s">
        <v>815</v>
      </c>
      <c r="F224" s="1">
        <v>2143</v>
      </c>
      <c r="G224" s="1">
        <v>4800</v>
      </c>
      <c r="H224" s="1">
        <v>0</v>
      </c>
      <c r="I224" s="1">
        <v>1900</v>
      </c>
      <c r="J224" s="1">
        <v>2013</v>
      </c>
      <c r="K224" s="1" t="s">
        <v>183</v>
      </c>
      <c r="L224" s="1" t="s">
        <v>114</v>
      </c>
      <c r="M224" s="1">
        <v>22</v>
      </c>
      <c r="N224" s="1" t="s">
        <v>177</v>
      </c>
      <c r="O224" s="1">
        <v>2</v>
      </c>
      <c r="Q224" s="1" t="s">
        <v>117</v>
      </c>
      <c r="R224" s="1">
        <v>0</v>
      </c>
      <c r="S224" s="1" t="s">
        <v>803</v>
      </c>
      <c r="T224" s="1">
        <v>109</v>
      </c>
      <c r="V224" s="1">
        <v>12564</v>
      </c>
      <c r="W224" s="1" t="s">
        <v>116</v>
      </c>
      <c r="X224" s="1" t="s">
        <v>117</v>
      </c>
      <c r="Y224" s="1" t="s">
        <v>958</v>
      </c>
      <c r="Z224" s="1" t="s">
        <v>119</v>
      </c>
      <c r="AA224" s="1" t="s">
        <v>952</v>
      </c>
      <c r="AC224" s="1" t="s">
        <v>160</v>
      </c>
      <c r="AD224" s="1" t="s">
        <v>349</v>
      </c>
      <c r="AE224" s="1" t="s">
        <v>364</v>
      </c>
      <c r="AF224" s="1" t="s">
        <v>124</v>
      </c>
      <c r="AG224" s="1" t="s">
        <v>125</v>
      </c>
      <c r="AH224" s="1" t="s">
        <v>124</v>
      </c>
      <c r="AI224" s="1" t="s">
        <v>112</v>
      </c>
      <c r="AJ224" s="1" t="s">
        <v>112</v>
      </c>
      <c r="AK224" s="1" t="s">
        <v>125</v>
      </c>
      <c r="AL224" s="1" t="s">
        <v>380</v>
      </c>
      <c r="AM224" s="1" t="s">
        <v>813</v>
      </c>
      <c r="AN224" s="1" t="s">
        <v>959</v>
      </c>
      <c r="AO224" s="1">
        <v>2504</v>
      </c>
      <c r="AP224" s="1">
        <v>102264</v>
      </c>
      <c r="AQ224" s="1">
        <v>206</v>
      </c>
      <c r="AR224" s="1" t="s">
        <v>110</v>
      </c>
      <c r="AS224" s="1">
        <v>30160</v>
      </c>
      <c r="AT224" s="1">
        <v>32303</v>
      </c>
      <c r="AU224" s="2">
        <v>30160</v>
      </c>
      <c r="AV224" s="2">
        <v>32303</v>
      </c>
      <c r="BB224" s="1" t="s">
        <v>129</v>
      </c>
      <c r="BC224" s="1" t="s">
        <v>704</v>
      </c>
      <c r="BD224" s="1">
        <v>89</v>
      </c>
      <c r="BE224" s="1" t="s">
        <v>131</v>
      </c>
      <c r="BF224" s="1">
        <v>0</v>
      </c>
      <c r="BG224" s="1">
        <v>4</v>
      </c>
      <c r="BH224" s="1">
        <v>4</v>
      </c>
      <c r="BI224" s="1" t="s">
        <v>132</v>
      </c>
      <c r="BJ224" s="1" t="s">
        <v>182</v>
      </c>
      <c r="BK224" s="1" t="s">
        <v>112</v>
      </c>
      <c r="BN224" s="1" t="s">
        <v>133</v>
      </c>
      <c r="BR224" s="1" t="s">
        <v>133</v>
      </c>
      <c r="BU224" s="1" t="s">
        <v>112</v>
      </c>
      <c r="BV224" s="1" t="s">
        <v>114</v>
      </c>
      <c r="BW224" s="1" t="s">
        <v>112</v>
      </c>
      <c r="BX224" s="1">
        <v>0</v>
      </c>
      <c r="BZ224" s="1">
        <v>0</v>
      </c>
      <c r="CA224" s="1">
        <v>1</v>
      </c>
      <c r="CB224" s="1">
        <v>0</v>
      </c>
      <c r="CC224" s="1">
        <v>0</v>
      </c>
      <c r="CD224" s="1" t="s">
        <v>117</v>
      </c>
      <c r="CE224" s="1" t="s">
        <v>117</v>
      </c>
      <c r="CF224" s="1" t="s">
        <v>110</v>
      </c>
      <c r="CG224" s="1" t="s">
        <v>117</v>
      </c>
      <c r="CH224" s="1" t="s">
        <v>117</v>
      </c>
      <c r="CI224" s="1" t="s">
        <v>117</v>
      </c>
      <c r="CJ224" s="1" t="s">
        <v>110</v>
      </c>
      <c r="CK224" s="1" t="s">
        <v>125</v>
      </c>
      <c r="CL224" s="1">
        <v>4</v>
      </c>
      <c r="CM224" s="1">
        <v>4</v>
      </c>
      <c r="CN224" s="1" t="s">
        <v>142</v>
      </c>
      <c r="CO224" s="1" t="s">
        <v>183</v>
      </c>
      <c r="CP224" s="1">
        <v>0</v>
      </c>
      <c r="CQ224" s="1" t="s">
        <v>143</v>
      </c>
      <c r="CR224" s="1" t="s">
        <v>143</v>
      </c>
      <c r="CS224" s="1" t="s">
        <v>156</v>
      </c>
      <c r="CT224" s="1" t="s">
        <v>156</v>
      </c>
      <c r="CU224" s="8">
        <v>5</v>
      </c>
      <c r="CV224" s="1" t="s">
        <v>960</v>
      </c>
      <c r="CW224" s="1" t="s">
        <v>960</v>
      </c>
      <c r="CX224" s="1">
        <v>3</v>
      </c>
      <c r="CY224" s="10">
        <f t="shared" si="21"/>
        <v>7.5</v>
      </c>
      <c r="CZ224" s="3">
        <v>13.2234</v>
      </c>
      <c r="DA224" s="3">
        <v>11.072699999999999</v>
      </c>
      <c r="DB224" s="6">
        <f t="shared" si="22"/>
        <v>7.5</v>
      </c>
      <c r="DC224" s="9">
        <v>0</v>
      </c>
      <c r="DD224" s="7">
        <v>0</v>
      </c>
      <c r="DE224" s="7">
        <v>0</v>
      </c>
      <c r="DF224" s="1">
        <v>12564</v>
      </c>
      <c r="DG224" s="1">
        <f t="shared" si="23"/>
        <v>12564</v>
      </c>
      <c r="DH224" s="9">
        <f t="shared" si="24"/>
        <v>3</v>
      </c>
      <c r="DI224" s="1">
        <v>815</v>
      </c>
      <c r="DJ224" s="1">
        <f t="shared" si="25"/>
        <v>815</v>
      </c>
      <c r="DK224" s="9">
        <f t="shared" si="26"/>
        <v>2</v>
      </c>
      <c r="DL224" s="4">
        <v>10</v>
      </c>
      <c r="DN224">
        <f>(DL224*InputWeights!$C$7+DB224*InputWeights!$C$6)</f>
        <v>8.75</v>
      </c>
      <c r="DO224">
        <f>(DD224*InputWeights!$C$12+DE224*InputWeights!$C$10+CU224*InputWeights!$C$11)</f>
        <v>2</v>
      </c>
      <c r="DP224">
        <f>(DC224*InputWeights!$C$18+DK224*InputWeights!$C$16+DH224*InputWeights!$C$15+CY224*InputWeights!$C$17)</f>
        <v>3.85</v>
      </c>
      <c r="DR224">
        <f>DN224*InputWeights!$C$5+DO224*InputWeights!$C$9+DP224*InputWeights!$C$14</f>
        <v>47.65</v>
      </c>
      <c r="DS224">
        <f>((_xlfn.RANK.EQ(DR224,$DR$2:$DR$6635,0))/(COUNT(DR$2:$DR$6635)))*100</f>
        <v>15.098171970209883</v>
      </c>
      <c r="DT224">
        <f t="shared" si="27"/>
        <v>20</v>
      </c>
    </row>
    <row r="225" spans="1:124" x14ac:dyDescent="0.25">
      <c r="A225" s="1" t="s">
        <v>949</v>
      </c>
      <c r="B225" s="1" t="s">
        <v>108</v>
      </c>
      <c r="C225" s="1" t="s">
        <v>109</v>
      </c>
      <c r="D225" s="1" t="s">
        <v>110</v>
      </c>
      <c r="E225" s="1" t="s">
        <v>158</v>
      </c>
      <c r="F225" s="1">
        <v>3058</v>
      </c>
      <c r="G225" s="1">
        <v>5100</v>
      </c>
      <c r="H225" s="1">
        <v>0</v>
      </c>
      <c r="I225" s="1">
        <v>1956</v>
      </c>
      <c r="J225" s="1">
        <v>2008</v>
      </c>
      <c r="K225" s="1" t="s">
        <v>183</v>
      </c>
      <c r="L225" s="1" t="s">
        <v>114</v>
      </c>
      <c r="M225" s="1">
        <v>24</v>
      </c>
      <c r="N225" s="1" t="s">
        <v>177</v>
      </c>
      <c r="O225" s="1">
        <v>2</v>
      </c>
      <c r="Q225" s="1" t="s">
        <v>117</v>
      </c>
      <c r="R225" s="1">
        <v>0</v>
      </c>
      <c r="S225" s="1" t="s">
        <v>803</v>
      </c>
      <c r="T225" s="1">
        <v>75</v>
      </c>
      <c r="V225" s="1">
        <v>11693</v>
      </c>
      <c r="W225" s="1" t="s">
        <v>116</v>
      </c>
      <c r="X225" s="1" t="s">
        <v>117</v>
      </c>
      <c r="Y225" s="1" t="s">
        <v>958</v>
      </c>
      <c r="Z225" s="1" t="s">
        <v>119</v>
      </c>
      <c r="AA225" s="1" t="s">
        <v>952</v>
      </c>
      <c r="AC225" s="1" t="s">
        <v>963</v>
      </c>
      <c r="AD225" s="1" t="s">
        <v>321</v>
      </c>
      <c r="AE225" s="1" t="s">
        <v>364</v>
      </c>
      <c r="AF225" s="1" t="s">
        <v>124</v>
      </c>
      <c r="AG225" s="1" t="s">
        <v>125</v>
      </c>
      <c r="AH225" s="1" t="s">
        <v>124</v>
      </c>
      <c r="AI225" s="1" t="s">
        <v>112</v>
      </c>
      <c r="AJ225" s="1" t="s">
        <v>112</v>
      </c>
      <c r="AK225" s="1" t="s">
        <v>125</v>
      </c>
      <c r="AL225" s="1" t="s">
        <v>128</v>
      </c>
      <c r="AM225" s="1" t="s">
        <v>161</v>
      </c>
      <c r="AN225" s="1" t="s">
        <v>161</v>
      </c>
      <c r="AO225" s="1">
        <v>2507</v>
      </c>
      <c r="AP225" s="1">
        <v>102264</v>
      </c>
      <c r="AQ225" s="1">
        <v>206</v>
      </c>
      <c r="AR225" s="1" t="s">
        <v>110</v>
      </c>
      <c r="AS225" s="1">
        <v>39293</v>
      </c>
      <c r="AT225" s="1">
        <v>42351</v>
      </c>
      <c r="AU225" s="2">
        <v>39293</v>
      </c>
      <c r="AV225" s="2">
        <v>42351</v>
      </c>
      <c r="BB225" s="1" t="s">
        <v>129</v>
      </c>
      <c r="BC225" s="1" t="s">
        <v>965</v>
      </c>
      <c r="BD225" s="1">
        <v>87</v>
      </c>
      <c r="BE225" s="1" t="s">
        <v>131</v>
      </c>
      <c r="BF225" s="1">
        <v>0</v>
      </c>
      <c r="BG225" s="1">
        <v>4</v>
      </c>
      <c r="BH225" s="1">
        <v>4</v>
      </c>
      <c r="BI225" s="1" t="s">
        <v>132</v>
      </c>
      <c r="BJ225" s="1" t="s">
        <v>182</v>
      </c>
      <c r="BK225" s="1" t="s">
        <v>112</v>
      </c>
      <c r="BN225" s="1" t="s">
        <v>133</v>
      </c>
      <c r="BR225" s="1" t="s">
        <v>133</v>
      </c>
      <c r="BU225" s="1" t="s">
        <v>112</v>
      </c>
      <c r="BV225" s="1" t="s">
        <v>114</v>
      </c>
      <c r="BW225" s="1" t="s">
        <v>112</v>
      </c>
      <c r="BX225" s="1">
        <v>0</v>
      </c>
      <c r="BZ225" s="1">
        <v>0</v>
      </c>
      <c r="CA225" s="1">
        <v>1</v>
      </c>
      <c r="CB225" s="1">
        <v>0</v>
      </c>
      <c r="CC225" s="1">
        <v>0</v>
      </c>
      <c r="CD225" s="1" t="s">
        <v>117</v>
      </c>
      <c r="CE225" s="1" t="s">
        <v>117</v>
      </c>
      <c r="CF225" s="1" t="s">
        <v>110</v>
      </c>
      <c r="CG225" s="1" t="s">
        <v>117</v>
      </c>
      <c r="CH225" s="1" t="s">
        <v>117</v>
      </c>
      <c r="CI225" s="1" t="s">
        <v>117</v>
      </c>
      <c r="CJ225" s="1" t="s">
        <v>110</v>
      </c>
      <c r="CK225" s="1" t="s">
        <v>125</v>
      </c>
      <c r="CL225" s="1">
        <v>17</v>
      </c>
      <c r="CM225" s="1">
        <v>6</v>
      </c>
      <c r="CN225" s="1" t="s">
        <v>142</v>
      </c>
      <c r="CO225" s="1" t="s">
        <v>183</v>
      </c>
      <c r="CP225" s="1">
        <v>0</v>
      </c>
      <c r="CQ225" s="1" t="s">
        <v>143</v>
      </c>
      <c r="CR225" s="1" t="s">
        <v>143</v>
      </c>
      <c r="CS225" s="1" t="s">
        <v>215</v>
      </c>
      <c r="CT225" s="1" t="s">
        <v>156</v>
      </c>
      <c r="CU225" s="8">
        <v>5</v>
      </c>
      <c r="CV225" s="1" t="s">
        <v>966</v>
      </c>
      <c r="CW225" s="1" t="s">
        <v>966</v>
      </c>
      <c r="CX225" s="1">
        <v>3</v>
      </c>
      <c r="CY225" s="10">
        <f t="shared" si="21"/>
        <v>7.5</v>
      </c>
      <c r="CZ225" s="3">
        <v>13.036300000000001</v>
      </c>
      <c r="DA225" s="3">
        <v>11.265599999999999</v>
      </c>
      <c r="DB225" s="6">
        <f t="shared" si="22"/>
        <v>7.5</v>
      </c>
      <c r="DC225" s="9">
        <v>0</v>
      </c>
      <c r="DD225" s="7">
        <v>0</v>
      </c>
      <c r="DE225" s="7">
        <v>0</v>
      </c>
      <c r="DF225" s="1">
        <v>11693</v>
      </c>
      <c r="DG225" s="1">
        <f t="shared" si="23"/>
        <v>11693</v>
      </c>
      <c r="DH225" s="9">
        <f t="shared" si="24"/>
        <v>3</v>
      </c>
      <c r="DI225" s="1">
        <v>589</v>
      </c>
      <c r="DJ225" s="1">
        <f t="shared" si="25"/>
        <v>589</v>
      </c>
      <c r="DK225" s="9">
        <f t="shared" si="26"/>
        <v>2</v>
      </c>
      <c r="DL225" s="4">
        <v>10</v>
      </c>
      <c r="DN225">
        <f>(DL225*InputWeights!$C$7+DB225*InputWeights!$C$6)</f>
        <v>8.75</v>
      </c>
      <c r="DO225">
        <f>(DD225*InputWeights!$C$12+DE225*InputWeights!$C$10+CU225*InputWeights!$C$11)</f>
        <v>2</v>
      </c>
      <c r="DP225">
        <f>(DC225*InputWeights!$C$18+DK225*InputWeights!$C$16+DH225*InputWeights!$C$15+CY225*InputWeights!$C$17)</f>
        <v>3.85</v>
      </c>
      <c r="DR225">
        <f>DN225*InputWeights!$C$5+DO225*InputWeights!$C$9+DP225*InputWeights!$C$14</f>
        <v>47.65</v>
      </c>
      <c r="DS225">
        <f>((_xlfn.RANK.EQ(DR225,$DR$2:$DR$6635,0))/(COUNT(DR$2:$DR$6635)))*100</f>
        <v>15.098171970209883</v>
      </c>
      <c r="DT225">
        <f t="shared" si="27"/>
        <v>20</v>
      </c>
    </row>
    <row r="226" spans="1:124" x14ac:dyDescent="0.25">
      <c r="A226" s="1" t="s">
        <v>1123</v>
      </c>
      <c r="B226" s="1" t="s">
        <v>108</v>
      </c>
      <c r="C226" s="1" t="s">
        <v>109</v>
      </c>
      <c r="D226" s="1" t="s">
        <v>110</v>
      </c>
      <c r="E226" s="1" t="s">
        <v>146</v>
      </c>
      <c r="F226" s="1">
        <v>943</v>
      </c>
      <c r="G226" s="1">
        <v>20004600</v>
      </c>
      <c r="H226" s="1">
        <v>0</v>
      </c>
      <c r="I226" s="1">
        <v>1900</v>
      </c>
      <c r="J226" s="1">
        <v>2009</v>
      </c>
      <c r="K226" s="1" t="s">
        <v>139</v>
      </c>
      <c r="L226" s="1" t="s">
        <v>110</v>
      </c>
      <c r="M226" s="1">
        <v>24</v>
      </c>
      <c r="N226" s="1" t="s">
        <v>177</v>
      </c>
      <c r="O226" s="1">
        <v>1</v>
      </c>
      <c r="Q226" s="1" t="s">
        <v>627</v>
      </c>
      <c r="R226" s="1">
        <v>999</v>
      </c>
      <c r="S226" s="1" t="s">
        <v>1256</v>
      </c>
      <c r="T226" s="1">
        <v>442</v>
      </c>
      <c r="V226" s="1">
        <v>5378</v>
      </c>
      <c r="W226" s="1" t="s">
        <v>116</v>
      </c>
      <c r="X226" s="1" t="s">
        <v>117</v>
      </c>
      <c r="Y226" s="1" t="s">
        <v>1251</v>
      </c>
      <c r="AA226" s="1" t="s">
        <v>133</v>
      </c>
      <c r="AC226" s="1" t="s">
        <v>1257</v>
      </c>
      <c r="AD226" s="1" t="s">
        <v>1253</v>
      </c>
      <c r="AE226" s="1" t="s">
        <v>364</v>
      </c>
      <c r="AF226" s="1" t="s">
        <v>124</v>
      </c>
      <c r="AG226" s="1" t="s">
        <v>112</v>
      </c>
      <c r="AH226" s="1" t="s">
        <v>124</v>
      </c>
      <c r="AI226" s="1" t="s">
        <v>112</v>
      </c>
      <c r="AJ226" s="1" t="s">
        <v>112</v>
      </c>
      <c r="AK226" s="1" t="s">
        <v>112</v>
      </c>
      <c r="AL226" s="1" t="s">
        <v>151</v>
      </c>
      <c r="AM226" s="1" t="s">
        <v>140</v>
      </c>
      <c r="AN226" s="1" t="s">
        <v>1261</v>
      </c>
      <c r="AO226" s="1">
        <v>3061</v>
      </c>
      <c r="AP226" s="1">
        <v>102264</v>
      </c>
      <c r="AQ226" s="1">
        <v>290</v>
      </c>
      <c r="AR226" s="1" t="s">
        <v>114</v>
      </c>
      <c r="AS226" s="1">
        <v>1601</v>
      </c>
      <c r="AT226" s="1">
        <v>2544</v>
      </c>
      <c r="AU226" s="2">
        <v>1601</v>
      </c>
      <c r="AV226" s="2">
        <v>2544</v>
      </c>
      <c r="BB226" s="1" t="s">
        <v>129</v>
      </c>
      <c r="BC226" s="1" t="s">
        <v>1259</v>
      </c>
      <c r="BD226" s="1">
        <v>61</v>
      </c>
      <c r="BE226" s="1" t="s">
        <v>131</v>
      </c>
      <c r="BF226" s="1">
        <v>1</v>
      </c>
      <c r="BG226" s="1">
        <v>1</v>
      </c>
      <c r="BH226" s="1">
        <v>1</v>
      </c>
      <c r="BI226" s="1" t="s">
        <v>154</v>
      </c>
      <c r="BJ226" s="1" t="s">
        <v>182</v>
      </c>
      <c r="BK226" s="1" t="s">
        <v>112</v>
      </c>
      <c r="BN226" s="1" t="s">
        <v>133</v>
      </c>
      <c r="BR226" s="1" t="s">
        <v>133</v>
      </c>
      <c r="BU226" s="1" t="s">
        <v>139</v>
      </c>
      <c r="BV226" s="1" t="s">
        <v>116</v>
      </c>
      <c r="BW226" s="1" t="s">
        <v>112</v>
      </c>
      <c r="BX226" s="1">
        <v>0</v>
      </c>
      <c r="BZ226" s="1">
        <v>0</v>
      </c>
      <c r="CA226" s="1">
        <v>1</v>
      </c>
      <c r="CB226" s="1">
        <v>0</v>
      </c>
      <c r="CC226" s="1">
        <v>0</v>
      </c>
      <c r="CD226" s="1" t="s">
        <v>114</v>
      </c>
      <c r="CE226" s="1" t="s">
        <v>627</v>
      </c>
      <c r="CF226" s="1" t="s">
        <v>110</v>
      </c>
      <c r="CG226" s="1" t="s">
        <v>110</v>
      </c>
      <c r="CH226" s="1" t="s">
        <v>114</v>
      </c>
      <c r="CI226" s="1" t="s">
        <v>117</v>
      </c>
      <c r="CJ226" s="1" t="s">
        <v>117</v>
      </c>
      <c r="CK226" s="1" t="s">
        <v>112</v>
      </c>
      <c r="CL226" s="1">
        <v>6</v>
      </c>
      <c r="CM226" s="1">
        <v>0</v>
      </c>
      <c r="CN226" s="1" t="s">
        <v>134</v>
      </c>
      <c r="CO226" s="1" t="s">
        <v>183</v>
      </c>
      <c r="CP226" s="1">
        <v>0</v>
      </c>
      <c r="CQ226" s="1" t="s">
        <v>143</v>
      </c>
      <c r="CR226" s="1" t="s">
        <v>143</v>
      </c>
      <c r="CS226" s="1" t="s">
        <v>136</v>
      </c>
      <c r="CT226" s="1" t="s">
        <v>136</v>
      </c>
      <c r="CU226" s="8">
        <v>10</v>
      </c>
      <c r="CV226" s="1" t="s">
        <v>1262</v>
      </c>
      <c r="CW226" s="1" t="s">
        <v>1262</v>
      </c>
      <c r="CX226" s="1">
        <v>5</v>
      </c>
      <c r="CY226" s="10">
        <f t="shared" si="21"/>
        <v>2.5</v>
      </c>
      <c r="CZ226" s="3">
        <v>11.4155</v>
      </c>
      <c r="DA226" s="3">
        <v>11.177</v>
      </c>
      <c r="DB226" s="6">
        <f t="shared" si="22"/>
        <v>7.5</v>
      </c>
      <c r="DC226" s="9">
        <v>0</v>
      </c>
      <c r="DD226" s="7">
        <v>0</v>
      </c>
      <c r="DE226" s="7">
        <v>0</v>
      </c>
      <c r="DF226" s="1">
        <v>5378</v>
      </c>
      <c r="DG226" s="1">
        <f t="shared" si="23"/>
        <v>10756</v>
      </c>
      <c r="DH226" s="9">
        <f t="shared" si="24"/>
        <v>3</v>
      </c>
      <c r="DI226" s="1">
        <v>269</v>
      </c>
      <c r="DJ226" s="1">
        <f t="shared" si="25"/>
        <v>538</v>
      </c>
      <c r="DK226" s="9">
        <f t="shared" si="26"/>
        <v>2</v>
      </c>
      <c r="DL226" s="4">
        <v>10</v>
      </c>
      <c r="DN226">
        <f>(DL226*InputWeights!$C$7+DB226*InputWeights!$C$6)</f>
        <v>8.75</v>
      </c>
      <c r="DO226">
        <f>(DD226*InputWeights!$C$12+DE226*InputWeights!$C$10+CU226*InputWeights!$C$11)</f>
        <v>4</v>
      </c>
      <c r="DP226">
        <f>(DC226*InputWeights!$C$18+DK226*InputWeights!$C$16+DH226*InputWeights!$C$15+CY226*InputWeights!$C$17)</f>
        <v>2.35</v>
      </c>
      <c r="DR226">
        <f>DN226*InputWeights!$C$5+DO226*InputWeights!$C$9+DP226*InputWeights!$C$14</f>
        <v>47.65</v>
      </c>
      <c r="DS226">
        <f>((_xlfn.RANK.EQ(DR226,$DR$2:$DR$6635,0))/(COUNT(DR$2:$DR$6635)))*100</f>
        <v>15.098171970209883</v>
      </c>
      <c r="DT226">
        <f t="shared" si="27"/>
        <v>20</v>
      </c>
    </row>
    <row r="227" spans="1:124" x14ac:dyDescent="0.25">
      <c r="A227" s="1" t="s">
        <v>1123</v>
      </c>
      <c r="B227" s="1" t="s">
        <v>108</v>
      </c>
      <c r="C227" s="1" t="s">
        <v>109</v>
      </c>
      <c r="D227" s="1" t="s">
        <v>110</v>
      </c>
      <c r="E227" s="1" t="s">
        <v>158</v>
      </c>
      <c r="F227" s="1">
        <v>767</v>
      </c>
      <c r="G227" s="1">
        <v>20004700</v>
      </c>
      <c r="H227" s="1">
        <v>10</v>
      </c>
      <c r="I227" s="1">
        <v>1900</v>
      </c>
      <c r="J227" s="1">
        <v>2009</v>
      </c>
      <c r="K227" s="1" t="s">
        <v>183</v>
      </c>
      <c r="L227" s="1" t="s">
        <v>114</v>
      </c>
      <c r="M227" s="1">
        <v>24</v>
      </c>
      <c r="N227" s="1" t="s">
        <v>358</v>
      </c>
      <c r="O227" s="1">
        <v>2</v>
      </c>
      <c r="Q227" s="1" t="s">
        <v>117</v>
      </c>
      <c r="R227" s="1">
        <v>0</v>
      </c>
      <c r="S227" s="1" t="s">
        <v>1263</v>
      </c>
      <c r="T227" s="1">
        <v>246</v>
      </c>
      <c r="V227" s="1">
        <v>11789</v>
      </c>
      <c r="W227" s="1" t="s">
        <v>116</v>
      </c>
      <c r="X227" s="1" t="s">
        <v>117</v>
      </c>
      <c r="Y227" s="1" t="s">
        <v>1264</v>
      </c>
      <c r="AA227" s="1" t="s">
        <v>133</v>
      </c>
      <c r="AC227" s="1" t="s">
        <v>1253</v>
      </c>
      <c r="AD227" s="1" t="s">
        <v>1265</v>
      </c>
      <c r="AE227" s="1" t="s">
        <v>364</v>
      </c>
      <c r="AF227" s="1" t="s">
        <v>124</v>
      </c>
      <c r="AG227" s="1" t="s">
        <v>112</v>
      </c>
      <c r="AH227" s="1" t="s">
        <v>124</v>
      </c>
      <c r="AI227" s="1" t="s">
        <v>112</v>
      </c>
      <c r="AJ227" s="1" t="s">
        <v>112</v>
      </c>
      <c r="AK227" s="1" t="s">
        <v>112</v>
      </c>
      <c r="AL227" s="1" t="s">
        <v>1266</v>
      </c>
      <c r="AM227" s="1" t="s">
        <v>161</v>
      </c>
      <c r="AN227" s="1" t="s">
        <v>161</v>
      </c>
      <c r="AO227" s="1">
        <v>3062</v>
      </c>
      <c r="AP227" s="1">
        <v>102264</v>
      </c>
      <c r="AQ227" s="1">
        <v>289</v>
      </c>
      <c r="AR227" s="1" t="s">
        <v>110</v>
      </c>
      <c r="AS227" s="1">
        <v>0</v>
      </c>
      <c r="AT227" s="1">
        <v>767</v>
      </c>
      <c r="AU227" s="2">
        <v>46541</v>
      </c>
      <c r="AV227" s="2">
        <v>47308</v>
      </c>
      <c r="BB227" s="1" t="s">
        <v>129</v>
      </c>
      <c r="BC227" s="1" t="s">
        <v>855</v>
      </c>
      <c r="BD227" s="1">
        <v>65</v>
      </c>
      <c r="BE227" s="1" t="s">
        <v>131</v>
      </c>
      <c r="BF227" s="1">
        <v>1</v>
      </c>
      <c r="BG227" s="1">
        <v>1</v>
      </c>
      <c r="BH227" s="1">
        <v>1</v>
      </c>
      <c r="BI227" s="1" t="s">
        <v>154</v>
      </c>
      <c r="BJ227" s="1" t="s">
        <v>182</v>
      </c>
      <c r="BK227" s="1" t="s">
        <v>112</v>
      </c>
      <c r="BN227" s="1" t="s">
        <v>133</v>
      </c>
      <c r="BR227" s="1" t="s">
        <v>133</v>
      </c>
      <c r="BU227" s="1" t="s">
        <v>112</v>
      </c>
      <c r="BV227" s="1" t="s">
        <v>116</v>
      </c>
      <c r="BW227" s="1" t="s">
        <v>112</v>
      </c>
      <c r="BX227" s="1">
        <v>0</v>
      </c>
      <c r="BZ227" s="1">
        <v>0</v>
      </c>
      <c r="CA227" s="1">
        <v>1</v>
      </c>
      <c r="CB227" s="1">
        <v>0</v>
      </c>
      <c r="CC227" s="1">
        <v>0</v>
      </c>
      <c r="CD227" s="1" t="s">
        <v>117</v>
      </c>
      <c r="CE227" s="1" t="s">
        <v>117</v>
      </c>
      <c r="CF227" s="1" t="s">
        <v>110</v>
      </c>
      <c r="CG227" s="1" t="s">
        <v>117</v>
      </c>
      <c r="CH227" s="1" t="s">
        <v>114</v>
      </c>
      <c r="CI227" s="1" t="s">
        <v>117</v>
      </c>
      <c r="CJ227" s="1" t="s">
        <v>117</v>
      </c>
      <c r="CK227" s="1" t="s">
        <v>112</v>
      </c>
      <c r="CL227" s="1">
        <v>9</v>
      </c>
      <c r="CM227" s="1">
        <v>0</v>
      </c>
      <c r="CN227" s="1" t="s">
        <v>134</v>
      </c>
      <c r="CO227" s="1" t="s">
        <v>183</v>
      </c>
      <c r="CP227" s="1">
        <v>0</v>
      </c>
      <c r="CQ227" s="1" t="s">
        <v>143</v>
      </c>
      <c r="CR227" s="1" t="s">
        <v>143</v>
      </c>
      <c r="CS227" s="1" t="s">
        <v>136</v>
      </c>
      <c r="CT227" s="1" t="s">
        <v>136</v>
      </c>
      <c r="CU227" s="8">
        <v>10</v>
      </c>
      <c r="CV227" s="1" t="s">
        <v>1267</v>
      </c>
      <c r="CW227" s="1" t="s">
        <v>1267</v>
      </c>
      <c r="CX227" s="1">
        <v>5</v>
      </c>
      <c r="CY227" s="10">
        <f t="shared" si="21"/>
        <v>2.5</v>
      </c>
      <c r="CZ227" s="3">
        <v>11.4</v>
      </c>
      <c r="DA227" s="3">
        <v>10.7</v>
      </c>
      <c r="DB227" s="6">
        <f t="shared" si="22"/>
        <v>7.5</v>
      </c>
      <c r="DC227" s="9">
        <v>0</v>
      </c>
      <c r="DD227" s="7">
        <v>0</v>
      </c>
      <c r="DE227" s="7">
        <v>0</v>
      </c>
      <c r="DF227" s="1">
        <v>11789</v>
      </c>
      <c r="DG227" s="1">
        <f t="shared" si="23"/>
        <v>11789</v>
      </c>
      <c r="DH227" s="9">
        <f t="shared" si="24"/>
        <v>3</v>
      </c>
      <c r="DI227" s="1">
        <v>589</v>
      </c>
      <c r="DJ227" s="1">
        <f t="shared" si="25"/>
        <v>589</v>
      </c>
      <c r="DK227" s="9">
        <f t="shared" si="26"/>
        <v>2</v>
      </c>
      <c r="DL227" s="4">
        <v>10</v>
      </c>
      <c r="DN227">
        <f>(DL227*InputWeights!$C$7+DB227*InputWeights!$C$6)</f>
        <v>8.75</v>
      </c>
      <c r="DO227">
        <f>(DD227*InputWeights!$C$12+DE227*InputWeights!$C$10+CU227*InputWeights!$C$11)</f>
        <v>4</v>
      </c>
      <c r="DP227">
        <f>(DC227*InputWeights!$C$18+DK227*InputWeights!$C$16+DH227*InputWeights!$C$15+CY227*InputWeights!$C$17)</f>
        <v>2.35</v>
      </c>
      <c r="DR227">
        <f>DN227*InputWeights!$C$5+DO227*InputWeights!$C$9+DP227*InputWeights!$C$14</f>
        <v>47.65</v>
      </c>
      <c r="DS227">
        <f>((_xlfn.RANK.EQ(DR227,$DR$2:$DR$6635,0))/(COUNT(DR$2:$DR$6635)))*100</f>
        <v>15.098171970209883</v>
      </c>
      <c r="DT227">
        <f t="shared" si="27"/>
        <v>20</v>
      </c>
    </row>
    <row r="228" spans="1:124" x14ac:dyDescent="0.25">
      <c r="A228" s="1" t="s">
        <v>176</v>
      </c>
      <c r="B228" s="1" t="s">
        <v>3684</v>
      </c>
      <c r="C228" s="1" t="s">
        <v>3685</v>
      </c>
      <c r="D228" s="1" t="s">
        <v>110</v>
      </c>
      <c r="E228" s="1" t="s">
        <v>666</v>
      </c>
      <c r="F228" s="1">
        <v>2470</v>
      </c>
      <c r="G228" s="1">
        <v>19700</v>
      </c>
      <c r="H228" s="1">
        <v>0</v>
      </c>
      <c r="I228" s="1">
        <v>1969</v>
      </c>
      <c r="J228" s="1">
        <v>2013</v>
      </c>
      <c r="K228" s="1" t="s">
        <v>112</v>
      </c>
      <c r="L228" s="1" t="s">
        <v>110</v>
      </c>
      <c r="M228" s="1">
        <v>24</v>
      </c>
      <c r="N228" s="1" t="s">
        <v>177</v>
      </c>
      <c r="O228" s="1">
        <v>2</v>
      </c>
      <c r="P228" s="1" t="s">
        <v>112</v>
      </c>
      <c r="Q228" s="1" t="s">
        <v>116</v>
      </c>
      <c r="R228" s="1">
        <v>36</v>
      </c>
      <c r="S228" s="1" t="s">
        <v>3733</v>
      </c>
      <c r="T228" s="1">
        <v>38</v>
      </c>
      <c r="V228" s="1">
        <v>13622</v>
      </c>
      <c r="W228" s="1" t="s">
        <v>110</v>
      </c>
      <c r="X228" s="1" t="s">
        <v>117</v>
      </c>
      <c r="Y228" s="1" t="s">
        <v>3985</v>
      </c>
      <c r="Z228" s="1" t="s">
        <v>271</v>
      </c>
      <c r="AA228" s="1" t="s">
        <v>3924</v>
      </c>
      <c r="AC228" s="1" t="s">
        <v>3991</v>
      </c>
      <c r="AD228" s="1" t="s">
        <v>160</v>
      </c>
      <c r="AE228" s="1" t="s">
        <v>123</v>
      </c>
      <c r="AF228" s="1" t="s">
        <v>114</v>
      </c>
      <c r="AG228" s="1" t="s">
        <v>664</v>
      </c>
      <c r="AH228" s="1" t="s">
        <v>114</v>
      </c>
      <c r="AI228" s="1" t="s">
        <v>169</v>
      </c>
      <c r="AJ228" s="1" t="s">
        <v>112</v>
      </c>
      <c r="AK228" s="1" t="s">
        <v>125</v>
      </c>
      <c r="AL228" s="1" t="s">
        <v>3987</v>
      </c>
      <c r="AM228" s="1" t="s">
        <v>3996</v>
      </c>
      <c r="AN228" s="1" t="s">
        <v>3997</v>
      </c>
      <c r="AO228" s="1">
        <v>69451</v>
      </c>
      <c r="AP228" s="1">
        <v>102264</v>
      </c>
      <c r="AQ228" s="1">
        <v>7005</v>
      </c>
      <c r="AR228" s="1" t="s">
        <v>110</v>
      </c>
      <c r="AS228" s="1">
        <v>13239</v>
      </c>
      <c r="AT228" s="1">
        <v>15709</v>
      </c>
      <c r="AU228" s="2">
        <v>13239</v>
      </c>
      <c r="AV228" s="2">
        <v>15709</v>
      </c>
      <c r="BB228" s="1" t="s">
        <v>129</v>
      </c>
      <c r="BC228" s="1" t="s">
        <v>130</v>
      </c>
      <c r="BD228" s="1">
        <v>96</v>
      </c>
      <c r="BE228" s="1" t="s">
        <v>131</v>
      </c>
      <c r="BF228" s="1">
        <v>0</v>
      </c>
      <c r="BG228" s="1">
        <v>4</v>
      </c>
      <c r="BH228" s="1">
        <v>4</v>
      </c>
      <c r="BJ228" s="1" t="s">
        <v>182</v>
      </c>
      <c r="BK228" s="1" t="s">
        <v>112</v>
      </c>
      <c r="BM228" s="1" t="s">
        <v>119</v>
      </c>
      <c r="BN228" s="1" t="s">
        <v>3787</v>
      </c>
      <c r="BR228" s="1" t="s">
        <v>133</v>
      </c>
      <c r="BU228" s="1" t="s">
        <v>112</v>
      </c>
      <c r="BV228" s="1" t="s">
        <v>114</v>
      </c>
      <c r="BW228" s="1" t="s">
        <v>125</v>
      </c>
      <c r="BX228" s="1">
        <v>1</v>
      </c>
      <c r="BZ228" s="1">
        <v>0</v>
      </c>
      <c r="CA228" s="1">
        <v>1</v>
      </c>
      <c r="CB228" s="1">
        <v>0</v>
      </c>
      <c r="CC228" s="1">
        <v>0</v>
      </c>
      <c r="CD228" s="1" t="s">
        <v>110</v>
      </c>
      <c r="CE228" s="1" t="s">
        <v>116</v>
      </c>
      <c r="CF228" s="1" t="s">
        <v>110</v>
      </c>
      <c r="CG228" s="1" t="s">
        <v>117</v>
      </c>
      <c r="CH228" s="1" t="s">
        <v>117</v>
      </c>
      <c r="CI228" s="1" t="s">
        <v>117</v>
      </c>
      <c r="CJ228" s="1" t="s">
        <v>117</v>
      </c>
      <c r="CK228" s="1" t="s">
        <v>125</v>
      </c>
      <c r="CL228" s="1">
        <v>9</v>
      </c>
      <c r="CM228" s="1">
        <v>3</v>
      </c>
      <c r="CN228" s="1" t="s">
        <v>142</v>
      </c>
      <c r="CO228" s="1" t="s">
        <v>183</v>
      </c>
      <c r="CP228" s="1">
        <v>0</v>
      </c>
      <c r="CQ228" s="1" t="s">
        <v>135</v>
      </c>
      <c r="CR228" s="1" t="s">
        <v>135</v>
      </c>
      <c r="CS228" s="1" t="s">
        <v>215</v>
      </c>
      <c r="CT228" s="1" t="s">
        <v>215</v>
      </c>
      <c r="CU228" s="8">
        <v>2.5</v>
      </c>
      <c r="CV228" s="1" t="s">
        <v>3998</v>
      </c>
      <c r="CW228" s="1" t="s">
        <v>3998</v>
      </c>
      <c r="CX228" s="1">
        <v>3</v>
      </c>
      <c r="CY228" s="10">
        <f t="shared" si="21"/>
        <v>7.5</v>
      </c>
      <c r="CZ228" s="3">
        <v>5.6</v>
      </c>
      <c r="DA228" s="3">
        <v>4.9000000000000004</v>
      </c>
      <c r="DB228" s="6">
        <f t="shared" si="22"/>
        <v>2.5</v>
      </c>
      <c r="DC228" s="9">
        <v>10</v>
      </c>
      <c r="DD228" s="7">
        <v>0</v>
      </c>
      <c r="DE228" s="7">
        <v>0</v>
      </c>
      <c r="DF228" s="1">
        <v>13622</v>
      </c>
      <c r="DG228" s="1">
        <f t="shared" si="23"/>
        <v>27244</v>
      </c>
      <c r="DH228" s="9">
        <f t="shared" si="24"/>
        <v>6</v>
      </c>
      <c r="DI228" s="1">
        <v>1498</v>
      </c>
      <c r="DJ228" s="1">
        <f t="shared" si="25"/>
        <v>2996</v>
      </c>
      <c r="DK228" s="9">
        <f t="shared" si="26"/>
        <v>4</v>
      </c>
      <c r="DL228" s="4">
        <v>10</v>
      </c>
      <c r="DN228">
        <f>(DL228*InputWeights!$C$7+DB228*InputWeights!$C$6)</f>
        <v>6.25</v>
      </c>
      <c r="DO228">
        <f>(DD228*InputWeights!$C$12+DE228*InputWeights!$C$10+CU228*InputWeights!$C$11)</f>
        <v>1</v>
      </c>
      <c r="DP228">
        <f>(DC228*InputWeights!$C$18+DK228*InputWeights!$C$16+DH228*InputWeights!$C$15+CY228*InputWeights!$C$17)</f>
        <v>6.45</v>
      </c>
      <c r="DR228">
        <f>DN228*InputWeights!$C$5+DO228*InputWeights!$C$9+DP228*InputWeights!$C$14</f>
        <v>47.55</v>
      </c>
      <c r="DS228">
        <f>((_xlfn.RANK.EQ(DR228,$DR$2:$DR$6635,0))/(COUNT(DR$2:$DR$6635)))*100</f>
        <v>15.368991198375085</v>
      </c>
      <c r="DT228">
        <f t="shared" si="27"/>
        <v>20</v>
      </c>
    </row>
    <row r="229" spans="1:124" x14ac:dyDescent="0.25">
      <c r="A229" s="1" t="s">
        <v>176</v>
      </c>
      <c r="B229" s="1" t="s">
        <v>3684</v>
      </c>
      <c r="C229" s="1" t="s">
        <v>3685</v>
      </c>
      <c r="D229" s="1" t="s">
        <v>110</v>
      </c>
      <c r="E229" s="1" t="s">
        <v>451</v>
      </c>
      <c r="F229" s="1">
        <v>2798</v>
      </c>
      <c r="G229" s="1">
        <v>19800</v>
      </c>
      <c r="H229" s="1">
        <v>0</v>
      </c>
      <c r="I229" s="1">
        <v>1969</v>
      </c>
      <c r="J229" s="1">
        <v>2013</v>
      </c>
      <c r="K229" s="1" t="s">
        <v>112</v>
      </c>
      <c r="L229" s="1" t="s">
        <v>110</v>
      </c>
      <c r="M229" s="1">
        <v>24</v>
      </c>
      <c r="N229" s="1" t="s">
        <v>177</v>
      </c>
      <c r="O229" s="1">
        <v>2</v>
      </c>
      <c r="P229" s="1" t="s">
        <v>112</v>
      </c>
      <c r="Q229" s="1" t="s">
        <v>116</v>
      </c>
      <c r="R229" s="1">
        <v>36</v>
      </c>
      <c r="S229" s="1" t="s">
        <v>3733</v>
      </c>
      <c r="T229" s="1">
        <v>35</v>
      </c>
      <c r="V229" s="1">
        <v>13622</v>
      </c>
      <c r="W229" s="1" t="s">
        <v>110</v>
      </c>
      <c r="X229" s="1" t="s">
        <v>117</v>
      </c>
      <c r="Y229" s="1" t="s">
        <v>3985</v>
      </c>
      <c r="Z229" s="1" t="s">
        <v>271</v>
      </c>
      <c r="AA229" s="1" t="s">
        <v>3924</v>
      </c>
      <c r="AC229" s="1" t="s">
        <v>160</v>
      </c>
      <c r="AD229" s="1" t="s">
        <v>160</v>
      </c>
      <c r="AE229" s="1" t="s">
        <v>123</v>
      </c>
      <c r="AF229" s="1" t="s">
        <v>114</v>
      </c>
      <c r="AG229" s="1" t="s">
        <v>664</v>
      </c>
      <c r="AH229" s="1" t="s">
        <v>114</v>
      </c>
      <c r="AI229" s="1" t="s">
        <v>169</v>
      </c>
      <c r="AJ229" s="1" t="s">
        <v>112</v>
      </c>
      <c r="AK229" s="1" t="s">
        <v>125</v>
      </c>
      <c r="AL229" s="1" t="s">
        <v>3987</v>
      </c>
      <c r="AM229" s="1" t="s">
        <v>3996</v>
      </c>
      <c r="AN229" s="1" t="s">
        <v>3997</v>
      </c>
      <c r="AO229" s="1">
        <v>69453</v>
      </c>
      <c r="AP229" s="1">
        <v>102264</v>
      </c>
      <c r="AQ229" s="1">
        <v>7005</v>
      </c>
      <c r="AR229" s="1" t="s">
        <v>110</v>
      </c>
      <c r="AS229" s="1">
        <v>15709</v>
      </c>
      <c r="AT229" s="1">
        <v>18507</v>
      </c>
      <c r="AU229" s="2">
        <v>15709</v>
      </c>
      <c r="AV229" s="2">
        <v>18507</v>
      </c>
      <c r="BB229" s="1" t="s">
        <v>129</v>
      </c>
      <c r="BC229" s="1" t="s">
        <v>130</v>
      </c>
      <c r="BD229" s="1">
        <v>96</v>
      </c>
      <c r="BE229" s="1" t="s">
        <v>131</v>
      </c>
      <c r="BF229" s="1">
        <v>0</v>
      </c>
      <c r="BG229" s="1">
        <v>4</v>
      </c>
      <c r="BH229" s="1">
        <v>4</v>
      </c>
      <c r="BJ229" s="1" t="s">
        <v>182</v>
      </c>
      <c r="BK229" s="1" t="s">
        <v>112</v>
      </c>
      <c r="BM229" s="1" t="s">
        <v>119</v>
      </c>
      <c r="BN229" s="1" t="s">
        <v>3787</v>
      </c>
      <c r="BR229" s="1" t="s">
        <v>133</v>
      </c>
      <c r="BU229" s="1" t="s">
        <v>112</v>
      </c>
      <c r="BV229" s="1" t="s">
        <v>114</v>
      </c>
      <c r="BW229" s="1" t="s">
        <v>125</v>
      </c>
      <c r="BX229" s="1">
        <v>0</v>
      </c>
      <c r="BZ229" s="1">
        <v>0</v>
      </c>
      <c r="CA229" s="1">
        <v>1</v>
      </c>
      <c r="CB229" s="1">
        <v>0</v>
      </c>
      <c r="CC229" s="1">
        <v>0</v>
      </c>
      <c r="CD229" s="1" t="s">
        <v>110</v>
      </c>
      <c r="CE229" s="1" t="s">
        <v>116</v>
      </c>
      <c r="CF229" s="1" t="s">
        <v>110</v>
      </c>
      <c r="CG229" s="1" t="s">
        <v>117</v>
      </c>
      <c r="CH229" s="1" t="s">
        <v>114</v>
      </c>
      <c r="CI229" s="1" t="s">
        <v>117</v>
      </c>
      <c r="CJ229" s="1" t="s">
        <v>117</v>
      </c>
      <c r="CK229" s="1" t="s">
        <v>125</v>
      </c>
      <c r="CL229" s="1">
        <v>10</v>
      </c>
      <c r="CM229" s="1">
        <v>0</v>
      </c>
      <c r="CN229" s="1" t="s">
        <v>142</v>
      </c>
      <c r="CO229" s="1" t="s">
        <v>183</v>
      </c>
      <c r="CP229" s="1">
        <v>0</v>
      </c>
      <c r="CQ229" s="1" t="s">
        <v>135</v>
      </c>
      <c r="CR229" s="1" t="s">
        <v>135</v>
      </c>
      <c r="CS229" s="1" t="s">
        <v>215</v>
      </c>
      <c r="CT229" s="1" t="s">
        <v>215</v>
      </c>
      <c r="CU229" s="8">
        <v>2.5</v>
      </c>
      <c r="CV229" s="1" t="s">
        <v>4002</v>
      </c>
      <c r="CW229" s="1" t="s">
        <v>4002</v>
      </c>
      <c r="CX229" s="1">
        <v>3</v>
      </c>
      <c r="CY229" s="10">
        <f t="shared" si="21"/>
        <v>7.5</v>
      </c>
      <c r="CZ229" s="3">
        <v>6.3</v>
      </c>
      <c r="DA229" s="3">
        <v>5.7</v>
      </c>
      <c r="DB229" s="6">
        <f t="shared" si="22"/>
        <v>2.5</v>
      </c>
      <c r="DC229" s="9">
        <v>10</v>
      </c>
      <c r="DD229" s="7">
        <v>0</v>
      </c>
      <c r="DE229" s="7">
        <v>0</v>
      </c>
      <c r="DF229" s="1">
        <v>13622</v>
      </c>
      <c r="DG229" s="1">
        <f t="shared" si="23"/>
        <v>27244</v>
      </c>
      <c r="DH229" s="9">
        <f t="shared" si="24"/>
        <v>6</v>
      </c>
      <c r="DI229" s="1">
        <v>1498</v>
      </c>
      <c r="DJ229" s="1">
        <f t="shared" si="25"/>
        <v>2996</v>
      </c>
      <c r="DK229" s="9">
        <f t="shared" si="26"/>
        <v>4</v>
      </c>
      <c r="DL229" s="4">
        <v>10</v>
      </c>
      <c r="DN229">
        <f>(DL229*InputWeights!$C$7+DB229*InputWeights!$C$6)</f>
        <v>6.25</v>
      </c>
      <c r="DO229">
        <f>(DD229*InputWeights!$C$12+DE229*InputWeights!$C$10+CU229*InputWeights!$C$11)</f>
        <v>1</v>
      </c>
      <c r="DP229">
        <f>(DC229*InputWeights!$C$18+DK229*InputWeights!$C$16+DH229*InputWeights!$C$15+CY229*InputWeights!$C$17)</f>
        <v>6.45</v>
      </c>
      <c r="DR229">
        <f>DN229*InputWeights!$C$5+DO229*InputWeights!$C$9+DP229*InputWeights!$C$14</f>
        <v>47.55</v>
      </c>
      <c r="DS229">
        <f>((_xlfn.RANK.EQ(DR229,$DR$2:$DR$6635,0))/(COUNT(DR$2:$DR$6635)))*100</f>
        <v>15.368991198375085</v>
      </c>
      <c r="DT229">
        <f t="shared" si="27"/>
        <v>20</v>
      </c>
    </row>
    <row r="230" spans="1:124" x14ac:dyDescent="0.25">
      <c r="A230" s="1" t="s">
        <v>754</v>
      </c>
      <c r="B230" s="1" t="s">
        <v>108</v>
      </c>
      <c r="C230" s="1" t="s">
        <v>109</v>
      </c>
      <c r="D230" s="1" t="s">
        <v>110</v>
      </c>
      <c r="E230" s="1" t="s">
        <v>795</v>
      </c>
      <c r="F230" s="1">
        <v>2695</v>
      </c>
      <c r="G230" s="1">
        <v>11300</v>
      </c>
      <c r="H230" s="1">
        <v>0</v>
      </c>
      <c r="I230" s="1">
        <v>1997</v>
      </c>
      <c r="J230" s="1">
        <v>1997</v>
      </c>
      <c r="K230" s="1" t="s">
        <v>139</v>
      </c>
      <c r="L230" s="1" t="s">
        <v>110</v>
      </c>
      <c r="M230" s="1">
        <v>39</v>
      </c>
      <c r="N230" s="1" t="s">
        <v>147</v>
      </c>
      <c r="O230" s="1">
        <v>3</v>
      </c>
      <c r="P230" s="1" t="s">
        <v>112</v>
      </c>
      <c r="Q230" s="1" t="s">
        <v>116</v>
      </c>
      <c r="R230" s="1">
        <v>60</v>
      </c>
      <c r="S230" s="1" t="s">
        <v>796</v>
      </c>
      <c r="T230" s="1">
        <v>99</v>
      </c>
      <c r="V230" s="1">
        <v>30182</v>
      </c>
      <c r="W230" s="1" t="s">
        <v>110</v>
      </c>
      <c r="X230" s="1" t="s">
        <v>117</v>
      </c>
      <c r="Y230" s="1" t="s">
        <v>756</v>
      </c>
      <c r="Z230" s="1" t="s">
        <v>325</v>
      </c>
      <c r="AA230" s="1" t="s">
        <v>757</v>
      </c>
      <c r="AC230" s="1" t="s">
        <v>160</v>
      </c>
      <c r="AD230" s="1" t="s">
        <v>321</v>
      </c>
      <c r="AE230" s="1" t="s">
        <v>340</v>
      </c>
      <c r="AF230" s="1" t="s">
        <v>124</v>
      </c>
      <c r="AG230" s="1" t="s">
        <v>125</v>
      </c>
      <c r="AH230" s="1" t="s">
        <v>110</v>
      </c>
      <c r="AI230" s="1" t="s">
        <v>112</v>
      </c>
      <c r="AJ230" s="1" t="s">
        <v>125</v>
      </c>
      <c r="AK230" s="1" t="s">
        <v>125</v>
      </c>
      <c r="AL230" s="1" t="s">
        <v>767</v>
      </c>
      <c r="AM230" s="1" t="s">
        <v>797</v>
      </c>
      <c r="AN230" s="1" t="s">
        <v>798</v>
      </c>
      <c r="AO230" s="1">
        <v>2058</v>
      </c>
      <c r="AP230" s="1">
        <v>102264</v>
      </c>
      <c r="AQ230" s="1">
        <v>176</v>
      </c>
      <c r="AR230" s="1" t="s">
        <v>114</v>
      </c>
      <c r="AS230" s="1">
        <v>44251</v>
      </c>
      <c r="AT230" s="1">
        <v>46946</v>
      </c>
      <c r="AU230" s="2">
        <v>44251</v>
      </c>
      <c r="AV230" s="2">
        <v>46946</v>
      </c>
      <c r="BB230" s="1" t="s">
        <v>129</v>
      </c>
      <c r="BC230" s="1" t="s">
        <v>761</v>
      </c>
      <c r="BD230" s="1">
        <v>94</v>
      </c>
      <c r="BE230" s="1" t="s">
        <v>131</v>
      </c>
      <c r="BF230" s="1">
        <v>0</v>
      </c>
      <c r="BG230" s="1">
        <v>2</v>
      </c>
      <c r="BH230" s="1">
        <v>2</v>
      </c>
      <c r="BI230" s="1" t="s">
        <v>154</v>
      </c>
      <c r="BJ230" s="1" t="s">
        <v>154</v>
      </c>
      <c r="BK230" s="1" t="s">
        <v>112</v>
      </c>
      <c r="BN230" s="1" t="s">
        <v>133</v>
      </c>
      <c r="BR230" s="1" t="s">
        <v>133</v>
      </c>
      <c r="BU230" s="1" t="s">
        <v>139</v>
      </c>
      <c r="BV230" s="1" t="s">
        <v>110</v>
      </c>
      <c r="BW230" s="1" t="s">
        <v>112</v>
      </c>
      <c r="BX230" s="1">
        <v>0</v>
      </c>
      <c r="BY230" s="1" t="s">
        <v>799</v>
      </c>
      <c r="BZ230" s="1">
        <v>0</v>
      </c>
      <c r="CA230" s="1">
        <v>1</v>
      </c>
      <c r="CB230" s="1">
        <v>0</v>
      </c>
      <c r="CC230" s="1">
        <v>0</v>
      </c>
      <c r="CD230" s="1" t="s">
        <v>114</v>
      </c>
      <c r="CE230" s="1" t="s">
        <v>116</v>
      </c>
      <c r="CF230" s="1" t="s">
        <v>110</v>
      </c>
      <c r="CG230" s="1" t="s">
        <v>110</v>
      </c>
      <c r="CH230" s="1" t="s">
        <v>117</v>
      </c>
      <c r="CI230" s="1" t="s">
        <v>117</v>
      </c>
      <c r="CJ230" s="1" t="s">
        <v>117</v>
      </c>
      <c r="CK230" s="1" t="s">
        <v>125</v>
      </c>
      <c r="CL230" s="1">
        <v>3</v>
      </c>
      <c r="CM230" s="1">
        <v>8</v>
      </c>
      <c r="CN230" s="1" t="s">
        <v>277</v>
      </c>
      <c r="CO230" s="1" t="s">
        <v>154</v>
      </c>
      <c r="CP230" s="1">
        <v>0</v>
      </c>
      <c r="CQ230" s="1" t="s">
        <v>135</v>
      </c>
      <c r="CR230" s="1" t="s">
        <v>135</v>
      </c>
      <c r="CS230" s="1" t="s">
        <v>156</v>
      </c>
      <c r="CT230" s="1" t="s">
        <v>156</v>
      </c>
      <c r="CU230" s="8">
        <v>5</v>
      </c>
      <c r="CV230" s="1" t="s">
        <v>800</v>
      </c>
      <c r="CW230" s="1" t="s">
        <v>800</v>
      </c>
      <c r="CX230" s="1">
        <v>1</v>
      </c>
      <c r="CY230" s="10">
        <f t="shared" si="21"/>
        <v>10</v>
      </c>
      <c r="CZ230" s="3">
        <v>6.3</v>
      </c>
      <c r="DA230" s="3">
        <v>0</v>
      </c>
      <c r="DB230" s="6">
        <f t="shared" si="22"/>
        <v>1</v>
      </c>
      <c r="DC230" s="9">
        <v>10</v>
      </c>
      <c r="DF230" s="1">
        <v>30182</v>
      </c>
      <c r="DG230" s="1">
        <f t="shared" si="23"/>
        <v>60364</v>
      </c>
      <c r="DH230" s="9">
        <f t="shared" si="24"/>
        <v>10</v>
      </c>
      <c r="DI230" s="1">
        <v>4284</v>
      </c>
      <c r="DJ230" s="1">
        <f t="shared" si="25"/>
        <v>8568</v>
      </c>
      <c r="DK230" s="9">
        <f t="shared" si="26"/>
        <v>10</v>
      </c>
      <c r="DN230">
        <f>(DL230*InputWeights!$C$7+DB230*InputWeights!$C$6)</f>
        <v>0.5</v>
      </c>
      <c r="DO230">
        <f>(DD230*InputWeights!$C$12+DE230*InputWeights!$C$10+CU230*InputWeights!$C$11)</f>
        <v>2</v>
      </c>
      <c r="DP230">
        <f>(DC230*InputWeights!$C$18+DK230*InputWeights!$C$16+DH230*InputWeights!$C$15+CY230*InputWeights!$C$17)</f>
        <v>10</v>
      </c>
      <c r="DR230">
        <f>DN230*InputWeights!$C$5+DO230*InputWeights!$C$9+DP230*InputWeights!$C$14</f>
        <v>47.5</v>
      </c>
      <c r="DS230">
        <f>((_xlfn.RANK.EQ(DR230,$DR$2:$DR$6635,0))/(COUNT(DR$2:$DR$6635)))*100</f>
        <v>15.504400812457684</v>
      </c>
      <c r="DT230">
        <f t="shared" si="27"/>
        <v>20</v>
      </c>
    </row>
    <row r="231" spans="1:124" x14ac:dyDescent="0.25">
      <c r="A231" s="1" t="s">
        <v>1123</v>
      </c>
      <c r="B231" s="1" t="s">
        <v>108</v>
      </c>
      <c r="C231" s="1" t="s">
        <v>109</v>
      </c>
      <c r="D231" s="1" t="s">
        <v>110</v>
      </c>
      <c r="E231" s="1" t="s">
        <v>195</v>
      </c>
      <c r="F231" s="1">
        <v>2367</v>
      </c>
      <c r="G231" s="1">
        <v>20005100</v>
      </c>
      <c r="H231" s="1">
        <v>10</v>
      </c>
      <c r="I231" s="1">
        <v>1900</v>
      </c>
      <c r="J231" s="1">
        <v>2013</v>
      </c>
      <c r="K231" s="1" t="s">
        <v>183</v>
      </c>
      <c r="L231" s="1" t="s">
        <v>114</v>
      </c>
      <c r="M231" s="1">
        <v>20</v>
      </c>
      <c r="N231" s="1" t="s">
        <v>358</v>
      </c>
      <c r="O231" s="1">
        <v>2</v>
      </c>
      <c r="Q231" s="1" t="s">
        <v>117</v>
      </c>
      <c r="R231" s="1">
        <v>0</v>
      </c>
      <c r="S231" s="1" t="s">
        <v>1263</v>
      </c>
      <c r="T231" s="1">
        <v>124</v>
      </c>
      <c r="V231" s="1">
        <v>6537</v>
      </c>
      <c r="W231" s="1" t="s">
        <v>116</v>
      </c>
      <c r="X231" s="1" t="s">
        <v>117</v>
      </c>
      <c r="Y231" s="1" t="s">
        <v>1271</v>
      </c>
      <c r="AA231" s="1" t="s">
        <v>133</v>
      </c>
      <c r="AC231" s="1" t="s">
        <v>218</v>
      </c>
      <c r="AD231" s="1" t="s">
        <v>160</v>
      </c>
      <c r="AE231" s="1" t="s">
        <v>364</v>
      </c>
      <c r="AF231" s="1" t="s">
        <v>124</v>
      </c>
      <c r="AG231" s="1" t="s">
        <v>112</v>
      </c>
      <c r="AH231" s="1" t="s">
        <v>124</v>
      </c>
      <c r="AI231" s="1" t="s">
        <v>112</v>
      </c>
      <c r="AJ231" s="1" t="s">
        <v>112</v>
      </c>
      <c r="AK231" s="1" t="s">
        <v>112</v>
      </c>
      <c r="AL231" s="1" t="s">
        <v>1269</v>
      </c>
      <c r="AM231" s="1" t="s">
        <v>1272</v>
      </c>
      <c r="AN231" s="1" t="s">
        <v>1273</v>
      </c>
      <c r="AO231" s="1">
        <v>3066</v>
      </c>
      <c r="AP231" s="1">
        <v>102264</v>
      </c>
      <c r="AQ231" s="1">
        <v>289</v>
      </c>
      <c r="AR231" s="1" t="s">
        <v>110</v>
      </c>
      <c r="AS231" s="1">
        <v>3431</v>
      </c>
      <c r="AT231" s="1">
        <v>5798</v>
      </c>
      <c r="AU231" s="2">
        <v>49972</v>
      </c>
      <c r="AV231" s="2">
        <v>52339</v>
      </c>
      <c r="BB231" s="1" t="s">
        <v>129</v>
      </c>
      <c r="BC231" s="1" t="s">
        <v>1274</v>
      </c>
      <c r="BD231" s="1">
        <v>87</v>
      </c>
      <c r="BE231" s="1" t="s">
        <v>131</v>
      </c>
      <c r="BF231" s="1">
        <v>1</v>
      </c>
      <c r="BG231" s="1">
        <v>1</v>
      </c>
      <c r="BH231" s="1">
        <v>1</v>
      </c>
      <c r="BI231" s="1" t="s">
        <v>132</v>
      </c>
      <c r="BJ231" s="1" t="s">
        <v>182</v>
      </c>
      <c r="BK231" s="1" t="s">
        <v>112</v>
      </c>
      <c r="BN231" s="1" t="s">
        <v>133</v>
      </c>
      <c r="BR231" s="1" t="s">
        <v>133</v>
      </c>
      <c r="BU231" s="1" t="s">
        <v>112</v>
      </c>
      <c r="BV231" s="1" t="s">
        <v>116</v>
      </c>
      <c r="BW231" s="1" t="s">
        <v>112</v>
      </c>
      <c r="BX231" s="1">
        <v>0</v>
      </c>
      <c r="BZ231" s="1">
        <v>0</v>
      </c>
      <c r="CA231" s="1">
        <v>1</v>
      </c>
      <c r="CB231" s="1">
        <v>0</v>
      </c>
      <c r="CC231" s="1">
        <v>0</v>
      </c>
      <c r="CD231" s="1" t="s">
        <v>117</v>
      </c>
      <c r="CE231" s="1" t="s">
        <v>117</v>
      </c>
      <c r="CF231" s="1" t="s">
        <v>110</v>
      </c>
      <c r="CG231" s="1" t="s">
        <v>117</v>
      </c>
      <c r="CH231" s="1" t="s">
        <v>117</v>
      </c>
      <c r="CI231" s="1" t="s">
        <v>117</v>
      </c>
      <c r="CJ231" s="1" t="s">
        <v>117</v>
      </c>
      <c r="CK231" s="1" t="s">
        <v>112</v>
      </c>
      <c r="CL231" s="1">
        <v>12</v>
      </c>
      <c r="CM231" s="1">
        <v>2</v>
      </c>
      <c r="CN231" s="1" t="s">
        <v>142</v>
      </c>
      <c r="CO231" s="1" t="s">
        <v>183</v>
      </c>
      <c r="CP231" s="1">
        <v>0</v>
      </c>
      <c r="CQ231" s="1" t="s">
        <v>143</v>
      </c>
      <c r="CR231" s="1" t="s">
        <v>143</v>
      </c>
      <c r="CS231" s="1" t="s">
        <v>156</v>
      </c>
      <c r="CT231" s="1" t="s">
        <v>156</v>
      </c>
      <c r="CU231" s="8">
        <v>5</v>
      </c>
      <c r="CV231" s="1" t="s">
        <v>1275</v>
      </c>
      <c r="CW231" s="1" t="s">
        <v>1275</v>
      </c>
      <c r="CX231" s="1">
        <v>4</v>
      </c>
      <c r="CY231" s="10">
        <f t="shared" si="21"/>
        <v>2.5</v>
      </c>
      <c r="CZ231" s="3">
        <v>15.9</v>
      </c>
      <c r="DA231" s="3">
        <v>8</v>
      </c>
      <c r="DB231" s="6">
        <f t="shared" si="22"/>
        <v>5</v>
      </c>
      <c r="DC231" s="9">
        <v>0</v>
      </c>
      <c r="DD231" s="7">
        <v>0</v>
      </c>
      <c r="DE231" s="7">
        <v>10</v>
      </c>
      <c r="DF231" s="1">
        <v>6537</v>
      </c>
      <c r="DG231" s="1">
        <f t="shared" si="23"/>
        <v>6537</v>
      </c>
      <c r="DH231" s="9">
        <f t="shared" si="24"/>
        <v>2</v>
      </c>
      <c r="DI231" s="1">
        <v>308</v>
      </c>
      <c r="DJ231" s="1">
        <f t="shared" si="25"/>
        <v>308</v>
      </c>
      <c r="DK231" s="9">
        <f t="shared" si="26"/>
        <v>1</v>
      </c>
      <c r="DL231" s="4">
        <v>10</v>
      </c>
      <c r="DN231">
        <f>(DL231*InputWeights!$C$7+DB231*InputWeights!$C$6)</f>
        <v>7.5</v>
      </c>
      <c r="DO231">
        <f>(DD231*InputWeights!$C$12+DE231*InputWeights!$C$10+CU231*InputWeights!$C$11)</f>
        <v>6</v>
      </c>
      <c r="DP231">
        <f>(DC231*InputWeights!$C$18+DK231*InputWeights!$C$16+DH231*InputWeights!$C$15+CY231*InputWeights!$C$17)</f>
        <v>1.75</v>
      </c>
      <c r="DR231">
        <f>DN231*InputWeights!$C$5+DO231*InputWeights!$C$9+DP231*InputWeights!$C$14</f>
        <v>47.5</v>
      </c>
      <c r="DS231">
        <f>((_xlfn.RANK.EQ(DR231,$DR$2:$DR$6635,0))/(COUNT(DR$2:$DR$6635)))*100</f>
        <v>15.504400812457684</v>
      </c>
      <c r="DT231">
        <f t="shared" si="27"/>
        <v>20</v>
      </c>
    </row>
    <row r="232" spans="1:124" x14ac:dyDescent="0.25">
      <c r="A232" s="1" t="s">
        <v>1909</v>
      </c>
      <c r="B232" s="1" t="s">
        <v>3684</v>
      </c>
      <c r="C232" s="1" t="s">
        <v>3685</v>
      </c>
      <c r="D232" s="1" t="s">
        <v>110</v>
      </c>
      <c r="E232" s="1" t="s">
        <v>4827</v>
      </c>
      <c r="F232" s="1">
        <v>1619</v>
      </c>
      <c r="G232" s="1">
        <v>17500</v>
      </c>
      <c r="H232" s="1">
        <v>0</v>
      </c>
      <c r="I232" s="1">
        <v>2007</v>
      </c>
      <c r="J232" s="1">
        <v>2007</v>
      </c>
      <c r="K232" s="1" t="s">
        <v>112</v>
      </c>
      <c r="L232" s="1" t="s">
        <v>110</v>
      </c>
      <c r="M232" s="1">
        <v>36</v>
      </c>
      <c r="N232" s="1" t="s">
        <v>113</v>
      </c>
      <c r="O232" s="1">
        <v>2</v>
      </c>
      <c r="P232" s="1" t="s">
        <v>112</v>
      </c>
      <c r="Q232" s="1" t="s">
        <v>114</v>
      </c>
      <c r="R232" s="1">
        <v>12</v>
      </c>
      <c r="S232" s="1" t="s">
        <v>3722</v>
      </c>
      <c r="T232" s="1">
        <v>165</v>
      </c>
      <c r="V232" s="1">
        <v>14893</v>
      </c>
      <c r="W232" s="1" t="s">
        <v>116</v>
      </c>
      <c r="X232" s="1" t="s">
        <v>117</v>
      </c>
      <c r="Y232" s="1" t="s">
        <v>2546</v>
      </c>
      <c r="Z232" s="1" t="s">
        <v>271</v>
      </c>
      <c r="AA232" s="1" t="s">
        <v>3724</v>
      </c>
      <c r="AC232" s="1" t="s">
        <v>218</v>
      </c>
      <c r="AD232" s="1" t="s">
        <v>160</v>
      </c>
      <c r="AF232" s="1" t="s">
        <v>116</v>
      </c>
      <c r="AG232" s="1" t="s">
        <v>139</v>
      </c>
      <c r="AH232" s="1" t="s">
        <v>124</v>
      </c>
      <c r="AI232" s="1" t="s">
        <v>169</v>
      </c>
      <c r="AJ232" s="1" t="s">
        <v>112</v>
      </c>
      <c r="AK232" s="1" t="s">
        <v>125</v>
      </c>
      <c r="AL232" s="1" t="s">
        <v>4828</v>
      </c>
      <c r="AM232" s="1" t="s">
        <v>4828</v>
      </c>
      <c r="AN232" s="1" t="s">
        <v>4829</v>
      </c>
      <c r="AO232" s="1">
        <v>117465</v>
      </c>
      <c r="AP232" s="1">
        <v>102264</v>
      </c>
      <c r="AQ232" s="1">
        <v>6984</v>
      </c>
      <c r="AR232" s="1" t="s">
        <v>110</v>
      </c>
      <c r="AS232" s="1">
        <v>51145</v>
      </c>
      <c r="AT232" s="1">
        <v>52764</v>
      </c>
      <c r="AU232" s="2">
        <v>51145</v>
      </c>
      <c r="AV232" s="2">
        <v>52764</v>
      </c>
      <c r="BB232" s="1" t="s">
        <v>4830</v>
      </c>
      <c r="BC232" s="1" t="s">
        <v>247</v>
      </c>
      <c r="BD232" s="1">
        <v>82</v>
      </c>
      <c r="BE232" s="1" t="s">
        <v>131</v>
      </c>
      <c r="BF232" s="1">
        <v>0</v>
      </c>
      <c r="BG232" s="1">
        <v>1</v>
      </c>
      <c r="BH232" s="1">
        <v>1</v>
      </c>
      <c r="BK232" s="1" t="s">
        <v>112</v>
      </c>
      <c r="BN232" s="1" t="s">
        <v>133</v>
      </c>
      <c r="BR232" s="1" t="s">
        <v>133</v>
      </c>
      <c r="BT232" s="1" t="s">
        <v>325</v>
      </c>
      <c r="BU232" s="1" t="s">
        <v>112</v>
      </c>
      <c r="BV232" s="1" t="s">
        <v>114</v>
      </c>
      <c r="BW232" s="1" t="s">
        <v>112</v>
      </c>
      <c r="BX232" s="1">
        <v>0</v>
      </c>
      <c r="BZ232" s="1">
        <v>1</v>
      </c>
      <c r="CA232" s="1">
        <v>1</v>
      </c>
      <c r="CB232" s="1">
        <v>0</v>
      </c>
      <c r="CC232" s="1">
        <v>0</v>
      </c>
      <c r="CD232" s="1" t="s">
        <v>110</v>
      </c>
      <c r="CE232" s="1" t="s">
        <v>114</v>
      </c>
      <c r="CF232" s="1" t="s">
        <v>110</v>
      </c>
      <c r="CG232" s="1" t="s">
        <v>114</v>
      </c>
      <c r="CH232" s="1" t="s">
        <v>114</v>
      </c>
      <c r="CI232" s="1" t="s">
        <v>117</v>
      </c>
      <c r="CJ232" s="1" t="s">
        <v>117</v>
      </c>
      <c r="CK232" s="1" t="s">
        <v>125</v>
      </c>
      <c r="CL232" s="1">
        <v>0</v>
      </c>
      <c r="CM232" s="1">
        <v>0</v>
      </c>
      <c r="CN232" s="1" t="s">
        <v>649</v>
      </c>
      <c r="CP232" s="1">
        <v>0</v>
      </c>
      <c r="CQ232" s="1" t="s">
        <v>135</v>
      </c>
      <c r="CR232" s="1" t="s">
        <v>135</v>
      </c>
      <c r="CS232" s="1" t="s">
        <v>184</v>
      </c>
      <c r="CT232" s="1" t="s">
        <v>156</v>
      </c>
      <c r="CU232" s="8">
        <v>5</v>
      </c>
      <c r="CV232" s="1" t="s">
        <v>4831</v>
      </c>
      <c r="CW232" s="1" t="s">
        <v>4831</v>
      </c>
      <c r="CX232" s="1">
        <v>3</v>
      </c>
      <c r="CY232" s="10">
        <f t="shared" si="21"/>
        <v>7.5</v>
      </c>
      <c r="CZ232" s="3">
        <v>35.299999999999997</v>
      </c>
      <c r="DA232" s="3">
        <v>0</v>
      </c>
      <c r="DB232" s="6">
        <f t="shared" si="22"/>
        <v>1</v>
      </c>
      <c r="DC232" s="9">
        <v>10</v>
      </c>
      <c r="DD232" s="7">
        <v>0</v>
      </c>
      <c r="DE232" s="7">
        <v>0</v>
      </c>
      <c r="DF232" s="1">
        <v>14893</v>
      </c>
      <c r="DG232" s="1">
        <f t="shared" si="23"/>
        <v>29786</v>
      </c>
      <c r="DH232" s="9">
        <f t="shared" si="24"/>
        <v>6</v>
      </c>
      <c r="DI232" s="1">
        <v>596</v>
      </c>
      <c r="DJ232" s="1">
        <f t="shared" si="25"/>
        <v>1192</v>
      </c>
      <c r="DK232" s="9">
        <f t="shared" si="26"/>
        <v>3</v>
      </c>
      <c r="DL232" s="4">
        <v>10</v>
      </c>
      <c r="DN232">
        <f>(DL232*InputWeights!$C$7+DB232*InputWeights!$C$6)</f>
        <v>5.5</v>
      </c>
      <c r="DO232">
        <f>(DD232*InputWeights!$C$12+DE232*InputWeights!$C$10+CU232*InputWeights!$C$11)</f>
        <v>2</v>
      </c>
      <c r="DP232">
        <f>(DC232*InputWeights!$C$18+DK232*InputWeights!$C$16+DH232*InputWeights!$C$15+CY232*InputWeights!$C$17)</f>
        <v>6.25</v>
      </c>
      <c r="DR232">
        <f>DN232*InputWeights!$C$5+DO232*InputWeights!$C$9+DP232*InputWeights!$C$14</f>
        <v>47.5</v>
      </c>
      <c r="DS232">
        <f>((_xlfn.RANK.EQ(DR232,$DR$2:$DR$6635,0))/(COUNT(DR$2:$DR$6635)))*100</f>
        <v>15.504400812457684</v>
      </c>
      <c r="DT232">
        <f t="shared" si="27"/>
        <v>20</v>
      </c>
    </row>
    <row r="233" spans="1:124" x14ac:dyDescent="0.25">
      <c r="A233" s="1" t="s">
        <v>176</v>
      </c>
      <c r="B233" s="1" t="s">
        <v>3684</v>
      </c>
      <c r="C233" s="1" t="s">
        <v>3685</v>
      </c>
      <c r="D233" s="1" t="s">
        <v>110</v>
      </c>
      <c r="E233" s="1" t="s">
        <v>199</v>
      </c>
      <c r="F233" s="1">
        <v>2456</v>
      </c>
      <c r="G233" s="1">
        <v>21700</v>
      </c>
      <c r="H233" s="1">
        <v>0</v>
      </c>
      <c r="I233" s="1">
        <v>1971</v>
      </c>
      <c r="J233" s="1">
        <v>2005</v>
      </c>
      <c r="K233" s="1" t="s">
        <v>139</v>
      </c>
      <c r="L233" s="1" t="s">
        <v>110</v>
      </c>
      <c r="M233" s="1">
        <v>24</v>
      </c>
      <c r="N233" s="1" t="s">
        <v>177</v>
      </c>
      <c r="O233" s="1">
        <v>2</v>
      </c>
      <c r="P233" s="1" t="s">
        <v>112</v>
      </c>
      <c r="Q233" s="1" t="s">
        <v>116</v>
      </c>
      <c r="R233" s="1">
        <v>6</v>
      </c>
      <c r="S233" s="1" t="s">
        <v>3733</v>
      </c>
      <c r="T233" s="1">
        <v>35</v>
      </c>
      <c r="V233" s="1">
        <v>9606</v>
      </c>
      <c r="W233" s="1" t="s">
        <v>110</v>
      </c>
      <c r="X233" s="1" t="s">
        <v>117</v>
      </c>
      <c r="Y233" s="1" t="s">
        <v>3985</v>
      </c>
      <c r="Z233" s="1" t="s">
        <v>271</v>
      </c>
      <c r="AA233" s="1" t="s">
        <v>3924</v>
      </c>
      <c r="AC233" s="1" t="s">
        <v>160</v>
      </c>
      <c r="AD233" s="1" t="s">
        <v>160</v>
      </c>
      <c r="AE233" s="1" t="s">
        <v>3734</v>
      </c>
      <c r="AF233" s="1" t="s">
        <v>116</v>
      </c>
      <c r="AG233" s="1" t="s">
        <v>664</v>
      </c>
      <c r="AH233" s="1" t="s">
        <v>110</v>
      </c>
      <c r="AI233" s="1" t="s">
        <v>112</v>
      </c>
      <c r="AJ233" s="1" t="s">
        <v>112</v>
      </c>
      <c r="AK233" s="1" t="s">
        <v>125</v>
      </c>
      <c r="AL233" s="1" t="s">
        <v>738</v>
      </c>
      <c r="AM233" s="1" t="s">
        <v>4042</v>
      </c>
      <c r="AN233" s="1" t="s">
        <v>4043</v>
      </c>
      <c r="AO233" s="1">
        <v>69492</v>
      </c>
      <c r="AP233" s="1">
        <v>102264</v>
      </c>
      <c r="AQ233" s="1">
        <v>7007</v>
      </c>
      <c r="AR233" s="1" t="s">
        <v>114</v>
      </c>
      <c r="AS233" s="1">
        <v>58113</v>
      </c>
      <c r="AT233" s="1">
        <v>60569</v>
      </c>
      <c r="AU233" s="2">
        <v>58113</v>
      </c>
      <c r="AV233" s="2">
        <v>60569</v>
      </c>
      <c r="BB233" s="1" t="s">
        <v>129</v>
      </c>
      <c r="BC233" s="1" t="s">
        <v>1095</v>
      </c>
      <c r="BD233" s="1">
        <v>93</v>
      </c>
      <c r="BE233" s="1" t="s">
        <v>131</v>
      </c>
      <c r="BF233" s="1">
        <v>0</v>
      </c>
      <c r="BG233" s="1">
        <v>4</v>
      </c>
      <c r="BH233" s="1">
        <v>4</v>
      </c>
      <c r="BJ233" s="1" t="s">
        <v>182</v>
      </c>
      <c r="BK233" s="1" t="s">
        <v>112</v>
      </c>
      <c r="BN233" s="1" t="s">
        <v>133</v>
      </c>
      <c r="BR233" s="1" t="s">
        <v>133</v>
      </c>
      <c r="BU233" s="1" t="s">
        <v>139</v>
      </c>
      <c r="BV233" s="1" t="s">
        <v>114</v>
      </c>
      <c r="BW233" s="1" t="s">
        <v>125</v>
      </c>
      <c r="BX233" s="1">
        <v>0</v>
      </c>
      <c r="BZ233" s="1">
        <v>0</v>
      </c>
      <c r="CA233" s="1">
        <v>1</v>
      </c>
      <c r="CB233" s="1">
        <v>0</v>
      </c>
      <c r="CC233" s="1">
        <v>0</v>
      </c>
      <c r="CD233" s="1" t="s">
        <v>114</v>
      </c>
      <c r="CE233" s="1" t="s">
        <v>116</v>
      </c>
      <c r="CF233" s="1" t="s">
        <v>110</v>
      </c>
      <c r="CG233" s="1" t="s">
        <v>114</v>
      </c>
      <c r="CH233" s="1" t="s">
        <v>117</v>
      </c>
      <c r="CI233" s="1" t="s">
        <v>117</v>
      </c>
      <c r="CJ233" s="1" t="s">
        <v>117</v>
      </c>
      <c r="CK233" s="1" t="s">
        <v>125</v>
      </c>
      <c r="CL233" s="1">
        <v>0</v>
      </c>
      <c r="CM233" s="1">
        <v>1</v>
      </c>
      <c r="CN233" s="1" t="s">
        <v>142</v>
      </c>
      <c r="CO233" s="1" t="s">
        <v>183</v>
      </c>
      <c r="CP233" s="1">
        <v>0</v>
      </c>
      <c r="CQ233" s="1" t="s">
        <v>135</v>
      </c>
      <c r="CR233" s="1" t="s">
        <v>135</v>
      </c>
      <c r="CS233" s="1" t="s">
        <v>215</v>
      </c>
      <c r="CT233" s="1" t="s">
        <v>156</v>
      </c>
      <c r="CU233" s="8">
        <v>5</v>
      </c>
      <c r="CV233" s="1" t="s">
        <v>4046</v>
      </c>
      <c r="CW233" s="1" t="s">
        <v>4046</v>
      </c>
      <c r="CX233" s="1">
        <v>2</v>
      </c>
      <c r="CY233" s="10">
        <f t="shared" si="21"/>
        <v>7.5</v>
      </c>
      <c r="CZ233" s="3">
        <v>6.6</v>
      </c>
      <c r="DA233" s="3">
        <v>4.7</v>
      </c>
      <c r="DB233" s="6">
        <f t="shared" si="22"/>
        <v>2.5</v>
      </c>
      <c r="DC233" s="9">
        <v>10</v>
      </c>
      <c r="DD233" s="7">
        <v>0</v>
      </c>
      <c r="DE233" s="7">
        <v>0</v>
      </c>
      <c r="DF233" s="1">
        <v>9606</v>
      </c>
      <c r="DG233" s="1">
        <f t="shared" si="23"/>
        <v>19212</v>
      </c>
      <c r="DH233" s="9">
        <f t="shared" si="24"/>
        <v>4</v>
      </c>
      <c r="DI233" s="1">
        <v>1171</v>
      </c>
      <c r="DJ233" s="1">
        <f t="shared" si="25"/>
        <v>2342</v>
      </c>
      <c r="DK233" s="9">
        <f t="shared" si="26"/>
        <v>4</v>
      </c>
      <c r="DL233" s="4">
        <v>10</v>
      </c>
      <c r="DN233">
        <f>(DL233*InputWeights!$C$7+DB233*InputWeights!$C$6)</f>
        <v>6.25</v>
      </c>
      <c r="DO233">
        <f>(DD233*InputWeights!$C$12+DE233*InputWeights!$C$10+CU233*InputWeights!$C$11)</f>
        <v>2</v>
      </c>
      <c r="DP233">
        <f>(DC233*InputWeights!$C$18+DK233*InputWeights!$C$16+DH233*InputWeights!$C$15+CY233*InputWeights!$C$17)</f>
        <v>5.65</v>
      </c>
      <c r="DR233">
        <f>DN233*InputWeights!$C$5+DO233*InputWeights!$C$9+DP233*InputWeights!$C$14</f>
        <v>47.35</v>
      </c>
      <c r="DS233">
        <f>((_xlfn.RANK.EQ(DR233,$DR$2:$DR$6635,0))/(COUNT(DR$2:$DR$6635)))*100</f>
        <v>15.707515233581585</v>
      </c>
      <c r="DT233">
        <f t="shared" si="27"/>
        <v>20</v>
      </c>
    </row>
    <row r="234" spans="1:124" x14ac:dyDescent="0.25">
      <c r="A234" s="1" t="s">
        <v>680</v>
      </c>
      <c r="B234" s="1" t="s">
        <v>108</v>
      </c>
      <c r="C234" s="1" t="s">
        <v>109</v>
      </c>
      <c r="D234" s="1" t="s">
        <v>110</v>
      </c>
      <c r="E234" s="1" t="s">
        <v>334</v>
      </c>
      <c r="F234" s="1">
        <v>1203</v>
      </c>
      <c r="G234" s="1">
        <v>1300</v>
      </c>
      <c r="H234" s="1">
        <v>10</v>
      </c>
      <c r="I234" s="1">
        <v>1931</v>
      </c>
      <c r="J234" s="1">
        <v>2013</v>
      </c>
      <c r="K234" s="1" t="s">
        <v>112</v>
      </c>
      <c r="L234" s="1" t="s">
        <v>110</v>
      </c>
      <c r="M234" s="1">
        <v>20</v>
      </c>
      <c r="N234" s="1" t="s">
        <v>177</v>
      </c>
      <c r="O234" s="1">
        <v>2</v>
      </c>
      <c r="Q234" s="1" t="s">
        <v>110</v>
      </c>
      <c r="R234" s="1">
        <v>1</v>
      </c>
      <c r="S234" s="1" t="s">
        <v>682</v>
      </c>
      <c r="T234" s="1">
        <v>120</v>
      </c>
      <c r="V234" s="1">
        <v>8419</v>
      </c>
      <c r="W234" s="1" t="s">
        <v>116</v>
      </c>
      <c r="X234" s="1" t="s">
        <v>117</v>
      </c>
      <c r="Y234" s="1" t="s">
        <v>683</v>
      </c>
      <c r="Z234" s="1" t="s">
        <v>119</v>
      </c>
      <c r="AA234" s="1" t="s">
        <v>684</v>
      </c>
      <c r="AC234" s="1" t="s">
        <v>713</v>
      </c>
      <c r="AD234" s="1" t="s">
        <v>714</v>
      </c>
      <c r="AE234" s="1" t="s">
        <v>274</v>
      </c>
      <c r="AF234" s="1" t="s">
        <v>124</v>
      </c>
      <c r="AG234" s="1" t="s">
        <v>125</v>
      </c>
      <c r="AH234" s="1" t="s">
        <v>124</v>
      </c>
      <c r="AI234" s="1" t="s">
        <v>112</v>
      </c>
      <c r="AJ234" s="1" t="s">
        <v>112</v>
      </c>
      <c r="AK234" s="1" t="s">
        <v>125</v>
      </c>
      <c r="AL234" s="1" t="s">
        <v>701</v>
      </c>
      <c r="AM234" s="1" t="s">
        <v>702</v>
      </c>
      <c r="AN234" s="1" t="s">
        <v>715</v>
      </c>
      <c r="AO234" s="1">
        <v>1987</v>
      </c>
      <c r="AP234" s="1">
        <v>102264</v>
      </c>
      <c r="AQ234" s="1">
        <v>77014</v>
      </c>
      <c r="AR234" s="1" t="s">
        <v>110</v>
      </c>
      <c r="AS234" s="1">
        <v>25864</v>
      </c>
      <c r="AT234" s="1">
        <v>27067</v>
      </c>
      <c r="AU234" s="2">
        <v>30716</v>
      </c>
      <c r="AV234" s="2">
        <v>31919</v>
      </c>
      <c r="BB234" s="1" t="s">
        <v>129</v>
      </c>
      <c r="BC234" s="1" t="s">
        <v>180</v>
      </c>
      <c r="BD234" s="1">
        <v>77</v>
      </c>
      <c r="BE234" s="1" t="s">
        <v>131</v>
      </c>
      <c r="BF234" s="1">
        <v>0</v>
      </c>
      <c r="BG234" s="1">
        <v>1</v>
      </c>
      <c r="BH234" s="1">
        <v>1</v>
      </c>
      <c r="BI234" s="1" t="s">
        <v>132</v>
      </c>
      <c r="BJ234" s="1" t="s">
        <v>182</v>
      </c>
      <c r="BK234" s="1" t="s">
        <v>112</v>
      </c>
      <c r="BN234" s="1" t="s">
        <v>133</v>
      </c>
      <c r="BR234" s="1" t="s">
        <v>133</v>
      </c>
      <c r="BU234" s="1" t="s">
        <v>112</v>
      </c>
      <c r="BV234" s="1" t="s">
        <v>114</v>
      </c>
      <c r="BW234" s="1" t="s">
        <v>112</v>
      </c>
      <c r="BX234" s="1">
        <v>0</v>
      </c>
      <c r="BZ234" s="1">
        <v>0</v>
      </c>
      <c r="CA234" s="1">
        <v>1</v>
      </c>
      <c r="CB234" s="1">
        <v>0</v>
      </c>
      <c r="CC234" s="1">
        <v>0</v>
      </c>
      <c r="CD234" s="1" t="s">
        <v>110</v>
      </c>
      <c r="CE234" s="1" t="s">
        <v>110</v>
      </c>
      <c r="CF234" s="1" t="s">
        <v>110</v>
      </c>
      <c r="CG234" s="1" t="s">
        <v>117</v>
      </c>
      <c r="CH234" s="1" t="s">
        <v>114</v>
      </c>
      <c r="CI234" s="1" t="s">
        <v>117</v>
      </c>
      <c r="CJ234" s="1" t="s">
        <v>110</v>
      </c>
      <c r="CK234" s="1" t="s">
        <v>125</v>
      </c>
      <c r="CL234" s="1">
        <v>1</v>
      </c>
      <c r="CM234" s="1">
        <v>0</v>
      </c>
      <c r="CN234" s="1" t="s">
        <v>134</v>
      </c>
      <c r="CO234" s="1" t="s">
        <v>183</v>
      </c>
      <c r="CP234" s="1">
        <v>0</v>
      </c>
      <c r="CQ234" s="1" t="s">
        <v>135</v>
      </c>
      <c r="CR234" s="1" t="s">
        <v>135</v>
      </c>
      <c r="CS234" s="1" t="s">
        <v>156</v>
      </c>
      <c r="CT234" s="1" t="s">
        <v>184</v>
      </c>
      <c r="CU234" s="8">
        <v>7.5</v>
      </c>
      <c r="CV234" s="1" t="s">
        <v>716</v>
      </c>
      <c r="CW234" s="1" t="s">
        <v>716</v>
      </c>
      <c r="CX234" s="1">
        <v>3</v>
      </c>
      <c r="CY234" s="10">
        <f t="shared" si="21"/>
        <v>7.5</v>
      </c>
      <c r="CZ234" s="3">
        <v>10.6</v>
      </c>
      <c r="DA234" s="3">
        <v>0</v>
      </c>
      <c r="DB234" s="6">
        <f t="shared" si="22"/>
        <v>1</v>
      </c>
      <c r="DC234" s="9">
        <v>10</v>
      </c>
      <c r="DD234" s="7">
        <v>0</v>
      </c>
      <c r="DE234" s="7">
        <v>0</v>
      </c>
      <c r="DF234" s="1">
        <v>8419</v>
      </c>
      <c r="DG234" s="1">
        <f t="shared" si="23"/>
        <v>16838</v>
      </c>
      <c r="DH234" s="9">
        <f t="shared" si="24"/>
        <v>4</v>
      </c>
      <c r="DI234" s="1">
        <v>588</v>
      </c>
      <c r="DJ234" s="1">
        <f t="shared" si="25"/>
        <v>1176</v>
      </c>
      <c r="DK234" s="9">
        <f t="shared" si="26"/>
        <v>3</v>
      </c>
      <c r="DL234" s="4">
        <v>10</v>
      </c>
      <c r="DN234">
        <f>(DL234*InputWeights!$C$7+DB234*InputWeights!$C$6)</f>
        <v>5.5</v>
      </c>
      <c r="DO234">
        <f>(DD234*InputWeights!$C$12+DE234*InputWeights!$C$10+CU234*InputWeights!$C$11)</f>
        <v>3</v>
      </c>
      <c r="DP234">
        <f>(DC234*InputWeights!$C$18+DK234*InputWeights!$C$16+DH234*InputWeights!$C$15+CY234*InputWeights!$C$17)</f>
        <v>5.45</v>
      </c>
      <c r="DR234">
        <f>DN234*InputWeights!$C$5+DO234*InputWeights!$C$9+DP234*InputWeights!$C$14</f>
        <v>47.3</v>
      </c>
      <c r="DS234">
        <f>((_xlfn.RANK.EQ(DR234,$DR$2:$DR$6635,0))/(COUNT(DR$2:$DR$6635)))*100</f>
        <v>15.775220040622884</v>
      </c>
      <c r="DT234">
        <f t="shared" si="27"/>
        <v>20</v>
      </c>
    </row>
    <row r="235" spans="1:124" x14ac:dyDescent="0.25">
      <c r="A235" s="1" t="s">
        <v>107</v>
      </c>
      <c r="B235" s="1" t="s">
        <v>108</v>
      </c>
      <c r="C235" s="1" t="s">
        <v>109</v>
      </c>
      <c r="D235" s="1" t="s">
        <v>110</v>
      </c>
      <c r="E235" s="1" t="s">
        <v>222</v>
      </c>
      <c r="F235" s="1">
        <v>3397</v>
      </c>
      <c r="G235" s="1">
        <v>2800</v>
      </c>
      <c r="H235" s="1">
        <v>0</v>
      </c>
      <c r="I235" s="1">
        <v>1933</v>
      </c>
      <c r="J235" s="1">
        <v>2010</v>
      </c>
      <c r="K235" s="1" t="s">
        <v>112</v>
      </c>
      <c r="L235" s="1" t="s">
        <v>110</v>
      </c>
      <c r="M235" s="1">
        <v>24</v>
      </c>
      <c r="N235" s="1" t="s">
        <v>177</v>
      </c>
      <c r="O235" s="1">
        <v>2</v>
      </c>
      <c r="Q235" s="1" t="s">
        <v>114</v>
      </c>
      <c r="R235" s="1">
        <v>2</v>
      </c>
      <c r="S235" s="1" t="s">
        <v>115</v>
      </c>
      <c r="T235" s="1">
        <v>92</v>
      </c>
      <c r="V235" s="1">
        <v>12350</v>
      </c>
      <c r="W235" s="1" t="s">
        <v>116</v>
      </c>
      <c r="X235" s="1" t="s">
        <v>117</v>
      </c>
      <c r="Y235" s="1" t="s">
        <v>159</v>
      </c>
      <c r="Z235" s="1" t="s">
        <v>119</v>
      </c>
      <c r="AA235" s="1" t="s">
        <v>120</v>
      </c>
      <c r="AC235" s="1" t="s">
        <v>218</v>
      </c>
      <c r="AD235" s="1" t="s">
        <v>223</v>
      </c>
      <c r="AE235" s="1" t="s">
        <v>123</v>
      </c>
      <c r="AF235" s="1" t="s">
        <v>124</v>
      </c>
      <c r="AG235" s="1" t="s">
        <v>125</v>
      </c>
      <c r="AH235" s="1" t="s">
        <v>124</v>
      </c>
      <c r="AI235" s="1" t="s">
        <v>112</v>
      </c>
      <c r="AJ235" s="1" t="s">
        <v>112</v>
      </c>
      <c r="AK235" s="1" t="s">
        <v>125</v>
      </c>
      <c r="AL235" s="1" t="s">
        <v>178</v>
      </c>
      <c r="AM235" s="1" t="s">
        <v>224</v>
      </c>
      <c r="AN235" s="1" t="s">
        <v>210</v>
      </c>
      <c r="AO235" s="1">
        <v>1310</v>
      </c>
      <c r="AP235" s="1">
        <v>102264</v>
      </c>
      <c r="AQ235" s="1">
        <v>130</v>
      </c>
      <c r="AR235" s="1" t="s">
        <v>110</v>
      </c>
      <c r="AS235" s="1">
        <v>57400</v>
      </c>
      <c r="AT235" s="1">
        <v>60797</v>
      </c>
      <c r="AU235" s="2">
        <v>57400</v>
      </c>
      <c r="AV235" s="2">
        <v>60797</v>
      </c>
      <c r="BB235" s="1" t="s">
        <v>129</v>
      </c>
      <c r="BC235" s="1" t="s">
        <v>225</v>
      </c>
      <c r="BD235" s="1">
        <v>80</v>
      </c>
      <c r="BE235" s="1" t="s">
        <v>131</v>
      </c>
      <c r="BF235" s="1">
        <v>0</v>
      </c>
      <c r="BG235" s="1">
        <v>4</v>
      </c>
      <c r="BH235" s="1">
        <v>4</v>
      </c>
      <c r="BI235" s="1" t="s">
        <v>226</v>
      </c>
      <c r="BJ235" s="1" t="s">
        <v>182</v>
      </c>
      <c r="BK235" s="1" t="s">
        <v>112</v>
      </c>
      <c r="BN235" s="1" t="s">
        <v>133</v>
      </c>
      <c r="BR235" s="1" t="s">
        <v>133</v>
      </c>
      <c r="BU235" s="1" t="s">
        <v>112</v>
      </c>
      <c r="BV235" s="1" t="s">
        <v>114</v>
      </c>
      <c r="BW235" s="1" t="s">
        <v>112</v>
      </c>
      <c r="BX235" s="1">
        <v>0</v>
      </c>
      <c r="BZ235" s="1">
        <v>0</v>
      </c>
      <c r="CA235" s="1">
        <v>1</v>
      </c>
      <c r="CB235" s="1">
        <v>0</v>
      </c>
      <c r="CC235" s="1">
        <v>0</v>
      </c>
      <c r="CD235" s="1" t="s">
        <v>110</v>
      </c>
      <c r="CE235" s="1" t="s">
        <v>114</v>
      </c>
      <c r="CF235" s="1" t="s">
        <v>110</v>
      </c>
      <c r="CG235" s="1" t="s">
        <v>117</v>
      </c>
      <c r="CH235" s="1" t="s">
        <v>117</v>
      </c>
      <c r="CI235" s="1" t="s">
        <v>117</v>
      </c>
      <c r="CJ235" s="1" t="s">
        <v>117</v>
      </c>
      <c r="CK235" s="1" t="s">
        <v>125</v>
      </c>
      <c r="CL235" s="1">
        <v>15</v>
      </c>
      <c r="CM235" s="1">
        <v>3</v>
      </c>
      <c r="CN235" s="1" t="s">
        <v>142</v>
      </c>
      <c r="CO235" s="1" t="s">
        <v>183</v>
      </c>
      <c r="CP235" s="1">
        <v>0</v>
      </c>
      <c r="CQ235" s="1" t="s">
        <v>135</v>
      </c>
      <c r="CR235" s="1" t="s">
        <v>135</v>
      </c>
      <c r="CS235" s="1" t="s">
        <v>156</v>
      </c>
      <c r="CT235" s="1" t="s">
        <v>184</v>
      </c>
      <c r="CU235" s="8">
        <v>7.5</v>
      </c>
      <c r="CV235" s="1" t="s">
        <v>227</v>
      </c>
      <c r="CW235" s="1" t="s">
        <v>227</v>
      </c>
      <c r="CX235" s="1">
        <v>3</v>
      </c>
      <c r="CY235" s="10">
        <f t="shared" si="21"/>
        <v>7.5</v>
      </c>
      <c r="CZ235" s="3">
        <v>7.0291699999999997</v>
      </c>
      <c r="DA235" s="3">
        <v>4.34091</v>
      </c>
      <c r="DB235" s="6">
        <f t="shared" si="22"/>
        <v>2.5</v>
      </c>
      <c r="DC235" s="9">
        <v>0</v>
      </c>
      <c r="DD235" s="7">
        <v>0</v>
      </c>
      <c r="DE235" s="7">
        <v>0</v>
      </c>
      <c r="DF235" s="1">
        <v>12350</v>
      </c>
      <c r="DG235" s="1">
        <f t="shared" si="23"/>
        <v>24700</v>
      </c>
      <c r="DH235" s="9">
        <f t="shared" si="24"/>
        <v>5</v>
      </c>
      <c r="DI235" s="1">
        <v>612</v>
      </c>
      <c r="DJ235" s="1">
        <f t="shared" si="25"/>
        <v>1224</v>
      </c>
      <c r="DK235" s="9">
        <f t="shared" si="26"/>
        <v>3</v>
      </c>
      <c r="DL235" s="4">
        <v>10</v>
      </c>
      <c r="DN235">
        <f>(DL235*InputWeights!$C$7+DB235*InputWeights!$C$6)</f>
        <v>6.25</v>
      </c>
      <c r="DO235">
        <f>(DD235*InputWeights!$C$12+DE235*InputWeights!$C$10+CU235*InputWeights!$C$11)</f>
        <v>3</v>
      </c>
      <c r="DP235">
        <f>(DC235*InputWeights!$C$18+DK235*InputWeights!$C$16+DH235*InputWeights!$C$15+CY235*InputWeights!$C$17)</f>
        <v>4.8499999999999996</v>
      </c>
      <c r="DR235">
        <f>DN235*InputWeights!$C$5+DO235*InputWeights!$C$9+DP235*InputWeights!$C$14</f>
        <v>47.15</v>
      </c>
      <c r="DS235">
        <f>((_xlfn.RANK.EQ(DR235,$DR$2:$DR$6635,0))/(COUNT(DR$2:$DR$6635)))*100</f>
        <v>15.842924847664182</v>
      </c>
      <c r="DT235">
        <f t="shared" si="27"/>
        <v>20</v>
      </c>
    </row>
    <row r="236" spans="1:124" x14ac:dyDescent="0.25">
      <c r="A236" s="1" t="s">
        <v>4773</v>
      </c>
      <c r="B236" s="1" t="s">
        <v>2625</v>
      </c>
      <c r="C236" s="1" t="s">
        <v>2626</v>
      </c>
      <c r="D236" s="1" t="s">
        <v>110</v>
      </c>
      <c r="E236" s="1" t="s">
        <v>1561</v>
      </c>
      <c r="F236" s="1">
        <v>2617</v>
      </c>
      <c r="G236" s="1">
        <v>230000500</v>
      </c>
      <c r="H236" s="1">
        <v>0</v>
      </c>
      <c r="I236" s="1">
        <v>1973</v>
      </c>
      <c r="J236" s="1">
        <v>2007</v>
      </c>
      <c r="K236" s="1" t="s">
        <v>139</v>
      </c>
      <c r="L236" s="1" t="s">
        <v>110</v>
      </c>
      <c r="M236" s="1">
        <v>15</v>
      </c>
      <c r="N236" s="1" t="s">
        <v>177</v>
      </c>
      <c r="O236" s="1">
        <v>1</v>
      </c>
      <c r="P236" s="1" t="s">
        <v>112</v>
      </c>
      <c r="Q236" s="1" t="s">
        <v>114</v>
      </c>
      <c r="R236" s="1">
        <v>2</v>
      </c>
      <c r="S236" s="1" t="s">
        <v>3102</v>
      </c>
      <c r="T236" s="1">
        <v>60</v>
      </c>
      <c r="V236" s="1">
        <v>11922</v>
      </c>
      <c r="W236" s="1" t="s">
        <v>116</v>
      </c>
      <c r="X236" s="1" t="s">
        <v>117</v>
      </c>
      <c r="Y236" s="1" t="s">
        <v>4774</v>
      </c>
      <c r="Z236" s="1" t="s">
        <v>325</v>
      </c>
      <c r="AA236" s="1" t="s">
        <v>2763</v>
      </c>
      <c r="AC236" s="1" t="s">
        <v>4775</v>
      </c>
      <c r="AD236" s="1" t="s">
        <v>4775</v>
      </c>
      <c r="AF236" s="1" t="s">
        <v>124</v>
      </c>
      <c r="AG236" s="1" t="s">
        <v>125</v>
      </c>
      <c r="AH236" s="1" t="s">
        <v>110</v>
      </c>
      <c r="AI236" s="1" t="s">
        <v>112</v>
      </c>
      <c r="AJ236" s="1" t="s">
        <v>125</v>
      </c>
      <c r="AK236" s="1" t="s">
        <v>125</v>
      </c>
      <c r="AL236" s="1" t="s">
        <v>1562</v>
      </c>
      <c r="AM236" s="1" t="s">
        <v>1562</v>
      </c>
      <c r="AN236" s="1" t="s">
        <v>1562</v>
      </c>
      <c r="AO236" s="1">
        <v>111598</v>
      </c>
      <c r="AP236" s="1">
        <v>102264</v>
      </c>
      <c r="AQ236" s="1">
        <v>53235</v>
      </c>
      <c r="AR236" s="1" t="s">
        <v>114</v>
      </c>
      <c r="AS236" s="1">
        <v>0</v>
      </c>
      <c r="AT236" s="1">
        <v>2617</v>
      </c>
      <c r="AU236" s="2">
        <v>0</v>
      </c>
      <c r="AV236" s="2">
        <v>2617</v>
      </c>
      <c r="BB236" s="1" t="s">
        <v>4776</v>
      </c>
      <c r="BC236" s="1" t="s">
        <v>965</v>
      </c>
      <c r="BD236" s="1">
        <v>88</v>
      </c>
      <c r="BE236" s="1" t="s">
        <v>131</v>
      </c>
      <c r="BF236" s="1">
        <v>1</v>
      </c>
      <c r="BG236" s="1">
        <v>3</v>
      </c>
      <c r="BH236" s="1">
        <v>3</v>
      </c>
      <c r="BI236" s="1" t="s">
        <v>131</v>
      </c>
      <c r="BJ236" s="1" t="s">
        <v>182</v>
      </c>
      <c r="BK236" s="1" t="s">
        <v>112</v>
      </c>
      <c r="BN236" s="1" t="s">
        <v>133</v>
      </c>
      <c r="BR236" s="1" t="s">
        <v>133</v>
      </c>
      <c r="BU236" s="1" t="s">
        <v>139</v>
      </c>
      <c r="BV236" s="1" t="s">
        <v>110</v>
      </c>
      <c r="BW236" s="1" t="s">
        <v>112</v>
      </c>
      <c r="BX236" s="1">
        <v>0</v>
      </c>
      <c r="BZ236" s="1">
        <v>0</v>
      </c>
      <c r="CA236" s="1">
        <v>1</v>
      </c>
      <c r="CB236" s="1">
        <v>0</v>
      </c>
      <c r="CC236" s="1">
        <v>0</v>
      </c>
      <c r="CD236" s="1" t="s">
        <v>114</v>
      </c>
      <c r="CE236" s="1" t="s">
        <v>114</v>
      </c>
      <c r="CF236" s="1" t="s">
        <v>110</v>
      </c>
      <c r="CG236" s="1" t="s">
        <v>114</v>
      </c>
      <c r="CH236" s="1" t="s">
        <v>116</v>
      </c>
      <c r="CI236" s="1" t="s">
        <v>117</v>
      </c>
      <c r="CJ236" s="1" t="s">
        <v>117</v>
      </c>
      <c r="CK236" s="1" t="s">
        <v>112</v>
      </c>
      <c r="CL236" s="1">
        <v>0</v>
      </c>
      <c r="CM236" s="1">
        <v>0</v>
      </c>
      <c r="CN236" s="1" t="s">
        <v>142</v>
      </c>
      <c r="CO236" s="1" t="s">
        <v>183</v>
      </c>
      <c r="CP236" s="1">
        <v>0</v>
      </c>
      <c r="CQ236" s="1" t="s">
        <v>143</v>
      </c>
      <c r="CR236" s="1" t="s">
        <v>143</v>
      </c>
      <c r="CS236" s="1" t="s">
        <v>215</v>
      </c>
      <c r="CT236" s="1" t="s">
        <v>156</v>
      </c>
      <c r="CU236" s="8">
        <v>5</v>
      </c>
      <c r="CV236" s="1" t="s">
        <v>4778</v>
      </c>
      <c r="CW236" s="1" t="s">
        <v>4778</v>
      </c>
      <c r="CX236" s="1">
        <v>1</v>
      </c>
      <c r="CY236" s="10">
        <f t="shared" si="21"/>
        <v>10</v>
      </c>
      <c r="CZ236" s="3">
        <v>3.6</v>
      </c>
      <c r="DA236" s="3">
        <v>3.4</v>
      </c>
      <c r="DB236" s="6">
        <f t="shared" si="22"/>
        <v>2.5</v>
      </c>
      <c r="DC236" s="9">
        <v>0</v>
      </c>
      <c r="DD236" s="7">
        <v>0</v>
      </c>
      <c r="DE236" s="7">
        <v>0</v>
      </c>
      <c r="DF236" s="1">
        <v>11922</v>
      </c>
      <c r="DG236" s="1">
        <f t="shared" si="23"/>
        <v>23844</v>
      </c>
      <c r="DH236" s="9">
        <f t="shared" si="24"/>
        <v>5</v>
      </c>
      <c r="DI236" s="1">
        <v>596</v>
      </c>
      <c r="DJ236" s="1">
        <f t="shared" si="25"/>
        <v>1192</v>
      </c>
      <c r="DK236" s="9">
        <f t="shared" si="26"/>
        <v>3</v>
      </c>
      <c r="DL236" s="4">
        <v>10</v>
      </c>
      <c r="DN236">
        <f>(DL236*InputWeights!$C$7+DB236*InputWeights!$C$6)</f>
        <v>6.25</v>
      </c>
      <c r="DO236">
        <f>(DD236*InputWeights!$C$12+DE236*InputWeights!$C$10+CU236*InputWeights!$C$11)</f>
        <v>2</v>
      </c>
      <c r="DP236">
        <f>(DC236*InputWeights!$C$18+DK236*InputWeights!$C$16+DH236*InputWeights!$C$15+CY236*InputWeights!$C$17)</f>
        <v>5.6</v>
      </c>
      <c r="DR236">
        <f>DN236*InputWeights!$C$5+DO236*InputWeights!$C$9+DP236*InputWeights!$C$14</f>
        <v>47.15</v>
      </c>
      <c r="DS236">
        <f>((_xlfn.RANK.EQ(DR236,$DR$2:$DR$6635,0))/(COUNT(DR$2:$DR$6635)))*100</f>
        <v>15.842924847664182</v>
      </c>
      <c r="DT236">
        <f t="shared" si="27"/>
        <v>20</v>
      </c>
    </row>
    <row r="237" spans="1:124" x14ac:dyDescent="0.25">
      <c r="A237" s="1" t="s">
        <v>420</v>
      </c>
      <c r="B237" s="1" t="s">
        <v>108</v>
      </c>
      <c r="C237" s="1" t="s">
        <v>109</v>
      </c>
      <c r="D237" s="1" t="s">
        <v>110</v>
      </c>
      <c r="E237" s="1" t="s">
        <v>348</v>
      </c>
      <c r="F237" s="1">
        <v>2195</v>
      </c>
      <c r="G237" s="1">
        <v>5100</v>
      </c>
      <c r="H237" s="1">
        <v>0</v>
      </c>
      <c r="I237" s="1">
        <v>1940</v>
      </c>
      <c r="J237" s="1">
        <v>1997</v>
      </c>
      <c r="K237" s="1" t="s">
        <v>183</v>
      </c>
      <c r="L237" s="1" t="s">
        <v>114</v>
      </c>
      <c r="M237" s="1">
        <v>44</v>
      </c>
      <c r="N237" s="1" t="s">
        <v>358</v>
      </c>
      <c r="O237" s="1">
        <v>2</v>
      </c>
      <c r="P237" s="1" t="s">
        <v>112</v>
      </c>
      <c r="Q237" s="1" t="s">
        <v>117</v>
      </c>
      <c r="R237" s="1">
        <v>0</v>
      </c>
      <c r="S237" s="1" t="s">
        <v>421</v>
      </c>
      <c r="T237" s="1">
        <v>354</v>
      </c>
      <c r="V237" s="1">
        <v>14397</v>
      </c>
      <c r="W237" s="1" t="s">
        <v>116</v>
      </c>
      <c r="X237" s="1" t="s">
        <v>117</v>
      </c>
      <c r="Y237" s="1" t="s">
        <v>422</v>
      </c>
      <c r="Z237" s="1" t="s">
        <v>119</v>
      </c>
      <c r="AA237" s="1" t="s">
        <v>423</v>
      </c>
      <c r="AC237" s="1" t="s">
        <v>424</v>
      </c>
      <c r="AD237" s="1" t="s">
        <v>425</v>
      </c>
      <c r="AE237" s="1" t="s">
        <v>426</v>
      </c>
      <c r="AF237" s="1" t="s">
        <v>124</v>
      </c>
      <c r="AG237" s="1" t="s">
        <v>125</v>
      </c>
      <c r="AH237" s="1" t="s">
        <v>124</v>
      </c>
      <c r="AI237" s="1" t="s">
        <v>112</v>
      </c>
      <c r="AJ237" s="1" t="s">
        <v>112</v>
      </c>
      <c r="AK237" s="1" t="s">
        <v>125</v>
      </c>
      <c r="AL237" s="1" t="s">
        <v>427</v>
      </c>
      <c r="AM237" s="1" t="s">
        <v>427</v>
      </c>
      <c r="AN237" s="1" t="s">
        <v>428</v>
      </c>
      <c r="AO237" s="1">
        <v>1737</v>
      </c>
      <c r="AP237" s="1">
        <v>102264</v>
      </c>
      <c r="AQ237" s="1">
        <v>158</v>
      </c>
      <c r="AR237" s="1" t="s">
        <v>110</v>
      </c>
      <c r="AS237" s="1">
        <v>23061</v>
      </c>
      <c r="AT237" s="1">
        <v>25256</v>
      </c>
      <c r="AU237" s="2">
        <v>23061</v>
      </c>
      <c r="AV237" s="2">
        <v>25256</v>
      </c>
      <c r="BB237" s="1" t="s">
        <v>129</v>
      </c>
      <c r="BC237" s="1" t="s">
        <v>189</v>
      </c>
      <c r="BD237" s="1">
        <v>60</v>
      </c>
      <c r="BE237" s="1" t="s">
        <v>131</v>
      </c>
      <c r="BF237" s="1">
        <v>0</v>
      </c>
      <c r="BG237" s="1">
        <v>3</v>
      </c>
      <c r="BH237" s="1">
        <v>3</v>
      </c>
      <c r="BI237" s="1" t="s">
        <v>154</v>
      </c>
      <c r="BJ237" s="1" t="s">
        <v>182</v>
      </c>
      <c r="BK237" s="1" t="s">
        <v>112</v>
      </c>
      <c r="BN237" s="1" t="s">
        <v>133</v>
      </c>
      <c r="BR237" s="1" t="s">
        <v>133</v>
      </c>
      <c r="BU237" s="1" t="s">
        <v>153</v>
      </c>
      <c r="BV237" s="1" t="s">
        <v>114</v>
      </c>
      <c r="BW237" s="1" t="s">
        <v>112</v>
      </c>
      <c r="BX237" s="1">
        <v>0</v>
      </c>
      <c r="BZ237" s="1">
        <v>0</v>
      </c>
      <c r="CA237" s="1">
        <v>1</v>
      </c>
      <c r="CB237" s="1">
        <v>0</v>
      </c>
      <c r="CC237" s="1">
        <v>0</v>
      </c>
      <c r="CD237" s="1" t="s">
        <v>117</v>
      </c>
      <c r="CE237" s="1" t="s">
        <v>117</v>
      </c>
      <c r="CF237" s="1" t="s">
        <v>110</v>
      </c>
      <c r="CG237" s="1" t="s">
        <v>117</v>
      </c>
      <c r="CH237" s="1" t="s">
        <v>117</v>
      </c>
      <c r="CI237" s="1" t="s">
        <v>117</v>
      </c>
      <c r="CJ237" s="1" t="s">
        <v>110</v>
      </c>
      <c r="CK237" s="1" t="s">
        <v>112</v>
      </c>
      <c r="CL237" s="1">
        <v>14</v>
      </c>
      <c r="CM237" s="1">
        <v>1</v>
      </c>
      <c r="CN237" s="1" t="s">
        <v>134</v>
      </c>
      <c r="CO237" s="1" t="s">
        <v>183</v>
      </c>
      <c r="CP237" s="1">
        <v>0</v>
      </c>
      <c r="CQ237" s="1" t="s">
        <v>143</v>
      </c>
      <c r="CR237" s="1" t="s">
        <v>143</v>
      </c>
      <c r="CS237" s="1" t="s">
        <v>136</v>
      </c>
      <c r="CT237" s="1" t="s">
        <v>136</v>
      </c>
      <c r="CU237" s="8">
        <v>10</v>
      </c>
      <c r="CV237" s="1" t="s">
        <v>429</v>
      </c>
      <c r="CW237" s="1" t="s">
        <v>429</v>
      </c>
      <c r="CX237" s="1">
        <v>3</v>
      </c>
      <c r="CY237" s="10">
        <f t="shared" si="21"/>
        <v>7.5</v>
      </c>
      <c r="CZ237" s="3">
        <v>14.7</v>
      </c>
      <c r="DA237" s="3">
        <v>0</v>
      </c>
      <c r="DB237" s="6">
        <f t="shared" si="22"/>
        <v>1</v>
      </c>
      <c r="DC237" s="9">
        <v>10</v>
      </c>
      <c r="DD237" s="7">
        <v>0</v>
      </c>
      <c r="DE237" s="7">
        <v>0</v>
      </c>
      <c r="DF237" s="1">
        <v>14397</v>
      </c>
      <c r="DG237" s="1">
        <f t="shared" si="23"/>
        <v>14397</v>
      </c>
      <c r="DH237" s="9">
        <f t="shared" si="24"/>
        <v>3</v>
      </c>
      <c r="DI237" s="1">
        <v>482</v>
      </c>
      <c r="DJ237" s="1">
        <f t="shared" si="25"/>
        <v>482</v>
      </c>
      <c r="DK237" s="9">
        <f t="shared" si="26"/>
        <v>1</v>
      </c>
      <c r="DL237" s="4">
        <v>10</v>
      </c>
      <c r="DN237">
        <f>(DL237*InputWeights!$C$7+DB237*InputWeights!$C$6)</f>
        <v>5.5</v>
      </c>
      <c r="DO237">
        <f>(DD237*InputWeights!$C$12+DE237*InputWeights!$C$10+CU237*InputWeights!$C$11)</f>
        <v>4</v>
      </c>
      <c r="DP237">
        <f>(DC237*InputWeights!$C$18+DK237*InputWeights!$C$16+DH237*InputWeights!$C$15+CY237*InputWeights!$C$17)</f>
        <v>4.6500000000000004</v>
      </c>
      <c r="DR237">
        <f>DN237*InputWeights!$C$5+DO237*InputWeights!$C$9+DP237*InputWeights!$C$14</f>
        <v>47.1</v>
      </c>
      <c r="DS237">
        <f>((_xlfn.RANK.EQ(DR237,$DR$2:$DR$6635,0))/(COUNT(DR$2:$DR$6635)))*100</f>
        <v>15.978334461746785</v>
      </c>
      <c r="DT237">
        <f t="shared" si="27"/>
        <v>20</v>
      </c>
    </row>
    <row r="238" spans="1:124" x14ac:dyDescent="0.25">
      <c r="A238" s="1" t="s">
        <v>248</v>
      </c>
      <c r="B238" s="1" t="s">
        <v>3684</v>
      </c>
      <c r="C238" s="1" t="s">
        <v>3685</v>
      </c>
      <c r="D238" s="1" t="s">
        <v>110</v>
      </c>
      <c r="E238" s="1" t="s">
        <v>195</v>
      </c>
      <c r="F238" s="1">
        <v>1111</v>
      </c>
      <c r="G238" s="1">
        <v>410027300</v>
      </c>
      <c r="H238" s="1">
        <v>10</v>
      </c>
      <c r="I238" s="1">
        <v>2008</v>
      </c>
      <c r="J238" s="1">
        <v>2008</v>
      </c>
      <c r="K238" s="1" t="s">
        <v>183</v>
      </c>
      <c r="L238" s="1" t="s">
        <v>114</v>
      </c>
      <c r="M238" s="1">
        <v>39</v>
      </c>
      <c r="N238" s="1" t="s">
        <v>358</v>
      </c>
      <c r="O238" s="1">
        <v>2</v>
      </c>
      <c r="P238" s="1" t="s">
        <v>112</v>
      </c>
      <c r="Q238" s="1" t="s">
        <v>117</v>
      </c>
      <c r="R238" s="1">
        <v>0</v>
      </c>
      <c r="S238" s="1" t="s">
        <v>3733</v>
      </c>
      <c r="T238" s="1">
        <v>141</v>
      </c>
      <c r="V238" s="1">
        <v>14075</v>
      </c>
      <c r="W238" s="1" t="s">
        <v>116</v>
      </c>
      <c r="X238" s="1" t="s">
        <v>117</v>
      </c>
      <c r="Y238" s="1" t="s">
        <v>4431</v>
      </c>
      <c r="AA238" s="1" t="s">
        <v>133</v>
      </c>
      <c r="AC238" s="1" t="s">
        <v>4432</v>
      </c>
      <c r="AD238" s="1" t="s">
        <v>160</v>
      </c>
      <c r="AE238" s="1" t="s">
        <v>3734</v>
      </c>
      <c r="AF238" s="1" t="s">
        <v>116</v>
      </c>
      <c r="AG238" s="1" t="s">
        <v>125</v>
      </c>
      <c r="AH238" s="1" t="s">
        <v>114</v>
      </c>
      <c r="AI238" s="1" t="s">
        <v>627</v>
      </c>
      <c r="AJ238" s="1" t="s">
        <v>112</v>
      </c>
      <c r="AK238" s="1" t="s">
        <v>125</v>
      </c>
      <c r="AL238" s="1" t="s">
        <v>1743</v>
      </c>
      <c r="AM238" s="1" t="s">
        <v>1743</v>
      </c>
      <c r="AN238" s="1" t="s">
        <v>4433</v>
      </c>
      <c r="AO238" s="1">
        <v>70175</v>
      </c>
      <c r="AP238" s="1">
        <v>102264</v>
      </c>
      <c r="AQ238" s="1">
        <v>15848</v>
      </c>
      <c r="AR238" s="1" t="s">
        <v>110</v>
      </c>
      <c r="AS238" s="1">
        <v>13152</v>
      </c>
      <c r="AT238" s="1">
        <v>14263</v>
      </c>
      <c r="AU238" s="2">
        <v>46077</v>
      </c>
      <c r="AV238" s="2">
        <v>47188</v>
      </c>
      <c r="BB238" s="1" t="s">
        <v>129</v>
      </c>
      <c r="BC238" s="1" t="s">
        <v>4434</v>
      </c>
      <c r="BD238" s="1">
        <v>82</v>
      </c>
      <c r="BE238" s="1" t="s">
        <v>131</v>
      </c>
      <c r="BF238" s="1">
        <v>0</v>
      </c>
      <c r="BG238" s="1">
        <v>2</v>
      </c>
      <c r="BH238" s="1">
        <v>2</v>
      </c>
      <c r="BJ238" s="1" t="s">
        <v>182</v>
      </c>
      <c r="BK238" s="1" t="s">
        <v>112</v>
      </c>
      <c r="BN238" s="1" t="s">
        <v>133</v>
      </c>
      <c r="BR238" s="1" t="s">
        <v>133</v>
      </c>
      <c r="BU238" s="1" t="s">
        <v>153</v>
      </c>
      <c r="BV238" s="1" t="s">
        <v>114</v>
      </c>
      <c r="BW238" s="1" t="s">
        <v>112</v>
      </c>
      <c r="BX238" s="1">
        <v>0</v>
      </c>
      <c r="BZ238" s="1">
        <v>0</v>
      </c>
      <c r="CA238" s="1">
        <v>1</v>
      </c>
      <c r="CB238" s="1">
        <v>0</v>
      </c>
      <c r="CC238" s="1">
        <v>0</v>
      </c>
      <c r="CD238" s="1" t="s">
        <v>117</v>
      </c>
      <c r="CE238" s="1" t="s">
        <v>117</v>
      </c>
      <c r="CF238" s="1" t="s">
        <v>110</v>
      </c>
      <c r="CG238" s="1" t="s">
        <v>117</v>
      </c>
      <c r="CH238" s="1" t="s">
        <v>114</v>
      </c>
      <c r="CI238" s="1" t="s">
        <v>117</v>
      </c>
      <c r="CJ238" s="1" t="s">
        <v>117</v>
      </c>
      <c r="CK238" s="1" t="s">
        <v>112</v>
      </c>
      <c r="CL238" s="1">
        <v>8</v>
      </c>
      <c r="CM238" s="1">
        <v>0</v>
      </c>
      <c r="CN238" s="1" t="s">
        <v>142</v>
      </c>
      <c r="CO238" s="1" t="s">
        <v>183</v>
      </c>
      <c r="CP238" s="1">
        <v>0</v>
      </c>
      <c r="CQ238" s="1" t="s">
        <v>135</v>
      </c>
      <c r="CR238" s="1" t="s">
        <v>135</v>
      </c>
      <c r="CS238" s="1" t="s">
        <v>184</v>
      </c>
      <c r="CT238" s="1" t="s">
        <v>156</v>
      </c>
      <c r="CU238" s="8">
        <v>5</v>
      </c>
      <c r="CV238" s="1" t="s">
        <v>4435</v>
      </c>
      <c r="CW238" s="1" t="s">
        <v>4435</v>
      </c>
      <c r="CX238" s="1">
        <v>3</v>
      </c>
      <c r="CY238" s="10">
        <f t="shared" si="21"/>
        <v>7.5</v>
      </c>
      <c r="CZ238" s="3">
        <v>9.8000000000000007</v>
      </c>
      <c r="DA238" s="3">
        <v>8</v>
      </c>
      <c r="DB238" s="6">
        <f t="shared" si="22"/>
        <v>5</v>
      </c>
      <c r="DC238" s="9">
        <v>10</v>
      </c>
      <c r="DD238" s="7">
        <v>0</v>
      </c>
      <c r="DE238" s="7">
        <v>0</v>
      </c>
      <c r="DF238" s="1">
        <v>14075</v>
      </c>
      <c r="DG238" s="1">
        <f t="shared" si="23"/>
        <v>14075</v>
      </c>
      <c r="DH238" s="9">
        <f t="shared" si="24"/>
        <v>3</v>
      </c>
      <c r="DI238" s="1">
        <v>294</v>
      </c>
      <c r="DJ238" s="1">
        <f t="shared" si="25"/>
        <v>294</v>
      </c>
      <c r="DK238" s="9">
        <f t="shared" si="26"/>
        <v>1</v>
      </c>
      <c r="DL238" s="4">
        <v>10</v>
      </c>
      <c r="DN238">
        <f>(DL238*InputWeights!$C$7+DB238*InputWeights!$C$6)</f>
        <v>7.5</v>
      </c>
      <c r="DO238">
        <f>(DD238*InputWeights!$C$12+DE238*InputWeights!$C$10+CU238*InputWeights!$C$11)</f>
        <v>2</v>
      </c>
      <c r="DP238">
        <f>(DC238*InputWeights!$C$18+DK238*InputWeights!$C$16+DH238*InputWeights!$C$15+CY238*InputWeights!$C$17)</f>
        <v>4.6500000000000004</v>
      </c>
      <c r="DR238">
        <f>DN238*InputWeights!$C$5+DO238*InputWeights!$C$9+DP238*InputWeights!$C$14</f>
        <v>47.1</v>
      </c>
      <c r="DS238">
        <f>((_xlfn.RANK.EQ(DR238,$DR$2:$DR$6635,0))/(COUNT(DR$2:$DR$6635)))*100</f>
        <v>15.978334461746785</v>
      </c>
      <c r="DT238">
        <f t="shared" si="27"/>
        <v>20</v>
      </c>
    </row>
    <row r="239" spans="1:124" x14ac:dyDescent="0.25">
      <c r="A239" s="1" t="s">
        <v>248</v>
      </c>
      <c r="B239" s="1" t="s">
        <v>3684</v>
      </c>
      <c r="C239" s="1" t="s">
        <v>3685</v>
      </c>
      <c r="D239" s="1" t="s">
        <v>110</v>
      </c>
      <c r="E239" s="1" t="s">
        <v>202</v>
      </c>
      <c r="F239" s="1">
        <v>1504</v>
      </c>
      <c r="G239" s="1">
        <v>410027400</v>
      </c>
      <c r="H239" s="1">
        <v>10</v>
      </c>
      <c r="I239" s="1">
        <v>2008</v>
      </c>
      <c r="J239" s="1">
        <v>2008</v>
      </c>
      <c r="K239" s="1" t="s">
        <v>183</v>
      </c>
      <c r="L239" s="1" t="s">
        <v>114</v>
      </c>
      <c r="M239" s="1">
        <v>38</v>
      </c>
      <c r="N239" s="1" t="s">
        <v>358</v>
      </c>
      <c r="O239" s="1">
        <v>2</v>
      </c>
      <c r="P239" s="1" t="s">
        <v>112</v>
      </c>
      <c r="Q239" s="1" t="s">
        <v>117</v>
      </c>
      <c r="R239" s="1">
        <v>0</v>
      </c>
      <c r="S239" s="1" t="s">
        <v>3733</v>
      </c>
      <c r="T239" s="1">
        <v>96</v>
      </c>
      <c r="V239" s="1">
        <v>11315</v>
      </c>
      <c r="W239" s="1" t="s">
        <v>116</v>
      </c>
      <c r="X239" s="1" t="s">
        <v>117</v>
      </c>
      <c r="Y239" s="1" t="s">
        <v>4431</v>
      </c>
      <c r="AA239" s="1" t="s">
        <v>133</v>
      </c>
      <c r="AC239" s="1" t="s">
        <v>160</v>
      </c>
      <c r="AD239" s="1" t="s">
        <v>4436</v>
      </c>
      <c r="AE239" s="1" t="s">
        <v>3734</v>
      </c>
      <c r="AF239" s="1" t="s">
        <v>116</v>
      </c>
      <c r="AG239" s="1" t="s">
        <v>125</v>
      </c>
      <c r="AH239" s="1" t="s">
        <v>114</v>
      </c>
      <c r="AI239" s="1" t="s">
        <v>627</v>
      </c>
      <c r="AJ239" s="1" t="s">
        <v>112</v>
      </c>
      <c r="AK239" s="1" t="s">
        <v>125</v>
      </c>
      <c r="AL239" s="1" t="s">
        <v>1743</v>
      </c>
      <c r="AM239" s="1" t="s">
        <v>4437</v>
      </c>
      <c r="AN239" s="1" t="s">
        <v>4438</v>
      </c>
      <c r="AO239" s="1">
        <v>70176</v>
      </c>
      <c r="AP239" s="1">
        <v>102264</v>
      </c>
      <c r="AQ239" s="1">
        <v>15848</v>
      </c>
      <c r="AR239" s="1" t="s">
        <v>110</v>
      </c>
      <c r="AS239" s="1">
        <v>14263</v>
      </c>
      <c r="AT239" s="1">
        <v>15767</v>
      </c>
      <c r="AU239" s="2">
        <v>47188</v>
      </c>
      <c r="AV239" s="2">
        <v>48692</v>
      </c>
      <c r="BB239" s="1" t="s">
        <v>129</v>
      </c>
      <c r="BC239" s="1" t="s">
        <v>4010</v>
      </c>
      <c r="BD239" s="1">
        <v>88</v>
      </c>
      <c r="BE239" s="1" t="s">
        <v>131</v>
      </c>
      <c r="BF239" s="1">
        <v>0</v>
      </c>
      <c r="BG239" s="1">
        <v>2</v>
      </c>
      <c r="BH239" s="1">
        <v>2</v>
      </c>
      <c r="BJ239" s="1" t="s">
        <v>182</v>
      </c>
      <c r="BK239" s="1" t="s">
        <v>112</v>
      </c>
      <c r="BN239" s="1" t="s">
        <v>133</v>
      </c>
      <c r="BR239" s="1" t="s">
        <v>133</v>
      </c>
      <c r="BU239" s="1" t="s">
        <v>153</v>
      </c>
      <c r="BV239" s="1" t="s">
        <v>114</v>
      </c>
      <c r="BW239" s="1" t="s">
        <v>112</v>
      </c>
      <c r="BX239" s="1">
        <v>1</v>
      </c>
      <c r="BZ239" s="1">
        <v>0</v>
      </c>
      <c r="CA239" s="1">
        <v>1</v>
      </c>
      <c r="CB239" s="1">
        <v>0</v>
      </c>
      <c r="CC239" s="1">
        <v>0</v>
      </c>
      <c r="CD239" s="1" t="s">
        <v>117</v>
      </c>
      <c r="CE239" s="1" t="s">
        <v>117</v>
      </c>
      <c r="CF239" s="1" t="s">
        <v>110</v>
      </c>
      <c r="CG239" s="1" t="s">
        <v>117</v>
      </c>
      <c r="CH239" s="1" t="s">
        <v>114</v>
      </c>
      <c r="CI239" s="1" t="s">
        <v>117</v>
      </c>
      <c r="CJ239" s="1" t="s">
        <v>117</v>
      </c>
      <c r="CK239" s="1" t="s">
        <v>112</v>
      </c>
      <c r="CL239" s="1">
        <v>18</v>
      </c>
      <c r="CM239" s="1">
        <v>0</v>
      </c>
      <c r="CN239" s="1" t="s">
        <v>142</v>
      </c>
      <c r="CO239" s="1" t="s">
        <v>183</v>
      </c>
      <c r="CP239" s="1">
        <v>0</v>
      </c>
      <c r="CQ239" s="1" t="s">
        <v>135</v>
      </c>
      <c r="CR239" s="1" t="s">
        <v>135</v>
      </c>
      <c r="CS239" s="1" t="s">
        <v>156</v>
      </c>
      <c r="CT239" s="1" t="s">
        <v>156</v>
      </c>
      <c r="CU239" s="8">
        <v>5</v>
      </c>
      <c r="CV239" s="1" t="s">
        <v>4439</v>
      </c>
      <c r="CW239" s="1" t="s">
        <v>4439</v>
      </c>
      <c r="CX239" s="1">
        <v>3</v>
      </c>
      <c r="CY239" s="10">
        <f t="shared" si="21"/>
        <v>7.5</v>
      </c>
      <c r="CZ239" s="3">
        <v>9.8000000000000007</v>
      </c>
      <c r="DA239" s="3">
        <v>6.6</v>
      </c>
      <c r="DB239" s="6">
        <f t="shared" si="22"/>
        <v>5</v>
      </c>
      <c r="DC239" s="9">
        <v>10</v>
      </c>
      <c r="DD239" s="7">
        <v>0</v>
      </c>
      <c r="DE239" s="7">
        <v>0</v>
      </c>
      <c r="DF239" s="1">
        <v>11315</v>
      </c>
      <c r="DG239" s="1">
        <f t="shared" si="23"/>
        <v>11315</v>
      </c>
      <c r="DH239" s="9">
        <f t="shared" si="24"/>
        <v>3</v>
      </c>
      <c r="DI239" s="1">
        <v>339</v>
      </c>
      <c r="DJ239" s="1">
        <f t="shared" si="25"/>
        <v>339</v>
      </c>
      <c r="DK239" s="9">
        <f t="shared" si="26"/>
        <v>1</v>
      </c>
      <c r="DL239" s="4">
        <v>10</v>
      </c>
      <c r="DN239">
        <f>(DL239*InputWeights!$C$7+DB239*InputWeights!$C$6)</f>
        <v>7.5</v>
      </c>
      <c r="DO239">
        <f>(DD239*InputWeights!$C$12+DE239*InputWeights!$C$10+CU239*InputWeights!$C$11)</f>
        <v>2</v>
      </c>
      <c r="DP239">
        <f>(DC239*InputWeights!$C$18+DK239*InputWeights!$C$16+DH239*InputWeights!$C$15+CY239*InputWeights!$C$17)</f>
        <v>4.6500000000000004</v>
      </c>
      <c r="DR239">
        <f>DN239*InputWeights!$C$5+DO239*InputWeights!$C$9+DP239*InputWeights!$C$14</f>
        <v>47.1</v>
      </c>
      <c r="DS239">
        <f>((_xlfn.RANK.EQ(DR239,$DR$2:$DR$6635,0))/(COUNT(DR$2:$DR$6635)))*100</f>
        <v>15.978334461746785</v>
      </c>
      <c r="DT239">
        <f t="shared" si="27"/>
        <v>20</v>
      </c>
    </row>
    <row r="240" spans="1:124" x14ac:dyDescent="0.25">
      <c r="A240" s="1" t="s">
        <v>2772</v>
      </c>
      <c r="B240" s="1" t="s">
        <v>3684</v>
      </c>
      <c r="C240" s="1" t="s">
        <v>3685</v>
      </c>
      <c r="D240" s="1" t="s">
        <v>110</v>
      </c>
      <c r="E240" s="1" t="s">
        <v>581</v>
      </c>
      <c r="F240" s="1">
        <v>1091</v>
      </c>
      <c r="G240" s="1">
        <v>11700</v>
      </c>
      <c r="H240" s="1">
        <v>0</v>
      </c>
      <c r="I240" s="1">
        <v>1930</v>
      </c>
      <c r="J240" s="1">
        <v>2010</v>
      </c>
      <c r="K240" s="1" t="s">
        <v>183</v>
      </c>
      <c r="L240" s="1" t="s">
        <v>114</v>
      </c>
      <c r="M240" s="1">
        <v>34</v>
      </c>
      <c r="N240" s="1" t="s">
        <v>177</v>
      </c>
      <c r="O240" s="1">
        <v>2</v>
      </c>
      <c r="P240" s="1" t="s">
        <v>366</v>
      </c>
      <c r="Q240" s="1" t="s">
        <v>117</v>
      </c>
      <c r="R240" s="1">
        <v>0</v>
      </c>
      <c r="S240" s="1" t="s">
        <v>3305</v>
      </c>
      <c r="T240" s="1">
        <v>155</v>
      </c>
      <c r="V240" s="1">
        <v>8354</v>
      </c>
      <c r="W240" s="1" t="s">
        <v>116</v>
      </c>
      <c r="X240" s="1" t="s">
        <v>117</v>
      </c>
      <c r="Y240" s="1" t="s">
        <v>673</v>
      </c>
      <c r="Z240" s="1" t="s">
        <v>119</v>
      </c>
      <c r="AA240" s="1" t="s">
        <v>3787</v>
      </c>
      <c r="AC240" s="1" t="s">
        <v>673</v>
      </c>
      <c r="AD240" s="1" t="s">
        <v>160</v>
      </c>
      <c r="AE240" s="1" t="s">
        <v>123</v>
      </c>
      <c r="AF240" s="1" t="s">
        <v>114</v>
      </c>
      <c r="AG240" s="1" t="s">
        <v>112</v>
      </c>
      <c r="AH240" s="1" t="s">
        <v>124</v>
      </c>
      <c r="AI240" s="1" t="s">
        <v>169</v>
      </c>
      <c r="AJ240" s="1" t="s">
        <v>112</v>
      </c>
      <c r="AK240" s="1" t="s">
        <v>112</v>
      </c>
      <c r="AL240" s="1" t="s">
        <v>582</v>
      </c>
      <c r="AM240" s="1" t="s">
        <v>582</v>
      </c>
      <c r="AN240" s="1" t="s">
        <v>582</v>
      </c>
      <c r="AO240" s="1">
        <v>69161</v>
      </c>
      <c r="AP240" s="1">
        <v>102264</v>
      </c>
      <c r="AQ240" s="1">
        <v>6994</v>
      </c>
      <c r="AR240" s="1" t="s">
        <v>110</v>
      </c>
      <c r="AS240" s="1">
        <v>100307</v>
      </c>
      <c r="AT240" s="1">
        <v>101398</v>
      </c>
      <c r="AU240" s="2">
        <v>100307</v>
      </c>
      <c r="AV240" s="2">
        <v>101398</v>
      </c>
      <c r="BB240" s="1" t="s">
        <v>129</v>
      </c>
      <c r="BC240" s="1" t="s">
        <v>1274</v>
      </c>
      <c r="BD240" s="1">
        <v>74</v>
      </c>
      <c r="BE240" s="1" t="s">
        <v>131</v>
      </c>
      <c r="BF240" s="1">
        <v>1</v>
      </c>
      <c r="BG240" s="1">
        <v>3</v>
      </c>
      <c r="BH240" s="1">
        <v>3</v>
      </c>
      <c r="BJ240" s="1" t="s">
        <v>182</v>
      </c>
      <c r="BK240" s="1" t="s">
        <v>112</v>
      </c>
      <c r="BN240" s="1" t="s">
        <v>133</v>
      </c>
      <c r="BR240" s="1" t="s">
        <v>133</v>
      </c>
      <c r="BU240" s="1" t="s">
        <v>112</v>
      </c>
      <c r="BV240" s="1" t="s">
        <v>116</v>
      </c>
      <c r="BW240" s="1" t="s">
        <v>112</v>
      </c>
      <c r="BX240" s="1">
        <v>0</v>
      </c>
      <c r="BZ240" s="1">
        <v>0</v>
      </c>
      <c r="CA240" s="1">
        <v>1</v>
      </c>
      <c r="CB240" s="1">
        <v>0</v>
      </c>
      <c r="CC240" s="1">
        <v>0</v>
      </c>
      <c r="CD240" s="1" t="s">
        <v>117</v>
      </c>
      <c r="CE240" s="1" t="s">
        <v>117</v>
      </c>
      <c r="CF240" s="1" t="s">
        <v>110</v>
      </c>
      <c r="CG240" s="1" t="s">
        <v>117</v>
      </c>
      <c r="CH240" s="1" t="s">
        <v>114</v>
      </c>
      <c r="CI240" s="1" t="s">
        <v>117</v>
      </c>
      <c r="CJ240" s="1" t="s">
        <v>117</v>
      </c>
      <c r="CK240" s="1" t="s">
        <v>112</v>
      </c>
      <c r="CL240" s="1">
        <v>11</v>
      </c>
      <c r="CM240" s="1">
        <v>0</v>
      </c>
      <c r="CN240" s="1" t="s">
        <v>134</v>
      </c>
      <c r="CO240" s="1" t="s">
        <v>183</v>
      </c>
      <c r="CP240" s="1">
        <v>0</v>
      </c>
      <c r="CQ240" s="1" t="s">
        <v>143</v>
      </c>
      <c r="CR240" s="1" t="s">
        <v>143</v>
      </c>
      <c r="CS240" s="1" t="s">
        <v>184</v>
      </c>
      <c r="CT240" s="1" t="s">
        <v>184</v>
      </c>
      <c r="CU240" s="8">
        <v>7.5</v>
      </c>
      <c r="CV240" s="1" t="s">
        <v>3795</v>
      </c>
      <c r="CW240" s="1" t="s">
        <v>3795</v>
      </c>
      <c r="CX240" s="1">
        <v>4</v>
      </c>
      <c r="CY240" s="10">
        <f t="shared" si="21"/>
        <v>2.5</v>
      </c>
      <c r="CZ240" s="3">
        <v>10.1</v>
      </c>
      <c r="DA240" s="3">
        <v>9.6999999999999993</v>
      </c>
      <c r="DB240" s="6">
        <f t="shared" si="22"/>
        <v>7.5</v>
      </c>
      <c r="DC240" s="9">
        <v>10</v>
      </c>
      <c r="DD240" s="7">
        <v>0</v>
      </c>
      <c r="DE240" s="7">
        <v>0</v>
      </c>
      <c r="DF240" s="1">
        <v>8354</v>
      </c>
      <c r="DG240" s="1">
        <f t="shared" si="23"/>
        <v>8354</v>
      </c>
      <c r="DH240" s="9">
        <f t="shared" si="24"/>
        <v>2</v>
      </c>
      <c r="DI240" s="1">
        <v>510</v>
      </c>
      <c r="DJ240" s="1">
        <f t="shared" si="25"/>
        <v>510</v>
      </c>
      <c r="DK240" s="9">
        <f t="shared" si="26"/>
        <v>2</v>
      </c>
      <c r="DL240" s="4">
        <v>10</v>
      </c>
      <c r="DN240">
        <f>(DL240*InputWeights!$C$7+DB240*InputWeights!$C$6)</f>
        <v>8.75</v>
      </c>
      <c r="DO240">
        <f>(DD240*InputWeights!$C$12+DE240*InputWeights!$C$10+CU240*InputWeights!$C$11)</f>
        <v>3</v>
      </c>
      <c r="DP240">
        <f>(DC240*InputWeights!$C$18+DK240*InputWeights!$C$16+DH240*InputWeights!$C$15+CY240*InputWeights!$C$17)</f>
        <v>2.95</v>
      </c>
      <c r="DR240">
        <f>DN240*InputWeights!$C$5+DO240*InputWeights!$C$9+DP240*InputWeights!$C$14</f>
        <v>47.05</v>
      </c>
      <c r="DS240">
        <f>((_xlfn.RANK.EQ(DR240,$DR$2:$DR$6635,0))/(COUNT(DR$2:$DR$6635)))*100</f>
        <v>16.181448882870683</v>
      </c>
      <c r="DT240">
        <f t="shared" si="27"/>
        <v>20</v>
      </c>
    </row>
    <row r="241" spans="1:124" x14ac:dyDescent="0.25">
      <c r="A241" s="1" t="s">
        <v>248</v>
      </c>
      <c r="B241" s="1" t="s">
        <v>3684</v>
      </c>
      <c r="C241" s="1" t="s">
        <v>3685</v>
      </c>
      <c r="D241" s="1" t="s">
        <v>110</v>
      </c>
      <c r="E241" s="1" t="s">
        <v>981</v>
      </c>
      <c r="F241" s="1">
        <v>1701</v>
      </c>
      <c r="G241" s="1">
        <v>410029500</v>
      </c>
      <c r="H241" s="1">
        <v>10</v>
      </c>
      <c r="I241" s="1">
        <v>1920</v>
      </c>
      <c r="J241" s="1">
        <v>2003</v>
      </c>
      <c r="K241" s="1" t="s">
        <v>183</v>
      </c>
      <c r="L241" s="1" t="s">
        <v>114</v>
      </c>
      <c r="M241" s="1">
        <v>24</v>
      </c>
      <c r="N241" s="1" t="s">
        <v>177</v>
      </c>
      <c r="O241" s="1">
        <v>2</v>
      </c>
      <c r="P241" s="1" t="s">
        <v>112</v>
      </c>
      <c r="Q241" s="1" t="s">
        <v>117</v>
      </c>
      <c r="R241" s="1">
        <v>0</v>
      </c>
      <c r="S241" s="1" t="s">
        <v>3733</v>
      </c>
      <c r="T241" s="1">
        <v>108</v>
      </c>
      <c r="V241" s="1">
        <v>7217</v>
      </c>
      <c r="W241" s="1" t="s">
        <v>116</v>
      </c>
      <c r="X241" s="1" t="s">
        <v>117</v>
      </c>
      <c r="Y241" s="1" t="s">
        <v>4457</v>
      </c>
      <c r="AA241" s="1" t="s">
        <v>133</v>
      </c>
      <c r="AC241" s="1" t="s">
        <v>160</v>
      </c>
      <c r="AD241" s="1" t="s">
        <v>3780</v>
      </c>
      <c r="AE241" s="1" t="s">
        <v>274</v>
      </c>
      <c r="AF241" s="1" t="s">
        <v>114</v>
      </c>
      <c r="AG241" s="1" t="s">
        <v>112</v>
      </c>
      <c r="AH241" s="1" t="s">
        <v>124</v>
      </c>
      <c r="AI241" s="1" t="s">
        <v>112</v>
      </c>
      <c r="AJ241" s="1" t="s">
        <v>112</v>
      </c>
      <c r="AK241" s="1" t="s">
        <v>112</v>
      </c>
      <c r="AL241" s="1" t="s">
        <v>982</v>
      </c>
      <c r="AM241" s="1" t="s">
        <v>591</v>
      </c>
      <c r="AN241" s="1" t="s">
        <v>4468</v>
      </c>
      <c r="AO241" s="1">
        <v>70202</v>
      </c>
      <c r="AP241" s="1">
        <v>102264</v>
      </c>
      <c r="AQ241" s="1">
        <v>15848</v>
      </c>
      <c r="AR241" s="1" t="s">
        <v>110</v>
      </c>
      <c r="AS241" s="1">
        <v>58271</v>
      </c>
      <c r="AT241" s="1">
        <v>59972</v>
      </c>
      <c r="AU241" s="2">
        <v>91196</v>
      </c>
      <c r="AV241" s="2">
        <v>92897</v>
      </c>
      <c r="BB241" s="1" t="s">
        <v>129</v>
      </c>
      <c r="BC241" s="1" t="s">
        <v>180</v>
      </c>
      <c r="BD241" s="1">
        <v>84</v>
      </c>
      <c r="BE241" s="1" t="s">
        <v>131</v>
      </c>
      <c r="BF241" s="1">
        <v>0</v>
      </c>
      <c r="BG241" s="1">
        <v>2</v>
      </c>
      <c r="BH241" s="1">
        <v>2</v>
      </c>
      <c r="BJ241" s="1" t="s">
        <v>182</v>
      </c>
      <c r="BK241" s="1" t="s">
        <v>112</v>
      </c>
      <c r="BN241" s="1" t="s">
        <v>133</v>
      </c>
      <c r="BR241" s="1" t="s">
        <v>133</v>
      </c>
      <c r="BU241" s="1" t="s">
        <v>153</v>
      </c>
      <c r="BV241" s="1" t="s">
        <v>116</v>
      </c>
      <c r="BW241" s="1" t="s">
        <v>112</v>
      </c>
      <c r="BX241" s="1">
        <v>0</v>
      </c>
      <c r="BZ241" s="1">
        <v>0</v>
      </c>
      <c r="CA241" s="1">
        <v>1</v>
      </c>
      <c r="CB241" s="1">
        <v>0</v>
      </c>
      <c r="CC241" s="1">
        <v>0</v>
      </c>
      <c r="CD241" s="1" t="s">
        <v>117</v>
      </c>
      <c r="CE241" s="1" t="s">
        <v>117</v>
      </c>
      <c r="CF241" s="1" t="s">
        <v>110</v>
      </c>
      <c r="CG241" s="1" t="s">
        <v>117</v>
      </c>
      <c r="CH241" s="1" t="s">
        <v>117</v>
      </c>
      <c r="CI241" s="1" t="s">
        <v>117</v>
      </c>
      <c r="CJ241" s="1" t="s">
        <v>117</v>
      </c>
      <c r="CK241" s="1" t="s">
        <v>112</v>
      </c>
      <c r="CL241" s="1">
        <v>6</v>
      </c>
      <c r="CM241" s="1">
        <v>2</v>
      </c>
      <c r="CN241" s="1" t="s">
        <v>142</v>
      </c>
      <c r="CO241" s="1" t="s">
        <v>183</v>
      </c>
      <c r="CP241" s="1">
        <v>0</v>
      </c>
      <c r="CQ241" s="1" t="s">
        <v>135</v>
      </c>
      <c r="CR241" s="1" t="s">
        <v>135</v>
      </c>
      <c r="CS241" s="1" t="s">
        <v>156</v>
      </c>
      <c r="CT241" s="1" t="s">
        <v>156</v>
      </c>
      <c r="CU241" s="8">
        <v>5</v>
      </c>
      <c r="CV241" s="1" t="s">
        <v>4469</v>
      </c>
      <c r="CW241" s="1" t="s">
        <v>4469</v>
      </c>
      <c r="CX241" s="1">
        <v>4</v>
      </c>
      <c r="CY241" s="10">
        <f t="shared" si="21"/>
        <v>2.5</v>
      </c>
      <c r="CZ241" s="3">
        <v>19.2</v>
      </c>
      <c r="DA241" s="3">
        <v>18.3</v>
      </c>
      <c r="DB241" s="6">
        <f t="shared" si="22"/>
        <v>10</v>
      </c>
      <c r="DC241" s="9">
        <v>10</v>
      </c>
      <c r="DD241" s="7">
        <v>0</v>
      </c>
      <c r="DE241" s="7">
        <v>0</v>
      </c>
      <c r="DF241" s="1">
        <v>7217</v>
      </c>
      <c r="DG241" s="1">
        <f t="shared" si="23"/>
        <v>7217</v>
      </c>
      <c r="DH241" s="9">
        <f t="shared" si="24"/>
        <v>2</v>
      </c>
      <c r="DI241" s="1">
        <v>145</v>
      </c>
      <c r="DJ241" s="1">
        <f t="shared" si="25"/>
        <v>145</v>
      </c>
      <c r="DK241" s="9">
        <f t="shared" si="26"/>
        <v>1</v>
      </c>
      <c r="DL241" s="4">
        <v>10</v>
      </c>
      <c r="DN241">
        <f>(DL241*InputWeights!$C$7+DB241*InputWeights!$C$6)</f>
        <v>10</v>
      </c>
      <c r="DO241">
        <f>(DD241*InputWeights!$C$12+DE241*InputWeights!$C$10+CU241*InputWeights!$C$11)</f>
        <v>2</v>
      </c>
      <c r="DP241">
        <f>(DC241*InputWeights!$C$18+DK241*InputWeights!$C$16+DH241*InputWeights!$C$15+CY241*InputWeights!$C$17)</f>
        <v>2.75</v>
      </c>
      <c r="DR241">
        <f>DN241*InputWeights!$C$5+DO241*InputWeights!$C$9+DP241*InputWeights!$C$14</f>
        <v>47</v>
      </c>
      <c r="DS241">
        <f>((_xlfn.RANK.EQ(DR241,$DR$2:$DR$6635,0))/(COUNT(DR$2:$DR$6635)))*100</f>
        <v>16.249153689911982</v>
      </c>
      <c r="DT241">
        <f t="shared" si="27"/>
        <v>20</v>
      </c>
    </row>
    <row r="242" spans="1:124" x14ac:dyDescent="0.25">
      <c r="A242" s="1" t="s">
        <v>2190</v>
      </c>
      <c r="B242" s="1" t="s">
        <v>108</v>
      </c>
      <c r="C242" s="1" t="s">
        <v>109</v>
      </c>
      <c r="D242" s="1" t="s">
        <v>110</v>
      </c>
      <c r="E242" s="1" t="s">
        <v>609</v>
      </c>
      <c r="F242" s="1">
        <v>510</v>
      </c>
      <c r="G242" s="1">
        <v>20000300</v>
      </c>
      <c r="H242" s="1">
        <v>500</v>
      </c>
      <c r="I242" s="1">
        <v>1999</v>
      </c>
      <c r="J242" s="1">
        <v>1999</v>
      </c>
      <c r="K242" s="1" t="s">
        <v>139</v>
      </c>
      <c r="L242" s="1" t="s">
        <v>110</v>
      </c>
      <c r="M242" s="1">
        <v>24</v>
      </c>
      <c r="N242" s="1" t="s">
        <v>147</v>
      </c>
      <c r="O242" s="1">
        <v>2</v>
      </c>
      <c r="P242" s="1" t="s">
        <v>112</v>
      </c>
      <c r="Q242" s="1" t="s">
        <v>117</v>
      </c>
      <c r="R242" s="1">
        <v>0</v>
      </c>
      <c r="T242" s="1">
        <v>0</v>
      </c>
      <c r="V242" s="1">
        <v>6887</v>
      </c>
      <c r="W242" s="1" t="s">
        <v>110</v>
      </c>
      <c r="X242" s="1" t="s">
        <v>117</v>
      </c>
      <c r="Y242" s="1" t="s">
        <v>2193</v>
      </c>
      <c r="AA242" s="1" t="s">
        <v>133</v>
      </c>
      <c r="AE242" s="1" t="s">
        <v>426</v>
      </c>
      <c r="AF242" s="1" t="s">
        <v>124</v>
      </c>
      <c r="AG242" s="1" t="s">
        <v>125</v>
      </c>
      <c r="AH242" s="1" t="s">
        <v>112</v>
      </c>
      <c r="AI242" s="1" t="s">
        <v>112</v>
      </c>
      <c r="AJ242" s="1" t="s">
        <v>112</v>
      </c>
      <c r="AK242" s="1" t="s">
        <v>125</v>
      </c>
      <c r="AL242" s="1" t="s">
        <v>613</v>
      </c>
      <c r="AM242" s="1" t="s">
        <v>613</v>
      </c>
      <c r="AN242" s="1" t="s">
        <v>613</v>
      </c>
      <c r="AO242" s="1">
        <v>5115</v>
      </c>
      <c r="AP242" s="1">
        <v>102264</v>
      </c>
      <c r="AQ242" s="1">
        <v>37469</v>
      </c>
      <c r="AR242" s="1" t="s">
        <v>110</v>
      </c>
      <c r="AS242" s="1">
        <v>0</v>
      </c>
      <c r="AT242" s="1">
        <v>510</v>
      </c>
      <c r="AU242" s="2">
        <v>1050</v>
      </c>
      <c r="AV242" s="2">
        <v>1560</v>
      </c>
      <c r="BB242" s="1" t="s">
        <v>129</v>
      </c>
      <c r="BC242" s="1" t="s">
        <v>292</v>
      </c>
      <c r="BD242" s="1">
        <v>0</v>
      </c>
      <c r="BE242" s="1" t="s">
        <v>131</v>
      </c>
      <c r="BF242" s="1">
        <v>2</v>
      </c>
      <c r="BG242" s="1">
        <v>1</v>
      </c>
      <c r="BH242" s="1">
        <v>1</v>
      </c>
      <c r="BI242" s="1" t="s">
        <v>112</v>
      </c>
      <c r="BJ242" s="1" t="s">
        <v>154</v>
      </c>
      <c r="BK242" s="1" t="s">
        <v>112</v>
      </c>
      <c r="BN242" s="1" t="s">
        <v>133</v>
      </c>
      <c r="BR242" s="1" t="s">
        <v>133</v>
      </c>
      <c r="BU242" s="1" t="s">
        <v>139</v>
      </c>
      <c r="BV242" s="1" t="s">
        <v>114</v>
      </c>
      <c r="BX242" s="1">
        <v>0</v>
      </c>
      <c r="BZ242" s="1">
        <v>0</v>
      </c>
      <c r="CA242" s="1">
        <v>1</v>
      </c>
      <c r="CB242" s="1">
        <v>0</v>
      </c>
      <c r="CC242" s="1">
        <v>0</v>
      </c>
      <c r="CD242" s="1" t="s">
        <v>117</v>
      </c>
      <c r="CE242" s="1" t="s">
        <v>117</v>
      </c>
      <c r="CF242" s="1" t="s">
        <v>110</v>
      </c>
      <c r="CG242" s="1" t="s">
        <v>117</v>
      </c>
      <c r="CH242" s="1" t="s">
        <v>117</v>
      </c>
      <c r="CI242" s="1" t="s">
        <v>117</v>
      </c>
      <c r="CJ242" s="1" t="s">
        <v>110</v>
      </c>
      <c r="CK242" s="1" t="s">
        <v>112</v>
      </c>
      <c r="CL242" s="1">
        <v>0</v>
      </c>
      <c r="CM242" s="1">
        <v>0</v>
      </c>
      <c r="CN242" s="1" t="s">
        <v>155</v>
      </c>
      <c r="CO242" s="1" t="s">
        <v>154</v>
      </c>
      <c r="CP242" s="1">
        <v>0</v>
      </c>
      <c r="CR242" s="1" t="s">
        <v>144</v>
      </c>
      <c r="CS242" s="1" t="s">
        <v>418</v>
      </c>
      <c r="CT242" s="1" t="s">
        <v>136</v>
      </c>
      <c r="CU242" s="8">
        <v>10</v>
      </c>
      <c r="CV242" s="1" t="s">
        <v>2194</v>
      </c>
      <c r="CW242" s="1" t="s">
        <v>2194</v>
      </c>
      <c r="CX242" s="1">
        <v>3</v>
      </c>
      <c r="CY242" s="10">
        <f t="shared" si="21"/>
        <v>7.5</v>
      </c>
      <c r="CZ242" s="3">
        <v>4.9035599999999997</v>
      </c>
      <c r="DA242" s="3">
        <v>3.19699</v>
      </c>
      <c r="DB242" s="6">
        <f t="shared" si="22"/>
        <v>2.5</v>
      </c>
      <c r="DC242" s="9">
        <v>0</v>
      </c>
      <c r="DD242" s="7">
        <v>0</v>
      </c>
      <c r="DE242" s="7">
        <v>0</v>
      </c>
      <c r="DF242" s="1">
        <v>6887</v>
      </c>
      <c r="DG242" s="1">
        <f t="shared" si="23"/>
        <v>13774</v>
      </c>
      <c r="DH242" s="9">
        <f t="shared" si="24"/>
        <v>3</v>
      </c>
      <c r="DI242" s="1">
        <v>689</v>
      </c>
      <c r="DJ242" s="1">
        <f t="shared" si="25"/>
        <v>1378</v>
      </c>
      <c r="DK242" s="9">
        <f t="shared" si="26"/>
        <v>3</v>
      </c>
      <c r="DL242" s="4">
        <v>10</v>
      </c>
      <c r="DN242">
        <f>(DL242*InputWeights!$C$7+DB242*InputWeights!$C$6)</f>
        <v>6.25</v>
      </c>
      <c r="DO242">
        <f>(DD242*InputWeights!$C$12+DE242*InputWeights!$C$10+CU242*InputWeights!$C$11)</f>
        <v>4</v>
      </c>
      <c r="DP242">
        <f>(DC242*InputWeights!$C$18+DK242*InputWeights!$C$16+DH242*InputWeights!$C$15+CY242*InputWeights!$C$17)</f>
        <v>4.0500000000000007</v>
      </c>
      <c r="DR242">
        <f>DN242*InputWeights!$C$5+DO242*InputWeights!$C$9+DP242*InputWeights!$C$14</f>
        <v>46.95</v>
      </c>
      <c r="DS242">
        <f>((_xlfn.RANK.EQ(DR242,$DR$2:$DR$6635,0))/(COUNT(DR$2:$DR$6635)))*100</f>
        <v>16.316858496953284</v>
      </c>
      <c r="DT242">
        <f t="shared" si="27"/>
        <v>20</v>
      </c>
    </row>
    <row r="243" spans="1:124" x14ac:dyDescent="0.25">
      <c r="A243" s="1" t="s">
        <v>973</v>
      </c>
      <c r="B243" s="1" t="s">
        <v>2625</v>
      </c>
      <c r="C243" s="1" t="s">
        <v>2626</v>
      </c>
      <c r="D243" s="1" t="s">
        <v>110</v>
      </c>
      <c r="E243" s="1" t="s">
        <v>345</v>
      </c>
      <c r="F243" s="1">
        <v>3122</v>
      </c>
      <c r="G243" s="1">
        <v>1100</v>
      </c>
      <c r="H243" s="1">
        <v>0</v>
      </c>
      <c r="I243" s="1">
        <v>1928</v>
      </c>
      <c r="J243" s="1">
        <v>2005</v>
      </c>
      <c r="K243" s="1" t="s">
        <v>183</v>
      </c>
      <c r="L243" s="1" t="s">
        <v>114</v>
      </c>
      <c r="M243" s="1">
        <v>30</v>
      </c>
      <c r="N243" s="1" t="s">
        <v>177</v>
      </c>
      <c r="O243" s="1">
        <v>2</v>
      </c>
      <c r="Q243" s="1" t="s">
        <v>117</v>
      </c>
      <c r="R243" s="1">
        <v>0</v>
      </c>
      <c r="S243" s="1" t="s">
        <v>1135</v>
      </c>
      <c r="T243" s="1">
        <v>223</v>
      </c>
      <c r="V243" s="1">
        <v>12096</v>
      </c>
      <c r="W243" s="1" t="s">
        <v>116</v>
      </c>
      <c r="X243" s="1" t="s">
        <v>117</v>
      </c>
      <c r="Y243" s="1" t="s">
        <v>2945</v>
      </c>
      <c r="Z243" s="1" t="s">
        <v>119</v>
      </c>
      <c r="AA243" s="1" t="s">
        <v>2937</v>
      </c>
      <c r="AC243" s="1" t="s">
        <v>2947</v>
      </c>
      <c r="AD243" s="1" t="s">
        <v>349</v>
      </c>
      <c r="AE243" s="1" t="s">
        <v>426</v>
      </c>
      <c r="AF243" s="1" t="s">
        <v>124</v>
      </c>
      <c r="AG243" s="1" t="s">
        <v>125</v>
      </c>
      <c r="AH243" s="1" t="s">
        <v>124</v>
      </c>
      <c r="AI243" s="1" t="s">
        <v>150</v>
      </c>
      <c r="AJ243" s="1" t="s">
        <v>112</v>
      </c>
      <c r="AK243" s="1" t="s">
        <v>125</v>
      </c>
      <c r="AL243" s="1" t="s">
        <v>474</v>
      </c>
      <c r="AM243" s="1" t="s">
        <v>2948</v>
      </c>
      <c r="AN243" s="1" t="s">
        <v>2951</v>
      </c>
      <c r="AO243" s="1">
        <v>40944</v>
      </c>
      <c r="AP243" s="1">
        <v>102264</v>
      </c>
      <c r="AQ243" s="1">
        <v>4222</v>
      </c>
      <c r="AR243" s="1" t="s">
        <v>110</v>
      </c>
      <c r="AS243" s="1">
        <v>24391</v>
      </c>
      <c r="AT243" s="1">
        <v>27513</v>
      </c>
      <c r="AU243" s="2">
        <v>24391</v>
      </c>
      <c r="AV243" s="2">
        <v>27513</v>
      </c>
      <c r="BB243" s="1" t="s">
        <v>129</v>
      </c>
      <c r="BC243" s="1" t="s">
        <v>941</v>
      </c>
      <c r="BD243" s="1">
        <v>64</v>
      </c>
      <c r="BE243" s="1" t="s">
        <v>131</v>
      </c>
      <c r="BF243" s="1">
        <v>0</v>
      </c>
      <c r="BG243" s="1">
        <v>3</v>
      </c>
      <c r="BH243" s="1">
        <v>3</v>
      </c>
      <c r="BI243" s="1" t="s">
        <v>154</v>
      </c>
      <c r="BJ243" s="1" t="s">
        <v>182</v>
      </c>
      <c r="BK243" s="1" t="s">
        <v>112</v>
      </c>
      <c r="BN243" s="1" t="s">
        <v>133</v>
      </c>
      <c r="BR243" s="1" t="s">
        <v>133</v>
      </c>
      <c r="BU243" s="1" t="s">
        <v>112</v>
      </c>
      <c r="BV243" s="1" t="s">
        <v>114</v>
      </c>
      <c r="BW243" s="1" t="s">
        <v>112</v>
      </c>
      <c r="BX243" s="1">
        <v>0</v>
      </c>
      <c r="BZ243" s="1">
        <v>0</v>
      </c>
      <c r="CA243" s="1">
        <v>1</v>
      </c>
      <c r="CB243" s="1">
        <v>0</v>
      </c>
      <c r="CC243" s="1">
        <v>0</v>
      </c>
      <c r="CD243" s="1" t="s">
        <v>117</v>
      </c>
      <c r="CE243" s="1" t="s">
        <v>117</v>
      </c>
      <c r="CF243" s="1" t="s">
        <v>110</v>
      </c>
      <c r="CG243" s="1" t="s">
        <v>117</v>
      </c>
      <c r="CH243" s="1" t="s">
        <v>116</v>
      </c>
      <c r="CI243" s="1" t="s">
        <v>117</v>
      </c>
      <c r="CJ243" s="1" t="s">
        <v>117</v>
      </c>
      <c r="CK243" s="1" t="s">
        <v>125</v>
      </c>
      <c r="CL243" s="1">
        <v>3</v>
      </c>
      <c r="CM243" s="1">
        <v>5</v>
      </c>
      <c r="CN243" s="1" t="s">
        <v>134</v>
      </c>
      <c r="CO243" s="1" t="s">
        <v>183</v>
      </c>
      <c r="CP243" s="1">
        <v>0</v>
      </c>
      <c r="CQ243" s="1" t="s">
        <v>135</v>
      </c>
      <c r="CR243" s="1" t="s">
        <v>135</v>
      </c>
      <c r="CS243" s="1" t="s">
        <v>136</v>
      </c>
      <c r="CT243" s="1" t="s">
        <v>136</v>
      </c>
      <c r="CU243" s="8">
        <v>10</v>
      </c>
      <c r="CV243" s="1" t="s">
        <v>2952</v>
      </c>
      <c r="CW243" s="1" t="s">
        <v>2952</v>
      </c>
      <c r="CX243" s="1">
        <v>3</v>
      </c>
      <c r="CY243" s="10">
        <f t="shared" si="21"/>
        <v>7.5</v>
      </c>
      <c r="CZ243" s="3">
        <v>9.6999999999999993</v>
      </c>
      <c r="DA243" s="3">
        <v>5.5</v>
      </c>
      <c r="DB243" s="6">
        <f t="shared" si="22"/>
        <v>2.5</v>
      </c>
      <c r="DC243" s="9">
        <v>0</v>
      </c>
      <c r="DD243" s="7">
        <v>0</v>
      </c>
      <c r="DE243" s="7">
        <v>0</v>
      </c>
      <c r="DF243" s="1">
        <v>12096</v>
      </c>
      <c r="DG243" s="1">
        <f t="shared" si="23"/>
        <v>12096</v>
      </c>
      <c r="DH243" s="9">
        <f t="shared" si="24"/>
        <v>3</v>
      </c>
      <c r="DI243" s="1">
        <v>1122</v>
      </c>
      <c r="DJ243" s="1">
        <f t="shared" si="25"/>
        <v>1122</v>
      </c>
      <c r="DK243" s="9">
        <f t="shared" si="26"/>
        <v>3</v>
      </c>
      <c r="DL243" s="4">
        <v>10</v>
      </c>
      <c r="DN243">
        <f>(DL243*InputWeights!$C$7+DB243*InputWeights!$C$6)</f>
        <v>6.25</v>
      </c>
      <c r="DO243">
        <f>(DD243*InputWeights!$C$12+DE243*InputWeights!$C$10+CU243*InputWeights!$C$11)</f>
        <v>4</v>
      </c>
      <c r="DP243">
        <f>(DC243*InputWeights!$C$18+DK243*InputWeights!$C$16+DH243*InputWeights!$C$15+CY243*InputWeights!$C$17)</f>
        <v>4.0500000000000007</v>
      </c>
      <c r="DR243">
        <f>DN243*InputWeights!$C$5+DO243*InputWeights!$C$9+DP243*InputWeights!$C$14</f>
        <v>46.95</v>
      </c>
      <c r="DS243">
        <f>((_xlfn.RANK.EQ(DR243,$DR$2:$DR$6635,0))/(COUNT(DR$2:$DR$6635)))*100</f>
        <v>16.316858496953284</v>
      </c>
      <c r="DT243">
        <f t="shared" si="27"/>
        <v>20</v>
      </c>
    </row>
    <row r="244" spans="1:124" x14ac:dyDescent="0.25">
      <c r="A244" s="1" t="s">
        <v>2097</v>
      </c>
      <c r="B244" s="1" t="s">
        <v>108</v>
      </c>
      <c r="C244" s="1" t="s">
        <v>109</v>
      </c>
      <c r="D244" s="1" t="s">
        <v>110</v>
      </c>
      <c r="E244" s="1" t="s">
        <v>209</v>
      </c>
      <c r="F244" s="1">
        <v>517</v>
      </c>
      <c r="G244" s="1">
        <v>20000200</v>
      </c>
      <c r="H244" s="1">
        <v>260</v>
      </c>
      <c r="I244" s="1">
        <v>1968</v>
      </c>
      <c r="J244" s="1">
        <v>2012</v>
      </c>
      <c r="K244" s="1" t="s">
        <v>153</v>
      </c>
      <c r="L244" s="1" t="s">
        <v>110</v>
      </c>
      <c r="M244" s="1">
        <v>19</v>
      </c>
      <c r="N244" s="1" t="s">
        <v>177</v>
      </c>
      <c r="O244" s="1">
        <v>1</v>
      </c>
      <c r="Q244" s="1" t="s">
        <v>117</v>
      </c>
      <c r="R244" s="1">
        <v>0</v>
      </c>
      <c r="T244" s="1">
        <v>0</v>
      </c>
      <c r="V244" s="1">
        <v>5179</v>
      </c>
      <c r="W244" s="1" t="s">
        <v>110</v>
      </c>
      <c r="X244" s="1" t="s">
        <v>117</v>
      </c>
      <c r="Y244" s="1" t="s">
        <v>2101</v>
      </c>
      <c r="AA244" s="1" t="s">
        <v>133</v>
      </c>
      <c r="AE244" s="1" t="s">
        <v>403</v>
      </c>
      <c r="AF244" s="1" t="s">
        <v>124</v>
      </c>
      <c r="AG244" s="1" t="s">
        <v>125</v>
      </c>
      <c r="AH244" s="1" t="s">
        <v>124</v>
      </c>
      <c r="AI244" s="1" t="s">
        <v>112</v>
      </c>
      <c r="AJ244" s="1" t="s">
        <v>112</v>
      </c>
      <c r="AK244" s="1" t="s">
        <v>125</v>
      </c>
      <c r="AL244" s="1" t="s">
        <v>746</v>
      </c>
      <c r="AM244" s="1" t="s">
        <v>746</v>
      </c>
      <c r="AN244" s="1" t="s">
        <v>2102</v>
      </c>
      <c r="AO244" s="1">
        <v>4849</v>
      </c>
      <c r="AP244" s="1">
        <v>102264</v>
      </c>
      <c r="AQ244" s="1">
        <v>37204</v>
      </c>
      <c r="AR244" s="1" t="s">
        <v>110</v>
      </c>
      <c r="AS244" s="1">
        <v>0</v>
      </c>
      <c r="AT244" s="1">
        <v>517</v>
      </c>
      <c r="AU244" s="2">
        <v>4795</v>
      </c>
      <c r="AV244" s="2">
        <v>5312</v>
      </c>
      <c r="BB244" s="1" t="s">
        <v>129</v>
      </c>
      <c r="BC244" s="1" t="s">
        <v>189</v>
      </c>
      <c r="BD244" s="1">
        <v>0</v>
      </c>
      <c r="BE244" s="1" t="s">
        <v>131</v>
      </c>
      <c r="BF244" s="1">
        <v>2</v>
      </c>
      <c r="BG244" s="1">
        <v>0</v>
      </c>
      <c r="BH244" s="1">
        <v>2</v>
      </c>
      <c r="BJ244" s="1" t="s">
        <v>182</v>
      </c>
      <c r="BK244" s="1" t="s">
        <v>112</v>
      </c>
      <c r="BN244" s="1" t="s">
        <v>133</v>
      </c>
      <c r="BR244" s="1" t="s">
        <v>133</v>
      </c>
      <c r="BU244" s="1" t="s">
        <v>153</v>
      </c>
      <c r="BV244" s="1" t="s">
        <v>114</v>
      </c>
      <c r="BX244" s="1">
        <v>0</v>
      </c>
      <c r="BZ244" s="1">
        <v>0</v>
      </c>
      <c r="CA244" s="1">
        <v>1</v>
      </c>
      <c r="CB244" s="1">
        <v>0</v>
      </c>
      <c r="CC244" s="1">
        <v>0</v>
      </c>
      <c r="CD244" s="1" t="s">
        <v>117</v>
      </c>
      <c r="CE244" s="1" t="s">
        <v>117</v>
      </c>
      <c r="CF244" s="1" t="s">
        <v>110</v>
      </c>
      <c r="CG244" s="1" t="s">
        <v>117</v>
      </c>
      <c r="CH244" s="1" t="s">
        <v>114</v>
      </c>
      <c r="CI244" s="1" t="s">
        <v>117</v>
      </c>
      <c r="CJ244" s="1" t="s">
        <v>110</v>
      </c>
      <c r="CK244" s="1" t="s">
        <v>112</v>
      </c>
      <c r="CL244" s="1">
        <v>0</v>
      </c>
      <c r="CM244" s="1">
        <v>0</v>
      </c>
      <c r="CN244" s="1" t="s">
        <v>155</v>
      </c>
      <c r="CO244" s="1" t="s">
        <v>183</v>
      </c>
      <c r="CP244" s="1">
        <v>0</v>
      </c>
      <c r="CR244" s="1" t="s">
        <v>144</v>
      </c>
      <c r="CS244" s="1" t="s">
        <v>418</v>
      </c>
      <c r="CT244" s="1" t="s">
        <v>136</v>
      </c>
      <c r="CU244" s="8">
        <v>10</v>
      </c>
      <c r="CV244" s="1" t="s">
        <v>2103</v>
      </c>
      <c r="CW244" s="1" t="s">
        <v>2103</v>
      </c>
      <c r="CX244" s="1">
        <v>1</v>
      </c>
      <c r="CY244" s="10">
        <f t="shared" si="21"/>
        <v>10</v>
      </c>
      <c r="CZ244" s="3">
        <v>1.8990499999999999</v>
      </c>
      <c r="DA244" s="3">
        <v>1.05965</v>
      </c>
      <c r="DB244" s="6">
        <f t="shared" si="22"/>
        <v>1</v>
      </c>
      <c r="DC244" s="9">
        <v>0</v>
      </c>
      <c r="DD244" s="7">
        <v>0</v>
      </c>
      <c r="DE244" s="7">
        <v>0</v>
      </c>
      <c r="DF244" s="1">
        <v>5179</v>
      </c>
      <c r="DG244" s="1">
        <f t="shared" si="23"/>
        <v>10358</v>
      </c>
      <c r="DH244" s="9">
        <f t="shared" si="24"/>
        <v>3</v>
      </c>
      <c r="DI244" s="1">
        <v>363</v>
      </c>
      <c r="DJ244" s="1">
        <f t="shared" si="25"/>
        <v>726</v>
      </c>
      <c r="DK244" s="9">
        <f t="shared" si="26"/>
        <v>2</v>
      </c>
      <c r="DL244" s="4">
        <v>10</v>
      </c>
      <c r="DN244">
        <f>(DL244*InputWeights!$C$7+DB244*InputWeights!$C$6)</f>
        <v>5.5</v>
      </c>
      <c r="DO244">
        <f>(DD244*InputWeights!$C$12+DE244*InputWeights!$C$10+CU244*InputWeights!$C$11)</f>
        <v>4</v>
      </c>
      <c r="DP244">
        <f>(DC244*InputWeights!$C$18+DK244*InputWeights!$C$16+DH244*InputWeights!$C$15+CY244*InputWeights!$C$17)</f>
        <v>4.5999999999999996</v>
      </c>
      <c r="DR244">
        <f>DN244*InputWeights!$C$5+DO244*InputWeights!$C$9+DP244*InputWeights!$C$14</f>
        <v>46.9</v>
      </c>
      <c r="DS244">
        <f>((_xlfn.RANK.EQ(DR244,$DR$2:$DR$6635,0))/(COUNT(DR$2:$DR$6635)))*100</f>
        <v>16.452268111035885</v>
      </c>
      <c r="DT244">
        <f t="shared" si="27"/>
        <v>20</v>
      </c>
    </row>
    <row r="245" spans="1:124" x14ac:dyDescent="0.25">
      <c r="A245" s="1" t="s">
        <v>1403</v>
      </c>
      <c r="B245" s="1" t="s">
        <v>2625</v>
      </c>
      <c r="C245" s="1" t="s">
        <v>2626</v>
      </c>
      <c r="D245" s="1" t="s">
        <v>110</v>
      </c>
      <c r="E245" s="1" t="s">
        <v>411</v>
      </c>
      <c r="F245" s="1">
        <v>1531</v>
      </c>
      <c r="G245" s="1">
        <v>230003500</v>
      </c>
      <c r="H245" s="1">
        <v>0</v>
      </c>
      <c r="I245" s="1">
        <v>1931</v>
      </c>
      <c r="J245" s="1">
        <v>1994</v>
      </c>
      <c r="K245" s="1" t="s">
        <v>183</v>
      </c>
      <c r="L245" s="1" t="s">
        <v>114</v>
      </c>
      <c r="M245" s="1">
        <v>35</v>
      </c>
      <c r="N245" s="1" t="s">
        <v>177</v>
      </c>
      <c r="O245" s="1">
        <v>2</v>
      </c>
      <c r="Q245" s="1" t="s">
        <v>117</v>
      </c>
      <c r="R245" s="1">
        <v>0</v>
      </c>
      <c r="S245" s="1" t="s">
        <v>3221</v>
      </c>
      <c r="T245" s="1">
        <v>300</v>
      </c>
      <c r="V245" s="1">
        <v>11138</v>
      </c>
      <c r="W245" s="1" t="s">
        <v>116</v>
      </c>
      <c r="X245" s="1" t="s">
        <v>117</v>
      </c>
      <c r="Y245" s="1" t="s">
        <v>3263</v>
      </c>
      <c r="AA245" s="1" t="s">
        <v>133</v>
      </c>
      <c r="AC245" s="1" t="s">
        <v>3264</v>
      </c>
      <c r="AD245" s="1" t="s">
        <v>3265</v>
      </c>
      <c r="AE245" s="1" t="s">
        <v>274</v>
      </c>
      <c r="AF245" s="1" t="s">
        <v>124</v>
      </c>
      <c r="AG245" s="1" t="s">
        <v>112</v>
      </c>
      <c r="AH245" s="1" t="s">
        <v>124</v>
      </c>
      <c r="AI245" s="1" t="s">
        <v>112</v>
      </c>
      <c r="AJ245" s="1" t="s">
        <v>112</v>
      </c>
      <c r="AK245" s="1" t="s">
        <v>112</v>
      </c>
      <c r="AL245" s="1" t="s">
        <v>416</v>
      </c>
      <c r="AM245" s="1" t="s">
        <v>416</v>
      </c>
      <c r="AN245" s="1" t="s">
        <v>416</v>
      </c>
      <c r="AO245" s="1">
        <v>41397</v>
      </c>
      <c r="AP245" s="1">
        <v>102264</v>
      </c>
      <c r="AQ245" s="1">
        <v>4317</v>
      </c>
      <c r="AR245" s="1" t="s">
        <v>110</v>
      </c>
      <c r="AS245" s="1">
        <v>0</v>
      </c>
      <c r="AT245" s="1">
        <v>1531</v>
      </c>
      <c r="AU245" s="2">
        <v>0</v>
      </c>
      <c r="AV245" s="2">
        <v>1531</v>
      </c>
      <c r="BB245" s="1" t="s">
        <v>129</v>
      </c>
      <c r="BC245" s="1" t="s">
        <v>247</v>
      </c>
      <c r="BD245" s="1">
        <v>66</v>
      </c>
      <c r="BE245" s="1" t="s">
        <v>131</v>
      </c>
      <c r="BF245" s="1">
        <v>2</v>
      </c>
      <c r="BG245" s="1">
        <v>4</v>
      </c>
      <c r="BH245" s="1">
        <v>4</v>
      </c>
      <c r="BI245" s="1" t="s">
        <v>131</v>
      </c>
      <c r="BJ245" s="1" t="s">
        <v>182</v>
      </c>
      <c r="BK245" s="1" t="s">
        <v>112</v>
      </c>
      <c r="BN245" s="1" t="s">
        <v>133</v>
      </c>
      <c r="BR245" s="1" t="s">
        <v>133</v>
      </c>
      <c r="BU245" s="1" t="s">
        <v>112</v>
      </c>
      <c r="BV245" s="1" t="s">
        <v>116</v>
      </c>
      <c r="BW245" s="1" t="s">
        <v>112</v>
      </c>
      <c r="BX245" s="1">
        <v>0</v>
      </c>
      <c r="BZ245" s="1">
        <v>0</v>
      </c>
      <c r="CA245" s="1">
        <v>1</v>
      </c>
      <c r="CB245" s="1">
        <v>0</v>
      </c>
      <c r="CC245" s="1">
        <v>0</v>
      </c>
      <c r="CD245" s="1" t="s">
        <v>117</v>
      </c>
      <c r="CE245" s="1" t="s">
        <v>117</v>
      </c>
      <c r="CF245" s="1" t="s">
        <v>117</v>
      </c>
      <c r="CG245" s="1" t="s">
        <v>116</v>
      </c>
      <c r="CH245" s="1" t="s">
        <v>117</v>
      </c>
      <c r="CI245" s="1" t="s">
        <v>117</v>
      </c>
      <c r="CJ245" s="1" t="s">
        <v>117</v>
      </c>
      <c r="CK245" s="1" t="s">
        <v>112</v>
      </c>
      <c r="CL245" s="1">
        <v>6</v>
      </c>
      <c r="CM245" s="1">
        <v>1</v>
      </c>
      <c r="CN245" s="1" t="s">
        <v>134</v>
      </c>
      <c r="CO245" s="1" t="s">
        <v>183</v>
      </c>
      <c r="CP245" s="1">
        <v>0</v>
      </c>
      <c r="CR245" s="1" t="s">
        <v>248</v>
      </c>
      <c r="CS245" s="1" t="s">
        <v>136</v>
      </c>
      <c r="CT245" s="1" t="s">
        <v>184</v>
      </c>
      <c r="CU245" s="8">
        <v>7.5</v>
      </c>
      <c r="CV245" s="1" t="s">
        <v>3266</v>
      </c>
      <c r="CW245" s="1" t="s">
        <v>3266</v>
      </c>
      <c r="CX245" s="1">
        <v>4</v>
      </c>
      <c r="CY245" s="10">
        <f t="shared" si="21"/>
        <v>2.5</v>
      </c>
      <c r="CZ245" s="3">
        <v>13.4</v>
      </c>
      <c r="DA245" s="3">
        <v>0</v>
      </c>
      <c r="DB245" s="6">
        <f t="shared" si="22"/>
        <v>1</v>
      </c>
      <c r="DC245" s="9">
        <v>0</v>
      </c>
      <c r="DD245" s="7">
        <v>0</v>
      </c>
      <c r="DE245" s="7">
        <v>10</v>
      </c>
      <c r="DF245" s="1">
        <v>11138</v>
      </c>
      <c r="DG245" s="1">
        <f t="shared" si="23"/>
        <v>11138</v>
      </c>
      <c r="DH245" s="9">
        <f t="shared" si="24"/>
        <v>3</v>
      </c>
      <c r="DI245" s="1">
        <v>557</v>
      </c>
      <c r="DJ245" s="1">
        <f t="shared" si="25"/>
        <v>557</v>
      </c>
      <c r="DK245" s="9">
        <f t="shared" si="26"/>
        <v>2</v>
      </c>
      <c r="DL245" s="4">
        <v>10</v>
      </c>
      <c r="DN245">
        <f>(DL245*InputWeights!$C$7+DB245*InputWeights!$C$6)</f>
        <v>5.5</v>
      </c>
      <c r="DO245">
        <f>(DD245*InputWeights!$C$12+DE245*InputWeights!$C$10+CU245*InputWeights!$C$11)</f>
        <v>7</v>
      </c>
      <c r="DP245">
        <f>(DC245*InputWeights!$C$18+DK245*InputWeights!$C$16+DH245*InputWeights!$C$15+CY245*InputWeights!$C$17)</f>
        <v>2.35</v>
      </c>
      <c r="DR245">
        <f>DN245*InputWeights!$C$5+DO245*InputWeights!$C$9+DP245*InputWeights!$C$14</f>
        <v>46.9</v>
      </c>
      <c r="DS245">
        <f>((_xlfn.RANK.EQ(DR245,$DR$2:$DR$6635,0))/(COUNT(DR$2:$DR$6635)))*100</f>
        <v>16.452268111035885</v>
      </c>
      <c r="DT245">
        <f t="shared" si="27"/>
        <v>20</v>
      </c>
    </row>
    <row r="246" spans="1:124" x14ac:dyDescent="0.25">
      <c r="A246" s="1" t="s">
        <v>4688</v>
      </c>
      <c r="B246" s="1" t="s">
        <v>3684</v>
      </c>
      <c r="C246" s="1" t="s">
        <v>3685</v>
      </c>
      <c r="D246" s="1" t="s">
        <v>110</v>
      </c>
      <c r="E246" s="1" t="s">
        <v>609</v>
      </c>
      <c r="F246" s="1">
        <v>638</v>
      </c>
      <c r="G246" s="1">
        <v>410009800</v>
      </c>
      <c r="H246" s="1">
        <v>500</v>
      </c>
      <c r="I246" s="1">
        <v>1983</v>
      </c>
      <c r="J246" s="1">
        <v>2009</v>
      </c>
      <c r="K246" s="1" t="s">
        <v>858</v>
      </c>
      <c r="L246" s="1" t="s">
        <v>110</v>
      </c>
      <c r="M246" s="1">
        <v>15</v>
      </c>
      <c r="N246" s="1" t="s">
        <v>177</v>
      </c>
      <c r="O246" s="1">
        <v>1</v>
      </c>
      <c r="Q246" s="1" t="s">
        <v>117</v>
      </c>
      <c r="R246" s="1">
        <v>0</v>
      </c>
      <c r="T246" s="1">
        <v>0</v>
      </c>
      <c r="V246" s="1">
        <v>1866</v>
      </c>
      <c r="W246" s="1" t="s">
        <v>110</v>
      </c>
      <c r="X246" s="1" t="s">
        <v>117</v>
      </c>
      <c r="Y246" s="1" t="s">
        <v>2107</v>
      </c>
      <c r="AA246" s="1" t="s">
        <v>133</v>
      </c>
      <c r="AE246" s="1" t="s">
        <v>3734</v>
      </c>
      <c r="AF246" s="1" t="s">
        <v>116</v>
      </c>
      <c r="AG246" s="1" t="s">
        <v>125</v>
      </c>
      <c r="AH246" s="1" t="s">
        <v>124</v>
      </c>
      <c r="AI246" s="1" t="s">
        <v>112</v>
      </c>
      <c r="AJ246" s="1" t="s">
        <v>112</v>
      </c>
      <c r="AK246" s="1" t="s">
        <v>125</v>
      </c>
      <c r="AL246" s="1" t="s">
        <v>613</v>
      </c>
      <c r="AM246" s="1" t="s">
        <v>613</v>
      </c>
      <c r="AN246" s="1" t="s">
        <v>613</v>
      </c>
      <c r="AO246" s="1">
        <v>70911</v>
      </c>
      <c r="AP246" s="1">
        <v>102264</v>
      </c>
      <c r="AQ246" s="1">
        <v>38474</v>
      </c>
      <c r="AR246" s="1" t="s">
        <v>110</v>
      </c>
      <c r="AS246" s="1">
        <v>0</v>
      </c>
      <c r="AT246" s="1">
        <v>638</v>
      </c>
      <c r="AU246" s="2">
        <v>1942</v>
      </c>
      <c r="AV246" s="2">
        <v>2580</v>
      </c>
      <c r="BB246" s="1" t="s">
        <v>4689</v>
      </c>
      <c r="BC246" s="1" t="s">
        <v>1676</v>
      </c>
      <c r="BD246" s="1">
        <v>0</v>
      </c>
      <c r="BE246" s="1" t="s">
        <v>131</v>
      </c>
      <c r="BF246" s="1">
        <v>2</v>
      </c>
      <c r="BG246" s="1">
        <v>0</v>
      </c>
      <c r="BH246" s="1">
        <v>2</v>
      </c>
      <c r="BJ246" s="1" t="s">
        <v>182</v>
      </c>
      <c r="BK246" s="1" t="s">
        <v>112</v>
      </c>
      <c r="BN246" s="1" t="s">
        <v>133</v>
      </c>
      <c r="BR246" s="1" t="s">
        <v>133</v>
      </c>
      <c r="BU246" s="1" t="s">
        <v>858</v>
      </c>
      <c r="BV246" s="1" t="s">
        <v>114</v>
      </c>
      <c r="BX246" s="1">
        <v>0</v>
      </c>
      <c r="BZ246" s="1">
        <v>0</v>
      </c>
      <c r="CA246" s="1">
        <v>1</v>
      </c>
      <c r="CB246" s="1">
        <v>0</v>
      </c>
      <c r="CC246" s="1">
        <v>0</v>
      </c>
      <c r="CD246" s="1" t="s">
        <v>117</v>
      </c>
      <c r="CE246" s="1" t="s">
        <v>117</v>
      </c>
      <c r="CF246" s="1" t="s">
        <v>110</v>
      </c>
      <c r="CG246" s="1" t="s">
        <v>117</v>
      </c>
      <c r="CH246" s="1" t="s">
        <v>117</v>
      </c>
      <c r="CI246" s="1" t="s">
        <v>117</v>
      </c>
      <c r="CJ246" s="1" t="s">
        <v>117</v>
      </c>
      <c r="CK246" s="1" t="s">
        <v>112</v>
      </c>
      <c r="CL246" s="1">
        <v>1</v>
      </c>
      <c r="CM246" s="1">
        <v>0</v>
      </c>
      <c r="CN246" s="1" t="s">
        <v>142</v>
      </c>
      <c r="CO246" s="1" t="s">
        <v>183</v>
      </c>
      <c r="CP246" s="1">
        <v>0</v>
      </c>
      <c r="CR246" s="1" t="s">
        <v>144</v>
      </c>
      <c r="CS246" s="1" t="s">
        <v>418</v>
      </c>
      <c r="CT246" s="1" t="s">
        <v>136</v>
      </c>
      <c r="CU246" s="8">
        <v>10</v>
      </c>
      <c r="CV246" s="1" t="s">
        <v>4690</v>
      </c>
      <c r="CW246" s="1" t="s">
        <v>4690</v>
      </c>
      <c r="CX246" s="1">
        <v>1</v>
      </c>
      <c r="CY246" s="10">
        <f t="shared" si="21"/>
        <v>10</v>
      </c>
      <c r="CZ246" s="3">
        <v>18.5</v>
      </c>
      <c r="DA246" s="3">
        <v>0</v>
      </c>
      <c r="DB246" s="6">
        <f t="shared" si="22"/>
        <v>1</v>
      </c>
      <c r="DC246" s="9">
        <v>10</v>
      </c>
      <c r="DD246" s="7">
        <v>0</v>
      </c>
      <c r="DE246" s="7">
        <v>0</v>
      </c>
      <c r="DF246" s="1">
        <v>1866</v>
      </c>
      <c r="DG246" s="1">
        <f t="shared" si="23"/>
        <v>3732</v>
      </c>
      <c r="DH246" s="9">
        <f t="shared" si="24"/>
        <v>1</v>
      </c>
      <c r="DI246" s="1">
        <v>56</v>
      </c>
      <c r="DJ246" s="1">
        <f t="shared" si="25"/>
        <v>112</v>
      </c>
      <c r="DK246" s="9">
        <f t="shared" si="26"/>
        <v>1</v>
      </c>
      <c r="DL246" s="4">
        <v>10</v>
      </c>
      <c r="DN246">
        <f>(DL246*InputWeights!$C$7+DB246*InputWeights!$C$6)</f>
        <v>5.5</v>
      </c>
      <c r="DO246">
        <f>(DD246*InputWeights!$C$12+DE246*InputWeights!$C$10+CU246*InputWeights!$C$11)</f>
        <v>4</v>
      </c>
      <c r="DP246">
        <f>(DC246*InputWeights!$C$18+DK246*InputWeights!$C$16+DH246*InputWeights!$C$15+CY246*InputWeights!$C$17)</f>
        <v>4.5999999999999996</v>
      </c>
      <c r="DR246">
        <f>DN246*InputWeights!$C$5+DO246*InputWeights!$C$9+DP246*InputWeights!$C$14</f>
        <v>46.9</v>
      </c>
      <c r="DS246">
        <f>((_xlfn.RANK.EQ(DR246,$DR$2:$DR$6635,0))/(COUNT(DR$2:$DR$6635)))*100</f>
        <v>16.452268111035885</v>
      </c>
      <c r="DT246">
        <f t="shared" si="27"/>
        <v>20</v>
      </c>
    </row>
    <row r="247" spans="1:124" x14ac:dyDescent="0.25">
      <c r="A247" s="1" t="s">
        <v>143</v>
      </c>
      <c r="B247" s="1" t="s">
        <v>2625</v>
      </c>
      <c r="C247" s="1" t="s">
        <v>2626</v>
      </c>
      <c r="D247" s="1" t="s">
        <v>110</v>
      </c>
      <c r="E247" s="1" t="s">
        <v>1561</v>
      </c>
      <c r="F247" s="1">
        <v>2058</v>
      </c>
      <c r="G247" s="1">
        <v>230019800</v>
      </c>
      <c r="H247" s="1">
        <v>0</v>
      </c>
      <c r="I247" s="1">
        <v>1900</v>
      </c>
      <c r="J247" s="1">
        <v>1972</v>
      </c>
      <c r="K247" s="1" t="s">
        <v>139</v>
      </c>
      <c r="L247" s="1" t="s">
        <v>110</v>
      </c>
      <c r="M247" s="1">
        <v>34</v>
      </c>
      <c r="N247" s="1" t="s">
        <v>412</v>
      </c>
      <c r="O247" s="1">
        <v>2</v>
      </c>
      <c r="Q247" s="1" t="s">
        <v>114</v>
      </c>
      <c r="R247" s="1">
        <v>6</v>
      </c>
      <c r="S247" s="1" t="s">
        <v>2913</v>
      </c>
      <c r="T247" s="1">
        <v>246</v>
      </c>
      <c r="V247" s="1">
        <v>18060</v>
      </c>
      <c r="W247" s="1" t="s">
        <v>116</v>
      </c>
      <c r="X247" s="1" t="s">
        <v>117</v>
      </c>
      <c r="Y247" s="1" t="s">
        <v>3193</v>
      </c>
      <c r="AA247" s="1" t="s">
        <v>133</v>
      </c>
      <c r="AC247" s="1" t="s">
        <v>3194</v>
      </c>
      <c r="AD247" s="1" t="s">
        <v>3195</v>
      </c>
      <c r="AE247" s="1" t="s">
        <v>426</v>
      </c>
      <c r="AF247" s="1" t="s">
        <v>124</v>
      </c>
      <c r="AG247" s="1" t="s">
        <v>112</v>
      </c>
      <c r="AH247" s="1" t="s">
        <v>124</v>
      </c>
      <c r="AI247" s="1" t="s">
        <v>112</v>
      </c>
      <c r="AJ247" s="1" t="s">
        <v>112</v>
      </c>
      <c r="AK247" s="1" t="s">
        <v>112</v>
      </c>
      <c r="AL247" s="1" t="s">
        <v>1562</v>
      </c>
      <c r="AM247" s="1" t="s">
        <v>1562</v>
      </c>
      <c r="AN247" s="1" t="s">
        <v>3198</v>
      </c>
      <c r="AO247" s="1">
        <v>41280</v>
      </c>
      <c r="AP247" s="1">
        <v>102264</v>
      </c>
      <c r="AQ247" s="1">
        <v>4289</v>
      </c>
      <c r="AR247" s="1" t="s">
        <v>114</v>
      </c>
      <c r="AS247" s="1">
        <v>0</v>
      </c>
      <c r="AT247" s="1">
        <v>2058</v>
      </c>
      <c r="AU247" s="2">
        <v>0</v>
      </c>
      <c r="AV247" s="2">
        <v>2058</v>
      </c>
      <c r="BB247" s="1" t="s">
        <v>129</v>
      </c>
      <c r="BC247" s="1" t="s">
        <v>704</v>
      </c>
      <c r="BD247" s="1">
        <v>67</v>
      </c>
      <c r="BE247" s="1" t="s">
        <v>131</v>
      </c>
      <c r="BF247" s="1">
        <v>2</v>
      </c>
      <c r="BG247" s="1">
        <v>4</v>
      </c>
      <c r="BH247" s="1">
        <v>4</v>
      </c>
      <c r="BI247" s="1" t="s">
        <v>183</v>
      </c>
      <c r="BJ247" s="1" t="s">
        <v>154</v>
      </c>
      <c r="BK247" s="1" t="s">
        <v>112</v>
      </c>
      <c r="BN247" s="1" t="s">
        <v>133</v>
      </c>
      <c r="BR247" s="1" t="s">
        <v>133</v>
      </c>
      <c r="BU247" s="1" t="s">
        <v>139</v>
      </c>
      <c r="BV247" s="1" t="s">
        <v>116</v>
      </c>
      <c r="BW247" s="1" t="s">
        <v>112</v>
      </c>
      <c r="BX247" s="1">
        <v>0</v>
      </c>
      <c r="BZ247" s="1">
        <v>0</v>
      </c>
      <c r="CA247" s="1">
        <v>1</v>
      </c>
      <c r="CB247" s="1">
        <v>0</v>
      </c>
      <c r="CC247" s="1">
        <v>0</v>
      </c>
      <c r="CD247" s="1" t="s">
        <v>114</v>
      </c>
      <c r="CE247" s="1" t="s">
        <v>114</v>
      </c>
      <c r="CF247" s="1" t="s">
        <v>110</v>
      </c>
      <c r="CG247" s="1" t="s">
        <v>116</v>
      </c>
      <c r="CH247" s="1" t="s">
        <v>117</v>
      </c>
      <c r="CI247" s="1" t="s">
        <v>117</v>
      </c>
      <c r="CJ247" s="1" t="s">
        <v>117</v>
      </c>
      <c r="CK247" s="1" t="s">
        <v>112</v>
      </c>
      <c r="CL247" s="1">
        <v>12</v>
      </c>
      <c r="CM247" s="1">
        <v>1</v>
      </c>
      <c r="CN247" s="1" t="s">
        <v>644</v>
      </c>
      <c r="CO247" s="1" t="s">
        <v>154</v>
      </c>
      <c r="CP247" s="1">
        <v>0</v>
      </c>
      <c r="CQ247" s="1" t="s">
        <v>135</v>
      </c>
      <c r="CR247" s="1" t="s">
        <v>135</v>
      </c>
      <c r="CS247" s="1" t="s">
        <v>136</v>
      </c>
      <c r="CT247" s="1" t="s">
        <v>184</v>
      </c>
      <c r="CU247" s="8">
        <v>7.5</v>
      </c>
      <c r="CV247" s="1" t="s">
        <v>3199</v>
      </c>
      <c r="CW247" s="1" t="s">
        <v>3199</v>
      </c>
      <c r="CX247" s="1">
        <v>4</v>
      </c>
      <c r="CY247" s="10">
        <f t="shared" si="21"/>
        <v>2.5</v>
      </c>
      <c r="CZ247" s="3">
        <v>5.8</v>
      </c>
      <c r="DA247" s="3">
        <v>3.3</v>
      </c>
      <c r="DB247" s="6">
        <f t="shared" si="22"/>
        <v>2.5</v>
      </c>
      <c r="DC247" s="9">
        <v>0</v>
      </c>
      <c r="DD247" s="7">
        <v>0</v>
      </c>
      <c r="DE247" s="7">
        <v>0</v>
      </c>
      <c r="DF247" s="1">
        <v>18060</v>
      </c>
      <c r="DG247" s="1">
        <f t="shared" si="23"/>
        <v>36120</v>
      </c>
      <c r="DH247" s="9">
        <f t="shared" si="24"/>
        <v>8</v>
      </c>
      <c r="DI247" s="1">
        <v>1264</v>
      </c>
      <c r="DJ247" s="1">
        <f t="shared" si="25"/>
        <v>2528</v>
      </c>
      <c r="DK247" s="9">
        <f t="shared" si="26"/>
        <v>4</v>
      </c>
      <c r="DL247" s="4">
        <v>10</v>
      </c>
      <c r="DN247">
        <f>(DL247*InputWeights!$C$7+DB247*InputWeights!$C$6)</f>
        <v>6.25</v>
      </c>
      <c r="DO247">
        <f>(DD247*InputWeights!$C$12+DE247*InputWeights!$C$10+CU247*InputWeights!$C$11)</f>
        <v>3</v>
      </c>
      <c r="DP247">
        <f>(DC247*InputWeights!$C$18+DK247*InputWeights!$C$16+DH247*InputWeights!$C$15+CY247*InputWeights!$C$17)</f>
        <v>4.75</v>
      </c>
      <c r="DR247">
        <f>DN247*InputWeights!$C$5+DO247*InputWeights!$C$9+DP247*InputWeights!$C$14</f>
        <v>46.75</v>
      </c>
      <c r="DS247">
        <f>((_xlfn.RANK.EQ(DR247,$DR$2:$DR$6635,0))/(COUNT(DR$2:$DR$6635)))*100</f>
        <v>16.655382532159781</v>
      </c>
      <c r="DT247">
        <f t="shared" si="27"/>
        <v>20</v>
      </c>
    </row>
    <row r="248" spans="1:124" x14ac:dyDescent="0.25">
      <c r="A248" s="1" t="s">
        <v>3495</v>
      </c>
      <c r="B248" s="1" t="s">
        <v>2625</v>
      </c>
      <c r="C248" s="1" t="s">
        <v>2626</v>
      </c>
      <c r="D248" s="1" t="s">
        <v>110</v>
      </c>
      <c r="E248" s="1" t="s">
        <v>472</v>
      </c>
      <c r="F248" s="1">
        <v>1094</v>
      </c>
      <c r="G248" s="1">
        <v>230014700</v>
      </c>
      <c r="H248" s="1">
        <v>0</v>
      </c>
      <c r="I248" s="1">
        <v>1910</v>
      </c>
      <c r="J248" s="1">
        <v>2005</v>
      </c>
      <c r="K248" s="1" t="s">
        <v>183</v>
      </c>
      <c r="L248" s="1" t="s">
        <v>114</v>
      </c>
      <c r="M248" s="1">
        <v>20</v>
      </c>
      <c r="N248" s="1" t="s">
        <v>229</v>
      </c>
      <c r="O248" s="1">
        <v>2</v>
      </c>
      <c r="P248" s="1" t="s">
        <v>112</v>
      </c>
      <c r="Q248" s="1" t="s">
        <v>117</v>
      </c>
      <c r="R248" s="1">
        <v>0</v>
      </c>
      <c r="S248" s="1" t="s">
        <v>3291</v>
      </c>
      <c r="T248" s="1">
        <v>242</v>
      </c>
      <c r="V248" s="1">
        <v>6133</v>
      </c>
      <c r="W248" s="1" t="s">
        <v>116</v>
      </c>
      <c r="X248" s="1" t="s">
        <v>117</v>
      </c>
      <c r="Y248" s="1" t="s">
        <v>2647</v>
      </c>
      <c r="AA248" s="1" t="s">
        <v>133</v>
      </c>
      <c r="AC248" s="1" t="s">
        <v>321</v>
      </c>
      <c r="AD248" s="1" t="s">
        <v>2647</v>
      </c>
      <c r="AE248" s="1" t="s">
        <v>274</v>
      </c>
      <c r="AF248" s="1" t="s">
        <v>124</v>
      </c>
      <c r="AG248" s="1" t="s">
        <v>112</v>
      </c>
      <c r="AH248" s="1" t="s">
        <v>124</v>
      </c>
      <c r="AI248" s="1" t="s">
        <v>112</v>
      </c>
      <c r="AJ248" s="1" t="s">
        <v>112</v>
      </c>
      <c r="AK248" s="1" t="s">
        <v>112</v>
      </c>
      <c r="AL248" s="1" t="s">
        <v>457</v>
      </c>
      <c r="AM248" s="1" t="s">
        <v>3501</v>
      </c>
      <c r="AN248" s="1" t="s">
        <v>3502</v>
      </c>
      <c r="AO248" s="1">
        <v>41690</v>
      </c>
      <c r="AP248" s="1">
        <v>102264</v>
      </c>
      <c r="AQ248" s="1">
        <v>4385</v>
      </c>
      <c r="AR248" s="1" t="s">
        <v>110</v>
      </c>
      <c r="AS248" s="1">
        <v>20123</v>
      </c>
      <c r="AT248" s="1">
        <v>21217</v>
      </c>
      <c r="AU248" s="2">
        <v>20123</v>
      </c>
      <c r="AV248" s="2">
        <v>21217</v>
      </c>
      <c r="BB248" s="1" t="s">
        <v>129</v>
      </c>
      <c r="BC248" s="1" t="s">
        <v>761</v>
      </c>
      <c r="BD248" s="1">
        <v>69</v>
      </c>
      <c r="BE248" s="1" t="s">
        <v>131</v>
      </c>
      <c r="BF248" s="1">
        <v>2</v>
      </c>
      <c r="BG248" s="1">
        <v>4</v>
      </c>
      <c r="BH248" s="1">
        <v>4</v>
      </c>
      <c r="BI248" s="1" t="s">
        <v>131</v>
      </c>
      <c r="BJ248" s="1" t="s">
        <v>182</v>
      </c>
      <c r="BK248" s="1" t="s">
        <v>112</v>
      </c>
      <c r="BN248" s="1" t="s">
        <v>133</v>
      </c>
      <c r="BR248" s="1" t="s">
        <v>133</v>
      </c>
      <c r="BU248" s="1" t="s">
        <v>112</v>
      </c>
      <c r="BV248" s="1" t="s">
        <v>116</v>
      </c>
      <c r="BW248" s="1" t="s">
        <v>112</v>
      </c>
      <c r="BX248" s="1">
        <v>0</v>
      </c>
      <c r="BZ248" s="1">
        <v>0</v>
      </c>
      <c r="CA248" s="1">
        <v>1</v>
      </c>
      <c r="CB248" s="1">
        <v>0</v>
      </c>
      <c r="CC248" s="1">
        <v>0</v>
      </c>
      <c r="CD248" s="1" t="s">
        <v>117</v>
      </c>
      <c r="CE248" s="1" t="s">
        <v>117</v>
      </c>
      <c r="CF248" s="1" t="s">
        <v>110</v>
      </c>
      <c r="CG248" s="1" t="s">
        <v>116</v>
      </c>
      <c r="CH248" s="1" t="s">
        <v>117</v>
      </c>
      <c r="CI248" s="1" t="s">
        <v>117</v>
      </c>
      <c r="CJ248" s="1" t="s">
        <v>117</v>
      </c>
      <c r="CK248" s="1" t="s">
        <v>112</v>
      </c>
      <c r="CL248" s="1">
        <v>2</v>
      </c>
      <c r="CM248" s="1">
        <v>6</v>
      </c>
      <c r="CN248" s="1" t="s">
        <v>134</v>
      </c>
      <c r="CO248" s="1" t="s">
        <v>183</v>
      </c>
      <c r="CP248" s="1">
        <v>0</v>
      </c>
      <c r="CQ248" s="1" t="s">
        <v>135</v>
      </c>
      <c r="CR248" s="1" t="s">
        <v>135</v>
      </c>
      <c r="CS248" s="1" t="s">
        <v>136</v>
      </c>
      <c r="CT248" s="1" t="s">
        <v>184</v>
      </c>
      <c r="CU248" s="8">
        <v>7.5</v>
      </c>
      <c r="CV248" s="1" t="s">
        <v>3503</v>
      </c>
      <c r="CW248" s="1" t="s">
        <v>3503</v>
      </c>
      <c r="CX248" s="1">
        <v>4</v>
      </c>
      <c r="CY248" s="10">
        <f t="shared" si="21"/>
        <v>2.5</v>
      </c>
      <c r="CZ248" s="3">
        <v>9.8000000000000007</v>
      </c>
      <c r="DA248" s="3">
        <v>3.2</v>
      </c>
      <c r="DB248" s="6">
        <f t="shared" si="22"/>
        <v>2.5</v>
      </c>
      <c r="DC248" s="9">
        <v>0</v>
      </c>
      <c r="DD248" s="7">
        <v>0</v>
      </c>
      <c r="DE248" s="7">
        <v>10</v>
      </c>
      <c r="DF248" s="1">
        <v>6133</v>
      </c>
      <c r="DG248" s="1">
        <f t="shared" si="23"/>
        <v>6133</v>
      </c>
      <c r="DH248" s="9">
        <f t="shared" si="24"/>
        <v>2</v>
      </c>
      <c r="DI248" s="1">
        <v>307</v>
      </c>
      <c r="DJ248" s="1">
        <f t="shared" si="25"/>
        <v>307</v>
      </c>
      <c r="DK248" s="9">
        <f t="shared" si="26"/>
        <v>1</v>
      </c>
      <c r="DL248" s="4">
        <v>10</v>
      </c>
      <c r="DN248">
        <f>(DL248*InputWeights!$C$7+DB248*InputWeights!$C$6)</f>
        <v>6.25</v>
      </c>
      <c r="DO248">
        <f>(DD248*InputWeights!$C$12+DE248*InputWeights!$C$10+CU248*InputWeights!$C$11)</f>
        <v>7</v>
      </c>
      <c r="DP248">
        <f>(DC248*InputWeights!$C$18+DK248*InputWeights!$C$16+DH248*InputWeights!$C$15+CY248*InputWeights!$C$17)</f>
        <v>1.75</v>
      </c>
      <c r="DR248">
        <f>DN248*InputWeights!$C$5+DO248*InputWeights!$C$9+DP248*InputWeights!$C$14</f>
        <v>46.75</v>
      </c>
      <c r="DS248">
        <f>((_xlfn.RANK.EQ(DR248,$DR$2:$DR$6635,0))/(COUNT(DR$2:$DR$6635)))*100</f>
        <v>16.655382532159781</v>
      </c>
      <c r="DT248">
        <f t="shared" si="27"/>
        <v>20</v>
      </c>
    </row>
    <row r="249" spans="1:124" x14ac:dyDescent="0.25">
      <c r="A249" s="1" t="s">
        <v>1425</v>
      </c>
      <c r="B249" s="1" t="s">
        <v>108</v>
      </c>
      <c r="C249" s="1" t="s">
        <v>109</v>
      </c>
      <c r="D249" s="1" t="s">
        <v>110</v>
      </c>
      <c r="E249" s="1" t="s">
        <v>802</v>
      </c>
      <c r="F249" s="1">
        <v>1112</v>
      </c>
      <c r="G249" s="1">
        <v>20000300</v>
      </c>
      <c r="H249" s="1">
        <v>0</v>
      </c>
      <c r="I249" s="1">
        <v>1948</v>
      </c>
      <c r="J249" s="1">
        <v>2008</v>
      </c>
      <c r="K249" s="1" t="s">
        <v>153</v>
      </c>
      <c r="L249" s="1" t="s">
        <v>110</v>
      </c>
      <c r="M249" s="1">
        <v>38</v>
      </c>
      <c r="N249" s="1" t="s">
        <v>177</v>
      </c>
      <c r="O249" s="1">
        <v>2</v>
      </c>
      <c r="Q249" s="1" t="s">
        <v>114</v>
      </c>
      <c r="R249" s="1">
        <v>2</v>
      </c>
      <c r="S249" s="1" t="s">
        <v>895</v>
      </c>
      <c r="T249" s="1">
        <v>140</v>
      </c>
      <c r="V249" s="1">
        <v>14093</v>
      </c>
      <c r="W249" s="1" t="s">
        <v>116</v>
      </c>
      <c r="X249" s="1" t="s">
        <v>117</v>
      </c>
      <c r="Y249" s="1" t="s">
        <v>1426</v>
      </c>
      <c r="Z249" s="1" t="s">
        <v>271</v>
      </c>
      <c r="AA249" s="1" t="s">
        <v>1427</v>
      </c>
      <c r="AB249" s="1" t="s">
        <v>183</v>
      </c>
      <c r="AC249" s="1" t="s">
        <v>218</v>
      </c>
      <c r="AD249" s="1" t="s">
        <v>160</v>
      </c>
      <c r="AE249" s="1" t="s">
        <v>403</v>
      </c>
      <c r="AF249" s="1" t="s">
        <v>124</v>
      </c>
      <c r="AG249" s="1" t="s">
        <v>125</v>
      </c>
      <c r="AH249" s="1" t="s">
        <v>124</v>
      </c>
      <c r="AI249" s="1" t="s">
        <v>112</v>
      </c>
      <c r="AJ249" s="1" t="s">
        <v>112</v>
      </c>
      <c r="AK249" s="1" t="s">
        <v>125</v>
      </c>
      <c r="AL249" s="1" t="s">
        <v>416</v>
      </c>
      <c r="AM249" s="1" t="s">
        <v>1428</v>
      </c>
      <c r="AN249" s="1" t="s">
        <v>1429</v>
      </c>
      <c r="AO249" s="1">
        <v>3311</v>
      </c>
      <c r="AP249" s="1">
        <v>102264</v>
      </c>
      <c r="AQ249" s="1">
        <v>343</v>
      </c>
      <c r="AR249" s="1" t="s">
        <v>110</v>
      </c>
      <c r="AS249" s="1">
        <v>5402</v>
      </c>
      <c r="AT249" s="1">
        <v>6514</v>
      </c>
      <c r="AU249" s="2">
        <v>5402</v>
      </c>
      <c r="AV249" s="2">
        <v>6514</v>
      </c>
      <c r="BB249" s="1" t="s">
        <v>129</v>
      </c>
      <c r="BC249" s="1" t="s">
        <v>1430</v>
      </c>
      <c r="BD249" s="1">
        <v>91</v>
      </c>
      <c r="BE249" s="1" t="s">
        <v>131</v>
      </c>
      <c r="BF249" s="1">
        <v>0</v>
      </c>
      <c r="BG249" s="1">
        <v>1</v>
      </c>
      <c r="BH249" s="1">
        <v>1</v>
      </c>
      <c r="BI249" s="1" t="s">
        <v>131</v>
      </c>
      <c r="BJ249" s="1" t="s">
        <v>182</v>
      </c>
      <c r="BK249" s="1" t="s">
        <v>112</v>
      </c>
      <c r="BN249" s="1" t="s">
        <v>133</v>
      </c>
      <c r="BR249" s="1" t="s">
        <v>133</v>
      </c>
      <c r="BU249" s="1" t="s">
        <v>153</v>
      </c>
      <c r="BV249" s="1" t="s">
        <v>114</v>
      </c>
      <c r="BW249" s="1" t="s">
        <v>112</v>
      </c>
      <c r="BX249" s="1">
        <v>0</v>
      </c>
      <c r="BZ249" s="1">
        <v>0</v>
      </c>
      <c r="CA249" s="1">
        <v>1</v>
      </c>
      <c r="CB249" s="1">
        <v>0</v>
      </c>
      <c r="CC249" s="1">
        <v>0</v>
      </c>
      <c r="CD249" s="1" t="s">
        <v>110</v>
      </c>
      <c r="CE249" s="1" t="s">
        <v>114</v>
      </c>
      <c r="CF249" s="1" t="s">
        <v>110</v>
      </c>
      <c r="CG249" s="1" t="s">
        <v>117</v>
      </c>
      <c r="CH249" s="1" t="s">
        <v>117</v>
      </c>
      <c r="CI249" s="1" t="s">
        <v>117</v>
      </c>
      <c r="CJ249" s="1" t="s">
        <v>117</v>
      </c>
      <c r="CK249" s="1" t="s">
        <v>112</v>
      </c>
      <c r="CL249" s="1">
        <v>3</v>
      </c>
      <c r="CM249" s="1">
        <v>1</v>
      </c>
      <c r="CN249" s="1" t="s">
        <v>142</v>
      </c>
      <c r="CO249" s="1" t="s">
        <v>183</v>
      </c>
      <c r="CP249" s="1">
        <v>0</v>
      </c>
      <c r="CQ249" s="1" t="s">
        <v>143</v>
      </c>
      <c r="CR249" s="1" t="s">
        <v>143</v>
      </c>
      <c r="CS249" s="1" t="s">
        <v>184</v>
      </c>
      <c r="CT249" s="1" t="s">
        <v>156</v>
      </c>
      <c r="CU249" s="8">
        <v>5</v>
      </c>
      <c r="CV249" s="1" t="s">
        <v>1431</v>
      </c>
      <c r="CW249" s="1" t="s">
        <v>1431</v>
      </c>
      <c r="CX249" s="1">
        <v>3</v>
      </c>
      <c r="CY249" s="10">
        <f t="shared" si="21"/>
        <v>7.5</v>
      </c>
      <c r="CZ249" s="3">
        <v>10.6</v>
      </c>
      <c r="DA249" s="3">
        <v>0</v>
      </c>
      <c r="DB249" s="6">
        <f t="shared" si="22"/>
        <v>1</v>
      </c>
      <c r="DC249" s="9">
        <v>10</v>
      </c>
      <c r="DD249" s="7">
        <v>0</v>
      </c>
      <c r="DE249" s="7">
        <v>0</v>
      </c>
      <c r="DF249" s="1">
        <v>14093</v>
      </c>
      <c r="DG249" s="1">
        <f t="shared" si="23"/>
        <v>28186</v>
      </c>
      <c r="DH249" s="9">
        <f t="shared" si="24"/>
        <v>6</v>
      </c>
      <c r="DI249" s="1">
        <v>281</v>
      </c>
      <c r="DJ249" s="1">
        <f t="shared" si="25"/>
        <v>562</v>
      </c>
      <c r="DK249" s="9">
        <f t="shared" si="26"/>
        <v>2</v>
      </c>
      <c r="DL249" s="4">
        <v>10</v>
      </c>
      <c r="DN249">
        <f>(DL249*InputWeights!$C$7+DB249*InputWeights!$C$6)</f>
        <v>5.5</v>
      </c>
      <c r="DO249">
        <f>(DD249*InputWeights!$C$12+DE249*InputWeights!$C$10+CU249*InputWeights!$C$11)</f>
        <v>2</v>
      </c>
      <c r="DP249">
        <f>(DC249*InputWeights!$C$18+DK249*InputWeights!$C$16+DH249*InputWeights!$C$15+CY249*InputWeights!$C$17)</f>
        <v>6.0500000000000007</v>
      </c>
      <c r="DR249">
        <f>DN249*InputWeights!$C$5+DO249*InputWeights!$C$9+DP249*InputWeights!$C$14</f>
        <v>46.7</v>
      </c>
      <c r="DS249">
        <f>((_xlfn.RANK.EQ(DR249,$DR$2:$DR$6635,0))/(COUNT(DR$2:$DR$6635)))*100</f>
        <v>16.790792146242385</v>
      </c>
      <c r="DT249">
        <f t="shared" si="27"/>
        <v>20</v>
      </c>
    </row>
    <row r="250" spans="1:124" x14ac:dyDescent="0.25">
      <c r="A250" s="1" t="s">
        <v>1425</v>
      </c>
      <c r="B250" s="1" t="s">
        <v>108</v>
      </c>
      <c r="C250" s="1" t="s">
        <v>109</v>
      </c>
      <c r="D250" s="1" t="s">
        <v>110</v>
      </c>
      <c r="E250" s="1" t="s">
        <v>420</v>
      </c>
      <c r="F250" s="1">
        <v>2067</v>
      </c>
      <c r="G250" s="1">
        <v>20000600</v>
      </c>
      <c r="H250" s="1">
        <v>0</v>
      </c>
      <c r="I250" s="1">
        <v>1989</v>
      </c>
      <c r="J250" s="1">
        <v>1989</v>
      </c>
      <c r="K250" s="1" t="s">
        <v>153</v>
      </c>
      <c r="L250" s="1" t="s">
        <v>110</v>
      </c>
      <c r="M250" s="1">
        <v>28</v>
      </c>
      <c r="N250" s="1" t="s">
        <v>113</v>
      </c>
      <c r="O250" s="1">
        <v>2</v>
      </c>
      <c r="Q250" s="1" t="s">
        <v>114</v>
      </c>
      <c r="R250" s="1">
        <v>2</v>
      </c>
      <c r="S250" s="1" t="s">
        <v>895</v>
      </c>
      <c r="T250" s="1">
        <v>148</v>
      </c>
      <c r="V250" s="1">
        <v>14093</v>
      </c>
      <c r="W250" s="1" t="s">
        <v>116</v>
      </c>
      <c r="X250" s="1" t="s">
        <v>117</v>
      </c>
      <c r="Y250" s="1" t="s">
        <v>1426</v>
      </c>
      <c r="Z250" s="1" t="s">
        <v>271</v>
      </c>
      <c r="AA250" s="1" t="s">
        <v>1427</v>
      </c>
      <c r="AB250" s="1" t="s">
        <v>183</v>
      </c>
      <c r="AC250" s="1" t="s">
        <v>218</v>
      </c>
      <c r="AD250" s="1" t="s">
        <v>160</v>
      </c>
      <c r="AE250" s="1" t="s">
        <v>403</v>
      </c>
      <c r="AF250" s="1" t="s">
        <v>124</v>
      </c>
      <c r="AG250" s="1" t="s">
        <v>125</v>
      </c>
      <c r="AH250" s="1" t="s">
        <v>124</v>
      </c>
      <c r="AI250" s="1" t="s">
        <v>112</v>
      </c>
      <c r="AJ250" s="1" t="s">
        <v>112</v>
      </c>
      <c r="AK250" s="1" t="s">
        <v>125</v>
      </c>
      <c r="AL250" s="1" t="s">
        <v>1432</v>
      </c>
      <c r="AM250" s="1" t="s">
        <v>1428</v>
      </c>
      <c r="AN250" s="1" t="s">
        <v>1429</v>
      </c>
      <c r="AO250" s="1">
        <v>3317</v>
      </c>
      <c r="AP250" s="1">
        <v>102264</v>
      </c>
      <c r="AQ250" s="1">
        <v>343</v>
      </c>
      <c r="AR250" s="1" t="s">
        <v>110</v>
      </c>
      <c r="AS250" s="1">
        <v>10464</v>
      </c>
      <c r="AT250" s="1">
        <v>12531</v>
      </c>
      <c r="AU250" s="2">
        <v>10464</v>
      </c>
      <c r="AV250" s="2">
        <v>12531</v>
      </c>
      <c r="BB250" s="1" t="s">
        <v>129</v>
      </c>
      <c r="BC250" s="1" t="s">
        <v>1430</v>
      </c>
      <c r="BD250" s="1">
        <v>88</v>
      </c>
      <c r="BE250" s="1" t="s">
        <v>131</v>
      </c>
      <c r="BF250" s="1">
        <v>0</v>
      </c>
      <c r="BG250" s="1">
        <v>1</v>
      </c>
      <c r="BH250" s="1">
        <v>1</v>
      </c>
      <c r="BI250" s="1" t="s">
        <v>131</v>
      </c>
      <c r="BK250" s="1" t="s">
        <v>112</v>
      </c>
      <c r="BN250" s="1" t="s">
        <v>133</v>
      </c>
      <c r="BR250" s="1" t="s">
        <v>133</v>
      </c>
      <c r="BU250" s="1" t="s">
        <v>153</v>
      </c>
      <c r="BV250" s="1" t="s">
        <v>114</v>
      </c>
      <c r="BW250" s="1" t="s">
        <v>112</v>
      </c>
      <c r="BX250" s="1">
        <v>0</v>
      </c>
      <c r="BZ250" s="1">
        <v>1</v>
      </c>
      <c r="CA250" s="1">
        <v>1</v>
      </c>
      <c r="CB250" s="1">
        <v>0</v>
      </c>
      <c r="CC250" s="1">
        <v>0</v>
      </c>
      <c r="CD250" s="1" t="s">
        <v>110</v>
      </c>
      <c r="CE250" s="1" t="s">
        <v>114</v>
      </c>
      <c r="CF250" s="1" t="s">
        <v>110</v>
      </c>
      <c r="CG250" s="1" t="s">
        <v>117</v>
      </c>
      <c r="CH250" s="1" t="s">
        <v>114</v>
      </c>
      <c r="CI250" s="1" t="s">
        <v>117</v>
      </c>
      <c r="CJ250" s="1" t="s">
        <v>117</v>
      </c>
      <c r="CK250" s="1" t="s">
        <v>112</v>
      </c>
      <c r="CL250" s="1">
        <v>7</v>
      </c>
      <c r="CM250" s="1">
        <v>0</v>
      </c>
      <c r="CN250" s="1" t="s">
        <v>142</v>
      </c>
      <c r="CP250" s="1">
        <v>0</v>
      </c>
      <c r="CQ250" s="1" t="s">
        <v>143</v>
      </c>
      <c r="CR250" s="1" t="s">
        <v>143</v>
      </c>
      <c r="CS250" s="1" t="s">
        <v>184</v>
      </c>
      <c r="CT250" s="1" t="s">
        <v>156</v>
      </c>
      <c r="CU250" s="8">
        <v>5</v>
      </c>
      <c r="CV250" s="1" t="s">
        <v>1433</v>
      </c>
      <c r="CW250" s="1" t="s">
        <v>1433</v>
      </c>
      <c r="CX250" s="1">
        <v>3</v>
      </c>
      <c r="CY250" s="10">
        <f t="shared" si="21"/>
        <v>7.5</v>
      </c>
      <c r="CZ250" s="3">
        <v>7.7</v>
      </c>
      <c r="DA250" s="3">
        <v>0</v>
      </c>
      <c r="DB250" s="6">
        <f t="shared" si="22"/>
        <v>1</v>
      </c>
      <c r="DC250" s="9">
        <v>10</v>
      </c>
      <c r="DD250" s="7">
        <v>0</v>
      </c>
      <c r="DE250" s="7">
        <v>0</v>
      </c>
      <c r="DF250" s="1">
        <v>14093</v>
      </c>
      <c r="DG250" s="1">
        <f t="shared" si="23"/>
        <v>28186</v>
      </c>
      <c r="DH250" s="9">
        <f t="shared" si="24"/>
        <v>6</v>
      </c>
      <c r="DI250" s="1">
        <v>281</v>
      </c>
      <c r="DJ250" s="1">
        <f t="shared" si="25"/>
        <v>562</v>
      </c>
      <c r="DK250" s="9">
        <f t="shared" si="26"/>
        <v>2</v>
      </c>
      <c r="DL250" s="4">
        <v>10</v>
      </c>
      <c r="DN250">
        <f>(DL250*InputWeights!$C$7+DB250*InputWeights!$C$6)</f>
        <v>5.5</v>
      </c>
      <c r="DO250">
        <f>(DD250*InputWeights!$C$12+DE250*InputWeights!$C$10+CU250*InputWeights!$C$11)</f>
        <v>2</v>
      </c>
      <c r="DP250">
        <f>(DC250*InputWeights!$C$18+DK250*InputWeights!$C$16+DH250*InputWeights!$C$15+CY250*InputWeights!$C$17)</f>
        <v>6.0500000000000007</v>
      </c>
      <c r="DR250">
        <f>DN250*InputWeights!$C$5+DO250*InputWeights!$C$9+DP250*InputWeights!$C$14</f>
        <v>46.7</v>
      </c>
      <c r="DS250">
        <f>((_xlfn.RANK.EQ(DR250,$DR$2:$DR$6635,0))/(COUNT(DR$2:$DR$6635)))*100</f>
        <v>16.790792146242385</v>
      </c>
      <c r="DT250">
        <f t="shared" si="27"/>
        <v>20</v>
      </c>
    </row>
    <row r="251" spans="1:124" x14ac:dyDescent="0.25">
      <c r="A251" s="1" t="s">
        <v>176</v>
      </c>
      <c r="B251" s="1" t="s">
        <v>3684</v>
      </c>
      <c r="C251" s="1" t="s">
        <v>3685</v>
      </c>
      <c r="D251" s="1" t="s">
        <v>110</v>
      </c>
      <c r="E251" s="1" t="s">
        <v>352</v>
      </c>
      <c r="F251" s="1">
        <v>2048</v>
      </c>
      <c r="G251" s="1">
        <v>20600</v>
      </c>
      <c r="H251" s="1">
        <v>0</v>
      </c>
      <c r="I251" s="1">
        <v>1959</v>
      </c>
      <c r="J251" s="1">
        <v>2005</v>
      </c>
      <c r="K251" s="1" t="s">
        <v>112</v>
      </c>
      <c r="L251" s="1" t="s">
        <v>110</v>
      </c>
      <c r="M251" s="1">
        <v>24</v>
      </c>
      <c r="N251" s="1" t="s">
        <v>358</v>
      </c>
      <c r="O251" s="1">
        <v>2</v>
      </c>
      <c r="P251" s="1" t="s">
        <v>112</v>
      </c>
      <c r="Q251" s="1" t="s">
        <v>116</v>
      </c>
      <c r="R251" s="1">
        <v>36</v>
      </c>
      <c r="S251" s="1" t="s">
        <v>3733</v>
      </c>
      <c r="T251" s="1">
        <v>110</v>
      </c>
      <c r="V251" s="1">
        <v>12197</v>
      </c>
      <c r="W251" s="1" t="s">
        <v>116</v>
      </c>
      <c r="X251" s="1" t="s">
        <v>117</v>
      </c>
      <c r="Y251" s="1" t="s">
        <v>3985</v>
      </c>
      <c r="Z251" s="1" t="s">
        <v>271</v>
      </c>
      <c r="AA251" s="1" t="s">
        <v>3924</v>
      </c>
      <c r="AC251" s="1" t="s">
        <v>4022</v>
      </c>
      <c r="AD251" s="1" t="s">
        <v>4023</v>
      </c>
      <c r="AE251" s="1" t="s">
        <v>123</v>
      </c>
      <c r="AF251" s="1" t="s">
        <v>114</v>
      </c>
      <c r="AG251" s="1" t="s">
        <v>664</v>
      </c>
      <c r="AH251" s="1" t="s">
        <v>114</v>
      </c>
      <c r="AI251" s="1" t="s">
        <v>169</v>
      </c>
      <c r="AJ251" s="1" t="s">
        <v>112</v>
      </c>
      <c r="AK251" s="1" t="s">
        <v>125</v>
      </c>
      <c r="AL251" s="1" t="s">
        <v>4024</v>
      </c>
      <c r="AM251" s="1" t="s">
        <v>342</v>
      </c>
      <c r="AN251" s="1" t="s">
        <v>4025</v>
      </c>
      <c r="AO251" s="1">
        <v>69469</v>
      </c>
      <c r="AP251" s="1">
        <v>102264</v>
      </c>
      <c r="AQ251" s="1">
        <v>7005</v>
      </c>
      <c r="AR251" s="1" t="s">
        <v>110</v>
      </c>
      <c r="AS251" s="1">
        <v>31523</v>
      </c>
      <c r="AT251" s="1">
        <v>33571</v>
      </c>
      <c r="AU251" s="2">
        <v>31523</v>
      </c>
      <c r="AV251" s="2">
        <v>33571</v>
      </c>
      <c r="BB251" s="1" t="s">
        <v>129</v>
      </c>
      <c r="BC251" s="1" t="s">
        <v>254</v>
      </c>
      <c r="BD251" s="1">
        <v>92</v>
      </c>
      <c r="BE251" s="1" t="s">
        <v>131</v>
      </c>
      <c r="BF251" s="1">
        <v>0</v>
      </c>
      <c r="BG251" s="1">
        <v>4</v>
      </c>
      <c r="BH251" s="1">
        <v>4</v>
      </c>
      <c r="BJ251" s="1" t="s">
        <v>182</v>
      </c>
      <c r="BK251" s="1" t="s">
        <v>112</v>
      </c>
      <c r="BN251" s="1" t="s">
        <v>133</v>
      </c>
      <c r="BR251" s="1" t="s">
        <v>133</v>
      </c>
      <c r="BU251" s="1" t="s">
        <v>112</v>
      </c>
      <c r="BV251" s="1" t="s">
        <v>114</v>
      </c>
      <c r="BW251" s="1" t="s">
        <v>112</v>
      </c>
      <c r="BX251" s="1">
        <v>0</v>
      </c>
      <c r="BZ251" s="1">
        <v>0</v>
      </c>
      <c r="CA251" s="1">
        <v>1</v>
      </c>
      <c r="CB251" s="1">
        <v>0</v>
      </c>
      <c r="CC251" s="1">
        <v>0</v>
      </c>
      <c r="CD251" s="1" t="s">
        <v>110</v>
      </c>
      <c r="CE251" s="1" t="s">
        <v>116</v>
      </c>
      <c r="CF251" s="1" t="s">
        <v>110</v>
      </c>
      <c r="CG251" s="1" t="s">
        <v>117</v>
      </c>
      <c r="CH251" s="1" t="s">
        <v>117</v>
      </c>
      <c r="CI251" s="1" t="s">
        <v>117</v>
      </c>
      <c r="CJ251" s="1" t="s">
        <v>117</v>
      </c>
      <c r="CK251" s="1" t="s">
        <v>125</v>
      </c>
      <c r="CL251" s="1">
        <v>2</v>
      </c>
      <c r="CM251" s="1">
        <v>3</v>
      </c>
      <c r="CN251" s="1" t="s">
        <v>142</v>
      </c>
      <c r="CO251" s="1" t="s">
        <v>183</v>
      </c>
      <c r="CP251" s="1">
        <v>0</v>
      </c>
      <c r="CQ251" s="1" t="s">
        <v>135</v>
      </c>
      <c r="CR251" s="1" t="s">
        <v>135</v>
      </c>
      <c r="CS251" s="1" t="s">
        <v>156</v>
      </c>
      <c r="CT251" s="1" t="s">
        <v>156</v>
      </c>
      <c r="CU251" s="8">
        <v>5</v>
      </c>
      <c r="CV251" s="1" t="s">
        <v>4026</v>
      </c>
      <c r="CW251" s="1" t="s">
        <v>4026</v>
      </c>
      <c r="CX251" s="1">
        <v>3</v>
      </c>
      <c r="CY251" s="10">
        <f t="shared" si="21"/>
        <v>7.5</v>
      </c>
      <c r="CZ251" s="3">
        <v>0.5</v>
      </c>
      <c r="DA251" s="3">
        <v>0.2</v>
      </c>
      <c r="DB251" s="6">
        <f t="shared" si="22"/>
        <v>1</v>
      </c>
      <c r="DC251" s="9">
        <v>10</v>
      </c>
      <c r="DD251" s="7">
        <v>0</v>
      </c>
      <c r="DE251" s="7">
        <v>0</v>
      </c>
      <c r="DF251" s="1">
        <v>12197</v>
      </c>
      <c r="DG251" s="1">
        <f t="shared" si="23"/>
        <v>24394</v>
      </c>
      <c r="DH251" s="9">
        <f t="shared" si="24"/>
        <v>5</v>
      </c>
      <c r="DI251" s="1">
        <v>1342</v>
      </c>
      <c r="DJ251" s="1">
        <f t="shared" si="25"/>
        <v>2684</v>
      </c>
      <c r="DK251" s="9">
        <f t="shared" si="26"/>
        <v>4</v>
      </c>
      <c r="DL251" s="4">
        <v>10</v>
      </c>
      <c r="DN251">
        <f>(DL251*InputWeights!$C$7+DB251*InputWeights!$C$6)</f>
        <v>5.5</v>
      </c>
      <c r="DO251">
        <f>(DD251*InputWeights!$C$12+DE251*InputWeights!$C$10+CU251*InputWeights!$C$11)</f>
        <v>2</v>
      </c>
      <c r="DP251">
        <f>(DC251*InputWeights!$C$18+DK251*InputWeights!$C$16+DH251*InputWeights!$C$15+CY251*InputWeights!$C$17)</f>
        <v>6.05</v>
      </c>
      <c r="DR251">
        <f>DN251*InputWeights!$C$5+DO251*InputWeights!$C$9+DP251*InputWeights!$C$14</f>
        <v>46.7</v>
      </c>
      <c r="DS251">
        <f>((_xlfn.RANK.EQ(DR251,$DR$2:$DR$6635,0))/(COUNT(DR$2:$DR$6635)))*100</f>
        <v>16.790792146242385</v>
      </c>
      <c r="DT251">
        <f t="shared" si="27"/>
        <v>20</v>
      </c>
    </row>
    <row r="252" spans="1:124" x14ac:dyDescent="0.25">
      <c r="A252" s="1" t="s">
        <v>176</v>
      </c>
      <c r="B252" s="1" t="s">
        <v>3684</v>
      </c>
      <c r="C252" s="1" t="s">
        <v>3685</v>
      </c>
      <c r="D252" s="1" t="s">
        <v>110</v>
      </c>
      <c r="E252" s="1" t="s">
        <v>907</v>
      </c>
      <c r="F252" s="1">
        <v>2040</v>
      </c>
      <c r="G252" s="1">
        <v>20600</v>
      </c>
      <c r="H252" s="1">
        <v>0</v>
      </c>
      <c r="I252" s="1">
        <v>1941</v>
      </c>
      <c r="J252" s="1">
        <v>2004</v>
      </c>
      <c r="K252" s="1" t="s">
        <v>139</v>
      </c>
      <c r="L252" s="1" t="s">
        <v>110</v>
      </c>
      <c r="M252" s="1">
        <v>24</v>
      </c>
      <c r="N252" s="1" t="s">
        <v>177</v>
      </c>
      <c r="O252" s="1">
        <v>2</v>
      </c>
      <c r="Q252" s="1" t="s">
        <v>116</v>
      </c>
      <c r="R252" s="1">
        <v>36</v>
      </c>
      <c r="S252" s="1" t="s">
        <v>3733</v>
      </c>
      <c r="T252" s="1">
        <v>84</v>
      </c>
      <c r="V252" s="1">
        <v>12376</v>
      </c>
      <c r="W252" s="1" t="s">
        <v>116</v>
      </c>
      <c r="X252" s="1" t="s">
        <v>117</v>
      </c>
      <c r="Y252" s="1" t="s">
        <v>3985</v>
      </c>
      <c r="Z252" s="1" t="s">
        <v>271</v>
      </c>
      <c r="AA252" s="1" t="s">
        <v>3924</v>
      </c>
      <c r="AC252" s="1" t="s">
        <v>4027</v>
      </c>
      <c r="AD252" s="1" t="s">
        <v>4023</v>
      </c>
      <c r="AE252" s="1" t="s">
        <v>123</v>
      </c>
      <c r="AF252" s="1" t="s">
        <v>114</v>
      </c>
      <c r="AG252" s="1" t="s">
        <v>664</v>
      </c>
      <c r="AH252" s="1" t="s">
        <v>114</v>
      </c>
      <c r="AI252" s="1" t="s">
        <v>169</v>
      </c>
      <c r="AJ252" s="1" t="s">
        <v>112</v>
      </c>
      <c r="AK252" s="1" t="s">
        <v>125</v>
      </c>
      <c r="AL252" s="1" t="s">
        <v>488</v>
      </c>
      <c r="AM252" s="1" t="s">
        <v>3136</v>
      </c>
      <c r="AN252" s="1" t="s">
        <v>4028</v>
      </c>
      <c r="AO252" s="1">
        <v>69470</v>
      </c>
      <c r="AP252" s="1">
        <v>102264</v>
      </c>
      <c r="AQ252" s="1">
        <v>7007</v>
      </c>
      <c r="AR252" s="1" t="s">
        <v>114</v>
      </c>
      <c r="AS252" s="1">
        <v>31619</v>
      </c>
      <c r="AT252" s="1">
        <v>33659</v>
      </c>
      <c r="AU252" s="2">
        <v>31619</v>
      </c>
      <c r="AV252" s="2">
        <v>33659</v>
      </c>
      <c r="BB252" s="1" t="s">
        <v>129</v>
      </c>
      <c r="BC252" s="1" t="s">
        <v>254</v>
      </c>
      <c r="BD252" s="1">
        <v>88</v>
      </c>
      <c r="BE252" s="1" t="s">
        <v>131</v>
      </c>
      <c r="BF252" s="1">
        <v>0</v>
      </c>
      <c r="BG252" s="1">
        <v>4</v>
      </c>
      <c r="BH252" s="1">
        <v>4</v>
      </c>
      <c r="BJ252" s="1" t="s">
        <v>182</v>
      </c>
      <c r="BK252" s="1" t="s">
        <v>112</v>
      </c>
      <c r="BN252" s="1" t="s">
        <v>133</v>
      </c>
      <c r="BR252" s="1" t="s">
        <v>133</v>
      </c>
      <c r="BU252" s="1" t="s">
        <v>139</v>
      </c>
      <c r="BV252" s="1" t="s">
        <v>114</v>
      </c>
      <c r="BW252" s="1" t="s">
        <v>112</v>
      </c>
      <c r="BX252" s="1">
        <v>0</v>
      </c>
      <c r="BZ252" s="1">
        <v>0</v>
      </c>
      <c r="CA252" s="1">
        <v>1</v>
      </c>
      <c r="CB252" s="1">
        <v>0</v>
      </c>
      <c r="CC252" s="1">
        <v>0</v>
      </c>
      <c r="CD252" s="1" t="s">
        <v>114</v>
      </c>
      <c r="CE252" s="1" t="s">
        <v>116</v>
      </c>
      <c r="CF252" s="1" t="s">
        <v>110</v>
      </c>
      <c r="CG252" s="1" t="s">
        <v>117</v>
      </c>
      <c r="CH252" s="1" t="s">
        <v>117</v>
      </c>
      <c r="CI252" s="1" t="s">
        <v>117</v>
      </c>
      <c r="CJ252" s="1" t="s">
        <v>117</v>
      </c>
      <c r="CK252" s="1" t="s">
        <v>125</v>
      </c>
      <c r="CL252" s="1">
        <v>1</v>
      </c>
      <c r="CM252" s="1">
        <v>4</v>
      </c>
      <c r="CN252" s="1" t="s">
        <v>142</v>
      </c>
      <c r="CO252" s="1" t="s">
        <v>183</v>
      </c>
      <c r="CP252" s="1">
        <v>0</v>
      </c>
      <c r="CQ252" s="1" t="s">
        <v>135</v>
      </c>
      <c r="CR252" s="1" t="s">
        <v>135</v>
      </c>
      <c r="CS252" s="1" t="s">
        <v>156</v>
      </c>
      <c r="CT252" s="1" t="s">
        <v>156</v>
      </c>
      <c r="CU252" s="8">
        <v>5</v>
      </c>
      <c r="CV252" s="1" t="s">
        <v>4029</v>
      </c>
      <c r="CW252" s="1" t="s">
        <v>4029</v>
      </c>
      <c r="CX252" s="1">
        <v>3</v>
      </c>
      <c r="CY252" s="10">
        <f t="shared" si="21"/>
        <v>7.5</v>
      </c>
      <c r="CZ252" s="3">
        <v>3.4</v>
      </c>
      <c r="DA252" s="3">
        <v>1.9</v>
      </c>
      <c r="DB252" s="6">
        <f t="shared" si="22"/>
        <v>1</v>
      </c>
      <c r="DC252" s="9">
        <v>10</v>
      </c>
      <c r="DD252" s="7">
        <v>0</v>
      </c>
      <c r="DE252" s="7">
        <v>0</v>
      </c>
      <c r="DF252" s="1">
        <v>12376</v>
      </c>
      <c r="DG252" s="1">
        <f t="shared" si="23"/>
        <v>24752</v>
      </c>
      <c r="DH252" s="9">
        <f t="shared" si="24"/>
        <v>5</v>
      </c>
      <c r="DI252" s="1">
        <v>1361</v>
      </c>
      <c r="DJ252" s="1">
        <f t="shared" si="25"/>
        <v>2722</v>
      </c>
      <c r="DK252" s="9">
        <f t="shared" si="26"/>
        <v>4</v>
      </c>
      <c r="DL252" s="4">
        <v>10</v>
      </c>
      <c r="DN252">
        <f>(DL252*InputWeights!$C$7+DB252*InputWeights!$C$6)</f>
        <v>5.5</v>
      </c>
      <c r="DO252">
        <f>(DD252*InputWeights!$C$12+DE252*InputWeights!$C$10+CU252*InputWeights!$C$11)</f>
        <v>2</v>
      </c>
      <c r="DP252">
        <f>(DC252*InputWeights!$C$18+DK252*InputWeights!$C$16+DH252*InputWeights!$C$15+CY252*InputWeights!$C$17)</f>
        <v>6.05</v>
      </c>
      <c r="DR252">
        <f>DN252*InputWeights!$C$5+DO252*InputWeights!$C$9+DP252*InputWeights!$C$14</f>
        <v>46.7</v>
      </c>
      <c r="DS252">
        <f>((_xlfn.RANK.EQ(DR252,$DR$2:$DR$6635,0))/(COUNT(DR$2:$DR$6635)))*100</f>
        <v>16.790792146242385</v>
      </c>
      <c r="DT252">
        <f t="shared" si="27"/>
        <v>20</v>
      </c>
    </row>
    <row r="253" spans="1:124" x14ac:dyDescent="0.25">
      <c r="A253" s="1" t="s">
        <v>4899</v>
      </c>
      <c r="B253" s="1" t="s">
        <v>108</v>
      </c>
      <c r="C253" s="1" t="s">
        <v>109</v>
      </c>
      <c r="D253" s="1" t="s">
        <v>110</v>
      </c>
      <c r="E253" s="1" t="s">
        <v>4907</v>
      </c>
      <c r="F253" s="1">
        <v>2640</v>
      </c>
      <c r="G253" s="1">
        <v>11000</v>
      </c>
      <c r="H253" s="1">
        <v>0</v>
      </c>
      <c r="I253" s="1">
        <v>1958</v>
      </c>
      <c r="J253" s="1">
        <v>2015</v>
      </c>
      <c r="K253" s="1" t="s">
        <v>858</v>
      </c>
      <c r="L253" s="1" t="s">
        <v>110</v>
      </c>
      <c r="M253" s="1">
        <v>24</v>
      </c>
      <c r="N253" s="1" t="s">
        <v>177</v>
      </c>
      <c r="O253" s="1">
        <v>2</v>
      </c>
      <c r="P253" s="1" t="s">
        <v>112</v>
      </c>
      <c r="Q253" s="1" t="s">
        <v>114</v>
      </c>
      <c r="R253" s="1">
        <v>4</v>
      </c>
      <c r="S253" s="1" t="s">
        <v>765</v>
      </c>
      <c r="T253" s="1">
        <v>42</v>
      </c>
      <c r="V253" s="1">
        <v>46480</v>
      </c>
      <c r="W253" s="1" t="s">
        <v>110</v>
      </c>
      <c r="X253" s="1" t="s">
        <v>117</v>
      </c>
      <c r="Y253" s="1" t="s">
        <v>4890</v>
      </c>
      <c r="Z253" s="1" t="s">
        <v>325</v>
      </c>
      <c r="AA253" s="1" t="s">
        <v>4901</v>
      </c>
      <c r="AC253" s="1" t="s">
        <v>160</v>
      </c>
      <c r="AD253" s="1" t="s">
        <v>4030</v>
      </c>
      <c r="AE253" s="1" t="s">
        <v>426</v>
      </c>
      <c r="AF253" s="1" t="s">
        <v>124</v>
      </c>
      <c r="AG253" s="1" t="s">
        <v>125</v>
      </c>
      <c r="AH253" s="1" t="s">
        <v>110</v>
      </c>
      <c r="AI253" s="1" t="s">
        <v>112</v>
      </c>
      <c r="AJ253" s="1" t="s">
        <v>125</v>
      </c>
      <c r="AK253" s="1" t="s">
        <v>125</v>
      </c>
      <c r="AL253" s="1" t="s">
        <v>4908</v>
      </c>
      <c r="AM253" s="1" t="s">
        <v>4909</v>
      </c>
      <c r="AN253" s="1" t="s">
        <v>4910</v>
      </c>
      <c r="AO253" s="1">
        <v>130380</v>
      </c>
      <c r="AP253" s="1">
        <v>102264</v>
      </c>
      <c r="AQ253" s="1">
        <v>66093</v>
      </c>
      <c r="AR253" s="1" t="s">
        <v>114</v>
      </c>
      <c r="AS253" s="1">
        <v>101846</v>
      </c>
      <c r="AT253" s="1">
        <v>104486</v>
      </c>
      <c r="AU253" s="2">
        <v>101846</v>
      </c>
      <c r="AV253" s="2">
        <v>104486</v>
      </c>
      <c r="BB253" s="1" t="s">
        <v>4904</v>
      </c>
      <c r="BC253" s="1" t="s">
        <v>331</v>
      </c>
      <c r="BD253" s="1">
        <v>95</v>
      </c>
      <c r="BE253" s="1" t="s">
        <v>131</v>
      </c>
      <c r="BF253" s="1">
        <v>0</v>
      </c>
      <c r="BG253" s="1">
        <v>1</v>
      </c>
      <c r="BH253" s="1">
        <v>1</v>
      </c>
      <c r="BI253" s="1" t="s">
        <v>181</v>
      </c>
      <c r="BJ253" s="1" t="s">
        <v>182</v>
      </c>
      <c r="BK253" s="1" t="s">
        <v>112</v>
      </c>
      <c r="BM253" s="1" t="s">
        <v>271</v>
      </c>
      <c r="BN253" s="1" t="s">
        <v>1427</v>
      </c>
      <c r="BQ253" s="1" t="s">
        <v>271</v>
      </c>
      <c r="BR253" s="1" t="s">
        <v>337</v>
      </c>
      <c r="BT253" s="1" t="s">
        <v>325</v>
      </c>
      <c r="BU253" s="1" t="s">
        <v>858</v>
      </c>
      <c r="BV253" s="1" t="s">
        <v>110</v>
      </c>
      <c r="BW253" s="1" t="s">
        <v>112</v>
      </c>
      <c r="BX253" s="1">
        <v>0</v>
      </c>
      <c r="BY253" s="1" t="s">
        <v>4905</v>
      </c>
      <c r="BZ253" s="1">
        <v>0</v>
      </c>
      <c r="CA253" s="1">
        <v>1</v>
      </c>
      <c r="CB253" s="1">
        <v>0</v>
      </c>
      <c r="CC253" s="1">
        <v>0</v>
      </c>
      <c r="CD253" s="1" t="s">
        <v>114</v>
      </c>
      <c r="CE253" s="1" t="s">
        <v>154</v>
      </c>
      <c r="CF253" s="1" t="s">
        <v>110</v>
      </c>
      <c r="CG253" s="1" t="s">
        <v>114</v>
      </c>
      <c r="CH253" s="1" t="s">
        <v>110</v>
      </c>
      <c r="CI253" s="1" t="s">
        <v>117</v>
      </c>
      <c r="CJ253" s="1" t="s">
        <v>110</v>
      </c>
      <c r="CK253" s="1" t="s">
        <v>125</v>
      </c>
      <c r="CL253" s="1">
        <v>0</v>
      </c>
      <c r="CM253" s="1">
        <v>6</v>
      </c>
      <c r="CN253" s="1" t="s">
        <v>142</v>
      </c>
      <c r="CO253" s="1" t="s">
        <v>183</v>
      </c>
      <c r="CP253" s="1">
        <v>0</v>
      </c>
      <c r="CQ253" s="1" t="s">
        <v>135</v>
      </c>
      <c r="CR253" s="1" t="s">
        <v>135</v>
      </c>
      <c r="CS253" s="1" t="s">
        <v>215</v>
      </c>
      <c r="CT253" s="1" t="s">
        <v>156</v>
      </c>
      <c r="CU253" s="8">
        <v>5</v>
      </c>
      <c r="CV253" s="1" t="s">
        <v>4911</v>
      </c>
      <c r="CW253" s="1" t="s">
        <v>4911</v>
      </c>
      <c r="CX253" s="1">
        <v>1</v>
      </c>
      <c r="CY253" s="10">
        <f t="shared" si="21"/>
        <v>10</v>
      </c>
      <c r="CZ253" s="3">
        <v>2.4175399999999998</v>
      </c>
      <c r="DA253" s="3">
        <v>1.9689000000000001</v>
      </c>
      <c r="DB253" s="6">
        <f t="shared" si="22"/>
        <v>1</v>
      </c>
      <c r="DC253" s="9">
        <v>10</v>
      </c>
      <c r="DF253" s="1">
        <v>46480</v>
      </c>
      <c r="DG253" s="1">
        <f t="shared" si="23"/>
        <v>92960</v>
      </c>
      <c r="DH253" s="9">
        <f t="shared" si="24"/>
        <v>10</v>
      </c>
      <c r="DI253" s="1">
        <v>3889</v>
      </c>
      <c r="DJ253" s="1">
        <f t="shared" si="25"/>
        <v>7778</v>
      </c>
      <c r="DK253" s="9">
        <f t="shared" si="26"/>
        <v>9</v>
      </c>
      <c r="DN253">
        <f>(DL253*InputWeights!$C$7+DB253*InputWeights!$C$6)</f>
        <v>0.5</v>
      </c>
      <c r="DO253">
        <f>(DD253*InputWeights!$C$12+DE253*InputWeights!$C$10+CU253*InputWeights!$C$11)</f>
        <v>2</v>
      </c>
      <c r="DP253">
        <f>(DC253*InputWeights!$C$18+DK253*InputWeights!$C$16+DH253*InputWeights!$C$15+CY253*InputWeights!$C$17)</f>
        <v>9.8000000000000007</v>
      </c>
      <c r="DR253">
        <f>DN253*InputWeights!$C$5+DO253*InputWeights!$C$9+DP253*InputWeights!$C$14</f>
        <v>46.7</v>
      </c>
      <c r="DS253">
        <f>((_xlfn.RANK.EQ(DR253,$DR$2:$DR$6635,0))/(COUNT(DR$2:$DR$6635)))*100</f>
        <v>16.790792146242385</v>
      </c>
      <c r="DT253">
        <f t="shared" si="27"/>
        <v>20</v>
      </c>
    </row>
    <row r="254" spans="1:124" x14ac:dyDescent="0.25">
      <c r="A254" s="1" t="s">
        <v>450</v>
      </c>
      <c r="B254" s="1" t="s">
        <v>108</v>
      </c>
      <c r="C254" s="1" t="s">
        <v>109</v>
      </c>
      <c r="D254" s="1" t="s">
        <v>110</v>
      </c>
      <c r="E254" s="1" t="s">
        <v>515</v>
      </c>
      <c r="F254" s="1">
        <v>1684</v>
      </c>
      <c r="G254" s="1">
        <v>9000</v>
      </c>
      <c r="H254" s="1">
        <v>0</v>
      </c>
      <c r="I254" s="1">
        <v>1930</v>
      </c>
      <c r="J254" s="1">
        <v>2015</v>
      </c>
      <c r="K254" s="1" t="s">
        <v>139</v>
      </c>
      <c r="L254" s="1" t="s">
        <v>110</v>
      </c>
      <c r="M254" s="1">
        <v>24</v>
      </c>
      <c r="N254" s="1" t="s">
        <v>177</v>
      </c>
      <c r="O254" s="1">
        <v>2</v>
      </c>
      <c r="Q254" s="1" t="s">
        <v>110</v>
      </c>
      <c r="R254" s="1">
        <v>1</v>
      </c>
      <c r="S254" s="1" t="s">
        <v>148</v>
      </c>
      <c r="T254" s="1">
        <v>169</v>
      </c>
      <c r="V254" s="1">
        <v>12524</v>
      </c>
      <c r="W254" s="1" t="s">
        <v>116</v>
      </c>
      <c r="X254" s="1" t="s">
        <v>117</v>
      </c>
      <c r="Y254" s="1" t="s">
        <v>509</v>
      </c>
      <c r="Z254" s="1" t="s">
        <v>119</v>
      </c>
      <c r="AA254" s="1" t="s">
        <v>454</v>
      </c>
      <c r="AC254" s="1" t="s">
        <v>218</v>
      </c>
      <c r="AD254" s="1" t="s">
        <v>510</v>
      </c>
      <c r="AE254" s="1" t="s">
        <v>426</v>
      </c>
      <c r="AF254" s="1" t="s">
        <v>124</v>
      </c>
      <c r="AG254" s="1" t="s">
        <v>125</v>
      </c>
      <c r="AH254" s="1" t="s">
        <v>124</v>
      </c>
      <c r="AI254" s="1" t="s">
        <v>150</v>
      </c>
      <c r="AJ254" s="1" t="s">
        <v>112</v>
      </c>
      <c r="AK254" s="1" t="s">
        <v>125</v>
      </c>
      <c r="AL254" s="1" t="s">
        <v>516</v>
      </c>
      <c r="AM254" s="1" t="s">
        <v>517</v>
      </c>
      <c r="AN254" s="1" t="s">
        <v>518</v>
      </c>
      <c r="AO254" s="1">
        <v>1834</v>
      </c>
      <c r="AP254" s="1">
        <v>102264</v>
      </c>
      <c r="AQ254" s="1">
        <v>163</v>
      </c>
      <c r="AR254" s="1" t="s">
        <v>114</v>
      </c>
      <c r="AS254" s="1">
        <v>84286</v>
      </c>
      <c r="AT254" s="1">
        <v>85970</v>
      </c>
      <c r="AU254" s="2">
        <v>84286</v>
      </c>
      <c r="AV254" s="2">
        <v>85970</v>
      </c>
      <c r="BB254" s="1" t="s">
        <v>129</v>
      </c>
      <c r="BC254" s="1" t="s">
        <v>189</v>
      </c>
      <c r="BD254" s="1">
        <v>73</v>
      </c>
      <c r="BE254" s="1" t="s">
        <v>131</v>
      </c>
      <c r="BF254" s="1">
        <v>0</v>
      </c>
      <c r="BG254" s="1">
        <v>4</v>
      </c>
      <c r="BH254" s="1">
        <v>4</v>
      </c>
      <c r="BI254" s="1" t="s">
        <v>182</v>
      </c>
      <c r="BJ254" s="1" t="s">
        <v>182</v>
      </c>
      <c r="BK254" s="1" t="s">
        <v>112</v>
      </c>
      <c r="BN254" s="1" t="s">
        <v>133</v>
      </c>
      <c r="BR254" s="1" t="s">
        <v>133</v>
      </c>
      <c r="BU254" s="1" t="s">
        <v>139</v>
      </c>
      <c r="BV254" s="1" t="s">
        <v>114</v>
      </c>
      <c r="BW254" s="1" t="s">
        <v>112</v>
      </c>
      <c r="BX254" s="1">
        <v>0</v>
      </c>
      <c r="BZ254" s="1">
        <v>0</v>
      </c>
      <c r="CA254" s="1">
        <v>1</v>
      </c>
      <c r="CB254" s="1">
        <v>0</v>
      </c>
      <c r="CC254" s="1">
        <v>0</v>
      </c>
      <c r="CD254" s="1" t="s">
        <v>114</v>
      </c>
      <c r="CE254" s="1" t="s">
        <v>110</v>
      </c>
      <c r="CF254" s="1" t="s">
        <v>110</v>
      </c>
      <c r="CG254" s="1" t="s">
        <v>117</v>
      </c>
      <c r="CH254" s="1" t="s">
        <v>114</v>
      </c>
      <c r="CI254" s="1" t="s">
        <v>117</v>
      </c>
      <c r="CJ254" s="1" t="s">
        <v>110</v>
      </c>
      <c r="CK254" s="1" t="s">
        <v>125</v>
      </c>
      <c r="CL254" s="1">
        <v>2</v>
      </c>
      <c r="CM254" s="1">
        <v>0</v>
      </c>
      <c r="CN254" s="1" t="s">
        <v>134</v>
      </c>
      <c r="CO254" s="1" t="s">
        <v>183</v>
      </c>
      <c r="CP254" s="1">
        <v>0</v>
      </c>
      <c r="CQ254" s="1" t="s">
        <v>143</v>
      </c>
      <c r="CR254" s="1" t="s">
        <v>143</v>
      </c>
      <c r="CS254" s="1" t="s">
        <v>184</v>
      </c>
      <c r="CT254" s="1" t="s">
        <v>184</v>
      </c>
      <c r="CU254" s="8">
        <v>7.5</v>
      </c>
      <c r="CV254" s="1" t="s">
        <v>519</v>
      </c>
      <c r="CW254" s="1" t="s">
        <v>519</v>
      </c>
      <c r="CX254" s="1">
        <v>3</v>
      </c>
      <c r="CY254" s="10">
        <f t="shared" si="21"/>
        <v>7.5</v>
      </c>
      <c r="CZ254" s="3">
        <v>2.7031299999999998</v>
      </c>
      <c r="DA254" s="3">
        <v>2.7031299999999998</v>
      </c>
      <c r="DB254" s="6">
        <f t="shared" si="22"/>
        <v>1</v>
      </c>
      <c r="DC254" s="9">
        <v>0</v>
      </c>
      <c r="DD254" s="7">
        <v>0</v>
      </c>
      <c r="DE254" s="7">
        <v>0</v>
      </c>
      <c r="DF254" s="1">
        <v>12524</v>
      </c>
      <c r="DG254" s="1">
        <f t="shared" si="23"/>
        <v>25048</v>
      </c>
      <c r="DH254" s="9">
        <f t="shared" si="24"/>
        <v>6</v>
      </c>
      <c r="DI254" s="1">
        <v>736</v>
      </c>
      <c r="DJ254" s="1">
        <f t="shared" si="25"/>
        <v>1472</v>
      </c>
      <c r="DK254" s="9">
        <f t="shared" si="26"/>
        <v>3</v>
      </c>
      <c r="DL254" s="4">
        <v>10</v>
      </c>
      <c r="DN254">
        <f>(DL254*InputWeights!$C$7+DB254*InputWeights!$C$6)</f>
        <v>5.5</v>
      </c>
      <c r="DO254">
        <f>(DD254*InputWeights!$C$12+DE254*InputWeights!$C$10+CU254*InputWeights!$C$11)</f>
        <v>3</v>
      </c>
      <c r="DP254">
        <f>(DC254*InputWeights!$C$18+DK254*InputWeights!$C$16+DH254*InputWeights!$C$15+CY254*InputWeights!$C$17)</f>
        <v>5.25</v>
      </c>
      <c r="DR254">
        <f>DN254*InputWeights!$C$5+DO254*InputWeights!$C$9+DP254*InputWeights!$C$14</f>
        <v>46.5</v>
      </c>
      <c r="DS254">
        <f>((_xlfn.RANK.EQ(DR254,$DR$2:$DR$6635,0))/(COUNT(DR$2:$DR$6635)))*100</f>
        <v>17.129316181448885</v>
      </c>
      <c r="DT254">
        <f t="shared" si="27"/>
        <v>20</v>
      </c>
    </row>
    <row r="255" spans="1:124" x14ac:dyDescent="0.25">
      <c r="A255" s="1" t="s">
        <v>450</v>
      </c>
      <c r="B255" s="1" t="s">
        <v>108</v>
      </c>
      <c r="C255" s="1" t="s">
        <v>109</v>
      </c>
      <c r="D255" s="1" t="s">
        <v>110</v>
      </c>
      <c r="E255" s="1" t="s">
        <v>547</v>
      </c>
      <c r="F255" s="1">
        <v>1405</v>
      </c>
      <c r="G255" s="1">
        <v>9600</v>
      </c>
      <c r="H255" s="1">
        <v>0</v>
      </c>
      <c r="I255" s="1">
        <v>1999</v>
      </c>
      <c r="J255" s="1">
        <v>1999</v>
      </c>
      <c r="K255" s="1" t="s">
        <v>112</v>
      </c>
      <c r="L255" s="1" t="s">
        <v>110</v>
      </c>
      <c r="M255" s="1">
        <v>27</v>
      </c>
      <c r="N255" s="1" t="s">
        <v>147</v>
      </c>
      <c r="O255" s="1">
        <v>2</v>
      </c>
      <c r="P255" s="1" t="s">
        <v>112</v>
      </c>
      <c r="Q255" s="1" t="s">
        <v>114</v>
      </c>
      <c r="R255" s="1">
        <v>4</v>
      </c>
      <c r="S255" s="1" t="s">
        <v>452</v>
      </c>
      <c r="T255" s="1">
        <v>194</v>
      </c>
      <c r="V255" s="1">
        <v>14862</v>
      </c>
      <c r="W255" s="1" t="s">
        <v>116</v>
      </c>
      <c r="X255" s="1" t="s">
        <v>117</v>
      </c>
      <c r="Y255" s="1" t="s">
        <v>509</v>
      </c>
      <c r="Z255" s="1" t="s">
        <v>119</v>
      </c>
      <c r="AA255" s="1" t="s">
        <v>454</v>
      </c>
      <c r="AC255" s="1" t="s">
        <v>541</v>
      </c>
      <c r="AD255" s="1" t="s">
        <v>218</v>
      </c>
      <c r="AE255" s="1" t="s">
        <v>426</v>
      </c>
      <c r="AF255" s="1" t="s">
        <v>124</v>
      </c>
      <c r="AG255" s="1" t="s">
        <v>125</v>
      </c>
      <c r="AH255" s="1" t="s">
        <v>124</v>
      </c>
      <c r="AI255" s="1" t="s">
        <v>112</v>
      </c>
      <c r="AJ255" s="1" t="s">
        <v>112</v>
      </c>
      <c r="AK255" s="1" t="s">
        <v>125</v>
      </c>
      <c r="AL255" s="1" t="s">
        <v>511</v>
      </c>
      <c r="AM255" s="1" t="s">
        <v>408</v>
      </c>
      <c r="AN255" s="1" t="s">
        <v>548</v>
      </c>
      <c r="AO255" s="1">
        <v>1845</v>
      </c>
      <c r="AP255" s="1">
        <v>102264</v>
      </c>
      <c r="AQ255" s="1">
        <v>161</v>
      </c>
      <c r="AR255" s="1" t="s">
        <v>110</v>
      </c>
      <c r="AS255" s="1">
        <v>97352</v>
      </c>
      <c r="AT255" s="1">
        <v>98757</v>
      </c>
      <c r="AU255" s="2">
        <v>97352</v>
      </c>
      <c r="AV255" s="2">
        <v>98757</v>
      </c>
      <c r="BB255" s="1" t="s">
        <v>129</v>
      </c>
      <c r="BC255" s="1" t="s">
        <v>225</v>
      </c>
      <c r="BD255" s="1">
        <v>78</v>
      </c>
      <c r="BE255" s="1" t="s">
        <v>131</v>
      </c>
      <c r="BF255" s="1">
        <v>0</v>
      </c>
      <c r="BG255" s="1">
        <v>4</v>
      </c>
      <c r="BH255" s="1">
        <v>4</v>
      </c>
      <c r="BI255" s="1" t="s">
        <v>549</v>
      </c>
      <c r="BJ255" s="1" t="s">
        <v>154</v>
      </c>
      <c r="BK255" s="1" t="s">
        <v>112</v>
      </c>
      <c r="BN255" s="1" t="s">
        <v>133</v>
      </c>
      <c r="BR255" s="1" t="s">
        <v>133</v>
      </c>
      <c r="BU255" s="1" t="s">
        <v>112</v>
      </c>
      <c r="BV255" s="1" t="s">
        <v>114</v>
      </c>
      <c r="BW255" s="1" t="s">
        <v>112</v>
      </c>
      <c r="BX255" s="1">
        <v>0</v>
      </c>
      <c r="BZ255" s="1">
        <v>0</v>
      </c>
      <c r="CA255" s="1">
        <v>1</v>
      </c>
      <c r="CB255" s="1">
        <v>0</v>
      </c>
      <c r="CC255" s="1">
        <v>0</v>
      </c>
      <c r="CD255" s="1" t="s">
        <v>110</v>
      </c>
      <c r="CE255" s="1" t="s">
        <v>114</v>
      </c>
      <c r="CF255" s="1" t="s">
        <v>110</v>
      </c>
      <c r="CG255" s="1" t="s">
        <v>117</v>
      </c>
      <c r="CH255" s="1" t="s">
        <v>114</v>
      </c>
      <c r="CI255" s="1" t="s">
        <v>117</v>
      </c>
      <c r="CJ255" s="1" t="s">
        <v>117</v>
      </c>
      <c r="CK255" s="1" t="s">
        <v>125</v>
      </c>
      <c r="CL255" s="1">
        <v>9</v>
      </c>
      <c r="CM255" s="1">
        <v>0</v>
      </c>
      <c r="CN255" s="1" t="s">
        <v>155</v>
      </c>
      <c r="CO255" s="1" t="s">
        <v>154</v>
      </c>
      <c r="CP255" s="1">
        <v>0</v>
      </c>
      <c r="CQ255" s="1" t="s">
        <v>143</v>
      </c>
      <c r="CR255" s="1" t="s">
        <v>143</v>
      </c>
      <c r="CS255" s="1" t="s">
        <v>136</v>
      </c>
      <c r="CT255" s="1" t="s">
        <v>184</v>
      </c>
      <c r="CU255" s="8">
        <v>7.5</v>
      </c>
      <c r="CV255" s="1" t="s">
        <v>550</v>
      </c>
      <c r="CW255" s="1" t="s">
        <v>550</v>
      </c>
      <c r="CX255" s="1">
        <v>3</v>
      </c>
      <c r="CY255" s="10">
        <f t="shared" si="21"/>
        <v>7.5</v>
      </c>
      <c r="CZ255" s="3">
        <v>3.24457</v>
      </c>
      <c r="DA255" s="3">
        <v>2.9518599999999999</v>
      </c>
      <c r="DB255" s="6">
        <f t="shared" si="22"/>
        <v>1</v>
      </c>
      <c r="DC255" s="9">
        <v>0</v>
      </c>
      <c r="DD255" s="7">
        <v>0</v>
      </c>
      <c r="DE255" s="7">
        <v>0</v>
      </c>
      <c r="DF255" s="1">
        <v>14862</v>
      </c>
      <c r="DG255" s="1">
        <f t="shared" si="23"/>
        <v>29724</v>
      </c>
      <c r="DH255" s="9">
        <f t="shared" si="24"/>
        <v>6</v>
      </c>
      <c r="DI255" s="1">
        <v>561</v>
      </c>
      <c r="DJ255" s="1">
        <f t="shared" si="25"/>
        <v>1122</v>
      </c>
      <c r="DK255" s="9">
        <f t="shared" si="26"/>
        <v>3</v>
      </c>
      <c r="DL255" s="4">
        <v>10</v>
      </c>
      <c r="DN255">
        <f>(DL255*InputWeights!$C$7+DB255*InputWeights!$C$6)</f>
        <v>5.5</v>
      </c>
      <c r="DO255">
        <f>(DD255*InputWeights!$C$12+DE255*InputWeights!$C$10+CU255*InputWeights!$C$11)</f>
        <v>3</v>
      </c>
      <c r="DP255">
        <f>(DC255*InputWeights!$C$18+DK255*InputWeights!$C$16+DH255*InputWeights!$C$15+CY255*InputWeights!$C$17)</f>
        <v>5.25</v>
      </c>
      <c r="DR255">
        <f>DN255*InputWeights!$C$5+DO255*InputWeights!$C$9+DP255*InputWeights!$C$14</f>
        <v>46.5</v>
      </c>
      <c r="DS255">
        <f>((_xlfn.RANK.EQ(DR255,$DR$2:$DR$6635,0))/(COUNT(DR$2:$DR$6635)))*100</f>
        <v>17.129316181448885</v>
      </c>
      <c r="DT255">
        <f t="shared" si="27"/>
        <v>20</v>
      </c>
    </row>
    <row r="256" spans="1:124" x14ac:dyDescent="0.25">
      <c r="A256" s="1" t="s">
        <v>1773</v>
      </c>
      <c r="B256" s="1" t="s">
        <v>108</v>
      </c>
      <c r="C256" s="1" t="s">
        <v>109</v>
      </c>
      <c r="D256" s="1" t="s">
        <v>110</v>
      </c>
      <c r="E256" s="1" t="s">
        <v>465</v>
      </c>
      <c r="F256" s="1">
        <v>801</v>
      </c>
      <c r="G256" s="1">
        <v>20000800</v>
      </c>
      <c r="H256" s="1">
        <v>0</v>
      </c>
      <c r="I256" s="1">
        <v>1954</v>
      </c>
      <c r="J256" s="1">
        <v>1995</v>
      </c>
      <c r="K256" s="1" t="s">
        <v>112</v>
      </c>
      <c r="L256" s="1" t="s">
        <v>110</v>
      </c>
      <c r="M256" s="1">
        <v>46</v>
      </c>
      <c r="N256" s="1" t="s">
        <v>177</v>
      </c>
      <c r="O256" s="1">
        <v>2</v>
      </c>
      <c r="Q256" s="1" t="s">
        <v>110</v>
      </c>
      <c r="R256" s="1">
        <v>1</v>
      </c>
      <c r="S256" s="1" t="s">
        <v>280</v>
      </c>
      <c r="T256" s="1">
        <v>256</v>
      </c>
      <c r="V256" s="1">
        <v>9230</v>
      </c>
      <c r="W256" s="1" t="s">
        <v>116</v>
      </c>
      <c r="X256" s="1" t="s">
        <v>117</v>
      </c>
      <c r="Y256" s="1" t="s">
        <v>1774</v>
      </c>
      <c r="Z256" s="1" t="s">
        <v>271</v>
      </c>
      <c r="AA256" s="1" t="s">
        <v>272</v>
      </c>
      <c r="AB256" s="1" t="s">
        <v>1775</v>
      </c>
      <c r="AC256" s="1" t="s">
        <v>160</v>
      </c>
      <c r="AD256" s="1" t="s">
        <v>1776</v>
      </c>
      <c r="AE256" s="1" t="s">
        <v>426</v>
      </c>
      <c r="AF256" s="1" t="s">
        <v>124</v>
      </c>
      <c r="AG256" s="1" t="s">
        <v>125</v>
      </c>
      <c r="AH256" s="1" t="s">
        <v>124</v>
      </c>
      <c r="AI256" s="1" t="s">
        <v>112</v>
      </c>
      <c r="AJ256" s="1" t="s">
        <v>112</v>
      </c>
      <c r="AK256" s="1" t="s">
        <v>125</v>
      </c>
      <c r="AL256" s="1" t="s">
        <v>701</v>
      </c>
      <c r="AM256" s="1" t="s">
        <v>1777</v>
      </c>
      <c r="AN256" s="1" t="s">
        <v>1778</v>
      </c>
      <c r="AO256" s="1">
        <v>3938</v>
      </c>
      <c r="AP256" s="1">
        <v>102264</v>
      </c>
      <c r="AQ256" s="1">
        <v>515</v>
      </c>
      <c r="AR256" s="1" t="s">
        <v>110</v>
      </c>
      <c r="AS256" s="1">
        <v>18750</v>
      </c>
      <c r="AT256" s="1">
        <v>19551</v>
      </c>
      <c r="AU256" s="2">
        <v>18750</v>
      </c>
      <c r="AV256" s="2">
        <v>19551</v>
      </c>
      <c r="BB256" s="1" t="s">
        <v>129</v>
      </c>
      <c r="BC256" s="1" t="s">
        <v>254</v>
      </c>
      <c r="BD256" s="1">
        <v>77</v>
      </c>
      <c r="BE256" s="1" t="s">
        <v>131</v>
      </c>
      <c r="BF256" s="1">
        <v>0</v>
      </c>
      <c r="BG256" s="1">
        <v>4</v>
      </c>
      <c r="BH256" s="1">
        <v>4</v>
      </c>
      <c r="BI256" s="1" t="s">
        <v>132</v>
      </c>
      <c r="BJ256" s="1" t="s">
        <v>182</v>
      </c>
      <c r="BK256" s="1" t="s">
        <v>112</v>
      </c>
      <c r="BN256" s="1" t="s">
        <v>133</v>
      </c>
      <c r="BR256" s="1" t="s">
        <v>133</v>
      </c>
      <c r="BU256" s="1" t="s">
        <v>112</v>
      </c>
      <c r="BV256" s="1" t="s">
        <v>114</v>
      </c>
      <c r="BW256" s="1" t="s">
        <v>112</v>
      </c>
      <c r="BX256" s="1">
        <v>0</v>
      </c>
      <c r="BZ256" s="1">
        <v>0</v>
      </c>
      <c r="CA256" s="1">
        <v>1</v>
      </c>
      <c r="CB256" s="1">
        <v>0</v>
      </c>
      <c r="CC256" s="1">
        <v>0</v>
      </c>
      <c r="CD256" s="1" t="s">
        <v>110</v>
      </c>
      <c r="CE256" s="1" t="s">
        <v>110</v>
      </c>
      <c r="CF256" s="1" t="s">
        <v>110</v>
      </c>
      <c r="CG256" s="1" t="s">
        <v>117</v>
      </c>
      <c r="CH256" s="1" t="s">
        <v>114</v>
      </c>
      <c r="CI256" s="1" t="s">
        <v>117</v>
      </c>
      <c r="CJ256" s="1" t="s">
        <v>110</v>
      </c>
      <c r="CK256" s="1" t="s">
        <v>125</v>
      </c>
      <c r="CL256" s="1">
        <v>2</v>
      </c>
      <c r="CM256" s="1">
        <v>0</v>
      </c>
      <c r="CN256" s="1" t="s">
        <v>134</v>
      </c>
      <c r="CO256" s="1" t="s">
        <v>183</v>
      </c>
      <c r="CP256" s="1">
        <v>0</v>
      </c>
      <c r="CQ256" s="1" t="s">
        <v>143</v>
      </c>
      <c r="CR256" s="1" t="s">
        <v>143</v>
      </c>
      <c r="CS256" s="1" t="s">
        <v>136</v>
      </c>
      <c r="CT256" s="1" t="s">
        <v>184</v>
      </c>
      <c r="CU256" s="8">
        <v>7.5</v>
      </c>
      <c r="CV256" s="1" t="s">
        <v>1779</v>
      </c>
      <c r="CW256" s="1" t="s">
        <v>1779</v>
      </c>
      <c r="CX256" s="1">
        <v>3</v>
      </c>
      <c r="CY256" s="10">
        <f t="shared" si="21"/>
        <v>7.5</v>
      </c>
      <c r="CZ256" s="3">
        <v>2.7593999999999999</v>
      </c>
      <c r="DA256" s="3">
        <v>1.4478200000000001</v>
      </c>
      <c r="DB256" s="6">
        <f t="shared" si="22"/>
        <v>1</v>
      </c>
      <c r="DC256" s="9">
        <v>10</v>
      </c>
      <c r="DD256" s="7">
        <v>0</v>
      </c>
      <c r="DE256" s="7">
        <v>0</v>
      </c>
      <c r="DF256" s="1">
        <v>9230</v>
      </c>
      <c r="DG256" s="1">
        <f t="shared" si="23"/>
        <v>18460</v>
      </c>
      <c r="DH256" s="9">
        <f t="shared" si="24"/>
        <v>4</v>
      </c>
      <c r="DI256" s="1">
        <v>499</v>
      </c>
      <c r="DJ256" s="1">
        <f t="shared" si="25"/>
        <v>998</v>
      </c>
      <c r="DK256" s="9">
        <f t="shared" si="26"/>
        <v>2</v>
      </c>
      <c r="DL256" s="4">
        <v>10</v>
      </c>
      <c r="DN256">
        <f>(DL256*InputWeights!$C$7+DB256*InputWeights!$C$6)</f>
        <v>5.5</v>
      </c>
      <c r="DO256">
        <f>(DD256*InputWeights!$C$12+DE256*InputWeights!$C$10+CU256*InputWeights!$C$11)</f>
        <v>3</v>
      </c>
      <c r="DP256">
        <f>(DC256*InputWeights!$C$18+DK256*InputWeights!$C$16+DH256*InputWeights!$C$15+CY256*InputWeights!$C$17)</f>
        <v>5.25</v>
      </c>
      <c r="DR256">
        <f>DN256*InputWeights!$C$5+DO256*InputWeights!$C$9+DP256*InputWeights!$C$14</f>
        <v>46.5</v>
      </c>
      <c r="DS256">
        <f>((_xlfn.RANK.EQ(DR256,$DR$2:$DR$6635,0))/(COUNT(DR$2:$DR$6635)))*100</f>
        <v>17.129316181448885</v>
      </c>
      <c r="DT256">
        <f t="shared" si="27"/>
        <v>20</v>
      </c>
    </row>
    <row r="257" spans="1:124" x14ac:dyDescent="0.25">
      <c r="A257" s="1" t="s">
        <v>574</v>
      </c>
      <c r="B257" s="1" t="s">
        <v>2625</v>
      </c>
      <c r="C257" s="1" t="s">
        <v>2626</v>
      </c>
      <c r="D257" s="1" t="s">
        <v>110</v>
      </c>
      <c r="E257" s="1" t="s">
        <v>2926</v>
      </c>
      <c r="F257" s="1">
        <v>2532</v>
      </c>
      <c r="G257" s="1">
        <v>300</v>
      </c>
      <c r="H257" s="1">
        <v>0</v>
      </c>
      <c r="I257" s="1">
        <v>1969</v>
      </c>
      <c r="J257" s="1">
        <v>1998</v>
      </c>
      <c r="K257" s="1" t="s">
        <v>139</v>
      </c>
      <c r="L257" s="1" t="s">
        <v>110</v>
      </c>
      <c r="M257" s="1">
        <v>25</v>
      </c>
      <c r="N257" s="1" t="s">
        <v>177</v>
      </c>
      <c r="O257" s="1">
        <v>2</v>
      </c>
      <c r="Q257" s="1" t="s">
        <v>116</v>
      </c>
      <c r="R257" s="1">
        <v>20</v>
      </c>
      <c r="S257" s="1" t="s">
        <v>1135</v>
      </c>
      <c r="T257" s="1">
        <v>168</v>
      </c>
      <c r="V257" s="1">
        <v>14516</v>
      </c>
      <c r="W257" s="1" t="s">
        <v>116</v>
      </c>
      <c r="X257" s="1" t="s">
        <v>117</v>
      </c>
      <c r="Y257" s="1" t="s">
        <v>2739</v>
      </c>
      <c r="Z257" s="1" t="s">
        <v>119</v>
      </c>
      <c r="AA257" s="1" t="s">
        <v>2914</v>
      </c>
      <c r="AC257" s="1" t="s">
        <v>218</v>
      </c>
      <c r="AD257" s="1" t="s">
        <v>2727</v>
      </c>
      <c r="AE257" s="1" t="s">
        <v>426</v>
      </c>
      <c r="AF257" s="1" t="s">
        <v>124</v>
      </c>
      <c r="AG257" s="1" t="s">
        <v>125</v>
      </c>
      <c r="AH257" s="1" t="s">
        <v>124</v>
      </c>
      <c r="AI257" s="1" t="s">
        <v>112</v>
      </c>
      <c r="AJ257" s="1" t="s">
        <v>112</v>
      </c>
      <c r="AK257" s="1" t="s">
        <v>125</v>
      </c>
      <c r="AL257" s="1" t="s">
        <v>2927</v>
      </c>
      <c r="AM257" s="1" t="s">
        <v>2918</v>
      </c>
      <c r="AN257" s="1" t="s">
        <v>2928</v>
      </c>
      <c r="AO257" s="1">
        <v>40919</v>
      </c>
      <c r="AP257" s="1">
        <v>102264</v>
      </c>
      <c r="AQ257" s="1">
        <v>4221</v>
      </c>
      <c r="AR257" s="1" t="s">
        <v>114</v>
      </c>
      <c r="AS257" s="1">
        <v>3652</v>
      </c>
      <c r="AT257" s="1">
        <v>6184</v>
      </c>
      <c r="AU257" s="2">
        <v>3652</v>
      </c>
      <c r="AV257" s="2">
        <v>6184</v>
      </c>
      <c r="BB257" s="1" t="s">
        <v>129</v>
      </c>
      <c r="BC257" s="1" t="s">
        <v>704</v>
      </c>
      <c r="BD257" s="1">
        <v>73</v>
      </c>
      <c r="BE257" s="1" t="s">
        <v>131</v>
      </c>
      <c r="BF257" s="1">
        <v>0</v>
      </c>
      <c r="BG257" s="1">
        <v>1</v>
      </c>
      <c r="BH257" s="1">
        <v>1</v>
      </c>
      <c r="BI257" s="1" t="s">
        <v>183</v>
      </c>
      <c r="BJ257" s="1" t="s">
        <v>182</v>
      </c>
      <c r="BK257" s="1" t="s">
        <v>112</v>
      </c>
      <c r="BN257" s="1" t="s">
        <v>133</v>
      </c>
      <c r="BR257" s="1" t="s">
        <v>133</v>
      </c>
      <c r="BU257" s="1" t="s">
        <v>139</v>
      </c>
      <c r="BV257" s="1" t="s">
        <v>114</v>
      </c>
      <c r="BW257" s="1" t="s">
        <v>112</v>
      </c>
      <c r="BX257" s="1">
        <v>0</v>
      </c>
      <c r="BZ257" s="1">
        <v>0</v>
      </c>
      <c r="CA257" s="1">
        <v>1</v>
      </c>
      <c r="CB257" s="1">
        <v>0</v>
      </c>
      <c r="CC257" s="1">
        <v>0</v>
      </c>
      <c r="CD257" s="1" t="s">
        <v>114</v>
      </c>
      <c r="CE257" s="1" t="s">
        <v>116</v>
      </c>
      <c r="CF257" s="1" t="s">
        <v>110</v>
      </c>
      <c r="CG257" s="1" t="s">
        <v>117</v>
      </c>
      <c r="CH257" s="1" t="s">
        <v>117</v>
      </c>
      <c r="CI257" s="1" t="s">
        <v>117</v>
      </c>
      <c r="CJ257" s="1" t="s">
        <v>117</v>
      </c>
      <c r="CK257" s="1" t="s">
        <v>112</v>
      </c>
      <c r="CL257" s="1">
        <v>10</v>
      </c>
      <c r="CM257" s="1">
        <v>3</v>
      </c>
      <c r="CN257" s="1" t="s">
        <v>142</v>
      </c>
      <c r="CO257" s="1" t="s">
        <v>183</v>
      </c>
      <c r="CP257" s="1">
        <v>0</v>
      </c>
      <c r="CQ257" s="1" t="s">
        <v>135</v>
      </c>
      <c r="CR257" s="1" t="s">
        <v>135</v>
      </c>
      <c r="CS257" s="1" t="s">
        <v>184</v>
      </c>
      <c r="CT257" s="1" t="s">
        <v>184</v>
      </c>
      <c r="CU257" s="8">
        <v>7.5</v>
      </c>
      <c r="CV257" s="1" t="s">
        <v>2929</v>
      </c>
      <c r="CW257" s="1" t="s">
        <v>2929</v>
      </c>
      <c r="CX257" s="1">
        <v>3</v>
      </c>
      <c r="CY257" s="10">
        <f t="shared" si="21"/>
        <v>7.5</v>
      </c>
      <c r="CZ257" s="3">
        <v>2.2000000000000002</v>
      </c>
      <c r="DA257" s="3">
        <v>1.5</v>
      </c>
      <c r="DB257" s="6">
        <f t="shared" si="22"/>
        <v>1</v>
      </c>
      <c r="DC257" s="9">
        <v>0</v>
      </c>
      <c r="DD257" s="7">
        <v>0</v>
      </c>
      <c r="DE257" s="7">
        <v>0</v>
      </c>
      <c r="DF257" s="1">
        <v>14516</v>
      </c>
      <c r="DG257" s="1">
        <f t="shared" si="23"/>
        <v>29032</v>
      </c>
      <c r="DH257" s="9">
        <f t="shared" si="24"/>
        <v>6</v>
      </c>
      <c r="DI257" s="1">
        <v>581</v>
      </c>
      <c r="DJ257" s="1">
        <f t="shared" si="25"/>
        <v>1162</v>
      </c>
      <c r="DK257" s="9">
        <f t="shared" si="26"/>
        <v>3</v>
      </c>
      <c r="DL257" s="4">
        <v>10</v>
      </c>
      <c r="DN257">
        <f>(DL257*InputWeights!$C$7+DB257*InputWeights!$C$6)</f>
        <v>5.5</v>
      </c>
      <c r="DO257">
        <f>(DD257*InputWeights!$C$12+DE257*InputWeights!$C$10+CU257*InputWeights!$C$11)</f>
        <v>3</v>
      </c>
      <c r="DP257">
        <f>(DC257*InputWeights!$C$18+DK257*InputWeights!$C$16+DH257*InputWeights!$C$15+CY257*InputWeights!$C$17)</f>
        <v>5.25</v>
      </c>
      <c r="DR257">
        <f>DN257*InputWeights!$C$5+DO257*InputWeights!$C$9+DP257*InputWeights!$C$14</f>
        <v>46.5</v>
      </c>
      <c r="DS257">
        <f>((_xlfn.RANK.EQ(DR257,$DR$2:$DR$6635,0))/(COUNT(DR$2:$DR$6635)))*100</f>
        <v>17.129316181448885</v>
      </c>
      <c r="DT257">
        <f t="shared" si="27"/>
        <v>20</v>
      </c>
    </row>
    <row r="258" spans="1:124" x14ac:dyDescent="0.25">
      <c r="A258" s="1" t="s">
        <v>450</v>
      </c>
      <c r="B258" s="1" t="s">
        <v>108</v>
      </c>
      <c r="C258" s="1" t="s">
        <v>109</v>
      </c>
      <c r="D258" s="1" t="s">
        <v>110</v>
      </c>
      <c r="E258" s="1" t="s">
        <v>605</v>
      </c>
      <c r="F258" s="1">
        <v>1595</v>
      </c>
      <c r="G258" s="1">
        <v>10900</v>
      </c>
      <c r="H258" s="1">
        <v>20</v>
      </c>
      <c r="I258" s="1">
        <v>1965</v>
      </c>
      <c r="J258" s="1">
        <v>2014</v>
      </c>
      <c r="K258" s="1" t="s">
        <v>139</v>
      </c>
      <c r="L258" s="1" t="s">
        <v>110</v>
      </c>
      <c r="M258" s="1">
        <v>25</v>
      </c>
      <c r="N258" s="1" t="s">
        <v>177</v>
      </c>
      <c r="O258" s="1">
        <v>2</v>
      </c>
      <c r="P258" s="1" t="s">
        <v>112</v>
      </c>
      <c r="Q258" s="1" t="s">
        <v>110</v>
      </c>
      <c r="R258" s="1">
        <v>1</v>
      </c>
      <c r="S258" s="1" t="s">
        <v>269</v>
      </c>
      <c r="T258" s="1">
        <v>201</v>
      </c>
      <c r="V258" s="1">
        <v>4016</v>
      </c>
      <c r="W258" s="1" t="s">
        <v>116</v>
      </c>
      <c r="X258" s="1" t="s">
        <v>117</v>
      </c>
      <c r="Y258" s="1" t="s">
        <v>600</v>
      </c>
      <c r="Z258" s="1" t="s">
        <v>119</v>
      </c>
      <c r="AA258" s="1" t="s">
        <v>454</v>
      </c>
      <c r="AC258" s="1" t="s">
        <v>590</v>
      </c>
      <c r="AD258" s="1" t="s">
        <v>601</v>
      </c>
      <c r="AE258" s="1" t="s">
        <v>340</v>
      </c>
      <c r="AF258" s="1" t="s">
        <v>124</v>
      </c>
      <c r="AG258" s="1" t="s">
        <v>125</v>
      </c>
      <c r="AH258" s="1" t="s">
        <v>124</v>
      </c>
      <c r="AI258" s="1" t="s">
        <v>150</v>
      </c>
      <c r="AJ258" s="1" t="s">
        <v>112</v>
      </c>
      <c r="AK258" s="1" t="s">
        <v>125</v>
      </c>
      <c r="AL258" s="1" t="s">
        <v>606</v>
      </c>
      <c r="AM258" s="1" t="s">
        <v>606</v>
      </c>
      <c r="AN258" s="1" t="s">
        <v>607</v>
      </c>
      <c r="AO258" s="1">
        <v>1862</v>
      </c>
      <c r="AP258" s="1">
        <v>102264</v>
      </c>
      <c r="AQ258" s="1">
        <v>70980</v>
      </c>
      <c r="AR258" s="1" t="s">
        <v>114</v>
      </c>
      <c r="AS258" s="1">
        <v>0</v>
      </c>
      <c r="AT258" s="1">
        <v>1595</v>
      </c>
      <c r="AU258" s="2">
        <v>107884</v>
      </c>
      <c r="AV258" s="2">
        <v>109479</v>
      </c>
      <c r="BB258" s="1" t="s">
        <v>129</v>
      </c>
      <c r="BC258" s="1" t="s">
        <v>331</v>
      </c>
      <c r="BD258" s="1">
        <v>85</v>
      </c>
      <c r="BE258" s="1" t="s">
        <v>131</v>
      </c>
      <c r="BF258" s="1">
        <v>0</v>
      </c>
      <c r="BG258" s="1">
        <v>4</v>
      </c>
      <c r="BH258" s="1">
        <v>4</v>
      </c>
      <c r="BI258" s="1" t="s">
        <v>366</v>
      </c>
      <c r="BJ258" s="1" t="s">
        <v>182</v>
      </c>
      <c r="BK258" s="1" t="s">
        <v>112</v>
      </c>
      <c r="BN258" s="1" t="s">
        <v>133</v>
      </c>
      <c r="BR258" s="1" t="s">
        <v>133</v>
      </c>
      <c r="BU258" s="1" t="s">
        <v>139</v>
      </c>
      <c r="BV258" s="1" t="s">
        <v>114</v>
      </c>
      <c r="BW258" s="1" t="s">
        <v>112</v>
      </c>
      <c r="BX258" s="1">
        <v>0</v>
      </c>
      <c r="BZ258" s="1">
        <v>0</v>
      </c>
      <c r="CA258" s="1">
        <v>1</v>
      </c>
      <c r="CB258" s="1">
        <v>0</v>
      </c>
      <c r="CC258" s="1">
        <v>0</v>
      </c>
      <c r="CD258" s="1" t="s">
        <v>114</v>
      </c>
      <c r="CE258" s="1" t="s">
        <v>110</v>
      </c>
      <c r="CF258" s="1" t="s">
        <v>110</v>
      </c>
      <c r="CG258" s="1" t="s">
        <v>117</v>
      </c>
      <c r="CH258" s="1" t="s">
        <v>117</v>
      </c>
      <c r="CI258" s="1" t="s">
        <v>117</v>
      </c>
      <c r="CJ258" s="1" t="s">
        <v>110</v>
      </c>
      <c r="CK258" s="1" t="s">
        <v>112</v>
      </c>
      <c r="CL258" s="1">
        <v>6</v>
      </c>
      <c r="CM258" s="1">
        <v>1</v>
      </c>
      <c r="CN258" s="1" t="s">
        <v>134</v>
      </c>
      <c r="CO258" s="1" t="s">
        <v>183</v>
      </c>
      <c r="CP258" s="1">
        <v>0</v>
      </c>
      <c r="CQ258" s="1" t="s">
        <v>143</v>
      </c>
      <c r="CR258" s="1" t="s">
        <v>143</v>
      </c>
      <c r="CS258" s="1" t="s">
        <v>136</v>
      </c>
      <c r="CT258" s="1" t="s">
        <v>156</v>
      </c>
      <c r="CU258" s="8">
        <v>5</v>
      </c>
      <c r="CV258" s="1" t="s">
        <v>608</v>
      </c>
      <c r="CW258" s="1" t="s">
        <v>608</v>
      </c>
      <c r="CX258" s="1">
        <v>3</v>
      </c>
      <c r="CY258" s="10">
        <f t="shared" ref="CY258:CY321" si="28">IF(CX258=1,10,IF(CX258=2,7.5,IF(CX258=3,7.5,IF(CX258=4,2.5,IF(CX258=5,2.5,IF(CX258=6,2.5,IF(CX258=7,1,5)))))))</f>
        <v>7.5</v>
      </c>
      <c r="CZ258" s="3">
        <v>3.1652200000000001</v>
      </c>
      <c r="DA258" s="3">
        <v>1.64714</v>
      </c>
      <c r="DB258" s="6">
        <f t="shared" ref="DB258:DB321" si="29">IF(DA258&lt;3,1,IF(DA258&lt;6,2.5,IF(DA258&lt;9,5,IF(DA258&lt;12,7.5,10))))</f>
        <v>1</v>
      </c>
      <c r="DC258" s="9">
        <v>10</v>
      </c>
      <c r="DD258" s="7">
        <v>10</v>
      </c>
      <c r="DE258" s="7">
        <v>0</v>
      </c>
      <c r="DF258" s="1">
        <v>4016</v>
      </c>
      <c r="DG258" s="1">
        <f t="shared" ref="DG258:DG321" si="30">DF258/L258*2</f>
        <v>8032</v>
      </c>
      <c r="DH258" s="9">
        <f t="shared" ref="DH258:DH321" si="31">IF(DG258&lt;5000, 1, IF(DG258&lt;10000, 2, IF(DG258&lt;15000, 3, IF(DG258&lt;20000, 4,IF(DG258&lt;25000, 5, IF(DG258&lt;30000, 6,IF(DG258&lt;35000,7,IF(DG258&lt;40000,8, IF(DG258&lt;45000,9,10)))))))))</f>
        <v>2</v>
      </c>
      <c r="DI258" s="1">
        <v>293</v>
      </c>
      <c r="DJ258" s="1">
        <f t="shared" ref="DJ258:DJ321" si="32">DI258/L258*2</f>
        <v>586</v>
      </c>
      <c r="DK258" s="9">
        <f t="shared" ref="DK258:DK321" si="33">IF(DJ258&lt;500, 1, IF(DJ258&lt;1000, 2, IF(DJ258&lt;2000, 3, IF(DJ258&lt;3000, 4,IF(DJ258&lt;4000, 5, IF(DJ258&lt;5000, 6,IF(DJ258&lt;6000,7,IF(DJ258&lt;7000,8, IF(DJ258&lt;8000,9,10)))))))))</f>
        <v>2</v>
      </c>
      <c r="DL258" s="4">
        <v>10</v>
      </c>
      <c r="DN258">
        <f>(DL258*InputWeights!$C$7+DB258*InputWeights!$C$6)</f>
        <v>5.5</v>
      </c>
      <c r="DO258">
        <f>(DD258*InputWeights!$C$12+DE258*InputWeights!$C$10+CU258*InputWeights!$C$11)</f>
        <v>4</v>
      </c>
      <c r="DP258">
        <f>(DC258*InputWeights!$C$18+DK258*InputWeights!$C$16+DH258*InputWeights!$C$15+CY258*InputWeights!$C$17)</f>
        <v>4.45</v>
      </c>
      <c r="DR258">
        <f>DN258*InputWeights!$C$5+DO258*InputWeights!$C$9+DP258*InputWeights!$C$14</f>
        <v>46.3</v>
      </c>
      <c r="DS258">
        <f>((_xlfn.RANK.EQ(DR258,$DR$2:$DR$6635,0))/(COUNT(DR$2:$DR$6635)))*100</f>
        <v>17.40013540961408</v>
      </c>
      <c r="DT258">
        <f t="shared" ref="DT258:DT321" si="34">IF(DS258&lt;1,1,IF(DS258&lt;5,5,IF(DS258&lt;10,10,IF(DS258&lt;15,15,IF(DS258&lt;20,20,IF(DS258&lt;25,25,0))))))</f>
        <v>20</v>
      </c>
    </row>
    <row r="259" spans="1:124" x14ac:dyDescent="0.25">
      <c r="A259" s="1" t="s">
        <v>1235</v>
      </c>
      <c r="B259" s="1" t="s">
        <v>108</v>
      </c>
      <c r="C259" s="1" t="s">
        <v>109</v>
      </c>
      <c r="D259" s="1" t="s">
        <v>110</v>
      </c>
      <c r="E259" s="1" t="s">
        <v>411</v>
      </c>
      <c r="F259" s="1">
        <v>1602</v>
      </c>
      <c r="G259" s="1">
        <v>20000100</v>
      </c>
      <c r="H259" s="1">
        <v>0</v>
      </c>
      <c r="I259" s="1">
        <v>1989</v>
      </c>
      <c r="J259" s="1">
        <v>1989</v>
      </c>
      <c r="K259" s="1" t="s">
        <v>183</v>
      </c>
      <c r="L259" s="1" t="s">
        <v>114</v>
      </c>
      <c r="M259" s="1">
        <v>27</v>
      </c>
      <c r="N259" s="1" t="s">
        <v>113</v>
      </c>
      <c r="O259" s="1">
        <v>2</v>
      </c>
      <c r="Q259" s="1" t="s">
        <v>117</v>
      </c>
      <c r="R259" s="1">
        <v>0</v>
      </c>
      <c r="T259" s="1">
        <v>151</v>
      </c>
      <c r="V259" s="1">
        <v>16031</v>
      </c>
      <c r="W259" s="1" t="s">
        <v>116</v>
      </c>
      <c r="X259" s="1" t="s">
        <v>117</v>
      </c>
      <c r="Y259" s="1" t="s">
        <v>1236</v>
      </c>
      <c r="AA259" s="1" t="s">
        <v>133</v>
      </c>
      <c r="AC259" s="1" t="s">
        <v>1047</v>
      </c>
      <c r="AD259" s="1" t="s">
        <v>1237</v>
      </c>
      <c r="AE259" s="1" t="s">
        <v>123</v>
      </c>
      <c r="AF259" s="1" t="s">
        <v>124</v>
      </c>
      <c r="AG259" s="1" t="s">
        <v>125</v>
      </c>
      <c r="AH259" s="1" t="s">
        <v>124</v>
      </c>
      <c r="AI259" s="1" t="s">
        <v>112</v>
      </c>
      <c r="AJ259" s="1" t="s">
        <v>112</v>
      </c>
      <c r="AK259" s="1" t="s">
        <v>125</v>
      </c>
      <c r="AL259" s="1" t="s">
        <v>416</v>
      </c>
      <c r="AM259" s="1" t="s">
        <v>416</v>
      </c>
      <c r="AN259" s="1" t="s">
        <v>416</v>
      </c>
      <c r="AO259" s="1">
        <v>3028</v>
      </c>
      <c r="AP259" s="1">
        <v>102264</v>
      </c>
      <c r="AQ259" s="1">
        <v>284</v>
      </c>
      <c r="AR259" s="1" t="s">
        <v>110</v>
      </c>
      <c r="AS259" s="1">
        <v>0</v>
      </c>
      <c r="AT259" s="1">
        <v>1602</v>
      </c>
      <c r="AU259" s="2">
        <v>0</v>
      </c>
      <c r="AV259" s="2">
        <v>1602</v>
      </c>
      <c r="BB259" s="1" t="s">
        <v>129</v>
      </c>
      <c r="BC259" s="1" t="s">
        <v>247</v>
      </c>
      <c r="BD259" s="1">
        <v>0</v>
      </c>
      <c r="BE259" s="1" t="s">
        <v>131</v>
      </c>
      <c r="BF259" s="1">
        <v>0</v>
      </c>
      <c r="BG259" s="1">
        <v>2</v>
      </c>
      <c r="BH259" s="1">
        <v>2</v>
      </c>
      <c r="BI259" s="1" t="s">
        <v>131</v>
      </c>
      <c r="BK259" s="1" t="s">
        <v>112</v>
      </c>
      <c r="BN259" s="1" t="s">
        <v>133</v>
      </c>
      <c r="BR259" s="1" t="s">
        <v>133</v>
      </c>
      <c r="BU259" s="1" t="s">
        <v>153</v>
      </c>
      <c r="BV259" s="1" t="s">
        <v>114</v>
      </c>
      <c r="BW259" s="1" t="s">
        <v>112</v>
      </c>
      <c r="BX259" s="1">
        <v>0</v>
      </c>
      <c r="BZ259" s="1">
        <v>1</v>
      </c>
      <c r="CA259" s="1">
        <v>1</v>
      </c>
      <c r="CB259" s="1">
        <v>0</v>
      </c>
      <c r="CC259" s="1">
        <v>0</v>
      </c>
      <c r="CD259" s="1" t="s">
        <v>117</v>
      </c>
      <c r="CE259" s="1" t="s">
        <v>117</v>
      </c>
      <c r="CF259" s="1" t="s">
        <v>117</v>
      </c>
      <c r="CG259" s="1" t="s">
        <v>114</v>
      </c>
      <c r="CH259" s="1" t="s">
        <v>114</v>
      </c>
      <c r="CI259" s="1" t="s">
        <v>110</v>
      </c>
      <c r="CJ259" s="1" t="s">
        <v>117</v>
      </c>
      <c r="CK259" s="1" t="s">
        <v>125</v>
      </c>
      <c r="CL259" s="1">
        <v>0</v>
      </c>
      <c r="CM259" s="1">
        <v>0</v>
      </c>
      <c r="CN259" s="1" t="s">
        <v>142</v>
      </c>
      <c r="CP259" s="1">
        <v>0</v>
      </c>
      <c r="CR259" s="1" t="s">
        <v>144</v>
      </c>
      <c r="CS259" s="1" t="s">
        <v>184</v>
      </c>
      <c r="CT259" s="1" t="s">
        <v>136</v>
      </c>
      <c r="CU259" s="8">
        <v>10</v>
      </c>
      <c r="CV259" s="1" t="s">
        <v>1238</v>
      </c>
      <c r="CW259" s="1" t="s">
        <v>1238</v>
      </c>
      <c r="CX259" s="1">
        <v>3</v>
      </c>
      <c r="CY259" s="10">
        <f t="shared" si="28"/>
        <v>7.5</v>
      </c>
      <c r="CZ259" s="3">
        <v>18.3</v>
      </c>
      <c r="DA259" s="3">
        <v>0</v>
      </c>
      <c r="DB259" s="6">
        <f t="shared" si="29"/>
        <v>1</v>
      </c>
      <c r="DC259" s="9">
        <v>0</v>
      </c>
      <c r="DD259" s="7">
        <v>0</v>
      </c>
      <c r="DE259" s="7">
        <v>0</v>
      </c>
      <c r="DF259" s="1">
        <v>16031</v>
      </c>
      <c r="DG259" s="1">
        <f t="shared" si="30"/>
        <v>16031</v>
      </c>
      <c r="DH259" s="9">
        <f t="shared" si="31"/>
        <v>4</v>
      </c>
      <c r="DI259" s="1">
        <v>1121</v>
      </c>
      <c r="DJ259" s="1">
        <f t="shared" si="32"/>
        <v>1121</v>
      </c>
      <c r="DK259" s="9">
        <f t="shared" si="33"/>
        <v>3</v>
      </c>
      <c r="DL259" s="4">
        <v>10</v>
      </c>
      <c r="DN259">
        <f>(DL259*InputWeights!$C$7+DB259*InputWeights!$C$6)</f>
        <v>5.5</v>
      </c>
      <c r="DO259">
        <f>(DD259*InputWeights!$C$12+DE259*InputWeights!$C$10+CU259*InputWeights!$C$11)</f>
        <v>4</v>
      </c>
      <c r="DP259">
        <f>(DC259*InputWeights!$C$18+DK259*InputWeights!$C$16+DH259*InputWeights!$C$15+CY259*InputWeights!$C$17)</f>
        <v>4.45</v>
      </c>
      <c r="DR259">
        <f>DN259*InputWeights!$C$5+DO259*InputWeights!$C$9+DP259*InputWeights!$C$14</f>
        <v>46.3</v>
      </c>
      <c r="DS259">
        <f>((_xlfn.RANK.EQ(DR259,$DR$2:$DR$6635,0))/(COUNT(DR$2:$DR$6635)))*100</f>
        <v>17.40013540961408</v>
      </c>
      <c r="DT259">
        <f t="shared" si="34"/>
        <v>20</v>
      </c>
    </row>
    <row r="260" spans="1:124" x14ac:dyDescent="0.25">
      <c r="A260" s="1" t="s">
        <v>1746</v>
      </c>
      <c r="B260" s="1" t="s">
        <v>108</v>
      </c>
      <c r="C260" s="1" t="s">
        <v>109</v>
      </c>
      <c r="D260" s="1" t="s">
        <v>110</v>
      </c>
      <c r="E260" s="1" t="s">
        <v>706</v>
      </c>
      <c r="F260" s="1">
        <v>643</v>
      </c>
      <c r="G260" s="1">
        <v>20001000</v>
      </c>
      <c r="H260" s="1">
        <v>0</v>
      </c>
      <c r="I260" s="1">
        <v>1957</v>
      </c>
      <c r="J260" s="1">
        <v>1957</v>
      </c>
      <c r="K260" s="1" t="s">
        <v>858</v>
      </c>
      <c r="L260" s="1" t="s">
        <v>110</v>
      </c>
      <c r="M260" s="1">
        <v>23</v>
      </c>
      <c r="N260" s="1" t="s">
        <v>412</v>
      </c>
      <c r="O260" s="1">
        <v>2</v>
      </c>
      <c r="Q260" s="1" t="s">
        <v>110</v>
      </c>
      <c r="R260" s="1">
        <v>1</v>
      </c>
      <c r="S260" s="1" t="s">
        <v>280</v>
      </c>
      <c r="T260" s="1">
        <v>255</v>
      </c>
      <c r="V260" s="1">
        <v>12401</v>
      </c>
      <c r="W260" s="1" t="s">
        <v>116</v>
      </c>
      <c r="X260" s="1" t="s">
        <v>117</v>
      </c>
      <c r="Y260" s="1" t="s">
        <v>1675</v>
      </c>
      <c r="AA260" s="1" t="s">
        <v>133</v>
      </c>
      <c r="AC260" s="1" t="s">
        <v>218</v>
      </c>
      <c r="AD260" s="1" t="s">
        <v>160</v>
      </c>
      <c r="AE260" s="1" t="s">
        <v>426</v>
      </c>
      <c r="AF260" s="1" t="s">
        <v>124</v>
      </c>
      <c r="AG260" s="1" t="s">
        <v>125</v>
      </c>
      <c r="AH260" s="1" t="s">
        <v>124</v>
      </c>
      <c r="AI260" s="1" t="s">
        <v>112</v>
      </c>
      <c r="AJ260" s="1" t="s">
        <v>112</v>
      </c>
      <c r="AK260" s="1" t="s">
        <v>125</v>
      </c>
      <c r="AL260" s="1" t="s">
        <v>1750</v>
      </c>
      <c r="AM260" s="1" t="s">
        <v>1750</v>
      </c>
      <c r="AN260" s="1" t="s">
        <v>1750</v>
      </c>
      <c r="AO260" s="1">
        <v>3856</v>
      </c>
      <c r="AP260" s="1">
        <v>102264</v>
      </c>
      <c r="AQ260" s="1">
        <v>497</v>
      </c>
      <c r="AR260" s="1" t="s">
        <v>114</v>
      </c>
      <c r="AS260" s="1">
        <v>0</v>
      </c>
      <c r="AT260" s="1">
        <v>643</v>
      </c>
      <c r="AU260" s="2">
        <v>0</v>
      </c>
      <c r="AV260" s="2">
        <v>643</v>
      </c>
      <c r="BB260" s="1" t="s">
        <v>129</v>
      </c>
      <c r="BC260" s="1" t="s">
        <v>247</v>
      </c>
      <c r="BD260" s="1">
        <v>70</v>
      </c>
      <c r="BE260" s="1" t="s">
        <v>131</v>
      </c>
      <c r="BF260" s="1">
        <v>0</v>
      </c>
      <c r="BG260" s="1">
        <v>2</v>
      </c>
      <c r="BH260" s="1">
        <v>2</v>
      </c>
      <c r="BI260" s="1" t="s">
        <v>183</v>
      </c>
      <c r="BJ260" s="1" t="s">
        <v>154</v>
      </c>
      <c r="BK260" s="1" t="s">
        <v>112</v>
      </c>
      <c r="BN260" s="1" t="s">
        <v>133</v>
      </c>
      <c r="BR260" s="1" t="s">
        <v>133</v>
      </c>
      <c r="BU260" s="1" t="s">
        <v>858</v>
      </c>
      <c r="BV260" s="1" t="s">
        <v>114</v>
      </c>
      <c r="BW260" s="1" t="s">
        <v>112</v>
      </c>
      <c r="BX260" s="1">
        <v>0</v>
      </c>
      <c r="BZ260" s="1">
        <v>0</v>
      </c>
      <c r="CA260" s="1">
        <v>1</v>
      </c>
      <c r="CB260" s="1">
        <v>0</v>
      </c>
      <c r="CC260" s="1">
        <v>0</v>
      </c>
      <c r="CD260" s="1" t="s">
        <v>114</v>
      </c>
      <c r="CE260" s="1" t="s">
        <v>110</v>
      </c>
      <c r="CF260" s="1" t="s">
        <v>117</v>
      </c>
      <c r="CG260" s="1" t="s">
        <v>114</v>
      </c>
      <c r="CH260" s="1" t="s">
        <v>117</v>
      </c>
      <c r="CI260" s="1" t="s">
        <v>117</v>
      </c>
      <c r="CJ260" s="1" t="s">
        <v>117</v>
      </c>
      <c r="CK260" s="1" t="s">
        <v>112</v>
      </c>
      <c r="CL260" s="1">
        <v>0</v>
      </c>
      <c r="CM260" s="1">
        <v>1</v>
      </c>
      <c r="CN260" s="1" t="s">
        <v>277</v>
      </c>
      <c r="CO260" s="1" t="s">
        <v>154</v>
      </c>
      <c r="CP260" s="1">
        <v>0</v>
      </c>
      <c r="CR260" s="1" t="s">
        <v>1303</v>
      </c>
      <c r="CS260" s="1" t="s">
        <v>136</v>
      </c>
      <c r="CT260" s="1" t="s">
        <v>136</v>
      </c>
      <c r="CU260" s="8">
        <v>10</v>
      </c>
      <c r="CV260" s="1" t="s">
        <v>1751</v>
      </c>
      <c r="CW260" s="1" t="s">
        <v>1751</v>
      </c>
      <c r="CX260" s="1">
        <v>3</v>
      </c>
      <c r="CY260" s="10">
        <f t="shared" si="28"/>
        <v>7.5</v>
      </c>
      <c r="CZ260" s="3">
        <v>1.5708599999999999</v>
      </c>
      <c r="DA260" s="3">
        <v>1.05646</v>
      </c>
      <c r="DB260" s="6">
        <f t="shared" si="29"/>
        <v>1</v>
      </c>
      <c r="DC260" s="9">
        <v>0</v>
      </c>
      <c r="DD260" s="7">
        <v>0</v>
      </c>
      <c r="DE260" s="7">
        <v>0</v>
      </c>
      <c r="DF260" s="1">
        <v>12401</v>
      </c>
      <c r="DG260" s="1">
        <f t="shared" si="30"/>
        <v>24802</v>
      </c>
      <c r="DH260" s="9">
        <f t="shared" si="31"/>
        <v>5</v>
      </c>
      <c r="DI260" s="1">
        <v>105</v>
      </c>
      <c r="DJ260" s="1">
        <f t="shared" si="32"/>
        <v>210</v>
      </c>
      <c r="DK260" s="9">
        <f t="shared" si="33"/>
        <v>1</v>
      </c>
      <c r="DL260" s="4">
        <v>10</v>
      </c>
      <c r="DN260">
        <f>(DL260*InputWeights!$C$7+DB260*InputWeights!$C$6)</f>
        <v>5.5</v>
      </c>
      <c r="DO260">
        <f>(DD260*InputWeights!$C$12+DE260*InputWeights!$C$10+CU260*InputWeights!$C$11)</f>
        <v>4</v>
      </c>
      <c r="DP260">
        <f>(DC260*InputWeights!$C$18+DK260*InputWeights!$C$16+DH260*InputWeights!$C$15+CY260*InputWeights!$C$17)</f>
        <v>4.45</v>
      </c>
      <c r="DR260">
        <f>DN260*InputWeights!$C$5+DO260*InputWeights!$C$9+DP260*InputWeights!$C$14</f>
        <v>46.3</v>
      </c>
      <c r="DS260">
        <f>((_xlfn.RANK.EQ(DR260,$DR$2:$DR$6635,0))/(COUNT(DR$2:$DR$6635)))*100</f>
        <v>17.40013540961408</v>
      </c>
      <c r="DT260">
        <f t="shared" si="34"/>
        <v>20</v>
      </c>
    </row>
    <row r="261" spans="1:124" x14ac:dyDescent="0.25">
      <c r="A261" s="1" t="s">
        <v>2170</v>
      </c>
      <c r="B261" s="1" t="s">
        <v>108</v>
      </c>
      <c r="C261" s="1" t="s">
        <v>109</v>
      </c>
      <c r="D261" s="1" t="s">
        <v>110</v>
      </c>
      <c r="E261" s="1" t="s">
        <v>2111</v>
      </c>
      <c r="F261" s="1">
        <v>422</v>
      </c>
      <c r="G261" s="1">
        <v>20000400</v>
      </c>
      <c r="H261" s="1">
        <v>760</v>
      </c>
      <c r="I261" s="1">
        <v>1985</v>
      </c>
      <c r="J261" s="1">
        <v>2001</v>
      </c>
      <c r="K261" s="1" t="s">
        <v>139</v>
      </c>
      <c r="L261" s="1" t="s">
        <v>110</v>
      </c>
      <c r="M261" s="1">
        <v>22</v>
      </c>
      <c r="N261" s="1" t="s">
        <v>229</v>
      </c>
      <c r="O261" s="1">
        <v>1</v>
      </c>
      <c r="Q261" s="1" t="s">
        <v>117</v>
      </c>
      <c r="R261" s="1">
        <v>0</v>
      </c>
      <c r="T261" s="1">
        <v>0</v>
      </c>
      <c r="V261" s="1">
        <v>8170</v>
      </c>
      <c r="W261" s="1" t="s">
        <v>110</v>
      </c>
      <c r="X261" s="1" t="s">
        <v>117</v>
      </c>
      <c r="Y261" s="1" t="s">
        <v>2175</v>
      </c>
      <c r="AA261" s="1" t="s">
        <v>133</v>
      </c>
      <c r="AE261" s="1" t="s">
        <v>274</v>
      </c>
      <c r="AF261" s="1" t="s">
        <v>124</v>
      </c>
      <c r="AG261" s="1" t="s">
        <v>125</v>
      </c>
      <c r="AH261" s="1" t="s">
        <v>124</v>
      </c>
      <c r="AI261" s="1" t="s">
        <v>112</v>
      </c>
      <c r="AJ261" s="1" t="s">
        <v>112</v>
      </c>
      <c r="AK261" s="1" t="s">
        <v>125</v>
      </c>
      <c r="AL261" s="1" t="s">
        <v>2113</v>
      </c>
      <c r="AM261" s="1" t="s">
        <v>2113</v>
      </c>
      <c r="AN261" s="1" t="s">
        <v>2113</v>
      </c>
      <c r="AO261" s="1">
        <v>5019</v>
      </c>
      <c r="AP261" s="1">
        <v>102264</v>
      </c>
      <c r="AQ261" s="1">
        <v>37373</v>
      </c>
      <c r="AR261" s="1" t="s">
        <v>110</v>
      </c>
      <c r="AS261" s="1">
        <v>0</v>
      </c>
      <c r="AT261" s="1">
        <v>422</v>
      </c>
      <c r="AU261" s="2">
        <v>1542</v>
      </c>
      <c r="AV261" s="2">
        <v>1964</v>
      </c>
      <c r="BB261" s="1" t="s">
        <v>129</v>
      </c>
      <c r="BC261" s="1" t="s">
        <v>704</v>
      </c>
      <c r="BD261" s="1">
        <v>0</v>
      </c>
      <c r="BE261" s="1" t="s">
        <v>131</v>
      </c>
      <c r="BF261" s="1">
        <v>0</v>
      </c>
      <c r="BG261" s="1">
        <v>1</v>
      </c>
      <c r="BH261" s="1">
        <v>0</v>
      </c>
      <c r="BJ261" s="1" t="s">
        <v>182</v>
      </c>
      <c r="BK261" s="1" t="s">
        <v>112</v>
      </c>
      <c r="BN261" s="1" t="s">
        <v>133</v>
      </c>
      <c r="BR261" s="1" t="s">
        <v>133</v>
      </c>
      <c r="BU261" s="1" t="s">
        <v>139</v>
      </c>
      <c r="BV261" s="1" t="s">
        <v>114</v>
      </c>
      <c r="BX261" s="1">
        <v>0</v>
      </c>
      <c r="BZ261" s="1">
        <v>0</v>
      </c>
      <c r="CA261" s="1">
        <v>1</v>
      </c>
      <c r="CB261" s="1">
        <v>0</v>
      </c>
      <c r="CC261" s="1">
        <v>0</v>
      </c>
      <c r="CD261" s="1" t="s">
        <v>117</v>
      </c>
      <c r="CE261" s="1" t="s">
        <v>117</v>
      </c>
      <c r="CF261" s="1" t="s">
        <v>110</v>
      </c>
      <c r="CG261" s="1" t="s">
        <v>117</v>
      </c>
      <c r="CH261" s="1" t="s">
        <v>117</v>
      </c>
      <c r="CI261" s="1" t="s">
        <v>117</v>
      </c>
      <c r="CJ261" s="1" t="s">
        <v>110</v>
      </c>
      <c r="CK261" s="1" t="s">
        <v>112</v>
      </c>
      <c r="CL261" s="1">
        <v>0</v>
      </c>
      <c r="CM261" s="1">
        <v>0</v>
      </c>
      <c r="CN261" s="1" t="s">
        <v>155</v>
      </c>
      <c r="CO261" s="1" t="s">
        <v>183</v>
      </c>
      <c r="CP261" s="1">
        <v>0</v>
      </c>
      <c r="CR261" s="1" t="s">
        <v>144</v>
      </c>
      <c r="CS261" s="1" t="s">
        <v>418</v>
      </c>
      <c r="CT261" s="1" t="s">
        <v>136</v>
      </c>
      <c r="CU261" s="8">
        <v>10</v>
      </c>
      <c r="CV261" s="1" t="s">
        <v>2176</v>
      </c>
      <c r="CW261" s="1" t="s">
        <v>2176</v>
      </c>
      <c r="CX261" s="1">
        <v>3</v>
      </c>
      <c r="CY261" s="10">
        <f t="shared" si="28"/>
        <v>7.5</v>
      </c>
      <c r="CZ261" s="3">
        <v>3.7429199999999998</v>
      </c>
      <c r="DA261" s="3">
        <v>2.5783100000000001</v>
      </c>
      <c r="DB261" s="6">
        <f t="shared" si="29"/>
        <v>1</v>
      </c>
      <c r="DC261" s="9">
        <v>0</v>
      </c>
      <c r="DD261" s="7">
        <v>0</v>
      </c>
      <c r="DE261" s="7">
        <v>0</v>
      </c>
      <c r="DF261" s="1">
        <v>8170</v>
      </c>
      <c r="DG261" s="1">
        <f t="shared" si="30"/>
        <v>16340</v>
      </c>
      <c r="DH261" s="9">
        <f t="shared" si="31"/>
        <v>4</v>
      </c>
      <c r="DI261" s="1">
        <v>572</v>
      </c>
      <c r="DJ261" s="1">
        <f t="shared" si="32"/>
        <v>1144</v>
      </c>
      <c r="DK261" s="9">
        <f t="shared" si="33"/>
        <v>3</v>
      </c>
      <c r="DL261" s="4">
        <v>10</v>
      </c>
      <c r="DN261">
        <f>(DL261*InputWeights!$C$7+DB261*InputWeights!$C$6)</f>
        <v>5.5</v>
      </c>
      <c r="DO261">
        <f>(DD261*InputWeights!$C$12+DE261*InputWeights!$C$10+CU261*InputWeights!$C$11)</f>
        <v>4</v>
      </c>
      <c r="DP261">
        <f>(DC261*InputWeights!$C$18+DK261*InputWeights!$C$16+DH261*InputWeights!$C$15+CY261*InputWeights!$C$17)</f>
        <v>4.45</v>
      </c>
      <c r="DR261">
        <f>DN261*InputWeights!$C$5+DO261*InputWeights!$C$9+DP261*InputWeights!$C$14</f>
        <v>46.3</v>
      </c>
      <c r="DS261">
        <f>((_xlfn.RANK.EQ(DR261,$DR$2:$DR$6635,0))/(COUNT(DR$2:$DR$6635)))*100</f>
        <v>17.40013540961408</v>
      </c>
      <c r="DT261">
        <f t="shared" si="34"/>
        <v>20</v>
      </c>
    </row>
    <row r="262" spans="1:124" x14ac:dyDescent="0.25">
      <c r="A262" s="1" t="s">
        <v>3548</v>
      </c>
      <c r="B262" s="1" t="s">
        <v>2625</v>
      </c>
      <c r="C262" s="1" t="s">
        <v>2626</v>
      </c>
      <c r="D262" s="1" t="s">
        <v>110</v>
      </c>
      <c r="E262" s="1" t="s">
        <v>209</v>
      </c>
      <c r="F262" s="1">
        <v>728</v>
      </c>
      <c r="G262" s="1">
        <v>230002400</v>
      </c>
      <c r="H262" s="1">
        <v>260</v>
      </c>
      <c r="I262" s="1">
        <v>1973</v>
      </c>
      <c r="J262" s="1">
        <v>2000</v>
      </c>
      <c r="K262" s="1" t="s">
        <v>153</v>
      </c>
      <c r="L262" s="1" t="s">
        <v>110</v>
      </c>
      <c r="M262" s="1">
        <v>16</v>
      </c>
      <c r="N262" s="1" t="s">
        <v>177</v>
      </c>
      <c r="O262" s="1">
        <v>1</v>
      </c>
      <c r="Q262" s="1" t="s">
        <v>117</v>
      </c>
      <c r="R262" s="1">
        <v>0</v>
      </c>
      <c r="T262" s="1">
        <v>0</v>
      </c>
      <c r="V262" s="1">
        <v>3057</v>
      </c>
      <c r="W262" s="1" t="s">
        <v>110</v>
      </c>
      <c r="X262" s="1" t="s">
        <v>117</v>
      </c>
      <c r="Y262" s="1" t="s">
        <v>3555</v>
      </c>
      <c r="AA262" s="1" t="s">
        <v>133</v>
      </c>
      <c r="AE262" s="1" t="s">
        <v>274</v>
      </c>
      <c r="AF262" s="1" t="s">
        <v>124</v>
      </c>
      <c r="AG262" s="1" t="s">
        <v>125</v>
      </c>
      <c r="AH262" s="1" t="s">
        <v>124</v>
      </c>
      <c r="AI262" s="1" t="s">
        <v>112</v>
      </c>
      <c r="AJ262" s="1" t="s">
        <v>112</v>
      </c>
      <c r="AK262" s="1" t="s">
        <v>125</v>
      </c>
      <c r="AL262" s="1" t="s">
        <v>746</v>
      </c>
      <c r="AM262" s="1" t="s">
        <v>746</v>
      </c>
      <c r="AN262" s="1" t="s">
        <v>746</v>
      </c>
      <c r="AO262" s="1">
        <v>41800</v>
      </c>
      <c r="AP262" s="1">
        <v>102264</v>
      </c>
      <c r="AQ262" s="1">
        <v>38227</v>
      </c>
      <c r="AR262" s="1" t="s">
        <v>110</v>
      </c>
      <c r="AS262" s="1">
        <v>0</v>
      </c>
      <c r="AT262" s="1">
        <v>728</v>
      </c>
      <c r="AU262" s="2">
        <v>2391</v>
      </c>
      <c r="AV262" s="2">
        <v>3119</v>
      </c>
      <c r="BB262" s="1" t="s">
        <v>3527</v>
      </c>
      <c r="BC262" s="1" t="s">
        <v>331</v>
      </c>
      <c r="BD262" s="1">
        <v>0</v>
      </c>
      <c r="BE262" s="1" t="s">
        <v>131</v>
      </c>
      <c r="BF262" s="1">
        <v>0</v>
      </c>
      <c r="BG262" s="1">
        <v>1</v>
      </c>
      <c r="BH262" s="1">
        <v>0</v>
      </c>
      <c r="BJ262" s="1" t="s">
        <v>182</v>
      </c>
      <c r="BK262" s="1" t="s">
        <v>112</v>
      </c>
      <c r="BN262" s="1" t="s">
        <v>133</v>
      </c>
      <c r="BR262" s="1" t="s">
        <v>133</v>
      </c>
      <c r="BU262" s="1" t="s">
        <v>153</v>
      </c>
      <c r="BV262" s="1" t="s">
        <v>114</v>
      </c>
      <c r="BX262" s="1">
        <v>0</v>
      </c>
      <c r="BZ262" s="1">
        <v>0</v>
      </c>
      <c r="CA262" s="1">
        <v>1</v>
      </c>
      <c r="CB262" s="1">
        <v>0</v>
      </c>
      <c r="CC262" s="1">
        <v>0</v>
      </c>
      <c r="CD262" s="1" t="s">
        <v>117</v>
      </c>
      <c r="CE262" s="1" t="s">
        <v>117</v>
      </c>
      <c r="CF262" s="1" t="s">
        <v>110</v>
      </c>
      <c r="CG262" s="1" t="s">
        <v>117</v>
      </c>
      <c r="CH262" s="1" t="s">
        <v>117</v>
      </c>
      <c r="CI262" s="1" t="s">
        <v>117</v>
      </c>
      <c r="CJ262" s="1" t="s">
        <v>117</v>
      </c>
      <c r="CK262" s="1" t="s">
        <v>112</v>
      </c>
      <c r="CL262" s="1">
        <v>0</v>
      </c>
      <c r="CM262" s="1">
        <v>0</v>
      </c>
      <c r="CN262" s="1" t="s">
        <v>134</v>
      </c>
      <c r="CO262" s="1" t="s">
        <v>183</v>
      </c>
      <c r="CP262" s="1">
        <v>0</v>
      </c>
      <c r="CR262" s="1" t="s">
        <v>144</v>
      </c>
      <c r="CS262" s="1" t="s">
        <v>418</v>
      </c>
      <c r="CT262" s="1" t="s">
        <v>136</v>
      </c>
      <c r="CU262" s="8">
        <v>10</v>
      </c>
      <c r="CV262" s="1" t="s">
        <v>3556</v>
      </c>
      <c r="CW262" s="1" t="s">
        <v>3556</v>
      </c>
      <c r="CX262" s="1">
        <v>3</v>
      </c>
      <c r="CY262" s="10">
        <f t="shared" si="28"/>
        <v>7.5</v>
      </c>
      <c r="CZ262" s="3">
        <v>3.9</v>
      </c>
      <c r="DA262" s="3">
        <v>2.7</v>
      </c>
      <c r="DB262" s="6">
        <f t="shared" si="29"/>
        <v>1</v>
      </c>
      <c r="DC262" s="9">
        <v>10</v>
      </c>
      <c r="DD262" s="7">
        <v>0</v>
      </c>
      <c r="DE262" s="7">
        <v>0</v>
      </c>
      <c r="DF262" s="1">
        <v>3057</v>
      </c>
      <c r="DG262" s="1">
        <f t="shared" si="30"/>
        <v>6114</v>
      </c>
      <c r="DH262" s="9">
        <f t="shared" si="31"/>
        <v>2</v>
      </c>
      <c r="DI262" s="1">
        <v>275</v>
      </c>
      <c r="DJ262" s="1">
        <f t="shared" si="32"/>
        <v>550</v>
      </c>
      <c r="DK262" s="9">
        <f t="shared" si="33"/>
        <v>2</v>
      </c>
      <c r="DL262" s="4">
        <v>10</v>
      </c>
      <c r="DN262">
        <f>(DL262*InputWeights!$C$7+DB262*InputWeights!$C$6)</f>
        <v>5.5</v>
      </c>
      <c r="DO262">
        <f>(DD262*InputWeights!$C$12+DE262*InputWeights!$C$10+CU262*InputWeights!$C$11)</f>
        <v>4</v>
      </c>
      <c r="DP262">
        <f>(DC262*InputWeights!$C$18+DK262*InputWeights!$C$16+DH262*InputWeights!$C$15+CY262*InputWeights!$C$17)</f>
        <v>4.45</v>
      </c>
      <c r="DR262">
        <f>DN262*InputWeights!$C$5+DO262*InputWeights!$C$9+DP262*InputWeights!$C$14</f>
        <v>46.3</v>
      </c>
      <c r="DS262">
        <f>((_xlfn.RANK.EQ(DR262,$DR$2:$DR$6635,0))/(COUNT(DR$2:$DR$6635)))*100</f>
        <v>17.40013540961408</v>
      </c>
      <c r="DT262">
        <f t="shared" si="34"/>
        <v>20</v>
      </c>
    </row>
    <row r="263" spans="1:124" x14ac:dyDescent="0.25">
      <c r="A263" s="1" t="s">
        <v>894</v>
      </c>
      <c r="B263" s="1" t="s">
        <v>108</v>
      </c>
      <c r="C263" s="1" t="s">
        <v>109</v>
      </c>
      <c r="D263" s="1" t="s">
        <v>110</v>
      </c>
      <c r="E263" s="1" t="s">
        <v>411</v>
      </c>
      <c r="F263" s="1">
        <v>1416</v>
      </c>
      <c r="G263" s="1">
        <v>100</v>
      </c>
      <c r="H263" s="1">
        <v>0</v>
      </c>
      <c r="I263" s="1">
        <v>1937</v>
      </c>
      <c r="J263" s="1">
        <v>2012</v>
      </c>
      <c r="K263" s="1" t="s">
        <v>183</v>
      </c>
      <c r="L263" s="1" t="s">
        <v>114</v>
      </c>
      <c r="M263" s="1">
        <v>36</v>
      </c>
      <c r="N263" s="1" t="s">
        <v>177</v>
      </c>
      <c r="O263" s="1">
        <v>2</v>
      </c>
      <c r="Q263" s="1" t="s">
        <v>117</v>
      </c>
      <c r="R263" s="1">
        <v>0</v>
      </c>
      <c r="S263" s="1" t="s">
        <v>895</v>
      </c>
      <c r="T263" s="1">
        <v>176</v>
      </c>
      <c r="V263" s="1">
        <v>12111</v>
      </c>
      <c r="W263" s="1" t="s">
        <v>116</v>
      </c>
      <c r="X263" s="1" t="s">
        <v>117</v>
      </c>
      <c r="Y263" s="1" t="s">
        <v>371</v>
      </c>
      <c r="Z263" s="1" t="s">
        <v>119</v>
      </c>
      <c r="AA263" s="1" t="s">
        <v>896</v>
      </c>
      <c r="AC263" s="1" t="s">
        <v>371</v>
      </c>
      <c r="AD263" s="1" t="s">
        <v>897</v>
      </c>
      <c r="AE263" s="1" t="s">
        <v>364</v>
      </c>
      <c r="AF263" s="1" t="s">
        <v>124</v>
      </c>
      <c r="AG263" s="1" t="s">
        <v>125</v>
      </c>
      <c r="AH263" s="1" t="s">
        <v>124</v>
      </c>
      <c r="AI263" s="1" t="s">
        <v>150</v>
      </c>
      <c r="AJ263" s="1" t="s">
        <v>112</v>
      </c>
      <c r="AK263" s="1" t="s">
        <v>125</v>
      </c>
      <c r="AL263" s="1" t="s">
        <v>416</v>
      </c>
      <c r="AM263" s="1" t="s">
        <v>416</v>
      </c>
      <c r="AN263" s="1" t="s">
        <v>898</v>
      </c>
      <c r="AO263" s="1">
        <v>2227</v>
      </c>
      <c r="AP263" s="1">
        <v>102264</v>
      </c>
      <c r="AQ263" s="1">
        <v>186</v>
      </c>
      <c r="AR263" s="1" t="s">
        <v>110</v>
      </c>
      <c r="AS263" s="1">
        <v>0</v>
      </c>
      <c r="AT263" s="1">
        <v>1416</v>
      </c>
      <c r="AU263" s="2">
        <v>0</v>
      </c>
      <c r="AV263" s="2">
        <v>1416</v>
      </c>
      <c r="BB263" s="1" t="s">
        <v>129</v>
      </c>
      <c r="BC263" s="1" t="s">
        <v>855</v>
      </c>
      <c r="BD263" s="1">
        <v>85</v>
      </c>
      <c r="BE263" s="1" t="s">
        <v>131</v>
      </c>
      <c r="BF263" s="1">
        <v>0</v>
      </c>
      <c r="BG263" s="1">
        <v>1</v>
      </c>
      <c r="BH263" s="1">
        <v>1</v>
      </c>
      <c r="BI263" s="1" t="s">
        <v>131</v>
      </c>
      <c r="BJ263" s="1" t="s">
        <v>182</v>
      </c>
      <c r="BK263" s="1" t="s">
        <v>112</v>
      </c>
      <c r="BN263" s="1" t="s">
        <v>133</v>
      </c>
      <c r="BR263" s="1" t="s">
        <v>133</v>
      </c>
      <c r="BU263" s="1" t="s">
        <v>112</v>
      </c>
      <c r="BV263" s="1" t="s">
        <v>114</v>
      </c>
      <c r="BW263" s="1" t="s">
        <v>112</v>
      </c>
      <c r="BX263" s="1">
        <v>0</v>
      </c>
      <c r="BZ263" s="1">
        <v>0</v>
      </c>
      <c r="CA263" s="1">
        <v>1</v>
      </c>
      <c r="CB263" s="1">
        <v>0</v>
      </c>
      <c r="CC263" s="1">
        <v>0</v>
      </c>
      <c r="CD263" s="1" t="s">
        <v>117</v>
      </c>
      <c r="CE263" s="1" t="s">
        <v>117</v>
      </c>
      <c r="CF263" s="1" t="s">
        <v>110</v>
      </c>
      <c r="CG263" s="1" t="s">
        <v>117</v>
      </c>
      <c r="CH263" s="1" t="s">
        <v>114</v>
      </c>
      <c r="CI263" s="1" t="s">
        <v>117</v>
      </c>
      <c r="CJ263" s="1" t="s">
        <v>117</v>
      </c>
      <c r="CK263" s="1" t="s">
        <v>112</v>
      </c>
      <c r="CL263" s="1">
        <v>14</v>
      </c>
      <c r="CM263" s="1">
        <v>0</v>
      </c>
      <c r="CN263" s="1" t="s">
        <v>134</v>
      </c>
      <c r="CO263" s="1" t="s">
        <v>183</v>
      </c>
      <c r="CP263" s="1">
        <v>0</v>
      </c>
      <c r="CQ263" s="1" t="s">
        <v>143</v>
      </c>
      <c r="CR263" s="1" t="s">
        <v>143</v>
      </c>
      <c r="CS263" s="1" t="s">
        <v>136</v>
      </c>
      <c r="CT263" s="1" t="s">
        <v>156</v>
      </c>
      <c r="CU263" s="8">
        <v>5</v>
      </c>
      <c r="CV263" s="1" t="s">
        <v>899</v>
      </c>
      <c r="CW263" s="1" t="s">
        <v>899</v>
      </c>
      <c r="CX263" s="1">
        <v>3</v>
      </c>
      <c r="CY263" s="10">
        <f t="shared" si="28"/>
        <v>7.5</v>
      </c>
      <c r="CZ263" s="3">
        <v>7.4498300000000004</v>
      </c>
      <c r="DA263" s="3">
        <v>4.2302200000000001</v>
      </c>
      <c r="DB263" s="6">
        <f t="shared" si="29"/>
        <v>2.5</v>
      </c>
      <c r="DC263" s="9">
        <v>0</v>
      </c>
      <c r="DD263" s="7">
        <v>10</v>
      </c>
      <c r="DE263" s="7">
        <v>0</v>
      </c>
      <c r="DF263" s="1">
        <v>12111</v>
      </c>
      <c r="DG263" s="1">
        <f t="shared" si="30"/>
        <v>12111</v>
      </c>
      <c r="DH263" s="9">
        <f t="shared" si="31"/>
        <v>3</v>
      </c>
      <c r="DI263" s="1">
        <v>634</v>
      </c>
      <c r="DJ263" s="1">
        <f t="shared" si="32"/>
        <v>634</v>
      </c>
      <c r="DK263" s="9">
        <f t="shared" si="33"/>
        <v>2</v>
      </c>
      <c r="DL263" s="4">
        <v>10</v>
      </c>
      <c r="DN263">
        <f>(DL263*InputWeights!$C$7+DB263*InputWeights!$C$6)</f>
        <v>6.25</v>
      </c>
      <c r="DO263">
        <f>(DD263*InputWeights!$C$12+DE263*InputWeights!$C$10+CU263*InputWeights!$C$11)</f>
        <v>4</v>
      </c>
      <c r="DP263">
        <f>(DC263*InputWeights!$C$18+DK263*InputWeights!$C$16+DH263*InputWeights!$C$15+CY263*InputWeights!$C$17)</f>
        <v>3.85</v>
      </c>
      <c r="DR263">
        <f>DN263*InputWeights!$C$5+DO263*InputWeights!$C$9+DP263*InputWeights!$C$14</f>
        <v>46.15</v>
      </c>
      <c r="DS263">
        <f>((_xlfn.RANK.EQ(DR263,$DR$2:$DR$6635,0))/(COUNT(DR$2:$DR$6635)))*100</f>
        <v>17.738659444820581</v>
      </c>
      <c r="DT263">
        <f t="shared" si="34"/>
        <v>20</v>
      </c>
    </row>
    <row r="264" spans="1:124" x14ac:dyDescent="0.25">
      <c r="A264" s="1" t="s">
        <v>2170</v>
      </c>
      <c r="B264" s="1" t="s">
        <v>108</v>
      </c>
      <c r="C264" s="1" t="s">
        <v>109</v>
      </c>
      <c r="D264" s="1" t="s">
        <v>110</v>
      </c>
      <c r="E264" s="1" t="s">
        <v>2083</v>
      </c>
      <c r="F264" s="1">
        <v>561</v>
      </c>
      <c r="G264" s="1">
        <v>20000300</v>
      </c>
      <c r="H264" s="1">
        <v>750</v>
      </c>
      <c r="I264" s="1">
        <v>1985</v>
      </c>
      <c r="J264" s="1">
        <v>2001</v>
      </c>
      <c r="K264" s="1" t="s">
        <v>112</v>
      </c>
      <c r="L264" s="1" t="s">
        <v>110</v>
      </c>
      <c r="M264" s="1">
        <v>22</v>
      </c>
      <c r="N264" s="1" t="s">
        <v>229</v>
      </c>
      <c r="O264" s="1">
        <v>1</v>
      </c>
      <c r="Q264" s="1" t="s">
        <v>117</v>
      </c>
      <c r="R264" s="1">
        <v>0</v>
      </c>
      <c r="T264" s="1">
        <v>0</v>
      </c>
      <c r="V264" s="1">
        <v>5320</v>
      </c>
      <c r="W264" s="1" t="s">
        <v>110</v>
      </c>
      <c r="X264" s="1" t="s">
        <v>117</v>
      </c>
      <c r="Y264" s="1" t="s">
        <v>2173</v>
      </c>
      <c r="AA264" s="1" t="s">
        <v>133</v>
      </c>
      <c r="AE264" s="1" t="s">
        <v>274</v>
      </c>
      <c r="AF264" s="1" t="s">
        <v>124</v>
      </c>
      <c r="AG264" s="1" t="s">
        <v>125</v>
      </c>
      <c r="AH264" s="1" t="s">
        <v>124</v>
      </c>
      <c r="AI264" s="1" t="s">
        <v>112</v>
      </c>
      <c r="AJ264" s="1" t="s">
        <v>112</v>
      </c>
      <c r="AK264" s="1" t="s">
        <v>125</v>
      </c>
      <c r="AL264" s="1" t="s">
        <v>2085</v>
      </c>
      <c r="AM264" s="1" t="s">
        <v>2085</v>
      </c>
      <c r="AN264" s="1" t="s">
        <v>2085</v>
      </c>
      <c r="AO264" s="1">
        <v>5018</v>
      </c>
      <c r="AP264" s="1">
        <v>102264</v>
      </c>
      <c r="AQ264" s="1">
        <v>37372</v>
      </c>
      <c r="AR264" s="1" t="s">
        <v>110</v>
      </c>
      <c r="AS264" s="1">
        <v>0</v>
      </c>
      <c r="AT264" s="1">
        <v>561</v>
      </c>
      <c r="AU264" s="2">
        <v>981</v>
      </c>
      <c r="AV264" s="2">
        <v>1542</v>
      </c>
      <c r="BB264" s="1" t="s">
        <v>129</v>
      </c>
      <c r="BC264" s="1" t="s">
        <v>189</v>
      </c>
      <c r="BD264" s="1">
        <v>0</v>
      </c>
      <c r="BE264" s="1" t="s">
        <v>131</v>
      </c>
      <c r="BF264" s="1">
        <v>2</v>
      </c>
      <c r="BG264" s="1">
        <v>0</v>
      </c>
      <c r="BH264" s="1">
        <v>2</v>
      </c>
      <c r="BJ264" s="1" t="s">
        <v>182</v>
      </c>
      <c r="BK264" s="1" t="s">
        <v>112</v>
      </c>
      <c r="BN264" s="1" t="s">
        <v>133</v>
      </c>
      <c r="BR264" s="1" t="s">
        <v>133</v>
      </c>
      <c r="BU264" s="1" t="s">
        <v>112</v>
      </c>
      <c r="BV264" s="1" t="s">
        <v>114</v>
      </c>
      <c r="BX264" s="1">
        <v>0</v>
      </c>
      <c r="BZ264" s="1">
        <v>0</v>
      </c>
      <c r="CA264" s="1">
        <v>1</v>
      </c>
      <c r="CB264" s="1">
        <v>0</v>
      </c>
      <c r="CC264" s="1">
        <v>0</v>
      </c>
      <c r="CD264" s="1" t="s">
        <v>117</v>
      </c>
      <c r="CE264" s="1" t="s">
        <v>117</v>
      </c>
      <c r="CF264" s="1" t="s">
        <v>110</v>
      </c>
      <c r="CG264" s="1" t="s">
        <v>117</v>
      </c>
      <c r="CH264" s="1" t="s">
        <v>117</v>
      </c>
      <c r="CI264" s="1" t="s">
        <v>117</v>
      </c>
      <c r="CJ264" s="1" t="s">
        <v>110</v>
      </c>
      <c r="CK264" s="1" t="s">
        <v>112</v>
      </c>
      <c r="CL264" s="1">
        <v>0</v>
      </c>
      <c r="CM264" s="1">
        <v>0</v>
      </c>
      <c r="CN264" s="1" t="s">
        <v>155</v>
      </c>
      <c r="CO264" s="1" t="s">
        <v>183</v>
      </c>
      <c r="CP264" s="1">
        <v>0</v>
      </c>
      <c r="CR264" s="1" t="s">
        <v>144</v>
      </c>
      <c r="CS264" s="1" t="s">
        <v>418</v>
      </c>
      <c r="CT264" s="1" t="s">
        <v>136</v>
      </c>
      <c r="CU264" s="8">
        <v>10</v>
      </c>
      <c r="CV264" s="1" t="s">
        <v>2174</v>
      </c>
      <c r="CW264" s="1" t="s">
        <v>2174</v>
      </c>
      <c r="CX264" s="1">
        <v>3</v>
      </c>
      <c r="CY264" s="10">
        <f t="shared" si="28"/>
        <v>7.5</v>
      </c>
      <c r="CZ264" s="3">
        <v>4.6986699999999999</v>
      </c>
      <c r="DA264" s="3">
        <v>3.36348</v>
      </c>
      <c r="DB264" s="6">
        <f t="shared" si="29"/>
        <v>2.5</v>
      </c>
      <c r="DC264" s="9">
        <v>0</v>
      </c>
      <c r="DD264" s="7">
        <v>0</v>
      </c>
      <c r="DE264" s="7">
        <v>0</v>
      </c>
      <c r="DF264" s="1">
        <v>5320</v>
      </c>
      <c r="DG264" s="1">
        <f t="shared" si="30"/>
        <v>10640</v>
      </c>
      <c r="DH264" s="9">
        <f t="shared" si="31"/>
        <v>3</v>
      </c>
      <c r="DI264" s="1">
        <v>372</v>
      </c>
      <c r="DJ264" s="1">
        <f t="shared" si="32"/>
        <v>744</v>
      </c>
      <c r="DK264" s="9">
        <f t="shared" si="33"/>
        <v>2</v>
      </c>
      <c r="DL264" s="4">
        <v>10</v>
      </c>
      <c r="DN264">
        <f>(DL264*InputWeights!$C$7+DB264*InputWeights!$C$6)</f>
        <v>6.25</v>
      </c>
      <c r="DO264">
        <f>(DD264*InputWeights!$C$12+DE264*InputWeights!$C$10+CU264*InputWeights!$C$11)</f>
        <v>4</v>
      </c>
      <c r="DP264">
        <f>(DC264*InputWeights!$C$18+DK264*InputWeights!$C$16+DH264*InputWeights!$C$15+CY264*InputWeights!$C$17)</f>
        <v>3.85</v>
      </c>
      <c r="DR264">
        <f>DN264*InputWeights!$C$5+DO264*InputWeights!$C$9+DP264*InputWeights!$C$14</f>
        <v>46.15</v>
      </c>
      <c r="DS264">
        <f>((_xlfn.RANK.EQ(DR264,$DR$2:$DR$6635,0))/(COUNT(DR$2:$DR$6635)))*100</f>
        <v>17.738659444820581</v>
      </c>
      <c r="DT264">
        <f t="shared" si="34"/>
        <v>20</v>
      </c>
    </row>
    <row r="265" spans="1:124" x14ac:dyDescent="0.25">
      <c r="A265" s="1" t="s">
        <v>3232</v>
      </c>
      <c r="B265" s="1" t="s">
        <v>2625</v>
      </c>
      <c r="C265" s="1" t="s">
        <v>2626</v>
      </c>
      <c r="D265" s="1" t="s">
        <v>110</v>
      </c>
      <c r="E265" s="1" t="s">
        <v>666</v>
      </c>
      <c r="F265" s="1">
        <v>2422</v>
      </c>
      <c r="G265" s="1">
        <v>230006700</v>
      </c>
      <c r="H265" s="1">
        <v>0</v>
      </c>
      <c r="I265" s="1">
        <v>1927</v>
      </c>
      <c r="J265" s="1">
        <v>2007</v>
      </c>
      <c r="K265" s="1" t="s">
        <v>183</v>
      </c>
      <c r="L265" s="1" t="s">
        <v>114</v>
      </c>
      <c r="M265" s="1">
        <v>31</v>
      </c>
      <c r="N265" s="1" t="s">
        <v>177</v>
      </c>
      <c r="O265" s="1">
        <v>2</v>
      </c>
      <c r="P265" s="1" t="s">
        <v>112</v>
      </c>
      <c r="Q265" s="1" t="s">
        <v>117</v>
      </c>
      <c r="R265" s="1">
        <v>0</v>
      </c>
      <c r="S265" s="1" t="s">
        <v>2913</v>
      </c>
      <c r="T265" s="1">
        <v>171</v>
      </c>
      <c r="V265" s="1">
        <v>13247</v>
      </c>
      <c r="W265" s="1" t="s">
        <v>116</v>
      </c>
      <c r="X265" s="1" t="s">
        <v>117</v>
      </c>
      <c r="Y265" s="1" t="s">
        <v>1318</v>
      </c>
      <c r="AA265" s="1" t="s">
        <v>133</v>
      </c>
      <c r="AC265" s="1" t="s">
        <v>3236</v>
      </c>
      <c r="AD265" s="1" t="s">
        <v>3130</v>
      </c>
      <c r="AE265" s="1" t="s">
        <v>274</v>
      </c>
      <c r="AF265" s="1" t="s">
        <v>124</v>
      </c>
      <c r="AG265" s="1" t="s">
        <v>125</v>
      </c>
      <c r="AH265" s="1" t="s">
        <v>124</v>
      </c>
      <c r="AI265" s="1" t="s">
        <v>112</v>
      </c>
      <c r="AJ265" s="1" t="s">
        <v>112</v>
      </c>
      <c r="AK265" s="1" t="s">
        <v>125</v>
      </c>
      <c r="AL265" s="1" t="s">
        <v>416</v>
      </c>
      <c r="AM265" s="1" t="s">
        <v>1091</v>
      </c>
      <c r="AN265" s="1" t="s">
        <v>3237</v>
      </c>
      <c r="AO265" s="1">
        <v>41373</v>
      </c>
      <c r="AP265" s="1">
        <v>102264</v>
      </c>
      <c r="AQ265" s="1">
        <v>4304</v>
      </c>
      <c r="AR265" s="1" t="s">
        <v>110</v>
      </c>
      <c r="AS265" s="1">
        <v>9413</v>
      </c>
      <c r="AT265" s="1">
        <v>11835</v>
      </c>
      <c r="AU265" s="2">
        <v>9413</v>
      </c>
      <c r="AV265" s="2">
        <v>11835</v>
      </c>
      <c r="BB265" s="1" t="s">
        <v>129</v>
      </c>
      <c r="BC265" s="1" t="s">
        <v>704</v>
      </c>
      <c r="BD265" s="1">
        <v>70</v>
      </c>
      <c r="BE265" s="1" t="s">
        <v>131</v>
      </c>
      <c r="BF265" s="1">
        <v>0</v>
      </c>
      <c r="BG265" s="1">
        <v>3</v>
      </c>
      <c r="BH265" s="1">
        <v>3</v>
      </c>
      <c r="BI265" s="1" t="s">
        <v>131</v>
      </c>
      <c r="BJ265" s="1" t="s">
        <v>182</v>
      </c>
      <c r="BK265" s="1" t="s">
        <v>112</v>
      </c>
      <c r="BN265" s="1" t="s">
        <v>133</v>
      </c>
      <c r="BR265" s="1" t="s">
        <v>133</v>
      </c>
      <c r="BU265" s="1" t="s">
        <v>153</v>
      </c>
      <c r="BV265" s="1" t="s">
        <v>114</v>
      </c>
      <c r="BW265" s="1" t="s">
        <v>112</v>
      </c>
      <c r="BX265" s="1">
        <v>0</v>
      </c>
      <c r="BZ265" s="1">
        <v>0</v>
      </c>
      <c r="CA265" s="1">
        <v>1</v>
      </c>
      <c r="CB265" s="1">
        <v>0</v>
      </c>
      <c r="CC265" s="1">
        <v>0</v>
      </c>
      <c r="CD265" s="1" t="s">
        <v>117</v>
      </c>
      <c r="CE265" s="1" t="s">
        <v>117</v>
      </c>
      <c r="CF265" s="1" t="s">
        <v>110</v>
      </c>
      <c r="CG265" s="1" t="s">
        <v>117</v>
      </c>
      <c r="CH265" s="1" t="s">
        <v>116</v>
      </c>
      <c r="CI265" s="1" t="s">
        <v>117</v>
      </c>
      <c r="CJ265" s="1" t="s">
        <v>117</v>
      </c>
      <c r="CK265" s="1" t="s">
        <v>112</v>
      </c>
      <c r="CL265" s="1">
        <v>3</v>
      </c>
      <c r="CM265" s="1">
        <v>0</v>
      </c>
      <c r="CN265" s="1" t="s">
        <v>134</v>
      </c>
      <c r="CO265" s="1" t="s">
        <v>183</v>
      </c>
      <c r="CP265" s="1">
        <v>0</v>
      </c>
      <c r="CQ265" s="1" t="s">
        <v>135</v>
      </c>
      <c r="CR265" s="1" t="s">
        <v>135</v>
      </c>
      <c r="CS265" s="1" t="s">
        <v>136</v>
      </c>
      <c r="CT265" s="1" t="s">
        <v>136</v>
      </c>
      <c r="CU265" s="8">
        <v>10</v>
      </c>
      <c r="CV265" s="1" t="s">
        <v>3238</v>
      </c>
      <c r="CW265" s="1" t="s">
        <v>3238</v>
      </c>
      <c r="CX265" s="1">
        <v>3</v>
      </c>
      <c r="CY265" s="10">
        <f t="shared" si="28"/>
        <v>7.5</v>
      </c>
      <c r="CZ265" s="3">
        <v>3.5</v>
      </c>
      <c r="DA265" s="3">
        <v>3.3</v>
      </c>
      <c r="DB265" s="6">
        <f t="shared" si="29"/>
        <v>2.5</v>
      </c>
      <c r="DC265" s="9">
        <v>0</v>
      </c>
      <c r="DD265" s="7">
        <v>0</v>
      </c>
      <c r="DE265" s="7">
        <v>0</v>
      </c>
      <c r="DF265" s="1">
        <v>13247</v>
      </c>
      <c r="DG265" s="1">
        <f t="shared" si="30"/>
        <v>13247</v>
      </c>
      <c r="DH265" s="9">
        <f t="shared" si="31"/>
        <v>3</v>
      </c>
      <c r="DI265" s="1">
        <v>517</v>
      </c>
      <c r="DJ265" s="1">
        <f t="shared" si="32"/>
        <v>517</v>
      </c>
      <c r="DK265" s="9">
        <f t="shared" si="33"/>
        <v>2</v>
      </c>
      <c r="DL265" s="4">
        <v>10</v>
      </c>
      <c r="DN265">
        <f>(DL265*InputWeights!$C$7+DB265*InputWeights!$C$6)</f>
        <v>6.25</v>
      </c>
      <c r="DO265">
        <f>(DD265*InputWeights!$C$12+DE265*InputWeights!$C$10+CU265*InputWeights!$C$11)</f>
        <v>4</v>
      </c>
      <c r="DP265">
        <f>(DC265*InputWeights!$C$18+DK265*InputWeights!$C$16+DH265*InputWeights!$C$15+CY265*InputWeights!$C$17)</f>
        <v>3.85</v>
      </c>
      <c r="DR265">
        <f>DN265*InputWeights!$C$5+DO265*InputWeights!$C$9+DP265*InputWeights!$C$14</f>
        <v>46.15</v>
      </c>
      <c r="DS265">
        <f>((_xlfn.RANK.EQ(DR265,$DR$2:$DR$6635,0))/(COUNT(DR$2:$DR$6635)))*100</f>
        <v>17.738659444820581</v>
      </c>
      <c r="DT265">
        <f t="shared" si="34"/>
        <v>20</v>
      </c>
    </row>
    <row r="266" spans="1:124" x14ac:dyDescent="0.25">
      <c r="A266" s="1" t="s">
        <v>3548</v>
      </c>
      <c r="B266" s="1" t="s">
        <v>2625</v>
      </c>
      <c r="C266" s="1" t="s">
        <v>2626</v>
      </c>
      <c r="D266" s="1" t="s">
        <v>110</v>
      </c>
      <c r="E266" s="1" t="s">
        <v>2083</v>
      </c>
      <c r="F266" s="1">
        <v>697</v>
      </c>
      <c r="G266" s="1">
        <v>230002700</v>
      </c>
      <c r="H266" s="1">
        <v>750</v>
      </c>
      <c r="I266" s="1">
        <v>1973</v>
      </c>
      <c r="J266" s="1">
        <v>2000</v>
      </c>
      <c r="K266" s="1" t="s">
        <v>858</v>
      </c>
      <c r="L266" s="1" t="s">
        <v>110</v>
      </c>
      <c r="M266" s="1">
        <v>16</v>
      </c>
      <c r="N266" s="1" t="s">
        <v>177</v>
      </c>
      <c r="O266" s="1">
        <v>1</v>
      </c>
      <c r="Q266" s="1" t="s">
        <v>117</v>
      </c>
      <c r="R266" s="1">
        <v>0</v>
      </c>
      <c r="T266" s="1">
        <v>0</v>
      </c>
      <c r="V266" s="1">
        <v>5168</v>
      </c>
      <c r="W266" s="1" t="s">
        <v>110</v>
      </c>
      <c r="X266" s="1" t="s">
        <v>117</v>
      </c>
      <c r="Y266" s="1" t="s">
        <v>3561</v>
      </c>
      <c r="AA266" s="1" t="s">
        <v>133</v>
      </c>
      <c r="AE266" s="1" t="s">
        <v>274</v>
      </c>
      <c r="AF266" s="1" t="s">
        <v>124</v>
      </c>
      <c r="AG266" s="1" t="s">
        <v>125</v>
      </c>
      <c r="AH266" s="1" t="s">
        <v>124</v>
      </c>
      <c r="AI266" s="1" t="s">
        <v>112</v>
      </c>
      <c r="AJ266" s="1" t="s">
        <v>112</v>
      </c>
      <c r="AK266" s="1" t="s">
        <v>125</v>
      </c>
      <c r="AL266" s="1" t="s">
        <v>2085</v>
      </c>
      <c r="AM266" s="1" t="s">
        <v>2085</v>
      </c>
      <c r="AN266" s="1" t="s">
        <v>2085</v>
      </c>
      <c r="AO266" s="1">
        <v>41804</v>
      </c>
      <c r="AP266" s="1">
        <v>102264</v>
      </c>
      <c r="AQ266" s="1">
        <v>38231</v>
      </c>
      <c r="AR266" s="1" t="s">
        <v>110</v>
      </c>
      <c r="AS266" s="1">
        <v>0</v>
      </c>
      <c r="AT266" s="1">
        <v>697</v>
      </c>
      <c r="AU266" s="2">
        <v>4660</v>
      </c>
      <c r="AV266" s="2">
        <v>5357</v>
      </c>
      <c r="BB266" s="1" t="s">
        <v>3527</v>
      </c>
      <c r="BC266" s="1" t="s">
        <v>130</v>
      </c>
      <c r="BD266" s="1">
        <v>0</v>
      </c>
      <c r="BE266" s="1" t="s">
        <v>131</v>
      </c>
      <c r="BF266" s="1">
        <v>0</v>
      </c>
      <c r="BG266" s="1">
        <v>1</v>
      </c>
      <c r="BH266" s="1">
        <v>0</v>
      </c>
      <c r="BJ266" s="1" t="s">
        <v>182</v>
      </c>
      <c r="BK266" s="1" t="s">
        <v>112</v>
      </c>
      <c r="BN266" s="1" t="s">
        <v>133</v>
      </c>
      <c r="BR266" s="1" t="s">
        <v>133</v>
      </c>
      <c r="BU266" s="1" t="s">
        <v>858</v>
      </c>
      <c r="BV266" s="1" t="s">
        <v>114</v>
      </c>
      <c r="BX266" s="1">
        <v>0</v>
      </c>
      <c r="BZ266" s="1">
        <v>0</v>
      </c>
      <c r="CA266" s="1">
        <v>1</v>
      </c>
      <c r="CB266" s="1">
        <v>0</v>
      </c>
      <c r="CC266" s="1">
        <v>0</v>
      </c>
      <c r="CD266" s="1" t="s">
        <v>117</v>
      </c>
      <c r="CE266" s="1" t="s">
        <v>117</v>
      </c>
      <c r="CF266" s="1" t="s">
        <v>110</v>
      </c>
      <c r="CG266" s="1" t="s">
        <v>117</v>
      </c>
      <c r="CH266" s="1" t="s">
        <v>117</v>
      </c>
      <c r="CI266" s="1" t="s">
        <v>117</v>
      </c>
      <c r="CJ266" s="1" t="s">
        <v>117</v>
      </c>
      <c r="CK266" s="1" t="s">
        <v>112</v>
      </c>
      <c r="CL266" s="1">
        <v>0</v>
      </c>
      <c r="CM266" s="1">
        <v>0</v>
      </c>
      <c r="CN266" s="1" t="s">
        <v>134</v>
      </c>
      <c r="CO266" s="1" t="s">
        <v>183</v>
      </c>
      <c r="CP266" s="1">
        <v>0</v>
      </c>
      <c r="CR266" s="1" t="s">
        <v>144</v>
      </c>
      <c r="CS266" s="1" t="s">
        <v>418</v>
      </c>
      <c r="CT266" s="1" t="s">
        <v>136</v>
      </c>
      <c r="CU266" s="8">
        <v>10</v>
      </c>
      <c r="CV266" s="1" t="s">
        <v>3562</v>
      </c>
      <c r="CW266" s="1" t="s">
        <v>3562</v>
      </c>
      <c r="CX266" s="1">
        <v>3</v>
      </c>
      <c r="CY266" s="10">
        <f t="shared" si="28"/>
        <v>7.5</v>
      </c>
      <c r="CZ266" s="3">
        <v>4.8</v>
      </c>
      <c r="DA266" s="3">
        <v>3.4</v>
      </c>
      <c r="DB266" s="6">
        <f t="shared" si="29"/>
        <v>2.5</v>
      </c>
      <c r="DC266" s="9">
        <v>0</v>
      </c>
      <c r="DD266" s="7">
        <v>0</v>
      </c>
      <c r="DE266" s="7">
        <v>0</v>
      </c>
      <c r="DF266" s="1">
        <v>5168</v>
      </c>
      <c r="DG266" s="1">
        <f t="shared" si="30"/>
        <v>10336</v>
      </c>
      <c r="DH266" s="9">
        <f t="shared" si="31"/>
        <v>3</v>
      </c>
      <c r="DI266" s="1">
        <v>413</v>
      </c>
      <c r="DJ266" s="1">
        <f t="shared" si="32"/>
        <v>826</v>
      </c>
      <c r="DK266" s="9">
        <f t="shared" si="33"/>
        <v>2</v>
      </c>
      <c r="DL266" s="4">
        <v>10</v>
      </c>
      <c r="DN266">
        <f>(DL266*InputWeights!$C$7+DB266*InputWeights!$C$6)</f>
        <v>6.25</v>
      </c>
      <c r="DO266">
        <f>(DD266*InputWeights!$C$12+DE266*InputWeights!$C$10+CU266*InputWeights!$C$11)</f>
        <v>4</v>
      </c>
      <c r="DP266">
        <f>(DC266*InputWeights!$C$18+DK266*InputWeights!$C$16+DH266*InputWeights!$C$15+CY266*InputWeights!$C$17)</f>
        <v>3.85</v>
      </c>
      <c r="DR266">
        <f>DN266*InputWeights!$C$5+DO266*InputWeights!$C$9+DP266*InputWeights!$C$14</f>
        <v>46.15</v>
      </c>
      <c r="DS266">
        <f>((_xlfn.RANK.EQ(DR266,$DR$2:$DR$6635,0))/(COUNT(DR$2:$DR$6635)))*100</f>
        <v>17.738659444820581</v>
      </c>
      <c r="DT266">
        <f t="shared" si="34"/>
        <v>20</v>
      </c>
    </row>
    <row r="267" spans="1:124" x14ac:dyDescent="0.25">
      <c r="A267" s="1" t="s">
        <v>4704</v>
      </c>
      <c r="B267" s="1" t="s">
        <v>3684</v>
      </c>
      <c r="C267" s="1" t="s">
        <v>3685</v>
      </c>
      <c r="D267" s="1" t="s">
        <v>110</v>
      </c>
      <c r="E267" s="1" t="s">
        <v>411</v>
      </c>
      <c r="F267" s="1">
        <v>850</v>
      </c>
      <c r="G267" s="1">
        <v>410004000</v>
      </c>
      <c r="H267" s="1">
        <v>10</v>
      </c>
      <c r="I267" s="1">
        <v>1969</v>
      </c>
      <c r="J267" s="1">
        <v>1999</v>
      </c>
      <c r="K267" s="1" t="s">
        <v>139</v>
      </c>
      <c r="L267" s="1" t="s">
        <v>110</v>
      </c>
      <c r="M267" s="1">
        <v>14</v>
      </c>
      <c r="N267" s="1" t="s">
        <v>177</v>
      </c>
      <c r="O267" s="1">
        <v>1</v>
      </c>
      <c r="Q267" s="1" t="s">
        <v>117</v>
      </c>
      <c r="R267" s="1">
        <v>0</v>
      </c>
      <c r="T267" s="1">
        <v>0</v>
      </c>
      <c r="V267" s="1">
        <v>1467</v>
      </c>
      <c r="W267" s="1" t="s">
        <v>110</v>
      </c>
      <c r="X267" s="1" t="s">
        <v>117</v>
      </c>
      <c r="Y267" s="1" t="s">
        <v>4705</v>
      </c>
      <c r="AA267" s="1" t="s">
        <v>133</v>
      </c>
      <c r="AF267" s="1" t="s">
        <v>114</v>
      </c>
      <c r="AG267" s="1" t="s">
        <v>125</v>
      </c>
      <c r="AH267" s="1" t="s">
        <v>124</v>
      </c>
      <c r="AI267" s="1" t="s">
        <v>112</v>
      </c>
      <c r="AJ267" s="1" t="s">
        <v>112</v>
      </c>
      <c r="AK267" s="1" t="s">
        <v>125</v>
      </c>
      <c r="AL267" s="1" t="s">
        <v>416</v>
      </c>
      <c r="AM267" s="1" t="s">
        <v>416</v>
      </c>
      <c r="AN267" s="1" t="s">
        <v>416</v>
      </c>
      <c r="AO267" s="1">
        <v>70953</v>
      </c>
      <c r="AP267" s="1">
        <v>102264</v>
      </c>
      <c r="AQ267" s="1">
        <v>38516</v>
      </c>
      <c r="AR267" s="1" t="s">
        <v>110</v>
      </c>
      <c r="AS267" s="1">
        <v>0</v>
      </c>
      <c r="AT267" s="1">
        <v>850</v>
      </c>
      <c r="AU267" s="2">
        <v>0</v>
      </c>
      <c r="AV267" s="2">
        <v>850</v>
      </c>
      <c r="BB267" s="1" t="s">
        <v>3520</v>
      </c>
      <c r="BC267" s="1" t="s">
        <v>180</v>
      </c>
      <c r="BD267" s="1">
        <v>0</v>
      </c>
      <c r="BE267" s="1" t="s">
        <v>131</v>
      </c>
      <c r="BF267" s="1">
        <v>2</v>
      </c>
      <c r="BG267" s="1">
        <v>0</v>
      </c>
      <c r="BH267" s="1">
        <v>2</v>
      </c>
      <c r="BJ267" s="1" t="s">
        <v>182</v>
      </c>
      <c r="BK267" s="1" t="s">
        <v>112</v>
      </c>
      <c r="BN267" s="1" t="s">
        <v>133</v>
      </c>
      <c r="BR267" s="1" t="s">
        <v>133</v>
      </c>
      <c r="BU267" s="1" t="s">
        <v>139</v>
      </c>
      <c r="BV267" s="1" t="s">
        <v>114</v>
      </c>
      <c r="BX267" s="1">
        <v>0</v>
      </c>
      <c r="BZ267" s="1">
        <v>0</v>
      </c>
      <c r="CA267" s="1">
        <v>1</v>
      </c>
      <c r="CB267" s="1">
        <v>0</v>
      </c>
      <c r="CC267" s="1">
        <v>0</v>
      </c>
      <c r="CD267" s="1" t="s">
        <v>117</v>
      </c>
      <c r="CE267" s="1" t="s">
        <v>117</v>
      </c>
      <c r="CF267" s="1" t="s">
        <v>110</v>
      </c>
      <c r="CG267" s="1" t="s">
        <v>117</v>
      </c>
      <c r="CH267" s="1" t="s">
        <v>114</v>
      </c>
      <c r="CI267" s="1" t="s">
        <v>117</v>
      </c>
      <c r="CJ267" s="1" t="s">
        <v>117</v>
      </c>
      <c r="CK267" s="1" t="s">
        <v>112</v>
      </c>
      <c r="CL267" s="1">
        <v>2</v>
      </c>
      <c r="CM267" s="1">
        <v>0</v>
      </c>
      <c r="CN267" s="1" t="s">
        <v>142</v>
      </c>
      <c r="CO267" s="1" t="s">
        <v>183</v>
      </c>
      <c r="CP267" s="1">
        <v>0</v>
      </c>
      <c r="CR267" s="1" t="s">
        <v>144</v>
      </c>
      <c r="CS267" s="1" t="s">
        <v>418</v>
      </c>
      <c r="CT267" s="1" t="s">
        <v>136</v>
      </c>
      <c r="CU267" s="8">
        <v>10</v>
      </c>
      <c r="CV267" s="1" t="s">
        <v>4706</v>
      </c>
      <c r="CW267" s="1" t="s">
        <v>4706</v>
      </c>
      <c r="CX267" s="1">
        <v>3</v>
      </c>
      <c r="CY267" s="10">
        <f t="shared" si="28"/>
        <v>7.5</v>
      </c>
      <c r="CZ267" s="3">
        <v>5.5</v>
      </c>
      <c r="DA267" s="3">
        <v>4.0999999999999996</v>
      </c>
      <c r="DB267" s="6">
        <f t="shared" si="29"/>
        <v>2.5</v>
      </c>
      <c r="DC267" s="9">
        <v>10</v>
      </c>
      <c r="DD267" s="7">
        <v>0</v>
      </c>
      <c r="DE267" s="7">
        <v>0</v>
      </c>
      <c r="DF267" s="1">
        <v>1467</v>
      </c>
      <c r="DG267" s="1">
        <f t="shared" si="30"/>
        <v>2934</v>
      </c>
      <c r="DH267" s="9">
        <f t="shared" si="31"/>
        <v>1</v>
      </c>
      <c r="DI267" s="1">
        <v>103</v>
      </c>
      <c r="DJ267" s="1">
        <f t="shared" si="32"/>
        <v>206</v>
      </c>
      <c r="DK267" s="9">
        <f t="shared" si="33"/>
        <v>1</v>
      </c>
      <c r="DL267" s="4">
        <v>10</v>
      </c>
      <c r="DN267">
        <f>(DL267*InputWeights!$C$7+DB267*InputWeights!$C$6)</f>
        <v>6.25</v>
      </c>
      <c r="DO267">
        <f>(DD267*InputWeights!$C$12+DE267*InputWeights!$C$10+CU267*InputWeights!$C$11)</f>
        <v>4</v>
      </c>
      <c r="DP267">
        <f>(DC267*InputWeights!$C$18+DK267*InputWeights!$C$16+DH267*InputWeights!$C$15+CY267*InputWeights!$C$17)</f>
        <v>3.85</v>
      </c>
      <c r="DR267">
        <f>DN267*InputWeights!$C$5+DO267*InputWeights!$C$9+DP267*InputWeights!$C$14</f>
        <v>46.15</v>
      </c>
      <c r="DS267">
        <f>((_xlfn.RANK.EQ(DR267,$DR$2:$DR$6635,0))/(COUNT(DR$2:$DR$6635)))*100</f>
        <v>17.738659444820581</v>
      </c>
      <c r="DT267">
        <f t="shared" si="34"/>
        <v>20</v>
      </c>
    </row>
    <row r="268" spans="1:124" x14ac:dyDescent="0.25">
      <c r="A268" s="1" t="s">
        <v>4704</v>
      </c>
      <c r="B268" s="1" t="s">
        <v>3684</v>
      </c>
      <c r="C268" s="1" t="s">
        <v>3685</v>
      </c>
      <c r="D268" s="1" t="s">
        <v>110</v>
      </c>
      <c r="E268" s="1" t="s">
        <v>2046</v>
      </c>
      <c r="F268" s="1">
        <v>1250</v>
      </c>
      <c r="G268" s="1">
        <v>410004200</v>
      </c>
      <c r="H268" s="1">
        <v>510</v>
      </c>
      <c r="I268" s="1">
        <v>1969</v>
      </c>
      <c r="J268" s="1">
        <v>1999</v>
      </c>
      <c r="K268" s="1" t="s">
        <v>858</v>
      </c>
      <c r="L268" s="1" t="s">
        <v>110</v>
      </c>
      <c r="M268" s="1">
        <v>14</v>
      </c>
      <c r="N268" s="1" t="s">
        <v>177</v>
      </c>
      <c r="O268" s="1">
        <v>1</v>
      </c>
      <c r="Q268" s="1" t="s">
        <v>117</v>
      </c>
      <c r="R268" s="1">
        <v>0</v>
      </c>
      <c r="T268" s="1">
        <v>0</v>
      </c>
      <c r="V268" s="1">
        <v>1387</v>
      </c>
      <c r="W268" s="1" t="s">
        <v>110</v>
      </c>
      <c r="X268" s="1" t="s">
        <v>117</v>
      </c>
      <c r="Y268" s="1" t="s">
        <v>4709</v>
      </c>
      <c r="AA268" s="1" t="s">
        <v>133</v>
      </c>
      <c r="AF268" s="1" t="s">
        <v>110</v>
      </c>
      <c r="AG268" s="1" t="s">
        <v>125</v>
      </c>
      <c r="AH268" s="1" t="s">
        <v>124</v>
      </c>
      <c r="AI268" s="1" t="s">
        <v>112</v>
      </c>
      <c r="AJ268" s="1" t="s">
        <v>112</v>
      </c>
      <c r="AK268" s="1" t="s">
        <v>125</v>
      </c>
      <c r="AL268" s="1" t="s">
        <v>2048</v>
      </c>
      <c r="AM268" s="1" t="s">
        <v>2048</v>
      </c>
      <c r="AN268" s="1" t="s">
        <v>4710</v>
      </c>
      <c r="AO268" s="1">
        <v>70955</v>
      </c>
      <c r="AP268" s="1">
        <v>102264</v>
      </c>
      <c r="AQ268" s="1">
        <v>52007</v>
      </c>
      <c r="AR268" s="1" t="s">
        <v>110</v>
      </c>
      <c r="AS268" s="1">
        <v>0</v>
      </c>
      <c r="AT268" s="1">
        <v>1250</v>
      </c>
      <c r="AU268" s="2">
        <v>2600</v>
      </c>
      <c r="AV268" s="2">
        <v>3850</v>
      </c>
      <c r="BB268" s="1" t="s">
        <v>3527</v>
      </c>
      <c r="BC268" s="1" t="s">
        <v>180</v>
      </c>
      <c r="BD268" s="1">
        <v>0</v>
      </c>
      <c r="BE268" s="1" t="s">
        <v>131</v>
      </c>
      <c r="BF268" s="1">
        <v>2</v>
      </c>
      <c r="BG268" s="1">
        <v>0</v>
      </c>
      <c r="BH268" s="1">
        <v>2</v>
      </c>
      <c r="BJ268" s="1" t="s">
        <v>182</v>
      </c>
      <c r="BK268" s="1" t="s">
        <v>112</v>
      </c>
      <c r="BN268" s="1" t="s">
        <v>133</v>
      </c>
      <c r="BR268" s="1" t="s">
        <v>133</v>
      </c>
      <c r="BU268" s="1" t="s">
        <v>858</v>
      </c>
      <c r="BV268" s="1" t="s">
        <v>114</v>
      </c>
      <c r="BX268" s="1">
        <v>0</v>
      </c>
      <c r="BZ268" s="1">
        <v>0</v>
      </c>
      <c r="CA268" s="1">
        <v>1</v>
      </c>
      <c r="CB268" s="1">
        <v>0</v>
      </c>
      <c r="CC268" s="1">
        <v>0</v>
      </c>
      <c r="CD268" s="1" t="s">
        <v>117</v>
      </c>
      <c r="CE268" s="1" t="s">
        <v>117</v>
      </c>
      <c r="CF268" s="1" t="s">
        <v>110</v>
      </c>
      <c r="CG268" s="1" t="s">
        <v>117</v>
      </c>
      <c r="CH268" s="1" t="s">
        <v>117</v>
      </c>
      <c r="CI268" s="1" t="s">
        <v>117</v>
      </c>
      <c r="CJ268" s="1" t="s">
        <v>117</v>
      </c>
      <c r="CK268" s="1" t="s">
        <v>112</v>
      </c>
      <c r="CL268" s="1">
        <v>1</v>
      </c>
      <c r="CM268" s="1">
        <v>1</v>
      </c>
      <c r="CN268" s="1" t="s">
        <v>142</v>
      </c>
      <c r="CO268" s="1" t="s">
        <v>183</v>
      </c>
      <c r="CP268" s="1">
        <v>0</v>
      </c>
      <c r="CR268" s="1" t="s">
        <v>144</v>
      </c>
      <c r="CS268" s="1" t="s">
        <v>418</v>
      </c>
      <c r="CT268" s="1" t="s">
        <v>136</v>
      </c>
      <c r="CU268" s="8">
        <v>10</v>
      </c>
      <c r="CV268" s="1" t="s">
        <v>4711</v>
      </c>
      <c r="CW268" s="1" t="s">
        <v>4711</v>
      </c>
      <c r="CX268" s="1">
        <v>2</v>
      </c>
      <c r="CY268" s="10">
        <f t="shared" si="28"/>
        <v>7.5</v>
      </c>
      <c r="CZ268" s="3">
        <v>8</v>
      </c>
      <c r="DA268" s="3">
        <v>5.5</v>
      </c>
      <c r="DB268" s="6">
        <f t="shared" si="29"/>
        <v>2.5</v>
      </c>
      <c r="DC268" s="9">
        <v>10</v>
      </c>
      <c r="DD268" s="7">
        <v>0</v>
      </c>
      <c r="DE268" s="7">
        <v>0</v>
      </c>
      <c r="DF268" s="1">
        <v>1387</v>
      </c>
      <c r="DG268" s="1">
        <f t="shared" si="30"/>
        <v>2774</v>
      </c>
      <c r="DH268" s="9">
        <f t="shared" si="31"/>
        <v>1</v>
      </c>
      <c r="DI268" s="1">
        <v>97</v>
      </c>
      <c r="DJ268" s="1">
        <f t="shared" si="32"/>
        <v>194</v>
      </c>
      <c r="DK268" s="9">
        <f t="shared" si="33"/>
        <v>1</v>
      </c>
      <c r="DL268" s="4">
        <v>10</v>
      </c>
      <c r="DN268">
        <f>(DL268*InputWeights!$C$7+DB268*InputWeights!$C$6)</f>
        <v>6.25</v>
      </c>
      <c r="DO268">
        <f>(DD268*InputWeights!$C$12+DE268*InputWeights!$C$10+CU268*InputWeights!$C$11)</f>
        <v>4</v>
      </c>
      <c r="DP268">
        <f>(DC268*InputWeights!$C$18+DK268*InputWeights!$C$16+DH268*InputWeights!$C$15+CY268*InputWeights!$C$17)</f>
        <v>3.85</v>
      </c>
      <c r="DR268">
        <f>DN268*InputWeights!$C$5+DO268*InputWeights!$C$9+DP268*InputWeights!$C$14</f>
        <v>46.15</v>
      </c>
      <c r="DS268">
        <f>((_xlfn.RANK.EQ(DR268,$DR$2:$DR$6635,0))/(COUNT(DR$2:$DR$6635)))*100</f>
        <v>17.738659444820581</v>
      </c>
      <c r="DT268">
        <f t="shared" si="34"/>
        <v>20</v>
      </c>
    </row>
    <row r="269" spans="1:124" x14ac:dyDescent="0.25">
      <c r="A269" s="1" t="s">
        <v>4714</v>
      </c>
      <c r="B269" s="1" t="s">
        <v>3684</v>
      </c>
      <c r="C269" s="1" t="s">
        <v>3685</v>
      </c>
      <c r="D269" s="1" t="s">
        <v>110</v>
      </c>
      <c r="E269" s="1" t="s">
        <v>411</v>
      </c>
      <c r="F269" s="1">
        <v>2285</v>
      </c>
      <c r="G269" s="1">
        <v>410003000</v>
      </c>
      <c r="H269" s="1">
        <v>10</v>
      </c>
      <c r="I269" s="1">
        <v>1971</v>
      </c>
      <c r="J269" s="1">
        <v>2014</v>
      </c>
      <c r="K269" s="1" t="s">
        <v>153</v>
      </c>
      <c r="L269" s="1" t="s">
        <v>110</v>
      </c>
      <c r="M269" s="1">
        <v>14</v>
      </c>
      <c r="N269" s="1" t="s">
        <v>177</v>
      </c>
      <c r="O269" s="1">
        <v>1</v>
      </c>
      <c r="Q269" s="1" t="s">
        <v>117</v>
      </c>
      <c r="R269" s="1">
        <v>0</v>
      </c>
      <c r="T269" s="1">
        <v>0</v>
      </c>
      <c r="V269" s="1">
        <v>1563</v>
      </c>
      <c r="W269" s="1" t="s">
        <v>110</v>
      </c>
      <c r="X269" s="1" t="s">
        <v>117</v>
      </c>
      <c r="Y269" s="1" t="s">
        <v>4715</v>
      </c>
      <c r="AA269" s="1" t="s">
        <v>133</v>
      </c>
      <c r="AE269" s="1" t="s">
        <v>3734</v>
      </c>
      <c r="AF269" s="1" t="s">
        <v>116</v>
      </c>
      <c r="AG269" s="1" t="s">
        <v>125</v>
      </c>
      <c r="AH269" s="1" t="s">
        <v>124</v>
      </c>
      <c r="AI269" s="1" t="s">
        <v>112</v>
      </c>
      <c r="AJ269" s="1" t="s">
        <v>112</v>
      </c>
      <c r="AK269" s="1" t="s">
        <v>125</v>
      </c>
      <c r="AL269" s="1" t="s">
        <v>416</v>
      </c>
      <c r="AM269" s="1" t="s">
        <v>416</v>
      </c>
      <c r="AN269" s="1" t="s">
        <v>416</v>
      </c>
      <c r="AO269" s="1">
        <v>70957</v>
      </c>
      <c r="AP269" s="1">
        <v>102264</v>
      </c>
      <c r="AQ269" s="1">
        <v>38522</v>
      </c>
      <c r="AR269" s="1" t="s">
        <v>110</v>
      </c>
      <c r="AS269" s="1">
        <v>0</v>
      </c>
      <c r="AT269" s="1">
        <v>2285</v>
      </c>
      <c r="AU269" s="2">
        <v>0</v>
      </c>
      <c r="AV269" s="2">
        <v>2285</v>
      </c>
      <c r="BB269" s="1" t="s">
        <v>3520</v>
      </c>
      <c r="BC269" s="1" t="s">
        <v>4378</v>
      </c>
      <c r="BD269" s="1">
        <v>0</v>
      </c>
      <c r="BE269" s="1" t="s">
        <v>131</v>
      </c>
      <c r="BF269" s="1">
        <v>2</v>
      </c>
      <c r="BG269" s="1">
        <v>0</v>
      </c>
      <c r="BH269" s="1">
        <v>2</v>
      </c>
      <c r="BJ269" s="1" t="s">
        <v>182</v>
      </c>
      <c r="BK269" s="1" t="s">
        <v>112</v>
      </c>
      <c r="BN269" s="1" t="s">
        <v>133</v>
      </c>
      <c r="BR269" s="1" t="s">
        <v>133</v>
      </c>
      <c r="BU269" s="1" t="s">
        <v>153</v>
      </c>
      <c r="BV269" s="1" t="s">
        <v>114</v>
      </c>
      <c r="BX269" s="1">
        <v>0</v>
      </c>
      <c r="BZ269" s="1">
        <v>0</v>
      </c>
      <c r="CA269" s="1">
        <v>1</v>
      </c>
      <c r="CB269" s="1">
        <v>0</v>
      </c>
      <c r="CC269" s="1">
        <v>0</v>
      </c>
      <c r="CD269" s="1" t="s">
        <v>117</v>
      </c>
      <c r="CE269" s="1" t="s">
        <v>117</v>
      </c>
      <c r="CF269" s="1" t="s">
        <v>110</v>
      </c>
      <c r="CG269" s="1" t="s">
        <v>117</v>
      </c>
      <c r="CH269" s="1" t="s">
        <v>114</v>
      </c>
      <c r="CI269" s="1" t="s">
        <v>117</v>
      </c>
      <c r="CJ269" s="1" t="s">
        <v>117</v>
      </c>
      <c r="CK269" s="1" t="s">
        <v>112</v>
      </c>
      <c r="CL269" s="1">
        <v>0</v>
      </c>
      <c r="CM269" s="1">
        <v>0</v>
      </c>
      <c r="CN269" s="1" t="s">
        <v>142</v>
      </c>
      <c r="CO269" s="1" t="s">
        <v>183</v>
      </c>
      <c r="CP269" s="1">
        <v>0</v>
      </c>
      <c r="CR269" s="1" t="s">
        <v>144</v>
      </c>
      <c r="CS269" s="1" t="s">
        <v>418</v>
      </c>
      <c r="CT269" s="1" t="s">
        <v>136</v>
      </c>
      <c r="CU269" s="8">
        <v>10</v>
      </c>
      <c r="CV269" s="1" t="s">
        <v>4716</v>
      </c>
      <c r="CW269" s="1" t="s">
        <v>4716</v>
      </c>
      <c r="CX269" s="1">
        <v>2</v>
      </c>
      <c r="CY269" s="10">
        <f t="shared" si="28"/>
        <v>7.5</v>
      </c>
      <c r="CZ269" s="3">
        <v>7.4</v>
      </c>
      <c r="DA269" s="3">
        <v>5.4</v>
      </c>
      <c r="DB269" s="6">
        <f t="shared" si="29"/>
        <v>2.5</v>
      </c>
      <c r="DC269" s="9">
        <v>10</v>
      </c>
      <c r="DD269" s="7">
        <v>0</v>
      </c>
      <c r="DE269" s="7">
        <v>0</v>
      </c>
      <c r="DF269" s="1">
        <v>1563</v>
      </c>
      <c r="DG269" s="1">
        <f t="shared" si="30"/>
        <v>3126</v>
      </c>
      <c r="DH269" s="9">
        <f t="shared" si="31"/>
        <v>1</v>
      </c>
      <c r="DI269" s="1">
        <v>109</v>
      </c>
      <c r="DJ269" s="1">
        <f t="shared" si="32"/>
        <v>218</v>
      </c>
      <c r="DK269" s="9">
        <f t="shared" si="33"/>
        <v>1</v>
      </c>
      <c r="DL269" s="4">
        <v>10</v>
      </c>
      <c r="DN269">
        <f>(DL269*InputWeights!$C$7+DB269*InputWeights!$C$6)</f>
        <v>6.25</v>
      </c>
      <c r="DO269">
        <f>(DD269*InputWeights!$C$12+DE269*InputWeights!$C$10+CU269*InputWeights!$C$11)</f>
        <v>4</v>
      </c>
      <c r="DP269">
        <f>(DC269*InputWeights!$C$18+DK269*InputWeights!$C$16+DH269*InputWeights!$C$15+CY269*InputWeights!$C$17)</f>
        <v>3.85</v>
      </c>
      <c r="DR269">
        <f>DN269*InputWeights!$C$5+DO269*InputWeights!$C$9+DP269*InputWeights!$C$14</f>
        <v>46.15</v>
      </c>
      <c r="DS269">
        <f>((_xlfn.RANK.EQ(DR269,$DR$2:$DR$6635,0))/(COUNT(DR$2:$DR$6635)))*100</f>
        <v>17.738659444820581</v>
      </c>
      <c r="DT269">
        <f t="shared" si="34"/>
        <v>20</v>
      </c>
    </row>
    <row r="270" spans="1:124" x14ac:dyDescent="0.25">
      <c r="A270" s="1" t="s">
        <v>1381</v>
      </c>
      <c r="B270" s="1" t="s">
        <v>108</v>
      </c>
      <c r="C270" s="1" t="s">
        <v>109</v>
      </c>
      <c r="D270" s="1" t="s">
        <v>110</v>
      </c>
      <c r="E270" s="1" t="s">
        <v>950</v>
      </c>
      <c r="F270" s="1">
        <v>754</v>
      </c>
      <c r="G270" s="1">
        <v>20000800</v>
      </c>
      <c r="H270" s="1">
        <v>0</v>
      </c>
      <c r="I270" s="1">
        <v>2015</v>
      </c>
      <c r="J270" s="1">
        <v>2015</v>
      </c>
      <c r="K270" s="1" t="s">
        <v>183</v>
      </c>
      <c r="L270" s="1" t="s">
        <v>114</v>
      </c>
      <c r="M270" s="1">
        <v>34</v>
      </c>
      <c r="N270" s="1" t="s">
        <v>358</v>
      </c>
      <c r="O270" s="1">
        <v>2</v>
      </c>
      <c r="Q270" s="1" t="s">
        <v>117</v>
      </c>
      <c r="R270" s="1">
        <v>0</v>
      </c>
      <c r="S270" s="1" t="s">
        <v>1354</v>
      </c>
      <c r="T270" s="1">
        <v>144</v>
      </c>
      <c r="V270" s="1">
        <v>13973</v>
      </c>
      <c r="W270" s="1" t="s">
        <v>116</v>
      </c>
      <c r="X270" s="1" t="s">
        <v>117</v>
      </c>
      <c r="Y270" s="1" t="s">
        <v>389</v>
      </c>
      <c r="AA270" s="1" t="s">
        <v>133</v>
      </c>
      <c r="AC270" s="1" t="s">
        <v>218</v>
      </c>
      <c r="AD270" s="1" t="s">
        <v>1389</v>
      </c>
      <c r="AE270" s="1" t="s">
        <v>364</v>
      </c>
      <c r="AF270" s="1" t="s">
        <v>124</v>
      </c>
      <c r="AG270" s="1" t="s">
        <v>112</v>
      </c>
      <c r="AH270" s="1" t="s">
        <v>124</v>
      </c>
      <c r="AI270" s="1" t="s">
        <v>112</v>
      </c>
      <c r="AJ270" s="1" t="s">
        <v>112</v>
      </c>
      <c r="AK270" s="1" t="s">
        <v>112</v>
      </c>
      <c r="AL270" s="1" t="s">
        <v>1390</v>
      </c>
      <c r="AM270" s="1" t="s">
        <v>1390</v>
      </c>
      <c r="AN270" s="1" t="s">
        <v>1391</v>
      </c>
      <c r="AO270" s="1">
        <v>3193</v>
      </c>
      <c r="AP270" s="1">
        <v>102264</v>
      </c>
      <c r="AQ270" s="1">
        <v>318</v>
      </c>
      <c r="AR270" s="1" t="s">
        <v>110</v>
      </c>
      <c r="AS270" s="1">
        <v>9358</v>
      </c>
      <c r="AT270" s="1">
        <v>10112</v>
      </c>
      <c r="AU270" s="2">
        <v>9358</v>
      </c>
      <c r="AV270" s="2">
        <v>10112</v>
      </c>
      <c r="BB270" s="1" t="s">
        <v>129</v>
      </c>
      <c r="BC270" s="1" t="s">
        <v>130</v>
      </c>
      <c r="BD270" s="1">
        <v>78</v>
      </c>
      <c r="BE270" s="1" t="s">
        <v>131</v>
      </c>
      <c r="BF270" s="1">
        <v>1</v>
      </c>
      <c r="BG270" s="1">
        <v>1</v>
      </c>
      <c r="BH270" s="1">
        <v>1</v>
      </c>
      <c r="BI270" s="1" t="s">
        <v>183</v>
      </c>
      <c r="BJ270" s="1" t="s">
        <v>182</v>
      </c>
      <c r="BK270" s="1" t="s">
        <v>112</v>
      </c>
      <c r="BN270" s="1" t="s">
        <v>133</v>
      </c>
      <c r="BR270" s="1" t="s">
        <v>133</v>
      </c>
      <c r="BU270" s="1" t="s">
        <v>112</v>
      </c>
      <c r="BV270" s="1" t="s">
        <v>116</v>
      </c>
      <c r="BW270" s="1" t="s">
        <v>112</v>
      </c>
      <c r="BX270" s="1">
        <v>0</v>
      </c>
      <c r="BZ270" s="1">
        <v>0</v>
      </c>
      <c r="CA270" s="1">
        <v>1</v>
      </c>
      <c r="CB270" s="1">
        <v>0</v>
      </c>
      <c r="CC270" s="1">
        <v>0</v>
      </c>
      <c r="CD270" s="1" t="s">
        <v>117</v>
      </c>
      <c r="CE270" s="1" t="s">
        <v>117</v>
      </c>
      <c r="CF270" s="1" t="s">
        <v>110</v>
      </c>
      <c r="CG270" s="1" t="s">
        <v>110</v>
      </c>
      <c r="CH270" s="1" t="s">
        <v>117</v>
      </c>
      <c r="CI270" s="1" t="s">
        <v>117</v>
      </c>
      <c r="CJ270" s="1" t="s">
        <v>117</v>
      </c>
      <c r="CK270" s="1" t="s">
        <v>112</v>
      </c>
      <c r="CL270" s="1">
        <v>16</v>
      </c>
      <c r="CM270" s="1">
        <v>3</v>
      </c>
      <c r="CN270" s="1" t="s">
        <v>134</v>
      </c>
      <c r="CO270" s="1" t="s">
        <v>183</v>
      </c>
      <c r="CP270" s="1">
        <v>0</v>
      </c>
      <c r="CQ270" s="1" t="s">
        <v>135</v>
      </c>
      <c r="CR270" s="1" t="s">
        <v>143</v>
      </c>
      <c r="CS270" s="1" t="s">
        <v>156</v>
      </c>
      <c r="CT270" s="1" t="s">
        <v>184</v>
      </c>
      <c r="CU270" s="8">
        <v>7.5</v>
      </c>
      <c r="CV270" s="1" t="s">
        <v>1392</v>
      </c>
      <c r="CW270" s="1" t="s">
        <v>1392</v>
      </c>
      <c r="CX270" s="1">
        <v>4</v>
      </c>
      <c r="CY270" s="10">
        <f t="shared" si="28"/>
        <v>2.5</v>
      </c>
      <c r="CZ270" s="3">
        <v>3.6</v>
      </c>
      <c r="DA270" s="3">
        <v>0</v>
      </c>
      <c r="DB270" s="6">
        <f t="shared" si="29"/>
        <v>1</v>
      </c>
      <c r="DC270" s="9">
        <v>0</v>
      </c>
      <c r="DD270" s="7">
        <v>0</v>
      </c>
      <c r="DE270" s="7">
        <v>10</v>
      </c>
      <c r="DF270" s="1">
        <v>13973</v>
      </c>
      <c r="DG270" s="1">
        <f t="shared" si="30"/>
        <v>13973</v>
      </c>
      <c r="DH270" s="9">
        <f t="shared" si="31"/>
        <v>3</v>
      </c>
      <c r="DI270" s="1">
        <v>263</v>
      </c>
      <c r="DJ270" s="1">
        <f t="shared" si="32"/>
        <v>263</v>
      </c>
      <c r="DK270" s="9">
        <f t="shared" si="33"/>
        <v>1</v>
      </c>
      <c r="DL270" s="4">
        <v>10</v>
      </c>
      <c r="DN270">
        <f>(DL270*InputWeights!$C$7+DB270*InputWeights!$C$6)</f>
        <v>5.5</v>
      </c>
      <c r="DO270">
        <f>(DD270*InputWeights!$C$12+DE270*InputWeights!$C$10+CU270*InputWeights!$C$11)</f>
        <v>7</v>
      </c>
      <c r="DP270">
        <f>(DC270*InputWeights!$C$18+DK270*InputWeights!$C$16+DH270*InputWeights!$C$15+CY270*InputWeights!$C$17)</f>
        <v>2.1500000000000004</v>
      </c>
      <c r="DR270">
        <f>DN270*InputWeights!$C$5+DO270*InputWeights!$C$9+DP270*InputWeights!$C$14</f>
        <v>46.1</v>
      </c>
      <c r="DS270">
        <f>((_xlfn.RANK.EQ(DR270,$DR$2:$DR$6635,0))/(COUNT(DR$2:$DR$6635)))*100</f>
        <v>18.212593094109682</v>
      </c>
      <c r="DT270">
        <f t="shared" si="34"/>
        <v>20</v>
      </c>
    </row>
    <row r="271" spans="1:124" x14ac:dyDescent="0.25">
      <c r="A271" s="1" t="s">
        <v>3524</v>
      </c>
      <c r="B271" s="1" t="s">
        <v>2625</v>
      </c>
      <c r="C271" s="1" t="s">
        <v>2626</v>
      </c>
      <c r="D271" s="1" t="s">
        <v>110</v>
      </c>
      <c r="E271" s="1" t="s">
        <v>2147</v>
      </c>
      <c r="F271" s="1">
        <v>1628</v>
      </c>
      <c r="G271" s="1">
        <v>230003700</v>
      </c>
      <c r="H271" s="1">
        <v>530</v>
      </c>
      <c r="I271" s="1">
        <v>1987</v>
      </c>
      <c r="J271" s="1">
        <v>1987</v>
      </c>
      <c r="K271" s="1" t="s">
        <v>858</v>
      </c>
      <c r="L271" s="1" t="s">
        <v>110</v>
      </c>
      <c r="M271" s="1">
        <v>14</v>
      </c>
      <c r="N271" s="1" t="s">
        <v>1064</v>
      </c>
      <c r="O271" s="1">
        <v>1</v>
      </c>
      <c r="P271" s="1" t="s">
        <v>112</v>
      </c>
      <c r="Q271" s="1" t="s">
        <v>117</v>
      </c>
      <c r="R271" s="1">
        <v>0</v>
      </c>
      <c r="T271" s="1">
        <v>0</v>
      </c>
      <c r="V271" s="1">
        <v>3312</v>
      </c>
      <c r="W271" s="1" t="s">
        <v>110</v>
      </c>
      <c r="X271" s="1" t="s">
        <v>117</v>
      </c>
      <c r="Y271" s="1" t="s">
        <v>3525</v>
      </c>
      <c r="AA271" s="1" t="s">
        <v>133</v>
      </c>
      <c r="AF271" s="1" t="s">
        <v>124</v>
      </c>
      <c r="AG271" s="1" t="s">
        <v>125</v>
      </c>
      <c r="AH271" s="1" t="s">
        <v>124</v>
      </c>
      <c r="AI271" s="1" t="s">
        <v>112</v>
      </c>
      <c r="AJ271" s="1" t="s">
        <v>112</v>
      </c>
      <c r="AK271" s="1" t="s">
        <v>125</v>
      </c>
      <c r="AL271" s="1" t="s">
        <v>2149</v>
      </c>
      <c r="AM271" s="1" t="s">
        <v>2149</v>
      </c>
      <c r="AN271" s="1" t="s">
        <v>2149</v>
      </c>
      <c r="AO271" s="1">
        <v>41789</v>
      </c>
      <c r="AP271" s="1">
        <v>102264</v>
      </c>
      <c r="AQ271" s="1">
        <v>38216</v>
      </c>
      <c r="AR271" s="1" t="s">
        <v>110</v>
      </c>
      <c r="AS271" s="1">
        <v>0</v>
      </c>
      <c r="AT271" s="1">
        <v>1628</v>
      </c>
      <c r="AU271" s="2">
        <v>18455</v>
      </c>
      <c r="AV271" s="2">
        <v>20083</v>
      </c>
      <c r="BB271" s="1" t="s">
        <v>3527</v>
      </c>
      <c r="BC271" s="1" t="s">
        <v>130</v>
      </c>
      <c r="BD271" s="1">
        <v>0</v>
      </c>
      <c r="BE271" s="1" t="s">
        <v>131</v>
      </c>
      <c r="BF271" s="1">
        <v>0</v>
      </c>
      <c r="BG271" s="1">
        <v>1</v>
      </c>
      <c r="BH271" s="1">
        <v>0</v>
      </c>
      <c r="BJ271" s="1" t="s">
        <v>154</v>
      </c>
      <c r="BK271" s="1" t="s">
        <v>112</v>
      </c>
      <c r="BN271" s="1" t="s">
        <v>133</v>
      </c>
      <c r="BR271" s="1" t="s">
        <v>133</v>
      </c>
      <c r="BU271" s="1" t="s">
        <v>858</v>
      </c>
      <c r="BV271" s="1" t="s">
        <v>114</v>
      </c>
      <c r="BX271" s="1">
        <v>0</v>
      </c>
      <c r="BZ271" s="1">
        <v>0</v>
      </c>
      <c r="CA271" s="1">
        <v>1</v>
      </c>
      <c r="CB271" s="1">
        <v>0</v>
      </c>
      <c r="CC271" s="1">
        <v>0</v>
      </c>
      <c r="CD271" s="1" t="s">
        <v>117</v>
      </c>
      <c r="CE271" s="1" t="s">
        <v>117</v>
      </c>
      <c r="CF271" s="1" t="s">
        <v>110</v>
      </c>
      <c r="CG271" s="1" t="s">
        <v>117</v>
      </c>
      <c r="CH271" s="1" t="s">
        <v>117</v>
      </c>
      <c r="CI271" s="1" t="s">
        <v>117</v>
      </c>
      <c r="CJ271" s="1" t="s">
        <v>117</v>
      </c>
      <c r="CK271" s="1" t="s">
        <v>112</v>
      </c>
      <c r="CL271" s="1">
        <v>0</v>
      </c>
      <c r="CM271" s="1">
        <v>0</v>
      </c>
      <c r="CN271" s="1" t="s">
        <v>134</v>
      </c>
      <c r="CO271" s="1" t="s">
        <v>154</v>
      </c>
      <c r="CP271" s="1">
        <v>0</v>
      </c>
      <c r="CR271" s="1" t="s">
        <v>144</v>
      </c>
      <c r="CS271" s="1" t="s">
        <v>418</v>
      </c>
      <c r="CT271" s="1" t="s">
        <v>136</v>
      </c>
      <c r="CU271" s="8">
        <v>10</v>
      </c>
      <c r="CV271" s="1" t="s">
        <v>3545</v>
      </c>
      <c r="CW271" s="1" t="s">
        <v>3545</v>
      </c>
      <c r="CX271" s="1">
        <v>1</v>
      </c>
      <c r="CY271" s="10">
        <f t="shared" si="28"/>
        <v>10</v>
      </c>
      <c r="CZ271" s="3">
        <v>13.9</v>
      </c>
      <c r="DA271" s="3">
        <v>0</v>
      </c>
      <c r="DB271" s="6">
        <f t="shared" si="29"/>
        <v>1</v>
      </c>
      <c r="DC271" s="9">
        <v>0</v>
      </c>
      <c r="DD271" s="7">
        <v>0</v>
      </c>
      <c r="DE271" s="7">
        <v>0</v>
      </c>
      <c r="DF271" s="1">
        <v>3312</v>
      </c>
      <c r="DG271" s="1">
        <f t="shared" si="30"/>
        <v>6624</v>
      </c>
      <c r="DH271" s="9">
        <f t="shared" si="31"/>
        <v>2</v>
      </c>
      <c r="DI271" s="1">
        <v>828</v>
      </c>
      <c r="DJ271" s="1">
        <f t="shared" si="32"/>
        <v>1656</v>
      </c>
      <c r="DK271" s="9">
        <f t="shared" si="33"/>
        <v>3</v>
      </c>
      <c r="DL271" s="4">
        <v>10</v>
      </c>
      <c r="DN271">
        <f>(DL271*InputWeights!$C$7+DB271*InputWeights!$C$6)</f>
        <v>5.5</v>
      </c>
      <c r="DO271">
        <f>(DD271*InputWeights!$C$12+DE271*InputWeights!$C$10+CU271*InputWeights!$C$11)</f>
        <v>4</v>
      </c>
      <c r="DP271">
        <f>(DC271*InputWeights!$C$18+DK271*InputWeights!$C$16+DH271*InputWeights!$C$15+CY271*InputWeights!$C$17)</f>
        <v>4.4000000000000004</v>
      </c>
      <c r="DR271">
        <f>DN271*InputWeights!$C$5+DO271*InputWeights!$C$9+DP271*InputWeights!$C$14</f>
        <v>46.1</v>
      </c>
      <c r="DS271">
        <f>((_xlfn.RANK.EQ(DR271,$DR$2:$DR$6635,0))/(COUNT(DR$2:$DR$6635)))*100</f>
        <v>18.212593094109682</v>
      </c>
      <c r="DT271">
        <f t="shared" si="34"/>
        <v>20</v>
      </c>
    </row>
    <row r="272" spans="1:124" x14ac:dyDescent="0.25">
      <c r="A272" s="1" t="s">
        <v>176</v>
      </c>
      <c r="B272" s="1" t="s">
        <v>3684</v>
      </c>
      <c r="C272" s="1" t="s">
        <v>3685</v>
      </c>
      <c r="D272" s="1" t="s">
        <v>110</v>
      </c>
      <c r="E272" s="1" t="s">
        <v>146</v>
      </c>
      <c r="F272" s="1">
        <v>3199</v>
      </c>
      <c r="G272" s="1">
        <v>21200</v>
      </c>
      <c r="H272" s="1">
        <v>0</v>
      </c>
      <c r="I272" s="1">
        <v>1959</v>
      </c>
      <c r="J272" s="1">
        <v>2014</v>
      </c>
      <c r="K272" s="1" t="s">
        <v>139</v>
      </c>
      <c r="L272" s="1" t="s">
        <v>110</v>
      </c>
      <c r="M272" s="1">
        <v>24</v>
      </c>
      <c r="N272" s="1" t="s">
        <v>358</v>
      </c>
      <c r="O272" s="1">
        <v>2</v>
      </c>
      <c r="P272" s="1" t="s">
        <v>112</v>
      </c>
      <c r="Q272" s="1" t="s">
        <v>116</v>
      </c>
      <c r="R272" s="1">
        <v>36</v>
      </c>
      <c r="S272" s="1" t="s">
        <v>3733</v>
      </c>
      <c r="T272" s="1">
        <v>48</v>
      </c>
      <c r="V272" s="1">
        <v>12376</v>
      </c>
      <c r="W272" s="1" t="s">
        <v>116</v>
      </c>
      <c r="X272" s="1" t="s">
        <v>117</v>
      </c>
      <c r="Y272" s="1" t="s">
        <v>3985</v>
      </c>
      <c r="Z272" s="1" t="s">
        <v>271</v>
      </c>
      <c r="AA272" s="1" t="s">
        <v>3924</v>
      </c>
      <c r="AC272" s="1" t="s">
        <v>4030</v>
      </c>
      <c r="AD272" s="1" t="s">
        <v>4031</v>
      </c>
      <c r="AE272" s="1" t="s">
        <v>123</v>
      </c>
      <c r="AF272" s="1" t="s">
        <v>116</v>
      </c>
      <c r="AG272" s="1" t="s">
        <v>664</v>
      </c>
      <c r="AH272" s="1" t="s">
        <v>114</v>
      </c>
      <c r="AI272" s="1" t="s">
        <v>169</v>
      </c>
      <c r="AJ272" s="1" t="s">
        <v>112</v>
      </c>
      <c r="AK272" s="1" t="s">
        <v>125</v>
      </c>
      <c r="AL272" s="1" t="s">
        <v>151</v>
      </c>
      <c r="AM272" s="1" t="s">
        <v>3136</v>
      </c>
      <c r="AN272" s="1" t="s">
        <v>4033</v>
      </c>
      <c r="AO272" s="1">
        <v>69482</v>
      </c>
      <c r="AP272" s="1">
        <v>102264</v>
      </c>
      <c r="AQ272" s="1">
        <v>7007</v>
      </c>
      <c r="AR272" s="1" t="s">
        <v>114</v>
      </c>
      <c r="AS272" s="1">
        <v>45073</v>
      </c>
      <c r="AT272" s="1">
        <v>48272</v>
      </c>
      <c r="AU272" s="2">
        <v>45073</v>
      </c>
      <c r="AV272" s="2">
        <v>48272</v>
      </c>
      <c r="BB272" s="1" t="s">
        <v>129</v>
      </c>
      <c r="BC272" s="1" t="s">
        <v>254</v>
      </c>
      <c r="BD272" s="1">
        <v>98</v>
      </c>
      <c r="BE272" s="1" t="s">
        <v>131</v>
      </c>
      <c r="BF272" s="1">
        <v>0</v>
      </c>
      <c r="BG272" s="1">
        <v>4</v>
      </c>
      <c r="BH272" s="1">
        <v>4</v>
      </c>
      <c r="BJ272" s="1" t="s">
        <v>182</v>
      </c>
      <c r="BK272" s="1" t="s">
        <v>112</v>
      </c>
      <c r="BN272" s="1" t="s">
        <v>133</v>
      </c>
      <c r="BR272" s="1" t="s">
        <v>133</v>
      </c>
      <c r="BU272" s="1" t="s">
        <v>139</v>
      </c>
      <c r="BV272" s="1" t="s">
        <v>114</v>
      </c>
      <c r="BW272" s="1" t="s">
        <v>112</v>
      </c>
      <c r="BX272" s="1">
        <v>0</v>
      </c>
      <c r="BZ272" s="1">
        <v>0</v>
      </c>
      <c r="CA272" s="1">
        <v>1</v>
      </c>
      <c r="CB272" s="1">
        <v>0</v>
      </c>
      <c r="CC272" s="1">
        <v>0</v>
      </c>
      <c r="CD272" s="1" t="s">
        <v>114</v>
      </c>
      <c r="CE272" s="1" t="s">
        <v>116</v>
      </c>
      <c r="CF272" s="1" t="s">
        <v>110</v>
      </c>
      <c r="CG272" s="1" t="s">
        <v>117</v>
      </c>
      <c r="CH272" s="1" t="s">
        <v>117</v>
      </c>
      <c r="CI272" s="1" t="s">
        <v>117</v>
      </c>
      <c r="CJ272" s="1" t="s">
        <v>117</v>
      </c>
      <c r="CK272" s="1" t="s">
        <v>125</v>
      </c>
      <c r="CL272" s="1">
        <v>6</v>
      </c>
      <c r="CM272" s="1">
        <v>1</v>
      </c>
      <c r="CN272" s="1" t="s">
        <v>142</v>
      </c>
      <c r="CO272" s="1" t="s">
        <v>183</v>
      </c>
      <c r="CP272" s="1">
        <v>0</v>
      </c>
      <c r="CQ272" s="1" t="s">
        <v>135</v>
      </c>
      <c r="CR272" s="1" t="s">
        <v>135</v>
      </c>
      <c r="CS272" s="1" t="s">
        <v>215</v>
      </c>
      <c r="CT272" s="1" t="s">
        <v>215</v>
      </c>
      <c r="CU272" s="8">
        <v>2.5</v>
      </c>
      <c r="CV272" s="1" t="s">
        <v>4034</v>
      </c>
      <c r="CW272" s="1" t="s">
        <v>4034</v>
      </c>
      <c r="CX272" s="1">
        <v>3</v>
      </c>
      <c r="CY272" s="10">
        <f t="shared" si="28"/>
        <v>7.5</v>
      </c>
      <c r="CZ272" s="3">
        <v>3.9</v>
      </c>
      <c r="DA272" s="3">
        <v>3.4</v>
      </c>
      <c r="DB272" s="6">
        <f t="shared" si="29"/>
        <v>2.5</v>
      </c>
      <c r="DC272" s="9">
        <v>10</v>
      </c>
      <c r="DD272" s="7">
        <v>0</v>
      </c>
      <c r="DE272" s="7">
        <v>0</v>
      </c>
      <c r="DF272" s="1">
        <v>12376</v>
      </c>
      <c r="DG272" s="1">
        <f t="shared" si="30"/>
        <v>24752</v>
      </c>
      <c r="DH272" s="9">
        <f t="shared" si="31"/>
        <v>5</v>
      </c>
      <c r="DI272" s="1">
        <v>1361</v>
      </c>
      <c r="DJ272" s="1">
        <f t="shared" si="32"/>
        <v>2722</v>
      </c>
      <c r="DK272" s="9">
        <f t="shared" si="33"/>
        <v>4</v>
      </c>
      <c r="DL272" s="4">
        <v>10</v>
      </c>
      <c r="DN272">
        <f>(DL272*InputWeights!$C$7+DB272*InputWeights!$C$6)</f>
        <v>6.25</v>
      </c>
      <c r="DO272">
        <f>(DD272*InputWeights!$C$12+DE272*InputWeights!$C$10+CU272*InputWeights!$C$11)</f>
        <v>1</v>
      </c>
      <c r="DP272">
        <f>(DC272*InputWeights!$C$18+DK272*InputWeights!$C$16+DH272*InputWeights!$C$15+CY272*InputWeights!$C$17)</f>
        <v>6.05</v>
      </c>
      <c r="DR272">
        <f>DN272*InputWeights!$C$5+DO272*InputWeights!$C$9+DP272*InputWeights!$C$14</f>
        <v>45.95</v>
      </c>
      <c r="DS272">
        <f>((_xlfn.RANK.EQ(DR272,$DR$2:$DR$6635,0))/(COUNT(DR$2:$DR$6635)))*100</f>
        <v>18.348002708192283</v>
      </c>
      <c r="DT272">
        <f t="shared" si="34"/>
        <v>20</v>
      </c>
    </row>
    <row r="273" spans="1:124" x14ac:dyDescent="0.25">
      <c r="A273" s="1" t="s">
        <v>420</v>
      </c>
      <c r="B273" s="1" t="s">
        <v>108</v>
      </c>
      <c r="C273" s="1" t="s">
        <v>109</v>
      </c>
      <c r="D273" s="1" t="s">
        <v>110</v>
      </c>
      <c r="E273" s="1" t="s">
        <v>433</v>
      </c>
      <c r="F273" s="1">
        <v>2472</v>
      </c>
      <c r="G273" s="1">
        <v>5500</v>
      </c>
      <c r="H273" s="1">
        <v>0</v>
      </c>
      <c r="I273" s="1">
        <v>1987</v>
      </c>
      <c r="J273" s="1">
        <v>2011</v>
      </c>
      <c r="K273" s="1" t="s">
        <v>153</v>
      </c>
      <c r="L273" s="1" t="s">
        <v>110</v>
      </c>
      <c r="M273" s="1">
        <v>24</v>
      </c>
      <c r="N273" s="1" t="s">
        <v>177</v>
      </c>
      <c r="O273" s="1">
        <v>2</v>
      </c>
      <c r="Q273" s="1" t="s">
        <v>110</v>
      </c>
      <c r="R273" s="1">
        <v>1</v>
      </c>
      <c r="S273" s="1" t="s">
        <v>421</v>
      </c>
      <c r="T273" s="1">
        <v>136</v>
      </c>
      <c r="V273" s="1">
        <v>10042</v>
      </c>
      <c r="W273" s="1" t="s">
        <v>116</v>
      </c>
      <c r="X273" s="1" t="s">
        <v>117</v>
      </c>
      <c r="Y273" s="1" t="s">
        <v>424</v>
      </c>
      <c r="Z273" s="1" t="s">
        <v>119</v>
      </c>
      <c r="AA273" s="1" t="s">
        <v>423</v>
      </c>
      <c r="AC273" s="1" t="s">
        <v>434</v>
      </c>
      <c r="AD273" s="1" t="s">
        <v>160</v>
      </c>
      <c r="AE273" s="1" t="s">
        <v>426</v>
      </c>
      <c r="AF273" s="1" t="s">
        <v>124</v>
      </c>
      <c r="AG273" s="1" t="s">
        <v>125</v>
      </c>
      <c r="AH273" s="1" t="s">
        <v>124</v>
      </c>
      <c r="AI273" s="1" t="s">
        <v>112</v>
      </c>
      <c r="AJ273" s="1" t="s">
        <v>112</v>
      </c>
      <c r="AK273" s="1" t="s">
        <v>125</v>
      </c>
      <c r="AL273" s="1" t="s">
        <v>435</v>
      </c>
      <c r="AM273" s="1" t="s">
        <v>436</v>
      </c>
      <c r="AN273" s="1" t="s">
        <v>126</v>
      </c>
      <c r="AO273" s="1">
        <v>1743</v>
      </c>
      <c r="AP273" s="1">
        <v>102264</v>
      </c>
      <c r="AQ273" s="1">
        <v>158</v>
      </c>
      <c r="AR273" s="1" t="s">
        <v>110</v>
      </c>
      <c r="AS273" s="1">
        <v>32700</v>
      </c>
      <c r="AT273" s="1">
        <v>35172</v>
      </c>
      <c r="AU273" s="2">
        <v>32700</v>
      </c>
      <c r="AV273" s="2">
        <v>35172</v>
      </c>
      <c r="BB273" s="1" t="s">
        <v>129</v>
      </c>
      <c r="BC273" s="1" t="s">
        <v>189</v>
      </c>
      <c r="BD273" s="1">
        <v>83</v>
      </c>
      <c r="BE273" s="1" t="s">
        <v>131</v>
      </c>
      <c r="BF273" s="1">
        <v>0</v>
      </c>
      <c r="BG273" s="1">
        <v>3</v>
      </c>
      <c r="BH273" s="1">
        <v>3</v>
      </c>
      <c r="BI273" s="1" t="s">
        <v>132</v>
      </c>
      <c r="BJ273" s="1" t="s">
        <v>182</v>
      </c>
      <c r="BK273" s="1" t="s">
        <v>112</v>
      </c>
      <c r="BN273" s="1" t="s">
        <v>133</v>
      </c>
      <c r="BR273" s="1" t="s">
        <v>133</v>
      </c>
      <c r="BU273" s="1" t="s">
        <v>153</v>
      </c>
      <c r="BV273" s="1" t="s">
        <v>114</v>
      </c>
      <c r="BW273" s="1" t="s">
        <v>112</v>
      </c>
      <c r="BX273" s="1">
        <v>0</v>
      </c>
      <c r="BZ273" s="1">
        <v>0</v>
      </c>
      <c r="CA273" s="1">
        <v>1</v>
      </c>
      <c r="CB273" s="1">
        <v>0</v>
      </c>
      <c r="CC273" s="1">
        <v>0</v>
      </c>
      <c r="CD273" s="1" t="s">
        <v>110</v>
      </c>
      <c r="CE273" s="1" t="s">
        <v>110</v>
      </c>
      <c r="CF273" s="1" t="s">
        <v>110</v>
      </c>
      <c r="CG273" s="1" t="s">
        <v>117</v>
      </c>
      <c r="CH273" s="1" t="s">
        <v>117</v>
      </c>
      <c r="CI273" s="1" t="s">
        <v>117</v>
      </c>
      <c r="CJ273" s="1" t="s">
        <v>117</v>
      </c>
      <c r="CK273" s="1" t="s">
        <v>112</v>
      </c>
      <c r="CL273" s="1">
        <v>9</v>
      </c>
      <c r="CM273" s="1">
        <v>2</v>
      </c>
      <c r="CN273" s="1" t="s">
        <v>142</v>
      </c>
      <c r="CO273" s="1" t="s">
        <v>183</v>
      </c>
      <c r="CP273" s="1">
        <v>0</v>
      </c>
      <c r="CQ273" s="1" t="s">
        <v>143</v>
      </c>
      <c r="CR273" s="1" t="s">
        <v>143</v>
      </c>
      <c r="CS273" s="1" t="s">
        <v>184</v>
      </c>
      <c r="CT273" s="1" t="s">
        <v>156</v>
      </c>
      <c r="CU273" s="8">
        <v>5</v>
      </c>
      <c r="CV273" s="1" t="s">
        <v>437</v>
      </c>
      <c r="CW273" s="1" t="s">
        <v>437</v>
      </c>
      <c r="CX273" s="1">
        <v>3</v>
      </c>
      <c r="CY273" s="10">
        <f t="shared" si="28"/>
        <v>7.5</v>
      </c>
      <c r="CZ273" s="3">
        <v>16.8</v>
      </c>
      <c r="DA273" s="3">
        <v>0</v>
      </c>
      <c r="DB273" s="6">
        <f t="shared" si="29"/>
        <v>1</v>
      </c>
      <c r="DC273" s="9">
        <v>10</v>
      </c>
      <c r="DD273" s="7">
        <v>0</v>
      </c>
      <c r="DE273" s="7">
        <v>0</v>
      </c>
      <c r="DF273" s="1">
        <v>10042</v>
      </c>
      <c r="DG273" s="1">
        <f t="shared" si="30"/>
        <v>20084</v>
      </c>
      <c r="DH273" s="9">
        <f t="shared" si="31"/>
        <v>5</v>
      </c>
      <c r="DI273" s="1">
        <v>596</v>
      </c>
      <c r="DJ273" s="1">
        <f t="shared" si="32"/>
        <v>1192</v>
      </c>
      <c r="DK273" s="9">
        <f t="shared" si="33"/>
        <v>3</v>
      </c>
      <c r="DL273" s="4">
        <v>10</v>
      </c>
      <c r="DN273">
        <f>(DL273*InputWeights!$C$7+DB273*InputWeights!$C$6)</f>
        <v>5.5</v>
      </c>
      <c r="DO273">
        <f>(DD273*InputWeights!$C$12+DE273*InputWeights!$C$10+CU273*InputWeights!$C$11)</f>
        <v>2</v>
      </c>
      <c r="DP273">
        <f>(DC273*InputWeights!$C$18+DK273*InputWeights!$C$16+DH273*InputWeights!$C$15+CY273*InputWeights!$C$17)</f>
        <v>5.85</v>
      </c>
      <c r="DR273">
        <f>DN273*InputWeights!$C$5+DO273*InputWeights!$C$9+DP273*InputWeights!$C$14</f>
        <v>45.9</v>
      </c>
      <c r="DS273">
        <f>((_xlfn.RANK.EQ(DR273,$DR$2:$DR$6635,0))/(COUNT(DR$2:$DR$6635)))*100</f>
        <v>18.415707515233581</v>
      </c>
      <c r="DT273">
        <f t="shared" si="34"/>
        <v>20</v>
      </c>
    </row>
    <row r="274" spans="1:124" x14ac:dyDescent="0.25">
      <c r="A274" s="1" t="s">
        <v>450</v>
      </c>
      <c r="B274" s="1" t="s">
        <v>108</v>
      </c>
      <c r="C274" s="1" t="s">
        <v>109</v>
      </c>
      <c r="D274" s="1" t="s">
        <v>110</v>
      </c>
      <c r="E274" s="1" t="s">
        <v>472</v>
      </c>
      <c r="F274" s="1">
        <v>2150</v>
      </c>
      <c r="G274" s="1">
        <v>6500</v>
      </c>
      <c r="H274" s="1">
        <v>0</v>
      </c>
      <c r="I274" s="1">
        <v>1950</v>
      </c>
      <c r="J274" s="1">
        <v>2009</v>
      </c>
      <c r="K274" s="1" t="s">
        <v>112</v>
      </c>
      <c r="L274" s="1" t="s">
        <v>110</v>
      </c>
      <c r="M274" s="1">
        <v>22</v>
      </c>
      <c r="N274" s="1" t="s">
        <v>177</v>
      </c>
      <c r="O274" s="1">
        <v>2</v>
      </c>
      <c r="P274" s="1" t="s">
        <v>112</v>
      </c>
      <c r="Q274" s="1" t="s">
        <v>114</v>
      </c>
      <c r="R274" s="1">
        <v>4</v>
      </c>
      <c r="S274" s="1" t="s">
        <v>452</v>
      </c>
      <c r="T274" s="1">
        <v>111</v>
      </c>
      <c r="V274" s="1">
        <v>11237</v>
      </c>
      <c r="W274" s="1" t="s">
        <v>116</v>
      </c>
      <c r="X274" s="1" t="s">
        <v>117</v>
      </c>
      <c r="Y274" s="1" t="s">
        <v>453</v>
      </c>
      <c r="Z274" s="1" t="s">
        <v>119</v>
      </c>
      <c r="AA274" s="1" t="s">
        <v>454</v>
      </c>
      <c r="AC274" s="1" t="s">
        <v>466</v>
      </c>
      <c r="AD274" s="1" t="s">
        <v>473</v>
      </c>
      <c r="AE274" s="1" t="s">
        <v>364</v>
      </c>
      <c r="AF274" s="1" t="s">
        <v>124</v>
      </c>
      <c r="AG274" s="1" t="s">
        <v>125</v>
      </c>
      <c r="AH274" s="1" t="s">
        <v>110</v>
      </c>
      <c r="AI274" s="1" t="s">
        <v>112</v>
      </c>
      <c r="AJ274" s="1" t="s">
        <v>112</v>
      </c>
      <c r="AK274" s="1" t="s">
        <v>125</v>
      </c>
      <c r="AL274" s="1" t="s">
        <v>307</v>
      </c>
      <c r="AM274" s="1" t="s">
        <v>474</v>
      </c>
      <c r="AN274" s="1" t="s">
        <v>475</v>
      </c>
      <c r="AO274" s="1">
        <v>1783</v>
      </c>
      <c r="AP274" s="1">
        <v>102264</v>
      </c>
      <c r="AQ274" s="1">
        <v>161</v>
      </c>
      <c r="AR274" s="1" t="s">
        <v>110</v>
      </c>
      <c r="AS274" s="1">
        <v>24586</v>
      </c>
      <c r="AT274" s="1">
        <v>26736</v>
      </c>
      <c r="AU274" s="2">
        <v>24586</v>
      </c>
      <c r="AV274" s="2">
        <v>26736</v>
      </c>
      <c r="BB274" s="1" t="s">
        <v>129</v>
      </c>
      <c r="BC274" s="1" t="s">
        <v>189</v>
      </c>
      <c r="BD274" s="1">
        <v>89</v>
      </c>
      <c r="BE274" s="1" t="s">
        <v>131</v>
      </c>
      <c r="BF274" s="1">
        <v>0</v>
      </c>
      <c r="BG274" s="1">
        <v>4</v>
      </c>
      <c r="BH274" s="1">
        <v>4</v>
      </c>
      <c r="BI274" s="1" t="s">
        <v>154</v>
      </c>
      <c r="BJ274" s="1" t="s">
        <v>182</v>
      </c>
      <c r="BK274" s="1" t="s">
        <v>112</v>
      </c>
      <c r="BN274" s="1" t="s">
        <v>133</v>
      </c>
      <c r="BR274" s="1" t="s">
        <v>133</v>
      </c>
      <c r="BU274" s="1" t="s">
        <v>112</v>
      </c>
      <c r="BV274" s="1" t="s">
        <v>114</v>
      </c>
      <c r="BW274" s="1" t="s">
        <v>112</v>
      </c>
      <c r="BX274" s="1">
        <v>0</v>
      </c>
      <c r="BZ274" s="1">
        <v>0</v>
      </c>
      <c r="CA274" s="1">
        <v>1</v>
      </c>
      <c r="CB274" s="1">
        <v>0</v>
      </c>
      <c r="CC274" s="1">
        <v>0</v>
      </c>
      <c r="CD274" s="1" t="s">
        <v>110</v>
      </c>
      <c r="CE274" s="1" t="s">
        <v>114</v>
      </c>
      <c r="CF274" s="1" t="s">
        <v>110</v>
      </c>
      <c r="CG274" s="1" t="s">
        <v>117</v>
      </c>
      <c r="CH274" s="1" t="s">
        <v>117</v>
      </c>
      <c r="CI274" s="1" t="s">
        <v>117</v>
      </c>
      <c r="CJ274" s="1" t="s">
        <v>117</v>
      </c>
      <c r="CK274" s="1" t="s">
        <v>125</v>
      </c>
      <c r="CL274" s="1">
        <v>5</v>
      </c>
      <c r="CM274" s="1">
        <v>4</v>
      </c>
      <c r="CN274" s="1" t="s">
        <v>142</v>
      </c>
      <c r="CO274" s="1" t="s">
        <v>183</v>
      </c>
      <c r="CP274" s="1">
        <v>0</v>
      </c>
      <c r="CQ274" s="1" t="s">
        <v>143</v>
      </c>
      <c r="CR274" s="1" t="s">
        <v>143</v>
      </c>
      <c r="CS274" s="1" t="s">
        <v>156</v>
      </c>
      <c r="CT274" s="1" t="s">
        <v>156</v>
      </c>
      <c r="CU274" s="8">
        <v>5</v>
      </c>
      <c r="CV274" s="1" t="s">
        <v>476</v>
      </c>
      <c r="CW274" s="1" t="s">
        <v>476</v>
      </c>
      <c r="CX274" s="1">
        <v>3</v>
      </c>
      <c r="CY274" s="10">
        <f t="shared" si="28"/>
        <v>7.5</v>
      </c>
      <c r="CZ274" s="3">
        <v>2.2116699999999998</v>
      </c>
      <c r="DA274" s="3">
        <v>1.4175599999999999</v>
      </c>
      <c r="DB274" s="6">
        <f t="shared" si="29"/>
        <v>1</v>
      </c>
      <c r="DC274" s="9">
        <v>10</v>
      </c>
      <c r="DD274" s="7">
        <v>0</v>
      </c>
      <c r="DE274" s="7">
        <v>0</v>
      </c>
      <c r="DF274" s="1">
        <v>11237</v>
      </c>
      <c r="DG274" s="1">
        <f t="shared" si="30"/>
        <v>22474</v>
      </c>
      <c r="DH274" s="9">
        <f t="shared" si="31"/>
        <v>5</v>
      </c>
      <c r="DI274" s="1">
        <v>899</v>
      </c>
      <c r="DJ274" s="1">
        <f t="shared" si="32"/>
        <v>1798</v>
      </c>
      <c r="DK274" s="9">
        <f t="shared" si="33"/>
        <v>3</v>
      </c>
      <c r="DL274" s="4">
        <v>10</v>
      </c>
      <c r="DN274">
        <f>(DL274*InputWeights!$C$7+DB274*InputWeights!$C$6)</f>
        <v>5.5</v>
      </c>
      <c r="DO274">
        <f>(DD274*InputWeights!$C$12+DE274*InputWeights!$C$10+CU274*InputWeights!$C$11)</f>
        <v>2</v>
      </c>
      <c r="DP274">
        <f>(DC274*InputWeights!$C$18+DK274*InputWeights!$C$16+DH274*InputWeights!$C$15+CY274*InputWeights!$C$17)</f>
        <v>5.85</v>
      </c>
      <c r="DR274">
        <f>DN274*InputWeights!$C$5+DO274*InputWeights!$C$9+DP274*InputWeights!$C$14</f>
        <v>45.9</v>
      </c>
      <c r="DS274">
        <f>((_xlfn.RANK.EQ(DR274,$DR$2:$DR$6635,0))/(COUNT(DR$2:$DR$6635)))*100</f>
        <v>18.415707515233581</v>
      </c>
      <c r="DT274">
        <f t="shared" si="34"/>
        <v>20</v>
      </c>
    </row>
    <row r="275" spans="1:124" x14ac:dyDescent="0.25">
      <c r="A275" s="1" t="s">
        <v>450</v>
      </c>
      <c r="B275" s="1" t="s">
        <v>108</v>
      </c>
      <c r="C275" s="1" t="s">
        <v>109</v>
      </c>
      <c r="D275" s="1" t="s">
        <v>110</v>
      </c>
      <c r="E275" s="1" t="s">
        <v>334</v>
      </c>
      <c r="F275" s="1">
        <v>1695</v>
      </c>
      <c r="G275" s="1">
        <v>6600</v>
      </c>
      <c r="H275" s="1">
        <v>0</v>
      </c>
      <c r="I275" s="1">
        <v>1950</v>
      </c>
      <c r="J275" s="1">
        <v>2009</v>
      </c>
      <c r="K275" s="1" t="s">
        <v>112</v>
      </c>
      <c r="L275" s="1" t="s">
        <v>110</v>
      </c>
      <c r="M275" s="1">
        <v>22</v>
      </c>
      <c r="N275" s="1" t="s">
        <v>177</v>
      </c>
      <c r="O275" s="1">
        <v>2</v>
      </c>
      <c r="P275" s="1" t="s">
        <v>112</v>
      </c>
      <c r="Q275" s="1" t="s">
        <v>114</v>
      </c>
      <c r="R275" s="1">
        <v>4</v>
      </c>
      <c r="S275" s="1" t="s">
        <v>452</v>
      </c>
      <c r="T275" s="1">
        <v>121</v>
      </c>
      <c r="V275" s="1">
        <v>11237</v>
      </c>
      <c r="W275" s="1" t="s">
        <v>116</v>
      </c>
      <c r="X275" s="1" t="s">
        <v>117</v>
      </c>
      <c r="Y275" s="1" t="s">
        <v>453</v>
      </c>
      <c r="Z275" s="1" t="s">
        <v>119</v>
      </c>
      <c r="AA275" s="1" t="s">
        <v>454</v>
      </c>
      <c r="AC275" s="1" t="s">
        <v>473</v>
      </c>
      <c r="AD275" s="1" t="s">
        <v>218</v>
      </c>
      <c r="AE275" s="1" t="s">
        <v>364</v>
      </c>
      <c r="AF275" s="1" t="s">
        <v>124</v>
      </c>
      <c r="AG275" s="1" t="s">
        <v>125</v>
      </c>
      <c r="AH275" s="1" t="s">
        <v>110</v>
      </c>
      <c r="AI275" s="1" t="s">
        <v>112</v>
      </c>
      <c r="AJ275" s="1" t="s">
        <v>112</v>
      </c>
      <c r="AK275" s="1" t="s">
        <v>125</v>
      </c>
      <c r="AL275" s="1" t="s">
        <v>307</v>
      </c>
      <c r="AM275" s="1" t="s">
        <v>474</v>
      </c>
      <c r="AN275" s="1" t="s">
        <v>475</v>
      </c>
      <c r="AO275" s="1">
        <v>1785</v>
      </c>
      <c r="AP275" s="1">
        <v>102264</v>
      </c>
      <c r="AQ275" s="1">
        <v>161</v>
      </c>
      <c r="AR275" s="1" t="s">
        <v>110</v>
      </c>
      <c r="AS275" s="1">
        <v>26736</v>
      </c>
      <c r="AT275" s="1">
        <v>28431</v>
      </c>
      <c r="AU275" s="2">
        <v>26736</v>
      </c>
      <c r="AV275" s="2">
        <v>28431</v>
      </c>
      <c r="BB275" s="1" t="s">
        <v>129</v>
      </c>
      <c r="BC275" s="1" t="s">
        <v>189</v>
      </c>
      <c r="BD275" s="1">
        <v>90</v>
      </c>
      <c r="BE275" s="1" t="s">
        <v>131</v>
      </c>
      <c r="BF275" s="1">
        <v>0</v>
      </c>
      <c r="BG275" s="1">
        <v>4</v>
      </c>
      <c r="BH275" s="1">
        <v>4</v>
      </c>
      <c r="BI275" s="1" t="s">
        <v>154</v>
      </c>
      <c r="BJ275" s="1" t="s">
        <v>182</v>
      </c>
      <c r="BK275" s="1" t="s">
        <v>112</v>
      </c>
      <c r="BN275" s="1" t="s">
        <v>133</v>
      </c>
      <c r="BR275" s="1" t="s">
        <v>133</v>
      </c>
      <c r="BU275" s="1" t="s">
        <v>112</v>
      </c>
      <c r="BV275" s="1" t="s">
        <v>114</v>
      </c>
      <c r="BW275" s="1" t="s">
        <v>112</v>
      </c>
      <c r="BX275" s="1">
        <v>0</v>
      </c>
      <c r="BZ275" s="1">
        <v>0</v>
      </c>
      <c r="CA275" s="1">
        <v>1</v>
      </c>
      <c r="CB275" s="1">
        <v>0</v>
      </c>
      <c r="CC275" s="1">
        <v>0</v>
      </c>
      <c r="CD275" s="1" t="s">
        <v>110</v>
      </c>
      <c r="CE275" s="1" t="s">
        <v>114</v>
      </c>
      <c r="CF275" s="1" t="s">
        <v>110</v>
      </c>
      <c r="CG275" s="1" t="s">
        <v>117</v>
      </c>
      <c r="CH275" s="1" t="s">
        <v>117</v>
      </c>
      <c r="CI275" s="1" t="s">
        <v>117</v>
      </c>
      <c r="CJ275" s="1" t="s">
        <v>117</v>
      </c>
      <c r="CK275" s="1" t="s">
        <v>125</v>
      </c>
      <c r="CL275" s="1">
        <v>5</v>
      </c>
      <c r="CM275" s="1">
        <v>4</v>
      </c>
      <c r="CN275" s="1" t="s">
        <v>142</v>
      </c>
      <c r="CO275" s="1" t="s">
        <v>183</v>
      </c>
      <c r="CP275" s="1">
        <v>0</v>
      </c>
      <c r="CQ275" s="1" t="s">
        <v>143</v>
      </c>
      <c r="CR275" s="1" t="s">
        <v>143</v>
      </c>
      <c r="CS275" s="1" t="s">
        <v>184</v>
      </c>
      <c r="CT275" s="1" t="s">
        <v>156</v>
      </c>
      <c r="CU275" s="8">
        <v>5</v>
      </c>
      <c r="CV275" s="1" t="s">
        <v>477</v>
      </c>
      <c r="CW275" s="1" t="s">
        <v>477</v>
      </c>
      <c r="CX275" s="1">
        <v>3</v>
      </c>
      <c r="CY275" s="10">
        <f t="shared" si="28"/>
        <v>7.5</v>
      </c>
      <c r="CZ275" s="3">
        <v>0.83837899999999999</v>
      </c>
      <c r="DA275" s="3">
        <v>0.363647</v>
      </c>
      <c r="DB275" s="6">
        <f t="shared" si="29"/>
        <v>1</v>
      </c>
      <c r="DC275" s="9">
        <v>10</v>
      </c>
      <c r="DD275" s="7">
        <v>0</v>
      </c>
      <c r="DE275" s="7">
        <v>0</v>
      </c>
      <c r="DF275" s="1">
        <v>11237</v>
      </c>
      <c r="DG275" s="1">
        <f t="shared" si="30"/>
        <v>22474</v>
      </c>
      <c r="DH275" s="9">
        <f t="shared" si="31"/>
        <v>5</v>
      </c>
      <c r="DI275" s="1">
        <v>899</v>
      </c>
      <c r="DJ275" s="1">
        <f t="shared" si="32"/>
        <v>1798</v>
      </c>
      <c r="DK275" s="9">
        <f t="shared" si="33"/>
        <v>3</v>
      </c>
      <c r="DL275" s="4">
        <v>10</v>
      </c>
      <c r="DN275">
        <f>(DL275*InputWeights!$C$7+DB275*InputWeights!$C$6)</f>
        <v>5.5</v>
      </c>
      <c r="DO275">
        <f>(DD275*InputWeights!$C$12+DE275*InputWeights!$C$10+CU275*InputWeights!$C$11)</f>
        <v>2</v>
      </c>
      <c r="DP275">
        <f>(DC275*InputWeights!$C$18+DK275*InputWeights!$C$16+DH275*InputWeights!$C$15+CY275*InputWeights!$C$17)</f>
        <v>5.85</v>
      </c>
      <c r="DR275">
        <f>DN275*InputWeights!$C$5+DO275*InputWeights!$C$9+DP275*InputWeights!$C$14</f>
        <v>45.9</v>
      </c>
      <c r="DS275">
        <f>((_xlfn.RANK.EQ(DR275,$DR$2:$DR$6635,0))/(COUNT(DR$2:$DR$6635)))*100</f>
        <v>18.415707515233581</v>
      </c>
      <c r="DT275">
        <f t="shared" si="34"/>
        <v>20</v>
      </c>
    </row>
    <row r="276" spans="1:124" x14ac:dyDescent="0.25">
      <c r="A276" s="1" t="s">
        <v>450</v>
      </c>
      <c r="B276" s="1" t="s">
        <v>108</v>
      </c>
      <c r="C276" s="1" t="s">
        <v>109</v>
      </c>
      <c r="D276" s="1" t="s">
        <v>110</v>
      </c>
      <c r="E276" s="1" t="s">
        <v>433</v>
      </c>
      <c r="F276" s="1">
        <v>2827</v>
      </c>
      <c r="G276" s="1">
        <v>7300</v>
      </c>
      <c r="H276" s="1">
        <v>0</v>
      </c>
      <c r="I276" s="1">
        <v>1936</v>
      </c>
      <c r="J276" s="1">
        <v>2014</v>
      </c>
      <c r="K276" s="1" t="s">
        <v>112</v>
      </c>
      <c r="L276" s="1" t="s">
        <v>110</v>
      </c>
      <c r="M276" s="1">
        <v>25</v>
      </c>
      <c r="N276" s="1" t="s">
        <v>177</v>
      </c>
      <c r="O276" s="1">
        <v>2</v>
      </c>
      <c r="Q276" s="1" t="s">
        <v>114</v>
      </c>
      <c r="R276" s="1">
        <v>999</v>
      </c>
      <c r="S276" s="1" t="s">
        <v>452</v>
      </c>
      <c r="T276" s="1">
        <v>133</v>
      </c>
      <c r="V276" s="1">
        <v>11983</v>
      </c>
      <c r="W276" s="1" t="s">
        <v>116</v>
      </c>
      <c r="X276" s="1" t="s">
        <v>117</v>
      </c>
      <c r="Y276" s="1" t="s">
        <v>478</v>
      </c>
      <c r="Z276" s="1" t="s">
        <v>119</v>
      </c>
      <c r="AA276" s="1" t="s">
        <v>454</v>
      </c>
      <c r="AC276" s="1" t="s">
        <v>483</v>
      </c>
      <c r="AD276" s="1" t="s">
        <v>160</v>
      </c>
      <c r="AE276" s="1" t="s">
        <v>364</v>
      </c>
      <c r="AF276" s="1" t="s">
        <v>124</v>
      </c>
      <c r="AG276" s="1" t="s">
        <v>125</v>
      </c>
      <c r="AH276" s="1" t="s">
        <v>124</v>
      </c>
      <c r="AI276" s="1" t="s">
        <v>150</v>
      </c>
      <c r="AJ276" s="1" t="s">
        <v>112</v>
      </c>
      <c r="AK276" s="1" t="s">
        <v>125</v>
      </c>
      <c r="AL276" s="1" t="s">
        <v>126</v>
      </c>
      <c r="AM276" s="1" t="s">
        <v>484</v>
      </c>
      <c r="AN276" s="1" t="s">
        <v>485</v>
      </c>
      <c r="AO276" s="1">
        <v>1799</v>
      </c>
      <c r="AP276" s="1">
        <v>102264</v>
      </c>
      <c r="AQ276" s="1">
        <v>161</v>
      </c>
      <c r="AR276" s="1" t="s">
        <v>110</v>
      </c>
      <c r="AS276" s="1">
        <v>41044</v>
      </c>
      <c r="AT276" s="1">
        <v>43871</v>
      </c>
      <c r="AU276" s="2">
        <v>41044</v>
      </c>
      <c r="AV276" s="2">
        <v>43871</v>
      </c>
      <c r="BB276" s="1" t="s">
        <v>129</v>
      </c>
      <c r="BC276" s="1" t="s">
        <v>130</v>
      </c>
      <c r="BD276" s="1">
        <v>90</v>
      </c>
      <c r="BE276" s="1" t="s">
        <v>131</v>
      </c>
      <c r="BF276" s="1">
        <v>0</v>
      </c>
      <c r="BG276" s="1">
        <v>4</v>
      </c>
      <c r="BH276" s="1">
        <v>4</v>
      </c>
      <c r="BI276" s="1" t="s">
        <v>153</v>
      </c>
      <c r="BJ276" s="1" t="s">
        <v>182</v>
      </c>
      <c r="BK276" s="1" t="s">
        <v>112</v>
      </c>
      <c r="BN276" s="1" t="s">
        <v>133</v>
      </c>
      <c r="BR276" s="1" t="s">
        <v>133</v>
      </c>
      <c r="BU276" s="1" t="s">
        <v>112</v>
      </c>
      <c r="BV276" s="1" t="s">
        <v>114</v>
      </c>
      <c r="BW276" s="1" t="s">
        <v>112</v>
      </c>
      <c r="BX276" s="1">
        <v>0</v>
      </c>
      <c r="BZ276" s="1">
        <v>0</v>
      </c>
      <c r="CA276" s="1">
        <v>1</v>
      </c>
      <c r="CB276" s="1">
        <v>0</v>
      </c>
      <c r="CC276" s="1">
        <v>0</v>
      </c>
      <c r="CD276" s="1" t="s">
        <v>110</v>
      </c>
      <c r="CE276" s="1" t="s">
        <v>114</v>
      </c>
      <c r="CF276" s="1" t="s">
        <v>110</v>
      </c>
      <c r="CG276" s="1" t="s">
        <v>117</v>
      </c>
      <c r="CH276" s="1" t="s">
        <v>117</v>
      </c>
      <c r="CI276" s="1" t="s">
        <v>117</v>
      </c>
      <c r="CJ276" s="1" t="s">
        <v>117</v>
      </c>
      <c r="CK276" s="1" t="s">
        <v>125</v>
      </c>
      <c r="CL276" s="1">
        <v>17</v>
      </c>
      <c r="CM276" s="1">
        <v>1</v>
      </c>
      <c r="CN276" s="1" t="s">
        <v>142</v>
      </c>
      <c r="CO276" s="1" t="s">
        <v>183</v>
      </c>
      <c r="CP276" s="1">
        <v>0</v>
      </c>
      <c r="CQ276" s="1" t="s">
        <v>143</v>
      </c>
      <c r="CR276" s="1" t="s">
        <v>143</v>
      </c>
      <c r="CS276" s="1" t="s">
        <v>184</v>
      </c>
      <c r="CT276" s="1" t="s">
        <v>156</v>
      </c>
      <c r="CU276" s="8">
        <v>5</v>
      </c>
      <c r="CV276" s="1" t="s">
        <v>486</v>
      </c>
      <c r="CW276" s="1" t="s">
        <v>486</v>
      </c>
      <c r="CX276" s="1">
        <v>3</v>
      </c>
      <c r="CY276" s="10">
        <f t="shared" si="28"/>
        <v>7.5</v>
      </c>
      <c r="CZ276" s="3">
        <v>1.7619</v>
      </c>
      <c r="DA276" s="3">
        <v>0.88871100000000003</v>
      </c>
      <c r="DB276" s="6">
        <f t="shared" si="29"/>
        <v>1</v>
      </c>
      <c r="DC276" s="9">
        <v>10</v>
      </c>
      <c r="DD276" s="7">
        <v>0</v>
      </c>
      <c r="DE276" s="7">
        <v>0</v>
      </c>
      <c r="DF276" s="1">
        <v>11983</v>
      </c>
      <c r="DG276" s="1">
        <f t="shared" si="30"/>
        <v>23966</v>
      </c>
      <c r="DH276" s="9">
        <f t="shared" si="31"/>
        <v>5</v>
      </c>
      <c r="DI276" s="1">
        <v>703</v>
      </c>
      <c r="DJ276" s="1">
        <f t="shared" si="32"/>
        <v>1406</v>
      </c>
      <c r="DK276" s="9">
        <f t="shared" si="33"/>
        <v>3</v>
      </c>
      <c r="DL276" s="4">
        <v>10</v>
      </c>
      <c r="DN276">
        <f>(DL276*InputWeights!$C$7+DB276*InputWeights!$C$6)</f>
        <v>5.5</v>
      </c>
      <c r="DO276">
        <f>(DD276*InputWeights!$C$12+DE276*InputWeights!$C$10+CU276*InputWeights!$C$11)</f>
        <v>2</v>
      </c>
      <c r="DP276">
        <f>(DC276*InputWeights!$C$18+DK276*InputWeights!$C$16+DH276*InputWeights!$C$15+CY276*InputWeights!$C$17)</f>
        <v>5.85</v>
      </c>
      <c r="DR276">
        <f>DN276*InputWeights!$C$5+DO276*InputWeights!$C$9+DP276*InputWeights!$C$14</f>
        <v>45.9</v>
      </c>
      <c r="DS276">
        <f>((_xlfn.RANK.EQ(DR276,$DR$2:$DR$6635,0))/(COUNT(DR$2:$DR$6635)))*100</f>
        <v>18.415707515233581</v>
      </c>
      <c r="DT276">
        <f t="shared" si="34"/>
        <v>20</v>
      </c>
    </row>
    <row r="277" spans="1:124" x14ac:dyDescent="0.25">
      <c r="A277" s="1" t="s">
        <v>2162</v>
      </c>
      <c r="B277" s="1" t="s">
        <v>108</v>
      </c>
      <c r="C277" s="1" t="s">
        <v>109</v>
      </c>
      <c r="D277" s="1" t="s">
        <v>110</v>
      </c>
      <c r="E277" s="1" t="s">
        <v>2083</v>
      </c>
      <c r="F277" s="1">
        <v>871</v>
      </c>
      <c r="G277" s="1">
        <v>20000400</v>
      </c>
      <c r="H277" s="1">
        <v>750</v>
      </c>
      <c r="I277" s="1">
        <v>1995</v>
      </c>
      <c r="J277" s="1">
        <v>1995</v>
      </c>
      <c r="K277" s="1" t="s">
        <v>112</v>
      </c>
      <c r="L277" s="1" t="s">
        <v>110</v>
      </c>
      <c r="M277" s="1">
        <v>14</v>
      </c>
      <c r="N277" s="1" t="s">
        <v>229</v>
      </c>
      <c r="O277" s="1">
        <v>1</v>
      </c>
      <c r="Q277" s="1" t="s">
        <v>117</v>
      </c>
      <c r="R277" s="1">
        <v>0</v>
      </c>
      <c r="T277" s="1">
        <v>0</v>
      </c>
      <c r="V277" s="1">
        <v>860</v>
      </c>
      <c r="W277" s="1" t="s">
        <v>110</v>
      </c>
      <c r="X277" s="1" t="s">
        <v>117</v>
      </c>
      <c r="Y277" s="1" t="s">
        <v>2112</v>
      </c>
      <c r="AA277" s="1" t="s">
        <v>133</v>
      </c>
      <c r="AE277" s="1" t="s">
        <v>274</v>
      </c>
      <c r="AF277" s="1" t="s">
        <v>124</v>
      </c>
      <c r="AG277" s="1" t="s">
        <v>125</v>
      </c>
      <c r="AH277" s="1" t="s">
        <v>124</v>
      </c>
      <c r="AI277" s="1" t="s">
        <v>112</v>
      </c>
      <c r="AJ277" s="1" t="s">
        <v>112</v>
      </c>
      <c r="AK277" s="1" t="s">
        <v>125</v>
      </c>
      <c r="AL277" s="1" t="s">
        <v>2085</v>
      </c>
      <c r="AM277" s="1" t="s">
        <v>2085</v>
      </c>
      <c r="AN277" s="1" t="s">
        <v>2085</v>
      </c>
      <c r="AO277" s="1">
        <v>4971</v>
      </c>
      <c r="AP277" s="1">
        <v>102264</v>
      </c>
      <c r="AQ277" s="1">
        <v>37325</v>
      </c>
      <c r="AR277" s="1" t="s">
        <v>110</v>
      </c>
      <c r="AS277" s="1">
        <v>0</v>
      </c>
      <c r="AT277" s="1">
        <v>871</v>
      </c>
      <c r="AU277" s="2">
        <v>1979</v>
      </c>
      <c r="AV277" s="2">
        <v>2850</v>
      </c>
      <c r="BB277" s="1" t="s">
        <v>129</v>
      </c>
      <c r="BC277" s="1" t="s">
        <v>130</v>
      </c>
      <c r="BD277" s="1">
        <v>0</v>
      </c>
      <c r="BE277" s="1" t="s">
        <v>131</v>
      </c>
      <c r="BF277" s="1">
        <v>2</v>
      </c>
      <c r="BG277" s="1">
        <v>0</v>
      </c>
      <c r="BH277" s="1">
        <v>2</v>
      </c>
      <c r="BJ277" s="1" t="s">
        <v>366</v>
      </c>
      <c r="BK277" s="1" t="s">
        <v>112</v>
      </c>
      <c r="BN277" s="1" t="s">
        <v>133</v>
      </c>
      <c r="BR277" s="1" t="s">
        <v>133</v>
      </c>
      <c r="BU277" s="1" t="s">
        <v>112</v>
      </c>
      <c r="BV277" s="1" t="s">
        <v>114</v>
      </c>
      <c r="BX277" s="1">
        <v>0</v>
      </c>
      <c r="BZ277" s="1">
        <v>0</v>
      </c>
      <c r="CA277" s="1">
        <v>1</v>
      </c>
      <c r="CB277" s="1">
        <v>0</v>
      </c>
      <c r="CC277" s="1">
        <v>0</v>
      </c>
      <c r="CD277" s="1" t="s">
        <v>117</v>
      </c>
      <c r="CE277" s="1" t="s">
        <v>117</v>
      </c>
      <c r="CF277" s="1" t="s">
        <v>110</v>
      </c>
      <c r="CG277" s="1" t="s">
        <v>117</v>
      </c>
      <c r="CH277" s="1" t="s">
        <v>114</v>
      </c>
      <c r="CI277" s="1" t="s">
        <v>117</v>
      </c>
      <c r="CJ277" s="1" t="s">
        <v>110</v>
      </c>
      <c r="CK277" s="1" t="s">
        <v>112</v>
      </c>
      <c r="CL277" s="1">
        <v>0</v>
      </c>
      <c r="CM277" s="1">
        <v>0</v>
      </c>
      <c r="CN277" s="1" t="s">
        <v>155</v>
      </c>
      <c r="CO277" s="1" t="s">
        <v>183</v>
      </c>
      <c r="CP277" s="1">
        <v>0</v>
      </c>
      <c r="CR277" s="1" t="s">
        <v>144</v>
      </c>
      <c r="CS277" s="1" t="s">
        <v>418</v>
      </c>
      <c r="CT277" s="1" t="s">
        <v>136</v>
      </c>
      <c r="CU277" s="8">
        <v>10</v>
      </c>
      <c r="CV277" s="1" t="s">
        <v>2163</v>
      </c>
      <c r="CW277" s="1" t="s">
        <v>2163</v>
      </c>
      <c r="CX277" s="1">
        <v>3</v>
      </c>
      <c r="CY277" s="10">
        <f t="shared" si="28"/>
        <v>7.5</v>
      </c>
      <c r="CZ277" s="3">
        <v>8.6</v>
      </c>
      <c r="DA277" s="3">
        <v>7.9</v>
      </c>
      <c r="DB277" s="6">
        <f t="shared" si="29"/>
        <v>5</v>
      </c>
      <c r="DC277" s="9">
        <v>0</v>
      </c>
      <c r="DD277" s="7">
        <v>0</v>
      </c>
      <c r="DE277" s="7">
        <v>0</v>
      </c>
      <c r="DF277" s="1">
        <v>860</v>
      </c>
      <c r="DG277" s="1">
        <f t="shared" si="30"/>
        <v>1720</v>
      </c>
      <c r="DH277" s="9">
        <f t="shared" si="31"/>
        <v>1</v>
      </c>
      <c r="DI277" s="1">
        <v>60</v>
      </c>
      <c r="DJ277" s="1">
        <f t="shared" si="32"/>
        <v>120</v>
      </c>
      <c r="DK277" s="9">
        <f t="shared" si="33"/>
        <v>1</v>
      </c>
      <c r="DL277" s="4">
        <v>10</v>
      </c>
      <c r="DN277">
        <f>(DL277*InputWeights!$C$7+DB277*InputWeights!$C$6)</f>
        <v>7.5</v>
      </c>
      <c r="DO277">
        <f>(DD277*InputWeights!$C$12+DE277*InputWeights!$C$10+CU277*InputWeights!$C$11)</f>
        <v>4</v>
      </c>
      <c r="DP277">
        <f>(DC277*InputWeights!$C$18+DK277*InputWeights!$C$16+DH277*InputWeights!$C$15+CY277*InputWeights!$C$17)</f>
        <v>2.85</v>
      </c>
      <c r="DR277">
        <f>DN277*InputWeights!$C$5+DO277*InputWeights!$C$9+DP277*InputWeights!$C$14</f>
        <v>45.9</v>
      </c>
      <c r="DS277">
        <f>((_xlfn.RANK.EQ(DR277,$DR$2:$DR$6635,0))/(COUNT(DR$2:$DR$6635)))*100</f>
        <v>18.415707515233581</v>
      </c>
      <c r="DT277">
        <f t="shared" si="34"/>
        <v>20</v>
      </c>
    </row>
    <row r="278" spans="1:124" x14ac:dyDescent="0.25">
      <c r="A278" s="1" t="s">
        <v>3086</v>
      </c>
      <c r="B278" s="1" t="s">
        <v>2625</v>
      </c>
      <c r="C278" s="1" t="s">
        <v>2626</v>
      </c>
      <c r="D278" s="1" t="s">
        <v>110</v>
      </c>
      <c r="E278" s="1" t="s">
        <v>950</v>
      </c>
      <c r="F278" s="1">
        <v>3102</v>
      </c>
      <c r="G278" s="1">
        <v>230001100</v>
      </c>
      <c r="H278" s="1">
        <v>0</v>
      </c>
      <c r="I278" s="1">
        <v>1922</v>
      </c>
      <c r="J278" s="1">
        <v>1997</v>
      </c>
      <c r="K278" s="1" t="s">
        <v>183</v>
      </c>
      <c r="L278" s="1" t="s">
        <v>114</v>
      </c>
      <c r="M278" s="1">
        <v>25</v>
      </c>
      <c r="N278" s="1" t="s">
        <v>229</v>
      </c>
      <c r="O278" s="1">
        <v>2</v>
      </c>
      <c r="P278" s="1" t="s">
        <v>112</v>
      </c>
      <c r="Q278" s="1" t="s">
        <v>117</v>
      </c>
      <c r="R278" s="1">
        <v>0</v>
      </c>
      <c r="S278" s="1" t="s">
        <v>3004</v>
      </c>
      <c r="T278" s="1">
        <v>252</v>
      </c>
      <c r="V278" s="1">
        <v>4902</v>
      </c>
      <c r="W278" s="1" t="s">
        <v>116</v>
      </c>
      <c r="X278" s="1" t="s">
        <v>117</v>
      </c>
      <c r="Y278" s="1" t="s">
        <v>3087</v>
      </c>
      <c r="AA278" s="1" t="s">
        <v>133</v>
      </c>
      <c r="AC278" s="1" t="s">
        <v>3088</v>
      </c>
      <c r="AD278" s="1" t="s">
        <v>3089</v>
      </c>
      <c r="AE278" s="1" t="s">
        <v>274</v>
      </c>
      <c r="AF278" s="1" t="s">
        <v>124</v>
      </c>
      <c r="AG278" s="1" t="s">
        <v>112</v>
      </c>
      <c r="AH278" s="1" t="s">
        <v>124</v>
      </c>
      <c r="AI278" s="1" t="s">
        <v>112</v>
      </c>
      <c r="AJ278" s="1" t="s">
        <v>112</v>
      </c>
      <c r="AK278" s="1" t="s">
        <v>112</v>
      </c>
      <c r="AL278" s="1" t="s">
        <v>416</v>
      </c>
      <c r="AM278" s="1" t="s">
        <v>807</v>
      </c>
      <c r="AN278" s="1" t="s">
        <v>3090</v>
      </c>
      <c r="AO278" s="1">
        <v>41170</v>
      </c>
      <c r="AP278" s="1">
        <v>102264</v>
      </c>
      <c r="AQ278" s="1">
        <v>4264</v>
      </c>
      <c r="AR278" s="1" t="s">
        <v>110</v>
      </c>
      <c r="AS278" s="1">
        <v>5219</v>
      </c>
      <c r="AT278" s="1">
        <v>8321</v>
      </c>
      <c r="AU278" s="2">
        <v>5219</v>
      </c>
      <c r="AV278" s="2">
        <v>8321</v>
      </c>
      <c r="BB278" s="1" t="s">
        <v>129</v>
      </c>
      <c r="BC278" s="1" t="s">
        <v>1274</v>
      </c>
      <c r="BD278" s="1">
        <v>63</v>
      </c>
      <c r="BE278" s="1" t="s">
        <v>131</v>
      </c>
      <c r="BF278" s="1">
        <v>1</v>
      </c>
      <c r="BG278" s="1">
        <v>3</v>
      </c>
      <c r="BH278" s="1">
        <v>3</v>
      </c>
      <c r="BI278" s="1" t="s">
        <v>131</v>
      </c>
      <c r="BJ278" s="1" t="s">
        <v>182</v>
      </c>
      <c r="BK278" s="1" t="s">
        <v>112</v>
      </c>
      <c r="BN278" s="1" t="s">
        <v>133</v>
      </c>
      <c r="BR278" s="1" t="s">
        <v>133</v>
      </c>
      <c r="BU278" s="1" t="s">
        <v>112</v>
      </c>
      <c r="BV278" s="1" t="s">
        <v>116</v>
      </c>
      <c r="BW278" s="1" t="s">
        <v>112</v>
      </c>
      <c r="BX278" s="1">
        <v>0</v>
      </c>
      <c r="BZ278" s="1">
        <v>0</v>
      </c>
      <c r="CA278" s="1">
        <v>1</v>
      </c>
      <c r="CB278" s="1">
        <v>0</v>
      </c>
      <c r="CC278" s="1">
        <v>0</v>
      </c>
      <c r="CD278" s="1" t="s">
        <v>117</v>
      </c>
      <c r="CE278" s="1" t="s">
        <v>117</v>
      </c>
      <c r="CF278" s="1" t="s">
        <v>110</v>
      </c>
      <c r="CG278" s="1" t="s">
        <v>117</v>
      </c>
      <c r="CH278" s="1" t="s">
        <v>116</v>
      </c>
      <c r="CI278" s="1" t="s">
        <v>117</v>
      </c>
      <c r="CJ278" s="1" t="s">
        <v>117</v>
      </c>
      <c r="CK278" s="1" t="s">
        <v>112</v>
      </c>
      <c r="CL278" s="1">
        <v>3</v>
      </c>
      <c r="CM278" s="1">
        <v>1</v>
      </c>
      <c r="CN278" s="1" t="s">
        <v>134</v>
      </c>
      <c r="CO278" s="1" t="s">
        <v>183</v>
      </c>
      <c r="CP278" s="1">
        <v>0</v>
      </c>
      <c r="CQ278" s="1" t="s">
        <v>143</v>
      </c>
      <c r="CR278" s="1" t="s">
        <v>143</v>
      </c>
      <c r="CS278" s="1" t="s">
        <v>136</v>
      </c>
      <c r="CT278" s="1" t="s">
        <v>136</v>
      </c>
      <c r="CU278" s="8">
        <v>10</v>
      </c>
      <c r="CV278" s="1" t="s">
        <v>3091</v>
      </c>
      <c r="CW278" s="1" t="s">
        <v>3091</v>
      </c>
      <c r="CX278" s="1">
        <v>4</v>
      </c>
      <c r="CY278" s="10">
        <f t="shared" si="28"/>
        <v>2.5</v>
      </c>
      <c r="CZ278" s="3">
        <v>7.5</v>
      </c>
      <c r="DA278" s="3">
        <v>0</v>
      </c>
      <c r="DB278" s="6">
        <f t="shared" si="29"/>
        <v>1</v>
      </c>
      <c r="DC278" s="9">
        <v>0</v>
      </c>
      <c r="DD278" s="7">
        <v>0</v>
      </c>
      <c r="DE278" s="7">
        <v>10</v>
      </c>
      <c r="DF278" s="1">
        <v>4902</v>
      </c>
      <c r="DG278" s="1">
        <f t="shared" si="30"/>
        <v>4902</v>
      </c>
      <c r="DH278" s="9">
        <f t="shared" si="31"/>
        <v>1</v>
      </c>
      <c r="DI278" s="1">
        <v>153</v>
      </c>
      <c r="DJ278" s="1">
        <f t="shared" si="32"/>
        <v>153</v>
      </c>
      <c r="DK278" s="9">
        <f t="shared" si="33"/>
        <v>1</v>
      </c>
      <c r="DL278" s="4">
        <v>10</v>
      </c>
      <c r="DN278">
        <f>(DL278*InputWeights!$C$7+DB278*InputWeights!$C$6)</f>
        <v>5.5</v>
      </c>
      <c r="DO278">
        <f>(DD278*InputWeights!$C$12+DE278*InputWeights!$C$10+CU278*InputWeights!$C$11)</f>
        <v>8</v>
      </c>
      <c r="DP278">
        <f>(DC278*InputWeights!$C$18+DK278*InputWeights!$C$16+DH278*InputWeights!$C$15+CY278*InputWeights!$C$17)</f>
        <v>1.35</v>
      </c>
      <c r="DR278">
        <f>DN278*InputWeights!$C$5+DO278*InputWeights!$C$9+DP278*InputWeights!$C$14</f>
        <v>45.9</v>
      </c>
      <c r="DS278">
        <f>((_xlfn.RANK.EQ(DR278,$DR$2:$DR$6635,0))/(COUNT(DR$2:$DR$6635)))*100</f>
        <v>18.415707515233581</v>
      </c>
      <c r="DT278">
        <f t="shared" si="34"/>
        <v>20</v>
      </c>
    </row>
    <row r="279" spans="1:124" x14ac:dyDescent="0.25">
      <c r="A279" s="1" t="s">
        <v>3495</v>
      </c>
      <c r="B279" s="1" t="s">
        <v>2625</v>
      </c>
      <c r="C279" s="1" t="s">
        <v>2626</v>
      </c>
      <c r="D279" s="1" t="s">
        <v>110</v>
      </c>
      <c r="E279" s="1" t="s">
        <v>802</v>
      </c>
      <c r="F279" s="1">
        <v>2002</v>
      </c>
      <c r="G279" s="1">
        <v>230014000</v>
      </c>
      <c r="H279" s="1">
        <v>0</v>
      </c>
      <c r="I279" s="1">
        <v>1936</v>
      </c>
      <c r="J279" s="1">
        <v>2004</v>
      </c>
      <c r="K279" s="1" t="s">
        <v>183</v>
      </c>
      <c r="L279" s="1" t="s">
        <v>114</v>
      </c>
      <c r="M279" s="1">
        <v>24</v>
      </c>
      <c r="N279" s="1" t="s">
        <v>358</v>
      </c>
      <c r="O279" s="1">
        <v>2</v>
      </c>
      <c r="Q279" s="1" t="s">
        <v>117</v>
      </c>
      <c r="R279" s="1">
        <v>0</v>
      </c>
      <c r="S279" s="1" t="s">
        <v>3291</v>
      </c>
      <c r="T279" s="1">
        <v>204</v>
      </c>
      <c r="V279" s="1">
        <v>3750</v>
      </c>
      <c r="W279" s="1" t="s">
        <v>116</v>
      </c>
      <c r="X279" s="1" t="s">
        <v>117</v>
      </c>
      <c r="Y279" s="1" t="s">
        <v>2647</v>
      </c>
      <c r="AA279" s="1" t="s">
        <v>133</v>
      </c>
      <c r="AC279" s="1" t="s">
        <v>3496</v>
      </c>
      <c r="AD279" s="1" t="s">
        <v>2628</v>
      </c>
      <c r="AE279" s="1" t="s">
        <v>426</v>
      </c>
      <c r="AF279" s="1" t="s">
        <v>124</v>
      </c>
      <c r="AG279" s="1" t="s">
        <v>112</v>
      </c>
      <c r="AH279" s="1" t="s">
        <v>124</v>
      </c>
      <c r="AI279" s="1" t="s">
        <v>112</v>
      </c>
      <c r="AJ279" s="1" t="s">
        <v>112</v>
      </c>
      <c r="AK279" s="1" t="s">
        <v>112</v>
      </c>
      <c r="AL279" s="1" t="s">
        <v>416</v>
      </c>
      <c r="AM279" s="1" t="s">
        <v>416</v>
      </c>
      <c r="AN279" s="1" t="s">
        <v>416</v>
      </c>
      <c r="AO279" s="1">
        <v>41683</v>
      </c>
      <c r="AP279" s="1">
        <v>102264</v>
      </c>
      <c r="AQ279" s="1">
        <v>4385</v>
      </c>
      <c r="AR279" s="1" t="s">
        <v>110</v>
      </c>
      <c r="AS279" s="1">
        <v>3009</v>
      </c>
      <c r="AT279" s="1">
        <v>5011</v>
      </c>
      <c r="AU279" s="2">
        <v>3009</v>
      </c>
      <c r="AV279" s="2">
        <v>5011</v>
      </c>
      <c r="BB279" s="1" t="s">
        <v>129</v>
      </c>
      <c r="BC279" s="1" t="s">
        <v>761</v>
      </c>
      <c r="BD279" s="1">
        <v>60</v>
      </c>
      <c r="BE279" s="1" t="s">
        <v>131</v>
      </c>
      <c r="BF279" s="1">
        <v>2</v>
      </c>
      <c r="BG279" s="1">
        <v>4</v>
      </c>
      <c r="BH279" s="1">
        <v>4</v>
      </c>
      <c r="BI279" s="1" t="s">
        <v>131</v>
      </c>
      <c r="BJ279" s="1" t="s">
        <v>182</v>
      </c>
      <c r="BK279" s="1" t="s">
        <v>112</v>
      </c>
      <c r="BN279" s="1" t="s">
        <v>133</v>
      </c>
      <c r="BR279" s="1" t="s">
        <v>133</v>
      </c>
      <c r="BU279" s="1" t="s">
        <v>112</v>
      </c>
      <c r="BV279" s="1" t="s">
        <v>116</v>
      </c>
      <c r="BW279" s="1" t="s">
        <v>112</v>
      </c>
      <c r="BX279" s="1">
        <v>0</v>
      </c>
      <c r="BZ279" s="1">
        <v>0</v>
      </c>
      <c r="CA279" s="1">
        <v>1</v>
      </c>
      <c r="CB279" s="1">
        <v>0</v>
      </c>
      <c r="CC279" s="1">
        <v>0</v>
      </c>
      <c r="CD279" s="1" t="s">
        <v>117</v>
      </c>
      <c r="CE279" s="1" t="s">
        <v>117</v>
      </c>
      <c r="CF279" s="1" t="s">
        <v>110</v>
      </c>
      <c r="CG279" s="1" t="s">
        <v>116</v>
      </c>
      <c r="CH279" s="1" t="s">
        <v>117</v>
      </c>
      <c r="CI279" s="1" t="s">
        <v>117</v>
      </c>
      <c r="CJ279" s="1" t="s">
        <v>117</v>
      </c>
      <c r="CK279" s="1" t="s">
        <v>112</v>
      </c>
      <c r="CL279" s="1">
        <v>5</v>
      </c>
      <c r="CM279" s="1">
        <v>4</v>
      </c>
      <c r="CN279" s="1" t="s">
        <v>134</v>
      </c>
      <c r="CO279" s="1" t="s">
        <v>183</v>
      </c>
      <c r="CP279" s="1">
        <v>0</v>
      </c>
      <c r="CQ279" s="1" t="s">
        <v>135</v>
      </c>
      <c r="CR279" s="1" t="s">
        <v>135</v>
      </c>
      <c r="CS279" s="1" t="s">
        <v>136</v>
      </c>
      <c r="CT279" s="1" t="s">
        <v>136</v>
      </c>
      <c r="CU279" s="8">
        <v>10</v>
      </c>
      <c r="CV279" s="1" t="s">
        <v>3497</v>
      </c>
      <c r="CW279" s="1" t="s">
        <v>3497</v>
      </c>
      <c r="CX279" s="1">
        <v>5</v>
      </c>
      <c r="CY279" s="10">
        <f t="shared" si="28"/>
        <v>2.5</v>
      </c>
      <c r="CZ279" s="3">
        <v>9.8000000000000007</v>
      </c>
      <c r="DA279" s="3">
        <v>1</v>
      </c>
      <c r="DB279" s="6">
        <f t="shared" si="29"/>
        <v>1</v>
      </c>
      <c r="DC279" s="9">
        <v>0</v>
      </c>
      <c r="DD279" s="7">
        <v>0</v>
      </c>
      <c r="DE279" s="7">
        <v>10</v>
      </c>
      <c r="DF279" s="1">
        <v>3750</v>
      </c>
      <c r="DG279" s="1">
        <f t="shared" si="30"/>
        <v>3750</v>
      </c>
      <c r="DH279" s="9">
        <f t="shared" si="31"/>
        <v>1</v>
      </c>
      <c r="DI279" s="1">
        <v>112</v>
      </c>
      <c r="DJ279" s="1">
        <f t="shared" si="32"/>
        <v>112</v>
      </c>
      <c r="DK279" s="9">
        <f t="shared" si="33"/>
        <v>1</v>
      </c>
      <c r="DL279" s="4">
        <v>10</v>
      </c>
      <c r="DN279">
        <f>(DL279*InputWeights!$C$7+DB279*InputWeights!$C$6)</f>
        <v>5.5</v>
      </c>
      <c r="DO279">
        <f>(DD279*InputWeights!$C$12+DE279*InputWeights!$C$10+CU279*InputWeights!$C$11)</f>
        <v>8</v>
      </c>
      <c r="DP279">
        <f>(DC279*InputWeights!$C$18+DK279*InputWeights!$C$16+DH279*InputWeights!$C$15+CY279*InputWeights!$C$17)</f>
        <v>1.35</v>
      </c>
      <c r="DR279">
        <f>DN279*InputWeights!$C$5+DO279*InputWeights!$C$9+DP279*InputWeights!$C$14</f>
        <v>45.9</v>
      </c>
      <c r="DS279">
        <f>((_xlfn.RANK.EQ(DR279,$DR$2:$DR$6635,0))/(COUNT(DR$2:$DR$6635)))*100</f>
        <v>18.415707515233581</v>
      </c>
      <c r="DT279">
        <f t="shared" si="34"/>
        <v>20</v>
      </c>
    </row>
    <row r="280" spans="1:124" x14ac:dyDescent="0.25">
      <c r="A280" s="1" t="s">
        <v>1931</v>
      </c>
      <c r="B280" s="1" t="s">
        <v>2625</v>
      </c>
      <c r="C280" s="1" t="s">
        <v>2626</v>
      </c>
      <c r="D280" s="1" t="s">
        <v>110</v>
      </c>
      <c r="E280" s="1" t="s">
        <v>411</v>
      </c>
      <c r="F280" s="1">
        <v>3319</v>
      </c>
      <c r="G280" s="1">
        <v>230014100</v>
      </c>
      <c r="H280" s="1">
        <v>0</v>
      </c>
      <c r="I280" s="1">
        <v>1936</v>
      </c>
      <c r="J280" s="1">
        <v>2006</v>
      </c>
      <c r="K280" s="1" t="s">
        <v>183</v>
      </c>
      <c r="L280" s="1" t="s">
        <v>114</v>
      </c>
      <c r="M280" s="1">
        <v>23</v>
      </c>
      <c r="N280" s="1" t="s">
        <v>229</v>
      </c>
      <c r="O280" s="1">
        <v>2</v>
      </c>
      <c r="P280" s="1" t="s">
        <v>112</v>
      </c>
      <c r="Q280" s="1" t="s">
        <v>117</v>
      </c>
      <c r="R280" s="1">
        <v>0</v>
      </c>
      <c r="S280" s="1" t="s">
        <v>3305</v>
      </c>
      <c r="T280" s="1">
        <v>248</v>
      </c>
      <c r="V280" s="1">
        <v>2438</v>
      </c>
      <c r="W280" s="1" t="s">
        <v>116</v>
      </c>
      <c r="X280" s="1" t="s">
        <v>117</v>
      </c>
      <c r="Y280" s="1" t="s">
        <v>3492</v>
      </c>
      <c r="AA280" s="1" t="s">
        <v>133</v>
      </c>
      <c r="AC280" s="1" t="s">
        <v>3292</v>
      </c>
      <c r="AD280" s="1" t="s">
        <v>3514</v>
      </c>
      <c r="AE280" s="1" t="s">
        <v>274</v>
      </c>
      <c r="AF280" s="1" t="s">
        <v>124</v>
      </c>
      <c r="AG280" s="1" t="s">
        <v>112</v>
      </c>
      <c r="AH280" s="1" t="s">
        <v>124</v>
      </c>
      <c r="AI280" s="1" t="s">
        <v>112</v>
      </c>
      <c r="AJ280" s="1" t="s">
        <v>112</v>
      </c>
      <c r="AK280" s="1" t="s">
        <v>112</v>
      </c>
      <c r="AL280" s="1" t="s">
        <v>416</v>
      </c>
      <c r="AM280" s="1" t="s">
        <v>3515</v>
      </c>
      <c r="AN280" s="1" t="s">
        <v>3516</v>
      </c>
      <c r="AO280" s="1">
        <v>41707</v>
      </c>
      <c r="AP280" s="1">
        <v>102264</v>
      </c>
      <c r="AQ280" s="1">
        <v>4389</v>
      </c>
      <c r="AR280" s="1" t="s">
        <v>110</v>
      </c>
      <c r="AS280" s="1">
        <v>0</v>
      </c>
      <c r="AT280" s="1">
        <v>3319</v>
      </c>
      <c r="AU280" s="2">
        <v>0</v>
      </c>
      <c r="AV280" s="2">
        <v>3319</v>
      </c>
      <c r="BB280" s="1" t="s">
        <v>129</v>
      </c>
      <c r="BC280" s="1" t="s">
        <v>254</v>
      </c>
      <c r="BD280" s="1">
        <v>64</v>
      </c>
      <c r="BE280" s="1" t="s">
        <v>131</v>
      </c>
      <c r="BF280" s="1">
        <v>1</v>
      </c>
      <c r="BG280" s="1">
        <v>3</v>
      </c>
      <c r="BH280" s="1">
        <v>3</v>
      </c>
      <c r="BI280" s="1" t="s">
        <v>131</v>
      </c>
      <c r="BJ280" s="1" t="s">
        <v>366</v>
      </c>
      <c r="BK280" s="1" t="s">
        <v>112</v>
      </c>
      <c r="BN280" s="1" t="s">
        <v>133</v>
      </c>
      <c r="BR280" s="1" t="s">
        <v>133</v>
      </c>
      <c r="BU280" s="1" t="s">
        <v>112</v>
      </c>
      <c r="BV280" s="1" t="s">
        <v>116</v>
      </c>
      <c r="BW280" s="1" t="s">
        <v>112</v>
      </c>
      <c r="BX280" s="1">
        <v>1</v>
      </c>
      <c r="BZ280" s="1">
        <v>0</v>
      </c>
      <c r="CA280" s="1">
        <v>1</v>
      </c>
      <c r="CB280" s="1">
        <v>0</v>
      </c>
      <c r="CC280" s="1">
        <v>0</v>
      </c>
      <c r="CD280" s="1" t="s">
        <v>117</v>
      </c>
      <c r="CE280" s="1" t="s">
        <v>117</v>
      </c>
      <c r="CF280" s="1" t="s">
        <v>110</v>
      </c>
      <c r="CG280" s="1" t="s">
        <v>117</v>
      </c>
      <c r="CH280" s="1" t="s">
        <v>116</v>
      </c>
      <c r="CI280" s="1" t="s">
        <v>117</v>
      </c>
      <c r="CJ280" s="1" t="s">
        <v>117</v>
      </c>
      <c r="CK280" s="1" t="s">
        <v>112</v>
      </c>
      <c r="CL280" s="1">
        <v>4</v>
      </c>
      <c r="CM280" s="1">
        <v>7</v>
      </c>
      <c r="CN280" s="1" t="s">
        <v>134</v>
      </c>
      <c r="CO280" s="1" t="s">
        <v>183</v>
      </c>
      <c r="CP280" s="1">
        <v>0</v>
      </c>
      <c r="CQ280" s="1" t="s">
        <v>143</v>
      </c>
      <c r="CR280" s="1" t="s">
        <v>143</v>
      </c>
      <c r="CS280" s="1" t="s">
        <v>136</v>
      </c>
      <c r="CT280" s="1" t="s">
        <v>136</v>
      </c>
      <c r="CU280" s="8">
        <v>10</v>
      </c>
      <c r="CV280" s="1" t="s">
        <v>3517</v>
      </c>
      <c r="CW280" s="1" t="s">
        <v>3517</v>
      </c>
      <c r="CX280" s="1">
        <v>5</v>
      </c>
      <c r="CY280" s="10">
        <f t="shared" si="28"/>
        <v>2.5</v>
      </c>
      <c r="CZ280" s="3">
        <v>2.2000000000000002</v>
      </c>
      <c r="DA280" s="3">
        <v>0</v>
      </c>
      <c r="DB280" s="6">
        <f t="shared" si="29"/>
        <v>1</v>
      </c>
      <c r="DC280" s="9">
        <v>0</v>
      </c>
      <c r="DD280" s="7">
        <v>0</v>
      </c>
      <c r="DE280" s="7">
        <v>10</v>
      </c>
      <c r="DF280" s="1">
        <v>2438</v>
      </c>
      <c r="DG280" s="1">
        <f t="shared" si="30"/>
        <v>2438</v>
      </c>
      <c r="DH280" s="9">
        <f t="shared" si="31"/>
        <v>1</v>
      </c>
      <c r="DI280" s="1">
        <v>171</v>
      </c>
      <c r="DJ280" s="1">
        <f t="shared" si="32"/>
        <v>171</v>
      </c>
      <c r="DK280" s="9">
        <f t="shared" si="33"/>
        <v>1</v>
      </c>
      <c r="DL280" s="4">
        <v>10</v>
      </c>
      <c r="DN280">
        <f>(DL280*InputWeights!$C$7+DB280*InputWeights!$C$6)</f>
        <v>5.5</v>
      </c>
      <c r="DO280">
        <f>(DD280*InputWeights!$C$12+DE280*InputWeights!$C$10+CU280*InputWeights!$C$11)</f>
        <v>8</v>
      </c>
      <c r="DP280">
        <f>(DC280*InputWeights!$C$18+DK280*InputWeights!$C$16+DH280*InputWeights!$C$15+CY280*InputWeights!$C$17)</f>
        <v>1.35</v>
      </c>
      <c r="DR280">
        <f>DN280*InputWeights!$C$5+DO280*InputWeights!$C$9+DP280*InputWeights!$C$14</f>
        <v>45.9</v>
      </c>
      <c r="DS280">
        <f>((_xlfn.RANK.EQ(DR280,$DR$2:$DR$6635,0))/(COUNT(DR$2:$DR$6635)))*100</f>
        <v>18.415707515233581</v>
      </c>
      <c r="DT280">
        <f t="shared" si="34"/>
        <v>20</v>
      </c>
    </row>
    <row r="281" spans="1:124" x14ac:dyDescent="0.25">
      <c r="A281" s="1" t="s">
        <v>176</v>
      </c>
      <c r="B281" s="1" t="s">
        <v>3684</v>
      </c>
      <c r="C281" s="1" t="s">
        <v>3685</v>
      </c>
      <c r="D281" s="1" t="s">
        <v>110</v>
      </c>
      <c r="E281" s="1" t="s">
        <v>411</v>
      </c>
      <c r="F281" s="1">
        <v>2632</v>
      </c>
      <c r="G281" s="1">
        <v>19200</v>
      </c>
      <c r="H281" s="1">
        <v>0</v>
      </c>
      <c r="I281" s="1">
        <v>1968</v>
      </c>
      <c r="J281" s="1">
        <v>2013</v>
      </c>
      <c r="K281" s="1" t="s">
        <v>112</v>
      </c>
      <c r="L281" s="1" t="s">
        <v>110</v>
      </c>
      <c r="M281" s="1">
        <v>24</v>
      </c>
      <c r="N281" s="1" t="s">
        <v>177</v>
      </c>
      <c r="O281" s="1">
        <v>2</v>
      </c>
      <c r="P281" s="1" t="s">
        <v>112</v>
      </c>
      <c r="Q281" s="1" t="s">
        <v>116</v>
      </c>
      <c r="R281" s="1">
        <v>1</v>
      </c>
      <c r="S281" s="1" t="s">
        <v>3733</v>
      </c>
      <c r="T281" s="1">
        <v>56</v>
      </c>
      <c r="V281" s="1">
        <v>10189</v>
      </c>
      <c r="W281" s="1" t="s">
        <v>110</v>
      </c>
      <c r="X281" s="1" t="s">
        <v>117</v>
      </c>
      <c r="Y281" s="1" t="s">
        <v>3985</v>
      </c>
      <c r="Z281" s="1" t="s">
        <v>271</v>
      </c>
      <c r="AA281" s="1" t="s">
        <v>3924</v>
      </c>
      <c r="AC281" s="1" t="s">
        <v>3986</v>
      </c>
      <c r="AD281" s="1" t="s">
        <v>160</v>
      </c>
      <c r="AE281" s="1" t="s">
        <v>123</v>
      </c>
      <c r="AF281" s="1" t="s">
        <v>114</v>
      </c>
      <c r="AG281" s="1" t="s">
        <v>664</v>
      </c>
      <c r="AH281" s="1" t="s">
        <v>114</v>
      </c>
      <c r="AI281" s="1" t="s">
        <v>169</v>
      </c>
      <c r="AJ281" s="1" t="s">
        <v>112</v>
      </c>
      <c r="AK281" s="1" t="s">
        <v>125</v>
      </c>
      <c r="AL281" s="1" t="s">
        <v>3987</v>
      </c>
      <c r="AM281" s="1" t="s">
        <v>416</v>
      </c>
      <c r="AN281" s="1" t="s">
        <v>416</v>
      </c>
      <c r="AO281" s="1">
        <v>69441</v>
      </c>
      <c r="AP281" s="1">
        <v>102264</v>
      </c>
      <c r="AQ281" s="1">
        <v>7005</v>
      </c>
      <c r="AR281" s="1" t="s">
        <v>110</v>
      </c>
      <c r="AS281" s="1">
        <v>0</v>
      </c>
      <c r="AT281" s="1">
        <v>2632</v>
      </c>
      <c r="AU281" s="2">
        <v>0</v>
      </c>
      <c r="AV281" s="2">
        <v>2632</v>
      </c>
      <c r="BB281" s="1" t="s">
        <v>129</v>
      </c>
      <c r="BC281" s="1" t="s">
        <v>130</v>
      </c>
      <c r="BD281" s="1">
        <v>93</v>
      </c>
      <c r="BE281" s="1" t="s">
        <v>131</v>
      </c>
      <c r="BF281" s="1">
        <v>0</v>
      </c>
      <c r="BG281" s="1">
        <v>4</v>
      </c>
      <c r="BH281" s="1">
        <v>4</v>
      </c>
      <c r="BJ281" s="1" t="s">
        <v>182</v>
      </c>
      <c r="BK281" s="1" t="s">
        <v>112</v>
      </c>
      <c r="BM281" s="1" t="s">
        <v>119</v>
      </c>
      <c r="BN281" s="1" t="s">
        <v>3787</v>
      </c>
      <c r="BR281" s="1" t="s">
        <v>133</v>
      </c>
      <c r="BU281" s="1" t="s">
        <v>112</v>
      </c>
      <c r="BV281" s="1" t="s">
        <v>114</v>
      </c>
      <c r="BW281" s="1" t="s">
        <v>125</v>
      </c>
      <c r="BX281" s="1">
        <v>0</v>
      </c>
      <c r="BZ281" s="1">
        <v>0</v>
      </c>
      <c r="CA281" s="1">
        <v>1</v>
      </c>
      <c r="CB281" s="1">
        <v>0</v>
      </c>
      <c r="CC281" s="1">
        <v>0</v>
      </c>
      <c r="CD281" s="1" t="s">
        <v>110</v>
      </c>
      <c r="CE281" s="1" t="s">
        <v>116</v>
      </c>
      <c r="CF281" s="1" t="s">
        <v>110</v>
      </c>
      <c r="CG281" s="1" t="s">
        <v>117</v>
      </c>
      <c r="CH281" s="1" t="s">
        <v>117</v>
      </c>
      <c r="CI281" s="1" t="s">
        <v>117</v>
      </c>
      <c r="CJ281" s="1" t="s">
        <v>117</v>
      </c>
      <c r="CK281" s="1" t="s">
        <v>125</v>
      </c>
      <c r="CL281" s="1">
        <v>5</v>
      </c>
      <c r="CM281" s="1">
        <v>3</v>
      </c>
      <c r="CN281" s="1" t="s">
        <v>142</v>
      </c>
      <c r="CO281" s="1" t="s">
        <v>183</v>
      </c>
      <c r="CP281" s="1">
        <v>0</v>
      </c>
      <c r="CQ281" s="1" t="s">
        <v>135</v>
      </c>
      <c r="CR281" s="1" t="s">
        <v>135</v>
      </c>
      <c r="CS281" s="1" t="s">
        <v>215</v>
      </c>
      <c r="CT281" s="1" t="s">
        <v>156</v>
      </c>
      <c r="CU281" s="8">
        <v>5</v>
      </c>
      <c r="CV281" s="1" t="s">
        <v>3988</v>
      </c>
      <c r="CW281" s="1" t="s">
        <v>3988</v>
      </c>
      <c r="CX281" s="1">
        <v>2</v>
      </c>
      <c r="CY281" s="10">
        <f t="shared" si="28"/>
        <v>7.5</v>
      </c>
      <c r="CZ281" s="3">
        <v>23.6</v>
      </c>
      <c r="DA281" s="3">
        <v>0</v>
      </c>
      <c r="DB281" s="6">
        <f t="shared" si="29"/>
        <v>1</v>
      </c>
      <c r="DC281" s="9">
        <v>10</v>
      </c>
      <c r="DD281" s="7">
        <v>0</v>
      </c>
      <c r="DE281" s="7">
        <v>0</v>
      </c>
      <c r="DF281" s="1">
        <v>10189</v>
      </c>
      <c r="DG281" s="1">
        <f t="shared" si="30"/>
        <v>20378</v>
      </c>
      <c r="DH281" s="9">
        <f t="shared" si="31"/>
        <v>5</v>
      </c>
      <c r="DI281" s="1">
        <v>815</v>
      </c>
      <c r="DJ281" s="1">
        <f t="shared" si="32"/>
        <v>1630</v>
      </c>
      <c r="DK281" s="9">
        <f t="shared" si="33"/>
        <v>3</v>
      </c>
      <c r="DL281" s="4">
        <v>10</v>
      </c>
      <c r="DN281">
        <f>(DL281*InputWeights!$C$7+DB281*InputWeights!$C$6)</f>
        <v>5.5</v>
      </c>
      <c r="DO281">
        <f>(DD281*InputWeights!$C$12+DE281*InputWeights!$C$10+CU281*InputWeights!$C$11)</f>
        <v>2</v>
      </c>
      <c r="DP281">
        <f>(DC281*InputWeights!$C$18+DK281*InputWeights!$C$16+DH281*InputWeights!$C$15+CY281*InputWeights!$C$17)</f>
        <v>5.85</v>
      </c>
      <c r="DR281">
        <f>DN281*InputWeights!$C$5+DO281*InputWeights!$C$9+DP281*InputWeights!$C$14</f>
        <v>45.9</v>
      </c>
      <c r="DS281">
        <f>((_xlfn.RANK.EQ(DR281,$DR$2:$DR$6635,0))/(COUNT(DR$2:$DR$6635)))*100</f>
        <v>18.415707515233581</v>
      </c>
      <c r="DT281">
        <f t="shared" si="34"/>
        <v>20</v>
      </c>
    </row>
    <row r="282" spans="1:124" x14ac:dyDescent="0.25">
      <c r="A282" s="1" t="s">
        <v>176</v>
      </c>
      <c r="B282" s="1" t="s">
        <v>3684</v>
      </c>
      <c r="C282" s="1" t="s">
        <v>3685</v>
      </c>
      <c r="D282" s="1" t="s">
        <v>110</v>
      </c>
      <c r="E282" s="1" t="s">
        <v>1561</v>
      </c>
      <c r="F282" s="1">
        <v>2626</v>
      </c>
      <c r="G282" s="1">
        <v>19200</v>
      </c>
      <c r="H282" s="1">
        <v>0</v>
      </c>
      <c r="I282" s="1">
        <v>1968</v>
      </c>
      <c r="J282" s="1">
        <v>1999</v>
      </c>
      <c r="K282" s="1" t="s">
        <v>139</v>
      </c>
      <c r="L282" s="1" t="s">
        <v>110</v>
      </c>
      <c r="M282" s="1">
        <v>24</v>
      </c>
      <c r="N282" s="1" t="s">
        <v>177</v>
      </c>
      <c r="O282" s="1">
        <v>2</v>
      </c>
      <c r="P282" s="1" t="s">
        <v>112</v>
      </c>
      <c r="Q282" s="1" t="s">
        <v>116</v>
      </c>
      <c r="R282" s="1">
        <v>1</v>
      </c>
      <c r="S282" s="1" t="s">
        <v>3733</v>
      </c>
      <c r="T282" s="1">
        <v>84</v>
      </c>
      <c r="V282" s="1">
        <v>10197</v>
      </c>
      <c r="W282" s="1" t="s">
        <v>110</v>
      </c>
      <c r="X282" s="1" t="s">
        <v>117</v>
      </c>
      <c r="Y282" s="1" t="s">
        <v>3985</v>
      </c>
      <c r="Z282" s="1" t="s">
        <v>271</v>
      </c>
      <c r="AA282" s="1" t="s">
        <v>3924</v>
      </c>
      <c r="AC282" s="1" t="s">
        <v>3986</v>
      </c>
      <c r="AD282" s="1" t="s">
        <v>160</v>
      </c>
      <c r="AE282" s="1" t="s">
        <v>123</v>
      </c>
      <c r="AF282" s="1" t="s">
        <v>114</v>
      </c>
      <c r="AG282" s="1" t="s">
        <v>664</v>
      </c>
      <c r="AH282" s="1" t="s">
        <v>114</v>
      </c>
      <c r="AI282" s="1" t="s">
        <v>169</v>
      </c>
      <c r="AJ282" s="1" t="s">
        <v>112</v>
      </c>
      <c r="AK282" s="1" t="s">
        <v>125</v>
      </c>
      <c r="AL282" s="1" t="s">
        <v>3989</v>
      </c>
      <c r="AM282" s="1" t="s">
        <v>1562</v>
      </c>
      <c r="AN282" s="1" t="s">
        <v>1562</v>
      </c>
      <c r="AO282" s="1">
        <v>69442</v>
      </c>
      <c r="AP282" s="1">
        <v>102264</v>
      </c>
      <c r="AQ282" s="1">
        <v>7007</v>
      </c>
      <c r="AR282" s="1" t="s">
        <v>114</v>
      </c>
      <c r="AS282" s="1">
        <v>0</v>
      </c>
      <c r="AT282" s="1">
        <v>2626</v>
      </c>
      <c r="AU282" s="2">
        <v>0</v>
      </c>
      <c r="AV282" s="2">
        <v>2626</v>
      </c>
      <c r="BB282" s="1" t="s">
        <v>129</v>
      </c>
      <c r="BC282" s="1" t="s">
        <v>180</v>
      </c>
      <c r="BD282" s="1">
        <v>86</v>
      </c>
      <c r="BE282" s="1" t="s">
        <v>131</v>
      </c>
      <c r="BF282" s="1">
        <v>0</v>
      </c>
      <c r="BG282" s="1">
        <v>4</v>
      </c>
      <c r="BH282" s="1">
        <v>4</v>
      </c>
      <c r="BJ282" s="1" t="s">
        <v>182</v>
      </c>
      <c r="BK282" s="1" t="s">
        <v>112</v>
      </c>
      <c r="BM282" s="1" t="s">
        <v>119</v>
      </c>
      <c r="BN282" s="1" t="s">
        <v>3787</v>
      </c>
      <c r="BR282" s="1" t="s">
        <v>133</v>
      </c>
      <c r="BU282" s="1" t="s">
        <v>139</v>
      </c>
      <c r="BV282" s="1" t="s">
        <v>114</v>
      </c>
      <c r="BW282" s="1" t="s">
        <v>125</v>
      </c>
      <c r="BX282" s="1">
        <v>0</v>
      </c>
      <c r="BZ282" s="1">
        <v>0</v>
      </c>
      <c r="CA282" s="1">
        <v>1</v>
      </c>
      <c r="CB282" s="1">
        <v>0</v>
      </c>
      <c r="CC282" s="1">
        <v>0</v>
      </c>
      <c r="CD282" s="1" t="s">
        <v>114</v>
      </c>
      <c r="CE282" s="1" t="s">
        <v>116</v>
      </c>
      <c r="CF282" s="1" t="s">
        <v>110</v>
      </c>
      <c r="CG282" s="1" t="s">
        <v>117</v>
      </c>
      <c r="CH282" s="1" t="s">
        <v>117</v>
      </c>
      <c r="CI282" s="1" t="s">
        <v>117</v>
      </c>
      <c r="CJ282" s="1" t="s">
        <v>117</v>
      </c>
      <c r="CK282" s="1" t="s">
        <v>125</v>
      </c>
      <c r="CL282" s="1">
        <v>9</v>
      </c>
      <c r="CM282" s="1">
        <v>3</v>
      </c>
      <c r="CN282" s="1" t="s">
        <v>142</v>
      </c>
      <c r="CO282" s="1" t="s">
        <v>183</v>
      </c>
      <c r="CP282" s="1">
        <v>0</v>
      </c>
      <c r="CQ282" s="1" t="s">
        <v>135</v>
      </c>
      <c r="CR282" s="1" t="s">
        <v>135</v>
      </c>
      <c r="CS282" s="1" t="s">
        <v>156</v>
      </c>
      <c r="CT282" s="1" t="s">
        <v>156</v>
      </c>
      <c r="CU282" s="8">
        <v>5</v>
      </c>
      <c r="CV282" s="1" t="s">
        <v>3990</v>
      </c>
      <c r="CW282" s="1" t="s">
        <v>3990</v>
      </c>
      <c r="CX282" s="1">
        <v>2</v>
      </c>
      <c r="CY282" s="10">
        <f t="shared" si="28"/>
        <v>7.5</v>
      </c>
      <c r="CZ282" s="3">
        <v>24.4</v>
      </c>
      <c r="DA282" s="3">
        <v>0.1</v>
      </c>
      <c r="DB282" s="6">
        <f t="shared" si="29"/>
        <v>1</v>
      </c>
      <c r="DC282" s="9">
        <v>10</v>
      </c>
      <c r="DD282" s="7">
        <v>0</v>
      </c>
      <c r="DE282" s="7">
        <v>0</v>
      </c>
      <c r="DF282" s="1">
        <v>10197</v>
      </c>
      <c r="DG282" s="1">
        <f t="shared" si="30"/>
        <v>20394</v>
      </c>
      <c r="DH282" s="9">
        <f t="shared" si="31"/>
        <v>5</v>
      </c>
      <c r="DI282" s="1">
        <v>815</v>
      </c>
      <c r="DJ282" s="1">
        <f t="shared" si="32"/>
        <v>1630</v>
      </c>
      <c r="DK282" s="9">
        <f t="shared" si="33"/>
        <v>3</v>
      </c>
      <c r="DL282" s="4">
        <v>10</v>
      </c>
      <c r="DN282">
        <f>(DL282*InputWeights!$C$7+DB282*InputWeights!$C$6)</f>
        <v>5.5</v>
      </c>
      <c r="DO282">
        <f>(DD282*InputWeights!$C$12+DE282*InputWeights!$C$10+CU282*InputWeights!$C$11)</f>
        <v>2</v>
      </c>
      <c r="DP282">
        <f>(DC282*InputWeights!$C$18+DK282*InputWeights!$C$16+DH282*InputWeights!$C$15+CY282*InputWeights!$C$17)</f>
        <v>5.85</v>
      </c>
      <c r="DR282">
        <f>DN282*InputWeights!$C$5+DO282*InputWeights!$C$9+DP282*InputWeights!$C$14</f>
        <v>45.9</v>
      </c>
      <c r="DS282">
        <f>((_xlfn.RANK.EQ(DR282,$DR$2:$DR$6635,0))/(COUNT(DR$2:$DR$6635)))*100</f>
        <v>18.415707515233581</v>
      </c>
      <c r="DT282">
        <f t="shared" si="34"/>
        <v>20</v>
      </c>
    </row>
    <row r="283" spans="1:124" x14ac:dyDescent="0.25">
      <c r="A283" s="1" t="s">
        <v>176</v>
      </c>
      <c r="B283" s="1" t="s">
        <v>3684</v>
      </c>
      <c r="C283" s="1" t="s">
        <v>3685</v>
      </c>
      <c r="D283" s="1" t="s">
        <v>110</v>
      </c>
      <c r="E283" s="1" t="s">
        <v>241</v>
      </c>
      <c r="F283" s="1">
        <v>1803</v>
      </c>
      <c r="G283" s="1">
        <v>22300</v>
      </c>
      <c r="H283" s="1">
        <v>0</v>
      </c>
      <c r="I283" s="1">
        <v>2009</v>
      </c>
      <c r="J283" s="1">
        <v>2009</v>
      </c>
      <c r="K283" s="1" t="s">
        <v>112</v>
      </c>
      <c r="L283" s="1" t="s">
        <v>110</v>
      </c>
      <c r="M283" s="1">
        <v>24</v>
      </c>
      <c r="N283" s="1" t="s">
        <v>358</v>
      </c>
      <c r="O283" s="1">
        <v>2</v>
      </c>
      <c r="Q283" s="1" t="s">
        <v>116</v>
      </c>
      <c r="R283" s="1">
        <v>36</v>
      </c>
      <c r="S283" s="1" t="s">
        <v>3733</v>
      </c>
      <c r="T283" s="1">
        <v>138</v>
      </c>
      <c r="V283" s="1">
        <v>10000</v>
      </c>
      <c r="W283" s="1" t="s">
        <v>110</v>
      </c>
      <c r="X283" s="1" t="s">
        <v>117</v>
      </c>
      <c r="Y283" s="1" t="s">
        <v>3985</v>
      </c>
      <c r="Z283" s="1" t="s">
        <v>271</v>
      </c>
      <c r="AA283" s="1" t="s">
        <v>3924</v>
      </c>
      <c r="AC283" s="1" t="s">
        <v>218</v>
      </c>
      <c r="AD283" s="1" t="s">
        <v>160</v>
      </c>
      <c r="AE283" s="1" t="s">
        <v>3734</v>
      </c>
      <c r="AF283" s="1" t="s">
        <v>116</v>
      </c>
      <c r="AG283" s="1" t="s">
        <v>664</v>
      </c>
      <c r="AH283" s="1" t="s">
        <v>110</v>
      </c>
      <c r="AI283" s="1" t="s">
        <v>112</v>
      </c>
      <c r="AJ283" s="1" t="s">
        <v>112</v>
      </c>
      <c r="AK283" s="1" t="s">
        <v>125</v>
      </c>
      <c r="AL283" s="1" t="s">
        <v>4049</v>
      </c>
      <c r="AM283" s="1" t="s">
        <v>4050</v>
      </c>
      <c r="AN283" s="1" t="s">
        <v>4051</v>
      </c>
      <c r="AO283" s="1">
        <v>69503</v>
      </c>
      <c r="AP283" s="1">
        <v>102264</v>
      </c>
      <c r="AQ283" s="1">
        <v>7005</v>
      </c>
      <c r="AR283" s="1" t="s">
        <v>110</v>
      </c>
      <c r="AS283" s="1">
        <v>73137</v>
      </c>
      <c r="AT283" s="1">
        <v>74940</v>
      </c>
      <c r="AU283" s="2">
        <v>73137</v>
      </c>
      <c r="AV283" s="2">
        <v>74940</v>
      </c>
      <c r="BB283" s="1" t="s">
        <v>129</v>
      </c>
      <c r="BC283" s="1" t="s">
        <v>704</v>
      </c>
      <c r="BD283" s="1">
        <v>85</v>
      </c>
      <c r="BE283" s="1" t="s">
        <v>131</v>
      </c>
      <c r="BF283" s="1">
        <v>0</v>
      </c>
      <c r="BG283" s="1">
        <v>4</v>
      </c>
      <c r="BH283" s="1">
        <v>4</v>
      </c>
      <c r="BJ283" s="1" t="s">
        <v>182</v>
      </c>
      <c r="BK283" s="1" t="s">
        <v>112</v>
      </c>
      <c r="BN283" s="1" t="s">
        <v>133</v>
      </c>
      <c r="BR283" s="1" t="s">
        <v>133</v>
      </c>
      <c r="BU283" s="1" t="s">
        <v>112</v>
      </c>
      <c r="BV283" s="1" t="s">
        <v>114</v>
      </c>
      <c r="BW283" s="1" t="s">
        <v>125</v>
      </c>
      <c r="BX283" s="1">
        <v>0</v>
      </c>
      <c r="BZ283" s="1">
        <v>0</v>
      </c>
      <c r="CA283" s="1">
        <v>1</v>
      </c>
      <c r="CB283" s="1">
        <v>0</v>
      </c>
      <c r="CC283" s="1">
        <v>0</v>
      </c>
      <c r="CD283" s="1" t="s">
        <v>110</v>
      </c>
      <c r="CE283" s="1" t="s">
        <v>116</v>
      </c>
      <c r="CF283" s="1" t="s">
        <v>110</v>
      </c>
      <c r="CG283" s="1" t="s">
        <v>117</v>
      </c>
      <c r="CH283" s="1" t="s">
        <v>117</v>
      </c>
      <c r="CI283" s="1" t="s">
        <v>117</v>
      </c>
      <c r="CJ283" s="1" t="s">
        <v>117</v>
      </c>
      <c r="CK283" s="1" t="s">
        <v>125</v>
      </c>
      <c r="CL283" s="1">
        <v>2</v>
      </c>
      <c r="CM283" s="1">
        <v>4</v>
      </c>
      <c r="CN283" s="1" t="s">
        <v>649</v>
      </c>
      <c r="CO283" s="1" t="s">
        <v>183</v>
      </c>
      <c r="CP283" s="1">
        <v>0</v>
      </c>
      <c r="CQ283" s="1" t="s">
        <v>135</v>
      </c>
      <c r="CR283" s="1" t="s">
        <v>135</v>
      </c>
      <c r="CS283" s="1" t="s">
        <v>184</v>
      </c>
      <c r="CT283" s="1" t="s">
        <v>156</v>
      </c>
      <c r="CU283" s="8">
        <v>5</v>
      </c>
      <c r="CV283" s="1" t="s">
        <v>4052</v>
      </c>
      <c r="CW283" s="1" t="s">
        <v>4052</v>
      </c>
      <c r="CX283" s="1">
        <v>2</v>
      </c>
      <c r="CY283" s="10">
        <f t="shared" si="28"/>
        <v>7.5</v>
      </c>
      <c r="CZ283" s="3">
        <v>28.8</v>
      </c>
      <c r="DA283" s="3">
        <v>0</v>
      </c>
      <c r="DB283" s="6">
        <f t="shared" si="29"/>
        <v>1</v>
      </c>
      <c r="DC283" s="9">
        <v>10</v>
      </c>
      <c r="DD283" s="7">
        <v>0</v>
      </c>
      <c r="DE283" s="7">
        <v>0</v>
      </c>
      <c r="DF283" s="1">
        <v>10000</v>
      </c>
      <c r="DG283" s="1">
        <f t="shared" si="30"/>
        <v>20000</v>
      </c>
      <c r="DH283" s="9">
        <f t="shared" si="31"/>
        <v>5</v>
      </c>
      <c r="DI283" s="1">
        <v>756</v>
      </c>
      <c r="DJ283" s="1">
        <f t="shared" si="32"/>
        <v>1512</v>
      </c>
      <c r="DK283" s="9">
        <f t="shared" si="33"/>
        <v>3</v>
      </c>
      <c r="DL283" s="4">
        <v>10</v>
      </c>
      <c r="DN283">
        <f>(DL283*InputWeights!$C$7+DB283*InputWeights!$C$6)</f>
        <v>5.5</v>
      </c>
      <c r="DO283">
        <f>(DD283*InputWeights!$C$12+DE283*InputWeights!$C$10+CU283*InputWeights!$C$11)</f>
        <v>2</v>
      </c>
      <c r="DP283">
        <f>(DC283*InputWeights!$C$18+DK283*InputWeights!$C$16+DH283*InputWeights!$C$15+CY283*InputWeights!$C$17)</f>
        <v>5.85</v>
      </c>
      <c r="DR283">
        <f>DN283*InputWeights!$C$5+DO283*InputWeights!$C$9+DP283*InputWeights!$C$14</f>
        <v>45.9</v>
      </c>
      <c r="DS283">
        <f>((_xlfn.RANK.EQ(DR283,$DR$2:$DR$6635,0))/(COUNT(DR$2:$DR$6635)))*100</f>
        <v>18.415707515233581</v>
      </c>
      <c r="DT283">
        <f t="shared" si="34"/>
        <v>20</v>
      </c>
    </row>
    <row r="284" spans="1:124" x14ac:dyDescent="0.25">
      <c r="A284" s="1" t="s">
        <v>176</v>
      </c>
      <c r="B284" s="1" t="s">
        <v>3684</v>
      </c>
      <c r="C284" s="1" t="s">
        <v>3685</v>
      </c>
      <c r="D284" s="1" t="s">
        <v>110</v>
      </c>
      <c r="E284" s="1" t="s">
        <v>244</v>
      </c>
      <c r="F284" s="1">
        <v>1793</v>
      </c>
      <c r="G284" s="1">
        <v>22300</v>
      </c>
      <c r="H284" s="1">
        <v>0</v>
      </c>
      <c r="I284" s="1">
        <v>2009</v>
      </c>
      <c r="J284" s="1">
        <v>2009</v>
      </c>
      <c r="K284" s="1" t="s">
        <v>139</v>
      </c>
      <c r="L284" s="1" t="s">
        <v>110</v>
      </c>
      <c r="M284" s="1">
        <v>24</v>
      </c>
      <c r="N284" s="1" t="s">
        <v>358</v>
      </c>
      <c r="O284" s="1">
        <v>3</v>
      </c>
      <c r="Q284" s="1" t="s">
        <v>116</v>
      </c>
      <c r="R284" s="1">
        <v>36</v>
      </c>
      <c r="S284" s="1" t="s">
        <v>3733</v>
      </c>
      <c r="T284" s="1">
        <v>126</v>
      </c>
      <c r="V284" s="1">
        <v>11470</v>
      </c>
      <c r="W284" s="1" t="s">
        <v>110</v>
      </c>
      <c r="X284" s="1" t="s">
        <v>117</v>
      </c>
      <c r="Y284" s="1" t="s">
        <v>3985</v>
      </c>
      <c r="Z284" s="1" t="s">
        <v>271</v>
      </c>
      <c r="AA284" s="1" t="s">
        <v>3924</v>
      </c>
      <c r="AC284" s="1" t="s">
        <v>218</v>
      </c>
      <c r="AD284" s="1" t="s">
        <v>160</v>
      </c>
      <c r="AE284" s="1" t="s">
        <v>426</v>
      </c>
      <c r="AF284" s="1" t="s">
        <v>116</v>
      </c>
      <c r="AG284" s="1" t="s">
        <v>664</v>
      </c>
      <c r="AH284" s="1" t="s">
        <v>110</v>
      </c>
      <c r="AI284" s="1" t="s">
        <v>112</v>
      </c>
      <c r="AJ284" s="1" t="s">
        <v>112</v>
      </c>
      <c r="AK284" s="1" t="s">
        <v>125</v>
      </c>
      <c r="AL284" s="1" t="s">
        <v>246</v>
      </c>
      <c r="AM284" s="1" t="s">
        <v>4053</v>
      </c>
      <c r="AN284" s="1" t="s">
        <v>4054</v>
      </c>
      <c r="AO284" s="1">
        <v>69504</v>
      </c>
      <c r="AP284" s="1">
        <v>102264</v>
      </c>
      <c r="AQ284" s="1">
        <v>7007</v>
      </c>
      <c r="AR284" s="1" t="s">
        <v>114</v>
      </c>
      <c r="AS284" s="1">
        <v>73164</v>
      </c>
      <c r="AT284" s="1">
        <v>74957</v>
      </c>
      <c r="AU284" s="2">
        <v>73164</v>
      </c>
      <c r="AV284" s="2">
        <v>74957</v>
      </c>
      <c r="BB284" s="1" t="s">
        <v>129</v>
      </c>
      <c r="BC284" s="1" t="s">
        <v>704</v>
      </c>
      <c r="BD284" s="1">
        <v>89</v>
      </c>
      <c r="BE284" s="1" t="s">
        <v>131</v>
      </c>
      <c r="BF284" s="1">
        <v>0</v>
      </c>
      <c r="BG284" s="1">
        <v>4</v>
      </c>
      <c r="BH284" s="1">
        <v>4</v>
      </c>
      <c r="BJ284" s="1" t="s">
        <v>182</v>
      </c>
      <c r="BK284" s="1" t="s">
        <v>112</v>
      </c>
      <c r="BN284" s="1" t="s">
        <v>133</v>
      </c>
      <c r="BR284" s="1" t="s">
        <v>133</v>
      </c>
      <c r="BU284" s="1" t="s">
        <v>139</v>
      </c>
      <c r="BV284" s="1" t="s">
        <v>114</v>
      </c>
      <c r="BW284" s="1" t="s">
        <v>125</v>
      </c>
      <c r="BX284" s="1">
        <v>0</v>
      </c>
      <c r="BZ284" s="1">
        <v>0</v>
      </c>
      <c r="CA284" s="1">
        <v>1</v>
      </c>
      <c r="CB284" s="1">
        <v>0</v>
      </c>
      <c r="CC284" s="1">
        <v>0</v>
      </c>
      <c r="CD284" s="1" t="s">
        <v>114</v>
      </c>
      <c r="CE284" s="1" t="s">
        <v>116</v>
      </c>
      <c r="CF284" s="1" t="s">
        <v>110</v>
      </c>
      <c r="CG284" s="1" t="s">
        <v>117</v>
      </c>
      <c r="CH284" s="1" t="s">
        <v>117</v>
      </c>
      <c r="CI284" s="1" t="s">
        <v>117</v>
      </c>
      <c r="CJ284" s="1" t="s">
        <v>117</v>
      </c>
      <c r="CK284" s="1" t="s">
        <v>125</v>
      </c>
      <c r="CL284" s="1">
        <v>1</v>
      </c>
      <c r="CM284" s="1">
        <v>5</v>
      </c>
      <c r="CN284" s="1" t="s">
        <v>142</v>
      </c>
      <c r="CO284" s="1" t="s">
        <v>183</v>
      </c>
      <c r="CP284" s="1">
        <v>0</v>
      </c>
      <c r="CQ284" s="1" t="s">
        <v>135</v>
      </c>
      <c r="CR284" s="1" t="s">
        <v>135</v>
      </c>
      <c r="CS284" s="1" t="s">
        <v>184</v>
      </c>
      <c r="CT284" s="1" t="s">
        <v>156</v>
      </c>
      <c r="CU284" s="8">
        <v>5</v>
      </c>
      <c r="CV284" s="1" t="s">
        <v>4055</v>
      </c>
      <c r="CW284" s="1" t="s">
        <v>4055</v>
      </c>
      <c r="CX284" s="1">
        <v>2</v>
      </c>
      <c r="CY284" s="10">
        <f t="shared" si="28"/>
        <v>7.5</v>
      </c>
      <c r="CZ284" s="3">
        <v>28.7</v>
      </c>
      <c r="DA284" s="3">
        <v>0</v>
      </c>
      <c r="DB284" s="6">
        <f t="shared" si="29"/>
        <v>1</v>
      </c>
      <c r="DC284" s="9">
        <v>10</v>
      </c>
      <c r="DD284" s="7">
        <v>0</v>
      </c>
      <c r="DE284" s="7">
        <v>0</v>
      </c>
      <c r="DF284" s="1">
        <v>11470</v>
      </c>
      <c r="DG284" s="1">
        <f t="shared" si="30"/>
        <v>22940</v>
      </c>
      <c r="DH284" s="9">
        <f t="shared" si="31"/>
        <v>5</v>
      </c>
      <c r="DI284" s="1">
        <v>884</v>
      </c>
      <c r="DJ284" s="1">
        <f t="shared" si="32"/>
        <v>1768</v>
      </c>
      <c r="DK284" s="9">
        <f t="shared" si="33"/>
        <v>3</v>
      </c>
      <c r="DL284" s="4">
        <v>10</v>
      </c>
      <c r="DN284">
        <f>(DL284*InputWeights!$C$7+DB284*InputWeights!$C$6)</f>
        <v>5.5</v>
      </c>
      <c r="DO284">
        <f>(DD284*InputWeights!$C$12+DE284*InputWeights!$C$10+CU284*InputWeights!$C$11)</f>
        <v>2</v>
      </c>
      <c r="DP284">
        <f>(DC284*InputWeights!$C$18+DK284*InputWeights!$C$16+DH284*InputWeights!$C$15+CY284*InputWeights!$C$17)</f>
        <v>5.85</v>
      </c>
      <c r="DR284">
        <f>DN284*InputWeights!$C$5+DO284*InputWeights!$C$9+DP284*InputWeights!$C$14</f>
        <v>45.9</v>
      </c>
      <c r="DS284">
        <f>((_xlfn.RANK.EQ(DR284,$DR$2:$DR$6635,0))/(COUNT(DR$2:$DR$6635)))*100</f>
        <v>18.415707515233581</v>
      </c>
      <c r="DT284">
        <f t="shared" si="34"/>
        <v>20</v>
      </c>
    </row>
    <row r="285" spans="1:124" x14ac:dyDescent="0.25">
      <c r="A285" s="1" t="s">
        <v>450</v>
      </c>
      <c r="B285" s="1" t="s">
        <v>108</v>
      </c>
      <c r="C285" s="1" t="s">
        <v>109</v>
      </c>
      <c r="D285" s="1" t="s">
        <v>110</v>
      </c>
      <c r="E285" s="1" t="s">
        <v>540</v>
      </c>
      <c r="F285" s="1">
        <v>3669</v>
      </c>
      <c r="G285" s="1">
        <v>9500</v>
      </c>
      <c r="H285" s="1">
        <v>0</v>
      </c>
      <c r="I285" s="1">
        <v>1941</v>
      </c>
      <c r="J285" s="1">
        <v>2015</v>
      </c>
      <c r="K285" s="1" t="s">
        <v>112</v>
      </c>
      <c r="L285" s="1" t="s">
        <v>110</v>
      </c>
      <c r="M285" s="1">
        <v>25</v>
      </c>
      <c r="N285" s="1" t="s">
        <v>177</v>
      </c>
      <c r="O285" s="1">
        <v>2</v>
      </c>
      <c r="Q285" s="1" t="s">
        <v>110</v>
      </c>
      <c r="R285" s="1">
        <v>1</v>
      </c>
      <c r="S285" s="1" t="s">
        <v>452</v>
      </c>
      <c r="T285" s="1">
        <v>97</v>
      </c>
      <c r="V285" s="1">
        <v>14862</v>
      </c>
      <c r="W285" s="1" t="s">
        <v>116</v>
      </c>
      <c r="X285" s="1" t="s">
        <v>117</v>
      </c>
      <c r="Y285" s="1" t="s">
        <v>509</v>
      </c>
      <c r="Z285" s="1" t="s">
        <v>119</v>
      </c>
      <c r="AA285" s="1" t="s">
        <v>454</v>
      </c>
      <c r="AC285" s="1" t="s">
        <v>534</v>
      </c>
      <c r="AD285" s="1" t="s">
        <v>541</v>
      </c>
      <c r="AE285" s="1" t="s">
        <v>426</v>
      </c>
      <c r="AF285" s="1" t="s">
        <v>124</v>
      </c>
      <c r="AG285" s="1" t="s">
        <v>125</v>
      </c>
      <c r="AH285" s="1" t="s">
        <v>124</v>
      </c>
      <c r="AI285" s="1" t="s">
        <v>150</v>
      </c>
      <c r="AJ285" s="1" t="s">
        <v>112</v>
      </c>
      <c r="AK285" s="1" t="s">
        <v>125</v>
      </c>
      <c r="AL285" s="1" t="s">
        <v>511</v>
      </c>
      <c r="AM285" s="1" t="s">
        <v>408</v>
      </c>
      <c r="AN285" s="1" t="s">
        <v>542</v>
      </c>
      <c r="AO285" s="1">
        <v>1843</v>
      </c>
      <c r="AP285" s="1">
        <v>102264</v>
      </c>
      <c r="AQ285" s="1">
        <v>161</v>
      </c>
      <c r="AR285" s="1" t="s">
        <v>110</v>
      </c>
      <c r="AS285" s="1">
        <v>93683</v>
      </c>
      <c r="AT285" s="1">
        <v>97352</v>
      </c>
      <c r="AU285" s="2">
        <v>93683</v>
      </c>
      <c r="AV285" s="2">
        <v>97352</v>
      </c>
      <c r="BB285" s="1" t="s">
        <v>129</v>
      </c>
      <c r="BC285" s="1" t="s">
        <v>225</v>
      </c>
      <c r="BD285" s="1">
        <v>85</v>
      </c>
      <c r="BE285" s="1" t="s">
        <v>131</v>
      </c>
      <c r="BF285" s="1">
        <v>0</v>
      </c>
      <c r="BG285" s="1">
        <v>4</v>
      </c>
      <c r="BH285" s="1">
        <v>4</v>
      </c>
      <c r="BI285" s="1" t="s">
        <v>325</v>
      </c>
      <c r="BJ285" s="1" t="s">
        <v>182</v>
      </c>
      <c r="BK285" s="1" t="s">
        <v>112</v>
      </c>
      <c r="BN285" s="1" t="s">
        <v>133</v>
      </c>
      <c r="BR285" s="1" t="s">
        <v>133</v>
      </c>
      <c r="BU285" s="1" t="s">
        <v>112</v>
      </c>
      <c r="BV285" s="1" t="s">
        <v>114</v>
      </c>
      <c r="BW285" s="1" t="s">
        <v>112</v>
      </c>
      <c r="BX285" s="1">
        <v>0</v>
      </c>
      <c r="BZ285" s="1">
        <v>0</v>
      </c>
      <c r="CA285" s="1">
        <v>1</v>
      </c>
      <c r="CB285" s="1">
        <v>0</v>
      </c>
      <c r="CC285" s="1">
        <v>0</v>
      </c>
      <c r="CD285" s="1" t="s">
        <v>110</v>
      </c>
      <c r="CE285" s="1" t="s">
        <v>110</v>
      </c>
      <c r="CF285" s="1" t="s">
        <v>110</v>
      </c>
      <c r="CG285" s="1" t="s">
        <v>117</v>
      </c>
      <c r="CH285" s="1" t="s">
        <v>117</v>
      </c>
      <c r="CI285" s="1" t="s">
        <v>117</v>
      </c>
      <c r="CJ285" s="1" t="s">
        <v>117</v>
      </c>
      <c r="CK285" s="1" t="s">
        <v>125</v>
      </c>
      <c r="CL285" s="1">
        <v>14</v>
      </c>
      <c r="CM285" s="1">
        <v>2</v>
      </c>
      <c r="CN285" s="1" t="s">
        <v>142</v>
      </c>
      <c r="CO285" s="1" t="s">
        <v>183</v>
      </c>
      <c r="CP285" s="1">
        <v>0</v>
      </c>
      <c r="CQ285" s="1" t="s">
        <v>143</v>
      </c>
      <c r="CR285" s="1" t="s">
        <v>143</v>
      </c>
      <c r="CS285" s="1" t="s">
        <v>156</v>
      </c>
      <c r="CT285" s="1" t="s">
        <v>156</v>
      </c>
      <c r="CU285" s="8">
        <v>5</v>
      </c>
      <c r="CV285" s="1" t="s">
        <v>543</v>
      </c>
      <c r="CW285" s="1" t="s">
        <v>543</v>
      </c>
      <c r="CX285" s="1">
        <v>3</v>
      </c>
      <c r="CY285" s="10">
        <f t="shared" si="28"/>
        <v>7.5</v>
      </c>
      <c r="CZ285" s="3">
        <v>9.1372699999999991</v>
      </c>
      <c r="DA285" s="3">
        <v>5.3747499999999997</v>
      </c>
      <c r="DB285" s="6">
        <f t="shared" si="29"/>
        <v>2.5</v>
      </c>
      <c r="DC285" s="9">
        <v>0</v>
      </c>
      <c r="DD285" s="7">
        <v>0</v>
      </c>
      <c r="DE285" s="7">
        <v>0</v>
      </c>
      <c r="DF285" s="1">
        <v>14862</v>
      </c>
      <c r="DG285" s="1">
        <f t="shared" si="30"/>
        <v>29724</v>
      </c>
      <c r="DH285" s="9">
        <f t="shared" si="31"/>
        <v>6</v>
      </c>
      <c r="DI285" s="1">
        <v>561</v>
      </c>
      <c r="DJ285" s="1">
        <f t="shared" si="32"/>
        <v>1122</v>
      </c>
      <c r="DK285" s="9">
        <f t="shared" si="33"/>
        <v>3</v>
      </c>
      <c r="DL285" s="4">
        <v>10</v>
      </c>
      <c r="DN285">
        <f>(DL285*InputWeights!$C$7+DB285*InputWeights!$C$6)</f>
        <v>6.25</v>
      </c>
      <c r="DO285">
        <f>(DD285*InputWeights!$C$12+DE285*InputWeights!$C$10+CU285*InputWeights!$C$11)</f>
        <v>2</v>
      </c>
      <c r="DP285">
        <f>(DC285*InputWeights!$C$18+DK285*InputWeights!$C$16+DH285*InputWeights!$C$15+CY285*InputWeights!$C$17)</f>
        <v>5.25</v>
      </c>
      <c r="DR285">
        <f>DN285*InputWeights!$C$5+DO285*InputWeights!$C$9+DP285*InputWeights!$C$14</f>
        <v>45.75</v>
      </c>
      <c r="DS285">
        <f>((_xlfn.RANK.EQ(DR285,$DR$2:$DR$6635,0))/(COUNT(DR$2:$DR$6635)))*100</f>
        <v>19.22816519972918</v>
      </c>
      <c r="DT285">
        <f t="shared" si="34"/>
        <v>20</v>
      </c>
    </row>
    <row r="286" spans="1:124" x14ac:dyDescent="0.25">
      <c r="A286" s="1" t="s">
        <v>2384</v>
      </c>
      <c r="B286" s="1" t="s">
        <v>108</v>
      </c>
      <c r="C286" s="1" t="s">
        <v>109</v>
      </c>
      <c r="D286" s="1" t="s">
        <v>397</v>
      </c>
      <c r="E286" s="1" t="s">
        <v>451</v>
      </c>
      <c r="F286" s="1">
        <v>1795</v>
      </c>
      <c r="G286" s="1">
        <v>5</v>
      </c>
      <c r="H286" s="1">
        <v>0</v>
      </c>
      <c r="I286" s="1">
        <v>0</v>
      </c>
      <c r="J286" s="1">
        <v>0</v>
      </c>
      <c r="K286" s="1" t="s">
        <v>183</v>
      </c>
      <c r="L286" s="1" t="s">
        <v>114</v>
      </c>
      <c r="M286" s="1">
        <v>48</v>
      </c>
      <c r="N286" s="1" t="s">
        <v>147</v>
      </c>
      <c r="O286" s="1">
        <v>4</v>
      </c>
      <c r="Q286" s="1" t="s">
        <v>117</v>
      </c>
      <c r="R286" s="1">
        <v>0</v>
      </c>
      <c r="T286" s="1">
        <v>121</v>
      </c>
      <c r="V286" s="1">
        <v>12120</v>
      </c>
      <c r="W286" s="1" t="s">
        <v>116</v>
      </c>
      <c r="X286" s="1" t="s">
        <v>117</v>
      </c>
      <c r="Y286" s="1" t="s">
        <v>2390</v>
      </c>
      <c r="AA286" s="1" t="s">
        <v>133</v>
      </c>
      <c r="AC286" s="1" t="s">
        <v>2385</v>
      </c>
      <c r="AD286" s="1" t="s">
        <v>2391</v>
      </c>
      <c r="AF286" s="1" t="s">
        <v>124</v>
      </c>
      <c r="AG286" s="1" t="s">
        <v>116</v>
      </c>
      <c r="AH286" s="1" t="s">
        <v>124</v>
      </c>
      <c r="AI286" s="1" t="s">
        <v>112</v>
      </c>
      <c r="AJ286" s="1" t="s">
        <v>112</v>
      </c>
      <c r="AK286" s="1" t="s">
        <v>125</v>
      </c>
      <c r="AL286" s="1" t="s">
        <v>416</v>
      </c>
      <c r="AM286" s="1" t="s">
        <v>307</v>
      </c>
      <c r="AO286" s="1">
        <v>5737</v>
      </c>
      <c r="AP286" s="1">
        <v>102264</v>
      </c>
      <c r="AQ286" s="1">
        <v>11403</v>
      </c>
      <c r="AR286" s="1" t="s">
        <v>110</v>
      </c>
      <c r="AS286" s="1">
        <v>16789</v>
      </c>
      <c r="AT286" s="1">
        <v>18584</v>
      </c>
      <c r="AU286" s="2">
        <v>16789</v>
      </c>
      <c r="AV286" s="2">
        <v>18584</v>
      </c>
      <c r="BB286" s="1" t="s">
        <v>129</v>
      </c>
      <c r="BC286" s="1" t="s">
        <v>247</v>
      </c>
      <c r="BD286" s="1">
        <v>0</v>
      </c>
      <c r="BE286" s="1" t="s">
        <v>131</v>
      </c>
      <c r="BF286" s="1">
        <v>0</v>
      </c>
      <c r="BG286" s="1">
        <v>0</v>
      </c>
      <c r="BH286" s="1">
        <v>0</v>
      </c>
      <c r="BK286" s="1" t="s">
        <v>112</v>
      </c>
      <c r="BN286" s="1" t="s">
        <v>133</v>
      </c>
      <c r="BR286" s="1" t="s">
        <v>133</v>
      </c>
      <c r="BU286" s="1" t="s">
        <v>153</v>
      </c>
      <c r="BX286" s="1">
        <v>0</v>
      </c>
      <c r="BZ286" s="1">
        <v>0</v>
      </c>
      <c r="CA286" s="1">
        <v>2</v>
      </c>
      <c r="CB286" s="1">
        <v>0</v>
      </c>
      <c r="CC286" s="1">
        <v>0</v>
      </c>
      <c r="CE286" s="1" t="s">
        <v>117</v>
      </c>
      <c r="CF286" s="1" t="s">
        <v>110</v>
      </c>
      <c r="CK286" s="1" t="s">
        <v>112</v>
      </c>
      <c r="CL286" s="1">
        <v>0</v>
      </c>
      <c r="CM286" s="1">
        <v>0</v>
      </c>
      <c r="CP286" s="1">
        <v>0</v>
      </c>
      <c r="CQ286" s="1" t="s">
        <v>417</v>
      </c>
      <c r="CS286" s="1" t="s">
        <v>418</v>
      </c>
      <c r="CT286" s="1" t="s">
        <v>418</v>
      </c>
      <c r="CU286" s="8">
        <v>5</v>
      </c>
      <c r="CV286" s="1" t="s">
        <v>2392</v>
      </c>
      <c r="CW286" s="1" t="s">
        <v>2392</v>
      </c>
      <c r="CX286" s="1">
        <v>3</v>
      </c>
      <c r="CY286" s="10">
        <f t="shared" si="28"/>
        <v>7.5</v>
      </c>
      <c r="CZ286" s="3">
        <v>5.0567000000000002</v>
      </c>
      <c r="DA286" s="3">
        <v>4.5420800000000003</v>
      </c>
      <c r="DB286" s="6">
        <f t="shared" si="29"/>
        <v>2.5</v>
      </c>
      <c r="DC286" s="9">
        <v>10</v>
      </c>
      <c r="DD286" s="7">
        <v>0</v>
      </c>
      <c r="DE286" s="7">
        <v>0</v>
      </c>
      <c r="DF286" s="1">
        <v>12120</v>
      </c>
      <c r="DG286" s="1">
        <f t="shared" si="30"/>
        <v>12120</v>
      </c>
      <c r="DH286" s="9">
        <f t="shared" si="31"/>
        <v>3</v>
      </c>
      <c r="DI286" s="1">
        <v>2327</v>
      </c>
      <c r="DJ286" s="1">
        <f t="shared" si="32"/>
        <v>2327</v>
      </c>
      <c r="DK286" s="9">
        <f t="shared" si="33"/>
        <v>4</v>
      </c>
      <c r="DL286" s="4">
        <v>10</v>
      </c>
      <c r="DN286">
        <f>(DL286*InputWeights!$C$7+DB286*InputWeights!$C$6)</f>
        <v>6.25</v>
      </c>
      <c r="DO286">
        <f>(DD286*InputWeights!$C$12+DE286*InputWeights!$C$10+CU286*InputWeights!$C$11)</f>
        <v>2</v>
      </c>
      <c r="DP286">
        <f>(DC286*InputWeights!$C$18+DK286*InputWeights!$C$16+DH286*InputWeights!$C$15+CY286*InputWeights!$C$17)</f>
        <v>5.25</v>
      </c>
      <c r="DR286">
        <f>DN286*InputWeights!$C$5+DO286*InputWeights!$C$9+DP286*InputWeights!$C$14</f>
        <v>45.75</v>
      </c>
      <c r="DS286">
        <f>((_xlfn.RANK.EQ(DR286,$DR$2:$DR$6635,0))/(COUNT(DR$2:$DR$6635)))*100</f>
        <v>19.22816519972918</v>
      </c>
      <c r="DT286">
        <f t="shared" si="34"/>
        <v>20</v>
      </c>
    </row>
    <row r="287" spans="1:124" x14ac:dyDescent="0.25">
      <c r="A287" s="1" t="s">
        <v>237</v>
      </c>
      <c r="B287" s="1" t="s">
        <v>2625</v>
      </c>
      <c r="C287" s="1" t="s">
        <v>2626</v>
      </c>
      <c r="D287" s="1" t="s">
        <v>110</v>
      </c>
      <c r="E287" s="1" t="s">
        <v>352</v>
      </c>
      <c r="F287" s="1">
        <v>3510</v>
      </c>
      <c r="G287" s="1">
        <v>1500</v>
      </c>
      <c r="H287" s="1">
        <v>0</v>
      </c>
      <c r="I287" s="1">
        <v>1950</v>
      </c>
      <c r="J287" s="1">
        <v>2009</v>
      </c>
      <c r="K287" s="1" t="s">
        <v>153</v>
      </c>
      <c r="L287" s="1" t="s">
        <v>110</v>
      </c>
      <c r="M287" s="1">
        <v>41</v>
      </c>
      <c r="N287" s="1" t="s">
        <v>177</v>
      </c>
      <c r="O287" s="1">
        <v>2</v>
      </c>
      <c r="Q287" s="1" t="s">
        <v>116</v>
      </c>
      <c r="R287" s="1">
        <v>25</v>
      </c>
      <c r="S287" s="1" t="s">
        <v>1666</v>
      </c>
      <c r="T287" s="1">
        <v>209</v>
      </c>
      <c r="V287" s="1">
        <v>7137</v>
      </c>
      <c r="W287" s="1" t="s">
        <v>116</v>
      </c>
      <c r="X287" s="1" t="s">
        <v>117</v>
      </c>
      <c r="Y287" s="1" t="s">
        <v>2849</v>
      </c>
      <c r="Z287" s="1" t="s">
        <v>119</v>
      </c>
      <c r="AA287" s="1" t="s">
        <v>2823</v>
      </c>
      <c r="AC287" s="1" t="s">
        <v>2860</v>
      </c>
      <c r="AD287" s="1" t="s">
        <v>218</v>
      </c>
      <c r="AE287" s="1" t="s">
        <v>274</v>
      </c>
      <c r="AF287" s="1" t="s">
        <v>124</v>
      </c>
      <c r="AG287" s="1" t="s">
        <v>116</v>
      </c>
      <c r="AH287" s="1" t="s">
        <v>124</v>
      </c>
      <c r="AI287" s="1" t="s">
        <v>150</v>
      </c>
      <c r="AJ287" s="1" t="s">
        <v>112</v>
      </c>
      <c r="AK287" s="1" t="s">
        <v>125</v>
      </c>
      <c r="AL287" s="1" t="s">
        <v>342</v>
      </c>
      <c r="AM287" s="1" t="s">
        <v>2845</v>
      </c>
      <c r="AN287" s="1" t="s">
        <v>2861</v>
      </c>
      <c r="AO287" s="1">
        <v>40808</v>
      </c>
      <c r="AP287" s="1">
        <v>102264</v>
      </c>
      <c r="AQ287" s="1">
        <v>4208</v>
      </c>
      <c r="AR287" s="1" t="s">
        <v>110</v>
      </c>
      <c r="AS287" s="1">
        <v>25481</v>
      </c>
      <c r="AT287" s="1">
        <v>28991</v>
      </c>
      <c r="AU287" s="2">
        <v>25481</v>
      </c>
      <c r="AV287" s="2">
        <v>28991</v>
      </c>
      <c r="BB287" s="1" t="s">
        <v>2839</v>
      </c>
      <c r="BC287" s="1" t="s">
        <v>965</v>
      </c>
      <c r="BD287" s="1">
        <v>75</v>
      </c>
      <c r="BE287" s="1" t="s">
        <v>131</v>
      </c>
      <c r="BF287" s="1">
        <v>0</v>
      </c>
      <c r="BG287" s="1">
        <v>3</v>
      </c>
      <c r="BH287" s="1">
        <v>3</v>
      </c>
      <c r="BI287" s="1" t="s">
        <v>181</v>
      </c>
      <c r="BJ287" s="1" t="s">
        <v>182</v>
      </c>
      <c r="BK287" s="1" t="s">
        <v>112</v>
      </c>
      <c r="BL287" s="1" t="s">
        <v>2856</v>
      </c>
      <c r="BN287" s="1" t="s">
        <v>133</v>
      </c>
      <c r="BR287" s="1" t="s">
        <v>133</v>
      </c>
      <c r="BU287" s="1" t="s">
        <v>153</v>
      </c>
      <c r="BV287" s="1" t="s">
        <v>114</v>
      </c>
      <c r="BW287" s="1" t="s">
        <v>112</v>
      </c>
      <c r="BX287" s="1">
        <v>0</v>
      </c>
      <c r="BZ287" s="1">
        <v>0</v>
      </c>
      <c r="CA287" s="1">
        <v>1</v>
      </c>
      <c r="CB287" s="1">
        <v>0</v>
      </c>
      <c r="CC287" s="1">
        <v>0</v>
      </c>
      <c r="CD287" s="1" t="s">
        <v>110</v>
      </c>
      <c r="CE287" s="1" t="s">
        <v>116</v>
      </c>
      <c r="CF287" s="1" t="s">
        <v>110</v>
      </c>
      <c r="CG287" s="1" t="s">
        <v>116</v>
      </c>
      <c r="CH287" s="1" t="s">
        <v>116</v>
      </c>
      <c r="CI287" s="1" t="s">
        <v>117</v>
      </c>
      <c r="CJ287" s="1" t="s">
        <v>117</v>
      </c>
      <c r="CK287" s="1" t="s">
        <v>125</v>
      </c>
      <c r="CL287" s="1">
        <v>6</v>
      </c>
      <c r="CM287" s="1">
        <v>2</v>
      </c>
      <c r="CN287" s="1" t="s">
        <v>134</v>
      </c>
      <c r="CO287" s="1" t="s">
        <v>183</v>
      </c>
      <c r="CP287" s="1">
        <v>0</v>
      </c>
      <c r="CQ287" s="1" t="s">
        <v>135</v>
      </c>
      <c r="CR287" s="1" t="s">
        <v>135</v>
      </c>
      <c r="CS287" s="1" t="s">
        <v>136</v>
      </c>
      <c r="CT287" s="1" t="s">
        <v>184</v>
      </c>
      <c r="CU287" s="8">
        <v>7.5</v>
      </c>
      <c r="CV287" s="1" t="s">
        <v>2862</v>
      </c>
      <c r="CW287" s="1" t="s">
        <v>2862</v>
      </c>
      <c r="CX287" s="1">
        <v>4</v>
      </c>
      <c r="CY287" s="10">
        <f t="shared" si="28"/>
        <v>2.5</v>
      </c>
      <c r="CZ287" s="3">
        <v>10.9</v>
      </c>
      <c r="DA287" s="3">
        <v>7.6</v>
      </c>
      <c r="DB287" s="6">
        <f t="shared" si="29"/>
        <v>5</v>
      </c>
      <c r="DC287" s="9">
        <v>10</v>
      </c>
      <c r="DD287" s="7">
        <v>0</v>
      </c>
      <c r="DE287" s="7">
        <v>0</v>
      </c>
      <c r="DF287" s="1">
        <v>7137</v>
      </c>
      <c r="DG287" s="1">
        <f t="shared" si="30"/>
        <v>14274</v>
      </c>
      <c r="DH287" s="9">
        <f t="shared" si="31"/>
        <v>3</v>
      </c>
      <c r="DI287" s="1">
        <v>714</v>
      </c>
      <c r="DJ287" s="1">
        <f t="shared" si="32"/>
        <v>1428</v>
      </c>
      <c r="DK287" s="9">
        <f t="shared" si="33"/>
        <v>3</v>
      </c>
      <c r="DL287" s="4">
        <v>10</v>
      </c>
      <c r="DN287">
        <f>(DL287*InputWeights!$C$7+DB287*InputWeights!$C$6)</f>
        <v>7.5</v>
      </c>
      <c r="DO287">
        <f>(DD287*InputWeights!$C$12+DE287*InputWeights!$C$10+CU287*InputWeights!$C$11)</f>
        <v>3</v>
      </c>
      <c r="DP287">
        <f>(DC287*InputWeights!$C$18+DK287*InputWeights!$C$16+DH287*InputWeights!$C$15+CY287*InputWeights!$C$17)</f>
        <v>3.5500000000000003</v>
      </c>
      <c r="DR287">
        <f>DN287*InputWeights!$C$5+DO287*InputWeights!$C$9+DP287*InputWeights!$C$14</f>
        <v>45.7</v>
      </c>
      <c r="DS287">
        <f>((_xlfn.RANK.EQ(DR287,$DR$2:$DR$6635,0))/(COUNT(DR$2:$DR$6635)))*100</f>
        <v>19.36357481381178</v>
      </c>
      <c r="DT287">
        <f t="shared" si="34"/>
        <v>20</v>
      </c>
    </row>
    <row r="288" spans="1:124" x14ac:dyDescent="0.25">
      <c r="A288" s="1" t="s">
        <v>869</v>
      </c>
      <c r="B288" s="1" t="s">
        <v>2625</v>
      </c>
      <c r="C288" s="1" t="s">
        <v>2626</v>
      </c>
      <c r="D288" s="1" t="s">
        <v>110</v>
      </c>
      <c r="E288" s="1" t="s">
        <v>802</v>
      </c>
      <c r="F288" s="1">
        <v>2438</v>
      </c>
      <c r="G288" s="1">
        <v>59500</v>
      </c>
      <c r="H288" s="1">
        <v>0</v>
      </c>
      <c r="I288" s="1">
        <v>1949</v>
      </c>
      <c r="J288" s="1">
        <v>2007</v>
      </c>
      <c r="K288" s="1" t="s">
        <v>183</v>
      </c>
      <c r="L288" s="1" t="s">
        <v>114</v>
      </c>
      <c r="M288" s="1">
        <v>40</v>
      </c>
      <c r="N288" s="1" t="s">
        <v>177</v>
      </c>
      <c r="O288" s="1">
        <v>2</v>
      </c>
      <c r="P288" s="1" t="s">
        <v>112</v>
      </c>
      <c r="Q288" s="1" t="s">
        <v>117</v>
      </c>
      <c r="R288" s="1">
        <v>0</v>
      </c>
      <c r="S288" s="1" t="s">
        <v>1135</v>
      </c>
      <c r="T288" s="1">
        <v>159</v>
      </c>
      <c r="V288" s="1">
        <v>24485</v>
      </c>
      <c r="W288" s="1" t="s">
        <v>116</v>
      </c>
      <c r="X288" s="1" t="s">
        <v>117</v>
      </c>
      <c r="Y288" s="1" t="s">
        <v>2907</v>
      </c>
      <c r="Z288" s="1" t="s">
        <v>271</v>
      </c>
      <c r="AA288" s="1" t="s">
        <v>2908</v>
      </c>
      <c r="AC288" s="1" t="s">
        <v>2909</v>
      </c>
      <c r="AD288" s="1" t="s">
        <v>2910</v>
      </c>
      <c r="AE288" s="1" t="s">
        <v>426</v>
      </c>
      <c r="AF288" s="1" t="s">
        <v>124</v>
      </c>
      <c r="AG288" s="1" t="s">
        <v>125</v>
      </c>
      <c r="AH288" s="1" t="s">
        <v>124</v>
      </c>
      <c r="AI288" s="1" t="s">
        <v>150</v>
      </c>
      <c r="AJ288" s="1" t="s">
        <v>112</v>
      </c>
      <c r="AK288" s="1" t="s">
        <v>125</v>
      </c>
      <c r="AL288" s="1" t="s">
        <v>416</v>
      </c>
      <c r="AM288" s="1" t="s">
        <v>695</v>
      </c>
      <c r="AN288" s="1" t="s">
        <v>2911</v>
      </c>
      <c r="AO288" s="1">
        <v>40866</v>
      </c>
      <c r="AP288" s="1">
        <v>102264</v>
      </c>
      <c r="AQ288" s="1">
        <v>4214</v>
      </c>
      <c r="AR288" s="1" t="s">
        <v>110</v>
      </c>
      <c r="AS288" s="1">
        <v>3126</v>
      </c>
      <c r="AT288" s="1">
        <v>5564</v>
      </c>
      <c r="AU288" s="2">
        <v>3126</v>
      </c>
      <c r="AV288" s="2">
        <v>5564</v>
      </c>
      <c r="BB288" s="1" t="s">
        <v>129</v>
      </c>
      <c r="BC288" s="1" t="s">
        <v>704</v>
      </c>
      <c r="BD288" s="1">
        <v>74</v>
      </c>
      <c r="BE288" s="1" t="s">
        <v>131</v>
      </c>
      <c r="BF288" s="1">
        <v>0</v>
      </c>
      <c r="BG288" s="1">
        <v>3</v>
      </c>
      <c r="BH288" s="1">
        <v>3</v>
      </c>
      <c r="BI288" s="1" t="s">
        <v>131</v>
      </c>
      <c r="BJ288" s="1" t="s">
        <v>182</v>
      </c>
      <c r="BK288" s="1" t="s">
        <v>112</v>
      </c>
      <c r="BN288" s="1" t="s">
        <v>133</v>
      </c>
      <c r="BR288" s="1" t="s">
        <v>133</v>
      </c>
      <c r="BU288" s="1" t="s">
        <v>153</v>
      </c>
      <c r="BV288" s="1" t="s">
        <v>114</v>
      </c>
      <c r="BW288" s="1" t="s">
        <v>112</v>
      </c>
      <c r="BX288" s="1">
        <v>0</v>
      </c>
      <c r="BZ288" s="1">
        <v>0</v>
      </c>
      <c r="CA288" s="1">
        <v>1</v>
      </c>
      <c r="CB288" s="1">
        <v>0</v>
      </c>
      <c r="CC288" s="1">
        <v>0</v>
      </c>
      <c r="CD288" s="1" t="s">
        <v>117</v>
      </c>
      <c r="CE288" s="1" t="s">
        <v>117</v>
      </c>
      <c r="CF288" s="1" t="s">
        <v>110</v>
      </c>
      <c r="CG288" s="1" t="s">
        <v>117</v>
      </c>
      <c r="CH288" s="1" t="s">
        <v>116</v>
      </c>
      <c r="CI288" s="1" t="s">
        <v>117</v>
      </c>
      <c r="CJ288" s="1" t="s">
        <v>117</v>
      </c>
      <c r="CK288" s="1" t="s">
        <v>125</v>
      </c>
      <c r="CL288" s="1">
        <v>4</v>
      </c>
      <c r="CM288" s="1">
        <v>4</v>
      </c>
      <c r="CN288" s="1" t="s">
        <v>142</v>
      </c>
      <c r="CO288" s="1" t="s">
        <v>183</v>
      </c>
      <c r="CP288" s="1">
        <v>0</v>
      </c>
      <c r="CQ288" s="1" t="s">
        <v>135</v>
      </c>
      <c r="CR288" s="1" t="s">
        <v>135</v>
      </c>
      <c r="CS288" s="1" t="s">
        <v>184</v>
      </c>
      <c r="CT288" s="1" t="s">
        <v>184</v>
      </c>
      <c r="CU288" s="8">
        <v>7.5</v>
      </c>
      <c r="CV288" s="1" t="s">
        <v>2912</v>
      </c>
      <c r="CW288" s="1" t="s">
        <v>2912</v>
      </c>
      <c r="CX288" s="1">
        <v>3</v>
      </c>
      <c r="CY288" s="10">
        <f t="shared" si="28"/>
        <v>7.5</v>
      </c>
      <c r="CZ288" s="3">
        <v>10.3</v>
      </c>
      <c r="DA288" s="3">
        <v>0</v>
      </c>
      <c r="DB288" s="6">
        <f t="shared" si="29"/>
        <v>1</v>
      </c>
      <c r="DC288" s="9">
        <v>0</v>
      </c>
      <c r="DD288" s="7">
        <v>0</v>
      </c>
      <c r="DE288" s="7">
        <v>0</v>
      </c>
      <c r="DF288" s="1">
        <v>24485</v>
      </c>
      <c r="DG288" s="1">
        <f t="shared" si="30"/>
        <v>24485</v>
      </c>
      <c r="DH288" s="9">
        <f t="shared" si="31"/>
        <v>5</v>
      </c>
      <c r="DI288" s="1">
        <v>2449</v>
      </c>
      <c r="DJ288" s="1">
        <f t="shared" si="32"/>
        <v>2449</v>
      </c>
      <c r="DK288" s="9">
        <f t="shared" si="33"/>
        <v>4</v>
      </c>
      <c r="DL288" s="4">
        <v>10</v>
      </c>
      <c r="DN288">
        <f>(DL288*InputWeights!$C$7+DB288*InputWeights!$C$6)</f>
        <v>5.5</v>
      </c>
      <c r="DO288">
        <f>(DD288*InputWeights!$C$12+DE288*InputWeights!$C$10+CU288*InputWeights!$C$11)</f>
        <v>3</v>
      </c>
      <c r="DP288">
        <f>(DC288*InputWeights!$C$18+DK288*InputWeights!$C$16+DH288*InputWeights!$C$15+CY288*InputWeights!$C$17)</f>
        <v>5.05</v>
      </c>
      <c r="DR288">
        <f>DN288*InputWeights!$C$5+DO288*InputWeights!$C$9+DP288*InputWeights!$C$14</f>
        <v>45.7</v>
      </c>
      <c r="DS288">
        <f>((_xlfn.RANK.EQ(DR288,$DR$2:$DR$6635,0))/(COUNT(DR$2:$DR$6635)))*100</f>
        <v>19.36357481381178</v>
      </c>
      <c r="DT288">
        <f t="shared" si="34"/>
        <v>20</v>
      </c>
    </row>
    <row r="289" spans="1:124" x14ac:dyDescent="0.25">
      <c r="A289" s="1" t="s">
        <v>1628</v>
      </c>
      <c r="B289" s="1" t="s">
        <v>3684</v>
      </c>
      <c r="C289" s="1" t="s">
        <v>3685</v>
      </c>
      <c r="D289" s="1" t="s">
        <v>110</v>
      </c>
      <c r="E289" s="1" t="s">
        <v>333</v>
      </c>
      <c r="F289" s="1">
        <v>8</v>
      </c>
      <c r="G289" s="1">
        <v>410029900</v>
      </c>
      <c r="H289" s="1">
        <v>10</v>
      </c>
      <c r="I289" s="1">
        <v>1971</v>
      </c>
      <c r="J289" s="1">
        <v>1952</v>
      </c>
      <c r="K289" s="1" t="s">
        <v>183</v>
      </c>
      <c r="L289" s="1" t="s">
        <v>114</v>
      </c>
      <c r="M289" s="1">
        <v>18</v>
      </c>
      <c r="N289" s="1" t="s">
        <v>3664</v>
      </c>
      <c r="O289" s="1">
        <v>2</v>
      </c>
      <c r="P289" s="1" t="s">
        <v>112</v>
      </c>
      <c r="Q289" s="1" t="s">
        <v>117</v>
      </c>
      <c r="R289" s="1">
        <v>0</v>
      </c>
      <c r="S289" s="1" t="s">
        <v>4587</v>
      </c>
      <c r="T289" s="1">
        <v>0</v>
      </c>
      <c r="V289" s="1">
        <v>102</v>
      </c>
      <c r="W289" s="1" t="s">
        <v>116</v>
      </c>
      <c r="X289" s="1" t="s">
        <v>117</v>
      </c>
      <c r="Y289" s="1" t="s">
        <v>951</v>
      </c>
      <c r="AA289" s="1" t="s">
        <v>133</v>
      </c>
      <c r="AC289" s="1" t="s">
        <v>951</v>
      </c>
      <c r="AD289" s="1" t="s">
        <v>160</v>
      </c>
      <c r="AE289" s="1" t="s">
        <v>123</v>
      </c>
      <c r="AF289" s="1" t="s">
        <v>110</v>
      </c>
      <c r="AG289" s="1" t="s">
        <v>112</v>
      </c>
      <c r="AH289" s="1" t="s">
        <v>124</v>
      </c>
      <c r="AI289" s="1" t="s">
        <v>112</v>
      </c>
      <c r="AJ289" s="1" t="s">
        <v>112</v>
      </c>
      <c r="AK289" s="1" t="s">
        <v>112</v>
      </c>
      <c r="AL289" s="1" t="s">
        <v>1091</v>
      </c>
      <c r="AM289" s="1" t="s">
        <v>1091</v>
      </c>
      <c r="AN289" s="1" t="s">
        <v>1091</v>
      </c>
      <c r="AO289" s="1">
        <v>70662</v>
      </c>
      <c r="AP289" s="1">
        <v>102264</v>
      </c>
      <c r="AQ289" s="1">
        <v>7134</v>
      </c>
      <c r="AR289" s="1" t="s">
        <v>110</v>
      </c>
      <c r="AS289" s="1">
        <v>0</v>
      </c>
      <c r="AT289" s="1">
        <v>8</v>
      </c>
      <c r="AU289" s="2">
        <v>14</v>
      </c>
      <c r="AV289" s="2">
        <v>22</v>
      </c>
      <c r="BB289" s="1" t="s">
        <v>129</v>
      </c>
      <c r="BC289" s="1" t="s">
        <v>180</v>
      </c>
      <c r="BD289" s="1">
        <v>0</v>
      </c>
      <c r="BE289" s="1" t="s">
        <v>131</v>
      </c>
      <c r="BF289" s="1">
        <v>1</v>
      </c>
      <c r="BG289" s="1">
        <v>1</v>
      </c>
      <c r="BH289" s="1">
        <v>1</v>
      </c>
      <c r="BJ289" s="1" t="s">
        <v>366</v>
      </c>
      <c r="BK289" s="1" t="s">
        <v>112</v>
      </c>
      <c r="BN289" s="1" t="s">
        <v>133</v>
      </c>
      <c r="BR289" s="1" t="s">
        <v>133</v>
      </c>
      <c r="BU289" s="1" t="s">
        <v>153</v>
      </c>
      <c r="BV289" s="1" t="s">
        <v>124</v>
      </c>
      <c r="BW289" s="1" t="s">
        <v>112</v>
      </c>
      <c r="BX289" s="1">
        <v>0</v>
      </c>
      <c r="BZ289" s="1">
        <v>0</v>
      </c>
      <c r="CA289" s="1">
        <v>1</v>
      </c>
      <c r="CB289" s="1">
        <v>0</v>
      </c>
      <c r="CC289" s="1">
        <v>0</v>
      </c>
      <c r="CD289" s="1" t="s">
        <v>117</v>
      </c>
      <c r="CE289" s="1" t="s">
        <v>117</v>
      </c>
      <c r="CF289" s="1" t="s">
        <v>110</v>
      </c>
      <c r="CG289" s="1" t="s">
        <v>117</v>
      </c>
      <c r="CH289" s="1" t="s">
        <v>114</v>
      </c>
      <c r="CI289" s="1" t="s">
        <v>117</v>
      </c>
      <c r="CJ289" s="1" t="s">
        <v>117</v>
      </c>
      <c r="CK289" s="1" t="s">
        <v>112</v>
      </c>
      <c r="CL289" s="1">
        <v>1</v>
      </c>
      <c r="CM289" s="1">
        <v>0</v>
      </c>
      <c r="CN289" s="1" t="s">
        <v>134</v>
      </c>
      <c r="CO289" s="1" t="s">
        <v>183</v>
      </c>
      <c r="CP289" s="1">
        <v>0</v>
      </c>
      <c r="CR289" s="1" t="s">
        <v>144</v>
      </c>
      <c r="CS289" s="1" t="s">
        <v>418</v>
      </c>
      <c r="CT289" s="1" t="s">
        <v>136</v>
      </c>
      <c r="CU289" s="8">
        <v>10</v>
      </c>
      <c r="CV289" s="1" t="s">
        <v>4589</v>
      </c>
      <c r="CW289" s="1" t="s">
        <v>4589</v>
      </c>
      <c r="CX289" s="1">
        <v>7</v>
      </c>
      <c r="CY289" s="10">
        <f t="shared" si="28"/>
        <v>1</v>
      </c>
      <c r="CZ289" s="3">
        <v>22.4</v>
      </c>
      <c r="DA289" s="3">
        <v>22.2</v>
      </c>
      <c r="DB289" s="6">
        <f t="shared" si="29"/>
        <v>10</v>
      </c>
      <c r="DC289" s="9">
        <v>0</v>
      </c>
      <c r="DD289" s="7">
        <v>0</v>
      </c>
      <c r="DE289" s="7">
        <v>0</v>
      </c>
      <c r="DF289" s="1">
        <v>102</v>
      </c>
      <c r="DG289" s="1">
        <f t="shared" si="30"/>
        <v>102</v>
      </c>
      <c r="DH289" s="9">
        <f t="shared" si="31"/>
        <v>1</v>
      </c>
      <c r="DI289" s="1">
        <v>2</v>
      </c>
      <c r="DJ289" s="1">
        <f t="shared" si="32"/>
        <v>2</v>
      </c>
      <c r="DK289" s="9">
        <f t="shared" si="33"/>
        <v>1</v>
      </c>
      <c r="DL289" s="4">
        <v>10</v>
      </c>
      <c r="DN289">
        <f>(DL289*InputWeights!$C$7+DB289*InputWeights!$C$6)</f>
        <v>10</v>
      </c>
      <c r="DO289">
        <f>(DD289*InputWeights!$C$12+DE289*InputWeights!$C$10+CU289*InputWeights!$C$11)</f>
        <v>4</v>
      </c>
      <c r="DP289">
        <f>(DC289*InputWeights!$C$18+DK289*InputWeights!$C$16+DH289*InputWeights!$C$15+CY289*InputWeights!$C$17)</f>
        <v>0.90000000000000013</v>
      </c>
      <c r="DR289">
        <f>DN289*InputWeights!$C$5+DO289*InputWeights!$C$9+DP289*InputWeights!$C$14</f>
        <v>45.6</v>
      </c>
      <c r="DS289">
        <f>((_xlfn.RANK.EQ(DR289,$DR$2:$DR$6635,0))/(COUNT(DR$2:$DR$6635)))*100</f>
        <v>19.498984427894381</v>
      </c>
      <c r="DT289">
        <f t="shared" si="34"/>
        <v>20</v>
      </c>
    </row>
    <row r="290" spans="1:124" x14ac:dyDescent="0.25">
      <c r="A290" s="1" t="s">
        <v>1628</v>
      </c>
      <c r="B290" s="1" t="s">
        <v>3684</v>
      </c>
      <c r="C290" s="1" t="s">
        <v>3685</v>
      </c>
      <c r="D290" s="1" t="s">
        <v>110</v>
      </c>
      <c r="E290" s="1" t="s">
        <v>4594</v>
      </c>
      <c r="F290" s="1">
        <v>8</v>
      </c>
      <c r="G290" s="1">
        <v>410031600</v>
      </c>
      <c r="H290" s="1">
        <v>50</v>
      </c>
      <c r="I290" s="1">
        <v>1929</v>
      </c>
      <c r="J290" s="1">
        <v>1967</v>
      </c>
      <c r="K290" s="1" t="s">
        <v>183</v>
      </c>
      <c r="L290" s="1" t="s">
        <v>114</v>
      </c>
      <c r="M290" s="1">
        <v>18</v>
      </c>
      <c r="N290" s="1" t="s">
        <v>229</v>
      </c>
      <c r="O290" s="1">
        <v>2</v>
      </c>
      <c r="P290" s="1" t="s">
        <v>112</v>
      </c>
      <c r="Q290" s="1" t="s">
        <v>117</v>
      </c>
      <c r="R290" s="1">
        <v>0</v>
      </c>
      <c r="S290" s="1" t="s">
        <v>4587</v>
      </c>
      <c r="T290" s="1">
        <v>0</v>
      </c>
      <c r="V290" s="1">
        <v>102</v>
      </c>
      <c r="W290" s="1" t="s">
        <v>116</v>
      </c>
      <c r="X290" s="1" t="s">
        <v>117</v>
      </c>
      <c r="Y290" s="1" t="s">
        <v>4590</v>
      </c>
      <c r="AA290" s="1" t="s">
        <v>133</v>
      </c>
      <c r="AC290" s="1" t="s">
        <v>4590</v>
      </c>
      <c r="AD290" s="1" t="s">
        <v>363</v>
      </c>
      <c r="AE290" s="1" t="s">
        <v>123</v>
      </c>
      <c r="AF290" s="1" t="s">
        <v>116</v>
      </c>
      <c r="AG290" s="1" t="s">
        <v>112</v>
      </c>
      <c r="AH290" s="1" t="s">
        <v>124</v>
      </c>
      <c r="AI290" s="1" t="s">
        <v>112</v>
      </c>
      <c r="AJ290" s="1" t="s">
        <v>112</v>
      </c>
      <c r="AK290" s="1" t="s">
        <v>112</v>
      </c>
      <c r="AL290" s="1" t="s">
        <v>4595</v>
      </c>
      <c r="AM290" s="1" t="s">
        <v>4595</v>
      </c>
      <c r="AN290" s="1" t="s">
        <v>4595</v>
      </c>
      <c r="AO290" s="1">
        <v>70666</v>
      </c>
      <c r="AP290" s="1">
        <v>102264</v>
      </c>
      <c r="AQ290" s="1">
        <v>20062</v>
      </c>
      <c r="AR290" s="1" t="s">
        <v>110</v>
      </c>
      <c r="AS290" s="1">
        <v>0</v>
      </c>
      <c r="AT290" s="1">
        <v>8</v>
      </c>
      <c r="AU290" s="2">
        <v>57</v>
      </c>
      <c r="AV290" s="2">
        <v>65</v>
      </c>
      <c r="BB290" s="1" t="s">
        <v>129</v>
      </c>
      <c r="BC290" s="1" t="s">
        <v>180</v>
      </c>
      <c r="BD290" s="1">
        <v>0</v>
      </c>
      <c r="BE290" s="1" t="s">
        <v>131</v>
      </c>
      <c r="BF290" s="1">
        <v>1</v>
      </c>
      <c r="BG290" s="1">
        <v>1</v>
      </c>
      <c r="BH290" s="1">
        <v>1</v>
      </c>
      <c r="BJ290" s="1" t="s">
        <v>366</v>
      </c>
      <c r="BK290" s="1" t="s">
        <v>112</v>
      </c>
      <c r="BN290" s="1" t="s">
        <v>133</v>
      </c>
      <c r="BR290" s="1" t="s">
        <v>133</v>
      </c>
      <c r="BU290" s="1" t="s">
        <v>153</v>
      </c>
      <c r="BV290" s="1" t="s">
        <v>124</v>
      </c>
      <c r="BW290" s="1" t="s">
        <v>112</v>
      </c>
      <c r="BX290" s="1">
        <v>0</v>
      </c>
      <c r="BZ290" s="1">
        <v>0</v>
      </c>
      <c r="CA290" s="1">
        <v>1</v>
      </c>
      <c r="CB290" s="1">
        <v>0</v>
      </c>
      <c r="CC290" s="1">
        <v>0</v>
      </c>
      <c r="CD290" s="1" t="s">
        <v>117</v>
      </c>
      <c r="CE290" s="1" t="s">
        <v>117</v>
      </c>
      <c r="CF290" s="1" t="s">
        <v>110</v>
      </c>
      <c r="CG290" s="1" t="s">
        <v>117</v>
      </c>
      <c r="CH290" s="1" t="s">
        <v>114</v>
      </c>
      <c r="CI290" s="1" t="s">
        <v>117</v>
      </c>
      <c r="CJ290" s="1" t="s">
        <v>117</v>
      </c>
      <c r="CK290" s="1" t="s">
        <v>112</v>
      </c>
      <c r="CL290" s="1">
        <v>1</v>
      </c>
      <c r="CM290" s="1">
        <v>0</v>
      </c>
      <c r="CN290" s="1" t="s">
        <v>134</v>
      </c>
      <c r="CO290" s="1" t="s">
        <v>183</v>
      </c>
      <c r="CP290" s="1">
        <v>0</v>
      </c>
      <c r="CR290" s="1" t="s">
        <v>144</v>
      </c>
      <c r="CS290" s="1" t="s">
        <v>418</v>
      </c>
      <c r="CT290" s="1" t="s">
        <v>136</v>
      </c>
      <c r="CU290" s="8">
        <v>10</v>
      </c>
      <c r="CV290" s="1" t="s">
        <v>4596</v>
      </c>
      <c r="CW290" s="1" t="s">
        <v>4596</v>
      </c>
      <c r="CX290" s="1">
        <v>7</v>
      </c>
      <c r="CY290" s="10">
        <f t="shared" si="28"/>
        <v>1</v>
      </c>
      <c r="CZ290" s="3">
        <v>16.8</v>
      </c>
      <c r="DA290" s="3">
        <v>16.7</v>
      </c>
      <c r="DB290" s="6">
        <f t="shared" si="29"/>
        <v>10</v>
      </c>
      <c r="DC290" s="9">
        <v>0</v>
      </c>
      <c r="DD290" s="7">
        <v>0</v>
      </c>
      <c r="DE290" s="7">
        <v>0</v>
      </c>
      <c r="DF290" s="1">
        <v>102</v>
      </c>
      <c r="DG290" s="1">
        <f t="shared" si="30"/>
        <v>102</v>
      </c>
      <c r="DH290" s="9">
        <f t="shared" si="31"/>
        <v>1</v>
      </c>
      <c r="DI290" s="1">
        <v>2</v>
      </c>
      <c r="DJ290" s="1">
        <f t="shared" si="32"/>
        <v>2</v>
      </c>
      <c r="DK290" s="9">
        <f t="shared" si="33"/>
        <v>1</v>
      </c>
      <c r="DL290" s="4">
        <v>10</v>
      </c>
      <c r="DN290">
        <f>(DL290*InputWeights!$C$7+DB290*InputWeights!$C$6)</f>
        <v>10</v>
      </c>
      <c r="DO290">
        <f>(DD290*InputWeights!$C$12+DE290*InputWeights!$C$10+CU290*InputWeights!$C$11)</f>
        <v>4</v>
      </c>
      <c r="DP290">
        <f>(DC290*InputWeights!$C$18+DK290*InputWeights!$C$16+DH290*InputWeights!$C$15+CY290*InputWeights!$C$17)</f>
        <v>0.90000000000000013</v>
      </c>
      <c r="DR290">
        <f>DN290*InputWeights!$C$5+DO290*InputWeights!$C$9+DP290*InputWeights!$C$14</f>
        <v>45.6</v>
      </c>
      <c r="DS290">
        <f>((_xlfn.RANK.EQ(DR290,$DR$2:$DR$6635,0))/(COUNT(DR$2:$DR$6635)))*100</f>
        <v>19.498984427894381</v>
      </c>
      <c r="DT290">
        <f t="shared" si="34"/>
        <v>20</v>
      </c>
    </row>
    <row r="291" spans="1:124" x14ac:dyDescent="0.25">
      <c r="A291" s="1" t="s">
        <v>1622</v>
      </c>
      <c r="B291" s="1" t="s">
        <v>3684</v>
      </c>
      <c r="C291" s="1" t="s">
        <v>3685</v>
      </c>
      <c r="D291" s="1" t="s">
        <v>110</v>
      </c>
      <c r="E291" s="1" t="s">
        <v>2218</v>
      </c>
      <c r="F291" s="1">
        <v>63</v>
      </c>
      <c r="G291" s="1">
        <v>410038200</v>
      </c>
      <c r="H291" s="1">
        <v>0</v>
      </c>
      <c r="I291" s="1">
        <v>2012</v>
      </c>
      <c r="J291" s="1">
        <v>2012</v>
      </c>
      <c r="K291" s="1" t="s">
        <v>183</v>
      </c>
      <c r="L291" s="1" t="s">
        <v>114</v>
      </c>
      <c r="M291" s="1">
        <v>29</v>
      </c>
      <c r="N291" s="1" t="s">
        <v>113</v>
      </c>
      <c r="O291" s="1">
        <v>2</v>
      </c>
      <c r="P291" s="1" t="s">
        <v>112</v>
      </c>
      <c r="Q291" s="1" t="s">
        <v>117</v>
      </c>
      <c r="R291" s="1">
        <v>0</v>
      </c>
      <c r="T291" s="1">
        <v>0</v>
      </c>
      <c r="V291" s="1">
        <v>2670</v>
      </c>
      <c r="W291" s="1" t="s">
        <v>116</v>
      </c>
      <c r="X291" s="1" t="s">
        <v>117</v>
      </c>
      <c r="Y291" s="1" t="s">
        <v>4241</v>
      </c>
      <c r="AA291" s="1" t="s">
        <v>133</v>
      </c>
      <c r="AC291" s="1" t="s">
        <v>4726</v>
      </c>
      <c r="AD291" s="1" t="s">
        <v>321</v>
      </c>
      <c r="AE291" s="1" t="s">
        <v>123</v>
      </c>
      <c r="AF291" s="1" t="s">
        <v>116</v>
      </c>
      <c r="AG291" s="1" t="s">
        <v>112</v>
      </c>
      <c r="AH291" s="1" t="s">
        <v>124</v>
      </c>
      <c r="AI291" s="1" t="s">
        <v>112</v>
      </c>
      <c r="AJ291" s="1" t="s">
        <v>112</v>
      </c>
      <c r="AK291" s="1" t="s">
        <v>112</v>
      </c>
      <c r="AL291" s="1" t="s">
        <v>4518</v>
      </c>
      <c r="AM291" s="1" t="s">
        <v>4518</v>
      </c>
      <c r="AN291" s="1" t="s">
        <v>4518</v>
      </c>
      <c r="AO291" s="1">
        <v>111221</v>
      </c>
      <c r="AP291" s="1">
        <v>102264</v>
      </c>
      <c r="AQ291" s="1">
        <v>7130</v>
      </c>
      <c r="AR291" s="1" t="s">
        <v>110</v>
      </c>
      <c r="AS291" s="1">
        <v>0</v>
      </c>
      <c r="AT291" s="1">
        <v>63</v>
      </c>
      <c r="AU291" s="2">
        <v>0</v>
      </c>
      <c r="AV291" s="2">
        <v>63</v>
      </c>
      <c r="BB291" s="1" t="s">
        <v>4727</v>
      </c>
      <c r="BC291" s="1" t="s">
        <v>1280</v>
      </c>
      <c r="BD291" s="1">
        <v>0</v>
      </c>
      <c r="BE291" s="1" t="s">
        <v>131</v>
      </c>
      <c r="BF291" s="1">
        <v>2</v>
      </c>
      <c r="BG291" s="1">
        <v>2</v>
      </c>
      <c r="BH291" s="1">
        <v>2</v>
      </c>
      <c r="BK291" s="1" t="s">
        <v>112</v>
      </c>
      <c r="BN291" s="1" t="s">
        <v>133</v>
      </c>
      <c r="BR291" s="1" t="s">
        <v>133</v>
      </c>
      <c r="BU291" s="1" t="s">
        <v>153</v>
      </c>
      <c r="BV291" s="1" t="s">
        <v>116</v>
      </c>
      <c r="BW291" s="1" t="s">
        <v>112</v>
      </c>
      <c r="BX291" s="1">
        <v>0</v>
      </c>
      <c r="BZ291" s="1">
        <v>1</v>
      </c>
      <c r="CA291" s="1">
        <v>1</v>
      </c>
      <c r="CB291" s="1">
        <v>0</v>
      </c>
      <c r="CC291" s="1">
        <v>0</v>
      </c>
      <c r="CD291" s="1" t="s">
        <v>117</v>
      </c>
      <c r="CE291" s="1" t="s">
        <v>117</v>
      </c>
      <c r="CF291" s="1" t="s">
        <v>110</v>
      </c>
      <c r="CG291" s="1" t="s">
        <v>114</v>
      </c>
      <c r="CH291" s="1" t="s">
        <v>114</v>
      </c>
      <c r="CI291" s="1" t="s">
        <v>117</v>
      </c>
      <c r="CJ291" s="1" t="s">
        <v>117</v>
      </c>
      <c r="CK291" s="1" t="s">
        <v>112</v>
      </c>
      <c r="CL291" s="1">
        <v>0</v>
      </c>
      <c r="CM291" s="1">
        <v>0</v>
      </c>
      <c r="CN291" s="1" t="s">
        <v>134</v>
      </c>
      <c r="CP291" s="1">
        <v>0</v>
      </c>
      <c r="CR291" s="1" t="s">
        <v>144</v>
      </c>
      <c r="CS291" s="1" t="s">
        <v>418</v>
      </c>
      <c r="CT291" s="1" t="s">
        <v>136</v>
      </c>
      <c r="CU291" s="8">
        <v>10</v>
      </c>
      <c r="CV291" s="1" t="s">
        <v>4770</v>
      </c>
      <c r="CW291" s="1" t="s">
        <v>4770</v>
      </c>
      <c r="CX291" s="1">
        <v>7</v>
      </c>
      <c r="CY291" s="10">
        <f t="shared" si="28"/>
        <v>1</v>
      </c>
      <c r="CZ291" s="3">
        <v>20</v>
      </c>
      <c r="DA291" s="3">
        <v>13</v>
      </c>
      <c r="DB291" s="6">
        <f t="shared" si="29"/>
        <v>10</v>
      </c>
      <c r="DC291" s="9">
        <v>0</v>
      </c>
      <c r="DD291" s="7">
        <v>0</v>
      </c>
      <c r="DE291" s="7">
        <v>0</v>
      </c>
      <c r="DF291" s="1">
        <v>2670</v>
      </c>
      <c r="DG291" s="1">
        <f t="shared" si="30"/>
        <v>2670</v>
      </c>
      <c r="DH291" s="9">
        <f t="shared" si="31"/>
        <v>1</v>
      </c>
      <c r="DI291" s="1">
        <v>133</v>
      </c>
      <c r="DJ291" s="1">
        <f t="shared" si="32"/>
        <v>133</v>
      </c>
      <c r="DK291" s="9">
        <f t="shared" si="33"/>
        <v>1</v>
      </c>
      <c r="DL291" s="4">
        <v>10</v>
      </c>
      <c r="DN291">
        <f>(DL291*InputWeights!$C$7+DB291*InputWeights!$C$6)</f>
        <v>10</v>
      </c>
      <c r="DO291">
        <f>(DD291*InputWeights!$C$12+DE291*InputWeights!$C$10+CU291*InputWeights!$C$11)</f>
        <v>4</v>
      </c>
      <c r="DP291">
        <f>(DC291*InputWeights!$C$18+DK291*InputWeights!$C$16+DH291*InputWeights!$C$15+CY291*InputWeights!$C$17)</f>
        <v>0.90000000000000013</v>
      </c>
      <c r="DR291">
        <f>DN291*InputWeights!$C$5+DO291*InputWeights!$C$9+DP291*InputWeights!$C$14</f>
        <v>45.6</v>
      </c>
      <c r="DS291">
        <f>((_xlfn.RANK.EQ(DR291,$DR$2:$DR$6635,0))/(COUNT(DR$2:$DR$6635)))*100</f>
        <v>19.498984427894381</v>
      </c>
      <c r="DT291">
        <f t="shared" si="34"/>
        <v>20</v>
      </c>
    </row>
    <row r="292" spans="1:124" x14ac:dyDescent="0.25">
      <c r="A292" s="1" t="s">
        <v>4787</v>
      </c>
      <c r="B292" s="1" t="s">
        <v>2625</v>
      </c>
      <c r="C292" s="1" t="s">
        <v>2626</v>
      </c>
      <c r="D292" s="1" t="s">
        <v>110</v>
      </c>
      <c r="E292" s="1" t="s">
        <v>411</v>
      </c>
      <c r="F292" s="1">
        <v>88</v>
      </c>
      <c r="G292" s="1">
        <v>230000400</v>
      </c>
      <c r="H292" s="1">
        <v>0</v>
      </c>
      <c r="I292" s="1">
        <v>1990</v>
      </c>
      <c r="J292" s="1">
        <v>1990</v>
      </c>
      <c r="K292" s="1" t="s">
        <v>183</v>
      </c>
      <c r="L292" s="1" t="s">
        <v>114</v>
      </c>
      <c r="M292" s="1">
        <v>35</v>
      </c>
      <c r="N292" s="1" t="s">
        <v>113</v>
      </c>
      <c r="O292" s="1">
        <v>2</v>
      </c>
      <c r="P292" s="1" t="s">
        <v>112</v>
      </c>
      <c r="Q292" s="1" t="s">
        <v>117</v>
      </c>
      <c r="R292" s="1">
        <v>0</v>
      </c>
      <c r="T292" s="1">
        <v>439</v>
      </c>
      <c r="V292" s="1">
        <v>837</v>
      </c>
      <c r="W292" s="1" t="s">
        <v>116</v>
      </c>
      <c r="X292" s="1" t="s">
        <v>117</v>
      </c>
      <c r="Y292" s="1" t="s">
        <v>1113</v>
      </c>
      <c r="AA292" s="1" t="s">
        <v>133</v>
      </c>
      <c r="AC292" s="1" t="s">
        <v>1113</v>
      </c>
      <c r="AD292" s="1" t="s">
        <v>1113</v>
      </c>
      <c r="AF292" s="1" t="s">
        <v>124</v>
      </c>
      <c r="AG292" s="1" t="s">
        <v>112</v>
      </c>
      <c r="AH292" s="1" t="s">
        <v>124</v>
      </c>
      <c r="AI292" s="1" t="s">
        <v>112</v>
      </c>
      <c r="AJ292" s="1" t="s">
        <v>112</v>
      </c>
      <c r="AK292" s="1" t="s">
        <v>112</v>
      </c>
      <c r="AL292" s="1" t="s">
        <v>416</v>
      </c>
      <c r="AM292" s="1" t="s">
        <v>416</v>
      </c>
      <c r="AN292" s="1" t="s">
        <v>416</v>
      </c>
      <c r="AO292" s="1">
        <v>112925</v>
      </c>
      <c r="AP292" s="1">
        <v>102264</v>
      </c>
      <c r="AQ292" s="1">
        <v>55474</v>
      </c>
      <c r="AR292" s="1" t="s">
        <v>110</v>
      </c>
      <c r="AS292" s="1">
        <v>0</v>
      </c>
      <c r="AT292" s="1">
        <v>88</v>
      </c>
      <c r="AU292" s="2">
        <v>0</v>
      </c>
      <c r="AV292" s="2">
        <v>88</v>
      </c>
      <c r="BB292" s="1" t="s">
        <v>4788</v>
      </c>
      <c r="BC292" s="1" t="s">
        <v>247</v>
      </c>
      <c r="BD292" s="1">
        <v>0</v>
      </c>
      <c r="BE292" s="1" t="s">
        <v>131</v>
      </c>
      <c r="BF292" s="1">
        <v>1</v>
      </c>
      <c r="BG292" s="1">
        <v>3</v>
      </c>
      <c r="BH292" s="1">
        <v>3</v>
      </c>
      <c r="BI292" s="1" t="s">
        <v>131</v>
      </c>
      <c r="BK292" s="1" t="s">
        <v>112</v>
      </c>
      <c r="BN292" s="1" t="s">
        <v>133</v>
      </c>
      <c r="BR292" s="1" t="s">
        <v>133</v>
      </c>
      <c r="BT292" s="1" t="s">
        <v>325</v>
      </c>
      <c r="BU292" s="1" t="s">
        <v>153</v>
      </c>
      <c r="BV292" s="1" t="s">
        <v>124</v>
      </c>
      <c r="BW292" s="1" t="s">
        <v>112</v>
      </c>
      <c r="BX292" s="1">
        <v>0</v>
      </c>
      <c r="BZ292" s="1">
        <v>1</v>
      </c>
      <c r="CA292" s="1">
        <v>1</v>
      </c>
      <c r="CB292" s="1">
        <v>0</v>
      </c>
      <c r="CC292" s="1">
        <v>0</v>
      </c>
      <c r="CD292" s="1" t="s">
        <v>117</v>
      </c>
      <c r="CE292" s="1" t="s">
        <v>117</v>
      </c>
      <c r="CF292" s="1" t="s">
        <v>117</v>
      </c>
      <c r="CG292" s="1" t="s">
        <v>114</v>
      </c>
      <c r="CH292" s="1" t="s">
        <v>116</v>
      </c>
      <c r="CI292" s="1" t="s">
        <v>117</v>
      </c>
      <c r="CJ292" s="1" t="s">
        <v>117</v>
      </c>
      <c r="CK292" s="1" t="s">
        <v>112</v>
      </c>
      <c r="CL292" s="1">
        <v>0</v>
      </c>
      <c r="CM292" s="1">
        <v>0</v>
      </c>
      <c r="CN292" s="1" t="s">
        <v>134</v>
      </c>
      <c r="CP292" s="1">
        <v>0</v>
      </c>
      <c r="CR292" s="1" t="s">
        <v>144</v>
      </c>
      <c r="CS292" s="1" t="s">
        <v>136</v>
      </c>
      <c r="CT292" s="1" t="s">
        <v>136</v>
      </c>
      <c r="CU292" s="8">
        <v>10</v>
      </c>
      <c r="CV292" s="1" t="s">
        <v>4789</v>
      </c>
      <c r="CW292" s="1" t="s">
        <v>4789</v>
      </c>
      <c r="CX292" s="1">
        <v>7</v>
      </c>
      <c r="CY292" s="10">
        <f t="shared" si="28"/>
        <v>1</v>
      </c>
      <c r="CZ292" s="3">
        <v>20</v>
      </c>
      <c r="DA292" s="3">
        <v>14.5</v>
      </c>
      <c r="DB292" s="6">
        <f t="shared" si="29"/>
        <v>10</v>
      </c>
      <c r="DC292" s="9">
        <v>0</v>
      </c>
      <c r="DD292" s="7">
        <v>0</v>
      </c>
      <c r="DE292" s="7">
        <v>0</v>
      </c>
      <c r="DF292" s="1">
        <v>837</v>
      </c>
      <c r="DG292" s="1">
        <f t="shared" si="30"/>
        <v>837</v>
      </c>
      <c r="DH292" s="9">
        <f t="shared" si="31"/>
        <v>1</v>
      </c>
      <c r="DI292" s="1">
        <v>42</v>
      </c>
      <c r="DJ292" s="1">
        <f t="shared" si="32"/>
        <v>42</v>
      </c>
      <c r="DK292" s="9">
        <f t="shared" si="33"/>
        <v>1</v>
      </c>
      <c r="DL292" s="4">
        <v>10</v>
      </c>
      <c r="DN292">
        <f>(DL292*InputWeights!$C$7+DB292*InputWeights!$C$6)</f>
        <v>10</v>
      </c>
      <c r="DO292">
        <f>(DD292*InputWeights!$C$12+DE292*InputWeights!$C$10+CU292*InputWeights!$C$11)</f>
        <v>4</v>
      </c>
      <c r="DP292">
        <f>(DC292*InputWeights!$C$18+DK292*InputWeights!$C$16+DH292*InputWeights!$C$15+CY292*InputWeights!$C$17)</f>
        <v>0.90000000000000013</v>
      </c>
      <c r="DR292">
        <f>DN292*InputWeights!$C$5+DO292*InputWeights!$C$9+DP292*InputWeights!$C$14</f>
        <v>45.6</v>
      </c>
      <c r="DS292">
        <f>((_xlfn.RANK.EQ(DR292,$DR$2:$DR$6635,0))/(COUNT(DR$2:$DR$6635)))*100</f>
        <v>19.498984427894381</v>
      </c>
      <c r="DT292">
        <f t="shared" si="34"/>
        <v>20</v>
      </c>
    </row>
    <row r="293" spans="1:124" x14ac:dyDescent="0.25">
      <c r="A293" s="1" t="s">
        <v>352</v>
      </c>
      <c r="B293" s="1" t="s">
        <v>108</v>
      </c>
      <c r="C293" s="1" t="s">
        <v>109</v>
      </c>
      <c r="D293" s="1" t="s">
        <v>110</v>
      </c>
      <c r="E293" s="1" t="s">
        <v>835</v>
      </c>
      <c r="F293" s="1">
        <v>721</v>
      </c>
      <c r="G293" s="1">
        <v>900</v>
      </c>
      <c r="H293" s="1">
        <v>0</v>
      </c>
      <c r="I293" s="1">
        <v>1973</v>
      </c>
      <c r="J293" s="1">
        <v>2006</v>
      </c>
      <c r="K293" s="1" t="s">
        <v>183</v>
      </c>
      <c r="L293" s="1" t="s">
        <v>114</v>
      </c>
      <c r="M293" s="1">
        <v>21</v>
      </c>
      <c r="N293" s="1" t="s">
        <v>358</v>
      </c>
      <c r="O293" s="1">
        <v>2</v>
      </c>
      <c r="Q293" s="1" t="s">
        <v>117</v>
      </c>
      <c r="R293" s="1">
        <v>0</v>
      </c>
      <c r="S293" s="1" t="s">
        <v>825</v>
      </c>
      <c r="T293" s="1">
        <v>247</v>
      </c>
      <c r="V293" s="1">
        <v>16100</v>
      </c>
      <c r="W293" s="1" t="s">
        <v>116</v>
      </c>
      <c r="X293" s="1" t="s">
        <v>117</v>
      </c>
      <c r="Y293" s="1" t="s">
        <v>826</v>
      </c>
      <c r="Z293" s="1" t="s">
        <v>119</v>
      </c>
      <c r="AA293" s="1" t="s">
        <v>827</v>
      </c>
      <c r="AC293" s="1" t="s">
        <v>218</v>
      </c>
      <c r="AD293" s="1" t="s">
        <v>160</v>
      </c>
      <c r="AE293" s="1" t="s">
        <v>403</v>
      </c>
      <c r="AF293" s="1" t="s">
        <v>124</v>
      </c>
      <c r="AG293" s="1" t="s">
        <v>125</v>
      </c>
      <c r="AH293" s="1" t="s">
        <v>124</v>
      </c>
      <c r="AI293" s="1" t="s">
        <v>112</v>
      </c>
      <c r="AJ293" s="1" t="s">
        <v>112</v>
      </c>
      <c r="AK293" s="1" t="s">
        <v>125</v>
      </c>
      <c r="AL293" s="1" t="s">
        <v>836</v>
      </c>
      <c r="AM293" s="1" t="s">
        <v>836</v>
      </c>
      <c r="AN293" s="1" t="s">
        <v>837</v>
      </c>
      <c r="AO293" s="1">
        <v>2181</v>
      </c>
      <c r="AP293" s="1">
        <v>102264</v>
      </c>
      <c r="AQ293" s="1">
        <v>182</v>
      </c>
      <c r="AR293" s="1" t="s">
        <v>110</v>
      </c>
      <c r="AS293" s="1">
        <v>18877</v>
      </c>
      <c r="AT293" s="1">
        <v>19598</v>
      </c>
      <c r="AU293" s="2">
        <v>18877</v>
      </c>
      <c r="AV293" s="2">
        <v>19598</v>
      </c>
      <c r="BB293" s="1" t="s">
        <v>129</v>
      </c>
      <c r="BC293" s="1" t="s">
        <v>130</v>
      </c>
      <c r="BD293" s="1">
        <v>70</v>
      </c>
      <c r="BE293" s="1" t="s">
        <v>131</v>
      </c>
      <c r="BF293" s="1">
        <v>0</v>
      </c>
      <c r="BG293" s="1">
        <v>4</v>
      </c>
      <c r="BH293" s="1">
        <v>4</v>
      </c>
      <c r="BI293" s="1" t="s">
        <v>132</v>
      </c>
      <c r="BJ293" s="1" t="s">
        <v>366</v>
      </c>
      <c r="BK293" s="1" t="s">
        <v>112</v>
      </c>
      <c r="BN293" s="1" t="s">
        <v>133</v>
      </c>
      <c r="BR293" s="1" t="s">
        <v>133</v>
      </c>
      <c r="BU293" s="1" t="s">
        <v>153</v>
      </c>
      <c r="BV293" s="1" t="s">
        <v>114</v>
      </c>
      <c r="BW293" s="1" t="s">
        <v>112</v>
      </c>
      <c r="BX293" s="1">
        <v>0</v>
      </c>
      <c r="BZ293" s="1">
        <v>0</v>
      </c>
      <c r="CA293" s="1">
        <v>1</v>
      </c>
      <c r="CB293" s="1">
        <v>0</v>
      </c>
      <c r="CC293" s="1">
        <v>0</v>
      </c>
      <c r="CD293" s="1" t="s">
        <v>117</v>
      </c>
      <c r="CE293" s="1" t="s">
        <v>117</v>
      </c>
      <c r="CF293" s="1" t="s">
        <v>110</v>
      </c>
      <c r="CG293" s="1" t="s">
        <v>117</v>
      </c>
      <c r="CH293" s="1" t="s">
        <v>117</v>
      </c>
      <c r="CI293" s="1" t="s">
        <v>117</v>
      </c>
      <c r="CJ293" s="1" t="s">
        <v>117</v>
      </c>
      <c r="CK293" s="1" t="s">
        <v>112</v>
      </c>
      <c r="CL293" s="1">
        <v>2</v>
      </c>
      <c r="CM293" s="1">
        <v>4</v>
      </c>
      <c r="CN293" s="1" t="s">
        <v>134</v>
      </c>
      <c r="CO293" s="1" t="s">
        <v>183</v>
      </c>
      <c r="CP293" s="1">
        <v>0</v>
      </c>
      <c r="CQ293" s="1" t="s">
        <v>143</v>
      </c>
      <c r="CR293" s="1" t="s">
        <v>143</v>
      </c>
      <c r="CS293" s="1" t="s">
        <v>136</v>
      </c>
      <c r="CT293" s="1" t="s">
        <v>136</v>
      </c>
      <c r="CU293" s="8">
        <v>10</v>
      </c>
      <c r="CV293" s="1" t="s">
        <v>838</v>
      </c>
      <c r="CW293" s="1" t="s">
        <v>838</v>
      </c>
      <c r="CX293" s="1">
        <v>3</v>
      </c>
      <c r="CY293" s="10">
        <f t="shared" si="28"/>
        <v>7.5</v>
      </c>
      <c r="CZ293" s="3">
        <v>4.5385099999999996</v>
      </c>
      <c r="DA293" s="3">
        <v>2.9740000000000002</v>
      </c>
      <c r="DB293" s="6">
        <f t="shared" si="29"/>
        <v>1</v>
      </c>
      <c r="DC293" s="9">
        <v>0</v>
      </c>
      <c r="DD293" s="7">
        <v>0</v>
      </c>
      <c r="DE293" s="7">
        <v>0</v>
      </c>
      <c r="DF293" s="1">
        <v>16100</v>
      </c>
      <c r="DG293" s="1">
        <f t="shared" si="30"/>
        <v>16100</v>
      </c>
      <c r="DH293" s="9">
        <f t="shared" si="31"/>
        <v>4</v>
      </c>
      <c r="DI293" s="1">
        <v>725</v>
      </c>
      <c r="DJ293" s="1">
        <f t="shared" si="32"/>
        <v>725</v>
      </c>
      <c r="DK293" s="9">
        <f t="shared" si="33"/>
        <v>2</v>
      </c>
      <c r="DL293" s="4">
        <v>10</v>
      </c>
      <c r="DN293">
        <f>(DL293*InputWeights!$C$7+DB293*InputWeights!$C$6)</f>
        <v>5.5</v>
      </c>
      <c r="DO293">
        <f>(DD293*InputWeights!$C$12+DE293*InputWeights!$C$10+CU293*InputWeights!$C$11)</f>
        <v>4</v>
      </c>
      <c r="DP293">
        <f>(DC293*InputWeights!$C$18+DK293*InputWeights!$C$16+DH293*InputWeights!$C$15+CY293*InputWeights!$C$17)</f>
        <v>4.25</v>
      </c>
      <c r="DR293">
        <f>DN293*InputWeights!$C$5+DO293*InputWeights!$C$9+DP293*InputWeights!$C$14</f>
        <v>45.5</v>
      </c>
      <c r="DS293">
        <f>((_xlfn.RANK.EQ(DR293,$DR$2:$DR$6635,0))/(COUNT(DR$2:$DR$6635)))*100</f>
        <v>19.76980365605958</v>
      </c>
      <c r="DT293">
        <f t="shared" si="34"/>
        <v>20</v>
      </c>
    </row>
    <row r="294" spans="1:124" x14ac:dyDescent="0.25">
      <c r="A294" s="1" t="s">
        <v>2159</v>
      </c>
      <c r="B294" s="1" t="s">
        <v>108</v>
      </c>
      <c r="C294" s="1" t="s">
        <v>109</v>
      </c>
      <c r="D294" s="1" t="s">
        <v>110</v>
      </c>
      <c r="E294" s="1" t="s">
        <v>2067</v>
      </c>
      <c r="F294" s="1">
        <v>1230</v>
      </c>
      <c r="G294" s="1">
        <v>20000800</v>
      </c>
      <c r="H294" s="1">
        <v>780</v>
      </c>
      <c r="I294" s="1">
        <v>1985</v>
      </c>
      <c r="J294" s="1">
        <v>1985</v>
      </c>
      <c r="K294" s="1" t="s">
        <v>112</v>
      </c>
      <c r="L294" s="1" t="s">
        <v>110</v>
      </c>
      <c r="M294" s="1">
        <v>18</v>
      </c>
      <c r="N294" s="1" t="s">
        <v>147</v>
      </c>
      <c r="O294" s="1">
        <v>1</v>
      </c>
      <c r="Q294" s="1" t="s">
        <v>117</v>
      </c>
      <c r="R294" s="1">
        <v>0</v>
      </c>
      <c r="T294" s="1">
        <v>0</v>
      </c>
      <c r="V294" s="1">
        <v>7715</v>
      </c>
      <c r="W294" s="1" t="s">
        <v>110</v>
      </c>
      <c r="X294" s="1" t="s">
        <v>117</v>
      </c>
      <c r="Y294" s="1" t="s">
        <v>2160</v>
      </c>
      <c r="AA294" s="1" t="s">
        <v>133</v>
      </c>
      <c r="AE294" s="1" t="s">
        <v>426</v>
      </c>
      <c r="AF294" s="1" t="s">
        <v>124</v>
      </c>
      <c r="AG294" s="1" t="s">
        <v>125</v>
      </c>
      <c r="AH294" s="1" t="s">
        <v>124</v>
      </c>
      <c r="AI294" s="1" t="s">
        <v>112</v>
      </c>
      <c r="AJ294" s="1" t="s">
        <v>112</v>
      </c>
      <c r="AK294" s="1" t="s">
        <v>125</v>
      </c>
      <c r="AL294" s="1" t="s">
        <v>2069</v>
      </c>
      <c r="AM294" s="1" t="s">
        <v>2069</v>
      </c>
      <c r="AN294" s="1" t="s">
        <v>2069</v>
      </c>
      <c r="AO294" s="1">
        <v>4939</v>
      </c>
      <c r="AP294" s="1">
        <v>102264</v>
      </c>
      <c r="AQ294" s="1">
        <v>37293</v>
      </c>
      <c r="AR294" s="1" t="s">
        <v>110</v>
      </c>
      <c r="AS294" s="1">
        <v>0</v>
      </c>
      <c r="AT294" s="1">
        <v>1230</v>
      </c>
      <c r="AU294" s="2">
        <v>3911</v>
      </c>
      <c r="AV294" s="2">
        <v>5141</v>
      </c>
      <c r="BB294" s="1" t="s">
        <v>129</v>
      </c>
      <c r="BC294" s="1" t="s">
        <v>704</v>
      </c>
      <c r="BD294" s="1">
        <v>0</v>
      </c>
      <c r="BE294" s="1" t="s">
        <v>131</v>
      </c>
      <c r="BF294" s="1">
        <v>0</v>
      </c>
      <c r="BG294" s="1">
        <v>1</v>
      </c>
      <c r="BH294" s="1">
        <v>0</v>
      </c>
      <c r="BJ294" s="1" t="s">
        <v>154</v>
      </c>
      <c r="BK294" s="1" t="s">
        <v>112</v>
      </c>
      <c r="BN294" s="1" t="s">
        <v>133</v>
      </c>
      <c r="BR294" s="1" t="s">
        <v>133</v>
      </c>
      <c r="BU294" s="1" t="s">
        <v>112</v>
      </c>
      <c r="BV294" s="1" t="s">
        <v>114</v>
      </c>
      <c r="BX294" s="1">
        <v>0</v>
      </c>
      <c r="BZ294" s="1">
        <v>0</v>
      </c>
      <c r="CA294" s="1">
        <v>1</v>
      </c>
      <c r="CB294" s="1">
        <v>0</v>
      </c>
      <c r="CC294" s="1">
        <v>0</v>
      </c>
      <c r="CD294" s="1" t="s">
        <v>117</v>
      </c>
      <c r="CE294" s="1" t="s">
        <v>117</v>
      </c>
      <c r="CF294" s="1" t="s">
        <v>110</v>
      </c>
      <c r="CG294" s="1" t="s">
        <v>117</v>
      </c>
      <c r="CH294" s="1" t="s">
        <v>117</v>
      </c>
      <c r="CI294" s="1" t="s">
        <v>117</v>
      </c>
      <c r="CJ294" s="1" t="s">
        <v>110</v>
      </c>
      <c r="CK294" s="1" t="s">
        <v>112</v>
      </c>
      <c r="CL294" s="1">
        <v>0</v>
      </c>
      <c r="CM294" s="1">
        <v>0</v>
      </c>
      <c r="CN294" s="1" t="s">
        <v>155</v>
      </c>
      <c r="CO294" s="1" t="s">
        <v>154</v>
      </c>
      <c r="CP294" s="1">
        <v>0</v>
      </c>
      <c r="CR294" s="1" t="s">
        <v>144</v>
      </c>
      <c r="CS294" s="1" t="s">
        <v>418</v>
      </c>
      <c r="CT294" s="1" t="s">
        <v>136</v>
      </c>
      <c r="CU294" s="8">
        <v>10</v>
      </c>
      <c r="CV294" s="1" t="s">
        <v>2161</v>
      </c>
      <c r="CW294" s="1" t="s">
        <v>2161</v>
      </c>
      <c r="CX294" s="1">
        <v>3</v>
      </c>
      <c r="CY294" s="10">
        <f t="shared" si="28"/>
        <v>7.5</v>
      </c>
      <c r="CZ294" s="3">
        <v>3.6833499999999999</v>
      </c>
      <c r="DA294" s="3">
        <v>2.6121300000000001</v>
      </c>
      <c r="DB294" s="6">
        <f t="shared" si="29"/>
        <v>1</v>
      </c>
      <c r="DC294" s="9">
        <v>0</v>
      </c>
      <c r="DD294" s="7">
        <v>0</v>
      </c>
      <c r="DE294" s="7">
        <v>0</v>
      </c>
      <c r="DF294" s="1">
        <v>7715</v>
      </c>
      <c r="DG294" s="1">
        <f t="shared" si="30"/>
        <v>15430</v>
      </c>
      <c r="DH294" s="9">
        <f t="shared" si="31"/>
        <v>4</v>
      </c>
      <c r="DI294" s="1">
        <v>309</v>
      </c>
      <c r="DJ294" s="1">
        <f t="shared" si="32"/>
        <v>618</v>
      </c>
      <c r="DK294" s="9">
        <f t="shared" si="33"/>
        <v>2</v>
      </c>
      <c r="DL294" s="4">
        <v>10</v>
      </c>
      <c r="DN294">
        <f>(DL294*InputWeights!$C$7+DB294*InputWeights!$C$6)</f>
        <v>5.5</v>
      </c>
      <c r="DO294">
        <f>(DD294*InputWeights!$C$12+DE294*InputWeights!$C$10+CU294*InputWeights!$C$11)</f>
        <v>4</v>
      </c>
      <c r="DP294">
        <f>(DC294*InputWeights!$C$18+DK294*InputWeights!$C$16+DH294*InputWeights!$C$15+CY294*InputWeights!$C$17)</f>
        <v>4.25</v>
      </c>
      <c r="DR294">
        <f>DN294*InputWeights!$C$5+DO294*InputWeights!$C$9+DP294*InputWeights!$C$14</f>
        <v>45.5</v>
      </c>
      <c r="DS294">
        <f>((_xlfn.RANK.EQ(DR294,$DR$2:$DR$6635,0))/(COUNT(DR$2:$DR$6635)))*100</f>
        <v>19.76980365605958</v>
      </c>
      <c r="DT294">
        <f t="shared" si="34"/>
        <v>20</v>
      </c>
    </row>
    <row r="295" spans="1:124" x14ac:dyDescent="0.25">
      <c r="A295" s="1" t="s">
        <v>1288</v>
      </c>
      <c r="B295" s="1" t="s">
        <v>2625</v>
      </c>
      <c r="C295" s="1" t="s">
        <v>2626</v>
      </c>
      <c r="D295" s="1" t="s">
        <v>110</v>
      </c>
      <c r="E295" s="1" t="s">
        <v>706</v>
      </c>
      <c r="F295" s="1">
        <v>2550</v>
      </c>
      <c r="G295" s="1">
        <v>230017100</v>
      </c>
      <c r="H295" s="1">
        <v>0</v>
      </c>
      <c r="I295" s="1">
        <v>1931</v>
      </c>
      <c r="J295" s="1">
        <v>2002</v>
      </c>
      <c r="K295" s="1" t="s">
        <v>858</v>
      </c>
      <c r="L295" s="1" t="s">
        <v>110</v>
      </c>
      <c r="M295" s="1">
        <v>22</v>
      </c>
      <c r="N295" s="1" t="s">
        <v>177</v>
      </c>
      <c r="O295" s="1">
        <v>2</v>
      </c>
      <c r="Q295" s="1" t="s">
        <v>110</v>
      </c>
      <c r="R295" s="1">
        <v>1</v>
      </c>
      <c r="S295" s="1" t="s">
        <v>1135</v>
      </c>
      <c r="T295" s="1">
        <v>199</v>
      </c>
      <c r="V295" s="1">
        <v>9662</v>
      </c>
      <c r="W295" s="1" t="s">
        <v>116</v>
      </c>
      <c r="X295" s="1" t="s">
        <v>117</v>
      </c>
      <c r="Y295" s="1" t="s">
        <v>2747</v>
      </c>
      <c r="AA295" s="1" t="s">
        <v>133</v>
      </c>
      <c r="AC295" s="1" t="s">
        <v>3157</v>
      </c>
      <c r="AD295" s="1" t="s">
        <v>3158</v>
      </c>
      <c r="AE295" s="1" t="s">
        <v>426</v>
      </c>
      <c r="AF295" s="1" t="s">
        <v>124</v>
      </c>
      <c r="AG295" s="1" t="s">
        <v>125</v>
      </c>
      <c r="AH295" s="1" t="s">
        <v>124</v>
      </c>
      <c r="AI295" s="1" t="s">
        <v>112</v>
      </c>
      <c r="AJ295" s="1" t="s">
        <v>112</v>
      </c>
      <c r="AK295" s="1" t="s">
        <v>125</v>
      </c>
      <c r="AL295" s="1" t="s">
        <v>709</v>
      </c>
      <c r="AM295" s="1" t="s">
        <v>470</v>
      </c>
      <c r="AN295" s="1" t="s">
        <v>3161</v>
      </c>
      <c r="AO295" s="1">
        <v>41232</v>
      </c>
      <c r="AP295" s="1">
        <v>102264</v>
      </c>
      <c r="AQ295" s="1">
        <v>4278</v>
      </c>
      <c r="AR295" s="1" t="s">
        <v>114</v>
      </c>
      <c r="AS295" s="1">
        <v>12098</v>
      </c>
      <c r="AT295" s="1">
        <v>14648</v>
      </c>
      <c r="AU295" s="2">
        <v>12098</v>
      </c>
      <c r="AV295" s="2">
        <v>14648</v>
      </c>
      <c r="BB295" s="1" t="s">
        <v>129</v>
      </c>
      <c r="BC295" s="1" t="s">
        <v>965</v>
      </c>
      <c r="BD295" s="1">
        <v>61</v>
      </c>
      <c r="BE295" s="1" t="s">
        <v>131</v>
      </c>
      <c r="BF295" s="1">
        <v>0</v>
      </c>
      <c r="BG295" s="1">
        <v>4</v>
      </c>
      <c r="BH295" s="1">
        <v>4</v>
      </c>
      <c r="BI295" s="1" t="s">
        <v>153</v>
      </c>
      <c r="BJ295" s="1" t="s">
        <v>182</v>
      </c>
      <c r="BK295" s="1" t="s">
        <v>112</v>
      </c>
      <c r="BN295" s="1" t="s">
        <v>133</v>
      </c>
      <c r="BR295" s="1" t="s">
        <v>133</v>
      </c>
      <c r="BU295" s="1" t="s">
        <v>858</v>
      </c>
      <c r="BV295" s="1" t="s">
        <v>114</v>
      </c>
      <c r="BW295" s="1" t="s">
        <v>112</v>
      </c>
      <c r="BX295" s="1">
        <v>0</v>
      </c>
      <c r="BZ295" s="1">
        <v>0</v>
      </c>
      <c r="CA295" s="1">
        <v>1</v>
      </c>
      <c r="CB295" s="1">
        <v>0</v>
      </c>
      <c r="CC295" s="1">
        <v>0</v>
      </c>
      <c r="CD295" s="1" t="s">
        <v>114</v>
      </c>
      <c r="CE295" s="1" t="s">
        <v>110</v>
      </c>
      <c r="CF295" s="1" t="s">
        <v>110</v>
      </c>
      <c r="CG295" s="1" t="s">
        <v>116</v>
      </c>
      <c r="CH295" s="1" t="s">
        <v>114</v>
      </c>
      <c r="CI295" s="1" t="s">
        <v>117</v>
      </c>
      <c r="CJ295" s="1" t="s">
        <v>117</v>
      </c>
      <c r="CK295" s="1" t="s">
        <v>112</v>
      </c>
      <c r="CL295" s="1">
        <v>4</v>
      </c>
      <c r="CM295" s="1">
        <v>0</v>
      </c>
      <c r="CN295" s="1" t="s">
        <v>134</v>
      </c>
      <c r="CO295" s="1" t="s">
        <v>183</v>
      </c>
      <c r="CP295" s="1">
        <v>0</v>
      </c>
      <c r="CQ295" s="1" t="s">
        <v>135</v>
      </c>
      <c r="CR295" s="1" t="s">
        <v>135</v>
      </c>
      <c r="CS295" s="1" t="s">
        <v>136</v>
      </c>
      <c r="CT295" s="1" t="s">
        <v>136</v>
      </c>
      <c r="CU295" s="8">
        <v>10</v>
      </c>
      <c r="CV295" s="1" t="s">
        <v>3162</v>
      </c>
      <c r="CW295" s="1" t="s">
        <v>3162</v>
      </c>
      <c r="CX295" s="1">
        <v>3</v>
      </c>
      <c r="CY295" s="10">
        <f t="shared" si="28"/>
        <v>7.5</v>
      </c>
      <c r="CZ295" s="3">
        <v>0.7</v>
      </c>
      <c r="DA295" s="3">
        <v>0.5</v>
      </c>
      <c r="DB295" s="6">
        <f t="shared" si="29"/>
        <v>1</v>
      </c>
      <c r="DC295" s="9">
        <v>0</v>
      </c>
      <c r="DD295" s="7">
        <v>0</v>
      </c>
      <c r="DE295" s="7">
        <v>0</v>
      </c>
      <c r="DF295" s="1">
        <v>9662</v>
      </c>
      <c r="DG295" s="1">
        <f t="shared" si="30"/>
        <v>19324</v>
      </c>
      <c r="DH295" s="9">
        <f t="shared" si="31"/>
        <v>4</v>
      </c>
      <c r="DI295" s="1">
        <v>483</v>
      </c>
      <c r="DJ295" s="1">
        <f t="shared" si="32"/>
        <v>966</v>
      </c>
      <c r="DK295" s="9">
        <f t="shared" si="33"/>
        <v>2</v>
      </c>
      <c r="DL295" s="4">
        <v>10</v>
      </c>
      <c r="DN295">
        <f>(DL295*InputWeights!$C$7+DB295*InputWeights!$C$6)</f>
        <v>5.5</v>
      </c>
      <c r="DO295">
        <f>(DD295*InputWeights!$C$12+DE295*InputWeights!$C$10+CU295*InputWeights!$C$11)</f>
        <v>4</v>
      </c>
      <c r="DP295">
        <f>(DC295*InputWeights!$C$18+DK295*InputWeights!$C$16+DH295*InputWeights!$C$15+CY295*InputWeights!$C$17)</f>
        <v>4.25</v>
      </c>
      <c r="DR295">
        <f>DN295*InputWeights!$C$5+DO295*InputWeights!$C$9+DP295*InputWeights!$C$14</f>
        <v>45.5</v>
      </c>
      <c r="DS295">
        <f>((_xlfn.RANK.EQ(DR295,$DR$2:$DR$6635,0))/(COUNT(DR$2:$DR$6635)))*100</f>
        <v>19.76980365605958</v>
      </c>
      <c r="DT295">
        <f t="shared" si="34"/>
        <v>20</v>
      </c>
    </row>
    <row r="296" spans="1:124" x14ac:dyDescent="0.25">
      <c r="A296" s="1" t="s">
        <v>248</v>
      </c>
      <c r="B296" s="1" t="s">
        <v>3684</v>
      </c>
      <c r="C296" s="1" t="s">
        <v>3685</v>
      </c>
      <c r="D296" s="1" t="s">
        <v>110</v>
      </c>
      <c r="E296" s="1" t="s">
        <v>540</v>
      </c>
      <c r="F296" s="1">
        <v>2801</v>
      </c>
      <c r="G296" s="1">
        <v>410028700</v>
      </c>
      <c r="H296" s="1">
        <v>10</v>
      </c>
      <c r="I296" s="1">
        <v>1936</v>
      </c>
      <c r="J296" s="1">
        <v>2008</v>
      </c>
      <c r="K296" s="1" t="s">
        <v>183</v>
      </c>
      <c r="L296" s="1" t="s">
        <v>114</v>
      </c>
      <c r="M296" s="1">
        <v>36</v>
      </c>
      <c r="N296" s="1" t="s">
        <v>177</v>
      </c>
      <c r="O296" s="1">
        <v>2</v>
      </c>
      <c r="P296" s="1" t="s">
        <v>112</v>
      </c>
      <c r="Q296" s="1" t="s">
        <v>117</v>
      </c>
      <c r="R296" s="1">
        <v>0</v>
      </c>
      <c r="S296" s="1" t="s">
        <v>3733</v>
      </c>
      <c r="T296" s="1">
        <v>86</v>
      </c>
      <c r="V296" s="1">
        <v>7403</v>
      </c>
      <c r="W296" s="1" t="s">
        <v>116</v>
      </c>
      <c r="X296" s="1" t="s">
        <v>117</v>
      </c>
      <c r="Y296" s="1" t="s">
        <v>4442</v>
      </c>
      <c r="AA296" s="1" t="s">
        <v>133</v>
      </c>
      <c r="AC296" s="1" t="s">
        <v>218</v>
      </c>
      <c r="AD296" s="1" t="s">
        <v>160</v>
      </c>
      <c r="AE296" s="1" t="s">
        <v>3734</v>
      </c>
      <c r="AF296" s="1" t="s">
        <v>110</v>
      </c>
      <c r="AG296" s="1" t="s">
        <v>125</v>
      </c>
      <c r="AH296" s="1" t="s">
        <v>114</v>
      </c>
      <c r="AI296" s="1" t="s">
        <v>627</v>
      </c>
      <c r="AJ296" s="1" t="s">
        <v>112</v>
      </c>
      <c r="AK296" s="1" t="s">
        <v>125</v>
      </c>
      <c r="AL296" s="1" t="s">
        <v>4443</v>
      </c>
      <c r="AM296" s="1" t="s">
        <v>3932</v>
      </c>
      <c r="AN296" s="1" t="s">
        <v>4446</v>
      </c>
      <c r="AO296" s="1">
        <v>70192</v>
      </c>
      <c r="AP296" s="1">
        <v>102264</v>
      </c>
      <c r="AQ296" s="1">
        <v>15848</v>
      </c>
      <c r="AR296" s="1" t="s">
        <v>110</v>
      </c>
      <c r="AS296" s="1">
        <v>39854</v>
      </c>
      <c r="AT296" s="1">
        <v>42655</v>
      </c>
      <c r="AU296" s="2">
        <v>72779</v>
      </c>
      <c r="AV296" s="2">
        <v>75580</v>
      </c>
      <c r="BB296" s="1" t="s">
        <v>129</v>
      </c>
      <c r="BC296" s="1" t="s">
        <v>4010</v>
      </c>
      <c r="BD296" s="1">
        <v>84</v>
      </c>
      <c r="BE296" s="1" t="s">
        <v>131</v>
      </c>
      <c r="BF296" s="1">
        <v>0</v>
      </c>
      <c r="BG296" s="1">
        <v>2</v>
      </c>
      <c r="BH296" s="1">
        <v>2</v>
      </c>
      <c r="BJ296" s="1" t="s">
        <v>182</v>
      </c>
      <c r="BK296" s="1" t="s">
        <v>112</v>
      </c>
      <c r="BN296" s="1" t="s">
        <v>133</v>
      </c>
      <c r="BR296" s="1" t="s">
        <v>133</v>
      </c>
      <c r="BU296" s="1" t="s">
        <v>153</v>
      </c>
      <c r="BV296" s="1" t="s">
        <v>114</v>
      </c>
      <c r="BW296" s="1" t="s">
        <v>112</v>
      </c>
      <c r="BX296" s="1">
        <v>0</v>
      </c>
      <c r="BZ296" s="1">
        <v>0</v>
      </c>
      <c r="CA296" s="1">
        <v>1</v>
      </c>
      <c r="CB296" s="1">
        <v>0</v>
      </c>
      <c r="CC296" s="1">
        <v>0</v>
      </c>
      <c r="CD296" s="1" t="s">
        <v>117</v>
      </c>
      <c r="CE296" s="1" t="s">
        <v>117</v>
      </c>
      <c r="CF296" s="1" t="s">
        <v>110</v>
      </c>
      <c r="CG296" s="1" t="s">
        <v>117</v>
      </c>
      <c r="CH296" s="1" t="s">
        <v>117</v>
      </c>
      <c r="CI296" s="1" t="s">
        <v>117</v>
      </c>
      <c r="CJ296" s="1" t="s">
        <v>117</v>
      </c>
      <c r="CK296" s="1" t="s">
        <v>112</v>
      </c>
      <c r="CL296" s="1">
        <v>5</v>
      </c>
      <c r="CM296" s="1">
        <v>3</v>
      </c>
      <c r="CN296" s="1" t="s">
        <v>142</v>
      </c>
      <c r="CO296" s="1" t="s">
        <v>183</v>
      </c>
      <c r="CP296" s="1">
        <v>0</v>
      </c>
      <c r="CQ296" s="1" t="s">
        <v>135</v>
      </c>
      <c r="CR296" s="1" t="s">
        <v>135</v>
      </c>
      <c r="CS296" s="1" t="s">
        <v>156</v>
      </c>
      <c r="CT296" s="1" t="s">
        <v>156</v>
      </c>
      <c r="CU296" s="8">
        <v>5</v>
      </c>
      <c r="CV296" s="1" t="s">
        <v>4447</v>
      </c>
      <c r="CW296" s="1" t="s">
        <v>4447</v>
      </c>
      <c r="CX296" s="1">
        <v>3</v>
      </c>
      <c r="CY296" s="10">
        <f t="shared" si="28"/>
        <v>7.5</v>
      </c>
      <c r="CZ296" s="3">
        <v>8.6999999999999993</v>
      </c>
      <c r="DA296" s="3">
        <v>8.1</v>
      </c>
      <c r="DB296" s="6">
        <f t="shared" si="29"/>
        <v>5</v>
      </c>
      <c r="DC296" s="9">
        <v>10</v>
      </c>
      <c r="DD296" s="7">
        <v>0</v>
      </c>
      <c r="DE296" s="7">
        <v>0</v>
      </c>
      <c r="DF296" s="1">
        <v>7403</v>
      </c>
      <c r="DG296" s="1">
        <f t="shared" si="30"/>
        <v>7403</v>
      </c>
      <c r="DH296" s="9">
        <f t="shared" si="31"/>
        <v>2</v>
      </c>
      <c r="DI296" s="1">
        <v>168</v>
      </c>
      <c r="DJ296" s="1">
        <f t="shared" si="32"/>
        <v>168</v>
      </c>
      <c r="DK296" s="9">
        <f t="shared" si="33"/>
        <v>1</v>
      </c>
      <c r="DL296" s="4">
        <v>10</v>
      </c>
      <c r="DN296">
        <f>(DL296*InputWeights!$C$7+DB296*InputWeights!$C$6)</f>
        <v>7.5</v>
      </c>
      <c r="DO296">
        <f>(DD296*InputWeights!$C$12+DE296*InputWeights!$C$10+CU296*InputWeights!$C$11)</f>
        <v>2</v>
      </c>
      <c r="DP296">
        <f>(DC296*InputWeights!$C$18+DK296*InputWeights!$C$16+DH296*InputWeights!$C$15+CY296*InputWeights!$C$17)</f>
        <v>4.25</v>
      </c>
      <c r="DR296">
        <f>DN296*InputWeights!$C$5+DO296*InputWeights!$C$9+DP296*InputWeights!$C$14</f>
        <v>45.5</v>
      </c>
      <c r="DS296">
        <f>((_xlfn.RANK.EQ(DR296,$DR$2:$DR$6635,0))/(COUNT(DR$2:$DR$6635)))*100</f>
        <v>19.76980365605958</v>
      </c>
      <c r="DT296">
        <f t="shared" si="34"/>
        <v>20</v>
      </c>
    </row>
    <row r="297" spans="1:124" x14ac:dyDescent="0.25">
      <c r="A297" s="1" t="s">
        <v>4724</v>
      </c>
      <c r="B297" s="1" t="s">
        <v>3684</v>
      </c>
      <c r="C297" s="1" t="s">
        <v>3685</v>
      </c>
      <c r="D297" s="1" t="s">
        <v>397</v>
      </c>
      <c r="E297" s="1" t="s">
        <v>667</v>
      </c>
      <c r="F297" s="1">
        <v>686</v>
      </c>
      <c r="G297" s="1">
        <v>2</v>
      </c>
      <c r="H297" s="1">
        <v>0</v>
      </c>
      <c r="I297" s="1">
        <v>0</v>
      </c>
      <c r="J297" s="1">
        <v>0</v>
      </c>
      <c r="K297" s="1" t="s">
        <v>183</v>
      </c>
      <c r="L297" s="1" t="s">
        <v>114</v>
      </c>
      <c r="M297" s="1">
        <v>30</v>
      </c>
      <c r="N297" s="1" t="s">
        <v>358</v>
      </c>
      <c r="O297" s="1">
        <v>2</v>
      </c>
      <c r="Q297" s="1" t="s">
        <v>117</v>
      </c>
      <c r="R297" s="1">
        <v>0</v>
      </c>
      <c r="T297" s="1">
        <v>231</v>
      </c>
      <c r="V297" s="1">
        <v>2085</v>
      </c>
      <c r="W297" s="1" t="s">
        <v>116</v>
      </c>
      <c r="X297" s="1" t="s">
        <v>117</v>
      </c>
      <c r="Y297" s="1" t="s">
        <v>4540</v>
      </c>
      <c r="AA297" s="1" t="s">
        <v>133</v>
      </c>
      <c r="AC297" s="1" t="s">
        <v>4726</v>
      </c>
      <c r="AD297" s="1" t="s">
        <v>4771</v>
      </c>
      <c r="AF297" s="1" t="s">
        <v>116</v>
      </c>
      <c r="AG297" s="1" t="s">
        <v>112</v>
      </c>
      <c r="AH297" s="1" t="s">
        <v>124</v>
      </c>
      <c r="AI297" s="1" t="s">
        <v>112</v>
      </c>
      <c r="AJ297" s="1" t="s">
        <v>112</v>
      </c>
      <c r="AK297" s="1" t="s">
        <v>112</v>
      </c>
      <c r="AL297" s="1" t="s">
        <v>671</v>
      </c>
      <c r="AM297" s="1" t="s">
        <v>686</v>
      </c>
      <c r="AO297" s="1">
        <v>111336</v>
      </c>
      <c r="AP297" s="1">
        <v>102264</v>
      </c>
      <c r="AQ297" s="1">
        <v>13496</v>
      </c>
      <c r="AR297" s="1" t="s">
        <v>110</v>
      </c>
      <c r="AS297" s="1">
        <v>528</v>
      </c>
      <c r="AT297" s="1">
        <v>1214</v>
      </c>
      <c r="AU297" s="2">
        <v>528</v>
      </c>
      <c r="AV297" s="2">
        <v>1214</v>
      </c>
      <c r="BB297" s="1" t="s">
        <v>4727</v>
      </c>
      <c r="BC297" s="1" t="s">
        <v>247</v>
      </c>
      <c r="BD297" s="1">
        <v>0</v>
      </c>
      <c r="BE297" s="1" t="s">
        <v>131</v>
      </c>
      <c r="BF297" s="1">
        <v>0</v>
      </c>
      <c r="BG297" s="1">
        <v>0</v>
      </c>
      <c r="BH297" s="1">
        <v>0</v>
      </c>
      <c r="BK297" s="1" t="s">
        <v>112</v>
      </c>
      <c r="BN297" s="1" t="s">
        <v>133</v>
      </c>
      <c r="BR297" s="1" t="s">
        <v>133</v>
      </c>
      <c r="BU297" s="1" t="s">
        <v>112</v>
      </c>
      <c r="BX297" s="1">
        <v>0</v>
      </c>
      <c r="BZ297" s="1">
        <v>0</v>
      </c>
      <c r="CA297" s="1">
        <v>4</v>
      </c>
      <c r="CB297" s="1">
        <v>0</v>
      </c>
      <c r="CC297" s="1">
        <v>0</v>
      </c>
      <c r="CE297" s="1" t="s">
        <v>117</v>
      </c>
      <c r="CF297" s="1" t="s">
        <v>110</v>
      </c>
      <c r="CK297" s="1" t="s">
        <v>112</v>
      </c>
      <c r="CL297" s="1">
        <v>0</v>
      </c>
      <c r="CM297" s="1">
        <v>0</v>
      </c>
      <c r="CP297" s="1">
        <v>0</v>
      </c>
      <c r="CQ297" s="1" t="s">
        <v>1062</v>
      </c>
      <c r="CS297" s="1" t="s">
        <v>418</v>
      </c>
      <c r="CT297" s="1" t="s">
        <v>418</v>
      </c>
      <c r="CU297" s="8">
        <v>5</v>
      </c>
      <c r="CV297" s="1" t="s">
        <v>4772</v>
      </c>
      <c r="CW297" s="1" t="s">
        <v>4772</v>
      </c>
      <c r="CX297" s="1">
        <v>4</v>
      </c>
      <c r="CY297" s="10">
        <f t="shared" si="28"/>
        <v>2.5</v>
      </c>
      <c r="CZ297" s="3">
        <v>18.899999999999999</v>
      </c>
      <c r="DA297" s="3">
        <v>13.3</v>
      </c>
      <c r="DB297" s="6">
        <f t="shared" si="29"/>
        <v>10</v>
      </c>
      <c r="DC297" s="9">
        <v>10</v>
      </c>
      <c r="DD297" s="7">
        <v>0</v>
      </c>
      <c r="DE297" s="7">
        <v>0</v>
      </c>
      <c r="DF297" s="1">
        <v>2085</v>
      </c>
      <c r="DG297" s="1">
        <f t="shared" si="30"/>
        <v>2085</v>
      </c>
      <c r="DH297" s="9">
        <f t="shared" si="31"/>
        <v>1</v>
      </c>
      <c r="DI297" s="1">
        <v>39</v>
      </c>
      <c r="DJ297" s="1">
        <f t="shared" si="32"/>
        <v>39</v>
      </c>
      <c r="DK297" s="9">
        <f t="shared" si="33"/>
        <v>1</v>
      </c>
      <c r="DL297" s="4">
        <v>10</v>
      </c>
      <c r="DN297">
        <f>(DL297*InputWeights!$C$7+DB297*InputWeights!$C$6)</f>
        <v>10</v>
      </c>
      <c r="DO297">
        <f>(DD297*InputWeights!$C$12+DE297*InputWeights!$C$10+CU297*InputWeights!$C$11)</f>
        <v>2</v>
      </c>
      <c r="DP297">
        <f>(DC297*InputWeights!$C$18+DK297*InputWeights!$C$16+DH297*InputWeights!$C$15+CY297*InputWeights!$C$17)</f>
        <v>2.35</v>
      </c>
      <c r="DR297">
        <f>DN297*InputWeights!$C$5+DO297*InputWeights!$C$9+DP297*InputWeights!$C$14</f>
        <v>45.4</v>
      </c>
      <c r="DS297">
        <f>((_xlfn.RANK.EQ(DR297,$DR$2:$DR$6635,0))/(COUNT(DR$2:$DR$6635)))*100</f>
        <v>20.040622884224778</v>
      </c>
      <c r="DT297">
        <f t="shared" si="34"/>
        <v>25</v>
      </c>
    </row>
    <row r="298" spans="1:124" x14ac:dyDescent="0.25">
      <c r="A298" s="1" t="s">
        <v>949</v>
      </c>
      <c r="B298" s="1" t="s">
        <v>108</v>
      </c>
      <c r="C298" s="1" t="s">
        <v>109</v>
      </c>
      <c r="D298" s="1" t="s">
        <v>110</v>
      </c>
      <c r="E298" s="1" t="s">
        <v>111</v>
      </c>
      <c r="F298" s="1">
        <v>3451</v>
      </c>
      <c r="G298" s="1">
        <v>4900</v>
      </c>
      <c r="H298" s="1">
        <v>0</v>
      </c>
      <c r="I298" s="1">
        <v>1950</v>
      </c>
      <c r="J298" s="1">
        <v>2008</v>
      </c>
      <c r="K298" s="1" t="s">
        <v>183</v>
      </c>
      <c r="L298" s="1" t="s">
        <v>114</v>
      </c>
      <c r="M298" s="1">
        <v>18</v>
      </c>
      <c r="N298" s="1" t="s">
        <v>177</v>
      </c>
      <c r="O298" s="1">
        <v>2</v>
      </c>
      <c r="Q298" s="1" t="s">
        <v>117</v>
      </c>
      <c r="R298" s="1">
        <v>0</v>
      </c>
      <c r="S298" s="1" t="s">
        <v>803</v>
      </c>
      <c r="T298" s="1">
        <v>151</v>
      </c>
      <c r="V298" s="1">
        <v>9323</v>
      </c>
      <c r="W298" s="1" t="s">
        <v>116</v>
      </c>
      <c r="X298" s="1" t="s">
        <v>117</v>
      </c>
      <c r="Y298" s="1" t="s">
        <v>958</v>
      </c>
      <c r="Z298" s="1" t="s">
        <v>119</v>
      </c>
      <c r="AA298" s="1" t="s">
        <v>952</v>
      </c>
      <c r="AC298" s="1" t="s">
        <v>349</v>
      </c>
      <c r="AD298" s="1" t="s">
        <v>160</v>
      </c>
      <c r="AE298" s="1" t="s">
        <v>364</v>
      </c>
      <c r="AF298" s="1" t="s">
        <v>124</v>
      </c>
      <c r="AG298" s="1" t="s">
        <v>125</v>
      </c>
      <c r="AH298" s="1" t="s">
        <v>124</v>
      </c>
      <c r="AI298" s="1" t="s">
        <v>112</v>
      </c>
      <c r="AJ298" s="1" t="s">
        <v>112</v>
      </c>
      <c r="AK298" s="1" t="s">
        <v>125</v>
      </c>
      <c r="AL298" s="1" t="s">
        <v>128</v>
      </c>
      <c r="AM298" s="1" t="s">
        <v>961</v>
      </c>
      <c r="AN298" s="1" t="s">
        <v>128</v>
      </c>
      <c r="AO298" s="1">
        <v>2505</v>
      </c>
      <c r="AP298" s="1">
        <v>102264</v>
      </c>
      <c r="AQ298" s="1">
        <v>206</v>
      </c>
      <c r="AR298" s="1" t="s">
        <v>110</v>
      </c>
      <c r="AS298" s="1">
        <v>32303</v>
      </c>
      <c r="AT298" s="1">
        <v>35754</v>
      </c>
      <c r="AU298" s="2">
        <v>32303</v>
      </c>
      <c r="AV298" s="2">
        <v>35754</v>
      </c>
      <c r="BB298" s="1" t="s">
        <v>129</v>
      </c>
      <c r="BC298" s="1" t="s">
        <v>704</v>
      </c>
      <c r="BD298" s="1">
        <v>74</v>
      </c>
      <c r="BE298" s="1" t="s">
        <v>131</v>
      </c>
      <c r="BF298" s="1">
        <v>0</v>
      </c>
      <c r="BG298" s="1">
        <v>4</v>
      </c>
      <c r="BH298" s="1">
        <v>4</v>
      </c>
      <c r="BI298" s="1" t="s">
        <v>132</v>
      </c>
      <c r="BJ298" s="1" t="s">
        <v>182</v>
      </c>
      <c r="BK298" s="1" t="s">
        <v>112</v>
      </c>
      <c r="BN298" s="1" t="s">
        <v>133</v>
      </c>
      <c r="BR298" s="1" t="s">
        <v>133</v>
      </c>
      <c r="BU298" s="1" t="s">
        <v>112</v>
      </c>
      <c r="BV298" s="1" t="s">
        <v>114</v>
      </c>
      <c r="BW298" s="1" t="s">
        <v>112</v>
      </c>
      <c r="BX298" s="1">
        <v>0</v>
      </c>
      <c r="BZ298" s="1">
        <v>0</v>
      </c>
      <c r="CA298" s="1">
        <v>1</v>
      </c>
      <c r="CB298" s="1">
        <v>0</v>
      </c>
      <c r="CC298" s="1">
        <v>0</v>
      </c>
      <c r="CD298" s="1" t="s">
        <v>117</v>
      </c>
      <c r="CE298" s="1" t="s">
        <v>117</v>
      </c>
      <c r="CF298" s="1" t="s">
        <v>110</v>
      </c>
      <c r="CG298" s="1" t="s">
        <v>117</v>
      </c>
      <c r="CH298" s="1" t="s">
        <v>117</v>
      </c>
      <c r="CI298" s="1" t="s">
        <v>117</v>
      </c>
      <c r="CJ298" s="1" t="s">
        <v>110</v>
      </c>
      <c r="CK298" s="1" t="s">
        <v>125</v>
      </c>
      <c r="CL298" s="1">
        <v>2</v>
      </c>
      <c r="CM298" s="1">
        <v>2</v>
      </c>
      <c r="CN298" s="1" t="s">
        <v>142</v>
      </c>
      <c r="CO298" s="1" t="s">
        <v>183</v>
      </c>
      <c r="CP298" s="1">
        <v>0</v>
      </c>
      <c r="CQ298" s="1" t="s">
        <v>143</v>
      </c>
      <c r="CR298" s="1" t="s">
        <v>143</v>
      </c>
      <c r="CS298" s="1" t="s">
        <v>184</v>
      </c>
      <c r="CT298" s="1" t="s">
        <v>184</v>
      </c>
      <c r="CU298" s="8">
        <v>7.5</v>
      </c>
      <c r="CV298" s="1" t="s">
        <v>962</v>
      </c>
      <c r="CW298" s="1" t="s">
        <v>962</v>
      </c>
      <c r="CX298" s="1">
        <v>3</v>
      </c>
      <c r="CY298" s="10">
        <f t="shared" si="28"/>
        <v>7.5</v>
      </c>
      <c r="CZ298" s="3">
        <v>12.8416</v>
      </c>
      <c r="DA298" s="3">
        <v>7.2069400000000003</v>
      </c>
      <c r="DB298" s="6">
        <f t="shared" si="29"/>
        <v>5</v>
      </c>
      <c r="DC298" s="9">
        <v>0</v>
      </c>
      <c r="DD298" s="7">
        <v>0</v>
      </c>
      <c r="DE298" s="7">
        <v>0</v>
      </c>
      <c r="DF298" s="1">
        <v>9323</v>
      </c>
      <c r="DG298" s="1">
        <f t="shared" si="30"/>
        <v>9323</v>
      </c>
      <c r="DH298" s="9">
        <f t="shared" si="31"/>
        <v>2</v>
      </c>
      <c r="DI298" s="1">
        <v>950</v>
      </c>
      <c r="DJ298" s="1">
        <f t="shared" si="32"/>
        <v>950</v>
      </c>
      <c r="DK298" s="9">
        <f t="shared" si="33"/>
        <v>2</v>
      </c>
      <c r="DL298" s="4">
        <v>10</v>
      </c>
      <c r="DN298">
        <f>(DL298*InputWeights!$C$7+DB298*InputWeights!$C$6)</f>
        <v>7.5</v>
      </c>
      <c r="DO298">
        <f>(DD298*InputWeights!$C$12+DE298*InputWeights!$C$10+CU298*InputWeights!$C$11)</f>
        <v>3</v>
      </c>
      <c r="DP298">
        <f>(DC298*InputWeights!$C$18+DK298*InputWeights!$C$16+DH298*InputWeights!$C$15+CY298*InputWeights!$C$17)</f>
        <v>3.45</v>
      </c>
      <c r="DR298">
        <f>DN298*InputWeights!$C$5+DO298*InputWeights!$C$9+DP298*InputWeights!$C$14</f>
        <v>45.3</v>
      </c>
      <c r="DS298">
        <f>((_xlfn.RANK.EQ(DR298,$DR$2:$DR$6635,0))/(COUNT(DR$2:$DR$6635)))*100</f>
        <v>20.10832769126608</v>
      </c>
      <c r="DT298">
        <f t="shared" si="34"/>
        <v>25</v>
      </c>
    </row>
    <row r="299" spans="1:124" x14ac:dyDescent="0.25">
      <c r="A299" s="1" t="s">
        <v>2072</v>
      </c>
      <c r="B299" s="1" t="s">
        <v>108</v>
      </c>
      <c r="C299" s="1" t="s">
        <v>109</v>
      </c>
      <c r="D299" s="1" t="s">
        <v>110</v>
      </c>
      <c r="E299" s="1" t="s">
        <v>609</v>
      </c>
      <c r="F299" s="1">
        <v>2009</v>
      </c>
      <c r="G299" s="1">
        <v>20000200</v>
      </c>
      <c r="H299" s="1">
        <v>500</v>
      </c>
      <c r="I299" s="1">
        <v>1995</v>
      </c>
      <c r="J299" s="1">
        <v>1995</v>
      </c>
      <c r="K299" s="1" t="s">
        <v>858</v>
      </c>
      <c r="L299" s="1" t="s">
        <v>110</v>
      </c>
      <c r="M299" s="1">
        <v>14</v>
      </c>
      <c r="N299" s="1" t="s">
        <v>229</v>
      </c>
      <c r="O299" s="1">
        <v>1</v>
      </c>
      <c r="Q299" s="1" t="s">
        <v>117</v>
      </c>
      <c r="R299" s="1">
        <v>0</v>
      </c>
      <c r="T299" s="1">
        <v>0</v>
      </c>
      <c r="V299" s="1">
        <v>3915</v>
      </c>
      <c r="W299" s="1" t="s">
        <v>110</v>
      </c>
      <c r="X299" s="1" t="s">
        <v>117</v>
      </c>
      <c r="Y299" s="1" t="s">
        <v>2073</v>
      </c>
      <c r="AA299" s="1" t="s">
        <v>133</v>
      </c>
      <c r="AE299" s="1" t="s">
        <v>426</v>
      </c>
      <c r="AF299" s="1" t="s">
        <v>124</v>
      </c>
      <c r="AG299" s="1" t="s">
        <v>125</v>
      </c>
      <c r="AH299" s="1" t="s">
        <v>124</v>
      </c>
      <c r="AI299" s="1" t="s">
        <v>112</v>
      </c>
      <c r="AJ299" s="1" t="s">
        <v>112</v>
      </c>
      <c r="AK299" s="1" t="s">
        <v>125</v>
      </c>
      <c r="AL299" s="1" t="s">
        <v>613</v>
      </c>
      <c r="AM299" s="1" t="s">
        <v>613</v>
      </c>
      <c r="AN299" s="1" t="s">
        <v>613</v>
      </c>
      <c r="AO299" s="1">
        <v>4812</v>
      </c>
      <c r="AP299" s="1">
        <v>102264</v>
      </c>
      <c r="AQ299" s="1">
        <v>37167</v>
      </c>
      <c r="AR299" s="1" t="s">
        <v>110</v>
      </c>
      <c r="AS299" s="1">
        <v>0</v>
      </c>
      <c r="AT299" s="1">
        <v>2009</v>
      </c>
      <c r="AU299" s="2">
        <v>417</v>
      </c>
      <c r="AV299" s="2">
        <v>2426</v>
      </c>
      <c r="BB299" s="1" t="s">
        <v>129</v>
      </c>
      <c r="BC299" s="1" t="s">
        <v>180</v>
      </c>
      <c r="BD299" s="1">
        <v>0</v>
      </c>
      <c r="BE299" s="1" t="s">
        <v>131</v>
      </c>
      <c r="BF299" s="1">
        <v>2</v>
      </c>
      <c r="BG299" s="1">
        <v>0</v>
      </c>
      <c r="BH299" s="1">
        <v>2</v>
      </c>
      <c r="BJ299" s="1" t="s">
        <v>182</v>
      </c>
      <c r="BK299" s="1" t="s">
        <v>112</v>
      </c>
      <c r="BN299" s="1" t="s">
        <v>133</v>
      </c>
      <c r="BR299" s="1" t="s">
        <v>133</v>
      </c>
      <c r="BU299" s="1" t="s">
        <v>858</v>
      </c>
      <c r="BV299" s="1" t="s">
        <v>114</v>
      </c>
      <c r="BX299" s="1">
        <v>0</v>
      </c>
      <c r="BZ299" s="1">
        <v>0</v>
      </c>
      <c r="CA299" s="1">
        <v>1</v>
      </c>
      <c r="CB299" s="1">
        <v>0</v>
      </c>
      <c r="CC299" s="1">
        <v>0</v>
      </c>
      <c r="CD299" s="1" t="s">
        <v>117</v>
      </c>
      <c r="CE299" s="1" t="s">
        <v>117</v>
      </c>
      <c r="CF299" s="1" t="s">
        <v>110</v>
      </c>
      <c r="CG299" s="1" t="s">
        <v>117</v>
      </c>
      <c r="CH299" s="1" t="s">
        <v>114</v>
      </c>
      <c r="CI299" s="1" t="s">
        <v>117</v>
      </c>
      <c r="CJ299" s="1" t="s">
        <v>110</v>
      </c>
      <c r="CK299" s="1" t="s">
        <v>112</v>
      </c>
      <c r="CL299" s="1">
        <v>0</v>
      </c>
      <c r="CM299" s="1">
        <v>0</v>
      </c>
      <c r="CN299" s="1" t="s">
        <v>155</v>
      </c>
      <c r="CO299" s="1" t="s">
        <v>183</v>
      </c>
      <c r="CP299" s="1">
        <v>0</v>
      </c>
      <c r="CR299" s="1" t="s">
        <v>144</v>
      </c>
      <c r="CS299" s="1" t="s">
        <v>418</v>
      </c>
      <c r="CT299" s="1" t="s">
        <v>136</v>
      </c>
      <c r="CU299" s="8">
        <v>10</v>
      </c>
      <c r="CV299" s="1" t="s">
        <v>2074</v>
      </c>
      <c r="CW299" s="1" t="s">
        <v>2074</v>
      </c>
      <c r="CX299" s="1">
        <v>1</v>
      </c>
      <c r="CY299" s="10">
        <f t="shared" si="28"/>
        <v>10</v>
      </c>
      <c r="CZ299" s="3">
        <v>2.2954699999999999</v>
      </c>
      <c r="DA299" s="3">
        <v>1.6049100000000001</v>
      </c>
      <c r="DB299" s="6">
        <f t="shared" si="29"/>
        <v>1</v>
      </c>
      <c r="DC299" s="9">
        <v>0</v>
      </c>
      <c r="DD299" s="7">
        <v>0</v>
      </c>
      <c r="DE299" s="7">
        <v>0</v>
      </c>
      <c r="DF299" s="1">
        <v>3915</v>
      </c>
      <c r="DG299" s="1">
        <f t="shared" si="30"/>
        <v>7830</v>
      </c>
      <c r="DH299" s="9">
        <f t="shared" si="31"/>
        <v>2</v>
      </c>
      <c r="DI299" s="1">
        <v>274</v>
      </c>
      <c r="DJ299" s="1">
        <f t="shared" si="32"/>
        <v>548</v>
      </c>
      <c r="DK299" s="9">
        <f t="shared" si="33"/>
        <v>2</v>
      </c>
      <c r="DL299" s="4">
        <v>10</v>
      </c>
      <c r="DN299">
        <f>(DL299*InputWeights!$C$7+DB299*InputWeights!$C$6)</f>
        <v>5.5</v>
      </c>
      <c r="DO299">
        <f>(DD299*InputWeights!$C$12+DE299*InputWeights!$C$10+CU299*InputWeights!$C$11)</f>
        <v>4</v>
      </c>
      <c r="DP299">
        <f>(DC299*InputWeights!$C$18+DK299*InputWeights!$C$16+DH299*InputWeights!$C$15+CY299*InputWeights!$C$17)</f>
        <v>4.2</v>
      </c>
      <c r="DR299">
        <f>DN299*InputWeights!$C$5+DO299*InputWeights!$C$9+DP299*InputWeights!$C$14</f>
        <v>45.3</v>
      </c>
      <c r="DS299">
        <f>((_xlfn.RANK.EQ(DR299,$DR$2:$DR$6635,0))/(COUNT(DR$2:$DR$6635)))*100</f>
        <v>20.10832769126608</v>
      </c>
      <c r="DT299">
        <f t="shared" si="34"/>
        <v>25</v>
      </c>
    </row>
    <row r="300" spans="1:124" x14ac:dyDescent="0.25">
      <c r="A300" s="1" t="s">
        <v>1622</v>
      </c>
      <c r="B300" s="1" t="s">
        <v>2625</v>
      </c>
      <c r="C300" s="1" t="s">
        <v>2626</v>
      </c>
      <c r="D300" s="1" t="s">
        <v>110</v>
      </c>
      <c r="E300" s="1" t="s">
        <v>420</v>
      </c>
      <c r="F300" s="1">
        <v>2628</v>
      </c>
      <c r="G300" s="1">
        <v>230018900</v>
      </c>
      <c r="H300" s="1">
        <v>0</v>
      </c>
      <c r="I300" s="1">
        <v>1941</v>
      </c>
      <c r="J300" s="1">
        <v>1996</v>
      </c>
      <c r="K300" s="1" t="s">
        <v>153</v>
      </c>
      <c r="L300" s="1" t="s">
        <v>110</v>
      </c>
      <c r="M300" s="1">
        <v>21</v>
      </c>
      <c r="N300" s="1" t="s">
        <v>177</v>
      </c>
      <c r="O300" s="1">
        <v>2</v>
      </c>
      <c r="Q300" s="1" t="s">
        <v>110</v>
      </c>
      <c r="R300" s="1">
        <v>1</v>
      </c>
      <c r="S300" s="1" t="s">
        <v>2990</v>
      </c>
      <c r="T300" s="1">
        <v>177</v>
      </c>
      <c r="V300" s="1">
        <v>4825</v>
      </c>
      <c r="W300" s="1" t="s">
        <v>116</v>
      </c>
      <c r="X300" s="1" t="s">
        <v>117</v>
      </c>
      <c r="Y300" s="1" t="s">
        <v>1237</v>
      </c>
      <c r="AA300" s="1" t="s">
        <v>133</v>
      </c>
      <c r="AC300" s="1" t="s">
        <v>3286</v>
      </c>
      <c r="AD300" s="1" t="s">
        <v>3287</v>
      </c>
      <c r="AE300" s="1" t="s">
        <v>426</v>
      </c>
      <c r="AF300" s="1" t="s">
        <v>124</v>
      </c>
      <c r="AG300" s="1" t="s">
        <v>112</v>
      </c>
      <c r="AH300" s="1" t="s">
        <v>124</v>
      </c>
      <c r="AI300" s="1" t="s">
        <v>150</v>
      </c>
      <c r="AJ300" s="1" t="s">
        <v>112</v>
      </c>
      <c r="AK300" s="1" t="s">
        <v>112</v>
      </c>
      <c r="AL300" s="1" t="s">
        <v>807</v>
      </c>
      <c r="AM300" s="1" t="s">
        <v>701</v>
      </c>
      <c r="AN300" s="1" t="s">
        <v>1516</v>
      </c>
      <c r="AO300" s="1">
        <v>41432</v>
      </c>
      <c r="AP300" s="1">
        <v>102264</v>
      </c>
      <c r="AQ300" s="1">
        <v>4325</v>
      </c>
      <c r="AR300" s="1" t="s">
        <v>110</v>
      </c>
      <c r="AS300" s="1">
        <v>8488</v>
      </c>
      <c r="AT300" s="1">
        <v>11116</v>
      </c>
      <c r="AU300" s="2">
        <v>8488</v>
      </c>
      <c r="AV300" s="2">
        <v>11116</v>
      </c>
      <c r="BB300" s="1" t="s">
        <v>129</v>
      </c>
      <c r="BC300" s="1" t="s">
        <v>292</v>
      </c>
      <c r="BD300" s="1">
        <v>71</v>
      </c>
      <c r="BE300" s="1" t="s">
        <v>131</v>
      </c>
      <c r="BF300" s="1">
        <v>2</v>
      </c>
      <c r="BG300" s="1">
        <v>2</v>
      </c>
      <c r="BH300" s="1">
        <v>2</v>
      </c>
      <c r="BI300" s="1" t="s">
        <v>154</v>
      </c>
      <c r="BJ300" s="1" t="s">
        <v>182</v>
      </c>
      <c r="BK300" s="1" t="s">
        <v>112</v>
      </c>
      <c r="BN300" s="1" t="s">
        <v>133</v>
      </c>
      <c r="BR300" s="1" t="s">
        <v>133</v>
      </c>
      <c r="BU300" s="1" t="s">
        <v>153</v>
      </c>
      <c r="BV300" s="1" t="s">
        <v>116</v>
      </c>
      <c r="BW300" s="1" t="s">
        <v>112</v>
      </c>
      <c r="BX300" s="1">
        <v>0</v>
      </c>
      <c r="BZ300" s="1">
        <v>0</v>
      </c>
      <c r="CA300" s="1">
        <v>1</v>
      </c>
      <c r="CB300" s="1">
        <v>0</v>
      </c>
      <c r="CC300" s="1">
        <v>0</v>
      </c>
      <c r="CD300" s="1" t="s">
        <v>110</v>
      </c>
      <c r="CE300" s="1" t="s">
        <v>110</v>
      </c>
      <c r="CF300" s="1" t="s">
        <v>110</v>
      </c>
      <c r="CG300" s="1" t="s">
        <v>117</v>
      </c>
      <c r="CH300" s="1" t="s">
        <v>117</v>
      </c>
      <c r="CI300" s="1" t="s">
        <v>117</v>
      </c>
      <c r="CJ300" s="1" t="s">
        <v>117</v>
      </c>
      <c r="CK300" s="1" t="s">
        <v>112</v>
      </c>
      <c r="CL300" s="1">
        <v>3</v>
      </c>
      <c r="CM300" s="1">
        <v>1</v>
      </c>
      <c r="CN300" s="1" t="s">
        <v>134</v>
      </c>
      <c r="CO300" s="1" t="s">
        <v>183</v>
      </c>
      <c r="CP300" s="1">
        <v>0</v>
      </c>
      <c r="CQ300" s="1" t="s">
        <v>135</v>
      </c>
      <c r="CR300" s="1" t="s">
        <v>135</v>
      </c>
      <c r="CS300" s="1" t="s">
        <v>184</v>
      </c>
      <c r="CT300" s="1" t="s">
        <v>184</v>
      </c>
      <c r="CU300" s="8">
        <v>7.5</v>
      </c>
      <c r="CV300" s="1" t="s">
        <v>3288</v>
      </c>
      <c r="CW300" s="1" t="s">
        <v>3288</v>
      </c>
      <c r="CX300" s="1">
        <v>4</v>
      </c>
      <c r="CY300" s="10">
        <f t="shared" si="28"/>
        <v>2.5</v>
      </c>
      <c r="CZ300" s="3">
        <v>4.3</v>
      </c>
      <c r="DA300" s="3">
        <v>2.4</v>
      </c>
      <c r="DB300" s="6">
        <f t="shared" si="29"/>
        <v>1</v>
      </c>
      <c r="DC300" s="9">
        <v>0</v>
      </c>
      <c r="DD300" s="7">
        <v>0</v>
      </c>
      <c r="DE300" s="7">
        <v>10</v>
      </c>
      <c r="DF300" s="1">
        <v>4825</v>
      </c>
      <c r="DG300" s="1">
        <f t="shared" si="30"/>
        <v>9650</v>
      </c>
      <c r="DH300" s="9">
        <f t="shared" si="31"/>
        <v>2</v>
      </c>
      <c r="DI300" s="1">
        <v>329</v>
      </c>
      <c r="DJ300" s="1">
        <f t="shared" si="32"/>
        <v>658</v>
      </c>
      <c r="DK300" s="9">
        <f t="shared" si="33"/>
        <v>2</v>
      </c>
      <c r="DL300" s="4">
        <v>10</v>
      </c>
      <c r="DN300">
        <f>(DL300*InputWeights!$C$7+DB300*InputWeights!$C$6)</f>
        <v>5.5</v>
      </c>
      <c r="DO300">
        <f>(DD300*InputWeights!$C$12+DE300*InputWeights!$C$10+CU300*InputWeights!$C$11)</f>
        <v>7</v>
      </c>
      <c r="DP300">
        <f>(DC300*InputWeights!$C$18+DK300*InputWeights!$C$16+DH300*InputWeights!$C$15+CY300*InputWeights!$C$17)</f>
        <v>1.9500000000000002</v>
      </c>
      <c r="DR300">
        <f>DN300*InputWeights!$C$5+DO300*InputWeights!$C$9+DP300*InputWeights!$C$14</f>
        <v>45.3</v>
      </c>
      <c r="DS300">
        <f>((_xlfn.RANK.EQ(DR300,$DR$2:$DR$6635,0))/(COUNT(DR$2:$DR$6635)))*100</f>
        <v>20.10832769126608</v>
      </c>
      <c r="DT300">
        <f t="shared" si="34"/>
        <v>25</v>
      </c>
    </row>
    <row r="301" spans="1:124" x14ac:dyDescent="0.25">
      <c r="A301" s="1" t="s">
        <v>176</v>
      </c>
      <c r="B301" s="1" t="s">
        <v>3684</v>
      </c>
      <c r="C301" s="1" t="s">
        <v>3685</v>
      </c>
      <c r="D301" s="1" t="s">
        <v>110</v>
      </c>
      <c r="E301" s="1" t="s">
        <v>420</v>
      </c>
      <c r="F301" s="1">
        <v>2551</v>
      </c>
      <c r="G301" s="1">
        <v>19600</v>
      </c>
      <c r="H301" s="1">
        <v>0</v>
      </c>
      <c r="I301" s="1">
        <v>1969</v>
      </c>
      <c r="J301" s="1">
        <v>2013</v>
      </c>
      <c r="K301" s="1" t="s">
        <v>112</v>
      </c>
      <c r="L301" s="1" t="s">
        <v>110</v>
      </c>
      <c r="M301" s="1">
        <v>24</v>
      </c>
      <c r="N301" s="1" t="s">
        <v>177</v>
      </c>
      <c r="O301" s="1">
        <v>2</v>
      </c>
      <c r="P301" s="1" t="s">
        <v>112</v>
      </c>
      <c r="Q301" s="1" t="s">
        <v>116</v>
      </c>
      <c r="R301" s="1">
        <v>36</v>
      </c>
      <c r="S301" s="1" t="s">
        <v>3733</v>
      </c>
      <c r="T301" s="1">
        <v>34</v>
      </c>
      <c r="V301" s="1">
        <v>10189</v>
      </c>
      <c r="W301" s="1" t="s">
        <v>110</v>
      </c>
      <c r="X301" s="1" t="s">
        <v>117</v>
      </c>
      <c r="Y301" s="1" t="s">
        <v>3985</v>
      </c>
      <c r="Z301" s="1" t="s">
        <v>271</v>
      </c>
      <c r="AA301" s="1" t="s">
        <v>3924</v>
      </c>
      <c r="AC301" s="1" t="s">
        <v>160</v>
      </c>
      <c r="AD301" s="1" t="s">
        <v>3991</v>
      </c>
      <c r="AE301" s="1" t="s">
        <v>123</v>
      </c>
      <c r="AF301" s="1" t="s">
        <v>114</v>
      </c>
      <c r="AG301" s="1" t="s">
        <v>664</v>
      </c>
      <c r="AH301" s="1" t="s">
        <v>114</v>
      </c>
      <c r="AI301" s="1" t="s">
        <v>169</v>
      </c>
      <c r="AJ301" s="1" t="s">
        <v>112</v>
      </c>
      <c r="AK301" s="1" t="s">
        <v>125</v>
      </c>
      <c r="AL301" s="1" t="s">
        <v>3987</v>
      </c>
      <c r="AM301" s="1" t="s">
        <v>416</v>
      </c>
      <c r="AN301" s="1" t="s">
        <v>3992</v>
      </c>
      <c r="AO301" s="1">
        <v>69449</v>
      </c>
      <c r="AP301" s="1">
        <v>102264</v>
      </c>
      <c r="AQ301" s="1">
        <v>7005</v>
      </c>
      <c r="AR301" s="1" t="s">
        <v>110</v>
      </c>
      <c r="AS301" s="1">
        <v>10688</v>
      </c>
      <c r="AT301" s="1">
        <v>13239</v>
      </c>
      <c r="AU301" s="2">
        <v>10688</v>
      </c>
      <c r="AV301" s="2">
        <v>13239</v>
      </c>
      <c r="BB301" s="1" t="s">
        <v>129</v>
      </c>
      <c r="BC301" s="1" t="s">
        <v>130</v>
      </c>
      <c r="BD301" s="1">
        <v>96</v>
      </c>
      <c r="BE301" s="1" t="s">
        <v>131</v>
      </c>
      <c r="BF301" s="1">
        <v>0</v>
      </c>
      <c r="BG301" s="1">
        <v>4</v>
      </c>
      <c r="BH301" s="1">
        <v>4</v>
      </c>
      <c r="BJ301" s="1" t="s">
        <v>182</v>
      </c>
      <c r="BK301" s="1" t="s">
        <v>112</v>
      </c>
      <c r="BM301" s="1" t="s">
        <v>119</v>
      </c>
      <c r="BN301" s="1" t="s">
        <v>3787</v>
      </c>
      <c r="BR301" s="1" t="s">
        <v>133</v>
      </c>
      <c r="BU301" s="1" t="s">
        <v>112</v>
      </c>
      <c r="BV301" s="1" t="s">
        <v>114</v>
      </c>
      <c r="BW301" s="1" t="s">
        <v>125</v>
      </c>
      <c r="BX301" s="1">
        <v>0</v>
      </c>
      <c r="BZ301" s="1">
        <v>0</v>
      </c>
      <c r="CA301" s="1">
        <v>1</v>
      </c>
      <c r="CB301" s="1">
        <v>0</v>
      </c>
      <c r="CC301" s="1">
        <v>0</v>
      </c>
      <c r="CD301" s="1" t="s">
        <v>110</v>
      </c>
      <c r="CE301" s="1" t="s">
        <v>116</v>
      </c>
      <c r="CF301" s="1" t="s">
        <v>110</v>
      </c>
      <c r="CG301" s="1" t="s">
        <v>117</v>
      </c>
      <c r="CH301" s="1" t="s">
        <v>116</v>
      </c>
      <c r="CI301" s="1" t="s">
        <v>117</v>
      </c>
      <c r="CJ301" s="1" t="s">
        <v>117</v>
      </c>
      <c r="CK301" s="1" t="s">
        <v>125</v>
      </c>
      <c r="CL301" s="1">
        <v>2</v>
      </c>
      <c r="CM301" s="1">
        <v>3</v>
      </c>
      <c r="CN301" s="1" t="s">
        <v>142</v>
      </c>
      <c r="CO301" s="1" t="s">
        <v>183</v>
      </c>
      <c r="CP301" s="1">
        <v>0</v>
      </c>
      <c r="CQ301" s="1" t="s">
        <v>135</v>
      </c>
      <c r="CR301" s="1" t="s">
        <v>135</v>
      </c>
      <c r="CS301" s="1" t="s">
        <v>215</v>
      </c>
      <c r="CT301" s="1" t="s">
        <v>215</v>
      </c>
      <c r="CU301" s="8">
        <v>2.5</v>
      </c>
      <c r="CV301" s="1" t="s">
        <v>3993</v>
      </c>
      <c r="CW301" s="1" t="s">
        <v>3993</v>
      </c>
      <c r="CX301" s="1">
        <v>3</v>
      </c>
      <c r="CY301" s="10">
        <f t="shared" si="28"/>
        <v>7.5</v>
      </c>
      <c r="CZ301" s="3">
        <v>5.6</v>
      </c>
      <c r="DA301" s="3">
        <v>4.8</v>
      </c>
      <c r="DB301" s="6">
        <f t="shared" si="29"/>
        <v>2.5</v>
      </c>
      <c r="DC301" s="9">
        <v>10</v>
      </c>
      <c r="DD301" s="7">
        <v>0</v>
      </c>
      <c r="DE301" s="7">
        <v>0</v>
      </c>
      <c r="DF301" s="1">
        <v>10189</v>
      </c>
      <c r="DG301" s="1">
        <f t="shared" si="30"/>
        <v>20378</v>
      </c>
      <c r="DH301" s="9">
        <f t="shared" si="31"/>
        <v>5</v>
      </c>
      <c r="DI301" s="1">
        <v>815</v>
      </c>
      <c r="DJ301" s="1">
        <f t="shared" si="32"/>
        <v>1630</v>
      </c>
      <c r="DK301" s="9">
        <f t="shared" si="33"/>
        <v>3</v>
      </c>
      <c r="DL301" s="4">
        <v>10</v>
      </c>
      <c r="DN301">
        <f>(DL301*InputWeights!$C$7+DB301*InputWeights!$C$6)</f>
        <v>6.25</v>
      </c>
      <c r="DO301">
        <f>(DD301*InputWeights!$C$12+DE301*InputWeights!$C$10+CU301*InputWeights!$C$11)</f>
        <v>1</v>
      </c>
      <c r="DP301">
        <f>(DC301*InputWeights!$C$18+DK301*InputWeights!$C$16+DH301*InputWeights!$C$15+CY301*InputWeights!$C$17)</f>
        <v>5.85</v>
      </c>
      <c r="DR301">
        <f>DN301*InputWeights!$C$5+DO301*InputWeights!$C$9+DP301*InputWeights!$C$14</f>
        <v>45.15</v>
      </c>
      <c r="DS301">
        <f>((_xlfn.RANK.EQ(DR301,$DR$2:$DR$6635,0))/(COUNT(DR$2:$DR$6635)))*100</f>
        <v>20.31144211238998</v>
      </c>
      <c r="DT301">
        <f t="shared" si="34"/>
        <v>25</v>
      </c>
    </row>
    <row r="302" spans="1:124" x14ac:dyDescent="0.25">
      <c r="A302" s="1" t="s">
        <v>4691</v>
      </c>
      <c r="B302" s="1" t="s">
        <v>3684</v>
      </c>
      <c r="C302" s="1" t="s">
        <v>3685</v>
      </c>
      <c r="D302" s="1" t="s">
        <v>110</v>
      </c>
      <c r="E302" s="1" t="s">
        <v>411</v>
      </c>
      <c r="F302" s="1">
        <v>1111</v>
      </c>
      <c r="G302" s="1">
        <v>410004100</v>
      </c>
      <c r="H302" s="1">
        <v>10</v>
      </c>
      <c r="I302" s="1">
        <v>1973</v>
      </c>
      <c r="J302" s="1">
        <v>2003</v>
      </c>
      <c r="K302" s="1" t="s">
        <v>139</v>
      </c>
      <c r="L302" s="1" t="s">
        <v>110</v>
      </c>
      <c r="M302" s="1">
        <v>15</v>
      </c>
      <c r="N302" s="1" t="s">
        <v>177</v>
      </c>
      <c r="O302" s="1">
        <v>1</v>
      </c>
      <c r="Q302" s="1" t="s">
        <v>117</v>
      </c>
      <c r="R302" s="1">
        <v>0</v>
      </c>
      <c r="T302" s="1">
        <v>0</v>
      </c>
      <c r="V302" s="1">
        <v>1462</v>
      </c>
      <c r="W302" s="1" t="s">
        <v>110</v>
      </c>
      <c r="X302" s="1" t="s">
        <v>117</v>
      </c>
      <c r="Y302" s="1" t="s">
        <v>1831</v>
      </c>
      <c r="AA302" s="1" t="s">
        <v>133</v>
      </c>
      <c r="AE302" s="1" t="s">
        <v>274</v>
      </c>
      <c r="AF302" s="1" t="s">
        <v>114</v>
      </c>
      <c r="AG302" s="1" t="s">
        <v>125</v>
      </c>
      <c r="AH302" s="1" t="s">
        <v>124</v>
      </c>
      <c r="AI302" s="1" t="s">
        <v>112</v>
      </c>
      <c r="AJ302" s="1" t="s">
        <v>112</v>
      </c>
      <c r="AK302" s="1" t="s">
        <v>125</v>
      </c>
      <c r="AL302" s="1" t="s">
        <v>416</v>
      </c>
      <c r="AM302" s="1" t="s">
        <v>416</v>
      </c>
      <c r="AN302" s="1" t="s">
        <v>416</v>
      </c>
      <c r="AO302" s="1">
        <v>70941</v>
      </c>
      <c r="AP302" s="1">
        <v>102264</v>
      </c>
      <c r="AQ302" s="1">
        <v>38504</v>
      </c>
      <c r="AR302" s="1" t="s">
        <v>110</v>
      </c>
      <c r="AS302" s="1">
        <v>0</v>
      </c>
      <c r="AT302" s="1">
        <v>1111</v>
      </c>
      <c r="AU302" s="2">
        <v>0</v>
      </c>
      <c r="AV302" s="2">
        <v>1111</v>
      </c>
      <c r="BB302" s="1" t="s">
        <v>3520</v>
      </c>
      <c r="BC302" s="1" t="s">
        <v>965</v>
      </c>
      <c r="BD302" s="1">
        <v>0</v>
      </c>
      <c r="BE302" s="1" t="s">
        <v>131</v>
      </c>
      <c r="BF302" s="1">
        <v>2</v>
      </c>
      <c r="BG302" s="1">
        <v>0</v>
      </c>
      <c r="BH302" s="1">
        <v>2</v>
      </c>
      <c r="BJ302" s="1" t="s">
        <v>182</v>
      </c>
      <c r="BK302" s="1" t="s">
        <v>112</v>
      </c>
      <c r="BN302" s="1" t="s">
        <v>133</v>
      </c>
      <c r="BR302" s="1" t="s">
        <v>133</v>
      </c>
      <c r="BU302" s="1" t="s">
        <v>139</v>
      </c>
      <c r="BV302" s="1" t="s">
        <v>114</v>
      </c>
      <c r="BX302" s="1">
        <v>0</v>
      </c>
      <c r="BZ302" s="1">
        <v>0</v>
      </c>
      <c r="CA302" s="1">
        <v>1</v>
      </c>
      <c r="CB302" s="1">
        <v>0</v>
      </c>
      <c r="CC302" s="1">
        <v>0</v>
      </c>
      <c r="CD302" s="1" t="s">
        <v>117</v>
      </c>
      <c r="CE302" s="1" t="s">
        <v>117</v>
      </c>
      <c r="CF302" s="1" t="s">
        <v>110</v>
      </c>
      <c r="CG302" s="1" t="s">
        <v>117</v>
      </c>
      <c r="CH302" s="1" t="s">
        <v>114</v>
      </c>
      <c r="CI302" s="1" t="s">
        <v>117</v>
      </c>
      <c r="CJ302" s="1" t="s">
        <v>117</v>
      </c>
      <c r="CK302" s="1" t="s">
        <v>112</v>
      </c>
      <c r="CL302" s="1">
        <v>4</v>
      </c>
      <c r="CM302" s="1">
        <v>0</v>
      </c>
      <c r="CN302" s="1" t="s">
        <v>142</v>
      </c>
      <c r="CO302" s="1" t="s">
        <v>183</v>
      </c>
      <c r="CP302" s="1">
        <v>0</v>
      </c>
      <c r="CR302" s="1" t="s">
        <v>144</v>
      </c>
      <c r="CS302" s="1" t="s">
        <v>418</v>
      </c>
      <c r="CT302" s="1" t="s">
        <v>136</v>
      </c>
      <c r="CU302" s="8">
        <v>10</v>
      </c>
      <c r="CV302" s="1" t="s">
        <v>4692</v>
      </c>
      <c r="CW302" s="1" t="s">
        <v>4692</v>
      </c>
      <c r="CX302" s="1">
        <v>1</v>
      </c>
      <c r="CY302" s="10">
        <f t="shared" si="28"/>
        <v>10</v>
      </c>
      <c r="CZ302" s="3">
        <v>7.7</v>
      </c>
      <c r="DA302" s="3">
        <v>3.9</v>
      </c>
      <c r="DB302" s="6">
        <f t="shared" si="29"/>
        <v>2.5</v>
      </c>
      <c r="DC302" s="9">
        <v>0</v>
      </c>
      <c r="DD302" s="7">
        <v>0</v>
      </c>
      <c r="DE302" s="7">
        <v>0</v>
      </c>
      <c r="DF302" s="1">
        <v>1462</v>
      </c>
      <c r="DG302" s="1">
        <f t="shared" si="30"/>
        <v>2924</v>
      </c>
      <c r="DH302" s="9">
        <f t="shared" si="31"/>
        <v>1</v>
      </c>
      <c r="DI302" s="1">
        <v>102</v>
      </c>
      <c r="DJ302" s="1">
        <f t="shared" si="32"/>
        <v>204</v>
      </c>
      <c r="DK302" s="9">
        <f t="shared" si="33"/>
        <v>1</v>
      </c>
      <c r="DL302" s="4">
        <v>10</v>
      </c>
      <c r="DN302">
        <f>(DL302*InputWeights!$C$7+DB302*InputWeights!$C$6)</f>
        <v>6.25</v>
      </c>
      <c r="DO302">
        <f>(DD302*InputWeights!$C$12+DE302*InputWeights!$C$10+CU302*InputWeights!$C$11)</f>
        <v>4</v>
      </c>
      <c r="DP302">
        <f>(DC302*InputWeights!$C$18+DK302*InputWeights!$C$16+DH302*InputWeights!$C$15+CY302*InputWeights!$C$17)</f>
        <v>3.6</v>
      </c>
      <c r="DR302">
        <f>DN302*InputWeights!$C$5+DO302*InputWeights!$C$9+DP302*InputWeights!$C$14</f>
        <v>45.15</v>
      </c>
      <c r="DS302">
        <f>((_xlfn.RANK.EQ(DR302,$DR$2:$DR$6635,0))/(COUNT(DR$2:$DR$6635)))*100</f>
        <v>20.31144211238998</v>
      </c>
      <c r="DT302">
        <f t="shared" si="34"/>
        <v>25</v>
      </c>
    </row>
    <row r="303" spans="1:124" x14ac:dyDescent="0.25">
      <c r="A303" s="1" t="s">
        <v>4691</v>
      </c>
      <c r="B303" s="1" t="s">
        <v>3684</v>
      </c>
      <c r="C303" s="1" t="s">
        <v>3685</v>
      </c>
      <c r="D303" s="1" t="s">
        <v>110</v>
      </c>
      <c r="E303" s="1" t="s">
        <v>2111</v>
      </c>
      <c r="F303" s="1">
        <v>1193</v>
      </c>
      <c r="G303" s="1">
        <v>410004600</v>
      </c>
      <c r="H303" s="1">
        <v>760</v>
      </c>
      <c r="I303" s="1">
        <v>1973</v>
      </c>
      <c r="J303" s="1">
        <v>2003</v>
      </c>
      <c r="K303" s="1" t="s">
        <v>153</v>
      </c>
      <c r="L303" s="1" t="s">
        <v>110</v>
      </c>
      <c r="M303" s="1">
        <v>16</v>
      </c>
      <c r="N303" s="1" t="s">
        <v>177</v>
      </c>
      <c r="O303" s="1">
        <v>1</v>
      </c>
      <c r="Q303" s="1" t="s">
        <v>117</v>
      </c>
      <c r="R303" s="1">
        <v>0</v>
      </c>
      <c r="T303" s="1">
        <v>0</v>
      </c>
      <c r="V303" s="1">
        <v>1791</v>
      </c>
      <c r="W303" s="1" t="s">
        <v>110</v>
      </c>
      <c r="X303" s="1" t="s">
        <v>117</v>
      </c>
      <c r="Y303" s="1" t="s">
        <v>2101</v>
      </c>
      <c r="AA303" s="1" t="s">
        <v>133</v>
      </c>
      <c r="AE303" s="1" t="s">
        <v>274</v>
      </c>
      <c r="AF303" s="1" t="s">
        <v>114</v>
      </c>
      <c r="AG303" s="1" t="s">
        <v>125</v>
      </c>
      <c r="AH303" s="1" t="s">
        <v>124</v>
      </c>
      <c r="AI303" s="1" t="s">
        <v>112</v>
      </c>
      <c r="AJ303" s="1" t="s">
        <v>112</v>
      </c>
      <c r="AK303" s="1" t="s">
        <v>125</v>
      </c>
      <c r="AL303" s="1" t="s">
        <v>2113</v>
      </c>
      <c r="AM303" s="1" t="s">
        <v>2113</v>
      </c>
      <c r="AN303" s="1" t="s">
        <v>4702</v>
      </c>
      <c r="AO303" s="1">
        <v>70946</v>
      </c>
      <c r="AP303" s="1">
        <v>102264</v>
      </c>
      <c r="AQ303" s="1">
        <v>38509</v>
      </c>
      <c r="AR303" s="1" t="s">
        <v>110</v>
      </c>
      <c r="AS303" s="1">
        <v>0</v>
      </c>
      <c r="AT303" s="1">
        <v>1193</v>
      </c>
      <c r="AU303" s="2">
        <v>5180</v>
      </c>
      <c r="AV303" s="2">
        <v>6373</v>
      </c>
      <c r="BB303" s="1" t="s">
        <v>3520</v>
      </c>
      <c r="BC303" s="1" t="s">
        <v>965</v>
      </c>
      <c r="BD303" s="1">
        <v>0</v>
      </c>
      <c r="BE303" s="1" t="s">
        <v>131</v>
      </c>
      <c r="BF303" s="1">
        <v>2</v>
      </c>
      <c r="BG303" s="1">
        <v>0</v>
      </c>
      <c r="BH303" s="1">
        <v>2</v>
      </c>
      <c r="BJ303" s="1" t="s">
        <v>182</v>
      </c>
      <c r="BK303" s="1" t="s">
        <v>112</v>
      </c>
      <c r="BN303" s="1" t="s">
        <v>133</v>
      </c>
      <c r="BR303" s="1" t="s">
        <v>133</v>
      </c>
      <c r="BU303" s="1" t="s">
        <v>153</v>
      </c>
      <c r="BV303" s="1" t="s">
        <v>114</v>
      </c>
      <c r="BX303" s="1">
        <v>0</v>
      </c>
      <c r="BZ303" s="1">
        <v>0</v>
      </c>
      <c r="CA303" s="1">
        <v>1</v>
      </c>
      <c r="CB303" s="1">
        <v>0</v>
      </c>
      <c r="CC303" s="1">
        <v>0</v>
      </c>
      <c r="CD303" s="1" t="s">
        <v>117</v>
      </c>
      <c r="CE303" s="1" t="s">
        <v>117</v>
      </c>
      <c r="CF303" s="1" t="s">
        <v>110</v>
      </c>
      <c r="CG303" s="1" t="s">
        <v>117</v>
      </c>
      <c r="CH303" s="1" t="s">
        <v>117</v>
      </c>
      <c r="CI303" s="1" t="s">
        <v>117</v>
      </c>
      <c r="CJ303" s="1" t="s">
        <v>117</v>
      </c>
      <c r="CK303" s="1" t="s">
        <v>112</v>
      </c>
      <c r="CL303" s="1">
        <v>2</v>
      </c>
      <c r="CM303" s="1">
        <v>1</v>
      </c>
      <c r="CN303" s="1" t="s">
        <v>142</v>
      </c>
      <c r="CO303" s="1" t="s">
        <v>183</v>
      </c>
      <c r="CP303" s="1">
        <v>0</v>
      </c>
      <c r="CR303" s="1" t="s">
        <v>144</v>
      </c>
      <c r="CS303" s="1" t="s">
        <v>418</v>
      </c>
      <c r="CT303" s="1" t="s">
        <v>136</v>
      </c>
      <c r="CU303" s="8">
        <v>10</v>
      </c>
      <c r="CV303" s="1" t="s">
        <v>4703</v>
      </c>
      <c r="CW303" s="1" t="s">
        <v>4703</v>
      </c>
      <c r="CX303" s="1">
        <v>1</v>
      </c>
      <c r="CY303" s="10">
        <f t="shared" si="28"/>
        <v>10</v>
      </c>
      <c r="CZ303" s="3">
        <v>5.5</v>
      </c>
      <c r="DA303" s="3">
        <v>3.8</v>
      </c>
      <c r="DB303" s="6">
        <f t="shared" si="29"/>
        <v>2.5</v>
      </c>
      <c r="DC303" s="9">
        <v>0</v>
      </c>
      <c r="DD303" s="7">
        <v>0</v>
      </c>
      <c r="DE303" s="7">
        <v>0</v>
      </c>
      <c r="DF303" s="1">
        <v>1791</v>
      </c>
      <c r="DG303" s="1">
        <f t="shared" si="30"/>
        <v>3582</v>
      </c>
      <c r="DH303" s="9">
        <f t="shared" si="31"/>
        <v>1</v>
      </c>
      <c r="DI303" s="1">
        <v>125</v>
      </c>
      <c r="DJ303" s="1">
        <f t="shared" si="32"/>
        <v>250</v>
      </c>
      <c r="DK303" s="9">
        <f t="shared" si="33"/>
        <v>1</v>
      </c>
      <c r="DL303" s="4">
        <v>10</v>
      </c>
      <c r="DN303">
        <f>(DL303*InputWeights!$C$7+DB303*InputWeights!$C$6)</f>
        <v>6.25</v>
      </c>
      <c r="DO303">
        <f>(DD303*InputWeights!$C$12+DE303*InputWeights!$C$10+CU303*InputWeights!$C$11)</f>
        <v>4</v>
      </c>
      <c r="DP303">
        <f>(DC303*InputWeights!$C$18+DK303*InputWeights!$C$16+DH303*InputWeights!$C$15+CY303*InputWeights!$C$17)</f>
        <v>3.6</v>
      </c>
      <c r="DR303">
        <f>DN303*InputWeights!$C$5+DO303*InputWeights!$C$9+DP303*InputWeights!$C$14</f>
        <v>45.15</v>
      </c>
      <c r="DS303">
        <f>((_xlfn.RANK.EQ(DR303,$DR$2:$DR$6635,0))/(COUNT(DR$2:$DR$6635)))*100</f>
        <v>20.31144211238998</v>
      </c>
      <c r="DT303">
        <f t="shared" si="34"/>
        <v>25</v>
      </c>
    </row>
    <row r="304" spans="1:124" x14ac:dyDescent="0.25">
      <c r="A304" s="1" t="s">
        <v>2624</v>
      </c>
      <c r="B304" s="1" t="s">
        <v>2625</v>
      </c>
      <c r="C304" s="1" t="s">
        <v>2626</v>
      </c>
      <c r="D304" s="1" t="s">
        <v>110</v>
      </c>
      <c r="E304" s="1" t="s">
        <v>2669</v>
      </c>
      <c r="F304" s="1">
        <v>3246</v>
      </c>
      <c r="G304" s="1">
        <v>8800</v>
      </c>
      <c r="H304" s="1">
        <v>0</v>
      </c>
      <c r="I304" s="1">
        <v>1959</v>
      </c>
      <c r="J304" s="1">
        <v>2012</v>
      </c>
      <c r="K304" s="1" t="s">
        <v>112</v>
      </c>
      <c r="L304" s="1" t="s">
        <v>110</v>
      </c>
      <c r="M304" s="1">
        <v>24</v>
      </c>
      <c r="N304" s="1" t="s">
        <v>177</v>
      </c>
      <c r="O304" s="1">
        <v>2</v>
      </c>
      <c r="P304" s="1" t="s">
        <v>112</v>
      </c>
      <c r="Q304" s="1" t="s">
        <v>116</v>
      </c>
      <c r="R304" s="1">
        <v>24</v>
      </c>
      <c r="S304" s="1" t="s">
        <v>2627</v>
      </c>
      <c r="T304" s="1">
        <v>92</v>
      </c>
      <c r="V304" s="1">
        <v>16963</v>
      </c>
      <c r="W304" s="1" t="s">
        <v>110</v>
      </c>
      <c r="X304" s="1" t="s">
        <v>117</v>
      </c>
      <c r="Y304" s="1" t="s">
        <v>2666</v>
      </c>
      <c r="Z304" s="1" t="s">
        <v>271</v>
      </c>
      <c r="AA304" s="1" t="s">
        <v>2629</v>
      </c>
      <c r="AC304" s="1" t="s">
        <v>218</v>
      </c>
      <c r="AD304" s="1" t="s">
        <v>2670</v>
      </c>
      <c r="AE304" s="1" t="s">
        <v>274</v>
      </c>
      <c r="AF304" s="1" t="s">
        <v>124</v>
      </c>
      <c r="AG304" s="1" t="s">
        <v>125</v>
      </c>
      <c r="AH304" s="1" t="s">
        <v>114</v>
      </c>
      <c r="AI304" s="1" t="s">
        <v>169</v>
      </c>
      <c r="AJ304" s="1" t="s">
        <v>112</v>
      </c>
      <c r="AK304" s="1" t="s">
        <v>125</v>
      </c>
      <c r="AL304" s="1" t="s">
        <v>967</v>
      </c>
      <c r="AM304" s="1" t="s">
        <v>2671</v>
      </c>
      <c r="AN304" s="1" t="s">
        <v>2672</v>
      </c>
      <c r="AO304" s="1">
        <v>40552</v>
      </c>
      <c r="AP304" s="1">
        <v>102264</v>
      </c>
      <c r="AQ304" s="1">
        <v>4185</v>
      </c>
      <c r="AR304" s="1" t="s">
        <v>110</v>
      </c>
      <c r="AS304" s="1">
        <v>69609</v>
      </c>
      <c r="AT304" s="1">
        <v>72855</v>
      </c>
      <c r="AU304" s="2">
        <v>69609</v>
      </c>
      <c r="AV304" s="2">
        <v>72855</v>
      </c>
      <c r="BB304" s="1" t="s">
        <v>129</v>
      </c>
      <c r="BC304" s="1" t="s">
        <v>247</v>
      </c>
      <c r="BD304" s="1">
        <v>89</v>
      </c>
      <c r="BE304" s="1" t="s">
        <v>131</v>
      </c>
      <c r="BF304" s="1">
        <v>0</v>
      </c>
      <c r="BG304" s="1">
        <v>2</v>
      </c>
      <c r="BH304" s="1">
        <v>2</v>
      </c>
      <c r="BI304" s="1" t="s">
        <v>153</v>
      </c>
      <c r="BJ304" s="1" t="s">
        <v>182</v>
      </c>
      <c r="BK304" s="1" t="s">
        <v>112</v>
      </c>
      <c r="BN304" s="1" t="s">
        <v>133</v>
      </c>
      <c r="BR304" s="1" t="s">
        <v>133</v>
      </c>
      <c r="BU304" s="1" t="s">
        <v>112</v>
      </c>
      <c r="BV304" s="1" t="s">
        <v>114</v>
      </c>
      <c r="BW304" s="1" t="s">
        <v>125</v>
      </c>
      <c r="BX304" s="1">
        <v>0</v>
      </c>
      <c r="BZ304" s="1">
        <v>0</v>
      </c>
      <c r="CA304" s="1">
        <v>1</v>
      </c>
      <c r="CB304" s="1">
        <v>0</v>
      </c>
      <c r="CC304" s="1">
        <v>0</v>
      </c>
      <c r="CD304" s="1" t="s">
        <v>110</v>
      </c>
      <c r="CE304" s="1" t="s">
        <v>116</v>
      </c>
      <c r="CF304" s="1" t="s">
        <v>110</v>
      </c>
      <c r="CG304" s="1" t="s">
        <v>117</v>
      </c>
      <c r="CH304" s="1" t="s">
        <v>117</v>
      </c>
      <c r="CI304" s="1" t="s">
        <v>117</v>
      </c>
      <c r="CJ304" s="1" t="s">
        <v>117</v>
      </c>
      <c r="CK304" s="1" t="s">
        <v>125</v>
      </c>
      <c r="CL304" s="1">
        <v>15</v>
      </c>
      <c r="CM304" s="1">
        <v>5</v>
      </c>
      <c r="CN304" s="1" t="s">
        <v>142</v>
      </c>
      <c r="CO304" s="1" t="s">
        <v>183</v>
      </c>
      <c r="CP304" s="1">
        <v>0</v>
      </c>
      <c r="CQ304" s="1" t="s">
        <v>135</v>
      </c>
      <c r="CR304" s="1" t="s">
        <v>135</v>
      </c>
      <c r="CS304" s="1" t="s">
        <v>156</v>
      </c>
      <c r="CT304" s="1" t="s">
        <v>156</v>
      </c>
      <c r="CU304" s="8">
        <v>5</v>
      </c>
      <c r="CV304" s="1" t="s">
        <v>2673</v>
      </c>
      <c r="CW304" s="1" t="s">
        <v>2673</v>
      </c>
      <c r="CX304" s="1">
        <v>2</v>
      </c>
      <c r="CY304" s="10">
        <f t="shared" si="28"/>
        <v>7.5</v>
      </c>
      <c r="CZ304" s="3">
        <v>6.9</v>
      </c>
      <c r="DA304" s="3">
        <v>0</v>
      </c>
      <c r="DB304" s="6">
        <f t="shared" si="29"/>
        <v>1</v>
      </c>
      <c r="DC304" s="9">
        <v>0</v>
      </c>
      <c r="DD304" s="7">
        <v>0</v>
      </c>
      <c r="DE304" s="7">
        <v>0</v>
      </c>
      <c r="DF304" s="1">
        <v>16963</v>
      </c>
      <c r="DG304" s="1">
        <f t="shared" si="30"/>
        <v>33926</v>
      </c>
      <c r="DH304" s="9">
        <f t="shared" si="31"/>
        <v>7</v>
      </c>
      <c r="DI304" s="1">
        <v>679</v>
      </c>
      <c r="DJ304" s="1">
        <f t="shared" si="32"/>
        <v>1358</v>
      </c>
      <c r="DK304" s="9">
        <f t="shared" si="33"/>
        <v>3</v>
      </c>
      <c r="DL304" s="4">
        <v>10</v>
      </c>
      <c r="DN304">
        <f>(DL304*InputWeights!$C$7+DB304*InputWeights!$C$6)</f>
        <v>5.5</v>
      </c>
      <c r="DO304">
        <f>(DD304*InputWeights!$C$12+DE304*InputWeights!$C$10+CU304*InputWeights!$C$11)</f>
        <v>2</v>
      </c>
      <c r="DP304">
        <f>(DC304*InputWeights!$C$18+DK304*InputWeights!$C$16+DH304*InputWeights!$C$15+CY304*InputWeights!$C$17)</f>
        <v>5.65</v>
      </c>
      <c r="DR304">
        <f>DN304*InputWeights!$C$5+DO304*InputWeights!$C$9+DP304*InputWeights!$C$14</f>
        <v>45.1</v>
      </c>
      <c r="DS304">
        <f>((_xlfn.RANK.EQ(DR304,$DR$2:$DR$6635,0))/(COUNT(DR$2:$DR$6635)))*100</f>
        <v>20.514556533513879</v>
      </c>
      <c r="DT304">
        <f t="shared" si="34"/>
        <v>25</v>
      </c>
    </row>
    <row r="305" spans="1:124" x14ac:dyDescent="0.25">
      <c r="A305" s="1" t="s">
        <v>176</v>
      </c>
      <c r="B305" s="1" t="s">
        <v>3684</v>
      </c>
      <c r="C305" s="1" t="s">
        <v>3685</v>
      </c>
      <c r="D305" s="1" t="s">
        <v>110</v>
      </c>
      <c r="E305" s="1" t="s">
        <v>191</v>
      </c>
      <c r="F305" s="1">
        <v>2765</v>
      </c>
      <c r="G305" s="1">
        <v>21600</v>
      </c>
      <c r="H305" s="1">
        <v>0</v>
      </c>
      <c r="I305" s="1">
        <v>1971</v>
      </c>
      <c r="J305" s="1">
        <v>2005</v>
      </c>
      <c r="K305" s="1" t="s">
        <v>112</v>
      </c>
      <c r="L305" s="1" t="s">
        <v>110</v>
      </c>
      <c r="M305" s="1">
        <v>24</v>
      </c>
      <c r="N305" s="1" t="s">
        <v>177</v>
      </c>
      <c r="O305" s="1">
        <v>2</v>
      </c>
      <c r="Q305" s="1" t="s">
        <v>116</v>
      </c>
      <c r="R305" s="1">
        <v>36</v>
      </c>
      <c r="S305" s="1" t="s">
        <v>3733</v>
      </c>
      <c r="T305" s="1">
        <v>79</v>
      </c>
      <c r="V305" s="1">
        <v>9818</v>
      </c>
      <c r="W305" s="1" t="s">
        <v>110</v>
      </c>
      <c r="X305" s="1" t="s">
        <v>117</v>
      </c>
      <c r="Y305" s="1" t="s">
        <v>3985</v>
      </c>
      <c r="Z305" s="1" t="s">
        <v>271</v>
      </c>
      <c r="AA305" s="1" t="s">
        <v>3924</v>
      </c>
      <c r="AC305" s="1" t="s">
        <v>218</v>
      </c>
      <c r="AD305" s="1" t="s">
        <v>160</v>
      </c>
      <c r="AE305" s="1" t="s">
        <v>3734</v>
      </c>
      <c r="AF305" s="1" t="s">
        <v>116</v>
      </c>
      <c r="AG305" s="1" t="s">
        <v>664</v>
      </c>
      <c r="AH305" s="1" t="s">
        <v>110</v>
      </c>
      <c r="AI305" s="1" t="s">
        <v>112</v>
      </c>
      <c r="AJ305" s="1" t="s">
        <v>112</v>
      </c>
      <c r="AK305" s="1" t="s">
        <v>125</v>
      </c>
      <c r="AL305" s="1" t="s">
        <v>392</v>
      </c>
      <c r="AM305" s="1" t="s">
        <v>4039</v>
      </c>
      <c r="AN305" s="1" t="s">
        <v>4040</v>
      </c>
      <c r="AO305" s="1">
        <v>69489</v>
      </c>
      <c r="AP305" s="1">
        <v>102264</v>
      </c>
      <c r="AQ305" s="1">
        <v>7005</v>
      </c>
      <c r="AR305" s="1" t="s">
        <v>110</v>
      </c>
      <c r="AS305" s="1">
        <v>55183</v>
      </c>
      <c r="AT305" s="1">
        <v>57948</v>
      </c>
      <c r="AU305" s="2">
        <v>55183</v>
      </c>
      <c r="AV305" s="2">
        <v>57948</v>
      </c>
      <c r="BB305" s="1" t="s">
        <v>129</v>
      </c>
      <c r="BC305" s="1" t="s">
        <v>4010</v>
      </c>
      <c r="BD305" s="1">
        <v>90</v>
      </c>
      <c r="BE305" s="1" t="s">
        <v>131</v>
      </c>
      <c r="BF305" s="1">
        <v>0</v>
      </c>
      <c r="BG305" s="1">
        <v>4</v>
      </c>
      <c r="BH305" s="1">
        <v>4</v>
      </c>
      <c r="BJ305" s="1" t="s">
        <v>182</v>
      </c>
      <c r="BK305" s="1" t="s">
        <v>112</v>
      </c>
      <c r="BN305" s="1" t="s">
        <v>133</v>
      </c>
      <c r="BR305" s="1" t="s">
        <v>133</v>
      </c>
      <c r="BU305" s="1" t="s">
        <v>112</v>
      </c>
      <c r="BV305" s="1" t="s">
        <v>114</v>
      </c>
      <c r="BW305" s="1" t="s">
        <v>125</v>
      </c>
      <c r="BX305" s="1">
        <v>1</v>
      </c>
      <c r="BZ305" s="1">
        <v>0</v>
      </c>
      <c r="CA305" s="1">
        <v>1</v>
      </c>
      <c r="CB305" s="1">
        <v>0</v>
      </c>
      <c r="CC305" s="1">
        <v>0</v>
      </c>
      <c r="CD305" s="1" t="s">
        <v>110</v>
      </c>
      <c r="CE305" s="1" t="s">
        <v>116</v>
      </c>
      <c r="CF305" s="1" t="s">
        <v>110</v>
      </c>
      <c r="CG305" s="1" t="s">
        <v>117</v>
      </c>
      <c r="CH305" s="1" t="s">
        <v>117</v>
      </c>
      <c r="CI305" s="1" t="s">
        <v>117</v>
      </c>
      <c r="CJ305" s="1" t="s">
        <v>117</v>
      </c>
      <c r="CK305" s="1" t="s">
        <v>125</v>
      </c>
      <c r="CL305" s="1">
        <v>3</v>
      </c>
      <c r="CM305" s="1">
        <v>5</v>
      </c>
      <c r="CN305" s="1" t="s">
        <v>142</v>
      </c>
      <c r="CO305" s="1" t="s">
        <v>183</v>
      </c>
      <c r="CP305" s="1">
        <v>0</v>
      </c>
      <c r="CQ305" s="1" t="s">
        <v>135</v>
      </c>
      <c r="CR305" s="1" t="s">
        <v>135</v>
      </c>
      <c r="CS305" s="1" t="s">
        <v>156</v>
      </c>
      <c r="CT305" s="1" t="s">
        <v>156</v>
      </c>
      <c r="CU305" s="8">
        <v>5</v>
      </c>
      <c r="CV305" s="1" t="s">
        <v>4041</v>
      </c>
      <c r="CW305" s="1" t="s">
        <v>4041</v>
      </c>
      <c r="CX305" s="1">
        <v>2</v>
      </c>
      <c r="CY305" s="10">
        <f t="shared" si="28"/>
        <v>7.5</v>
      </c>
      <c r="CZ305" s="3">
        <v>9</v>
      </c>
      <c r="DA305" s="3">
        <v>0</v>
      </c>
      <c r="DB305" s="6">
        <f t="shared" si="29"/>
        <v>1</v>
      </c>
      <c r="DC305" s="9">
        <v>10</v>
      </c>
      <c r="DD305" s="7">
        <v>0</v>
      </c>
      <c r="DE305" s="7">
        <v>0</v>
      </c>
      <c r="DF305" s="1">
        <v>9818</v>
      </c>
      <c r="DG305" s="1">
        <f t="shared" si="30"/>
        <v>19636</v>
      </c>
      <c r="DH305" s="9">
        <f t="shared" si="31"/>
        <v>4</v>
      </c>
      <c r="DI305" s="1">
        <v>1121</v>
      </c>
      <c r="DJ305" s="1">
        <f t="shared" si="32"/>
        <v>2242</v>
      </c>
      <c r="DK305" s="9">
        <f t="shared" si="33"/>
        <v>4</v>
      </c>
      <c r="DL305" s="4">
        <v>10</v>
      </c>
      <c r="DN305">
        <f>(DL305*InputWeights!$C$7+DB305*InputWeights!$C$6)</f>
        <v>5.5</v>
      </c>
      <c r="DO305">
        <f>(DD305*InputWeights!$C$12+DE305*InputWeights!$C$10+CU305*InputWeights!$C$11)</f>
        <v>2</v>
      </c>
      <c r="DP305">
        <f>(DC305*InputWeights!$C$18+DK305*InputWeights!$C$16+DH305*InputWeights!$C$15+CY305*InputWeights!$C$17)</f>
        <v>5.65</v>
      </c>
      <c r="DR305">
        <f>DN305*InputWeights!$C$5+DO305*InputWeights!$C$9+DP305*InputWeights!$C$14</f>
        <v>45.1</v>
      </c>
      <c r="DS305">
        <f>((_xlfn.RANK.EQ(DR305,$DR$2:$DR$6635,0))/(COUNT(DR$2:$DR$6635)))*100</f>
        <v>20.514556533513879</v>
      </c>
      <c r="DT305">
        <f t="shared" si="34"/>
        <v>25</v>
      </c>
    </row>
    <row r="306" spans="1:124" x14ac:dyDescent="0.25">
      <c r="A306" s="1" t="s">
        <v>176</v>
      </c>
      <c r="B306" s="1" t="s">
        <v>3684</v>
      </c>
      <c r="C306" s="1" t="s">
        <v>3685</v>
      </c>
      <c r="D306" s="1" t="s">
        <v>110</v>
      </c>
      <c r="E306" s="1" t="s">
        <v>193</v>
      </c>
      <c r="F306" s="1">
        <v>2751</v>
      </c>
      <c r="G306" s="1">
        <v>21600</v>
      </c>
      <c r="H306" s="1">
        <v>0</v>
      </c>
      <c r="I306" s="1">
        <v>1971</v>
      </c>
      <c r="J306" s="1">
        <v>2005</v>
      </c>
      <c r="K306" s="1" t="s">
        <v>139</v>
      </c>
      <c r="L306" s="1" t="s">
        <v>110</v>
      </c>
      <c r="M306" s="1">
        <v>24</v>
      </c>
      <c r="N306" s="1" t="s">
        <v>177</v>
      </c>
      <c r="O306" s="1">
        <v>2</v>
      </c>
      <c r="Q306" s="1" t="s">
        <v>116</v>
      </c>
      <c r="R306" s="1">
        <v>36</v>
      </c>
      <c r="S306" s="1" t="s">
        <v>3733</v>
      </c>
      <c r="T306" s="1">
        <v>70</v>
      </c>
      <c r="V306" s="1">
        <v>9606</v>
      </c>
      <c r="W306" s="1" t="s">
        <v>110</v>
      </c>
      <c r="X306" s="1" t="s">
        <v>117</v>
      </c>
      <c r="Y306" s="1" t="s">
        <v>3985</v>
      </c>
      <c r="Z306" s="1" t="s">
        <v>271</v>
      </c>
      <c r="AA306" s="1" t="s">
        <v>3924</v>
      </c>
      <c r="AC306" s="1" t="s">
        <v>218</v>
      </c>
      <c r="AD306" s="1" t="s">
        <v>160</v>
      </c>
      <c r="AE306" s="1" t="s">
        <v>3734</v>
      </c>
      <c r="AF306" s="1" t="s">
        <v>116</v>
      </c>
      <c r="AG306" s="1" t="s">
        <v>664</v>
      </c>
      <c r="AH306" s="1" t="s">
        <v>110</v>
      </c>
      <c r="AI306" s="1" t="s">
        <v>112</v>
      </c>
      <c r="AJ306" s="1" t="s">
        <v>112</v>
      </c>
      <c r="AK306" s="1" t="s">
        <v>125</v>
      </c>
      <c r="AL306" s="1" t="s">
        <v>738</v>
      </c>
      <c r="AM306" s="1" t="s">
        <v>4042</v>
      </c>
      <c r="AN306" s="1" t="s">
        <v>4043</v>
      </c>
      <c r="AO306" s="1">
        <v>69490</v>
      </c>
      <c r="AP306" s="1">
        <v>102264</v>
      </c>
      <c r="AQ306" s="1">
        <v>7007</v>
      </c>
      <c r="AR306" s="1" t="s">
        <v>114</v>
      </c>
      <c r="AS306" s="1">
        <v>55362</v>
      </c>
      <c r="AT306" s="1">
        <v>58113</v>
      </c>
      <c r="AU306" s="2">
        <v>55362</v>
      </c>
      <c r="AV306" s="2">
        <v>58113</v>
      </c>
      <c r="BB306" s="1" t="s">
        <v>129</v>
      </c>
      <c r="BC306" s="1" t="s">
        <v>1095</v>
      </c>
      <c r="BD306" s="1">
        <v>90</v>
      </c>
      <c r="BE306" s="1" t="s">
        <v>131</v>
      </c>
      <c r="BF306" s="1">
        <v>0</v>
      </c>
      <c r="BG306" s="1">
        <v>4</v>
      </c>
      <c r="BH306" s="1">
        <v>4</v>
      </c>
      <c r="BJ306" s="1" t="s">
        <v>182</v>
      </c>
      <c r="BK306" s="1" t="s">
        <v>112</v>
      </c>
      <c r="BN306" s="1" t="s">
        <v>133</v>
      </c>
      <c r="BR306" s="1" t="s">
        <v>133</v>
      </c>
      <c r="BU306" s="1" t="s">
        <v>139</v>
      </c>
      <c r="BV306" s="1" t="s">
        <v>114</v>
      </c>
      <c r="BW306" s="1" t="s">
        <v>125</v>
      </c>
      <c r="BX306" s="1">
        <v>0</v>
      </c>
      <c r="BZ306" s="1">
        <v>0</v>
      </c>
      <c r="CA306" s="1">
        <v>1</v>
      </c>
      <c r="CB306" s="1">
        <v>0</v>
      </c>
      <c r="CC306" s="1">
        <v>0</v>
      </c>
      <c r="CD306" s="1" t="s">
        <v>114</v>
      </c>
      <c r="CE306" s="1" t="s">
        <v>116</v>
      </c>
      <c r="CF306" s="1" t="s">
        <v>110</v>
      </c>
      <c r="CG306" s="1" t="s">
        <v>117</v>
      </c>
      <c r="CH306" s="1" t="s">
        <v>117</v>
      </c>
      <c r="CI306" s="1" t="s">
        <v>117</v>
      </c>
      <c r="CJ306" s="1" t="s">
        <v>117</v>
      </c>
      <c r="CK306" s="1" t="s">
        <v>125</v>
      </c>
      <c r="CL306" s="1">
        <v>2</v>
      </c>
      <c r="CM306" s="1">
        <v>6</v>
      </c>
      <c r="CN306" s="1" t="s">
        <v>142</v>
      </c>
      <c r="CO306" s="1" t="s">
        <v>183</v>
      </c>
      <c r="CP306" s="1">
        <v>0</v>
      </c>
      <c r="CQ306" s="1" t="s">
        <v>135</v>
      </c>
      <c r="CR306" s="1" t="s">
        <v>135</v>
      </c>
      <c r="CS306" s="1" t="s">
        <v>215</v>
      </c>
      <c r="CT306" s="1" t="s">
        <v>156</v>
      </c>
      <c r="CU306" s="8">
        <v>5</v>
      </c>
      <c r="CV306" s="1" t="s">
        <v>4044</v>
      </c>
      <c r="CW306" s="1" t="s">
        <v>4044</v>
      </c>
      <c r="CX306" s="1">
        <v>2</v>
      </c>
      <c r="CY306" s="10">
        <f t="shared" si="28"/>
        <v>7.5</v>
      </c>
      <c r="CZ306" s="3">
        <v>7.1</v>
      </c>
      <c r="DA306" s="3">
        <v>0</v>
      </c>
      <c r="DB306" s="6">
        <f t="shared" si="29"/>
        <v>1</v>
      </c>
      <c r="DC306" s="9">
        <v>10</v>
      </c>
      <c r="DD306" s="7">
        <v>0</v>
      </c>
      <c r="DE306" s="7">
        <v>0</v>
      </c>
      <c r="DF306" s="1">
        <v>9606</v>
      </c>
      <c r="DG306" s="1">
        <f t="shared" si="30"/>
        <v>19212</v>
      </c>
      <c r="DH306" s="9">
        <f t="shared" si="31"/>
        <v>4</v>
      </c>
      <c r="DI306" s="1">
        <v>1171</v>
      </c>
      <c r="DJ306" s="1">
        <f t="shared" si="32"/>
        <v>2342</v>
      </c>
      <c r="DK306" s="9">
        <f t="shared" si="33"/>
        <v>4</v>
      </c>
      <c r="DL306" s="4">
        <v>10</v>
      </c>
      <c r="DN306">
        <f>(DL306*InputWeights!$C$7+DB306*InputWeights!$C$6)</f>
        <v>5.5</v>
      </c>
      <c r="DO306">
        <f>(DD306*InputWeights!$C$12+DE306*InputWeights!$C$10+CU306*InputWeights!$C$11)</f>
        <v>2</v>
      </c>
      <c r="DP306">
        <f>(DC306*InputWeights!$C$18+DK306*InputWeights!$C$16+DH306*InputWeights!$C$15+CY306*InputWeights!$C$17)</f>
        <v>5.65</v>
      </c>
      <c r="DR306">
        <f>DN306*InputWeights!$C$5+DO306*InputWeights!$C$9+DP306*InputWeights!$C$14</f>
        <v>45.1</v>
      </c>
      <c r="DS306">
        <f>((_xlfn.RANK.EQ(DR306,$DR$2:$DR$6635,0))/(COUNT(DR$2:$DR$6635)))*100</f>
        <v>20.514556533513879</v>
      </c>
      <c r="DT306">
        <f t="shared" si="34"/>
        <v>25</v>
      </c>
    </row>
    <row r="307" spans="1:124" x14ac:dyDescent="0.25">
      <c r="A307" s="1" t="s">
        <v>176</v>
      </c>
      <c r="B307" s="1" t="s">
        <v>3684</v>
      </c>
      <c r="C307" s="1" t="s">
        <v>3685</v>
      </c>
      <c r="D307" s="1" t="s">
        <v>110</v>
      </c>
      <c r="E307" s="1" t="s">
        <v>195</v>
      </c>
      <c r="F307" s="1">
        <v>2503</v>
      </c>
      <c r="G307" s="1">
        <v>21700</v>
      </c>
      <c r="H307" s="1">
        <v>0</v>
      </c>
      <c r="I307" s="1">
        <v>1971</v>
      </c>
      <c r="J307" s="1">
        <v>2005</v>
      </c>
      <c r="K307" s="1" t="s">
        <v>112</v>
      </c>
      <c r="L307" s="1" t="s">
        <v>110</v>
      </c>
      <c r="M307" s="1">
        <v>24</v>
      </c>
      <c r="N307" s="1" t="s">
        <v>177</v>
      </c>
      <c r="O307" s="1">
        <v>2</v>
      </c>
      <c r="P307" s="1" t="s">
        <v>112</v>
      </c>
      <c r="Q307" s="1" t="s">
        <v>116</v>
      </c>
      <c r="R307" s="1">
        <v>6</v>
      </c>
      <c r="S307" s="1" t="s">
        <v>3733</v>
      </c>
      <c r="T307" s="1">
        <v>36</v>
      </c>
      <c r="V307" s="1">
        <v>9818</v>
      </c>
      <c r="W307" s="1" t="s">
        <v>110</v>
      </c>
      <c r="X307" s="1" t="s">
        <v>117</v>
      </c>
      <c r="Y307" s="1" t="s">
        <v>3985</v>
      </c>
      <c r="Z307" s="1" t="s">
        <v>271</v>
      </c>
      <c r="AA307" s="1" t="s">
        <v>3924</v>
      </c>
      <c r="AC307" s="1" t="s">
        <v>160</v>
      </c>
      <c r="AD307" s="1" t="s">
        <v>160</v>
      </c>
      <c r="AE307" s="1" t="s">
        <v>3734</v>
      </c>
      <c r="AF307" s="1" t="s">
        <v>116</v>
      </c>
      <c r="AG307" s="1" t="s">
        <v>664</v>
      </c>
      <c r="AH307" s="1" t="s">
        <v>110</v>
      </c>
      <c r="AI307" s="1" t="s">
        <v>112</v>
      </c>
      <c r="AJ307" s="1" t="s">
        <v>112</v>
      </c>
      <c r="AK307" s="1" t="s">
        <v>125</v>
      </c>
      <c r="AL307" s="1" t="s">
        <v>392</v>
      </c>
      <c r="AM307" s="1" t="s">
        <v>4039</v>
      </c>
      <c r="AN307" s="1" t="s">
        <v>4040</v>
      </c>
      <c r="AO307" s="1">
        <v>69491</v>
      </c>
      <c r="AP307" s="1">
        <v>102264</v>
      </c>
      <c r="AQ307" s="1">
        <v>7005</v>
      </c>
      <c r="AR307" s="1" t="s">
        <v>110</v>
      </c>
      <c r="AS307" s="1">
        <v>57948</v>
      </c>
      <c r="AT307" s="1">
        <v>60451</v>
      </c>
      <c r="AU307" s="2">
        <v>57948</v>
      </c>
      <c r="AV307" s="2">
        <v>60451</v>
      </c>
      <c r="BB307" s="1" t="s">
        <v>129</v>
      </c>
      <c r="BC307" s="1" t="s">
        <v>4010</v>
      </c>
      <c r="BD307" s="1">
        <v>93</v>
      </c>
      <c r="BE307" s="1" t="s">
        <v>131</v>
      </c>
      <c r="BF307" s="1">
        <v>0</v>
      </c>
      <c r="BG307" s="1">
        <v>4</v>
      </c>
      <c r="BH307" s="1">
        <v>4</v>
      </c>
      <c r="BJ307" s="1" t="s">
        <v>182</v>
      </c>
      <c r="BK307" s="1" t="s">
        <v>112</v>
      </c>
      <c r="BN307" s="1" t="s">
        <v>133</v>
      </c>
      <c r="BR307" s="1" t="s">
        <v>133</v>
      </c>
      <c r="BU307" s="1" t="s">
        <v>112</v>
      </c>
      <c r="BV307" s="1" t="s">
        <v>114</v>
      </c>
      <c r="BW307" s="1" t="s">
        <v>125</v>
      </c>
      <c r="BX307" s="1">
        <v>0</v>
      </c>
      <c r="BZ307" s="1">
        <v>0</v>
      </c>
      <c r="CA307" s="1">
        <v>1</v>
      </c>
      <c r="CB307" s="1">
        <v>0</v>
      </c>
      <c r="CC307" s="1">
        <v>0</v>
      </c>
      <c r="CD307" s="1" t="s">
        <v>110</v>
      </c>
      <c r="CE307" s="1" t="s">
        <v>116</v>
      </c>
      <c r="CF307" s="1" t="s">
        <v>110</v>
      </c>
      <c r="CG307" s="1" t="s">
        <v>117</v>
      </c>
      <c r="CH307" s="1" t="s">
        <v>110</v>
      </c>
      <c r="CI307" s="1" t="s">
        <v>117</v>
      </c>
      <c r="CJ307" s="1" t="s">
        <v>117</v>
      </c>
      <c r="CK307" s="1" t="s">
        <v>125</v>
      </c>
      <c r="CL307" s="1">
        <v>8</v>
      </c>
      <c r="CM307" s="1">
        <v>1</v>
      </c>
      <c r="CN307" s="1" t="s">
        <v>142</v>
      </c>
      <c r="CO307" s="1" t="s">
        <v>183</v>
      </c>
      <c r="CP307" s="1">
        <v>0</v>
      </c>
      <c r="CQ307" s="1" t="s">
        <v>135</v>
      </c>
      <c r="CR307" s="1" t="s">
        <v>135</v>
      </c>
      <c r="CS307" s="1" t="s">
        <v>215</v>
      </c>
      <c r="CT307" s="1" t="s">
        <v>156</v>
      </c>
      <c r="CU307" s="8">
        <v>5</v>
      </c>
      <c r="CV307" s="1" t="s">
        <v>4045</v>
      </c>
      <c r="CW307" s="1" t="s">
        <v>4045</v>
      </c>
      <c r="CX307" s="1">
        <v>2</v>
      </c>
      <c r="CY307" s="10">
        <f t="shared" si="28"/>
        <v>7.5</v>
      </c>
      <c r="CZ307" s="3">
        <v>4.5999999999999996</v>
      </c>
      <c r="DA307" s="3">
        <v>2.9</v>
      </c>
      <c r="DB307" s="6">
        <f t="shared" si="29"/>
        <v>1</v>
      </c>
      <c r="DC307" s="9">
        <v>10</v>
      </c>
      <c r="DD307" s="7">
        <v>0</v>
      </c>
      <c r="DE307" s="7">
        <v>0</v>
      </c>
      <c r="DF307" s="1">
        <v>9818</v>
      </c>
      <c r="DG307" s="1">
        <f t="shared" si="30"/>
        <v>19636</v>
      </c>
      <c r="DH307" s="9">
        <f t="shared" si="31"/>
        <v>4</v>
      </c>
      <c r="DI307" s="1">
        <v>1121</v>
      </c>
      <c r="DJ307" s="1">
        <f t="shared" si="32"/>
        <v>2242</v>
      </c>
      <c r="DK307" s="9">
        <f t="shared" si="33"/>
        <v>4</v>
      </c>
      <c r="DL307" s="4">
        <v>10</v>
      </c>
      <c r="DN307">
        <f>(DL307*InputWeights!$C$7+DB307*InputWeights!$C$6)</f>
        <v>5.5</v>
      </c>
      <c r="DO307">
        <f>(DD307*InputWeights!$C$12+DE307*InputWeights!$C$10+CU307*InputWeights!$C$11)</f>
        <v>2</v>
      </c>
      <c r="DP307">
        <f>(DC307*InputWeights!$C$18+DK307*InputWeights!$C$16+DH307*InputWeights!$C$15+CY307*InputWeights!$C$17)</f>
        <v>5.65</v>
      </c>
      <c r="DR307">
        <f>DN307*InputWeights!$C$5+DO307*InputWeights!$C$9+DP307*InputWeights!$C$14</f>
        <v>45.1</v>
      </c>
      <c r="DS307">
        <f>((_xlfn.RANK.EQ(DR307,$DR$2:$DR$6635,0))/(COUNT(DR$2:$DR$6635)))*100</f>
        <v>20.514556533513879</v>
      </c>
      <c r="DT307">
        <f t="shared" si="34"/>
        <v>25</v>
      </c>
    </row>
    <row r="308" spans="1:124" x14ac:dyDescent="0.25">
      <c r="A308" s="1" t="s">
        <v>450</v>
      </c>
      <c r="B308" s="1" t="s">
        <v>108</v>
      </c>
      <c r="C308" s="1" t="s">
        <v>109</v>
      </c>
      <c r="D308" s="1" t="s">
        <v>110</v>
      </c>
      <c r="E308" s="1" t="s">
        <v>551</v>
      </c>
      <c r="F308" s="1">
        <v>1370</v>
      </c>
      <c r="G308" s="1">
        <v>9600</v>
      </c>
      <c r="H308" s="1">
        <v>0</v>
      </c>
      <c r="I308" s="1">
        <v>1999</v>
      </c>
      <c r="J308" s="1">
        <v>1999</v>
      </c>
      <c r="K308" s="1" t="s">
        <v>139</v>
      </c>
      <c r="L308" s="1" t="s">
        <v>110</v>
      </c>
      <c r="M308" s="1">
        <v>24</v>
      </c>
      <c r="N308" s="1" t="s">
        <v>147</v>
      </c>
      <c r="O308" s="1">
        <v>2</v>
      </c>
      <c r="P308" s="1" t="s">
        <v>112</v>
      </c>
      <c r="Q308" s="1" t="s">
        <v>114</v>
      </c>
      <c r="R308" s="1">
        <v>4</v>
      </c>
      <c r="S308" s="1" t="s">
        <v>148</v>
      </c>
      <c r="T308" s="1">
        <v>181</v>
      </c>
      <c r="V308" s="1">
        <v>14767</v>
      </c>
      <c r="W308" s="1" t="s">
        <v>116</v>
      </c>
      <c r="X308" s="1" t="s">
        <v>117</v>
      </c>
      <c r="Y308" s="1" t="s">
        <v>509</v>
      </c>
      <c r="Z308" s="1" t="s">
        <v>119</v>
      </c>
      <c r="AA308" s="1" t="s">
        <v>454</v>
      </c>
      <c r="AC308" s="1" t="s">
        <v>541</v>
      </c>
      <c r="AD308" s="1" t="s">
        <v>218</v>
      </c>
      <c r="AE308" s="1" t="s">
        <v>426</v>
      </c>
      <c r="AF308" s="1" t="s">
        <v>124</v>
      </c>
      <c r="AG308" s="1" t="s">
        <v>125</v>
      </c>
      <c r="AH308" s="1" t="s">
        <v>124</v>
      </c>
      <c r="AI308" s="1" t="s">
        <v>112</v>
      </c>
      <c r="AJ308" s="1" t="s">
        <v>112</v>
      </c>
      <c r="AK308" s="1" t="s">
        <v>125</v>
      </c>
      <c r="AL308" s="1" t="s">
        <v>516</v>
      </c>
      <c r="AM308" s="1" t="s">
        <v>523</v>
      </c>
      <c r="AN308" s="1" t="s">
        <v>552</v>
      </c>
      <c r="AO308" s="1">
        <v>1846</v>
      </c>
      <c r="AP308" s="1">
        <v>102264</v>
      </c>
      <c r="AQ308" s="1">
        <v>163</v>
      </c>
      <c r="AR308" s="1" t="s">
        <v>114</v>
      </c>
      <c r="AS308" s="1">
        <v>97319</v>
      </c>
      <c r="AT308" s="1">
        <v>98689</v>
      </c>
      <c r="AU308" s="2">
        <v>97319</v>
      </c>
      <c r="AV308" s="2">
        <v>98689</v>
      </c>
      <c r="BB308" s="1" t="s">
        <v>129</v>
      </c>
      <c r="BC308" s="1" t="s">
        <v>225</v>
      </c>
      <c r="BD308" s="1">
        <v>82</v>
      </c>
      <c r="BE308" s="1" t="s">
        <v>131</v>
      </c>
      <c r="BF308" s="1">
        <v>0</v>
      </c>
      <c r="BG308" s="1">
        <v>4</v>
      </c>
      <c r="BH308" s="1">
        <v>4</v>
      </c>
      <c r="BI308" s="1" t="s">
        <v>549</v>
      </c>
      <c r="BJ308" s="1" t="s">
        <v>154</v>
      </c>
      <c r="BK308" s="1" t="s">
        <v>112</v>
      </c>
      <c r="BN308" s="1" t="s">
        <v>133</v>
      </c>
      <c r="BR308" s="1" t="s">
        <v>133</v>
      </c>
      <c r="BU308" s="1" t="s">
        <v>139</v>
      </c>
      <c r="BV308" s="1" t="s">
        <v>114</v>
      </c>
      <c r="BW308" s="1" t="s">
        <v>112</v>
      </c>
      <c r="BX308" s="1">
        <v>0</v>
      </c>
      <c r="BZ308" s="1">
        <v>0</v>
      </c>
      <c r="CA308" s="1">
        <v>1</v>
      </c>
      <c r="CB308" s="1">
        <v>0</v>
      </c>
      <c r="CC308" s="1">
        <v>0</v>
      </c>
      <c r="CD308" s="1" t="s">
        <v>114</v>
      </c>
      <c r="CE308" s="1" t="s">
        <v>114</v>
      </c>
      <c r="CF308" s="1" t="s">
        <v>110</v>
      </c>
      <c r="CG308" s="1" t="s">
        <v>114</v>
      </c>
      <c r="CH308" s="1" t="s">
        <v>114</v>
      </c>
      <c r="CI308" s="1" t="s">
        <v>117</v>
      </c>
      <c r="CJ308" s="1" t="s">
        <v>117</v>
      </c>
      <c r="CK308" s="1" t="s">
        <v>125</v>
      </c>
      <c r="CL308" s="1">
        <v>0</v>
      </c>
      <c r="CM308" s="1">
        <v>0</v>
      </c>
      <c r="CN308" s="1" t="s">
        <v>155</v>
      </c>
      <c r="CO308" s="1" t="s">
        <v>154</v>
      </c>
      <c r="CP308" s="1">
        <v>0</v>
      </c>
      <c r="CQ308" s="1" t="s">
        <v>143</v>
      </c>
      <c r="CR308" s="1" t="s">
        <v>143</v>
      </c>
      <c r="CS308" s="1" t="s">
        <v>136</v>
      </c>
      <c r="CT308" s="1" t="s">
        <v>156</v>
      </c>
      <c r="CU308" s="8">
        <v>5</v>
      </c>
      <c r="CV308" s="1" t="s">
        <v>553</v>
      </c>
      <c r="CW308" s="1" t="s">
        <v>553</v>
      </c>
      <c r="CX308" s="1">
        <v>3</v>
      </c>
      <c r="CY308" s="10">
        <f t="shared" si="28"/>
        <v>7.5</v>
      </c>
      <c r="CZ308" s="3">
        <v>3.8795199999999999</v>
      </c>
      <c r="DA308" s="3">
        <v>3.2539899999999999</v>
      </c>
      <c r="DB308" s="6">
        <f t="shared" si="29"/>
        <v>2.5</v>
      </c>
      <c r="DC308" s="9">
        <v>0</v>
      </c>
      <c r="DD308" s="7">
        <v>0</v>
      </c>
      <c r="DE308" s="7">
        <v>0</v>
      </c>
      <c r="DF308" s="1">
        <v>14767</v>
      </c>
      <c r="DG308" s="1">
        <f t="shared" si="30"/>
        <v>29534</v>
      </c>
      <c r="DH308" s="9">
        <f t="shared" si="31"/>
        <v>6</v>
      </c>
      <c r="DI308" s="1">
        <v>372</v>
      </c>
      <c r="DJ308" s="1">
        <f t="shared" si="32"/>
        <v>744</v>
      </c>
      <c r="DK308" s="9">
        <f t="shared" si="33"/>
        <v>2</v>
      </c>
      <c r="DL308" s="4">
        <v>10</v>
      </c>
      <c r="DN308">
        <f>(DL308*InputWeights!$C$7+DB308*InputWeights!$C$6)</f>
        <v>6.25</v>
      </c>
      <c r="DO308">
        <f>(DD308*InputWeights!$C$12+DE308*InputWeights!$C$10+CU308*InputWeights!$C$11)</f>
        <v>2</v>
      </c>
      <c r="DP308">
        <f>(DC308*InputWeights!$C$18+DK308*InputWeights!$C$16+DH308*InputWeights!$C$15+CY308*InputWeights!$C$17)</f>
        <v>5.0500000000000007</v>
      </c>
      <c r="DR308">
        <f>DN308*InputWeights!$C$5+DO308*InputWeights!$C$9+DP308*InputWeights!$C$14</f>
        <v>44.95</v>
      </c>
      <c r="DS308">
        <f>((_xlfn.RANK.EQ(DR308,$DR$2:$DR$6635,0))/(COUNT(DR$2:$DR$6635)))*100</f>
        <v>20.785375761679077</v>
      </c>
      <c r="DT308">
        <f t="shared" si="34"/>
        <v>25</v>
      </c>
    </row>
    <row r="309" spans="1:124" x14ac:dyDescent="0.25">
      <c r="A309" s="1" t="s">
        <v>1087</v>
      </c>
      <c r="B309" s="1" t="s">
        <v>108</v>
      </c>
      <c r="C309" s="1" t="s">
        <v>109</v>
      </c>
      <c r="D309" s="1" t="s">
        <v>110</v>
      </c>
      <c r="E309" s="1" t="s">
        <v>168</v>
      </c>
      <c r="F309" s="1">
        <v>2099</v>
      </c>
      <c r="G309" s="1">
        <v>20002300</v>
      </c>
      <c r="H309" s="1">
        <v>0</v>
      </c>
      <c r="I309" s="1">
        <v>2015</v>
      </c>
      <c r="J309" s="1">
        <v>2015</v>
      </c>
      <c r="K309" s="1" t="s">
        <v>183</v>
      </c>
      <c r="L309" s="1" t="s">
        <v>114</v>
      </c>
      <c r="M309" s="1">
        <v>38</v>
      </c>
      <c r="N309" s="1" t="s">
        <v>358</v>
      </c>
      <c r="O309" s="1">
        <v>3</v>
      </c>
      <c r="Q309" s="1" t="s">
        <v>117</v>
      </c>
      <c r="R309" s="1">
        <v>0</v>
      </c>
      <c r="S309" s="1" t="s">
        <v>1105</v>
      </c>
      <c r="T309" s="1">
        <v>127</v>
      </c>
      <c r="V309" s="1">
        <v>20018</v>
      </c>
      <c r="W309" s="1" t="s">
        <v>116</v>
      </c>
      <c r="X309" s="1" t="s">
        <v>117</v>
      </c>
      <c r="Y309" s="1" t="s">
        <v>1047</v>
      </c>
      <c r="AA309" s="1" t="s">
        <v>133</v>
      </c>
      <c r="AC309" s="1" t="s">
        <v>1106</v>
      </c>
      <c r="AD309" s="1" t="s">
        <v>160</v>
      </c>
      <c r="AE309" s="1" t="s">
        <v>123</v>
      </c>
      <c r="AF309" s="1" t="s">
        <v>124</v>
      </c>
      <c r="AG309" s="1" t="s">
        <v>125</v>
      </c>
      <c r="AH309" s="1" t="s">
        <v>124</v>
      </c>
      <c r="AI309" s="1" t="s">
        <v>627</v>
      </c>
      <c r="AJ309" s="1" t="s">
        <v>112</v>
      </c>
      <c r="AK309" s="1" t="s">
        <v>125</v>
      </c>
      <c r="AL309" s="1" t="s">
        <v>967</v>
      </c>
      <c r="AM309" s="1" t="s">
        <v>967</v>
      </c>
      <c r="AN309" s="1" t="s">
        <v>967</v>
      </c>
      <c r="AO309" s="1">
        <v>2712</v>
      </c>
      <c r="AP309" s="1">
        <v>102264</v>
      </c>
      <c r="AQ309" s="1">
        <v>226</v>
      </c>
      <c r="AR309" s="1" t="s">
        <v>110</v>
      </c>
      <c r="AS309" s="1">
        <v>40788</v>
      </c>
      <c r="AT309" s="1">
        <v>42887</v>
      </c>
      <c r="AU309" s="2">
        <v>40788</v>
      </c>
      <c r="AV309" s="2">
        <v>42887</v>
      </c>
      <c r="BB309" s="1" t="s">
        <v>129</v>
      </c>
      <c r="BC309" s="1" t="s">
        <v>247</v>
      </c>
      <c r="BD309" s="1">
        <v>78</v>
      </c>
      <c r="BE309" s="1" t="s">
        <v>131</v>
      </c>
      <c r="BF309" s="1">
        <v>0</v>
      </c>
      <c r="BG309" s="1">
        <v>2</v>
      </c>
      <c r="BH309" s="1">
        <v>2</v>
      </c>
      <c r="BI309" s="1" t="s">
        <v>132</v>
      </c>
      <c r="BJ309" s="1" t="s">
        <v>182</v>
      </c>
      <c r="BK309" s="1" t="s">
        <v>112</v>
      </c>
      <c r="BN309" s="1" t="s">
        <v>133</v>
      </c>
      <c r="BR309" s="1" t="s">
        <v>133</v>
      </c>
      <c r="BU309" s="1" t="s">
        <v>112</v>
      </c>
      <c r="BV309" s="1" t="s">
        <v>114</v>
      </c>
      <c r="BW309" s="1" t="s">
        <v>112</v>
      </c>
      <c r="BX309" s="1">
        <v>0</v>
      </c>
      <c r="BZ309" s="1">
        <v>0</v>
      </c>
      <c r="CA309" s="1">
        <v>1</v>
      </c>
      <c r="CB309" s="1">
        <v>0</v>
      </c>
      <c r="CC309" s="1">
        <v>0</v>
      </c>
      <c r="CD309" s="1" t="s">
        <v>117</v>
      </c>
      <c r="CE309" s="1" t="s">
        <v>117</v>
      </c>
      <c r="CF309" s="1" t="s">
        <v>117</v>
      </c>
      <c r="CG309" s="1" t="s">
        <v>117</v>
      </c>
      <c r="CH309" s="1" t="s">
        <v>117</v>
      </c>
      <c r="CI309" s="1" t="s">
        <v>117</v>
      </c>
      <c r="CJ309" s="1" t="s">
        <v>117</v>
      </c>
      <c r="CK309" s="1" t="s">
        <v>112</v>
      </c>
      <c r="CL309" s="1">
        <v>4</v>
      </c>
      <c r="CM309" s="1">
        <v>5</v>
      </c>
      <c r="CN309" s="1" t="s">
        <v>142</v>
      </c>
      <c r="CO309" s="1" t="s">
        <v>183</v>
      </c>
      <c r="CP309" s="1">
        <v>0</v>
      </c>
      <c r="CR309" s="1" t="s">
        <v>248</v>
      </c>
      <c r="CS309" s="1" t="s">
        <v>184</v>
      </c>
      <c r="CT309" s="1" t="s">
        <v>184</v>
      </c>
      <c r="CU309" s="8">
        <v>7.5</v>
      </c>
      <c r="CV309" s="1" t="s">
        <v>1107</v>
      </c>
      <c r="CW309" s="1" t="s">
        <v>1107</v>
      </c>
      <c r="CX309" s="1">
        <v>3</v>
      </c>
      <c r="CY309" s="10">
        <f t="shared" si="28"/>
        <v>7.5</v>
      </c>
      <c r="CZ309" s="3">
        <v>19.600000000000001</v>
      </c>
      <c r="DA309" s="3">
        <v>0</v>
      </c>
      <c r="DB309" s="6">
        <f t="shared" si="29"/>
        <v>1</v>
      </c>
      <c r="DC309" s="9">
        <v>0</v>
      </c>
      <c r="DD309" s="7">
        <v>0</v>
      </c>
      <c r="DE309" s="7">
        <v>0</v>
      </c>
      <c r="DF309" s="1">
        <v>20018</v>
      </c>
      <c r="DG309" s="1">
        <f t="shared" si="30"/>
        <v>20018</v>
      </c>
      <c r="DH309" s="9">
        <f t="shared" si="31"/>
        <v>5</v>
      </c>
      <c r="DI309" s="1">
        <v>1109</v>
      </c>
      <c r="DJ309" s="1">
        <f t="shared" si="32"/>
        <v>1109</v>
      </c>
      <c r="DK309" s="9">
        <f t="shared" si="33"/>
        <v>3</v>
      </c>
      <c r="DL309" s="4">
        <v>10</v>
      </c>
      <c r="DN309">
        <f>(DL309*InputWeights!$C$7+DB309*InputWeights!$C$6)</f>
        <v>5.5</v>
      </c>
      <c r="DO309">
        <f>(DD309*InputWeights!$C$12+DE309*InputWeights!$C$10+CU309*InputWeights!$C$11)</f>
        <v>3</v>
      </c>
      <c r="DP309">
        <f>(DC309*InputWeights!$C$18+DK309*InputWeights!$C$16+DH309*InputWeights!$C$15+CY309*InputWeights!$C$17)</f>
        <v>4.8499999999999996</v>
      </c>
      <c r="DR309">
        <f>DN309*InputWeights!$C$5+DO309*InputWeights!$C$9+DP309*InputWeights!$C$14</f>
        <v>44.9</v>
      </c>
      <c r="DS309">
        <f>((_xlfn.RANK.EQ(DR309,$DR$2:$DR$6635,0))/(COUNT(DR$2:$DR$6635)))*100</f>
        <v>20.85308056872038</v>
      </c>
      <c r="DT309">
        <f t="shared" si="34"/>
        <v>25</v>
      </c>
    </row>
    <row r="310" spans="1:124" x14ac:dyDescent="0.25">
      <c r="A310" s="1" t="s">
        <v>1087</v>
      </c>
      <c r="B310" s="1" t="s">
        <v>108</v>
      </c>
      <c r="C310" s="1" t="s">
        <v>109</v>
      </c>
      <c r="D310" s="1" t="s">
        <v>110</v>
      </c>
      <c r="E310" s="1" t="s">
        <v>176</v>
      </c>
      <c r="F310" s="1">
        <v>2376</v>
      </c>
      <c r="G310" s="1">
        <v>20002400</v>
      </c>
      <c r="H310" s="1">
        <v>0</v>
      </c>
      <c r="I310" s="1">
        <v>1928</v>
      </c>
      <c r="J310" s="1">
        <v>2015</v>
      </c>
      <c r="K310" s="1" t="s">
        <v>112</v>
      </c>
      <c r="L310" s="1" t="s">
        <v>110</v>
      </c>
      <c r="M310" s="1">
        <v>30</v>
      </c>
      <c r="N310" s="1" t="s">
        <v>177</v>
      </c>
      <c r="O310" s="1">
        <v>2</v>
      </c>
      <c r="Q310" s="1" t="s">
        <v>110</v>
      </c>
      <c r="R310" s="1">
        <v>1</v>
      </c>
      <c r="S310" s="1" t="s">
        <v>1088</v>
      </c>
      <c r="T310" s="1">
        <v>128</v>
      </c>
      <c r="V310" s="1">
        <v>11695</v>
      </c>
      <c r="W310" s="1" t="s">
        <v>116</v>
      </c>
      <c r="X310" s="1" t="s">
        <v>117</v>
      </c>
      <c r="Y310" s="1" t="s">
        <v>1047</v>
      </c>
      <c r="AA310" s="1" t="s">
        <v>133</v>
      </c>
      <c r="AC310" s="1" t="s">
        <v>160</v>
      </c>
      <c r="AD310" s="1" t="s">
        <v>1108</v>
      </c>
      <c r="AE310" s="1" t="s">
        <v>123</v>
      </c>
      <c r="AF310" s="1" t="s">
        <v>124</v>
      </c>
      <c r="AG310" s="1" t="s">
        <v>125</v>
      </c>
      <c r="AH310" s="1" t="s">
        <v>124</v>
      </c>
      <c r="AI310" s="1" t="s">
        <v>627</v>
      </c>
      <c r="AJ310" s="1" t="s">
        <v>112</v>
      </c>
      <c r="AK310" s="1" t="s">
        <v>125</v>
      </c>
      <c r="AL310" s="1" t="s">
        <v>967</v>
      </c>
      <c r="AM310" s="1" t="s">
        <v>1109</v>
      </c>
      <c r="AN310" s="1" t="s">
        <v>178</v>
      </c>
      <c r="AO310" s="1">
        <v>2713</v>
      </c>
      <c r="AP310" s="1">
        <v>102264</v>
      </c>
      <c r="AQ310" s="1">
        <v>226</v>
      </c>
      <c r="AR310" s="1" t="s">
        <v>110</v>
      </c>
      <c r="AS310" s="1">
        <v>42887</v>
      </c>
      <c r="AT310" s="1">
        <v>45263</v>
      </c>
      <c r="AU310" s="2">
        <v>42887</v>
      </c>
      <c r="AV310" s="2">
        <v>45263</v>
      </c>
      <c r="BB310" s="1" t="s">
        <v>129</v>
      </c>
      <c r="BC310" s="1" t="s">
        <v>1095</v>
      </c>
      <c r="BD310" s="1">
        <v>77</v>
      </c>
      <c r="BE310" s="1" t="s">
        <v>131</v>
      </c>
      <c r="BF310" s="1">
        <v>0</v>
      </c>
      <c r="BG310" s="1">
        <v>2</v>
      </c>
      <c r="BH310" s="1">
        <v>2</v>
      </c>
      <c r="BI310" s="1" t="s">
        <v>132</v>
      </c>
      <c r="BJ310" s="1" t="s">
        <v>182</v>
      </c>
      <c r="BK310" s="1" t="s">
        <v>112</v>
      </c>
      <c r="BN310" s="1" t="s">
        <v>133</v>
      </c>
      <c r="BR310" s="1" t="s">
        <v>133</v>
      </c>
      <c r="BU310" s="1" t="s">
        <v>112</v>
      </c>
      <c r="BV310" s="1" t="s">
        <v>114</v>
      </c>
      <c r="BW310" s="1" t="s">
        <v>112</v>
      </c>
      <c r="BX310" s="1">
        <v>0</v>
      </c>
      <c r="BZ310" s="1">
        <v>0</v>
      </c>
      <c r="CA310" s="1">
        <v>1</v>
      </c>
      <c r="CB310" s="1">
        <v>0</v>
      </c>
      <c r="CC310" s="1">
        <v>0</v>
      </c>
      <c r="CD310" s="1" t="s">
        <v>110</v>
      </c>
      <c r="CE310" s="1" t="s">
        <v>110</v>
      </c>
      <c r="CF310" s="1" t="s">
        <v>110</v>
      </c>
      <c r="CG310" s="1" t="s">
        <v>117</v>
      </c>
      <c r="CH310" s="1" t="s">
        <v>117</v>
      </c>
      <c r="CI310" s="1" t="s">
        <v>117</v>
      </c>
      <c r="CJ310" s="1" t="s">
        <v>117</v>
      </c>
      <c r="CK310" s="1" t="s">
        <v>112</v>
      </c>
      <c r="CL310" s="1">
        <v>8</v>
      </c>
      <c r="CM310" s="1">
        <v>1</v>
      </c>
      <c r="CN310" s="1" t="s">
        <v>134</v>
      </c>
      <c r="CO310" s="1" t="s">
        <v>183</v>
      </c>
      <c r="CP310" s="1">
        <v>0</v>
      </c>
      <c r="CQ310" s="1" t="s">
        <v>143</v>
      </c>
      <c r="CR310" s="1" t="s">
        <v>143</v>
      </c>
      <c r="CS310" s="1" t="s">
        <v>184</v>
      </c>
      <c r="CT310" s="1" t="s">
        <v>184</v>
      </c>
      <c r="CU310" s="8">
        <v>7.5</v>
      </c>
      <c r="CV310" s="1" t="s">
        <v>1110</v>
      </c>
      <c r="CW310" s="1" t="s">
        <v>1110</v>
      </c>
      <c r="CX310" s="1">
        <v>3</v>
      </c>
      <c r="CY310" s="10">
        <f t="shared" si="28"/>
        <v>7.5</v>
      </c>
      <c r="CZ310" s="3">
        <v>2.75665</v>
      </c>
      <c r="DA310" s="3">
        <v>1.8548100000000001</v>
      </c>
      <c r="DB310" s="6">
        <f t="shared" si="29"/>
        <v>1</v>
      </c>
      <c r="DC310" s="9">
        <v>0</v>
      </c>
      <c r="DD310" s="7">
        <v>0</v>
      </c>
      <c r="DE310" s="7">
        <v>0</v>
      </c>
      <c r="DF310" s="1">
        <v>11695</v>
      </c>
      <c r="DG310" s="1">
        <f t="shared" si="30"/>
        <v>23390</v>
      </c>
      <c r="DH310" s="9">
        <f t="shared" si="31"/>
        <v>5</v>
      </c>
      <c r="DI310" s="1">
        <v>819</v>
      </c>
      <c r="DJ310" s="1">
        <f t="shared" si="32"/>
        <v>1638</v>
      </c>
      <c r="DK310" s="9">
        <f t="shared" si="33"/>
        <v>3</v>
      </c>
      <c r="DL310" s="4">
        <v>10</v>
      </c>
      <c r="DN310">
        <f>(DL310*InputWeights!$C$7+DB310*InputWeights!$C$6)</f>
        <v>5.5</v>
      </c>
      <c r="DO310">
        <f>(DD310*InputWeights!$C$12+DE310*InputWeights!$C$10+CU310*InputWeights!$C$11)</f>
        <v>3</v>
      </c>
      <c r="DP310">
        <f>(DC310*InputWeights!$C$18+DK310*InputWeights!$C$16+DH310*InputWeights!$C$15+CY310*InputWeights!$C$17)</f>
        <v>4.8499999999999996</v>
      </c>
      <c r="DR310">
        <f>DN310*InputWeights!$C$5+DO310*InputWeights!$C$9+DP310*InputWeights!$C$14</f>
        <v>44.9</v>
      </c>
      <c r="DS310">
        <f>((_xlfn.RANK.EQ(DR310,$DR$2:$DR$6635,0))/(COUNT(DR$2:$DR$6635)))*100</f>
        <v>20.85308056872038</v>
      </c>
      <c r="DT310">
        <f t="shared" si="34"/>
        <v>25</v>
      </c>
    </row>
    <row r="311" spans="1:124" x14ac:dyDescent="0.25">
      <c r="A311" s="1" t="s">
        <v>2707</v>
      </c>
      <c r="B311" s="1" t="s">
        <v>2625</v>
      </c>
      <c r="C311" s="1" t="s">
        <v>2626</v>
      </c>
      <c r="D311" s="1" t="s">
        <v>110</v>
      </c>
      <c r="E311" s="1" t="s">
        <v>352</v>
      </c>
      <c r="F311" s="1">
        <v>3193</v>
      </c>
      <c r="G311" s="1">
        <v>1400</v>
      </c>
      <c r="H311" s="1">
        <v>0</v>
      </c>
      <c r="I311" s="1">
        <v>1934</v>
      </c>
      <c r="J311" s="1">
        <v>2008</v>
      </c>
      <c r="K311" s="1" t="s">
        <v>183</v>
      </c>
      <c r="L311" s="1" t="s">
        <v>114</v>
      </c>
      <c r="M311" s="1">
        <v>40</v>
      </c>
      <c r="N311" s="1" t="s">
        <v>177</v>
      </c>
      <c r="O311" s="1">
        <v>2</v>
      </c>
      <c r="Q311" s="1" t="s">
        <v>117</v>
      </c>
      <c r="R311" s="1">
        <v>0</v>
      </c>
      <c r="S311" s="1" t="s">
        <v>1135</v>
      </c>
      <c r="T311" s="1">
        <v>209</v>
      </c>
      <c r="V311" s="1">
        <v>11990</v>
      </c>
      <c r="W311" s="1" t="s">
        <v>116</v>
      </c>
      <c r="X311" s="1" t="s">
        <v>117</v>
      </c>
      <c r="Y311" s="1" t="s">
        <v>2727</v>
      </c>
      <c r="Z311" s="1" t="s">
        <v>271</v>
      </c>
      <c r="AA311" s="1" t="s">
        <v>2708</v>
      </c>
      <c r="AC311" s="1" t="s">
        <v>2728</v>
      </c>
      <c r="AD311" s="1" t="s">
        <v>2042</v>
      </c>
      <c r="AE311" s="1" t="s">
        <v>426</v>
      </c>
      <c r="AF311" s="1" t="s">
        <v>124</v>
      </c>
      <c r="AG311" s="1" t="s">
        <v>125</v>
      </c>
      <c r="AH311" s="1" t="s">
        <v>124</v>
      </c>
      <c r="AI311" s="1" t="s">
        <v>112</v>
      </c>
      <c r="AJ311" s="1" t="s">
        <v>112</v>
      </c>
      <c r="AK311" s="1" t="s">
        <v>125</v>
      </c>
      <c r="AL311" s="1" t="s">
        <v>350</v>
      </c>
      <c r="AM311" s="1" t="s">
        <v>373</v>
      </c>
      <c r="AN311" s="1" t="s">
        <v>373</v>
      </c>
      <c r="AO311" s="1">
        <v>40640</v>
      </c>
      <c r="AP311" s="1">
        <v>102264</v>
      </c>
      <c r="AQ311" s="1">
        <v>4189</v>
      </c>
      <c r="AR311" s="1" t="s">
        <v>110</v>
      </c>
      <c r="AS311" s="1">
        <v>29623</v>
      </c>
      <c r="AT311" s="1">
        <v>32816</v>
      </c>
      <c r="AU311" s="2">
        <v>29623</v>
      </c>
      <c r="AV311" s="2">
        <v>32816</v>
      </c>
      <c r="BB311" s="1" t="s">
        <v>129</v>
      </c>
      <c r="BC311" s="1" t="s">
        <v>941</v>
      </c>
      <c r="BD311" s="1">
        <v>76</v>
      </c>
      <c r="BE311" s="1" t="s">
        <v>131</v>
      </c>
      <c r="BF311" s="1">
        <v>0</v>
      </c>
      <c r="BG311" s="1">
        <v>1</v>
      </c>
      <c r="BH311" s="1">
        <v>1</v>
      </c>
      <c r="BI311" s="1" t="s">
        <v>183</v>
      </c>
      <c r="BJ311" s="1" t="s">
        <v>182</v>
      </c>
      <c r="BK311" s="1" t="s">
        <v>112</v>
      </c>
      <c r="BN311" s="1" t="s">
        <v>133</v>
      </c>
      <c r="BR311" s="1" t="s">
        <v>133</v>
      </c>
      <c r="BU311" s="1" t="s">
        <v>112</v>
      </c>
      <c r="BV311" s="1" t="s">
        <v>114</v>
      </c>
      <c r="BW311" s="1" t="s">
        <v>112</v>
      </c>
      <c r="BX311" s="1">
        <v>0</v>
      </c>
      <c r="BZ311" s="1">
        <v>0</v>
      </c>
      <c r="CA311" s="1">
        <v>1</v>
      </c>
      <c r="CB311" s="1">
        <v>0</v>
      </c>
      <c r="CC311" s="1">
        <v>0</v>
      </c>
      <c r="CD311" s="1" t="s">
        <v>117</v>
      </c>
      <c r="CE311" s="1" t="s">
        <v>117</v>
      </c>
      <c r="CF311" s="1" t="s">
        <v>110</v>
      </c>
      <c r="CG311" s="1" t="s">
        <v>117</v>
      </c>
      <c r="CH311" s="1" t="s">
        <v>117</v>
      </c>
      <c r="CI311" s="1" t="s">
        <v>117</v>
      </c>
      <c r="CJ311" s="1" t="s">
        <v>117</v>
      </c>
      <c r="CK311" s="1" t="s">
        <v>125</v>
      </c>
      <c r="CL311" s="1">
        <v>8</v>
      </c>
      <c r="CM311" s="1">
        <v>2</v>
      </c>
      <c r="CN311" s="1" t="s">
        <v>134</v>
      </c>
      <c r="CO311" s="1" t="s">
        <v>183</v>
      </c>
      <c r="CP311" s="1">
        <v>0</v>
      </c>
      <c r="CQ311" s="1" t="s">
        <v>135</v>
      </c>
      <c r="CR311" s="1" t="s">
        <v>135</v>
      </c>
      <c r="CS311" s="1" t="s">
        <v>136</v>
      </c>
      <c r="CT311" s="1" t="s">
        <v>184</v>
      </c>
      <c r="CU311" s="8">
        <v>7.5</v>
      </c>
      <c r="CV311" s="1" t="s">
        <v>2729</v>
      </c>
      <c r="CW311" s="1" t="s">
        <v>2729</v>
      </c>
      <c r="CX311" s="1">
        <v>3</v>
      </c>
      <c r="CY311" s="10">
        <f t="shared" si="28"/>
        <v>7.5</v>
      </c>
      <c r="CZ311" s="3">
        <v>4.8</v>
      </c>
      <c r="DA311" s="3">
        <v>2.9</v>
      </c>
      <c r="DB311" s="6">
        <f t="shared" si="29"/>
        <v>1</v>
      </c>
      <c r="DC311" s="9">
        <v>10</v>
      </c>
      <c r="DD311" s="7">
        <v>0</v>
      </c>
      <c r="DE311" s="7">
        <v>0</v>
      </c>
      <c r="DF311" s="1">
        <v>11990</v>
      </c>
      <c r="DG311" s="1">
        <f t="shared" si="30"/>
        <v>11990</v>
      </c>
      <c r="DH311" s="9">
        <f t="shared" si="31"/>
        <v>3</v>
      </c>
      <c r="DI311" s="1">
        <v>543</v>
      </c>
      <c r="DJ311" s="1">
        <f t="shared" si="32"/>
        <v>543</v>
      </c>
      <c r="DK311" s="9">
        <f t="shared" si="33"/>
        <v>2</v>
      </c>
      <c r="DL311" s="4">
        <v>10</v>
      </c>
      <c r="DN311">
        <f>(DL311*InputWeights!$C$7+DB311*InputWeights!$C$6)</f>
        <v>5.5</v>
      </c>
      <c r="DO311">
        <f>(DD311*InputWeights!$C$12+DE311*InputWeights!$C$10+CU311*InputWeights!$C$11)</f>
        <v>3</v>
      </c>
      <c r="DP311">
        <f>(DC311*InputWeights!$C$18+DK311*InputWeights!$C$16+DH311*InputWeights!$C$15+CY311*InputWeights!$C$17)</f>
        <v>4.8499999999999996</v>
      </c>
      <c r="DR311">
        <f>DN311*InputWeights!$C$5+DO311*InputWeights!$C$9+DP311*InputWeights!$C$14</f>
        <v>44.9</v>
      </c>
      <c r="DS311">
        <f>((_xlfn.RANK.EQ(DR311,$DR$2:$DR$6635,0))/(COUNT(DR$2:$DR$6635)))*100</f>
        <v>20.85308056872038</v>
      </c>
      <c r="DT311">
        <f t="shared" si="34"/>
        <v>25</v>
      </c>
    </row>
    <row r="312" spans="1:124" x14ac:dyDescent="0.25">
      <c r="A312" s="1" t="s">
        <v>4813</v>
      </c>
      <c r="B312" s="1" t="s">
        <v>2625</v>
      </c>
      <c r="C312" s="1" t="s">
        <v>2626</v>
      </c>
      <c r="D312" s="1" t="s">
        <v>110</v>
      </c>
      <c r="E312" s="1" t="s">
        <v>411</v>
      </c>
      <c r="F312" s="1">
        <v>2465</v>
      </c>
      <c r="G312" s="1">
        <v>230000100</v>
      </c>
      <c r="H312" s="1">
        <v>0</v>
      </c>
      <c r="I312" s="1">
        <v>1944</v>
      </c>
      <c r="J312" s="1">
        <v>1999</v>
      </c>
      <c r="K312" s="1" t="s">
        <v>153</v>
      </c>
      <c r="L312" s="1" t="s">
        <v>110</v>
      </c>
      <c r="M312" s="1">
        <v>24</v>
      </c>
      <c r="N312" s="1" t="s">
        <v>177</v>
      </c>
      <c r="O312" s="1">
        <v>2</v>
      </c>
      <c r="Q312" s="1" t="s">
        <v>114</v>
      </c>
      <c r="R312" s="1">
        <v>24</v>
      </c>
      <c r="S312" s="1" t="s">
        <v>1666</v>
      </c>
      <c r="T312" s="1">
        <v>184</v>
      </c>
      <c r="V312" s="1">
        <v>12391</v>
      </c>
      <c r="W312" s="1" t="s">
        <v>116</v>
      </c>
      <c r="X312" s="1" t="s">
        <v>117</v>
      </c>
      <c r="Y312" s="1" t="s">
        <v>2868</v>
      </c>
      <c r="Z312" s="1" t="s">
        <v>119</v>
      </c>
      <c r="AA312" s="1" t="s">
        <v>2823</v>
      </c>
      <c r="AC312" s="1" t="s">
        <v>4806</v>
      </c>
      <c r="AD312" s="1" t="s">
        <v>3104</v>
      </c>
      <c r="AE312" s="1" t="s">
        <v>274</v>
      </c>
      <c r="AF312" s="1" t="s">
        <v>124</v>
      </c>
      <c r="AG312" s="1" t="s">
        <v>125</v>
      </c>
      <c r="AH312" s="1" t="s">
        <v>124</v>
      </c>
      <c r="AI312" s="1" t="s">
        <v>112</v>
      </c>
      <c r="AJ312" s="1" t="s">
        <v>112</v>
      </c>
      <c r="AK312" s="1" t="s">
        <v>125</v>
      </c>
      <c r="AL312" s="1" t="s">
        <v>416</v>
      </c>
      <c r="AM312" s="1" t="s">
        <v>416</v>
      </c>
      <c r="AN312" s="1" t="s">
        <v>416</v>
      </c>
      <c r="AO312" s="1">
        <v>113824</v>
      </c>
      <c r="AP312" s="1">
        <v>102264</v>
      </c>
      <c r="AQ312" s="1">
        <v>56716</v>
      </c>
      <c r="AR312" s="1" t="s">
        <v>110</v>
      </c>
      <c r="AS312" s="1">
        <v>0</v>
      </c>
      <c r="AT312" s="1">
        <v>2465</v>
      </c>
      <c r="AU312" s="2">
        <v>0</v>
      </c>
      <c r="AV312" s="2">
        <v>2465</v>
      </c>
      <c r="BB312" s="1" t="s">
        <v>4808</v>
      </c>
      <c r="BC312" s="1" t="s">
        <v>331</v>
      </c>
      <c r="BD312" s="1">
        <v>76</v>
      </c>
      <c r="BE312" s="1" t="s">
        <v>131</v>
      </c>
      <c r="BF312" s="1">
        <v>0</v>
      </c>
      <c r="BG312" s="1">
        <v>3</v>
      </c>
      <c r="BH312" s="1">
        <v>3</v>
      </c>
      <c r="BI312" s="1" t="s">
        <v>131</v>
      </c>
      <c r="BJ312" s="1" t="s">
        <v>182</v>
      </c>
      <c r="BK312" s="1" t="s">
        <v>112</v>
      </c>
      <c r="BL312" s="1" t="s">
        <v>3104</v>
      </c>
      <c r="BN312" s="1" t="s">
        <v>133</v>
      </c>
      <c r="BR312" s="1" t="s">
        <v>133</v>
      </c>
      <c r="BT312" s="1" t="s">
        <v>325</v>
      </c>
      <c r="BU312" s="1" t="s">
        <v>153</v>
      </c>
      <c r="BV312" s="1" t="s">
        <v>114</v>
      </c>
      <c r="BW312" s="1" t="s">
        <v>112</v>
      </c>
      <c r="BX312" s="1">
        <v>0</v>
      </c>
      <c r="BZ312" s="1">
        <v>0</v>
      </c>
      <c r="CA312" s="1">
        <v>1</v>
      </c>
      <c r="CB312" s="1">
        <v>0</v>
      </c>
      <c r="CC312" s="1">
        <v>0</v>
      </c>
      <c r="CD312" s="1" t="s">
        <v>110</v>
      </c>
      <c r="CE312" s="1" t="s">
        <v>114</v>
      </c>
      <c r="CF312" s="1" t="s">
        <v>110</v>
      </c>
      <c r="CG312" s="1" t="s">
        <v>117</v>
      </c>
      <c r="CH312" s="1" t="s">
        <v>116</v>
      </c>
      <c r="CI312" s="1" t="s">
        <v>117</v>
      </c>
      <c r="CJ312" s="1" t="s">
        <v>117</v>
      </c>
      <c r="CK312" s="1" t="s">
        <v>112</v>
      </c>
      <c r="CL312" s="1">
        <v>9</v>
      </c>
      <c r="CM312" s="1">
        <v>8</v>
      </c>
      <c r="CN312" s="1" t="s">
        <v>134</v>
      </c>
      <c r="CO312" s="1" t="s">
        <v>183</v>
      </c>
      <c r="CP312" s="1">
        <v>0</v>
      </c>
      <c r="CQ312" s="1" t="s">
        <v>135</v>
      </c>
      <c r="CR312" s="1" t="s">
        <v>135</v>
      </c>
      <c r="CS312" s="1" t="s">
        <v>136</v>
      </c>
      <c r="CT312" s="1" t="s">
        <v>184</v>
      </c>
      <c r="CU312" s="8">
        <v>7.5</v>
      </c>
      <c r="CV312" s="1" t="s">
        <v>4814</v>
      </c>
      <c r="CW312" s="1" t="s">
        <v>4814</v>
      </c>
      <c r="CX312" s="1">
        <v>4</v>
      </c>
      <c r="CY312" s="10">
        <f t="shared" si="28"/>
        <v>2.5</v>
      </c>
      <c r="CZ312" s="3">
        <v>11.9</v>
      </c>
      <c r="DA312" s="3">
        <v>6.5</v>
      </c>
      <c r="DB312" s="6">
        <f t="shared" si="29"/>
        <v>5</v>
      </c>
      <c r="DC312" s="9">
        <v>0</v>
      </c>
      <c r="DD312" s="7">
        <v>0</v>
      </c>
      <c r="DE312" s="7">
        <v>0</v>
      </c>
      <c r="DF312" s="1">
        <v>12391</v>
      </c>
      <c r="DG312" s="1">
        <f t="shared" si="30"/>
        <v>24782</v>
      </c>
      <c r="DH312" s="9">
        <f t="shared" si="31"/>
        <v>5</v>
      </c>
      <c r="DI312" s="1">
        <v>743</v>
      </c>
      <c r="DJ312" s="1">
        <f t="shared" si="32"/>
        <v>1486</v>
      </c>
      <c r="DK312" s="9">
        <f t="shared" si="33"/>
        <v>3</v>
      </c>
      <c r="DL312" s="4">
        <v>10</v>
      </c>
      <c r="DN312">
        <f>(DL312*InputWeights!$C$7+DB312*InputWeights!$C$6)</f>
        <v>7.5</v>
      </c>
      <c r="DO312">
        <f>(DD312*InputWeights!$C$12+DE312*InputWeights!$C$10+CU312*InputWeights!$C$11)</f>
        <v>3</v>
      </c>
      <c r="DP312">
        <f>(DC312*InputWeights!$C$18+DK312*InputWeights!$C$16+DH312*InputWeights!$C$15+CY312*InputWeights!$C$17)</f>
        <v>3.35</v>
      </c>
      <c r="DR312">
        <f>DN312*InputWeights!$C$5+DO312*InputWeights!$C$9+DP312*InputWeights!$C$14</f>
        <v>44.9</v>
      </c>
      <c r="DS312">
        <f>((_xlfn.RANK.EQ(DR312,$DR$2:$DR$6635,0))/(COUNT(DR$2:$DR$6635)))*100</f>
        <v>20.85308056872038</v>
      </c>
      <c r="DT312">
        <f t="shared" si="34"/>
        <v>25</v>
      </c>
    </row>
    <row r="313" spans="1:124" x14ac:dyDescent="0.25">
      <c r="A313" s="1" t="s">
        <v>2772</v>
      </c>
      <c r="B313" s="1" t="s">
        <v>3684</v>
      </c>
      <c r="C313" s="1" t="s">
        <v>3685</v>
      </c>
      <c r="D313" s="1" t="s">
        <v>110</v>
      </c>
      <c r="E313" s="1" t="s">
        <v>587</v>
      </c>
      <c r="F313" s="1">
        <v>367</v>
      </c>
      <c r="G313" s="1">
        <v>11900</v>
      </c>
      <c r="H313" s="1">
        <v>0</v>
      </c>
      <c r="I313" s="1">
        <v>1970</v>
      </c>
      <c r="J313" s="1">
        <v>2010</v>
      </c>
      <c r="K313" s="1" t="s">
        <v>183</v>
      </c>
      <c r="L313" s="1" t="s">
        <v>114</v>
      </c>
      <c r="M313" s="1">
        <v>36</v>
      </c>
      <c r="N313" s="1" t="s">
        <v>358</v>
      </c>
      <c r="O313" s="1">
        <v>2</v>
      </c>
      <c r="P313" s="1" t="s">
        <v>112</v>
      </c>
      <c r="Q313" s="1" t="s">
        <v>117</v>
      </c>
      <c r="R313" s="1">
        <v>0</v>
      </c>
      <c r="S313" s="1" t="s">
        <v>3305</v>
      </c>
      <c r="T313" s="1">
        <v>78</v>
      </c>
      <c r="V313" s="1">
        <v>8354</v>
      </c>
      <c r="W313" s="1" t="s">
        <v>116</v>
      </c>
      <c r="X313" s="1" t="s">
        <v>117</v>
      </c>
      <c r="Y313" s="1" t="s">
        <v>673</v>
      </c>
      <c r="Z313" s="1" t="s">
        <v>119</v>
      </c>
      <c r="AA313" s="1" t="s">
        <v>3787</v>
      </c>
      <c r="AC313" s="1" t="s">
        <v>3797</v>
      </c>
      <c r="AD313" s="1" t="s">
        <v>160</v>
      </c>
      <c r="AE313" s="1" t="s">
        <v>123</v>
      </c>
      <c r="AF313" s="1" t="s">
        <v>114</v>
      </c>
      <c r="AG313" s="1" t="s">
        <v>112</v>
      </c>
      <c r="AH313" s="1" t="s">
        <v>124</v>
      </c>
      <c r="AI313" s="1" t="s">
        <v>169</v>
      </c>
      <c r="AJ313" s="1" t="s">
        <v>112</v>
      </c>
      <c r="AK313" s="1" t="s">
        <v>112</v>
      </c>
      <c r="AL313" s="1" t="s">
        <v>591</v>
      </c>
      <c r="AM313" s="1" t="s">
        <v>582</v>
      </c>
      <c r="AN313" s="1" t="s">
        <v>3798</v>
      </c>
      <c r="AO313" s="1">
        <v>69163</v>
      </c>
      <c r="AP313" s="1">
        <v>102264</v>
      </c>
      <c r="AQ313" s="1">
        <v>6994</v>
      </c>
      <c r="AR313" s="1" t="s">
        <v>110</v>
      </c>
      <c r="AS313" s="1">
        <v>102757</v>
      </c>
      <c r="AT313" s="1">
        <v>103124</v>
      </c>
      <c r="AU313" s="2">
        <v>102757</v>
      </c>
      <c r="AV313" s="2">
        <v>103124</v>
      </c>
      <c r="BB313" s="1" t="s">
        <v>129</v>
      </c>
      <c r="BC313" s="1" t="s">
        <v>1274</v>
      </c>
      <c r="BD313" s="1">
        <v>95</v>
      </c>
      <c r="BE313" s="1" t="s">
        <v>131</v>
      </c>
      <c r="BF313" s="1">
        <v>1</v>
      </c>
      <c r="BG313" s="1">
        <v>3</v>
      </c>
      <c r="BH313" s="1">
        <v>3</v>
      </c>
      <c r="BJ313" s="1" t="s">
        <v>182</v>
      </c>
      <c r="BK313" s="1" t="s">
        <v>112</v>
      </c>
      <c r="BN313" s="1" t="s">
        <v>133</v>
      </c>
      <c r="BR313" s="1" t="s">
        <v>133</v>
      </c>
      <c r="BU313" s="1" t="s">
        <v>112</v>
      </c>
      <c r="BV313" s="1" t="s">
        <v>116</v>
      </c>
      <c r="BW313" s="1" t="s">
        <v>112</v>
      </c>
      <c r="BX313" s="1">
        <v>0</v>
      </c>
      <c r="BZ313" s="1">
        <v>0</v>
      </c>
      <c r="CA313" s="1">
        <v>1</v>
      </c>
      <c r="CB313" s="1">
        <v>0</v>
      </c>
      <c r="CC313" s="1">
        <v>0</v>
      </c>
      <c r="CD313" s="1" t="s">
        <v>117</v>
      </c>
      <c r="CE313" s="1" t="s">
        <v>117</v>
      </c>
      <c r="CF313" s="1" t="s">
        <v>110</v>
      </c>
      <c r="CG313" s="1" t="s">
        <v>117</v>
      </c>
      <c r="CH313" s="1" t="s">
        <v>117</v>
      </c>
      <c r="CI313" s="1" t="s">
        <v>117</v>
      </c>
      <c r="CJ313" s="1" t="s">
        <v>117</v>
      </c>
      <c r="CK313" s="1" t="s">
        <v>112</v>
      </c>
      <c r="CL313" s="1">
        <v>1</v>
      </c>
      <c r="CM313" s="1">
        <v>2</v>
      </c>
      <c r="CN313" s="1" t="s">
        <v>142</v>
      </c>
      <c r="CO313" s="1" t="s">
        <v>183</v>
      </c>
      <c r="CP313" s="1">
        <v>0</v>
      </c>
      <c r="CQ313" s="1" t="s">
        <v>143</v>
      </c>
      <c r="CR313" s="1" t="s">
        <v>143</v>
      </c>
      <c r="CS313" s="1" t="s">
        <v>215</v>
      </c>
      <c r="CT313" s="1" t="s">
        <v>215</v>
      </c>
      <c r="CU313" s="8">
        <v>2.5</v>
      </c>
      <c r="CV313" s="1" t="s">
        <v>3800</v>
      </c>
      <c r="CW313" s="1" t="s">
        <v>3800</v>
      </c>
      <c r="CX313" s="1">
        <v>4</v>
      </c>
      <c r="CY313" s="10">
        <f t="shared" si="28"/>
        <v>2.5</v>
      </c>
      <c r="CZ313" s="3">
        <v>14.1</v>
      </c>
      <c r="DA313" s="3">
        <v>14.1</v>
      </c>
      <c r="DB313" s="6">
        <f t="shared" si="29"/>
        <v>10</v>
      </c>
      <c r="DC313" s="9">
        <v>10</v>
      </c>
      <c r="DD313" s="7">
        <v>0</v>
      </c>
      <c r="DE313" s="7">
        <v>0</v>
      </c>
      <c r="DF313" s="1">
        <v>8354</v>
      </c>
      <c r="DG313" s="1">
        <f t="shared" si="30"/>
        <v>8354</v>
      </c>
      <c r="DH313" s="9">
        <f t="shared" si="31"/>
        <v>2</v>
      </c>
      <c r="DI313" s="1">
        <v>510</v>
      </c>
      <c r="DJ313" s="1">
        <f t="shared" si="32"/>
        <v>510</v>
      </c>
      <c r="DK313" s="9">
        <f t="shared" si="33"/>
        <v>2</v>
      </c>
      <c r="DL313" s="4">
        <v>10</v>
      </c>
      <c r="DN313">
        <f>(DL313*InputWeights!$C$7+DB313*InputWeights!$C$6)</f>
        <v>10</v>
      </c>
      <c r="DO313">
        <f>(DD313*InputWeights!$C$12+DE313*InputWeights!$C$10+CU313*InputWeights!$C$11)</f>
        <v>1</v>
      </c>
      <c r="DP313">
        <f>(DC313*InputWeights!$C$18+DK313*InputWeights!$C$16+DH313*InputWeights!$C$15+CY313*InputWeights!$C$17)</f>
        <v>2.95</v>
      </c>
      <c r="DR313">
        <f>DN313*InputWeights!$C$5+DO313*InputWeights!$C$9+DP313*InputWeights!$C$14</f>
        <v>44.8</v>
      </c>
      <c r="DS313">
        <f>((_xlfn.RANK.EQ(DR313,$DR$2:$DR$6635,0))/(COUNT(DR$2:$DR$6635)))*100</f>
        <v>21.123899796885578</v>
      </c>
      <c r="DT313">
        <f t="shared" si="34"/>
        <v>25</v>
      </c>
    </row>
    <row r="314" spans="1:124" x14ac:dyDescent="0.25">
      <c r="A314" s="1" t="s">
        <v>1890</v>
      </c>
      <c r="B314" s="1" t="s">
        <v>108</v>
      </c>
      <c r="C314" s="1" t="s">
        <v>109</v>
      </c>
      <c r="D314" s="1" t="s">
        <v>110</v>
      </c>
      <c r="E314" s="1" t="s">
        <v>802</v>
      </c>
      <c r="F314" s="1">
        <v>3567</v>
      </c>
      <c r="G314" s="1">
        <v>20000300</v>
      </c>
      <c r="H314" s="1">
        <v>0</v>
      </c>
      <c r="I314" s="1">
        <v>1900</v>
      </c>
      <c r="J314" s="1">
        <v>2015</v>
      </c>
      <c r="K314" s="1" t="s">
        <v>183</v>
      </c>
      <c r="L314" s="1" t="s">
        <v>114</v>
      </c>
      <c r="M314" s="1">
        <v>24</v>
      </c>
      <c r="N314" s="1" t="s">
        <v>229</v>
      </c>
      <c r="O314" s="1">
        <v>2</v>
      </c>
      <c r="Q314" s="1" t="s">
        <v>117</v>
      </c>
      <c r="R314" s="1">
        <v>0</v>
      </c>
      <c r="S314" s="1" t="s">
        <v>1862</v>
      </c>
      <c r="T314" s="1">
        <v>92</v>
      </c>
      <c r="V314" s="1">
        <v>17553</v>
      </c>
      <c r="W314" s="1" t="s">
        <v>116</v>
      </c>
      <c r="X314" s="1" t="s">
        <v>117</v>
      </c>
      <c r="Y314" s="1" t="s">
        <v>1883</v>
      </c>
      <c r="AA314" s="1" t="s">
        <v>133</v>
      </c>
      <c r="AC314" s="1" t="s">
        <v>1457</v>
      </c>
      <c r="AD314" s="1" t="s">
        <v>160</v>
      </c>
      <c r="AE314" s="1" t="s">
        <v>274</v>
      </c>
      <c r="AF314" s="1" t="s">
        <v>124</v>
      </c>
      <c r="AG314" s="1" t="s">
        <v>125</v>
      </c>
      <c r="AH314" s="1" t="s">
        <v>114</v>
      </c>
      <c r="AI314" s="1" t="s">
        <v>627</v>
      </c>
      <c r="AJ314" s="1" t="s">
        <v>112</v>
      </c>
      <c r="AK314" s="1" t="s">
        <v>125</v>
      </c>
      <c r="AL314" s="1" t="s">
        <v>416</v>
      </c>
      <c r="AM314" s="1" t="s">
        <v>807</v>
      </c>
      <c r="AN314" s="1" t="s">
        <v>807</v>
      </c>
      <c r="AO314" s="1">
        <v>4258</v>
      </c>
      <c r="AP314" s="1">
        <v>102264</v>
      </c>
      <c r="AQ314" s="1">
        <v>590</v>
      </c>
      <c r="AR314" s="1" t="s">
        <v>110</v>
      </c>
      <c r="AS314" s="1">
        <v>2544</v>
      </c>
      <c r="AT314" s="1">
        <v>6111</v>
      </c>
      <c r="AU314" s="2">
        <v>2544</v>
      </c>
      <c r="AV314" s="2">
        <v>6111</v>
      </c>
      <c r="BB314" s="1" t="s">
        <v>129</v>
      </c>
      <c r="BC314" s="1" t="s">
        <v>130</v>
      </c>
      <c r="BD314" s="1">
        <v>77</v>
      </c>
      <c r="BE314" s="1" t="s">
        <v>131</v>
      </c>
      <c r="BF314" s="1">
        <v>0</v>
      </c>
      <c r="BG314" s="1">
        <v>1</v>
      </c>
      <c r="BH314" s="1">
        <v>1</v>
      </c>
      <c r="BI314" s="1" t="s">
        <v>131</v>
      </c>
      <c r="BJ314" s="1" t="s">
        <v>366</v>
      </c>
      <c r="BK314" s="1" t="s">
        <v>112</v>
      </c>
      <c r="BN314" s="1" t="s">
        <v>133</v>
      </c>
      <c r="BR314" s="1" t="s">
        <v>133</v>
      </c>
      <c r="BU314" s="1" t="s">
        <v>112</v>
      </c>
      <c r="BV314" s="1" t="s">
        <v>114</v>
      </c>
      <c r="BW314" s="1" t="s">
        <v>112</v>
      </c>
      <c r="BX314" s="1">
        <v>0</v>
      </c>
      <c r="BZ314" s="1">
        <v>0</v>
      </c>
      <c r="CA314" s="1">
        <v>1</v>
      </c>
      <c r="CB314" s="1">
        <v>0</v>
      </c>
      <c r="CC314" s="1">
        <v>0</v>
      </c>
      <c r="CD314" s="1" t="s">
        <v>117</v>
      </c>
      <c r="CE314" s="1" t="s">
        <v>117</v>
      </c>
      <c r="CF314" s="1" t="s">
        <v>110</v>
      </c>
      <c r="CG314" s="1" t="s">
        <v>117</v>
      </c>
      <c r="CH314" s="1" t="s">
        <v>117</v>
      </c>
      <c r="CI314" s="1" t="s">
        <v>117</v>
      </c>
      <c r="CJ314" s="1" t="s">
        <v>117</v>
      </c>
      <c r="CK314" s="1" t="s">
        <v>112</v>
      </c>
      <c r="CL314" s="1">
        <v>27</v>
      </c>
      <c r="CM314" s="1">
        <v>2</v>
      </c>
      <c r="CN314" s="1" t="s">
        <v>649</v>
      </c>
      <c r="CO314" s="1" t="s">
        <v>183</v>
      </c>
      <c r="CP314" s="1">
        <v>0</v>
      </c>
      <c r="CQ314" s="1" t="s">
        <v>143</v>
      </c>
      <c r="CR314" s="1" t="s">
        <v>143</v>
      </c>
      <c r="CS314" s="1" t="s">
        <v>156</v>
      </c>
      <c r="CT314" s="1" t="s">
        <v>184</v>
      </c>
      <c r="CU314" s="8">
        <v>7.5</v>
      </c>
      <c r="CV314" s="1" t="s">
        <v>1894</v>
      </c>
      <c r="CW314" s="1" t="s">
        <v>1894</v>
      </c>
      <c r="CX314" s="1">
        <v>3</v>
      </c>
      <c r="CY314" s="10">
        <f t="shared" si="28"/>
        <v>7.5</v>
      </c>
      <c r="CZ314" s="3">
        <v>5.82721</v>
      </c>
      <c r="DA314" s="3">
        <v>3.2050200000000002</v>
      </c>
      <c r="DB314" s="6">
        <f t="shared" si="29"/>
        <v>2.5</v>
      </c>
      <c r="DC314" s="9">
        <v>0</v>
      </c>
      <c r="DD314" s="7">
        <v>0</v>
      </c>
      <c r="DE314" s="7">
        <v>0</v>
      </c>
      <c r="DF314" s="1">
        <v>17553</v>
      </c>
      <c r="DG314" s="1">
        <f t="shared" si="30"/>
        <v>17553</v>
      </c>
      <c r="DH314" s="9">
        <f t="shared" si="31"/>
        <v>4</v>
      </c>
      <c r="DI314" s="1">
        <v>597</v>
      </c>
      <c r="DJ314" s="1">
        <f t="shared" si="32"/>
        <v>597</v>
      </c>
      <c r="DK314" s="9">
        <f t="shared" si="33"/>
        <v>2</v>
      </c>
      <c r="DL314" s="4">
        <v>10</v>
      </c>
      <c r="DN314">
        <f>(DL314*InputWeights!$C$7+DB314*InputWeights!$C$6)</f>
        <v>6.25</v>
      </c>
      <c r="DO314">
        <f>(DD314*InputWeights!$C$12+DE314*InputWeights!$C$10+CU314*InputWeights!$C$11)</f>
        <v>3</v>
      </c>
      <c r="DP314">
        <f>(DC314*InputWeights!$C$18+DK314*InputWeights!$C$16+DH314*InputWeights!$C$15+CY314*InputWeights!$C$17)</f>
        <v>4.25</v>
      </c>
      <c r="DR314">
        <f>DN314*InputWeights!$C$5+DO314*InputWeights!$C$9+DP314*InputWeights!$C$14</f>
        <v>44.75</v>
      </c>
      <c r="DS314">
        <f>((_xlfn.RANK.EQ(DR314,$DR$2:$DR$6635,0))/(COUNT(DR$2:$DR$6635)))*100</f>
        <v>21.191604603926876</v>
      </c>
      <c r="DT314">
        <f t="shared" si="34"/>
        <v>25</v>
      </c>
    </row>
    <row r="315" spans="1:124" x14ac:dyDescent="0.25">
      <c r="A315" s="1" t="s">
        <v>3232</v>
      </c>
      <c r="B315" s="1" t="s">
        <v>2625</v>
      </c>
      <c r="C315" s="1" t="s">
        <v>2626</v>
      </c>
      <c r="D315" s="1" t="s">
        <v>110</v>
      </c>
      <c r="E315" s="1" t="s">
        <v>411</v>
      </c>
      <c r="F315" s="1">
        <v>1873</v>
      </c>
      <c r="G315" s="1">
        <v>230006200</v>
      </c>
      <c r="H315" s="1">
        <v>0</v>
      </c>
      <c r="I315" s="1">
        <v>1951</v>
      </c>
      <c r="J315" s="1">
        <v>2007</v>
      </c>
      <c r="K315" s="1" t="s">
        <v>183</v>
      </c>
      <c r="L315" s="1" t="s">
        <v>114</v>
      </c>
      <c r="M315" s="1">
        <v>39</v>
      </c>
      <c r="N315" s="1" t="s">
        <v>177</v>
      </c>
      <c r="O315" s="1">
        <v>2</v>
      </c>
      <c r="Q315" s="1" t="s">
        <v>117</v>
      </c>
      <c r="R315" s="1">
        <v>0</v>
      </c>
      <c r="S315" s="1" t="s">
        <v>2913</v>
      </c>
      <c r="T315" s="1">
        <v>166</v>
      </c>
      <c r="V315" s="1">
        <v>17763</v>
      </c>
      <c r="W315" s="1" t="s">
        <v>116</v>
      </c>
      <c r="X315" s="1" t="s">
        <v>117</v>
      </c>
      <c r="Y315" s="1" t="s">
        <v>1318</v>
      </c>
      <c r="AA315" s="1" t="s">
        <v>133</v>
      </c>
      <c r="AC315" s="1" t="s">
        <v>2684</v>
      </c>
      <c r="AD315" s="1" t="s">
        <v>3233</v>
      </c>
      <c r="AE315" s="1" t="s">
        <v>274</v>
      </c>
      <c r="AF315" s="1" t="s">
        <v>124</v>
      </c>
      <c r="AG315" s="1" t="s">
        <v>125</v>
      </c>
      <c r="AH315" s="1" t="s">
        <v>124</v>
      </c>
      <c r="AI315" s="1" t="s">
        <v>112</v>
      </c>
      <c r="AJ315" s="1" t="s">
        <v>112</v>
      </c>
      <c r="AK315" s="1" t="s">
        <v>125</v>
      </c>
      <c r="AL315" s="1" t="s">
        <v>416</v>
      </c>
      <c r="AM315" s="1" t="s">
        <v>416</v>
      </c>
      <c r="AN315" s="1" t="s">
        <v>3234</v>
      </c>
      <c r="AO315" s="1">
        <v>41368</v>
      </c>
      <c r="AP315" s="1">
        <v>102264</v>
      </c>
      <c r="AQ315" s="1">
        <v>4304</v>
      </c>
      <c r="AR315" s="1" t="s">
        <v>110</v>
      </c>
      <c r="AS315" s="1">
        <v>0</v>
      </c>
      <c r="AT315" s="1">
        <v>1873</v>
      </c>
      <c r="AU315" s="2">
        <v>0</v>
      </c>
      <c r="AV315" s="2">
        <v>1873</v>
      </c>
      <c r="BB315" s="1" t="s">
        <v>129</v>
      </c>
      <c r="BC315" s="1" t="s">
        <v>704</v>
      </c>
      <c r="BD315" s="1">
        <v>74</v>
      </c>
      <c r="BE315" s="1" t="s">
        <v>131</v>
      </c>
      <c r="BF315" s="1">
        <v>0</v>
      </c>
      <c r="BG315" s="1">
        <v>3</v>
      </c>
      <c r="BH315" s="1">
        <v>3</v>
      </c>
      <c r="BI315" s="1" t="s">
        <v>131</v>
      </c>
      <c r="BJ315" s="1" t="s">
        <v>182</v>
      </c>
      <c r="BK315" s="1" t="s">
        <v>112</v>
      </c>
      <c r="BN315" s="1" t="s">
        <v>133</v>
      </c>
      <c r="BR315" s="1" t="s">
        <v>133</v>
      </c>
      <c r="BU315" s="1" t="s">
        <v>153</v>
      </c>
      <c r="BV315" s="1" t="s">
        <v>114</v>
      </c>
      <c r="BW315" s="1" t="s">
        <v>112</v>
      </c>
      <c r="BX315" s="1">
        <v>0</v>
      </c>
      <c r="BZ315" s="1">
        <v>0</v>
      </c>
      <c r="CA315" s="1">
        <v>1</v>
      </c>
      <c r="CB315" s="1">
        <v>0</v>
      </c>
      <c r="CC315" s="1">
        <v>0</v>
      </c>
      <c r="CD315" s="1" t="s">
        <v>117</v>
      </c>
      <c r="CE315" s="1" t="s">
        <v>117</v>
      </c>
      <c r="CF315" s="1" t="s">
        <v>110</v>
      </c>
      <c r="CG315" s="1" t="s">
        <v>117</v>
      </c>
      <c r="CH315" s="1" t="s">
        <v>116</v>
      </c>
      <c r="CI315" s="1" t="s">
        <v>117</v>
      </c>
      <c r="CJ315" s="1" t="s">
        <v>117</v>
      </c>
      <c r="CK315" s="1" t="s">
        <v>112</v>
      </c>
      <c r="CL315" s="1">
        <v>15</v>
      </c>
      <c r="CM315" s="1">
        <v>0</v>
      </c>
      <c r="CN315" s="1" t="s">
        <v>142</v>
      </c>
      <c r="CO315" s="1" t="s">
        <v>183</v>
      </c>
      <c r="CP315" s="1">
        <v>0</v>
      </c>
      <c r="CQ315" s="1" t="s">
        <v>135</v>
      </c>
      <c r="CR315" s="1" t="s">
        <v>135</v>
      </c>
      <c r="CS315" s="1" t="s">
        <v>184</v>
      </c>
      <c r="CT315" s="1" t="s">
        <v>184</v>
      </c>
      <c r="CU315" s="8">
        <v>7.5</v>
      </c>
      <c r="CV315" s="1" t="s">
        <v>3235</v>
      </c>
      <c r="CW315" s="1" t="s">
        <v>3235</v>
      </c>
      <c r="CX315" s="1">
        <v>3</v>
      </c>
      <c r="CY315" s="10">
        <f t="shared" si="28"/>
        <v>7.5</v>
      </c>
      <c r="CZ315" s="3">
        <v>4.2</v>
      </c>
      <c r="DA315" s="3">
        <v>3.7</v>
      </c>
      <c r="DB315" s="6">
        <f t="shared" si="29"/>
        <v>2.5</v>
      </c>
      <c r="DC315" s="9">
        <v>0</v>
      </c>
      <c r="DD315" s="7">
        <v>0</v>
      </c>
      <c r="DE315" s="7">
        <v>0</v>
      </c>
      <c r="DF315" s="1">
        <v>17763</v>
      </c>
      <c r="DG315" s="1">
        <f t="shared" si="30"/>
        <v>17763</v>
      </c>
      <c r="DH315" s="9">
        <f t="shared" si="31"/>
        <v>4</v>
      </c>
      <c r="DI315" s="1">
        <v>633</v>
      </c>
      <c r="DJ315" s="1">
        <f t="shared" si="32"/>
        <v>633</v>
      </c>
      <c r="DK315" s="9">
        <f t="shared" si="33"/>
        <v>2</v>
      </c>
      <c r="DL315" s="4">
        <v>10</v>
      </c>
      <c r="DN315">
        <f>(DL315*InputWeights!$C$7+DB315*InputWeights!$C$6)</f>
        <v>6.25</v>
      </c>
      <c r="DO315">
        <f>(DD315*InputWeights!$C$12+DE315*InputWeights!$C$10+CU315*InputWeights!$C$11)</f>
        <v>3</v>
      </c>
      <c r="DP315">
        <f>(DC315*InputWeights!$C$18+DK315*InputWeights!$C$16+DH315*InputWeights!$C$15+CY315*InputWeights!$C$17)</f>
        <v>4.25</v>
      </c>
      <c r="DR315">
        <f>DN315*InputWeights!$C$5+DO315*InputWeights!$C$9+DP315*InputWeights!$C$14</f>
        <v>44.75</v>
      </c>
      <c r="DS315">
        <f>((_xlfn.RANK.EQ(DR315,$DR$2:$DR$6635,0))/(COUNT(DR$2:$DR$6635)))*100</f>
        <v>21.191604603926876</v>
      </c>
      <c r="DT315">
        <f t="shared" si="34"/>
        <v>25</v>
      </c>
    </row>
    <row r="316" spans="1:124" x14ac:dyDescent="0.25">
      <c r="A316" s="1" t="s">
        <v>248</v>
      </c>
      <c r="B316" s="1" t="s">
        <v>3684</v>
      </c>
      <c r="C316" s="1" t="s">
        <v>3685</v>
      </c>
      <c r="D316" s="1" t="s">
        <v>110</v>
      </c>
      <c r="E316" s="1" t="s">
        <v>533</v>
      </c>
      <c r="F316" s="1">
        <v>1924</v>
      </c>
      <c r="G316" s="1">
        <v>410028600</v>
      </c>
      <c r="H316" s="1">
        <v>10</v>
      </c>
      <c r="I316" s="1">
        <v>1936</v>
      </c>
      <c r="J316" s="1">
        <v>1993</v>
      </c>
      <c r="K316" s="1" t="s">
        <v>183</v>
      </c>
      <c r="L316" s="1" t="s">
        <v>114</v>
      </c>
      <c r="M316" s="1">
        <v>36</v>
      </c>
      <c r="N316" s="1" t="s">
        <v>177</v>
      </c>
      <c r="O316" s="1">
        <v>2</v>
      </c>
      <c r="P316" s="1" t="s">
        <v>112</v>
      </c>
      <c r="Q316" s="1" t="s">
        <v>117</v>
      </c>
      <c r="R316" s="1">
        <v>0</v>
      </c>
      <c r="S316" s="1" t="s">
        <v>3733</v>
      </c>
      <c r="T316" s="1">
        <v>117</v>
      </c>
      <c r="V316" s="1">
        <v>7403</v>
      </c>
      <c r="W316" s="1" t="s">
        <v>116</v>
      </c>
      <c r="X316" s="1" t="s">
        <v>117</v>
      </c>
      <c r="Y316" s="1" t="s">
        <v>4442</v>
      </c>
      <c r="AA316" s="1" t="s">
        <v>133</v>
      </c>
      <c r="AC316" s="1" t="s">
        <v>160</v>
      </c>
      <c r="AD316" s="1" t="s">
        <v>218</v>
      </c>
      <c r="AE316" s="1" t="s">
        <v>3734</v>
      </c>
      <c r="AF316" s="1" t="s">
        <v>110</v>
      </c>
      <c r="AG316" s="1" t="s">
        <v>125</v>
      </c>
      <c r="AH316" s="1" t="s">
        <v>114</v>
      </c>
      <c r="AI316" s="1" t="s">
        <v>627</v>
      </c>
      <c r="AJ316" s="1" t="s">
        <v>112</v>
      </c>
      <c r="AK316" s="1" t="s">
        <v>125</v>
      </c>
      <c r="AL316" s="1" t="s">
        <v>4443</v>
      </c>
      <c r="AM316" s="1" t="s">
        <v>3932</v>
      </c>
      <c r="AN316" s="1" t="s">
        <v>4444</v>
      </c>
      <c r="AO316" s="1">
        <v>70191</v>
      </c>
      <c r="AP316" s="1">
        <v>102264</v>
      </c>
      <c r="AQ316" s="1">
        <v>15848</v>
      </c>
      <c r="AR316" s="1" t="s">
        <v>110</v>
      </c>
      <c r="AS316" s="1">
        <v>37930</v>
      </c>
      <c r="AT316" s="1">
        <v>39854</v>
      </c>
      <c r="AU316" s="2">
        <v>70855</v>
      </c>
      <c r="AV316" s="2">
        <v>72779</v>
      </c>
      <c r="BB316" s="1" t="s">
        <v>129</v>
      </c>
      <c r="BC316" s="1" t="s">
        <v>180</v>
      </c>
      <c r="BD316" s="1">
        <v>76</v>
      </c>
      <c r="BE316" s="1" t="s">
        <v>131</v>
      </c>
      <c r="BF316" s="1">
        <v>0</v>
      </c>
      <c r="BG316" s="1">
        <v>2</v>
      </c>
      <c r="BH316" s="1">
        <v>2</v>
      </c>
      <c r="BJ316" s="1" t="s">
        <v>182</v>
      </c>
      <c r="BK316" s="1" t="s">
        <v>112</v>
      </c>
      <c r="BN316" s="1" t="s">
        <v>133</v>
      </c>
      <c r="BR316" s="1" t="s">
        <v>133</v>
      </c>
      <c r="BU316" s="1" t="s">
        <v>153</v>
      </c>
      <c r="BV316" s="1" t="s">
        <v>114</v>
      </c>
      <c r="BW316" s="1" t="s">
        <v>112</v>
      </c>
      <c r="BX316" s="1">
        <v>0</v>
      </c>
      <c r="BZ316" s="1">
        <v>0</v>
      </c>
      <c r="CA316" s="1">
        <v>1</v>
      </c>
      <c r="CB316" s="1">
        <v>0</v>
      </c>
      <c r="CC316" s="1">
        <v>0</v>
      </c>
      <c r="CD316" s="1" t="s">
        <v>117</v>
      </c>
      <c r="CE316" s="1" t="s">
        <v>117</v>
      </c>
      <c r="CF316" s="1" t="s">
        <v>110</v>
      </c>
      <c r="CG316" s="1" t="s">
        <v>117</v>
      </c>
      <c r="CH316" s="1" t="s">
        <v>117</v>
      </c>
      <c r="CI316" s="1" t="s">
        <v>117</v>
      </c>
      <c r="CJ316" s="1" t="s">
        <v>117</v>
      </c>
      <c r="CK316" s="1" t="s">
        <v>112</v>
      </c>
      <c r="CL316" s="1">
        <v>1</v>
      </c>
      <c r="CM316" s="1">
        <v>3</v>
      </c>
      <c r="CN316" s="1" t="s">
        <v>142</v>
      </c>
      <c r="CO316" s="1" t="s">
        <v>183</v>
      </c>
      <c r="CP316" s="1">
        <v>0</v>
      </c>
      <c r="CQ316" s="1" t="s">
        <v>135</v>
      </c>
      <c r="CR316" s="1" t="s">
        <v>135</v>
      </c>
      <c r="CS316" s="1" t="s">
        <v>156</v>
      </c>
      <c r="CT316" s="1" t="s">
        <v>184</v>
      </c>
      <c r="CU316" s="8">
        <v>7.5</v>
      </c>
      <c r="CV316" s="1" t="s">
        <v>4445</v>
      </c>
      <c r="CW316" s="1" t="s">
        <v>4445</v>
      </c>
      <c r="CX316" s="1">
        <v>3</v>
      </c>
      <c r="CY316" s="10">
        <f t="shared" si="28"/>
        <v>7.5</v>
      </c>
      <c r="CZ316" s="3">
        <v>4.9000000000000004</v>
      </c>
      <c r="DA316" s="3">
        <v>3.2</v>
      </c>
      <c r="DB316" s="6">
        <f t="shared" si="29"/>
        <v>2.5</v>
      </c>
      <c r="DC316" s="9">
        <v>10</v>
      </c>
      <c r="DD316" s="7">
        <v>0</v>
      </c>
      <c r="DE316" s="7">
        <v>0</v>
      </c>
      <c r="DF316" s="1">
        <v>7403</v>
      </c>
      <c r="DG316" s="1">
        <f t="shared" si="30"/>
        <v>7403</v>
      </c>
      <c r="DH316" s="9">
        <f t="shared" si="31"/>
        <v>2</v>
      </c>
      <c r="DI316" s="1">
        <v>168</v>
      </c>
      <c r="DJ316" s="1">
        <f t="shared" si="32"/>
        <v>168</v>
      </c>
      <c r="DK316" s="9">
        <f t="shared" si="33"/>
        <v>1</v>
      </c>
      <c r="DL316" s="4">
        <v>10</v>
      </c>
      <c r="DN316">
        <f>(DL316*InputWeights!$C$7+DB316*InputWeights!$C$6)</f>
        <v>6.25</v>
      </c>
      <c r="DO316">
        <f>(DD316*InputWeights!$C$12+DE316*InputWeights!$C$10+CU316*InputWeights!$C$11)</f>
        <v>3</v>
      </c>
      <c r="DP316">
        <f>(DC316*InputWeights!$C$18+DK316*InputWeights!$C$16+DH316*InputWeights!$C$15+CY316*InputWeights!$C$17)</f>
        <v>4.25</v>
      </c>
      <c r="DR316">
        <f>DN316*InputWeights!$C$5+DO316*InputWeights!$C$9+DP316*InputWeights!$C$14</f>
        <v>44.75</v>
      </c>
      <c r="DS316">
        <f>((_xlfn.RANK.EQ(DR316,$DR$2:$DR$6635,0))/(COUNT(DR$2:$DR$6635)))*100</f>
        <v>21.191604603926876</v>
      </c>
      <c r="DT316">
        <f t="shared" si="34"/>
        <v>25</v>
      </c>
    </row>
    <row r="317" spans="1:124" x14ac:dyDescent="0.25">
      <c r="A317" s="1" t="s">
        <v>918</v>
      </c>
      <c r="B317" s="1" t="s">
        <v>108</v>
      </c>
      <c r="C317" s="1" t="s">
        <v>109</v>
      </c>
      <c r="D317" s="1" t="s">
        <v>110</v>
      </c>
      <c r="E317" s="1" t="s">
        <v>420</v>
      </c>
      <c r="F317" s="1">
        <v>3395</v>
      </c>
      <c r="G317" s="1">
        <v>600</v>
      </c>
      <c r="H317" s="1">
        <v>0</v>
      </c>
      <c r="I317" s="1">
        <v>1962</v>
      </c>
      <c r="J317" s="1">
        <v>2013</v>
      </c>
      <c r="K317" s="1" t="s">
        <v>183</v>
      </c>
      <c r="L317" s="1" t="s">
        <v>114</v>
      </c>
      <c r="M317" s="1">
        <v>32</v>
      </c>
      <c r="N317" s="1" t="s">
        <v>177</v>
      </c>
      <c r="O317" s="1">
        <v>2</v>
      </c>
      <c r="Q317" s="1" t="s">
        <v>117</v>
      </c>
      <c r="R317" s="1">
        <v>0</v>
      </c>
      <c r="S317" s="1" t="s">
        <v>895</v>
      </c>
      <c r="T317" s="1">
        <v>110</v>
      </c>
      <c r="V317" s="1">
        <v>12512</v>
      </c>
      <c r="W317" s="1" t="s">
        <v>116</v>
      </c>
      <c r="X317" s="1" t="s">
        <v>117</v>
      </c>
      <c r="Y317" s="1" t="s">
        <v>920</v>
      </c>
      <c r="Z317" s="1" t="s">
        <v>119</v>
      </c>
      <c r="AA317" s="1" t="s">
        <v>921</v>
      </c>
      <c r="AC317" s="1" t="s">
        <v>924</v>
      </c>
      <c r="AD317" s="1" t="s">
        <v>218</v>
      </c>
      <c r="AE317" s="1" t="s">
        <v>403</v>
      </c>
      <c r="AF317" s="1" t="s">
        <v>124</v>
      </c>
      <c r="AG317" s="1" t="s">
        <v>125</v>
      </c>
      <c r="AH317" s="1" t="s">
        <v>124</v>
      </c>
      <c r="AI317" s="1" t="s">
        <v>150</v>
      </c>
      <c r="AJ317" s="1" t="s">
        <v>112</v>
      </c>
      <c r="AK317" s="1" t="s">
        <v>125</v>
      </c>
      <c r="AL317" s="1" t="s">
        <v>925</v>
      </c>
      <c r="AM317" s="1" t="s">
        <v>457</v>
      </c>
      <c r="AN317" s="1" t="s">
        <v>926</v>
      </c>
      <c r="AO317" s="1">
        <v>2343</v>
      </c>
      <c r="AP317" s="1">
        <v>102264</v>
      </c>
      <c r="AQ317" s="1">
        <v>191</v>
      </c>
      <c r="AR317" s="1" t="s">
        <v>110</v>
      </c>
      <c r="AS317" s="1">
        <v>11171</v>
      </c>
      <c r="AT317" s="1">
        <v>14566</v>
      </c>
      <c r="AU317" s="2">
        <v>11171</v>
      </c>
      <c r="AV317" s="2">
        <v>14566</v>
      </c>
      <c r="BB317" s="1" t="s">
        <v>129</v>
      </c>
      <c r="BC317" s="1" t="s">
        <v>704</v>
      </c>
      <c r="BD317" s="1">
        <v>85</v>
      </c>
      <c r="BE317" s="1" t="s">
        <v>131</v>
      </c>
      <c r="BF317" s="1">
        <v>0</v>
      </c>
      <c r="BG317" s="1">
        <v>4</v>
      </c>
      <c r="BH317" s="1">
        <v>4</v>
      </c>
      <c r="BI317" s="1" t="s">
        <v>183</v>
      </c>
      <c r="BJ317" s="1" t="s">
        <v>182</v>
      </c>
      <c r="BK317" s="1" t="s">
        <v>112</v>
      </c>
      <c r="BN317" s="1" t="s">
        <v>133</v>
      </c>
      <c r="BR317" s="1" t="s">
        <v>133</v>
      </c>
      <c r="BU317" s="1" t="s">
        <v>153</v>
      </c>
      <c r="BV317" s="1" t="s">
        <v>114</v>
      </c>
      <c r="BW317" s="1" t="s">
        <v>112</v>
      </c>
      <c r="BX317" s="1">
        <v>0</v>
      </c>
      <c r="BZ317" s="1">
        <v>0</v>
      </c>
      <c r="CA317" s="1">
        <v>1</v>
      </c>
      <c r="CB317" s="1">
        <v>0</v>
      </c>
      <c r="CC317" s="1">
        <v>0</v>
      </c>
      <c r="CD317" s="1" t="s">
        <v>117</v>
      </c>
      <c r="CE317" s="1" t="s">
        <v>117</v>
      </c>
      <c r="CF317" s="1" t="s">
        <v>110</v>
      </c>
      <c r="CG317" s="1" t="s">
        <v>117</v>
      </c>
      <c r="CH317" s="1" t="s">
        <v>117</v>
      </c>
      <c r="CI317" s="1" t="s">
        <v>117</v>
      </c>
      <c r="CJ317" s="1" t="s">
        <v>110</v>
      </c>
      <c r="CK317" s="1" t="s">
        <v>125</v>
      </c>
      <c r="CL317" s="1">
        <v>16</v>
      </c>
      <c r="CM317" s="1">
        <v>6</v>
      </c>
      <c r="CN317" s="1" t="s">
        <v>142</v>
      </c>
      <c r="CO317" s="1" t="s">
        <v>183</v>
      </c>
      <c r="CP317" s="1">
        <v>0</v>
      </c>
      <c r="CQ317" s="1" t="s">
        <v>143</v>
      </c>
      <c r="CR317" s="1" t="s">
        <v>143</v>
      </c>
      <c r="CS317" s="1" t="s">
        <v>156</v>
      </c>
      <c r="CT317" s="1" t="s">
        <v>156</v>
      </c>
      <c r="CU317" s="8">
        <v>5</v>
      </c>
      <c r="CV317" s="1" t="s">
        <v>927</v>
      </c>
      <c r="CW317" s="1" t="s">
        <v>927</v>
      </c>
      <c r="CX317" s="1">
        <v>3</v>
      </c>
      <c r="CY317" s="10">
        <f t="shared" si="28"/>
        <v>7.5</v>
      </c>
      <c r="CZ317" s="3">
        <v>6.1</v>
      </c>
      <c r="DA317" s="3">
        <v>0</v>
      </c>
      <c r="DB317" s="6">
        <f t="shared" si="29"/>
        <v>1</v>
      </c>
      <c r="DC317" s="9">
        <v>0</v>
      </c>
      <c r="DD317" s="7">
        <v>10</v>
      </c>
      <c r="DE317" s="7">
        <v>0</v>
      </c>
      <c r="DF317" s="1">
        <v>12512</v>
      </c>
      <c r="DG317" s="1">
        <f t="shared" si="30"/>
        <v>12512</v>
      </c>
      <c r="DH317" s="9">
        <f t="shared" si="31"/>
        <v>3</v>
      </c>
      <c r="DI317" s="1">
        <v>1001</v>
      </c>
      <c r="DJ317" s="1">
        <f t="shared" si="32"/>
        <v>1001</v>
      </c>
      <c r="DK317" s="9">
        <f t="shared" si="33"/>
        <v>3</v>
      </c>
      <c r="DL317" s="4">
        <v>10</v>
      </c>
      <c r="DN317">
        <f>(DL317*InputWeights!$C$7+DB317*InputWeights!$C$6)</f>
        <v>5.5</v>
      </c>
      <c r="DO317">
        <f>(DD317*InputWeights!$C$12+DE317*InputWeights!$C$10+CU317*InputWeights!$C$11)</f>
        <v>4</v>
      </c>
      <c r="DP317">
        <f>(DC317*InputWeights!$C$18+DK317*InputWeights!$C$16+DH317*InputWeights!$C$15+CY317*InputWeights!$C$17)</f>
        <v>4.0500000000000007</v>
      </c>
      <c r="DR317">
        <f>DN317*InputWeights!$C$5+DO317*InputWeights!$C$9+DP317*InputWeights!$C$14</f>
        <v>44.7</v>
      </c>
      <c r="DS317">
        <f>((_xlfn.RANK.EQ(DR317,$DR$2:$DR$6635,0))/(COUNT(DR$2:$DR$6635)))*100</f>
        <v>21.394719025050779</v>
      </c>
      <c r="DT317">
        <f t="shared" si="34"/>
        <v>25</v>
      </c>
    </row>
    <row r="318" spans="1:124" x14ac:dyDescent="0.25">
      <c r="A318" s="1" t="s">
        <v>2190</v>
      </c>
      <c r="B318" s="1" t="s">
        <v>108</v>
      </c>
      <c r="C318" s="1" t="s">
        <v>109</v>
      </c>
      <c r="D318" s="1" t="s">
        <v>110</v>
      </c>
      <c r="E318" s="1" t="s">
        <v>2083</v>
      </c>
      <c r="F318" s="1">
        <v>745</v>
      </c>
      <c r="G318" s="1">
        <v>20000500</v>
      </c>
      <c r="H318" s="1">
        <v>750</v>
      </c>
      <c r="I318" s="1">
        <v>1999</v>
      </c>
      <c r="J318" s="1">
        <v>1999</v>
      </c>
      <c r="K318" s="1" t="s">
        <v>112</v>
      </c>
      <c r="L318" s="1" t="s">
        <v>110</v>
      </c>
      <c r="M318" s="1">
        <v>24</v>
      </c>
      <c r="N318" s="1" t="s">
        <v>147</v>
      </c>
      <c r="O318" s="1">
        <v>1</v>
      </c>
      <c r="P318" s="1" t="s">
        <v>112</v>
      </c>
      <c r="Q318" s="1" t="s">
        <v>117</v>
      </c>
      <c r="R318" s="1">
        <v>0</v>
      </c>
      <c r="T318" s="1">
        <v>0</v>
      </c>
      <c r="V318" s="1">
        <v>5043</v>
      </c>
      <c r="W318" s="1" t="s">
        <v>110</v>
      </c>
      <c r="X318" s="1" t="s">
        <v>117</v>
      </c>
      <c r="Y318" s="1" t="s">
        <v>2195</v>
      </c>
      <c r="AA318" s="1" t="s">
        <v>133</v>
      </c>
      <c r="AE318" s="1" t="s">
        <v>426</v>
      </c>
      <c r="AF318" s="1" t="s">
        <v>124</v>
      </c>
      <c r="AG318" s="1" t="s">
        <v>125</v>
      </c>
      <c r="AH318" s="1" t="s">
        <v>124</v>
      </c>
      <c r="AI318" s="1" t="s">
        <v>112</v>
      </c>
      <c r="AJ318" s="1" t="s">
        <v>112</v>
      </c>
      <c r="AK318" s="1" t="s">
        <v>125</v>
      </c>
      <c r="AL318" s="1" t="s">
        <v>2085</v>
      </c>
      <c r="AM318" s="1" t="s">
        <v>2085</v>
      </c>
      <c r="AN318" s="1" t="s">
        <v>2196</v>
      </c>
      <c r="AO318" s="1">
        <v>5117</v>
      </c>
      <c r="AP318" s="1">
        <v>102264</v>
      </c>
      <c r="AQ318" s="1">
        <v>37471</v>
      </c>
      <c r="AR318" s="1" t="s">
        <v>110</v>
      </c>
      <c r="AS318" s="1">
        <v>0</v>
      </c>
      <c r="AT318" s="1">
        <v>745</v>
      </c>
      <c r="AU318" s="2">
        <v>2115</v>
      </c>
      <c r="AV318" s="2">
        <v>2860</v>
      </c>
      <c r="BB318" s="1" t="s">
        <v>129</v>
      </c>
      <c r="BC318" s="1" t="s">
        <v>292</v>
      </c>
      <c r="BD318" s="1">
        <v>0</v>
      </c>
      <c r="BE318" s="1" t="s">
        <v>131</v>
      </c>
      <c r="BF318" s="1">
        <v>2</v>
      </c>
      <c r="BG318" s="1">
        <v>1</v>
      </c>
      <c r="BH318" s="1">
        <v>1</v>
      </c>
      <c r="BI318" s="1" t="s">
        <v>112</v>
      </c>
      <c r="BJ318" s="1" t="s">
        <v>154</v>
      </c>
      <c r="BK318" s="1" t="s">
        <v>112</v>
      </c>
      <c r="BN318" s="1" t="s">
        <v>133</v>
      </c>
      <c r="BR318" s="1" t="s">
        <v>133</v>
      </c>
      <c r="BU318" s="1" t="s">
        <v>112</v>
      </c>
      <c r="BV318" s="1" t="s">
        <v>114</v>
      </c>
      <c r="BX318" s="1">
        <v>0</v>
      </c>
      <c r="BZ318" s="1">
        <v>0</v>
      </c>
      <c r="CA318" s="1">
        <v>1</v>
      </c>
      <c r="CB318" s="1">
        <v>0</v>
      </c>
      <c r="CC318" s="1">
        <v>0</v>
      </c>
      <c r="CD318" s="1" t="s">
        <v>117</v>
      </c>
      <c r="CE318" s="1" t="s">
        <v>117</v>
      </c>
      <c r="CF318" s="1" t="s">
        <v>110</v>
      </c>
      <c r="CG318" s="1" t="s">
        <v>117</v>
      </c>
      <c r="CH318" s="1" t="s">
        <v>117</v>
      </c>
      <c r="CI318" s="1" t="s">
        <v>117</v>
      </c>
      <c r="CJ318" s="1" t="s">
        <v>110</v>
      </c>
      <c r="CK318" s="1" t="s">
        <v>112</v>
      </c>
      <c r="CL318" s="1">
        <v>0</v>
      </c>
      <c r="CM318" s="1">
        <v>0</v>
      </c>
      <c r="CN318" s="1" t="s">
        <v>155</v>
      </c>
      <c r="CO318" s="1" t="s">
        <v>154</v>
      </c>
      <c r="CP318" s="1">
        <v>0</v>
      </c>
      <c r="CR318" s="1" t="s">
        <v>144</v>
      </c>
      <c r="CS318" s="1" t="s">
        <v>418</v>
      </c>
      <c r="CT318" s="1" t="s">
        <v>136</v>
      </c>
      <c r="CU318" s="8">
        <v>10</v>
      </c>
      <c r="CV318" s="1" t="s">
        <v>2197</v>
      </c>
      <c r="CW318" s="1" t="s">
        <v>2197</v>
      </c>
      <c r="CX318" s="1">
        <v>3</v>
      </c>
      <c r="CY318" s="10">
        <f t="shared" si="28"/>
        <v>7.5</v>
      </c>
      <c r="CZ318" s="3">
        <v>3.99579</v>
      </c>
      <c r="DA318" s="3">
        <v>2.8403399999999999</v>
      </c>
      <c r="DB318" s="6">
        <f t="shared" si="29"/>
        <v>1</v>
      </c>
      <c r="DC318" s="9">
        <v>0</v>
      </c>
      <c r="DD318" s="7">
        <v>0</v>
      </c>
      <c r="DE318" s="7">
        <v>0</v>
      </c>
      <c r="DF318" s="1">
        <v>5043</v>
      </c>
      <c r="DG318" s="1">
        <f t="shared" si="30"/>
        <v>10086</v>
      </c>
      <c r="DH318" s="9">
        <f t="shared" si="31"/>
        <v>3</v>
      </c>
      <c r="DI318" s="1">
        <v>504</v>
      </c>
      <c r="DJ318" s="1">
        <f t="shared" si="32"/>
        <v>1008</v>
      </c>
      <c r="DK318" s="9">
        <f t="shared" si="33"/>
        <v>3</v>
      </c>
      <c r="DL318" s="4">
        <v>10</v>
      </c>
      <c r="DN318">
        <f>(DL318*InputWeights!$C$7+DB318*InputWeights!$C$6)</f>
        <v>5.5</v>
      </c>
      <c r="DO318">
        <f>(DD318*InputWeights!$C$12+DE318*InputWeights!$C$10+CU318*InputWeights!$C$11)</f>
        <v>4</v>
      </c>
      <c r="DP318">
        <f>(DC318*InputWeights!$C$18+DK318*InputWeights!$C$16+DH318*InputWeights!$C$15+CY318*InputWeights!$C$17)</f>
        <v>4.0500000000000007</v>
      </c>
      <c r="DR318">
        <f>DN318*InputWeights!$C$5+DO318*InputWeights!$C$9+DP318*InputWeights!$C$14</f>
        <v>44.7</v>
      </c>
      <c r="DS318">
        <f>((_xlfn.RANK.EQ(DR318,$DR$2:$DR$6635,0))/(COUNT(DR$2:$DR$6635)))*100</f>
        <v>21.394719025050779</v>
      </c>
      <c r="DT318">
        <f t="shared" si="34"/>
        <v>25</v>
      </c>
    </row>
    <row r="319" spans="1:124" x14ac:dyDescent="0.25">
      <c r="A319" s="1" t="s">
        <v>973</v>
      </c>
      <c r="B319" s="1" t="s">
        <v>2625</v>
      </c>
      <c r="C319" s="1" t="s">
        <v>2626</v>
      </c>
      <c r="D319" s="1" t="s">
        <v>110</v>
      </c>
      <c r="E319" s="1" t="s">
        <v>334</v>
      </c>
      <c r="F319" s="1">
        <v>1882</v>
      </c>
      <c r="G319" s="1">
        <v>1000</v>
      </c>
      <c r="H319" s="1">
        <v>0</v>
      </c>
      <c r="I319" s="1">
        <v>1928</v>
      </c>
      <c r="J319" s="1">
        <v>2005</v>
      </c>
      <c r="K319" s="1" t="s">
        <v>183</v>
      </c>
      <c r="L319" s="1" t="s">
        <v>114</v>
      </c>
      <c r="M319" s="1">
        <v>28</v>
      </c>
      <c r="N319" s="1" t="s">
        <v>177</v>
      </c>
      <c r="O319" s="1">
        <v>2</v>
      </c>
      <c r="Q319" s="1" t="s">
        <v>117</v>
      </c>
      <c r="R319" s="1">
        <v>0</v>
      </c>
      <c r="S319" s="1" t="s">
        <v>1135</v>
      </c>
      <c r="T319" s="1">
        <v>175</v>
      </c>
      <c r="V319" s="1">
        <v>12096</v>
      </c>
      <c r="W319" s="1" t="s">
        <v>116</v>
      </c>
      <c r="X319" s="1" t="s">
        <v>117</v>
      </c>
      <c r="Y319" s="1" t="s">
        <v>2945</v>
      </c>
      <c r="Z319" s="1" t="s">
        <v>119</v>
      </c>
      <c r="AA319" s="1" t="s">
        <v>2937</v>
      </c>
      <c r="AC319" s="1" t="s">
        <v>2946</v>
      </c>
      <c r="AD319" s="1" t="s">
        <v>2947</v>
      </c>
      <c r="AE319" s="1" t="s">
        <v>426</v>
      </c>
      <c r="AF319" s="1" t="s">
        <v>124</v>
      </c>
      <c r="AG319" s="1" t="s">
        <v>125</v>
      </c>
      <c r="AH319" s="1" t="s">
        <v>124</v>
      </c>
      <c r="AI319" s="1" t="s">
        <v>150</v>
      </c>
      <c r="AJ319" s="1" t="s">
        <v>112</v>
      </c>
      <c r="AK319" s="1" t="s">
        <v>125</v>
      </c>
      <c r="AL319" s="1" t="s">
        <v>474</v>
      </c>
      <c r="AM319" s="1" t="s">
        <v>2948</v>
      </c>
      <c r="AN319" s="1" t="s">
        <v>2949</v>
      </c>
      <c r="AO319" s="1">
        <v>40943</v>
      </c>
      <c r="AP319" s="1">
        <v>102264</v>
      </c>
      <c r="AQ319" s="1">
        <v>4222</v>
      </c>
      <c r="AR319" s="1" t="s">
        <v>110</v>
      </c>
      <c r="AS319" s="1">
        <v>22509</v>
      </c>
      <c r="AT319" s="1">
        <v>24391</v>
      </c>
      <c r="AU319" s="2">
        <v>22509</v>
      </c>
      <c r="AV319" s="2">
        <v>24391</v>
      </c>
      <c r="BB319" s="1" t="s">
        <v>129</v>
      </c>
      <c r="BC319" s="1" t="s">
        <v>704</v>
      </c>
      <c r="BD319" s="1">
        <v>65</v>
      </c>
      <c r="BE319" s="1" t="s">
        <v>131</v>
      </c>
      <c r="BF319" s="1">
        <v>0</v>
      </c>
      <c r="BG319" s="1">
        <v>3</v>
      </c>
      <c r="BH319" s="1">
        <v>3</v>
      </c>
      <c r="BI319" s="1" t="s">
        <v>154</v>
      </c>
      <c r="BJ319" s="1" t="s">
        <v>182</v>
      </c>
      <c r="BK319" s="1" t="s">
        <v>112</v>
      </c>
      <c r="BN319" s="1" t="s">
        <v>133</v>
      </c>
      <c r="BR319" s="1" t="s">
        <v>133</v>
      </c>
      <c r="BU319" s="1" t="s">
        <v>112</v>
      </c>
      <c r="BV319" s="1" t="s">
        <v>114</v>
      </c>
      <c r="BW319" s="1" t="s">
        <v>112</v>
      </c>
      <c r="BX319" s="1">
        <v>0</v>
      </c>
      <c r="BZ319" s="1">
        <v>0</v>
      </c>
      <c r="CA319" s="1">
        <v>1</v>
      </c>
      <c r="CB319" s="1">
        <v>0</v>
      </c>
      <c r="CC319" s="1">
        <v>0</v>
      </c>
      <c r="CD319" s="1" t="s">
        <v>117</v>
      </c>
      <c r="CE319" s="1" t="s">
        <v>117</v>
      </c>
      <c r="CF319" s="1" t="s">
        <v>110</v>
      </c>
      <c r="CG319" s="1" t="s">
        <v>117</v>
      </c>
      <c r="CH319" s="1" t="s">
        <v>116</v>
      </c>
      <c r="CI319" s="1" t="s">
        <v>117</v>
      </c>
      <c r="CJ319" s="1" t="s">
        <v>117</v>
      </c>
      <c r="CK319" s="1" t="s">
        <v>125</v>
      </c>
      <c r="CL319" s="1">
        <v>1</v>
      </c>
      <c r="CM319" s="1">
        <v>6</v>
      </c>
      <c r="CN319" s="1" t="s">
        <v>134</v>
      </c>
      <c r="CO319" s="1" t="s">
        <v>183</v>
      </c>
      <c r="CP319" s="1">
        <v>0</v>
      </c>
      <c r="CQ319" s="1" t="s">
        <v>135</v>
      </c>
      <c r="CR319" s="1" t="s">
        <v>135</v>
      </c>
      <c r="CS319" s="1" t="s">
        <v>136</v>
      </c>
      <c r="CT319" s="1" t="s">
        <v>136</v>
      </c>
      <c r="CU319" s="8">
        <v>10</v>
      </c>
      <c r="CV319" s="1" t="s">
        <v>2950</v>
      </c>
      <c r="CW319" s="1" t="s">
        <v>2950</v>
      </c>
      <c r="CX319" s="1">
        <v>3</v>
      </c>
      <c r="CY319" s="10">
        <f t="shared" si="28"/>
        <v>7.5</v>
      </c>
      <c r="CZ319" s="3">
        <v>3.4</v>
      </c>
      <c r="DA319" s="3">
        <v>2.2000000000000002</v>
      </c>
      <c r="DB319" s="6">
        <f t="shared" si="29"/>
        <v>1</v>
      </c>
      <c r="DC319" s="9">
        <v>0</v>
      </c>
      <c r="DD319" s="7">
        <v>0</v>
      </c>
      <c r="DE319" s="7">
        <v>0</v>
      </c>
      <c r="DF319" s="1">
        <v>12096</v>
      </c>
      <c r="DG319" s="1">
        <f t="shared" si="30"/>
        <v>12096</v>
      </c>
      <c r="DH319" s="9">
        <f t="shared" si="31"/>
        <v>3</v>
      </c>
      <c r="DI319" s="1">
        <v>1122</v>
      </c>
      <c r="DJ319" s="1">
        <f t="shared" si="32"/>
        <v>1122</v>
      </c>
      <c r="DK319" s="9">
        <f t="shared" si="33"/>
        <v>3</v>
      </c>
      <c r="DL319" s="4">
        <v>10</v>
      </c>
      <c r="DN319">
        <f>(DL319*InputWeights!$C$7+DB319*InputWeights!$C$6)</f>
        <v>5.5</v>
      </c>
      <c r="DO319">
        <f>(DD319*InputWeights!$C$12+DE319*InputWeights!$C$10+CU319*InputWeights!$C$11)</f>
        <v>4</v>
      </c>
      <c r="DP319">
        <f>(DC319*InputWeights!$C$18+DK319*InputWeights!$C$16+DH319*InputWeights!$C$15+CY319*InputWeights!$C$17)</f>
        <v>4.0500000000000007</v>
      </c>
      <c r="DR319">
        <f>DN319*InputWeights!$C$5+DO319*InputWeights!$C$9+DP319*InputWeights!$C$14</f>
        <v>44.7</v>
      </c>
      <c r="DS319">
        <f>((_xlfn.RANK.EQ(DR319,$DR$2:$DR$6635,0))/(COUNT(DR$2:$DR$6635)))*100</f>
        <v>21.394719025050779</v>
      </c>
      <c r="DT319">
        <f t="shared" si="34"/>
        <v>25</v>
      </c>
    </row>
    <row r="320" spans="1:124" x14ac:dyDescent="0.25">
      <c r="A320" s="1" t="s">
        <v>237</v>
      </c>
      <c r="B320" s="1" t="s">
        <v>2625</v>
      </c>
      <c r="C320" s="1" t="s">
        <v>2626</v>
      </c>
      <c r="D320" s="1" t="s">
        <v>110</v>
      </c>
      <c r="E320" s="1" t="s">
        <v>138</v>
      </c>
      <c r="F320" s="1">
        <v>3043</v>
      </c>
      <c r="G320" s="1">
        <v>1900</v>
      </c>
      <c r="H320" s="1">
        <v>0</v>
      </c>
      <c r="I320" s="1">
        <v>1944</v>
      </c>
      <c r="J320" s="1">
        <v>2010</v>
      </c>
      <c r="K320" s="1" t="s">
        <v>858</v>
      </c>
      <c r="L320" s="1" t="s">
        <v>110</v>
      </c>
      <c r="M320" s="1">
        <v>24</v>
      </c>
      <c r="N320" s="1" t="s">
        <v>177</v>
      </c>
      <c r="O320" s="1">
        <v>2</v>
      </c>
      <c r="Q320" s="1" t="s">
        <v>110</v>
      </c>
      <c r="R320" s="1">
        <v>2</v>
      </c>
      <c r="S320" s="1" t="s">
        <v>1666</v>
      </c>
      <c r="T320" s="1">
        <v>163</v>
      </c>
      <c r="V320" s="1">
        <v>5639</v>
      </c>
      <c r="W320" s="1" t="s">
        <v>116</v>
      </c>
      <c r="X320" s="1" t="s">
        <v>117</v>
      </c>
      <c r="Y320" s="1" t="s">
        <v>2868</v>
      </c>
      <c r="Z320" s="1" t="s">
        <v>119</v>
      </c>
      <c r="AA320" s="1" t="s">
        <v>2823</v>
      </c>
      <c r="AC320" s="1" t="s">
        <v>1251</v>
      </c>
      <c r="AD320" s="1" t="s">
        <v>2876</v>
      </c>
      <c r="AE320" s="1" t="s">
        <v>274</v>
      </c>
      <c r="AF320" s="1" t="s">
        <v>124</v>
      </c>
      <c r="AG320" s="1" t="s">
        <v>112</v>
      </c>
      <c r="AH320" s="1" t="s">
        <v>124</v>
      </c>
      <c r="AI320" s="1" t="s">
        <v>112</v>
      </c>
      <c r="AJ320" s="1" t="s">
        <v>112</v>
      </c>
      <c r="AK320" s="1" t="s">
        <v>112</v>
      </c>
      <c r="AL320" s="1" t="s">
        <v>140</v>
      </c>
      <c r="AM320" s="1" t="s">
        <v>2877</v>
      </c>
      <c r="AN320" s="1" t="s">
        <v>140</v>
      </c>
      <c r="AO320" s="1">
        <v>40817</v>
      </c>
      <c r="AP320" s="1">
        <v>102264</v>
      </c>
      <c r="AQ320" s="1">
        <v>4209</v>
      </c>
      <c r="AR320" s="1" t="s">
        <v>114</v>
      </c>
      <c r="AS320" s="1">
        <v>34113</v>
      </c>
      <c r="AT320" s="1">
        <v>37156</v>
      </c>
      <c r="AU320" s="2">
        <v>34113</v>
      </c>
      <c r="AV320" s="2">
        <v>37156</v>
      </c>
      <c r="BB320" s="1" t="s">
        <v>2853</v>
      </c>
      <c r="BC320" s="1" t="s">
        <v>130</v>
      </c>
      <c r="BD320" s="1">
        <v>77</v>
      </c>
      <c r="BE320" s="1" t="s">
        <v>131</v>
      </c>
      <c r="BF320" s="1">
        <v>0</v>
      </c>
      <c r="BG320" s="1">
        <v>3</v>
      </c>
      <c r="BH320" s="1">
        <v>3</v>
      </c>
      <c r="BI320" s="1" t="s">
        <v>226</v>
      </c>
      <c r="BJ320" s="1" t="s">
        <v>182</v>
      </c>
      <c r="BK320" s="1" t="s">
        <v>112</v>
      </c>
      <c r="BL320" s="1" t="s">
        <v>2856</v>
      </c>
      <c r="BN320" s="1" t="s">
        <v>133</v>
      </c>
      <c r="BR320" s="1" t="s">
        <v>133</v>
      </c>
      <c r="BU320" s="1" t="s">
        <v>858</v>
      </c>
      <c r="BV320" s="1" t="s">
        <v>116</v>
      </c>
      <c r="BW320" s="1" t="s">
        <v>112</v>
      </c>
      <c r="BX320" s="1">
        <v>0</v>
      </c>
      <c r="BZ320" s="1">
        <v>0</v>
      </c>
      <c r="CA320" s="1">
        <v>1</v>
      </c>
      <c r="CB320" s="1">
        <v>0</v>
      </c>
      <c r="CC320" s="1">
        <v>0</v>
      </c>
      <c r="CD320" s="1" t="s">
        <v>114</v>
      </c>
      <c r="CE320" s="1" t="s">
        <v>110</v>
      </c>
      <c r="CF320" s="1" t="s">
        <v>110</v>
      </c>
      <c r="CG320" s="1" t="s">
        <v>116</v>
      </c>
      <c r="CH320" s="1" t="s">
        <v>116</v>
      </c>
      <c r="CI320" s="1" t="s">
        <v>117</v>
      </c>
      <c r="CJ320" s="1" t="s">
        <v>117</v>
      </c>
      <c r="CK320" s="1" t="s">
        <v>125</v>
      </c>
      <c r="CL320" s="1">
        <v>20</v>
      </c>
      <c r="CM320" s="1">
        <v>1</v>
      </c>
      <c r="CN320" s="1" t="s">
        <v>142</v>
      </c>
      <c r="CO320" s="1" t="s">
        <v>183</v>
      </c>
      <c r="CP320" s="1">
        <v>0</v>
      </c>
      <c r="CQ320" s="1" t="s">
        <v>135</v>
      </c>
      <c r="CR320" s="1" t="s">
        <v>135</v>
      </c>
      <c r="CS320" s="1" t="s">
        <v>184</v>
      </c>
      <c r="CT320" s="1" t="s">
        <v>184</v>
      </c>
      <c r="CU320" s="8">
        <v>7.5</v>
      </c>
      <c r="CV320" s="1" t="s">
        <v>2878</v>
      </c>
      <c r="CW320" s="1" t="s">
        <v>2878</v>
      </c>
      <c r="CX320" s="1">
        <v>4</v>
      </c>
      <c r="CY320" s="10">
        <f t="shared" si="28"/>
        <v>2.5</v>
      </c>
      <c r="CZ320" s="3">
        <v>13.1</v>
      </c>
      <c r="DA320" s="3">
        <v>10.199999999999999</v>
      </c>
      <c r="DB320" s="6">
        <f t="shared" si="29"/>
        <v>7.5</v>
      </c>
      <c r="DC320" s="9">
        <v>0</v>
      </c>
      <c r="DD320" s="7">
        <v>0</v>
      </c>
      <c r="DE320" s="7">
        <v>0</v>
      </c>
      <c r="DF320" s="1">
        <v>5639</v>
      </c>
      <c r="DG320" s="1">
        <f t="shared" si="30"/>
        <v>11278</v>
      </c>
      <c r="DH320" s="9">
        <f t="shared" si="31"/>
        <v>3</v>
      </c>
      <c r="DI320" s="1">
        <v>282</v>
      </c>
      <c r="DJ320" s="1">
        <f t="shared" si="32"/>
        <v>564</v>
      </c>
      <c r="DK320" s="9">
        <f t="shared" si="33"/>
        <v>2</v>
      </c>
      <c r="DL320" s="4">
        <v>10</v>
      </c>
      <c r="DN320">
        <f>(DL320*InputWeights!$C$7+DB320*InputWeights!$C$6)</f>
        <v>8.75</v>
      </c>
      <c r="DO320">
        <f>(DD320*InputWeights!$C$12+DE320*InputWeights!$C$10+CU320*InputWeights!$C$11)</f>
        <v>3</v>
      </c>
      <c r="DP320">
        <f>(DC320*InputWeights!$C$18+DK320*InputWeights!$C$16+DH320*InputWeights!$C$15+CY320*InputWeights!$C$17)</f>
        <v>2.35</v>
      </c>
      <c r="DR320">
        <f>DN320*InputWeights!$C$5+DO320*InputWeights!$C$9+DP320*InputWeights!$C$14</f>
        <v>44.65</v>
      </c>
      <c r="DS320">
        <f>((_xlfn.RANK.EQ(DR320,$DR$2:$DR$6635,0))/(COUNT(DR$2:$DR$6635)))*100</f>
        <v>21.597833446174679</v>
      </c>
      <c r="DT320">
        <f t="shared" si="34"/>
        <v>25</v>
      </c>
    </row>
    <row r="321" spans="1:124" x14ac:dyDescent="0.25">
      <c r="A321" s="1" t="s">
        <v>2097</v>
      </c>
      <c r="B321" s="1" t="s">
        <v>108</v>
      </c>
      <c r="C321" s="1" t="s">
        <v>109</v>
      </c>
      <c r="D321" s="1" t="s">
        <v>110</v>
      </c>
      <c r="E321" s="1" t="s">
        <v>202</v>
      </c>
      <c r="F321" s="1">
        <v>4795</v>
      </c>
      <c r="G321" s="1">
        <v>20000100</v>
      </c>
      <c r="H321" s="1">
        <v>250</v>
      </c>
      <c r="I321" s="1">
        <v>1958</v>
      </c>
      <c r="J321" s="1">
        <v>2012</v>
      </c>
      <c r="K321" s="1" t="s">
        <v>153</v>
      </c>
      <c r="L321" s="1" t="s">
        <v>110</v>
      </c>
      <c r="M321" s="1">
        <v>14</v>
      </c>
      <c r="N321" s="1" t="s">
        <v>177</v>
      </c>
      <c r="O321" s="1">
        <v>1</v>
      </c>
      <c r="Q321" s="1" t="s">
        <v>117</v>
      </c>
      <c r="R321" s="1">
        <v>0</v>
      </c>
      <c r="T321" s="1">
        <v>0</v>
      </c>
      <c r="V321" s="1">
        <v>14523</v>
      </c>
      <c r="W321" s="1" t="s">
        <v>110</v>
      </c>
      <c r="X321" s="1" t="s">
        <v>117</v>
      </c>
      <c r="Y321" s="1" t="s">
        <v>1803</v>
      </c>
      <c r="AA321" s="1" t="s">
        <v>133</v>
      </c>
      <c r="AE321" s="1" t="s">
        <v>403</v>
      </c>
      <c r="AF321" s="1" t="s">
        <v>124</v>
      </c>
      <c r="AG321" s="1" t="s">
        <v>125</v>
      </c>
      <c r="AH321" s="1" t="s">
        <v>124</v>
      </c>
      <c r="AI321" s="1" t="s">
        <v>112</v>
      </c>
      <c r="AJ321" s="1" t="s">
        <v>112</v>
      </c>
      <c r="AK321" s="1" t="s">
        <v>125</v>
      </c>
      <c r="AL321" s="1" t="s">
        <v>204</v>
      </c>
      <c r="AM321" s="1" t="s">
        <v>204</v>
      </c>
      <c r="AN321" s="1" t="s">
        <v>2098</v>
      </c>
      <c r="AO321" s="1">
        <v>4848</v>
      </c>
      <c r="AP321" s="1">
        <v>102264</v>
      </c>
      <c r="AQ321" s="1">
        <v>37203</v>
      </c>
      <c r="AR321" s="1" t="s">
        <v>110</v>
      </c>
      <c r="AS321" s="1">
        <v>0</v>
      </c>
      <c r="AT321" s="1">
        <v>4795</v>
      </c>
      <c r="AU321" s="2">
        <v>0</v>
      </c>
      <c r="AV321" s="2">
        <v>4795</v>
      </c>
      <c r="BB321" s="1" t="s">
        <v>2099</v>
      </c>
      <c r="BC321" s="1" t="s">
        <v>254</v>
      </c>
      <c r="BD321" s="1">
        <v>0</v>
      </c>
      <c r="BE321" s="1" t="s">
        <v>131</v>
      </c>
      <c r="BF321" s="1">
        <v>2</v>
      </c>
      <c r="BG321" s="1">
        <v>0</v>
      </c>
      <c r="BH321" s="1">
        <v>2</v>
      </c>
      <c r="BJ321" s="1" t="s">
        <v>182</v>
      </c>
      <c r="BK321" s="1" t="s">
        <v>112</v>
      </c>
      <c r="BN321" s="1" t="s">
        <v>133</v>
      </c>
      <c r="BR321" s="1" t="s">
        <v>133</v>
      </c>
      <c r="BU321" s="1" t="s">
        <v>153</v>
      </c>
      <c r="BV321" s="1" t="s">
        <v>114</v>
      </c>
      <c r="BX321" s="1">
        <v>0</v>
      </c>
      <c r="BZ321" s="1">
        <v>1</v>
      </c>
      <c r="CA321" s="1">
        <v>1</v>
      </c>
      <c r="CB321" s="1">
        <v>0</v>
      </c>
      <c r="CC321" s="1">
        <v>0</v>
      </c>
      <c r="CD321" s="1" t="s">
        <v>117</v>
      </c>
      <c r="CE321" s="1" t="s">
        <v>117</v>
      </c>
      <c r="CF321" s="1" t="s">
        <v>110</v>
      </c>
      <c r="CG321" s="1" t="s">
        <v>117</v>
      </c>
      <c r="CH321" s="1" t="s">
        <v>114</v>
      </c>
      <c r="CI321" s="1" t="s">
        <v>117</v>
      </c>
      <c r="CJ321" s="1" t="s">
        <v>110</v>
      </c>
      <c r="CK321" s="1" t="s">
        <v>112</v>
      </c>
      <c r="CL321" s="1">
        <v>0</v>
      </c>
      <c r="CM321" s="1">
        <v>0</v>
      </c>
      <c r="CN321" s="1" t="s">
        <v>155</v>
      </c>
      <c r="CO321" s="1" t="s">
        <v>183</v>
      </c>
      <c r="CP321" s="1">
        <v>0</v>
      </c>
      <c r="CR321" s="1" t="s">
        <v>144</v>
      </c>
      <c r="CS321" s="1" t="s">
        <v>418</v>
      </c>
      <c r="CT321" s="1" t="s">
        <v>136</v>
      </c>
      <c r="CU321" s="8">
        <v>10</v>
      </c>
      <c r="CV321" s="1" t="s">
        <v>2100</v>
      </c>
      <c r="CW321" s="1" t="s">
        <v>2100</v>
      </c>
      <c r="CX321" s="1">
        <v>1</v>
      </c>
      <c r="CY321" s="10">
        <f t="shared" si="28"/>
        <v>10</v>
      </c>
      <c r="CZ321" s="3">
        <v>7.44855</v>
      </c>
      <c r="DA321" s="3">
        <v>5.6281999999999996</v>
      </c>
      <c r="DB321" s="6">
        <f t="shared" si="29"/>
        <v>2.5</v>
      </c>
      <c r="DC321" s="9">
        <v>10</v>
      </c>
      <c r="DF321" s="1">
        <v>14523</v>
      </c>
      <c r="DG321" s="1">
        <f t="shared" si="30"/>
        <v>29046</v>
      </c>
      <c r="DH321" s="9">
        <f t="shared" si="31"/>
        <v>6</v>
      </c>
      <c r="DI321" s="1">
        <v>1017</v>
      </c>
      <c r="DJ321" s="1">
        <f t="shared" si="32"/>
        <v>2034</v>
      </c>
      <c r="DK321" s="9">
        <f t="shared" si="33"/>
        <v>4</v>
      </c>
      <c r="DN321">
        <f>(DL321*InputWeights!$C$7+DB321*InputWeights!$C$6)</f>
        <v>1.25</v>
      </c>
      <c r="DO321">
        <f>(DD321*InputWeights!$C$12+DE321*InputWeights!$C$10+CU321*InputWeights!$C$11)</f>
        <v>4</v>
      </c>
      <c r="DP321">
        <f>(DC321*InputWeights!$C$18+DK321*InputWeights!$C$16+DH321*InputWeights!$C$15+CY321*InputWeights!$C$17)</f>
        <v>7.2</v>
      </c>
      <c r="DR321">
        <f>DN321*InputWeights!$C$5+DO321*InputWeights!$C$9+DP321*InputWeights!$C$14</f>
        <v>44.55</v>
      </c>
      <c r="DS321">
        <f>((_xlfn.RANK.EQ(DR321,$DR$2:$DR$6635,0))/(COUNT(DR$2:$DR$6635)))*100</f>
        <v>21.665538253215981</v>
      </c>
      <c r="DT321">
        <f t="shared" si="34"/>
        <v>25</v>
      </c>
    </row>
    <row r="322" spans="1:124" x14ac:dyDescent="0.25">
      <c r="A322" s="1" t="s">
        <v>2131</v>
      </c>
      <c r="B322" s="1" t="s">
        <v>108</v>
      </c>
      <c r="C322" s="1" t="s">
        <v>109</v>
      </c>
      <c r="D322" s="1" t="s">
        <v>110</v>
      </c>
      <c r="E322" s="1" t="s">
        <v>202</v>
      </c>
      <c r="F322" s="1">
        <v>402</v>
      </c>
      <c r="G322" s="1">
        <v>20000100</v>
      </c>
      <c r="H322" s="1">
        <v>250</v>
      </c>
      <c r="I322" s="1">
        <v>1985</v>
      </c>
      <c r="J322" s="1">
        <v>2016</v>
      </c>
      <c r="K322" s="1" t="s">
        <v>153</v>
      </c>
      <c r="L322" s="1" t="s">
        <v>110</v>
      </c>
      <c r="M322" s="1">
        <v>18</v>
      </c>
      <c r="N322" s="1" t="s">
        <v>229</v>
      </c>
      <c r="O322" s="1">
        <v>1</v>
      </c>
      <c r="Q322" s="1" t="s">
        <v>117</v>
      </c>
      <c r="R322" s="1">
        <v>0</v>
      </c>
      <c r="T322" s="1">
        <v>0</v>
      </c>
      <c r="V322" s="1">
        <v>4054</v>
      </c>
      <c r="W322" s="1" t="s">
        <v>110</v>
      </c>
      <c r="X322" s="1" t="s">
        <v>117</v>
      </c>
      <c r="Y322" s="1" t="s">
        <v>2132</v>
      </c>
      <c r="AA322" s="1" t="s">
        <v>133</v>
      </c>
      <c r="AE322" s="1" t="s">
        <v>426</v>
      </c>
      <c r="AF322" s="1" t="s">
        <v>124</v>
      </c>
      <c r="AG322" s="1" t="s">
        <v>125</v>
      </c>
      <c r="AH322" s="1" t="s">
        <v>124</v>
      </c>
      <c r="AI322" s="1" t="s">
        <v>112</v>
      </c>
      <c r="AJ322" s="1" t="s">
        <v>112</v>
      </c>
      <c r="AK322" s="1" t="s">
        <v>125</v>
      </c>
      <c r="AL322" s="1" t="s">
        <v>204</v>
      </c>
      <c r="AM322" s="1" t="s">
        <v>204</v>
      </c>
      <c r="AN322" s="1" t="s">
        <v>204</v>
      </c>
      <c r="AO322" s="1">
        <v>4880</v>
      </c>
      <c r="AP322" s="1">
        <v>102264</v>
      </c>
      <c r="AQ322" s="1">
        <v>37235</v>
      </c>
      <c r="AR322" s="1" t="s">
        <v>110</v>
      </c>
      <c r="AS322" s="1">
        <v>0</v>
      </c>
      <c r="AT322" s="1">
        <v>402</v>
      </c>
      <c r="AU322" s="2">
        <v>0</v>
      </c>
      <c r="AV322" s="2">
        <v>402</v>
      </c>
      <c r="BB322" s="1" t="s">
        <v>129</v>
      </c>
      <c r="BC322" s="1" t="s">
        <v>761</v>
      </c>
      <c r="BD322" s="1">
        <v>0</v>
      </c>
      <c r="BE322" s="1" t="s">
        <v>131</v>
      </c>
      <c r="BF322" s="1">
        <v>2</v>
      </c>
      <c r="BG322" s="1">
        <v>0</v>
      </c>
      <c r="BH322" s="1">
        <v>2</v>
      </c>
      <c r="BJ322" s="1" t="s">
        <v>182</v>
      </c>
      <c r="BK322" s="1" t="s">
        <v>112</v>
      </c>
      <c r="BN322" s="1" t="s">
        <v>133</v>
      </c>
      <c r="BR322" s="1" t="s">
        <v>133</v>
      </c>
      <c r="BU322" s="1" t="s">
        <v>153</v>
      </c>
      <c r="BV322" s="1" t="s">
        <v>114</v>
      </c>
      <c r="BX322" s="1">
        <v>0</v>
      </c>
      <c r="BZ322" s="1">
        <v>0</v>
      </c>
      <c r="CA322" s="1">
        <v>1</v>
      </c>
      <c r="CB322" s="1">
        <v>0</v>
      </c>
      <c r="CC322" s="1">
        <v>0</v>
      </c>
      <c r="CD322" s="1" t="s">
        <v>117</v>
      </c>
      <c r="CE322" s="1" t="s">
        <v>117</v>
      </c>
      <c r="CF322" s="1" t="s">
        <v>110</v>
      </c>
      <c r="CG322" s="1" t="s">
        <v>117</v>
      </c>
      <c r="CH322" s="1" t="s">
        <v>114</v>
      </c>
      <c r="CI322" s="1" t="s">
        <v>117</v>
      </c>
      <c r="CJ322" s="1" t="s">
        <v>110</v>
      </c>
      <c r="CK322" s="1" t="s">
        <v>112</v>
      </c>
      <c r="CL322" s="1">
        <v>1</v>
      </c>
      <c r="CM322" s="1">
        <v>0</v>
      </c>
      <c r="CN322" s="1" t="s">
        <v>155</v>
      </c>
      <c r="CO322" s="1" t="s">
        <v>183</v>
      </c>
      <c r="CP322" s="1">
        <v>0</v>
      </c>
      <c r="CR322" s="1" t="s">
        <v>144</v>
      </c>
      <c r="CS322" s="1" t="s">
        <v>418</v>
      </c>
      <c r="CT322" s="1" t="s">
        <v>136</v>
      </c>
      <c r="CU322" s="8">
        <v>10</v>
      </c>
      <c r="CV322" s="1" t="s">
        <v>2133</v>
      </c>
      <c r="CW322" s="1" t="s">
        <v>2133</v>
      </c>
      <c r="CX322" s="1">
        <v>3</v>
      </c>
      <c r="CY322" s="10">
        <f t="shared" ref="CY322:CY385" si="35">IF(CX322=1,10,IF(CX322=2,7.5,IF(CX322=3,7.5,IF(CX322=4,2.5,IF(CX322=5,2.5,IF(CX322=6,2.5,IF(CX322=7,1,5)))))))</f>
        <v>7.5</v>
      </c>
      <c r="CZ322" s="3">
        <v>7.2724000000000002</v>
      </c>
      <c r="DA322" s="3">
        <v>5.4505499999999998</v>
      </c>
      <c r="DB322" s="6">
        <f t="shared" ref="DB322:DB385" si="36">IF(DA322&lt;3,1,IF(DA322&lt;6,2.5,IF(DA322&lt;9,5,IF(DA322&lt;12,7.5,10))))</f>
        <v>2.5</v>
      </c>
      <c r="DC322" s="9">
        <v>0</v>
      </c>
      <c r="DD322" s="7">
        <v>0</v>
      </c>
      <c r="DE322" s="7">
        <v>0</v>
      </c>
      <c r="DF322" s="1">
        <v>4054</v>
      </c>
      <c r="DG322" s="1">
        <f t="shared" ref="DG322:DG385" si="37">DF322/L322*2</f>
        <v>8108</v>
      </c>
      <c r="DH322" s="9">
        <f t="shared" ref="DH322:DH385" si="38">IF(DG322&lt;5000, 1, IF(DG322&lt;10000, 2, IF(DG322&lt;15000, 3, IF(DG322&lt;20000, 4,IF(DG322&lt;25000, 5, IF(DG322&lt;30000, 6,IF(DG322&lt;35000,7,IF(DG322&lt;40000,8, IF(DG322&lt;45000,9,10)))))))))</f>
        <v>2</v>
      </c>
      <c r="DI322" s="1">
        <v>284</v>
      </c>
      <c r="DJ322" s="1">
        <f t="shared" ref="DJ322:DJ385" si="39">DI322/L322*2</f>
        <v>568</v>
      </c>
      <c r="DK322" s="9">
        <f t="shared" ref="DK322:DK385" si="40">IF(DJ322&lt;500, 1, IF(DJ322&lt;1000, 2, IF(DJ322&lt;2000, 3, IF(DJ322&lt;3000, 4,IF(DJ322&lt;4000, 5, IF(DJ322&lt;5000, 6,IF(DJ322&lt;6000,7,IF(DJ322&lt;7000,8, IF(DJ322&lt;8000,9,10)))))))))</f>
        <v>2</v>
      </c>
      <c r="DL322" s="4">
        <v>10</v>
      </c>
      <c r="DN322">
        <f>(DL322*InputWeights!$C$7+DB322*InputWeights!$C$6)</f>
        <v>6.25</v>
      </c>
      <c r="DO322">
        <f>(DD322*InputWeights!$C$12+DE322*InputWeights!$C$10+CU322*InputWeights!$C$11)</f>
        <v>4</v>
      </c>
      <c r="DP322">
        <f>(DC322*InputWeights!$C$18+DK322*InputWeights!$C$16+DH322*InputWeights!$C$15+CY322*InputWeights!$C$17)</f>
        <v>3.45</v>
      </c>
      <c r="DR322">
        <f>DN322*InputWeights!$C$5+DO322*InputWeights!$C$9+DP322*InputWeights!$C$14</f>
        <v>44.55</v>
      </c>
      <c r="DS322">
        <f>((_xlfn.RANK.EQ(DR322,$DR$2:$DR$6635,0))/(COUNT(DR$2:$DR$6635)))*100</f>
        <v>21.665538253215981</v>
      </c>
      <c r="DT322">
        <f t="shared" ref="DT322:DT385" si="41">IF(DS322&lt;1,1,IF(DS322&lt;5,5,IF(DS322&lt;10,10,IF(DS322&lt;15,15,IF(DS322&lt;20,20,IF(DS322&lt;25,25,0))))))</f>
        <v>25</v>
      </c>
    </row>
    <row r="323" spans="1:124" x14ac:dyDescent="0.25">
      <c r="A323" s="1" t="s">
        <v>2164</v>
      </c>
      <c r="B323" s="1" t="s">
        <v>108</v>
      </c>
      <c r="C323" s="1" t="s">
        <v>109</v>
      </c>
      <c r="D323" s="1" t="s">
        <v>110</v>
      </c>
      <c r="E323" s="1" t="s">
        <v>802</v>
      </c>
      <c r="F323" s="1">
        <v>620</v>
      </c>
      <c r="G323" s="1">
        <v>20000200</v>
      </c>
      <c r="H323" s="1">
        <v>20</v>
      </c>
      <c r="I323" s="1">
        <v>1990</v>
      </c>
      <c r="J323" s="1">
        <v>1990</v>
      </c>
      <c r="K323" s="1" t="s">
        <v>112</v>
      </c>
      <c r="L323" s="1" t="s">
        <v>110</v>
      </c>
      <c r="M323" s="1">
        <v>14</v>
      </c>
      <c r="N323" s="1" t="s">
        <v>147</v>
      </c>
      <c r="O323" s="1">
        <v>1</v>
      </c>
      <c r="Q323" s="1" t="s">
        <v>117</v>
      </c>
      <c r="R323" s="1">
        <v>0</v>
      </c>
      <c r="T323" s="1">
        <v>0</v>
      </c>
      <c r="V323" s="1">
        <v>4649</v>
      </c>
      <c r="W323" s="1" t="s">
        <v>110</v>
      </c>
      <c r="X323" s="1" t="s">
        <v>117</v>
      </c>
      <c r="Y323" s="1" t="s">
        <v>2167</v>
      </c>
      <c r="AA323" s="1" t="s">
        <v>133</v>
      </c>
      <c r="AE323" s="1" t="s">
        <v>364</v>
      </c>
      <c r="AF323" s="1" t="s">
        <v>124</v>
      </c>
      <c r="AG323" s="1" t="s">
        <v>125</v>
      </c>
      <c r="AH323" s="1" t="s">
        <v>124</v>
      </c>
      <c r="AI323" s="1" t="s">
        <v>112</v>
      </c>
      <c r="AJ323" s="1" t="s">
        <v>112</v>
      </c>
      <c r="AK323" s="1" t="s">
        <v>125</v>
      </c>
      <c r="AL323" s="1" t="s">
        <v>807</v>
      </c>
      <c r="AM323" s="1" t="s">
        <v>807</v>
      </c>
      <c r="AN323" s="1" t="s">
        <v>2168</v>
      </c>
      <c r="AO323" s="1">
        <v>4981</v>
      </c>
      <c r="AP323" s="1">
        <v>102264</v>
      </c>
      <c r="AQ323" s="1">
        <v>37335</v>
      </c>
      <c r="AR323" s="1" t="s">
        <v>110</v>
      </c>
      <c r="AS323" s="1">
        <v>0</v>
      </c>
      <c r="AT323" s="1">
        <v>620</v>
      </c>
      <c r="AU323" s="2">
        <v>585</v>
      </c>
      <c r="AV323" s="2">
        <v>1205</v>
      </c>
      <c r="BB323" s="1" t="s">
        <v>129</v>
      </c>
      <c r="BC323" s="1" t="s">
        <v>189</v>
      </c>
      <c r="BD323" s="1">
        <v>0</v>
      </c>
      <c r="BE323" s="1" t="s">
        <v>131</v>
      </c>
      <c r="BF323" s="1">
        <v>2</v>
      </c>
      <c r="BG323" s="1">
        <v>0</v>
      </c>
      <c r="BH323" s="1">
        <v>2</v>
      </c>
      <c r="BJ323" s="1" t="s">
        <v>154</v>
      </c>
      <c r="BK323" s="1" t="s">
        <v>112</v>
      </c>
      <c r="BN323" s="1" t="s">
        <v>133</v>
      </c>
      <c r="BR323" s="1" t="s">
        <v>133</v>
      </c>
      <c r="BU323" s="1" t="s">
        <v>112</v>
      </c>
      <c r="BV323" s="1" t="s">
        <v>114</v>
      </c>
      <c r="BX323" s="1">
        <v>0</v>
      </c>
      <c r="BZ323" s="1">
        <v>0</v>
      </c>
      <c r="CA323" s="1">
        <v>1</v>
      </c>
      <c r="CB323" s="1">
        <v>0</v>
      </c>
      <c r="CC323" s="1">
        <v>0</v>
      </c>
      <c r="CD323" s="1" t="s">
        <v>117</v>
      </c>
      <c r="CE323" s="1" t="s">
        <v>117</v>
      </c>
      <c r="CF323" s="1" t="s">
        <v>110</v>
      </c>
      <c r="CG323" s="1" t="s">
        <v>117</v>
      </c>
      <c r="CH323" s="1" t="s">
        <v>117</v>
      </c>
      <c r="CI323" s="1" t="s">
        <v>117</v>
      </c>
      <c r="CJ323" s="1" t="s">
        <v>110</v>
      </c>
      <c r="CK323" s="1" t="s">
        <v>112</v>
      </c>
      <c r="CL323" s="1">
        <v>0</v>
      </c>
      <c r="CM323" s="1">
        <v>0</v>
      </c>
      <c r="CN323" s="1" t="s">
        <v>155</v>
      </c>
      <c r="CO323" s="1" t="s">
        <v>154</v>
      </c>
      <c r="CP323" s="1">
        <v>0</v>
      </c>
      <c r="CR323" s="1" t="s">
        <v>144</v>
      </c>
      <c r="CS323" s="1" t="s">
        <v>418</v>
      </c>
      <c r="CT323" s="1" t="s">
        <v>136</v>
      </c>
      <c r="CU323" s="8">
        <v>10</v>
      </c>
      <c r="CV323" s="1" t="s">
        <v>2169</v>
      </c>
      <c r="CW323" s="1" t="s">
        <v>2169</v>
      </c>
      <c r="CX323" s="1">
        <v>3</v>
      </c>
      <c r="CY323" s="10">
        <f t="shared" si="35"/>
        <v>7.5</v>
      </c>
      <c r="CZ323" s="3">
        <v>4.3917200000000003</v>
      </c>
      <c r="DA323" s="3">
        <v>3.49268</v>
      </c>
      <c r="DB323" s="6">
        <f t="shared" si="36"/>
        <v>2.5</v>
      </c>
      <c r="DC323" s="9">
        <v>0</v>
      </c>
      <c r="DD323" s="7">
        <v>0</v>
      </c>
      <c r="DE323" s="7">
        <v>0</v>
      </c>
      <c r="DF323" s="1">
        <v>4649</v>
      </c>
      <c r="DG323" s="1">
        <f t="shared" si="37"/>
        <v>9298</v>
      </c>
      <c r="DH323" s="9">
        <f t="shared" si="38"/>
        <v>2</v>
      </c>
      <c r="DI323" s="1">
        <v>325</v>
      </c>
      <c r="DJ323" s="1">
        <f t="shared" si="39"/>
        <v>650</v>
      </c>
      <c r="DK323" s="9">
        <f t="shared" si="40"/>
        <v>2</v>
      </c>
      <c r="DL323" s="4">
        <v>10</v>
      </c>
      <c r="DN323">
        <f>(DL323*InputWeights!$C$7+DB323*InputWeights!$C$6)</f>
        <v>6.25</v>
      </c>
      <c r="DO323">
        <f>(DD323*InputWeights!$C$12+DE323*InputWeights!$C$10+CU323*InputWeights!$C$11)</f>
        <v>4</v>
      </c>
      <c r="DP323">
        <f>(DC323*InputWeights!$C$18+DK323*InputWeights!$C$16+DH323*InputWeights!$C$15+CY323*InputWeights!$C$17)</f>
        <v>3.45</v>
      </c>
      <c r="DR323">
        <f>DN323*InputWeights!$C$5+DO323*InputWeights!$C$9+DP323*InputWeights!$C$14</f>
        <v>44.55</v>
      </c>
      <c r="DS323">
        <f>((_xlfn.RANK.EQ(DR323,$DR$2:$DR$6635,0))/(COUNT(DR$2:$DR$6635)))*100</f>
        <v>21.665538253215981</v>
      </c>
      <c r="DT323">
        <f t="shared" si="41"/>
        <v>25</v>
      </c>
    </row>
    <row r="324" spans="1:124" x14ac:dyDescent="0.25">
      <c r="A324" s="1" t="s">
        <v>2050</v>
      </c>
      <c r="B324" s="1" t="s">
        <v>108</v>
      </c>
      <c r="C324" s="1" t="s">
        <v>109</v>
      </c>
      <c r="D324" s="1" t="s">
        <v>110</v>
      </c>
      <c r="E324" s="1" t="s">
        <v>202</v>
      </c>
      <c r="F324" s="1">
        <v>1222</v>
      </c>
      <c r="G324" s="1">
        <v>20000300</v>
      </c>
      <c r="H324" s="1">
        <v>250</v>
      </c>
      <c r="I324" s="1">
        <v>2010</v>
      </c>
      <c r="J324" s="1">
        <v>2010</v>
      </c>
      <c r="K324" s="1" t="s">
        <v>139</v>
      </c>
      <c r="L324" s="1" t="s">
        <v>110</v>
      </c>
      <c r="M324" s="1">
        <v>31</v>
      </c>
      <c r="N324" s="1" t="s">
        <v>113</v>
      </c>
      <c r="O324" s="1">
        <v>1</v>
      </c>
      <c r="Q324" s="1" t="s">
        <v>117</v>
      </c>
      <c r="R324" s="1">
        <v>0</v>
      </c>
      <c r="T324" s="1">
        <v>0</v>
      </c>
      <c r="V324" s="1">
        <v>2200</v>
      </c>
      <c r="W324" s="1" t="s">
        <v>110</v>
      </c>
      <c r="X324" s="1" t="s">
        <v>117</v>
      </c>
      <c r="Y324" s="1" t="s">
        <v>2055</v>
      </c>
      <c r="AA324" s="1" t="s">
        <v>133</v>
      </c>
      <c r="AE324" s="1" t="s">
        <v>340</v>
      </c>
      <c r="AF324" s="1" t="s">
        <v>124</v>
      </c>
      <c r="AG324" s="1" t="s">
        <v>125</v>
      </c>
      <c r="AH324" s="1" t="s">
        <v>124</v>
      </c>
      <c r="AI324" s="1" t="s">
        <v>112</v>
      </c>
      <c r="AJ324" s="1" t="s">
        <v>112</v>
      </c>
      <c r="AK324" s="1" t="s">
        <v>125</v>
      </c>
      <c r="AL324" s="1" t="s">
        <v>204</v>
      </c>
      <c r="AM324" s="1" t="s">
        <v>204</v>
      </c>
      <c r="AN324" s="1" t="s">
        <v>204</v>
      </c>
      <c r="AO324" s="1">
        <v>4754</v>
      </c>
      <c r="AP324" s="1">
        <v>102264</v>
      </c>
      <c r="AQ324" s="1">
        <v>37107</v>
      </c>
      <c r="AR324" s="1" t="s">
        <v>110</v>
      </c>
      <c r="AS324" s="1">
        <v>0</v>
      </c>
      <c r="AT324" s="1">
        <v>1222</v>
      </c>
      <c r="AU324" s="2">
        <v>3097</v>
      </c>
      <c r="AV324" s="2">
        <v>4319</v>
      </c>
      <c r="BB324" s="1" t="s">
        <v>129</v>
      </c>
      <c r="BC324" s="1" t="s">
        <v>225</v>
      </c>
      <c r="BD324" s="1">
        <v>0</v>
      </c>
      <c r="BE324" s="1" t="s">
        <v>131</v>
      </c>
      <c r="BF324" s="1">
        <v>2</v>
      </c>
      <c r="BG324" s="1">
        <v>0</v>
      </c>
      <c r="BH324" s="1">
        <v>2</v>
      </c>
      <c r="BK324" s="1" t="s">
        <v>112</v>
      </c>
      <c r="BN324" s="1" t="s">
        <v>133</v>
      </c>
      <c r="BR324" s="1" t="s">
        <v>133</v>
      </c>
      <c r="BU324" s="1" t="s">
        <v>139</v>
      </c>
      <c r="BV324" s="1" t="s">
        <v>114</v>
      </c>
      <c r="BX324" s="1">
        <v>0</v>
      </c>
      <c r="BZ324" s="1">
        <v>1</v>
      </c>
      <c r="CA324" s="1">
        <v>1</v>
      </c>
      <c r="CB324" s="1">
        <v>0</v>
      </c>
      <c r="CC324" s="1">
        <v>0</v>
      </c>
      <c r="CD324" s="1" t="s">
        <v>117</v>
      </c>
      <c r="CE324" s="1" t="s">
        <v>117</v>
      </c>
      <c r="CF324" s="1" t="s">
        <v>110</v>
      </c>
      <c r="CG324" s="1" t="s">
        <v>117</v>
      </c>
      <c r="CH324" s="1" t="s">
        <v>114</v>
      </c>
      <c r="CI324" s="1" t="s">
        <v>117</v>
      </c>
      <c r="CJ324" s="1" t="s">
        <v>110</v>
      </c>
      <c r="CK324" s="1" t="s">
        <v>112</v>
      </c>
      <c r="CL324" s="1">
        <v>0</v>
      </c>
      <c r="CM324" s="1">
        <v>0</v>
      </c>
      <c r="CN324" s="1" t="s">
        <v>155</v>
      </c>
      <c r="CP324" s="1">
        <v>0</v>
      </c>
      <c r="CR324" s="1" t="s">
        <v>144</v>
      </c>
      <c r="CS324" s="1" t="s">
        <v>418</v>
      </c>
      <c r="CT324" s="1" t="s">
        <v>136</v>
      </c>
      <c r="CU324" s="8">
        <v>10</v>
      </c>
      <c r="CV324" s="1" t="s">
        <v>2056</v>
      </c>
      <c r="CW324" s="1" t="s">
        <v>2056</v>
      </c>
      <c r="CX324" s="1">
        <v>1</v>
      </c>
      <c r="CY324" s="10">
        <f t="shared" si="35"/>
        <v>10</v>
      </c>
      <c r="CZ324" s="3">
        <v>3.72668</v>
      </c>
      <c r="DA324" s="3">
        <v>2.40191</v>
      </c>
      <c r="DB324" s="6">
        <f t="shared" si="36"/>
        <v>1</v>
      </c>
      <c r="DC324" s="9">
        <v>0</v>
      </c>
      <c r="DD324" s="7">
        <v>0</v>
      </c>
      <c r="DE324" s="7">
        <v>0</v>
      </c>
      <c r="DF324" s="1">
        <v>2200</v>
      </c>
      <c r="DG324" s="1">
        <f t="shared" si="37"/>
        <v>4400</v>
      </c>
      <c r="DH324" s="9">
        <f t="shared" si="38"/>
        <v>1</v>
      </c>
      <c r="DI324" s="1">
        <v>528</v>
      </c>
      <c r="DJ324" s="1">
        <f t="shared" si="39"/>
        <v>1056</v>
      </c>
      <c r="DK324" s="9">
        <f t="shared" si="40"/>
        <v>3</v>
      </c>
      <c r="DL324" s="4">
        <v>10</v>
      </c>
      <c r="DN324">
        <f>(DL324*InputWeights!$C$7+DB324*InputWeights!$C$6)</f>
        <v>5.5</v>
      </c>
      <c r="DO324">
        <f>(DD324*InputWeights!$C$12+DE324*InputWeights!$C$10+CU324*InputWeights!$C$11)</f>
        <v>4</v>
      </c>
      <c r="DP324">
        <f>(DC324*InputWeights!$C$18+DK324*InputWeights!$C$16+DH324*InputWeights!$C$15+CY324*InputWeights!$C$17)</f>
        <v>4</v>
      </c>
      <c r="DR324">
        <f>DN324*InputWeights!$C$5+DO324*InputWeights!$C$9+DP324*InputWeights!$C$14</f>
        <v>44.5</v>
      </c>
      <c r="DS324">
        <f>((_xlfn.RANK.EQ(DR324,$DR$2:$DR$6635,0))/(COUNT(DR$2:$DR$6635)))*100</f>
        <v>21.868652674339877</v>
      </c>
      <c r="DT324">
        <f t="shared" si="41"/>
        <v>25</v>
      </c>
    </row>
    <row r="325" spans="1:124" x14ac:dyDescent="0.25">
      <c r="A325" s="1" t="s">
        <v>2097</v>
      </c>
      <c r="B325" s="1" t="s">
        <v>108</v>
      </c>
      <c r="C325" s="1" t="s">
        <v>109</v>
      </c>
      <c r="D325" s="1" t="s">
        <v>110</v>
      </c>
      <c r="E325" s="1" t="s">
        <v>2116</v>
      </c>
      <c r="F325" s="1">
        <v>813</v>
      </c>
      <c r="G325" s="1">
        <v>20001000</v>
      </c>
      <c r="H325" s="1">
        <v>770</v>
      </c>
      <c r="I325" s="1">
        <v>1967</v>
      </c>
      <c r="J325" s="1">
        <v>2012</v>
      </c>
      <c r="K325" s="1" t="s">
        <v>153</v>
      </c>
      <c r="L325" s="1" t="s">
        <v>110</v>
      </c>
      <c r="M325" s="1">
        <v>18</v>
      </c>
      <c r="N325" s="1" t="s">
        <v>177</v>
      </c>
      <c r="O325" s="1">
        <v>1</v>
      </c>
      <c r="Q325" s="1" t="s">
        <v>117</v>
      </c>
      <c r="R325" s="1">
        <v>0</v>
      </c>
      <c r="T325" s="1">
        <v>0</v>
      </c>
      <c r="V325" s="1">
        <v>2584</v>
      </c>
      <c r="W325" s="1" t="s">
        <v>110</v>
      </c>
      <c r="X325" s="1" t="s">
        <v>117</v>
      </c>
      <c r="Y325" s="1" t="s">
        <v>1831</v>
      </c>
      <c r="AA325" s="1" t="s">
        <v>133</v>
      </c>
      <c r="AE325" s="1" t="s">
        <v>403</v>
      </c>
      <c r="AF325" s="1" t="s">
        <v>124</v>
      </c>
      <c r="AG325" s="1" t="s">
        <v>125</v>
      </c>
      <c r="AH325" s="1" t="s">
        <v>124</v>
      </c>
      <c r="AI325" s="1" t="s">
        <v>112</v>
      </c>
      <c r="AJ325" s="1" t="s">
        <v>112</v>
      </c>
      <c r="AK325" s="1" t="s">
        <v>125</v>
      </c>
      <c r="AL325" s="1" t="s">
        <v>2117</v>
      </c>
      <c r="AM325" s="1" t="s">
        <v>2117</v>
      </c>
      <c r="AN325" s="1" t="s">
        <v>2118</v>
      </c>
      <c r="AO325" s="1">
        <v>4857</v>
      </c>
      <c r="AP325" s="1">
        <v>102264</v>
      </c>
      <c r="AQ325" s="1">
        <v>37212</v>
      </c>
      <c r="AR325" s="1" t="s">
        <v>110</v>
      </c>
      <c r="AS325" s="1">
        <v>0</v>
      </c>
      <c r="AT325" s="1">
        <v>813</v>
      </c>
      <c r="AU325" s="2">
        <v>11962</v>
      </c>
      <c r="AV325" s="2">
        <v>12775</v>
      </c>
      <c r="BB325" s="1" t="s">
        <v>129</v>
      </c>
      <c r="BC325" s="1" t="s">
        <v>254</v>
      </c>
      <c r="BD325" s="1">
        <v>0</v>
      </c>
      <c r="BE325" s="1" t="s">
        <v>131</v>
      </c>
      <c r="BF325" s="1">
        <v>2</v>
      </c>
      <c r="BG325" s="1">
        <v>0</v>
      </c>
      <c r="BH325" s="1">
        <v>2</v>
      </c>
      <c r="BJ325" s="1" t="s">
        <v>182</v>
      </c>
      <c r="BK325" s="1" t="s">
        <v>112</v>
      </c>
      <c r="BN325" s="1" t="s">
        <v>133</v>
      </c>
      <c r="BR325" s="1" t="s">
        <v>133</v>
      </c>
      <c r="BU325" s="1" t="s">
        <v>153</v>
      </c>
      <c r="BV325" s="1" t="s">
        <v>114</v>
      </c>
      <c r="BX325" s="1">
        <v>0</v>
      </c>
      <c r="BZ325" s="1">
        <v>0</v>
      </c>
      <c r="CA325" s="1">
        <v>1</v>
      </c>
      <c r="CB325" s="1">
        <v>0</v>
      </c>
      <c r="CC325" s="1">
        <v>0</v>
      </c>
      <c r="CD325" s="1" t="s">
        <v>117</v>
      </c>
      <c r="CE325" s="1" t="s">
        <v>117</v>
      </c>
      <c r="CF325" s="1" t="s">
        <v>110</v>
      </c>
      <c r="CG325" s="1" t="s">
        <v>117</v>
      </c>
      <c r="CH325" s="1" t="s">
        <v>114</v>
      </c>
      <c r="CI325" s="1" t="s">
        <v>117</v>
      </c>
      <c r="CJ325" s="1" t="s">
        <v>110</v>
      </c>
      <c r="CK325" s="1" t="s">
        <v>112</v>
      </c>
      <c r="CL325" s="1">
        <v>0</v>
      </c>
      <c r="CM325" s="1">
        <v>0</v>
      </c>
      <c r="CN325" s="1" t="s">
        <v>155</v>
      </c>
      <c r="CO325" s="1" t="s">
        <v>183</v>
      </c>
      <c r="CP325" s="1">
        <v>0</v>
      </c>
      <c r="CR325" s="1" t="s">
        <v>144</v>
      </c>
      <c r="CS325" s="1" t="s">
        <v>418</v>
      </c>
      <c r="CT325" s="1" t="s">
        <v>136</v>
      </c>
      <c r="CU325" s="8">
        <v>10</v>
      </c>
      <c r="CV325" s="1" t="s">
        <v>2119</v>
      </c>
      <c r="CW325" s="1" t="s">
        <v>2119</v>
      </c>
      <c r="CX325" s="1">
        <v>1</v>
      </c>
      <c r="CY325" s="10">
        <f t="shared" si="35"/>
        <v>10</v>
      </c>
      <c r="CZ325" s="3">
        <v>1.0460799999999999</v>
      </c>
      <c r="DA325" s="3">
        <v>1.0460799999999999</v>
      </c>
      <c r="DB325" s="6">
        <f t="shared" si="36"/>
        <v>1</v>
      </c>
      <c r="DC325" s="9">
        <v>0</v>
      </c>
      <c r="DD325" s="7">
        <v>0</v>
      </c>
      <c r="DE325" s="7">
        <v>0</v>
      </c>
      <c r="DF325" s="1">
        <v>2584</v>
      </c>
      <c r="DG325" s="1">
        <f t="shared" si="37"/>
        <v>5168</v>
      </c>
      <c r="DH325" s="9">
        <f t="shared" si="38"/>
        <v>2</v>
      </c>
      <c r="DI325" s="1">
        <v>181</v>
      </c>
      <c r="DJ325" s="1">
        <f t="shared" si="39"/>
        <v>362</v>
      </c>
      <c r="DK325" s="9">
        <f t="shared" si="40"/>
        <v>1</v>
      </c>
      <c r="DL325" s="4">
        <v>10</v>
      </c>
      <c r="DN325">
        <f>(DL325*InputWeights!$C$7+DB325*InputWeights!$C$6)</f>
        <v>5.5</v>
      </c>
      <c r="DO325">
        <f>(DD325*InputWeights!$C$12+DE325*InputWeights!$C$10+CU325*InputWeights!$C$11)</f>
        <v>4</v>
      </c>
      <c r="DP325">
        <f>(DC325*InputWeights!$C$18+DK325*InputWeights!$C$16+DH325*InputWeights!$C$15+CY325*InputWeights!$C$17)</f>
        <v>4</v>
      </c>
      <c r="DR325">
        <f>DN325*InputWeights!$C$5+DO325*InputWeights!$C$9+DP325*InputWeights!$C$14</f>
        <v>44.5</v>
      </c>
      <c r="DS325">
        <f>((_xlfn.RANK.EQ(DR325,$DR$2:$DR$6635,0))/(COUNT(DR$2:$DR$6635)))*100</f>
        <v>21.868652674339877</v>
      </c>
      <c r="DT325">
        <f t="shared" si="41"/>
        <v>25</v>
      </c>
    </row>
    <row r="326" spans="1:124" x14ac:dyDescent="0.25">
      <c r="A326" s="1" t="s">
        <v>1217</v>
      </c>
      <c r="B326" s="1" t="s">
        <v>2625</v>
      </c>
      <c r="C326" s="1" t="s">
        <v>2626</v>
      </c>
      <c r="D326" s="1" t="s">
        <v>110</v>
      </c>
      <c r="E326" s="1" t="s">
        <v>666</v>
      </c>
      <c r="F326" s="1">
        <v>3622</v>
      </c>
      <c r="G326" s="1">
        <v>230005900</v>
      </c>
      <c r="H326" s="1">
        <v>0</v>
      </c>
      <c r="I326" s="1">
        <v>1965</v>
      </c>
      <c r="J326" s="1">
        <v>1965</v>
      </c>
      <c r="K326" s="1" t="s">
        <v>183</v>
      </c>
      <c r="L326" s="1" t="s">
        <v>114</v>
      </c>
      <c r="M326" s="1">
        <v>20</v>
      </c>
      <c r="N326" s="1" t="s">
        <v>229</v>
      </c>
      <c r="O326" s="1">
        <v>2</v>
      </c>
      <c r="Q326" s="1" t="s">
        <v>117</v>
      </c>
      <c r="R326" s="1">
        <v>0</v>
      </c>
      <c r="S326" s="1" t="s">
        <v>3004</v>
      </c>
      <c r="T326" s="1">
        <v>216</v>
      </c>
      <c r="V326" s="1">
        <v>6960</v>
      </c>
      <c r="W326" s="1" t="s">
        <v>116</v>
      </c>
      <c r="X326" s="1" t="s">
        <v>117</v>
      </c>
      <c r="Y326" s="1" t="s">
        <v>3071</v>
      </c>
      <c r="AA326" s="1" t="s">
        <v>133</v>
      </c>
      <c r="AC326" s="1" t="s">
        <v>3074</v>
      </c>
      <c r="AD326" s="1" t="s">
        <v>3075</v>
      </c>
      <c r="AE326" s="1" t="s">
        <v>274</v>
      </c>
      <c r="AF326" s="1" t="s">
        <v>124</v>
      </c>
      <c r="AG326" s="1" t="s">
        <v>112</v>
      </c>
      <c r="AH326" s="1" t="s">
        <v>124</v>
      </c>
      <c r="AI326" s="1" t="s">
        <v>112</v>
      </c>
      <c r="AJ326" s="1" t="s">
        <v>112</v>
      </c>
      <c r="AK326" s="1" t="s">
        <v>112</v>
      </c>
      <c r="AL326" s="1" t="s">
        <v>341</v>
      </c>
      <c r="AM326" s="1" t="s">
        <v>3076</v>
      </c>
      <c r="AN326" s="1" t="s">
        <v>3077</v>
      </c>
      <c r="AO326" s="1">
        <v>41152</v>
      </c>
      <c r="AP326" s="1">
        <v>102264</v>
      </c>
      <c r="AQ326" s="1">
        <v>4258</v>
      </c>
      <c r="AR326" s="1" t="s">
        <v>110</v>
      </c>
      <c r="AS326" s="1">
        <v>16539</v>
      </c>
      <c r="AT326" s="1">
        <v>20161</v>
      </c>
      <c r="AU326" s="2">
        <v>16539</v>
      </c>
      <c r="AV326" s="2">
        <v>20161</v>
      </c>
      <c r="BB326" s="1" t="s">
        <v>129</v>
      </c>
      <c r="BC326" s="1" t="s">
        <v>180</v>
      </c>
      <c r="BD326" s="1">
        <v>75</v>
      </c>
      <c r="BE326" s="1" t="s">
        <v>131</v>
      </c>
      <c r="BF326" s="1">
        <v>1</v>
      </c>
      <c r="BG326" s="1">
        <v>3</v>
      </c>
      <c r="BH326" s="1">
        <v>3</v>
      </c>
      <c r="BI326" s="1" t="s">
        <v>131</v>
      </c>
      <c r="BJ326" s="1" t="s">
        <v>182</v>
      </c>
      <c r="BK326" s="1" t="s">
        <v>112</v>
      </c>
      <c r="BN326" s="1" t="s">
        <v>133</v>
      </c>
      <c r="BR326" s="1" t="s">
        <v>133</v>
      </c>
      <c r="BU326" s="1" t="s">
        <v>153</v>
      </c>
      <c r="BV326" s="1" t="s">
        <v>116</v>
      </c>
      <c r="BW326" s="1" t="s">
        <v>112</v>
      </c>
      <c r="BX326" s="1">
        <v>0</v>
      </c>
      <c r="BZ326" s="1">
        <v>0</v>
      </c>
      <c r="CA326" s="1">
        <v>1</v>
      </c>
      <c r="CB326" s="1">
        <v>0</v>
      </c>
      <c r="CC326" s="1">
        <v>0</v>
      </c>
      <c r="CD326" s="1" t="s">
        <v>117</v>
      </c>
      <c r="CE326" s="1" t="s">
        <v>117</v>
      </c>
      <c r="CF326" s="1" t="s">
        <v>110</v>
      </c>
      <c r="CG326" s="1" t="s">
        <v>114</v>
      </c>
      <c r="CH326" s="1" t="s">
        <v>116</v>
      </c>
      <c r="CI326" s="1" t="s">
        <v>117</v>
      </c>
      <c r="CJ326" s="1" t="s">
        <v>114</v>
      </c>
      <c r="CK326" s="1" t="s">
        <v>112</v>
      </c>
      <c r="CL326" s="1">
        <v>0</v>
      </c>
      <c r="CM326" s="1">
        <v>0</v>
      </c>
      <c r="CN326" s="1" t="s">
        <v>134</v>
      </c>
      <c r="CO326" s="1" t="s">
        <v>183</v>
      </c>
      <c r="CP326" s="1">
        <v>0</v>
      </c>
      <c r="CQ326" s="1" t="s">
        <v>143</v>
      </c>
      <c r="CR326" s="1" t="s">
        <v>143</v>
      </c>
      <c r="CS326" s="1" t="s">
        <v>136</v>
      </c>
      <c r="CT326" s="1" t="s">
        <v>184</v>
      </c>
      <c r="CU326" s="8">
        <v>7.5</v>
      </c>
      <c r="CV326" s="1" t="s">
        <v>3078</v>
      </c>
      <c r="CW326" s="1" t="s">
        <v>3078</v>
      </c>
      <c r="CX326" s="1">
        <v>5</v>
      </c>
      <c r="CY326" s="10">
        <f t="shared" si="35"/>
        <v>2.5</v>
      </c>
      <c r="CZ326" s="3">
        <v>1.3</v>
      </c>
      <c r="DA326" s="3">
        <v>0.9</v>
      </c>
      <c r="DB326" s="6">
        <f t="shared" si="36"/>
        <v>1</v>
      </c>
      <c r="DC326" s="9">
        <v>0</v>
      </c>
      <c r="DD326" s="7">
        <v>0</v>
      </c>
      <c r="DE326" s="7">
        <v>10</v>
      </c>
      <c r="DF326" s="1">
        <v>6960</v>
      </c>
      <c r="DG326" s="1">
        <f t="shared" si="37"/>
        <v>6960</v>
      </c>
      <c r="DH326" s="9">
        <f t="shared" si="38"/>
        <v>2</v>
      </c>
      <c r="DI326" s="1">
        <v>279</v>
      </c>
      <c r="DJ326" s="1">
        <f t="shared" si="39"/>
        <v>279</v>
      </c>
      <c r="DK326" s="9">
        <f t="shared" si="40"/>
        <v>1</v>
      </c>
      <c r="DL326" s="4">
        <v>10</v>
      </c>
      <c r="DN326">
        <f>(DL326*InputWeights!$C$7+DB326*InputWeights!$C$6)</f>
        <v>5.5</v>
      </c>
      <c r="DO326">
        <f>(DD326*InputWeights!$C$12+DE326*InputWeights!$C$10+CU326*InputWeights!$C$11)</f>
        <v>7</v>
      </c>
      <c r="DP326">
        <f>(DC326*InputWeights!$C$18+DK326*InputWeights!$C$16+DH326*InputWeights!$C$15+CY326*InputWeights!$C$17)</f>
        <v>1.75</v>
      </c>
      <c r="DR326">
        <f>DN326*InputWeights!$C$5+DO326*InputWeights!$C$9+DP326*InputWeights!$C$14</f>
        <v>44.5</v>
      </c>
      <c r="DS326">
        <f>((_xlfn.RANK.EQ(DR326,$DR$2:$DR$6635,0))/(COUNT(DR$2:$DR$6635)))*100</f>
        <v>21.868652674339877</v>
      </c>
      <c r="DT326">
        <f t="shared" si="41"/>
        <v>25</v>
      </c>
    </row>
    <row r="327" spans="1:124" x14ac:dyDescent="0.25">
      <c r="A327" s="1" t="s">
        <v>3290</v>
      </c>
      <c r="B327" s="1" t="s">
        <v>2625</v>
      </c>
      <c r="C327" s="1" t="s">
        <v>2626</v>
      </c>
      <c r="D327" s="1" t="s">
        <v>110</v>
      </c>
      <c r="E327" s="1" t="s">
        <v>352</v>
      </c>
      <c r="F327" s="1">
        <v>3637</v>
      </c>
      <c r="G327" s="1">
        <v>230020600</v>
      </c>
      <c r="H327" s="1">
        <v>0</v>
      </c>
      <c r="I327" s="1">
        <v>1942</v>
      </c>
      <c r="J327" s="1">
        <v>2006</v>
      </c>
      <c r="K327" s="1" t="s">
        <v>183</v>
      </c>
      <c r="L327" s="1" t="s">
        <v>114</v>
      </c>
      <c r="M327" s="1">
        <v>30</v>
      </c>
      <c r="N327" s="1" t="s">
        <v>177</v>
      </c>
      <c r="O327" s="1">
        <v>2</v>
      </c>
      <c r="Q327" s="1" t="s">
        <v>117</v>
      </c>
      <c r="R327" s="1">
        <v>0</v>
      </c>
      <c r="S327" s="1" t="s">
        <v>3291</v>
      </c>
      <c r="T327" s="1">
        <v>143</v>
      </c>
      <c r="V327" s="1">
        <v>5322</v>
      </c>
      <c r="W327" s="1" t="s">
        <v>116</v>
      </c>
      <c r="X327" s="1" t="s">
        <v>117</v>
      </c>
      <c r="Y327" s="1" t="s">
        <v>3292</v>
      </c>
      <c r="AA327" s="1" t="s">
        <v>133</v>
      </c>
      <c r="AC327" s="1" t="s">
        <v>218</v>
      </c>
      <c r="AD327" s="1" t="s">
        <v>2628</v>
      </c>
      <c r="AE327" s="1" t="s">
        <v>426</v>
      </c>
      <c r="AF327" s="1" t="s">
        <v>124</v>
      </c>
      <c r="AG327" s="1" t="s">
        <v>112</v>
      </c>
      <c r="AH327" s="1" t="s">
        <v>124</v>
      </c>
      <c r="AI327" s="1" t="s">
        <v>112</v>
      </c>
      <c r="AJ327" s="1" t="s">
        <v>112</v>
      </c>
      <c r="AK327" s="1" t="s">
        <v>112</v>
      </c>
      <c r="AL327" s="1" t="s">
        <v>3294</v>
      </c>
      <c r="AM327" s="1" t="s">
        <v>3297</v>
      </c>
      <c r="AN327" s="1" t="s">
        <v>3298</v>
      </c>
      <c r="AO327" s="1">
        <v>41449</v>
      </c>
      <c r="AP327" s="1">
        <v>102264</v>
      </c>
      <c r="AQ327" s="1">
        <v>4327</v>
      </c>
      <c r="AR327" s="1" t="s">
        <v>110</v>
      </c>
      <c r="AS327" s="1">
        <v>39896</v>
      </c>
      <c r="AT327" s="1">
        <v>43533</v>
      </c>
      <c r="AU327" s="2">
        <v>39896</v>
      </c>
      <c r="AV327" s="2">
        <v>43533</v>
      </c>
      <c r="BB327" s="1" t="s">
        <v>129</v>
      </c>
      <c r="BC327" s="1" t="s">
        <v>761</v>
      </c>
      <c r="BD327" s="1">
        <v>79</v>
      </c>
      <c r="BE327" s="1" t="s">
        <v>131</v>
      </c>
      <c r="BF327" s="1">
        <v>2</v>
      </c>
      <c r="BG327" s="1">
        <v>4</v>
      </c>
      <c r="BH327" s="1">
        <v>4</v>
      </c>
      <c r="BI327" s="1" t="s">
        <v>183</v>
      </c>
      <c r="BJ327" s="1" t="s">
        <v>182</v>
      </c>
      <c r="BK327" s="1" t="s">
        <v>112</v>
      </c>
      <c r="BN327" s="1" t="s">
        <v>133</v>
      </c>
      <c r="BR327" s="1" t="s">
        <v>133</v>
      </c>
      <c r="BU327" s="1" t="s">
        <v>112</v>
      </c>
      <c r="BV327" s="1" t="s">
        <v>116</v>
      </c>
      <c r="BW327" s="1" t="s">
        <v>112</v>
      </c>
      <c r="BX327" s="1">
        <v>0</v>
      </c>
      <c r="BZ327" s="1">
        <v>0</v>
      </c>
      <c r="CA327" s="1">
        <v>1</v>
      </c>
      <c r="CB327" s="1">
        <v>0</v>
      </c>
      <c r="CC327" s="1">
        <v>0</v>
      </c>
      <c r="CD327" s="1" t="s">
        <v>117</v>
      </c>
      <c r="CE327" s="1" t="s">
        <v>117</v>
      </c>
      <c r="CF327" s="1" t="s">
        <v>110</v>
      </c>
      <c r="CG327" s="1" t="s">
        <v>116</v>
      </c>
      <c r="CH327" s="1" t="s">
        <v>117</v>
      </c>
      <c r="CI327" s="1" t="s">
        <v>117</v>
      </c>
      <c r="CJ327" s="1" t="s">
        <v>117</v>
      </c>
      <c r="CK327" s="1" t="s">
        <v>112</v>
      </c>
      <c r="CL327" s="1">
        <v>5</v>
      </c>
      <c r="CM327" s="1">
        <v>2</v>
      </c>
      <c r="CN327" s="1" t="s">
        <v>142</v>
      </c>
      <c r="CO327" s="1" t="s">
        <v>183</v>
      </c>
      <c r="CP327" s="1">
        <v>0</v>
      </c>
      <c r="CQ327" s="1" t="s">
        <v>135</v>
      </c>
      <c r="CR327" s="1" t="s">
        <v>135</v>
      </c>
      <c r="CS327" s="1" t="s">
        <v>156</v>
      </c>
      <c r="CT327" s="1" t="s">
        <v>184</v>
      </c>
      <c r="CU327" s="8">
        <v>7.5</v>
      </c>
      <c r="CV327" s="1" t="s">
        <v>3299</v>
      </c>
      <c r="CW327" s="1" t="s">
        <v>3299</v>
      </c>
      <c r="CX327" s="1">
        <v>4</v>
      </c>
      <c r="CY327" s="10">
        <f t="shared" si="35"/>
        <v>2.5</v>
      </c>
      <c r="CZ327" s="3">
        <v>0.9</v>
      </c>
      <c r="DA327" s="3">
        <v>0.5</v>
      </c>
      <c r="DB327" s="6">
        <f t="shared" si="36"/>
        <v>1</v>
      </c>
      <c r="DC327" s="9">
        <v>0</v>
      </c>
      <c r="DD327" s="7">
        <v>0</v>
      </c>
      <c r="DE327" s="7">
        <v>10</v>
      </c>
      <c r="DF327" s="1">
        <v>5322</v>
      </c>
      <c r="DG327" s="1">
        <f t="shared" si="37"/>
        <v>5322</v>
      </c>
      <c r="DH327" s="9">
        <f t="shared" si="38"/>
        <v>2</v>
      </c>
      <c r="DI327" s="1">
        <v>256</v>
      </c>
      <c r="DJ327" s="1">
        <f t="shared" si="39"/>
        <v>256</v>
      </c>
      <c r="DK327" s="9">
        <f t="shared" si="40"/>
        <v>1</v>
      </c>
      <c r="DL327" s="4">
        <v>10</v>
      </c>
      <c r="DN327">
        <f>(DL327*InputWeights!$C$7+DB327*InputWeights!$C$6)</f>
        <v>5.5</v>
      </c>
      <c r="DO327">
        <f>(DD327*InputWeights!$C$12+DE327*InputWeights!$C$10+CU327*InputWeights!$C$11)</f>
        <v>7</v>
      </c>
      <c r="DP327">
        <f>(DC327*InputWeights!$C$18+DK327*InputWeights!$C$16+DH327*InputWeights!$C$15+CY327*InputWeights!$C$17)</f>
        <v>1.75</v>
      </c>
      <c r="DR327">
        <f>DN327*InputWeights!$C$5+DO327*InputWeights!$C$9+DP327*InputWeights!$C$14</f>
        <v>44.5</v>
      </c>
      <c r="DS327">
        <f>((_xlfn.RANK.EQ(DR327,$DR$2:$DR$6635,0))/(COUNT(DR$2:$DR$6635)))*100</f>
        <v>21.868652674339877</v>
      </c>
      <c r="DT327">
        <f t="shared" si="41"/>
        <v>25</v>
      </c>
    </row>
    <row r="328" spans="1:124" x14ac:dyDescent="0.25">
      <c r="A328" s="1" t="s">
        <v>3316</v>
      </c>
      <c r="B328" s="1" t="s">
        <v>2625</v>
      </c>
      <c r="C328" s="1" t="s">
        <v>2626</v>
      </c>
      <c r="D328" s="1" t="s">
        <v>110</v>
      </c>
      <c r="E328" s="1" t="s">
        <v>802</v>
      </c>
      <c r="F328" s="1">
        <v>2242</v>
      </c>
      <c r="G328" s="1">
        <v>230014300</v>
      </c>
      <c r="H328" s="1">
        <v>0</v>
      </c>
      <c r="I328" s="1">
        <v>1938</v>
      </c>
      <c r="J328" s="1">
        <v>1992</v>
      </c>
      <c r="K328" s="1" t="s">
        <v>183</v>
      </c>
      <c r="L328" s="1" t="s">
        <v>114</v>
      </c>
      <c r="M328" s="1">
        <v>38</v>
      </c>
      <c r="N328" s="1" t="s">
        <v>229</v>
      </c>
      <c r="O328" s="1">
        <v>2</v>
      </c>
      <c r="P328" s="1" t="s">
        <v>112</v>
      </c>
      <c r="Q328" s="1" t="s">
        <v>117</v>
      </c>
      <c r="R328" s="1">
        <v>0</v>
      </c>
      <c r="S328" s="1" t="s">
        <v>3305</v>
      </c>
      <c r="T328" s="1">
        <v>186</v>
      </c>
      <c r="V328" s="1">
        <v>6662</v>
      </c>
      <c r="W328" s="1" t="s">
        <v>116</v>
      </c>
      <c r="X328" s="1" t="s">
        <v>117</v>
      </c>
      <c r="Y328" s="1" t="s">
        <v>3317</v>
      </c>
      <c r="AA328" s="1" t="s">
        <v>133</v>
      </c>
      <c r="AC328" s="1" t="s">
        <v>218</v>
      </c>
      <c r="AD328" s="1" t="s">
        <v>3318</v>
      </c>
      <c r="AE328" s="1" t="s">
        <v>426</v>
      </c>
      <c r="AF328" s="1" t="s">
        <v>124</v>
      </c>
      <c r="AG328" s="1" t="s">
        <v>112</v>
      </c>
      <c r="AH328" s="1" t="s">
        <v>124</v>
      </c>
      <c r="AI328" s="1" t="s">
        <v>112</v>
      </c>
      <c r="AJ328" s="1" t="s">
        <v>112</v>
      </c>
      <c r="AK328" s="1" t="s">
        <v>112</v>
      </c>
      <c r="AL328" s="1" t="s">
        <v>416</v>
      </c>
      <c r="AM328" s="1" t="s">
        <v>3319</v>
      </c>
      <c r="AN328" s="1" t="s">
        <v>3320</v>
      </c>
      <c r="AO328" s="1">
        <v>41476</v>
      </c>
      <c r="AP328" s="1">
        <v>102264</v>
      </c>
      <c r="AQ328" s="1">
        <v>4335</v>
      </c>
      <c r="AR328" s="1" t="s">
        <v>110</v>
      </c>
      <c r="AS328" s="1">
        <v>1886</v>
      </c>
      <c r="AT328" s="1">
        <v>4128</v>
      </c>
      <c r="AU328" s="2">
        <v>1886</v>
      </c>
      <c r="AV328" s="2">
        <v>4128</v>
      </c>
      <c r="BB328" s="1" t="s">
        <v>129</v>
      </c>
      <c r="BC328" s="1" t="s">
        <v>1274</v>
      </c>
      <c r="BD328" s="1">
        <v>73</v>
      </c>
      <c r="BE328" s="1" t="s">
        <v>131</v>
      </c>
      <c r="BF328" s="1">
        <v>1</v>
      </c>
      <c r="BG328" s="1">
        <v>3</v>
      </c>
      <c r="BH328" s="1">
        <v>3</v>
      </c>
      <c r="BI328" s="1" t="s">
        <v>131</v>
      </c>
      <c r="BJ328" s="1" t="s">
        <v>182</v>
      </c>
      <c r="BK328" s="1" t="s">
        <v>112</v>
      </c>
      <c r="BN328" s="1" t="s">
        <v>133</v>
      </c>
      <c r="BR328" s="1" t="s">
        <v>133</v>
      </c>
      <c r="BU328" s="1" t="s">
        <v>153</v>
      </c>
      <c r="BV328" s="1" t="s">
        <v>116</v>
      </c>
      <c r="BW328" s="1" t="s">
        <v>112</v>
      </c>
      <c r="BX328" s="1">
        <v>0</v>
      </c>
      <c r="BZ328" s="1">
        <v>0</v>
      </c>
      <c r="CA328" s="1">
        <v>1</v>
      </c>
      <c r="CB328" s="1">
        <v>0</v>
      </c>
      <c r="CC328" s="1">
        <v>0</v>
      </c>
      <c r="CD328" s="1" t="s">
        <v>117</v>
      </c>
      <c r="CE328" s="1" t="s">
        <v>117</v>
      </c>
      <c r="CF328" s="1" t="s">
        <v>110</v>
      </c>
      <c r="CG328" s="1" t="s">
        <v>117</v>
      </c>
      <c r="CH328" s="1" t="s">
        <v>116</v>
      </c>
      <c r="CI328" s="1" t="s">
        <v>117</v>
      </c>
      <c r="CJ328" s="1" t="s">
        <v>117</v>
      </c>
      <c r="CK328" s="1" t="s">
        <v>112</v>
      </c>
      <c r="CL328" s="1">
        <v>5</v>
      </c>
      <c r="CM328" s="1">
        <v>0</v>
      </c>
      <c r="CN328" s="1" t="s">
        <v>142</v>
      </c>
      <c r="CO328" s="1" t="s">
        <v>183</v>
      </c>
      <c r="CP328" s="1">
        <v>0</v>
      </c>
      <c r="CQ328" s="1" t="s">
        <v>143</v>
      </c>
      <c r="CR328" s="1" t="s">
        <v>143</v>
      </c>
      <c r="CS328" s="1" t="s">
        <v>184</v>
      </c>
      <c r="CT328" s="1" t="s">
        <v>184</v>
      </c>
      <c r="CU328" s="8">
        <v>7.5</v>
      </c>
      <c r="CV328" s="1" t="s">
        <v>3321</v>
      </c>
      <c r="CW328" s="1" t="s">
        <v>3321</v>
      </c>
      <c r="CX328" s="1">
        <v>5</v>
      </c>
      <c r="CY328" s="10">
        <f t="shared" si="35"/>
        <v>2.5</v>
      </c>
      <c r="CZ328" s="3">
        <v>15.4</v>
      </c>
      <c r="DA328" s="3">
        <v>0</v>
      </c>
      <c r="DB328" s="6">
        <f t="shared" si="36"/>
        <v>1</v>
      </c>
      <c r="DC328" s="9">
        <v>0</v>
      </c>
      <c r="DD328" s="7">
        <v>0</v>
      </c>
      <c r="DE328" s="7">
        <v>10</v>
      </c>
      <c r="DF328" s="1">
        <v>6662</v>
      </c>
      <c r="DG328" s="1">
        <f t="shared" si="37"/>
        <v>6662</v>
      </c>
      <c r="DH328" s="9">
        <f t="shared" si="38"/>
        <v>2</v>
      </c>
      <c r="DI328" s="1">
        <v>333</v>
      </c>
      <c r="DJ328" s="1">
        <f t="shared" si="39"/>
        <v>333</v>
      </c>
      <c r="DK328" s="9">
        <f t="shared" si="40"/>
        <v>1</v>
      </c>
      <c r="DL328" s="4">
        <v>10</v>
      </c>
      <c r="DN328">
        <f>(DL328*InputWeights!$C$7+DB328*InputWeights!$C$6)</f>
        <v>5.5</v>
      </c>
      <c r="DO328">
        <f>(DD328*InputWeights!$C$12+DE328*InputWeights!$C$10+CU328*InputWeights!$C$11)</f>
        <v>7</v>
      </c>
      <c r="DP328">
        <f>(DC328*InputWeights!$C$18+DK328*InputWeights!$C$16+DH328*InputWeights!$C$15+CY328*InputWeights!$C$17)</f>
        <v>1.75</v>
      </c>
      <c r="DR328">
        <f>DN328*InputWeights!$C$5+DO328*InputWeights!$C$9+DP328*InputWeights!$C$14</f>
        <v>44.5</v>
      </c>
      <c r="DS328">
        <f>((_xlfn.RANK.EQ(DR328,$DR$2:$DR$6635,0))/(COUNT(DR$2:$DR$6635)))*100</f>
        <v>21.868652674339877</v>
      </c>
      <c r="DT328">
        <f t="shared" si="41"/>
        <v>25</v>
      </c>
    </row>
    <row r="329" spans="1:124" x14ac:dyDescent="0.25">
      <c r="A329" s="1" t="s">
        <v>3524</v>
      </c>
      <c r="B329" s="1" t="s">
        <v>2625</v>
      </c>
      <c r="C329" s="1" t="s">
        <v>2626</v>
      </c>
      <c r="D329" s="1" t="s">
        <v>110</v>
      </c>
      <c r="E329" s="1" t="s">
        <v>233</v>
      </c>
      <c r="F329" s="1">
        <v>1559</v>
      </c>
      <c r="G329" s="1">
        <v>230003100</v>
      </c>
      <c r="H329" s="1">
        <v>290</v>
      </c>
      <c r="I329" s="1">
        <v>1987</v>
      </c>
      <c r="J329" s="1">
        <v>1987</v>
      </c>
      <c r="K329" s="1" t="s">
        <v>139</v>
      </c>
      <c r="L329" s="1" t="s">
        <v>110</v>
      </c>
      <c r="M329" s="1">
        <v>14</v>
      </c>
      <c r="N329" s="1" t="s">
        <v>1064</v>
      </c>
      <c r="O329" s="1">
        <v>1</v>
      </c>
      <c r="P329" s="1" t="s">
        <v>112</v>
      </c>
      <c r="Q329" s="1" t="s">
        <v>117</v>
      </c>
      <c r="R329" s="1">
        <v>0</v>
      </c>
      <c r="T329" s="1">
        <v>0</v>
      </c>
      <c r="V329" s="1">
        <v>4586</v>
      </c>
      <c r="W329" s="1" t="s">
        <v>110</v>
      </c>
      <c r="X329" s="1" t="s">
        <v>117</v>
      </c>
      <c r="Y329" s="1" t="s">
        <v>3539</v>
      </c>
      <c r="AA329" s="1" t="s">
        <v>133</v>
      </c>
      <c r="AE329" s="1" t="s">
        <v>426</v>
      </c>
      <c r="AF329" s="1" t="s">
        <v>124</v>
      </c>
      <c r="AG329" s="1" t="s">
        <v>125</v>
      </c>
      <c r="AH329" s="1" t="s">
        <v>124</v>
      </c>
      <c r="AI329" s="1" t="s">
        <v>112</v>
      </c>
      <c r="AJ329" s="1" t="s">
        <v>112</v>
      </c>
      <c r="AK329" s="1" t="s">
        <v>125</v>
      </c>
      <c r="AL329" s="1" t="s">
        <v>3540</v>
      </c>
      <c r="AM329" s="1" t="s">
        <v>3540</v>
      </c>
      <c r="AN329" s="1" t="s">
        <v>3540</v>
      </c>
      <c r="AO329" s="1">
        <v>41783</v>
      </c>
      <c r="AP329" s="1">
        <v>102264</v>
      </c>
      <c r="AQ329" s="1">
        <v>38210</v>
      </c>
      <c r="AR329" s="1" t="s">
        <v>110</v>
      </c>
      <c r="AS329" s="1">
        <v>0</v>
      </c>
      <c r="AT329" s="1">
        <v>1559</v>
      </c>
      <c r="AU329" s="2">
        <v>10855</v>
      </c>
      <c r="AV329" s="2">
        <v>12414</v>
      </c>
      <c r="BB329" s="1" t="s">
        <v>3527</v>
      </c>
      <c r="BC329" s="1" t="s">
        <v>130</v>
      </c>
      <c r="BD329" s="1">
        <v>0</v>
      </c>
      <c r="BE329" s="1" t="s">
        <v>131</v>
      </c>
      <c r="BF329" s="1">
        <v>0</v>
      </c>
      <c r="BG329" s="1">
        <v>1</v>
      </c>
      <c r="BH329" s="1">
        <v>0</v>
      </c>
      <c r="BJ329" s="1" t="s">
        <v>154</v>
      </c>
      <c r="BK329" s="1" t="s">
        <v>112</v>
      </c>
      <c r="BN329" s="1" t="s">
        <v>133</v>
      </c>
      <c r="BR329" s="1" t="s">
        <v>133</v>
      </c>
      <c r="BU329" s="1" t="s">
        <v>139</v>
      </c>
      <c r="BV329" s="1" t="s">
        <v>114</v>
      </c>
      <c r="BX329" s="1">
        <v>0</v>
      </c>
      <c r="BZ329" s="1">
        <v>0</v>
      </c>
      <c r="CA329" s="1">
        <v>1</v>
      </c>
      <c r="CB329" s="1">
        <v>0</v>
      </c>
      <c r="CC329" s="1">
        <v>0</v>
      </c>
      <c r="CD329" s="1" t="s">
        <v>117</v>
      </c>
      <c r="CE329" s="1" t="s">
        <v>117</v>
      </c>
      <c r="CF329" s="1" t="s">
        <v>110</v>
      </c>
      <c r="CG329" s="1" t="s">
        <v>117</v>
      </c>
      <c r="CH329" s="1" t="s">
        <v>117</v>
      </c>
      <c r="CI329" s="1" t="s">
        <v>117</v>
      </c>
      <c r="CJ329" s="1" t="s">
        <v>117</v>
      </c>
      <c r="CK329" s="1" t="s">
        <v>112</v>
      </c>
      <c r="CL329" s="1">
        <v>0</v>
      </c>
      <c r="CM329" s="1">
        <v>0</v>
      </c>
      <c r="CN329" s="1" t="s">
        <v>134</v>
      </c>
      <c r="CO329" s="1" t="s">
        <v>154</v>
      </c>
      <c r="CP329" s="1">
        <v>0</v>
      </c>
      <c r="CR329" s="1" t="s">
        <v>144</v>
      </c>
      <c r="CS329" s="1" t="s">
        <v>418</v>
      </c>
      <c r="CT329" s="1" t="s">
        <v>136</v>
      </c>
      <c r="CU329" s="8">
        <v>10</v>
      </c>
      <c r="CV329" s="1" t="s">
        <v>3541</v>
      </c>
      <c r="CW329" s="1" t="s">
        <v>3541</v>
      </c>
      <c r="CX329" s="1">
        <v>1</v>
      </c>
      <c r="CY329" s="10">
        <f t="shared" si="35"/>
        <v>10</v>
      </c>
      <c r="CZ329" s="3">
        <v>2.5</v>
      </c>
      <c r="DA329" s="3">
        <v>1.4</v>
      </c>
      <c r="DB329" s="6">
        <f t="shared" si="36"/>
        <v>1</v>
      </c>
      <c r="DC329" s="9">
        <v>0</v>
      </c>
      <c r="DD329" s="7">
        <v>0</v>
      </c>
      <c r="DE329" s="7">
        <v>0</v>
      </c>
      <c r="DF329" s="1">
        <v>4586</v>
      </c>
      <c r="DG329" s="1">
        <f t="shared" si="37"/>
        <v>9172</v>
      </c>
      <c r="DH329" s="9">
        <f t="shared" si="38"/>
        <v>2</v>
      </c>
      <c r="DI329" s="1">
        <v>138</v>
      </c>
      <c r="DJ329" s="1">
        <f t="shared" si="39"/>
        <v>276</v>
      </c>
      <c r="DK329" s="9">
        <f t="shared" si="40"/>
        <v>1</v>
      </c>
      <c r="DL329" s="4">
        <v>10</v>
      </c>
      <c r="DN329">
        <f>(DL329*InputWeights!$C$7+DB329*InputWeights!$C$6)</f>
        <v>5.5</v>
      </c>
      <c r="DO329">
        <f>(DD329*InputWeights!$C$12+DE329*InputWeights!$C$10+CU329*InputWeights!$C$11)</f>
        <v>4</v>
      </c>
      <c r="DP329">
        <f>(DC329*InputWeights!$C$18+DK329*InputWeights!$C$16+DH329*InputWeights!$C$15+CY329*InputWeights!$C$17)</f>
        <v>4</v>
      </c>
      <c r="DR329">
        <f>DN329*InputWeights!$C$5+DO329*InputWeights!$C$9+DP329*InputWeights!$C$14</f>
        <v>44.5</v>
      </c>
      <c r="DS329">
        <f>((_xlfn.RANK.EQ(DR329,$DR$2:$DR$6635,0))/(COUNT(DR$2:$DR$6635)))*100</f>
        <v>21.868652674339877</v>
      </c>
      <c r="DT329">
        <f t="shared" si="41"/>
        <v>25</v>
      </c>
    </row>
    <row r="330" spans="1:124" x14ac:dyDescent="0.25">
      <c r="A330" s="1" t="s">
        <v>1722</v>
      </c>
      <c r="B330" s="1" t="s">
        <v>108</v>
      </c>
      <c r="C330" s="1" t="s">
        <v>109</v>
      </c>
      <c r="D330" s="1" t="s">
        <v>110</v>
      </c>
      <c r="E330" s="1" t="s">
        <v>451</v>
      </c>
      <c r="F330" s="1">
        <v>938</v>
      </c>
      <c r="G330" s="1">
        <v>20000800</v>
      </c>
      <c r="H330" s="1">
        <v>10</v>
      </c>
      <c r="I330" s="1">
        <v>1900</v>
      </c>
      <c r="J330" s="1">
        <v>2006</v>
      </c>
      <c r="K330" s="1" t="s">
        <v>183</v>
      </c>
      <c r="L330" s="1" t="s">
        <v>114</v>
      </c>
      <c r="M330" s="1">
        <v>24</v>
      </c>
      <c r="N330" s="1" t="s">
        <v>358</v>
      </c>
      <c r="O330" s="1">
        <v>2</v>
      </c>
      <c r="Q330" s="1" t="s">
        <v>117</v>
      </c>
      <c r="R330" s="1">
        <v>0</v>
      </c>
      <c r="S330" s="1" t="s">
        <v>1616</v>
      </c>
      <c r="T330" s="1">
        <v>178</v>
      </c>
      <c r="V330" s="1">
        <v>7501</v>
      </c>
      <c r="W330" s="1" t="s">
        <v>116</v>
      </c>
      <c r="X330" s="1" t="s">
        <v>117</v>
      </c>
      <c r="Y330" s="1" t="s">
        <v>1599</v>
      </c>
      <c r="AA330" s="1" t="s">
        <v>133</v>
      </c>
      <c r="AC330" s="1" t="s">
        <v>4818</v>
      </c>
      <c r="AD330" s="1" t="s">
        <v>160</v>
      </c>
      <c r="AE330" s="1" t="s">
        <v>426</v>
      </c>
      <c r="AF330" s="1" t="s">
        <v>124</v>
      </c>
      <c r="AG330" s="1" t="s">
        <v>112</v>
      </c>
      <c r="AH330" s="1" t="s">
        <v>124</v>
      </c>
      <c r="AI330" s="1" t="s">
        <v>112</v>
      </c>
      <c r="AJ330" s="1" t="s">
        <v>112</v>
      </c>
      <c r="AK330" s="1" t="s">
        <v>112</v>
      </c>
      <c r="AL330" s="1" t="s">
        <v>307</v>
      </c>
      <c r="AM330" s="1" t="s">
        <v>307</v>
      </c>
      <c r="AN330" s="1" t="s">
        <v>4822</v>
      </c>
      <c r="AO330" s="1">
        <v>114030</v>
      </c>
      <c r="AP330" s="1">
        <v>102264</v>
      </c>
      <c r="AQ330" s="1">
        <v>56962</v>
      </c>
      <c r="AR330" s="1" t="s">
        <v>110</v>
      </c>
      <c r="AS330" s="1">
        <v>8281</v>
      </c>
      <c r="AT330" s="1">
        <v>9219</v>
      </c>
      <c r="AU330" s="2">
        <v>12051</v>
      </c>
      <c r="AV330" s="2">
        <v>12989</v>
      </c>
      <c r="BB330" s="1" t="s">
        <v>4820</v>
      </c>
      <c r="BC330" s="1" t="s">
        <v>180</v>
      </c>
      <c r="BD330" s="1">
        <v>67</v>
      </c>
      <c r="BE330" s="1" t="s">
        <v>131</v>
      </c>
      <c r="BF330" s="1">
        <v>1</v>
      </c>
      <c r="BG330" s="1">
        <v>3</v>
      </c>
      <c r="BH330" s="1">
        <v>3</v>
      </c>
      <c r="BI330" s="1" t="s">
        <v>154</v>
      </c>
      <c r="BJ330" s="1" t="s">
        <v>366</v>
      </c>
      <c r="BK330" s="1" t="s">
        <v>112</v>
      </c>
      <c r="BN330" s="1" t="s">
        <v>133</v>
      </c>
      <c r="BR330" s="1" t="s">
        <v>133</v>
      </c>
      <c r="BT330" s="1" t="s">
        <v>325</v>
      </c>
      <c r="BU330" s="1" t="s">
        <v>153</v>
      </c>
      <c r="BV330" s="1" t="s">
        <v>116</v>
      </c>
      <c r="BW330" s="1" t="s">
        <v>112</v>
      </c>
      <c r="BX330" s="1">
        <v>0</v>
      </c>
      <c r="BZ330" s="1">
        <v>0</v>
      </c>
      <c r="CA330" s="1">
        <v>1</v>
      </c>
      <c r="CB330" s="1">
        <v>0</v>
      </c>
      <c r="CC330" s="1">
        <v>0</v>
      </c>
      <c r="CD330" s="1" t="s">
        <v>117</v>
      </c>
      <c r="CE330" s="1" t="s">
        <v>117</v>
      </c>
      <c r="CF330" s="1" t="s">
        <v>110</v>
      </c>
      <c r="CG330" s="1" t="s">
        <v>117</v>
      </c>
      <c r="CH330" s="1" t="s">
        <v>117</v>
      </c>
      <c r="CI330" s="1" t="s">
        <v>117</v>
      </c>
      <c r="CJ330" s="1" t="s">
        <v>117</v>
      </c>
      <c r="CK330" s="1" t="s">
        <v>112</v>
      </c>
      <c r="CL330" s="1">
        <v>4</v>
      </c>
      <c r="CM330" s="1">
        <v>7</v>
      </c>
      <c r="CN330" s="1" t="s">
        <v>142</v>
      </c>
      <c r="CO330" s="1" t="s">
        <v>183</v>
      </c>
      <c r="CP330" s="1">
        <v>0</v>
      </c>
      <c r="CQ330" s="1" t="s">
        <v>143</v>
      </c>
      <c r="CR330" s="1" t="s">
        <v>143</v>
      </c>
      <c r="CS330" s="1" t="s">
        <v>184</v>
      </c>
      <c r="CT330" s="1" t="s">
        <v>184</v>
      </c>
      <c r="CU330" s="8">
        <v>7.5</v>
      </c>
      <c r="CV330" s="1" t="s">
        <v>4823</v>
      </c>
      <c r="CW330" s="1" t="s">
        <v>4823</v>
      </c>
      <c r="CX330" s="1">
        <v>5</v>
      </c>
      <c r="CY330" s="10">
        <f t="shared" si="35"/>
        <v>2.5</v>
      </c>
      <c r="CZ330" s="3">
        <v>2.2045300000000001</v>
      </c>
      <c r="DA330" s="3">
        <v>1.6023000000000001</v>
      </c>
      <c r="DB330" s="6">
        <f t="shared" si="36"/>
        <v>1</v>
      </c>
      <c r="DC330" s="9">
        <v>0</v>
      </c>
      <c r="DD330" s="7">
        <v>0</v>
      </c>
      <c r="DE330" s="7">
        <v>10</v>
      </c>
      <c r="DF330" s="1">
        <v>7501</v>
      </c>
      <c r="DG330" s="1">
        <f t="shared" si="37"/>
        <v>7501</v>
      </c>
      <c r="DH330" s="9">
        <f t="shared" si="38"/>
        <v>2</v>
      </c>
      <c r="DI330" s="1">
        <v>75</v>
      </c>
      <c r="DJ330" s="1">
        <f t="shared" si="39"/>
        <v>75</v>
      </c>
      <c r="DK330" s="9">
        <f t="shared" si="40"/>
        <v>1</v>
      </c>
      <c r="DL330" s="4">
        <v>10</v>
      </c>
      <c r="DN330">
        <f>(DL330*InputWeights!$C$7+DB330*InputWeights!$C$6)</f>
        <v>5.5</v>
      </c>
      <c r="DO330">
        <f>(DD330*InputWeights!$C$12+DE330*InputWeights!$C$10+CU330*InputWeights!$C$11)</f>
        <v>7</v>
      </c>
      <c r="DP330">
        <f>(DC330*InputWeights!$C$18+DK330*InputWeights!$C$16+DH330*InputWeights!$C$15+CY330*InputWeights!$C$17)</f>
        <v>1.75</v>
      </c>
      <c r="DR330">
        <f>DN330*InputWeights!$C$5+DO330*InputWeights!$C$9+DP330*InputWeights!$C$14</f>
        <v>44.5</v>
      </c>
      <c r="DS330">
        <f>((_xlfn.RANK.EQ(DR330,$DR$2:$DR$6635,0))/(COUNT(DR$2:$DR$6635)))*100</f>
        <v>21.868652674339877</v>
      </c>
      <c r="DT330">
        <f t="shared" si="41"/>
        <v>25</v>
      </c>
    </row>
    <row r="331" spans="1:124" x14ac:dyDescent="0.25">
      <c r="A331" s="1" t="s">
        <v>1649</v>
      </c>
      <c r="B331" s="1" t="s">
        <v>2625</v>
      </c>
      <c r="C331" s="1" t="s">
        <v>2626</v>
      </c>
      <c r="D331" s="1" t="s">
        <v>110</v>
      </c>
      <c r="E331" s="1" t="s">
        <v>1512</v>
      </c>
      <c r="F331" s="1">
        <v>2094</v>
      </c>
      <c r="G331" s="1">
        <v>230013100</v>
      </c>
      <c r="H331" s="1">
        <v>0</v>
      </c>
      <c r="I331" s="1">
        <v>1942</v>
      </c>
      <c r="J331" s="1">
        <v>2013</v>
      </c>
      <c r="K331" s="1" t="s">
        <v>183</v>
      </c>
      <c r="L331" s="1" t="s">
        <v>114</v>
      </c>
      <c r="M331" s="1">
        <v>34</v>
      </c>
      <c r="N331" s="1" t="s">
        <v>229</v>
      </c>
      <c r="O331" s="1">
        <v>2</v>
      </c>
      <c r="Q331" s="1" t="s">
        <v>117</v>
      </c>
      <c r="R331" s="1">
        <v>0</v>
      </c>
      <c r="S331" s="1" t="s">
        <v>4870</v>
      </c>
      <c r="T331" s="1">
        <v>147</v>
      </c>
      <c r="V331" s="1">
        <v>5272</v>
      </c>
      <c r="W331" s="1" t="s">
        <v>116</v>
      </c>
      <c r="X331" s="1" t="s">
        <v>117</v>
      </c>
      <c r="Y331" s="1" t="s">
        <v>3347</v>
      </c>
      <c r="AA331" s="1" t="s">
        <v>133</v>
      </c>
      <c r="AC331" s="1" t="s">
        <v>3325</v>
      </c>
      <c r="AD331" s="1" t="s">
        <v>4871</v>
      </c>
      <c r="AE331" s="1" t="s">
        <v>426</v>
      </c>
      <c r="AF331" s="1" t="s">
        <v>124</v>
      </c>
      <c r="AG331" s="1" t="s">
        <v>112</v>
      </c>
      <c r="AH331" s="1" t="s">
        <v>124</v>
      </c>
      <c r="AI331" s="1" t="s">
        <v>112</v>
      </c>
      <c r="AJ331" s="1" t="s">
        <v>112</v>
      </c>
      <c r="AK331" s="1" t="s">
        <v>112</v>
      </c>
      <c r="AL331" s="1" t="s">
        <v>416</v>
      </c>
      <c r="AM331" s="1" t="s">
        <v>1516</v>
      </c>
      <c r="AN331" s="1" t="s">
        <v>4872</v>
      </c>
      <c r="AO331" s="1">
        <v>121324</v>
      </c>
      <c r="AP331" s="1">
        <v>102264</v>
      </c>
      <c r="AQ331" s="1">
        <v>4340</v>
      </c>
      <c r="AR331" s="1" t="s">
        <v>110</v>
      </c>
      <c r="AS331" s="1">
        <v>1542</v>
      </c>
      <c r="AT331" s="1">
        <v>3636</v>
      </c>
      <c r="AU331" s="2">
        <v>1542</v>
      </c>
      <c r="AV331" s="2">
        <v>3636</v>
      </c>
      <c r="BB331" s="1" t="s">
        <v>4864</v>
      </c>
      <c r="BC331" s="1" t="s">
        <v>1274</v>
      </c>
      <c r="BD331" s="1">
        <v>73</v>
      </c>
      <c r="BE331" s="1" t="s">
        <v>131</v>
      </c>
      <c r="BF331" s="1">
        <v>1</v>
      </c>
      <c r="BG331" s="1">
        <v>3</v>
      </c>
      <c r="BH331" s="1">
        <v>3</v>
      </c>
      <c r="BI331" s="1" t="s">
        <v>131</v>
      </c>
      <c r="BJ331" s="1" t="s">
        <v>182</v>
      </c>
      <c r="BK331" s="1" t="s">
        <v>112</v>
      </c>
      <c r="BN331" s="1" t="s">
        <v>133</v>
      </c>
      <c r="BR331" s="1" t="s">
        <v>133</v>
      </c>
      <c r="BT331" s="1" t="s">
        <v>325</v>
      </c>
      <c r="BU331" s="1" t="s">
        <v>112</v>
      </c>
      <c r="BV331" s="1" t="s">
        <v>116</v>
      </c>
      <c r="BW331" s="1" t="s">
        <v>112</v>
      </c>
      <c r="BX331" s="1">
        <v>0</v>
      </c>
      <c r="BZ331" s="1">
        <v>0</v>
      </c>
      <c r="CA331" s="1">
        <v>1</v>
      </c>
      <c r="CB331" s="1">
        <v>0</v>
      </c>
      <c r="CC331" s="1">
        <v>0</v>
      </c>
      <c r="CD331" s="1" t="s">
        <v>117</v>
      </c>
      <c r="CE331" s="1" t="s">
        <v>117</v>
      </c>
      <c r="CF331" s="1" t="s">
        <v>110</v>
      </c>
      <c r="CG331" s="1" t="s">
        <v>117</v>
      </c>
      <c r="CH331" s="1" t="s">
        <v>116</v>
      </c>
      <c r="CI331" s="1" t="s">
        <v>117</v>
      </c>
      <c r="CJ331" s="1" t="s">
        <v>117</v>
      </c>
      <c r="CK331" s="1" t="s">
        <v>112</v>
      </c>
      <c r="CL331" s="1">
        <v>6</v>
      </c>
      <c r="CM331" s="1">
        <v>4</v>
      </c>
      <c r="CN331" s="1" t="s">
        <v>134</v>
      </c>
      <c r="CO331" s="1" t="s">
        <v>183</v>
      </c>
      <c r="CP331" s="1">
        <v>0</v>
      </c>
      <c r="CQ331" s="1" t="s">
        <v>248</v>
      </c>
      <c r="CR331" s="1" t="s">
        <v>417</v>
      </c>
      <c r="CS331" s="1" t="s">
        <v>156</v>
      </c>
      <c r="CT331" s="1" t="s">
        <v>184</v>
      </c>
      <c r="CU331" s="8">
        <v>7.5</v>
      </c>
      <c r="CV331" s="1" t="s">
        <v>4873</v>
      </c>
      <c r="CW331" s="1" t="s">
        <v>4873</v>
      </c>
      <c r="CX331" s="1">
        <v>5</v>
      </c>
      <c r="CY331" s="10">
        <f t="shared" si="35"/>
        <v>2.5</v>
      </c>
      <c r="CZ331" s="3">
        <v>8.3000000000000007</v>
      </c>
      <c r="DA331" s="3">
        <v>1.6</v>
      </c>
      <c r="DB331" s="6">
        <f t="shared" si="36"/>
        <v>1</v>
      </c>
      <c r="DC331" s="9">
        <v>0</v>
      </c>
      <c r="DD331" s="7">
        <v>0</v>
      </c>
      <c r="DE331" s="7">
        <v>10</v>
      </c>
      <c r="DF331" s="1">
        <v>5272</v>
      </c>
      <c r="DG331" s="1">
        <f t="shared" si="37"/>
        <v>5272</v>
      </c>
      <c r="DH331" s="9">
        <f t="shared" si="38"/>
        <v>2</v>
      </c>
      <c r="DI331" s="1">
        <v>172</v>
      </c>
      <c r="DJ331" s="1">
        <f t="shared" si="39"/>
        <v>172</v>
      </c>
      <c r="DK331" s="9">
        <f t="shared" si="40"/>
        <v>1</v>
      </c>
      <c r="DL331" s="4">
        <v>10</v>
      </c>
      <c r="DN331">
        <f>(DL331*InputWeights!$C$7+DB331*InputWeights!$C$6)</f>
        <v>5.5</v>
      </c>
      <c r="DO331">
        <f>(DD331*InputWeights!$C$12+DE331*InputWeights!$C$10+CU331*InputWeights!$C$11)</f>
        <v>7</v>
      </c>
      <c r="DP331">
        <f>(DC331*InputWeights!$C$18+DK331*InputWeights!$C$16+DH331*InputWeights!$C$15+CY331*InputWeights!$C$17)</f>
        <v>1.75</v>
      </c>
      <c r="DR331">
        <f>DN331*InputWeights!$C$5+DO331*InputWeights!$C$9+DP331*InputWeights!$C$14</f>
        <v>44.5</v>
      </c>
      <c r="DS331">
        <f>((_xlfn.RANK.EQ(DR331,$DR$2:$DR$6635,0))/(COUNT(DR$2:$DR$6635)))*100</f>
        <v>21.868652674339877</v>
      </c>
      <c r="DT331">
        <f t="shared" si="41"/>
        <v>25</v>
      </c>
    </row>
    <row r="332" spans="1:124" x14ac:dyDescent="0.25">
      <c r="A332" s="1" t="s">
        <v>1641</v>
      </c>
      <c r="B332" s="1" t="s">
        <v>2625</v>
      </c>
      <c r="C332" s="1" t="s">
        <v>2626</v>
      </c>
      <c r="D332" s="1" t="s">
        <v>110</v>
      </c>
      <c r="E332" s="1" t="s">
        <v>802</v>
      </c>
      <c r="F332" s="1">
        <v>1828</v>
      </c>
      <c r="G332" s="1">
        <v>230014200</v>
      </c>
      <c r="H332" s="1">
        <v>0</v>
      </c>
      <c r="I332" s="1">
        <v>1932</v>
      </c>
      <c r="J332" s="1">
        <v>2006</v>
      </c>
      <c r="K332" s="1" t="s">
        <v>183</v>
      </c>
      <c r="L332" s="1" t="s">
        <v>114</v>
      </c>
      <c r="M332" s="1">
        <v>23</v>
      </c>
      <c r="N332" s="1" t="s">
        <v>229</v>
      </c>
      <c r="O332" s="1">
        <v>2</v>
      </c>
      <c r="P332" s="1" t="s">
        <v>112</v>
      </c>
      <c r="Q332" s="1" t="s">
        <v>117</v>
      </c>
      <c r="R332" s="1">
        <v>0</v>
      </c>
      <c r="S332" s="1" t="s">
        <v>2990</v>
      </c>
      <c r="T332" s="1">
        <v>146</v>
      </c>
      <c r="V332" s="1">
        <v>2048</v>
      </c>
      <c r="W332" s="1" t="s">
        <v>116</v>
      </c>
      <c r="X332" s="1" t="s">
        <v>117</v>
      </c>
      <c r="Y332" s="1" t="s">
        <v>2630</v>
      </c>
      <c r="AA332" s="1" t="s">
        <v>133</v>
      </c>
      <c r="AC332" s="1" t="s">
        <v>3327</v>
      </c>
      <c r="AD332" s="1" t="s">
        <v>3331</v>
      </c>
      <c r="AE332" s="1" t="s">
        <v>426</v>
      </c>
      <c r="AF332" s="1" t="s">
        <v>124</v>
      </c>
      <c r="AG332" s="1" t="s">
        <v>112</v>
      </c>
      <c r="AH332" s="1" t="s">
        <v>124</v>
      </c>
      <c r="AI332" s="1" t="s">
        <v>112</v>
      </c>
      <c r="AJ332" s="1" t="s">
        <v>112</v>
      </c>
      <c r="AK332" s="1" t="s">
        <v>112</v>
      </c>
      <c r="AL332" s="1" t="s">
        <v>3328</v>
      </c>
      <c r="AM332" s="1" t="s">
        <v>3328</v>
      </c>
      <c r="AN332" s="1" t="s">
        <v>807</v>
      </c>
      <c r="AO332" s="1">
        <v>41480</v>
      </c>
      <c r="AP332" s="1">
        <v>102264</v>
      </c>
      <c r="AQ332" s="1">
        <v>4337</v>
      </c>
      <c r="AR332" s="1" t="s">
        <v>110</v>
      </c>
      <c r="AS332" s="1">
        <v>3585</v>
      </c>
      <c r="AT332" s="1">
        <v>5413</v>
      </c>
      <c r="AU332" s="2">
        <v>3585</v>
      </c>
      <c r="AV332" s="2">
        <v>5413</v>
      </c>
      <c r="BB332" s="1" t="s">
        <v>129</v>
      </c>
      <c r="BC332" s="1" t="s">
        <v>331</v>
      </c>
      <c r="BD332" s="1">
        <v>75</v>
      </c>
      <c r="BE332" s="1" t="s">
        <v>131</v>
      </c>
      <c r="BF332" s="1">
        <v>2</v>
      </c>
      <c r="BG332" s="1">
        <v>2</v>
      </c>
      <c r="BH332" s="1">
        <v>2</v>
      </c>
      <c r="BI332" s="1" t="s">
        <v>131</v>
      </c>
      <c r="BJ332" s="1" t="s">
        <v>366</v>
      </c>
      <c r="BK332" s="1" t="s">
        <v>112</v>
      </c>
      <c r="BN332" s="1" t="s">
        <v>133</v>
      </c>
      <c r="BR332" s="1" t="s">
        <v>133</v>
      </c>
      <c r="BU332" s="1" t="s">
        <v>153</v>
      </c>
      <c r="BV332" s="1" t="s">
        <v>116</v>
      </c>
      <c r="BW332" s="1" t="s">
        <v>112</v>
      </c>
      <c r="BX332" s="1">
        <v>0</v>
      </c>
      <c r="BZ332" s="1">
        <v>0</v>
      </c>
      <c r="CA332" s="1">
        <v>1</v>
      </c>
      <c r="CB332" s="1">
        <v>0</v>
      </c>
      <c r="CC332" s="1">
        <v>0</v>
      </c>
      <c r="CD332" s="1" t="s">
        <v>117</v>
      </c>
      <c r="CE332" s="1" t="s">
        <v>117</v>
      </c>
      <c r="CF332" s="1" t="s">
        <v>110</v>
      </c>
      <c r="CG332" s="1" t="s">
        <v>117</v>
      </c>
      <c r="CH332" s="1" t="s">
        <v>117</v>
      </c>
      <c r="CI332" s="1" t="s">
        <v>117</v>
      </c>
      <c r="CJ332" s="1" t="s">
        <v>117</v>
      </c>
      <c r="CK332" s="1" t="s">
        <v>112</v>
      </c>
      <c r="CL332" s="1">
        <v>4</v>
      </c>
      <c r="CM332" s="1">
        <v>1</v>
      </c>
      <c r="CN332" s="1" t="s">
        <v>142</v>
      </c>
      <c r="CO332" s="1" t="s">
        <v>183</v>
      </c>
      <c r="CP332" s="1">
        <v>0</v>
      </c>
      <c r="CQ332" s="1" t="s">
        <v>135</v>
      </c>
      <c r="CR332" s="1" t="s">
        <v>135</v>
      </c>
      <c r="CS332" s="1" t="s">
        <v>156</v>
      </c>
      <c r="CT332" s="1" t="s">
        <v>184</v>
      </c>
      <c r="CU332" s="8">
        <v>7.5</v>
      </c>
      <c r="CV332" s="1" t="s">
        <v>3332</v>
      </c>
      <c r="CW332" s="1" t="s">
        <v>3332</v>
      </c>
      <c r="CX332" s="1">
        <v>5</v>
      </c>
      <c r="CY332" s="10">
        <f t="shared" si="35"/>
        <v>2.5</v>
      </c>
      <c r="CZ332" s="3">
        <v>17.399999999999999</v>
      </c>
      <c r="DA332" s="3">
        <v>13.4</v>
      </c>
      <c r="DB332" s="6">
        <f t="shared" si="36"/>
        <v>10</v>
      </c>
      <c r="DC332" s="9">
        <v>0</v>
      </c>
      <c r="DD332" s="7">
        <v>0</v>
      </c>
      <c r="DE332" s="7">
        <v>0</v>
      </c>
      <c r="DF332" s="1">
        <v>2048</v>
      </c>
      <c r="DG332" s="1">
        <f t="shared" si="37"/>
        <v>2048</v>
      </c>
      <c r="DH332" s="9">
        <f t="shared" si="38"/>
        <v>1</v>
      </c>
      <c r="DI332" s="1">
        <v>16</v>
      </c>
      <c r="DJ332" s="1">
        <f t="shared" si="39"/>
        <v>16</v>
      </c>
      <c r="DK332" s="9">
        <f t="shared" si="40"/>
        <v>1</v>
      </c>
      <c r="DL332" s="4">
        <v>10</v>
      </c>
      <c r="DN332">
        <f>(DL332*InputWeights!$C$7+DB332*InputWeights!$C$6)</f>
        <v>10</v>
      </c>
      <c r="DO332">
        <f>(DD332*InputWeights!$C$12+DE332*InputWeights!$C$10+CU332*InputWeights!$C$11)</f>
        <v>3</v>
      </c>
      <c r="DP332">
        <f>(DC332*InputWeights!$C$18+DK332*InputWeights!$C$16+DH332*InputWeights!$C$15+CY332*InputWeights!$C$17)</f>
        <v>1.35</v>
      </c>
      <c r="DR332">
        <f>DN332*InputWeights!$C$5+DO332*InputWeights!$C$9+DP332*InputWeights!$C$14</f>
        <v>44.4</v>
      </c>
      <c r="DS332">
        <f>((_xlfn.RANK.EQ(DR332,$DR$2:$DR$6635,0))/(COUNT(DR$2:$DR$6635)))*100</f>
        <v>22.410291130670277</v>
      </c>
      <c r="DT332">
        <f t="shared" si="41"/>
        <v>25</v>
      </c>
    </row>
    <row r="333" spans="1:124" x14ac:dyDescent="0.25">
      <c r="A333" s="1" t="s">
        <v>4640</v>
      </c>
      <c r="B333" s="1" t="s">
        <v>3684</v>
      </c>
      <c r="C333" s="1" t="s">
        <v>3685</v>
      </c>
      <c r="D333" s="1" t="s">
        <v>110</v>
      </c>
      <c r="E333" s="1" t="s">
        <v>334</v>
      </c>
      <c r="F333" s="1">
        <v>2463</v>
      </c>
      <c r="G333" s="1">
        <v>410036800</v>
      </c>
      <c r="H333" s="1">
        <v>0</v>
      </c>
      <c r="I333" s="1">
        <v>1968</v>
      </c>
      <c r="J333" s="1">
        <v>1976</v>
      </c>
      <c r="K333" s="1" t="s">
        <v>183</v>
      </c>
      <c r="L333" s="1" t="s">
        <v>114</v>
      </c>
      <c r="M333" s="1">
        <v>18</v>
      </c>
      <c r="N333" s="1" t="s">
        <v>229</v>
      </c>
      <c r="O333" s="1">
        <v>2</v>
      </c>
      <c r="P333" s="1" t="s">
        <v>112</v>
      </c>
      <c r="Q333" s="1" t="s">
        <v>117</v>
      </c>
      <c r="R333" s="1">
        <v>0</v>
      </c>
      <c r="S333" s="1" t="s">
        <v>3807</v>
      </c>
      <c r="T333" s="1">
        <v>343</v>
      </c>
      <c r="V333" s="1">
        <v>182</v>
      </c>
      <c r="W333" s="1" t="s">
        <v>116</v>
      </c>
      <c r="X333" s="1" t="s">
        <v>117</v>
      </c>
      <c r="Y333" s="1" t="s">
        <v>1919</v>
      </c>
      <c r="AA333" s="1" t="s">
        <v>133</v>
      </c>
      <c r="AC333" s="1" t="s">
        <v>160</v>
      </c>
      <c r="AD333" s="1" t="s">
        <v>160</v>
      </c>
      <c r="AE333" s="1" t="s">
        <v>123</v>
      </c>
      <c r="AF333" s="1" t="s">
        <v>110</v>
      </c>
      <c r="AG333" s="1" t="s">
        <v>112</v>
      </c>
      <c r="AH333" s="1" t="s">
        <v>124</v>
      </c>
      <c r="AI333" s="1" t="s">
        <v>112</v>
      </c>
      <c r="AJ333" s="1" t="s">
        <v>112</v>
      </c>
      <c r="AK333" s="1" t="s">
        <v>112</v>
      </c>
      <c r="AL333" s="1" t="s">
        <v>467</v>
      </c>
      <c r="AM333" s="1" t="s">
        <v>4642</v>
      </c>
      <c r="AN333" s="1" t="s">
        <v>4643</v>
      </c>
      <c r="AO333" s="1">
        <v>70818</v>
      </c>
      <c r="AP333" s="1">
        <v>102264</v>
      </c>
      <c r="AQ333" s="1">
        <v>7164</v>
      </c>
      <c r="AR333" s="1" t="s">
        <v>110</v>
      </c>
      <c r="AS333" s="1">
        <v>22602</v>
      </c>
      <c r="AT333" s="1">
        <v>25065</v>
      </c>
      <c r="AU333" s="2">
        <v>22602</v>
      </c>
      <c r="AV333" s="2">
        <v>25065</v>
      </c>
      <c r="BB333" s="1" t="s">
        <v>129</v>
      </c>
      <c r="BC333" s="1" t="s">
        <v>180</v>
      </c>
      <c r="BD333" s="1">
        <v>70</v>
      </c>
      <c r="BE333" s="1" t="s">
        <v>131</v>
      </c>
      <c r="BF333" s="1">
        <v>1</v>
      </c>
      <c r="BG333" s="1">
        <v>1</v>
      </c>
      <c r="BH333" s="1">
        <v>1</v>
      </c>
      <c r="BJ333" s="1" t="s">
        <v>366</v>
      </c>
      <c r="BK333" s="1" t="s">
        <v>112</v>
      </c>
      <c r="BN333" s="1" t="s">
        <v>133</v>
      </c>
      <c r="BR333" s="1" t="s">
        <v>133</v>
      </c>
      <c r="BU333" s="1" t="s">
        <v>112</v>
      </c>
      <c r="BV333" s="1" t="s">
        <v>124</v>
      </c>
      <c r="BW333" s="1" t="s">
        <v>112</v>
      </c>
      <c r="BX333" s="1">
        <v>0</v>
      </c>
      <c r="BZ333" s="1">
        <v>0</v>
      </c>
      <c r="CA333" s="1">
        <v>1</v>
      </c>
      <c r="CB333" s="1">
        <v>0</v>
      </c>
      <c r="CC333" s="1">
        <v>0</v>
      </c>
      <c r="CD333" s="1" t="s">
        <v>117</v>
      </c>
      <c r="CE333" s="1" t="s">
        <v>117</v>
      </c>
      <c r="CF333" s="1" t="s">
        <v>110</v>
      </c>
      <c r="CG333" s="1" t="s">
        <v>117</v>
      </c>
      <c r="CH333" s="1" t="s">
        <v>117</v>
      </c>
      <c r="CI333" s="1" t="s">
        <v>117</v>
      </c>
      <c r="CJ333" s="1" t="s">
        <v>117</v>
      </c>
      <c r="CK333" s="1" t="s">
        <v>112</v>
      </c>
      <c r="CL333" s="1">
        <v>7</v>
      </c>
      <c r="CM333" s="1">
        <v>2</v>
      </c>
      <c r="CN333" s="1" t="s">
        <v>649</v>
      </c>
      <c r="CO333" s="1" t="s">
        <v>183</v>
      </c>
      <c r="CP333" s="1">
        <v>0</v>
      </c>
      <c r="CQ333" s="1" t="s">
        <v>143</v>
      </c>
      <c r="CR333" s="1" t="s">
        <v>143</v>
      </c>
      <c r="CS333" s="1" t="s">
        <v>136</v>
      </c>
      <c r="CT333" s="1" t="s">
        <v>184</v>
      </c>
      <c r="CU333" s="8">
        <v>7.5</v>
      </c>
      <c r="CV333" s="1" t="s">
        <v>4646</v>
      </c>
      <c r="CW333" s="1" t="s">
        <v>4646</v>
      </c>
      <c r="CX333" s="1">
        <v>5</v>
      </c>
      <c r="CY333" s="10">
        <f t="shared" si="35"/>
        <v>2.5</v>
      </c>
      <c r="CZ333" s="3">
        <v>41.8</v>
      </c>
      <c r="DA333" s="3">
        <v>40.5</v>
      </c>
      <c r="DB333" s="6">
        <f t="shared" si="36"/>
        <v>10</v>
      </c>
      <c r="DC333" s="9">
        <v>0</v>
      </c>
      <c r="DD333" s="7">
        <v>0</v>
      </c>
      <c r="DE333" s="7">
        <v>0</v>
      </c>
      <c r="DF333" s="1">
        <v>182</v>
      </c>
      <c r="DG333" s="1">
        <f t="shared" si="37"/>
        <v>182</v>
      </c>
      <c r="DH333" s="9">
        <f t="shared" si="38"/>
        <v>1</v>
      </c>
      <c r="DI333" s="1">
        <v>5</v>
      </c>
      <c r="DJ333" s="1">
        <f t="shared" si="39"/>
        <v>5</v>
      </c>
      <c r="DK333" s="9">
        <f t="shared" si="40"/>
        <v>1</v>
      </c>
      <c r="DL333" s="4">
        <v>10</v>
      </c>
      <c r="DN333">
        <f>(DL333*InputWeights!$C$7+DB333*InputWeights!$C$6)</f>
        <v>10</v>
      </c>
      <c r="DO333">
        <f>(DD333*InputWeights!$C$12+DE333*InputWeights!$C$10+CU333*InputWeights!$C$11)</f>
        <v>3</v>
      </c>
      <c r="DP333">
        <f>(DC333*InputWeights!$C$18+DK333*InputWeights!$C$16+DH333*InputWeights!$C$15+CY333*InputWeights!$C$17)</f>
        <v>1.35</v>
      </c>
      <c r="DR333">
        <f>DN333*InputWeights!$C$5+DO333*InputWeights!$C$9+DP333*InputWeights!$C$14</f>
        <v>44.4</v>
      </c>
      <c r="DS333">
        <f>((_xlfn.RANK.EQ(DR333,$DR$2:$DR$6635,0))/(COUNT(DR$2:$DR$6635)))*100</f>
        <v>22.410291130670277</v>
      </c>
      <c r="DT333">
        <f t="shared" si="41"/>
        <v>25</v>
      </c>
    </row>
    <row r="334" spans="1:124" x14ac:dyDescent="0.25">
      <c r="A334" s="1" t="s">
        <v>4640</v>
      </c>
      <c r="B334" s="1" t="s">
        <v>3684</v>
      </c>
      <c r="C334" s="1" t="s">
        <v>3685</v>
      </c>
      <c r="D334" s="1" t="s">
        <v>110</v>
      </c>
      <c r="E334" s="1" t="s">
        <v>352</v>
      </c>
      <c r="F334" s="1">
        <v>2540</v>
      </c>
      <c r="G334" s="1">
        <v>410037100</v>
      </c>
      <c r="H334" s="1">
        <v>0</v>
      </c>
      <c r="I334" s="1">
        <v>1968</v>
      </c>
      <c r="J334" s="1">
        <v>1976</v>
      </c>
      <c r="K334" s="1" t="s">
        <v>183</v>
      </c>
      <c r="L334" s="1" t="s">
        <v>114</v>
      </c>
      <c r="M334" s="1">
        <v>18</v>
      </c>
      <c r="N334" s="1" t="s">
        <v>229</v>
      </c>
      <c r="O334" s="1">
        <v>2</v>
      </c>
      <c r="P334" s="1" t="s">
        <v>112</v>
      </c>
      <c r="Q334" s="1" t="s">
        <v>117</v>
      </c>
      <c r="R334" s="1">
        <v>0</v>
      </c>
      <c r="S334" s="1" t="s">
        <v>3807</v>
      </c>
      <c r="T334" s="1">
        <v>470</v>
      </c>
      <c r="V334" s="1">
        <v>182</v>
      </c>
      <c r="W334" s="1" t="s">
        <v>116</v>
      </c>
      <c r="X334" s="1" t="s">
        <v>117</v>
      </c>
      <c r="Y334" s="1" t="s">
        <v>1919</v>
      </c>
      <c r="AA334" s="1" t="s">
        <v>133</v>
      </c>
      <c r="AC334" s="1" t="s">
        <v>160</v>
      </c>
      <c r="AD334" s="1" t="s">
        <v>160</v>
      </c>
      <c r="AE334" s="1" t="s">
        <v>123</v>
      </c>
      <c r="AF334" s="1" t="s">
        <v>110</v>
      </c>
      <c r="AG334" s="1" t="s">
        <v>112</v>
      </c>
      <c r="AH334" s="1" t="s">
        <v>124</v>
      </c>
      <c r="AI334" s="1" t="s">
        <v>112</v>
      </c>
      <c r="AJ334" s="1" t="s">
        <v>112</v>
      </c>
      <c r="AK334" s="1" t="s">
        <v>112</v>
      </c>
      <c r="AL334" s="1" t="s">
        <v>467</v>
      </c>
      <c r="AM334" s="1" t="s">
        <v>4642</v>
      </c>
      <c r="AN334" s="1" t="s">
        <v>4647</v>
      </c>
      <c r="AO334" s="1">
        <v>70821</v>
      </c>
      <c r="AP334" s="1">
        <v>102264</v>
      </c>
      <c r="AQ334" s="1">
        <v>7164</v>
      </c>
      <c r="AR334" s="1" t="s">
        <v>110</v>
      </c>
      <c r="AS334" s="1">
        <v>29123</v>
      </c>
      <c r="AT334" s="1">
        <v>31663</v>
      </c>
      <c r="AU334" s="2">
        <v>29123</v>
      </c>
      <c r="AV334" s="2">
        <v>31663</v>
      </c>
      <c r="BB334" s="1" t="s">
        <v>129</v>
      </c>
      <c r="BC334" s="1" t="s">
        <v>180</v>
      </c>
      <c r="BD334" s="1">
        <v>62</v>
      </c>
      <c r="BE334" s="1" t="s">
        <v>131</v>
      </c>
      <c r="BF334" s="1">
        <v>1</v>
      </c>
      <c r="BG334" s="1">
        <v>1</v>
      </c>
      <c r="BH334" s="1">
        <v>1</v>
      </c>
      <c r="BJ334" s="1" t="s">
        <v>366</v>
      </c>
      <c r="BK334" s="1" t="s">
        <v>112</v>
      </c>
      <c r="BN334" s="1" t="s">
        <v>133</v>
      </c>
      <c r="BR334" s="1" t="s">
        <v>133</v>
      </c>
      <c r="BU334" s="1" t="s">
        <v>112</v>
      </c>
      <c r="BV334" s="1" t="s">
        <v>124</v>
      </c>
      <c r="BW334" s="1" t="s">
        <v>112</v>
      </c>
      <c r="BX334" s="1">
        <v>0</v>
      </c>
      <c r="BZ334" s="1">
        <v>0</v>
      </c>
      <c r="CA334" s="1">
        <v>1</v>
      </c>
      <c r="CB334" s="1">
        <v>0</v>
      </c>
      <c r="CC334" s="1">
        <v>0</v>
      </c>
      <c r="CD334" s="1" t="s">
        <v>117</v>
      </c>
      <c r="CE334" s="1" t="s">
        <v>117</v>
      </c>
      <c r="CF334" s="1" t="s">
        <v>110</v>
      </c>
      <c r="CG334" s="1" t="s">
        <v>117</v>
      </c>
      <c r="CH334" s="1" t="s">
        <v>114</v>
      </c>
      <c r="CI334" s="1" t="s">
        <v>117</v>
      </c>
      <c r="CJ334" s="1" t="s">
        <v>117</v>
      </c>
      <c r="CK334" s="1" t="s">
        <v>112</v>
      </c>
      <c r="CL334" s="1">
        <v>5</v>
      </c>
      <c r="CM334" s="1">
        <v>0</v>
      </c>
      <c r="CN334" s="1" t="s">
        <v>649</v>
      </c>
      <c r="CO334" s="1" t="s">
        <v>183</v>
      </c>
      <c r="CP334" s="1">
        <v>0</v>
      </c>
      <c r="CQ334" s="1" t="s">
        <v>143</v>
      </c>
      <c r="CR334" s="1" t="s">
        <v>143</v>
      </c>
      <c r="CS334" s="1" t="s">
        <v>136</v>
      </c>
      <c r="CT334" s="1" t="s">
        <v>184</v>
      </c>
      <c r="CU334" s="8">
        <v>7.5</v>
      </c>
      <c r="CV334" s="1" t="s">
        <v>4648</v>
      </c>
      <c r="CW334" s="1" t="s">
        <v>4648</v>
      </c>
      <c r="CX334" s="1">
        <v>5</v>
      </c>
      <c r="CY334" s="10">
        <f t="shared" si="35"/>
        <v>2.5</v>
      </c>
      <c r="CZ334" s="3">
        <v>49</v>
      </c>
      <c r="DA334" s="3">
        <v>46.3</v>
      </c>
      <c r="DB334" s="6">
        <f t="shared" si="36"/>
        <v>10</v>
      </c>
      <c r="DC334" s="9">
        <v>0</v>
      </c>
      <c r="DD334" s="7">
        <v>0</v>
      </c>
      <c r="DE334" s="7">
        <v>0</v>
      </c>
      <c r="DF334" s="1">
        <v>182</v>
      </c>
      <c r="DG334" s="1">
        <f t="shared" si="37"/>
        <v>182</v>
      </c>
      <c r="DH334" s="9">
        <f t="shared" si="38"/>
        <v>1</v>
      </c>
      <c r="DI334" s="1">
        <v>5</v>
      </c>
      <c r="DJ334" s="1">
        <f t="shared" si="39"/>
        <v>5</v>
      </c>
      <c r="DK334" s="9">
        <f t="shared" si="40"/>
        <v>1</v>
      </c>
      <c r="DL334" s="4">
        <v>10</v>
      </c>
      <c r="DN334">
        <f>(DL334*InputWeights!$C$7+DB334*InputWeights!$C$6)</f>
        <v>10</v>
      </c>
      <c r="DO334">
        <f>(DD334*InputWeights!$C$12+DE334*InputWeights!$C$10+CU334*InputWeights!$C$11)</f>
        <v>3</v>
      </c>
      <c r="DP334">
        <f>(DC334*InputWeights!$C$18+DK334*InputWeights!$C$16+DH334*InputWeights!$C$15+CY334*InputWeights!$C$17)</f>
        <v>1.35</v>
      </c>
      <c r="DR334">
        <f>DN334*InputWeights!$C$5+DO334*InputWeights!$C$9+DP334*InputWeights!$C$14</f>
        <v>44.4</v>
      </c>
      <c r="DS334">
        <f>((_xlfn.RANK.EQ(DR334,$DR$2:$DR$6635,0))/(COUNT(DR$2:$DR$6635)))*100</f>
        <v>22.410291130670277</v>
      </c>
      <c r="DT334">
        <f t="shared" si="41"/>
        <v>25</v>
      </c>
    </row>
    <row r="335" spans="1:124" x14ac:dyDescent="0.25">
      <c r="A335" s="1" t="s">
        <v>4640</v>
      </c>
      <c r="B335" s="1" t="s">
        <v>3684</v>
      </c>
      <c r="C335" s="1" t="s">
        <v>3685</v>
      </c>
      <c r="D335" s="1" t="s">
        <v>110</v>
      </c>
      <c r="E335" s="1" t="s">
        <v>1070</v>
      </c>
      <c r="F335" s="1">
        <v>2872</v>
      </c>
      <c r="G335" s="1">
        <v>410037300</v>
      </c>
      <c r="H335" s="1">
        <v>0</v>
      </c>
      <c r="I335" s="1">
        <v>1968</v>
      </c>
      <c r="J335" s="1">
        <v>1953</v>
      </c>
      <c r="K335" s="1" t="s">
        <v>183</v>
      </c>
      <c r="L335" s="1" t="s">
        <v>114</v>
      </c>
      <c r="M335" s="1">
        <v>18</v>
      </c>
      <c r="N335" s="1" t="s">
        <v>3664</v>
      </c>
      <c r="O335" s="1">
        <v>2</v>
      </c>
      <c r="P335" s="1" t="s">
        <v>112</v>
      </c>
      <c r="Q335" s="1" t="s">
        <v>117</v>
      </c>
      <c r="R335" s="1">
        <v>0</v>
      </c>
      <c r="S335" s="1" t="s">
        <v>3807</v>
      </c>
      <c r="T335" s="1">
        <v>497</v>
      </c>
      <c r="V335" s="1">
        <v>182</v>
      </c>
      <c r="W335" s="1" t="s">
        <v>116</v>
      </c>
      <c r="X335" s="1" t="s">
        <v>117</v>
      </c>
      <c r="Y335" s="1" t="s">
        <v>1919</v>
      </c>
      <c r="AA335" s="1" t="s">
        <v>133</v>
      </c>
      <c r="AC335" s="1" t="s">
        <v>160</v>
      </c>
      <c r="AD335" s="1" t="s">
        <v>160</v>
      </c>
      <c r="AE335" s="1" t="s">
        <v>123</v>
      </c>
      <c r="AF335" s="1" t="s">
        <v>110</v>
      </c>
      <c r="AG335" s="1" t="s">
        <v>112</v>
      </c>
      <c r="AH335" s="1" t="s">
        <v>124</v>
      </c>
      <c r="AI335" s="1" t="s">
        <v>112</v>
      </c>
      <c r="AJ335" s="1" t="s">
        <v>112</v>
      </c>
      <c r="AK335" s="1" t="s">
        <v>112</v>
      </c>
      <c r="AL335" s="1" t="s">
        <v>467</v>
      </c>
      <c r="AM335" s="1" t="s">
        <v>4642</v>
      </c>
      <c r="AN335" s="1" t="s">
        <v>4650</v>
      </c>
      <c r="AO335" s="1">
        <v>70823</v>
      </c>
      <c r="AP335" s="1">
        <v>102264</v>
      </c>
      <c r="AQ335" s="1">
        <v>7164</v>
      </c>
      <c r="AR335" s="1" t="s">
        <v>110</v>
      </c>
      <c r="AS335" s="1">
        <v>32930</v>
      </c>
      <c r="AT335" s="1">
        <v>35802</v>
      </c>
      <c r="AU335" s="2">
        <v>32930</v>
      </c>
      <c r="AV335" s="2">
        <v>35802</v>
      </c>
      <c r="BB335" s="1" t="s">
        <v>129</v>
      </c>
      <c r="BC335" s="1" t="s">
        <v>180</v>
      </c>
      <c r="BD335" s="1">
        <v>64</v>
      </c>
      <c r="BE335" s="1" t="s">
        <v>131</v>
      </c>
      <c r="BF335" s="1">
        <v>1</v>
      </c>
      <c r="BG335" s="1">
        <v>1</v>
      </c>
      <c r="BH335" s="1">
        <v>1</v>
      </c>
      <c r="BJ335" s="1" t="s">
        <v>366</v>
      </c>
      <c r="BK335" s="1" t="s">
        <v>112</v>
      </c>
      <c r="BN335" s="1" t="s">
        <v>133</v>
      </c>
      <c r="BR335" s="1" t="s">
        <v>133</v>
      </c>
      <c r="BU335" s="1" t="s">
        <v>112</v>
      </c>
      <c r="BV335" s="1" t="s">
        <v>124</v>
      </c>
      <c r="BW335" s="1" t="s">
        <v>112</v>
      </c>
      <c r="BX335" s="1">
        <v>0</v>
      </c>
      <c r="BZ335" s="1">
        <v>0</v>
      </c>
      <c r="CA335" s="1">
        <v>1</v>
      </c>
      <c r="CB335" s="1">
        <v>0</v>
      </c>
      <c r="CC335" s="1">
        <v>0</v>
      </c>
      <c r="CD335" s="1" t="s">
        <v>117</v>
      </c>
      <c r="CE335" s="1" t="s">
        <v>117</v>
      </c>
      <c r="CF335" s="1" t="s">
        <v>110</v>
      </c>
      <c r="CG335" s="1" t="s">
        <v>117</v>
      </c>
      <c r="CH335" s="1" t="s">
        <v>114</v>
      </c>
      <c r="CI335" s="1" t="s">
        <v>117</v>
      </c>
      <c r="CJ335" s="1" t="s">
        <v>117</v>
      </c>
      <c r="CK335" s="1" t="s">
        <v>112</v>
      </c>
      <c r="CL335" s="1">
        <v>5</v>
      </c>
      <c r="CM335" s="1">
        <v>0</v>
      </c>
      <c r="CN335" s="1" t="s">
        <v>649</v>
      </c>
      <c r="CO335" s="1" t="s">
        <v>183</v>
      </c>
      <c r="CP335" s="1">
        <v>0</v>
      </c>
      <c r="CQ335" s="1" t="s">
        <v>143</v>
      </c>
      <c r="CR335" s="1" t="s">
        <v>143</v>
      </c>
      <c r="CS335" s="1" t="s">
        <v>136</v>
      </c>
      <c r="CT335" s="1" t="s">
        <v>184</v>
      </c>
      <c r="CU335" s="8">
        <v>7.5</v>
      </c>
      <c r="CV335" s="1" t="s">
        <v>4651</v>
      </c>
      <c r="CW335" s="1" t="s">
        <v>4651</v>
      </c>
      <c r="CX335" s="1">
        <v>5</v>
      </c>
      <c r="CY335" s="10">
        <f t="shared" si="35"/>
        <v>2.5</v>
      </c>
      <c r="CZ335" s="3">
        <v>42.3</v>
      </c>
      <c r="DA335" s="3">
        <v>30.7</v>
      </c>
      <c r="DB335" s="6">
        <f t="shared" si="36"/>
        <v>10</v>
      </c>
      <c r="DC335" s="9">
        <v>0</v>
      </c>
      <c r="DD335" s="7">
        <v>0</v>
      </c>
      <c r="DE335" s="7">
        <v>0</v>
      </c>
      <c r="DF335" s="1">
        <v>182</v>
      </c>
      <c r="DG335" s="1">
        <f t="shared" si="37"/>
        <v>182</v>
      </c>
      <c r="DH335" s="9">
        <f t="shared" si="38"/>
        <v>1</v>
      </c>
      <c r="DI335" s="1">
        <v>5</v>
      </c>
      <c r="DJ335" s="1">
        <f t="shared" si="39"/>
        <v>5</v>
      </c>
      <c r="DK335" s="9">
        <f t="shared" si="40"/>
        <v>1</v>
      </c>
      <c r="DL335" s="4">
        <v>10</v>
      </c>
      <c r="DN335">
        <f>(DL335*InputWeights!$C$7+DB335*InputWeights!$C$6)</f>
        <v>10</v>
      </c>
      <c r="DO335">
        <f>(DD335*InputWeights!$C$12+DE335*InputWeights!$C$10+CU335*InputWeights!$C$11)</f>
        <v>3</v>
      </c>
      <c r="DP335">
        <f>(DC335*InputWeights!$C$18+DK335*InputWeights!$C$16+DH335*InputWeights!$C$15+CY335*InputWeights!$C$17)</f>
        <v>1.35</v>
      </c>
      <c r="DR335">
        <f>DN335*InputWeights!$C$5+DO335*InputWeights!$C$9+DP335*InputWeights!$C$14</f>
        <v>44.4</v>
      </c>
      <c r="DS335">
        <f>((_xlfn.RANK.EQ(DR335,$DR$2:$DR$6635,0))/(COUNT(DR$2:$DR$6635)))*100</f>
        <v>22.410291130670277</v>
      </c>
      <c r="DT335">
        <f t="shared" si="41"/>
        <v>25</v>
      </c>
    </row>
    <row r="336" spans="1:124" x14ac:dyDescent="0.25">
      <c r="A336" s="1" t="s">
        <v>107</v>
      </c>
      <c r="B336" s="1" t="s">
        <v>108</v>
      </c>
      <c r="C336" s="1" t="s">
        <v>109</v>
      </c>
      <c r="D336" s="1" t="s">
        <v>110</v>
      </c>
      <c r="E336" s="1" t="s">
        <v>173</v>
      </c>
      <c r="F336" s="1">
        <v>1488</v>
      </c>
      <c r="G336" s="1">
        <v>2100</v>
      </c>
      <c r="H336" s="1">
        <v>30</v>
      </c>
      <c r="I336" s="1">
        <v>2006</v>
      </c>
      <c r="J336" s="1">
        <v>2006</v>
      </c>
      <c r="K336" s="1" t="s">
        <v>139</v>
      </c>
      <c r="L336" s="1" t="s">
        <v>110</v>
      </c>
      <c r="M336" s="1">
        <v>24</v>
      </c>
      <c r="N336" s="1" t="s">
        <v>147</v>
      </c>
      <c r="O336" s="1">
        <v>2</v>
      </c>
      <c r="Q336" s="1" t="s">
        <v>169</v>
      </c>
      <c r="R336" s="1">
        <v>4</v>
      </c>
      <c r="S336" s="1" t="s">
        <v>148</v>
      </c>
      <c r="T336" s="1">
        <v>178</v>
      </c>
      <c r="V336" s="1">
        <v>15854</v>
      </c>
      <c r="W336" s="1" t="s">
        <v>116</v>
      </c>
      <c r="X336" s="1" t="s">
        <v>117</v>
      </c>
      <c r="Y336" s="1" t="s">
        <v>159</v>
      </c>
      <c r="Z336" s="1" t="s">
        <v>119</v>
      </c>
      <c r="AA336" s="1" t="s">
        <v>120</v>
      </c>
      <c r="AC336" s="1" t="s">
        <v>160</v>
      </c>
      <c r="AD336" s="1" t="s">
        <v>170</v>
      </c>
      <c r="AE336" s="1" t="s">
        <v>123</v>
      </c>
      <c r="AF336" s="1" t="s">
        <v>124</v>
      </c>
      <c r="AG336" s="1" t="s">
        <v>125</v>
      </c>
      <c r="AH336" s="1" t="s">
        <v>124</v>
      </c>
      <c r="AI336" s="1" t="s">
        <v>112</v>
      </c>
      <c r="AJ336" s="1" t="s">
        <v>112</v>
      </c>
      <c r="AK336" s="1" t="s">
        <v>125</v>
      </c>
      <c r="AL336" s="1" t="s">
        <v>174</v>
      </c>
      <c r="AM336" s="1" t="s">
        <v>141</v>
      </c>
      <c r="AN336" s="1" t="s">
        <v>166</v>
      </c>
      <c r="AO336" s="1">
        <v>1297</v>
      </c>
      <c r="AP336" s="1">
        <v>102264</v>
      </c>
      <c r="AQ336" s="1">
        <v>81038</v>
      </c>
      <c r="AR336" s="1" t="s">
        <v>114</v>
      </c>
      <c r="AS336" s="1">
        <v>8193</v>
      </c>
      <c r="AT336" s="1">
        <v>9681</v>
      </c>
      <c r="AU336" s="2">
        <v>30132</v>
      </c>
      <c r="AV336" s="2">
        <v>31620</v>
      </c>
      <c r="BB336" s="1" t="s">
        <v>129</v>
      </c>
      <c r="BC336" s="1" t="s">
        <v>130</v>
      </c>
      <c r="BD336" s="1">
        <v>90</v>
      </c>
      <c r="BE336" s="1" t="s">
        <v>131</v>
      </c>
      <c r="BF336" s="1">
        <v>0</v>
      </c>
      <c r="BG336" s="1">
        <v>4</v>
      </c>
      <c r="BH336" s="1">
        <v>4</v>
      </c>
      <c r="BI336" s="1" t="s">
        <v>153</v>
      </c>
      <c r="BJ336" s="1" t="s">
        <v>154</v>
      </c>
      <c r="BK336" s="1" t="s">
        <v>112</v>
      </c>
      <c r="BN336" s="1" t="s">
        <v>133</v>
      </c>
      <c r="BR336" s="1" t="s">
        <v>133</v>
      </c>
      <c r="BU336" s="1" t="s">
        <v>139</v>
      </c>
      <c r="BV336" s="1" t="s">
        <v>114</v>
      </c>
      <c r="BW336" s="1" t="s">
        <v>112</v>
      </c>
      <c r="BX336" s="1">
        <v>0</v>
      </c>
      <c r="BZ336" s="1">
        <v>0</v>
      </c>
      <c r="CA336" s="1">
        <v>1</v>
      </c>
      <c r="CB336" s="1">
        <v>0</v>
      </c>
      <c r="CC336" s="1">
        <v>0</v>
      </c>
      <c r="CD336" s="1" t="s">
        <v>114</v>
      </c>
      <c r="CE336" s="1" t="s">
        <v>169</v>
      </c>
      <c r="CF336" s="1" t="s">
        <v>110</v>
      </c>
      <c r="CG336" s="1" t="s">
        <v>117</v>
      </c>
      <c r="CH336" s="1" t="s">
        <v>114</v>
      </c>
      <c r="CI336" s="1" t="s">
        <v>117</v>
      </c>
      <c r="CJ336" s="1" t="s">
        <v>117</v>
      </c>
      <c r="CK336" s="1" t="s">
        <v>125</v>
      </c>
      <c r="CL336" s="1">
        <v>14</v>
      </c>
      <c r="CM336" s="1">
        <v>0</v>
      </c>
      <c r="CN336" s="1" t="s">
        <v>155</v>
      </c>
      <c r="CO336" s="1" t="s">
        <v>154</v>
      </c>
      <c r="CP336" s="1">
        <v>0</v>
      </c>
      <c r="CQ336" s="1" t="s">
        <v>143</v>
      </c>
      <c r="CR336" s="1" t="s">
        <v>143</v>
      </c>
      <c r="CS336" s="1" t="s">
        <v>136</v>
      </c>
      <c r="CT336" s="1" t="s">
        <v>156</v>
      </c>
      <c r="CU336" s="8">
        <v>5</v>
      </c>
      <c r="CV336" s="1" t="s">
        <v>175</v>
      </c>
      <c r="CW336" s="1" t="s">
        <v>175</v>
      </c>
      <c r="CX336" s="1">
        <v>3</v>
      </c>
      <c r="CY336" s="10">
        <f t="shared" si="35"/>
        <v>7.5</v>
      </c>
      <c r="CZ336" s="3">
        <v>2.5899000000000001</v>
      </c>
      <c r="DA336" s="3">
        <v>1.30843</v>
      </c>
      <c r="DB336" s="6">
        <f t="shared" si="36"/>
        <v>1</v>
      </c>
      <c r="DC336" s="9">
        <v>0</v>
      </c>
      <c r="DD336" s="7">
        <v>0</v>
      </c>
      <c r="DE336" s="7">
        <v>0</v>
      </c>
      <c r="DF336" s="1">
        <v>15854</v>
      </c>
      <c r="DG336" s="1">
        <f t="shared" si="37"/>
        <v>31708</v>
      </c>
      <c r="DH336" s="9">
        <f t="shared" si="38"/>
        <v>7</v>
      </c>
      <c r="DI336" s="1">
        <v>431</v>
      </c>
      <c r="DJ336" s="1">
        <f t="shared" si="39"/>
        <v>862</v>
      </c>
      <c r="DK336" s="9">
        <f t="shared" si="40"/>
        <v>2</v>
      </c>
      <c r="DL336" s="4">
        <v>10</v>
      </c>
      <c r="DN336">
        <f>(DL336*InputWeights!$C$7+DB336*InputWeights!$C$6)</f>
        <v>5.5</v>
      </c>
      <c r="DO336">
        <f>(DD336*InputWeights!$C$12+DE336*InputWeights!$C$10+CU336*InputWeights!$C$11)</f>
        <v>2</v>
      </c>
      <c r="DP336">
        <f>(DC336*InputWeights!$C$18+DK336*InputWeights!$C$16+DH336*InputWeights!$C$15+CY336*InputWeights!$C$17)</f>
        <v>5.45</v>
      </c>
      <c r="DR336">
        <f>DN336*InputWeights!$C$5+DO336*InputWeights!$C$9+DP336*InputWeights!$C$14</f>
        <v>44.3</v>
      </c>
      <c r="DS336">
        <f>((_xlfn.RANK.EQ(DR336,$DR$2:$DR$6635,0))/(COUNT(DR$2:$DR$6635)))*100</f>
        <v>22.681110358835475</v>
      </c>
      <c r="DT336">
        <f t="shared" si="41"/>
        <v>25</v>
      </c>
    </row>
    <row r="337" spans="1:124" x14ac:dyDescent="0.25">
      <c r="A337" s="1" t="s">
        <v>450</v>
      </c>
      <c r="B337" s="1" t="s">
        <v>108</v>
      </c>
      <c r="C337" s="1" t="s">
        <v>109</v>
      </c>
      <c r="D337" s="1" t="s">
        <v>110</v>
      </c>
      <c r="E337" s="1" t="s">
        <v>451</v>
      </c>
      <c r="F337" s="1">
        <v>2980</v>
      </c>
      <c r="G337" s="1">
        <v>6300</v>
      </c>
      <c r="H337" s="1">
        <v>0</v>
      </c>
      <c r="I337" s="1">
        <v>2009</v>
      </c>
      <c r="J337" s="1">
        <v>2009</v>
      </c>
      <c r="K337" s="1" t="s">
        <v>112</v>
      </c>
      <c r="L337" s="1" t="s">
        <v>110</v>
      </c>
      <c r="M337" s="1">
        <v>22</v>
      </c>
      <c r="N337" s="1" t="s">
        <v>229</v>
      </c>
      <c r="O337" s="1">
        <v>2</v>
      </c>
      <c r="P337" s="1" t="s">
        <v>112</v>
      </c>
      <c r="Q337" s="1" t="s">
        <v>114</v>
      </c>
      <c r="R337" s="1">
        <v>4</v>
      </c>
      <c r="S337" s="1" t="s">
        <v>452</v>
      </c>
      <c r="T337" s="1">
        <v>57</v>
      </c>
      <c r="V337" s="1">
        <v>9643</v>
      </c>
      <c r="W337" s="1" t="s">
        <v>114</v>
      </c>
      <c r="X337" s="1" t="s">
        <v>117</v>
      </c>
      <c r="Y337" s="1" t="s">
        <v>453</v>
      </c>
      <c r="Z337" s="1" t="s">
        <v>119</v>
      </c>
      <c r="AA337" s="1" t="s">
        <v>454</v>
      </c>
      <c r="AC337" s="1" t="s">
        <v>455</v>
      </c>
      <c r="AD337" s="1" t="s">
        <v>456</v>
      </c>
      <c r="AE337" s="1" t="s">
        <v>364</v>
      </c>
      <c r="AF337" s="1" t="s">
        <v>124</v>
      </c>
      <c r="AG337" s="1" t="s">
        <v>125</v>
      </c>
      <c r="AH337" s="1" t="s">
        <v>110</v>
      </c>
      <c r="AI337" s="1" t="s">
        <v>112</v>
      </c>
      <c r="AJ337" s="1" t="s">
        <v>112</v>
      </c>
      <c r="AK337" s="1" t="s">
        <v>125</v>
      </c>
      <c r="AL337" s="1" t="s">
        <v>307</v>
      </c>
      <c r="AM337" s="1" t="s">
        <v>457</v>
      </c>
      <c r="AN337" s="1" t="s">
        <v>458</v>
      </c>
      <c r="AO337" s="1">
        <v>1779</v>
      </c>
      <c r="AP337" s="1">
        <v>102264</v>
      </c>
      <c r="AQ337" s="1">
        <v>161</v>
      </c>
      <c r="AR337" s="1" t="s">
        <v>110</v>
      </c>
      <c r="AS337" s="1">
        <v>18812</v>
      </c>
      <c r="AT337" s="1">
        <v>21792</v>
      </c>
      <c r="AU337" s="2">
        <v>18812</v>
      </c>
      <c r="AV337" s="2">
        <v>21792</v>
      </c>
      <c r="BB337" s="1" t="s">
        <v>129</v>
      </c>
      <c r="BC337" s="1" t="s">
        <v>225</v>
      </c>
      <c r="BD337" s="1">
        <v>95</v>
      </c>
      <c r="BE337" s="1" t="s">
        <v>131</v>
      </c>
      <c r="BF337" s="1">
        <v>0</v>
      </c>
      <c r="BG337" s="1">
        <v>4</v>
      </c>
      <c r="BH337" s="1">
        <v>4</v>
      </c>
      <c r="BI337" s="1" t="s">
        <v>183</v>
      </c>
      <c r="BJ337" s="1" t="s">
        <v>182</v>
      </c>
      <c r="BK337" s="1" t="s">
        <v>112</v>
      </c>
      <c r="BN337" s="1" t="s">
        <v>133</v>
      </c>
      <c r="BR337" s="1" t="s">
        <v>133</v>
      </c>
      <c r="BU337" s="1" t="s">
        <v>112</v>
      </c>
      <c r="BV337" s="1" t="s">
        <v>114</v>
      </c>
      <c r="BW337" s="1" t="s">
        <v>112</v>
      </c>
      <c r="BX337" s="1">
        <v>0</v>
      </c>
      <c r="BZ337" s="1">
        <v>0</v>
      </c>
      <c r="CA337" s="1">
        <v>1</v>
      </c>
      <c r="CB337" s="1">
        <v>0</v>
      </c>
      <c r="CC337" s="1">
        <v>0</v>
      </c>
      <c r="CD337" s="1" t="s">
        <v>110</v>
      </c>
      <c r="CE337" s="1" t="s">
        <v>114</v>
      </c>
      <c r="CF337" s="1" t="s">
        <v>110</v>
      </c>
      <c r="CG337" s="1" t="s">
        <v>117</v>
      </c>
      <c r="CH337" s="1" t="s">
        <v>117</v>
      </c>
      <c r="CI337" s="1" t="s">
        <v>117</v>
      </c>
      <c r="CJ337" s="1" t="s">
        <v>117</v>
      </c>
      <c r="CK337" s="1" t="s">
        <v>125</v>
      </c>
      <c r="CL337" s="1">
        <v>6</v>
      </c>
      <c r="CM337" s="1">
        <v>6</v>
      </c>
      <c r="CN337" s="1" t="s">
        <v>142</v>
      </c>
      <c r="CO337" s="1" t="s">
        <v>183</v>
      </c>
      <c r="CP337" s="1">
        <v>0</v>
      </c>
      <c r="CQ337" s="1" t="s">
        <v>143</v>
      </c>
      <c r="CR337" s="1" t="s">
        <v>143</v>
      </c>
      <c r="CS337" s="1" t="s">
        <v>215</v>
      </c>
      <c r="CT337" s="1" t="s">
        <v>156</v>
      </c>
      <c r="CU337" s="8">
        <v>5</v>
      </c>
      <c r="CV337" s="1" t="s">
        <v>459</v>
      </c>
      <c r="CW337" s="1" t="s">
        <v>459</v>
      </c>
      <c r="CX337" s="1">
        <v>3</v>
      </c>
      <c r="CY337" s="10">
        <f t="shared" si="35"/>
        <v>7.5</v>
      </c>
      <c r="CZ337" s="3">
        <v>1.0515099999999999</v>
      </c>
      <c r="DA337" s="3">
        <v>0.61448999999999998</v>
      </c>
      <c r="DB337" s="6">
        <f t="shared" si="36"/>
        <v>1</v>
      </c>
      <c r="DC337" s="9">
        <v>10</v>
      </c>
      <c r="DD337" s="7">
        <v>0</v>
      </c>
      <c r="DE337" s="7">
        <v>0</v>
      </c>
      <c r="DF337" s="1">
        <v>9643</v>
      </c>
      <c r="DG337" s="1">
        <f t="shared" si="37"/>
        <v>19286</v>
      </c>
      <c r="DH337" s="9">
        <f t="shared" si="38"/>
        <v>4</v>
      </c>
      <c r="DI337" s="1">
        <v>618</v>
      </c>
      <c r="DJ337" s="1">
        <f t="shared" si="39"/>
        <v>1236</v>
      </c>
      <c r="DK337" s="9">
        <f t="shared" si="40"/>
        <v>3</v>
      </c>
      <c r="DL337" s="4">
        <v>10</v>
      </c>
      <c r="DN337">
        <f>(DL337*InputWeights!$C$7+DB337*InputWeights!$C$6)</f>
        <v>5.5</v>
      </c>
      <c r="DO337">
        <f>(DD337*InputWeights!$C$12+DE337*InputWeights!$C$10+CU337*InputWeights!$C$11)</f>
        <v>2</v>
      </c>
      <c r="DP337">
        <f>(DC337*InputWeights!$C$18+DK337*InputWeights!$C$16+DH337*InputWeights!$C$15+CY337*InputWeights!$C$17)</f>
        <v>5.45</v>
      </c>
      <c r="DR337">
        <f>DN337*InputWeights!$C$5+DO337*InputWeights!$C$9+DP337*InputWeights!$C$14</f>
        <v>44.3</v>
      </c>
      <c r="DS337">
        <f>((_xlfn.RANK.EQ(DR337,$DR$2:$DR$6635,0))/(COUNT(DR$2:$DR$6635)))*100</f>
        <v>22.681110358835475</v>
      </c>
      <c r="DT337">
        <f t="shared" si="41"/>
        <v>25</v>
      </c>
    </row>
    <row r="338" spans="1:124" x14ac:dyDescent="0.25">
      <c r="A338" s="1" t="s">
        <v>666</v>
      </c>
      <c r="B338" s="1" t="s">
        <v>108</v>
      </c>
      <c r="C338" s="1" t="s">
        <v>109</v>
      </c>
      <c r="D338" s="1" t="s">
        <v>110</v>
      </c>
      <c r="E338" s="1" t="s">
        <v>345</v>
      </c>
      <c r="F338" s="1">
        <v>1010</v>
      </c>
      <c r="G338" s="1">
        <v>1300</v>
      </c>
      <c r="H338" s="1">
        <v>0</v>
      </c>
      <c r="I338" s="1">
        <v>1980</v>
      </c>
      <c r="J338" s="1">
        <v>1980</v>
      </c>
      <c r="K338" s="1" t="s">
        <v>183</v>
      </c>
      <c r="L338" s="1" t="s">
        <v>114</v>
      </c>
      <c r="M338" s="1">
        <v>40</v>
      </c>
      <c r="N338" s="1" t="s">
        <v>113</v>
      </c>
      <c r="O338" s="1">
        <v>2</v>
      </c>
      <c r="Q338" s="1" t="s">
        <v>117</v>
      </c>
      <c r="R338" s="1">
        <v>0</v>
      </c>
      <c r="S338" s="1" t="s">
        <v>668</v>
      </c>
      <c r="T338" s="1">
        <v>243</v>
      </c>
      <c r="V338" s="1">
        <v>26011</v>
      </c>
      <c r="W338" s="1" t="s">
        <v>116</v>
      </c>
      <c r="X338" s="1" t="s">
        <v>117</v>
      </c>
      <c r="Y338" s="1" t="s">
        <v>676</v>
      </c>
      <c r="Z338" s="1" t="s">
        <v>119</v>
      </c>
      <c r="AA338" s="1" t="s">
        <v>670</v>
      </c>
      <c r="AC338" s="1" t="s">
        <v>677</v>
      </c>
      <c r="AD338" s="1" t="s">
        <v>617</v>
      </c>
      <c r="AE338" s="1" t="s">
        <v>340</v>
      </c>
      <c r="AF338" s="1" t="s">
        <v>124</v>
      </c>
      <c r="AG338" s="1" t="s">
        <v>125</v>
      </c>
      <c r="AH338" s="1" t="s">
        <v>124</v>
      </c>
      <c r="AI338" s="1" t="s">
        <v>112</v>
      </c>
      <c r="AJ338" s="1" t="s">
        <v>112</v>
      </c>
      <c r="AK338" s="1" t="s">
        <v>125</v>
      </c>
      <c r="AL338" s="1" t="s">
        <v>678</v>
      </c>
      <c r="AM338" s="1" t="s">
        <v>678</v>
      </c>
      <c r="AN338" s="1" t="s">
        <v>678</v>
      </c>
      <c r="AO338" s="1">
        <v>1914</v>
      </c>
      <c r="AP338" s="1">
        <v>102264</v>
      </c>
      <c r="AQ338" s="1">
        <v>168</v>
      </c>
      <c r="AR338" s="1" t="s">
        <v>110</v>
      </c>
      <c r="AS338" s="1">
        <v>22165</v>
      </c>
      <c r="AT338" s="1">
        <v>23175</v>
      </c>
      <c r="AU338" s="2">
        <v>22165</v>
      </c>
      <c r="AV338" s="2">
        <v>23175</v>
      </c>
      <c r="BB338" s="1" t="s">
        <v>129</v>
      </c>
      <c r="BC338" s="1" t="s">
        <v>254</v>
      </c>
      <c r="BD338" s="1">
        <v>81</v>
      </c>
      <c r="BE338" s="1" t="s">
        <v>131</v>
      </c>
      <c r="BF338" s="1">
        <v>0</v>
      </c>
      <c r="BG338" s="1">
        <v>1</v>
      </c>
      <c r="BH338" s="1">
        <v>1</v>
      </c>
      <c r="BI338" s="1" t="s">
        <v>183</v>
      </c>
      <c r="BK338" s="1" t="s">
        <v>112</v>
      </c>
      <c r="BN338" s="1" t="s">
        <v>133</v>
      </c>
      <c r="BR338" s="1" t="s">
        <v>133</v>
      </c>
      <c r="BU338" s="1" t="s">
        <v>112</v>
      </c>
      <c r="BV338" s="1" t="s">
        <v>114</v>
      </c>
      <c r="BW338" s="1" t="s">
        <v>112</v>
      </c>
      <c r="BX338" s="1">
        <v>0</v>
      </c>
      <c r="BZ338" s="1">
        <v>1</v>
      </c>
      <c r="CA338" s="1">
        <v>1</v>
      </c>
      <c r="CB338" s="1">
        <v>0</v>
      </c>
      <c r="CC338" s="1">
        <v>0</v>
      </c>
      <c r="CD338" s="1" t="s">
        <v>117</v>
      </c>
      <c r="CE338" s="1" t="s">
        <v>117</v>
      </c>
      <c r="CF338" s="1" t="s">
        <v>110</v>
      </c>
      <c r="CG338" s="1" t="s">
        <v>114</v>
      </c>
      <c r="CH338" s="1" t="s">
        <v>114</v>
      </c>
      <c r="CI338" s="1" t="s">
        <v>117</v>
      </c>
      <c r="CJ338" s="1" t="s">
        <v>117</v>
      </c>
      <c r="CK338" s="1" t="s">
        <v>112</v>
      </c>
      <c r="CL338" s="1">
        <v>0</v>
      </c>
      <c r="CM338" s="1">
        <v>0</v>
      </c>
      <c r="CN338" s="1" t="s">
        <v>142</v>
      </c>
      <c r="CP338" s="1">
        <v>0</v>
      </c>
      <c r="CQ338" s="1" t="s">
        <v>143</v>
      </c>
      <c r="CR338" s="1" t="s">
        <v>143</v>
      </c>
      <c r="CS338" s="1" t="s">
        <v>136</v>
      </c>
      <c r="CT338" s="1" t="s">
        <v>156</v>
      </c>
      <c r="CU338" s="8">
        <v>5</v>
      </c>
      <c r="CV338" s="1" t="s">
        <v>679</v>
      </c>
      <c r="CW338" s="1" t="s">
        <v>679</v>
      </c>
      <c r="CX338" s="1">
        <v>3</v>
      </c>
      <c r="CY338" s="10">
        <f t="shared" si="35"/>
        <v>7.5</v>
      </c>
      <c r="CZ338" s="3">
        <v>20.5</v>
      </c>
      <c r="DA338" s="3">
        <v>0</v>
      </c>
      <c r="DB338" s="6">
        <f t="shared" si="36"/>
        <v>1</v>
      </c>
      <c r="DC338" s="9">
        <v>0</v>
      </c>
      <c r="DD338" s="7">
        <v>0</v>
      </c>
      <c r="DE338" s="7">
        <v>0</v>
      </c>
      <c r="DF338" s="1">
        <v>26011</v>
      </c>
      <c r="DG338" s="1">
        <f t="shared" si="37"/>
        <v>26011</v>
      </c>
      <c r="DH338" s="9">
        <f t="shared" si="38"/>
        <v>6</v>
      </c>
      <c r="DI338" s="1">
        <v>2081</v>
      </c>
      <c r="DJ338" s="1">
        <f t="shared" si="39"/>
        <v>2081</v>
      </c>
      <c r="DK338" s="9">
        <f t="shared" si="40"/>
        <v>4</v>
      </c>
      <c r="DL338" s="4">
        <v>10</v>
      </c>
      <c r="DN338">
        <f>(DL338*InputWeights!$C$7+DB338*InputWeights!$C$6)</f>
        <v>5.5</v>
      </c>
      <c r="DO338">
        <f>(DD338*InputWeights!$C$12+DE338*InputWeights!$C$10+CU338*InputWeights!$C$11)</f>
        <v>2</v>
      </c>
      <c r="DP338">
        <f>(DC338*InputWeights!$C$18+DK338*InputWeights!$C$16+DH338*InputWeights!$C$15+CY338*InputWeights!$C$17)</f>
        <v>5.45</v>
      </c>
      <c r="DR338">
        <f>DN338*InputWeights!$C$5+DO338*InputWeights!$C$9+DP338*InputWeights!$C$14</f>
        <v>44.3</v>
      </c>
      <c r="DS338">
        <f>((_xlfn.RANK.EQ(DR338,$DR$2:$DR$6635,0))/(COUNT(DR$2:$DR$6635)))*100</f>
        <v>22.681110358835475</v>
      </c>
      <c r="DT338">
        <f t="shared" si="41"/>
        <v>25</v>
      </c>
    </row>
    <row r="339" spans="1:124" x14ac:dyDescent="0.25">
      <c r="A339" s="1" t="s">
        <v>680</v>
      </c>
      <c r="B339" s="1" t="s">
        <v>108</v>
      </c>
      <c r="C339" s="1" t="s">
        <v>109</v>
      </c>
      <c r="D339" s="1" t="s">
        <v>110</v>
      </c>
      <c r="E339" s="1" t="s">
        <v>717</v>
      </c>
      <c r="F339" s="1">
        <v>1379</v>
      </c>
      <c r="G339" s="1">
        <v>1300</v>
      </c>
      <c r="H339" s="1">
        <v>10</v>
      </c>
      <c r="I339" s="1">
        <v>1960</v>
      </c>
      <c r="J339" s="1">
        <v>2013</v>
      </c>
      <c r="K339" s="1" t="s">
        <v>139</v>
      </c>
      <c r="L339" s="1" t="s">
        <v>110</v>
      </c>
      <c r="M339" s="1">
        <v>20</v>
      </c>
      <c r="N339" s="1" t="s">
        <v>177</v>
      </c>
      <c r="O339" s="1">
        <v>2</v>
      </c>
      <c r="Q339" s="1" t="s">
        <v>110</v>
      </c>
      <c r="R339" s="1">
        <v>1</v>
      </c>
      <c r="S339" s="1" t="s">
        <v>682</v>
      </c>
      <c r="T339" s="1">
        <v>163</v>
      </c>
      <c r="V339" s="1">
        <v>9267</v>
      </c>
      <c r="W339" s="1" t="s">
        <v>116</v>
      </c>
      <c r="X339" s="1" t="s">
        <v>117</v>
      </c>
      <c r="Y339" s="1" t="s">
        <v>683</v>
      </c>
      <c r="Z339" s="1" t="s">
        <v>119</v>
      </c>
      <c r="AA339" s="1" t="s">
        <v>684</v>
      </c>
      <c r="AC339" s="1" t="s">
        <v>708</v>
      </c>
      <c r="AD339" s="1" t="s">
        <v>718</v>
      </c>
      <c r="AE339" s="1" t="s">
        <v>274</v>
      </c>
      <c r="AF339" s="1" t="s">
        <v>124</v>
      </c>
      <c r="AG339" s="1" t="s">
        <v>125</v>
      </c>
      <c r="AH339" s="1" t="s">
        <v>124</v>
      </c>
      <c r="AI339" s="1" t="s">
        <v>112</v>
      </c>
      <c r="AJ339" s="1" t="s">
        <v>112</v>
      </c>
      <c r="AK339" s="1" t="s">
        <v>125</v>
      </c>
      <c r="AL339" s="1" t="s">
        <v>709</v>
      </c>
      <c r="AM339" s="1" t="s">
        <v>710</v>
      </c>
      <c r="AN339" s="1" t="s">
        <v>711</v>
      </c>
      <c r="AO339" s="1">
        <v>1988</v>
      </c>
      <c r="AP339" s="1">
        <v>102264</v>
      </c>
      <c r="AQ339" s="1">
        <v>74430</v>
      </c>
      <c r="AR339" s="1" t="s">
        <v>114</v>
      </c>
      <c r="AS339" s="1">
        <v>25658</v>
      </c>
      <c r="AT339" s="1">
        <v>27037</v>
      </c>
      <c r="AU339" s="2">
        <v>31010</v>
      </c>
      <c r="AV339" s="2">
        <v>32389</v>
      </c>
      <c r="BB339" s="1" t="s">
        <v>129</v>
      </c>
      <c r="BC339" s="1" t="s">
        <v>180</v>
      </c>
      <c r="BD339" s="1">
        <v>85</v>
      </c>
      <c r="BE339" s="1" t="s">
        <v>131</v>
      </c>
      <c r="BF339" s="1">
        <v>0</v>
      </c>
      <c r="BG339" s="1">
        <v>1</v>
      </c>
      <c r="BH339" s="1">
        <v>1</v>
      </c>
      <c r="BI339" s="1" t="s">
        <v>132</v>
      </c>
      <c r="BJ339" s="1" t="s">
        <v>182</v>
      </c>
      <c r="BK339" s="1" t="s">
        <v>112</v>
      </c>
      <c r="BN339" s="1" t="s">
        <v>133</v>
      </c>
      <c r="BR339" s="1" t="s">
        <v>133</v>
      </c>
      <c r="BU339" s="1" t="s">
        <v>139</v>
      </c>
      <c r="BV339" s="1" t="s">
        <v>114</v>
      </c>
      <c r="BW339" s="1" t="s">
        <v>112</v>
      </c>
      <c r="BX339" s="1">
        <v>0</v>
      </c>
      <c r="BZ339" s="1">
        <v>0</v>
      </c>
      <c r="CA339" s="1">
        <v>1</v>
      </c>
      <c r="CB339" s="1">
        <v>0</v>
      </c>
      <c r="CC339" s="1">
        <v>0</v>
      </c>
      <c r="CD339" s="1" t="s">
        <v>114</v>
      </c>
      <c r="CE339" s="1" t="s">
        <v>110</v>
      </c>
      <c r="CF339" s="1" t="s">
        <v>110</v>
      </c>
      <c r="CG339" s="1" t="s">
        <v>110</v>
      </c>
      <c r="CH339" s="1" t="s">
        <v>114</v>
      </c>
      <c r="CI339" s="1" t="s">
        <v>117</v>
      </c>
      <c r="CJ339" s="1" t="s">
        <v>110</v>
      </c>
      <c r="CK339" s="1" t="s">
        <v>125</v>
      </c>
      <c r="CL339" s="1">
        <v>1</v>
      </c>
      <c r="CM339" s="1">
        <v>0</v>
      </c>
      <c r="CN339" s="1" t="s">
        <v>142</v>
      </c>
      <c r="CO339" s="1" t="s">
        <v>183</v>
      </c>
      <c r="CP339" s="1">
        <v>0</v>
      </c>
      <c r="CQ339" s="1" t="s">
        <v>135</v>
      </c>
      <c r="CR339" s="1" t="s">
        <v>135</v>
      </c>
      <c r="CS339" s="1" t="s">
        <v>184</v>
      </c>
      <c r="CT339" s="1" t="s">
        <v>156</v>
      </c>
      <c r="CU339" s="8">
        <v>5</v>
      </c>
      <c r="CV339" s="1" t="s">
        <v>719</v>
      </c>
      <c r="CW339" s="1" t="s">
        <v>719</v>
      </c>
      <c r="CX339" s="1">
        <v>3</v>
      </c>
      <c r="CY339" s="10">
        <f t="shared" si="35"/>
        <v>7.5</v>
      </c>
      <c r="CZ339" s="3">
        <v>5.42645</v>
      </c>
      <c r="DA339" s="3">
        <v>2.67503</v>
      </c>
      <c r="DB339" s="6">
        <f t="shared" si="36"/>
        <v>1</v>
      </c>
      <c r="DC339" s="9">
        <v>10</v>
      </c>
      <c r="DD339" s="7">
        <v>0</v>
      </c>
      <c r="DE339" s="7">
        <v>0</v>
      </c>
      <c r="DF339" s="1">
        <v>9267</v>
      </c>
      <c r="DG339" s="1">
        <f t="shared" si="37"/>
        <v>18534</v>
      </c>
      <c r="DH339" s="9">
        <f t="shared" si="38"/>
        <v>4</v>
      </c>
      <c r="DI339" s="1">
        <v>650</v>
      </c>
      <c r="DJ339" s="1">
        <f t="shared" si="39"/>
        <v>1300</v>
      </c>
      <c r="DK339" s="9">
        <f t="shared" si="40"/>
        <v>3</v>
      </c>
      <c r="DL339" s="4">
        <v>10</v>
      </c>
      <c r="DN339">
        <f>(DL339*InputWeights!$C$7+DB339*InputWeights!$C$6)</f>
        <v>5.5</v>
      </c>
      <c r="DO339">
        <f>(DD339*InputWeights!$C$12+DE339*InputWeights!$C$10+CU339*InputWeights!$C$11)</f>
        <v>2</v>
      </c>
      <c r="DP339">
        <f>(DC339*InputWeights!$C$18+DK339*InputWeights!$C$16+DH339*InputWeights!$C$15+CY339*InputWeights!$C$17)</f>
        <v>5.45</v>
      </c>
      <c r="DR339">
        <f>DN339*InputWeights!$C$5+DO339*InputWeights!$C$9+DP339*InputWeights!$C$14</f>
        <v>44.3</v>
      </c>
      <c r="DS339">
        <f>((_xlfn.RANK.EQ(DR339,$DR$2:$DR$6635,0))/(COUNT(DR$2:$DR$6635)))*100</f>
        <v>22.681110358835475</v>
      </c>
      <c r="DT339">
        <f t="shared" si="41"/>
        <v>25</v>
      </c>
    </row>
    <row r="340" spans="1:124" x14ac:dyDescent="0.25">
      <c r="A340" s="1" t="s">
        <v>2688</v>
      </c>
      <c r="B340" s="1" t="s">
        <v>2625</v>
      </c>
      <c r="C340" s="1" t="s">
        <v>2626</v>
      </c>
      <c r="D340" s="1" t="s">
        <v>110</v>
      </c>
      <c r="E340" s="1" t="s">
        <v>815</v>
      </c>
      <c r="F340" s="1">
        <v>2178</v>
      </c>
      <c r="G340" s="1">
        <v>3500</v>
      </c>
      <c r="H340" s="1">
        <v>0</v>
      </c>
      <c r="I340" s="1">
        <v>1961</v>
      </c>
      <c r="J340" s="1">
        <v>2014</v>
      </c>
      <c r="K340" s="1" t="s">
        <v>153</v>
      </c>
      <c r="L340" s="1" t="s">
        <v>110</v>
      </c>
      <c r="M340" s="1">
        <v>33</v>
      </c>
      <c r="N340" s="1" t="s">
        <v>177</v>
      </c>
      <c r="O340" s="1">
        <v>2</v>
      </c>
      <c r="Q340" s="1" t="s">
        <v>116</v>
      </c>
      <c r="R340" s="1">
        <v>1</v>
      </c>
      <c r="S340" s="1" t="s">
        <v>1280</v>
      </c>
      <c r="T340" s="1">
        <v>110</v>
      </c>
      <c r="V340" s="1">
        <v>15552</v>
      </c>
      <c r="W340" s="1" t="s">
        <v>116</v>
      </c>
      <c r="X340" s="1" t="s">
        <v>117</v>
      </c>
      <c r="Y340" s="1" t="s">
        <v>2689</v>
      </c>
      <c r="Z340" s="1" t="s">
        <v>119</v>
      </c>
      <c r="AA340" s="1" t="s">
        <v>2690</v>
      </c>
      <c r="AC340" s="1" t="s">
        <v>2695</v>
      </c>
      <c r="AD340" s="1" t="s">
        <v>2696</v>
      </c>
      <c r="AE340" s="1" t="s">
        <v>274</v>
      </c>
      <c r="AF340" s="1" t="s">
        <v>124</v>
      </c>
      <c r="AG340" s="1" t="s">
        <v>125</v>
      </c>
      <c r="AH340" s="1" t="s">
        <v>110</v>
      </c>
      <c r="AI340" s="1" t="s">
        <v>112</v>
      </c>
      <c r="AJ340" s="1" t="s">
        <v>112</v>
      </c>
      <c r="AK340" s="1" t="s">
        <v>125</v>
      </c>
      <c r="AL340" s="1" t="s">
        <v>457</v>
      </c>
      <c r="AM340" s="1" t="s">
        <v>2697</v>
      </c>
      <c r="AN340" s="1" t="s">
        <v>380</v>
      </c>
      <c r="AO340" s="1">
        <v>40610</v>
      </c>
      <c r="AP340" s="1">
        <v>102264</v>
      </c>
      <c r="AQ340" s="1">
        <v>4187</v>
      </c>
      <c r="AR340" s="1" t="s">
        <v>110</v>
      </c>
      <c r="AS340" s="1">
        <v>44406</v>
      </c>
      <c r="AT340" s="1">
        <v>46584</v>
      </c>
      <c r="AU340" s="2">
        <v>44406</v>
      </c>
      <c r="AV340" s="2">
        <v>46584</v>
      </c>
      <c r="BB340" s="1" t="s">
        <v>129</v>
      </c>
      <c r="BC340" s="1" t="s">
        <v>130</v>
      </c>
      <c r="BD340" s="1">
        <v>91</v>
      </c>
      <c r="BE340" s="1" t="s">
        <v>131</v>
      </c>
      <c r="BF340" s="1">
        <v>0</v>
      </c>
      <c r="BG340" s="1">
        <v>4</v>
      </c>
      <c r="BH340" s="1">
        <v>4</v>
      </c>
      <c r="BI340" s="1" t="s">
        <v>153</v>
      </c>
      <c r="BJ340" s="1" t="s">
        <v>182</v>
      </c>
      <c r="BK340" s="1" t="s">
        <v>112</v>
      </c>
      <c r="BN340" s="1" t="s">
        <v>133</v>
      </c>
      <c r="BR340" s="1" t="s">
        <v>133</v>
      </c>
      <c r="BU340" s="1" t="s">
        <v>153</v>
      </c>
      <c r="BV340" s="1" t="s">
        <v>114</v>
      </c>
      <c r="BW340" s="1" t="s">
        <v>112</v>
      </c>
      <c r="BX340" s="1">
        <v>0</v>
      </c>
      <c r="BZ340" s="1">
        <v>0</v>
      </c>
      <c r="CA340" s="1">
        <v>1</v>
      </c>
      <c r="CB340" s="1">
        <v>0</v>
      </c>
      <c r="CC340" s="1">
        <v>0</v>
      </c>
      <c r="CD340" s="1" t="s">
        <v>110</v>
      </c>
      <c r="CE340" s="1" t="s">
        <v>116</v>
      </c>
      <c r="CF340" s="1" t="s">
        <v>110</v>
      </c>
      <c r="CG340" s="1" t="s">
        <v>116</v>
      </c>
      <c r="CH340" s="1" t="s">
        <v>114</v>
      </c>
      <c r="CI340" s="1" t="s">
        <v>117</v>
      </c>
      <c r="CJ340" s="1" t="s">
        <v>117</v>
      </c>
      <c r="CK340" s="1" t="s">
        <v>125</v>
      </c>
      <c r="CL340" s="1">
        <v>14</v>
      </c>
      <c r="CM340" s="1">
        <v>0</v>
      </c>
      <c r="CN340" s="1" t="s">
        <v>142</v>
      </c>
      <c r="CO340" s="1" t="s">
        <v>183</v>
      </c>
      <c r="CP340" s="1">
        <v>0</v>
      </c>
      <c r="CQ340" s="1" t="s">
        <v>135</v>
      </c>
      <c r="CR340" s="1" t="s">
        <v>135</v>
      </c>
      <c r="CS340" s="1" t="s">
        <v>156</v>
      </c>
      <c r="CT340" s="1" t="s">
        <v>156</v>
      </c>
      <c r="CU340" s="8">
        <v>5</v>
      </c>
      <c r="CV340" s="1" t="s">
        <v>2698</v>
      </c>
      <c r="CW340" s="1" t="s">
        <v>2698</v>
      </c>
      <c r="CX340" s="1">
        <v>3</v>
      </c>
      <c r="CY340" s="10">
        <f t="shared" si="35"/>
        <v>7.5</v>
      </c>
      <c r="CZ340" s="3">
        <v>0.5</v>
      </c>
      <c r="DA340" s="3">
        <v>0.4</v>
      </c>
      <c r="DB340" s="6">
        <f t="shared" si="36"/>
        <v>1</v>
      </c>
      <c r="DC340" s="9">
        <v>0</v>
      </c>
      <c r="DD340" s="7">
        <v>0</v>
      </c>
      <c r="DE340" s="7">
        <v>0</v>
      </c>
      <c r="DF340" s="1">
        <v>15552</v>
      </c>
      <c r="DG340" s="1">
        <f t="shared" si="37"/>
        <v>31104</v>
      </c>
      <c r="DH340" s="9">
        <f t="shared" si="38"/>
        <v>7</v>
      </c>
      <c r="DI340" s="1">
        <v>467</v>
      </c>
      <c r="DJ340" s="1">
        <f t="shared" si="39"/>
        <v>934</v>
      </c>
      <c r="DK340" s="9">
        <f t="shared" si="40"/>
        <v>2</v>
      </c>
      <c r="DL340" s="4">
        <v>10</v>
      </c>
      <c r="DN340">
        <f>(DL340*InputWeights!$C$7+DB340*InputWeights!$C$6)</f>
        <v>5.5</v>
      </c>
      <c r="DO340">
        <f>(DD340*InputWeights!$C$12+DE340*InputWeights!$C$10+CU340*InputWeights!$C$11)</f>
        <v>2</v>
      </c>
      <c r="DP340">
        <f>(DC340*InputWeights!$C$18+DK340*InputWeights!$C$16+DH340*InputWeights!$C$15+CY340*InputWeights!$C$17)</f>
        <v>5.45</v>
      </c>
      <c r="DR340">
        <f>DN340*InputWeights!$C$5+DO340*InputWeights!$C$9+DP340*InputWeights!$C$14</f>
        <v>44.3</v>
      </c>
      <c r="DS340">
        <f>((_xlfn.RANK.EQ(DR340,$DR$2:$DR$6635,0))/(COUNT(DR$2:$DR$6635)))*100</f>
        <v>22.681110358835475</v>
      </c>
      <c r="DT340">
        <f t="shared" si="41"/>
        <v>25</v>
      </c>
    </row>
    <row r="341" spans="1:124" x14ac:dyDescent="0.25">
      <c r="A341" s="1" t="s">
        <v>107</v>
      </c>
      <c r="B341" s="1" t="s">
        <v>108</v>
      </c>
      <c r="C341" s="1" t="s">
        <v>109</v>
      </c>
      <c r="D341" s="1" t="s">
        <v>110</v>
      </c>
      <c r="E341" s="1" t="s">
        <v>199</v>
      </c>
      <c r="F341" s="1">
        <v>1789</v>
      </c>
      <c r="G341" s="1">
        <v>2400</v>
      </c>
      <c r="H341" s="1">
        <v>30</v>
      </c>
      <c r="I341" s="1">
        <v>1933</v>
      </c>
      <c r="J341" s="1">
        <v>2014</v>
      </c>
      <c r="K341" s="1" t="s">
        <v>139</v>
      </c>
      <c r="L341" s="1" t="s">
        <v>110</v>
      </c>
      <c r="M341" s="1">
        <v>22</v>
      </c>
      <c r="N341" s="1" t="s">
        <v>177</v>
      </c>
      <c r="O341" s="1">
        <v>2</v>
      </c>
      <c r="Q341" s="1" t="s">
        <v>114</v>
      </c>
      <c r="R341" s="1">
        <v>2</v>
      </c>
      <c r="S341" s="1" t="s">
        <v>148</v>
      </c>
      <c r="T341" s="1">
        <v>88</v>
      </c>
      <c r="V341" s="1">
        <v>11163</v>
      </c>
      <c r="W341" s="1" t="s">
        <v>116</v>
      </c>
      <c r="X341" s="1" t="s">
        <v>117</v>
      </c>
      <c r="Y341" s="1" t="s">
        <v>159</v>
      </c>
      <c r="Z341" s="1" t="s">
        <v>119</v>
      </c>
      <c r="AA341" s="1" t="s">
        <v>120</v>
      </c>
      <c r="AC341" s="1" t="s">
        <v>160</v>
      </c>
      <c r="AD341" s="1" t="s">
        <v>160</v>
      </c>
      <c r="AE341" s="1" t="s">
        <v>123</v>
      </c>
      <c r="AF341" s="1" t="s">
        <v>124</v>
      </c>
      <c r="AG341" s="1" t="s">
        <v>125</v>
      </c>
      <c r="AH341" s="1" t="s">
        <v>124</v>
      </c>
      <c r="AI341" s="1" t="s">
        <v>112</v>
      </c>
      <c r="AJ341" s="1" t="s">
        <v>112</v>
      </c>
      <c r="AK341" s="1" t="s">
        <v>125</v>
      </c>
      <c r="AL341" s="1" t="s">
        <v>174</v>
      </c>
      <c r="AM341" s="1" t="s">
        <v>187</v>
      </c>
      <c r="AN341" s="1" t="s">
        <v>200</v>
      </c>
      <c r="AO341" s="1">
        <v>1303</v>
      </c>
      <c r="AP341" s="1">
        <v>102264</v>
      </c>
      <c r="AQ341" s="1">
        <v>81038</v>
      </c>
      <c r="AR341" s="1" t="s">
        <v>114</v>
      </c>
      <c r="AS341" s="1">
        <v>13532</v>
      </c>
      <c r="AT341" s="1">
        <v>15321</v>
      </c>
      <c r="AU341" s="2">
        <v>35471</v>
      </c>
      <c r="AV341" s="2">
        <v>37260</v>
      </c>
      <c r="BB341" s="1" t="s">
        <v>129</v>
      </c>
      <c r="BC341" s="1" t="s">
        <v>189</v>
      </c>
      <c r="BD341" s="1">
        <v>92</v>
      </c>
      <c r="BE341" s="1" t="s">
        <v>131</v>
      </c>
      <c r="BF341" s="1">
        <v>0</v>
      </c>
      <c r="BG341" s="1">
        <v>4</v>
      </c>
      <c r="BH341" s="1">
        <v>4</v>
      </c>
      <c r="BI341" s="1" t="s">
        <v>181</v>
      </c>
      <c r="BJ341" s="1" t="s">
        <v>182</v>
      </c>
      <c r="BK341" s="1" t="s">
        <v>112</v>
      </c>
      <c r="BN341" s="1" t="s">
        <v>133</v>
      </c>
      <c r="BR341" s="1" t="s">
        <v>133</v>
      </c>
      <c r="BU341" s="1" t="s">
        <v>139</v>
      </c>
      <c r="BV341" s="1" t="s">
        <v>114</v>
      </c>
      <c r="BW341" s="1" t="s">
        <v>112</v>
      </c>
      <c r="BX341" s="1">
        <v>0</v>
      </c>
      <c r="BZ341" s="1">
        <v>0</v>
      </c>
      <c r="CA341" s="1">
        <v>1</v>
      </c>
      <c r="CB341" s="1">
        <v>0</v>
      </c>
      <c r="CC341" s="1">
        <v>0</v>
      </c>
      <c r="CD341" s="1" t="s">
        <v>114</v>
      </c>
      <c r="CE341" s="1" t="s">
        <v>114</v>
      </c>
      <c r="CF341" s="1" t="s">
        <v>110</v>
      </c>
      <c r="CG341" s="1" t="s">
        <v>117</v>
      </c>
      <c r="CH341" s="1" t="s">
        <v>117</v>
      </c>
      <c r="CI341" s="1" t="s">
        <v>117</v>
      </c>
      <c r="CJ341" s="1" t="s">
        <v>117</v>
      </c>
      <c r="CK341" s="1" t="s">
        <v>125</v>
      </c>
      <c r="CL341" s="1">
        <v>4</v>
      </c>
      <c r="CM341" s="1">
        <v>1</v>
      </c>
      <c r="CN341" s="1" t="s">
        <v>142</v>
      </c>
      <c r="CO341" s="1" t="s">
        <v>183</v>
      </c>
      <c r="CP341" s="1">
        <v>0</v>
      </c>
      <c r="CQ341" s="1" t="s">
        <v>143</v>
      </c>
      <c r="CR341" s="1" t="s">
        <v>143</v>
      </c>
      <c r="CS341" s="1" t="s">
        <v>156</v>
      </c>
      <c r="CT341" s="1" t="s">
        <v>156</v>
      </c>
      <c r="CU341" s="8">
        <v>5</v>
      </c>
      <c r="CV341" s="1" t="s">
        <v>201</v>
      </c>
      <c r="CW341" s="1" t="s">
        <v>201</v>
      </c>
      <c r="CX341" s="1">
        <v>3</v>
      </c>
      <c r="CY341" s="10">
        <f t="shared" si="35"/>
        <v>7.5</v>
      </c>
      <c r="CZ341" s="3">
        <v>6.7799100000000001</v>
      </c>
      <c r="DA341" s="3">
        <v>3.7641800000000001</v>
      </c>
      <c r="DB341" s="6">
        <f t="shared" si="36"/>
        <v>2.5</v>
      </c>
      <c r="DC341" s="9">
        <v>0</v>
      </c>
      <c r="DD341" s="7">
        <v>0</v>
      </c>
      <c r="DE341" s="7">
        <v>0</v>
      </c>
      <c r="DF341" s="1">
        <v>11163</v>
      </c>
      <c r="DG341" s="1">
        <f t="shared" si="37"/>
        <v>22326</v>
      </c>
      <c r="DH341" s="9">
        <f t="shared" si="38"/>
        <v>5</v>
      </c>
      <c r="DI341" s="1">
        <v>781</v>
      </c>
      <c r="DJ341" s="1">
        <f t="shared" si="39"/>
        <v>1562</v>
      </c>
      <c r="DK341" s="9">
        <f t="shared" si="40"/>
        <v>3</v>
      </c>
      <c r="DL341" s="4">
        <v>10</v>
      </c>
      <c r="DN341">
        <f>(DL341*InputWeights!$C$7+DB341*InputWeights!$C$6)</f>
        <v>6.25</v>
      </c>
      <c r="DO341">
        <f>(DD341*InputWeights!$C$12+DE341*InputWeights!$C$10+CU341*InputWeights!$C$11)</f>
        <v>2</v>
      </c>
      <c r="DP341">
        <f>(DC341*InputWeights!$C$18+DK341*InputWeights!$C$16+DH341*InputWeights!$C$15+CY341*InputWeights!$C$17)</f>
        <v>4.8499999999999996</v>
      </c>
      <c r="DR341">
        <f>DN341*InputWeights!$C$5+DO341*InputWeights!$C$9+DP341*InputWeights!$C$14</f>
        <v>44.15</v>
      </c>
      <c r="DS341">
        <f>((_xlfn.RANK.EQ(DR341,$DR$2:$DR$6635,0))/(COUNT(DR$2:$DR$6635)))*100</f>
        <v>23.019634394041976</v>
      </c>
      <c r="DT341">
        <f t="shared" si="41"/>
        <v>25</v>
      </c>
    </row>
    <row r="342" spans="1:124" x14ac:dyDescent="0.25">
      <c r="A342" s="1" t="s">
        <v>107</v>
      </c>
      <c r="B342" s="1" t="s">
        <v>108</v>
      </c>
      <c r="C342" s="1" t="s">
        <v>109</v>
      </c>
      <c r="D342" s="1" t="s">
        <v>110</v>
      </c>
      <c r="E342" s="1" t="s">
        <v>209</v>
      </c>
      <c r="F342" s="1">
        <v>1981</v>
      </c>
      <c r="G342" s="1">
        <v>2600</v>
      </c>
      <c r="H342" s="1">
        <v>0</v>
      </c>
      <c r="I342" s="1">
        <v>1933</v>
      </c>
      <c r="J342" s="1">
        <v>2014</v>
      </c>
      <c r="K342" s="1" t="s">
        <v>112</v>
      </c>
      <c r="L342" s="1" t="s">
        <v>110</v>
      </c>
      <c r="M342" s="1">
        <v>24</v>
      </c>
      <c r="N342" s="1" t="s">
        <v>177</v>
      </c>
      <c r="O342" s="1">
        <v>2</v>
      </c>
      <c r="Q342" s="1" t="s">
        <v>114</v>
      </c>
      <c r="R342" s="1">
        <v>2</v>
      </c>
      <c r="S342" s="1" t="s">
        <v>115</v>
      </c>
      <c r="T342" s="1">
        <v>93</v>
      </c>
      <c r="V342" s="1">
        <v>10345</v>
      </c>
      <c r="W342" s="1" t="s">
        <v>116</v>
      </c>
      <c r="X342" s="1" t="s">
        <v>117</v>
      </c>
      <c r="Y342" s="1" t="s">
        <v>159</v>
      </c>
      <c r="Z342" s="1" t="s">
        <v>119</v>
      </c>
      <c r="AA342" s="1" t="s">
        <v>120</v>
      </c>
      <c r="AC342" s="1" t="s">
        <v>203</v>
      </c>
      <c r="AD342" s="1" t="s">
        <v>160</v>
      </c>
      <c r="AE342" s="1" t="s">
        <v>123</v>
      </c>
      <c r="AF342" s="1" t="s">
        <v>124</v>
      </c>
      <c r="AG342" s="1" t="s">
        <v>125</v>
      </c>
      <c r="AH342" s="1" t="s">
        <v>124</v>
      </c>
      <c r="AI342" s="1" t="s">
        <v>112</v>
      </c>
      <c r="AJ342" s="1" t="s">
        <v>112</v>
      </c>
      <c r="AK342" s="1" t="s">
        <v>125</v>
      </c>
      <c r="AL342" s="1" t="s">
        <v>178</v>
      </c>
      <c r="AM342" s="1" t="s">
        <v>178</v>
      </c>
      <c r="AN342" s="1" t="s">
        <v>210</v>
      </c>
      <c r="AO342" s="1">
        <v>1306</v>
      </c>
      <c r="AP342" s="1">
        <v>102264</v>
      </c>
      <c r="AQ342" s="1">
        <v>130</v>
      </c>
      <c r="AR342" s="1" t="s">
        <v>110</v>
      </c>
      <c r="AS342" s="1">
        <v>53435</v>
      </c>
      <c r="AT342" s="1">
        <v>55416</v>
      </c>
      <c r="AU342" s="2">
        <v>53435</v>
      </c>
      <c r="AV342" s="2">
        <v>55416</v>
      </c>
      <c r="BB342" s="1" t="s">
        <v>129</v>
      </c>
      <c r="BC342" s="1" t="s">
        <v>180</v>
      </c>
      <c r="BD342" s="1">
        <v>87</v>
      </c>
      <c r="BE342" s="1" t="s">
        <v>131</v>
      </c>
      <c r="BF342" s="1">
        <v>0</v>
      </c>
      <c r="BG342" s="1">
        <v>4</v>
      </c>
      <c r="BH342" s="1">
        <v>4</v>
      </c>
      <c r="BI342" s="1" t="s">
        <v>181</v>
      </c>
      <c r="BJ342" s="1" t="s">
        <v>182</v>
      </c>
      <c r="BK342" s="1" t="s">
        <v>112</v>
      </c>
      <c r="BN342" s="1" t="s">
        <v>133</v>
      </c>
      <c r="BR342" s="1" t="s">
        <v>133</v>
      </c>
      <c r="BU342" s="1" t="s">
        <v>112</v>
      </c>
      <c r="BV342" s="1" t="s">
        <v>114</v>
      </c>
      <c r="BW342" s="1" t="s">
        <v>112</v>
      </c>
      <c r="BX342" s="1">
        <v>0</v>
      </c>
      <c r="BZ342" s="1">
        <v>0</v>
      </c>
      <c r="CA342" s="1">
        <v>1</v>
      </c>
      <c r="CB342" s="1">
        <v>0</v>
      </c>
      <c r="CC342" s="1">
        <v>0</v>
      </c>
      <c r="CD342" s="1" t="s">
        <v>110</v>
      </c>
      <c r="CE342" s="1" t="s">
        <v>114</v>
      </c>
      <c r="CF342" s="1" t="s">
        <v>110</v>
      </c>
      <c r="CG342" s="1" t="s">
        <v>117</v>
      </c>
      <c r="CH342" s="1" t="s">
        <v>117</v>
      </c>
      <c r="CI342" s="1" t="s">
        <v>117</v>
      </c>
      <c r="CJ342" s="1" t="s">
        <v>117</v>
      </c>
      <c r="CK342" s="1" t="s">
        <v>125</v>
      </c>
      <c r="CL342" s="1">
        <v>6</v>
      </c>
      <c r="CM342" s="1">
        <v>1</v>
      </c>
      <c r="CN342" s="1" t="s">
        <v>142</v>
      </c>
      <c r="CO342" s="1" t="s">
        <v>183</v>
      </c>
      <c r="CP342" s="1">
        <v>0</v>
      </c>
      <c r="CQ342" s="1" t="s">
        <v>135</v>
      </c>
      <c r="CR342" s="1" t="s">
        <v>135</v>
      </c>
      <c r="CS342" s="1" t="s">
        <v>156</v>
      </c>
      <c r="CT342" s="1" t="s">
        <v>156</v>
      </c>
      <c r="CU342" s="8">
        <v>5</v>
      </c>
      <c r="CV342" s="1" t="s">
        <v>211</v>
      </c>
      <c r="CW342" s="1" t="s">
        <v>211</v>
      </c>
      <c r="CX342" s="1">
        <v>3</v>
      </c>
      <c r="CY342" s="10">
        <f t="shared" si="35"/>
        <v>7.5</v>
      </c>
      <c r="CZ342" s="3">
        <v>4.41547</v>
      </c>
      <c r="DA342" s="3">
        <v>3.1628099999999999</v>
      </c>
      <c r="DB342" s="6">
        <f t="shared" si="36"/>
        <v>2.5</v>
      </c>
      <c r="DC342" s="9">
        <v>0</v>
      </c>
      <c r="DD342" s="7">
        <v>0</v>
      </c>
      <c r="DE342" s="7">
        <v>0</v>
      </c>
      <c r="DF342" s="1">
        <v>10345</v>
      </c>
      <c r="DG342" s="1">
        <f t="shared" si="37"/>
        <v>20690</v>
      </c>
      <c r="DH342" s="9">
        <f t="shared" si="38"/>
        <v>5</v>
      </c>
      <c r="DI342" s="1">
        <v>724</v>
      </c>
      <c r="DJ342" s="1">
        <f t="shared" si="39"/>
        <v>1448</v>
      </c>
      <c r="DK342" s="9">
        <f t="shared" si="40"/>
        <v>3</v>
      </c>
      <c r="DL342" s="4">
        <v>10</v>
      </c>
      <c r="DN342">
        <f>(DL342*InputWeights!$C$7+DB342*InputWeights!$C$6)</f>
        <v>6.25</v>
      </c>
      <c r="DO342">
        <f>(DD342*InputWeights!$C$12+DE342*InputWeights!$C$10+CU342*InputWeights!$C$11)</f>
        <v>2</v>
      </c>
      <c r="DP342">
        <f>(DC342*InputWeights!$C$18+DK342*InputWeights!$C$16+DH342*InputWeights!$C$15+CY342*InputWeights!$C$17)</f>
        <v>4.8499999999999996</v>
      </c>
      <c r="DR342">
        <f>DN342*InputWeights!$C$5+DO342*InputWeights!$C$9+DP342*InputWeights!$C$14</f>
        <v>44.15</v>
      </c>
      <c r="DS342">
        <f>((_xlfn.RANK.EQ(DR342,$DR$2:$DR$6635,0))/(COUNT(DR$2:$DR$6635)))*100</f>
        <v>23.019634394041976</v>
      </c>
      <c r="DT342">
        <f t="shared" si="41"/>
        <v>25</v>
      </c>
    </row>
    <row r="343" spans="1:124" x14ac:dyDescent="0.25">
      <c r="A343" s="1" t="s">
        <v>107</v>
      </c>
      <c r="B343" s="1" t="s">
        <v>108</v>
      </c>
      <c r="C343" s="1" t="s">
        <v>109</v>
      </c>
      <c r="D343" s="1" t="s">
        <v>110</v>
      </c>
      <c r="E343" s="1" t="s">
        <v>212</v>
      </c>
      <c r="F343" s="1">
        <v>2082</v>
      </c>
      <c r="G343" s="1">
        <v>2600</v>
      </c>
      <c r="H343" s="1">
        <v>30</v>
      </c>
      <c r="I343" s="1">
        <v>1933</v>
      </c>
      <c r="J343" s="1">
        <v>2014</v>
      </c>
      <c r="K343" s="1" t="s">
        <v>139</v>
      </c>
      <c r="L343" s="1" t="s">
        <v>110</v>
      </c>
      <c r="M343" s="1">
        <v>24</v>
      </c>
      <c r="N343" s="1" t="s">
        <v>177</v>
      </c>
      <c r="O343" s="1">
        <v>2</v>
      </c>
      <c r="Q343" s="1" t="s">
        <v>114</v>
      </c>
      <c r="R343" s="1">
        <v>2</v>
      </c>
      <c r="S343" s="1" t="s">
        <v>148</v>
      </c>
      <c r="T343" s="1">
        <v>72</v>
      </c>
      <c r="V343" s="1">
        <v>11163</v>
      </c>
      <c r="W343" s="1" t="s">
        <v>116</v>
      </c>
      <c r="X343" s="1" t="s">
        <v>117</v>
      </c>
      <c r="Y343" s="1" t="s">
        <v>159</v>
      </c>
      <c r="Z343" s="1" t="s">
        <v>119</v>
      </c>
      <c r="AA343" s="1" t="s">
        <v>120</v>
      </c>
      <c r="AC343" s="1" t="s">
        <v>203</v>
      </c>
      <c r="AD343" s="1" t="s">
        <v>213</v>
      </c>
      <c r="AE343" s="1" t="s">
        <v>123</v>
      </c>
      <c r="AF343" s="1" t="s">
        <v>124</v>
      </c>
      <c r="AG343" s="1" t="s">
        <v>125</v>
      </c>
      <c r="AH343" s="1" t="s">
        <v>124</v>
      </c>
      <c r="AI343" s="1" t="s">
        <v>112</v>
      </c>
      <c r="AJ343" s="1" t="s">
        <v>112</v>
      </c>
      <c r="AK343" s="1" t="s">
        <v>125</v>
      </c>
      <c r="AL343" s="1" t="s">
        <v>174</v>
      </c>
      <c r="AM343" s="1" t="s">
        <v>187</v>
      </c>
      <c r="AN343" s="1" t="s">
        <v>214</v>
      </c>
      <c r="AO343" s="1">
        <v>1307</v>
      </c>
      <c r="AP343" s="1">
        <v>102264</v>
      </c>
      <c r="AQ343" s="1">
        <v>81038</v>
      </c>
      <c r="AR343" s="1" t="s">
        <v>114</v>
      </c>
      <c r="AS343" s="1">
        <v>18324</v>
      </c>
      <c r="AT343" s="1">
        <v>20406</v>
      </c>
      <c r="AU343" s="2">
        <v>40263</v>
      </c>
      <c r="AV343" s="2">
        <v>42345</v>
      </c>
      <c r="BB343" s="1" t="s">
        <v>129</v>
      </c>
      <c r="BC343" s="1" t="s">
        <v>189</v>
      </c>
      <c r="BD343" s="1">
        <v>93</v>
      </c>
      <c r="BE343" s="1" t="s">
        <v>131</v>
      </c>
      <c r="BF343" s="1">
        <v>0</v>
      </c>
      <c r="BG343" s="1">
        <v>4</v>
      </c>
      <c r="BH343" s="1">
        <v>4</v>
      </c>
      <c r="BI343" s="1" t="s">
        <v>181</v>
      </c>
      <c r="BJ343" s="1" t="s">
        <v>182</v>
      </c>
      <c r="BK343" s="1" t="s">
        <v>112</v>
      </c>
      <c r="BN343" s="1" t="s">
        <v>133</v>
      </c>
      <c r="BR343" s="1" t="s">
        <v>133</v>
      </c>
      <c r="BU343" s="1" t="s">
        <v>139</v>
      </c>
      <c r="BV343" s="1" t="s">
        <v>114</v>
      </c>
      <c r="BW343" s="1" t="s">
        <v>112</v>
      </c>
      <c r="BX343" s="1">
        <v>0</v>
      </c>
      <c r="BZ343" s="1">
        <v>0</v>
      </c>
      <c r="CA343" s="1">
        <v>1</v>
      </c>
      <c r="CB343" s="1">
        <v>0</v>
      </c>
      <c r="CC343" s="1">
        <v>0</v>
      </c>
      <c r="CD343" s="1" t="s">
        <v>114</v>
      </c>
      <c r="CE343" s="1" t="s">
        <v>114</v>
      </c>
      <c r="CF343" s="1" t="s">
        <v>110</v>
      </c>
      <c r="CG343" s="1" t="s">
        <v>117</v>
      </c>
      <c r="CH343" s="1" t="s">
        <v>117</v>
      </c>
      <c r="CI343" s="1" t="s">
        <v>117</v>
      </c>
      <c r="CJ343" s="1" t="s">
        <v>117</v>
      </c>
      <c r="CK343" s="1" t="s">
        <v>125</v>
      </c>
      <c r="CL343" s="1">
        <v>4</v>
      </c>
      <c r="CM343" s="1">
        <v>2</v>
      </c>
      <c r="CN343" s="1" t="s">
        <v>142</v>
      </c>
      <c r="CO343" s="1" t="s">
        <v>183</v>
      </c>
      <c r="CP343" s="1">
        <v>0</v>
      </c>
      <c r="CQ343" s="1" t="s">
        <v>143</v>
      </c>
      <c r="CR343" s="1" t="s">
        <v>143</v>
      </c>
      <c r="CS343" s="1" t="s">
        <v>215</v>
      </c>
      <c r="CT343" s="1" t="s">
        <v>156</v>
      </c>
      <c r="CU343" s="8">
        <v>5</v>
      </c>
      <c r="CV343" s="1" t="s">
        <v>216</v>
      </c>
      <c r="CW343" s="1" t="s">
        <v>216</v>
      </c>
      <c r="CX343" s="1">
        <v>3</v>
      </c>
      <c r="CY343" s="10">
        <f t="shared" si="35"/>
        <v>7.5</v>
      </c>
      <c r="CZ343" s="3">
        <v>5.3968499999999997</v>
      </c>
      <c r="DA343" s="3">
        <v>3.0464899999999999</v>
      </c>
      <c r="DB343" s="6">
        <f t="shared" si="36"/>
        <v>2.5</v>
      </c>
      <c r="DC343" s="9">
        <v>0</v>
      </c>
      <c r="DD343" s="7">
        <v>0</v>
      </c>
      <c r="DE343" s="7">
        <v>0</v>
      </c>
      <c r="DF343" s="1">
        <v>11163</v>
      </c>
      <c r="DG343" s="1">
        <f t="shared" si="37"/>
        <v>22326</v>
      </c>
      <c r="DH343" s="9">
        <f t="shared" si="38"/>
        <v>5</v>
      </c>
      <c r="DI343" s="1">
        <v>781</v>
      </c>
      <c r="DJ343" s="1">
        <f t="shared" si="39"/>
        <v>1562</v>
      </c>
      <c r="DK343" s="9">
        <f t="shared" si="40"/>
        <v>3</v>
      </c>
      <c r="DL343" s="4">
        <v>10</v>
      </c>
      <c r="DN343">
        <f>(DL343*InputWeights!$C$7+DB343*InputWeights!$C$6)</f>
        <v>6.25</v>
      </c>
      <c r="DO343">
        <f>(DD343*InputWeights!$C$12+DE343*InputWeights!$C$10+CU343*InputWeights!$C$11)</f>
        <v>2</v>
      </c>
      <c r="DP343">
        <f>(DC343*InputWeights!$C$18+DK343*InputWeights!$C$16+DH343*InputWeights!$C$15+CY343*InputWeights!$C$17)</f>
        <v>4.8499999999999996</v>
      </c>
      <c r="DR343">
        <f>DN343*InputWeights!$C$5+DO343*InputWeights!$C$9+DP343*InputWeights!$C$14</f>
        <v>44.15</v>
      </c>
      <c r="DS343">
        <f>((_xlfn.RANK.EQ(DR343,$DR$2:$DR$6635,0))/(COUNT(DR$2:$DR$6635)))*100</f>
        <v>23.019634394041976</v>
      </c>
      <c r="DT343">
        <f t="shared" si="41"/>
        <v>25</v>
      </c>
    </row>
    <row r="344" spans="1:124" x14ac:dyDescent="0.25">
      <c r="A344" s="1" t="s">
        <v>107</v>
      </c>
      <c r="B344" s="1" t="s">
        <v>108</v>
      </c>
      <c r="C344" s="1" t="s">
        <v>109</v>
      </c>
      <c r="D344" s="1" t="s">
        <v>110</v>
      </c>
      <c r="E344" s="1" t="s">
        <v>228</v>
      </c>
      <c r="F344" s="1">
        <v>3474</v>
      </c>
      <c r="G344" s="1">
        <v>2800</v>
      </c>
      <c r="H344" s="1">
        <v>30</v>
      </c>
      <c r="I344" s="1">
        <v>1987</v>
      </c>
      <c r="J344" s="1">
        <v>2010</v>
      </c>
      <c r="K344" s="1" t="s">
        <v>139</v>
      </c>
      <c r="L344" s="1" t="s">
        <v>110</v>
      </c>
      <c r="M344" s="1">
        <v>26</v>
      </c>
      <c r="N344" s="1" t="s">
        <v>229</v>
      </c>
      <c r="O344" s="1">
        <v>2</v>
      </c>
      <c r="Q344" s="1" t="s">
        <v>114</v>
      </c>
      <c r="R344" s="1">
        <v>2</v>
      </c>
      <c r="S344" s="1" t="s">
        <v>148</v>
      </c>
      <c r="T344" s="1">
        <v>83</v>
      </c>
      <c r="V344" s="1">
        <v>11007</v>
      </c>
      <c r="W344" s="1" t="s">
        <v>116</v>
      </c>
      <c r="X344" s="1" t="s">
        <v>117</v>
      </c>
      <c r="Y344" s="1" t="s">
        <v>159</v>
      </c>
      <c r="Z344" s="1" t="s">
        <v>119</v>
      </c>
      <c r="AA344" s="1" t="s">
        <v>120</v>
      </c>
      <c r="AC344" s="1" t="s">
        <v>218</v>
      </c>
      <c r="AD344" s="1" t="s">
        <v>223</v>
      </c>
      <c r="AE344" s="1" t="s">
        <v>123</v>
      </c>
      <c r="AF344" s="1" t="s">
        <v>124</v>
      </c>
      <c r="AG344" s="1" t="s">
        <v>125</v>
      </c>
      <c r="AH344" s="1" t="s">
        <v>124</v>
      </c>
      <c r="AI344" s="1" t="s">
        <v>112</v>
      </c>
      <c r="AJ344" s="1" t="s">
        <v>112</v>
      </c>
      <c r="AK344" s="1" t="s">
        <v>125</v>
      </c>
      <c r="AL344" s="1" t="s">
        <v>174</v>
      </c>
      <c r="AM344" s="1" t="s">
        <v>230</v>
      </c>
      <c r="AN344" s="1" t="s">
        <v>231</v>
      </c>
      <c r="AO344" s="1">
        <v>1311</v>
      </c>
      <c r="AP344" s="1">
        <v>102264</v>
      </c>
      <c r="AQ344" s="1">
        <v>81038</v>
      </c>
      <c r="AR344" s="1" t="s">
        <v>114</v>
      </c>
      <c r="AS344" s="1">
        <v>22383</v>
      </c>
      <c r="AT344" s="1">
        <v>25857</v>
      </c>
      <c r="AU344" s="2">
        <v>44322</v>
      </c>
      <c r="AV344" s="2">
        <v>47796</v>
      </c>
      <c r="BB344" s="1" t="s">
        <v>129</v>
      </c>
      <c r="BC344" s="1" t="s">
        <v>225</v>
      </c>
      <c r="BD344" s="1">
        <v>89</v>
      </c>
      <c r="BE344" s="1" t="s">
        <v>131</v>
      </c>
      <c r="BF344" s="1">
        <v>0</v>
      </c>
      <c r="BG344" s="1">
        <v>4</v>
      </c>
      <c r="BH344" s="1">
        <v>4</v>
      </c>
      <c r="BI344" s="1" t="s">
        <v>226</v>
      </c>
      <c r="BJ344" s="1" t="s">
        <v>182</v>
      </c>
      <c r="BK344" s="1" t="s">
        <v>112</v>
      </c>
      <c r="BN344" s="1" t="s">
        <v>133</v>
      </c>
      <c r="BR344" s="1" t="s">
        <v>133</v>
      </c>
      <c r="BU344" s="1" t="s">
        <v>139</v>
      </c>
      <c r="BV344" s="1" t="s">
        <v>114</v>
      </c>
      <c r="BW344" s="1" t="s">
        <v>112</v>
      </c>
      <c r="BX344" s="1">
        <v>0</v>
      </c>
      <c r="BZ344" s="1">
        <v>0</v>
      </c>
      <c r="CA344" s="1">
        <v>1</v>
      </c>
      <c r="CB344" s="1">
        <v>0</v>
      </c>
      <c r="CC344" s="1">
        <v>0</v>
      </c>
      <c r="CD344" s="1" t="s">
        <v>114</v>
      </c>
      <c r="CE344" s="1" t="s">
        <v>114</v>
      </c>
      <c r="CF344" s="1" t="s">
        <v>110</v>
      </c>
      <c r="CG344" s="1" t="s">
        <v>117</v>
      </c>
      <c r="CH344" s="1" t="s">
        <v>117</v>
      </c>
      <c r="CI344" s="1" t="s">
        <v>117</v>
      </c>
      <c r="CJ344" s="1" t="s">
        <v>117</v>
      </c>
      <c r="CK344" s="1" t="s">
        <v>125</v>
      </c>
      <c r="CL344" s="1">
        <v>20</v>
      </c>
      <c r="CM344" s="1">
        <v>2</v>
      </c>
      <c r="CN344" s="1" t="s">
        <v>142</v>
      </c>
      <c r="CO344" s="1" t="s">
        <v>183</v>
      </c>
      <c r="CP344" s="1">
        <v>0</v>
      </c>
      <c r="CQ344" s="1" t="s">
        <v>143</v>
      </c>
      <c r="CR344" s="1" t="s">
        <v>143</v>
      </c>
      <c r="CS344" s="1" t="s">
        <v>156</v>
      </c>
      <c r="CT344" s="1" t="s">
        <v>156</v>
      </c>
      <c r="CU344" s="8">
        <v>5</v>
      </c>
      <c r="CV344" s="1" t="s">
        <v>232</v>
      </c>
      <c r="CW344" s="1" t="s">
        <v>232</v>
      </c>
      <c r="CX344" s="1">
        <v>3</v>
      </c>
      <c r="CY344" s="10">
        <f t="shared" si="35"/>
        <v>7.5</v>
      </c>
      <c r="CZ344" s="3">
        <v>6.6357400000000002</v>
      </c>
      <c r="DA344" s="3">
        <v>3.6118700000000001</v>
      </c>
      <c r="DB344" s="6">
        <f t="shared" si="36"/>
        <v>2.5</v>
      </c>
      <c r="DC344" s="9">
        <v>0</v>
      </c>
      <c r="DD344" s="7">
        <v>0</v>
      </c>
      <c r="DE344" s="7">
        <v>0</v>
      </c>
      <c r="DF344" s="1">
        <v>11007</v>
      </c>
      <c r="DG344" s="1">
        <f t="shared" si="37"/>
        <v>22014</v>
      </c>
      <c r="DH344" s="9">
        <f t="shared" si="38"/>
        <v>5</v>
      </c>
      <c r="DI344" s="1">
        <v>552</v>
      </c>
      <c r="DJ344" s="1">
        <f t="shared" si="39"/>
        <v>1104</v>
      </c>
      <c r="DK344" s="9">
        <f t="shared" si="40"/>
        <v>3</v>
      </c>
      <c r="DL344" s="4">
        <v>10</v>
      </c>
      <c r="DN344">
        <f>(DL344*InputWeights!$C$7+DB344*InputWeights!$C$6)</f>
        <v>6.25</v>
      </c>
      <c r="DO344">
        <f>(DD344*InputWeights!$C$12+DE344*InputWeights!$C$10+CU344*InputWeights!$C$11)</f>
        <v>2</v>
      </c>
      <c r="DP344">
        <f>(DC344*InputWeights!$C$18+DK344*InputWeights!$C$16+DH344*InputWeights!$C$15+CY344*InputWeights!$C$17)</f>
        <v>4.8499999999999996</v>
      </c>
      <c r="DR344">
        <f>DN344*InputWeights!$C$5+DO344*InputWeights!$C$9+DP344*InputWeights!$C$14</f>
        <v>44.15</v>
      </c>
      <c r="DS344">
        <f>((_xlfn.RANK.EQ(DR344,$DR$2:$DR$6635,0))/(COUNT(DR$2:$DR$6635)))*100</f>
        <v>23.019634394041976</v>
      </c>
      <c r="DT344">
        <f t="shared" si="41"/>
        <v>25</v>
      </c>
    </row>
    <row r="345" spans="1:124" x14ac:dyDescent="0.25">
      <c r="A345" s="1" t="s">
        <v>107</v>
      </c>
      <c r="B345" s="1" t="s">
        <v>108</v>
      </c>
      <c r="C345" s="1" t="s">
        <v>109</v>
      </c>
      <c r="D345" s="1" t="s">
        <v>110</v>
      </c>
      <c r="E345" s="1" t="s">
        <v>250</v>
      </c>
      <c r="F345" s="1">
        <v>3570</v>
      </c>
      <c r="G345" s="1">
        <v>3100</v>
      </c>
      <c r="H345" s="1">
        <v>0</v>
      </c>
      <c r="I345" s="1">
        <v>1931</v>
      </c>
      <c r="J345" s="1">
        <v>2011</v>
      </c>
      <c r="K345" s="1" t="s">
        <v>112</v>
      </c>
      <c r="L345" s="1" t="s">
        <v>110</v>
      </c>
      <c r="M345" s="1">
        <v>24</v>
      </c>
      <c r="N345" s="1" t="s">
        <v>177</v>
      </c>
      <c r="O345" s="1">
        <v>2</v>
      </c>
      <c r="Q345" s="1" t="s">
        <v>114</v>
      </c>
      <c r="R345" s="1">
        <v>2</v>
      </c>
      <c r="S345" s="1" t="s">
        <v>115</v>
      </c>
      <c r="T345" s="1">
        <v>90</v>
      </c>
      <c r="V345" s="1">
        <v>11845</v>
      </c>
      <c r="W345" s="1" t="s">
        <v>116</v>
      </c>
      <c r="X345" s="1" t="s">
        <v>117</v>
      </c>
      <c r="Y345" s="1" t="s">
        <v>159</v>
      </c>
      <c r="Z345" s="1" t="s">
        <v>119</v>
      </c>
      <c r="AA345" s="1" t="s">
        <v>120</v>
      </c>
      <c r="AC345" s="1" t="s">
        <v>242</v>
      </c>
      <c r="AD345" s="1" t="s">
        <v>251</v>
      </c>
      <c r="AE345" s="1" t="s">
        <v>123</v>
      </c>
      <c r="AF345" s="1" t="s">
        <v>124</v>
      </c>
      <c r="AG345" s="1" t="s">
        <v>125</v>
      </c>
      <c r="AH345" s="1" t="s">
        <v>124</v>
      </c>
      <c r="AI345" s="1" t="s">
        <v>112</v>
      </c>
      <c r="AJ345" s="1" t="s">
        <v>112</v>
      </c>
      <c r="AK345" s="1" t="s">
        <v>125</v>
      </c>
      <c r="AL345" s="1" t="s">
        <v>178</v>
      </c>
      <c r="AM345" s="1" t="s">
        <v>252</v>
      </c>
      <c r="AN345" s="1" t="s">
        <v>253</v>
      </c>
      <c r="AO345" s="1">
        <v>1316</v>
      </c>
      <c r="AP345" s="1">
        <v>102264</v>
      </c>
      <c r="AQ345" s="1">
        <v>130</v>
      </c>
      <c r="AR345" s="1" t="s">
        <v>110</v>
      </c>
      <c r="AS345" s="1">
        <v>67126</v>
      </c>
      <c r="AT345" s="1">
        <v>70696</v>
      </c>
      <c r="AU345" s="2">
        <v>67126</v>
      </c>
      <c r="AV345" s="2">
        <v>70696</v>
      </c>
      <c r="BB345" s="1" t="s">
        <v>129</v>
      </c>
      <c r="BC345" s="1" t="s">
        <v>254</v>
      </c>
      <c r="BD345" s="1">
        <v>83</v>
      </c>
      <c r="BE345" s="1" t="s">
        <v>131</v>
      </c>
      <c r="BF345" s="1">
        <v>0</v>
      </c>
      <c r="BG345" s="1">
        <v>4</v>
      </c>
      <c r="BH345" s="1">
        <v>4</v>
      </c>
      <c r="BI345" s="1" t="s">
        <v>226</v>
      </c>
      <c r="BJ345" s="1" t="s">
        <v>182</v>
      </c>
      <c r="BK345" s="1" t="s">
        <v>112</v>
      </c>
      <c r="BN345" s="1" t="s">
        <v>133</v>
      </c>
      <c r="BR345" s="1" t="s">
        <v>133</v>
      </c>
      <c r="BU345" s="1" t="s">
        <v>112</v>
      </c>
      <c r="BV345" s="1" t="s">
        <v>114</v>
      </c>
      <c r="BW345" s="1" t="s">
        <v>112</v>
      </c>
      <c r="BX345" s="1">
        <v>0</v>
      </c>
      <c r="BZ345" s="1">
        <v>0</v>
      </c>
      <c r="CA345" s="1">
        <v>1</v>
      </c>
      <c r="CB345" s="1">
        <v>0</v>
      </c>
      <c r="CC345" s="1">
        <v>0</v>
      </c>
      <c r="CD345" s="1" t="s">
        <v>110</v>
      </c>
      <c r="CE345" s="1" t="s">
        <v>114</v>
      </c>
      <c r="CF345" s="1" t="s">
        <v>110</v>
      </c>
      <c r="CG345" s="1" t="s">
        <v>117</v>
      </c>
      <c r="CH345" s="1" t="s">
        <v>117</v>
      </c>
      <c r="CI345" s="1" t="s">
        <v>117</v>
      </c>
      <c r="CJ345" s="1" t="s">
        <v>117</v>
      </c>
      <c r="CK345" s="1" t="s">
        <v>125</v>
      </c>
      <c r="CL345" s="1">
        <v>9</v>
      </c>
      <c r="CM345" s="1">
        <v>3</v>
      </c>
      <c r="CN345" s="1" t="s">
        <v>142</v>
      </c>
      <c r="CO345" s="1" t="s">
        <v>183</v>
      </c>
      <c r="CP345" s="1">
        <v>0</v>
      </c>
      <c r="CQ345" s="1" t="s">
        <v>135</v>
      </c>
      <c r="CR345" s="1" t="s">
        <v>135</v>
      </c>
      <c r="CS345" s="1" t="s">
        <v>156</v>
      </c>
      <c r="CT345" s="1" t="s">
        <v>156</v>
      </c>
      <c r="CU345" s="8">
        <v>5</v>
      </c>
      <c r="CV345" s="1" t="s">
        <v>255</v>
      </c>
      <c r="CW345" s="1" t="s">
        <v>255</v>
      </c>
      <c r="CX345" s="1">
        <v>3</v>
      </c>
      <c r="CY345" s="10">
        <f t="shared" si="35"/>
        <v>7.5</v>
      </c>
      <c r="CZ345" s="3">
        <v>13.0352</v>
      </c>
      <c r="DA345" s="3">
        <v>4.0646500000000003</v>
      </c>
      <c r="DB345" s="6">
        <f t="shared" si="36"/>
        <v>2.5</v>
      </c>
      <c r="DC345" s="9">
        <v>0</v>
      </c>
      <c r="DD345" s="7">
        <v>0</v>
      </c>
      <c r="DE345" s="7">
        <v>0</v>
      </c>
      <c r="DF345" s="1">
        <v>11845</v>
      </c>
      <c r="DG345" s="1">
        <f t="shared" si="37"/>
        <v>23690</v>
      </c>
      <c r="DH345" s="9">
        <f t="shared" si="38"/>
        <v>5</v>
      </c>
      <c r="DI345" s="1">
        <v>558</v>
      </c>
      <c r="DJ345" s="1">
        <f t="shared" si="39"/>
        <v>1116</v>
      </c>
      <c r="DK345" s="9">
        <f t="shared" si="40"/>
        <v>3</v>
      </c>
      <c r="DL345" s="4">
        <v>10</v>
      </c>
      <c r="DN345">
        <f>(DL345*InputWeights!$C$7+DB345*InputWeights!$C$6)</f>
        <v>6.25</v>
      </c>
      <c r="DO345">
        <f>(DD345*InputWeights!$C$12+DE345*InputWeights!$C$10+CU345*InputWeights!$C$11)</f>
        <v>2</v>
      </c>
      <c r="DP345">
        <f>(DC345*InputWeights!$C$18+DK345*InputWeights!$C$16+DH345*InputWeights!$C$15+CY345*InputWeights!$C$17)</f>
        <v>4.8499999999999996</v>
      </c>
      <c r="DR345">
        <f>DN345*InputWeights!$C$5+DO345*InputWeights!$C$9+DP345*InputWeights!$C$14</f>
        <v>44.15</v>
      </c>
      <c r="DS345">
        <f>((_xlfn.RANK.EQ(DR345,$DR$2:$DR$6635,0))/(COUNT(DR$2:$DR$6635)))*100</f>
        <v>23.019634394041976</v>
      </c>
      <c r="DT345">
        <f t="shared" si="41"/>
        <v>25</v>
      </c>
    </row>
    <row r="346" spans="1:124" x14ac:dyDescent="0.25">
      <c r="A346" s="1" t="s">
        <v>450</v>
      </c>
      <c r="B346" s="1" t="s">
        <v>108</v>
      </c>
      <c r="C346" s="1" t="s">
        <v>109</v>
      </c>
      <c r="D346" s="1" t="s">
        <v>110</v>
      </c>
      <c r="E346" s="1" t="s">
        <v>599</v>
      </c>
      <c r="F346" s="1">
        <v>1560</v>
      </c>
      <c r="G346" s="1">
        <v>10900</v>
      </c>
      <c r="H346" s="1">
        <v>20</v>
      </c>
      <c r="I346" s="1">
        <v>1965</v>
      </c>
      <c r="J346" s="1">
        <v>2014</v>
      </c>
      <c r="K346" s="1" t="s">
        <v>112</v>
      </c>
      <c r="L346" s="1" t="s">
        <v>110</v>
      </c>
      <c r="M346" s="1">
        <v>25</v>
      </c>
      <c r="N346" s="1" t="s">
        <v>177</v>
      </c>
      <c r="O346" s="1">
        <v>2</v>
      </c>
      <c r="P346" s="1" t="s">
        <v>112</v>
      </c>
      <c r="Q346" s="1" t="s">
        <v>110</v>
      </c>
      <c r="R346" s="1">
        <v>1</v>
      </c>
      <c r="S346" s="1" t="s">
        <v>335</v>
      </c>
      <c r="T346" s="1">
        <v>126</v>
      </c>
      <c r="V346" s="1">
        <v>5337</v>
      </c>
      <c r="W346" s="1" t="s">
        <v>116</v>
      </c>
      <c r="X346" s="1" t="s">
        <v>117</v>
      </c>
      <c r="Y346" s="1" t="s">
        <v>600</v>
      </c>
      <c r="Z346" s="1" t="s">
        <v>119</v>
      </c>
      <c r="AA346" s="1" t="s">
        <v>454</v>
      </c>
      <c r="AC346" s="1" t="s">
        <v>590</v>
      </c>
      <c r="AD346" s="1" t="s">
        <v>601</v>
      </c>
      <c r="AE346" s="1" t="s">
        <v>340</v>
      </c>
      <c r="AF346" s="1" t="s">
        <v>124</v>
      </c>
      <c r="AG346" s="1" t="s">
        <v>125</v>
      </c>
      <c r="AH346" s="1" t="s">
        <v>124</v>
      </c>
      <c r="AI346" s="1" t="s">
        <v>150</v>
      </c>
      <c r="AJ346" s="1" t="s">
        <v>112</v>
      </c>
      <c r="AK346" s="1" t="s">
        <v>125</v>
      </c>
      <c r="AL346" s="1" t="s">
        <v>602</v>
      </c>
      <c r="AM346" s="1" t="s">
        <v>602</v>
      </c>
      <c r="AN346" s="1" t="s">
        <v>603</v>
      </c>
      <c r="AO346" s="1">
        <v>1861</v>
      </c>
      <c r="AP346" s="1">
        <v>102264</v>
      </c>
      <c r="AQ346" s="1">
        <v>71105</v>
      </c>
      <c r="AR346" s="1" t="s">
        <v>110</v>
      </c>
      <c r="AS346" s="1">
        <v>9975</v>
      </c>
      <c r="AT346" s="1">
        <v>11535</v>
      </c>
      <c r="AU346" s="2">
        <v>118726</v>
      </c>
      <c r="AV346" s="2">
        <v>120286</v>
      </c>
      <c r="BB346" s="1" t="s">
        <v>129</v>
      </c>
      <c r="BC346" s="1" t="s">
        <v>331</v>
      </c>
      <c r="BD346" s="1">
        <v>86</v>
      </c>
      <c r="BE346" s="1" t="s">
        <v>131</v>
      </c>
      <c r="BF346" s="1">
        <v>0</v>
      </c>
      <c r="BG346" s="1">
        <v>4</v>
      </c>
      <c r="BH346" s="1">
        <v>4</v>
      </c>
      <c r="BI346" s="1" t="s">
        <v>366</v>
      </c>
      <c r="BJ346" s="1" t="s">
        <v>182</v>
      </c>
      <c r="BK346" s="1" t="s">
        <v>112</v>
      </c>
      <c r="BN346" s="1" t="s">
        <v>133</v>
      </c>
      <c r="BR346" s="1" t="s">
        <v>133</v>
      </c>
      <c r="BU346" s="1" t="s">
        <v>112</v>
      </c>
      <c r="BV346" s="1" t="s">
        <v>114</v>
      </c>
      <c r="BW346" s="1" t="s">
        <v>112</v>
      </c>
      <c r="BX346" s="1">
        <v>0</v>
      </c>
      <c r="BZ346" s="1">
        <v>0</v>
      </c>
      <c r="CA346" s="1">
        <v>1</v>
      </c>
      <c r="CB346" s="1">
        <v>0</v>
      </c>
      <c r="CC346" s="1">
        <v>0</v>
      </c>
      <c r="CD346" s="1" t="s">
        <v>110</v>
      </c>
      <c r="CE346" s="1" t="s">
        <v>110</v>
      </c>
      <c r="CF346" s="1" t="s">
        <v>110</v>
      </c>
      <c r="CG346" s="1" t="s">
        <v>117</v>
      </c>
      <c r="CH346" s="1" t="s">
        <v>110</v>
      </c>
      <c r="CI346" s="1" t="s">
        <v>117</v>
      </c>
      <c r="CJ346" s="1" t="s">
        <v>110</v>
      </c>
      <c r="CK346" s="1" t="s">
        <v>112</v>
      </c>
      <c r="CL346" s="1">
        <v>9</v>
      </c>
      <c r="CM346" s="1">
        <v>1</v>
      </c>
      <c r="CN346" s="1" t="s">
        <v>142</v>
      </c>
      <c r="CO346" s="1" t="s">
        <v>183</v>
      </c>
      <c r="CP346" s="1">
        <v>0</v>
      </c>
      <c r="CQ346" s="1" t="s">
        <v>135</v>
      </c>
      <c r="CR346" s="1" t="s">
        <v>135</v>
      </c>
      <c r="CS346" s="1" t="s">
        <v>184</v>
      </c>
      <c r="CT346" s="1" t="s">
        <v>156</v>
      </c>
      <c r="CU346" s="8">
        <v>5</v>
      </c>
      <c r="CV346" s="1" t="s">
        <v>604</v>
      </c>
      <c r="CW346" s="1" t="s">
        <v>604</v>
      </c>
      <c r="CX346" s="1">
        <v>3</v>
      </c>
      <c r="CY346" s="10">
        <f t="shared" si="35"/>
        <v>7.5</v>
      </c>
      <c r="CZ346" s="3">
        <v>5.3875099999999998</v>
      </c>
      <c r="DA346" s="3">
        <v>4.2127999999999997</v>
      </c>
      <c r="DB346" s="6">
        <f t="shared" si="36"/>
        <v>2.5</v>
      </c>
      <c r="DC346" s="9">
        <v>10</v>
      </c>
      <c r="DD346" s="7">
        <v>0</v>
      </c>
      <c r="DE346" s="7">
        <v>0</v>
      </c>
      <c r="DF346" s="1">
        <v>5337</v>
      </c>
      <c r="DG346" s="1">
        <f t="shared" si="37"/>
        <v>10674</v>
      </c>
      <c r="DH346" s="9">
        <f t="shared" si="38"/>
        <v>3</v>
      </c>
      <c r="DI346" s="1">
        <v>319</v>
      </c>
      <c r="DJ346" s="1">
        <f t="shared" si="39"/>
        <v>638</v>
      </c>
      <c r="DK346" s="9">
        <f t="shared" si="40"/>
        <v>2</v>
      </c>
      <c r="DL346" s="4">
        <v>10</v>
      </c>
      <c r="DN346">
        <f>(DL346*InputWeights!$C$7+DB346*InputWeights!$C$6)</f>
        <v>6.25</v>
      </c>
      <c r="DO346">
        <f>(DD346*InputWeights!$C$12+DE346*InputWeights!$C$10+CU346*InputWeights!$C$11)</f>
        <v>2</v>
      </c>
      <c r="DP346">
        <f>(DC346*InputWeights!$C$18+DK346*InputWeights!$C$16+DH346*InputWeights!$C$15+CY346*InputWeights!$C$17)</f>
        <v>4.8499999999999996</v>
      </c>
      <c r="DR346">
        <f>DN346*InputWeights!$C$5+DO346*InputWeights!$C$9+DP346*InputWeights!$C$14</f>
        <v>44.15</v>
      </c>
      <c r="DS346">
        <f>((_xlfn.RANK.EQ(DR346,$DR$2:$DR$6635,0))/(COUNT(DR$2:$DR$6635)))*100</f>
        <v>23.019634394041976</v>
      </c>
      <c r="DT346">
        <f t="shared" si="41"/>
        <v>25</v>
      </c>
    </row>
    <row r="347" spans="1:124" x14ac:dyDescent="0.25">
      <c r="A347" s="1" t="s">
        <v>2624</v>
      </c>
      <c r="B347" s="1" t="s">
        <v>2625</v>
      </c>
      <c r="C347" s="1" t="s">
        <v>2626</v>
      </c>
      <c r="D347" s="1" t="s">
        <v>110</v>
      </c>
      <c r="E347" s="1" t="s">
        <v>402</v>
      </c>
      <c r="F347" s="1">
        <v>1472</v>
      </c>
      <c r="G347" s="1">
        <v>9300</v>
      </c>
      <c r="H347" s="1">
        <v>0</v>
      </c>
      <c r="I347" s="1">
        <v>1951</v>
      </c>
      <c r="J347" s="1">
        <v>2005</v>
      </c>
      <c r="K347" s="1" t="s">
        <v>112</v>
      </c>
      <c r="L347" s="1" t="s">
        <v>110</v>
      </c>
      <c r="M347" s="1">
        <v>28</v>
      </c>
      <c r="N347" s="1" t="s">
        <v>177</v>
      </c>
      <c r="O347" s="1">
        <v>2</v>
      </c>
      <c r="P347" s="1" t="s">
        <v>112</v>
      </c>
      <c r="Q347" s="1" t="s">
        <v>397</v>
      </c>
      <c r="R347" s="1">
        <v>9</v>
      </c>
      <c r="S347" s="1" t="s">
        <v>2627</v>
      </c>
      <c r="T347" s="1">
        <v>202</v>
      </c>
      <c r="V347" s="1">
        <v>11924</v>
      </c>
      <c r="W347" s="1" t="s">
        <v>116</v>
      </c>
      <c r="X347" s="1" t="s">
        <v>117</v>
      </c>
      <c r="Y347" s="1" t="s">
        <v>2674</v>
      </c>
      <c r="Z347" s="1" t="s">
        <v>271</v>
      </c>
      <c r="AA347" s="1" t="s">
        <v>2629</v>
      </c>
      <c r="AC347" s="1" t="s">
        <v>2675</v>
      </c>
      <c r="AD347" s="1" t="s">
        <v>2676</v>
      </c>
      <c r="AE347" s="1" t="s">
        <v>274</v>
      </c>
      <c r="AF347" s="1" t="s">
        <v>124</v>
      </c>
      <c r="AG347" s="1" t="s">
        <v>125</v>
      </c>
      <c r="AH347" s="1" t="s">
        <v>114</v>
      </c>
      <c r="AI347" s="1" t="s">
        <v>169</v>
      </c>
      <c r="AJ347" s="1" t="s">
        <v>112</v>
      </c>
      <c r="AK347" s="1" t="s">
        <v>125</v>
      </c>
      <c r="AL347" s="1" t="s">
        <v>404</v>
      </c>
      <c r="AM347" s="1" t="s">
        <v>2677</v>
      </c>
      <c r="AN347" s="1" t="s">
        <v>2678</v>
      </c>
      <c r="AO347" s="1">
        <v>40562</v>
      </c>
      <c r="AP347" s="1">
        <v>102264</v>
      </c>
      <c r="AQ347" s="1">
        <v>4185</v>
      </c>
      <c r="AR347" s="1" t="s">
        <v>110</v>
      </c>
      <c r="AS347" s="1">
        <v>83290</v>
      </c>
      <c r="AT347" s="1">
        <v>84762</v>
      </c>
      <c r="AU347" s="2">
        <v>83290</v>
      </c>
      <c r="AV347" s="2">
        <v>84762</v>
      </c>
      <c r="BB347" s="1" t="s">
        <v>129</v>
      </c>
      <c r="BC347" s="1" t="s">
        <v>247</v>
      </c>
      <c r="BD347" s="1">
        <v>75</v>
      </c>
      <c r="BE347" s="1" t="s">
        <v>131</v>
      </c>
      <c r="BF347" s="1">
        <v>0</v>
      </c>
      <c r="BG347" s="1">
        <v>2</v>
      </c>
      <c r="BH347" s="1">
        <v>2</v>
      </c>
      <c r="BI347" s="1" t="s">
        <v>226</v>
      </c>
      <c r="BJ347" s="1" t="s">
        <v>182</v>
      </c>
      <c r="BK347" s="1" t="s">
        <v>112</v>
      </c>
      <c r="BN347" s="1" t="s">
        <v>133</v>
      </c>
      <c r="BR347" s="1" t="s">
        <v>133</v>
      </c>
      <c r="BU347" s="1" t="s">
        <v>112</v>
      </c>
      <c r="BV347" s="1" t="s">
        <v>114</v>
      </c>
      <c r="BW347" s="1" t="s">
        <v>112</v>
      </c>
      <c r="BX347" s="1">
        <v>0</v>
      </c>
      <c r="BZ347" s="1">
        <v>0</v>
      </c>
      <c r="CA347" s="1">
        <v>1</v>
      </c>
      <c r="CB347" s="1">
        <v>0</v>
      </c>
      <c r="CC347" s="1">
        <v>0</v>
      </c>
      <c r="CD347" s="1" t="s">
        <v>110</v>
      </c>
      <c r="CE347" s="1" t="s">
        <v>397</v>
      </c>
      <c r="CF347" s="1" t="s">
        <v>110</v>
      </c>
      <c r="CG347" s="1" t="s">
        <v>117</v>
      </c>
      <c r="CH347" s="1" t="s">
        <v>117</v>
      </c>
      <c r="CI347" s="1" t="s">
        <v>117</v>
      </c>
      <c r="CJ347" s="1" t="s">
        <v>117</v>
      </c>
      <c r="CK347" s="1" t="s">
        <v>125</v>
      </c>
      <c r="CL347" s="1">
        <v>3</v>
      </c>
      <c r="CM347" s="1">
        <v>4</v>
      </c>
      <c r="CN347" s="1" t="s">
        <v>134</v>
      </c>
      <c r="CO347" s="1" t="s">
        <v>183</v>
      </c>
      <c r="CP347" s="1">
        <v>0</v>
      </c>
      <c r="CQ347" s="1" t="s">
        <v>135</v>
      </c>
      <c r="CR347" s="1" t="s">
        <v>135</v>
      </c>
      <c r="CS347" s="1" t="s">
        <v>136</v>
      </c>
      <c r="CT347" s="1" t="s">
        <v>184</v>
      </c>
      <c r="CU347" s="8">
        <v>7.5</v>
      </c>
      <c r="CV347" s="1" t="s">
        <v>2679</v>
      </c>
      <c r="CW347" s="1" t="s">
        <v>2679</v>
      </c>
      <c r="CX347" s="1">
        <v>3</v>
      </c>
      <c r="CY347" s="10">
        <f t="shared" si="35"/>
        <v>7.5</v>
      </c>
      <c r="CZ347" s="3">
        <v>3.6</v>
      </c>
      <c r="DA347" s="3">
        <v>2.2999999999999998</v>
      </c>
      <c r="DB347" s="6">
        <f t="shared" si="36"/>
        <v>1</v>
      </c>
      <c r="DC347" s="9">
        <v>0</v>
      </c>
      <c r="DD347" s="7">
        <v>0</v>
      </c>
      <c r="DE347" s="7">
        <v>0</v>
      </c>
      <c r="DF347" s="1">
        <v>11924</v>
      </c>
      <c r="DG347" s="1">
        <f t="shared" si="37"/>
        <v>23848</v>
      </c>
      <c r="DH347" s="9">
        <f t="shared" si="38"/>
        <v>5</v>
      </c>
      <c r="DI347" s="1">
        <v>477</v>
      </c>
      <c r="DJ347" s="1">
        <f t="shared" si="39"/>
        <v>954</v>
      </c>
      <c r="DK347" s="9">
        <f t="shared" si="40"/>
        <v>2</v>
      </c>
      <c r="DL347" s="4">
        <v>10</v>
      </c>
      <c r="DN347">
        <f>(DL347*InputWeights!$C$7+DB347*InputWeights!$C$6)</f>
        <v>5.5</v>
      </c>
      <c r="DO347">
        <f>(DD347*InputWeights!$C$12+DE347*InputWeights!$C$10+CU347*InputWeights!$C$11)</f>
        <v>3</v>
      </c>
      <c r="DP347">
        <f>(DC347*InputWeights!$C$18+DK347*InputWeights!$C$16+DH347*InputWeights!$C$15+CY347*InputWeights!$C$17)</f>
        <v>4.6500000000000004</v>
      </c>
      <c r="DR347">
        <f>DN347*InputWeights!$C$5+DO347*InputWeights!$C$9+DP347*InputWeights!$C$14</f>
        <v>44.1</v>
      </c>
      <c r="DS347">
        <f>((_xlfn.RANK.EQ(DR347,$DR$2:$DR$6635,0))/(COUNT(DR$2:$DR$6635)))*100</f>
        <v>23.425863236289775</v>
      </c>
      <c r="DT347">
        <f t="shared" si="41"/>
        <v>25</v>
      </c>
    </row>
    <row r="348" spans="1:124" x14ac:dyDescent="0.25">
      <c r="A348" s="1" t="s">
        <v>260</v>
      </c>
      <c r="B348" s="1" t="s">
        <v>2625</v>
      </c>
      <c r="C348" s="1" t="s">
        <v>2626</v>
      </c>
      <c r="D348" s="1" t="s">
        <v>110</v>
      </c>
      <c r="E348" s="1" t="s">
        <v>666</v>
      </c>
      <c r="F348" s="1">
        <v>3232</v>
      </c>
      <c r="G348" s="1">
        <v>500</v>
      </c>
      <c r="H348" s="1">
        <v>0</v>
      </c>
      <c r="I348" s="1">
        <v>1928</v>
      </c>
      <c r="J348" s="1">
        <v>2001</v>
      </c>
      <c r="K348" s="1" t="s">
        <v>183</v>
      </c>
      <c r="L348" s="1" t="s">
        <v>114</v>
      </c>
      <c r="M348" s="1">
        <v>35</v>
      </c>
      <c r="N348" s="1" t="s">
        <v>177</v>
      </c>
      <c r="O348" s="1">
        <v>2</v>
      </c>
      <c r="P348" s="1" t="s">
        <v>112</v>
      </c>
      <c r="Q348" s="1" t="s">
        <v>117</v>
      </c>
      <c r="R348" s="1">
        <v>0</v>
      </c>
      <c r="S348" s="1" t="s">
        <v>1666</v>
      </c>
      <c r="T348" s="1">
        <v>163</v>
      </c>
      <c r="V348" s="1">
        <v>8779</v>
      </c>
      <c r="W348" s="1" t="s">
        <v>116</v>
      </c>
      <c r="X348" s="1" t="s">
        <v>117</v>
      </c>
      <c r="Y348" s="1" t="s">
        <v>2893</v>
      </c>
      <c r="Z348" s="1" t="s">
        <v>119</v>
      </c>
      <c r="AA348" s="1" t="s">
        <v>2890</v>
      </c>
      <c r="AC348" s="1" t="s">
        <v>218</v>
      </c>
      <c r="AD348" s="1" t="s">
        <v>2894</v>
      </c>
      <c r="AE348" s="1" t="s">
        <v>426</v>
      </c>
      <c r="AF348" s="1" t="s">
        <v>124</v>
      </c>
      <c r="AG348" s="1" t="s">
        <v>125</v>
      </c>
      <c r="AH348" s="1" t="s">
        <v>124</v>
      </c>
      <c r="AI348" s="1" t="s">
        <v>112</v>
      </c>
      <c r="AJ348" s="1" t="s">
        <v>112</v>
      </c>
      <c r="AK348" s="1" t="s">
        <v>125</v>
      </c>
      <c r="AL348" s="1" t="s">
        <v>2895</v>
      </c>
      <c r="AM348" s="1" t="s">
        <v>2895</v>
      </c>
      <c r="AN348" s="1" t="s">
        <v>2896</v>
      </c>
      <c r="AO348" s="1">
        <v>40831</v>
      </c>
      <c r="AP348" s="1">
        <v>102264</v>
      </c>
      <c r="AQ348" s="1">
        <v>4210</v>
      </c>
      <c r="AR348" s="1" t="s">
        <v>110</v>
      </c>
      <c r="AS348" s="1">
        <v>8858</v>
      </c>
      <c r="AT348" s="1">
        <v>12090</v>
      </c>
      <c r="AU348" s="2">
        <v>8858</v>
      </c>
      <c r="AV348" s="2">
        <v>12090</v>
      </c>
      <c r="BB348" s="1" t="s">
        <v>129</v>
      </c>
      <c r="BC348" s="1" t="s">
        <v>130</v>
      </c>
      <c r="BD348" s="1">
        <v>78</v>
      </c>
      <c r="BE348" s="1" t="s">
        <v>131</v>
      </c>
      <c r="BF348" s="1">
        <v>0</v>
      </c>
      <c r="BG348" s="1">
        <v>1</v>
      </c>
      <c r="BH348" s="1">
        <v>1</v>
      </c>
      <c r="BI348" s="1" t="s">
        <v>131</v>
      </c>
      <c r="BJ348" s="1" t="s">
        <v>182</v>
      </c>
      <c r="BK348" s="1" t="s">
        <v>112</v>
      </c>
      <c r="BN348" s="1" t="s">
        <v>133</v>
      </c>
      <c r="BR348" s="1" t="s">
        <v>133</v>
      </c>
      <c r="BU348" s="1" t="s">
        <v>112</v>
      </c>
      <c r="BV348" s="1" t="s">
        <v>114</v>
      </c>
      <c r="BW348" s="1" t="s">
        <v>112</v>
      </c>
      <c r="BX348" s="1">
        <v>0</v>
      </c>
      <c r="BZ348" s="1">
        <v>0</v>
      </c>
      <c r="CA348" s="1">
        <v>1</v>
      </c>
      <c r="CB348" s="1">
        <v>0</v>
      </c>
      <c r="CC348" s="1">
        <v>0</v>
      </c>
      <c r="CD348" s="1" t="s">
        <v>117</v>
      </c>
      <c r="CE348" s="1" t="s">
        <v>117</v>
      </c>
      <c r="CF348" s="1" t="s">
        <v>110</v>
      </c>
      <c r="CG348" s="1" t="s">
        <v>116</v>
      </c>
      <c r="CH348" s="1" t="s">
        <v>117</v>
      </c>
      <c r="CI348" s="1" t="s">
        <v>117</v>
      </c>
      <c r="CJ348" s="1" t="s">
        <v>117</v>
      </c>
      <c r="CK348" s="1" t="s">
        <v>112</v>
      </c>
      <c r="CL348" s="1">
        <v>18</v>
      </c>
      <c r="CM348" s="1">
        <v>2</v>
      </c>
      <c r="CN348" s="1" t="s">
        <v>142</v>
      </c>
      <c r="CO348" s="1" t="s">
        <v>183</v>
      </c>
      <c r="CP348" s="1">
        <v>0</v>
      </c>
      <c r="CQ348" s="1" t="s">
        <v>135</v>
      </c>
      <c r="CR348" s="1" t="s">
        <v>135</v>
      </c>
      <c r="CS348" s="1" t="s">
        <v>184</v>
      </c>
      <c r="CT348" s="1" t="s">
        <v>184</v>
      </c>
      <c r="CU348" s="8">
        <v>7.5</v>
      </c>
      <c r="CV348" s="1" t="s">
        <v>2897</v>
      </c>
      <c r="CW348" s="1" t="s">
        <v>2897</v>
      </c>
      <c r="CX348" s="1">
        <v>3</v>
      </c>
      <c r="CY348" s="10">
        <f t="shared" si="35"/>
        <v>7.5</v>
      </c>
      <c r="CZ348" s="3">
        <v>16.600000000000001</v>
      </c>
      <c r="DA348" s="3">
        <v>0</v>
      </c>
      <c r="DB348" s="6">
        <f t="shared" si="36"/>
        <v>1</v>
      </c>
      <c r="DC348" s="9">
        <v>10</v>
      </c>
      <c r="DD348" s="7">
        <v>0</v>
      </c>
      <c r="DE348" s="7">
        <v>0</v>
      </c>
      <c r="DF348" s="1">
        <v>14125</v>
      </c>
      <c r="DG348" s="1">
        <f t="shared" si="37"/>
        <v>14125</v>
      </c>
      <c r="DH348" s="9">
        <f t="shared" si="38"/>
        <v>3</v>
      </c>
      <c r="DI348" s="1">
        <v>488</v>
      </c>
      <c r="DJ348" s="1">
        <f t="shared" si="39"/>
        <v>488</v>
      </c>
      <c r="DK348" s="9">
        <f t="shared" si="40"/>
        <v>1</v>
      </c>
      <c r="DL348" s="4">
        <v>10</v>
      </c>
      <c r="DN348">
        <f>(DL348*InputWeights!$C$7+DB348*InputWeights!$C$6)</f>
        <v>5.5</v>
      </c>
      <c r="DO348">
        <f>(DD348*InputWeights!$C$12+DE348*InputWeights!$C$10+CU348*InputWeights!$C$11)</f>
        <v>3</v>
      </c>
      <c r="DP348">
        <f>(DC348*InputWeights!$C$18+DK348*InputWeights!$C$16+DH348*InputWeights!$C$15+CY348*InputWeights!$C$17)</f>
        <v>4.6500000000000004</v>
      </c>
      <c r="DR348">
        <f>DN348*InputWeights!$C$5+DO348*InputWeights!$C$9+DP348*InputWeights!$C$14</f>
        <v>44.1</v>
      </c>
      <c r="DS348">
        <f>((_xlfn.RANK.EQ(DR348,$DR$2:$DR$6635,0))/(COUNT(DR$2:$DR$6635)))*100</f>
        <v>23.425863236289775</v>
      </c>
      <c r="DT348">
        <f t="shared" si="41"/>
        <v>25</v>
      </c>
    </row>
    <row r="349" spans="1:124" x14ac:dyDescent="0.25">
      <c r="A349" s="1" t="s">
        <v>4597</v>
      </c>
      <c r="B349" s="1" t="s">
        <v>3684</v>
      </c>
      <c r="C349" s="1" t="s">
        <v>3685</v>
      </c>
      <c r="D349" s="1" t="s">
        <v>110</v>
      </c>
      <c r="E349" s="1" t="s">
        <v>824</v>
      </c>
      <c r="F349" s="1">
        <v>88</v>
      </c>
      <c r="G349" s="1">
        <v>410026500</v>
      </c>
      <c r="H349" s="1">
        <v>10</v>
      </c>
      <c r="I349" s="1">
        <v>1932</v>
      </c>
      <c r="J349" s="1">
        <v>1932</v>
      </c>
      <c r="K349" s="1" t="s">
        <v>183</v>
      </c>
      <c r="L349" s="1" t="s">
        <v>114</v>
      </c>
      <c r="M349" s="1">
        <v>21</v>
      </c>
      <c r="N349" s="1" t="s">
        <v>113</v>
      </c>
      <c r="O349" s="1">
        <v>2</v>
      </c>
      <c r="P349" s="1" t="s">
        <v>112</v>
      </c>
      <c r="Q349" s="1" t="s">
        <v>117</v>
      </c>
      <c r="R349" s="1">
        <v>0</v>
      </c>
      <c r="T349" s="1">
        <v>558</v>
      </c>
      <c r="V349" s="1">
        <v>341</v>
      </c>
      <c r="W349" s="1" t="s">
        <v>116</v>
      </c>
      <c r="X349" s="1" t="s">
        <v>117</v>
      </c>
      <c r="Y349" s="1" t="s">
        <v>4598</v>
      </c>
      <c r="AA349" s="1" t="s">
        <v>133</v>
      </c>
      <c r="AC349" s="1" t="s">
        <v>4598</v>
      </c>
      <c r="AD349" s="1" t="s">
        <v>160</v>
      </c>
      <c r="AE349" s="1" t="s">
        <v>123</v>
      </c>
      <c r="AF349" s="1" t="s">
        <v>114</v>
      </c>
      <c r="AG349" s="1" t="s">
        <v>112</v>
      </c>
      <c r="AH349" s="1" t="s">
        <v>124</v>
      </c>
      <c r="AI349" s="1" t="s">
        <v>112</v>
      </c>
      <c r="AJ349" s="1" t="s">
        <v>112</v>
      </c>
      <c r="AK349" s="1" t="s">
        <v>112</v>
      </c>
      <c r="AL349" s="1" t="s">
        <v>829</v>
      </c>
      <c r="AM349" s="1" t="s">
        <v>829</v>
      </c>
      <c r="AN349" s="1" t="s">
        <v>829</v>
      </c>
      <c r="AO349" s="1">
        <v>70674</v>
      </c>
      <c r="AP349" s="1">
        <v>102264</v>
      </c>
      <c r="AQ349" s="1">
        <v>19807</v>
      </c>
      <c r="AR349" s="1" t="s">
        <v>110</v>
      </c>
      <c r="AS349" s="1">
        <v>0</v>
      </c>
      <c r="AT349" s="1">
        <v>88</v>
      </c>
      <c r="AU349" s="2">
        <v>18</v>
      </c>
      <c r="AV349" s="2">
        <v>106</v>
      </c>
      <c r="BB349" s="1" t="s">
        <v>129</v>
      </c>
      <c r="BC349" s="1" t="s">
        <v>247</v>
      </c>
      <c r="BD349" s="1">
        <v>0</v>
      </c>
      <c r="BE349" s="1" t="s">
        <v>131</v>
      </c>
      <c r="BF349" s="1">
        <v>2</v>
      </c>
      <c r="BG349" s="1">
        <v>2</v>
      </c>
      <c r="BH349" s="1">
        <v>2</v>
      </c>
      <c r="BK349" s="1" t="s">
        <v>112</v>
      </c>
      <c r="BN349" s="1" t="s">
        <v>133</v>
      </c>
      <c r="BR349" s="1" t="s">
        <v>133</v>
      </c>
      <c r="BU349" s="1" t="s">
        <v>153</v>
      </c>
      <c r="BV349" s="1" t="s">
        <v>124</v>
      </c>
      <c r="BW349" s="1" t="s">
        <v>112</v>
      </c>
      <c r="BX349" s="1">
        <v>0</v>
      </c>
      <c r="BZ349" s="1">
        <v>1</v>
      </c>
      <c r="CA349" s="1">
        <v>1</v>
      </c>
      <c r="CB349" s="1">
        <v>0</v>
      </c>
      <c r="CC349" s="1">
        <v>0</v>
      </c>
      <c r="CD349" s="1" t="s">
        <v>117</v>
      </c>
      <c r="CE349" s="1" t="s">
        <v>117</v>
      </c>
      <c r="CF349" s="1" t="s">
        <v>117</v>
      </c>
      <c r="CG349" s="1" t="s">
        <v>114</v>
      </c>
      <c r="CH349" s="1" t="s">
        <v>114</v>
      </c>
      <c r="CI349" s="1" t="s">
        <v>117</v>
      </c>
      <c r="CJ349" s="1" t="s">
        <v>117</v>
      </c>
      <c r="CK349" s="1" t="s">
        <v>112</v>
      </c>
      <c r="CL349" s="1">
        <v>0</v>
      </c>
      <c r="CM349" s="1">
        <v>0</v>
      </c>
      <c r="CN349" s="1" t="s">
        <v>142</v>
      </c>
      <c r="CP349" s="1">
        <v>0</v>
      </c>
      <c r="CR349" s="1" t="s">
        <v>144</v>
      </c>
      <c r="CS349" s="1" t="s">
        <v>136</v>
      </c>
      <c r="CT349" s="1" t="s">
        <v>136</v>
      </c>
      <c r="CU349" s="8">
        <v>10</v>
      </c>
      <c r="CV349" s="1" t="s">
        <v>4599</v>
      </c>
      <c r="CW349" s="1" t="s">
        <v>4599</v>
      </c>
      <c r="CX349" s="1">
        <v>7</v>
      </c>
      <c r="CY349" s="10">
        <f t="shared" si="35"/>
        <v>1</v>
      </c>
      <c r="CZ349" s="3">
        <v>12.6</v>
      </c>
      <c r="DA349" s="3">
        <v>0.1</v>
      </c>
      <c r="DB349" s="6">
        <f t="shared" si="36"/>
        <v>1</v>
      </c>
      <c r="DC349" s="9">
        <v>0</v>
      </c>
      <c r="DD349" s="7">
        <v>0</v>
      </c>
      <c r="DE349" s="7">
        <v>10</v>
      </c>
      <c r="DF349" s="1">
        <v>341</v>
      </c>
      <c r="DG349" s="1">
        <f t="shared" si="37"/>
        <v>341</v>
      </c>
      <c r="DH349" s="9">
        <f t="shared" si="38"/>
        <v>1</v>
      </c>
      <c r="DI349" s="1">
        <v>30</v>
      </c>
      <c r="DJ349" s="1">
        <f t="shared" si="39"/>
        <v>30</v>
      </c>
      <c r="DK349" s="9">
        <f t="shared" si="40"/>
        <v>1</v>
      </c>
      <c r="DL349" s="4">
        <v>10</v>
      </c>
      <c r="DN349">
        <f>(DL349*InputWeights!$C$7+DB349*InputWeights!$C$6)</f>
        <v>5.5</v>
      </c>
      <c r="DO349">
        <f>(DD349*InputWeights!$C$12+DE349*InputWeights!$C$10+CU349*InputWeights!$C$11)</f>
        <v>8</v>
      </c>
      <c r="DP349">
        <f>(DC349*InputWeights!$C$18+DK349*InputWeights!$C$16+DH349*InputWeights!$C$15+CY349*InputWeights!$C$17)</f>
        <v>0.90000000000000013</v>
      </c>
      <c r="DR349">
        <f>DN349*InputWeights!$C$5+DO349*InputWeights!$C$9+DP349*InputWeights!$C$14</f>
        <v>44.1</v>
      </c>
      <c r="DS349">
        <f>((_xlfn.RANK.EQ(DR349,$DR$2:$DR$6635,0))/(COUNT(DR$2:$DR$6635)))*100</f>
        <v>23.425863236289775</v>
      </c>
      <c r="DT349">
        <f t="shared" si="41"/>
        <v>25</v>
      </c>
    </row>
    <row r="350" spans="1:124" x14ac:dyDescent="0.25">
      <c r="A350" s="1" t="s">
        <v>237</v>
      </c>
      <c r="B350" s="1" t="s">
        <v>2625</v>
      </c>
      <c r="C350" s="1" t="s">
        <v>2626</v>
      </c>
      <c r="D350" s="1" t="s">
        <v>110</v>
      </c>
      <c r="E350" s="1" t="s">
        <v>4805</v>
      </c>
      <c r="F350" s="1">
        <v>559</v>
      </c>
      <c r="G350" s="1">
        <v>2200</v>
      </c>
      <c r="H350" s="1">
        <v>0</v>
      </c>
      <c r="I350" s="1">
        <v>1975</v>
      </c>
      <c r="J350" s="1">
        <v>1995</v>
      </c>
      <c r="K350" s="1" t="s">
        <v>153</v>
      </c>
      <c r="L350" s="1" t="s">
        <v>110</v>
      </c>
      <c r="M350" s="1">
        <v>36</v>
      </c>
      <c r="N350" s="1" t="s">
        <v>358</v>
      </c>
      <c r="O350" s="1">
        <v>2</v>
      </c>
      <c r="P350" s="1" t="s">
        <v>112</v>
      </c>
      <c r="Q350" s="1" t="s">
        <v>397</v>
      </c>
      <c r="R350" s="1">
        <v>4</v>
      </c>
      <c r="S350" s="1" t="s">
        <v>1666</v>
      </c>
      <c r="T350" s="1">
        <v>163</v>
      </c>
      <c r="V350" s="1">
        <v>8765</v>
      </c>
      <c r="W350" s="1" t="s">
        <v>116</v>
      </c>
      <c r="X350" s="1" t="s">
        <v>117</v>
      </c>
      <c r="Y350" s="1" t="s">
        <v>4806</v>
      </c>
      <c r="Z350" s="1" t="s">
        <v>119</v>
      </c>
      <c r="AA350" s="1" t="s">
        <v>2823</v>
      </c>
      <c r="AC350" s="1" t="s">
        <v>2884</v>
      </c>
      <c r="AD350" s="1" t="s">
        <v>4806</v>
      </c>
      <c r="AF350" s="1" t="s">
        <v>124</v>
      </c>
      <c r="AG350" s="1" t="s">
        <v>114</v>
      </c>
      <c r="AH350" s="1" t="s">
        <v>124</v>
      </c>
      <c r="AI350" s="1" t="s">
        <v>112</v>
      </c>
      <c r="AJ350" s="1" t="s">
        <v>112</v>
      </c>
      <c r="AK350" s="1" t="s">
        <v>125</v>
      </c>
      <c r="AL350" s="1" t="s">
        <v>2885</v>
      </c>
      <c r="AM350" s="1" t="s">
        <v>4807</v>
      </c>
      <c r="AN350" s="1" t="s">
        <v>4807</v>
      </c>
      <c r="AO350" s="1">
        <v>113822</v>
      </c>
      <c r="AP350" s="1">
        <v>102264</v>
      </c>
      <c r="AQ350" s="1">
        <v>4208</v>
      </c>
      <c r="AR350" s="1" t="s">
        <v>110</v>
      </c>
      <c r="AS350" s="1">
        <v>44400</v>
      </c>
      <c r="AT350" s="1">
        <v>44959</v>
      </c>
      <c r="AU350" s="2">
        <v>44400</v>
      </c>
      <c r="AV350" s="2">
        <v>44959</v>
      </c>
      <c r="BB350" s="1" t="s">
        <v>4808</v>
      </c>
      <c r="BC350" s="1" t="s">
        <v>247</v>
      </c>
      <c r="BD350" s="1">
        <v>84</v>
      </c>
      <c r="BE350" s="1" t="s">
        <v>131</v>
      </c>
      <c r="BF350" s="1">
        <v>0</v>
      </c>
      <c r="BG350" s="1">
        <v>3</v>
      </c>
      <c r="BH350" s="1">
        <v>3</v>
      </c>
      <c r="BI350" s="1" t="s">
        <v>182</v>
      </c>
      <c r="BJ350" s="1" t="s">
        <v>182</v>
      </c>
      <c r="BK350" s="1" t="s">
        <v>112</v>
      </c>
      <c r="BN350" s="1" t="s">
        <v>133</v>
      </c>
      <c r="BR350" s="1" t="s">
        <v>133</v>
      </c>
      <c r="BT350" s="1" t="s">
        <v>325</v>
      </c>
      <c r="BU350" s="1" t="s">
        <v>153</v>
      </c>
      <c r="BV350" s="1" t="s">
        <v>114</v>
      </c>
      <c r="BW350" s="1" t="s">
        <v>112</v>
      </c>
      <c r="BX350" s="1">
        <v>0</v>
      </c>
      <c r="BZ350" s="1">
        <v>0</v>
      </c>
      <c r="CA350" s="1">
        <v>1</v>
      </c>
      <c r="CB350" s="1">
        <v>0</v>
      </c>
      <c r="CC350" s="1">
        <v>0</v>
      </c>
      <c r="CD350" s="1" t="s">
        <v>110</v>
      </c>
      <c r="CE350" s="1" t="s">
        <v>397</v>
      </c>
      <c r="CF350" s="1" t="s">
        <v>117</v>
      </c>
      <c r="CG350" s="1" t="s">
        <v>116</v>
      </c>
      <c r="CH350" s="1" t="s">
        <v>116</v>
      </c>
      <c r="CI350" s="1" t="s">
        <v>117</v>
      </c>
      <c r="CJ350" s="1" t="s">
        <v>117</v>
      </c>
      <c r="CK350" s="1" t="s">
        <v>125</v>
      </c>
      <c r="CL350" s="1">
        <v>0</v>
      </c>
      <c r="CM350" s="1">
        <v>0</v>
      </c>
      <c r="CN350" s="1" t="s">
        <v>142</v>
      </c>
      <c r="CO350" s="1" t="s">
        <v>183</v>
      </c>
      <c r="CP350" s="1">
        <v>0</v>
      </c>
      <c r="CR350" s="1" t="s">
        <v>143</v>
      </c>
      <c r="CS350" s="1" t="s">
        <v>184</v>
      </c>
      <c r="CT350" s="1" t="s">
        <v>156</v>
      </c>
      <c r="CU350" s="8">
        <v>5</v>
      </c>
      <c r="CV350" s="1" t="s">
        <v>4809</v>
      </c>
      <c r="CW350" s="1" t="s">
        <v>4809</v>
      </c>
      <c r="CX350" s="1">
        <v>4</v>
      </c>
      <c r="CY350" s="10">
        <f t="shared" si="35"/>
        <v>2.5</v>
      </c>
      <c r="CZ350" s="3">
        <v>12.3</v>
      </c>
      <c r="DA350" s="3">
        <v>11.3</v>
      </c>
      <c r="DB350" s="6">
        <f t="shared" si="36"/>
        <v>7.5</v>
      </c>
      <c r="DC350" s="9">
        <v>0</v>
      </c>
      <c r="DD350" s="7">
        <v>0</v>
      </c>
      <c r="DE350" s="7">
        <v>0</v>
      </c>
      <c r="DF350" s="1">
        <v>8765</v>
      </c>
      <c r="DG350" s="1">
        <f t="shared" si="37"/>
        <v>17530</v>
      </c>
      <c r="DH350" s="9">
        <f t="shared" si="38"/>
        <v>4</v>
      </c>
      <c r="DI350" s="1">
        <v>789</v>
      </c>
      <c r="DJ350" s="1">
        <f t="shared" si="39"/>
        <v>1578</v>
      </c>
      <c r="DK350" s="9">
        <f t="shared" si="40"/>
        <v>3</v>
      </c>
      <c r="DL350" s="4">
        <v>10</v>
      </c>
      <c r="DN350">
        <f>(DL350*InputWeights!$C$7+DB350*InputWeights!$C$6)</f>
        <v>8.75</v>
      </c>
      <c r="DO350">
        <f>(DD350*InputWeights!$C$12+DE350*InputWeights!$C$10+CU350*InputWeights!$C$11)</f>
        <v>2</v>
      </c>
      <c r="DP350">
        <f>(DC350*InputWeights!$C$18+DK350*InputWeights!$C$16+DH350*InputWeights!$C$15+CY350*InputWeights!$C$17)</f>
        <v>2.95</v>
      </c>
      <c r="DR350">
        <f>DN350*InputWeights!$C$5+DO350*InputWeights!$C$9+DP350*InputWeights!$C$14</f>
        <v>44.05</v>
      </c>
      <c r="DS350">
        <f>((_xlfn.RANK.EQ(DR350,$DR$2:$DR$6635,0))/(COUNT(DR$2:$DR$6635)))*100</f>
        <v>23.628977657413678</v>
      </c>
      <c r="DT350">
        <f t="shared" si="41"/>
        <v>25</v>
      </c>
    </row>
    <row r="351" spans="1:124" x14ac:dyDescent="0.25">
      <c r="A351" s="1" t="s">
        <v>894</v>
      </c>
      <c r="B351" s="1" t="s">
        <v>108</v>
      </c>
      <c r="C351" s="1" t="s">
        <v>109</v>
      </c>
      <c r="D351" s="1" t="s">
        <v>110</v>
      </c>
      <c r="E351" s="1" t="s">
        <v>802</v>
      </c>
      <c r="F351" s="1">
        <v>2363</v>
      </c>
      <c r="G351" s="1">
        <v>200</v>
      </c>
      <c r="H351" s="1">
        <v>0</v>
      </c>
      <c r="I351" s="1">
        <v>1937</v>
      </c>
      <c r="J351" s="1">
        <v>2012</v>
      </c>
      <c r="K351" s="1" t="s">
        <v>183</v>
      </c>
      <c r="L351" s="1" t="s">
        <v>114</v>
      </c>
      <c r="M351" s="1">
        <v>36</v>
      </c>
      <c r="N351" s="1" t="s">
        <v>177</v>
      </c>
      <c r="O351" s="1">
        <v>2</v>
      </c>
      <c r="Q351" s="1" t="s">
        <v>117</v>
      </c>
      <c r="R351" s="1">
        <v>0</v>
      </c>
      <c r="S351" s="1" t="s">
        <v>895</v>
      </c>
      <c r="T351" s="1">
        <v>151</v>
      </c>
      <c r="V351" s="1">
        <v>12111</v>
      </c>
      <c r="W351" s="1" t="s">
        <v>116</v>
      </c>
      <c r="X351" s="1" t="s">
        <v>117</v>
      </c>
      <c r="Y351" s="1" t="s">
        <v>371</v>
      </c>
      <c r="Z351" s="1" t="s">
        <v>119</v>
      </c>
      <c r="AA351" s="1" t="s">
        <v>896</v>
      </c>
      <c r="AC351" s="1" t="s">
        <v>897</v>
      </c>
      <c r="AD351" s="1" t="s">
        <v>900</v>
      </c>
      <c r="AE351" s="1" t="s">
        <v>364</v>
      </c>
      <c r="AF351" s="1" t="s">
        <v>124</v>
      </c>
      <c r="AG351" s="1" t="s">
        <v>125</v>
      </c>
      <c r="AH351" s="1" t="s">
        <v>124</v>
      </c>
      <c r="AI351" s="1" t="s">
        <v>150</v>
      </c>
      <c r="AJ351" s="1" t="s">
        <v>112</v>
      </c>
      <c r="AK351" s="1" t="s">
        <v>125</v>
      </c>
      <c r="AL351" s="1" t="s">
        <v>416</v>
      </c>
      <c r="AM351" s="1" t="s">
        <v>416</v>
      </c>
      <c r="AN351" s="1" t="s">
        <v>898</v>
      </c>
      <c r="AO351" s="1">
        <v>2228</v>
      </c>
      <c r="AP351" s="1">
        <v>102264</v>
      </c>
      <c r="AQ351" s="1">
        <v>186</v>
      </c>
      <c r="AR351" s="1" t="s">
        <v>110</v>
      </c>
      <c r="AS351" s="1">
        <v>1416</v>
      </c>
      <c r="AT351" s="1">
        <v>3779</v>
      </c>
      <c r="AU351" s="2">
        <v>1416</v>
      </c>
      <c r="AV351" s="2">
        <v>3779</v>
      </c>
      <c r="BB351" s="1" t="s">
        <v>129</v>
      </c>
      <c r="BC351" s="1" t="s">
        <v>855</v>
      </c>
      <c r="BD351" s="1">
        <v>88</v>
      </c>
      <c r="BE351" s="1" t="s">
        <v>131</v>
      </c>
      <c r="BF351" s="1">
        <v>0</v>
      </c>
      <c r="BG351" s="1">
        <v>1</v>
      </c>
      <c r="BH351" s="1">
        <v>1</v>
      </c>
      <c r="BI351" s="1" t="s">
        <v>131</v>
      </c>
      <c r="BJ351" s="1" t="s">
        <v>182</v>
      </c>
      <c r="BK351" s="1" t="s">
        <v>112</v>
      </c>
      <c r="BN351" s="1" t="s">
        <v>133</v>
      </c>
      <c r="BR351" s="1" t="s">
        <v>133</v>
      </c>
      <c r="BU351" s="1" t="s">
        <v>112</v>
      </c>
      <c r="BV351" s="1" t="s">
        <v>114</v>
      </c>
      <c r="BW351" s="1" t="s">
        <v>112</v>
      </c>
      <c r="BX351" s="1">
        <v>0</v>
      </c>
      <c r="BZ351" s="1">
        <v>0</v>
      </c>
      <c r="CA351" s="1">
        <v>1</v>
      </c>
      <c r="CB351" s="1">
        <v>0</v>
      </c>
      <c r="CC351" s="1">
        <v>0</v>
      </c>
      <c r="CD351" s="1" t="s">
        <v>117</v>
      </c>
      <c r="CE351" s="1" t="s">
        <v>117</v>
      </c>
      <c r="CF351" s="1" t="s">
        <v>110</v>
      </c>
      <c r="CG351" s="1" t="s">
        <v>117</v>
      </c>
      <c r="CH351" s="1" t="s">
        <v>114</v>
      </c>
      <c r="CI351" s="1" t="s">
        <v>117</v>
      </c>
      <c r="CJ351" s="1" t="s">
        <v>117</v>
      </c>
      <c r="CK351" s="1" t="s">
        <v>112</v>
      </c>
      <c r="CL351" s="1">
        <v>12</v>
      </c>
      <c r="CM351" s="1">
        <v>0</v>
      </c>
      <c r="CN351" s="1" t="s">
        <v>142</v>
      </c>
      <c r="CO351" s="1" t="s">
        <v>183</v>
      </c>
      <c r="CP351" s="1">
        <v>0</v>
      </c>
      <c r="CQ351" s="1" t="s">
        <v>143</v>
      </c>
      <c r="CR351" s="1" t="s">
        <v>143</v>
      </c>
      <c r="CS351" s="1" t="s">
        <v>184</v>
      </c>
      <c r="CT351" s="1" t="s">
        <v>156</v>
      </c>
      <c r="CU351" s="8">
        <v>5</v>
      </c>
      <c r="CV351" s="1" t="s">
        <v>901</v>
      </c>
      <c r="CW351" s="1" t="s">
        <v>901</v>
      </c>
      <c r="CX351" s="1">
        <v>3</v>
      </c>
      <c r="CY351" s="10">
        <f t="shared" si="35"/>
        <v>7.5</v>
      </c>
      <c r="CZ351" s="3">
        <v>6.8044399999999996</v>
      </c>
      <c r="DA351" s="3">
        <v>6.8044399999999996</v>
      </c>
      <c r="DB351" s="6">
        <f t="shared" si="36"/>
        <v>5</v>
      </c>
      <c r="DC351" s="9">
        <v>0</v>
      </c>
      <c r="DD351" s="7">
        <v>0</v>
      </c>
      <c r="DE351" s="7">
        <v>0</v>
      </c>
      <c r="DF351" s="1">
        <v>12111</v>
      </c>
      <c r="DG351" s="1">
        <f t="shared" si="37"/>
        <v>12111</v>
      </c>
      <c r="DH351" s="9">
        <f t="shared" si="38"/>
        <v>3</v>
      </c>
      <c r="DI351" s="1">
        <v>634</v>
      </c>
      <c r="DJ351" s="1">
        <f t="shared" si="39"/>
        <v>634</v>
      </c>
      <c r="DK351" s="9">
        <f t="shared" si="40"/>
        <v>2</v>
      </c>
      <c r="DL351" s="4">
        <v>10</v>
      </c>
      <c r="DN351">
        <f>(DL351*InputWeights!$C$7+DB351*InputWeights!$C$6)</f>
        <v>7.5</v>
      </c>
      <c r="DO351">
        <f>(DD351*InputWeights!$C$12+DE351*InputWeights!$C$10+CU351*InputWeights!$C$11)</f>
        <v>2</v>
      </c>
      <c r="DP351">
        <f>(DC351*InputWeights!$C$18+DK351*InputWeights!$C$16+DH351*InputWeights!$C$15+CY351*InputWeights!$C$17)</f>
        <v>3.85</v>
      </c>
      <c r="DR351">
        <f>DN351*InputWeights!$C$5+DO351*InputWeights!$C$9+DP351*InputWeights!$C$14</f>
        <v>43.9</v>
      </c>
      <c r="DS351">
        <f>((_xlfn.RANK.EQ(DR351,$DR$2:$DR$6635,0))/(COUNT(DR$2:$DR$6635)))*100</f>
        <v>23.696682464454977</v>
      </c>
      <c r="DT351">
        <f t="shared" si="41"/>
        <v>25</v>
      </c>
    </row>
    <row r="352" spans="1:124" x14ac:dyDescent="0.25">
      <c r="A352" s="1" t="s">
        <v>949</v>
      </c>
      <c r="B352" s="1" t="s">
        <v>108</v>
      </c>
      <c r="C352" s="1" t="s">
        <v>109</v>
      </c>
      <c r="D352" s="1" t="s">
        <v>110</v>
      </c>
      <c r="E352" s="1" t="s">
        <v>176</v>
      </c>
      <c r="F352" s="1">
        <v>2220</v>
      </c>
      <c r="G352" s="1">
        <v>5300</v>
      </c>
      <c r="H352" s="1">
        <v>0</v>
      </c>
      <c r="I352" s="1">
        <v>1956</v>
      </c>
      <c r="J352" s="1">
        <v>1998</v>
      </c>
      <c r="K352" s="1" t="s">
        <v>183</v>
      </c>
      <c r="L352" s="1" t="s">
        <v>114</v>
      </c>
      <c r="M352" s="1">
        <v>16</v>
      </c>
      <c r="N352" s="1" t="s">
        <v>358</v>
      </c>
      <c r="O352" s="1">
        <v>2</v>
      </c>
      <c r="Q352" s="1" t="s">
        <v>117</v>
      </c>
      <c r="R352" s="1">
        <v>0</v>
      </c>
      <c r="S352" s="1" t="s">
        <v>803</v>
      </c>
      <c r="T352" s="1">
        <v>118</v>
      </c>
      <c r="V352" s="1">
        <v>11693</v>
      </c>
      <c r="W352" s="1" t="s">
        <v>116</v>
      </c>
      <c r="X352" s="1" t="s">
        <v>117</v>
      </c>
      <c r="Y352" s="1" t="s">
        <v>969</v>
      </c>
      <c r="Z352" s="1" t="s">
        <v>119</v>
      </c>
      <c r="AA352" s="1" t="s">
        <v>952</v>
      </c>
      <c r="AC352" s="1" t="s">
        <v>160</v>
      </c>
      <c r="AD352" s="1" t="s">
        <v>970</v>
      </c>
      <c r="AE352" s="1" t="s">
        <v>364</v>
      </c>
      <c r="AF352" s="1" t="s">
        <v>124</v>
      </c>
      <c r="AG352" s="1" t="s">
        <v>125</v>
      </c>
      <c r="AH352" s="1" t="s">
        <v>124</v>
      </c>
      <c r="AI352" s="1" t="s">
        <v>112</v>
      </c>
      <c r="AJ352" s="1" t="s">
        <v>112</v>
      </c>
      <c r="AK352" s="1" t="s">
        <v>125</v>
      </c>
      <c r="AL352" s="1" t="s">
        <v>128</v>
      </c>
      <c r="AM352" s="1" t="s">
        <v>161</v>
      </c>
      <c r="AN352" s="1" t="s">
        <v>178</v>
      </c>
      <c r="AO352" s="1">
        <v>2509</v>
      </c>
      <c r="AP352" s="1">
        <v>102264</v>
      </c>
      <c r="AQ352" s="1">
        <v>206</v>
      </c>
      <c r="AR352" s="1" t="s">
        <v>110</v>
      </c>
      <c r="AS352" s="1">
        <v>44893</v>
      </c>
      <c r="AT352" s="1">
        <v>47113</v>
      </c>
      <c r="AU352" s="2">
        <v>44893</v>
      </c>
      <c r="AV352" s="2">
        <v>47113</v>
      </c>
      <c r="BB352" s="1" t="s">
        <v>129</v>
      </c>
      <c r="BC352" s="1" t="s">
        <v>965</v>
      </c>
      <c r="BD352" s="1">
        <v>88</v>
      </c>
      <c r="BE352" s="1" t="s">
        <v>131</v>
      </c>
      <c r="BF352" s="1">
        <v>0</v>
      </c>
      <c r="BG352" s="1">
        <v>4</v>
      </c>
      <c r="BH352" s="1">
        <v>4</v>
      </c>
      <c r="BI352" s="1" t="s">
        <v>153</v>
      </c>
      <c r="BJ352" s="1" t="s">
        <v>182</v>
      </c>
      <c r="BK352" s="1" t="s">
        <v>112</v>
      </c>
      <c r="BN352" s="1" t="s">
        <v>133</v>
      </c>
      <c r="BR352" s="1" t="s">
        <v>133</v>
      </c>
      <c r="BU352" s="1" t="s">
        <v>112</v>
      </c>
      <c r="BV352" s="1" t="s">
        <v>114</v>
      </c>
      <c r="BW352" s="1" t="s">
        <v>112</v>
      </c>
      <c r="BX352" s="1">
        <v>0</v>
      </c>
      <c r="BZ352" s="1">
        <v>0</v>
      </c>
      <c r="CA352" s="1">
        <v>1</v>
      </c>
      <c r="CB352" s="1">
        <v>0</v>
      </c>
      <c r="CC352" s="1">
        <v>0</v>
      </c>
      <c r="CD352" s="1" t="s">
        <v>117</v>
      </c>
      <c r="CE352" s="1" t="s">
        <v>117</v>
      </c>
      <c r="CF352" s="1" t="s">
        <v>110</v>
      </c>
      <c r="CG352" s="1" t="s">
        <v>117</v>
      </c>
      <c r="CH352" s="1" t="s">
        <v>114</v>
      </c>
      <c r="CI352" s="1" t="s">
        <v>117</v>
      </c>
      <c r="CJ352" s="1" t="s">
        <v>110</v>
      </c>
      <c r="CK352" s="1" t="s">
        <v>125</v>
      </c>
      <c r="CL352" s="1">
        <v>3</v>
      </c>
      <c r="CM352" s="1">
        <v>0</v>
      </c>
      <c r="CN352" s="1" t="s">
        <v>142</v>
      </c>
      <c r="CO352" s="1" t="s">
        <v>183</v>
      </c>
      <c r="CP352" s="1">
        <v>0</v>
      </c>
      <c r="CQ352" s="1" t="s">
        <v>143</v>
      </c>
      <c r="CR352" s="1" t="s">
        <v>143</v>
      </c>
      <c r="CS352" s="1" t="s">
        <v>156</v>
      </c>
      <c r="CT352" s="1" t="s">
        <v>156</v>
      </c>
      <c r="CU352" s="8">
        <v>5</v>
      </c>
      <c r="CV352" s="1" t="s">
        <v>971</v>
      </c>
      <c r="CW352" s="1" t="s">
        <v>971</v>
      </c>
      <c r="CX352" s="1">
        <v>3</v>
      </c>
      <c r="CY352" s="10">
        <f t="shared" si="35"/>
        <v>7.5</v>
      </c>
      <c r="CZ352" s="3">
        <v>11.3583</v>
      </c>
      <c r="DA352" s="3">
        <v>6.7626600000000003</v>
      </c>
      <c r="DB352" s="6">
        <f t="shared" si="36"/>
        <v>5</v>
      </c>
      <c r="DC352" s="9">
        <v>0</v>
      </c>
      <c r="DD352" s="7">
        <v>0</v>
      </c>
      <c r="DE352" s="7">
        <v>0</v>
      </c>
      <c r="DF352" s="1">
        <v>11693</v>
      </c>
      <c r="DG352" s="1">
        <f t="shared" si="37"/>
        <v>11693</v>
      </c>
      <c r="DH352" s="9">
        <f t="shared" si="38"/>
        <v>3</v>
      </c>
      <c r="DI352" s="1">
        <v>589</v>
      </c>
      <c r="DJ352" s="1">
        <f t="shared" si="39"/>
        <v>589</v>
      </c>
      <c r="DK352" s="9">
        <f t="shared" si="40"/>
        <v>2</v>
      </c>
      <c r="DL352" s="4">
        <v>10</v>
      </c>
      <c r="DN352">
        <f>(DL352*InputWeights!$C$7+DB352*InputWeights!$C$6)</f>
        <v>7.5</v>
      </c>
      <c r="DO352">
        <f>(DD352*InputWeights!$C$12+DE352*InputWeights!$C$10+CU352*InputWeights!$C$11)</f>
        <v>2</v>
      </c>
      <c r="DP352">
        <f>(DC352*InputWeights!$C$18+DK352*InputWeights!$C$16+DH352*InputWeights!$C$15+CY352*InputWeights!$C$17)</f>
        <v>3.85</v>
      </c>
      <c r="DR352">
        <f>DN352*InputWeights!$C$5+DO352*InputWeights!$C$9+DP352*InputWeights!$C$14</f>
        <v>43.9</v>
      </c>
      <c r="DS352">
        <f>((_xlfn.RANK.EQ(DR352,$DR$2:$DR$6635,0))/(COUNT(DR$2:$DR$6635)))*100</f>
        <v>23.696682464454977</v>
      </c>
      <c r="DT352">
        <f t="shared" si="41"/>
        <v>25</v>
      </c>
    </row>
    <row r="353" spans="1:124" x14ac:dyDescent="0.25">
      <c r="A353" s="1" t="s">
        <v>1547</v>
      </c>
      <c r="B353" s="1" t="s">
        <v>108</v>
      </c>
      <c r="C353" s="1" t="s">
        <v>109</v>
      </c>
      <c r="D353" s="1" t="s">
        <v>110</v>
      </c>
      <c r="E353" s="1" t="s">
        <v>411</v>
      </c>
      <c r="F353" s="1">
        <v>3012</v>
      </c>
      <c r="G353" s="1">
        <v>20000100</v>
      </c>
      <c r="H353" s="1">
        <v>0</v>
      </c>
      <c r="I353" s="1">
        <v>2013</v>
      </c>
      <c r="J353" s="1">
        <v>2013</v>
      </c>
      <c r="K353" s="1" t="s">
        <v>183</v>
      </c>
      <c r="L353" s="1" t="s">
        <v>114</v>
      </c>
      <c r="M353" s="1">
        <v>34</v>
      </c>
      <c r="N353" s="1" t="s">
        <v>113</v>
      </c>
      <c r="O353" s="1">
        <v>2</v>
      </c>
      <c r="Q353" s="1" t="s">
        <v>117</v>
      </c>
      <c r="R353" s="1">
        <v>0</v>
      </c>
      <c r="T353" s="1">
        <v>138</v>
      </c>
      <c r="V353" s="1">
        <v>860</v>
      </c>
      <c r="W353" s="1" t="s">
        <v>116</v>
      </c>
      <c r="X353" s="1" t="s">
        <v>117</v>
      </c>
      <c r="Y353" s="1" t="s">
        <v>1548</v>
      </c>
      <c r="AA353" s="1" t="s">
        <v>133</v>
      </c>
      <c r="AC353" s="1" t="s">
        <v>1549</v>
      </c>
      <c r="AD353" s="1" t="s">
        <v>1550</v>
      </c>
      <c r="AE353" s="1" t="s">
        <v>403</v>
      </c>
      <c r="AF353" s="1" t="s">
        <v>124</v>
      </c>
      <c r="AG353" s="1" t="s">
        <v>125</v>
      </c>
      <c r="AH353" s="1" t="s">
        <v>124</v>
      </c>
      <c r="AI353" s="1" t="s">
        <v>112</v>
      </c>
      <c r="AJ353" s="1" t="s">
        <v>112</v>
      </c>
      <c r="AK353" s="1" t="s">
        <v>125</v>
      </c>
      <c r="AL353" s="1" t="s">
        <v>416</v>
      </c>
      <c r="AM353" s="1" t="s">
        <v>416</v>
      </c>
      <c r="AN353" s="1" t="s">
        <v>416</v>
      </c>
      <c r="AO353" s="1">
        <v>3593</v>
      </c>
      <c r="AP353" s="1">
        <v>102264</v>
      </c>
      <c r="AQ353" s="1">
        <v>419</v>
      </c>
      <c r="AR353" s="1" t="s">
        <v>110</v>
      </c>
      <c r="AS353" s="1">
        <v>0</v>
      </c>
      <c r="AT353" s="1">
        <v>3012</v>
      </c>
      <c r="AU353" s="2">
        <v>0</v>
      </c>
      <c r="AV353" s="2">
        <v>3012</v>
      </c>
      <c r="BB353" s="1" t="s">
        <v>129</v>
      </c>
      <c r="BC353" s="1" t="s">
        <v>1095</v>
      </c>
      <c r="BD353" s="1">
        <v>0</v>
      </c>
      <c r="BE353" s="1" t="s">
        <v>131</v>
      </c>
      <c r="BF353" s="1">
        <v>0</v>
      </c>
      <c r="BG353" s="1">
        <v>2</v>
      </c>
      <c r="BH353" s="1">
        <v>2</v>
      </c>
      <c r="BI353" s="1" t="s">
        <v>131</v>
      </c>
      <c r="BK353" s="1" t="s">
        <v>112</v>
      </c>
      <c r="BN353" s="1" t="s">
        <v>133</v>
      </c>
      <c r="BR353" s="1" t="s">
        <v>133</v>
      </c>
      <c r="BU353" s="1" t="s">
        <v>153</v>
      </c>
      <c r="BV353" s="1" t="s">
        <v>114</v>
      </c>
      <c r="BW353" s="1" t="s">
        <v>112</v>
      </c>
      <c r="BX353" s="1">
        <v>0</v>
      </c>
      <c r="BZ353" s="1">
        <v>1</v>
      </c>
      <c r="CA353" s="1">
        <v>1</v>
      </c>
      <c r="CB353" s="1">
        <v>0</v>
      </c>
      <c r="CC353" s="1">
        <v>0</v>
      </c>
      <c r="CD353" s="1" t="s">
        <v>117</v>
      </c>
      <c r="CE353" s="1" t="s">
        <v>117</v>
      </c>
      <c r="CF353" s="1" t="s">
        <v>110</v>
      </c>
      <c r="CG353" s="1" t="s">
        <v>117</v>
      </c>
      <c r="CH353" s="1" t="s">
        <v>114</v>
      </c>
      <c r="CI353" s="1" t="s">
        <v>110</v>
      </c>
      <c r="CJ353" s="1" t="s">
        <v>117</v>
      </c>
      <c r="CK353" s="1" t="s">
        <v>112</v>
      </c>
      <c r="CL353" s="1">
        <v>1</v>
      </c>
      <c r="CM353" s="1">
        <v>0</v>
      </c>
      <c r="CN353" s="1" t="s">
        <v>134</v>
      </c>
      <c r="CP353" s="1">
        <v>0</v>
      </c>
      <c r="CQ353" s="1" t="s">
        <v>143</v>
      </c>
      <c r="CR353" s="1" t="s">
        <v>144</v>
      </c>
      <c r="CS353" s="1" t="s">
        <v>184</v>
      </c>
      <c r="CT353" s="1" t="s">
        <v>136</v>
      </c>
      <c r="CU353" s="8">
        <v>10</v>
      </c>
      <c r="CV353" s="1" t="s">
        <v>1551</v>
      </c>
      <c r="CW353" s="1" t="s">
        <v>1551</v>
      </c>
      <c r="CX353" s="1">
        <v>3</v>
      </c>
      <c r="CY353" s="10">
        <f t="shared" si="35"/>
        <v>7.5</v>
      </c>
      <c r="CZ353" s="3">
        <v>1.5833699999999999</v>
      </c>
      <c r="DA353" s="3">
        <v>0.89003500000000002</v>
      </c>
      <c r="DB353" s="6">
        <f t="shared" si="36"/>
        <v>1</v>
      </c>
      <c r="DC353" s="9">
        <v>10</v>
      </c>
      <c r="DD353" s="7">
        <v>0</v>
      </c>
      <c r="DE353" s="7">
        <v>0</v>
      </c>
      <c r="DF353" s="1">
        <v>860</v>
      </c>
      <c r="DG353" s="1">
        <f t="shared" si="37"/>
        <v>860</v>
      </c>
      <c r="DH353" s="9">
        <f t="shared" si="38"/>
        <v>1</v>
      </c>
      <c r="DI353" s="1">
        <v>138</v>
      </c>
      <c r="DJ353" s="1">
        <f t="shared" si="39"/>
        <v>138</v>
      </c>
      <c r="DK353" s="9">
        <f t="shared" si="40"/>
        <v>1</v>
      </c>
      <c r="DL353" s="4">
        <v>10</v>
      </c>
      <c r="DN353">
        <f>(DL353*InputWeights!$C$7+DB353*InputWeights!$C$6)</f>
        <v>5.5</v>
      </c>
      <c r="DO353">
        <f>(DD353*InputWeights!$C$12+DE353*InputWeights!$C$10+CU353*InputWeights!$C$11)</f>
        <v>4</v>
      </c>
      <c r="DP353">
        <f>(DC353*InputWeights!$C$18+DK353*InputWeights!$C$16+DH353*InputWeights!$C$15+CY353*InputWeights!$C$17)</f>
        <v>3.85</v>
      </c>
      <c r="DR353">
        <f>DN353*InputWeights!$C$5+DO353*InputWeights!$C$9+DP353*InputWeights!$C$14</f>
        <v>43.9</v>
      </c>
      <c r="DS353">
        <f>((_xlfn.RANK.EQ(DR353,$DR$2:$DR$6635,0))/(COUNT(DR$2:$DR$6635)))*100</f>
        <v>23.696682464454977</v>
      </c>
      <c r="DT353">
        <f t="shared" si="41"/>
        <v>25</v>
      </c>
    </row>
    <row r="354" spans="1:124" x14ac:dyDescent="0.25">
      <c r="A354" s="1" t="s">
        <v>135</v>
      </c>
      <c r="B354" s="1" t="s">
        <v>2625</v>
      </c>
      <c r="C354" s="1" t="s">
        <v>2626</v>
      </c>
      <c r="D354" s="1" t="s">
        <v>110</v>
      </c>
      <c r="E354" s="1" t="s">
        <v>433</v>
      </c>
      <c r="F354" s="1">
        <v>3235</v>
      </c>
      <c r="G354" s="1">
        <v>230010300</v>
      </c>
      <c r="H354" s="1">
        <v>0</v>
      </c>
      <c r="I354" s="1">
        <v>1942</v>
      </c>
      <c r="J354" s="1">
        <v>2008</v>
      </c>
      <c r="K354" s="1" t="s">
        <v>183</v>
      </c>
      <c r="L354" s="1" t="s">
        <v>114</v>
      </c>
      <c r="M354" s="1">
        <v>35</v>
      </c>
      <c r="N354" s="1" t="s">
        <v>177</v>
      </c>
      <c r="O354" s="1">
        <v>2</v>
      </c>
      <c r="Q354" s="1" t="s">
        <v>117</v>
      </c>
      <c r="R354" s="1">
        <v>0</v>
      </c>
      <c r="S354" s="1" t="s">
        <v>1135</v>
      </c>
      <c r="T354" s="1">
        <v>255</v>
      </c>
      <c r="V354" s="1">
        <v>13519</v>
      </c>
      <c r="W354" s="1" t="s">
        <v>116</v>
      </c>
      <c r="X354" s="1" t="s">
        <v>117</v>
      </c>
      <c r="Y354" s="1" t="s">
        <v>2756</v>
      </c>
      <c r="AA354" s="1" t="s">
        <v>133</v>
      </c>
      <c r="AC354" s="1" t="s">
        <v>3207</v>
      </c>
      <c r="AD354" s="1" t="s">
        <v>218</v>
      </c>
      <c r="AE354" s="1" t="s">
        <v>274</v>
      </c>
      <c r="AF354" s="1" t="s">
        <v>124</v>
      </c>
      <c r="AG354" s="1" t="s">
        <v>125</v>
      </c>
      <c r="AH354" s="1" t="s">
        <v>124</v>
      </c>
      <c r="AI354" s="1" t="s">
        <v>112</v>
      </c>
      <c r="AJ354" s="1" t="s">
        <v>112</v>
      </c>
      <c r="AK354" s="1" t="s">
        <v>125</v>
      </c>
      <c r="AL354" s="1" t="s">
        <v>3208</v>
      </c>
      <c r="AM354" s="1" t="s">
        <v>3208</v>
      </c>
      <c r="AN354" s="1" t="s">
        <v>813</v>
      </c>
      <c r="AO354" s="1">
        <v>41321</v>
      </c>
      <c r="AP354" s="1">
        <v>102264</v>
      </c>
      <c r="AQ354" s="1">
        <v>4290</v>
      </c>
      <c r="AR354" s="1" t="s">
        <v>110</v>
      </c>
      <c r="AS354" s="1">
        <v>37504</v>
      </c>
      <c r="AT354" s="1">
        <v>40739</v>
      </c>
      <c r="AU354" s="2">
        <v>37504</v>
      </c>
      <c r="AV354" s="2">
        <v>40739</v>
      </c>
      <c r="BB354" s="1" t="s">
        <v>129</v>
      </c>
      <c r="BC354" s="1" t="s">
        <v>704</v>
      </c>
      <c r="BD354" s="1">
        <v>61</v>
      </c>
      <c r="BE354" s="1" t="s">
        <v>131</v>
      </c>
      <c r="BF354" s="1">
        <v>0</v>
      </c>
      <c r="BG354" s="1">
        <v>2</v>
      </c>
      <c r="BH354" s="1">
        <v>2</v>
      </c>
      <c r="BI354" s="1" t="s">
        <v>153</v>
      </c>
      <c r="BJ354" s="1" t="s">
        <v>182</v>
      </c>
      <c r="BK354" s="1" t="s">
        <v>112</v>
      </c>
      <c r="BN354" s="1" t="s">
        <v>133</v>
      </c>
      <c r="BR354" s="1" t="s">
        <v>133</v>
      </c>
      <c r="BU354" s="1" t="s">
        <v>153</v>
      </c>
      <c r="BV354" s="1" t="s">
        <v>114</v>
      </c>
      <c r="BW354" s="1" t="s">
        <v>112</v>
      </c>
      <c r="BX354" s="1">
        <v>0</v>
      </c>
      <c r="BZ354" s="1">
        <v>0</v>
      </c>
      <c r="CA354" s="1">
        <v>1</v>
      </c>
      <c r="CB354" s="1">
        <v>0</v>
      </c>
      <c r="CC354" s="1">
        <v>0</v>
      </c>
      <c r="CD354" s="1" t="s">
        <v>117</v>
      </c>
      <c r="CE354" s="1" t="s">
        <v>117</v>
      </c>
      <c r="CF354" s="1" t="s">
        <v>110</v>
      </c>
      <c r="CG354" s="1" t="s">
        <v>117</v>
      </c>
      <c r="CH354" s="1" t="s">
        <v>117</v>
      </c>
      <c r="CI354" s="1" t="s">
        <v>117</v>
      </c>
      <c r="CJ354" s="1" t="s">
        <v>117</v>
      </c>
      <c r="CK354" s="1" t="s">
        <v>125</v>
      </c>
      <c r="CL354" s="1">
        <v>13</v>
      </c>
      <c r="CM354" s="1">
        <v>3</v>
      </c>
      <c r="CN354" s="1" t="s">
        <v>134</v>
      </c>
      <c r="CO354" s="1" t="s">
        <v>183</v>
      </c>
      <c r="CP354" s="1">
        <v>0</v>
      </c>
      <c r="CQ354" s="1" t="s">
        <v>135</v>
      </c>
      <c r="CR354" s="1" t="s">
        <v>135</v>
      </c>
      <c r="CS354" s="1" t="s">
        <v>136</v>
      </c>
      <c r="CT354" s="1" t="s">
        <v>136</v>
      </c>
      <c r="CU354" s="8">
        <v>10</v>
      </c>
      <c r="CV354" s="1" t="s">
        <v>3209</v>
      </c>
      <c r="CW354" s="1" t="s">
        <v>3209</v>
      </c>
      <c r="CX354" s="1">
        <v>3</v>
      </c>
      <c r="CY354" s="10">
        <f t="shared" si="35"/>
        <v>7.5</v>
      </c>
      <c r="CZ354" s="3">
        <v>0.7</v>
      </c>
      <c r="DA354" s="3">
        <v>0.5</v>
      </c>
      <c r="DB354" s="6">
        <f t="shared" si="36"/>
        <v>1</v>
      </c>
      <c r="DC354" s="9">
        <v>0</v>
      </c>
      <c r="DD354" s="7">
        <v>0</v>
      </c>
      <c r="DE354" s="7">
        <v>0</v>
      </c>
      <c r="DF354" s="1">
        <v>13519</v>
      </c>
      <c r="DG354" s="1">
        <f t="shared" si="37"/>
        <v>13519</v>
      </c>
      <c r="DH354" s="9">
        <f t="shared" si="38"/>
        <v>3</v>
      </c>
      <c r="DI354" s="1">
        <v>844</v>
      </c>
      <c r="DJ354" s="1">
        <f t="shared" si="39"/>
        <v>844</v>
      </c>
      <c r="DK354" s="9">
        <f t="shared" si="40"/>
        <v>2</v>
      </c>
      <c r="DL354" s="4">
        <v>10</v>
      </c>
      <c r="DN354">
        <f>(DL354*InputWeights!$C$7+DB354*InputWeights!$C$6)</f>
        <v>5.5</v>
      </c>
      <c r="DO354">
        <f>(DD354*InputWeights!$C$12+DE354*InputWeights!$C$10+CU354*InputWeights!$C$11)</f>
        <v>4</v>
      </c>
      <c r="DP354">
        <f>(DC354*InputWeights!$C$18+DK354*InputWeights!$C$16+DH354*InputWeights!$C$15+CY354*InputWeights!$C$17)</f>
        <v>3.85</v>
      </c>
      <c r="DR354">
        <f>DN354*InputWeights!$C$5+DO354*InputWeights!$C$9+DP354*InputWeights!$C$14</f>
        <v>43.9</v>
      </c>
      <c r="DS354">
        <f>((_xlfn.RANK.EQ(DR354,$DR$2:$DR$6635,0))/(COUNT(DR$2:$DR$6635)))*100</f>
        <v>23.696682464454977</v>
      </c>
      <c r="DT354">
        <f t="shared" si="41"/>
        <v>25</v>
      </c>
    </row>
    <row r="355" spans="1:124" x14ac:dyDescent="0.25">
      <c r="A355" s="1" t="s">
        <v>3548</v>
      </c>
      <c r="B355" s="1" t="s">
        <v>2625</v>
      </c>
      <c r="C355" s="1" t="s">
        <v>2626</v>
      </c>
      <c r="D355" s="1" t="s">
        <v>110</v>
      </c>
      <c r="E355" s="1" t="s">
        <v>202</v>
      </c>
      <c r="F355" s="1">
        <v>890</v>
      </c>
      <c r="G355" s="1">
        <v>230002300</v>
      </c>
      <c r="H355" s="1">
        <v>250</v>
      </c>
      <c r="I355" s="1">
        <v>1973</v>
      </c>
      <c r="J355" s="1">
        <v>2000</v>
      </c>
      <c r="K355" s="1" t="s">
        <v>139</v>
      </c>
      <c r="L355" s="1" t="s">
        <v>110</v>
      </c>
      <c r="M355" s="1">
        <v>16</v>
      </c>
      <c r="N355" s="1" t="s">
        <v>177</v>
      </c>
      <c r="O355" s="1">
        <v>1</v>
      </c>
      <c r="Q355" s="1" t="s">
        <v>117</v>
      </c>
      <c r="R355" s="1">
        <v>0</v>
      </c>
      <c r="T355" s="1">
        <v>0</v>
      </c>
      <c r="V355" s="1">
        <v>5539</v>
      </c>
      <c r="W355" s="1" t="s">
        <v>110</v>
      </c>
      <c r="X355" s="1" t="s">
        <v>117</v>
      </c>
      <c r="Y355" s="1" t="s">
        <v>3553</v>
      </c>
      <c r="AA355" s="1" t="s">
        <v>133</v>
      </c>
      <c r="AE355" s="1" t="s">
        <v>274</v>
      </c>
      <c r="AF355" s="1" t="s">
        <v>124</v>
      </c>
      <c r="AG355" s="1" t="s">
        <v>125</v>
      </c>
      <c r="AH355" s="1" t="s">
        <v>124</v>
      </c>
      <c r="AI355" s="1" t="s">
        <v>112</v>
      </c>
      <c r="AJ355" s="1" t="s">
        <v>112</v>
      </c>
      <c r="AK355" s="1" t="s">
        <v>125</v>
      </c>
      <c r="AL355" s="1" t="s">
        <v>204</v>
      </c>
      <c r="AM355" s="1" t="s">
        <v>204</v>
      </c>
      <c r="AN355" s="1" t="s">
        <v>204</v>
      </c>
      <c r="AO355" s="1">
        <v>41799</v>
      </c>
      <c r="AP355" s="1">
        <v>102264</v>
      </c>
      <c r="AQ355" s="1">
        <v>38226</v>
      </c>
      <c r="AR355" s="1" t="s">
        <v>110</v>
      </c>
      <c r="AS355" s="1">
        <v>0</v>
      </c>
      <c r="AT355" s="1">
        <v>890</v>
      </c>
      <c r="AU355" s="2">
        <v>1501</v>
      </c>
      <c r="AV355" s="2">
        <v>2391</v>
      </c>
      <c r="BB355" s="1" t="s">
        <v>3527</v>
      </c>
      <c r="BC355" s="1" t="s">
        <v>761</v>
      </c>
      <c r="BD355" s="1">
        <v>0</v>
      </c>
      <c r="BE355" s="1" t="s">
        <v>131</v>
      </c>
      <c r="BF355" s="1">
        <v>0</v>
      </c>
      <c r="BG355" s="1">
        <v>1</v>
      </c>
      <c r="BH355" s="1">
        <v>0</v>
      </c>
      <c r="BJ355" s="1" t="s">
        <v>182</v>
      </c>
      <c r="BK355" s="1" t="s">
        <v>112</v>
      </c>
      <c r="BN355" s="1" t="s">
        <v>133</v>
      </c>
      <c r="BR355" s="1" t="s">
        <v>133</v>
      </c>
      <c r="BU355" s="1" t="s">
        <v>139</v>
      </c>
      <c r="BV355" s="1" t="s">
        <v>114</v>
      </c>
      <c r="BX355" s="1">
        <v>0</v>
      </c>
      <c r="BZ355" s="1">
        <v>0</v>
      </c>
      <c r="CA355" s="1">
        <v>1</v>
      </c>
      <c r="CB355" s="1">
        <v>0</v>
      </c>
      <c r="CC355" s="1">
        <v>0</v>
      </c>
      <c r="CD355" s="1" t="s">
        <v>117</v>
      </c>
      <c r="CE355" s="1" t="s">
        <v>117</v>
      </c>
      <c r="CF355" s="1" t="s">
        <v>110</v>
      </c>
      <c r="CG355" s="1" t="s">
        <v>117</v>
      </c>
      <c r="CH355" s="1" t="s">
        <v>117</v>
      </c>
      <c r="CI355" s="1" t="s">
        <v>117</v>
      </c>
      <c r="CJ355" s="1" t="s">
        <v>117</v>
      </c>
      <c r="CK355" s="1" t="s">
        <v>112</v>
      </c>
      <c r="CL355" s="1">
        <v>0</v>
      </c>
      <c r="CM355" s="1">
        <v>0</v>
      </c>
      <c r="CN355" s="1" t="s">
        <v>134</v>
      </c>
      <c r="CO355" s="1" t="s">
        <v>183</v>
      </c>
      <c r="CP355" s="1">
        <v>0</v>
      </c>
      <c r="CR355" s="1" t="s">
        <v>144</v>
      </c>
      <c r="CS355" s="1" t="s">
        <v>418</v>
      </c>
      <c r="CT355" s="1" t="s">
        <v>136</v>
      </c>
      <c r="CU355" s="8">
        <v>10</v>
      </c>
      <c r="CV355" s="1" t="s">
        <v>3554</v>
      </c>
      <c r="CW355" s="1" t="s">
        <v>3554</v>
      </c>
      <c r="CX355" s="1">
        <v>3</v>
      </c>
      <c r="CY355" s="10">
        <f t="shared" si="35"/>
        <v>7.5</v>
      </c>
      <c r="CZ355" s="3">
        <v>4.3</v>
      </c>
      <c r="DA355" s="3">
        <v>2.8</v>
      </c>
      <c r="DB355" s="6">
        <f t="shared" si="36"/>
        <v>1</v>
      </c>
      <c r="DC355" s="9">
        <v>0</v>
      </c>
      <c r="DD355" s="7">
        <v>0</v>
      </c>
      <c r="DE355" s="7">
        <v>0</v>
      </c>
      <c r="DF355" s="1">
        <v>5539</v>
      </c>
      <c r="DG355" s="1">
        <f t="shared" si="37"/>
        <v>11078</v>
      </c>
      <c r="DH355" s="9">
        <f t="shared" si="38"/>
        <v>3</v>
      </c>
      <c r="DI355" s="1">
        <v>332</v>
      </c>
      <c r="DJ355" s="1">
        <f t="shared" si="39"/>
        <v>664</v>
      </c>
      <c r="DK355" s="9">
        <f t="shared" si="40"/>
        <v>2</v>
      </c>
      <c r="DL355" s="4">
        <v>10</v>
      </c>
      <c r="DN355">
        <f>(DL355*InputWeights!$C$7+DB355*InputWeights!$C$6)</f>
        <v>5.5</v>
      </c>
      <c r="DO355">
        <f>(DD355*InputWeights!$C$12+DE355*InputWeights!$C$10+CU355*InputWeights!$C$11)</f>
        <v>4</v>
      </c>
      <c r="DP355">
        <f>(DC355*InputWeights!$C$18+DK355*InputWeights!$C$16+DH355*InputWeights!$C$15+CY355*InputWeights!$C$17)</f>
        <v>3.85</v>
      </c>
      <c r="DR355">
        <f>DN355*InputWeights!$C$5+DO355*InputWeights!$C$9+DP355*InputWeights!$C$14</f>
        <v>43.9</v>
      </c>
      <c r="DS355">
        <f>((_xlfn.RANK.EQ(DR355,$DR$2:$DR$6635,0))/(COUNT(DR$2:$DR$6635)))*100</f>
        <v>23.696682464454977</v>
      </c>
      <c r="DT355">
        <f t="shared" si="41"/>
        <v>25</v>
      </c>
    </row>
    <row r="356" spans="1:124" x14ac:dyDescent="0.25">
      <c r="A356" s="1" t="s">
        <v>3548</v>
      </c>
      <c r="B356" s="1" t="s">
        <v>2625</v>
      </c>
      <c r="C356" s="1" t="s">
        <v>2626</v>
      </c>
      <c r="D356" s="1" t="s">
        <v>110</v>
      </c>
      <c r="E356" s="1" t="s">
        <v>2046</v>
      </c>
      <c r="F356" s="1">
        <v>890</v>
      </c>
      <c r="G356" s="1">
        <v>230002600</v>
      </c>
      <c r="H356" s="1">
        <v>510</v>
      </c>
      <c r="I356" s="1">
        <v>1973</v>
      </c>
      <c r="J356" s="1">
        <v>2000</v>
      </c>
      <c r="K356" s="1" t="s">
        <v>858</v>
      </c>
      <c r="L356" s="1" t="s">
        <v>110</v>
      </c>
      <c r="M356" s="1">
        <v>16</v>
      </c>
      <c r="N356" s="1" t="s">
        <v>177</v>
      </c>
      <c r="O356" s="1">
        <v>1</v>
      </c>
      <c r="Q356" s="1" t="s">
        <v>117</v>
      </c>
      <c r="R356" s="1">
        <v>0</v>
      </c>
      <c r="T356" s="1">
        <v>0</v>
      </c>
      <c r="V356" s="1">
        <v>7275</v>
      </c>
      <c r="W356" s="1" t="s">
        <v>110</v>
      </c>
      <c r="X356" s="1" t="s">
        <v>117</v>
      </c>
      <c r="Y356" s="1" t="s">
        <v>3559</v>
      </c>
      <c r="AA356" s="1" t="s">
        <v>133</v>
      </c>
      <c r="AE356" s="1" t="s">
        <v>274</v>
      </c>
      <c r="AF356" s="1" t="s">
        <v>124</v>
      </c>
      <c r="AG356" s="1" t="s">
        <v>125</v>
      </c>
      <c r="AH356" s="1" t="s">
        <v>124</v>
      </c>
      <c r="AI356" s="1" t="s">
        <v>112</v>
      </c>
      <c r="AJ356" s="1" t="s">
        <v>112</v>
      </c>
      <c r="AK356" s="1" t="s">
        <v>125</v>
      </c>
      <c r="AL356" s="1" t="s">
        <v>2048</v>
      </c>
      <c r="AM356" s="1" t="s">
        <v>2048</v>
      </c>
      <c r="AN356" s="1" t="s">
        <v>2048</v>
      </c>
      <c r="AO356" s="1">
        <v>41802</v>
      </c>
      <c r="AP356" s="1">
        <v>102264</v>
      </c>
      <c r="AQ356" s="1">
        <v>38229</v>
      </c>
      <c r="AR356" s="1" t="s">
        <v>110</v>
      </c>
      <c r="AS356" s="1">
        <v>0</v>
      </c>
      <c r="AT356" s="1">
        <v>890</v>
      </c>
      <c r="AU356" s="2">
        <v>3770</v>
      </c>
      <c r="AV356" s="2">
        <v>4660</v>
      </c>
      <c r="BB356" s="1" t="s">
        <v>3520</v>
      </c>
      <c r="BC356" s="1" t="s">
        <v>704</v>
      </c>
      <c r="BD356" s="1">
        <v>0</v>
      </c>
      <c r="BE356" s="1" t="s">
        <v>131</v>
      </c>
      <c r="BF356" s="1">
        <v>0</v>
      </c>
      <c r="BG356" s="1">
        <v>1</v>
      </c>
      <c r="BH356" s="1">
        <v>0</v>
      </c>
      <c r="BJ356" s="1" t="s">
        <v>182</v>
      </c>
      <c r="BK356" s="1" t="s">
        <v>112</v>
      </c>
      <c r="BN356" s="1" t="s">
        <v>133</v>
      </c>
      <c r="BR356" s="1" t="s">
        <v>133</v>
      </c>
      <c r="BU356" s="1" t="s">
        <v>858</v>
      </c>
      <c r="BV356" s="1" t="s">
        <v>114</v>
      </c>
      <c r="BX356" s="1">
        <v>0</v>
      </c>
      <c r="BZ356" s="1">
        <v>0</v>
      </c>
      <c r="CA356" s="1">
        <v>1</v>
      </c>
      <c r="CB356" s="1">
        <v>0</v>
      </c>
      <c r="CC356" s="1">
        <v>0</v>
      </c>
      <c r="CD356" s="1" t="s">
        <v>117</v>
      </c>
      <c r="CE356" s="1" t="s">
        <v>117</v>
      </c>
      <c r="CF356" s="1" t="s">
        <v>110</v>
      </c>
      <c r="CG356" s="1" t="s">
        <v>117</v>
      </c>
      <c r="CH356" s="1" t="s">
        <v>117</v>
      </c>
      <c r="CI356" s="1" t="s">
        <v>117</v>
      </c>
      <c r="CJ356" s="1" t="s">
        <v>117</v>
      </c>
      <c r="CK356" s="1" t="s">
        <v>112</v>
      </c>
      <c r="CL356" s="1">
        <v>0</v>
      </c>
      <c r="CM356" s="1">
        <v>0</v>
      </c>
      <c r="CN356" s="1" t="s">
        <v>134</v>
      </c>
      <c r="CO356" s="1" t="s">
        <v>183</v>
      </c>
      <c r="CP356" s="1">
        <v>0</v>
      </c>
      <c r="CR356" s="1" t="s">
        <v>144</v>
      </c>
      <c r="CS356" s="1" t="s">
        <v>418</v>
      </c>
      <c r="CT356" s="1" t="s">
        <v>136</v>
      </c>
      <c r="CU356" s="8">
        <v>10</v>
      </c>
      <c r="CV356" s="1" t="s">
        <v>3560</v>
      </c>
      <c r="CW356" s="1" t="s">
        <v>3560</v>
      </c>
      <c r="CX356" s="1">
        <v>3</v>
      </c>
      <c r="CY356" s="10">
        <f t="shared" si="35"/>
        <v>7.5</v>
      </c>
      <c r="CZ356" s="3">
        <v>4.8</v>
      </c>
      <c r="DA356" s="3">
        <v>2.6</v>
      </c>
      <c r="DB356" s="6">
        <f t="shared" si="36"/>
        <v>1</v>
      </c>
      <c r="DC356" s="9">
        <v>0</v>
      </c>
      <c r="DD356" s="7">
        <v>0</v>
      </c>
      <c r="DE356" s="7">
        <v>0</v>
      </c>
      <c r="DF356" s="1">
        <v>7275</v>
      </c>
      <c r="DG356" s="1">
        <f t="shared" si="37"/>
        <v>14550</v>
      </c>
      <c r="DH356" s="9">
        <f t="shared" si="38"/>
        <v>3</v>
      </c>
      <c r="DI356" s="1">
        <v>291</v>
      </c>
      <c r="DJ356" s="1">
        <f t="shared" si="39"/>
        <v>582</v>
      </c>
      <c r="DK356" s="9">
        <f t="shared" si="40"/>
        <v>2</v>
      </c>
      <c r="DL356" s="4">
        <v>10</v>
      </c>
      <c r="DN356">
        <f>(DL356*InputWeights!$C$7+DB356*InputWeights!$C$6)</f>
        <v>5.5</v>
      </c>
      <c r="DO356">
        <f>(DD356*InputWeights!$C$12+DE356*InputWeights!$C$10+CU356*InputWeights!$C$11)</f>
        <v>4</v>
      </c>
      <c r="DP356">
        <f>(DC356*InputWeights!$C$18+DK356*InputWeights!$C$16+DH356*InputWeights!$C$15+CY356*InputWeights!$C$17)</f>
        <v>3.85</v>
      </c>
      <c r="DR356">
        <f>DN356*InputWeights!$C$5+DO356*InputWeights!$C$9+DP356*InputWeights!$C$14</f>
        <v>43.9</v>
      </c>
      <c r="DS356">
        <f>((_xlfn.RANK.EQ(DR356,$DR$2:$DR$6635,0))/(COUNT(DR$2:$DR$6635)))*100</f>
        <v>23.696682464454977</v>
      </c>
      <c r="DT356">
        <f t="shared" si="41"/>
        <v>25</v>
      </c>
    </row>
    <row r="357" spans="1:124" x14ac:dyDescent="0.25">
      <c r="A357" s="1" t="s">
        <v>4548</v>
      </c>
      <c r="B357" s="1" t="s">
        <v>3684</v>
      </c>
      <c r="C357" s="1" t="s">
        <v>3685</v>
      </c>
      <c r="D357" s="1" t="s">
        <v>110</v>
      </c>
      <c r="E357" s="1" t="s">
        <v>411</v>
      </c>
      <c r="F357" s="1">
        <v>284</v>
      </c>
      <c r="G357" s="1">
        <v>410000500</v>
      </c>
      <c r="H357" s="1">
        <v>0</v>
      </c>
      <c r="I357" s="1">
        <v>1991</v>
      </c>
      <c r="J357" s="1">
        <v>1991</v>
      </c>
      <c r="K357" s="1" t="s">
        <v>183</v>
      </c>
      <c r="L357" s="1" t="s">
        <v>114</v>
      </c>
      <c r="M357" s="1">
        <v>40</v>
      </c>
      <c r="N357" s="1" t="s">
        <v>113</v>
      </c>
      <c r="O357" s="1">
        <v>2</v>
      </c>
      <c r="P357" s="1" t="s">
        <v>112</v>
      </c>
      <c r="Q357" s="1" t="s">
        <v>117</v>
      </c>
      <c r="R357" s="1">
        <v>0</v>
      </c>
      <c r="T357" s="1">
        <v>173</v>
      </c>
      <c r="V357" s="1">
        <v>4634</v>
      </c>
      <c r="W357" s="1" t="s">
        <v>116</v>
      </c>
      <c r="X357" s="1" t="s">
        <v>117</v>
      </c>
      <c r="Y357" s="1" t="s">
        <v>4421</v>
      </c>
      <c r="AA357" s="1" t="s">
        <v>133</v>
      </c>
      <c r="AC357" s="1" t="s">
        <v>4421</v>
      </c>
      <c r="AD357" s="1" t="s">
        <v>4421</v>
      </c>
      <c r="AE357" s="1" t="s">
        <v>3734</v>
      </c>
      <c r="AF357" s="1" t="s">
        <v>116</v>
      </c>
      <c r="AG357" s="1" t="s">
        <v>125</v>
      </c>
      <c r="AH357" s="1" t="s">
        <v>124</v>
      </c>
      <c r="AI357" s="1" t="s">
        <v>112</v>
      </c>
      <c r="AJ357" s="1" t="s">
        <v>112</v>
      </c>
      <c r="AK357" s="1" t="s">
        <v>125</v>
      </c>
      <c r="AL357" s="1" t="s">
        <v>416</v>
      </c>
      <c r="AM357" s="1" t="s">
        <v>416</v>
      </c>
      <c r="AN357" s="1" t="s">
        <v>416</v>
      </c>
      <c r="AO357" s="1">
        <v>70541</v>
      </c>
      <c r="AP357" s="1">
        <v>102264</v>
      </c>
      <c r="AQ357" s="1">
        <v>7111</v>
      </c>
      <c r="AR357" s="1" t="s">
        <v>110</v>
      </c>
      <c r="AS357" s="1">
        <v>0</v>
      </c>
      <c r="AT357" s="1">
        <v>284</v>
      </c>
      <c r="AU357" s="2">
        <v>0</v>
      </c>
      <c r="AV357" s="2">
        <v>284</v>
      </c>
      <c r="BB357" s="1" t="s">
        <v>129</v>
      </c>
      <c r="BC357" s="1" t="s">
        <v>180</v>
      </c>
      <c r="BD357" s="1">
        <v>0</v>
      </c>
      <c r="BE357" s="1" t="s">
        <v>131</v>
      </c>
      <c r="BF357" s="1">
        <v>0</v>
      </c>
      <c r="BG357" s="1">
        <v>2</v>
      </c>
      <c r="BH357" s="1">
        <v>2</v>
      </c>
      <c r="BK357" s="1" t="s">
        <v>112</v>
      </c>
      <c r="BN357" s="1" t="s">
        <v>133</v>
      </c>
      <c r="BR357" s="1" t="s">
        <v>133</v>
      </c>
      <c r="BU357" s="1" t="s">
        <v>153</v>
      </c>
      <c r="BV357" s="1" t="s">
        <v>114</v>
      </c>
      <c r="BW357" s="1" t="s">
        <v>112</v>
      </c>
      <c r="BX357" s="1">
        <v>0</v>
      </c>
      <c r="BZ357" s="1">
        <v>1</v>
      </c>
      <c r="CA357" s="1">
        <v>1</v>
      </c>
      <c r="CB357" s="1">
        <v>0</v>
      </c>
      <c r="CC357" s="1">
        <v>0</v>
      </c>
      <c r="CD357" s="1" t="s">
        <v>117</v>
      </c>
      <c r="CE357" s="1" t="s">
        <v>117</v>
      </c>
      <c r="CF357" s="1" t="s">
        <v>110</v>
      </c>
      <c r="CG357" s="1" t="s">
        <v>114</v>
      </c>
      <c r="CH357" s="1" t="s">
        <v>114</v>
      </c>
      <c r="CI357" s="1" t="s">
        <v>110</v>
      </c>
      <c r="CJ357" s="1" t="s">
        <v>117</v>
      </c>
      <c r="CK357" s="1" t="s">
        <v>112</v>
      </c>
      <c r="CL357" s="1">
        <v>0</v>
      </c>
      <c r="CM357" s="1">
        <v>0</v>
      </c>
      <c r="CN357" s="1" t="s">
        <v>649</v>
      </c>
      <c r="CP357" s="1">
        <v>0</v>
      </c>
      <c r="CQ357" s="1" t="s">
        <v>135</v>
      </c>
      <c r="CR357" s="1" t="s">
        <v>144</v>
      </c>
      <c r="CS357" s="1" t="s">
        <v>136</v>
      </c>
      <c r="CT357" s="1" t="s">
        <v>136</v>
      </c>
      <c r="CU357" s="8">
        <v>10</v>
      </c>
      <c r="CV357" s="1" t="s">
        <v>4549</v>
      </c>
      <c r="CW357" s="1" t="s">
        <v>4549</v>
      </c>
      <c r="CX357" s="1">
        <v>3</v>
      </c>
      <c r="CY357" s="10">
        <f t="shared" si="35"/>
        <v>7.5</v>
      </c>
      <c r="CZ357" s="3">
        <v>25.7</v>
      </c>
      <c r="DA357" s="3">
        <v>0</v>
      </c>
      <c r="DB357" s="6">
        <f t="shared" si="36"/>
        <v>1</v>
      </c>
      <c r="DC357" s="9">
        <v>10</v>
      </c>
      <c r="DD357" s="7">
        <v>0</v>
      </c>
      <c r="DE357" s="7">
        <v>0</v>
      </c>
      <c r="DF357" s="1">
        <v>4634</v>
      </c>
      <c r="DG357" s="1">
        <f t="shared" si="37"/>
        <v>4634</v>
      </c>
      <c r="DH357" s="9">
        <f t="shared" si="38"/>
        <v>1</v>
      </c>
      <c r="DI357" s="1">
        <v>311</v>
      </c>
      <c r="DJ357" s="1">
        <f t="shared" si="39"/>
        <v>311</v>
      </c>
      <c r="DK357" s="9">
        <f t="shared" si="40"/>
        <v>1</v>
      </c>
      <c r="DL357" s="4">
        <v>10</v>
      </c>
      <c r="DN357">
        <f>(DL357*InputWeights!$C$7+DB357*InputWeights!$C$6)</f>
        <v>5.5</v>
      </c>
      <c r="DO357">
        <f>(DD357*InputWeights!$C$12+DE357*InputWeights!$C$10+CU357*InputWeights!$C$11)</f>
        <v>4</v>
      </c>
      <c r="DP357">
        <f>(DC357*InputWeights!$C$18+DK357*InputWeights!$C$16+DH357*InputWeights!$C$15+CY357*InputWeights!$C$17)</f>
        <v>3.85</v>
      </c>
      <c r="DR357">
        <f>DN357*InputWeights!$C$5+DO357*InputWeights!$C$9+DP357*InputWeights!$C$14</f>
        <v>43.9</v>
      </c>
      <c r="DS357">
        <f>((_xlfn.RANK.EQ(DR357,$DR$2:$DR$6635,0))/(COUNT(DR$2:$DR$6635)))*100</f>
        <v>23.696682464454977</v>
      </c>
      <c r="DT357">
        <f t="shared" si="41"/>
        <v>25</v>
      </c>
    </row>
    <row r="358" spans="1:124" x14ac:dyDescent="0.25">
      <c r="A358" s="1" t="s">
        <v>4684</v>
      </c>
      <c r="B358" s="1" t="s">
        <v>3684</v>
      </c>
      <c r="C358" s="1" t="s">
        <v>3685</v>
      </c>
      <c r="D358" s="1" t="s">
        <v>110</v>
      </c>
      <c r="E358" s="1" t="s">
        <v>2083</v>
      </c>
      <c r="F358" s="1">
        <v>2280</v>
      </c>
      <c r="G358" s="1">
        <v>410010400</v>
      </c>
      <c r="H358" s="1">
        <v>750</v>
      </c>
      <c r="I358" s="1">
        <v>1923</v>
      </c>
      <c r="J358" s="1">
        <v>2016</v>
      </c>
      <c r="K358" s="1" t="s">
        <v>112</v>
      </c>
      <c r="L358" s="1" t="s">
        <v>110</v>
      </c>
      <c r="M358" s="1">
        <v>11</v>
      </c>
      <c r="N358" s="1" t="s">
        <v>177</v>
      </c>
      <c r="O358" s="1">
        <v>1</v>
      </c>
      <c r="Q358" s="1" t="s">
        <v>117</v>
      </c>
      <c r="R358" s="1">
        <v>0</v>
      </c>
      <c r="T358" s="1">
        <v>0</v>
      </c>
      <c r="V358" s="1">
        <v>389</v>
      </c>
      <c r="W358" s="1" t="s">
        <v>110</v>
      </c>
      <c r="X358" s="1" t="s">
        <v>117</v>
      </c>
      <c r="Y358" s="1" t="s">
        <v>766</v>
      </c>
      <c r="AA358" s="1" t="s">
        <v>133</v>
      </c>
      <c r="AF358" s="1" t="s">
        <v>110</v>
      </c>
      <c r="AG358" s="1" t="s">
        <v>125</v>
      </c>
      <c r="AH358" s="1" t="s">
        <v>124</v>
      </c>
      <c r="AI358" s="1" t="s">
        <v>112</v>
      </c>
      <c r="AJ358" s="1" t="s">
        <v>112</v>
      </c>
      <c r="AK358" s="1" t="s">
        <v>125</v>
      </c>
      <c r="AL358" s="1" t="s">
        <v>2085</v>
      </c>
      <c r="AM358" s="1" t="s">
        <v>2085</v>
      </c>
      <c r="AN358" s="1" t="s">
        <v>2085</v>
      </c>
      <c r="AO358" s="1">
        <v>70905</v>
      </c>
      <c r="AP358" s="1">
        <v>102264</v>
      </c>
      <c r="AQ358" s="1">
        <v>38468</v>
      </c>
      <c r="AR358" s="1" t="s">
        <v>110</v>
      </c>
      <c r="AS358" s="1">
        <v>0</v>
      </c>
      <c r="AT358" s="1">
        <v>2280</v>
      </c>
      <c r="AU358" s="2">
        <v>1082</v>
      </c>
      <c r="AV358" s="2">
        <v>3362</v>
      </c>
      <c r="BB358" s="1" t="s">
        <v>3527</v>
      </c>
      <c r="BC358" s="1" t="s">
        <v>4434</v>
      </c>
      <c r="BD358" s="1">
        <v>0</v>
      </c>
      <c r="BE358" s="1" t="s">
        <v>131</v>
      </c>
      <c r="BF358" s="1">
        <v>2</v>
      </c>
      <c r="BG358" s="1">
        <v>0</v>
      </c>
      <c r="BH358" s="1">
        <v>2</v>
      </c>
      <c r="BJ358" s="1" t="s">
        <v>182</v>
      </c>
      <c r="BK358" s="1" t="s">
        <v>112</v>
      </c>
      <c r="BN358" s="1" t="s">
        <v>133</v>
      </c>
      <c r="BR358" s="1" t="s">
        <v>133</v>
      </c>
      <c r="BU358" s="1" t="s">
        <v>112</v>
      </c>
      <c r="BV358" s="1" t="s">
        <v>114</v>
      </c>
      <c r="BX358" s="1">
        <v>0</v>
      </c>
      <c r="BZ358" s="1">
        <v>0</v>
      </c>
      <c r="CA358" s="1">
        <v>1</v>
      </c>
      <c r="CB358" s="1">
        <v>0</v>
      </c>
      <c r="CC358" s="1">
        <v>0</v>
      </c>
      <c r="CD358" s="1" t="s">
        <v>117</v>
      </c>
      <c r="CE358" s="1" t="s">
        <v>117</v>
      </c>
      <c r="CF358" s="1" t="s">
        <v>110</v>
      </c>
      <c r="CG358" s="1" t="s">
        <v>117</v>
      </c>
      <c r="CH358" s="1" t="s">
        <v>114</v>
      </c>
      <c r="CI358" s="1" t="s">
        <v>117</v>
      </c>
      <c r="CJ358" s="1" t="s">
        <v>117</v>
      </c>
      <c r="CK358" s="1" t="s">
        <v>112</v>
      </c>
      <c r="CL358" s="1">
        <v>3</v>
      </c>
      <c r="CM358" s="1">
        <v>0</v>
      </c>
      <c r="CN358" s="1" t="s">
        <v>142</v>
      </c>
      <c r="CO358" s="1" t="s">
        <v>183</v>
      </c>
      <c r="CP358" s="1">
        <v>0</v>
      </c>
      <c r="CR358" s="1" t="s">
        <v>144</v>
      </c>
      <c r="CS358" s="1" t="s">
        <v>418</v>
      </c>
      <c r="CT358" s="1" t="s">
        <v>136</v>
      </c>
      <c r="CU358" s="8">
        <v>10</v>
      </c>
      <c r="CV358" s="1" t="s">
        <v>4685</v>
      </c>
      <c r="CW358" s="1" t="s">
        <v>4685</v>
      </c>
      <c r="CX358" s="1">
        <v>2</v>
      </c>
      <c r="CY358" s="10">
        <f t="shared" si="35"/>
        <v>7.5</v>
      </c>
      <c r="CZ358" s="3">
        <v>5.3</v>
      </c>
      <c r="DA358" s="3">
        <v>2.6</v>
      </c>
      <c r="DB358" s="6">
        <f t="shared" si="36"/>
        <v>1</v>
      </c>
      <c r="DC358" s="9">
        <v>10</v>
      </c>
      <c r="DD358" s="7">
        <v>0</v>
      </c>
      <c r="DE358" s="7">
        <v>0</v>
      </c>
      <c r="DF358" s="1">
        <v>389</v>
      </c>
      <c r="DG358" s="1">
        <f t="shared" si="37"/>
        <v>778</v>
      </c>
      <c r="DH358" s="9">
        <f t="shared" si="38"/>
        <v>1</v>
      </c>
      <c r="DI358" s="1">
        <v>27</v>
      </c>
      <c r="DJ358" s="1">
        <f t="shared" si="39"/>
        <v>54</v>
      </c>
      <c r="DK358" s="9">
        <f t="shared" si="40"/>
        <v>1</v>
      </c>
      <c r="DL358" s="4">
        <v>10</v>
      </c>
      <c r="DN358">
        <f>(DL358*InputWeights!$C$7+DB358*InputWeights!$C$6)</f>
        <v>5.5</v>
      </c>
      <c r="DO358">
        <f>(DD358*InputWeights!$C$12+DE358*InputWeights!$C$10+CU358*InputWeights!$C$11)</f>
        <v>4</v>
      </c>
      <c r="DP358">
        <f>(DC358*InputWeights!$C$18+DK358*InputWeights!$C$16+DH358*InputWeights!$C$15+CY358*InputWeights!$C$17)</f>
        <v>3.85</v>
      </c>
      <c r="DR358">
        <f>DN358*InputWeights!$C$5+DO358*InputWeights!$C$9+DP358*InputWeights!$C$14</f>
        <v>43.9</v>
      </c>
      <c r="DS358">
        <f>((_xlfn.RANK.EQ(DR358,$DR$2:$DR$6635,0))/(COUNT(DR$2:$DR$6635)))*100</f>
        <v>23.696682464454977</v>
      </c>
      <c r="DT358">
        <f t="shared" si="41"/>
        <v>25</v>
      </c>
    </row>
    <row r="359" spans="1:124" x14ac:dyDescent="0.25">
      <c r="A359" s="1" t="s">
        <v>4813</v>
      </c>
      <c r="B359" s="1" t="s">
        <v>2625</v>
      </c>
      <c r="C359" s="1" t="s">
        <v>2626</v>
      </c>
      <c r="D359" s="1" t="s">
        <v>110</v>
      </c>
      <c r="E359" s="1" t="s">
        <v>1561</v>
      </c>
      <c r="F359" s="1">
        <v>2441</v>
      </c>
      <c r="G359" s="1">
        <v>230000100</v>
      </c>
      <c r="H359" s="1">
        <v>0</v>
      </c>
      <c r="I359" s="1">
        <v>1944</v>
      </c>
      <c r="J359" s="1">
        <v>1999</v>
      </c>
      <c r="K359" s="1" t="s">
        <v>858</v>
      </c>
      <c r="L359" s="1" t="s">
        <v>110</v>
      </c>
      <c r="M359" s="1">
        <v>24</v>
      </c>
      <c r="N359" s="1" t="s">
        <v>177</v>
      </c>
      <c r="O359" s="1">
        <v>2</v>
      </c>
      <c r="Q359" s="1" t="s">
        <v>114</v>
      </c>
      <c r="R359" s="1">
        <v>24</v>
      </c>
      <c r="S359" s="1" t="s">
        <v>1666</v>
      </c>
      <c r="T359" s="1">
        <v>412</v>
      </c>
      <c r="V359" s="1">
        <v>4159</v>
      </c>
      <c r="W359" s="1" t="s">
        <v>116</v>
      </c>
      <c r="X359" s="1" t="s">
        <v>117</v>
      </c>
      <c r="Y359" s="1" t="s">
        <v>2868</v>
      </c>
      <c r="Z359" s="1" t="s">
        <v>119</v>
      </c>
      <c r="AA359" s="1" t="s">
        <v>2823</v>
      </c>
      <c r="AC359" s="1" t="s">
        <v>4806</v>
      </c>
      <c r="AD359" s="1" t="s">
        <v>3104</v>
      </c>
      <c r="AE359" s="1" t="s">
        <v>274</v>
      </c>
      <c r="AF359" s="1" t="s">
        <v>124</v>
      </c>
      <c r="AG359" s="1" t="s">
        <v>125</v>
      </c>
      <c r="AH359" s="1" t="s">
        <v>124</v>
      </c>
      <c r="AI359" s="1" t="s">
        <v>112</v>
      </c>
      <c r="AJ359" s="1" t="s">
        <v>112</v>
      </c>
      <c r="AK359" s="1" t="s">
        <v>125</v>
      </c>
      <c r="AL359" s="1" t="s">
        <v>1562</v>
      </c>
      <c r="AM359" s="1" t="s">
        <v>1562</v>
      </c>
      <c r="AN359" s="1" t="s">
        <v>1562</v>
      </c>
      <c r="AO359" s="1">
        <v>113825</v>
      </c>
      <c r="AP359" s="1">
        <v>102264</v>
      </c>
      <c r="AQ359" s="1">
        <v>56718</v>
      </c>
      <c r="AR359" s="1" t="s">
        <v>114</v>
      </c>
      <c r="AS359" s="1">
        <v>0</v>
      </c>
      <c r="AT359" s="1">
        <v>2441</v>
      </c>
      <c r="AU359" s="2">
        <v>0</v>
      </c>
      <c r="AV359" s="2">
        <v>2441</v>
      </c>
      <c r="BB359" s="1" t="s">
        <v>4808</v>
      </c>
      <c r="BC359" s="1" t="s">
        <v>331</v>
      </c>
      <c r="BD359" s="1">
        <v>55</v>
      </c>
      <c r="BE359" s="1" t="s">
        <v>131</v>
      </c>
      <c r="BF359" s="1">
        <v>0</v>
      </c>
      <c r="BG359" s="1">
        <v>3</v>
      </c>
      <c r="BH359" s="1">
        <v>3</v>
      </c>
      <c r="BI359" s="1" t="s">
        <v>131</v>
      </c>
      <c r="BJ359" s="1" t="s">
        <v>182</v>
      </c>
      <c r="BK359" s="1" t="s">
        <v>112</v>
      </c>
      <c r="BL359" s="1" t="s">
        <v>2856</v>
      </c>
      <c r="BN359" s="1" t="s">
        <v>133</v>
      </c>
      <c r="BR359" s="1" t="s">
        <v>133</v>
      </c>
      <c r="BT359" s="1" t="s">
        <v>325</v>
      </c>
      <c r="BU359" s="1" t="s">
        <v>858</v>
      </c>
      <c r="BV359" s="1" t="s">
        <v>114</v>
      </c>
      <c r="BW359" s="1" t="s">
        <v>112</v>
      </c>
      <c r="BX359" s="1">
        <v>0</v>
      </c>
      <c r="BZ359" s="1">
        <v>0</v>
      </c>
      <c r="CA359" s="1">
        <v>1</v>
      </c>
      <c r="CB359" s="1">
        <v>0</v>
      </c>
      <c r="CC359" s="1">
        <v>0</v>
      </c>
      <c r="CD359" s="1" t="s">
        <v>114</v>
      </c>
      <c r="CE359" s="1" t="s">
        <v>114</v>
      </c>
      <c r="CF359" s="1" t="s">
        <v>110</v>
      </c>
      <c r="CG359" s="1" t="s">
        <v>117</v>
      </c>
      <c r="CH359" s="1" t="s">
        <v>116</v>
      </c>
      <c r="CI359" s="1" t="s">
        <v>117</v>
      </c>
      <c r="CJ359" s="1" t="s">
        <v>117</v>
      </c>
      <c r="CK359" s="1" t="s">
        <v>112</v>
      </c>
      <c r="CL359" s="1">
        <v>2</v>
      </c>
      <c r="CM359" s="1">
        <v>7</v>
      </c>
      <c r="CN359" s="1" t="s">
        <v>134</v>
      </c>
      <c r="CO359" s="1" t="s">
        <v>183</v>
      </c>
      <c r="CP359" s="1">
        <v>0</v>
      </c>
      <c r="CQ359" s="1" t="s">
        <v>135</v>
      </c>
      <c r="CR359" s="1" t="s">
        <v>135</v>
      </c>
      <c r="CS359" s="1" t="s">
        <v>136</v>
      </c>
      <c r="CT359" s="1" t="s">
        <v>136</v>
      </c>
      <c r="CU359" s="8">
        <v>10</v>
      </c>
      <c r="CV359" s="1" t="s">
        <v>4815</v>
      </c>
      <c r="CW359" s="1" t="s">
        <v>4815</v>
      </c>
      <c r="CX359" s="1">
        <v>4</v>
      </c>
      <c r="CY359" s="10">
        <f t="shared" si="35"/>
        <v>2.5</v>
      </c>
      <c r="CZ359" s="3">
        <v>11.8</v>
      </c>
      <c r="DA359" s="3">
        <v>8.8000000000000007</v>
      </c>
      <c r="DB359" s="6">
        <f t="shared" si="36"/>
        <v>5</v>
      </c>
      <c r="DC359" s="9">
        <v>0</v>
      </c>
      <c r="DD359" s="7">
        <v>0</v>
      </c>
      <c r="DE359" s="7">
        <v>0</v>
      </c>
      <c r="DF359" s="1">
        <v>4159</v>
      </c>
      <c r="DG359" s="1">
        <f t="shared" si="37"/>
        <v>8318</v>
      </c>
      <c r="DH359" s="9">
        <f t="shared" si="38"/>
        <v>2</v>
      </c>
      <c r="DI359" s="1">
        <v>1081</v>
      </c>
      <c r="DJ359" s="1">
        <f t="shared" si="39"/>
        <v>2162</v>
      </c>
      <c r="DK359" s="9">
        <f t="shared" si="40"/>
        <v>4</v>
      </c>
      <c r="DL359" s="4">
        <v>10</v>
      </c>
      <c r="DN359">
        <f>(DL359*InputWeights!$C$7+DB359*InputWeights!$C$6)</f>
        <v>7.5</v>
      </c>
      <c r="DO359">
        <f>(DD359*InputWeights!$C$12+DE359*InputWeights!$C$10+CU359*InputWeights!$C$11)</f>
        <v>4</v>
      </c>
      <c r="DP359">
        <f>(DC359*InputWeights!$C$18+DK359*InputWeights!$C$16+DH359*InputWeights!$C$15+CY359*InputWeights!$C$17)</f>
        <v>2.35</v>
      </c>
      <c r="DR359">
        <f>DN359*InputWeights!$C$5+DO359*InputWeights!$C$9+DP359*InputWeights!$C$14</f>
        <v>43.9</v>
      </c>
      <c r="DS359">
        <f>((_xlfn.RANK.EQ(DR359,$DR$2:$DR$6635,0))/(COUNT(DR$2:$DR$6635)))*100</f>
        <v>23.696682464454977</v>
      </c>
      <c r="DT359">
        <f t="shared" si="41"/>
        <v>25</v>
      </c>
    </row>
    <row r="360" spans="1:124" x14ac:dyDescent="0.25">
      <c r="A360" s="1" t="s">
        <v>4679</v>
      </c>
      <c r="B360" s="1" t="s">
        <v>3684</v>
      </c>
      <c r="C360" s="1" t="s">
        <v>3685</v>
      </c>
      <c r="D360" s="1" t="s">
        <v>110</v>
      </c>
      <c r="E360" s="1" t="s">
        <v>333</v>
      </c>
      <c r="F360" s="1">
        <v>1282</v>
      </c>
      <c r="G360" s="1">
        <v>410012000</v>
      </c>
      <c r="H360" s="1">
        <v>30</v>
      </c>
      <c r="I360" s="1">
        <v>1975</v>
      </c>
      <c r="J360" s="1">
        <v>2015</v>
      </c>
      <c r="K360" s="1" t="s">
        <v>112</v>
      </c>
      <c r="L360" s="1" t="s">
        <v>110</v>
      </c>
      <c r="M360" s="1">
        <v>16</v>
      </c>
      <c r="N360" s="1" t="s">
        <v>358</v>
      </c>
      <c r="O360" s="1">
        <v>1</v>
      </c>
      <c r="Q360" s="1" t="s">
        <v>117</v>
      </c>
      <c r="R360" s="1">
        <v>0</v>
      </c>
      <c r="T360" s="1">
        <v>0</v>
      </c>
      <c r="V360" s="1">
        <v>3069</v>
      </c>
      <c r="W360" s="1" t="s">
        <v>110</v>
      </c>
      <c r="X360" s="1" t="s">
        <v>117</v>
      </c>
      <c r="Y360" s="1" t="s">
        <v>2109</v>
      </c>
      <c r="AA360" s="1" t="s">
        <v>133</v>
      </c>
      <c r="AE360" s="1" t="s">
        <v>3734</v>
      </c>
      <c r="AF360" s="1" t="s">
        <v>116</v>
      </c>
      <c r="AG360" s="1" t="s">
        <v>125</v>
      </c>
      <c r="AH360" s="1" t="s">
        <v>124</v>
      </c>
      <c r="AI360" s="1" t="s">
        <v>112</v>
      </c>
      <c r="AJ360" s="1" t="s">
        <v>112</v>
      </c>
      <c r="AK360" s="1" t="s">
        <v>125</v>
      </c>
      <c r="AL360" s="1" t="s">
        <v>1091</v>
      </c>
      <c r="AM360" s="1" t="s">
        <v>1091</v>
      </c>
      <c r="AN360" s="1" t="s">
        <v>4681</v>
      </c>
      <c r="AO360" s="1">
        <v>70894</v>
      </c>
      <c r="AP360" s="1">
        <v>102264</v>
      </c>
      <c r="AQ360" s="1">
        <v>40158</v>
      </c>
      <c r="AR360" s="1" t="s">
        <v>110</v>
      </c>
      <c r="AS360" s="1">
        <v>0</v>
      </c>
      <c r="AT360" s="1">
        <v>1282</v>
      </c>
      <c r="AU360" s="2">
        <v>2584</v>
      </c>
      <c r="AV360" s="2">
        <v>3866</v>
      </c>
      <c r="BB360" s="1" t="s">
        <v>3520</v>
      </c>
      <c r="BC360" s="1" t="s">
        <v>4682</v>
      </c>
      <c r="BD360" s="1">
        <v>0</v>
      </c>
      <c r="BE360" s="1" t="s">
        <v>131</v>
      </c>
      <c r="BF360" s="1">
        <v>2</v>
      </c>
      <c r="BG360" s="1">
        <v>0</v>
      </c>
      <c r="BH360" s="1">
        <v>2</v>
      </c>
      <c r="BJ360" s="1" t="s">
        <v>182</v>
      </c>
      <c r="BK360" s="1" t="s">
        <v>112</v>
      </c>
      <c r="BN360" s="1" t="s">
        <v>133</v>
      </c>
      <c r="BR360" s="1" t="s">
        <v>133</v>
      </c>
      <c r="BU360" s="1" t="s">
        <v>112</v>
      </c>
      <c r="BV360" s="1" t="s">
        <v>114</v>
      </c>
      <c r="BX360" s="1">
        <v>0</v>
      </c>
      <c r="BZ360" s="1">
        <v>0</v>
      </c>
      <c r="CA360" s="1">
        <v>1</v>
      </c>
      <c r="CB360" s="1">
        <v>0</v>
      </c>
      <c r="CC360" s="1">
        <v>0</v>
      </c>
      <c r="CD360" s="1" t="s">
        <v>117</v>
      </c>
      <c r="CE360" s="1" t="s">
        <v>117</v>
      </c>
      <c r="CF360" s="1" t="s">
        <v>110</v>
      </c>
      <c r="CG360" s="1" t="s">
        <v>117</v>
      </c>
      <c r="CH360" s="1" t="s">
        <v>114</v>
      </c>
      <c r="CI360" s="1" t="s">
        <v>117</v>
      </c>
      <c r="CJ360" s="1" t="s">
        <v>117</v>
      </c>
      <c r="CK360" s="1" t="s">
        <v>112</v>
      </c>
      <c r="CL360" s="1">
        <v>0</v>
      </c>
      <c r="CM360" s="1">
        <v>0</v>
      </c>
      <c r="CN360" s="1" t="s">
        <v>142</v>
      </c>
      <c r="CO360" s="1" t="s">
        <v>183</v>
      </c>
      <c r="CP360" s="1">
        <v>0</v>
      </c>
      <c r="CR360" s="1" t="s">
        <v>144</v>
      </c>
      <c r="CS360" s="1" t="s">
        <v>418</v>
      </c>
      <c r="CT360" s="1" t="s">
        <v>136</v>
      </c>
      <c r="CU360" s="8">
        <v>10</v>
      </c>
      <c r="CV360" s="1" t="s">
        <v>4683</v>
      </c>
      <c r="CW360" s="1" t="s">
        <v>4683</v>
      </c>
      <c r="CX360" s="1">
        <v>2</v>
      </c>
      <c r="CY360" s="10">
        <f t="shared" si="35"/>
        <v>7.5</v>
      </c>
      <c r="CZ360" s="3">
        <v>7.1</v>
      </c>
      <c r="DA360" s="3">
        <v>5.9</v>
      </c>
      <c r="DB360" s="6">
        <f t="shared" si="36"/>
        <v>2.5</v>
      </c>
      <c r="DC360" s="9">
        <v>0</v>
      </c>
      <c r="DD360" s="7">
        <v>0</v>
      </c>
      <c r="DE360" s="7">
        <v>0</v>
      </c>
      <c r="DF360" s="1">
        <v>3069</v>
      </c>
      <c r="DG360" s="1">
        <f t="shared" si="37"/>
        <v>6138</v>
      </c>
      <c r="DH360" s="9">
        <f t="shared" si="38"/>
        <v>2</v>
      </c>
      <c r="DI360" s="1">
        <v>215</v>
      </c>
      <c r="DJ360" s="1">
        <f t="shared" si="39"/>
        <v>430</v>
      </c>
      <c r="DK360" s="9">
        <f t="shared" si="40"/>
        <v>1</v>
      </c>
      <c r="DL360" s="4">
        <v>10</v>
      </c>
      <c r="DN360">
        <f>(DL360*InputWeights!$C$7+DB360*InputWeights!$C$6)</f>
        <v>6.25</v>
      </c>
      <c r="DO360">
        <f>(DD360*InputWeights!$C$12+DE360*InputWeights!$C$10+CU360*InputWeights!$C$11)</f>
        <v>4</v>
      </c>
      <c r="DP360">
        <f>(DC360*InputWeights!$C$18+DK360*InputWeights!$C$16+DH360*InputWeights!$C$15+CY360*InputWeights!$C$17)</f>
        <v>3.25</v>
      </c>
      <c r="DR360">
        <f>DN360*InputWeights!$C$5+DO360*InputWeights!$C$9+DP360*InputWeights!$C$14</f>
        <v>43.75</v>
      </c>
      <c r="DS360">
        <f>((_xlfn.RANK.EQ(DR360,$DR$2:$DR$6635,0))/(COUNT(DR$2:$DR$6635)))*100</f>
        <v>24.306025727826675</v>
      </c>
      <c r="DT360">
        <f t="shared" si="41"/>
        <v>25</v>
      </c>
    </row>
    <row r="361" spans="1:124" x14ac:dyDescent="0.25">
      <c r="A361" s="1" t="s">
        <v>248</v>
      </c>
      <c r="B361" s="1" t="s">
        <v>3684</v>
      </c>
      <c r="C361" s="1" t="s">
        <v>3685</v>
      </c>
      <c r="D361" s="1" t="s">
        <v>110</v>
      </c>
      <c r="E361" s="1" t="s">
        <v>146</v>
      </c>
      <c r="F361" s="1">
        <v>2215</v>
      </c>
      <c r="G361" s="1">
        <v>410026800</v>
      </c>
      <c r="H361" s="1">
        <v>10</v>
      </c>
      <c r="I361" s="1">
        <v>1923</v>
      </c>
      <c r="J361" s="1">
        <v>2006</v>
      </c>
      <c r="K361" s="1" t="s">
        <v>858</v>
      </c>
      <c r="L361" s="1" t="s">
        <v>110</v>
      </c>
      <c r="M361" s="1">
        <v>24</v>
      </c>
      <c r="N361" s="1" t="s">
        <v>177</v>
      </c>
      <c r="O361" s="1">
        <v>2</v>
      </c>
      <c r="P361" s="1" t="s">
        <v>112</v>
      </c>
      <c r="Q361" s="1" t="s">
        <v>110</v>
      </c>
      <c r="R361" s="1">
        <v>1</v>
      </c>
      <c r="S361" s="1" t="s">
        <v>4427</v>
      </c>
      <c r="T361" s="1">
        <v>138</v>
      </c>
      <c r="V361" s="1">
        <v>10267</v>
      </c>
      <c r="W361" s="1" t="s">
        <v>116</v>
      </c>
      <c r="X361" s="1" t="s">
        <v>117</v>
      </c>
      <c r="Y361" s="1" t="s">
        <v>4421</v>
      </c>
      <c r="AA361" s="1" t="s">
        <v>133</v>
      </c>
      <c r="AC361" s="1" t="s">
        <v>4422</v>
      </c>
      <c r="AD361" s="1" t="s">
        <v>4423</v>
      </c>
      <c r="AE361" s="1" t="s">
        <v>3734</v>
      </c>
      <c r="AF361" s="1" t="s">
        <v>116</v>
      </c>
      <c r="AG361" s="1" t="s">
        <v>112</v>
      </c>
      <c r="AH361" s="1" t="s">
        <v>114</v>
      </c>
      <c r="AI361" s="1" t="s">
        <v>627</v>
      </c>
      <c r="AJ361" s="1" t="s">
        <v>112</v>
      </c>
      <c r="AK361" s="1" t="s">
        <v>112</v>
      </c>
      <c r="AL361" s="1" t="s">
        <v>151</v>
      </c>
      <c r="AM361" s="1" t="s">
        <v>4428</v>
      </c>
      <c r="AN361" s="1" t="s">
        <v>4429</v>
      </c>
      <c r="AO361" s="1">
        <v>70166</v>
      </c>
      <c r="AP361" s="1">
        <v>102264</v>
      </c>
      <c r="AQ361" s="1">
        <v>7053</v>
      </c>
      <c r="AR361" s="1" t="s">
        <v>114</v>
      </c>
      <c r="AS361" s="1">
        <v>0</v>
      </c>
      <c r="AT361" s="1">
        <v>2215</v>
      </c>
      <c r="AU361" s="2">
        <v>8990</v>
      </c>
      <c r="AV361" s="2">
        <v>11205</v>
      </c>
      <c r="BB361" s="1" t="s">
        <v>129</v>
      </c>
      <c r="BC361" s="1" t="s">
        <v>180</v>
      </c>
      <c r="BD361" s="1">
        <v>71</v>
      </c>
      <c r="BE361" s="1" t="s">
        <v>131</v>
      </c>
      <c r="BF361" s="1">
        <v>0</v>
      </c>
      <c r="BG361" s="1">
        <v>2</v>
      </c>
      <c r="BH361" s="1">
        <v>2</v>
      </c>
      <c r="BJ361" s="1" t="s">
        <v>182</v>
      </c>
      <c r="BK361" s="1" t="s">
        <v>112</v>
      </c>
      <c r="BN361" s="1" t="s">
        <v>133</v>
      </c>
      <c r="BR361" s="1" t="s">
        <v>133</v>
      </c>
      <c r="BU361" s="1" t="s">
        <v>858</v>
      </c>
      <c r="BV361" s="1" t="s">
        <v>116</v>
      </c>
      <c r="BW361" s="1" t="s">
        <v>112</v>
      </c>
      <c r="BX361" s="1">
        <v>0</v>
      </c>
      <c r="BZ361" s="1">
        <v>0</v>
      </c>
      <c r="CA361" s="1">
        <v>1</v>
      </c>
      <c r="CB361" s="1">
        <v>0</v>
      </c>
      <c r="CC361" s="1">
        <v>0</v>
      </c>
      <c r="CD361" s="1" t="s">
        <v>114</v>
      </c>
      <c r="CE361" s="1" t="s">
        <v>110</v>
      </c>
      <c r="CF361" s="1" t="s">
        <v>110</v>
      </c>
      <c r="CG361" s="1" t="s">
        <v>117</v>
      </c>
      <c r="CH361" s="1" t="s">
        <v>114</v>
      </c>
      <c r="CI361" s="1" t="s">
        <v>117</v>
      </c>
      <c r="CJ361" s="1" t="s">
        <v>117</v>
      </c>
      <c r="CK361" s="1" t="s">
        <v>112</v>
      </c>
      <c r="CL361" s="1">
        <v>10</v>
      </c>
      <c r="CM361" s="1">
        <v>0</v>
      </c>
      <c r="CN361" s="1" t="s">
        <v>142</v>
      </c>
      <c r="CO361" s="1" t="s">
        <v>183</v>
      </c>
      <c r="CP361" s="1">
        <v>0</v>
      </c>
      <c r="CQ361" s="1" t="s">
        <v>135</v>
      </c>
      <c r="CR361" s="1" t="s">
        <v>135</v>
      </c>
      <c r="CS361" s="1" t="s">
        <v>156</v>
      </c>
      <c r="CT361" s="1" t="s">
        <v>184</v>
      </c>
      <c r="CU361" s="8">
        <v>7.5</v>
      </c>
      <c r="CV361" s="1" t="s">
        <v>4430</v>
      </c>
      <c r="CW361" s="1" t="s">
        <v>4430</v>
      </c>
      <c r="CX361" s="1">
        <v>4</v>
      </c>
      <c r="CY361" s="10">
        <f t="shared" si="35"/>
        <v>2.5</v>
      </c>
      <c r="CZ361" s="3">
        <v>5.7</v>
      </c>
      <c r="DA361" s="3">
        <v>5.4</v>
      </c>
      <c r="DB361" s="6">
        <f t="shared" si="36"/>
        <v>2.5</v>
      </c>
      <c r="DC361" s="9">
        <v>10</v>
      </c>
      <c r="DD361" s="7">
        <v>0</v>
      </c>
      <c r="DE361" s="7">
        <v>0</v>
      </c>
      <c r="DF361" s="1">
        <v>10267</v>
      </c>
      <c r="DG361" s="1">
        <f t="shared" si="37"/>
        <v>20534</v>
      </c>
      <c r="DH361" s="9">
        <f t="shared" si="38"/>
        <v>5</v>
      </c>
      <c r="DI361" s="1">
        <v>205</v>
      </c>
      <c r="DJ361" s="1">
        <f t="shared" si="39"/>
        <v>410</v>
      </c>
      <c r="DK361" s="9">
        <f t="shared" si="40"/>
        <v>1</v>
      </c>
      <c r="DL361" s="4">
        <v>10</v>
      </c>
      <c r="DN361">
        <f>(DL361*InputWeights!$C$7+DB361*InputWeights!$C$6)</f>
        <v>6.25</v>
      </c>
      <c r="DO361">
        <f>(DD361*InputWeights!$C$12+DE361*InputWeights!$C$10+CU361*InputWeights!$C$11)</f>
        <v>3</v>
      </c>
      <c r="DP361">
        <f>(DC361*InputWeights!$C$18+DK361*InputWeights!$C$16+DH361*InputWeights!$C$15+CY361*InputWeights!$C$17)</f>
        <v>3.95</v>
      </c>
      <c r="DR361">
        <f>DN361*InputWeights!$C$5+DO361*InputWeights!$C$9+DP361*InputWeights!$C$14</f>
        <v>43.55</v>
      </c>
      <c r="DS361">
        <f>((_xlfn.RANK.EQ(DR361,$DR$2:$DR$6635,0))/(COUNT(DR$2:$DR$6635)))*100</f>
        <v>24.373730534867978</v>
      </c>
      <c r="DT361">
        <f t="shared" si="41"/>
        <v>25</v>
      </c>
    </row>
    <row r="362" spans="1:124" x14ac:dyDescent="0.25">
      <c r="A362" s="1" t="s">
        <v>450</v>
      </c>
      <c r="B362" s="1" t="s">
        <v>108</v>
      </c>
      <c r="C362" s="1" t="s">
        <v>109</v>
      </c>
      <c r="D362" s="1" t="s">
        <v>110</v>
      </c>
      <c r="E362" s="1" t="s">
        <v>492</v>
      </c>
      <c r="F362" s="1">
        <v>1795</v>
      </c>
      <c r="G362" s="1">
        <v>7400</v>
      </c>
      <c r="H362" s="1">
        <v>0</v>
      </c>
      <c r="I362" s="1">
        <v>1936</v>
      </c>
      <c r="J362" s="1">
        <v>2014</v>
      </c>
      <c r="K362" s="1" t="s">
        <v>139</v>
      </c>
      <c r="L362" s="1" t="s">
        <v>110</v>
      </c>
      <c r="M362" s="1">
        <v>25</v>
      </c>
      <c r="N362" s="1" t="s">
        <v>177</v>
      </c>
      <c r="O362" s="1">
        <v>2</v>
      </c>
      <c r="Q362" s="1" t="s">
        <v>114</v>
      </c>
      <c r="R362" s="1">
        <v>999</v>
      </c>
      <c r="S362" s="1" t="s">
        <v>148</v>
      </c>
      <c r="T362" s="1">
        <v>125</v>
      </c>
      <c r="V362" s="1">
        <v>12694</v>
      </c>
      <c r="W362" s="1" t="s">
        <v>116</v>
      </c>
      <c r="X362" s="1" t="s">
        <v>117</v>
      </c>
      <c r="Y362" s="1" t="s">
        <v>493</v>
      </c>
      <c r="Z362" s="1" t="s">
        <v>119</v>
      </c>
      <c r="AA362" s="1" t="s">
        <v>454</v>
      </c>
      <c r="AC362" s="1" t="s">
        <v>321</v>
      </c>
      <c r="AD362" s="1" t="s">
        <v>160</v>
      </c>
      <c r="AE362" s="1" t="s">
        <v>364</v>
      </c>
      <c r="AF362" s="1" t="s">
        <v>124</v>
      </c>
      <c r="AG362" s="1" t="s">
        <v>125</v>
      </c>
      <c r="AH362" s="1" t="s">
        <v>124</v>
      </c>
      <c r="AI362" s="1" t="s">
        <v>150</v>
      </c>
      <c r="AJ362" s="1" t="s">
        <v>112</v>
      </c>
      <c r="AK362" s="1" t="s">
        <v>125</v>
      </c>
      <c r="AL362" s="1" t="s">
        <v>488</v>
      </c>
      <c r="AM362" s="1" t="s">
        <v>494</v>
      </c>
      <c r="AN362" s="1" t="s">
        <v>490</v>
      </c>
      <c r="AO362" s="1">
        <v>1802</v>
      </c>
      <c r="AP362" s="1">
        <v>102264</v>
      </c>
      <c r="AQ362" s="1">
        <v>163</v>
      </c>
      <c r="AR362" s="1" t="s">
        <v>114</v>
      </c>
      <c r="AS362" s="1">
        <v>43920</v>
      </c>
      <c r="AT362" s="1">
        <v>45715</v>
      </c>
      <c r="AU362" s="2">
        <v>43920</v>
      </c>
      <c r="AV362" s="2">
        <v>45715</v>
      </c>
      <c r="BB362" s="1" t="s">
        <v>129</v>
      </c>
      <c r="BC362" s="1" t="s">
        <v>189</v>
      </c>
      <c r="BD362" s="1">
        <v>90</v>
      </c>
      <c r="BE362" s="1" t="s">
        <v>131</v>
      </c>
      <c r="BF362" s="1">
        <v>0</v>
      </c>
      <c r="BG362" s="1">
        <v>4</v>
      </c>
      <c r="BH362" s="1">
        <v>4</v>
      </c>
      <c r="BI362" s="1" t="s">
        <v>153</v>
      </c>
      <c r="BJ362" s="1" t="s">
        <v>182</v>
      </c>
      <c r="BK362" s="1" t="s">
        <v>112</v>
      </c>
      <c r="BN362" s="1" t="s">
        <v>133</v>
      </c>
      <c r="BR362" s="1" t="s">
        <v>133</v>
      </c>
      <c r="BU362" s="1" t="s">
        <v>139</v>
      </c>
      <c r="BV362" s="1" t="s">
        <v>114</v>
      </c>
      <c r="BW362" s="1" t="s">
        <v>112</v>
      </c>
      <c r="BX362" s="1">
        <v>0</v>
      </c>
      <c r="BZ362" s="1">
        <v>0</v>
      </c>
      <c r="CA362" s="1">
        <v>1</v>
      </c>
      <c r="CB362" s="1">
        <v>0</v>
      </c>
      <c r="CC362" s="1">
        <v>0</v>
      </c>
      <c r="CD362" s="1" t="s">
        <v>114</v>
      </c>
      <c r="CE362" s="1" t="s">
        <v>114</v>
      </c>
      <c r="CF362" s="1" t="s">
        <v>110</v>
      </c>
      <c r="CG362" s="1" t="s">
        <v>117</v>
      </c>
      <c r="CH362" s="1" t="s">
        <v>117</v>
      </c>
      <c r="CI362" s="1" t="s">
        <v>117</v>
      </c>
      <c r="CJ362" s="1" t="s">
        <v>117</v>
      </c>
      <c r="CK362" s="1" t="s">
        <v>125</v>
      </c>
      <c r="CL362" s="1">
        <v>8</v>
      </c>
      <c r="CM362" s="1">
        <v>4</v>
      </c>
      <c r="CN362" s="1" t="s">
        <v>142</v>
      </c>
      <c r="CO362" s="1" t="s">
        <v>183</v>
      </c>
      <c r="CP362" s="1">
        <v>0</v>
      </c>
      <c r="CQ362" s="1" t="s">
        <v>143</v>
      </c>
      <c r="CR362" s="1" t="s">
        <v>143</v>
      </c>
      <c r="CS362" s="1" t="s">
        <v>184</v>
      </c>
      <c r="CT362" s="1" t="s">
        <v>156</v>
      </c>
      <c r="CU362" s="8">
        <v>5</v>
      </c>
      <c r="CV362" s="1" t="s">
        <v>495</v>
      </c>
      <c r="CW362" s="1" t="s">
        <v>495</v>
      </c>
      <c r="CX362" s="1">
        <v>3</v>
      </c>
      <c r="CY362" s="10">
        <f t="shared" si="35"/>
        <v>7.5</v>
      </c>
      <c r="CZ362" s="3">
        <v>5.55206</v>
      </c>
      <c r="DA362" s="3">
        <v>2.0553699999999999</v>
      </c>
      <c r="DB362" s="6">
        <f t="shared" si="36"/>
        <v>1</v>
      </c>
      <c r="DC362" s="9">
        <v>0</v>
      </c>
      <c r="DD362" s="7">
        <v>0</v>
      </c>
      <c r="DE362" s="7">
        <v>0</v>
      </c>
      <c r="DF362" s="1">
        <v>12694</v>
      </c>
      <c r="DG362" s="1">
        <f t="shared" si="37"/>
        <v>25388</v>
      </c>
      <c r="DH362" s="9">
        <f t="shared" si="38"/>
        <v>6</v>
      </c>
      <c r="DI362" s="1">
        <v>635</v>
      </c>
      <c r="DJ362" s="1">
        <f t="shared" si="39"/>
        <v>1270</v>
      </c>
      <c r="DK362" s="9">
        <f t="shared" si="40"/>
        <v>3</v>
      </c>
      <c r="DL362" s="4">
        <v>10</v>
      </c>
      <c r="DN362">
        <f>(DL362*InputWeights!$C$7+DB362*InputWeights!$C$6)</f>
        <v>5.5</v>
      </c>
      <c r="DO362">
        <f>(DD362*InputWeights!$C$12+DE362*InputWeights!$C$10+CU362*InputWeights!$C$11)</f>
        <v>2</v>
      </c>
      <c r="DP362">
        <f>(DC362*InputWeights!$C$18+DK362*InputWeights!$C$16+DH362*InputWeights!$C$15+CY362*InputWeights!$C$17)</f>
        <v>5.25</v>
      </c>
      <c r="DR362">
        <f>DN362*InputWeights!$C$5+DO362*InputWeights!$C$9+DP362*InputWeights!$C$14</f>
        <v>43.5</v>
      </c>
      <c r="DS362">
        <f>((_xlfn.RANK.EQ(DR362,$DR$2:$DR$6635,0))/(COUNT(DR$2:$DR$6635)))*100</f>
        <v>24.441435341909276</v>
      </c>
      <c r="DT362">
        <f t="shared" si="41"/>
        <v>25</v>
      </c>
    </row>
    <row r="363" spans="1:124" x14ac:dyDescent="0.25">
      <c r="A363" s="1" t="s">
        <v>450</v>
      </c>
      <c r="B363" s="1" t="s">
        <v>108</v>
      </c>
      <c r="C363" s="1" t="s">
        <v>109</v>
      </c>
      <c r="D363" s="1" t="s">
        <v>110</v>
      </c>
      <c r="E363" s="1" t="s">
        <v>138</v>
      </c>
      <c r="F363" s="1">
        <v>3110</v>
      </c>
      <c r="G363" s="1">
        <v>7500</v>
      </c>
      <c r="H363" s="1">
        <v>0</v>
      </c>
      <c r="I363" s="1">
        <v>1936</v>
      </c>
      <c r="J363" s="1">
        <v>2014</v>
      </c>
      <c r="K363" s="1" t="s">
        <v>139</v>
      </c>
      <c r="L363" s="1" t="s">
        <v>110</v>
      </c>
      <c r="M363" s="1">
        <v>25</v>
      </c>
      <c r="N363" s="1" t="s">
        <v>177</v>
      </c>
      <c r="O363" s="1">
        <v>2</v>
      </c>
      <c r="Q363" s="1" t="s">
        <v>114</v>
      </c>
      <c r="R363" s="1">
        <v>4</v>
      </c>
      <c r="S363" s="1" t="s">
        <v>148</v>
      </c>
      <c r="T363" s="1">
        <v>78</v>
      </c>
      <c r="V363" s="1">
        <v>12694</v>
      </c>
      <c r="W363" s="1" t="s">
        <v>116</v>
      </c>
      <c r="X363" s="1" t="s">
        <v>117</v>
      </c>
      <c r="Y363" s="1" t="s">
        <v>493</v>
      </c>
      <c r="Z363" s="1" t="s">
        <v>119</v>
      </c>
      <c r="AA363" s="1" t="s">
        <v>454</v>
      </c>
      <c r="AC363" s="1" t="s">
        <v>160</v>
      </c>
      <c r="AD363" s="1" t="s">
        <v>218</v>
      </c>
      <c r="AE363" s="1" t="s">
        <v>364</v>
      </c>
      <c r="AF363" s="1" t="s">
        <v>124</v>
      </c>
      <c r="AG363" s="1" t="s">
        <v>125</v>
      </c>
      <c r="AH363" s="1" t="s">
        <v>124</v>
      </c>
      <c r="AI363" s="1" t="s">
        <v>150</v>
      </c>
      <c r="AJ363" s="1" t="s">
        <v>112</v>
      </c>
      <c r="AK363" s="1" t="s">
        <v>125</v>
      </c>
      <c r="AL363" s="1" t="s">
        <v>488</v>
      </c>
      <c r="AM363" s="1" t="s">
        <v>494</v>
      </c>
      <c r="AN363" s="1" t="s">
        <v>496</v>
      </c>
      <c r="AO363" s="1">
        <v>1804</v>
      </c>
      <c r="AP363" s="1">
        <v>102264</v>
      </c>
      <c r="AQ363" s="1">
        <v>163</v>
      </c>
      <c r="AR363" s="1" t="s">
        <v>114</v>
      </c>
      <c r="AS363" s="1">
        <v>45715</v>
      </c>
      <c r="AT363" s="1">
        <v>48825</v>
      </c>
      <c r="AU363" s="2">
        <v>45715</v>
      </c>
      <c r="AV363" s="2">
        <v>48825</v>
      </c>
      <c r="BB363" s="1" t="s">
        <v>129</v>
      </c>
      <c r="BC363" s="1" t="s">
        <v>189</v>
      </c>
      <c r="BD363" s="1">
        <v>93</v>
      </c>
      <c r="BE363" s="1" t="s">
        <v>131</v>
      </c>
      <c r="BF363" s="1">
        <v>0</v>
      </c>
      <c r="BG363" s="1">
        <v>4</v>
      </c>
      <c r="BH363" s="1">
        <v>4</v>
      </c>
      <c r="BI363" s="1" t="s">
        <v>153</v>
      </c>
      <c r="BJ363" s="1" t="s">
        <v>182</v>
      </c>
      <c r="BK363" s="1" t="s">
        <v>112</v>
      </c>
      <c r="BN363" s="1" t="s">
        <v>133</v>
      </c>
      <c r="BR363" s="1" t="s">
        <v>133</v>
      </c>
      <c r="BU363" s="1" t="s">
        <v>139</v>
      </c>
      <c r="BV363" s="1" t="s">
        <v>114</v>
      </c>
      <c r="BW363" s="1" t="s">
        <v>112</v>
      </c>
      <c r="BX363" s="1">
        <v>0</v>
      </c>
      <c r="BZ363" s="1">
        <v>0</v>
      </c>
      <c r="CA363" s="1">
        <v>1</v>
      </c>
      <c r="CB363" s="1">
        <v>0</v>
      </c>
      <c r="CC363" s="1">
        <v>0</v>
      </c>
      <c r="CD363" s="1" t="s">
        <v>114</v>
      </c>
      <c r="CE363" s="1" t="s">
        <v>114</v>
      </c>
      <c r="CF363" s="1" t="s">
        <v>110</v>
      </c>
      <c r="CG363" s="1" t="s">
        <v>117</v>
      </c>
      <c r="CH363" s="1" t="s">
        <v>117</v>
      </c>
      <c r="CI363" s="1" t="s">
        <v>117</v>
      </c>
      <c r="CJ363" s="1" t="s">
        <v>117</v>
      </c>
      <c r="CK363" s="1" t="s">
        <v>125</v>
      </c>
      <c r="CL363" s="1">
        <v>9</v>
      </c>
      <c r="CM363" s="1">
        <v>5</v>
      </c>
      <c r="CN363" s="1" t="s">
        <v>142</v>
      </c>
      <c r="CO363" s="1" t="s">
        <v>183</v>
      </c>
      <c r="CP363" s="1">
        <v>0</v>
      </c>
      <c r="CQ363" s="1" t="s">
        <v>143</v>
      </c>
      <c r="CR363" s="1" t="s">
        <v>143</v>
      </c>
      <c r="CS363" s="1" t="s">
        <v>156</v>
      </c>
      <c r="CT363" s="1" t="s">
        <v>156</v>
      </c>
      <c r="CU363" s="8">
        <v>5</v>
      </c>
      <c r="CV363" s="1" t="s">
        <v>497</v>
      </c>
      <c r="CW363" s="1" t="s">
        <v>497</v>
      </c>
      <c r="CX363" s="1">
        <v>3</v>
      </c>
      <c r="CY363" s="10">
        <f t="shared" si="35"/>
        <v>7.5</v>
      </c>
      <c r="CZ363" s="3">
        <v>1.69617</v>
      </c>
      <c r="DA363" s="3">
        <v>0.93764099999999995</v>
      </c>
      <c r="DB363" s="6">
        <f t="shared" si="36"/>
        <v>1</v>
      </c>
      <c r="DC363" s="9">
        <v>0</v>
      </c>
      <c r="DD363" s="7">
        <v>0</v>
      </c>
      <c r="DE363" s="7">
        <v>0</v>
      </c>
      <c r="DF363" s="1">
        <v>12694</v>
      </c>
      <c r="DG363" s="1">
        <f t="shared" si="37"/>
        <v>25388</v>
      </c>
      <c r="DH363" s="9">
        <f t="shared" si="38"/>
        <v>6</v>
      </c>
      <c r="DI363" s="1">
        <v>635</v>
      </c>
      <c r="DJ363" s="1">
        <f t="shared" si="39"/>
        <v>1270</v>
      </c>
      <c r="DK363" s="9">
        <f t="shared" si="40"/>
        <v>3</v>
      </c>
      <c r="DL363" s="4">
        <v>10</v>
      </c>
      <c r="DN363">
        <f>(DL363*InputWeights!$C$7+DB363*InputWeights!$C$6)</f>
        <v>5.5</v>
      </c>
      <c r="DO363">
        <f>(DD363*InputWeights!$C$12+DE363*InputWeights!$C$10+CU363*InputWeights!$C$11)</f>
        <v>2</v>
      </c>
      <c r="DP363">
        <f>(DC363*InputWeights!$C$18+DK363*InputWeights!$C$16+DH363*InputWeights!$C$15+CY363*InputWeights!$C$17)</f>
        <v>5.25</v>
      </c>
      <c r="DR363">
        <f>DN363*InputWeights!$C$5+DO363*InputWeights!$C$9+DP363*InputWeights!$C$14</f>
        <v>43.5</v>
      </c>
      <c r="DS363">
        <f>((_xlfn.RANK.EQ(DR363,$DR$2:$DR$6635,0))/(COUNT(DR$2:$DR$6635)))*100</f>
        <v>24.441435341909276</v>
      </c>
      <c r="DT363">
        <f t="shared" si="41"/>
        <v>25</v>
      </c>
    </row>
    <row r="364" spans="1:124" x14ac:dyDescent="0.25">
      <c r="A364" s="1" t="s">
        <v>450</v>
      </c>
      <c r="B364" s="1" t="s">
        <v>108</v>
      </c>
      <c r="C364" s="1" t="s">
        <v>109</v>
      </c>
      <c r="D364" s="1" t="s">
        <v>110</v>
      </c>
      <c r="E364" s="1" t="s">
        <v>376</v>
      </c>
      <c r="F364" s="1">
        <v>1296</v>
      </c>
      <c r="G364" s="1">
        <v>7600</v>
      </c>
      <c r="H364" s="1">
        <v>0</v>
      </c>
      <c r="I364" s="1">
        <v>1936</v>
      </c>
      <c r="J364" s="1">
        <v>2014</v>
      </c>
      <c r="K364" s="1" t="s">
        <v>112</v>
      </c>
      <c r="L364" s="1" t="s">
        <v>110</v>
      </c>
      <c r="M364" s="1">
        <v>25</v>
      </c>
      <c r="N364" s="1" t="s">
        <v>177</v>
      </c>
      <c r="O364" s="1">
        <v>2</v>
      </c>
      <c r="Q364" s="1" t="s">
        <v>114</v>
      </c>
      <c r="R364" s="1">
        <v>4</v>
      </c>
      <c r="S364" s="1" t="s">
        <v>452</v>
      </c>
      <c r="T364" s="1">
        <v>82</v>
      </c>
      <c r="V364" s="1">
        <v>13120</v>
      </c>
      <c r="W364" s="1" t="s">
        <v>116</v>
      </c>
      <c r="X364" s="1" t="s">
        <v>117</v>
      </c>
      <c r="Y364" s="1" t="s">
        <v>493</v>
      </c>
      <c r="Z364" s="1" t="s">
        <v>119</v>
      </c>
      <c r="AA364" s="1" t="s">
        <v>454</v>
      </c>
      <c r="AC364" s="1" t="s">
        <v>218</v>
      </c>
      <c r="AD364" s="1" t="s">
        <v>160</v>
      </c>
      <c r="AE364" s="1" t="s">
        <v>364</v>
      </c>
      <c r="AF364" s="1" t="s">
        <v>124</v>
      </c>
      <c r="AG364" s="1" t="s">
        <v>125</v>
      </c>
      <c r="AH364" s="1" t="s">
        <v>124</v>
      </c>
      <c r="AI364" s="1" t="s">
        <v>150</v>
      </c>
      <c r="AJ364" s="1" t="s">
        <v>112</v>
      </c>
      <c r="AK364" s="1" t="s">
        <v>125</v>
      </c>
      <c r="AL364" s="1" t="s">
        <v>126</v>
      </c>
      <c r="AM364" s="1" t="s">
        <v>498</v>
      </c>
      <c r="AN364" s="1" t="s">
        <v>499</v>
      </c>
      <c r="AO364" s="1">
        <v>1805</v>
      </c>
      <c r="AP364" s="1">
        <v>102264</v>
      </c>
      <c r="AQ364" s="1">
        <v>161</v>
      </c>
      <c r="AR364" s="1" t="s">
        <v>110</v>
      </c>
      <c r="AS364" s="1">
        <v>48735</v>
      </c>
      <c r="AT364" s="1">
        <v>50031</v>
      </c>
      <c r="AU364" s="2">
        <v>48735</v>
      </c>
      <c r="AV364" s="2">
        <v>50031</v>
      </c>
      <c r="BB364" s="1" t="s">
        <v>129</v>
      </c>
      <c r="BC364" s="1" t="s">
        <v>189</v>
      </c>
      <c r="BD364" s="1">
        <v>94</v>
      </c>
      <c r="BE364" s="1" t="s">
        <v>131</v>
      </c>
      <c r="BF364" s="1">
        <v>0</v>
      </c>
      <c r="BG364" s="1">
        <v>4</v>
      </c>
      <c r="BH364" s="1">
        <v>4</v>
      </c>
      <c r="BI364" s="1" t="s">
        <v>153</v>
      </c>
      <c r="BJ364" s="1" t="s">
        <v>182</v>
      </c>
      <c r="BK364" s="1" t="s">
        <v>112</v>
      </c>
      <c r="BN364" s="1" t="s">
        <v>133</v>
      </c>
      <c r="BR364" s="1" t="s">
        <v>133</v>
      </c>
      <c r="BU364" s="1" t="s">
        <v>112</v>
      </c>
      <c r="BV364" s="1" t="s">
        <v>114</v>
      </c>
      <c r="BW364" s="1" t="s">
        <v>112</v>
      </c>
      <c r="BX364" s="1">
        <v>0</v>
      </c>
      <c r="BZ364" s="1">
        <v>0</v>
      </c>
      <c r="CA364" s="1">
        <v>1</v>
      </c>
      <c r="CB364" s="1">
        <v>0</v>
      </c>
      <c r="CC364" s="1">
        <v>0</v>
      </c>
      <c r="CD364" s="1" t="s">
        <v>110</v>
      </c>
      <c r="CE364" s="1" t="s">
        <v>114</v>
      </c>
      <c r="CF364" s="1" t="s">
        <v>110</v>
      </c>
      <c r="CG364" s="1" t="s">
        <v>117</v>
      </c>
      <c r="CH364" s="1" t="s">
        <v>114</v>
      </c>
      <c r="CI364" s="1" t="s">
        <v>117</v>
      </c>
      <c r="CJ364" s="1" t="s">
        <v>117</v>
      </c>
      <c r="CK364" s="1" t="s">
        <v>125</v>
      </c>
      <c r="CL364" s="1">
        <v>12</v>
      </c>
      <c r="CM364" s="1">
        <v>0</v>
      </c>
      <c r="CN364" s="1" t="s">
        <v>142</v>
      </c>
      <c r="CO364" s="1" t="s">
        <v>183</v>
      </c>
      <c r="CP364" s="1">
        <v>0</v>
      </c>
      <c r="CQ364" s="1" t="s">
        <v>143</v>
      </c>
      <c r="CR364" s="1" t="s">
        <v>143</v>
      </c>
      <c r="CS364" s="1" t="s">
        <v>156</v>
      </c>
      <c r="CT364" s="1" t="s">
        <v>156</v>
      </c>
      <c r="CU364" s="8">
        <v>5</v>
      </c>
      <c r="CV364" s="1" t="s">
        <v>500</v>
      </c>
      <c r="CW364" s="1" t="s">
        <v>500</v>
      </c>
      <c r="CX364" s="1">
        <v>3</v>
      </c>
      <c r="CY364" s="10">
        <f t="shared" si="35"/>
        <v>7.5</v>
      </c>
      <c r="CZ364" s="3">
        <v>4.9316399999999998</v>
      </c>
      <c r="DA364" s="3">
        <v>2.27521</v>
      </c>
      <c r="DB364" s="6">
        <f t="shared" si="36"/>
        <v>1</v>
      </c>
      <c r="DC364" s="9">
        <v>0</v>
      </c>
      <c r="DD364" s="7">
        <v>0</v>
      </c>
      <c r="DE364" s="7">
        <v>0</v>
      </c>
      <c r="DF364" s="1">
        <v>13120</v>
      </c>
      <c r="DG364" s="1">
        <f t="shared" si="37"/>
        <v>26240</v>
      </c>
      <c r="DH364" s="9">
        <f t="shared" si="38"/>
        <v>6</v>
      </c>
      <c r="DI364" s="1">
        <v>656</v>
      </c>
      <c r="DJ364" s="1">
        <f t="shared" si="39"/>
        <v>1312</v>
      </c>
      <c r="DK364" s="9">
        <f t="shared" si="40"/>
        <v>3</v>
      </c>
      <c r="DL364" s="4">
        <v>10</v>
      </c>
      <c r="DN364">
        <f>(DL364*InputWeights!$C$7+DB364*InputWeights!$C$6)</f>
        <v>5.5</v>
      </c>
      <c r="DO364">
        <f>(DD364*InputWeights!$C$12+DE364*InputWeights!$C$10+CU364*InputWeights!$C$11)</f>
        <v>2</v>
      </c>
      <c r="DP364">
        <f>(DC364*InputWeights!$C$18+DK364*InputWeights!$C$16+DH364*InputWeights!$C$15+CY364*InputWeights!$C$17)</f>
        <v>5.25</v>
      </c>
      <c r="DR364">
        <f>DN364*InputWeights!$C$5+DO364*InputWeights!$C$9+DP364*InputWeights!$C$14</f>
        <v>43.5</v>
      </c>
      <c r="DS364">
        <f>((_xlfn.RANK.EQ(DR364,$DR$2:$DR$6635,0))/(COUNT(DR$2:$DR$6635)))*100</f>
        <v>24.441435341909276</v>
      </c>
      <c r="DT364">
        <f t="shared" si="41"/>
        <v>25</v>
      </c>
    </row>
    <row r="365" spans="1:124" x14ac:dyDescent="0.25">
      <c r="A365" s="1" t="s">
        <v>450</v>
      </c>
      <c r="B365" s="1" t="s">
        <v>108</v>
      </c>
      <c r="C365" s="1" t="s">
        <v>109</v>
      </c>
      <c r="D365" s="1" t="s">
        <v>110</v>
      </c>
      <c r="E365" s="1" t="s">
        <v>146</v>
      </c>
      <c r="F365" s="1">
        <v>1269</v>
      </c>
      <c r="G365" s="1">
        <v>7600</v>
      </c>
      <c r="H365" s="1">
        <v>0</v>
      </c>
      <c r="I365" s="1">
        <v>1936</v>
      </c>
      <c r="J365" s="1">
        <v>2014</v>
      </c>
      <c r="K365" s="1" t="s">
        <v>139</v>
      </c>
      <c r="L365" s="1" t="s">
        <v>110</v>
      </c>
      <c r="M365" s="1">
        <v>25</v>
      </c>
      <c r="N365" s="1" t="s">
        <v>177</v>
      </c>
      <c r="O365" s="1">
        <v>2</v>
      </c>
      <c r="Q365" s="1" t="s">
        <v>114</v>
      </c>
      <c r="R365" s="1">
        <v>4</v>
      </c>
      <c r="S365" s="1" t="s">
        <v>148</v>
      </c>
      <c r="T365" s="1">
        <v>90</v>
      </c>
      <c r="V365" s="1">
        <v>12694</v>
      </c>
      <c r="W365" s="1" t="s">
        <v>116</v>
      </c>
      <c r="X365" s="1" t="s">
        <v>117</v>
      </c>
      <c r="Y365" s="1" t="s">
        <v>493</v>
      </c>
      <c r="Z365" s="1" t="s">
        <v>119</v>
      </c>
      <c r="AA365" s="1" t="s">
        <v>454</v>
      </c>
      <c r="AC365" s="1" t="s">
        <v>218</v>
      </c>
      <c r="AD365" s="1" t="s">
        <v>160</v>
      </c>
      <c r="AE365" s="1" t="s">
        <v>364</v>
      </c>
      <c r="AF365" s="1" t="s">
        <v>124</v>
      </c>
      <c r="AG365" s="1" t="s">
        <v>125</v>
      </c>
      <c r="AH365" s="1" t="s">
        <v>124</v>
      </c>
      <c r="AI365" s="1" t="s">
        <v>150</v>
      </c>
      <c r="AJ365" s="1" t="s">
        <v>112</v>
      </c>
      <c r="AK365" s="1" t="s">
        <v>125</v>
      </c>
      <c r="AL365" s="1" t="s">
        <v>488</v>
      </c>
      <c r="AM365" s="1" t="s">
        <v>494</v>
      </c>
      <c r="AN365" s="1" t="s">
        <v>496</v>
      </c>
      <c r="AO365" s="1">
        <v>1806</v>
      </c>
      <c r="AP365" s="1">
        <v>102264</v>
      </c>
      <c r="AQ365" s="1">
        <v>163</v>
      </c>
      <c r="AR365" s="1" t="s">
        <v>114</v>
      </c>
      <c r="AS365" s="1">
        <v>48825</v>
      </c>
      <c r="AT365" s="1">
        <v>50094</v>
      </c>
      <c r="AU365" s="2">
        <v>48825</v>
      </c>
      <c r="AV365" s="2">
        <v>50094</v>
      </c>
      <c r="BB365" s="1" t="s">
        <v>129</v>
      </c>
      <c r="BC365" s="1" t="s">
        <v>189</v>
      </c>
      <c r="BD365" s="1">
        <v>95</v>
      </c>
      <c r="BE365" s="1" t="s">
        <v>131</v>
      </c>
      <c r="BF365" s="1">
        <v>0</v>
      </c>
      <c r="BG365" s="1">
        <v>4</v>
      </c>
      <c r="BH365" s="1">
        <v>4</v>
      </c>
      <c r="BI365" s="1" t="s">
        <v>153</v>
      </c>
      <c r="BJ365" s="1" t="s">
        <v>182</v>
      </c>
      <c r="BK365" s="1" t="s">
        <v>112</v>
      </c>
      <c r="BN365" s="1" t="s">
        <v>133</v>
      </c>
      <c r="BR365" s="1" t="s">
        <v>133</v>
      </c>
      <c r="BU365" s="1" t="s">
        <v>139</v>
      </c>
      <c r="BV365" s="1" t="s">
        <v>114</v>
      </c>
      <c r="BW365" s="1" t="s">
        <v>112</v>
      </c>
      <c r="BX365" s="1">
        <v>0</v>
      </c>
      <c r="BZ365" s="1">
        <v>0</v>
      </c>
      <c r="CA365" s="1">
        <v>1</v>
      </c>
      <c r="CB365" s="1">
        <v>0</v>
      </c>
      <c r="CC365" s="1">
        <v>0</v>
      </c>
      <c r="CD365" s="1" t="s">
        <v>114</v>
      </c>
      <c r="CE365" s="1" t="s">
        <v>114</v>
      </c>
      <c r="CF365" s="1" t="s">
        <v>110</v>
      </c>
      <c r="CG365" s="1" t="s">
        <v>117</v>
      </c>
      <c r="CH365" s="1" t="s">
        <v>117</v>
      </c>
      <c r="CI365" s="1" t="s">
        <v>117</v>
      </c>
      <c r="CJ365" s="1" t="s">
        <v>117</v>
      </c>
      <c r="CK365" s="1" t="s">
        <v>125</v>
      </c>
      <c r="CL365" s="1">
        <v>5</v>
      </c>
      <c r="CM365" s="1">
        <v>1</v>
      </c>
      <c r="CN365" s="1" t="s">
        <v>142</v>
      </c>
      <c r="CO365" s="1" t="s">
        <v>183</v>
      </c>
      <c r="CP365" s="1">
        <v>0</v>
      </c>
      <c r="CQ365" s="1" t="s">
        <v>143</v>
      </c>
      <c r="CR365" s="1" t="s">
        <v>143</v>
      </c>
      <c r="CS365" s="1" t="s">
        <v>156</v>
      </c>
      <c r="CT365" s="1" t="s">
        <v>156</v>
      </c>
      <c r="CU365" s="8">
        <v>5</v>
      </c>
      <c r="CV365" s="1" t="s">
        <v>501</v>
      </c>
      <c r="CW365" s="1" t="s">
        <v>501</v>
      </c>
      <c r="CX365" s="1">
        <v>3</v>
      </c>
      <c r="CY365" s="10">
        <f t="shared" si="35"/>
        <v>7.5</v>
      </c>
      <c r="CZ365" s="3">
        <v>4.8191499999999996</v>
      </c>
      <c r="DA365" s="3">
        <v>2.4191099999999999</v>
      </c>
      <c r="DB365" s="6">
        <f t="shared" si="36"/>
        <v>1</v>
      </c>
      <c r="DC365" s="9">
        <v>0</v>
      </c>
      <c r="DD365" s="7">
        <v>0</v>
      </c>
      <c r="DE365" s="7">
        <v>0</v>
      </c>
      <c r="DF365" s="1">
        <v>12694</v>
      </c>
      <c r="DG365" s="1">
        <f t="shared" si="37"/>
        <v>25388</v>
      </c>
      <c r="DH365" s="9">
        <f t="shared" si="38"/>
        <v>6</v>
      </c>
      <c r="DI365" s="1">
        <v>635</v>
      </c>
      <c r="DJ365" s="1">
        <f t="shared" si="39"/>
        <v>1270</v>
      </c>
      <c r="DK365" s="9">
        <f t="shared" si="40"/>
        <v>3</v>
      </c>
      <c r="DL365" s="4">
        <v>10</v>
      </c>
      <c r="DN365">
        <f>(DL365*InputWeights!$C$7+DB365*InputWeights!$C$6)</f>
        <v>5.5</v>
      </c>
      <c r="DO365">
        <f>(DD365*InputWeights!$C$12+DE365*InputWeights!$C$10+CU365*InputWeights!$C$11)</f>
        <v>2</v>
      </c>
      <c r="DP365">
        <f>(DC365*InputWeights!$C$18+DK365*InputWeights!$C$16+DH365*InputWeights!$C$15+CY365*InputWeights!$C$17)</f>
        <v>5.25</v>
      </c>
      <c r="DR365">
        <f>DN365*InputWeights!$C$5+DO365*InputWeights!$C$9+DP365*InputWeights!$C$14</f>
        <v>43.5</v>
      </c>
      <c r="DS365">
        <f>((_xlfn.RANK.EQ(DR365,$DR$2:$DR$6635,0))/(COUNT(DR$2:$DR$6635)))*100</f>
        <v>24.441435341909276</v>
      </c>
      <c r="DT365">
        <f t="shared" si="41"/>
        <v>25</v>
      </c>
    </row>
    <row r="366" spans="1:124" x14ac:dyDescent="0.25">
      <c r="A366" s="1" t="s">
        <v>450</v>
      </c>
      <c r="B366" s="1" t="s">
        <v>108</v>
      </c>
      <c r="C366" s="1" t="s">
        <v>109</v>
      </c>
      <c r="D366" s="1" t="s">
        <v>110</v>
      </c>
      <c r="E366" s="1" t="s">
        <v>164</v>
      </c>
      <c r="F366" s="1">
        <v>1706</v>
      </c>
      <c r="G366" s="1">
        <v>7700</v>
      </c>
      <c r="H366" s="1">
        <v>0</v>
      </c>
      <c r="I366" s="1">
        <v>1936</v>
      </c>
      <c r="J366" s="1">
        <v>2014</v>
      </c>
      <c r="K366" s="1" t="s">
        <v>139</v>
      </c>
      <c r="L366" s="1" t="s">
        <v>110</v>
      </c>
      <c r="M366" s="1">
        <v>25</v>
      </c>
      <c r="N366" s="1" t="s">
        <v>177</v>
      </c>
      <c r="O366" s="1">
        <v>2</v>
      </c>
      <c r="Q366" s="1" t="s">
        <v>114</v>
      </c>
      <c r="R366" s="1">
        <v>4</v>
      </c>
      <c r="S366" s="1" t="s">
        <v>148</v>
      </c>
      <c r="T366" s="1">
        <v>87</v>
      </c>
      <c r="V366" s="1">
        <v>12694</v>
      </c>
      <c r="W366" s="1" t="s">
        <v>116</v>
      </c>
      <c r="X366" s="1" t="s">
        <v>117</v>
      </c>
      <c r="Y366" s="1" t="s">
        <v>493</v>
      </c>
      <c r="Z366" s="1" t="s">
        <v>119</v>
      </c>
      <c r="AA366" s="1" t="s">
        <v>454</v>
      </c>
      <c r="AC366" s="1" t="s">
        <v>160</v>
      </c>
      <c r="AD366" s="1" t="s">
        <v>218</v>
      </c>
      <c r="AE366" s="1" t="s">
        <v>364</v>
      </c>
      <c r="AF366" s="1" t="s">
        <v>124</v>
      </c>
      <c r="AG366" s="1" t="s">
        <v>125</v>
      </c>
      <c r="AH366" s="1" t="s">
        <v>124</v>
      </c>
      <c r="AI366" s="1" t="s">
        <v>150</v>
      </c>
      <c r="AJ366" s="1" t="s">
        <v>112</v>
      </c>
      <c r="AK366" s="1" t="s">
        <v>125</v>
      </c>
      <c r="AL366" s="1" t="s">
        <v>488</v>
      </c>
      <c r="AM366" s="1" t="s">
        <v>494</v>
      </c>
      <c r="AN366" s="1" t="s">
        <v>496</v>
      </c>
      <c r="AO366" s="1">
        <v>1808</v>
      </c>
      <c r="AP366" s="1">
        <v>102264</v>
      </c>
      <c r="AQ366" s="1">
        <v>163</v>
      </c>
      <c r="AR366" s="1" t="s">
        <v>114</v>
      </c>
      <c r="AS366" s="1">
        <v>50094</v>
      </c>
      <c r="AT366" s="1">
        <v>51800</v>
      </c>
      <c r="AU366" s="2">
        <v>50094</v>
      </c>
      <c r="AV366" s="2">
        <v>51800</v>
      </c>
      <c r="BB366" s="1" t="s">
        <v>129</v>
      </c>
      <c r="BC366" s="1" t="s">
        <v>189</v>
      </c>
      <c r="BD366" s="1">
        <v>92</v>
      </c>
      <c r="BE366" s="1" t="s">
        <v>131</v>
      </c>
      <c r="BF366" s="1">
        <v>0</v>
      </c>
      <c r="BG366" s="1">
        <v>4</v>
      </c>
      <c r="BH366" s="1">
        <v>4</v>
      </c>
      <c r="BI366" s="1" t="s">
        <v>153</v>
      </c>
      <c r="BJ366" s="1" t="s">
        <v>182</v>
      </c>
      <c r="BK366" s="1" t="s">
        <v>112</v>
      </c>
      <c r="BN366" s="1" t="s">
        <v>133</v>
      </c>
      <c r="BR366" s="1" t="s">
        <v>133</v>
      </c>
      <c r="BU366" s="1" t="s">
        <v>139</v>
      </c>
      <c r="BV366" s="1" t="s">
        <v>114</v>
      </c>
      <c r="BW366" s="1" t="s">
        <v>112</v>
      </c>
      <c r="BX366" s="1">
        <v>0</v>
      </c>
      <c r="BZ366" s="1">
        <v>0</v>
      </c>
      <c r="CA366" s="1">
        <v>1</v>
      </c>
      <c r="CB366" s="1">
        <v>0</v>
      </c>
      <c r="CC366" s="1">
        <v>0</v>
      </c>
      <c r="CD366" s="1" t="s">
        <v>114</v>
      </c>
      <c r="CE366" s="1" t="s">
        <v>114</v>
      </c>
      <c r="CF366" s="1" t="s">
        <v>110</v>
      </c>
      <c r="CG366" s="1" t="s">
        <v>117</v>
      </c>
      <c r="CH366" s="1" t="s">
        <v>117</v>
      </c>
      <c r="CI366" s="1" t="s">
        <v>117</v>
      </c>
      <c r="CJ366" s="1" t="s">
        <v>117</v>
      </c>
      <c r="CK366" s="1" t="s">
        <v>125</v>
      </c>
      <c r="CL366" s="1">
        <v>9</v>
      </c>
      <c r="CM366" s="1">
        <v>2</v>
      </c>
      <c r="CN366" s="1" t="s">
        <v>142</v>
      </c>
      <c r="CO366" s="1" t="s">
        <v>183</v>
      </c>
      <c r="CP366" s="1">
        <v>0</v>
      </c>
      <c r="CQ366" s="1" t="s">
        <v>143</v>
      </c>
      <c r="CR366" s="1" t="s">
        <v>143</v>
      </c>
      <c r="CS366" s="1" t="s">
        <v>156</v>
      </c>
      <c r="CT366" s="1" t="s">
        <v>156</v>
      </c>
      <c r="CU366" s="8">
        <v>5</v>
      </c>
      <c r="CV366" s="1" t="s">
        <v>503</v>
      </c>
      <c r="CW366" s="1" t="s">
        <v>503</v>
      </c>
      <c r="CX366" s="1">
        <v>3</v>
      </c>
      <c r="CY366" s="10">
        <f t="shared" si="35"/>
        <v>7.5</v>
      </c>
      <c r="CZ366" s="3">
        <v>2.9140000000000001</v>
      </c>
      <c r="DA366" s="3">
        <v>1.2694399999999999</v>
      </c>
      <c r="DB366" s="6">
        <f t="shared" si="36"/>
        <v>1</v>
      </c>
      <c r="DC366" s="9">
        <v>0</v>
      </c>
      <c r="DD366" s="7">
        <v>0</v>
      </c>
      <c r="DE366" s="7">
        <v>0</v>
      </c>
      <c r="DF366" s="1">
        <v>12694</v>
      </c>
      <c r="DG366" s="1">
        <f t="shared" si="37"/>
        <v>25388</v>
      </c>
      <c r="DH366" s="9">
        <f t="shared" si="38"/>
        <v>6</v>
      </c>
      <c r="DI366" s="1">
        <v>635</v>
      </c>
      <c r="DJ366" s="1">
        <f t="shared" si="39"/>
        <v>1270</v>
      </c>
      <c r="DK366" s="9">
        <f t="shared" si="40"/>
        <v>3</v>
      </c>
      <c r="DL366" s="4">
        <v>10</v>
      </c>
      <c r="DN366">
        <f>(DL366*InputWeights!$C$7+DB366*InputWeights!$C$6)</f>
        <v>5.5</v>
      </c>
      <c r="DO366">
        <f>(DD366*InputWeights!$C$12+DE366*InputWeights!$C$10+CU366*InputWeights!$C$11)</f>
        <v>2</v>
      </c>
      <c r="DP366">
        <f>(DC366*InputWeights!$C$18+DK366*InputWeights!$C$16+DH366*InputWeights!$C$15+CY366*InputWeights!$C$17)</f>
        <v>5.25</v>
      </c>
      <c r="DR366">
        <f>DN366*InputWeights!$C$5+DO366*InputWeights!$C$9+DP366*InputWeights!$C$14</f>
        <v>43.5</v>
      </c>
      <c r="DS366">
        <f>((_xlfn.RANK.EQ(DR366,$DR$2:$DR$6635,0))/(COUNT(DR$2:$DR$6635)))*100</f>
        <v>24.441435341909276</v>
      </c>
      <c r="DT366">
        <f t="shared" si="41"/>
        <v>25</v>
      </c>
    </row>
    <row r="367" spans="1:124" x14ac:dyDescent="0.25">
      <c r="A367" s="1" t="s">
        <v>450</v>
      </c>
      <c r="B367" s="1" t="s">
        <v>108</v>
      </c>
      <c r="C367" s="1" t="s">
        <v>109</v>
      </c>
      <c r="D367" s="1" t="s">
        <v>110</v>
      </c>
      <c r="E367" s="1" t="s">
        <v>168</v>
      </c>
      <c r="F367" s="1">
        <v>2931</v>
      </c>
      <c r="G367" s="1">
        <v>7800</v>
      </c>
      <c r="H367" s="1">
        <v>0</v>
      </c>
      <c r="I367" s="1">
        <v>1936</v>
      </c>
      <c r="J367" s="1">
        <v>2010</v>
      </c>
      <c r="K367" s="1" t="s">
        <v>112</v>
      </c>
      <c r="L367" s="1" t="s">
        <v>110</v>
      </c>
      <c r="M367" s="1">
        <v>25</v>
      </c>
      <c r="N367" s="1" t="s">
        <v>177</v>
      </c>
      <c r="O367" s="1">
        <v>2</v>
      </c>
      <c r="Q367" s="1" t="s">
        <v>110</v>
      </c>
      <c r="R367" s="1">
        <v>2</v>
      </c>
      <c r="S367" s="1" t="s">
        <v>452</v>
      </c>
      <c r="T367" s="1">
        <v>120</v>
      </c>
      <c r="V367" s="1">
        <v>13120</v>
      </c>
      <c r="W367" s="1" t="s">
        <v>116</v>
      </c>
      <c r="X367" s="1" t="s">
        <v>117</v>
      </c>
      <c r="Y367" s="1" t="s">
        <v>493</v>
      </c>
      <c r="Z367" s="1" t="s">
        <v>119</v>
      </c>
      <c r="AA367" s="1" t="s">
        <v>454</v>
      </c>
      <c r="AC367" s="1" t="s">
        <v>218</v>
      </c>
      <c r="AD367" s="1" t="s">
        <v>160</v>
      </c>
      <c r="AE367" s="1" t="s">
        <v>364</v>
      </c>
      <c r="AF367" s="1" t="s">
        <v>124</v>
      </c>
      <c r="AG367" s="1" t="s">
        <v>125</v>
      </c>
      <c r="AH367" s="1" t="s">
        <v>124</v>
      </c>
      <c r="AI367" s="1" t="s">
        <v>150</v>
      </c>
      <c r="AJ367" s="1" t="s">
        <v>112</v>
      </c>
      <c r="AK367" s="1" t="s">
        <v>125</v>
      </c>
      <c r="AL367" s="1" t="s">
        <v>126</v>
      </c>
      <c r="AM367" s="1" t="s">
        <v>498</v>
      </c>
      <c r="AN367" s="1" t="s">
        <v>504</v>
      </c>
      <c r="AO367" s="1">
        <v>1809</v>
      </c>
      <c r="AP367" s="1">
        <v>102264</v>
      </c>
      <c r="AQ367" s="1">
        <v>161</v>
      </c>
      <c r="AR367" s="1" t="s">
        <v>110</v>
      </c>
      <c r="AS367" s="1">
        <v>51735</v>
      </c>
      <c r="AT367" s="1">
        <v>54666</v>
      </c>
      <c r="AU367" s="2">
        <v>51735</v>
      </c>
      <c r="AV367" s="2">
        <v>54666</v>
      </c>
      <c r="BB367" s="1" t="s">
        <v>129</v>
      </c>
      <c r="BC367" s="1" t="s">
        <v>189</v>
      </c>
      <c r="BD367" s="1">
        <v>85</v>
      </c>
      <c r="BE367" s="1" t="s">
        <v>131</v>
      </c>
      <c r="BF367" s="1">
        <v>0</v>
      </c>
      <c r="BG367" s="1">
        <v>4</v>
      </c>
      <c r="BH367" s="1">
        <v>4</v>
      </c>
      <c r="BI367" s="1" t="s">
        <v>181</v>
      </c>
      <c r="BJ367" s="1" t="s">
        <v>182</v>
      </c>
      <c r="BK367" s="1" t="s">
        <v>112</v>
      </c>
      <c r="BN367" s="1" t="s">
        <v>133</v>
      </c>
      <c r="BR367" s="1" t="s">
        <v>133</v>
      </c>
      <c r="BU367" s="1" t="s">
        <v>112</v>
      </c>
      <c r="BV367" s="1" t="s">
        <v>114</v>
      </c>
      <c r="BW367" s="1" t="s">
        <v>112</v>
      </c>
      <c r="BX367" s="1">
        <v>0</v>
      </c>
      <c r="BZ367" s="1">
        <v>0</v>
      </c>
      <c r="CA367" s="1">
        <v>1</v>
      </c>
      <c r="CB367" s="1">
        <v>0</v>
      </c>
      <c r="CC367" s="1">
        <v>0</v>
      </c>
      <c r="CD367" s="1" t="s">
        <v>110</v>
      </c>
      <c r="CE367" s="1" t="s">
        <v>110</v>
      </c>
      <c r="CF367" s="1" t="s">
        <v>110</v>
      </c>
      <c r="CG367" s="1" t="s">
        <v>117</v>
      </c>
      <c r="CH367" s="1" t="s">
        <v>116</v>
      </c>
      <c r="CI367" s="1" t="s">
        <v>117</v>
      </c>
      <c r="CJ367" s="1" t="s">
        <v>117</v>
      </c>
      <c r="CK367" s="1" t="s">
        <v>125</v>
      </c>
      <c r="CL367" s="1">
        <v>16</v>
      </c>
      <c r="CM367" s="1">
        <v>5</v>
      </c>
      <c r="CN367" s="1" t="s">
        <v>142</v>
      </c>
      <c r="CO367" s="1" t="s">
        <v>183</v>
      </c>
      <c r="CP367" s="1">
        <v>0</v>
      </c>
      <c r="CQ367" s="1" t="s">
        <v>143</v>
      </c>
      <c r="CR367" s="1" t="s">
        <v>143</v>
      </c>
      <c r="CS367" s="1" t="s">
        <v>156</v>
      </c>
      <c r="CT367" s="1" t="s">
        <v>156</v>
      </c>
      <c r="CU367" s="8">
        <v>5</v>
      </c>
      <c r="CV367" s="1" t="s">
        <v>505</v>
      </c>
      <c r="CW367" s="1" t="s">
        <v>505</v>
      </c>
      <c r="CX367" s="1">
        <v>3</v>
      </c>
      <c r="CY367" s="10">
        <f t="shared" si="35"/>
        <v>7.5</v>
      </c>
      <c r="CZ367" s="3">
        <v>4.5950300000000004</v>
      </c>
      <c r="DA367" s="3">
        <v>2.4826700000000002</v>
      </c>
      <c r="DB367" s="6">
        <f t="shared" si="36"/>
        <v>1</v>
      </c>
      <c r="DC367" s="9">
        <v>0</v>
      </c>
      <c r="DD367" s="7">
        <v>0</v>
      </c>
      <c r="DE367" s="7">
        <v>0</v>
      </c>
      <c r="DF367" s="1">
        <v>13120</v>
      </c>
      <c r="DG367" s="1">
        <f t="shared" si="37"/>
        <v>26240</v>
      </c>
      <c r="DH367" s="9">
        <f t="shared" si="38"/>
        <v>6</v>
      </c>
      <c r="DI367" s="1">
        <v>656</v>
      </c>
      <c r="DJ367" s="1">
        <f t="shared" si="39"/>
        <v>1312</v>
      </c>
      <c r="DK367" s="9">
        <f t="shared" si="40"/>
        <v>3</v>
      </c>
      <c r="DL367" s="4">
        <v>10</v>
      </c>
      <c r="DN367">
        <f>(DL367*InputWeights!$C$7+DB367*InputWeights!$C$6)</f>
        <v>5.5</v>
      </c>
      <c r="DO367">
        <f>(DD367*InputWeights!$C$12+DE367*InputWeights!$C$10+CU367*InputWeights!$C$11)</f>
        <v>2</v>
      </c>
      <c r="DP367">
        <f>(DC367*InputWeights!$C$18+DK367*InputWeights!$C$16+DH367*InputWeights!$C$15+CY367*InputWeights!$C$17)</f>
        <v>5.25</v>
      </c>
      <c r="DR367">
        <f>DN367*InputWeights!$C$5+DO367*InputWeights!$C$9+DP367*InputWeights!$C$14</f>
        <v>43.5</v>
      </c>
      <c r="DS367">
        <f>((_xlfn.RANK.EQ(DR367,$DR$2:$DR$6635,0))/(COUNT(DR$2:$DR$6635)))*100</f>
        <v>24.441435341909276</v>
      </c>
      <c r="DT367">
        <f t="shared" si="41"/>
        <v>25</v>
      </c>
    </row>
    <row r="368" spans="1:124" x14ac:dyDescent="0.25">
      <c r="A368" s="1" t="s">
        <v>450</v>
      </c>
      <c r="B368" s="1" t="s">
        <v>108</v>
      </c>
      <c r="C368" s="1" t="s">
        <v>109</v>
      </c>
      <c r="D368" s="1" t="s">
        <v>110</v>
      </c>
      <c r="E368" s="1" t="s">
        <v>173</v>
      </c>
      <c r="F368" s="1">
        <v>2804</v>
      </c>
      <c r="G368" s="1">
        <v>7800</v>
      </c>
      <c r="H368" s="1">
        <v>0</v>
      </c>
      <c r="I368" s="1">
        <v>1936</v>
      </c>
      <c r="J368" s="1">
        <v>2010</v>
      </c>
      <c r="K368" s="1" t="s">
        <v>139</v>
      </c>
      <c r="L368" s="1" t="s">
        <v>110</v>
      </c>
      <c r="M368" s="1">
        <v>25</v>
      </c>
      <c r="N368" s="1" t="s">
        <v>177</v>
      </c>
      <c r="O368" s="1">
        <v>2</v>
      </c>
      <c r="Q368" s="1" t="s">
        <v>110</v>
      </c>
      <c r="R368" s="1">
        <v>2</v>
      </c>
      <c r="S368" s="1" t="s">
        <v>148</v>
      </c>
      <c r="T368" s="1">
        <v>103</v>
      </c>
      <c r="V368" s="1">
        <v>12694</v>
      </c>
      <c r="W368" s="1" t="s">
        <v>110</v>
      </c>
      <c r="X368" s="1" t="s">
        <v>117</v>
      </c>
      <c r="Y368" s="1" t="s">
        <v>493</v>
      </c>
      <c r="Z368" s="1" t="s">
        <v>119</v>
      </c>
      <c r="AA368" s="1" t="s">
        <v>454</v>
      </c>
      <c r="AC368" s="1" t="s">
        <v>218</v>
      </c>
      <c r="AD368" s="1" t="s">
        <v>160</v>
      </c>
      <c r="AE368" s="1" t="s">
        <v>364</v>
      </c>
      <c r="AF368" s="1" t="s">
        <v>124</v>
      </c>
      <c r="AG368" s="1" t="s">
        <v>125</v>
      </c>
      <c r="AH368" s="1" t="s">
        <v>124</v>
      </c>
      <c r="AI368" s="1" t="s">
        <v>150</v>
      </c>
      <c r="AJ368" s="1" t="s">
        <v>112</v>
      </c>
      <c r="AK368" s="1" t="s">
        <v>125</v>
      </c>
      <c r="AL368" s="1" t="s">
        <v>506</v>
      </c>
      <c r="AM368" s="1" t="s">
        <v>494</v>
      </c>
      <c r="AN368" s="1" t="s">
        <v>507</v>
      </c>
      <c r="AO368" s="1">
        <v>1810</v>
      </c>
      <c r="AP368" s="1">
        <v>102264</v>
      </c>
      <c r="AQ368" s="1">
        <v>163</v>
      </c>
      <c r="AR368" s="1" t="s">
        <v>114</v>
      </c>
      <c r="AS368" s="1">
        <v>51800</v>
      </c>
      <c r="AT368" s="1">
        <v>54604</v>
      </c>
      <c r="AU368" s="2">
        <v>51800</v>
      </c>
      <c r="AV368" s="2">
        <v>54604</v>
      </c>
      <c r="BB368" s="1" t="s">
        <v>129</v>
      </c>
      <c r="BC368" s="1" t="s">
        <v>189</v>
      </c>
      <c r="BD368" s="1">
        <v>85</v>
      </c>
      <c r="BE368" s="1" t="s">
        <v>131</v>
      </c>
      <c r="BF368" s="1">
        <v>0</v>
      </c>
      <c r="BG368" s="1">
        <v>4</v>
      </c>
      <c r="BH368" s="1">
        <v>4</v>
      </c>
      <c r="BI368" s="1" t="s">
        <v>181</v>
      </c>
      <c r="BJ368" s="1" t="s">
        <v>182</v>
      </c>
      <c r="BK368" s="1" t="s">
        <v>112</v>
      </c>
      <c r="BN368" s="1" t="s">
        <v>133</v>
      </c>
      <c r="BR368" s="1" t="s">
        <v>133</v>
      </c>
      <c r="BU368" s="1" t="s">
        <v>139</v>
      </c>
      <c r="BV368" s="1" t="s">
        <v>114</v>
      </c>
      <c r="BW368" s="1" t="s">
        <v>112</v>
      </c>
      <c r="BX368" s="1">
        <v>0</v>
      </c>
      <c r="BZ368" s="1">
        <v>0</v>
      </c>
      <c r="CA368" s="1">
        <v>1</v>
      </c>
      <c r="CB368" s="1">
        <v>0</v>
      </c>
      <c r="CC368" s="1">
        <v>0</v>
      </c>
      <c r="CD368" s="1" t="s">
        <v>114</v>
      </c>
      <c r="CE368" s="1" t="s">
        <v>110</v>
      </c>
      <c r="CF368" s="1" t="s">
        <v>110</v>
      </c>
      <c r="CG368" s="1" t="s">
        <v>117</v>
      </c>
      <c r="CH368" s="1" t="s">
        <v>117</v>
      </c>
      <c r="CI368" s="1" t="s">
        <v>117</v>
      </c>
      <c r="CJ368" s="1" t="s">
        <v>117</v>
      </c>
      <c r="CK368" s="1" t="s">
        <v>125</v>
      </c>
      <c r="CL368" s="1">
        <v>18</v>
      </c>
      <c r="CM368" s="1">
        <v>4</v>
      </c>
      <c r="CN368" s="1" t="s">
        <v>142</v>
      </c>
      <c r="CO368" s="1" t="s">
        <v>183</v>
      </c>
      <c r="CP368" s="1">
        <v>0</v>
      </c>
      <c r="CQ368" s="1" t="s">
        <v>143</v>
      </c>
      <c r="CR368" s="1" t="s">
        <v>143</v>
      </c>
      <c r="CS368" s="1" t="s">
        <v>156</v>
      </c>
      <c r="CT368" s="1" t="s">
        <v>156</v>
      </c>
      <c r="CU368" s="8">
        <v>5</v>
      </c>
      <c r="CV368" s="1" t="s">
        <v>508</v>
      </c>
      <c r="CW368" s="1" t="s">
        <v>508</v>
      </c>
      <c r="CX368" s="1">
        <v>3</v>
      </c>
      <c r="CY368" s="10">
        <f t="shared" si="35"/>
        <v>7.5</v>
      </c>
      <c r="CZ368" s="3">
        <v>1.35223</v>
      </c>
      <c r="DA368" s="3">
        <v>0.80426900000000001</v>
      </c>
      <c r="DB368" s="6">
        <f t="shared" si="36"/>
        <v>1</v>
      </c>
      <c r="DC368" s="9">
        <v>0</v>
      </c>
      <c r="DD368" s="7">
        <v>0</v>
      </c>
      <c r="DE368" s="7">
        <v>0</v>
      </c>
      <c r="DF368" s="1">
        <v>12694</v>
      </c>
      <c r="DG368" s="1">
        <f t="shared" si="37"/>
        <v>25388</v>
      </c>
      <c r="DH368" s="9">
        <f t="shared" si="38"/>
        <v>6</v>
      </c>
      <c r="DI368" s="1">
        <v>635</v>
      </c>
      <c r="DJ368" s="1">
        <f t="shared" si="39"/>
        <v>1270</v>
      </c>
      <c r="DK368" s="9">
        <f t="shared" si="40"/>
        <v>3</v>
      </c>
      <c r="DL368" s="4">
        <v>10</v>
      </c>
      <c r="DN368">
        <f>(DL368*InputWeights!$C$7+DB368*InputWeights!$C$6)</f>
        <v>5.5</v>
      </c>
      <c r="DO368">
        <f>(DD368*InputWeights!$C$12+DE368*InputWeights!$C$10+CU368*InputWeights!$C$11)</f>
        <v>2</v>
      </c>
      <c r="DP368">
        <f>(DC368*InputWeights!$C$18+DK368*InputWeights!$C$16+DH368*InputWeights!$C$15+CY368*InputWeights!$C$17)</f>
        <v>5.25</v>
      </c>
      <c r="DR368">
        <f>DN368*InputWeights!$C$5+DO368*InputWeights!$C$9+DP368*InputWeights!$C$14</f>
        <v>43.5</v>
      </c>
      <c r="DS368">
        <f>((_xlfn.RANK.EQ(DR368,$DR$2:$DR$6635,0))/(COUNT(DR$2:$DR$6635)))*100</f>
        <v>24.441435341909276</v>
      </c>
      <c r="DT368">
        <f t="shared" si="41"/>
        <v>25</v>
      </c>
    </row>
    <row r="369" spans="1:124" x14ac:dyDescent="0.25">
      <c r="A369" s="1" t="s">
        <v>2575</v>
      </c>
      <c r="B369" s="1" t="s">
        <v>108</v>
      </c>
      <c r="C369" s="1" t="s">
        <v>109</v>
      </c>
      <c r="D369" s="1" t="s">
        <v>397</v>
      </c>
      <c r="E369" s="1" t="s">
        <v>802</v>
      </c>
      <c r="F369" s="1">
        <v>369</v>
      </c>
      <c r="G369" s="1">
        <v>2</v>
      </c>
      <c r="H369" s="1">
        <v>0</v>
      </c>
      <c r="I369" s="1">
        <v>0</v>
      </c>
      <c r="J369" s="1">
        <v>0</v>
      </c>
      <c r="K369" s="1" t="s">
        <v>992</v>
      </c>
      <c r="L369" s="1" t="s">
        <v>110</v>
      </c>
      <c r="M369" s="1">
        <v>30</v>
      </c>
      <c r="N369" s="1" t="s">
        <v>147</v>
      </c>
      <c r="O369" s="1">
        <v>3</v>
      </c>
      <c r="Q369" s="1" t="s">
        <v>117</v>
      </c>
      <c r="R369" s="1">
        <v>0</v>
      </c>
      <c r="T369" s="1">
        <v>286</v>
      </c>
      <c r="V369" s="1">
        <v>7678</v>
      </c>
      <c r="W369" s="1" t="s">
        <v>116</v>
      </c>
      <c r="X369" s="1" t="s">
        <v>117</v>
      </c>
      <c r="Y369" s="1" t="s">
        <v>2211</v>
      </c>
      <c r="AA369" s="1" t="s">
        <v>133</v>
      </c>
      <c r="AC369" s="1" t="s">
        <v>2576</v>
      </c>
      <c r="AD369" s="1" t="s">
        <v>2215</v>
      </c>
      <c r="AF369" s="1" t="s">
        <v>124</v>
      </c>
      <c r="AG369" s="1" t="s">
        <v>125</v>
      </c>
      <c r="AH369" s="1" t="s">
        <v>124</v>
      </c>
      <c r="AI369" s="1" t="s">
        <v>112</v>
      </c>
      <c r="AJ369" s="1" t="s">
        <v>112</v>
      </c>
      <c r="AK369" s="1" t="s">
        <v>125</v>
      </c>
      <c r="AL369" s="1" t="s">
        <v>416</v>
      </c>
      <c r="AM369" s="1" t="s">
        <v>416</v>
      </c>
      <c r="AO369" s="1">
        <v>6088</v>
      </c>
      <c r="AP369" s="1">
        <v>102264</v>
      </c>
      <c r="AQ369" s="1">
        <v>16810</v>
      </c>
      <c r="AR369" s="1" t="s">
        <v>110</v>
      </c>
      <c r="AS369" s="1">
        <v>422</v>
      </c>
      <c r="AT369" s="1">
        <v>791</v>
      </c>
      <c r="AU369" s="2">
        <v>422</v>
      </c>
      <c r="AV369" s="2">
        <v>791</v>
      </c>
      <c r="BB369" s="1" t="s">
        <v>129</v>
      </c>
      <c r="BC369" s="1" t="s">
        <v>247</v>
      </c>
      <c r="BD369" s="1">
        <v>0</v>
      </c>
      <c r="BE369" s="1" t="s">
        <v>131</v>
      </c>
      <c r="BF369" s="1">
        <v>0</v>
      </c>
      <c r="BG369" s="1">
        <v>0</v>
      </c>
      <c r="BH369" s="1">
        <v>0</v>
      </c>
      <c r="BK369" s="1" t="s">
        <v>112</v>
      </c>
      <c r="BN369" s="1" t="s">
        <v>133</v>
      </c>
      <c r="BR369" s="1" t="s">
        <v>133</v>
      </c>
      <c r="BU369" s="1" t="s">
        <v>153</v>
      </c>
      <c r="BX369" s="1">
        <v>0</v>
      </c>
      <c r="BZ369" s="1">
        <v>0</v>
      </c>
      <c r="CA369" s="1">
        <v>4</v>
      </c>
      <c r="CB369" s="1">
        <v>0</v>
      </c>
      <c r="CC369" s="1">
        <v>0</v>
      </c>
      <c r="CE369" s="1" t="s">
        <v>117</v>
      </c>
      <c r="CF369" s="1" t="s">
        <v>110</v>
      </c>
      <c r="CK369" s="1" t="s">
        <v>112</v>
      </c>
      <c r="CL369" s="1">
        <v>0</v>
      </c>
      <c r="CM369" s="1">
        <v>0</v>
      </c>
      <c r="CP369" s="1">
        <v>0</v>
      </c>
      <c r="CQ369" s="1" t="s">
        <v>417</v>
      </c>
      <c r="CS369" s="1" t="s">
        <v>418</v>
      </c>
      <c r="CT369" s="1" t="s">
        <v>418</v>
      </c>
      <c r="CU369" s="8">
        <v>5</v>
      </c>
      <c r="CV369" s="1" t="s">
        <v>2578</v>
      </c>
      <c r="CW369" s="1" t="s">
        <v>2578</v>
      </c>
      <c r="CX369" s="1">
        <v>3</v>
      </c>
      <c r="CY369" s="10">
        <f t="shared" si="35"/>
        <v>7.5</v>
      </c>
      <c r="CZ369" s="3">
        <v>2.87323</v>
      </c>
      <c r="DA369" s="3">
        <v>2.4123700000000001</v>
      </c>
      <c r="DB369" s="6">
        <f t="shared" si="36"/>
        <v>1</v>
      </c>
      <c r="DC369" s="9">
        <v>10</v>
      </c>
      <c r="DD369" s="7">
        <v>0</v>
      </c>
      <c r="DE369" s="7">
        <v>0</v>
      </c>
      <c r="DF369" s="1">
        <v>7678</v>
      </c>
      <c r="DG369" s="1">
        <f t="shared" si="37"/>
        <v>15356</v>
      </c>
      <c r="DH369" s="9">
        <f t="shared" si="38"/>
        <v>4</v>
      </c>
      <c r="DI369" s="1">
        <v>307</v>
      </c>
      <c r="DJ369" s="1">
        <f t="shared" si="39"/>
        <v>614</v>
      </c>
      <c r="DK369" s="9">
        <f t="shared" si="40"/>
        <v>2</v>
      </c>
      <c r="DL369" s="4">
        <v>10</v>
      </c>
      <c r="DN369">
        <f>(DL369*InputWeights!$C$7+DB369*InputWeights!$C$6)</f>
        <v>5.5</v>
      </c>
      <c r="DO369">
        <f>(DD369*InputWeights!$C$12+DE369*InputWeights!$C$10+CU369*InputWeights!$C$11)</f>
        <v>2</v>
      </c>
      <c r="DP369">
        <f>(DC369*InputWeights!$C$18+DK369*InputWeights!$C$16+DH369*InputWeights!$C$15+CY369*InputWeights!$C$17)</f>
        <v>5.25</v>
      </c>
      <c r="DR369">
        <f>DN369*InputWeights!$C$5+DO369*InputWeights!$C$9+DP369*InputWeights!$C$14</f>
        <v>43.5</v>
      </c>
      <c r="DS369">
        <f>((_xlfn.RANK.EQ(DR369,$DR$2:$DR$6635,0))/(COUNT(DR$2:$DR$6635)))*100</f>
        <v>24.441435341909276</v>
      </c>
      <c r="DT369">
        <f t="shared" si="41"/>
        <v>25</v>
      </c>
    </row>
    <row r="370" spans="1:124" x14ac:dyDescent="0.25">
      <c r="A370" s="1" t="s">
        <v>107</v>
      </c>
      <c r="B370" s="1" t="s">
        <v>108</v>
      </c>
      <c r="C370" s="1" t="s">
        <v>109</v>
      </c>
      <c r="D370" s="1" t="s">
        <v>110</v>
      </c>
      <c r="E370" s="1" t="s">
        <v>233</v>
      </c>
      <c r="F370" s="1">
        <v>3338</v>
      </c>
      <c r="G370" s="1">
        <v>2900</v>
      </c>
      <c r="H370" s="1">
        <v>0</v>
      </c>
      <c r="I370" s="1">
        <v>1931</v>
      </c>
      <c r="J370" s="1">
        <v>2010</v>
      </c>
      <c r="K370" s="1" t="s">
        <v>112</v>
      </c>
      <c r="L370" s="1" t="s">
        <v>110</v>
      </c>
      <c r="M370" s="1">
        <v>24</v>
      </c>
      <c r="N370" s="1" t="s">
        <v>177</v>
      </c>
      <c r="O370" s="1">
        <v>2</v>
      </c>
      <c r="Q370" s="1" t="s">
        <v>114</v>
      </c>
      <c r="R370" s="1">
        <v>2</v>
      </c>
      <c r="S370" s="1" t="s">
        <v>115</v>
      </c>
      <c r="T370" s="1">
        <v>106</v>
      </c>
      <c r="V370" s="1">
        <v>9305</v>
      </c>
      <c r="W370" s="1" t="s">
        <v>116</v>
      </c>
      <c r="X370" s="1" t="s">
        <v>117</v>
      </c>
      <c r="Y370" s="1" t="s">
        <v>159</v>
      </c>
      <c r="Z370" s="1" t="s">
        <v>119</v>
      </c>
      <c r="AA370" s="1" t="s">
        <v>120</v>
      </c>
      <c r="AC370" s="1" t="s">
        <v>223</v>
      </c>
      <c r="AD370" s="1" t="s">
        <v>234</v>
      </c>
      <c r="AE370" s="1" t="s">
        <v>123</v>
      </c>
      <c r="AF370" s="1" t="s">
        <v>124</v>
      </c>
      <c r="AG370" s="1" t="s">
        <v>125</v>
      </c>
      <c r="AH370" s="1" t="s">
        <v>124</v>
      </c>
      <c r="AI370" s="1" t="s">
        <v>112</v>
      </c>
      <c r="AJ370" s="1" t="s">
        <v>112</v>
      </c>
      <c r="AK370" s="1" t="s">
        <v>125</v>
      </c>
      <c r="AL370" s="1" t="s">
        <v>178</v>
      </c>
      <c r="AM370" s="1" t="s">
        <v>235</v>
      </c>
      <c r="AN370" s="1" t="s">
        <v>210</v>
      </c>
      <c r="AO370" s="1">
        <v>1312</v>
      </c>
      <c r="AP370" s="1">
        <v>102264</v>
      </c>
      <c r="AQ370" s="1">
        <v>130</v>
      </c>
      <c r="AR370" s="1" t="s">
        <v>110</v>
      </c>
      <c r="AS370" s="1">
        <v>60797</v>
      </c>
      <c r="AT370" s="1">
        <v>64135</v>
      </c>
      <c r="AU370" s="2">
        <v>60797</v>
      </c>
      <c r="AV370" s="2">
        <v>64135</v>
      </c>
      <c r="BB370" s="1" t="s">
        <v>129</v>
      </c>
      <c r="BC370" s="1" t="s">
        <v>180</v>
      </c>
      <c r="BD370" s="1">
        <v>83</v>
      </c>
      <c r="BE370" s="1" t="s">
        <v>131</v>
      </c>
      <c r="BF370" s="1">
        <v>0</v>
      </c>
      <c r="BG370" s="1">
        <v>4</v>
      </c>
      <c r="BH370" s="1">
        <v>4</v>
      </c>
      <c r="BI370" s="1" t="s">
        <v>226</v>
      </c>
      <c r="BJ370" s="1" t="s">
        <v>182</v>
      </c>
      <c r="BK370" s="1" t="s">
        <v>112</v>
      </c>
      <c r="BN370" s="1" t="s">
        <v>133</v>
      </c>
      <c r="BR370" s="1" t="s">
        <v>133</v>
      </c>
      <c r="BU370" s="1" t="s">
        <v>112</v>
      </c>
      <c r="BV370" s="1" t="s">
        <v>114</v>
      </c>
      <c r="BW370" s="1" t="s">
        <v>112</v>
      </c>
      <c r="BX370" s="1">
        <v>0</v>
      </c>
      <c r="BZ370" s="1">
        <v>0</v>
      </c>
      <c r="CA370" s="1">
        <v>1</v>
      </c>
      <c r="CB370" s="1">
        <v>0</v>
      </c>
      <c r="CC370" s="1">
        <v>0</v>
      </c>
      <c r="CD370" s="1" t="s">
        <v>110</v>
      </c>
      <c r="CE370" s="1" t="s">
        <v>114</v>
      </c>
      <c r="CF370" s="1" t="s">
        <v>110</v>
      </c>
      <c r="CG370" s="1" t="s">
        <v>117</v>
      </c>
      <c r="CH370" s="1" t="s">
        <v>117</v>
      </c>
      <c r="CI370" s="1" t="s">
        <v>117</v>
      </c>
      <c r="CJ370" s="1" t="s">
        <v>117</v>
      </c>
      <c r="CK370" s="1" t="s">
        <v>125</v>
      </c>
      <c r="CL370" s="1">
        <v>11</v>
      </c>
      <c r="CM370" s="1">
        <v>2</v>
      </c>
      <c r="CN370" s="1" t="s">
        <v>142</v>
      </c>
      <c r="CO370" s="1" t="s">
        <v>183</v>
      </c>
      <c r="CP370" s="1">
        <v>0</v>
      </c>
      <c r="CQ370" s="1" t="s">
        <v>135</v>
      </c>
      <c r="CR370" s="1" t="s">
        <v>135</v>
      </c>
      <c r="CS370" s="1" t="s">
        <v>156</v>
      </c>
      <c r="CT370" s="1" t="s">
        <v>156</v>
      </c>
      <c r="CU370" s="8">
        <v>5</v>
      </c>
      <c r="CV370" s="1" t="s">
        <v>236</v>
      </c>
      <c r="CW370" s="1" t="s">
        <v>236</v>
      </c>
      <c r="CX370" s="1">
        <v>3</v>
      </c>
      <c r="CY370" s="10">
        <f t="shared" si="35"/>
        <v>7.5</v>
      </c>
      <c r="CZ370" s="3">
        <v>8.3304399999999994</v>
      </c>
      <c r="DA370" s="3">
        <v>5.8466100000000001</v>
      </c>
      <c r="DB370" s="6">
        <f t="shared" si="36"/>
        <v>2.5</v>
      </c>
      <c r="DC370" s="9">
        <v>0</v>
      </c>
      <c r="DD370" s="7">
        <v>0</v>
      </c>
      <c r="DE370" s="7">
        <v>0</v>
      </c>
      <c r="DF370" s="1">
        <v>10841</v>
      </c>
      <c r="DG370" s="1">
        <f t="shared" si="37"/>
        <v>21682</v>
      </c>
      <c r="DH370" s="9">
        <f t="shared" si="38"/>
        <v>5</v>
      </c>
      <c r="DI370" s="1">
        <v>468</v>
      </c>
      <c r="DJ370" s="1">
        <f t="shared" si="39"/>
        <v>936</v>
      </c>
      <c r="DK370" s="9">
        <f t="shared" si="40"/>
        <v>2</v>
      </c>
      <c r="DL370" s="4">
        <v>10</v>
      </c>
      <c r="DN370">
        <f>(DL370*InputWeights!$C$7+DB370*InputWeights!$C$6)</f>
        <v>6.25</v>
      </c>
      <c r="DO370">
        <f>(DD370*InputWeights!$C$12+DE370*InputWeights!$C$10+CU370*InputWeights!$C$11)</f>
        <v>2</v>
      </c>
      <c r="DP370">
        <f>(DC370*InputWeights!$C$18+DK370*InputWeights!$C$16+DH370*InputWeights!$C$15+CY370*InputWeights!$C$17)</f>
        <v>4.6500000000000004</v>
      </c>
      <c r="DR370">
        <f>DN370*InputWeights!$C$5+DO370*InputWeights!$C$9+DP370*InputWeights!$C$14</f>
        <v>43.35</v>
      </c>
      <c r="DS370">
        <f>((_xlfn.RANK.EQ(DR370,$DR$2:$DR$6635,0))/(COUNT(DR$2:$DR$6635)))*100</f>
        <v>24.983073798239673</v>
      </c>
      <c r="DT370">
        <f t="shared" si="41"/>
        <v>25</v>
      </c>
    </row>
    <row r="371" spans="1:124" x14ac:dyDescent="0.25">
      <c r="A371" s="1" t="s">
        <v>107</v>
      </c>
      <c r="B371" s="1" t="s">
        <v>108</v>
      </c>
      <c r="C371" s="1" t="s">
        <v>109</v>
      </c>
      <c r="D371" s="1" t="s">
        <v>110</v>
      </c>
      <c r="E371" s="1" t="s">
        <v>237</v>
      </c>
      <c r="F371" s="1">
        <v>3297</v>
      </c>
      <c r="G371" s="1">
        <v>2900</v>
      </c>
      <c r="H371" s="1">
        <v>30</v>
      </c>
      <c r="I371" s="1">
        <v>1931</v>
      </c>
      <c r="J371" s="1">
        <v>2010</v>
      </c>
      <c r="K371" s="1" t="s">
        <v>139</v>
      </c>
      <c r="L371" s="1" t="s">
        <v>110</v>
      </c>
      <c r="M371" s="1">
        <v>38</v>
      </c>
      <c r="N371" s="1" t="s">
        <v>177</v>
      </c>
      <c r="O371" s="1">
        <v>2</v>
      </c>
      <c r="Q371" s="1" t="s">
        <v>114</v>
      </c>
      <c r="R371" s="1">
        <v>2</v>
      </c>
      <c r="S371" s="1" t="s">
        <v>148</v>
      </c>
      <c r="T371" s="1">
        <v>84</v>
      </c>
      <c r="V371" s="1">
        <v>8795</v>
      </c>
      <c r="W371" s="1" t="s">
        <v>116</v>
      </c>
      <c r="X371" s="1" t="s">
        <v>117</v>
      </c>
      <c r="Y371" s="1" t="s">
        <v>159</v>
      </c>
      <c r="Z371" s="1" t="s">
        <v>119</v>
      </c>
      <c r="AA371" s="1" t="s">
        <v>120</v>
      </c>
      <c r="AC371" s="1" t="s">
        <v>223</v>
      </c>
      <c r="AD371" s="1" t="s">
        <v>234</v>
      </c>
      <c r="AE371" s="1" t="s">
        <v>123</v>
      </c>
      <c r="AF371" s="1" t="s">
        <v>124</v>
      </c>
      <c r="AG371" s="1" t="s">
        <v>125</v>
      </c>
      <c r="AH371" s="1" t="s">
        <v>124</v>
      </c>
      <c r="AI371" s="1" t="s">
        <v>112</v>
      </c>
      <c r="AJ371" s="1" t="s">
        <v>112</v>
      </c>
      <c r="AK371" s="1" t="s">
        <v>125</v>
      </c>
      <c r="AL371" s="1" t="s">
        <v>174</v>
      </c>
      <c r="AM371" s="1" t="s">
        <v>238</v>
      </c>
      <c r="AN371" s="1" t="s">
        <v>239</v>
      </c>
      <c r="AO371" s="1">
        <v>1313</v>
      </c>
      <c r="AP371" s="1">
        <v>102264</v>
      </c>
      <c r="AQ371" s="1">
        <v>81038</v>
      </c>
      <c r="AR371" s="1" t="s">
        <v>114</v>
      </c>
      <c r="AS371" s="1">
        <v>25857</v>
      </c>
      <c r="AT371" s="1">
        <v>29154</v>
      </c>
      <c r="AU371" s="2">
        <v>47796</v>
      </c>
      <c r="AV371" s="2">
        <v>51093</v>
      </c>
      <c r="BB371" s="1" t="s">
        <v>129</v>
      </c>
      <c r="BC371" s="1" t="s">
        <v>189</v>
      </c>
      <c r="BD371" s="1">
        <v>90</v>
      </c>
      <c r="BE371" s="1" t="s">
        <v>131</v>
      </c>
      <c r="BF371" s="1">
        <v>0</v>
      </c>
      <c r="BG371" s="1">
        <v>4</v>
      </c>
      <c r="BH371" s="1">
        <v>4</v>
      </c>
      <c r="BI371" s="1" t="s">
        <v>226</v>
      </c>
      <c r="BJ371" s="1" t="s">
        <v>182</v>
      </c>
      <c r="BK371" s="1" t="s">
        <v>112</v>
      </c>
      <c r="BN371" s="1" t="s">
        <v>133</v>
      </c>
      <c r="BR371" s="1" t="s">
        <v>133</v>
      </c>
      <c r="BU371" s="1" t="s">
        <v>139</v>
      </c>
      <c r="BV371" s="1" t="s">
        <v>114</v>
      </c>
      <c r="BW371" s="1" t="s">
        <v>112</v>
      </c>
      <c r="BX371" s="1">
        <v>0</v>
      </c>
      <c r="BZ371" s="1">
        <v>0</v>
      </c>
      <c r="CA371" s="1">
        <v>1</v>
      </c>
      <c r="CB371" s="1">
        <v>0</v>
      </c>
      <c r="CC371" s="1">
        <v>0</v>
      </c>
      <c r="CD371" s="1" t="s">
        <v>114</v>
      </c>
      <c r="CE371" s="1" t="s">
        <v>114</v>
      </c>
      <c r="CF371" s="1" t="s">
        <v>110</v>
      </c>
      <c r="CG371" s="1" t="s">
        <v>117</v>
      </c>
      <c r="CH371" s="1" t="s">
        <v>114</v>
      </c>
      <c r="CI371" s="1" t="s">
        <v>117</v>
      </c>
      <c r="CJ371" s="1" t="s">
        <v>117</v>
      </c>
      <c r="CK371" s="1" t="s">
        <v>125</v>
      </c>
      <c r="CL371" s="1">
        <v>16</v>
      </c>
      <c r="CM371" s="1">
        <v>0</v>
      </c>
      <c r="CN371" s="1" t="s">
        <v>142</v>
      </c>
      <c r="CO371" s="1" t="s">
        <v>183</v>
      </c>
      <c r="CP371" s="1">
        <v>0</v>
      </c>
      <c r="CQ371" s="1" t="s">
        <v>143</v>
      </c>
      <c r="CR371" s="1" t="s">
        <v>143</v>
      </c>
      <c r="CS371" s="1" t="s">
        <v>156</v>
      </c>
      <c r="CT371" s="1" t="s">
        <v>156</v>
      </c>
      <c r="CU371" s="8">
        <v>5</v>
      </c>
      <c r="CV371" s="1" t="s">
        <v>240</v>
      </c>
      <c r="CW371" s="1" t="s">
        <v>240</v>
      </c>
      <c r="CX371" s="1">
        <v>3</v>
      </c>
      <c r="CY371" s="10">
        <f t="shared" si="35"/>
        <v>7.5</v>
      </c>
      <c r="CZ371" s="3">
        <v>7.4719800000000003</v>
      </c>
      <c r="DA371" s="3">
        <v>5.6542899999999996</v>
      </c>
      <c r="DB371" s="6">
        <f t="shared" si="36"/>
        <v>2.5</v>
      </c>
      <c r="DC371" s="9">
        <v>0</v>
      </c>
      <c r="DD371" s="7">
        <v>0</v>
      </c>
      <c r="DE371" s="7">
        <v>0</v>
      </c>
      <c r="DF371" s="1">
        <v>10855</v>
      </c>
      <c r="DG371" s="1">
        <f t="shared" si="37"/>
        <v>21710</v>
      </c>
      <c r="DH371" s="9">
        <f t="shared" si="38"/>
        <v>5</v>
      </c>
      <c r="DI371" s="1">
        <v>405</v>
      </c>
      <c r="DJ371" s="1">
        <f t="shared" si="39"/>
        <v>810</v>
      </c>
      <c r="DK371" s="9">
        <f t="shared" si="40"/>
        <v>2</v>
      </c>
      <c r="DL371" s="4">
        <v>10</v>
      </c>
      <c r="DN371">
        <f>(DL371*InputWeights!$C$7+DB371*InputWeights!$C$6)</f>
        <v>6.25</v>
      </c>
      <c r="DO371">
        <f>(DD371*InputWeights!$C$12+DE371*InputWeights!$C$10+CU371*InputWeights!$C$11)</f>
        <v>2</v>
      </c>
      <c r="DP371">
        <f>(DC371*InputWeights!$C$18+DK371*InputWeights!$C$16+DH371*InputWeights!$C$15+CY371*InputWeights!$C$17)</f>
        <v>4.6500000000000004</v>
      </c>
      <c r="DR371">
        <f>DN371*InputWeights!$C$5+DO371*InputWeights!$C$9+DP371*InputWeights!$C$14</f>
        <v>43.35</v>
      </c>
      <c r="DS371">
        <f>((_xlfn.RANK.EQ(DR371,$DR$2:$DR$6635,0))/(COUNT(DR$2:$DR$6635)))*100</f>
        <v>24.983073798239673</v>
      </c>
      <c r="DT371">
        <f t="shared" si="41"/>
        <v>25</v>
      </c>
    </row>
    <row r="372" spans="1:124" x14ac:dyDescent="0.25">
      <c r="A372" s="1" t="s">
        <v>2707</v>
      </c>
      <c r="B372" s="1" t="s">
        <v>2625</v>
      </c>
      <c r="C372" s="1" t="s">
        <v>2626</v>
      </c>
      <c r="D372" s="1" t="s">
        <v>110</v>
      </c>
      <c r="E372" s="1" t="s">
        <v>111</v>
      </c>
      <c r="F372" s="1">
        <v>3866</v>
      </c>
      <c r="G372" s="1">
        <v>1900</v>
      </c>
      <c r="H372" s="1">
        <v>0</v>
      </c>
      <c r="I372" s="1">
        <v>1926</v>
      </c>
      <c r="J372" s="1">
        <v>2012</v>
      </c>
      <c r="K372" s="1" t="s">
        <v>112</v>
      </c>
      <c r="L372" s="1" t="s">
        <v>110</v>
      </c>
      <c r="M372" s="1">
        <v>46</v>
      </c>
      <c r="N372" s="1" t="s">
        <v>177</v>
      </c>
      <c r="O372" s="1">
        <v>2</v>
      </c>
      <c r="Q372" s="1" t="s">
        <v>110</v>
      </c>
      <c r="R372" s="1">
        <v>1</v>
      </c>
      <c r="S372" s="1" t="s">
        <v>1135</v>
      </c>
      <c r="T372" s="1">
        <v>159</v>
      </c>
      <c r="V372" s="1">
        <v>8064</v>
      </c>
      <c r="W372" s="1" t="s">
        <v>116</v>
      </c>
      <c r="X372" s="1" t="s">
        <v>117</v>
      </c>
      <c r="Y372" s="1" t="s">
        <v>2727</v>
      </c>
      <c r="Z372" s="1" t="s">
        <v>271</v>
      </c>
      <c r="AA372" s="1" t="s">
        <v>2708</v>
      </c>
      <c r="AC372" s="1" t="s">
        <v>218</v>
      </c>
      <c r="AD372" s="1" t="s">
        <v>2739</v>
      </c>
      <c r="AE372" s="1" t="s">
        <v>426</v>
      </c>
      <c r="AF372" s="1" t="s">
        <v>124</v>
      </c>
      <c r="AG372" s="1" t="s">
        <v>125</v>
      </c>
      <c r="AH372" s="1" t="s">
        <v>124</v>
      </c>
      <c r="AI372" s="1" t="s">
        <v>112</v>
      </c>
      <c r="AJ372" s="1" t="s">
        <v>112</v>
      </c>
      <c r="AK372" s="1" t="s">
        <v>125</v>
      </c>
      <c r="AL372" s="1" t="s">
        <v>1068</v>
      </c>
      <c r="AM372" s="1" t="s">
        <v>2740</v>
      </c>
      <c r="AN372" s="1" t="s">
        <v>2741</v>
      </c>
      <c r="AO372" s="1">
        <v>40649</v>
      </c>
      <c r="AP372" s="1">
        <v>102264</v>
      </c>
      <c r="AQ372" s="1">
        <v>4189</v>
      </c>
      <c r="AR372" s="1" t="s">
        <v>110</v>
      </c>
      <c r="AS372" s="1">
        <v>42938</v>
      </c>
      <c r="AT372" s="1">
        <v>46804</v>
      </c>
      <c r="AU372" s="2">
        <v>42938</v>
      </c>
      <c r="AV372" s="2">
        <v>46804</v>
      </c>
      <c r="BB372" s="1" t="s">
        <v>129</v>
      </c>
      <c r="BC372" s="1" t="s">
        <v>704</v>
      </c>
      <c r="BD372" s="1">
        <v>75</v>
      </c>
      <c r="BE372" s="1" t="s">
        <v>131</v>
      </c>
      <c r="BF372" s="1">
        <v>0</v>
      </c>
      <c r="BG372" s="1">
        <v>1</v>
      </c>
      <c r="BH372" s="1">
        <v>1</v>
      </c>
      <c r="BI372" s="1" t="s">
        <v>154</v>
      </c>
      <c r="BJ372" s="1" t="s">
        <v>182</v>
      </c>
      <c r="BK372" s="1" t="s">
        <v>112</v>
      </c>
      <c r="BN372" s="1" t="s">
        <v>133</v>
      </c>
      <c r="BR372" s="1" t="s">
        <v>133</v>
      </c>
      <c r="BU372" s="1" t="s">
        <v>112</v>
      </c>
      <c r="BV372" s="1" t="s">
        <v>114</v>
      </c>
      <c r="BW372" s="1" t="s">
        <v>112</v>
      </c>
      <c r="BX372" s="1">
        <v>0</v>
      </c>
      <c r="BZ372" s="1">
        <v>0</v>
      </c>
      <c r="CA372" s="1">
        <v>1</v>
      </c>
      <c r="CB372" s="1">
        <v>0</v>
      </c>
      <c r="CC372" s="1">
        <v>0</v>
      </c>
      <c r="CD372" s="1" t="s">
        <v>110</v>
      </c>
      <c r="CE372" s="1" t="s">
        <v>110</v>
      </c>
      <c r="CF372" s="1" t="s">
        <v>110</v>
      </c>
      <c r="CG372" s="1" t="s">
        <v>117</v>
      </c>
      <c r="CH372" s="1" t="s">
        <v>114</v>
      </c>
      <c r="CI372" s="1" t="s">
        <v>117</v>
      </c>
      <c r="CJ372" s="1" t="s">
        <v>117</v>
      </c>
      <c r="CK372" s="1" t="s">
        <v>125</v>
      </c>
      <c r="CL372" s="1">
        <v>7</v>
      </c>
      <c r="CM372" s="1">
        <v>0</v>
      </c>
      <c r="CN372" s="1" t="s">
        <v>142</v>
      </c>
      <c r="CO372" s="1" t="s">
        <v>183</v>
      </c>
      <c r="CP372" s="1">
        <v>0</v>
      </c>
      <c r="CQ372" s="1" t="s">
        <v>135</v>
      </c>
      <c r="CR372" s="1" t="s">
        <v>135</v>
      </c>
      <c r="CS372" s="1" t="s">
        <v>184</v>
      </c>
      <c r="CT372" s="1" t="s">
        <v>184</v>
      </c>
      <c r="CU372" s="8">
        <v>7.5</v>
      </c>
      <c r="CV372" s="1" t="s">
        <v>2742</v>
      </c>
      <c r="CW372" s="1" t="s">
        <v>2742</v>
      </c>
      <c r="CX372" s="1">
        <v>3</v>
      </c>
      <c r="CY372" s="10">
        <f t="shared" si="35"/>
        <v>7.5</v>
      </c>
      <c r="CZ372" s="3">
        <v>8.3000000000000007</v>
      </c>
      <c r="DA372" s="3">
        <v>0</v>
      </c>
      <c r="DB372" s="6">
        <f t="shared" si="36"/>
        <v>1</v>
      </c>
      <c r="DC372" s="9">
        <v>0</v>
      </c>
      <c r="DD372" s="7">
        <v>0</v>
      </c>
      <c r="DE372" s="7">
        <v>0</v>
      </c>
      <c r="DF372" s="1">
        <v>8064</v>
      </c>
      <c r="DG372" s="1">
        <f t="shared" si="37"/>
        <v>16128</v>
      </c>
      <c r="DH372" s="9">
        <f t="shared" si="38"/>
        <v>4</v>
      </c>
      <c r="DI372" s="1">
        <v>564</v>
      </c>
      <c r="DJ372" s="1">
        <f t="shared" si="39"/>
        <v>1128</v>
      </c>
      <c r="DK372" s="9">
        <f t="shared" si="40"/>
        <v>3</v>
      </c>
      <c r="DL372" s="4">
        <v>10</v>
      </c>
      <c r="DN372">
        <f>(DL372*InputWeights!$C$7+DB372*InputWeights!$C$6)</f>
        <v>5.5</v>
      </c>
      <c r="DO372">
        <f>(DD372*InputWeights!$C$12+DE372*InputWeights!$C$10+CU372*InputWeights!$C$11)</f>
        <v>3</v>
      </c>
      <c r="DP372">
        <f>(DC372*InputWeights!$C$18+DK372*InputWeights!$C$16+DH372*InputWeights!$C$15+CY372*InputWeights!$C$17)</f>
        <v>4.45</v>
      </c>
      <c r="DR372">
        <f>DN372*InputWeights!$C$5+DO372*InputWeights!$C$9+DP372*InputWeights!$C$14</f>
        <v>43.3</v>
      </c>
      <c r="DS372">
        <f>((_xlfn.RANK.EQ(DR372,$DR$2:$DR$6635,0))/(COUNT(DR$2:$DR$6635)))*100</f>
        <v>25.118483412322274</v>
      </c>
      <c r="DT372">
        <f t="shared" si="41"/>
        <v>0</v>
      </c>
    </row>
    <row r="373" spans="1:124" x14ac:dyDescent="0.25">
      <c r="A373" s="1" t="s">
        <v>4342</v>
      </c>
      <c r="B373" s="1" t="s">
        <v>3684</v>
      </c>
      <c r="C373" s="1" t="s">
        <v>3685</v>
      </c>
      <c r="D373" s="1" t="s">
        <v>110</v>
      </c>
      <c r="E373" s="1" t="s">
        <v>2636</v>
      </c>
      <c r="F373" s="1">
        <v>3191</v>
      </c>
      <c r="G373" s="1">
        <v>410020200</v>
      </c>
      <c r="H373" s="1">
        <v>0</v>
      </c>
      <c r="I373" s="1">
        <v>1929</v>
      </c>
      <c r="J373" s="1">
        <v>2001</v>
      </c>
      <c r="K373" s="1" t="s">
        <v>139</v>
      </c>
      <c r="L373" s="1" t="s">
        <v>110</v>
      </c>
      <c r="M373" s="1">
        <v>23</v>
      </c>
      <c r="N373" s="1" t="s">
        <v>177</v>
      </c>
      <c r="O373" s="1">
        <v>2</v>
      </c>
      <c r="Q373" s="1" t="s">
        <v>110</v>
      </c>
      <c r="R373" s="1">
        <v>1</v>
      </c>
      <c r="S373" s="1" t="s">
        <v>4103</v>
      </c>
      <c r="T373" s="1">
        <v>97</v>
      </c>
      <c r="V373" s="1">
        <v>4823</v>
      </c>
      <c r="W373" s="1" t="s">
        <v>116</v>
      </c>
      <c r="X373" s="1" t="s">
        <v>117</v>
      </c>
      <c r="Y373" s="1" t="s">
        <v>4277</v>
      </c>
      <c r="AA373" s="1" t="s">
        <v>133</v>
      </c>
      <c r="AC373" s="1" t="s">
        <v>4343</v>
      </c>
      <c r="AD373" s="1" t="s">
        <v>4344</v>
      </c>
      <c r="AE373" s="1" t="s">
        <v>3734</v>
      </c>
      <c r="AF373" s="1" t="s">
        <v>116</v>
      </c>
      <c r="AG373" s="1" t="s">
        <v>112</v>
      </c>
      <c r="AH373" s="1" t="s">
        <v>124</v>
      </c>
      <c r="AI373" s="1" t="s">
        <v>112</v>
      </c>
      <c r="AJ373" s="1" t="s">
        <v>112</v>
      </c>
      <c r="AK373" s="1" t="s">
        <v>112</v>
      </c>
      <c r="AL373" s="1" t="s">
        <v>2637</v>
      </c>
      <c r="AM373" s="1" t="s">
        <v>1562</v>
      </c>
      <c r="AN373" s="1" t="s">
        <v>4347</v>
      </c>
      <c r="AO373" s="1">
        <v>70058</v>
      </c>
      <c r="AP373" s="1">
        <v>102264</v>
      </c>
      <c r="AQ373" s="1">
        <v>41112</v>
      </c>
      <c r="AR373" s="1" t="s">
        <v>114</v>
      </c>
      <c r="AS373" s="1">
        <v>904</v>
      </c>
      <c r="AT373" s="1">
        <v>4095</v>
      </c>
      <c r="AU373" s="2">
        <v>904</v>
      </c>
      <c r="AV373" s="2">
        <v>4095</v>
      </c>
      <c r="BB373" s="1" t="s">
        <v>129</v>
      </c>
      <c r="BC373" s="1" t="s">
        <v>130</v>
      </c>
      <c r="BD373" s="1">
        <v>79</v>
      </c>
      <c r="BE373" s="1" t="s">
        <v>131</v>
      </c>
      <c r="BF373" s="1">
        <v>1</v>
      </c>
      <c r="BG373" s="1">
        <v>1</v>
      </c>
      <c r="BH373" s="1">
        <v>1</v>
      </c>
      <c r="BJ373" s="1" t="s">
        <v>182</v>
      </c>
      <c r="BK373" s="1" t="s">
        <v>112</v>
      </c>
      <c r="BN373" s="1" t="s">
        <v>133</v>
      </c>
      <c r="BR373" s="1" t="s">
        <v>133</v>
      </c>
      <c r="BU373" s="1" t="s">
        <v>139</v>
      </c>
      <c r="BV373" s="1" t="s">
        <v>116</v>
      </c>
      <c r="BW373" s="1" t="s">
        <v>112</v>
      </c>
      <c r="BX373" s="1">
        <v>0</v>
      </c>
      <c r="BZ373" s="1">
        <v>0</v>
      </c>
      <c r="CA373" s="1">
        <v>1</v>
      </c>
      <c r="CB373" s="1">
        <v>0</v>
      </c>
      <c r="CC373" s="1">
        <v>0</v>
      </c>
      <c r="CD373" s="1" t="s">
        <v>114</v>
      </c>
      <c r="CE373" s="1" t="s">
        <v>110</v>
      </c>
      <c r="CF373" s="1" t="s">
        <v>110</v>
      </c>
      <c r="CG373" s="1" t="s">
        <v>117</v>
      </c>
      <c r="CH373" s="1" t="s">
        <v>114</v>
      </c>
      <c r="CI373" s="1" t="s">
        <v>117</v>
      </c>
      <c r="CJ373" s="1" t="s">
        <v>117</v>
      </c>
      <c r="CK373" s="1" t="s">
        <v>112</v>
      </c>
      <c r="CL373" s="1">
        <v>16</v>
      </c>
      <c r="CM373" s="1">
        <v>0</v>
      </c>
      <c r="CN373" s="1" t="s">
        <v>142</v>
      </c>
      <c r="CO373" s="1" t="s">
        <v>183</v>
      </c>
      <c r="CP373" s="1">
        <v>0</v>
      </c>
      <c r="CQ373" s="1" t="s">
        <v>143</v>
      </c>
      <c r="CR373" s="1" t="s">
        <v>143</v>
      </c>
      <c r="CS373" s="1" t="s">
        <v>215</v>
      </c>
      <c r="CT373" s="1" t="s">
        <v>184</v>
      </c>
      <c r="CU373" s="8">
        <v>7.5</v>
      </c>
      <c r="CV373" s="1" t="s">
        <v>4348</v>
      </c>
      <c r="CW373" s="1" t="s">
        <v>4348</v>
      </c>
      <c r="CX373" s="1">
        <v>4</v>
      </c>
      <c r="CY373" s="10">
        <f t="shared" si="35"/>
        <v>2.5</v>
      </c>
      <c r="CZ373" s="3">
        <v>3.9</v>
      </c>
      <c r="DA373" s="3">
        <v>2.7</v>
      </c>
      <c r="DB373" s="6">
        <f t="shared" si="36"/>
        <v>1</v>
      </c>
      <c r="DC373" s="9">
        <v>10</v>
      </c>
      <c r="DD373" s="7">
        <v>10</v>
      </c>
      <c r="DE373" s="7">
        <v>0</v>
      </c>
      <c r="DF373" s="1">
        <v>4823</v>
      </c>
      <c r="DG373" s="1">
        <f t="shared" si="37"/>
        <v>9646</v>
      </c>
      <c r="DH373" s="9">
        <f t="shared" si="38"/>
        <v>2</v>
      </c>
      <c r="DI373" s="1">
        <v>332</v>
      </c>
      <c r="DJ373" s="1">
        <f t="shared" si="39"/>
        <v>664</v>
      </c>
      <c r="DK373" s="9">
        <f t="shared" si="40"/>
        <v>2</v>
      </c>
      <c r="DL373" s="4">
        <v>10</v>
      </c>
      <c r="DN373">
        <f>(DL373*InputWeights!$C$7+DB373*InputWeights!$C$6)</f>
        <v>5.5</v>
      </c>
      <c r="DO373">
        <f>(DD373*InputWeights!$C$12+DE373*InputWeights!$C$10+CU373*InputWeights!$C$11)</f>
        <v>5</v>
      </c>
      <c r="DP373">
        <f>(DC373*InputWeights!$C$18+DK373*InputWeights!$C$16+DH373*InputWeights!$C$15+CY373*InputWeights!$C$17)</f>
        <v>2.95</v>
      </c>
      <c r="DR373">
        <f>DN373*InputWeights!$C$5+DO373*InputWeights!$C$9+DP373*InputWeights!$C$14</f>
        <v>43.3</v>
      </c>
      <c r="DS373">
        <f>((_xlfn.RANK.EQ(DR373,$DR$2:$DR$6635,0))/(COUNT(DR$2:$DR$6635)))*100</f>
        <v>25.118483412322274</v>
      </c>
      <c r="DT373">
        <f t="shared" si="41"/>
        <v>0</v>
      </c>
    </row>
    <row r="374" spans="1:124" x14ac:dyDescent="0.25">
      <c r="A374" s="1" t="s">
        <v>2772</v>
      </c>
      <c r="B374" s="1" t="s">
        <v>3684</v>
      </c>
      <c r="C374" s="1" t="s">
        <v>3685</v>
      </c>
      <c r="D374" s="1" t="s">
        <v>110</v>
      </c>
      <c r="E374" s="1" t="s">
        <v>3804</v>
      </c>
      <c r="F374" s="1">
        <v>1167</v>
      </c>
      <c r="G374" s="1">
        <v>12000</v>
      </c>
      <c r="H374" s="1">
        <v>0</v>
      </c>
      <c r="I374" s="1">
        <v>1969</v>
      </c>
      <c r="J374" s="1">
        <v>2010</v>
      </c>
      <c r="K374" s="1" t="s">
        <v>139</v>
      </c>
      <c r="L374" s="1" t="s">
        <v>110</v>
      </c>
      <c r="M374" s="1">
        <v>14</v>
      </c>
      <c r="N374" s="1" t="s">
        <v>177</v>
      </c>
      <c r="O374" s="1">
        <v>2</v>
      </c>
      <c r="Q374" s="1" t="s">
        <v>169</v>
      </c>
      <c r="R374" s="1">
        <v>2</v>
      </c>
      <c r="S374" s="1" t="s">
        <v>3305</v>
      </c>
      <c r="T374" s="1">
        <v>129</v>
      </c>
      <c r="V374" s="1">
        <v>3639</v>
      </c>
      <c r="W374" s="1" t="s">
        <v>116</v>
      </c>
      <c r="X374" s="1" t="s">
        <v>117</v>
      </c>
      <c r="Y374" s="1" t="s">
        <v>673</v>
      </c>
      <c r="Z374" s="1" t="s">
        <v>119</v>
      </c>
      <c r="AA374" s="1" t="s">
        <v>3787</v>
      </c>
      <c r="AC374" s="1" t="s">
        <v>160</v>
      </c>
      <c r="AD374" s="1" t="s">
        <v>160</v>
      </c>
      <c r="AE374" s="1" t="s">
        <v>123</v>
      </c>
      <c r="AF374" s="1" t="s">
        <v>114</v>
      </c>
      <c r="AG374" s="1" t="s">
        <v>112</v>
      </c>
      <c r="AH374" s="1" t="s">
        <v>124</v>
      </c>
      <c r="AI374" s="1" t="s">
        <v>169</v>
      </c>
      <c r="AJ374" s="1" t="s">
        <v>112</v>
      </c>
      <c r="AK374" s="1" t="s">
        <v>112</v>
      </c>
      <c r="AL374" s="1" t="s">
        <v>3805</v>
      </c>
      <c r="AM374" s="1" t="s">
        <v>3805</v>
      </c>
      <c r="AN374" s="1" t="s">
        <v>3805</v>
      </c>
      <c r="AO374" s="1">
        <v>69165</v>
      </c>
      <c r="AP374" s="1">
        <v>102264</v>
      </c>
      <c r="AQ374" s="1">
        <v>49833</v>
      </c>
      <c r="AR374" s="1" t="s">
        <v>114</v>
      </c>
      <c r="AS374" s="1">
        <v>0</v>
      </c>
      <c r="AT374" s="1">
        <v>1167</v>
      </c>
      <c r="AU374" s="2">
        <v>0</v>
      </c>
      <c r="AV374" s="2">
        <v>1167</v>
      </c>
      <c r="BB374" s="1" t="s">
        <v>129</v>
      </c>
      <c r="BC374" s="1" t="s">
        <v>1274</v>
      </c>
      <c r="BD374" s="1">
        <v>89</v>
      </c>
      <c r="BE374" s="1" t="s">
        <v>131</v>
      </c>
      <c r="BF374" s="1">
        <v>1</v>
      </c>
      <c r="BG374" s="1">
        <v>3</v>
      </c>
      <c r="BH374" s="1">
        <v>3</v>
      </c>
      <c r="BJ374" s="1" t="s">
        <v>182</v>
      </c>
      <c r="BK374" s="1" t="s">
        <v>112</v>
      </c>
      <c r="BN374" s="1" t="s">
        <v>133</v>
      </c>
      <c r="BR374" s="1" t="s">
        <v>133</v>
      </c>
      <c r="BU374" s="1" t="s">
        <v>139</v>
      </c>
      <c r="BV374" s="1" t="s">
        <v>116</v>
      </c>
      <c r="BW374" s="1" t="s">
        <v>112</v>
      </c>
      <c r="BX374" s="1">
        <v>0</v>
      </c>
      <c r="BZ374" s="1">
        <v>0</v>
      </c>
      <c r="CA374" s="1">
        <v>1</v>
      </c>
      <c r="CB374" s="1">
        <v>0</v>
      </c>
      <c r="CC374" s="1">
        <v>0</v>
      </c>
      <c r="CD374" s="1" t="s">
        <v>114</v>
      </c>
      <c r="CE374" s="1" t="s">
        <v>169</v>
      </c>
      <c r="CF374" s="1" t="s">
        <v>110</v>
      </c>
      <c r="CG374" s="1" t="s">
        <v>117</v>
      </c>
      <c r="CH374" s="1" t="s">
        <v>117</v>
      </c>
      <c r="CI374" s="1" t="s">
        <v>117</v>
      </c>
      <c r="CJ374" s="1" t="s">
        <v>117</v>
      </c>
      <c r="CK374" s="1" t="s">
        <v>112</v>
      </c>
      <c r="CL374" s="1">
        <v>2</v>
      </c>
      <c r="CM374" s="1">
        <v>2</v>
      </c>
      <c r="CN374" s="1" t="s">
        <v>142</v>
      </c>
      <c r="CO374" s="1" t="s">
        <v>183</v>
      </c>
      <c r="CP374" s="1">
        <v>0</v>
      </c>
      <c r="CQ374" s="1" t="s">
        <v>143</v>
      </c>
      <c r="CR374" s="1" t="s">
        <v>143</v>
      </c>
      <c r="CS374" s="1" t="s">
        <v>156</v>
      </c>
      <c r="CT374" s="1" t="s">
        <v>156</v>
      </c>
      <c r="CU374" s="8">
        <v>5</v>
      </c>
      <c r="CV374" s="1" t="s">
        <v>3806</v>
      </c>
      <c r="CW374" s="1" t="s">
        <v>3806</v>
      </c>
      <c r="CX374" s="1">
        <v>4</v>
      </c>
      <c r="CY374" s="10">
        <f t="shared" si="35"/>
        <v>2.5</v>
      </c>
      <c r="CZ374" s="3">
        <v>10.6</v>
      </c>
      <c r="DA374" s="3">
        <v>9.6999999999999993</v>
      </c>
      <c r="DB374" s="6">
        <f t="shared" si="36"/>
        <v>7.5</v>
      </c>
      <c r="DC374" s="9">
        <v>10</v>
      </c>
      <c r="DD374" s="7">
        <v>0</v>
      </c>
      <c r="DE374" s="7">
        <v>0</v>
      </c>
      <c r="DF374" s="1">
        <v>3639</v>
      </c>
      <c r="DG374" s="1">
        <f t="shared" si="37"/>
        <v>7278</v>
      </c>
      <c r="DH374" s="9">
        <f t="shared" si="38"/>
        <v>2</v>
      </c>
      <c r="DI374" s="1">
        <v>194</v>
      </c>
      <c r="DJ374" s="1">
        <f t="shared" si="39"/>
        <v>388</v>
      </c>
      <c r="DK374" s="9">
        <f t="shared" si="40"/>
        <v>1</v>
      </c>
      <c r="DL374" s="4">
        <v>10</v>
      </c>
      <c r="DN374">
        <f>(DL374*InputWeights!$C$7+DB374*InputWeights!$C$6)</f>
        <v>8.75</v>
      </c>
      <c r="DO374">
        <f>(DD374*InputWeights!$C$12+DE374*InputWeights!$C$10+CU374*InputWeights!$C$11)</f>
        <v>2</v>
      </c>
      <c r="DP374">
        <f>(DC374*InputWeights!$C$18+DK374*InputWeights!$C$16+DH374*InputWeights!$C$15+CY374*InputWeights!$C$17)</f>
        <v>2.75</v>
      </c>
      <c r="DR374">
        <f>DN374*InputWeights!$C$5+DO374*InputWeights!$C$9+DP374*InputWeights!$C$14</f>
        <v>43.25</v>
      </c>
      <c r="DS374">
        <f>((_xlfn.RANK.EQ(DR374,$DR$2:$DR$6635,0))/(COUNT(DR$2:$DR$6635)))*100</f>
        <v>25.253893026404871</v>
      </c>
      <c r="DT374">
        <f t="shared" si="41"/>
        <v>0</v>
      </c>
    </row>
    <row r="375" spans="1:124" x14ac:dyDescent="0.25">
      <c r="A375" s="1" t="s">
        <v>1698</v>
      </c>
      <c r="B375" s="1" t="s">
        <v>3684</v>
      </c>
      <c r="C375" s="1" t="s">
        <v>3685</v>
      </c>
      <c r="D375" s="1" t="s">
        <v>110</v>
      </c>
      <c r="E375" s="1" t="s">
        <v>420</v>
      </c>
      <c r="F375" s="1">
        <v>2269</v>
      </c>
      <c r="G375" s="1">
        <v>410008600</v>
      </c>
      <c r="H375" s="1">
        <v>0</v>
      </c>
      <c r="I375" s="1">
        <v>1930</v>
      </c>
      <c r="J375" s="1">
        <v>2010</v>
      </c>
      <c r="K375" s="1" t="s">
        <v>183</v>
      </c>
      <c r="L375" s="1" t="s">
        <v>114</v>
      </c>
      <c r="M375" s="1">
        <v>36</v>
      </c>
      <c r="N375" s="1" t="s">
        <v>177</v>
      </c>
      <c r="O375" s="1">
        <v>2</v>
      </c>
      <c r="P375" s="1" t="s">
        <v>183</v>
      </c>
      <c r="Q375" s="1" t="s">
        <v>117</v>
      </c>
      <c r="R375" s="1">
        <v>0</v>
      </c>
      <c r="S375" s="1" t="s">
        <v>4112</v>
      </c>
      <c r="T375" s="1">
        <v>108</v>
      </c>
      <c r="V375" s="1">
        <v>8514</v>
      </c>
      <c r="W375" s="1" t="s">
        <v>116</v>
      </c>
      <c r="X375" s="1" t="s">
        <v>117</v>
      </c>
      <c r="Y375" s="1" t="s">
        <v>4573</v>
      </c>
      <c r="AA375" s="1" t="s">
        <v>133</v>
      </c>
      <c r="AC375" s="1" t="s">
        <v>4628</v>
      </c>
      <c r="AD375" s="1" t="s">
        <v>673</v>
      </c>
      <c r="AE375" s="1" t="s">
        <v>123</v>
      </c>
      <c r="AF375" s="1" t="s">
        <v>114</v>
      </c>
      <c r="AG375" s="1" t="s">
        <v>112</v>
      </c>
      <c r="AH375" s="1" t="s">
        <v>124</v>
      </c>
      <c r="AI375" s="1" t="s">
        <v>627</v>
      </c>
      <c r="AJ375" s="1" t="s">
        <v>112</v>
      </c>
      <c r="AK375" s="1" t="s">
        <v>112</v>
      </c>
      <c r="AL375" s="1" t="s">
        <v>1091</v>
      </c>
      <c r="AM375" s="1" t="s">
        <v>1091</v>
      </c>
      <c r="AN375" s="1" t="s">
        <v>4630</v>
      </c>
      <c r="AO375" s="1">
        <v>70796</v>
      </c>
      <c r="AP375" s="1">
        <v>102264</v>
      </c>
      <c r="AQ375" s="1">
        <v>7160</v>
      </c>
      <c r="AR375" s="1" t="s">
        <v>110</v>
      </c>
      <c r="AS375" s="1">
        <v>9225</v>
      </c>
      <c r="AT375" s="1">
        <v>11494</v>
      </c>
      <c r="AU375" s="2">
        <v>9225</v>
      </c>
      <c r="AV375" s="2">
        <v>11494</v>
      </c>
      <c r="BB375" s="1" t="s">
        <v>129</v>
      </c>
      <c r="BC375" s="1" t="s">
        <v>761</v>
      </c>
      <c r="BD375" s="1">
        <v>83</v>
      </c>
      <c r="BE375" s="1" t="s">
        <v>131</v>
      </c>
      <c r="BF375" s="1">
        <v>2</v>
      </c>
      <c r="BG375" s="1">
        <v>2</v>
      </c>
      <c r="BH375" s="1">
        <v>2</v>
      </c>
      <c r="BJ375" s="1" t="s">
        <v>182</v>
      </c>
      <c r="BK375" s="1" t="s">
        <v>112</v>
      </c>
      <c r="BN375" s="1" t="s">
        <v>133</v>
      </c>
      <c r="BR375" s="1" t="s">
        <v>133</v>
      </c>
      <c r="BU375" s="1" t="s">
        <v>153</v>
      </c>
      <c r="BV375" s="1" t="s">
        <v>116</v>
      </c>
      <c r="BW375" s="1" t="s">
        <v>112</v>
      </c>
      <c r="BX375" s="1">
        <v>0</v>
      </c>
      <c r="BZ375" s="1">
        <v>0</v>
      </c>
      <c r="CA375" s="1">
        <v>1</v>
      </c>
      <c r="CB375" s="1">
        <v>0</v>
      </c>
      <c r="CC375" s="1">
        <v>0</v>
      </c>
      <c r="CD375" s="1" t="s">
        <v>117</v>
      </c>
      <c r="CE375" s="1" t="s">
        <v>117</v>
      </c>
      <c r="CF375" s="1" t="s">
        <v>110</v>
      </c>
      <c r="CG375" s="1" t="s">
        <v>117</v>
      </c>
      <c r="CH375" s="1" t="s">
        <v>114</v>
      </c>
      <c r="CI375" s="1" t="s">
        <v>117</v>
      </c>
      <c r="CJ375" s="1" t="s">
        <v>117</v>
      </c>
      <c r="CK375" s="1" t="s">
        <v>125</v>
      </c>
      <c r="CL375" s="1">
        <v>24</v>
      </c>
      <c r="CM375" s="1">
        <v>0</v>
      </c>
      <c r="CN375" s="1" t="s">
        <v>142</v>
      </c>
      <c r="CO375" s="1" t="s">
        <v>183</v>
      </c>
      <c r="CP375" s="1">
        <v>0</v>
      </c>
      <c r="CQ375" s="1" t="s">
        <v>135</v>
      </c>
      <c r="CR375" s="1" t="s">
        <v>135</v>
      </c>
      <c r="CS375" s="1" t="s">
        <v>156</v>
      </c>
      <c r="CT375" s="1" t="s">
        <v>156</v>
      </c>
      <c r="CU375" s="8">
        <v>5</v>
      </c>
      <c r="CV375" s="1" t="s">
        <v>4631</v>
      </c>
      <c r="CW375" s="1" t="s">
        <v>4631</v>
      </c>
      <c r="CX375" s="1">
        <v>4</v>
      </c>
      <c r="CY375" s="10">
        <f t="shared" si="35"/>
        <v>2.5</v>
      </c>
      <c r="CZ375" s="3">
        <v>11.7</v>
      </c>
      <c r="DA375" s="3">
        <v>11.3</v>
      </c>
      <c r="DB375" s="6">
        <f t="shared" si="36"/>
        <v>7.5</v>
      </c>
      <c r="DC375" s="9">
        <v>10</v>
      </c>
      <c r="DD375" s="7">
        <v>0</v>
      </c>
      <c r="DE375" s="7">
        <v>0</v>
      </c>
      <c r="DF375" s="1">
        <v>8514</v>
      </c>
      <c r="DG375" s="1">
        <f t="shared" si="37"/>
        <v>8514</v>
      </c>
      <c r="DH375" s="9">
        <f t="shared" si="38"/>
        <v>2</v>
      </c>
      <c r="DI375" s="1">
        <v>340</v>
      </c>
      <c r="DJ375" s="1">
        <f t="shared" si="39"/>
        <v>340</v>
      </c>
      <c r="DK375" s="9">
        <f t="shared" si="40"/>
        <v>1</v>
      </c>
      <c r="DL375" s="4">
        <v>10</v>
      </c>
      <c r="DN375">
        <f>(DL375*InputWeights!$C$7+DB375*InputWeights!$C$6)</f>
        <v>8.75</v>
      </c>
      <c r="DO375">
        <f>(DD375*InputWeights!$C$12+DE375*InputWeights!$C$10+CU375*InputWeights!$C$11)</f>
        <v>2</v>
      </c>
      <c r="DP375">
        <f>(DC375*InputWeights!$C$18+DK375*InputWeights!$C$16+DH375*InputWeights!$C$15+CY375*InputWeights!$C$17)</f>
        <v>2.75</v>
      </c>
      <c r="DR375">
        <f>DN375*InputWeights!$C$5+DO375*InputWeights!$C$9+DP375*InputWeights!$C$14</f>
        <v>43.25</v>
      </c>
      <c r="DS375">
        <f>((_xlfn.RANK.EQ(DR375,$DR$2:$DR$6635,0))/(COUNT(DR$2:$DR$6635)))*100</f>
        <v>25.253893026404871</v>
      </c>
      <c r="DT375">
        <f t="shared" si="41"/>
        <v>0</v>
      </c>
    </row>
    <row r="376" spans="1:124" x14ac:dyDescent="0.25">
      <c r="A376" s="1" t="s">
        <v>1288</v>
      </c>
      <c r="B376" s="1" t="s">
        <v>2625</v>
      </c>
      <c r="C376" s="1" t="s">
        <v>2626</v>
      </c>
      <c r="D376" s="1" t="s">
        <v>110</v>
      </c>
      <c r="E376" s="1" t="s">
        <v>907</v>
      </c>
      <c r="F376" s="1">
        <v>3171</v>
      </c>
      <c r="G376" s="1">
        <v>230017500</v>
      </c>
      <c r="H376" s="1">
        <v>0</v>
      </c>
      <c r="I376" s="1">
        <v>1933</v>
      </c>
      <c r="J376" s="1">
        <v>1994</v>
      </c>
      <c r="K376" s="1" t="s">
        <v>858</v>
      </c>
      <c r="L376" s="1" t="s">
        <v>110</v>
      </c>
      <c r="M376" s="1">
        <v>28</v>
      </c>
      <c r="N376" s="1" t="s">
        <v>177</v>
      </c>
      <c r="O376" s="1">
        <v>2</v>
      </c>
      <c r="P376" s="1" t="s">
        <v>112</v>
      </c>
      <c r="Q376" s="1" t="s">
        <v>110</v>
      </c>
      <c r="R376" s="1">
        <v>1</v>
      </c>
      <c r="S376" s="1" t="s">
        <v>1135</v>
      </c>
      <c r="T376" s="1">
        <v>181</v>
      </c>
      <c r="V376" s="1">
        <v>7451</v>
      </c>
      <c r="W376" s="1" t="s">
        <v>116</v>
      </c>
      <c r="X376" s="1" t="s">
        <v>117</v>
      </c>
      <c r="Y376" s="1" t="s">
        <v>2747</v>
      </c>
      <c r="AA376" s="1" t="s">
        <v>133</v>
      </c>
      <c r="AC376" s="1" t="s">
        <v>3170</v>
      </c>
      <c r="AD376" s="1" t="s">
        <v>3171</v>
      </c>
      <c r="AE376" s="1" t="s">
        <v>426</v>
      </c>
      <c r="AF376" s="1" t="s">
        <v>124</v>
      </c>
      <c r="AG376" s="1" t="s">
        <v>125</v>
      </c>
      <c r="AH376" s="1" t="s">
        <v>124</v>
      </c>
      <c r="AI376" s="1" t="s">
        <v>112</v>
      </c>
      <c r="AJ376" s="1" t="s">
        <v>112</v>
      </c>
      <c r="AK376" s="1" t="s">
        <v>125</v>
      </c>
      <c r="AL376" s="1" t="s">
        <v>709</v>
      </c>
      <c r="AM376" s="1" t="s">
        <v>1852</v>
      </c>
      <c r="AN376" s="1" t="s">
        <v>3174</v>
      </c>
      <c r="AO376" s="1">
        <v>41240</v>
      </c>
      <c r="AP376" s="1">
        <v>102264</v>
      </c>
      <c r="AQ376" s="1">
        <v>4278</v>
      </c>
      <c r="AR376" s="1" t="s">
        <v>114</v>
      </c>
      <c r="AS376" s="1">
        <v>22291</v>
      </c>
      <c r="AT376" s="1">
        <v>25462</v>
      </c>
      <c r="AU376" s="2">
        <v>22291</v>
      </c>
      <c r="AV376" s="2">
        <v>25462</v>
      </c>
      <c r="BB376" s="1" t="s">
        <v>129</v>
      </c>
      <c r="BC376" s="1" t="s">
        <v>704</v>
      </c>
      <c r="BD376" s="1">
        <v>73</v>
      </c>
      <c r="BE376" s="1" t="s">
        <v>131</v>
      </c>
      <c r="BF376" s="1">
        <v>0</v>
      </c>
      <c r="BG376" s="1">
        <v>4</v>
      </c>
      <c r="BH376" s="1">
        <v>4</v>
      </c>
      <c r="BI376" s="1" t="s">
        <v>153</v>
      </c>
      <c r="BJ376" s="1" t="s">
        <v>182</v>
      </c>
      <c r="BK376" s="1" t="s">
        <v>112</v>
      </c>
      <c r="BN376" s="1" t="s">
        <v>133</v>
      </c>
      <c r="BR376" s="1" t="s">
        <v>133</v>
      </c>
      <c r="BU376" s="1" t="s">
        <v>858</v>
      </c>
      <c r="BV376" s="1" t="s">
        <v>114</v>
      </c>
      <c r="BW376" s="1" t="s">
        <v>112</v>
      </c>
      <c r="BX376" s="1">
        <v>0</v>
      </c>
      <c r="BZ376" s="1">
        <v>0</v>
      </c>
      <c r="CA376" s="1">
        <v>1</v>
      </c>
      <c r="CB376" s="1">
        <v>0</v>
      </c>
      <c r="CC376" s="1">
        <v>0</v>
      </c>
      <c r="CD376" s="1" t="s">
        <v>114</v>
      </c>
      <c r="CE376" s="1" t="s">
        <v>110</v>
      </c>
      <c r="CF376" s="1" t="s">
        <v>110</v>
      </c>
      <c r="CG376" s="1" t="s">
        <v>116</v>
      </c>
      <c r="CH376" s="1" t="s">
        <v>114</v>
      </c>
      <c r="CI376" s="1" t="s">
        <v>117</v>
      </c>
      <c r="CJ376" s="1" t="s">
        <v>117</v>
      </c>
      <c r="CK376" s="1" t="s">
        <v>112</v>
      </c>
      <c r="CL376" s="1">
        <v>10</v>
      </c>
      <c r="CM376" s="1">
        <v>0</v>
      </c>
      <c r="CN376" s="1" t="s">
        <v>134</v>
      </c>
      <c r="CO376" s="1" t="s">
        <v>183</v>
      </c>
      <c r="CP376" s="1">
        <v>0</v>
      </c>
      <c r="CQ376" s="1" t="s">
        <v>135</v>
      </c>
      <c r="CR376" s="1" t="s">
        <v>135</v>
      </c>
      <c r="CS376" s="1" t="s">
        <v>136</v>
      </c>
      <c r="CT376" s="1" t="s">
        <v>184</v>
      </c>
      <c r="CU376" s="8">
        <v>7.5</v>
      </c>
      <c r="CV376" s="1" t="s">
        <v>3175</v>
      </c>
      <c r="CW376" s="1" t="s">
        <v>3175</v>
      </c>
      <c r="CX376" s="1">
        <v>3</v>
      </c>
      <c r="CY376" s="10">
        <f t="shared" si="35"/>
        <v>7.5</v>
      </c>
      <c r="CZ376" s="3">
        <v>4</v>
      </c>
      <c r="DA376" s="3">
        <v>3.5</v>
      </c>
      <c r="DB376" s="6">
        <f t="shared" si="36"/>
        <v>2.5</v>
      </c>
      <c r="DC376" s="9">
        <v>0</v>
      </c>
      <c r="DD376" s="7">
        <v>0</v>
      </c>
      <c r="DE376" s="7">
        <v>0</v>
      </c>
      <c r="DF376" s="1">
        <v>7451</v>
      </c>
      <c r="DG376" s="1">
        <f t="shared" si="37"/>
        <v>14902</v>
      </c>
      <c r="DH376" s="9">
        <f t="shared" si="38"/>
        <v>3</v>
      </c>
      <c r="DI376" s="1">
        <v>415</v>
      </c>
      <c r="DJ376" s="1">
        <f t="shared" si="39"/>
        <v>830</v>
      </c>
      <c r="DK376" s="9">
        <f t="shared" si="40"/>
        <v>2</v>
      </c>
      <c r="DL376" s="4">
        <v>10</v>
      </c>
      <c r="DN376">
        <f>(DL376*InputWeights!$C$7+DB376*InputWeights!$C$6)</f>
        <v>6.25</v>
      </c>
      <c r="DO376">
        <f>(DD376*InputWeights!$C$12+DE376*InputWeights!$C$10+CU376*InputWeights!$C$11)</f>
        <v>3</v>
      </c>
      <c r="DP376">
        <f>(DC376*InputWeights!$C$18+DK376*InputWeights!$C$16+DH376*InputWeights!$C$15+CY376*InputWeights!$C$17)</f>
        <v>3.85</v>
      </c>
      <c r="DR376">
        <f>DN376*InputWeights!$C$5+DO376*InputWeights!$C$9+DP376*InputWeights!$C$14</f>
        <v>43.15</v>
      </c>
      <c r="DS376">
        <f>((_xlfn.RANK.EQ(DR376,$DR$2:$DR$6635,0))/(COUNT(DR$2:$DR$6635)))*100</f>
        <v>25.389302640487475</v>
      </c>
      <c r="DT376">
        <f t="shared" si="41"/>
        <v>0</v>
      </c>
    </row>
    <row r="377" spans="1:124" x14ac:dyDescent="0.25">
      <c r="A377" s="1" t="s">
        <v>3548</v>
      </c>
      <c r="B377" s="1" t="s">
        <v>2625</v>
      </c>
      <c r="C377" s="1" t="s">
        <v>2626</v>
      </c>
      <c r="D377" s="1" t="s">
        <v>110</v>
      </c>
      <c r="E377" s="1" t="s">
        <v>333</v>
      </c>
      <c r="F377" s="1">
        <v>667</v>
      </c>
      <c r="G377" s="1">
        <v>230002200</v>
      </c>
      <c r="H377" s="1">
        <v>30</v>
      </c>
      <c r="I377" s="1">
        <v>1973</v>
      </c>
      <c r="J377" s="1">
        <v>2000</v>
      </c>
      <c r="K377" s="1" t="s">
        <v>112</v>
      </c>
      <c r="L377" s="1" t="s">
        <v>110</v>
      </c>
      <c r="M377" s="1">
        <v>16</v>
      </c>
      <c r="N377" s="1" t="s">
        <v>177</v>
      </c>
      <c r="O377" s="1">
        <v>1</v>
      </c>
      <c r="Q377" s="1" t="s">
        <v>117</v>
      </c>
      <c r="R377" s="1">
        <v>0</v>
      </c>
      <c r="T377" s="1">
        <v>0</v>
      </c>
      <c r="V377" s="1">
        <v>6065</v>
      </c>
      <c r="W377" s="1" t="s">
        <v>110</v>
      </c>
      <c r="X377" s="1" t="s">
        <v>117</v>
      </c>
      <c r="Y377" s="1" t="s">
        <v>3551</v>
      </c>
      <c r="AA377" s="1" t="s">
        <v>133</v>
      </c>
      <c r="AE377" s="1" t="s">
        <v>274</v>
      </c>
      <c r="AF377" s="1" t="s">
        <v>124</v>
      </c>
      <c r="AG377" s="1" t="s">
        <v>125</v>
      </c>
      <c r="AH377" s="1" t="s">
        <v>124</v>
      </c>
      <c r="AI377" s="1" t="s">
        <v>112</v>
      </c>
      <c r="AJ377" s="1" t="s">
        <v>112</v>
      </c>
      <c r="AK377" s="1" t="s">
        <v>125</v>
      </c>
      <c r="AL377" s="1" t="s">
        <v>1091</v>
      </c>
      <c r="AM377" s="1" t="s">
        <v>1091</v>
      </c>
      <c r="AN377" s="1" t="s">
        <v>1091</v>
      </c>
      <c r="AO377" s="1">
        <v>41798</v>
      </c>
      <c r="AP377" s="1">
        <v>102264</v>
      </c>
      <c r="AQ377" s="1">
        <v>38225</v>
      </c>
      <c r="AR377" s="1" t="s">
        <v>110</v>
      </c>
      <c r="AS377" s="1">
        <v>0</v>
      </c>
      <c r="AT377" s="1">
        <v>667</v>
      </c>
      <c r="AU377" s="2">
        <v>834</v>
      </c>
      <c r="AV377" s="2">
        <v>1501</v>
      </c>
      <c r="BB377" s="1" t="s">
        <v>3527</v>
      </c>
      <c r="BC377" s="1" t="s">
        <v>704</v>
      </c>
      <c r="BD377" s="1">
        <v>0</v>
      </c>
      <c r="BE377" s="1" t="s">
        <v>131</v>
      </c>
      <c r="BF377" s="1">
        <v>0</v>
      </c>
      <c r="BG377" s="1">
        <v>1</v>
      </c>
      <c r="BH377" s="1">
        <v>0</v>
      </c>
      <c r="BJ377" s="1" t="s">
        <v>182</v>
      </c>
      <c r="BK377" s="1" t="s">
        <v>112</v>
      </c>
      <c r="BN377" s="1" t="s">
        <v>133</v>
      </c>
      <c r="BR377" s="1" t="s">
        <v>133</v>
      </c>
      <c r="BU377" s="1" t="s">
        <v>112</v>
      </c>
      <c r="BV377" s="1" t="s">
        <v>114</v>
      </c>
      <c r="BX377" s="1">
        <v>0</v>
      </c>
      <c r="BZ377" s="1">
        <v>0</v>
      </c>
      <c r="CA377" s="1">
        <v>1</v>
      </c>
      <c r="CB377" s="1">
        <v>0</v>
      </c>
      <c r="CC377" s="1">
        <v>0</v>
      </c>
      <c r="CD377" s="1" t="s">
        <v>117</v>
      </c>
      <c r="CE377" s="1" t="s">
        <v>117</v>
      </c>
      <c r="CF377" s="1" t="s">
        <v>110</v>
      </c>
      <c r="CG377" s="1" t="s">
        <v>117</v>
      </c>
      <c r="CH377" s="1" t="s">
        <v>117</v>
      </c>
      <c r="CI377" s="1" t="s">
        <v>117</v>
      </c>
      <c r="CJ377" s="1" t="s">
        <v>117</v>
      </c>
      <c r="CK377" s="1" t="s">
        <v>112</v>
      </c>
      <c r="CL377" s="1">
        <v>0</v>
      </c>
      <c r="CM377" s="1">
        <v>0</v>
      </c>
      <c r="CN377" s="1" t="s">
        <v>134</v>
      </c>
      <c r="CO377" s="1" t="s">
        <v>183</v>
      </c>
      <c r="CP377" s="1">
        <v>0</v>
      </c>
      <c r="CR377" s="1" t="s">
        <v>144</v>
      </c>
      <c r="CS377" s="1" t="s">
        <v>418</v>
      </c>
      <c r="CT377" s="1" t="s">
        <v>136</v>
      </c>
      <c r="CU377" s="8">
        <v>10</v>
      </c>
      <c r="CV377" s="1" t="s">
        <v>3552</v>
      </c>
      <c r="CW377" s="1" t="s">
        <v>3552</v>
      </c>
      <c r="CX377" s="1">
        <v>3</v>
      </c>
      <c r="CY377" s="10">
        <f t="shared" si="35"/>
        <v>7.5</v>
      </c>
      <c r="CZ377" s="3">
        <v>3.2</v>
      </c>
      <c r="DA377" s="3">
        <v>2.2000000000000002</v>
      </c>
      <c r="DB377" s="6">
        <f t="shared" si="36"/>
        <v>1</v>
      </c>
      <c r="DC377" s="9">
        <v>0</v>
      </c>
      <c r="DD377" s="7">
        <v>0</v>
      </c>
      <c r="DE377" s="7">
        <v>0</v>
      </c>
      <c r="DF377" s="1">
        <v>6065</v>
      </c>
      <c r="DG377" s="1">
        <f t="shared" si="37"/>
        <v>12130</v>
      </c>
      <c r="DH377" s="9">
        <f t="shared" si="38"/>
        <v>3</v>
      </c>
      <c r="DI377" s="1">
        <v>243</v>
      </c>
      <c r="DJ377" s="1">
        <f t="shared" si="39"/>
        <v>486</v>
      </c>
      <c r="DK377" s="9">
        <f t="shared" si="40"/>
        <v>1</v>
      </c>
      <c r="DL377" s="4">
        <v>10</v>
      </c>
      <c r="DN377">
        <f>(DL377*InputWeights!$C$7+DB377*InputWeights!$C$6)</f>
        <v>5.5</v>
      </c>
      <c r="DO377">
        <f>(DD377*InputWeights!$C$12+DE377*InputWeights!$C$10+CU377*InputWeights!$C$11)</f>
        <v>4</v>
      </c>
      <c r="DP377">
        <f>(DC377*InputWeights!$C$18+DK377*InputWeights!$C$16+DH377*InputWeights!$C$15+CY377*InputWeights!$C$17)</f>
        <v>3.6500000000000004</v>
      </c>
      <c r="DR377">
        <f>DN377*InputWeights!$C$5+DO377*InputWeights!$C$9+DP377*InputWeights!$C$14</f>
        <v>43.1</v>
      </c>
      <c r="DS377">
        <f>((_xlfn.RANK.EQ(DR377,$DR$2:$DR$6635,0))/(COUNT(DR$2:$DR$6635)))*100</f>
        <v>25.457007447528774</v>
      </c>
      <c r="DT377">
        <f t="shared" si="41"/>
        <v>0</v>
      </c>
    </row>
    <row r="378" spans="1:124" x14ac:dyDescent="0.25">
      <c r="A378" s="1" t="s">
        <v>4140</v>
      </c>
      <c r="B378" s="1" t="s">
        <v>3684</v>
      </c>
      <c r="C378" s="1" t="s">
        <v>3685</v>
      </c>
      <c r="D378" s="1" t="s">
        <v>110</v>
      </c>
      <c r="E378" s="1" t="s">
        <v>345</v>
      </c>
      <c r="F378" s="1">
        <v>2116</v>
      </c>
      <c r="G378" s="1">
        <v>5200</v>
      </c>
      <c r="H378" s="1">
        <v>0</v>
      </c>
      <c r="I378" s="1">
        <v>1921</v>
      </c>
      <c r="J378" s="1">
        <v>2009</v>
      </c>
      <c r="K378" s="1" t="s">
        <v>183</v>
      </c>
      <c r="L378" s="1" t="s">
        <v>114</v>
      </c>
      <c r="M378" s="1">
        <v>23</v>
      </c>
      <c r="N378" s="1" t="s">
        <v>177</v>
      </c>
      <c r="O378" s="1">
        <v>2</v>
      </c>
      <c r="P378" s="1" t="s">
        <v>112</v>
      </c>
      <c r="Q378" s="1" t="s">
        <v>117</v>
      </c>
      <c r="R378" s="1">
        <v>0</v>
      </c>
      <c r="S378" s="1" t="s">
        <v>3844</v>
      </c>
      <c r="T378" s="1">
        <v>117</v>
      </c>
      <c r="V378" s="1">
        <v>5278</v>
      </c>
      <c r="W378" s="1" t="s">
        <v>116</v>
      </c>
      <c r="X378" s="1" t="s">
        <v>117</v>
      </c>
      <c r="Y378" s="1" t="s">
        <v>3909</v>
      </c>
      <c r="Z378" s="1" t="s">
        <v>119</v>
      </c>
      <c r="AA378" s="1" t="s">
        <v>3855</v>
      </c>
      <c r="AC378" s="1" t="s">
        <v>160</v>
      </c>
      <c r="AD378" s="1" t="s">
        <v>673</v>
      </c>
      <c r="AE378" s="1" t="s">
        <v>274</v>
      </c>
      <c r="AF378" s="1" t="s">
        <v>114</v>
      </c>
      <c r="AG378" s="1" t="s">
        <v>112</v>
      </c>
      <c r="AH378" s="1" t="s">
        <v>124</v>
      </c>
      <c r="AI378" s="1" t="s">
        <v>627</v>
      </c>
      <c r="AJ378" s="1" t="s">
        <v>112</v>
      </c>
      <c r="AK378" s="1" t="s">
        <v>112</v>
      </c>
      <c r="AL378" s="1" t="s">
        <v>342</v>
      </c>
      <c r="AM378" s="1" t="s">
        <v>307</v>
      </c>
      <c r="AN378" s="1" t="s">
        <v>4155</v>
      </c>
      <c r="AO378" s="1">
        <v>69632</v>
      </c>
      <c r="AP378" s="1">
        <v>102264</v>
      </c>
      <c r="AQ378" s="1">
        <v>7011</v>
      </c>
      <c r="AR378" s="1" t="s">
        <v>110</v>
      </c>
      <c r="AS378" s="1">
        <v>26311</v>
      </c>
      <c r="AT378" s="1">
        <v>28427</v>
      </c>
      <c r="AU378" s="2">
        <v>26311</v>
      </c>
      <c r="AV378" s="2">
        <v>28427</v>
      </c>
      <c r="BB378" s="1" t="s">
        <v>129</v>
      </c>
      <c r="BC378" s="1" t="s">
        <v>1274</v>
      </c>
      <c r="BD378" s="1">
        <v>81</v>
      </c>
      <c r="BE378" s="1" t="s">
        <v>131</v>
      </c>
      <c r="BF378" s="1">
        <v>1</v>
      </c>
      <c r="BG378" s="1">
        <v>1</v>
      </c>
      <c r="BH378" s="1">
        <v>1</v>
      </c>
      <c r="BJ378" s="1" t="s">
        <v>182</v>
      </c>
      <c r="BK378" s="1" t="s">
        <v>112</v>
      </c>
      <c r="BN378" s="1" t="s">
        <v>133</v>
      </c>
      <c r="BR378" s="1" t="s">
        <v>133</v>
      </c>
      <c r="BU378" s="1" t="s">
        <v>112</v>
      </c>
      <c r="BV378" s="1" t="s">
        <v>116</v>
      </c>
      <c r="BW378" s="1" t="s">
        <v>112</v>
      </c>
      <c r="BX378" s="1">
        <v>0</v>
      </c>
      <c r="BZ378" s="1">
        <v>0</v>
      </c>
      <c r="CA378" s="1">
        <v>1</v>
      </c>
      <c r="CB378" s="1">
        <v>0</v>
      </c>
      <c r="CC378" s="1">
        <v>0</v>
      </c>
      <c r="CD378" s="1" t="s">
        <v>117</v>
      </c>
      <c r="CE378" s="1" t="s">
        <v>117</v>
      </c>
      <c r="CF378" s="1" t="s">
        <v>110</v>
      </c>
      <c r="CG378" s="1" t="s">
        <v>117</v>
      </c>
      <c r="CH378" s="1" t="s">
        <v>114</v>
      </c>
      <c r="CI378" s="1" t="s">
        <v>117</v>
      </c>
      <c r="CJ378" s="1" t="s">
        <v>117</v>
      </c>
      <c r="CK378" s="1" t="s">
        <v>125</v>
      </c>
      <c r="CL378" s="1">
        <v>8</v>
      </c>
      <c r="CM378" s="1">
        <v>0</v>
      </c>
      <c r="CN378" s="1" t="s">
        <v>142</v>
      </c>
      <c r="CO378" s="1" t="s">
        <v>183</v>
      </c>
      <c r="CP378" s="1">
        <v>0</v>
      </c>
      <c r="CQ378" s="1" t="s">
        <v>143</v>
      </c>
      <c r="CR378" s="1" t="s">
        <v>143</v>
      </c>
      <c r="CS378" s="1" t="s">
        <v>156</v>
      </c>
      <c r="CT378" s="1" t="s">
        <v>156</v>
      </c>
      <c r="CU378" s="8">
        <v>5</v>
      </c>
      <c r="CV378" s="1" t="s">
        <v>4156</v>
      </c>
      <c r="CW378" s="1" t="s">
        <v>4156</v>
      </c>
      <c r="CX378" s="1">
        <v>4</v>
      </c>
      <c r="CY378" s="10">
        <f t="shared" si="35"/>
        <v>2.5</v>
      </c>
      <c r="CZ378" s="3">
        <v>17.600000000000001</v>
      </c>
      <c r="DA378" s="3">
        <v>14.6</v>
      </c>
      <c r="DB378" s="6">
        <f t="shared" si="36"/>
        <v>10</v>
      </c>
      <c r="DC378" s="9">
        <v>0</v>
      </c>
      <c r="DD378" s="7">
        <v>0</v>
      </c>
      <c r="DE378" s="7">
        <v>0</v>
      </c>
      <c r="DF378" s="1">
        <v>5278</v>
      </c>
      <c r="DG378" s="1">
        <f t="shared" si="37"/>
        <v>5278</v>
      </c>
      <c r="DH378" s="9">
        <f t="shared" si="38"/>
        <v>2</v>
      </c>
      <c r="DI378" s="1">
        <v>290</v>
      </c>
      <c r="DJ378" s="1">
        <f t="shared" si="39"/>
        <v>290</v>
      </c>
      <c r="DK378" s="9">
        <f t="shared" si="40"/>
        <v>1</v>
      </c>
      <c r="DL378" s="4">
        <v>10</v>
      </c>
      <c r="DN378">
        <f>(DL378*InputWeights!$C$7+DB378*InputWeights!$C$6)</f>
        <v>10</v>
      </c>
      <c r="DO378">
        <f>(DD378*InputWeights!$C$12+DE378*InputWeights!$C$10+CU378*InputWeights!$C$11)</f>
        <v>2</v>
      </c>
      <c r="DP378">
        <f>(DC378*InputWeights!$C$18+DK378*InputWeights!$C$16+DH378*InputWeights!$C$15+CY378*InputWeights!$C$17)</f>
        <v>1.75</v>
      </c>
      <c r="DR378">
        <f>DN378*InputWeights!$C$5+DO378*InputWeights!$C$9+DP378*InputWeights!$C$14</f>
        <v>43</v>
      </c>
      <c r="DS378">
        <f>((_xlfn.RANK.EQ(DR378,$DR$2:$DR$6635,0))/(COUNT(DR$2:$DR$6635)))*100</f>
        <v>25.524712254570076</v>
      </c>
      <c r="DT378">
        <f t="shared" si="41"/>
        <v>0</v>
      </c>
    </row>
    <row r="379" spans="1:124" x14ac:dyDescent="0.25">
      <c r="A379" s="1" t="s">
        <v>1217</v>
      </c>
      <c r="B379" s="1" t="s">
        <v>108</v>
      </c>
      <c r="C379" s="1" t="s">
        <v>109</v>
      </c>
      <c r="D379" s="1" t="s">
        <v>110</v>
      </c>
      <c r="E379" s="1" t="s">
        <v>950</v>
      </c>
      <c r="F379" s="1">
        <v>4037</v>
      </c>
      <c r="G379" s="1">
        <v>20000400</v>
      </c>
      <c r="H379" s="1">
        <v>0</v>
      </c>
      <c r="I379" s="1">
        <v>1900</v>
      </c>
      <c r="J379" s="1">
        <v>2006</v>
      </c>
      <c r="K379" s="1" t="s">
        <v>183</v>
      </c>
      <c r="L379" s="1" t="s">
        <v>114</v>
      </c>
      <c r="M379" s="1">
        <v>20</v>
      </c>
      <c r="N379" s="1" t="s">
        <v>229</v>
      </c>
      <c r="O379" s="1">
        <v>2</v>
      </c>
      <c r="Q379" s="1" t="s">
        <v>117</v>
      </c>
      <c r="R379" s="1">
        <v>0</v>
      </c>
      <c r="S379" s="1" t="s">
        <v>1213</v>
      </c>
      <c r="T379" s="1">
        <v>205</v>
      </c>
      <c r="V379" s="1">
        <v>3327</v>
      </c>
      <c r="W379" s="1" t="s">
        <v>116</v>
      </c>
      <c r="X379" s="1" t="s">
        <v>117</v>
      </c>
      <c r="Y379" s="1" t="s">
        <v>1214</v>
      </c>
      <c r="AA379" s="1" t="s">
        <v>133</v>
      </c>
      <c r="AC379" s="1" t="s">
        <v>218</v>
      </c>
      <c r="AD379" s="1" t="s">
        <v>218</v>
      </c>
      <c r="AE379" s="1" t="s">
        <v>123</v>
      </c>
      <c r="AF379" s="1" t="s">
        <v>124</v>
      </c>
      <c r="AG379" s="1" t="s">
        <v>112</v>
      </c>
      <c r="AH379" s="1" t="s">
        <v>124</v>
      </c>
      <c r="AI379" s="1" t="s">
        <v>112</v>
      </c>
      <c r="AJ379" s="1" t="s">
        <v>112</v>
      </c>
      <c r="AK379" s="1" t="s">
        <v>112</v>
      </c>
      <c r="AL379" s="1" t="s">
        <v>1225</v>
      </c>
      <c r="AM379" s="1" t="s">
        <v>1226</v>
      </c>
      <c r="AN379" s="1" t="s">
        <v>1227</v>
      </c>
      <c r="AO379" s="1">
        <v>3007</v>
      </c>
      <c r="AP379" s="1">
        <v>102264</v>
      </c>
      <c r="AQ379" s="1">
        <v>280</v>
      </c>
      <c r="AR379" s="1" t="s">
        <v>110</v>
      </c>
      <c r="AS379" s="1">
        <v>8129</v>
      </c>
      <c r="AT379" s="1">
        <v>12166</v>
      </c>
      <c r="AU379" s="2">
        <v>8129</v>
      </c>
      <c r="AV379" s="2">
        <v>12166</v>
      </c>
      <c r="BB379" s="1" t="s">
        <v>129</v>
      </c>
      <c r="BC379" s="1" t="s">
        <v>855</v>
      </c>
      <c r="BD379" s="1">
        <v>78</v>
      </c>
      <c r="BE379" s="1" t="s">
        <v>131</v>
      </c>
      <c r="BF379" s="1">
        <v>1</v>
      </c>
      <c r="BG379" s="1">
        <v>3</v>
      </c>
      <c r="BH379" s="1">
        <v>3</v>
      </c>
      <c r="BI379" s="1" t="s">
        <v>183</v>
      </c>
      <c r="BJ379" s="1" t="s">
        <v>366</v>
      </c>
      <c r="BK379" s="1" t="s">
        <v>112</v>
      </c>
      <c r="BN379" s="1" t="s">
        <v>133</v>
      </c>
      <c r="BR379" s="1" t="s">
        <v>133</v>
      </c>
      <c r="BU379" s="1" t="s">
        <v>153</v>
      </c>
      <c r="BV379" s="1" t="s">
        <v>116</v>
      </c>
      <c r="BW379" s="1" t="s">
        <v>112</v>
      </c>
      <c r="BX379" s="1">
        <v>0</v>
      </c>
      <c r="BZ379" s="1">
        <v>0</v>
      </c>
      <c r="CA379" s="1">
        <v>1</v>
      </c>
      <c r="CB379" s="1">
        <v>0</v>
      </c>
      <c r="CC379" s="1">
        <v>0</v>
      </c>
      <c r="CD379" s="1" t="s">
        <v>117</v>
      </c>
      <c r="CE379" s="1" t="s">
        <v>117</v>
      </c>
      <c r="CF379" s="1" t="s">
        <v>110</v>
      </c>
      <c r="CG379" s="1" t="s">
        <v>117</v>
      </c>
      <c r="CH379" s="1" t="s">
        <v>117</v>
      </c>
      <c r="CI379" s="1" t="s">
        <v>117</v>
      </c>
      <c r="CJ379" s="1" t="s">
        <v>117</v>
      </c>
      <c r="CK379" s="1" t="s">
        <v>112</v>
      </c>
      <c r="CL379" s="1">
        <v>9</v>
      </c>
      <c r="CM379" s="1">
        <v>9</v>
      </c>
      <c r="CN379" s="1" t="s">
        <v>134</v>
      </c>
      <c r="CO379" s="1" t="s">
        <v>183</v>
      </c>
      <c r="CP379" s="1">
        <v>0</v>
      </c>
      <c r="CQ379" s="1" t="s">
        <v>143</v>
      </c>
      <c r="CR379" s="1" t="s">
        <v>143</v>
      </c>
      <c r="CS379" s="1" t="s">
        <v>136</v>
      </c>
      <c r="CT379" s="1" t="s">
        <v>184</v>
      </c>
      <c r="CU379" s="8">
        <v>7.5</v>
      </c>
      <c r="CV379" s="1" t="s">
        <v>1228</v>
      </c>
      <c r="CW379" s="1" t="s">
        <v>1228</v>
      </c>
      <c r="CX379" s="1">
        <v>4</v>
      </c>
      <c r="CY379" s="10">
        <f t="shared" si="35"/>
        <v>2.5</v>
      </c>
      <c r="CZ379" s="3">
        <v>2.8102399999999998</v>
      </c>
      <c r="DA379" s="3">
        <v>2.1795</v>
      </c>
      <c r="DB379" s="6">
        <f t="shared" si="36"/>
        <v>1</v>
      </c>
      <c r="DC379" s="9">
        <v>0</v>
      </c>
      <c r="DD379" s="7">
        <v>0</v>
      </c>
      <c r="DE379" s="7">
        <v>10</v>
      </c>
      <c r="DF379" s="1">
        <v>3327</v>
      </c>
      <c r="DG379" s="1">
        <f t="shared" si="37"/>
        <v>3327</v>
      </c>
      <c r="DH379" s="9">
        <f t="shared" si="38"/>
        <v>1</v>
      </c>
      <c r="DI379" s="1">
        <v>146</v>
      </c>
      <c r="DJ379" s="1">
        <f t="shared" si="39"/>
        <v>146</v>
      </c>
      <c r="DK379" s="9">
        <f t="shared" si="40"/>
        <v>1</v>
      </c>
      <c r="DL379" s="4">
        <v>10</v>
      </c>
      <c r="DN379">
        <f>(DL379*InputWeights!$C$7+DB379*InputWeights!$C$6)</f>
        <v>5.5</v>
      </c>
      <c r="DO379">
        <f>(DD379*InputWeights!$C$12+DE379*InputWeights!$C$10+CU379*InputWeights!$C$11)</f>
        <v>7</v>
      </c>
      <c r="DP379">
        <f>(DC379*InputWeights!$C$18+DK379*InputWeights!$C$16+DH379*InputWeights!$C$15+CY379*InputWeights!$C$17)</f>
        <v>1.35</v>
      </c>
      <c r="DR379">
        <f>DN379*InputWeights!$C$5+DO379*InputWeights!$C$9+DP379*InputWeights!$C$14</f>
        <v>42.9</v>
      </c>
      <c r="DS379">
        <f>((_xlfn.RANK.EQ(DR379,$DR$2:$DR$6635,0))/(COUNT(DR$2:$DR$6635)))*100</f>
        <v>25.592417061611371</v>
      </c>
      <c r="DT379">
        <f t="shared" si="41"/>
        <v>0</v>
      </c>
    </row>
    <row r="380" spans="1:124" x14ac:dyDescent="0.25">
      <c r="A380" s="1" t="s">
        <v>1730</v>
      </c>
      <c r="B380" s="1" t="s">
        <v>108</v>
      </c>
      <c r="C380" s="1" t="s">
        <v>109</v>
      </c>
      <c r="D380" s="1" t="s">
        <v>110</v>
      </c>
      <c r="E380" s="1" t="s">
        <v>451</v>
      </c>
      <c r="F380" s="1">
        <v>1552</v>
      </c>
      <c r="G380" s="1">
        <v>20001700</v>
      </c>
      <c r="H380" s="1">
        <v>60</v>
      </c>
      <c r="I380" s="1">
        <v>1985</v>
      </c>
      <c r="J380" s="1">
        <v>1985</v>
      </c>
      <c r="K380" s="1" t="s">
        <v>183</v>
      </c>
      <c r="L380" s="1" t="s">
        <v>114</v>
      </c>
      <c r="M380" s="1">
        <v>24</v>
      </c>
      <c r="N380" s="1" t="s">
        <v>229</v>
      </c>
      <c r="O380" s="1">
        <v>2</v>
      </c>
      <c r="Q380" s="1" t="s">
        <v>117</v>
      </c>
      <c r="R380" s="1">
        <v>0</v>
      </c>
      <c r="S380" s="1" t="s">
        <v>1666</v>
      </c>
      <c r="T380" s="1">
        <v>269</v>
      </c>
      <c r="V380" s="1">
        <v>2238</v>
      </c>
      <c r="W380" s="1" t="s">
        <v>116</v>
      </c>
      <c r="X380" s="1" t="s">
        <v>117</v>
      </c>
      <c r="Y380" s="1" t="s">
        <v>444</v>
      </c>
      <c r="AA380" s="1" t="s">
        <v>133</v>
      </c>
      <c r="AC380" s="1" t="s">
        <v>1055</v>
      </c>
      <c r="AD380" s="1" t="s">
        <v>160</v>
      </c>
      <c r="AE380" s="1" t="s">
        <v>340</v>
      </c>
      <c r="AF380" s="1" t="s">
        <v>124</v>
      </c>
      <c r="AG380" s="1" t="s">
        <v>112</v>
      </c>
      <c r="AH380" s="1" t="s">
        <v>124</v>
      </c>
      <c r="AI380" s="1" t="s">
        <v>112</v>
      </c>
      <c r="AJ380" s="1" t="s">
        <v>112</v>
      </c>
      <c r="AK380" s="1" t="s">
        <v>112</v>
      </c>
      <c r="AL380" s="1" t="s">
        <v>307</v>
      </c>
      <c r="AM380" s="1" t="s">
        <v>307</v>
      </c>
      <c r="AN380" s="1" t="s">
        <v>307</v>
      </c>
      <c r="AO380" s="1">
        <v>3815</v>
      </c>
      <c r="AP380" s="1">
        <v>102264</v>
      </c>
      <c r="AQ380" s="1">
        <v>487</v>
      </c>
      <c r="AR380" s="1" t="s">
        <v>110</v>
      </c>
      <c r="AS380" s="1">
        <v>0</v>
      </c>
      <c r="AT380" s="1">
        <v>1552</v>
      </c>
      <c r="AU380" s="2">
        <v>2507</v>
      </c>
      <c r="AV380" s="2">
        <v>4059</v>
      </c>
      <c r="BB380" s="1" t="s">
        <v>129</v>
      </c>
      <c r="BC380" s="1" t="s">
        <v>704</v>
      </c>
      <c r="BD380" s="1">
        <v>66</v>
      </c>
      <c r="BE380" s="1" t="s">
        <v>131</v>
      </c>
      <c r="BF380" s="1">
        <v>2</v>
      </c>
      <c r="BG380" s="1">
        <v>2</v>
      </c>
      <c r="BH380" s="1">
        <v>2</v>
      </c>
      <c r="BI380" s="1" t="s">
        <v>154</v>
      </c>
      <c r="BJ380" s="1" t="s">
        <v>366</v>
      </c>
      <c r="BK380" s="1" t="s">
        <v>112</v>
      </c>
      <c r="BN380" s="1" t="s">
        <v>133</v>
      </c>
      <c r="BR380" s="1" t="s">
        <v>133</v>
      </c>
      <c r="BU380" s="1" t="s">
        <v>153</v>
      </c>
      <c r="BV380" s="1" t="s">
        <v>116</v>
      </c>
      <c r="BW380" s="1" t="s">
        <v>112</v>
      </c>
      <c r="BX380" s="1">
        <v>0</v>
      </c>
      <c r="BZ380" s="1">
        <v>0</v>
      </c>
      <c r="CA380" s="1">
        <v>1</v>
      </c>
      <c r="CB380" s="1">
        <v>0</v>
      </c>
      <c r="CC380" s="1">
        <v>0</v>
      </c>
      <c r="CD380" s="1" t="s">
        <v>117</v>
      </c>
      <c r="CE380" s="1" t="s">
        <v>117</v>
      </c>
      <c r="CF380" s="1" t="s">
        <v>110</v>
      </c>
      <c r="CG380" s="1" t="s">
        <v>117</v>
      </c>
      <c r="CH380" s="1" t="s">
        <v>117</v>
      </c>
      <c r="CI380" s="1" t="s">
        <v>117</v>
      </c>
      <c r="CJ380" s="1" t="s">
        <v>110</v>
      </c>
      <c r="CK380" s="1" t="s">
        <v>112</v>
      </c>
      <c r="CL380" s="1">
        <v>3</v>
      </c>
      <c r="CM380" s="1">
        <v>1</v>
      </c>
      <c r="CN380" s="1" t="s">
        <v>134</v>
      </c>
      <c r="CO380" s="1" t="s">
        <v>183</v>
      </c>
      <c r="CP380" s="1">
        <v>0</v>
      </c>
      <c r="CQ380" s="1" t="s">
        <v>135</v>
      </c>
      <c r="CR380" s="1" t="s">
        <v>135</v>
      </c>
      <c r="CS380" s="1" t="s">
        <v>136</v>
      </c>
      <c r="CT380" s="1" t="s">
        <v>184</v>
      </c>
      <c r="CU380" s="8">
        <v>7.5</v>
      </c>
      <c r="CV380" s="1" t="s">
        <v>1732</v>
      </c>
      <c r="CW380" s="1" t="s">
        <v>1732</v>
      </c>
      <c r="CX380" s="1">
        <v>4</v>
      </c>
      <c r="CY380" s="10">
        <f t="shared" si="35"/>
        <v>2.5</v>
      </c>
      <c r="CZ380" s="3">
        <v>1.9392100000000001</v>
      </c>
      <c r="DA380" s="3">
        <v>1.9392100000000001</v>
      </c>
      <c r="DB380" s="6">
        <f t="shared" si="36"/>
        <v>1</v>
      </c>
      <c r="DC380" s="9">
        <v>0</v>
      </c>
      <c r="DD380" s="7">
        <v>0</v>
      </c>
      <c r="DE380" s="7">
        <v>10</v>
      </c>
      <c r="DF380" s="1">
        <v>2238</v>
      </c>
      <c r="DG380" s="1">
        <f t="shared" si="37"/>
        <v>2238</v>
      </c>
      <c r="DH380" s="9">
        <f t="shared" si="38"/>
        <v>1</v>
      </c>
      <c r="DI380" s="1">
        <v>121</v>
      </c>
      <c r="DJ380" s="1">
        <f t="shared" si="39"/>
        <v>121</v>
      </c>
      <c r="DK380" s="9">
        <f t="shared" si="40"/>
        <v>1</v>
      </c>
      <c r="DL380" s="4">
        <v>10</v>
      </c>
      <c r="DN380">
        <f>(DL380*InputWeights!$C$7+DB380*InputWeights!$C$6)</f>
        <v>5.5</v>
      </c>
      <c r="DO380">
        <f>(DD380*InputWeights!$C$12+DE380*InputWeights!$C$10+CU380*InputWeights!$C$11)</f>
        <v>7</v>
      </c>
      <c r="DP380">
        <f>(DC380*InputWeights!$C$18+DK380*InputWeights!$C$16+DH380*InputWeights!$C$15+CY380*InputWeights!$C$17)</f>
        <v>1.35</v>
      </c>
      <c r="DR380">
        <f>DN380*InputWeights!$C$5+DO380*InputWeights!$C$9+DP380*InputWeights!$C$14</f>
        <v>42.9</v>
      </c>
      <c r="DS380">
        <f>((_xlfn.RANK.EQ(DR380,$DR$2:$DR$6635,0))/(COUNT(DR$2:$DR$6635)))*100</f>
        <v>25.592417061611371</v>
      </c>
      <c r="DT380">
        <f t="shared" si="41"/>
        <v>0</v>
      </c>
    </row>
    <row r="381" spans="1:124" x14ac:dyDescent="0.25">
      <c r="A381" s="1" t="s">
        <v>2198</v>
      </c>
      <c r="B381" s="1" t="s">
        <v>108</v>
      </c>
      <c r="C381" s="1" t="s">
        <v>109</v>
      </c>
      <c r="D381" s="1" t="s">
        <v>110</v>
      </c>
      <c r="E381" s="1" t="s">
        <v>411</v>
      </c>
      <c r="F381" s="1">
        <v>435</v>
      </c>
      <c r="G381" s="1">
        <v>20000100</v>
      </c>
      <c r="H381" s="1">
        <v>10</v>
      </c>
      <c r="I381" s="1">
        <v>1975</v>
      </c>
      <c r="J381" s="1">
        <v>1975</v>
      </c>
      <c r="K381" s="1" t="s">
        <v>183</v>
      </c>
      <c r="L381" s="1" t="s">
        <v>114</v>
      </c>
      <c r="M381" s="1">
        <v>30</v>
      </c>
      <c r="N381" s="1" t="s">
        <v>147</v>
      </c>
      <c r="O381" s="1">
        <v>2</v>
      </c>
      <c r="P381" s="1" t="s">
        <v>112</v>
      </c>
      <c r="Q381" s="1" t="s">
        <v>117</v>
      </c>
      <c r="R381" s="1">
        <v>0</v>
      </c>
      <c r="T381" s="1">
        <v>0</v>
      </c>
      <c r="V381" s="1">
        <v>56</v>
      </c>
      <c r="W381" s="1" t="s">
        <v>116</v>
      </c>
      <c r="X381" s="1" t="s">
        <v>117</v>
      </c>
      <c r="Y381" s="1" t="s">
        <v>2199</v>
      </c>
      <c r="AA381" s="1" t="s">
        <v>133</v>
      </c>
      <c r="AE381" s="1" t="s">
        <v>123</v>
      </c>
      <c r="AF381" s="1" t="s">
        <v>124</v>
      </c>
      <c r="AG381" s="1" t="s">
        <v>112</v>
      </c>
      <c r="AH381" s="1" t="s">
        <v>124</v>
      </c>
      <c r="AI381" s="1" t="s">
        <v>112</v>
      </c>
      <c r="AJ381" s="1" t="s">
        <v>112</v>
      </c>
      <c r="AK381" s="1" t="s">
        <v>112</v>
      </c>
      <c r="AL381" s="1" t="s">
        <v>416</v>
      </c>
      <c r="AM381" s="1" t="s">
        <v>416</v>
      </c>
      <c r="AN381" s="1" t="s">
        <v>416</v>
      </c>
      <c r="AO381" s="1">
        <v>5126</v>
      </c>
      <c r="AP381" s="1">
        <v>102264</v>
      </c>
      <c r="AQ381" s="1">
        <v>37480</v>
      </c>
      <c r="AR381" s="1" t="s">
        <v>110</v>
      </c>
      <c r="AS381" s="1">
        <v>0</v>
      </c>
      <c r="AT381" s="1">
        <v>435</v>
      </c>
      <c r="AU381" s="2">
        <v>0</v>
      </c>
      <c r="AV381" s="2">
        <v>435</v>
      </c>
      <c r="BB381" s="1" t="s">
        <v>129</v>
      </c>
      <c r="BC381" s="1" t="s">
        <v>189</v>
      </c>
      <c r="BD381" s="1">
        <v>0</v>
      </c>
      <c r="BE381" s="1" t="s">
        <v>131</v>
      </c>
      <c r="BF381" s="1">
        <v>0</v>
      </c>
      <c r="BG381" s="1">
        <v>1</v>
      </c>
      <c r="BH381" s="1">
        <v>0</v>
      </c>
      <c r="BJ381" s="1" t="s">
        <v>154</v>
      </c>
      <c r="BK381" s="1" t="s">
        <v>112</v>
      </c>
      <c r="BL381" s="1" t="s">
        <v>2200</v>
      </c>
      <c r="BN381" s="1" t="s">
        <v>133</v>
      </c>
      <c r="BR381" s="1" t="s">
        <v>133</v>
      </c>
      <c r="BU381" s="1" t="s">
        <v>112</v>
      </c>
      <c r="BV381" s="1" t="s">
        <v>124</v>
      </c>
      <c r="BX381" s="1">
        <v>0</v>
      </c>
      <c r="BZ381" s="1">
        <v>0</v>
      </c>
      <c r="CA381" s="1">
        <v>1</v>
      </c>
      <c r="CB381" s="1">
        <v>0</v>
      </c>
      <c r="CC381" s="1">
        <v>0</v>
      </c>
      <c r="CD381" s="1" t="s">
        <v>117</v>
      </c>
      <c r="CE381" s="1" t="s">
        <v>117</v>
      </c>
      <c r="CF381" s="1" t="s">
        <v>110</v>
      </c>
      <c r="CG381" s="1" t="s">
        <v>117</v>
      </c>
      <c r="CH381" s="1" t="s">
        <v>117</v>
      </c>
      <c r="CI381" s="1" t="s">
        <v>117</v>
      </c>
      <c r="CJ381" s="1" t="s">
        <v>110</v>
      </c>
      <c r="CK381" s="1" t="s">
        <v>112</v>
      </c>
      <c r="CL381" s="1">
        <v>0</v>
      </c>
      <c r="CM381" s="1">
        <v>0</v>
      </c>
      <c r="CN381" s="1" t="s">
        <v>155</v>
      </c>
      <c r="CO381" s="1" t="s">
        <v>154</v>
      </c>
      <c r="CP381" s="1">
        <v>0</v>
      </c>
      <c r="CR381" s="1" t="s">
        <v>144</v>
      </c>
      <c r="CS381" s="1" t="s">
        <v>418</v>
      </c>
      <c r="CT381" s="1" t="s">
        <v>136</v>
      </c>
      <c r="CU381" s="8">
        <v>10</v>
      </c>
      <c r="CV381" s="1" t="s">
        <v>2201</v>
      </c>
      <c r="CW381" s="1" t="s">
        <v>2201</v>
      </c>
      <c r="CX381" s="1">
        <v>99</v>
      </c>
      <c r="CY381" s="10">
        <f t="shared" si="35"/>
        <v>5</v>
      </c>
      <c r="CZ381" s="3">
        <v>9.1757799999999996</v>
      </c>
      <c r="DA381" s="3">
        <v>8.50047</v>
      </c>
      <c r="DB381" s="6">
        <f t="shared" si="36"/>
        <v>5</v>
      </c>
      <c r="DC381" s="9">
        <v>0</v>
      </c>
      <c r="DD381" s="7">
        <v>0</v>
      </c>
      <c r="DE381" s="7">
        <v>0</v>
      </c>
      <c r="DF381" s="1">
        <v>56</v>
      </c>
      <c r="DG381" s="1">
        <f t="shared" si="37"/>
        <v>56</v>
      </c>
      <c r="DH381" s="9">
        <f t="shared" si="38"/>
        <v>1</v>
      </c>
      <c r="DI381" s="1">
        <v>0</v>
      </c>
      <c r="DJ381" s="1">
        <f t="shared" si="39"/>
        <v>0</v>
      </c>
      <c r="DK381" s="9">
        <f t="shared" si="40"/>
        <v>1</v>
      </c>
      <c r="DL381" s="4">
        <v>10</v>
      </c>
      <c r="DN381">
        <f>(DL381*InputWeights!$C$7+DB381*InputWeights!$C$6)</f>
        <v>7.5</v>
      </c>
      <c r="DO381">
        <f>(DD381*InputWeights!$C$12+DE381*InputWeights!$C$10+CU381*InputWeights!$C$11)</f>
        <v>4</v>
      </c>
      <c r="DP381">
        <f>(DC381*InputWeights!$C$18+DK381*InputWeights!$C$16+DH381*InputWeights!$C$15+CY381*InputWeights!$C$17)</f>
        <v>2.1</v>
      </c>
      <c r="DR381">
        <f>DN381*InputWeights!$C$5+DO381*InputWeights!$C$9+DP381*InputWeights!$C$14</f>
        <v>42.9</v>
      </c>
      <c r="DS381">
        <f>((_xlfn.RANK.EQ(DR381,$DR$2:$DR$6635,0))/(COUNT(DR$2:$DR$6635)))*100</f>
        <v>25.592417061611371</v>
      </c>
      <c r="DT381">
        <f t="shared" si="41"/>
        <v>0</v>
      </c>
    </row>
    <row r="382" spans="1:124" x14ac:dyDescent="0.25">
      <c r="A382" s="1" t="s">
        <v>1062</v>
      </c>
      <c r="B382" s="1" t="s">
        <v>2625</v>
      </c>
      <c r="C382" s="1" t="s">
        <v>2626</v>
      </c>
      <c r="D382" s="1" t="s">
        <v>110</v>
      </c>
      <c r="E382" s="1" t="s">
        <v>802</v>
      </c>
      <c r="F382" s="1">
        <v>2217</v>
      </c>
      <c r="G382" s="1">
        <v>230020300</v>
      </c>
      <c r="H382" s="1">
        <v>0</v>
      </c>
      <c r="I382" s="1">
        <v>1934</v>
      </c>
      <c r="J382" s="1">
        <v>2007</v>
      </c>
      <c r="K382" s="1" t="s">
        <v>183</v>
      </c>
      <c r="L382" s="1" t="s">
        <v>114</v>
      </c>
      <c r="M382" s="1">
        <v>24</v>
      </c>
      <c r="N382" s="1" t="s">
        <v>358</v>
      </c>
      <c r="O382" s="1">
        <v>2</v>
      </c>
      <c r="P382" s="1" t="s">
        <v>112</v>
      </c>
      <c r="Q382" s="1" t="s">
        <v>117</v>
      </c>
      <c r="R382" s="1">
        <v>0</v>
      </c>
      <c r="S382" s="1" t="s">
        <v>3102</v>
      </c>
      <c r="T382" s="1">
        <v>225</v>
      </c>
      <c r="V382" s="1">
        <v>3456</v>
      </c>
      <c r="W382" s="1" t="s">
        <v>116</v>
      </c>
      <c r="X382" s="1" t="s">
        <v>117</v>
      </c>
      <c r="Y382" s="1" t="s">
        <v>3188</v>
      </c>
      <c r="AA382" s="1" t="s">
        <v>133</v>
      </c>
      <c r="AC382" s="1" t="s">
        <v>3189</v>
      </c>
      <c r="AD382" s="1" t="s">
        <v>2628</v>
      </c>
      <c r="AE382" s="1" t="s">
        <v>426</v>
      </c>
      <c r="AF382" s="1" t="s">
        <v>124</v>
      </c>
      <c r="AG382" s="1" t="s">
        <v>112</v>
      </c>
      <c r="AH382" s="1" t="s">
        <v>124</v>
      </c>
      <c r="AI382" s="1" t="s">
        <v>112</v>
      </c>
      <c r="AJ382" s="1" t="s">
        <v>112</v>
      </c>
      <c r="AK382" s="1" t="s">
        <v>112</v>
      </c>
      <c r="AL382" s="1" t="s">
        <v>807</v>
      </c>
      <c r="AM382" s="1" t="s">
        <v>416</v>
      </c>
      <c r="AN382" s="1" t="s">
        <v>3190</v>
      </c>
      <c r="AO382" s="1">
        <v>41271</v>
      </c>
      <c r="AP382" s="1">
        <v>102264</v>
      </c>
      <c r="AQ382" s="1">
        <v>4284</v>
      </c>
      <c r="AR382" s="1" t="s">
        <v>110</v>
      </c>
      <c r="AS382" s="1">
        <v>3566</v>
      </c>
      <c r="AT382" s="1">
        <v>5783</v>
      </c>
      <c r="AU382" s="2">
        <v>3566</v>
      </c>
      <c r="AV382" s="2">
        <v>5783</v>
      </c>
      <c r="BB382" s="1" t="s">
        <v>129</v>
      </c>
      <c r="BC382" s="1" t="s">
        <v>3191</v>
      </c>
      <c r="BD382" s="1">
        <v>69</v>
      </c>
      <c r="BE382" s="1" t="s">
        <v>131</v>
      </c>
      <c r="BF382" s="1">
        <v>1</v>
      </c>
      <c r="BG382" s="1">
        <v>3</v>
      </c>
      <c r="BH382" s="1">
        <v>3</v>
      </c>
      <c r="BI382" s="1" t="s">
        <v>131</v>
      </c>
      <c r="BJ382" s="1" t="s">
        <v>182</v>
      </c>
      <c r="BK382" s="1" t="s">
        <v>112</v>
      </c>
      <c r="BN382" s="1" t="s">
        <v>133</v>
      </c>
      <c r="BR382" s="1" t="s">
        <v>133</v>
      </c>
      <c r="BU382" s="1" t="s">
        <v>112</v>
      </c>
      <c r="BV382" s="1" t="s">
        <v>116</v>
      </c>
      <c r="BW382" s="1" t="s">
        <v>112</v>
      </c>
      <c r="BX382" s="1">
        <v>0</v>
      </c>
      <c r="BZ382" s="1">
        <v>0</v>
      </c>
      <c r="CA382" s="1">
        <v>1</v>
      </c>
      <c r="CB382" s="1">
        <v>0</v>
      </c>
      <c r="CC382" s="1">
        <v>0</v>
      </c>
      <c r="CD382" s="1" t="s">
        <v>117</v>
      </c>
      <c r="CE382" s="1" t="s">
        <v>117</v>
      </c>
      <c r="CF382" s="1" t="s">
        <v>110</v>
      </c>
      <c r="CG382" s="1" t="s">
        <v>117</v>
      </c>
      <c r="CH382" s="1" t="s">
        <v>116</v>
      </c>
      <c r="CI382" s="1" t="s">
        <v>117</v>
      </c>
      <c r="CJ382" s="1" t="s">
        <v>117</v>
      </c>
      <c r="CK382" s="1" t="s">
        <v>112</v>
      </c>
      <c r="CL382" s="1">
        <v>10</v>
      </c>
      <c r="CM382" s="1">
        <v>5</v>
      </c>
      <c r="CN382" s="1" t="s">
        <v>134</v>
      </c>
      <c r="CO382" s="1" t="s">
        <v>183</v>
      </c>
      <c r="CP382" s="1">
        <v>0</v>
      </c>
      <c r="CQ382" s="1" t="s">
        <v>143</v>
      </c>
      <c r="CR382" s="1" t="s">
        <v>143</v>
      </c>
      <c r="CS382" s="1" t="s">
        <v>136</v>
      </c>
      <c r="CT382" s="1" t="s">
        <v>184</v>
      </c>
      <c r="CU382" s="8">
        <v>7.5</v>
      </c>
      <c r="CV382" s="1" t="s">
        <v>3192</v>
      </c>
      <c r="CW382" s="1" t="s">
        <v>3192</v>
      </c>
      <c r="CX382" s="1">
        <v>5</v>
      </c>
      <c r="CY382" s="10">
        <f t="shared" si="35"/>
        <v>2.5</v>
      </c>
      <c r="CZ382" s="3">
        <v>3.9</v>
      </c>
      <c r="DA382" s="3">
        <v>2.5</v>
      </c>
      <c r="DB382" s="6">
        <f t="shared" si="36"/>
        <v>1</v>
      </c>
      <c r="DC382" s="9">
        <v>0</v>
      </c>
      <c r="DD382" s="7">
        <v>0</v>
      </c>
      <c r="DE382" s="7">
        <v>10</v>
      </c>
      <c r="DF382" s="1">
        <v>3456</v>
      </c>
      <c r="DG382" s="1">
        <f t="shared" si="37"/>
        <v>3456</v>
      </c>
      <c r="DH382" s="9">
        <f t="shared" si="38"/>
        <v>1</v>
      </c>
      <c r="DI382" s="1">
        <v>104</v>
      </c>
      <c r="DJ382" s="1">
        <f t="shared" si="39"/>
        <v>104</v>
      </c>
      <c r="DK382" s="9">
        <f t="shared" si="40"/>
        <v>1</v>
      </c>
      <c r="DL382" s="4">
        <v>10</v>
      </c>
      <c r="DN382">
        <f>(DL382*InputWeights!$C$7+DB382*InputWeights!$C$6)</f>
        <v>5.5</v>
      </c>
      <c r="DO382">
        <f>(DD382*InputWeights!$C$12+DE382*InputWeights!$C$10+CU382*InputWeights!$C$11)</f>
        <v>7</v>
      </c>
      <c r="DP382">
        <f>(DC382*InputWeights!$C$18+DK382*InputWeights!$C$16+DH382*InputWeights!$C$15+CY382*InputWeights!$C$17)</f>
        <v>1.35</v>
      </c>
      <c r="DR382">
        <f>DN382*InputWeights!$C$5+DO382*InputWeights!$C$9+DP382*InputWeights!$C$14</f>
        <v>42.9</v>
      </c>
      <c r="DS382">
        <f>((_xlfn.RANK.EQ(DR382,$DR$2:$DR$6635,0))/(COUNT(DR$2:$DR$6635)))*100</f>
        <v>25.592417061611371</v>
      </c>
      <c r="DT382">
        <f t="shared" si="41"/>
        <v>0</v>
      </c>
    </row>
    <row r="383" spans="1:124" x14ac:dyDescent="0.25">
      <c r="A383" s="1" t="s">
        <v>3421</v>
      </c>
      <c r="B383" s="1" t="s">
        <v>2625</v>
      </c>
      <c r="C383" s="1" t="s">
        <v>2626</v>
      </c>
      <c r="D383" s="1" t="s">
        <v>110</v>
      </c>
      <c r="E383" s="1" t="s">
        <v>666</v>
      </c>
      <c r="F383" s="1">
        <v>2511</v>
      </c>
      <c r="G383" s="1">
        <v>230002600</v>
      </c>
      <c r="H383" s="1">
        <v>0</v>
      </c>
      <c r="I383" s="1">
        <v>1938</v>
      </c>
      <c r="J383" s="1">
        <v>2007</v>
      </c>
      <c r="K383" s="1" t="s">
        <v>183</v>
      </c>
      <c r="L383" s="1" t="s">
        <v>114</v>
      </c>
      <c r="M383" s="1">
        <v>24</v>
      </c>
      <c r="N383" s="1" t="s">
        <v>229</v>
      </c>
      <c r="O383" s="1">
        <v>2</v>
      </c>
      <c r="P383" s="1" t="s">
        <v>112</v>
      </c>
      <c r="Q383" s="1" t="s">
        <v>117</v>
      </c>
      <c r="R383" s="1">
        <v>0</v>
      </c>
      <c r="S383" s="1" t="s">
        <v>2990</v>
      </c>
      <c r="T383" s="1">
        <v>125</v>
      </c>
      <c r="V383" s="1">
        <v>2032</v>
      </c>
      <c r="W383" s="1" t="s">
        <v>116</v>
      </c>
      <c r="X383" s="1" t="s">
        <v>117</v>
      </c>
      <c r="Y383" s="1" t="s">
        <v>3422</v>
      </c>
      <c r="AA383" s="1" t="s">
        <v>133</v>
      </c>
      <c r="AC383" s="1" t="s">
        <v>218</v>
      </c>
      <c r="AD383" s="1" t="s">
        <v>3423</v>
      </c>
      <c r="AE383" s="1" t="s">
        <v>426</v>
      </c>
      <c r="AF383" s="1" t="s">
        <v>124</v>
      </c>
      <c r="AG383" s="1" t="s">
        <v>112</v>
      </c>
      <c r="AH383" s="1" t="s">
        <v>124</v>
      </c>
      <c r="AI383" s="1" t="s">
        <v>112</v>
      </c>
      <c r="AJ383" s="1" t="s">
        <v>112</v>
      </c>
      <c r="AK383" s="1" t="s">
        <v>112</v>
      </c>
      <c r="AL383" s="1" t="s">
        <v>416</v>
      </c>
      <c r="AM383" s="1" t="s">
        <v>457</v>
      </c>
      <c r="AN383" s="1" t="s">
        <v>3424</v>
      </c>
      <c r="AO383" s="1">
        <v>41571</v>
      </c>
      <c r="AP383" s="1">
        <v>102264</v>
      </c>
      <c r="AQ383" s="1">
        <v>4365</v>
      </c>
      <c r="AR383" s="1" t="s">
        <v>110</v>
      </c>
      <c r="AS383" s="1">
        <v>11332</v>
      </c>
      <c r="AT383" s="1">
        <v>13843</v>
      </c>
      <c r="AU383" s="2">
        <v>11332</v>
      </c>
      <c r="AV383" s="2">
        <v>13843</v>
      </c>
      <c r="BB383" s="1" t="s">
        <v>129</v>
      </c>
      <c r="BC383" s="1" t="s">
        <v>761</v>
      </c>
      <c r="BD383" s="1">
        <v>76</v>
      </c>
      <c r="BE383" s="1" t="s">
        <v>131</v>
      </c>
      <c r="BF383" s="1">
        <v>2</v>
      </c>
      <c r="BG383" s="1">
        <v>2</v>
      </c>
      <c r="BH383" s="1">
        <v>2</v>
      </c>
      <c r="BI383" s="1" t="s">
        <v>131</v>
      </c>
      <c r="BJ383" s="1" t="s">
        <v>366</v>
      </c>
      <c r="BK383" s="1" t="s">
        <v>112</v>
      </c>
      <c r="BN383" s="1" t="s">
        <v>133</v>
      </c>
      <c r="BR383" s="1" t="s">
        <v>133</v>
      </c>
      <c r="BU383" s="1" t="s">
        <v>153</v>
      </c>
      <c r="BV383" s="1" t="s">
        <v>116</v>
      </c>
      <c r="BW383" s="1" t="s">
        <v>112</v>
      </c>
      <c r="BX383" s="1">
        <v>0</v>
      </c>
      <c r="BZ383" s="1">
        <v>0</v>
      </c>
      <c r="CA383" s="1">
        <v>1</v>
      </c>
      <c r="CB383" s="1">
        <v>0</v>
      </c>
      <c r="CC383" s="1">
        <v>0</v>
      </c>
      <c r="CD383" s="1" t="s">
        <v>117</v>
      </c>
      <c r="CE383" s="1" t="s">
        <v>117</v>
      </c>
      <c r="CF383" s="1" t="s">
        <v>110</v>
      </c>
      <c r="CG383" s="1" t="s">
        <v>117</v>
      </c>
      <c r="CH383" s="1" t="s">
        <v>117</v>
      </c>
      <c r="CI383" s="1" t="s">
        <v>117</v>
      </c>
      <c r="CJ383" s="1" t="s">
        <v>117</v>
      </c>
      <c r="CK383" s="1" t="s">
        <v>112</v>
      </c>
      <c r="CL383" s="1">
        <v>3</v>
      </c>
      <c r="CM383" s="1">
        <v>4</v>
      </c>
      <c r="CN383" s="1" t="s">
        <v>142</v>
      </c>
      <c r="CO383" s="1" t="s">
        <v>183</v>
      </c>
      <c r="CP383" s="1">
        <v>0</v>
      </c>
      <c r="CQ383" s="1" t="s">
        <v>135</v>
      </c>
      <c r="CR383" s="1" t="s">
        <v>135</v>
      </c>
      <c r="CS383" s="1" t="s">
        <v>156</v>
      </c>
      <c r="CT383" s="1" t="s">
        <v>184</v>
      </c>
      <c r="CU383" s="8">
        <v>7.5</v>
      </c>
      <c r="CV383" s="1" t="s">
        <v>3425</v>
      </c>
      <c r="CW383" s="1" t="s">
        <v>3425</v>
      </c>
      <c r="CX383" s="1">
        <v>5</v>
      </c>
      <c r="CY383" s="10">
        <f t="shared" si="35"/>
        <v>2.5</v>
      </c>
      <c r="CZ383" s="3">
        <v>10.1</v>
      </c>
      <c r="DA383" s="3">
        <v>2.7</v>
      </c>
      <c r="DB383" s="6">
        <f t="shared" si="36"/>
        <v>1</v>
      </c>
      <c r="DC383" s="9">
        <v>0</v>
      </c>
      <c r="DD383" s="7">
        <v>0</v>
      </c>
      <c r="DE383" s="7">
        <v>10</v>
      </c>
      <c r="DF383" s="1">
        <v>2032</v>
      </c>
      <c r="DG383" s="1">
        <f t="shared" si="37"/>
        <v>2032</v>
      </c>
      <c r="DH383" s="9">
        <f t="shared" si="38"/>
        <v>1</v>
      </c>
      <c r="DI383" s="1">
        <v>94</v>
      </c>
      <c r="DJ383" s="1">
        <f t="shared" si="39"/>
        <v>94</v>
      </c>
      <c r="DK383" s="9">
        <f t="shared" si="40"/>
        <v>1</v>
      </c>
      <c r="DL383" s="4">
        <v>10</v>
      </c>
      <c r="DN383">
        <f>(DL383*InputWeights!$C$7+DB383*InputWeights!$C$6)</f>
        <v>5.5</v>
      </c>
      <c r="DO383">
        <f>(DD383*InputWeights!$C$12+DE383*InputWeights!$C$10+CU383*InputWeights!$C$11)</f>
        <v>7</v>
      </c>
      <c r="DP383">
        <f>(DC383*InputWeights!$C$18+DK383*InputWeights!$C$16+DH383*InputWeights!$C$15+CY383*InputWeights!$C$17)</f>
        <v>1.35</v>
      </c>
      <c r="DR383">
        <f>DN383*InputWeights!$C$5+DO383*InputWeights!$C$9+DP383*InputWeights!$C$14</f>
        <v>42.9</v>
      </c>
      <c r="DS383">
        <f>((_xlfn.RANK.EQ(DR383,$DR$2:$DR$6635,0))/(COUNT(DR$2:$DR$6635)))*100</f>
        <v>25.592417061611371</v>
      </c>
      <c r="DT383">
        <f t="shared" si="41"/>
        <v>0</v>
      </c>
    </row>
    <row r="384" spans="1:124" x14ac:dyDescent="0.25">
      <c r="A384" s="1" t="s">
        <v>4170</v>
      </c>
      <c r="B384" s="1" t="s">
        <v>3684</v>
      </c>
      <c r="C384" s="1" t="s">
        <v>3685</v>
      </c>
      <c r="D384" s="1" t="s">
        <v>110</v>
      </c>
      <c r="E384" s="1" t="s">
        <v>348</v>
      </c>
      <c r="F384" s="1">
        <v>2803</v>
      </c>
      <c r="G384" s="1">
        <v>1300</v>
      </c>
      <c r="H384" s="1">
        <v>0</v>
      </c>
      <c r="I384" s="1">
        <v>1940</v>
      </c>
      <c r="J384" s="1">
        <v>1999</v>
      </c>
      <c r="K384" s="1" t="s">
        <v>183</v>
      </c>
      <c r="L384" s="1" t="s">
        <v>114</v>
      </c>
      <c r="M384" s="1">
        <v>20</v>
      </c>
      <c r="N384" s="1" t="s">
        <v>229</v>
      </c>
      <c r="O384" s="1">
        <v>2</v>
      </c>
      <c r="P384" s="1" t="s">
        <v>112</v>
      </c>
      <c r="Q384" s="1" t="s">
        <v>117</v>
      </c>
      <c r="R384" s="1">
        <v>0</v>
      </c>
      <c r="S384" s="1" t="s">
        <v>3807</v>
      </c>
      <c r="T384" s="1">
        <v>178</v>
      </c>
      <c r="V384" s="1">
        <v>335</v>
      </c>
      <c r="W384" s="1" t="s">
        <v>116</v>
      </c>
      <c r="X384" s="1" t="s">
        <v>117</v>
      </c>
      <c r="Y384" s="1" t="s">
        <v>4171</v>
      </c>
      <c r="Z384" s="1" t="s">
        <v>119</v>
      </c>
      <c r="AA384" s="1" t="s">
        <v>4172</v>
      </c>
      <c r="AC384" s="1" t="s">
        <v>160</v>
      </c>
      <c r="AD384" s="1" t="s">
        <v>218</v>
      </c>
      <c r="AE384" s="1" t="s">
        <v>123</v>
      </c>
      <c r="AF384" s="1" t="s">
        <v>110</v>
      </c>
      <c r="AG384" s="1" t="s">
        <v>112</v>
      </c>
      <c r="AH384" s="1" t="s">
        <v>124</v>
      </c>
      <c r="AI384" s="1" t="s">
        <v>112</v>
      </c>
      <c r="AJ384" s="1" t="s">
        <v>112</v>
      </c>
      <c r="AK384" s="1" t="s">
        <v>112</v>
      </c>
      <c r="AL384" s="1" t="s">
        <v>307</v>
      </c>
      <c r="AM384" s="1" t="s">
        <v>416</v>
      </c>
      <c r="AN384" s="1" t="s">
        <v>4177</v>
      </c>
      <c r="AO384" s="1">
        <v>69658</v>
      </c>
      <c r="AP384" s="1">
        <v>102264</v>
      </c>
      <c r="AQ384" s="1">
        <v>7012</v>
      </c>
      <c r="AR384" s="1" t="s">
        <v>110</v>
      </c>
      <c r="AS384" s="1">
        <v>27563</v>
      </c>
      <c r="AT384" s="1">
        <v>30366</v>
      </c>
      <c r="AU384" s="2">
        <v>27563</v>
      </c>
      <c r="AV384" s="2">
        <v>30366</v>
      </c>
      <c r="BB384" s="1" t="s">
        <v>129</v>
      </c>
      <c r="BC384" s="1" t="s">
        <v>180</v>
      </c>
      <c r="BD384" s="1">
        <v>87</v>
      </c>
      <c r="BE384" s="1" t="s">
        <v>131</v>
      </c>
      <c r="BF384" s="1">
        <v>1</v>
      </c>
      <c r="BG384" s="1">
        <v>3</v>
      </c>
      <c r="BH384" s="1">
        <v>3</v>
      </c>
      <c r="BJ384" s="1" t="s">
        <v>366</v>
      </c>
      <c r="BK384" s="1" t="s">
        <v>112</v>
      </c>
      <c r="BN384" s="1" t="s">
        <v>133</v>
      </c>
      <c r="BR384" s="1" t="s">
        <v>133</v>
      </c>
      <c r="BU384" s="1" t="s">
        <v>153</v>
      </c>
      <c r="BV384" s="1" t="s">
        <v>124</v>
      </c>
      <c r="BW384" s="1" t="s">
        <v>112</v>
      </c>
      <c r="BX384" s="1">
        <v>0</v>
      </c>
      <c r="BZ384" s="1">
        <v>0</v>
      </c>
      <c r="CA384" s="1">
        <v>1</v>
      </c>
      <c r="CB384" s="1">
        <v>0</v>
      </c>
      <c r="CC384" s="1">
        <v>0</v>
      </c>
      <c r="CD384" s="1" t="s">
        <v>117</v>
      </c>
      <c r="CE384" s="1" t="s">
        <v>117</v>
      </c>
      <c r="CF384" s="1" t="s">
        <v>110</v>
      </c>
      <c r="CG384" s="1" t="s">
        <v>117</v>
      </c>
      <c r="CH384" s="1" t="s">
        <v>116</v>
      </c>
      <c r="CI384" s="1" t="s">
        <v>117</v>
      </c>
      <c r="CJ384" s="1" t="s">
        <v>117</v>
      </c>
      <c r="CK384" s="1" t="s">
        <v>112</v>
      </c>
      <c r="CL384" s="1">
        <v>9</v>
      </c>
      <c r="CM384" s="1">
        <v>4</v>
      </c>
      <c r="CN384" s="1" t="s">
        <v>142</v>
      </c>
      <c r="CO384" s="1" t="s">
        <v>183</v>
      </c>
      <c r="CP384" s="1">
        <v>0</v>
      </c>
      <c r="CQ384" s="1" t="s">
        <v>143</v>
      </c>
      <c r="CR384" s="1" t="s">
        <v>143</v>
      </c>
      <c r="CS384" s="1" t="s">
        <v>184</v>
      </c>
      <c r="CT384" s="1" t="s">
        <v>215</v>
      </c>
      <c r="CU384" s="8">
        <v>2.5</v>
      </c>
      <c r="CV384" s="1" t="s">
        <v>4182</v>
      </c>
      <c r="CW384" s="1" t="s">
        <v>4182</v>
      </c>
      <c r="CX384" s="1">
        <v>5</v>
      </c>
      <c r="CY384" s="10">
        <f t="shared" si="35"/>
        <v>2.5</v>
      </c>
      <c r="CZ384" s="3">
        <v>11.2</v>
      </c>
      <c r="DA384" s="3">
        <v>7.6</v>
      </c>
      <c r="DB384" s="6">
        <f t="shared" si="36"/>
        <v>5</v>
      </c>
      <c r="DC384" s="9">
        <v>0</v>
      </c>
      <c r="DD384" s="7">
        <v>0</v>
      </c>
      <c r="DE384" s="7">
        <v>10</v>
      </c>
      <c r="DF384" s="1">
        <v>335</v>
      </c>
      <c r="DG384" s="1">
        <f t="shared" si="37"/>
        <v>335</v>
      </c>
      <c r="DH384" s="9">
        <f t="shared" si="38"/>
        <v>1</v>
      </c>
      <c r="DI384" s="1">
        <v>11</v>
      </c>
      <c r="DJ384" s="1">
        <f t="shared" si="39"/>
        <v>11</v>
      </c>
      <c r="DK384" s="9">
        <f t="shared" si="40"/>
        <v>1</v>
      </c>
      <c r="DL384" s="4">
        <v>10</v>
      </c>
      <c r="DN384">
        <f>(DL384*InputWeights!$C$7+DB384*InputWeights!$C$6)</f>
        <v>7.5</v>
      </c>
      <c r="DO384">
        <f>(DD384*InputWeights!$C$12+DE384*InputWeights!$C$10+CU384*InputWeights!$C$11)</f>
        <v>5</v>
      </c>
      <c r="DP384">
        <f>(DC384*InputWeights!$C$18+DK384*InputWeights!$C$16+DH384*InputWeights!$C$15+CY384*InputWeights!$C$17)</f>
        <v>1.35</v>
      </c>
      <c r="DR384">
        <f>DN384*InputWeights!$C$5+DO384*InputWeights!$C$9+DP384*InputWeights!$C$14</f>
        <v>42.9</v>
      </c>
      <c r="DS384">
        <f>((_xlfn.RANK.EQ(DR384,$DR$2:$DR$6635,0))/(COUNT(DR$2:$DR$6635)))*100</f>
        <v>25.592417061611371</v>
      </c>
      <c r="DT384">
        <f t="shared" si="41"/>
        <v>0</v>
      </c>
    </row>
    <row r="385" spans="1:124" x14ac:dyDescent="0.25">
      <c r="A385" s="1" t="s">
        <v>248</v>
      </c>
      <c r="B385" s="1" t="s">
        <v>3684</v>
      </c>
      <c r="C385" s="1" t="s">
        <v>3685</v>
      </c>
      <c r="D385" s="1" t="s">
        <v>110</v>
      </c>
      <c r="E385" s="1" t="s">
        <v>376</v>
      </c>
      <c r="F385" s="1">
        <v>2215</v>
      </c>
      <c r="G385" s="1">
        <v>410026800</v>
      </c>
      <c r="H385" s="1">
        <v>10</v>
      </c>
      <c r="I385" s="1">
        <v>1923</v>
      </c>
      <c r="J385" s="1">
        <v>2006</v>
      </c>
      <c r="K385" s="1" t="s">
        <v>153</v>
      </c>
      <c r="L385" s="1" t="s">
        <v>110</v>
      </c>
      <c r="M385" s="1">
        <v>24</v>
      </c>
      <c r="N385" s="1" t="s">
        <v>177</v>
      </c>
      <c r="O385" s="1">
        <v>2</v>
      </c>
      <c r="P385" s="1" t="s">
        <v>112</v>
      </c>
      <c r="Q385" s="1" t="s">
        <v>110</v>
      </c>
      <c r="R385" s="1">
        <v>0</v>
      </c>
      <c r="S385" s="1" t="s">
        <v>3733</v>
      </c>
      <c r="T385" s="1">
        <v>137</v>
      </c>
      <c r="V385" s="1">
        <v>9146</v>
      </c>
      <c r="W385" s="1" t="s">
        <v>116</v>
      </c>
      <c r="X385" s="1" t="s">
        <v>117</v>
      </c>
      <c r="Y385" s="1" t="s">
        <v>4421</v>
      </c>
      <c r="AA385" s="1" t="s">
        <v>133</v>
      </c>
      <c r="AC385" s="1" t="s">
        <v>4422</v>
      </c>
      <c r="AD385" s="1" t="s">
        <v>4423</v>
      </c>
      <c r="AE385" s="1" t="s">
        <v>3734</v>
      </c>
      <c r="AF385" s="1" t="s">
        <v>116</v>
      </c>
      <c r="AG385" s="1" t="s">
        <v>112</v>
      </c>
      <c r="AH385" s="1" t="s">
        <v>114</v>
      </c>
      <c r="AI385" s="1" t="s">
        <v>627</v>
      </c>
      <c r="AJ385" s="1" t="s">
        <v>112</v>
      </c>
      <c r="AK385" s="1" t="s">
        <v>112</v>
      </c>
      <c r="AL385" s="1" t="s">
        <v>128</v>
      </c>
      <c r="AM385" s="1" t="s">
        <v>4424</v>
      </c>
      <c r="AN385" s="1" t="s">
        <v>4425</v>
      </c>
      <c r="AO385" s="1">
        <v>70165</v>
      </c>
      <c r="AP385" s="1">
        <v>102264</v>
      </c>
      <c r="AQ385" s="1">
        <v>15848</v>
      </c>
      <c r="AR385" s="1" t="s">
        <v>110</v>
      </c>
      <c r="AS385" s="1">
        <v>2559</v>
      </c>
      <c r="AT385" s="1">
        <v>4774</v>
      </c>
      <c r="AU385" s="2">
        <v>35484</v>
      </c>
      <c r="AV385" s="2">
        <v>37699</v>
      </c>
      <c r="BB385" s="1" t="s">
        <v>129</v>
      </c>
      <c r="BC385" s="1" t="s">
        <v>180</v>
      </c>
      <c r="BD385" s="1">
        <v>71</v>
      </c>
      <c r="BE385" s="1" t="s">
        <v>131</v>
      </c>
      <c r="BF385" s="1">
        <v>0</v>
      </c>
      <c r="BG385" s="1">
        <v>2</v>
      </c>
      <c r="BH385" s="1">
        <v>2</v>
      </c>
      <c r="BJ385" s="1" t="s">
        <v>182</v>
      </c>
      <c r="BK385" s="1" t="s">
        <v>112</v>
      </c>
      <c r="BN385" s="1" t="s">
        <v>133</v>
      </c>
      <c r="BR385" s="1" t="s">
        <v>133</v>
      </c>
      <c r="BU385" s="1" t="s">
        <v>153</v>
      </c>
      <c r="BV385" s="1" t="s">
        <v>116</v>
      </c>
      <c r="BW385" s="1" t="s">
        <v>112</v>
      </c>
      <c r="BX385" s="1">
        <v>0</v>
      </c>
      <c r="BZ385" s="1">
        <v>0</v>
      </c>
      <c r="CA385" s="1">
        <v>1</v>
      </c>
      <c r="CB385" s="1">
        <v>0</v>
      </c>
      <c r="CC385" s="1">
        <v>0</v>
      </c>
      <c r="CD385" s="1" t="s">
        <v>110</v>
      </c>
      <c r="CE385" s="1" t="s">
        <v>110</v>
      </c>
      <c r="CF385" s="1" t="s">
        <v>110</v>
      </c>
      <c r="CG385" s="1" t="s">
        <v>117</v>
      </c>
      <c r="CH385" s="1" t="s">
        <v>114</v>
      </c>
      <c r="CI385" s="1" t="s">
        <v>117</v>
      </c>
      <c r="CJ385" s="1" t="s">
        <v>117</v>
      </c>
      <c r="CK385" s="1" t="s">
        <v>112</v>
      </c>
      <c r="CL385" s="1">
        <v>12</v>
      </c>
      <c r="CM385" s="1">
        <v>0</v>
      </c>
      <c r="CN385" s="1" t="s">
        <v>142</v>
      </c>
      <c r="CO385" s="1" t="s">
        <v>183</v>
      </c>
      <c r="CP385" s="1">
        <v>0</v>
      </c>
      <c r="CQ385" s="1" t="s">
        <v>135</v>
      </c>
      <c r="CR385" s="1" t="s">
        <v>135</v>
      </c>
      <c r="CS385" s="1" t="s">
        <v>156</v>
      </c>
      <c r="CT385" s="1" t="s">
        <v>184</v>
      </c>
      <c r="CU385" s="8">
        <v>7.5</v>
      </c>
      <c r="CV385" s="1" t="s">
        <v>4426</v>
      </c>
      <c r="CW385" s="1" t="s">
        <v>4426</v>
      </c>
      <c r="CX385" s="1">
        <v>4</v>
      </c>
      <c r="CY385" s="10">
        <f t="shared" si="35"/>
        <v>2.5</v>
      </c>
      <c r="CZ385" s="3">
        <v>9.5</v>
      </c>
      <c r="DA385" s="3">
        <v>5.4</v>
      </c>
      <c r="DB385" s="6">
        <f t="shared" si="36"/>
        <v>2.5</v>
      </c>
      <c r="DC385" s="9">
        <v>10</v>
      </c>
      <c r="DD385" s="7">
        <v>0</v>
      </c>
      <c r="DE385" s="7">
        <v>0</v>
      </c>
      <c r="DF385" s="1">
        <v>9146</v>
      </c>
      <c r="DG385" s="1">
        <f t="shared" si="37"/>
        <v>18292</v>
      </c>
      <c r="DH385" s="9">
        <f t="shared" si="38"/>
        <v>4</v>
      </c>
      <c r="DI385" s="1">
        <v>274</v>
      </c>
      <c r="DJ385" s="1">
        <f t="shared" si="39"/>
        <v>548</v>
      </c>
      <c r="DK385" s="9">
        <f t="shared" si="40"/>
        <v>2</v>
      </c>
      <c r="DL385" s="4">
        <v>10</v>
      </c>
      <c r="DN385">
        <f>(DL385*InputWeights!$C$7+DB385*InputWeights!$C$6)</f>
        <v>6.25</v>
      </c>
      <c r="DO385">
        <f>(DD385*InputWeights!$C$12+DE385*InputWeights!$C$10+CU385*InputWeights!$C$11)</f>
        <v>3</v>
      </c>
      <c r="DP385">
        <f>(DC385*InputWeights!$C$18+DK385*InputWeights!$C$16+DH385*InputWeights!$C$15+CY385*InputWeights!$C$17)</f>
        <v>3.75</v>
      </c>
      <c r="DR385">
        <f>DN385*InputWeights!$C$5+DO385*InputWeights!$C$9+DP385*InputWeights!$C$14</f>
        <v>42.75</v>
      </c>
      <c r="DS385">
        <f>((_xlfn.RANK.EQ(DR385,$DR$2:$DR$6635,0))/(COUNT(DR$2:$DR$6635)))*100</f>
        <v>25.998645903859174</v>
      </c>
      <c r="DT385">
        <f t="shared" si="41"/>
        <v>0</v>
      </c>
    </row>
    <row r="386" spans="1:124" x14ac:dyDescent="0.25">
      <c r="A386" s="1" t="s">
        <v>1955</v>
      </c>
      <c r="B386" s="1" t="s">
        <v>108</v>
      </c>
      <c r="C386" s="1" t="s">
        <v>109</v>
      </c>
      <c r="D386" s="1" t="s">
        <v>110</v>
      </c>
      <c r="E386" s="1" t="s">
        <v>420</v>
      </c>
      <c r="F386" s="1">
        <v>643</v>
      </c>
      <c r="G386" s="1">
        <v>20000500</v>
      </c>
      <c r="H386" s="1">
        <v>0</v>
      </c>
      <c r="I386" s="1">
        <v>1900</v>
      </c>
      <c r="J386" s="1">
        <v>2011</v>
      </c>
      <c r="K386" s="1" t="s">
        <v>183</v>
      </c>
      <c r="L386" s="1" t="s">
        <v>114</v>
      </c>
      <c r="M386" s="1">
        <v>20</v>
      </c>
      <c r="N386" s="1" t="s">
        <v>358</v>
      </c>
      <c r="O386" s="1">
        <v>2</v>
      </c>
      <c r="Q386" s="1" t="s">
        <v>117</v>
      </c>
      <c r="R386" s="1">
        <v>0</v>
      </c>
      <c r="S386" s="1" t="s">
        <v>1120</v>
      </c>
      <c r="T386" s="1">
        <v>276</v>
      </c>
      <c r="V386" s="1">
        <v>7587</v>
      </c>
      <c r="W386" s="1" t="s">
        <v>116</v>
      </c>
      <c r="X386" s="1" t="s">
        <v>117</v>
      </c>
      <c r="Y386" s="1" t="s">
        <v>1956</v>
      </c>
      <c r="AA386" s="1" t="s">
        <v>133</v>
      </c>
      <c r="AC386" s="1" t="s">
        <v>160</v>
      </c>
      <c r="AD386" s="1" t="s">
        <v>1957</v>
      </c>
      <c r="AE386" s="1" t="s">
        <v>274</v>
      </c>
      <c r="AF386" s="1" t="s">
        <v>124</v>
      </c>
      <c r="AG386" s="1" t="s">
        <v>112</v>
      </c>
      <c r="AH386" s="1" t="s">
        <v>124</v>
      </c>
      <c r="AI386" s="1" t="s">
        <v>112</v>
      </c>
      <c r="AJ386" s="1" t="s">
        <v>112</v>
      </c>
      <c r="AK386" s="1" t="s">
        <v>112</v>
      </c>
      <c r="AL386" s="1" t="s">
        <v>416</v>
      </c>
      <c r="AM386" s="1" t="s">
        <v>416</v>
      </c>
      <c r="AN386" s="1" t="s">
        <v>1958</v>
      </c>
      <c r="AO386" s="1">
        <v>4367</v>
      </c>
      <c r="AP386" s="1">
        <v>102264</v>
      </c>
      <c r="AQ386" s="1">
        <v>610</v>
      </c>
      <c r="AR386" s="1" t="s">
        <v>110</v>
      </c>
      <c r="AS386" s="1">
        <v>9814</v>
      </c>
      <c r="AT386" s="1">
        <v>10457</v>
      </c>
      <c r="AU386" s="2">
        <v>9814</v>
      </c>
      <c r="AV386" s="2">
        <v>10457</v>
      </c>
      <c r="BB386" s="1" t="s">
        <v>129</v>
      </c>
      <c r="BC386" s="1" t="s">
        <v>1274</v>
      </c>
      <c r="BD386" s="1">
        <v>70</v>
      </c>
      <c r="BE386" s="1" t="s">
        <v>131</v>
      </c>
      <c r="BF386" s="1">
        <v>1</v>
      </c>
      <c r="BG386" s="1">
        <v>3</v>
      </c>
      <c r="BH386" s="1">
        <v>3</v>
      </c>
      <c r="BI386" s="1" t="s">
        <v>131</v>
      </c>
      <c r="BJ386" s="1" t="s">
        <v>182</v>
      </c>
      <c r="BK386" s="1" t="s">
        <v>112</v>
      </c>
      <c r="BN386" s="1" t="s">
        <v>133</v>
      </c>
      <c r="BR386" s="1" t="s">
        <v>133</v>
      </c>
      <c r="BU386" s="1" t="s">
        <v>153</v>
      </c>
      <c r="BV386" s="1" t="s">
        <v>116</v>
      </c>
      <c r="BW386" s="1" t="s">
        <v>112</v>
      </c>
      <c r="BX386" s="1">
        <v>0</v>
      </c>
      <c r="BZ386" s="1">
        <v>0</v>
      </c>
      <c r="CA386" s="1">
        <v>1</v>
      </c>
      <c r="CB386" s="1">
        <v>0</v>
      </c>
      <c r="CC386" s="1">
        <v>0</v>
      </c>
      <c r="CD386" s="1" t="s">
        <v>117</v>
      </c>
      <c r="CE386" s="1" t="s">
        <v>117</v>
      </c>
      <c r="CF386" s="1" t="s">
        <v>110</v>
      </c>
      <c r="CG386" s="1" t="s">
        <v>114</v>
      </c>
      <c r="CH386" s="1" t="s">
        <v>117</v>
      </c>
      <c r="CI386" s="1" t="s">
        <v>117</v>
      </c>
      <c r="CJ386" s="1" t="s">
        <v>117</v>
      </c>
      <c r="CK386" s="1" t="s">
        <v>112</v>
      </c>
      <c r="CL386" s="1">
        <v>0</v>
      </c>
      <c r="CM386" s="1">
        <v>4</v>
      </c>
      <c r="CN386" s="1" t="s">
        <v>134</v>
      </c>
      <c r="CO386" s="1" t="s">
        <v>183</v>
      </c>
      <c r="CP386" s="1">
        <v>0</v>
      </c>
      <c r="CQ386" s="1" t="s">
        <v>143</v>
      </c>
      <c r="CR386" s="1" t="s">
        <v>143</v>
      </c>
      <c r="CS386" s="1" t="s">
        <v>136</v>
      </c>
      <c r="CT386" s="1" t="s">
        <v>184</v>
      </c>
      <c r="CU386" s="8">
        <v>7.5</v>
      </c>
      <c r="CV386" s="1" t="s">
        <v>1959</v>
      </c>
      <c r="CW386" s="1" t="s">
        <v>1959</v>
      </c>
      <c r="CX386" s="1">
        <v>7</v>
      </c>
      <c r="CY386" s="10">
        <f t="shared" ref="CY386:CY449" si="42">IF(CX386=1,10,IF(CX386=2,7.5,IF(CX386=3,7.5,IF(CX386=4,2.5,IF(CX386=5,2.5,IF(CX386=6,2.5,IF(CX386=7,1,5)))))))</f>
        <v>1</v>
      </c>
      <c r="CZ386" s="3">
        <v>1.0177</v>
      </c>
      <c r="DA386" s="3">
        <v>0.55857800000000002</v>
      </c>
      <c r="DB386" s="6">
        <f t="shared" ref="DB386:DB449" si="43">IF(DA386&lt;3,1,IF(DA386&lt;6,2.5,IF(DA386&lt;9,5,IF(DA386&lt;12,7.5,10))))</f>
        <v>1</v>
      </c>
      <c r="DC386" s="9">
        <v>0</v>
      </c>
      <c r="DD386" s="7">
        <v>0</v>
      </c>
      <c r="DE386" s="7">
        <v>10</v>
      </c>
      <c r="DF386" s="1">
        <v>7587</v>
      </c>
      <c r="DG386" s="1">
        <f t="shared" ref="DG386:DG449" si="44">DF386/L386*2</f>
        <v>7587</v>
      </c>
      <c r="DH386" s="9">
        <f t="shared" ref="DH386:DH449" si="45">IF(DG386&lt;5000, 1, IF(DG386&lt;10000, 2, IF(DG386&lt;15000, 3, IF(DG386&lt;20000, 4,IF(DG386&lt;25000, 5, IF(DG386&lt;30000, 6,IF(DG386&lt;35000,7,IF(DG386&lt;40000,8, IF(DG386&lt;45000,9,10)))))))))</f>
        <v>2</v>
      </c>
      <c r="DI386" s="1">
        <v>142</v>
      </c>
      <c r="DJ386" s="1">
        <f t="shared" ref="DJ386:DJ449" si="46">DI386/L386*2</f>
        <v>142</v>
      </c>
      <c r="DK386" s="9">
        <f t="shared" ref="DK386:DK449" si="47">IF(DJ386&lt;500, 1, IF(DJ386&lt;1000, 2, IF(DJ386&lt;2000, 3, IF(DJ386&lt;3000, 4,IF(DJ386&lt;4000, 5, IF(DJ386&lt;5000, 6,IF(DJ386&lt;6000,7,IF(DJ386&lt;7000,8, IF(DJ386&lt;8000,9,10)))))))))</f>
        <v>1</v>
      </c>
      <c r="DL386" s="4">
        <v>10</v>
      </c>
      <c r="DN386">
        <f>(DL386*InputWeights!$C$7+DB386*InputWeights!$C$6)</f>
        <v>5.5</v>
      </c>
      <c r="DO386">
        <f>(DD386*InputWeights!$C$12+DE386*InputWeights!$C$10+CU386*InputWeights!$C$11)</f>
        <v>7</v>
      </c>
      <c r="DP386">
        <f>(DC386*InputWeights!$C$18+DK386*InputWeights!$C$16+DH386*InputWeights!$C$15+CY386*InputWeights!$C$17)</f>
        <v>1.3</v>
      </c>
      <c r="DR386">
        <f>DN386*InputWeights!$C$5+DO386*InputWeights!$C$9+DP386*InputWeights!$C$14</f>
        <v>42.7</v>
      </c>
      <c r="DS386">
        <f>((_xlfn.RANK.EQ(DR386,$DR$2:$DR$6635,0))/(COUNT(DR$2:$DR$6635)))*100</f>
        <v>26.066350710900476</v>
      </c>
      <c r="DT386">
        <f t="shared" ref="DT386:DT449" si="48">IF(DS386&lt;1,1,IF(DS386&lt;5,5,IF(DS386&lt;10,10,IF(DS386&lt;15,15,IF(DS386&lt;20,20,IF(DS386&lt;25,25,0))))))</f>
        <v>0</v>
      </c>
    </row>
    <row r="387" spans="1:124" x14ac:dyDescent="0.25">
      <c r="A387" s="1" t="s">
        <v>2688</v>
      </c>
      <c r="B387" s="1" t="s">
        <v>2625</v>
      </c>
      <c r="C387" s="1" t="s">
        <v>2626</v>
      </c>
      <c r="D387" s="1" t="s">
        <v>110</v>
      </c>
      <c r="E387" s="1" t="s">
        <v>492</v>
      </c>
      <c r="F387" s="1">
        <v>2185</v>
      </c>
      <c r="G387" s="1">
        <v>3500</v>
      </c>
      <c r="H387" s="1">
        <v>0</v>
      </c>
      <c r="I387" s="1">
        <v>1961</v>
      </c>
      <c r="J387" s="1">
        <v>2014</v>
      </c>
      <c r="K387" s="1" t="s">
        <v>858</v>
      </c>
      <c r="L387" s="1" t="s">
        <v>110</v>
      </c>
      <c r="M387" s="1">
        <v>34</v>
      </c>
      <c r="N387" s="1" t="s">
        <v>177</v>
      </c>
      <c r="O387" s="1">
        <v>2</v>
      </c>
      <c r="Q387" s="1" t="s">
        <v>116</v>
      </c>
      <c r="R387" s="1">
        <v>1</v>
      </c>
      <c r="S387" s="1" t="s">
        <v>1280</v>
      </c>
      <c r="T387" s="1">
        <v>136</v>
      </c>
      <c r="V387" s="1">
        <v>14283</v>
      </c>
      <c r="W387" s="1" t="s">
        <v>116</v>
      </c>
      <c r="X387" s="1" t="s">
        <v>117</v>
      </c>
      <c r="Y387" s="1" t="s">
        <v>2689</v>
      </c>
      <c r="Z387" s="1" t="s">
        <v>119</v>
      </c>
      <c r="AA387" s="1" t="s">
        <v>2690</v>
      </c>
      <c r="AC387" s="1" t="s">
        <v>2695</v>
      </c>
      <c r="AD387" s="1" t="s">
        <v>2696</v>
      </c>
      <c r="AE387" s="1" t="s">
        <v>274</v>
      </c>
      <c r="AF387" s="1" t="s">
        <v>124</v>
      </c>
      <c r="AG387" s="1" t="s">
        <v>125</v>
      </c>
      <c r="AH387" s="1" t="s">
        <v>110</v>
      </c>
      <c r="AI387" s="1" t="s">
        <v>112</v>
      </c>
      <c r="AJ387" s="1" t="s">
        <v>112</v>
      </c>
      <c r="AK387" s="1" t="s">
        <v>125</v>
      </c>
      <c r="AL387" s="1" t="s">
        <v>461</v>
      </c>
      <c r="AM387" s="1" t="s">
        <v>2699</v>
      </c>
      <c r="AN387" s="1" t="s">
        <v>2700</v>
      </c>
      <c r="AO387" s="1">
        <v>40611</v>
      </c>
      <c r="AP387" s="1">
        <v>102264</v>
      </c>
      <c r="AQ387" s="1">
        <v>4188</v>
      </c>
      <c r="AR387" s="1" t="s">
        <v>114</v>
      </c>
      <c r="AS387" s="1">
        <v>44396</v>
      </c>
      <c r="AT387" s="1">
        <v>46581</v>
      </c>
      <c r="AU387" s="2">
        <v>44396</v>
      </c>
      <c r="AV387" s="2">
        <v>46581</v>
      </c>
      <c r="BB387" s="1" t="s">
        <v>129</v>
      </c>
      <c r="BC387" s="1" t="s">
        <v>130</v>
      </c>
      <c r="BD387" s="1">
        <v>90</v>
      </c>
      <c r="BE387" s="1" t="s">
        <v>131</v>
      </c>
      <c r="BF387" s="1">
        <v>0</v>
      </c>
      <c r="BG387" s="1">
        <v>4</v>
      </c>
      <c r="BH387" s="1">
        <v>4</v>
      </c>
      <c r="BI387" s="1" t="s">
        <v>181</v>
      </c>
      <c r="BJ387" s="1" t="s">
        <v>182</v>
      </c>
      <c r="BK387" s="1" t="s">
        <v>112</v>
      </c>
      <c r="BN387" s="1" t="s">
        <v>133</v>
      </c>
      <c r="BR387" s="1" t="s">
        <v>133</v>
      </c>
      <c r="BU387" s="1" t="s">
        <v>858</v>
      </c>
      <c r="BV387" s="1" t="s">
        <v>114</v>
      </c>
      <c r="BW387" s="1" t="s">
        <v>112</v>
      </c>
      <c r="BX387" s="1">
        <v>0</v>
      </c>
      <c r="BZ387" s="1">
        <v>0</v>
      </c>
      <c r="CA387" s="1">
        <v>1</v>
      </c>
      <c r="CB387" s="1">
        <v>0</v>
      </c>
      <c r="CC387" s="1">
        <v>0</v>
      </c>
      <c r="CD387" s="1" t="s">
        <v>114</v>
      </c>
      <c r="CE387" s="1" t="s">
        <v>116</v>
      </c>
      <c r="CF387" s="1" t="s">
        <v>110</v>
      </c>
      <c r="CG387" s="1" t="s">
        <v>116</v>
      </c>
      <c r="CH387" s="1" t="s">
        <v>114</v>
      </c>
      <c r="CI387" s="1" t="s">
        <v>117</v>
      </c>
      <c r="CJ387" s="1" t="s">
        <v>117</v>
      </c>
      <c r="CK387" s="1" t="s">
        <v>125</v>
      </c>
      <c r="CL387" s="1">
        <v>14</v>
      </c>
      <c r="CM387" s="1">
        <v>0</v>
      </c>
      <c r="CN387" s="1" t="s">
        <v>142</v>
      </c>
      <c r="CO387" s="1" t="s">
        <v>183</v>
      </c>
      <c r="CP387" s="1">
        <v>0</v>
      </c>
      <c r="CQ387" s="1" t="s">
        <v>135</v>
      </c>
      <c r="CR387" s="1" t="s">
        <v>135</v>
      </c>
      <c r="CS387" s="1" t="s">
        <v>184</v>
      </c>
      <c r="CT387" s="1" t="s">
        <v>156</v>
      </c>
      <c r="CU387" s="8">
        <v>5</v>
      </c>
      <c r="CV387" s="1" t="s">
        <v>2701</v>
      </c>
      <c r="CW387" s="1" t="s">
        <v>2701</v>
      </c>
      <c r="CX387" s="1">
        <v>3</v>
      </c>
      <c r="CY387" s="10">
        <f t="shared" si="42"/>
        <v>7.5</v>
      </c>
      <c r="CZ387" s="3">
        <v>1.2</v>
      </c>
      <c r="DA387" s="3">
        <v>0.6</v>
      </c>
      <c r="DB387" s="6">
        <f t="shared" si="43"/>
        <v>1</v>
      </c>
      <c r="DC387" s="9">
        <v>0</v>
      </c>
      <c r="DD387" s="7">
        <v>0</v>
      </c>
      <c r="DE387" s="7">
        <v>0</v>
      </c>
      <c r="DF387" s="1">
        <v>14283</v>
      </c>
      <c r="DG387" s="1">
        <f t="shared" si="44"/>
        <v>28566</v>
      </c>
      <c r="DH387" s="9">
        <f t="shared" si="45"/>
        <v>6</v>
      </c>
      <c r="DI387" s="1">
        <v>428</v>
      </c>
      <c r="DJ387" s="1">
        <f t="shared" si="46"/>
        <v>856</v>
      </c>
      <c r="DK387" s="9">
        <f t="shared" si="47"/>
        <v>2</v>
      </c>
      <c r="DL387" s="4">
        <v>10</v>
      </c>
      <c r="DN387">
        <f>(DL387*InputWeights!$C$7+DB387*InputWeights!$C$6)</f>
        <v>5.5</v>
      </c>
      <c r="DO387">
        <f>(DD387*InputWeights!$C$12+DE387*InputWeights!$C$10+CU387*InputWeights!$C$11)</f>
        <v>2</v>
      </c>
      <c r="DP387">
        <f>(DC387*InputWeights!$C$18+DK387*InputWeights!$C$16+DH387*InputWeights!$C$15+CY387*InputWeights!$C$17)</f>
        <v>5.0500000000000007</v>
      </c>
      <c r="DR387">
        <f>DN387*InputWeights!$C$5+DO387*InputWeights!$C$9+DP387*InputWeights!$C$14</f>
        <v>42.7</v>
      </c>
      <c r="DS387">
        <f>((_xlfn.RANK.EQ(DR387,$DR$2:$DR$6635,0))/(COUNT(DR$2:$DR$6635)))*100</f>
        <v>26.066350710900476</v>
      </c>
      <c r="DT387">
        <f t="shared" si="48"/>
        <v>0</v>
      </c>
    </row>
    <row r="388" spans="1:124" x14ac:dyDescent="0.25">
      <c r="A388" s="1" t="s">
        <v>973</v>
      </c>
      <c r="B388" s="1" t="s">
        <v>2625</v>
      </c>
      <c r="C388" s="1" t="s">
        <v>2626</v>
      </c>
      <c r="D388" s="1" t="s">
        <v>110</v>
      </c>
      <c r="E388" s="1" t="s">
        <v>333</v>
      </c>
      <c r="F388" s="1">
        <v>1396</v>
      </c>
      <c r="G388" s="1">
        <v>300</v>
      </c>
      <c r="H388" s="1">
        <v>0</v>
      </c>
      <c r="I388" s="1">
        <v>1969</v>
      </c>
      <c r="J388" s="1">
        <v>2007</v>
      </c>
      <c r="K388" s="1" t="s">
        <v>112</v>
      </c>
      <c r="L388" s="1" t="s">
        <v>110</v>
      </c>
      <c r="M388" s="1">
        <v>24</v>
      </c>
      <c r="N388" s="1" t="s">
        <v>177</v>
      </c>
      <c r="O388" s="1">
        <v>2</v>
      </c>
      <c r="Q388" s="1" t="s">
        <v>114</v>
      </c>
      <c r="R388" s="1">
        <v>1</v>
      </c>
      <c r="S388" s="1" t="s">
        <v>1135</v>
      </c>
      <c r="T388" s="1">
        <v>146</v>
      </c>
      <c r="V388" s="1">
        <v>7347</v>
      </c>
      <c r="W388" s="1" t="s">
        <v>116</v>
      </c>
      <c r="X388" s="1" t="s">
        <v>117</v>
      </c>
      <c r="Y388" s="1" t="s">
        <v>2546</v>
      </c>
      <c r="Z388" s="1" t="s">
        <v>119</v>
      </c>
      <c r="AA388" s="1" t="s">
        <v>2937</v>
      </c>
      <c r="AC388" s="1" t="s">
        <v>160</v>
      </c>
      <c r="AD388" s="1" t="s">
        <v>160</v>
      </c>
      <c r="AE388" s="1" t="s">
        <v>426</v>
      </c>
      <c r="AF388" s="1" t="s">
        <v>124</v>
      </c>
      <c r="AG388" s="1" t="s">
        <v>125</v>
      </c>
      <c r="AH388" s="1" t="s">
        <v>124</v>
      </c>
      <c r="AI388" s="1" t="s">
        <v>150</v>
      </c>
      <c r="AJ388" s="1" t="s">
        <v>112</v>
      </c>
      <c r="AK388" s="1" t="s">
        <v>125</v>
      </c>
      <c r="AL388" s="1" t="s">
        <v>2938</v>
      </c>
      <c r="AM388" s="1" t="s">
        <v>2939</v>
      </c>
      <c r="AN388" s="1" t="s">
        <v>2923</v>
      </c>
      <c r="AO388" s="1">
        <v>40934</v>
      </c>
      <c r="AP388" s="1">
        <v>102264</v>
      </c>
      <c r="AQ388" s="1">
        <v>4222</v>
      </c>
      <c r="AR388" s="1" t="s">
        <v>110</v>
      </c>
      <c r="AS388" s="1">
        <v>4930</v>
      </c>
      <c r="AT388" s="1">
        <v>6326</v>
      </c>
      <c r="AU388" s="2">
        <v>4930</v>
      </c>
      <c r="AV388" s="2">
        <v>6326</v>
      </c>
      <c r="BB388" s="1" t="s">
        <v>129</v>
      </c>
      <c r="BC388" s="1" t="s">
        <v>704</v>
      </c>
      <c r="BD388" s="1">
        <v>83</v>
      </c>
      <c r="BE388" s="1" t="s">
        <v>131</v>
      </c>
      <c r="BF388" s="1">
        <v>0</v>
      </c>
      <c r="BG388" s="1">
        <v>3</v>
      </c>
      <c r="BH388" s="1">
        <v>3</v>
      </c>
      <c r="BI388" s="1" t="s">
        <v>131</v>
      </c>
      <c r="BJ388" s="1" t="s">
        <v>182</v>
      </c>
      <c r="BK388" s="1" t="s">
        <v>112</v>
      </c>
      <c r="BN388" s="1" t="s">
        <v>133</v>
      </c>
      <c r="BR388" s="1" t="s">
        <v>133</v>
      </c>
      <c r="BU388" s="1" t="s">
        <v>112</v>
      </c>
      <c r="BV388" s="1" t="s">
        <v>114</v>
      </c>
      <c r="BW388" s="1" t="s">
        <v>112</v>
      </c>
      <c r="BX388" s="1">
        <v>0</v>
      </c>
      <c r="BZ388" s="1">
        <v>0</v>
      </c>
      <c r="CA388" s="1">
        <v>1</v>
      </c>
      <c r="CB388" s="1">
        <v>0</v>
      </c>
      <c r="CC388" s="1">
        <v>0</v>
      </c>
      <c r="CD388" s="1" t="s">
        <v>110</v>
      </c>
      <c r="CE388" s="1" t="s">
        <v>114</v>
      </c>
      <c r="CF388" s="1" t="s">
        <v>110</v>
      </c>
      <c r="CG388" s="1" t="s">
        <v>117</v>
      </c>
      <c r="CH388" s="1" t="s">
        <v>116</v>
      </c>
      <c r="CI388" s="1" t="s">
        <v>117</v>
      </c>
      <c r="CJ388" s="1" t="s">
        <v>117</v>
      </c>
      <c r="CK388" s="1" t="s">
        <v>125</v>
      </c>
      <c r="CL388" s="1">
        <v>4</v>
      </c>
      <c r="CM388" s="1">
        <v>5</v>
      </c>
      <c r="CN388" s="1" t="s">
        <v>142</v>
      </c>
      <c r="CO388" s="1" t="s">
        <v>183</v>
      </c>
      <c r="CP388" s="1">
        <v>0</v>
      </c>
      <c r="CQ388" s="1" t="s">
        <v>135</v>
      </c>
      <c r="CR388" s="1" t="s">
        <v>135</v>
      </c>
      <c r="CS388" s="1" t="s">
        <v>184</v>
      </c>
      <c r="CT388" s="1" t="s">
        <v>156</v>
      </c>
      <c r="CU388" s="8">
        <v>5</v>
      </c>
      <c r="CV388" s="1" t="s">
        <v>2940</v>
      </c>
      <c r="CW388" s="1" t="s">
        <v>2940</v>
      </c>
      <c r="CX388" s="1">
        <v>3</v>
      </c>
      <c r="CY388" s="10">
        <f t="shared" si="42"/>
        <v>7.5</v>
      </c>
      <c r="CZ388" s="3">
        <v>0.7</v>
      </c>
      <c r="DA388" s="3">
        <v>0.4</v>
      </c>
      <c r="DB388" s="6">
        <f t="shared" si="43"/>
        <v>1</v>
      </c>
      <c r="DC388" s="9">
        <v>10</v>
      </c>
      <c r="DD388" s="7">
        <v>0</v>
      </c>
      <c r="DE388" s="7">
        <v>0</v>
      </c>
      <c r="DF388" s="1">
        <v>7347</v>
      </c>
      <c r="DG388" s="1">
        <f t="shared" si="44"/>
        <v>14694</v>
      </c>
      <c r="DH388" s="9">
        <f t="shared" si="45"/>
        <v>3</v>
      </c>
      <c r="DI388" s="1">
        <v>594</v>
      </c>
      <c r="DJ388" s="1">
        <f t="shared" si="46"/>
        <v>1188</v>
      </c>
      <c r="DK388" s="9">
        <f t="shared" si="47"/>
        <v>3</v>
      </c>
      <c r="DL388" s="4">
        <v>10</v>
      </c>
      <c r="DN388">
        <f>(DL388*InputWeights!$C$7+DB388*InputWeights!$C$6)</f>
        <v>5.5</v>
      </c>
      <c r="DO388">
        <f>(DD388*InputWeights!$C$12+DE388*InputWeights!$C$10+CU388*InputWeights!$C$11)</f>
        <v>2</v>
      </c>
      <c r="DP388">
        <f>(DC388*InputWeights!$C$18+DK388*InputWeights!$C$16+DH388*InputWeights!$C$15+CY388*InputWeights!$C$17)</f>
        <v>5.0500000000000007</v>
      </c>
      <c r="DR388">
        <f>DN388*InputWeights!$C$5+DO388*InputWeights!$C$9+DP388*InputWeights!$C$14</f>
        <v>42.7</v>
      </c>
      <c r="DS388">
        <f>((_xlfn.RANK.EQ(DR388,$DR$2:$DR$6635,0))/(COUNT(DR$2:$DR$6635)))*100</f>
        <v>26.066350710900476</v>
      </c>
      <c r="DT388">
        <f t="shared" si="48"/>
        <v>0</v>
      </c>
    </row>
    <row r="389" spans="1:124" x14ac:dyDescent="0.25">
      <c r="A389" s="1" t="s">
        <v>237</v>
      </c>
      <c r="B389" s="1" t="s">
        <v>2625</v>
      </c>
      <c r="C389" s="1" t="s">
        <v>2626</v>
      </c>
      <c r="D389" s="1" t="s">
        <v>110</v>
      </c>
      <c r="E389" s="1" t="s">
        <v>680</v>
      </c>
      <c r="F389" s="1">
        <v>1606</v>
      </c>
      <c r="G389" s="1">
        <v>800</v>
      </c>
      <c r="H389" s="1">
        <v>0</v>
      </c>
      <c r="I389" s="1">
        <v>1999</v>
      </c>
      <c r="J389" s="1">
        <v>1999</v>
      </c>
      <c r="K389" s="1" t="s">
        <v>858</v>
      </c>
      <c r="L389" s="1" t="s">
        <v>110</v>
      </c>
      <c r="M389" s="1">
        <v>32</v>
      </c>
      <c r="N389" s="1" t="s">
        <v>147</v>
      </c>
      <c r="O389" s="1">
        <v>2</v>
      </c>
      <c r="P389" s="1" t="s">
        <v>112</v>
      </c>
      <c r="Q389" s="1" t="s">
        <v>110</v>
      </c>
      <c r="R389" s="1">
        <v>1</v>
      </c>
      <c r="S389" s="1" t="s">
        <v>1666</v>
      </c>
      <c r="T389" s="1">
        <v>193</v>
      </c>
      <c r="V389" s="1">
        <v>6964</v>
      </c>
      <c r="W389" s="1" t="s">
        <v>116</v>
      </c>
      <c r="X389" s="1" t="s">
        <v>117</v>
      </c>
      <c r="Y389" s="1" t="s">
        <v>1113</v>
      </c>
      <c r="Z389" s="1" t="s">
        <v>119</v>
      </c>
      <c r="AA389" s="1" t="s">
        <v>2823</v>
      </c>
      <c r="AC389" s="1" t="s">
        <v>3644</v>
      </c>
      <c r="AD389" s="1" t="s">
        <v>2837</v>
      </c>
      <c r="AE389" s="1" t="s">
        <v>274</v>
      </c>
      <c r="AF389" s="1" t="s">
        <v>124</v>
      </c>
      <c r="AG389" s="1" t="s">
        <v>125</v>
      </c>
      <c r="AH389" s="1" t="s">
        <v>124</v>
      </c>
      <c r="AI389" s="1" t="s">
        <v>112</v>
      </c>
      <c r="AJ389" s="1" t="s">
        <v>112</v>
      </c>
      <c r="AK389" s="1" t="s">
        <v>125</v>
      </c>
      <c r="AL389" s="1" t="s">
        <v>4763</v>
      </c>
      <c r="AM389" s="1" t="s">
        <v>4764</v>
      </c>
      <c r="AN389" s="1" t="s">
        <v>4765</v>
      </c>
      <c r="AO389" s="1">
        <v>111034</v>
      </c>
      <c r="AP389" s="1">
        <v>102264</v>
      </c>
      <c r="AQ389" s="1">
        <v>4209</v>
      </c>
      <c r="AR389" s="1" t="s">
        <v>114</v>
      </c>
      <c r="AS389" s="1">
        <v>10048</v>
      </c>
      <c r="AT389" s="1">
        <v>11654</v>
      </c>
      <c r="AU389" s="2">
        <v>10048</v>
      </c>
      <c r="AV389" s="2">
        <v>11654</v>
      </c>
      <c r="BB389" s="1" t="s">
        <v>2853</v>
      </c>
      <c r="BC389" s="1" t="s">
        <v>130</v>
      </c>
      <c r="BD389" s="1">
        <v>83</v>
      </c>
      <c r="BE389" s="1" t="s">
        <v>131</v>
      </c>
      <c r="BF389" s="1">
        <v>0</v>
      </c>
      <c r="BG389" s="1">
        <v>3</v>
      </c>
      <c r="BH389" s="1">
        <v>3</v>
      </c>
      <c r="BI389" s="1" t="s">
        <v>154</v>
      </c>
      <c r="BJ389" s="1" t="s">
        <v>154</v>
      </c>
      <c r="BK389" s="1" t="s">
        <v>112</v>
      </c>
      <c r="BN389" s="1" t="s">
        <v>133</v>
      </c>
      <c r="BR389" s="1" t="s">
        <v>133</v>
      </c>
      <c r="BU389" s="1" t="s">
        <v>858</v>
      </c>
      <c r="BV389" s="1" t="s">
        <v>114</v>
      </c>
      <c r="BW389" s="1" t="s">
        <v>112</v>
      </c>
      <c r="BX389" s="1">
        <v>0</v>
      </c>
      <c r="BZ389" s="1">
        <v>0</v>
      </c>
      <c r="CA389" s="1">
        <v>1</v>
      </c>
      <c r="CB389" s="1">
        <v>0</v>
      </c>
      <c r="CC389" s="1">
        <v>0</v>
      </c>
      <c r="CD389" s="1" t="s">
        <v>114</v>
      </c>
      <c r="CE389" s="1" t="s">
        <v>110</v>
      </c>
      <c r="CF389" s="1" t="s">
        <v>110</v>
      </c>
      <c r="CG389" s="1" t="s">
        <v>117</v>
      </c>
      <c r="CH389" s="1" t="s">
        <v>116</v>
      </c>
      <c r="CI389" s="1" t="s">
        <v>117</v>
      </c>
      <c r="CJ389" s="1" t="s">
        <v>117</v>
      </c>
      <c r="CK389" s="1" t="s">
        <v>125</v>
      </c>
      <c r="CL389" s="1">
        <v>15</v>
      </c>
      <c r="CM389" s="1">
        <v>0</v>
      </c>
      <c r="CN389" s="1" t="s">
        <v>155</v>
      </c>
      <c r="CO389" s="1" t="s">
        <v>154</v>
      </c>
      <c r="CP389" s="1">
        <v>0</v>
      </c>
      <c r="CQ389" s="1" t="s">
        <v>135</v>
      </c>
      <c r="CR389" s="1" t="s">
        <v>135</v>
      </c>
      <c r="CS389" s="1" t="s">
        <v>136</v>
      </c>
      <c r="CT389" s="1" t="s">
        <v>156</v>
      </c>
      <c r="CU389" s="8">
        <v>5</v>
      </c>
      <c r="CV389" s="1" t="s">
        <v>4766</v>
      </c>
      <c r="CW389" s="1" t="s">
        <v>4766</v>
      </c>
      <c r="CX389" s="1">
        <v>3</v>
      </c>
      <c r="CY389" s="10">
        <f t="shared" si="42"/>
        <v>7.5</v>
      </c>
      <c r="CZ389" s="3">
        <v>3.8</v>
      </c>
      <c r="DA389" s="3">
        <v>2.2000000000000002</v>
      </c>
      <c r="DB389" s="6">
        <f t="shared" si="43"/>
        <v>1</v>
      </c>
      <c r="DC389" s="9">
        <v>10</v>
      </c>
      <c r="DD389" s="7">
        <v>0</v>
      </c>
      <c r="DE389" s="7">
        <v>0</v>
      </c>
      <c r="DF389" s="1">
        <v>6964</v>
      </c>
      <c r="DG389" s="1">
        <f t="shared" si="44"/>
        <v>13928</v>
      </c>
      <c r="DH389" s="9">
        <f t="shared" si="45"/>
        <v>3</v>
      </c>
      <c r="DI389" s="1">
        <v>500</v>
      </c>
      <c r="DJ389" s="1">
        <f t="shared" si="46"/>
        <v>1000</v>
      </c>
      <c r="DK389" s="9">
        <f t="shared" si="47"/>
        <v>3</v>
      </c>
      <c r="DL389" s="4">
        <v>10</v>
      </c>
      <c r="DN389">
        <f>(DL389*InputWeights!$C$7+DB389*InputWeights!$C$6)</f>
        <v>5.5</v>
      </c>
      <c r="DO389">
        <f>(DD389*InputWeights!$C$12+DE389*InputWeights!$C$10+CU389*InputWeights!$C$11)</f>
        <v>2</v>
      </c>
      <c r="DP389">
        <f>(DC389*InputWeights!$C$18+DK389*InputWeights!$C$16+DH389*InputWeights!$C$15+CY389*InputWeights!$C$17)</f>
        <v>5.0500000000000007</v>
      </c>
      <c r="DR389">
        <f>DN389*InputWeights!$C$5+DO389*InputWeights!$C$9+DP389*InputWeights!$C$14</f>
        <v>42.7</v>
      </c>
      <c r="DS389">
        <f>((_xlfn.RANK.EQ(DR389,$DR$2:$DR$6635,0))/(COUNT(DR$2:$DR$6635)))*100</f>
        <v>26.066350710900476</v>
      </c>
      <c r="DT389">
        <f t="shared" si="48"/>
        <v>0</v>
      </c>
    </row>
    <row r="390" spans="1:124" x14ac:dyDescent="0.25">
      <c r="A390" s="1" t="s">
        <v>107</v>
      </c>
      <c r="B390" s="1" t="s">
        <v>108</v>
      </c>
      <c r="C390" s="1" t="s">
        <v>109</v>
      </c>
      <c r="D390" s="1" t="s">
        <v>110</v>
      </c>
      <c r="E390" s="1" t="s">
        <v>244</v>
      </c>
      <c r="F390" s="1">
        <v>2992</v>
      </c>
      <c r="G390" s="1">
        <v>3000</v>
      </c>
      <c r="H390" s="1">
        <v>30</v>
      </c>
      <c r="I390" s="1">
        <v>1931</v>
      </c>
      <c r="J390" s="1">
        <v>2010</v>
      </c>
      <c r="K390" s="1" t="s">
        <v>139</v>
      </c>
      <c r="L390" s="1" t="s">
        <v>110</v>
      </c>
      <c r="M390" s="1">
        <v>24</v>
      </c>
      <c r="N390" s="1" t="s">
        <v>177</v>
      </c>
      <c r="O390" s="1">
        <v>2</v>
      </c>
      <c r="Q390" s="1" t="s">
        <v>114</v>
      </c>
      <c r="R390" s="1">
        <v>2</v>
      </c>
      <c r="S390" s="1" t="s">
        <v>245</v>
      </c>
      <c r="T390" s="1">
        <v>100</v>
      </c>
      <c r="V390" s="1">
        <v>8795</v>
      </c>
      <c r="W390" s="1" t="s">
        <v>116</v>
      </c>
      <c r="X390" s="1" t="s">
        <v>117</v>
      </c>
      <c r="Y390" s="1" t="s">
        <v>159</v>
      </c>
      <c r="Z390" s="1" t="s">
        <v>119</v>
      </c>
      <c r="AA390" s="1" t="s">
        <v>120</v>
      </c>
      <c r="AC390" s="1" t="s">
        <v>234</v>
      </c>
      <c r="AD390" s="1" t="s">
        <v>242</v>
      </c>
      <c r="AE390" s="1" t="s">
        <v>123</v>
      </c>
      <c r="AF390" s="1" t="s">
        <v>124</v>
      </c>
      <c r="AG390" s="1" t="s">
        <v>125</v>
      </c>
      <c r="AH390" s="1" t="s">
        <v>124</v>
      </c>
      <c r="AI390" s="1" t="s">
        <v>112</v>
      </c>
      <c r="AJ390" s="1" t="s">
        <v>112</v>
      </c>
      <c r="AK390" s="1" t="s">
        <v>125</v>
      </c>
      <c r="AL390" s="1" t="s">
        <v>174</v>
      </c>
      <c r="AM390" s="1" t="s">
        <v>238</v>
      </c>
      <c r="AN390" s="1" t="s">
        <v>246</v>
      </c>
      <c r="AO390" s="1">
        <v>1315</v>
      </c>
      <c r="AP390" s="1">
        <v>102264</v>
      </c>
      <c r="AQ390" s="1">
        <v>81038</v>
      </c>
      <c r="AR390" s="1" t="s">
        <v>114</v>
      </c>
      <c r="AS390" s="1">
        <v>29154</v>
      </c>
      <c r="AT390" s="1">
        <v>32146</v>
      </c>
      <c r="AU390" s="2">
        <v>51093</v>
      </c>
      <c r="AV390" s="2">
        <v>54085</v>
      </c>
      <c r="BB390" s="1" t="s">
        <v>129</v>
      </c>
      <c r="BC390" s="1" t="s">
        <v>247</v>
      </c>
      <c r="BD390" s="1">
        <v>86</v>
      </c>
      <c r="BE390" s="1" t="s">
        <v>131</v>
      </c>
      <c r="BF390" s="1">
        <v>0</v>
      </c>
      <c r="BG390" s="1">
        <v>4</v>
      </c>
      <c r="BH390" s="1">
        <v>4</v>
      </c>
      <c r="BI390" s="1" t="s">
        <v>226</v>
      </c>
      <c r="BJ390" s="1" t="s">
        <v>182</v>
      </c>
      <c r="BK390" s="1" t="s">
        <v>112</v>
      </c>
      <c r="BN390" s="1" t="s">
        <v>133</v>
      </c>
      <c r="BR390" s="1" t="s">
        <v>133</v>
      </c>
      <c r="BU390" s="1" t="s">
        <v>139</v>
      </c>
      <c r="BV390" s="1" t="s">
        <v>114</v>
      </c>
      <c r="BW390" s="1" t="s">
        <v>112</v>
      </c>
      <c r="BX390" s="1">
        <v>0</v>
      </c>
      <c r="BZ390" s="1">
        <v>0</v>
      </c>
      <c r="CA390" s="1">
        <v>1</v>
      </c>
      <c r="CB390" s="1">
        <v>0</v>
      </c>
      <c r="CC390" s="1">
        <v>0</v>
      </c>
      <c r="CD390" s="1" t="s">
        <v>114</v>
      </c>
      <c r="CE390" s="1" t="s">
        <v>114</v>
      </c>
      <c r="CF390" s="1" t="s">
        <v>117</v>
      </c>
      <c r="CG390" s="1" t="s">
        <v>117</v>
      </c>
      <c r="CH390" s="1" t="s">
        <v>117</v>
      </c>
      <c r="CI390" s="1" t="s">
        <v>117</v>
      </c>
      <c r="CJ390" s="1" t="s">
        <v>117</v>
      </c>
      <c r="CK390" s="1" t="s">
        <v>125</v>
      </c>
      <c r="CL390" s="1">
        <v>18</v>
      </c>
      <c r="CM390" s="1">
        <v>1</v>
      </c>
      <c r="CN390" s="1" t="s">
        <v>142</v>
      </c>
      <c r="CO390" s="1" t="s">
        <v>183</v>
      </c>
      <c r="CP390" s="1">
        <v>0</v>
      </c>
      <c r="CR390" s="1" t="s">
        <v>248</v>
      </c>
      <c r="CS390" s="1" t="s">
        <v>156</v>
      </c>
      <c r="CT390" s="1" t="s">
        <v>156</v>
      </c>
      <c r="CU390" s="8">
        <v>5</v>
      </c>
      <c r="CV390" s="1" t="s">
        <v>249</v>
      </c>
      <c r="CW390" s="1" t="s">
        <v>249</v>
      </c>
      <c r="CX390" s="1">
        <v>3</v>
      </c>
      <c r="CY390" s="10">
        <f t="shared" si="42"/>
        <v>7.5</v>
      </c>
      <c r="CZ390" s="3">
        <v>5.5400400000000003</v>
      </c>
      <c r="DA390" s="3">
        <v>3.64249</v>
      </c>
      <c r="DB390" s="6">
        <f t="shared" si="43"/>
        <v>2.5</v>
      </c>
      <c r="DC390" s="9">
        <v>0</v>
      </c>
      <c r="DD390" s="7">
        <v>0</v>
      </c>
      <c r="DE390" s="7">
        <v>0</v>
      </c>
      <c r="DF390" s="1">
        <v>8795</v>
      </c>
      <c r="DG390" s="1">
        <f t="shared" si="44"/>
        <v>17590</v>
      </c>
      <c r="DH390" s="9">
        <f t="shared" si="45"/>
        <v>4</v>
      </c>
      <c r="DI390" s="1">
        <v>501</v>
      </c>
      <c r="DJ390" s="1">
        <f t="shared" si="46"/>
        <v>1002</v>
      </c>
      <c r="DK390" s="9">
        <f t="shared" si="47"/>
        <v>3</v>
      </c>
      <c r="DL390" s="4">
        <v>10</v>
      </c>
      <c r="DN390">
        <f>(DL390*InputWeights!$C$7+DB390*InputWeights!$C$6)</f>
        <v>6.25</v>
      </c>
      <c r="DO390">
        <f>(DD390*InputWeights!$C$12+DE390*InputWeights!$C$10+CU390*InputWeights!$C$11)</f>
        <v>2</v>
      </c>
      <c r="DP390">
        <f>(DC390*InputWeights!$C$18+DK390*InputWeights!$C$16+DH390*InputWeights!$C$15+CY390*InputWeights!$C$17)</f>
        <v>4.45</v>
      </c>
      <c r="DR390">
        <f>DN390*InputWeights!$C$5+DO390*InputWeights!$C$9+DP390*InputWeights!$C$14</f>
        <v>42.55</v>
      </c>
      <c r="DS390">
        <f>((_xlfn.RANK.EQ(DR390,$DR$2:$DR$6635,0))/(COUNT(DR$2:$DR$6635)))*100</f>
        <v>26.337169939065674</v>
      </c>
      <c r="DT390">
        <f t="shared" si="48"/>
        <v>0</v>
      </c>
    </row>
    <row r="391" spans="1:124" x14ac:dyDescent="0.25">
      <c r="A391" s="1" t="s">
        <v>949</v>
      </c>
      <c r="B391" s="1" t="s">
        <v>108</v>
      </c>
      <c r="C391" s="1" t="s">
        <v>109</v>
      </c>
      <c r="D391" s="1" t="s">
        <v>110</v>
      </c>
      <c r="E391" s="1" t="s">
        <v>599</v>
      </c>
      <c r="F391" s="1">
        <v>3293</v>
      </c>
      <c r="G391" s="1">
        <v>8000</v>
      </c>
      <c r="H391" s="1">
        <v>10</v>
      </c>
      <c r="I391" s="1">
        <v>1900</v>
      </c>
      <c r="J391" s="1">
        <v>2007</v>
      </c>
      <c r="K391" s="1" t="s">
        <v>183</v>
      </c>
      <c r="L391" s="1" t="s">
        <v>114</v>
      </c>
      <c r="M391" s="1">
        <v>48</v>
      </c>
      <c r="N391" s="1" t="s">
        <v>177</v>
      </c>
      <c r="O391" s="1">
        <v>2</v>
      </c>
      <c r="P391" s="1" t="s">
        <v>112</v>
      </c>
      <c r="Q391" s="1" t="s">
        <v>117</v>
      </c>
      <c r="R391" s="1">
        <v>0</v>
      </c>
      <c r="S391" s="1" t="s">
        <v>803</v>
      </c>
      <c r="T391" s="1">
        <v>130</v>
      </c>
      <c r="V391" s="1">
        <v>18834</v>
      </c>
      <c r="W391" s="1" t="s">
        <v>116</v>
      </c>
      <c r="X391" s="1" t="s">
        <v>117</v>
      </c>
      <c r="Y391" s="1" t="s">
        <v>974</v>
      </c>
      <c r="Z391" s="1" t="s">
        <v>119</v>
      </c>
      <c r="AA391" s="1" t="s">
        <v>952</v>
      </c>
      <c r="AC391" s="1" t="s">
        <v>218</v>
      </c>
      <c r="AD391" s="1" t="s">
        <v>160</v>
      </c>
      <c r="AE391" s="1" t="s">
        <v>426</v>
      </c>
      <c r="AF391" s="1" t="s">
        <v>124</v>
      </c>
      <c r="AG391" s="1" t="s">
        <v>125</v>
      </c>
      <c r="AH391" s="1" t="s">
        <v>124</v>
      </c>
      <c r="AI391" s="1" t="s">
        <v>112</v>
      </c>
      <c r="AJ391" s="1" t="s">
        <v>112</v>
      </c>
      <c r="AK391" s="1" t="s">
        <v>125</v>
      </c>
      <c r="AL391" s="1" t="s">
        <v>602</v>
      </c>
      <c r="AM391" s="1" t="s">
        <v>985</v>
      </c>
      <c r="AN391" s="1" t="s">
        <v>986</v>
      </c>
      <c r="AO391" s="1">
        <v>2545</v>
      </c>
      <c r="AP391" s="1">
        <v>102264</v>
      </c>
      <c r="AQ391" s="1">
        <v>207</v>
      </c>
      <c r="AR391" s="1" t="s">
        <v>110</v>
      </c>
      <c r="AS391" s="1">
        <v>45485</v>
      </c>
      <c r="AT391" s="1">
        <v>48778</v>
      </c>
      <c r="AU391" s="2">
        <v>101044</v>
      </c>
      <c r="AV391" s="2">
        <v>104337</v>
      </c>
      <c r="BB391" s="1" t="s">
        <v>129</v>
      </c>
      <c r="BC391" s="1" t="s">
        <v>189</v>
      </c>
      <c r="BD391" s="1">
        <v>87</v>
      </c>
      <c r="BE391" s="1" t="s">
        <v>131</v>
      </c>
      <c r="BF391" s="1">
        <v>0</v>
      </c>
      <c r="BG391" s="1">
        <v>4</v>
      </c>
      <c r="BH391" s="1">
        <v>4</v>
      </c>
      <c r="BI391" s="1" t="s">
        <v>366</v>
      </c>
      <c r="BJ391" s="1" t="s">
        <v>182</v>
      </c>
      <c r="BK391" s="1" t="s">
        <v>112</v>
      </c>
      <c r="BN391" s="1" t="s">
        <v>133</v>
      </c>
      <c r="BR391" s="1" t="s">
        <v>133</v>
      </c>
      <c r="BU391" s="1" t="s">
        <v>112</v>
      </c>
      <c r="BV391" s="1" t="s">
        <v>114</v>
      </c>
      <c r="BW391" s="1" t="s">
        <v>112</v>
      </c>
      <c r="BX391" s="1">
        <v>0</v>
      </c>
      <c r="BZ391" s="1">
        <v>0</v>
      </c>
      <c r="CA391" s="1">
        <v>1</v>
      </c>
      <c r="CB391" s="1">
        <v>0</v>
      </c>
      <c r="CC391" s="1">
        <v>0</v>
      </c>
      <c r="CD391" s="1" t="s">
        <v>117</v>
      </c>
      <c r="CE391" s="1" t="s">
        <v>117</v>
      </c>
      <c r="CF391" s="1" t="s">
        <v>110</v>
      </c>
      <c r="CG391" s="1" t="s">
        <v>117</v>
      </c>
      <c r="CH391" s="1" t="s">
        <v>117</v>
      </c>
      <c r="CI391" s="1" t="s">
        <v>117</v>
      </c>
      <c r="CJ391" s="1" t="s">
        <v>110</v>
      </c>
      <c r="CK391" s="1" t="s">
        <v>125</v>
      </c>
      <c r="CL391" s="1">
        <v>29</v>
      </c>
      <c r="CM391" s="1">
        <v>2</v>
      </c>
      <c r="CN391" s="1" t="s">
        <v>142</v>
      </c>
      <c r="CO391" s="1" t="s">
        <v>183</v>
      </c>
      <c r="CP391" s="1">
        <v>0</v>
      </c>
      <c r="CQ391" s="1" t="s">
        <v>143</v>
      </c>
      <c r="CR391" s="1" t="s">
        <v>143</v>
      </c>
      <c r="CS391" s="1" t="s">
        <v>184</v>
      </c>
      <c r="CT391" s="1" t="s">
        <v>156</v>
      </c>
      <c r="CU391" s="8">
        <v>5</v>
      </c>
      <c r="CV391" s="1" t="s">
        <v>987</v>
      </c>
      <c r="CW391" s="1" t="s">
        <v>987</v>
      </c>
      <c r="CX391" s="1">
        <v>3</v>
      </c>
      <c r="CY391" s="10">
        <f t="shared" si="42"/>
        <v>7.5</v>
      </c>
      <c r="CZ391" s="3">
        <v>6.6</v>
      </c>
      <c r="DA391" s="3">
        <v>5.9</v>
      </c>
      <c r="DB391" s="6">
        <f t="shared" si="43"/>
        <v>2.5</v>
      </c>
      <c r="DC391" s="9">
        <v>0</v>
      </c>
      <c r="DD391" s="7">
        <v>0</v>
      </c>
      <c r="DE391" s="7">
        <v>0</v>
      </c>
      <c r="DF391" s="1">
        <v>18834</v>
      </c>
      <c r="DG391" s="1">
        <f t="shared" si="44"/>
        <v>18834</v>
      </c>
      <c r="DH391" s="9">
        <f t="shared" si="45"/>
        <v>4</v>
      </c>
      <c r="DI391" s="1">
        <v>1319</v>
      </c>
      <c r="DJ391" s="1">
        <f t="shared" si="46"/>
        <v>1319</v>
      </c>
      <c r="DK391" s="9">
        <f t="shared" si="47"/>
        <v>3</v>
      </c>
      <c r="DL391" s="4">
        <v>10</v>
      </c>
      <c r="DN391">
        <f>(DL391*InputWeights!$C$7+DB391*InputWeights!$C$6)</f>
        <v>6.25</v>
      </c>
      <c r="DO391">
        <f>(DD391*InputWeights!$C$12+DE391*InputWeights!$C$10+CU391*InputWeights!$C$11)</f>
        <v>2</v>
      </c>
      <c r="DP391">
        <f>(DC391*InputWeights!$C$18+DK391*InputWeights!$C$16+DH391*InputWeights!$C$15+CY391*InputWeights!$C$17)</f>
        <v>4.45</v>
      </c>
      <c r="DR391">
        <f>DN391*InputWeights!$C$5+DO391*InputWeights!$C$9+DP391*InputWeights!$C$14</f>
        <v>42.55</v>
      </c>
      <c r="DS391">
        <f>((_xlfn.RANK.EQ(DR391,$DR$2:$DR$6635,0))/(COUNT(DR$2:$DR$6635)))*100</f>
        <v>26.337169939065674</v>
      </c>
      <c r="DT391">
        <f t="shared" si="48"/>
        <v>0</v>
      </c>
    </row>
    <row r="392" spans="1:124" x14ac:dyDescent="0.25">
      <c r="A392" s="1" t="s">
        <v>2384</v>
      </c>
      <c r="B392" s="1" t="s">
        <v>108</v>
      </c>
      <c r="C392" s="1" t="s">
        <v>109</v>
      </c>
      <c r="D392" s="1" t="s">
        <v>397</v>
      </c>
      <c r="E392" s="1" t="s">
        <v>465</v>
      </c>
      <c r="F392" s="1">
        <v>4435</v>
      </c>
      <c r="G392" s="1">
        <v>6</v>
      </c>
      <c r="H392" s="1">
        <v>0</v>
      </c>
      <c r="I392" s="1">
        <v>0</v>
      </c>
      <c r="J392" s="1">
        <v>0</v>
      </c>
      <c r="K392" s="1" t="s">
        <v>183</v>
      </c>
      <c r="L392" s="1" t="s">
        <v>114</v>
      </c>
      <c r="M392" s="1">
        <v>48</v>
      </c>
      <c r="N392" s="1" t="s">
        <v>358</v>
      </c>
      <c r="O392" s="1">
        <v>4</v>
      </c>
      <c r="Q392" s="1" t="s">
        <v>117</v>
      </c>
      <c r="R392" s="1">
        <v>0</v>
      </c>
      <c r="T392" s="1">
        <v>123</v>
      </c>
      <c r="V392" s="1">
        <v>6197</v>
      </c>
      <c r="W392" s="1" t="s">
        <v>116</v>
      </c>
      <c r="X392" s="1" t="s">
        <v>117</v>
      </c>
      <c r="Y392" s="1" t="s">
        <v>2390</v>
      </c>
      <c r="AA392" s="1" t="s">
        <v>133</v>
      </c>
      <c r="AC392" s="1" t="s">
        <v>2391</v>
      </c>
      <c r="AD392" s="1" t="s">
        <v>2393</v>
      </c>
      <c r="AF392" s="1" t="s">
        <v>124</v>
      </c>
      <c r="AG392" s="1" t="s">
        <v>125</v>
      </c>
      <c r="AH392" s="1" t="s">
        <v>124</v>
      </c>
      <c r="AI392" s="1" t="s">
        <v>112</v>
      </c>
      <c r="AJ392" s="1" t="s">
        <v>112</v>
      </c>
      <c r="AK392" s="1" t="s">
        <v>125</v>
      </c>
      <c r="AL392" s="1" t="s">
        <v>416</v>
      </c>
      <c r="AM392" s="1" t="s">
        <v>467</v>
      </c>
      <c r="AO392" s="1">
        <v>5738</v>
      </c>
      <c r="AP392" s="1">
        <v>102264</v>
      </c>
      <c r="AQ392" s="1">
        <v>11403</v>
      </c>
      <c r="AR392" s="1" t="s">
        <v>110</v>
      </c>
      <c r="AS392" s="1">
        <v>18584</v>
      </c>
      <c r="AT392" s="1">
        <v>23019</v>
      </c>
      <c r="AU392" s="2">
        <v>18584</v>
      </c>
      <c r="AV392" s="2">
        <v>23019</v>
      </c>
      <c r="BB392" s="1" t="s">
        <v>129</v>
      </c>
      <c r="BC392" s="1" t="s">
        <v>247</v>
      </c>
      <c r="BD392" s="1">
        <v>0</v>
      </c>
      <c r="BE392" s="1" t="s">
        <v>131</v>
      </c>
      <c r="BF392" s="1">
        <v>0</v>
      </c>
      <c r="BG392" s="1">
        <v>0</v>
      </c>
      <c r="BH392" s="1">
        <v>0</v>
      </c>
      <c r="BK392" s="1" t="s">
        <v>112</v>
      </c>
      <c r="BN392" s="1" t="s">
        <v>133</v>
      </c>
      <c r="BR392" s="1" t="s">
        <v>133</v>
      </c>
      <c r="BU392" s="1" t="s">
        <v>153</v>
      </c>
      <c r="BX392" s="1">
        <v>0</v>
      </c>
      <c r="BZ392" s="1">
        <v>0</v>
      </c>
      <c r="CA392" s="1">
        <v>2</v>
      </c>
      <c r="CB392" s="1">
        <v>0</v>
      </c>
      <c r="CC392" s="1">
        <v>0</v>
      </c>
      <c r="CE392" s="1" t="s">
        <v>117</v>
      </c>
      <c r="CF392" s="1" t="s">
        <v>110</v>
      </c>
      <c r="CK392" s="1" t="s">
        <v>112</v>
      </c>
      <c r="CL392" s="1">
        <v>0</v>
      </c>
      <c r="CM392" s="1">
        <v>0</v>
      </c>
      <c r="CP392" s="1">
        <v>0</v>
      </c>
      <c r="CQ392" s="1" t="s">
        <v>417</v>
      </c>
      <c r="CS392" s="1" t="s">
        <v>418</v>
      </c>
      <c r="CT392" s="1" t="s">
        <v>418</v>
      </c>
      <c r="CU392" s="8">
        <v>5</v>
      </c>
      <c r="CV392" s="1" t="s">
        <v>2394</v>
      </c>
      <c r="CW392" s="1" t="s">
        <v>2394</v>
      </c>
      <c r="CX392" s="1">
        <v>3</v>
      </c>
      <c r="CY392" s="10">
        <f t="shared" si="42"/>
        <v>7.5</v>
      </c>
      <c r="CZ392" s="3">
        <v>7.16669</v>
      </c>
      <c r="DA392" s="3">
        <v>5.7759499999999999</v>
      </c>
      <c r="DB392" s="6">
        <f t="shared" si="43"/>
        <v>2.5</v>
      </c>
      <c r="DC392" s="9">
        <v>10</v>
      </c>
      <c r="DD392" s="7">
        <v>0</v>
      </c>
      <c r="DE392" s="7">
        <v>0</v>
      </c>
      <c r="DF392" s="1">
        <v>6197</v>
      </c>
      <c r="DG392" s="1">
        <f t="shared" si="44"/>
        <v>6197</v>
      </c>
      <c r="DH392" s="9">
        <f t="shared" si="45"/>
        <v>2</v>
      </c>
      <c r="DI392" s="1">
        <v>559</v>
      </c>
      <c r="DJ392" s="1">
        <f t="shared" si="46"/>
        <v>559</v>
      </c>
      <c r="DK392" s="9">
        <f t="shared" si="47"/>
        <v>2</v>
      </c>
      <c r="DL392" s="4">
        <v>10</v>
      </c>
      <c r="DN392">
        <f>(DL392*InputWeights!$C$7+DB392*InputWeights!$C$6)</f>
        <v>6.25</v>
      </c>
      <c r="DO392">
        <f>(DD392*InputWeights!$C$12+DE392*InputWeights!$C$10+CU392*InputWeights!$C$11)</f>
        <v>2</v>
      </c>
      <c r="DP392">
        <f>(DC392*InputWeights!$C$18+DK392*InputWeights!$C$16+DH392*InputWeights!$C$15+CY392*InputWeights!$C$17)</f>
        <v>4.45</v>
      </c>
      <c r="DR392">
        <f>DN392*InputWeights!$C$5+DO392*InputWeights!$C$9+DP392*InputWeights!$C$14</f>
        <v>42.55</v>
      </c>
      <c r="DS392">
        <f>((_xlfn.RANK.EQ(DR392,$DR$2:$DR$6635,0))/(COUNT(DR$2:$DR$6635)))*100</f>
        <v>26.337169939065674</v>
      </c>
      <c r="DT392">
        <f t="shared" si="48"/>
        <v>0</v>
      </c>
    </row>
    <row r="393" spans="1:124" x14ac:dyDescent="0.25">
      <c r="A393" s="1" t="s">
        <v>357</v>
      </c>
      <c r="B393" s="1" t="s">
        <v>108</v>
      </c>
      <c r="C393" s="1" t="s">
        <v>109</v>
      </c>
      <c r="D393" s="1" t="s">
        <v>110</v>
      </c>
      <c r="E393" s="1" t="s">
        <v>260</v>
      </c>
      <c r="F393" s="1">
        <v>2304</v>
      </c>
      <c r="G393" s="1">
        <v>3200</v>
      </c>
      <c r="H393" s="1">
        <v>0</v>
      </c>
      <c r="I393" s="1">
        <v>2007</v>
      </c>
      <c r="J393" s="1">
        <v>2007</v>
      </c>
      <c r="K393" s="1" t="s">
        <v>112</v>
      </c>
      <c r="L393" s="1" t="s">
        <v>110</v>
      </c>
      <c r="M393" s="1">
        <v>24</v>
      </c>
      <c r="N393" s="1" t="s">
        <v>358</v>
      </c>
      <c r="O393" s="1">
        <v>2</v>
      </c>
      <c r="Q393" s="1" t="s">
        <v>116</v>
      </c>
      <c r="R393" s="1">
        <v>0</v>
      </c>
      <c r="S393" s="1" t="s">
        <v>359</v>
      </c>
      <c r="T393" s="1">
        <v>152</v>
      </c>
      <c r="V393" s="1">
        <v>7657</v>
      </c>
      <c r="W393" s="1" t="s">
        <v>116</v>
      </c>
      <c r="X393" s="1" t="s">
        <v>117</v>
      </c>
      <c r="Y393" s="1" t="s">
        <v>394</v>
      </c>
      <c r="Z393" s="1" t="s">
        <v>119</v>
      </c>
      <c r="AA393" s="1" t="s">
        <v>361</v>
      </c>
      <c r="AC393" s="1" t="s">
        <v>395</v>
      </c>
      <c r="AD393" s="1" t="s">
        <v>396</v>
      </c>
      <c r="AE393" s="1" t="s">
        <v>364</v>
      </c>
      <c r="AF393" s="1" t="s">
        <v>124</v>
      </c>
      <c r="AG393" s="1" t="s">
        <v>397</v>
      </c>
      <c r="AH393" s="1" t="s">
        <v>124</v>
      </c>
      <c r="AI393" s="1" t="s">
        <v>150</v>
      </c>
      <c r="AJ393" s="1" t="s">
        <v>112</v>
      </c>
      <c r="AK393" s="1" t="s">
        <v>125</v>
      </c>
      <c r="AL393" s="1" t="s">
        <v>398</v>
      </c>
      <c r="AM393" s="1" t="s">
        <v>399</v>
      </c>
      <c r="AN393" s="1" t="s">
        <v>400</v>
      </c>
      <c r="AO393" s="1">
        <v>1706</v>
      </c>
      <c r="AP393" s="1">
        <v>102264</v>
      </c>
      <c r="AQ393" s="1">
        <v>155</v>
      </c>
      <c r="AR393" s="1" t="s">
        <v>110</v>
      </c>
      <c r="AS393" s="1">
        <v>79985</v>
      </c>
      <c r="AT393" s="1">
        <v>82289</v>
      </c>
      <c r="AU393" s="2">
        <v>79985</v>
      </c>
      <c r="AV393" s="2">
        <v>82289</v>
      </c>
      <c r="BB393" s="1" t="s">
        <v>129</v>
      </c>
      <c r="BC393" s="1" t="s">
        <v>189</v>
      </c>
      <c r="BD393" s="1">
        <v>80</v>
      </c>
      <c r="BE393" s="1" t="s">
        <v>131</v>
      </c>
      <c r="BF393" s="1">
        <v>0</v>
      </c>
      <c r="BG393" s="1">
        <v>4</v>
      </c>
      <c r="BH393" s="1">
        <v>4</v>
      </c>
      <c r="BI393" s="1" t="s">
        <v>182</v>
      </c>
      <c r="BJ393" s="1" t="s">
        <v>182</v>
      </c>
      <c r="BK393" s="1" t="s">
        <v>112</v>
      </c>
      <c r="BN393" s="1" t="s">
        <v>133</v>
      </c>
      <c r="BR393" s="1" t="s">
        <v>133</v>
      </c>
      <c r="BU393" s="1" t="s">
        <v>112</v>
      </c>
      <c r="BV393" s="1" t="s">
        <v>114</v>
      </c>
      <c r="BW393" s="1" t="s">
        <v>112</v>
      </c>
      <c r="BX393" s="1">
        <v>0</v>
      </c>
      <c r="BZ393" s="1">
        <v>0</v>
      </c>
      <c r="CA393" s="1">
        <v>1</v>
      </c>
      <c r="CB393" s="1">
        <v>0</v>
      </c>
      <c r="CC393" s="1">
        <v>0</v>
      </c>
      <c r="CD393" s="1" t="s">
        <v>110</v>
      </c>
      <c r="CE393" s="1" t="s">
        <v>116</v>
      </c>
      <c r="CF393" s="1" t="s">
        <v>110</v>
      </c>
      <c r="CG393" s="1" t="s">
        <v>117</v>
      </c>
      <c r="CH393" s="1" t="s">
        <v>117</v>
      </c>
      <c r="CI393" s="1" t="s">
        <v>117</v>
      </c>
      <c r="CJ393" s="1" t="s">
        <v>117</v>
      </c>
      <c r="CK393" s="1" t="s">
        <v>125</v>
      </c>
      <c r="CL393" s="1">
        <v>14</v>
      </c>
      <c r="CM393" s="1">
        <v>4</v>
      </c>
      <c r="CN393" s="1" t="s">
        <v>142</v>
      </c>
      <c r="CO393" s="1" t="s">
        <v>183</v>
      </c>
      <c r="CP393" s="1">
        <v>0</v>
      </c>
      <c r="CQ393" s="1" t="s">
        <v>143</v>
      </c>
      <c r="CR393" s="1" t="s">
        <v>143</v>
      </c>
      <c r="CS393" s="1" t="s">
        <v>184</v>
      </c>
      <c r="CT393" s="1" t="s">
        <v>184</v>
      </c>
      <c r="CU393" s="8">
        <v>7.5</v>
      </c>
      <c r="CV393" s="1" t="s">
        <v>401</v>
      </c>
      <c r="CW393" s="1" t="s">
        <v>401</v>
      </c>
      <c r="CX393" s="1">
        <v>3</v>
      </c>
      <c r="CY393" s="10">
        <f t="shared" si="42"/>
        <v>7.5</v>
      </c>
      <c r="CZ393" s="3">
        <v>-9999</v>
      </c>
      <c r="DA393" s="3">
        <v>0</v>
      </c>
      <c r="DB393" s="6">
        <f t="shared" si="43"/>
        <v>1</v>
      </c>
      <c r="DC393" s="9">
        <v>0</v>
      </c>
      <c r="DD393" s="7">
        <v>0</v>
      </c>
      <c r="DE393" s="7">
        <v>0</v>
      </c>
      <c r="DF393" s="1">
        <v>7657</v>
      </c>
      <c r="DG393" s="1">
        <f t="shared" si="44"/>
        <v>15314</v>
      </c>
      <c r="DH393" s="9">
        <f t="shared" si="45"/>
        <v>4</v>
      </c>
      <c r="DI393" s="1">
        <v>363</v>
      </c>
      <c r="DJ393" s="1">
        <f t="shared" si="46"/>
        <v>726</v>
      </c>
      <c r="DK393" s="9">
        <f t="shared" si="47"/>
        <v>2</v>
      </c>
      <c r="DL393" s="4">
        <v>10</v>
      </c>
      <c r="DN393">
        <f>(DL393*InputWeights!$C$7+DB393*InputWeights!$C$6)</f>
        <v>5.5</v>
      </c>
      <c r="DO393">
        <f>(DD393*InputWeights!$C$12+DE393*InputWeights!$C$10+CU393*InputWeights!$C$11)</f>
        <v>3</v>
      </c>
      <c r="DP393">
        <f>(DC393*InputWeights!$C$18+DK393*InputWeights!$C$16+DH393*InputWeights!$C$15+CY393*InputWeights!$C$17)</f>
        <v>4.25</v>
      </c>
      <c r="DR393">
        <f>DN393*InputWeights!$C$5+DO393*InputWeights!$C$9+DP393*InputWeights!$C$14</f>
        <v>42.5</v>
      </c>
      <c r="DS393">
        <f>((_xlfn.RANK.EQ(DR393,$DR$2:$DR$6635,0))/(COUNT(DR$2:$DR$6635)))*100</f>
        <v>26.540284360189574</v>
      </c>
      <c r="DT393">
        <f t="shared" si="48"/>
        <v>0</v>
      </c>
    </row>
    <row r="394" spans="1:124" x14ac:dyDescent="0.25">
      <c r="A394" s="1" t="s">
        <v>2707</v>
      </c>
      <c r="B394" s="1" t="s">
        <v>2625</v>
      </c>
      <c r="C394" s="1" t="s">
        <v>2626</v>
      </c>
      <c r="D394" s="1" t="s">
        <v>110</v>
      </c>
      <c r="E394" s="1" t="s">
        <v>186</v>
      </c>
      <c r="F394" s="1">
        <v>3007</v>
      </c>
      <c r="G394" s="1">
        <v>2300</v>
      </c>
      <c r="H394" s="1">
        <v>20</v>
      </c>
      <c r="I394" s="1">
        <v>1925</v>
      </c>
      <c r="J394" s="1">
        <v>2007</v>
      </c>
      <c r="K394" s="1" t="s">
        <v>139</v>
      </c>
      <c r="L394" s="1" t="s">
        <v>110</v>
      </c>
      <c r="M394" s="1">
        <v>28</v>
      </c>
      <c r="N394" s="1" t="s">
        <v>177</v>
      </c>
      <c r="O394" s="1">
        <v>2</v>
      </c>
      <c r="Q394" s="1" t="s">
        <v>110</v>
      </c>
      <c r="R394" s="1">
        <v>1</v>
      </c>
      <c r="S394" s="1" t="s">
        <v>1135</v>
      </c>
      <c r="T394" s="1">
        <v>158</v>
      </c>
      <c r="V394" s="1">
        <v>7788</v>
      </c>
      <c r="W394" s="1" t="s">
        <v>116</v>
      </c>
      <c r="X394" s="1" t="s">
        <v>117</v>
      </c>
      <c r="Y394" s="1" t="s">
        <v>2727</v>
      </c>
      <c r="Z394" s="1" t="s">
        <v>271</v>
      </c>
      <c r="AA394" s="1" t="s">
        <v>2708</v>
      </c>
      <c r="AC394" s="1" t="s">
        <v>2743</v>
      </c>
      <c r="AD394" s="1" t="s">
        <v>2744</v>
      </c>
      <c r="AE394" s="1" t="s">
        <v>426</v>
      </c>
      <c r="AF394" s="1" t="s">
        <v>124</v>
      </c>
      <c r="AG394" s="1" t="s">
        <v>125</v>
      </c>
      <c r="AH394" s="1" t="s">
        <v>124</v>
      </c>
      <c r="AI394" s="1" t="s">
        <v>112</v>
      </c>
      <c r="AJ394" s="1" t="s">
        <v>112</v>
      </c>
      <c r="AK394" s="1" t="s">
        <v>125</v>
      </c>
      <c r="AL394" s="1" t="s">
        <v>726</v>
      </c>
      <c r="AM394" s="1" t="s">
        <v>2745</v>
      </c>
      <c r="AN394" s="1" t="s">
        <v>187</v>
      </c>
      <c r="AO394" s="1">
        <v>40658</v>
      </c>
      <c r="AP394" s="1">
        <v>102264</v>
      </c>
      <c r="AQ394" s="1">
        <v>4193</v>
      </c>
      <c r="AR394" s="1" t="s">
        <v>114</v>
      </c>
      <c r="AS394" s="1">
        <v>22374</v>
      </c>
      <c r="AT394" s="1">
        <v>25381</v>
      </c>
      <c r="AU394" s="2">
        <v>28480</v>
      </c>
      <c r="AV394" s="2">
        <v>31487</v>
      </c>
      <c r="BB394" s="1" t="s">
        <v>129</v>
      </c>
      <c r="BC394" s="1" t="s">
        <v>704</v>
      </c>
      <c r="BD394" s="1">
        <v>74</v>
      </c>
      <c r="BE394" s="1" t="s">
        <v>131</v>
      </c>
      <c r="BF394" s="1">
        <v>0</v>
      </c>
      <c r="BG394" s="1">
        <v>1</v>
      </c>
      <c r="BH394" s="1">
        <v>1</v>
      </c>
      <c r="BI394" s="1" t="s">
        <v>153</v>
      </c>
      <c r="BJ394" s="1" t="s">
        <v>182</v>
      </c>
      <c r="BK394" s="1" t="s">
        <v>112</v>
      </c>
      <c r="BN394" s="1" t="s">
        <v>133</v>
      </c>
      <c r="BR394" s="1" t="s">
        <v>133</v>
      </c>
      <c r="BU394" s="1" t="s">
        <v>139</v>
      </c>
      <c r="BV394" s="1" t="s">
        <v>114</v>
      </c>
      <c r="BW394" s="1" t="s">
        <v>112</v>
      </c>
      <c r="BX394" s="1">
        <v>0</v>
      </c>
      <c r="BZ394" s="1">
        <v>0</v>
      </c>
      <c r="CA394" s="1">
        <v>1</v>
      </c>
      <c r="CB394" s="1">
        <v>0</v>
      </c>
      <c r="CC394" s="1">
        <v>0</v>
      </c>
      <c r="CD394" s="1" t="s">
        <v>114</v>
      </c>
      <c r="CE394" s="1" t="s">
        <v>110</v>
      </c>
      <c r="CF394" s="1" t="s">
        <v>110</v>
      </c>
      <c r="CG394" s="1" t="s">
        <v>116</v>
      </c>
      <c r="CH394" s="1" t="s">
        <v>117</v>
      </c>
      <c r="CI394" s="1" t="s">
        <v>117</v>
      </c>
      <c r="CJ394" s="1" t="s">
        <v>117</v>
      </c>
      <c r="CK394" s="1" t="s">
        <v>125</v>
      </c>
      <c r="CL394" s="1">
        <v>9</v>
      </c>
      <c r="CM394" s="1">
        <v>2</v>
      </c>
      <c r="CN394" s="1" t="s">
        <v>142</v>
      </c>
      <c r="CO394" s="1" t="s">
        <v>183</v>
      </c>
      <c r="CP394" s="1">
        <v>0</v>
      </c>
      <c r="CQ394" s="1" t="s">
        <v>135</v>
      </c>
      <c r="CR394" s="1" t="s">
        <v>135</v>
      </c>
      <c r="CS394" s="1" t="s">
        <v>184</v>
      </c>
      <c r="CT394" s="1" t="s">
        <v>184</v>
      </c>
      <c r="CU394" s="8">
        <v>7.5</v>
      </c>
      <c r="CV394" s="1" t="s">
        <v>2746</v>
      </c>
      <c r="CW394" s="1" t="s">
        <v>2746</v>
      </c>
      <c r="CX394" s="1">
        <v>3</v>
      </c>
      <c r="CY394" s="10">
        <f t="shared" si="42"/>
        <v>7.5</v>
      </c>
      <c r="CZ394" s="3">
        <v>2.1</v>
      </c>
      <c r="DA394" s="3">
        <v>2</v>
      </c>
      <c r="DB394" s="6">
        <f t="shared" si="43"/>
        <v>1</v>
      </c>
      <c r="DC394" s="9">
        <v>0</v>
      </c>
      <c r="DD394" s="7">
        <v>0</v>
      </c>
      <c r="DE394" s="7">
        <v>0</v>
      </c>
      <c r="DF394" s="1">
        <v>7788</v>
      </c>
      <c r="DG394" s="1">
        <f t="shared" si="44"/>
        <v>15576</v>
      </c>
      <c r="DH394" s="9">
        <f t="shared" si="45"/>
        <v>4</v>
      </c>
      <c r="DI394" s="1">
        <v>467</v>
      </c>
      <c r="DJ394" s="1">
        <f t="shared" si="46"/>
        <v>934</v>
      </c>
      <c r="DK394" s="9">
        <f t="shared" si="47"/>
        <v>2</v>
      </c>
      <c r="DL394" s="4">
        <v>10</v>
      </c>
      <c r="DN394">
        <f>(DL394*InputWeights!$C$7+DB394*InputWeights!$C$6)</f>
        <v>5.5</v>
      </c>
      <c r="DO394">
        <f>(DD394*InputWeights!$C$12+DE394*InputWeights!$C$10+CU394*InputWeights!$C$11)</f>
        <v>3</v>
      </c>
      <c r="DP394">
        <f>(DC394*InputWeights!$C$18+DK394*InputWeights!$C$16+DH394*InputWeights!$C$15+CY394*InputWeights!$C$17)</f>
        <v>4.25</v>
      </c>
      <c r="DR394">
        <f>DN394*InputWeights!$C$5+DO394*InputWeights!$C$9+DP394*InputWeights!$C$14</f>
        <v>42.5</v>
      </c>
      <c r="DS394">
        <f>((_xlfn.RANK.EQ(DR394,$DR$2:$DR$6635,0))/(COUNT(DR$2:$DR$6635)))*100</f>
        <v>26.540284360189574</v>
      </c>
      <c r="DT394">
        <f t="shared" si="48"/>
        <v>0</v>
      </c>
    </row>
    <row r="395" spans="1:124" x14ac:dyDescent="0.25">
      <c r="A395" s="1" t="s">
        <v>248</v>
      </c>
      <c r="B395" s="1" t="s">
        <v>3684</v>
      </c>
      <c r="C395" s="1" t="s">
        <v>3685</v>
      </c>
      <c r="D395" s="1" t="s">
        <v>110</v>
      </c>
      <c r="E395" s="1" t="s">
        <v>465</v>
      </c>
      <c r="F395" s="1">
        <v>2258</v>
      </c>
      <c r="G395" s="1">
        <v>410025600</v>
      </c>
      <c r="H395" s="1">
        <v>0</v>
      </c>
      <c r="I395" s="1">
        <v>1956</v>
      </c>
      <c r="J395" s="1">
        <v>2001</v>
      </c>
      <c r="K395" s="1" t="s">
        <v>183</v>
      </c>
      <c r="L395" s="1" t="s">
        <v>114</v>
      </c>
      <c r="M395" s="1">
        <v>36</v>
      </c>
      <c r="N395" s="1" t="s">
        <v>177</v>
      </c>
      <c r="O395" s="1">
        <v>2</v>
      </c>
      <c r="P395" s="1" t="s">
        <v>112</v>
      </c>
      <c r="Q395" s="1" t="s">
        <v>117</v>
      </c>
      <c r="R395" s="1">
        <v>0</v>
      </c>
      <c r="S395" s="1" t="s">
        <v>4409</v>
      </c>
      <c r="T395" s="1">
        <v>131</v>
      </c>
      <c r="V395" s="1">
        <v>7930</v>
      </c>
      <c r="W395" s="1" t="s">
        <v>116</v>
      </c>
      <c r="X395" s="1" t="s">
        <v>117</v>
      </c>
      <c r="Y395" s="1" t="s">
        <v>2842</v>
      </c>
      <c r="AA395" s="1" t="s">
        <v>133</v>
      </c>
      <c r="AC395" s="1" t="s">
        <v>160</v>
      </c>
      <c r="AD395" s="1" t="s">
        <v>160</v>
      </c>
      <c r="AE395" s="1" t="s">
        <v>3734</v>
      </c>
      <c r="AF395" s="1" t="s">
        <v>116</v>
      </c>
      <c r="AG395" s="1" t="s">
        <v>125</v>
      </c>
      <c r="AH395" s="1" t="s">
        <v>124</v>
      </c>
      <c r="AI395" s="1" t="s">
        <v>627</v>
      </c>
      <c r="AJ395" s="1" t="s">
        <v>112</v>
      </c>
      <c r="AK395" s="1" t="s">
        <v>125</v>
      </c>
      <c r="AL395" s="1" t="s">
        <v>467</v>
      </c>
      <c r="AM395" s="1" t="s">
        <v>4418</v>
      </c>
      <c r="AN395" s="1" t="s">
        <v>4419</v>
      </c>
      <c r="AO395" s="1">
        <v>70155</v>
      </c>
      <c r="AP395" s="1">
        <v>102264</v>
      </c>
      <c r="AQ395" s="1">
        <v>7051</v>
      </c>
      <c r="AR395" s="1" t="s">
        <v>110</v>
      </c>
      <c r="AS395" s="1">
        <v>17001</v>
      </c>
      <c r="AT395" s="1">
        <v>19259</v>
      </c>
      <c r="AU395" s="2">
        <v>17001</v>
      </c>
      <c r="AV395" s="2">
        <v>19259</v>
      </c>
      <c r="BB395" s="1" t="s">
        <v>129</v>
      </c>
      <c r="BC395" s="1" t="s">
        <v>180</v>
      </c>
      <c r="BD395" s="1">
        <v>79</v>
      </c>
      <c r="BE395" s="1" t="s">
        <v>131</v>
      </c>
      <c r="BF395" s="1">
        <v>0</v>
      </c>
      <c r="BG395" s="1">
        <v>2</v>
      </c>
      <c r="BH395" s="1">
        <v>2</v>
      </c>
      <c r="BJ395" s="1" t="s">
        <v>182</v>
      </c>
      <c r="BK395" s="1" t="s">
        <v>112</v>
      </c>
      <c r="BN395" s="1" t="s">
        <v>133</v>
      </c>
      <c r="BR395" s="1" t="s">
        <v>133</v>
      </c>
      <c r="BU395" s="1" t="s">
        <v>153</v>
      </c>
      <c r="BV395" s="1" t="s">
        <v>114</v>
      </c>
      <c r="BW395" s="1" t="s">
        <v>112</v>
      </c>
      <c r="BX395" s="1">
        <v>0</v>
      </c>
      <c r="BZ395" s="1">
        <v>0</v>
      </c>
      <c r="CA395" s="1">
        <v>1</v>
      </c>
      <c r="CB395" s="1">
        <v>0</v>
      </c>
      <c r="CC395" s="1">
        <v>0</v>
      </c>
      <c r="CD395" s="1" t="s">
        <v>117</v>
      </c>
      <c r="CE395" s="1" t="s">
        <v>117</v>
      </c>
      <c r="CF395" s="1" t="s">
        <v>110</v>
      </c>
      <c r="CG395" s="1" t="s">
        <v>117</v>
      </c>
      <c r="CH395" s="1" t="s">
        <v>114</v>
      </c>
      <c r="CI395" s="1" t="s">
        <v>117</v>
      </c>
      <c r="CJ395" s="1" t="s">
        <v>117</v>
      </c>
      <c r="CK395" s="1" t="s">
        <v>112</v>
      </c>
      <c r="CL395" s="1">
        <v>9</v>
      </c>
      <c r="CM395" s="1">
        <v>0</v>
      </c>
      <c r="CN395" s="1" t="s">
        <v>142</v>
      </c>
      <c r="CO395" s="1" t="s">
        <v>183</v>
      </c>
      <c r="CP395" s="1">
        <v>0</v>
      </c>
      <c r="CQ395" s="1" t="s">
        <v>135</v>
      </c>
      <c r="CR395" s="1" t="s">
        <v>135</v>
      </c>
      <c r="CS395" s="1" t="s">
        <v>184</v>
      </c>
      <c r="CT395" s="1" t="s">
        <v>184</v>
      </c>
      <c r="CU395" s="8">
        <v>7.5</v>
      </c>
      <c r="CV395" s="1" t="s">
        <v>4420</v>
      </c>
      <c r="CW395" s="1" t="s">
        <v>4420</v>
      </c>
      <c r="CX395" s="1">
        <v>3</v>
      </c>
      <c r="CY395" s="10">
        <f t="shared" si="42"/>
        <v>7.5</v>
      </c>
      <c r="CZ395" s="3">
        <v>22.7</v>
      </c>
      <c r="DA395" s="3">
        <v>0</v>
      </c>
      <c r="DB395" s="6">
        <f t="shared" si="43"/>
        <v>1</v>
      </c>
      <c r="DC395" s="9">
        <v>10</v>
      </c>
      <c r="DD395" s="7">
        <v>0</v>
      </c>
      <c r="DE395" s="7">
        <v>0</v>
      </c>
      <c r="DF395" s="1">
        <v>7930</v>
      </c>
      <c r="DG395" s="1">
        <f t="shared" si="44"/>
        <v>7930</v>
      </c>
      <c r="DH395" s="9">
        <f t="shared" si="45"/>
        <v>2</v>
      </c>
      <c r="DI395" s="1">
        <v>238</v>
      </c>
      <c r="DJ395" s="1">
        <f t="shared" si="46"/>
        <v>238</v>
      </c>
      <c r="DK395" s="9">
        <f t="shared" si="47"/>
        <v>1</v>
      </c>
      <c r="DL395" s="4">
        <v>10</v>
      </c>
      <c r="DN395">
        <f>(DL395*InputWeights!$C$7+DB395*InputWeights!$C$6)</f>
        <v>5.5</v>
      </c>
      <c r="DO395">
        <f>(DD395*InputWeights!$C$12+DE395*InputWeights!$C$10+CU395*InputWeights!$C$11)</f>
        <v>3</v>
      </c>
      <c r="DP395">
        <f>(DC395*InputWeights!$C$18+DK395*InputWeights!$C$16+DH395*InputWeights!$C$15+CY395*InputWeights!$C$17)</f>
        <v>4.25</v>
      </c>
      <c r="DR395">
        <f>DN395*InputWeights!$C$5+DO395*InputWeights!$C$9+DP395*InputWeights!$C$14</f>
        <v>42.5</v>
      </c>
      <c r="DS395">
        <f>((_xlfn.RANK.EQ(DR395,$DR$2:$DR$6635,0))/(COUNT(DR$2:$DR$6635)))*100</f>
        <v>26.540284360189574</v>
      </c>
      <c r="DT395">
        <f t="shared" si="48"/>
        <v>0</v>
      </c>
    </row>
    <row r="396" spans="1:124" x14ac:dyDescent="0.25">
      <c r="A396" s="1" t="s">
        <v>3267</v>
      </c>
      <c r="B396" s="1" t="s">
        <v>2625</v>
      </c>
      <c r="C396" s="1" t="s">
        <v>2626</v>
      </c>
      <c r="D396" s="1" t="s">
        <v>110</v>
      </c>
      <c r="E396" s="1" t="s">
        <v>2636</v>
      </c>
      <c r="F396" s="1">
        <v>482</v>
      </c>
      <c r="G396" s="1">
        <v>230024200</v>
      </c>
      <c r="H396" s="1">
        <v>0</v>
      </c>
      <c r="I396" s="1">
        <v>1961</v>
      </c>
      <c r="J396" s="1">
        <v>1961</v>
      </c>
      <c r="K396" s="1" t="s">
        <v>139</v>
      </c>
      <c r="L396" s="1" t="s">
        <v>110</v>
      </c>
      <c r="M396" s="1">
        <v>28</v>
      </c>
      <c r="N396" s="1" t="s">
        <v>113</v>
      </c>
      <c r="O396" s="1">
        <v>2</v>
      </c>
      <c r="Q396" s="1" t="s">
        <v>114</v>
      </c>
      <c r="R396" s="1">
        <v>8</v>
      </c>
      <c r="S396" s="1" t="s">
        <v>3272</v>
      </c>
      <c r="T396" s="1">
        <v>217</v>
      </c>
      <c r="V396" s="1">
        <v>9316</v>
      </c>
      <c r="W396" s="1" t="s">
        <v>116</v>
      </c>
      <c r="X396" s="1" t="s">
        <v>117</v>
      </c>
      <c r="Y396" s="1" t="s">
        <v>3144</v>
      </c>
      <c r="AA396" s="1" t="s">
        <v>133</v>
      </c>
      <c r="AC396" s="1" t="s">
        <v>3268</v>
      </c>
      <c r="AD396" s="1" t="s">
        <v>3143</v>
      </c>
      <c r="AE396" s="1" t="s">
        <v>426</v>
      </c>
      <c r="AF396" s="1" t="s">
        <v>124</v>
      </c>
      <c r="AG396" s="1" t="s">
        <v>112</v>
      </c>
      <c r="AH396" s="1" t="s">
        <v>124</v>
      </c>
      <c r="AI396" s="1" t="s">
        <v>169</v>
      </c>
      <c r="AJ396" s="1" t="s">
        <v>112</v>
      </c>
      <c r="AK396" s="1" t="s">
        <v>112</v>
      </c>
      <c r="AL396" s="1" t="s">
        <v>2637</v>
      </c>
      <c r="AM396" s="1" t="s">
        <v>2637</v>
      </c>
      <c r="AN396" s="1" t="s">
        <v>2637</v>
      </c>
      <c r="AO396" s="1">
        <v>41404</v>
      </c>
      <c r="AP396" s="1">
        <v>102264</v>
      </c>
      <c r="AQ396" s="1">
        <v>4319</v>
      </c>
      <c r="AR396" s="1" t="s">
        <v>114</v>
      </c>
      <c r="AS396" s="1">
        <v>0</v>
      </c>
      <c r="AT396" s="1">
        <v>482</v>
      </c>
      <c r="AU396" s="2">
        <v>0</v>
      </c>
      <c r="AV396" s="2">
        <v>482</v>
      </c>
      <c r="BB396" s="1" t="s">
        <v>129</v>
      </c>
      <c r="BC396" s="1" t="s">
        <v>331</v>
      </c>
      <c r="BD396" s="1">
        <v>83</v>
      </c>
      <c r="BE396" s="1" t="s">
        <v>131</v>
      </c>
      <c r="BF396" s="1">
        <v>2</v>
      </c>
      <c r="BG396" s="1">
        <v>2</v>
      </c>
      <c r="BH396" s="1">
        <v>2</v>
      </c>
      <c r="BI396" s="1" t="s">
        <v>131</v>
      </c>
      <c r="BK396" s="1" t="s">
        <v>112</v>
      </c>
      <c r="BN396" s="1" t="s">
        <v>133</v>
      </c>
      <c r="BR396" s="1" t="s">
        <v>133</v>
      </c>
      <c r="BU396" s="1" t="s">
        <v>139</v>
      </c>
      <c r="BV396" s="1" t="s">
        <v>116</v>
      </c>
      <c r="BW396" s="1" t="s">
        <v>112</v>
      </c>
      <c r="BX396" s="1">
        <v>0</v>
      </c>
      <c r="BZ396" s="1">
        <v>0</v>
      </c>
      <c r="CA396" s="1">
        <v>1</v>
      </c>
      <c r="CB396" s="1">
        <v>0</v>
      </c>
      <c r="CC396" s="1">
        <v>0</v>
      </c>
      <c r="CD396" s="1" t="s">
        <v>114</v>
      </c>
      <c r="CE396" s="1" t="s">
        <v>114</v>
      </c>
      <c r="CF396" s="1" t="s">
        <v>110</v>
      </c>
      <c r="CG396" s="1" t="s">
        <v>114</v>
      </c>
      <c r="CH396" s="1" t="s">
        <v>117</v>
      </c>
      <c r="CI396" s="1" t="s">
        <v>117</v>
      </c>
      <c r="CJ396" s="1" t="s">
        <v>117</v>
      </c>
      <c r="CK396" s="1" t="s">
        <v>112</v>
      </c>
      <c r="CL396" s="1">
        <v>0</v>
      </c>
      <c r="CM396" s="1">
        <v>1</v>
      </c>
      <c r="CN396" s="1" t="s">
        <v>142</v>
      </c>
      <c r="CP396" s="1">
        <v>0</v>
      </c>
      <c r="CQ396" s="1" t="s">
        <v>135</v>
      </c>
      <c r="CR396" s="1" t="s">
        <v>1062</v>
      </c>
      <c r="CS396" s="1" t="s">
        <v>136</v>
      </c>
      <c r="CT396" s="1" t="s">
        <v>156</v>
      </c>
      <c r="CU396" s="8">
        <v>5</v>
      </c>
      <c r="CV396" s="1" t="s">
        <v>3273</v>
      </c>
      <c r="CW396" s="1" t="s">
        <v>3273</v>
      </c>
      <c r="CX396" s="1">
        <v>4</v>
      </c>
      <c r="CY396" s="10">
        <f t="shared" si="42"/>
        <v>2.5</v>
      </c>
      <c r="CZ396" s="3">
        <v>12.4</v>
      </c>
      <c r="DA396" s="3">
        <v>11.3</v>
      </c>
      <c r="DB396" s="6">
        <f t="shared" si="43"/>
        <v>7.5</v>
      </c>
      <c r="DC396" s="9">
        <v>0</v>
      </c>
      <c r="DD396" s="7">
        <v>0</v>
      </c>
      <c r="DE396" s="7">
        <v>0</v>
      </c>
      <c r="DF396" s="1">
        <v>9316</v>
      </c>
      <c r="DG396" s="1">
        <f t="shared" si="44"/>
        <v>18632</v>
      </c>
      <c r="DH396" s="9">
        <f t="shared" si="45"/>
        <v>4</v>
      </c>
      <c r="DI396" s="1">
        <v>158</v>
      </c>
      <c r="DJ396" s="1">
        <f t="shared" si="46"/>
        <v>316</v>
      </c>
      <c r="DK396" s="9">
        <f t="shared" si="47"/>
        <v>1</v>
      </c>
      <c r="DL396" s="4">
        <v>10</v>
      </c>
      <c r="DN396">
        <f>(DL396*InputWeights!$C$7+DB396*InputWeights!$C$6)</f>
        <v>8.75</v>
      </c>
      <c r="DO396">
        <f>(DD396*InputWeights!$C$12+DE396*InputWeights!$C$10+CU396*InputWeights!$C$11)</f>
        <v>2</v>
      </c>
      <c r="DP396">
        <f>(DC396*InputWeights!$C$18+DK396*InputWeights!$C$16+DH396*InputWeights!$C$15+CY396*InputWeights!$C$17)</f>
        <v>2.5499999999999998</v>
      </c>
      <c r="DR396">
        <f>DN396*InputWeights!$C$5+DO396*InputWeights!$C$9+DP396*InputWeights!$C$14</f>
        <v>42.45</v>
      </c>
      <c r="DS396">
        <f>((_xlfn.RANK.EQ(DR396,$DR$2:$DR$6635,0))/(COUNT(DR$2:$DR$6635)))*100</f>
        <v>26.74339878131347</v>
      </c>
      <c r="DT396">
        <f t="shared" si="48"/>
        <v>0</v>
      </c>
    </row>
    <row r="397" spans="1:124" x14ac:dyDescent="0.25">
      <c r="A397" s="1" t="s">
        <v>237</v>
      </c>
      <c r="B397" s="1" t="s">
        <v>2625</v>
      </c>
      <c r="C397" s="1" t="s">
        <v>2626</v>
      </c>
      <c r="D397" s="1" t="s">
        <v>110</v>
      </c>
      <c r="E397" s="1" t="s">
        <v>4810</v>
      </c>
      <c r="F397" s="1">
        <v>500</v>
      </c>
      <c r="G397" s="1">
        <v>2200</v>
      </c>
      <c r="H397" s="1">
        <v>0</v>
      </c>
      <c r="I397" s="1">
        <v>1975</v>
      </c>
      <c r="J397" s="1">
        <v>1995</v>
      </c>
      <c r="K397" s="1" t="s">
        <v>858</v>
      </c>
      <c r="L397" s="1" t="s">
        <v>110</v>
      </c>
      <c r="M397" s="1">
        <v>36</v>
      </c>
      <c r="N397" s="1" t="s">
        <v>358</v>
      </c>
      <c r="O397" s="1">
        <v>2</v>
      </c>
      <c r="P397" s="1" t="s">
        <v>112</v>
      </c>
      <c r="Q397" s="1" t="s">
        <v>397</v>
      </c>
      <c r="R397" s="1">
        <v>4</v>
      </c>
      <c r="S397" s="1" t="s">
        <v>1666</v>
      </c>
      <c r="T397" s="1">
        <v>149</v>
      </c>
      <c r="V397" s="1">
        <v>7043</v>
      </c>
      <c r="W397" s="1" t="s">
        <v>116</v>
      </c>
      <c r="X397" s="1" t="s">
        <v>117</v>
      </c>
      <c r="Y397" s="1" t="s">
        <v>4806</v>
      </c>
      <c r="Z397" s="1" t="s">
        <v>119</v>
      </c>
      <c r="AA397" s="1" t="s">
        <v>2823</v>
      </c>
      <c r="AC397" s="1" t="s">
        <v>2884</v>
      </c>
      <c r="AD397" s="1" t="s">
        <v>4806</v>
      </c>
      <c r="AF397" s="1" t="s">
        <v>124</v>
      </c>
      <c r="AG397" s="1" t="s">
        <v>114</v>
      </c>
      <c r="AH397" s="1" t="s">
        <v>124</v>
      </c>
      <c r="AI397" s="1" t="s">
        <v>112</v>
      </c>
      <c r="AJ397" s="1" t="s">
        <v>112</v>
      </c>
      <c r="AK397" s="1" t="s">
        <v>125</v>
      </c>
      <c r="AL397" s="1" t="s">
        <v>2880</v>
      </c>
      <c r="AM397" s="1" t="s">
        <v>4811</v>
      </c>
      <c r="AN397" s="1" t="s">
        <v>4811</v>
      </c>
      <c r="AO397" s="1">
        <v>113823</v>
      </c>
      <c r="AP397" s="1">
        <v>102264</v>
      </c>
      <c r="AQ397" s="1">
        <v>4209</v>
      </c>
      <c r="AR397" s="1" t="s">
        <v>114</v>
      </c>
      <c r="AS397" s="1">
        <v>41798</v>
      </c>
      <c r="AT397" s="1">
        <v>42298</v>
      </c>
      <c r="AU397" s="2">
        <v>41798</v>
      </c>
      <c r="AV397" s="2">
        <v>42298</v>
      </c>
      <c r="BB397" s="1" t="s">
        <v>4808</v>
      </c>
      <c r="BC397" s="1" t="s">
        <v>130</v>
      </c>
      <c r="BD397" s="1">
        <v>88</v>
      </c>
      <c r="BE397" s="1" t="s">
        <v>131</v>
      </c>
      <c r="BF397" s="1">
        <v>0</v>
      </c>
      <c r="BG397" s="1">
        <v>3</v>
      </c>
      <c r="BH397" s="1">
        <v>3</v>
      </c>
      <c r="BI397" s="1" t="s">
        <v>325</v>
      </c>
      <c r="BJ397" s="1" t="s">
        <v>182</v>
      </c>
      <c r="BK397" s="1" t="s">
        <v>112</v>
      </c>
      <c r="BN397" s="1" t="s">
        <v>133</v>
      </c>
      <c r="BR397" s="1" t="s">
        <v>133</v>
      </c>
      <c r="BT397" s="1" t="s">
        <v>325</v>
      </c>
      <c r="BU397" s="1" t="s">
        <v>858</v>
      </c>
      <c r="BV397" s="1" t="s">
        <v>114</v>
      </c>
      <c r="BW397" s="1" t="s">
        <v>112</v>
      </c>
      <c r="BX397" s="1">
        <v>0</v>
      </c>
      <c r="BZ397" s="1">
        <v>0</v>
      </c>
      <c r="CA397" s="1">
        <v>1</v>
      </c>
      <c r="CB397" s="1">
        <v>0</v>
      </c>
      <c r="CC397" s="1">
        <v>0</v>
      </c>
      <c r="CD397" s="1" t="s">
        <v>114</v>
      </c>
      <c r="CE397" s="1" t="s">
        <v>397</v>
      </c>
      <c r="CF397" s="1" t="s">
        <v>110</v>
      </c>
      <c r="CG397" s="1" t="s">
        <v>116</v>
      </c>
      <c r="CH397" s="1" t="s">
        <v>116</v>
      </c>
      <c r="CI397" s="1" t="s">
        <v>117</v>
      </c>
      <c r="CJ397" s="1" t="s">
        <v>117</v>
      </c>
      <c r="CK397" s="1" t="s">
        <v>125</v>
      </c>
      <c r="CL397" s="1">
        <v>0</v>
      </c>
      <c r="CM397" s="1">
        <v>0</v>
      </c>
      <c r="CN397" s="1" t="s">
        <v>142</v>
      </c>
      <c r="CO397" s="1" t="s">
        <v>183</v>
      </c>
      <c r="CP397" s="1">
        <v>0</v>
      </c>
      <c r="CQ397" s="1" t="s">
        <v>135</v>
      </c>
      <c r="CR397" s="1" t="s">
        <v>135</v>
      </c>
      <c r="CS397" s="1" t="s">
        <v>184</v>
      </c>
      <c r="CT397" s="1" t="s">
        <v>156</v>
      </c>
      <c r="CU397" s="8">
        <v>5</v>
      </c>
      <c r="CV397" s="1" t="s">
        <v>4812</v>
      </c>
      <c r="CW397" s="1" t="s">
        <v>4812</v>
      </c>
      <c r="CX397" s="1">
        <v>4</v>
      </c>
      <c r="CY397" s="10">
        <f t="shared" si="42"/>
        <v>2.5</v>
      </c>
      <c r="CZ397" s="3">
        <v>12</v>
      </c>
      <c r="DA397" s="3">
        <v>11.2</v>
      </c>
      <c r="DB397" s="6">
        <f t="shared" si="43"/>
        <v>7.5</v>
      </c>
      <c r="DC397" s="9">
        <v>0</v>
      </c>
      <c r="DD397" s="7">
        <v>0</v>
      </c>
      <c r="DE397" s="7">
        <v>0</v>
      </c>
      <c r="DF397" s="1">
        <v>7043</v>
      </c>
      <c r="DG397" s="1">
        <f t="shared" si="44"/>
        <v>14086</v>
      </c>
      <c r="DH397" s="9">
        <f t="shared" si="45"/>
        <v>3</v>
      </c>
      <c r="DI397" s="1">
        <v>563</v>
      </c>
      <c r="DJ397" s="1">
        <f t="shared" si="46"/>
        <v>1126</v>
      </c>
      <c r="DK397" s="9">
        <f t="shared" si="47"/>
        <v>3</v>
      </c>
      <c r="DL397" s="4">
        <v>10</v>
      </c>
      <c r="DN397">
        <f>(DL397*InputWeights!$C$7+DB397*InputWeights!$C$6)</f>
        <v>8.75</v>
      </c>
      <c r="DO397">
        <f>(DD397*InputWeights!$C$12+DE397*InputWeights!$C$10+CU397*InputWeights!$C$11)</f>
        <v>2</v>
      </c>
      <c r="DP397">
        <f>(DC397*InputWeights!$C$18+DK397*InputWeights!$C$16+DH397*InputWeights!$C$15+CY397*InputWeights!$C$17)</f>
        <v>2.5500000000000003</v>
      </c>
      <c r="DR397">
        <f>DN397*InputWeights!$C$5+DO397*InputWeights!$C$9+DP397*InputWeights!$C$14</f>
        <v>42.45</v>
      </c>
      <c r="DS397">
        <f>((_xlfn.RANK.EQ(DR397,$DR$2:$DR$6635,0))/(COUNT(DR$2:$DR$6635)))*100</f>
        <v>26.74339878131347</v>
      </c>
      <c r="DT397">
        <f t="shared" si="48"/>
        <v>0</v>
      </c>
    </row>
    <row r="398" spans="1:124" x14ac:dyDescent="0.25">
      <c r="A398" s="1" t="s">
        <v>4111</v>
      </c>
      <c r="B398" s="1" t="s">
        <v>3684</v>
      </c>
      <c r="C398" s="1" t="s">
        <v>3685</v>
      </c>
      <c r="D398" s="1" t="s">
        <v>110</v>
      </c>
      <c r="E398" s="1" t="s">
        <v>411</v>
      </c>
      <c r="F398" s="1">
        <v>3249</v>
      </c>
      <c r="G398" s="1">
        <v>100</v>
      </c>
      <c r="H398" s="1">
        <v>0</v>
      </c>
      <c r="I398" s="1">
        <v>1941</v>
      </c>
      <c r="J398" s="1">
        <v>2013</v>
      </c>
      <c r="K398" s="1" t="s">
        <v>183</v>
      </c>
      <c r="L398" s="1" t="s">
        <v>114</v>
      </c>
      <c r="M398" s="1">
        <v>24</v>
      </c>
      <c r="N398" s="1" t="s">
        <v>358</v>
      </c>
      <c r="O398" s="1">
        <v>2</v>
      </c>
      <c r="P398" s="1" t="s">
        <v>112</v>
      </c>
      <c r="Q398" s="1" t="s">
        <v>117</v>
      </c>
      <c r="R398" s="1">
        <v>0</v>
      </c>
      <c r="S398" s="1" t="s">
        <v>4112</v>
      </c>
      <c r="T398" s="1">
        <v>80</v>
      </c>
      <c r="V398" s="1">
        <v>4193</v>
      </c>
      <c r="W398" s="1" t="s">
        <v>116</v>
      </c>
      <c r="X398" s="1" t="s">
        <v>117</v>
      </c>
      <c r="Y398" s="1" t="s">
        <v>4009</v>
      </c>
      <c r="Z398" s="1" t="s">
        <v>119</v>
      </c>
      <c r="AA398" s="1" t="s">
        <v>4113</v>
      </c>
      <c r="AC398" s="1" t="s">
        <v>3985</v>
      </c>
      <c r="AD398" s="1" t="s">
        <v>4114</v>
      </c>
      <c r="AE398" s="1" t="s">
        <v>123</v>
      </c>
      <c r="AF398" s="1" t="s">
        <v>114</v>
      </c>
      <c r="AG398" s="1" t="s">
        <v>112</v>
      </c>
      <c r="AH398" s="1" t="s">
        <v>124</v>
      </c>
      <c r="AI398" s="1" t="s">
        <v>627</v>
      </c>
      <c r="AJ398" s="1" t="s">
        <v>112</v>
      </c>
      <c r="AK398" s="1" t="s">
        <v>112</v>
      </c>
      <c r="AL398" s="1" t="s">
        <v>416</v>
      </c>
      <c r="AM398" s="1" t="s">
        <v>416</v>
      </c>
      <c r="AN398" s="1" t="s">
        <v>4115</v>
      </c>
      <c r="AO398" s="1">
        <v>69568</v>
      </c>
      <c r="AP398" s="1">
        <v>102264</v>
      </c>
      <c r="AQ398" s="1">
        <v>7010</v>
      </c>
      <c r="AR398" s="1" t="s">
        <v>110</v>
      </c>
      <c r="AS398" s="1">
        <v>0</v>
      </c>
      <c r="AT398" s="1">
        <v>3249</v>
      </c>
      <c r="AU398" s="2">
        <v>0</v>
      </c>
      <c r="AV398" s="2">
        <v>3249</v>
      </c>
      <c r="BB398" s="1" t="s">
        <v>129</v>
      </c>
      <c r="BC398" s="1" t="s">
        <v>761</v>
      </c>
      <c r="BD398" s="1">
        <v>94</v>
      </c>
      <c r="BE398" s="1" t="s">
        <v>131</v>
      </c>
      <c r="BF398" s="1">
        <v>2</v>
      </c>
      <c r="BG398" s="1">
        <v>2</v>
      </c>
      <c r="BH398" s="1">
        <v>2</v>
      </c>
      <c r="BJ398" s="1" t="s">
        <v>182</v>
      </c>
      <c r="BK398" s="1" t="s">
        <v>112</v>
      </c>
      <c r="BN398" s="1" t="s">
        <v>133</v>
      </c>
      <c r="BR398" s="1" t="s">
        <v>133</v>
      </c>
      <c r="BU398" s="1" t="s">
        <v>112</v>
      </c>
      <c r="BV398" s="1" t="s">
        <v>116</v>
      </c>
      <c r="BW398" s="1" t="s">
        <v>112</v>
      </c>
      <c r="BX398" s="1">
        <v>1</v>
      </c>
      <c r="BZ398" s="1">
        <v>0</v>
      </c>
      <c r="CA398" s="1">
        <v>1</v>
      </c>
      <c r="CB398" s="1">
        <v>0</v>
      </c>
      <c r="CC398" s="1">
        <v>0</v>
      </c>
      <c r="CD398" s="1" t="s">
        <v>117</v>
      </c>
      <c r="CE398" s="1" t="s">
        <v>117</v>
      </c>
      <c r="CF398" s="1" t="s">
        <v>110</v>
      </c>
      <c r="CG398" s="1" t="s">
        <v>117</v>
      </c>
      <c r="CH398" s="1" t="s">
        <v>117</v>
      </c>
      <c r="CI398" s="1" t="s">
        <v>117</v>
      </c>
      <c r="CJ398" s="1" t="s">
        <v>117</v>
      </c>
      <c r="CK398" s="1" t="s">
        <v>112</v>
      </c>
      <c r="CL398" s="1">
        <v>2</v>
      </c>
      <c r="CM398" s="1">
        <v>2</v>
      </c>
      <c r="CN398" s="1" t="s">
        <v>142</v>
      </c>
      <c r="CO398" s="1" t="s">
        <v>183</v>
      </c>
      <c r="CP398" s="1">
        <v>0</v>
      </c>
      <c r="CQ398" s="1" t="s">
        <v>135</v>
      </c>
      <c r="CR398" s="1" t="s">
        <v>135</v>
      </c>
      <c r="CS398" s="1" t="s">
        <v>215</v>
      </c>
      <c r="CT398" s="1" t="s">
        <v>215</v>
      </c>
      <c r="CU398" s="8">
        <v>2.5</v>
      </c>
      <c r="CV398" s="1" t="s">
        <v>4116</v>
      </c>
      <c r="CW398" s="1" t="s">
        <v>4116</v>
      </c>
      <c r="CX398" s="1">
        <v>4</v>
      </c>
      <c r="CY398" s="10">
        <f t="shared" si="42"/>
        <v>2.5</v>
      </c>
      <c r="CZ398" s="3">
        <v>13.4</v>
      </c>
      <c r="DA398" s="3">
        <v>13.1</v>
      </c>
      <c r="DB398" s="6">
        <f t="shared" si="43"/>
        <v>10</v>
      </c>
      <c r="DC398" s="9">
        <v>10</v>
      </c>
      <c r="DD398" s="7">
        <v>0</v>
      </c>
      <c r="DE398" s="7">
        <v>0</v>
      </c>
      <c r="DF398" s="1">
        <v>4193</v>
      </c>
      <c r="DG398" s="1">
        <f t="shared" si="44"/>
        <v>4193</v>
      </c>
      <c r="DH398" s="9">
        <f t="shared" si="45"/>
        <v>1</v>
      </c>
      <c r="DI398" s="1">
        <v>419</v>
      </c>
      <c r="DJ398" s="1">
        <f t="shared" si="46"/>
        <v>419</v>
      </c>
      <c r="DK398" s="9">
        <f t="shared" si="47"/>
        <v>1</v>
      </c>
      <c r="DL398" s="4">
        <v>10</v>
      </c>
      <c r="DN398">
        <f>(DL398*InputWeights!$C$7+DB398*InputWeights!$C$6)</f>
        <v>10</v>
      </c>
      <c r="DO398">
        <f>(DD398*InputWeights!$C$12+DE398*InputWeights!$C$10+CU398*InputWeights!$C$11)</f>
        <v>1</v>
      </c>
      <c r="DP398">
        <f>(DC398*InputWeights!$C$18+DK398*InputWeights!$C$16+DH398*InputWeights!$C$15+CY398*InputWeights!$C$17)</f>
        <v>2.35</v>
      </c>
      <c r="DR398">
        <f>DN398*InputWeights!$C$5+DO398*InputWeights!$C$9+DP398*InputWeights!$C$14</f>
        <v>42.4</v>
      </c>
      <c r="DS398">
        <f>((_xlfn.RANK.EQ(DR398,$DR$2:$DR$6635,0))/(COUNT(DR$2:$DR$6635)))*100</f>
        <v>26.878808395396074</v>
      </c>
      <c r="DT398">
        <f t="shared" si="48"/>
        <v>0</v>
      </c>
    </row>
    <row r="399" spans="1:124" x14ac:dyDescent="0.25">
      <c r="A399" s="1" t="s">
        <v>2018</v>
      </c>
      <c r="B399" s="1" t="s">
        <v>108</v>
      </c>
      <c r="C399" s="1" t="s">
        <v>109</v>
      </c>
      <c r="D399" s="1" t="s">
        <v>110</v>
      </c>
      <c r="E399" s="1" t="s">
        <v>334</v>
      </c>
      <c r="F399" s="1">
        <v>2601</v>
      </c>
      <c r="G399" s="1">
        <v>20001000</v>
      </c>
      <c r="H399" s="1">
        <v>0</v>
      </c>
      <c r="I399" s="1">
        <v>1985</v>
      </c>
      <c r="J399" s="1">
        <v>2002</v>
      </c>
      <c r="K399" s="1" t="s">
        <v>183</v>
      </c>
      <c r="L399" s="1" t="s">
        <v>114</v>
      </c>
      <c r="M399" s="1">
        <v>22</v>
      </c>
      <c r="N399" s="1" t="s">
        <v>358</v>
      </c>
      <c r="O399" s="1">
        <v>2</v>
      </c>
      <c r="Q399" s="1" t="s">
        <v>117</v>
      </c>
      <c r="R399" s="1">
        <v>0</v>
      </c>
      <c r="S399" s="1" t="s">
        <v>1141</v>
      </c>
      <c r="T399" s="1">
        <v>165</v>
      </c>
      <c r="V399" s="1">
        <v>13049</v>
      </c>
      <c r="W399" s="1" t="s">
        <v>116</v>
      </c>
      <c r="X399" s="1" t="s">
        <v>117</v>
      </c>
      <c r="Y399" s="1" t="s">
        <v>2027</v>
      </c>
      <c r="AA399" s="1" t="s">
        <v>133</v>
      </c>
      <c r="AC399" s="1" t="s">
        <v>160</v>
      </c>
      <c r="AD399" s="1" t="s">
        <v>2029</v>
      </c>
      <c r="AE399" s="1" t="s">
        <v>274</v>
      </c>
      <c r="AF399" s="1" t="s">
        <v>124</v>
      </c>
      <c r="AG399" s="1" t="s">
        <v>112</v>
      </c>
      <c r="AH399" s="1" t="s">
        <v>124</v>
      </c>
      <c r="AI399" s="1" t="s">
        <v>112</v>
      </c>
      <c r="AJ399" s="1" t="s">
        <v>112</v>
      </c>
      <c r="AK399" s="1" t="s">
        <v>112</v>
      </c>
      <c r="AL399" s="1" t="s">
        <v>342</v>
      </c>
      <c r="AM399" s="1" t="s">
        <v>474</v>
      </c>
      <c r="AN399" s="1" t="s">
        <v>2030</v>
      </c>
      <c r="AO399" s="1">
        <v>4592</v>
      </c>
      <c r="AP399" s="1">
        <v>102264</v>
      </c>
      <c r="AQ399" s="1">
        <v>659</v>
      </c>
      <c r="AR399" s="1" t="s">
        <v>110</v>
      </c>
      <c r="AS399" s="1">
        <v>22914</v>
      </c>
      <c r="AT399" s="1">
        <v>25515</v>
      </c>
      <c r="AU399" s="2">
        <v>22914</v>
      </c>
      <c r="AV399" s="2">
        <v>25515</v>
      </c>
      <c r="BB399" s="1" t="s">
        <v>129</v>
      </c>
      <c r="BC399" s="1" t="s">
        <v>130</v>
      </c>
      <c r="BD399" s="1">
        <v>77</v>
      </c>
      <c r="BE399" s="1" t="s">
        <v>131</v>
      </c>
      <c r="BF399" s="1">
        <v>2</v>
      </c>
      <c r="BG399" s="1">
        <v>4</v>
      </c>
      <c r="BH399" s="1">
        <v>4</v>
      </c>
      <c r="BI399" s="1" t="s">
        <v>132</v>
      </c>
      <c r="BJ399" s="1" t="s">
        <v>366</v>
      </c>
      <c r="BK399" s="1" t="s">
        <v>112</v>
      </c>
      <c r="BN399" s="1" t="s">
        <v>133</v>
      </c>
      <c r="BR399" s="1" t="s">
        <v>133</v>
      </c>
      <c r="BU399" s="1" t="s">
        <v>153</v>
      </c>
      <c r="BV399" s="1" t="s">
        <v>116</v>
      </c>
      <c r="BW399" s="1" t="s">
        <v>112</v>
      </c>
      <c r="BX399" s="1">
        <v>0</v>
      </c>
      <c r="BZ399" s="1">
        <v>0</v>
      </c>
      <c r="CA399" s="1">
        <v>1</v>
      </c>
      <c r="CB399" s="1">
        <v>0</v>
      </c>
      <c r="CC399" s="1">
        <v>0</v>
      </c>
      <c r="CD399" s="1" t="s">
        <v>117</v>
      </c>
      <c r="CE399" s="1" t="s">
        <v>117</v>
      </c>
      <c r="CF399" s="1" t="s">
        <v>110</v>
      </c>
      <c r="CG399" s="1" t="s">
        <v>117</v>
      </c>
      <c r="CH399" s="1" t="s">
        <v>117</v>
      </c>
      <c r="CI399" s="1" t="s">
        <v>117</v>
      </c>
      <c r="CJ399" s="1" t="s">
        <v>117</v>
      </c>
      <c r="CK399" s="1" t="s">
        <v>112</v>
      </c>
      <c r="CL399" s="1">
        <v>5</v>
      </c>
      <c r="CM399" s="1">
        <v>8</v>
      </c>
      <c r="CN399" s="1" t="s">
        <v>142</v>
      </c>
      <c r="CO399" s="1" t="s">
        <v>183</v>
      </c>
      <c r="CP399" s="1">
        <v>0</v>
      </c>
      <c r="CQ399" s="1" t="s">
        <v>135</v>
      </c>
      <c r="CR399" s="1" t="s">
        <v>135</v>
      </c>
      <c r="CS399" s="1" t="s">
        <v>184</v>
      </c>
      <c r="CT399" s="1" t="s">
        <v>184</v>
      </c>
      <c r="CU399" s="8">
        <v>7.5</v>
      </c>
      <c r="CV399" s="1" t="s">
        <v>2031</v>
      </c>
      <c r="CW399" s="1" t="s">
        <v>2031</v>
      </c>
      <c r="CX399" s="1">
        <v>4</v>
      </c>
      <c r="CY399" s="10">
        <f t="shared" si="42"/>
        <v>2.5</v>
      </c>
      <c r="CZ399" s="3">
        <v>10.199999999999999</v>
      </c>
      <c r="DA399" s="3">
        <v>3</v>
      </c>
      <c r="DB399" s="6">
        <f t="shared" si="43"/>
        <v>2.5</v>
      </c>
      <c r="DC399" s="9">
        <v>0</v>
      </c>
      <c r="DD399" s="7">
        <v>10</v>
      </c>
      <c r="DE399" s="7">
        <v>0</v>
      </c>
      <c r="DF399" s="1">
        <v>13049</v>
      </c>
      <c r="DG399" s="1">
        <f t="shared" si="44"/>
        <v>13049</v>
      </c>
      <c r="DH399" s="9">
        <f t="shared" si="45"/>
        <v>3</v>
      </c>
      <c r="DI399" s="1">
        <v>258</v>
      </c>
      <c r="DJ399" s="1">
        <f t="shared" si="46"/>
        <v>258</v>
      </c>
      <c r="DK399" s="9">
        <f t="shared" si="47"/>
        <v>1</v>
      </c>
      <c r="DL399" s="4">
        <v>10</v>
      </c>
      <c r="DN399">
        <f>(DL399*InputWeights!$C$7+DB399*InputWeights!$C$6)</f>
        <v>6.25</v>
      </c>
      <c r="DO399">
        <f>(DD399*InputWeights!$C$12+DE399*InputWeights!$C$10+CU399*InputWeights!$C$11)</f>
        <v>5</v>
      </c>
      <c r="DP399">
        <f>(DC399*InputWeights!$C$18+DK399*InputWeights!$C$16+DH399*InputWeights!$C$15+CY399*InputWeights!$C$17)</f>
        <v>2.1500000000000004</v>
      </c>
      <c r="DR399">
        <f>DN399*InputWeights!$C$5+DO399*InputWeights!$C$9+DP399*InputWeights!$C$14</f>
        <v>42.35</v>
      </c>
      <c r="DS399">
        <f>((_xlfn.RANK.EQ(DR399,$DR$2:$DR$6635,0))/(COUNT(DR$2:$DR$6635)))*100</f>
        <v>26.946513202437373</v>
      </c>
      <c r="DT399">
        <f t="shared" si="48"/>
        <v>0</v>
      </c>
    </row>
    <row r="400" spans="1:124" x14ac:dyDescent="0.25">
      <c r="A400" s="1" t="s">
        <v>2120</v>
      </c>
      <c r="B400" s="1" t="s">
        <v>108</v>
      </c>
      <c r="C400" s="1" t="s">
        <v>109</v>
      </c>
      <c r="D400" s="1" t="s">
        <v>110</v>
      </c>
      <c r="E400" s="1" t="s">
        <v>202</v>
      </c>
      <c r="F400" s="1">
        <v>697</v>
      </c>
      <c r="G400" s="1">
        <v>20000300</v>
      </c>
      <c r="H400" s="1">
        <v>250</v>
      </c>
      <c r="I400" s="1">
        <v>2010</v>
      </c>
      <c r="J400" s="1">
        <v>2010</v>
      </c>
      <c r="K400" s="1" t="s">
        <v>112</v>
      </c>
      <c r="L400" s="1" t="s">
        <v>110</v>
      </c>
      <c r="M400" s="1">
        <v>12</v>
      </c>
      <c r="N400" s="1" t="s">
        <v>147</v>
      </c>
      <c r="O400" s="1">
        <v>1</v>
      </c>
      <c r="Q400" s="1" t="s">
        <v>117</v>
      </c>
      <c r="R400" s="1">
        <v>0</v>
      </c>
      <c r="T400" s="1">
        <v>0</v>
      </c>
      <c r="V400" s="1">
        <v>3837</v>
      </c>
      <c r="W400" s="1" t="s">
        <v>110</v>
      </c>
      <c r="X400" s="1" t="s">
        <v>117</v>
      </c>
      <c r="Y400" s="1" t="s">
        <v>2123</v>
      </c>
      <c r="AA400" s="1" t="s">
        <v>133</v>
      </c>
      <c r="AE400" s="1" t="s">
        <v>123</v>
      </c>
      <c r="AF400" s="1" t="s">
        <v>124</v>
      </c>
      <c r="AG400" s="1" t="s">
        <v>125</v>
      </c>
      <c r="AH400" s="1" t="s">
        <v>124</v>
      </c>
      <c r="AI400" s="1" t="s">
        <v>112</v>
      </c>
      <c r="AJ400" s="1" t="s">
        <v>112</v>
      </c>
      <c r="AK400" s="1" t="s">
        <v>125</v>
      </c>
      <c r="AL400" s="1" t="s">
        <v>204</v>
      </c>
      <c r="AM400" s="1" t="s">
        <v>204</v>
      </c>
      <c r="AN400" s="1" t="s">
        <v>204</v>
      </c>
      <c r="AO400" s="1">
        <v>4860</v>
      </c>
      <c r="AP400" s="1">
        <v>102264</v>
      </c>
      <c r="AQ400" s="1">
        <v>37215</v>
      </c>
      <c r="AR400" s="1" t="s">
        <v>110</v>
      </c>
      <c r="AS400" s="1">
        <v>0</v>
      </c>
      <c r="AT400" s="1">
        <v>697</v>
      </c>
      <c r="AU400" s="2">
        <v>1459</v>
      </c>
      <c r="AV400" s="2">
        <v>2156</v>
      </c>
      <c r="BB400" s="1" t="s">
        <v>129</v>
      </c>
      <c r="BC400" s="1" t="s">
        <v>189</v>
      </c>
      <c r="BD400" s="1">
        <v>0</v>
      </c>
      <c r="BE400" s="1" t="s">
        <v>131</v>
      </c>
      <c r="BF400" s="1">
        <v>2</v>
      </c>
      <c r="BG400" s="1">
        <v>0</v>
      </c>
      <c r="BH400" s="1">
        <v>2</v>
      </c>
      <c r="BJ400" s="1" t="s">
        <v>154</v>
      </c>
      <c r="BK400" s="1" t="s">
        <v>112</v>
      </c>
      <c r="BN400" s="1" t="s">
        <v>133</v>
      </c>
      <c r="BR400" s="1" t="s">
        <v>133</v>
      </c>
      <c r="BU400" s="1" t="s">
        <v>112</v>
      </c>
      <c r="BV400" s="1" t="s">
        <v>114</v>
      </c>
      <c r="BX400" s="1">
        <v>0</v>
      </c>
      <c r="BZ400" s="1">
        <v>0</v>
      </c>
      <c r="CA400" s="1">
        <v>1</v>
      </c>
      <c r="CB400" s="1">
        <v>0</v>
      </c>
      <c r="CC400" s="1">
        <v>0</v>
      </c>
      <c r="CD400" s="1" t="s">
        <v>117</v>
      </c>
      <c r="CE400" s="1" t="s">
        <v>117</v>
      </c>
      <c r="CF400" s="1" t="s">
        <v>110</v>
      </c>
      <c r="CG400" s="1" t="s">
        <v>117</v>
      </c>
      <c r="CH400" s="1" t="s">
        <v>114</v>
      </c>
      <c r="CI400" s="1" t="s">
        <v>117</v>
      </c>
      <c r="CJ400" s="1" t="s">
        <v>110</v>
      </c>
      <c r="CK400" s="1" t="s">
        <v>112</v>
      </c>
      <c r="CL400" s="1">
        <v>0</v>
      </c>
      <c r="CM400" s="1">
        <v>0</v>
      </c>
      <c r="CN400" s="1" t="s">
        <v>155</v>
      </c>
      <c r="CO400" s="1" t="s">
        <v>154</v>
      </c>
      <c r="CP400" s="1">
        <v>0</v>
      </c>
      <c r="CR400" s="1" t="s">
        <v>144</v>
      </c>
      <c r="CS400" s="1" t="s">
        <v>418</v>
      </c>
      <c r="CT400" s="1" t="s">
        <v>136</v>
      </c>
      <c r="CU400" s="8">
        <v>10</v>
      </c>
      <c r="CV400" s="1" t="s">
        <v>2124</v>
      </c>
      <c r="CW400" s="1" t="s">
        <v>2124</v>
      </c>
      <c r="CX400" s="1">
        <v>2</v>
      </c>
      <c r="CY400" s="10">
        <f t="shared" si="42"/>
        <v>7.5</v>
      </c>
      <c r="CZ400" s="3">
        <v>2.7454800000000001</v>
      </c>
      <c r="DA400" s="3">
        <v>2.5224799999999998</v>
      </c>
      <c r="DB400" s="6">
        <f t="shared" si="43"/>
        <v>1</v>
      </c>
      <c r="DC400" s="9">
        <v>0</v>
      </c>
      <c r="DD400" s="7">
        <v>0</v>
      </c>
      <c r="DE400" s="7">
        <v>0</v>
      </c>
      <c r="DF400" s="1">
        <v>3837</v>
      </c>
      <c r="DG400" s="1">
        <f t="shared" si="44"/>
        <v>7674</v>
      </c>
      <c r="DH400" s="9">
        <f t="shared" si="45"/>
        <v>2</v>
      </c>
      <c r="DI400" s="1">
        <v>269</v>
      </c>
      <c r="DJ400" s="1">
        <f t="shared" si="46"/>
        <v>538</v>
      </c>
      <c r="DK400" s="9">
        <f t="shared" si="47"/>
        <v>2</v>
      </c>
      <c r="DL400" s="4">
        <v>10</v>
      </c>
      <c r="DN400">
        <f>(DL400*InputWeights!$C$7+DB400*InputWeights!$C$6)</f>
        <v>5.5</v>
      </c>
      <c r="DO400">
        <f>(DD400*InputWeights!$C$12+DE400*InputWeights!$C$10+CU400*InputWeights!$C$11)</f>
        <v>4</v>
      </c>
      <c r="DP400">
        <f>(DC400*InputWeights!$C$18+DK400*InputWeights!$C$16+DH400*InputWeights!$C$15+CY400*InputWeights!$C$17)</f>
        <v>3.45</v>
      </c>
      <c r="DR400">
        <f>DN400*InputWeights!$C$5+DO400*InputWeights!$C$9+DP400*InputWeights!$C$14</f>
        <v>42.3</v>
      </c>
      <c r="DS400">
        <f>((_xlfn.RANK.EQ(DR400,$DR$2:$DR$6635,0))/(COUNT(DR$2:$DR$6635)))*100</f>
        <v>27.014218009478675</v>
      </c>
      <c r="DT400">
        <f t="shared" si="48"/>
        <v>0</v>
      </c>
    </row>
    <row r="401" spans="1:124" x14ac:dyDescent="0.25">
      <c r="A401" s="1" t="s">
        <v>2140</v>
      </c>
      <c r="B401" s="1" t="s">
        <v>108</v>
      </c>
      <c r="C401" s="1" t="s">
        <v>109</v>
      </c>
      <c r="D401" s="1" t="s">
        <v>110</v>
      </c>
      <c r="E401" s="1" t="s">
        <v>209</v>
      </c>
      <c r="F401" s="1">
        <v>962</v>
      </c>
      <c r="G401" s="1">
        <v>20000300</v>
      </c>
      <c r="H401" s="1">
        <v>260</v>
      </c>
      <c r="I401" s="1">
        <v>1991</v>
      </c>
      <c r="J401" s="1">
        <v>1991</v>
      </c>
      <c r="K401" s="1" t="s">
        <v>139</v>
      </c>
      <c r="L401" s="1" t="s">
        <v>110</v>
      </c>
      <c r="M401" s="1">
        <v>19</v>
      </c>
      <c r="N401" s="1" t="s">
        <v>113</v>
      </c>
      <c r="O401" s="1">
        <v>1</v>
      </c>
      <c r="P401" s="1" t="s">
        <v>112</v>
      </c>
      <c r="Q401" s="1" t="s">
        <v>117</v>
      </c>
      <c r="R401" s="1">
        <v>0</v>
      </c>
      <c r="T401" s="1">
        <v>0</v>
      </c>
      <c r="V401" s="1">
        <v>4285</v>
      </c>
      <c r="W401" s="1" t="s">
        <v>110</v>
      </c>
      <c r="X401" s="1" t="s">
        <v>117</v>
      </c>
      <c r="Y401" s="1" t="s">
        <v>2141</v>
      </c>
      <c r="AA401" s="1" t="s">
        <v>133</v>
      </c>
      <c r="AE401" s="1" t="s">
        <v>426</v>
      </c>
      <c r="AF401" s="1" t="s">
        <v>124</v>
      </c>
      <c r="AG401" s="1" t="s">
        <v>125</v>
      </c>
      <c r="AH401" s="1" t="s">
        <v>124</v>
      </c>
      <c r="AI401" s="1" t="s">
        <v>112</v>
      </c>
      <c r="AJ401" s="1" t="s">
        <v>112</v>
      </c>
      <c r="AK401" s="1" t="s">
        <v>125</v>
      </c>
      <c r="AL401" s="1" t="s">
        <v>746</v>
      </c>
      <c r="AM401" s="1" t="s">
        <v>746</v>
      </c>
      <c r="AN401" s="1" t="s">
        <v>746</v>
      </c>
      <c r="AO401" s="1">
        <v>4914</v>
      </c>
      <c r="AP401" s="1">
        <v>102264</v>
      </c>
      <c r="AQ401" s="1">
        <v>37268</v>
      </c>
      <c r="AR401" s="1" t="s">
        <v>110</v>
      </c>
      <c r="AS401" s="1">
        <v>0</v>
      </c>
      <c r="AT401" s="1">
        <v>962</v>
      </c>
      <c r="AU401" s="2">
        <v>1922</v>
      </c>
      <c r="AV401" s="2">
        <v>2884</v>
      </c>
      <c r="BB401" s="1" t="s">
        <v>129</v>
      </c>
      <c r="BC401" s="1" t="s">
        <v>189</v>
      </c>
      <c r="BD401" s="1">
        <v>0</v>
      </c>
      <c r="BE401" s="1" t="s">
        <v>131</v>
      </c>
      <c r="BF401" s="1">
        <v>0</v>
      </c>
      <c r="BG401" s="1">
        <v>1</v>
      </c>
      <c r="BH401" s="1">
        <v>0</v>
      </c>
      <c r="BK401" s="1" t="s">
        <v>112</v>
      </c>
      <c r="BN401" s="1" t="s">
        <v>133</v>
      </c>
      <c r="BR401" s="1" t="s">
        <v>133</v>
      </c>
      <c r="BU401" s="1" t="s">
        <v>139</v>
      </c>
      <c r="BV401" s="1" t="s">
        <v>114</v>
      </c>
      <c r="BX401" s="1">
        <v>0</v>
      </c>
      <c r="BZ401" s="1">
        <v>1</v>
      </c>
      <c r="CA401" s="1">
        <v>1</v>
      </c>
      <c r="CB401" s="1">
        <v>0</v>
      </c>
      <c r="CC401" s="1">
        <v>0</v>
      </c>
      <c r="CD401" s="1" t="s">
        <v>117</v>
      </c>
      <c r="CE401" s="1" t="s">
        <v>117</v>
      </c>
      <c r="CF401" s="1" t="s">
        <v>110</v>
      </c>
      <c r="CG401" s="1" t="s">
        <v>117</v>
      </c>
      <c r="CH401" s="1" t="s">
        <v>117</v>
      </c>
      <c r="CI401" s="1" t="s">
        <v>117</v>
      </c>
      <c r="CJ401" s="1" t="s">
        <v>110</v>
      </c>
      <c r="CK401" s="1" t="s">
        <v>112</v>
      </c>
      <c r="CL401" s="1">
        <v>0</v>
      </c>
      <c r="CM401" s="1">
        <v>0</v>
      </c>
      <c r="CN401" s="1" t="s">
        <v>155</v>
      </c>
      <c r="CP401" s="1">
        <v>0</v>
      </c>
      <c r="CR401" s="1" t="s">
        <v>144</v>
      </c>
      <c r="CS401" s="1" t="s">
        <v>418</v>
      </c>
      <c r="CT401" s="1" t="s">
        <v>136</v>
      </c>
      <c r="CU401" s="8">
        <v>10</v>
      </c>
      <c r="CV401" s="1" t="s">
        <v>2142</v>
      </c>
      <c r="CW401" s="1" t="s">
        <v>2142</v>
      </c>
      <c r="CX401" s="1">
        <v>2</v>
      </c>
      <c r="CY401" s="10">
        <f t="shared" si="42"/>
        <v>7.5</v>
      </c>
      <c r="CZ401" s="3">
        <v>4.4553799999999999</v>
      </c>
      <c r="DA401" s="3">
        <v>2.96882</v>
      </c>
      <c r="DB401" s="6">
        <f t="shared" si="43"/>
        <v>1</v>
      </c>
      <c r="DC401" s="9">
        <v>0</v>
      </c>
      <c r="DD401" s="7">
        <v>0</v>
      </c>
      <c r="DE401" s="7">
        <v>0</v>
      </c>
      <c r="DF401" s="1">
        <v>4285</v>
      </c>
      <c r="DG401" s="1">
        <f t="shared" si="44"/>
        <v>8570</v>
      </c>
      <c r="DH401" s="9">
        <f t="shared" si="45"/>
        <v>2</v>
      </c>
      <c r="DI401" s="1">
        <v>300</v>
      </c>
      <c r="DJ401" s="1">
        <f t="shared" si="46"/>
        <v>600</v>
      </c>
      <c r="DK401" s="9">
        <f t="shared" si="47"/>
        <v>2</v>
      </c>
      <c r="DL401" s="4">
        <v>10</v>
      </c>
      <c r="DN401">
        <f>(DL401*InputWeights!$C$7+DB401*InputWeights!$C$6)</f>
        <v>5.5</v>
      </c>
      <c r="DO401">
        <f>(DD401*InputWeights!$C$12+DE401*InputWeights!$C$10+CU401*InputWeights!$C$11)</f>
        <v>4</v>
      </c>
      <c r="DP401">
        <f>(DC401*InputWeights!$C$18+DK401*InputWeights!$C$16+DH401*InputWeights!$C$15+CY401*InputWeights!$C$17)</f>
        <v>3.45</v>
      </c>
      <c r="DR401">
        <f>DN401*InputWeights!$C$5+DO401*InputWeights!$C$9+DP401*InputWeights!$C$14</f>
        <v>42.3</v>
      </c>
      <c r="DS401">
        <f>((_xlfn.RANK.EQ(DR401,$DR$2:$DR$6635,0))/(COUNT(DR$2:$DR$6635)))*100</f>
        <v>27.014218009478675</v>
      </c>
      <c r="DT401">
        <f t="shared" si="48"/>
        <v>0</v>
      </c>
    </row>
    <row r="402" spans="1:124" x14ac:dyDescent="0.25">
      <c r="A402" s="1" t="s">
        <v>2170</v>
      </c>
      <c r="B402" s="1" t="s">
        <v>108</v>
      </c>
      <c r="C402" s="1" t="s">
        <v>109</v>
      </c>
      <c r="D402" s="1" t="s">
        <v>110</v>
      </c>
      <c r="E402" s="1" t="s">
        <v>2046</v>
      </c>
      <c r="F402" s="1">
        <v>381</v>
      </c>
      <c r="G402" s="1">
        <v>20000200</v>
      </c>
      <c r="H402" s="1">
        <v>510</v>
      </c>
      <c r="I402" s="1">
        <v>1985</v>
      </c>
      <c r="J402" s="1">
        <v>2001</v>
      </c>
      <c r="K402" s="1" t="s">
        <v>139</v>
      </c>
      <c r="L402" s="1" t="s">
        <v>110</v>
      </c>
      <c r="M402" s="1">
        <v>22</v>
      </c>
      <c r="N402" s="1" t="s">
        <v>229</v>
      </c>
      <c r="O402" s="1">
        <v>1</v>
      </c>
      <c r="Q402" s="1" t="s">
        <v>117</v>
      </c>
      <c r="R402" s="1">
        <v>0</v>
      </c>
      <c r="T402" s="1">
        <v>0</v>
      </c>
      <c r="V402" s="1">
        <v>4400</v>
      </c>
      <c r="W402" s="1" t="s">
        <v>110</v>
      </c>
      <c r="X402" s="1" t="s">
        <v>117</v>
      </c>
      <c r="Y402" s="1" t="s">
        <v>2171</v>
      </c>
      <c r="AA402" s="1" t="s">
        <v>133</v>
      </c>
      <c r="AE402" s="1" t="s">
        <v>274</v>
      </c>
      <c r="AF402" s="1" t="s">
        <v>124</v>
      </c>
      <c r="AG402" s="1" t="s">
        <v>125</v>
      </c>
      <c r="AH402" s="1" t="s">
        <v>124</v>
      </c>
      <c r="AI402" s="1" t="s">
        <v>112</v>
      </c>
      <c r="AJ402" s="1" t="s">
        <v>112</v>
      </c>
      <c r="AK402" s="1" t="s">
        <v>125</v>
      </c>
      <c r="AL402" s="1" t="s">
        <v>2048</v>
      </c>
      <c r="AM402" s="1" t="s">
        <v>2048</v>
      </c>
      <c r="AN402" s="1" t="s">
        <v>2048</v>
      </c>
      <c r="AO402" s="1">
        <v>5017</v>
      </c>
      <c r="AP402" s="1">
        <v>102264</v>
      </c>
      <c r="AQ402" s="1">
        <v>37371</v>
      </c>
      <c r="AR402" s="1" t="s">
        <v>110</v>
      </c>
      <c r="AS402" s="1">
        <v>0</v>
      </c>
      <c r="AT402" s="1">
        <v>381</v>
      </c>
      <c r="AU402" s="2">
        <v>600</v>
      </c>
      <c r="AV402" s="2">
        <v>981</v>
      </c>
      <c r="BB402" s="1" t="s">
        <v>129</v>
      </c>
      <c r="BC402" s="1" t="s">
        <v>189</v>
      </c>
      <c r="BD402" s="1">
        <v>0</v>
      </c>
      <c r="BE402" s="1" t="s">
        <v>131</v>
      </c>
      <c r="BF402" s="1">
        <v>2</v>
      </c>
      <c r="BG402" s="1">
        <v>0</v>
      </c>
      <c r="BH402" s="1">
        <v>2</v>
      </c>
      <c r="BJ402" s="1" t="s">
        <v>182</v>
      </c>
      <c r="BK402" s="1" t="s">
        <v>112</v>
      </c>
      <c r="BN402" s="1" t="s">
        <v>133</v>
      </c>
      <c r="BR402" s="1" t="s">
        <v>133</v>
      </c>
      <c r="BU402" s="1" t="s">
        <v>139</v>
      </c>
      <c r="BV402" s="1" t="s">
        <v>114</v>
      </c>
      <c r="BX402" s="1">
        <v>0</v>
      </c>
      <c r="BZ402" s="1">
        <v>0</v>
      </c>
      <c r="CA402" s="1">
        <v>1</v>
      </c>
      <c r="CB402" s="1">
        <v>0</v>
      </c>
      <c r="CC402" s="1">
        <v>0</v>
      </c>
      <c r="CD402" s="1" t="s">
        <v>117</v>
      </c>
      <c r="CE402" s="1" t="s">
        <v>117</v>
      </c>
      <c r="CF402" s="1" t="s">
        <v>110</v>
      </c>
      <c r="CG402" s="1" t="s">
        <v>117</v>
      </c>
      <c r="CH402" s="1" t="s">
        <v>117</v>
      </c>
      <c r="CI402" s="1" t="s">
        <v>117</v>
      </c>
      <c r="CJ402" s="1" t="s">
        <v>110</v>
      </c>
      <c r="CK402" s="1" t="s">
        <v>112</v>
      </c>
      <c r="CL402" s="1">
        <v>0</v>
      </c>
      <c r="CM402" s="1">
        <v>0</v>
      </c>
      <c r="CN402" s="1" t="s">
        <v>155</v>
      </c>
      <c r="CO402" s="1" t="s">
        <v>183</v>
      </c>
      <c r="CP402" s="1">
        <v>0</v>
      </c>
      <c r="CR402" s="1" t="s">
        <v>144</v>
      </c>
      <c r="CS402" s="1" t="s">
        <v>418</v>
      </c>
      <c r="CT402" s="1" t="s">
        <v>136</v>
      </c>
      <c r="CU402" s="8">
        <v>10</v>
      </c>
      <c r="CV402" s="1" t="s">
        <v>2172</v>
      </c>
      <c r="CW402" s="1" t="s">
        <v>2172</v>
      </c>
      <c r="CX402" s="1">
        <v>3</v>
      </c>
      <c r="CY402" s="10">
        <f t="shared" si="42"/>
        <v>7.5</v>
      </c>
      <c r="CZ402" s="3">
        <v>0.850464</v>
      </c>
      <c r="DA402" s="3">
        <v>0.520034</v>
      </c>
      <c r="DB402" s="6">
        <f t="shared" si="43"/>
        <v>1</v>
      </c>
      <c r="DC402" s="9">
        <v>0</v>
      </c>
      <c r="DD402" s="7">
        <v>0</v>
      </c>
      <c r="DE402" s="7">
        <v>0</v>
      </c>
      <c r="DF402" s="1">
        <v>4400</v>
      </c>
      <c r="DG402" s="1">
        <f t="shared" si="44"/>
        <v>8800</v>
      </c>
      <c r="DH402" s="9">
        <f t="shared" si="45"/>
        <v>2</v>
      </c>
      <c r="DI402" s="1">
        <v>308</v>
      </c>
      <c r="DJ402" s="1">
        <f t="shared" si="46"/>
        <v>616</v>
      </c>
      <c r="DK402" s="9">
        <f t="shared" si="47"/>
        <v>2</v>
      </c>
      <c r="DL402" s="4">
        <v>10</v>
      </c>
      <c r="DN402">
        <f>(DL402*InputWeights!$C$7+DB402*InputWeights!$C$6)</f>
        <v>5.5</v>
      </c>
      <c r="DO402">
        <f>(DD402*InputWeights!$C$12+DE402*InputWeights!$C$10+CU402*InputWeights!$C$11)</f>
        <v>4</v>
      </c>
      <c r="DP402">
        <f>(DC402*InputWeights!$C$18+DK402*InputWeights!$C$16+DH402*InputWeights!$C$15+CY402*InputWeights!$C$17)</f>
        <v>3.45</v>
      </c>
      <c r="DR402">
        <f>DN402*InputWeights!$C$5+DO402*InputWeights!$C$9+DP402*InputWeights!$C$14</f>
        <v>42.3</v>
      </c>
      <c r="DS402">
        <f>((_xlfn.RANK.EQ(DR402,$DR$2:$DR$6635,0))/(COUNT(DR$2:$DR$6635)))*100</f>
        <v>27.014218009478675</v>
      </c>
      <c r="DT402">
        <f t="shared" si="48"/>
        <v>0</v>
      </c>
    </row>
    <row r="403" spans="1:124" x14ac:dyDescent="0.25">
      <c r="A403" s="1" t="s">
        <v>1217</v>
      </c>
      <c r="B403" s="1" t="s">
        <v>108</v>
      </c>
      <c r="C403" s="1" t="s">
        <v>109</v>
      </c>
      <c r="D403" s="1" t="s">
        <v>110</v>
      </c>
      <c r="E403" s="1" t="s">
        <v>420</v>
      </c>
      <c r="F403" s="1">
        <v>3786</v>
      </c>
      <c r="G403" s="1">
        <v>20000500</v>
      </c>
      <c r="H403" s="1">
        <v>0</v>
      </c>
      <c r="I403" s="1">
        <v>1900</v>
      </c>
      <c r="J403" s="1">
        <v>2006</v>
      </c>
      <c r="K403" s="1" t="s">
        <v>183</v>
      </c>
      <c r="L403" s="1" t="s">
        <v>114</v>
      </c>
      <c r="M403" s="1">
        <v>20</v>
      </c>
      <c r="N403" s="1" t="s">
        <v>358</v>
      </c>
      <c r="O403" s="1">
        <v>2</v>
      </c>
      <c r="Q403" s="1" t="s">
        <v>117</v>
      </c>
      <c r="R403" s="1">
        <v>0</v>
      </c>
      <c r="S403" s="1" t="s">
        <v>1213</v>
      </c>
      <c r="T403" s="1">
        <v>146</v>
      </c>
      <c r="V403" s="1">
        <v>3327</v>
      </c>
      <c r="W403" s="1" t="s">
        <v>116</v>
      </c>
      <c r="X403" s="1" t="s">
        <v>117</v>
      </c>
      <c r="Y403" s="1" t="s">
        <v>1214</v>
      </c>
      <c r="AA403" s="1" t="s">
        <v>133</v>
      </c>
      <c r="AC403" s="1" t="s">
        <v>218</v>
      </c>
      <c r="AD403" s="1" t="s">
        <v>1229</v>
      </c>
      <c r="AE403" s="1" t="s">
        <v>123</v>
      </c>
      <c r="AF403" s="1" t="s">
        <v>124</v>
      </c>
      <c r="AG403" s="1" t="s">
        <v>112</v>
      </c>
      <c r="AH403" s="1" t="s">
        <v>124</v>
      </c>
      <c r="AI403" s="1" t="s">
        <v>112</v>
      </c>
      <c r="AJ403" s="1" t="s">
        <v>112</v>
      </c>
      <c r="AK403" s="1" t="s">
        <v>112</v>
      </c>
      <c r="AL403" s="1" t="s">
        <v>1225</v>
      </c>
      <c r="AM403" s="1" t="s">
        <v>1226</v>
      </c>
      <c r="AN403" s="1" t="s">
        <v>1230</v>
      </c>
      <c r="AO403" s="1">
        <v>3008</v>
      </c>
      <c r="AP403" s="1">
        <v>102264</v>
      </c>
      <c r="AQ403" s="1">
        <v>280</v>
      </c>
      <c r="AR403" s="1" t="s">
        <v>110</v>
      </c>
      <c r="AS403" s="1">
        <v>12166</v>
      </c>
      <c r="AT403" s="1">
        <v>15952</v>
      </c>
      <c r="AU403" s="2">
        <v>12166</v>
      </c>
      <c r="AV403" s="2">
        <v>15952</v>
      </c>
      <c r="BB403" s="1" t="s">
        <v>129</v>
      </c>
      <c r="BC403" s="1" t="s">
        <v>855</v>
      </c>
      <c r="BD403" s="1">
        <v>87</v>
      </c>
      <c r="BE403" s="1" t="s">
        <v>131</v>
      </c>
      <c r="BF403" s="1">
        <v>1</v>
      </c>
      <c r="BG403" s="1">
        <v>3</v>
      </c>
      <c r="BH403" s="1">
        <v>3</v>
      </c>
      <c r="BI403" s="1" t="s">
        <v>154</v>
      </c>
      <c r="BJ403" s="1" t="s">
        <v>366</v>
      </c>
      <c r="BK403" s="1" t="s">
        <v>112</v>
      </c>
      <c r="BN403" s="1" t="s">
        <v>133</v>
      </c>
      <c r="BR403" s="1" t="s">
        <v>133</v>
      </c>
      <c r="BU403" s="1" t="s">
        <v>153</v>
      </c>
      <c r="BV403" s="1" t="s">
        <v>116</v>
      </c>
      <c r="BW403" s="1" t="s">
        <v>112</v>
      </c>
      <c r="BX403" s="1">
        <v>0</v>
      </c>
      <c r="BZ403" s="1">
        <v>0</v>
      </c>
      <c r="CA403" s="1">
        <v>1</v>
      </c>
      <c r="CB403" s="1">
        <v>0</v>
      </c>
      <c r="CC403" s="1">
        <v>0</v>
      </c>
      <c r="CD403" s="1" t="s">
        <v>117</v>
      </c>
      <c r="CE403" s="1" t="s">
        <v>117</v>
      </c>
      <c r="CF403" s="1" t="s">
        <v>110</v>
      </c>
      <c r="CG403" s="1" t="s">
        <v>117</v>
      </c>
      <c r="CH403" s="1" t="s">
        <v>117</v>
      </c>
      <c r="CI403" s="1" t="s">
        <v>117</v>
      </c>
      <c r="CJ403" s="1" t="s">
        <v>117</v>
      </c>
      <c r="CK403" s="1" t="s">
        <v>112</v>
      </c>
      <c r="CL403" s="1">
        <v>5</v>
      </c>
      <c r="CM403" s="1">
        <v>9</v>
      </c>
      <c r="CN403" s="1" t="s">
        <v>142</v>
      </c>
      <c r="CO403" s="1" t="s">
        <v>183</v>
      </c>
      <c r="CP403" s="1">
        <v>0</v>
      </c>
      <c r="CQ403" s="1" t="s">
        <v>143</v>
      </c>
      <c r="CR403" s="1" t="s">
        <v>143</v>
      </c>
      <c r="CS403" s="1" t="s">
        <v>156</v>
      </c>
      <c r="CT403" s="1" t="s">
        <v>156</v>
      </c>
      <c r="CU403" s="8">
        <v>5</v>
      </c>
      <c r="CV403" s="1" t="s">
        <v>1231</v>
      </c>
      <c r="CW403" s="1" t="s">
        <v>1231</v>
      </c>
      <c r="CX403" s="1">
        <v>4</v>
      </c>
      <c r="CY403" s="10">
        <f t="shared" si="42"/>
        <v>2.5</v>
      </c>
      <c r="CZ403" s="3">
        <v>5.1942700000000004</v>
      </c>
      <c r="DA403" s="3">
        <v>3.7226400000000002</v>
      </c>
      <c r="DB403" s="6">
        <f t="shared" si="43"/>
        <v>2.5</v>
      </c>
      <c r="DC403" s="9">
        <v>0</v>
      </c>
      <c r="DD403" s="7">
        <v>0</v>
      </c>
      <c r="DE403" s="7">
        <v>10</v>
      </c>
      <c r="DF403" s="1">
        <v>3327</v>
      </c>
      <c r="DG403" s="1">
        <f t="shared" si="44"/>
        <v>3327</v>
      </c>
      <c r="DH403" s="9">
        <f t="shared" si="45"/>
        <v>1</v>
      </c>
      <c r="DI403" s="1">
        <v>146</v>
      </c>
      <c r="DJ403" s="1">
        <f t="shared" si="46"/>
        <v>146</v>
      </c>
      <c r="DK403" s="9">
        <f t="shared" si="47"/>
        <v>1</v>
      </c>
      <c r="DL403" s="4">
        <v>10</v>
      </c>
      <c r="DN403">
        <f>(DL403*InputWeights!$C$7+DB403*InputWeights!$C$6)</f>
        <v>6.25</v>
      </c>
      <c r="DO403">
        <f>(DD403*InputWeights!$C$12+DE403*InputWeights!$C$10+CU403*InputWeights!$C$11)</f>
        <v>6</v>
      </c>
      <c r="DP403">
        <f>(DC403*InputWeights!$C$18+DK403*InputWeights!$C$16+DH403*InputWeights!$C$15+CY403*InputWeights!$C$17)</f>
        <v>1.35</v>
      </c>
      <c r="DR403">
        <f>DN403*InputWeights!$C$5+DO403*InputWeights!$C$9+DP403*InputWeights!$C$14</f>
        <v>42.15</v>
      </c>
      <c r="DS403">
        <f>((_xlfn.RANK.EQ(DR403,$DR$2:$DR$6635,0))/(COUNT(DR$2:$DR$6635)))*100</f>
        <v>27.217332430602575</v>
      </c>
      <c r="DT403">
        <f t="shared" si="48"/>
        <v>0</v>
      </c>
    </row>
    <row r="404" spans="1:124" x14ac:dyDescent="0.25">
      <c r="A404" s="1" t="s">
        <v>1314</v>
      </c>
      <c r="B404" s="1" t="s">
        <v>108</v>
      </c>
      <c r="C404" s="1" t="s">
        <v>109</v>
      </c>
      <c r="D404" s="1" t="s">
        <v>110</v>
      </c>
      <c r="E404" s="1" t="s">
        <v>303</v>
      </c>
      <c r="F404" s="1">
        <v>1664</v>
      </c>
      <c r="G404" s="1">
        <v>20001900</v>
      </c>
      <c r="H404" s="1">
        <v>0</v>
      </c>
      <c r="I404" s="1">
        <v>1938</v>
      </c>
      <c r="J404" s="1">
        <v>1999</v>
      </c>
      <c r="K404" s="1" t="s">
        <v>183</v>
      </c>
      <c r="L404" s="1" t="s">
        <v>114</v>
      </c>
      <c r="M404" s="1">
        <v>20</v>
      </c>
      <c r="N404" s="1" t="s">
        <v>177</v>
      </c>
      <c r="O404" s="1">
        <v>2</v>
      </c>
      <c r="Q404" s="1" t="s">
        <v>117</v>
      </c>
      <c r="R404" s="1">
        <v>0</v>
      </c>
      <c r="S404" s="1" t="s">
        <v>1256</v>
      </c>
      <c r="T404" s="1">
        <v>235</v>
      </c>
      <c r="V404" s="1">
        <v>1712</v>
      </c>
      <c r="W404" s="1" t="s">
        <v>116</v>
      </c>
      <c r="X404" s="1" t="s">
        <v>117</v>
      </c>
      <c r="Y404" s="1" t="s">
        <v>1333</v>
      </c>
      <c r="AA404" s="1" t="s">
        <v>133</v>
      </c>
      <c r="AC404" s="1" t="s">
        <v>1335</v>
      </c>
      <c r="AD404" s="1" t="s">
        <v>218</v>
      </c>
      <c r="AE404" s="1" t="s">
        <v>364</v>
      </c>
      <c r="AF404" s="1" t="s">
        <v>124</v>
      </c>
      <c r="AG404" s="1" t="s">
        <v>112</v>
      </c>
      <c r="AH404" s="1" t="s">
        <v>124</v>
      </c>
      <c r="AI404" s="1" t="s">
        <v>112</v>
      </c>
      <c r="AJ404" s="1" t="s">
        <v>112</v>
      </c>
      <c r="AK404" s="1" t="s">
        <v>112</v>
      </c>
      <c r="AL404" s="1" t="s">
        <v>350</v>
      </c>
      <c r="AM404" s="1" t="s">
        <v>1338</v>
      </c>
      <c r="AN404" s="1" t="s">
        <v>1339</v>
      </c>
      <c r="AO404" s="1">
        <v>3127</v>
      </c>
      <c r="AP404" s="1">
        <v>102264</v>
      </c>
      <c r="AQ404" s="1">
        <v>303</v>
      </c>
      <c r="AR404" s="1" t="s">
        <v>110</v>
      </c>
      <c r="AS404" s="1">
        <v>29275</v>
      </c>
      <c r="AT404" s="1">
        <v>30939</v>
      </c>
      <c r="AU404" s="2">
        <v>29275</v>
      </c>
      <c r="AV404" s="2">
        <v>30939</v>
      </c>
      <c r="BB404" s="1" t="s">
        <v>129</v>
      </c>
      <c r="BC404" s="1" t="s">
        <v>855</v>
      </c>
      <c r="BD404" s="1">
        <v>78</v>
      </c>
      <c r="BE404" s="1" t="s">
        <v>131</v>
      </c>
      <c r="BF404" s="1">
        <v>1</v>
      </c>
      <c r="BG404" s="1">
        <v>3</v>
      </c>
      <c r="BH404" s="1">
        <v>3</v>
      </c>
      <c r="BI404" s="1" t="s">
        <v>183</v>
      </c>
      <c r="BJ404" s="1" t="s">
        <v>366</v>
      </c>
      <c r="BK404" s="1" t="s">
        <v>112</v>
      </c>
      <c r="BN404" s="1" t="s">
        <v>133</v>
      </c>
      <c r="BR404" s="1" t="s">
        <v>133</v>
      </c>
      <c r="BU404" s="1" t="s">
        <v>112</v>
      </c>
      <c r="BV404" s="1" t="s">
        <v>124</v>
      </c>
      <c r="BW404" s="1" t="s">
        <v>112</v>
      </c>
      <c r="BX404" s="1">
        <v>0</v>
      </c>
      <c r="BZ404" s="1">
        <v>0</v>
      </c>
      <c r="CA404" s="1">
        <v>1</v>
      </c>
      <c r="CB404" s="1">
        <v>0</v>
      </c>
      <c r="CC404" s="1">
        <v>0</v>
      </c>
      <c r="CD404" s="1" t="s">
        <v>117</v>
      </c>
      <c r="CE404" s="1" t="s">
        <v>117</v>
      </c>
      <c r="CF404" s="1" t="s">
        <v>110</v>
      </c>
      <c r="CG404" s="1" t="s">
        <v>117</v>
      </c>
      <c r="CH404" s="1" t="s">
        <v>117</v>
      </c>
      <c r="CI404" s="1" t="s">
        <v>117</v>
      </c>
      <c r="CJ404" s="1" t="s">
        <v>117</v>
      </c>
      <c r="CK404" s="1" t="s">
        <v>112</v>
      </c>
      <c r="CL404" s="1">
        <v>3</v>
      </c>
      <c r="CM404" s="1">
        <v>2</v>
      </c>
      <c r="CN404" s="1" t="s">
        <v>649</v>
      </c>
      <c r="CO404" s="1" t="s">
        <v>183</v>
      </c>
      <c r="CP404" s="1">
        <v>0</v>
      </c>
      <c r="CQ404" s="1" t="s">
        <v>143</v>
      </c>
      <c r="CR404" s="1" t="s">
        <v>143</v>
      </c>
      <c r="CS404" s="1" t="s">
        <v>136</v>
      </c>
      <c r="CT404" s="1" t="s">
        <v>156</v>
      </c>
      <c r="CU404" s="8">
        <v>5</v>
      </c>
      <c r="CV404" s="1" t="s">
        <v>1340</v>
      </c>
      <c r="CW404" s="1" t="s">
        <v>1340</v>
      </c>
      <c r="CX404" s="1">
        <v>5</v>
      </c>
      <c r="CY404" s="10">
        <f t="shared" si="42"/>
        <v>2.5</v>
      </c>
      <c r="CZ404" s="3">
        <v>8.3000000000000007</v>
      </c>
      <c r="DA404" s="3">
        <v>5.9</v>
      </c>
      <c r="DB404" s="6">
        <f t="shared" si="43"/>
        <v>2.5</v>
      </c>
      <c r="DC404" s="9">
        <v>0</v>
      </c>
      <c r="DD404" s="7">
        <v>0</v>
      </c>
      <c r="DE404" s="7">
        <v>10</v>
      </c>
      <c r="DF404" s="1">
        <v>1712</v>
      </c>
      <c r="DG404" s="1">
        <f t="shared" si="44"/>
        <v>1712</v>
      </c>
      <c r="DH404" s="9">
        <f t="shared" si="45"/>
        <v>1</v>
      </c>
      <c r="DI404" s="1">
        <v>63</v>
      </c>
      <c r="DJ404" s="1">
        <f t="shared" si="46"/>
        <v>63</v>
      </c>
      <c r="DK404" s="9">
        <f t="shared" si="47"/>
        <v>1</v>
      </c>
      <c r="DL404" s="4">
        <v>10</v>
      </c>
      <c r="DN404">
        <f>(DL404*InputWeights!$C$7+DB404*InputWeights!$C$6)</f>
        <v>6.25</v>
      </c>
      <c r="DO404">
        <f>(DD404*InputWeights!$C$12+DE404*InputWeights!$C$10+CU404*InputWeights!$C$11)</f>
        <v>6</v>
      </c>
      <c r="DP404">
        <f>(DC404*InputWeights!$C$18+DK404*InputWeights!$C$16+DH404*InputWeights!$C$15+CY404*InputWeights!$C$17)</f>
        <v>1.35</v>
      </c>
      <c r="DR404">
        <f>DN404*InputWeights!$C$5+DO404*InputWeights!$C$9+DP404*InputWeights!$C$14</f>
        <v>42.15</v>
      </c>
      <c r="DS404">
        <f>((_xlfn.RANK.EQ(DR404,$DR$2:$DR$6635,0))/(COUNT(DR$2:$DR$6635)))*100</f>
        <v>27.217332430602575</v>
      </c>
      <c r="DT404">
        <f t="shared" si="48"/>
        <v>0</v>
      </c>
    </row>
    <row r="405" spans="1:124" x14ac:dyDescent="0.25">
      <c r="A405" s="1" t="s">
        <v>2120</v>
      </c>
      <c r="B405" s="1" t="s">
        <v>108</v>
      </c>
      <c r="C405" s="1" t="s">
        <v>109</v>
      </c>
      <c r="D405" s="1" t="s">
        <v>110</v>
      </c>
      <c r="E405" s="1" t="s">
        <v>802</v>
      </c>
      <c r="F405" s="1">
        <v>414</v>
      </c>
      <c r="G405" s="1">
        <v>20000200</v>
      </c>
      <c r="H405" s="1">
        <v>20</v>
      </c>
      <c r="I405" s="1">
        <v>1985</v>
      </c>
      <c r="J405" s="1">
        <v>1985</v>
      </c>
      <c r="K405" s="1" t="s">
        <v>112</v>
      </c>
      <c r="L405" s="1" t="s">
        <v>110</v>
      </c>
      <c r="M405" s="1">
        <v>14</v>
      </c>
      <c r="N405" s="1" t="s">
        <v>147</v>
      </c>
      <c r="O405" s="1">
        <v>1</v>
      </c>
      <c r="Q405" s="1" t="s">
        <v>117</v>
      </c>
      <c r="R405" s="1">
        <v>0</v>
      </c>
      <c r="T405" s="1">
        <v>0</v>
      </c>
      <c r="V405" s="1">
        <v>1244</v>
      </c>
      <c r="W405" s="1" t="s">
        <v>110</v>
      </c>
      <c r="X405" s="1" t="s">
        <v>117</v>
      </c>
      <c r="Y405" s="1" t="s">
        <v>2121</v>
      </c>
      <c r="AA405" s="1" t="s">
        <v>133</v>
      </c>
      <c r="AE405" s="1" t="s">
        <v>123</v>
      </c>
      <c r="AF405" s="1" t="s">
        <v>124</v>
      </c>
      <c r="AG405" s="1" t="s">
        <v>125</v>
      </c>
      <c r="AH405" s="1" t="s">
        <v>124</v>
      </c>
      <c r="AI405" s="1" t="s">
        <v>112</v>
      </c>
      <c r="AJ405" s="1" t="s">
        <v>112</v>
      </c>
      <c r="AK405" s="1" t="s">
        <v>125</v>
      </c>
      <c r="AL405" s="1" t="s">
        <v>807</v>
      </c>
      <c r="AM405" s="1" t="s">
        <v>807</v>
      </c>
      <c r="AN405" s="1" t="s">
        <v>807</v>
      </c>
      <c r="AO405" s="1">
        <v>4859</v>
      </c>
      <c r="AP405" s="1">
        <v>102264</v>
      </c>
      <c r="AQ405" s="1">
        <v>37214</v>
      </c>
      <c r="AR405" s="1" t="s">
        <v>110</v>
      </c>
      <c r="AS405" s="1">
        <v>0</v>
      </c>
      <c r="AT405" s="1">
        <v>414</v>
      </c>
      <c r="AU405" s="2">
        <v>1045</v>
      </c>
      <c r="AV405" s="2">
        <v>1459</v>
      </c>
      <c r="BB405" s="1" t="s">
        <v>129</v>
      </c>
      <c r="BC405" s="1" t="s">
        <v>189</v>
      </c>
      <c r="BD405" s="1">
        <v>0</v>
      </c>
      <c r="BE405" s="1" t="s">
        <v>131</v>
      </c>
      <c r="BF405" s="1">
        <v>0</v>
      </c>
      <c r="BG405" s="1">
        <v>1</v>
      </c>
      <c r="BH405" s="1">
        <v>0</v>
      </c>
      <c r="BJ405" s="1" t="s">
        <v>154</v>
      </c>
      <c r="BK405" s="1" t="s">
        <v>112</v>
      </c>
      <c r="BN405" s="1" t="s">
        <v>133</v>
      </c>
      <c r="BR405" s="1" t="s">
        <v>133</v>
      </c>
      <c r="BU405" s="1" t="s">
        <v>112</v>
      </c>
      <c r="BV405" s="1" t="s">
        <v>114</v>
      </c>
      <c r="BX405" s="1">
        <v>0</v>
      </c>
      <c r="BZ405" s="1">
        <v>0</v>
      </c>
      <c r="CA405" s="1">
        <v>1</v>
      </c>
      <c r="CB405" s="1">
        <v>0</v>
      </c>
      <c r="CC405" s="1">
        <v>0</v>
      </c>
      <c r="CD405" s="1" t="s">
        <v>117</v>
      </c>
      <c r="CE405" s="1" t="s">
        <v>117</v>
      </c>
      <c r="CF405" s="1" t="s">
        <v>110</v>
      </c>
      <c r="CG405" s="1" t="s">
        <v>117</v>
      </c>
      <c r="CH405" s="1" t="s">
        <v>117</v>
      </c>
      <c r="CI405" s="1" t="s">
        <v>117</v>
      </c>
      <c r="CJ405" s="1" t="s">
        <v>110</v>
      </c>
      <c r="CK405" s="1" t="s">
        <v>112</v>
      </c>
      <c r="CL405" s="1">
        <v>0</v>
      </c>
      <c r="CM405" s="1">
        <v>0</v>
      </c>
      <c r="CN405" s="1" t="s">
        <v>155</v>
      </c>
      <c r="CO405" s="1" t="s">
        <v>154</v>
      </c>
      <c r="CP405" s="1">
        <v>0</v>
      </c>
      <c r="CR405" s="1" t="s">
        <v>144</v>
      </c>
      <c r="CS405" s="1" t="s">
        <v>418</v>
      </c>
      <c r="CT405" s="1" t="s">
        <v>136</v>
      </c>
      <c r="CU405" s="8">
        <v>10</v>
      </c>
      <c r="CV405" s="1" t="s">
        <v>2122</v>
      </c>
      <c r="CW405" s="1" t="s">
        <v>2122</v>
      </c>
      <c r="CX405" s="1">
        <v>2</v>
      </c>
      <c r="CY405" s="10">
        <f t="shared" si="42"/>
        <v>7.5</v>
      </c>
      <c r="CZ405" s="3">
        <v>5.7057500000000001</v>
      </c>
      <c r="DA405" s="3">
        <v>3.55558</v>
      </c>
      <c r="DB405" s="6">
        <f t="shared" si="43"/>
        <v>2.5</v>
      </c>
      <c r="DC405" s="9">
        <v>0</v>
      </c>
      <c r="DD405" s="7">
        <v>0</v>
      </c>
      <c r="DE405" s="7">
        <v>0</v>
      </c>
      <c r="DF405" s="1">
        <v>1244</v>
      </c>
      <c r="DG405" s="1">
        <f t="shared" si="44"/>
        <v>2488</v>
      </c>
      <c r="DH405" s="9">
        <f t="shared" si="45"/>
        <v>1</v>
      </c>
      <c r="DI405" s="1">
        <v>87</v>
      </c>
      <c r="DJ405" s="1">
        <f t="shared" si="46"/>
        <v>174</v>
      </c>
      <c r="DK405" s="9">
        <f t="shared" si="47"/>
        <v>1</v>
      </c>
      <c r="DL405" s="4">
        <v>10</v>
      </c>
      <c r="DN405">
        <f>(DL405*InputWeights!$C$7+DB405*InputWeights!$C$6)</f>
        <v>6.25</v>
      </c>
      <c r="DO405">
        <f>(DD405*InputWeights!$C$12+DE405*InputWeights!$C$10+CU405*InputWeights!$C$11)</f>
        <v>4</v>
      </c>
      <c r="DP405">
        <f>(DC405*InputWeights!$C$18+DK405*InputWeights!$C$16+DH405*InputWeights!$C$15+CY405*InputWeights!$C$17)</f>
        <v>2.85</v>
      </c>
      <c r="DR405">
        <f>DN405*InputWeights!$C$5+DO405*InputWeights!$C$9+DP405*InputWeights!$C$14</f>
        <v>42.15</v>
      </c>
      <c r="DS405">
        <f>((_xlfn.RANK.EQ(DR405,$DR$2:$DR$6635,0))/(COUNT(DR$2:$DR$6635)))*100</f>
        <v>27.217332430602575</v>
      </c>
      <c r="DT405">
        <f t="shared" si="48"/>
        <v>0</v>
      </c>
    </row>
    <row r="406" spans="1:124" x14ac:dyDescent="0.25">
      <c r="A406" s="1" t="s">
        <v>2131</v>
      </c>
      <c r="B406" s="1" t="s">
        <v>108</v>
      </c>
      <c r="C406" s="1" t="s">
        <v>109</v>
      </c>
      <c r="D406" s="1" t="s">
        <v>110</v>
      </c>
      <c r="E406" s="1" t="s">
        <v>209</v>
      </c>
      <c r="F406" s="1">
        <v>478</v>
      </c>
      <c r="G406" s="1">
        <v>20000200</v>
      </c>
      <c r="H406" s="1">
        <v>260</v>
      </c>
      <c r="I406" s="1">
        <v>1985</v>
      </c>
      <c r="J406" s="1">
        <v>2016</v>
      </c>
      <c r="K406" s="1" t="s">
        <v>139</v>
      </c>
      <c r="L406" s="1" t="s">
        <v>110</v>
      </c>
      <c r="M406" s="1">
        <v>18</v>
      </c>
      <c r="N406" s="1" t="s">
        <v>229</v>
      </c>
      <c r="O406" s="1">
        <v>1</v>
      </c>
      <c r="Q406" s="1" t="s">
        <v>117</v>
      </c>
      <c r="R406" s="1">
        <v>0</v>
      </c>
      <c r="T406" s="1">
        <v>0</v>
      </c>
      <c r="V406" s="1">
        <v>2302</v>
      </c>
      <c r="W406" s="1" t="s">
        <v>110</v>
      </c>
      <c r="X406" s="1" t="s">
        <v>117</v>
      </c>
      <c r="Y406" s="1" t="s">
        <v>2134</v>
      </c>
      <c r="AA406" s="1" t="s">
        <v>133</v>
      </c>
      <c r="AE406" s="1" t="s">
        <v>426</v>
      </c>
      <c r="AF406" s="1" t="s">
        <v>124</v>
      </c>
      <c r="AG406" s="1" t="s">
        <v>125</v>
      </c>
      <c r="AH406" s="1" t="s">
        <v>124</v>
      </c>
      <c r="AI406" s="1" t="s">
        <v>112</v>
      </c>
      <c r="AJ406" s="1" t="s">
        <v>112</v>
      </c>
      <c r="AK406" s="1" t="s">
        <v>125</v>
      </c>
      <c r="AL406" s="1" t="s">
        <v>746</v>
      </c>
      <c r="AM406" s="1" t="s">
        <v>746</v>
      </c>
      <c r="AN406" s="1" t="s">
        <v>746</v>
      </c>
      <c r="AO406" s="1">
        <v>4881</v>
      </c>
      <c r="AP406" s="1">
        <v>102264</v>
      </c>
      <c r="AQ406" s="1">
        <v>37236</v>
      </c>
      <c r="AR406" s="1" t="s">
        <v>110</v>
      </c>
      <c r="AS406" s="1">
        <v>0</v>
      </c>
      <c r="AT406" s="1">
        <v>478</v>
      </c>
      <c r="AU406" s="2">
        <v>402</v>
      </c>
      <c r="AV406" s="2">
        <v>880</v>
      </c>
      <c r="BB406" s="1" t="s">
        <v>129</v>
      </c>
      <c r="BC406" s="1" t="s">
        <v>761</v>
      </c>
      <c r="BD406" s="1">
        <v>0</v>
      </c>
      <c r="BE406" s="1" t="s">
        <v>131</v>
      </c>
      <c r="BF406" s="1">
        <v>0</v>
      </c>
      <c r="BG406" s="1">
        <v>1</v>
      </c>
      <c r="BH406" s="1">
        <v>0</v>
      </c>
      <c r="BJ406" s="1" t="s">
        <v>182</v>
      </c>
      <c r="BK406" s="1" t="s">
        <v>112</v>
      </c>
      <c r="BN406" s="1" t="s">
        <v>133</v>
      </c>
      <c r="BR406" s="1" t="s">
        <v>133</v>
      </c>
      <c r="BU406" s="1" t="s">
        <v>139</v>
      </c>
      <c r="BV406" s="1" t="s">
        <v>114</v>
      </c>
      <c r="BX406" s="1">
        <v>0</v>
      </c>
      <c r="BZ406" s="1">
        <v>0</v>
      </c>
      <c r="CA406" s="1">
        <v>1</v>
      </c>
      <c r="CB406" s="1">
        <v>0</v>
      </c>
      <c r="CC406" s="1">
        <v>0</v>
      </c>
      <c r="CD406" s="1" t="s">
        <v>117</v>
      </c>
      <c r="CE406" s="1" t="s">
        <v>117</v>
      </c>
      <c r="CF406" s="1" t="s">
        <v>110</v>
      </c>
      <c r="CG406" s="1" t="s">
        <v>117</v>
      </c>
      <c r="CH406" s="1" t="s">
        <v>117</v>
      </c>
      <c r="CI406" s="1" t="s">
        <v>117</v>
      </c>
      <c r="CJ406" s="1" t="s">
        <v>110</v>
      </c>
      <c r="CK406" s="1" t="s">
        <v>112</v>
      </c>
      <c r="CL406" s="1">
        <v>0</v>
      </c>
      <c r="CM406" s="1">
        <v>0</v>
      </c>
      <c r="CN406" s="1" t="s">
        <v>155</v>
      </c>
      <c r="CO406" s="1" t="s">
        <v>183</v>
      </c>
      <c r="CP406" s="1">
        <v>0</v>
      </c>
      <c r="CR406" s="1" t="s">
        <v>144</v>
      </c>
      <c r="CS406" s="1" t="s">
        <v>418</v>
      </c>
      <c r="CT406" s="1" t="s">
        <v>136</v>
      </c>
      <c r="CU406" s="8">
        <v>10</v>
      </c>
      <c r="CV406" s="1" t="s">
        <v>2135</v>
      </c>
      <c r="CW406" s="1" t="s">
        <v>2135</v>
      </c>
      <c r="CX406" s="1">
        <v>3</v>
      </c>
      <c r="CY406" s="10">
        <f t="shared" si="42"/>
        <v>7.5</v>
      </c>
      <c r="CZ406" s="3">
        <v>6.7699600000000002</v>
      </c>
      <c r="DA406" s="3">
        <v>4.6519199999999996</v>
      </c>
      <c r="DB406" s="6">
        <f t="shared" si="43"/>
        <v>2.5</v>
      </c>
      <c r="DC406" s="9">
        <v>0</v>
      </c>
      <c r="DD406" s="7">
        <v>0</v>
      </c>
      <c r="DE406" s="7">
        <v>0</v>
      </c>
      <c r="DF406" s="1">
        <v>2302</v>
      </c>
      <c r="DG406" s="1">
        <f t="shared" si="44"/>
        <v>4604</v>
      </c>
      <c r="DH406" s="9">
        <f t="shared" si="45"/>
        <v>1</v>
      </c>
      <c r="DI406" s="1">
        <v>161</v>
      </c>
      <c r="DJ406" s="1">
        <f t="shared" si="46"/>
        <v>322</v>
      </c>
      <c r="DK406" s="9">
        <f t="shared" si="47"/>
        <v>1</v>
      </c>
      <c r="DL406" s="4">
        <v>10</v>
      </c>
      <c r="DN406">
        <f>(DL406*InputWeights!$C$7+DB406*InputWeights!$C$6)</f>
        <v>6.25</v>
      </c>
      <c r="DO406">
        <f>(DD406*InputWeights!$C$12+DE406*InputWeights!$C$10+CU406*InputWeights!$C$11)</f>
        <v>4</v>
      </c>
      <c r="DP406">
        <f>(DC406*InputWeights!$C$18+DK406*InputWeights!$C$16+DH406*InputWeights!$C$15+CY406*InputWeights!$C$17)</f>
        <v>2.85</v>
      </c>
      <c r="DR406">
        <f>DN406*InputWeights!$C$5+DO406*InputWeights!$C$9+DP406*InputWeights!$C$14</f>
        <v>42.15</v>
      </c>
      <c r="DS406">
        <f>((_xlfn.RANK.EQ(DR406,$DR$2:$DR$6635,0))/(COUNT(DR$2:$DR$6635)))*100</f>
        <v>27.217332430602575</v>
      </c>
      <c r="DT406">
        <f t="shared" si="48"/>
        <v>0</v>
      </c>
    </row>
    <row r="407" spans="1:124" x14ac:dyDescent="0.25">
      <c r="A407" s="1" t="s">
        <v>2140</v>
      </c>
      <c r="B407" s="1" t="s">
        <v>108</v>
      </c>
      <c r="C407" s="1" t="s">
        <v>109</v>
      </c>
      <c r="D407" s="1" t="s">
        <v>110</v>
      </c>
      <c r="E407" s="1" t="s">
        <v>2093</v>
      </c>
      <c r="F407" s="1">
        <v>459</v>
      </c>
      <c r="G407" s="1">
        <v>20000600</v>
      </c>
      <c r="H407" s="1">
        <v>520</v>
      </c>
      <c r="I407" s="1">
        <v>1985</v>
      </c>
      <c r="J407" s="1">
        <v>1985</v>
      </c>
      <c r="K407" s="1" t="s">
        <v>139</v>
      </c>
      <c r="L407" s="1" t="s">
        <v>110</v>
      </c>
      <c r="M407" s="1">
        <v>20</v>
      </c>
      <c r="N407" s="1" t="s">
        <v>147</v>
      </c>
      <c r="O407" s="1">
        <v>1</v>
      </c>
      <c r="P407" s="1" t="s">
        <v>112</v>
      </c>
      <c r="Q407" s="1" t="s">
        <v>117</v>
      </c>
      <c r="R407" s="1">
        <v>0</v>
      </c>
      <c r="T407" s="1">
        <v>0</v>
      </c>
      <c r="V407" s="1">
        <v>2479</v>
      </c>
      <c r="W407" s="1" t="s">
        <v>110</v>
      </c>
      <c r="X407" s="1" t="s">
        <v>117</v>
      </c>
      <c r="Y407" s="1" t="s">
        <v>2145</v>
      </c>
      <c r="AA407" s="1" t="s">
        <v>133</v>
      </c>
      <c r="AE407" s="1" t="s">
        <v>426</v>
      </c>
      <c r="AF407" s="1" t="s">
        <v>124</v>
      </c>
      <c r="AG407" s="1" t="s">
        <v>125</v>
      </c>
      <c r="AH407" s="1" t="s">
        <v>124</v>
      </c>
      <c r="AI407" s="1" t="s">
        <v>112</v>
      </c>
      <c r="AJ407" s="1" t="s">
        <v>112</v>
      </c>
      <c r="AK407" s="1" t="s">
        <v>125</v>
      </c>
      <c r="AL407" s="1" t="s">
        <v>2095</v>
      </c>
      <c r="AM407" s="1" t="s">
        <v>2095</v>
      </c>
      <c r="AN407" s="1" t="s">
        <v>2095</v>
      </c>
      <c r="AO407" s="1">
        <v>4917</v>
      </c>
      <c r="AP407" s="1">
        <v>102264</v>
      </c>
      <c r="AQ407" s="1">
        <v>37271</v>
      </c>
      <c r="AR407" s="1" t="s">
        <v>110</v>
      </c>
      <c r="AS407" s="1">
        <v>0</v>
      </c>
      <c r="AT407" s="1">
        <v>459</v>
      </c>
      <c r="AU407" s="2">
        <v>4468</v>
      </c>
      <c r="AV407" s="2">
        <v>4927</v>
      </c>
      <c r="BB407" s="1" t="s">
        <v>129</v>
      </c>
      <c r="BC407" s="1" t="s">
        <v>189</v>
      </c>
      <c r="BD407" s="1">
        <v>0</v>
      </c>
      <c r="BE407" s="1" t="s">
        <v>131</v>
      </c>
      <c r="BF407" s="1">
        <v>0</v>
      </c>
      <c r="BG407" s="1">
        <v>1</v>
      </c>
      <c r="BH407" s="1">
        <v>0</v>
      </c>
      <c r="BJ407" s="1" t="s">
        <v>154</v>
      </c>
      <c r="BK407" s="1" t="s">
        <v>112</v>
      </c>
      <c r="BN407" s="1" t="s">
        <v>133</v>
      </c>
      <c r="BR407" s="1" t="s">
        <v>133</v>
      </c>
      <c r="BU407" s="1" t="s">
        <v>139</v>
      </c>
      <c r="BV407" s="1" t="s">
        <v>114</v>
      </c>
      <c r="BX407" s="1">
        <v>0</v>
      </c>
      <c r="BZ407" s="1">
        <v>0</v>
      </c>
      <c r="CA407" s="1">
        <v>1</v>
      </c>
      <c r="CB407" s="1">
        <v>0</v>
      </c>
      <c r="CC407" s="1">
        <v>0</v>
      </c>
      <c r="CD407" s="1" t="s">
        <v>117</v>
      </c>
      <c r="CE407" s="1" t="s">
        <v>117</v>
      </c>
      <c r="CF407" s="1" t="s">
        <v>110</v>
      </c>
      <c r="CG407" s="1" t="s">
        <v>117</v>
      </c>
      <c r="CH407" s="1" t="s">
        <v>117</v>
      </c>
      <c r="CI407" s="1" t="s">
        <v>117</v>
      </c>
      <c r="CJ407" s="1" t="s">
        <v>110</v>
      </c>
      <c r="CK407" s="1" t="s">
        <v>112</v>
      </c>
      <c r="CL407" s="1">
        <v>0</v>
      </c>
      <c r="CM407" s="1">
        <v>0</v>
      </c>
      <c r="CN407" s="1" t="s">
        <v>155</v>
      </c>
      <c r="CO407" s="1" t="s">
        <v>154</v>
      </c>
      <c r="CP407" s="1">
        <v>0</v>
      </c>
      <c r="CR407" s="1" t="s">
        <v>144</v>
      </c>
      <c r="CS407" s="1" t="s">
        <v>418</v>
      </c>
      <c r="CT407" s="1" t="s">
        <v>136</v>
      </c>
      <c r="CU407" s="8">
        <v>10</v>
      </c>
      <c r="CV407" s="1" t="s">
        <v>2146</v>
      </c>
      <c r="CW407" s="1" t="s">
        <v>2146</v>
      </c>
      <c r="CX407" s="1">
        <v>2</v>
      </c>
      <c r="CY407" s="10">
        <f t="shared" si="42"/>
        <v>7.5</v>
      </c>
      <c r="CZ407" s="3">
        <v>6.2186899999999996</v>
      </c>
      <c r="DA407" s="3">
        <v>4.8414799999999998</v>
      </c>
      <c r="DB407" s="6">
        <f t="shared" si="43"/>
        <v>2.5</v>
      </c>
      <c r="DC407" s="9">
        <v>0</v>
      </c>
      <c r="DD407" s="7">
        <v>0</v>
      </c>
      <c r="DE407" s="7">
        <v>0</v>
      </c>
      <c r="DF407" s="1">
        <v>2479</v>
      </c>
      <c r="DG407" s="1">
        <f t="shared" si="44"/>
        <v>4958</v>
      </c>
      <c r="DH407" s="9">
        <f t="shared" si="45"/>
        <v>1</v>
      </c>
      <c r="DI407" s="1">
        <v>174</v>
      </c>
      <c r="DJ407" s="1">
        <f t="shared" si="46"/>
        <v>348</v>
      </c>
      <c r="DK407" s="9">
        <f t="shared" si="47"/>
        <v>1</v>
      </c>
      <c r="DL407" s="4">
        <v>10</v>
      </c>
      <c r="DN407">
        <f>(DL407*InputWeights!$C$7+DB407*InputWeights!$C$6)</f>
        <v>6.25</v>
      </c>
      <c r="DO407">
        <f>(DD407*InputWeights!$C$12+DE407*InputWeights!$C$10+CU407*InputWeights!$C$11)</f>
        <v>4</v>
      </c>
      <c r="DP407">
        <f>(DC407*InputWeights!$C$18+DK407*InputWeights!$C$16+DH407*InputWeights!$C$15+CY407*InputWeights!$C$17)</f>
        <v>2.85</v>
      </c>
      <c r="DR407">
        <f>DN407*InputWeights!$C$5+DO407*InputWeights!$C$9+DP407*InputWeights!$C$14</f>
        <v>42.15</v>
      </c>
      <c r="DS407">
        <f>((_xlfn.RANK.EQ(DR407,$DR$2:$DR$6635,0))/(COUNT(DR$2:$DR$6635)))*100</f>
        <v>27.217332430602575</v>
      </c>
      <c r="DT407">
        <f t="shared" si="48"/>
        <v>0</v>
      </c>
    </row>
    <row r="408" spans="1:124" x14ac:dyDescent="0.25">
      <c r="A408" s="1" t="s">
        <v>2164</v>
      </c>
      <c r="B408" s="1" t="s">
        <v>108</v>
      </c>
      <c r="C408" s="1" t="s">
        <v>109</v>
      </c>
      <c r="D408" s="1" t="s">
        <v>110</v>
      </c>
      <c r="E408" s="1" t="s">
        <v>411</v>
      </c>
      <c r="F408" s="1">
        <v>585</v>
      </c>
      <c r="G408" s="1">
        <v>20000100</v>
      </c>
      <c r="H408" s="1">
        <v>10</v>
      </c>
      <c r="I408" s="1">
        <v>1990</v>
      </c>
      <c r="J408" s="1">
        <v>1990</v>
      </c>
      <c r="K408" s="1" t="s">
        <v>112</v>
      </c>
      <c r="L408" s="1" t="s">
        <v>110</v>
      </c>
      <c r="M408" s="1">
        <v>14</v>
      </c>
      <c r="N408" s="1" t="s">
        <v>147</v>
      </c>
      <c r="O408" s="1">
        <v>1</v>
      </c>
      <c r="Q408" s="1" t="s">
        <v>117</v>
      </c>
      <c r="R408" s="1">
        <v>0</v>
      </c>
      <c r="T408" s="1">
        <v>0</v>
      </c>
      <c r="V408" s="1">
        <v>2451</v>
      </c>
      <c r="W408" s="1" t="s">
        <v>110</v>
      </c>
      <c r="X408" s="1" t="s">
        <v>117</v>
      </c>
      <c r="Y408" s="1" t="s">
        <v>2165</v>
      </c>
      <c r="AA408" s="1" t="s">
        <v>133</v>
      </c>
      <c r="AE408" s="1" t="s">
        <v>364</v>
      </c>
      <c r="AF408" s="1" t="s">
        <v>124</v>
      </c>
      <c r="AG408" s="1" t="s">
        <v>125</v>
      </c>
      <c r="AH408" s="1" t="s">
        <v>124</v>
      </c>
      <c r="AI408" s="1" t="s">
        <v>112</v>
      </c>
      <c r="AJ408" s="1" t="s">
        <v>112</v>
      </c>
      <c r="AK408" s="1" t="s">
        <v>125</v>
      </c>
      <c r="AL408" s="1" t="s">
        <v>416</v>
      </c>
      <c r="AM408" s="1" t="s">
        <v>416</v>
      </c>
      <c r="AN408" s="1" t="s">
        <v>416</v>
      </c>
      <c r="AO408" s="1">
        <v>4980</v>
      </c>
      <c r="AP408" s="1">
        <v>102264</v>
      </c>
      <c r="AQ408" s="1">
        <v>37334</v>
      </c>
      <c r="AR408" s="1" t="s">
        <v>110</v>
      </c>
      <c r="AS408" s="1">
        <v>0</v>
      </c>
      <c r="AT408" s="1">
        <v>585</v>
      </c>
      <c r="AU408" s="2">
        <v>0</v>
      </c>
      <c r="AV408" s="2">
        <v>585</v>
      </c>
      <c r="BB408" s="1" t="s">
        <v>129</v>
      </c>
      <c r="BC408" s="1" t="s">
        <v>189</v>
      </c>
      <c r="BD408" s="1">
        <v>0</v>
      </c>
      <c r="BE408" s="1" t="s">
        <v>131</v>
      </c>
      <c r="BF408" s="1">
        <v>2</v>
      </c>
      <c r="BG408" s="1">
        <v>0</v>
      </c>
      <c r="BH408" s="1">
        <v>2</v>
      </c>
      <c r="BJ408" s="1" t="s">
        <v>154</v>
      </c>
      <c r="BK408" s="1" t="s">
        <v>112</v>
      </c>
      <c r="BN408" s="1" t="s">
        <v>133</v>
      </c>
      <c r="BR408" s="1" t="s">
        <v>133</v>
      </c>
      <c r="BU408" s="1" t="s">
        <v>112</v>
      </c>
      <c r="BV408" s="1" t="s">
        <v>114</v>
      </c>
      <c r="BX408" s="1">
        <v>0</v>
      </c>
      <c r="BZ408" s="1">
        <v>0</v>
      </c>
      <c r="CA408" s="1">
        <v>1</v>
      </c>
      <c r="CB408" s="1">
        <v>0</v>
      </c>
      <c r="CC408" s="1">
        <v>0</v>
      </c>
      <c r="CD408" s="1" t="s">
        <v>117</v>
      </c>
      <c r="CE408" s="1" t="s">
        <v>117</v>
      </c>
      <c r="CF408" s="1" t="s">
        <v>110</v>
      </c>
      <c r="CG408" s="1" t="s">
        <v>117</v>
      </c>
      <c r="CH408" s="1" t="s">
        <v>117</v>
      </c>
      <c r="CI408" s="1" t="s">
        <v>117</v>
      </c>
      <c r="CJ408" s="1" t="s">
        <v>110</v>
      </c>
      <c r="CK408" s="1" t="s">
        <v>112</v>
      </c>
      <c r="CL408" s="1">
        <v>0</v>
      </c>
      <c r="CM408" s="1">
        <v>0</v>
      </c>
      <c r="CN408" s="1" t="s">
        <v>155</v>
      </c>
      <c r="CO408" s="1" t="s">
        <v>154</v>
      </c>
      <c r="CP408" s="1">
        <v>0</v>
      </c>
      <c r="CR408" s="1" t="s">
        <v>144</v>
      </c>
      <c r="CS408" s="1" t="s">
        <v>418</v>
      </c>
      <c r="CT408" s="1" t="s">
        <v>136</v>
      </c>
      <c r="CU408" s="8">
        <v>10</v>
      </c>
      <c r="CV408" s="1" t="s">
        <v>2166</v>
      </c>
      <c r="CW408" s="1" t="s">
        <v>2166</v>
      </c>
      <c r="CX408" s="1">
        <v>3</v>
      </c>
      <c r="CY408" s="10">
        <f t="shared" si="42"/>
        <v>7.5</v>
      </c>
      <c r="CZ408" s="3">
        <v>5.8565699999999996</v>
      </c>
      <c r="DA408" s="3">
        <v>3.3911500000000001</v>
      </c>
      <c r="DB408" s="6">
        <f t="shared" si="43"/>
        <v>2.5</v>
      </c>
      <c r="DC408" s="9">
        <v>0</v>
      </c>
      <c r="DD408" s="7">
        <v>0</v>
      </c>
      <c r="DE408" s="7">
        <v>0</v>
      </c>
      <c r="DF408" s="1">
        <v>2451</v>
      </c>
      <c r="DG408" s="1">
        <f t="shared" si="44"/>
        <v>4902</v>
      </c>
      <c r="DH408" s="9">
        <f t="shared" si="45"/>
        <v>1</v>
      </c>
      <c r="DI408" s="1">
        <v>172</v>
      </c>
      <c r="DJ408" s="1">
        <f t="shared" si="46"/>
        <v>344</v>
      </c>
      <c r="DK408" s="9">
        <f t="shared" si="47"/>
        <v>1</v>
      </c>
      <c r="DL408" s="4">
        <v>10</v>
      </c>
      <c r="DN408">
        <f>(DL408*InputWeights!$C$7+DB408*InputWeights!$C$6)</f>
        <v>6.25</v>
      </c>
      <c r="DO408">
        <f>(DD408*InputWeights!$C$12+DE408*InputWeights!$C$10+CU408*InputWeights!$C$11)</f>
        <v>4</v>
      </c>
      <c r="DP408">
        <f>(DC408*InputWeights!$C$18+DK408*InputWeights!$C$16+DH408*InputWeights!$C$15+CY408*InputWeights!$C$17)</f>
        <v>2.85</v>
      </c>
      <c r="DR408">
        <f>DN408*InputWeights!$C$5+DO408*InputWeights!$C$9+DP408*InputWeights!$C$14</f>
        <v>42.15</v>
      </c>
      <c r="DS408">
        <f>((_xlfn.RANK.EQ(DR408,$DR$2:$DR$6635,0))/(COUNT(DR$2:$DR$6635)))*100</f>
        <v>27.217332430602575</v>
      </c>
      <c r="DT408">
        <f t="shared" si="48"/>
        <v>0</v>
      </c>
    </row>
    <row r="409" spans="1:124" x14ac:dyDescent="0.25">
      <c r="A409" s="1" t="s">
        <v>1903</v>
      </c>
      <c r="B409" s="1" t="s">
        <v>2625</v>
      </c>
      <c r="C409" s="1" t="s">
        <v>2626</v>
      </c>
      <c r="D409" s="1" t="s">
        <v>110</v>
      </c>
      <c r="E409" s="1" t="s">
        <v>334</v>
      </c>
      <c r="F409" s="1">
        <v>2012</v>
      </c>
      <c r="G409" s="1">
        <v>230010100</v>
      </c>
      <c r="H409" s="1">
        <v>0</v>
      </c>
      <c r="I409" s="1">
        <v>1932</v>
      </c>
      <c r="J409" s="1">
        <v>2013</v>
      </c>
      <c r="K409" s="1" t="s">
        <v>183</v>
      </c>
      <c r="L409" s="1" t="s">
        <v>114</v>
      </c>
      <c r="M409" s="1">
        <v>24</v>
      </c>
      <c r="N409" s="1" t="s">
        <v>358</v>
      </c>
      <c r="O409" s="1">
        <v>2</v>
      </c>
      <c r="P409" s="1" t="s">
        <v>112</v>
      </c>
      <c r="Q409" s="1" t="s">
        <v>117</v>
      </c>
      <c r="R409" s="1">
        <v>0</v>
      </c>
      <c r="S409" s="1" t="s">
        <v>3305</v>
      </c>
      <c r="T409" s="1">
        <v>102</v>
      </c>
      <c r="V409" s="1">
        <v>3674</v>
      </c>
      <c r="W409" s="1" t="s">
        <v>116</v>
      </c>
      <c r="X409" s="1" t="s">
        <v>117</v>
      </c>
      <c r="Y409" s="1" t="s">
        <v>3476</v>
      </c>
      <c r="AA409" s="1" t="s">
        <v>133</v>
      </c>
      <c r="AC409" s="1" t="s">
        <v>3509</v>
      </c>
      <c r="AD409" s="1" t="s">
        <v>2630</v>
      </c>
      <c r="AE409" s="1" t="s">
        <v>274</v>
      </c>
      <c r="AF409" s="1" t="s">
        <v>124</v>
      </c>
      <c r="AG409" s="1" t="s">
        <v>112</v>
      </c>
      <c r="AH409" s="1" t="s">
        <v>124</v>
      </c>
      <c r="AI409" s="1" t="s">
        <v>112</v>
      </c>
      <c r="AJ409" s="1" t="s">
        <v>112</v>
      </c>
      <c r="AK409" s="1" t="s">
        <v>112</v>
      </c>
      <c r="AL409" s="1" t="s">
        <v>342</v>
      </c>
      <c r="AM409" s="1" t="s">
        <v>342</v>
      </c>
      <c r="AN409" s="1" t="s">
        <v>1792</v>
      </c>
      <c r="AO409" s="1">
        <v>41700</v>
      </c>
      <c r="AP409" s="1">
        <v>102264</v>
      </c>
      <c r="AQ409" s="1">
        <v>4386</v>
      </c>
      <c r="AR409" s="1" t="s">
        <v>110</v>
      </c>
      <c r="AS409" s="1">
        <v>23092</v>
      </c>
      <c r="AT409" s="1">
        <v>25104</v>
      </c>
      <c r="AU409" s="2">
        <v>23092</v>
      </c>
      <c r="AV409" s="2">
        <v>25104</v>
      </c>
      <c r="BB409" s="1" t="s">
        <v>129</v>
      </c>
      <c r="BC409" s="1" t="s">
        <v>965</v>
      </c>
      <c r="BD409" s="1">
        <v>87</v>
      </c>
      <c r="BE409" s="1" t="s">
        <v>131</v>
      </c>
      <c r="BF409" s="1">
        <v>1</v>
      </c>
      <c r="BG409" s="1">
        <v>3</v>
      </c>
      <c r="BH409" s="1">
        <v>3</v>
      </c>
      <c r="BI409" s="1" t="s">
        <v>183</v>
      </c>
      <c r="BJ409" s="1" t="s">
        <v>366</v>
      </c>
      <c r="BK409" s="1" t="s">
        <v>112</v>
      </c>
      <c r="BN409" s="1" t="s">
        <v>133</v>
      </c>
      <c r="BR409" s="1" t="s">
        <v>133</v>
      </c>
      <c r="BU409" s="1" t="s">
        <v>153</v>
      </c>
      <c r="BV409" s="1" t="s">
        <v>116</v>
      </c>
      <c r="BW409" s="1" t="s">
        <v>112</v>
      </c>
      <c r="BX409" s="1">
        <v>0</v>
      </c>
      <c r="BZ409" s="1">
        <v>0</v>
      </c>
      <c r="CA409" s="1">
        <v>1</v>
      </c>
      <c r="CB409" s="1">
        <v>0</v>
      </c>
      <c r="CC409" s="1">
        <v>0</v>
      </c>
      <c r="CD409" s="1" t="s">
        <v>117</v>
      </c>
      <c r="CE409" s="1" t="s">
        <v>117</v>
      </c>
      <c r="CF409" s="1" t="s">
        <v>110</v>
      </c>
      <c r="CG409" s="1" t="s">
        <v>117</v>
      </c>
      <c r="CH409" s="1" t="s">
        <v>116</v>
      </c>
      <c r="CI409" s="1" t="s">
        <v>117</v>
      </c>
      <c r="CJ409" s="1" t="s">
        <v>117</v>
      </c>
      <c r="CK409" s="1" t="s">
        <v>112</v>
      </c>
      <c r="CL409" s="1">
        <v>5</v>
      </c>
      <c r="CM409" s="1">
        <v>3</v>
      </c>
      <c r="CN409" s="1" t="s">
        <v>142</v>
      </c>
      <c r="CO409" s="1" t="s">
        <v>183</v>
      </c>
      <c r="CP409" s="1">
        <v>0</v>
      </c>
      <c r="CQ409" s="1" t="s">
        <v>143</v>
      </c>
      <c r="CR409" s="1" t="s">
        <v>143</v>
      </c>
      <c r="CS409" s="1" t="s">
        <v>156</v>
      </c>
      <c r="CT409" s="1" t="s">
        <v>156</v>
      </c>
      <c r="CU409" s="8">
        <v>5</v>
      </c>
      <c r="CV409" s="1" t="s">
        <v>3510</v>
      </c>
      <c r="CW409" s="1" t="s">
        <v>3510</v>
      </c>
      <c r="CX409" s="1">
        <v>5</v>
      </c>
      <c r="CY409" s="10">
        <f t="shared" si="42"/>
        <v>2.5</v>
      </c>
      <c r="CZ409" s="3">
        <v>13.5</v>
      </c>
      <c r="DA409" s="3">
        <v>3.5</v>
      </c>
      <c r="DB409" s="6">
        <f t="shared" si="43"/>
        <v>2.5</v>
      </c>
      <c r="DC409" s="9">
        <v>0</v>
      </c>
      <c r="DD409" s="7">
        <v>0</v>
      </c>
      <c r="DE409" s="7">
        <v>10</v>
      </c>
      <c r="DF409" s="1">
        <v>3674</v>
      </c>
      <c r="DG409" s="1">
        <f t="shared" si="44"/>
        <v>3674</v>
      </c>
      <c r="DH409" s="9">
        <f t="shared" si="45"/>
        <v>1</v>
      </c>
      <c r="DI409" s="1">
        <v>294</v>
      </c>
      <c r="DJ409" s="1">
        <f t="shared" si="46"/>
        <v>294</v>
      </c>
      <c r="DK409" s="9">
        <f t="shared" si="47"/>
        <v>1</v>
      </c>
      <c r="DL409" s="4">
        <v>10</v>
      </c>
      <c r="DN409">
        <f>(DL409*InputWeights!$C$7+DB409*InputWeights!$C$6)</f>
        <v>6.25</v>
      </c>
      <c r="DO409">
        <f>(DD409*InputWeights!$C$12+DE409*InputWeights!$C$10+CU409*InputWeights!$C$11)</f>
        <v>6</v>
      </c>
      <c r="DP409">
        <f>(DC409*InputWeights!$C$18+DK409*InputWeights!$C$16+DH409*InputWeights!$C$15+CY409*InputWeights!$C$17)</f>
        <v>1.35</v>
      </c>
      <c r="DR409">
        <f>DN409*InputWeights!$C$5+DO409*InputWeights!$C$9+DP409*InputWeights!$C$14</f>
        <v>42.15</v>
      </c>
      <c r="DS409">
        <f>((_xlfn.RANK.EQ(DR409,$DR$2:$DR$6635,0))/(COUNT(DR$2:$DR$6635)))*100</f>
        <v>27.217332430602575</v>
      </c>
      <c r="DT409">
        <f t="shared" si="48"/>
        <v>0</v>
      </c>
    </row>
    <row r="410" spans="1:124" x14ac:dyDescent="0.25">
      <c r="A410" s="1" t="s">
        <v>176</v>
      </c>
      <c r="B410" s="1" t="s">
        <v>3684</v>
      </c>
      <c r="C410" s="1" t="s">
        <v>3685</v>
      </c>
      <c r="D410" s="1" t="s">
        <v>110</v>
      </c>
      <c r="E410" s="1" t="s">
        <v>988</v>
      </c>
      <c r="F410" s="1">
        <v>1875</v>
      </c>
      <c r="G410" s="1">
        <v>25200</v>
      </c>
      <c r="H410" s="1">
        <v>10</v>
      </c>
      <c r="I410" s="1">
        <v>1924</v>
      </c>
      <c r="J410" s="1">
        <v>2005</v>
      </c>
      <c r="K410" s="1" t="s">
        <v>183</v>
      </c>
      <c r="L410" s="1" t="s">
        <v>114</v>
      </c>
      <c r="M410" s="1">
        <v>22</v>
      </c>
      <c r="N410" s="1" t="s">
        <v>177</v>
      </c>
      <c r="O410" s="1">
        <v>2</v>
      </c>
      <c r="Q410" s="1" t="s">
        <v>117</v>
      </c>
      <c r="R410" s="1">
        <v>0</v>
      </c>
      <c r="S410" s="1" t="s">
        <v>3064</v>
      </c>
      <c r="T410" s="1">
        <v>127</v>
      </c>
      <c r="V410" s="1">
        <v>2562</v>
      </c>
      <c r="W410" s="1" t="s">
        <v>116</v>
      </c>
      <c r="X410" s="1" t="s">
        <v>117</v>
      </c>
      <c r="Y410" s="1" t="s">
        <v>3985</v>
      </c>
      <c r="Z410" s="1" t="s">
        <v>271</v>
      </c>
      <c r="AA410" s="1" t="s">
        <v>3924</v>
      </c>
      <c r="AC410" s="1" t="s">
        <v>4085</v>
      </c>
      <c r="AD410" s="1" t="s">
        <v>4087</v>
      </c>
      <c r="AE410" s="1" t="s">
        <v>274</v>
      </c>
      <c r="AF410" s="1" t="s">
        <v>110</v>
      </c>
      <c r="AG410" s="1" t="s">
        <v>112</v>
      </c>
      <c r="AH410" s="1" t="s">
        <v>124</v>
      </c>
      <c r="AI410" s="1" t="s">
        <v>112</v>
      </c>
      <c r="AJ410" s="1" t="s">
        <v>112</v>
      </c>
      <c r="AK410" s="1" t="s">
        <v>125</v>
      </c>
      <c r="AL410" s="1" t="s">
        <v>4088</v>
      </c>
      <c r="AM410" s="1" t="s">
        <v>772</v>
      </c>
      <c r="AN410" s="1" t="s">
        <v>4089</v>
      </c>
      <c r="AO410" s="1">
        <v>69531</v>
      </c>
      <c r="AP410" s="1">
        <v>102264</v>
      </c>
      <c r="AQ410" s="1">
        <v>7006</v>
      </c>
      <c r="AR410" s="1" t="s">
        <v>110</v>
      </c>
      <c r="AS410" s="1">
        <v>59787</v>
      </c>
      <c r="AT410" s="1">
        <v>61662</v>
      </c>
      <c r="AU410" s="2">
        <v>134727</v>
      </c>
      <c r="AV410" s="2">
        <v>136602</v>
      </c>
      <c r="BB410" s="1" t="s">
        <v>4073</v>
      </c>
      <c r="BC410" s="1" t="s">
        <v>704</v>
      </c>
      <c r="BD410" s="1">
        <v>82</v>
      </c>
      <c r="BE410" s="1" t="s">
        <v>131</v>
      </c>
      <c r="BF410" s="1">
        <v>0</v>
      </c>
      <c r="BG410" s="1">
        <v>4</v>
      </c>
      <c r="BH410" s="1">
        <v>4</v>
      </c>
      <c r="BJ410" s="1" t="s">
        <v>182</v>
      </c>
      <c r="BK410" s="1" t="s">
        <v>112</v>
      </c>
      <c r="BN410" s="1" t="s">
        <v>133</v>
      </c>
      <c r="BR410" s="1" t="s">
        <v>133</v>
      </c>
      <c r="BU410" s="1" t="s">
        <v>112</v>
      </c>
      <c r="BV410" s="1" t="s">
        <v>116</v>
      </c>
      <c r="BW410" s="1" t="s">
        <v>112</v>
      </c>
      <c r="BX410" s="1">
        <v>0</v>
      </c>
      <c r="BZ410" s="1">
        <v>0</v>
      </c>
      <c r="CA410" s="1">
        <v>1</v>
      </c>
      <c r="CB410" s="1">
        <v>0</v>
      </c>
      <c r="CC410" s="1">
        <v>0</v>
      </c>
      <c r="CD410" s="1" t="s">
        <v>117</v>
      </c>
      <c r="CE410" s="1" t="s">
        <v>117</v>
      </c>
      <c r="CF410" s="1" t="s">
        <v>110</v>
      </c>
      <c r="CG410" s="1" t="s">
        <v>117</v>
      </c>
      <c r="CH410" s="1" t="s">
        <v>117</v>
      </c>
      <c r="CI410" s="1" t="s">
        <v>117</v>
      </c>
      <c r="CJ410" s="1" t="s">
        <v>117</v>
      </c>
      <c r="CK410" s="1" t="s">
        <v>125</v>
      </c>
      <c r="CL410" s="1">
        <v>2</v>
      </c>
      <c r="CM410" s="1">
        <v>2</v>
      </c>
      <c r="CN410" s="1" t="s">
        <v>142</v>
      </c>
      <c r="CO410" s="1" t="s">
        <v>183</v>
      </c>
      <c r="CP410" s="1">
        <v>0</v>
      </c>
      <c r="CQ410" s="1" t="s">
        <v>135</v>
      </c>
      <c r="CR410" s="1" t="s">
        <v>135</v>
      </c>
      <c r="CS410" s="1" t="s">
        <v>156</v>
      </c>
      <c r="CT410" s="1" t="s">
        <v>156</v>
      </c>
      <c r="CU410" s="8">
        <v>5</v>
      </c>
      <c r="CV410" s="1" t="s">
        <v>4090</v>
      </c>
      <c r="CW410" s="1" t="s">
        <v>4090</v>
      </c>
      <c r="CX410" s="1">
        <v>4</v>
      </c>
      <c r="CY410" s="10">
        <f t="shared" si="42"/>
        <v>2.5</v>
      </c>
      <c r="CZ410" s="3">
        <v>4.7</v>
      </c>
      <c r="DA410" s="3">
        <v>3.4</v>
      </c>
      <c r="DB410" s="6">
        <f t="shared" si="43"/>
        <v>2.5</v>
      </c>
      <c r="DC410" s="9">
        <v>0</v>
      </c>
      <c r="DD410" s="7">
        <v>0</v>
      </c>
      <c r="DE410" s="7">
        <v>10</v>
      </c>
      <c r="DF410" s="1">
        <v>2562</v>
      </c>
      <c r="DG410" s="1">
        <f t="shared" si="44"/>
        <v>2562</v>
      </c>
      <c r="DH410" s="9">
        <f t="shared" si="45"/>
        <v>1</v>
      </c>
      <c r="DI410" s="1">
        <v>303</v>
      </c>
      <c r="DJ410" s="1">
        <f t="shared" si="46"/>
        <v>303</v>
      </c>
      <c r="DK410" s="9">
        <f t="shared" si="47"/>
        <v>1</v>
      </c>
      <c r="DL410" s="4">
        <v>10</v>
      </c>
      <c r="DN410">
        <f>(DL410*InputWeights!$C$7+DB410*InputWeights!$C$6)</f>
        <v>6.25</v>
      </c>
      <c r="DO410">
        <f>(DD410*InputWeights!$C$12+DE410*InputWeights!$C$10+CU410*InputWeights!$C$11)</f>
        <v>6</v>
      </c>
      <c r="DP410">
        <f>(DC410*InputWeights!$C$18+DK410*InputWeights!$C$16+DH410*InputWeights!$C$15+CY410*InputWeights!$C$17)</f>
        <v>1.35</v>
      </c>
      <c r="DR410">
        <f>DN410*InputWeights!$C$5+DO410*InputWeights!$C$9+DP410*InputWeights!$C$14</f>
        <v>42.15</v>
      </c>
      <c r="DS410">
        <f>((_xlfn.RANK.EQ(DR410,$DR$2:$DR$6635,0))/(COUNT(DR$2:$DR$6635)))*100</f>
        <v>27.217332430602575</v>
      </c>
      <c r="DT410">
        <f t="shared" si="48"/>
        <v>0</v>
      </c>
    </row>
    <row r="411" spans="1:124" x14ac:dyDescent="0.25">
      <c r="A411" s="1" t="s">
        <v>4684</v>
      </c>
      <c r="B411" s="1" t="s">
        <v>3684</v>
      </c>
      <c r="C411" s="1" t="s">
        <v>3685</v>
      </c>
      <c r="D411" s="1" t="s">
        <v>110</v>
      </c>
      <c r="E411" s="1" t="s">
        <v>2111</v>
      </c>
      <c r="F411" s="1">
        <v>1665</v>
      </c>
      <c r="G411" s="1">
        <v>410010500</v>
      </c>
      <c r="H411" s="1">
        <v>760</v>
      </c>
      <c r="I411" s="1">
        <v>1923</v>
      </c>
      <c r="J411" s="1">
        <v>2016</v>
      </c>
      <c r="K411" s="1" t="s">
        <v>139</v>
      </c>
      <c r="L411" s="1" t="s">
        <v>110</v>
      </c>
      <c r="M411" s="1">
        <v>11</v>
      </c>
      <c r="N411" s="1" t="s">
        <v>177</v>
      </c>
      <c r="O411" s="1">
        <v>1</v>
      </c>
      <c r="Q411" s="1" t="s">
        <v>117</v>
      </c>
      <c r="R411" s="1">
        <v>0</v>
      </c>
      <c r="T411" s="1">
        <v>0</v>
      </c>
      <c r="V411" s="1">
        <v>281</v>
      </c>
      <c r="W411" s="1" t="s">
        <v>110</v>
      </c>
      <c r="X411" s="1" t="s">
        <v>117</v>
      </c>
      <c r="Y411" s="1" t="s">
        <v>766</v>
      </c>
      <c r="AA411" s="1" t="s">
        <v>133</v>
      </c>
      <c r="AE411" s="1" t="s">
        <v>426</v>
      </c>
      <c r="AF411" s="1" t="s">
        <v>110</v>
      </c>
      <c r="AG411" s="1" t="s">
        <v>125</v>
      </c>
      <c r="AH411" s="1" t="s">
        <v>124</v>
      </c>
      <c r="AI411" s="1" t="s">
        <v>112</v>
      </c>
      <c r="AJ411" s="1" t="s">
        <v>112</v>
      </c>
      <c r="AK411" s="1" t="s">
        <v>125</v>
      </c>
      <c r="AL411" s="1" t="s">
        <v>2113</v>
      </c>
      <c r="AM411" s="1" t="s">
        <v>2113</v>
      </c>
      <c r="AN411" s="1" t="s">
        <v>4686</v>
      </c>
      <c r="AO411" s="1">
        <v>70906</v>
      </c>
      <c r="AP411" s="1">
        <v>102264</v>
      </c>
      <c r="AQ411" s="1">
        <v>38469</v>
      </c>
      <c r="AR411" s="1" t="s">
        <v>110</v>
      </c>
      <c r="AS411" s="1">
        <v>0</v>
      </c>
      <c r="AT411" s="1">
        <v>1665</v>
      </c>
      <c r="AU411" s="2">
        <v>3362</v>
      </c>
      <c r="AV411" s="2">
        <v>5027</v>
      </c>
      <c r="BB411" s="1" t="s">
        <v>3520</v>
      </c>
      <c r="BC411" s="1" t="s">
        <v>4434</v>
      </c>
      <c r="BD411" s="1">
        <v>0</v>
      </c>
      <c r="BE411" s="1" t="s">
        <v>131</v>
      </c>
      <c r="BF411" s="1">
        <v>0</v>
      </c>
      <c r="BG411" s="1">
        <v>1</v>
      </c>
      <c r="BH411" s="1">
        <v>0</v>
      </c>
      <c r="BJ411" s="1" t="s">
        <v>182</v>
      </c>
      <c r="BK411" s="1" t="s">
        <v>112</v>
      </c>
      <c r="BN411" s="1" t="s">
        <v>133</v>
      </c>
      <c r="BR411" s="1" t="s">
        <v>133</v>
      </c>
      <c r="BU411" s="1" t="s">
        <v>139</v>
      </c>
      <c r="BV411" s="1" t="s">
        <v>114</v>
      </c>
      <c r="BX411" s="1">
        <v>0</v>
      </c>
      <c r="BZ411" s="1">
        <v>0</v>
      </c>
      <c r="CA411" s="1">
        <v>1</v>
      </c>
      <c r="CB411" s="1">
        <v>0</v>
      </c>
      <c r="CC411" s="1">
        <v>0</v>
      </c>
      <c r="CD411" s="1" t="s">
        <v>117</v>
      </c>
      <c r="CE411" s="1" t="s">
        <v>117</v>
      </c>
      <c r="CF411" s="1" t="s">
        <v>110</v>
      </c>
      <c r="CG411" s="1" t="s">
        <v>117</v>
      </c>
      <c r="CH411" s="1" t="s">
        <v>117</v>
      </c>
      <c r="CI411" s="1" t="s">
        <v>117</v>
      </c>
      <c r="CJ411" s="1" t="s">
        <v>117</v>
      </c>
      <c r="CK411" s="1" t="s">
        <v>112</v>
      </c>
      <c r="CL411" s="1">
        <v>3</v>
      </c>
      <c r="CM411" s="1">
        <v>0</v>
      </c>
      <c r="CN411" s="1" t="s">
        <v>142</v>
      </c>
      <c r="CO411" s="1" t="s">
        <v>183</v>
      </c>
      <c r="CP411" s="1">
        <v>0</v>
      </c>
      <c r="CR411" s="1" t="s">
        <v>144</v>
      </c>
      <c r="CS411" s="1" t="s">
        <v>418</v>
      </c>
      <c r="CT411" s="1" t="s">
        <v>136</v>
      </c>
      <c r="CU411" s="8">
        <v>10</v>
      </c>
      <c r="CV411" s="1" t="s">
        <v>4687</v>
      </c>
      <c r="CW411" s="1" t="s">
        <v>4687</v>
      </c>
      <c r="CX411" s="1">
        <v>2</v>
      </c>
      <c r="CY411" s="10">
        <f t="shared" si="42"/>
        <v>7.5</v>
      </c>
      <c r="CZ411" s="3">
        <v>5.3</v>
      </c>
      <c r="DA411" s="3">
        <v>3.5</v>
      </c>
      <c r="DB411" s="6">
        <f t="shared" si="43"/>
        <v>2.5</v>
      </c>
      <c r="DC411" s="9">
        <v>0</v>
      </c>
      <c r="DD411" s="7">
        <v>0</v>
      </c>
      <c r="DE411" s="7">
        <v>0</v>
      </c>
      <c r="DF411" s="1">
        <v>281</v>
      </c>
      <c r="DG411" s="1">
        <f t="shared" si="44"/>
        <v>562</v>
      </c>
      <c r="DH411" s="9">
        <f t="shared" si="45"/>
        <v>1</v>
      </c>
      <c r="DI411" s="1">
        <v>20</v>
      </c>
      <c r="DJ411" s="1">
        <f t="shared" si="46"/>
        <v>40</v>
      </c>
      <c r="DK411" s="9">
        <f t="shared" si="47"/>
        <v>1</v>
      </c>
      <c r="DL411" s="4">
        <v>10</v>
      </c>
      <c r="DN411">
        <f>(DL411*InputWeights!$C$7+DB411*InputWeights!$C$6)</f>
        <v>6.25</v>
      </c>
      <c r="DO411">
        <f>(DD411*InputWeights!$C$12+DE411*InputWeights!$C$10+CU411*InputWeights!$C$11)</f>
        <v>4</v>
      </c>
      <c r="DP411">
        <f>(DC411*InputWeights!$C$18+DK411*InputWeights!$C$16+DH411*InputWeights!$C$15+CY411*InputWeights!$C$17)</f>
        <v>2.85</v>
      </c>
      <c r="DR411">
        <f>DN411*InputWeights!$C$5+DO411*InputWeights!$C$9+DP411*InputWeights!$C$14</f>
        <v>42.15</v>
      </c>
      <c r="DS411">
        <f>((_xlfn.RANK.EQ(DR411,$DR$2:$DR$6635,0))/(COUNT(DR$2:$DR$6635)))*100</f>
        <v>27.217332430602575</v>
      </c>
      <c r="DT411">
        <f t="shared" si="48"/>
        <v>0</v>
      </c>
    </row>
    <row r="412" spans="1:124" x14ac:dyDescent="0.25">
      <c r="A412" s="1" t="s">
        <v>3247</v>
      </c>
      <c r="B412" s="1" t="s">
        <v>3684</v>
      </c>
      <c r="C412" s="1" t="s">
        <v>3685</v>
      </c>
      <c r="D412" s="1" t="s">
        <v>110</v>
      </c>
      <c r="E412" s="1" t="s">
        <v>667</v>
      </c>
      <c r="F412" s="1">
        <v>1765</v>
      </c>
      <c r="G412" s="1">
        <v>410018400</v>
      </c>
      <c r="H412" s="1">
        <v>0</v>
      </c>
      <c r="I412" s="1">
        <v>1983</v>
      </c>
      <c r="J412" s="1">
        <v>2008</v>
      </c>
      <c r="K412" s="1" t="s">
        <v>112</v>
      </c>
      <c r="L412" s="1" t="s">
        <v>110</v>
      </c>
      <c r="M412" s="1">
        <v>24</v>
      </c>
      <c r="N412" s="1" t="s">
        <v>358</v>
      </c>
      <c r="O412" s="1">
        <v>1</v>
      </c>
      <c r="P412" s="1" t="s">
        <v>112</v>
      </c>
      <c r="Q412" s="1" t="s">
        <v>397</v>
      </c>
      <c r="R412" s="1">
        <v>3</v>
      </c>
      <c r="S412" s="1" t="s">
        <v>4378</v>
      </c>
      <c r="T412" s="1">
        <v>149</v>
      </c>
      <c r="V412" s="1">
        <v>9266</v>
      </c>
      <c r="W412" s="1" t="s">
        <v>116</v>
      </c>
      <c r="X412" s="1" t="s">
        <v>117</v>
      </c>
      <c r="Y412" s="1" t="s">
        <v>4485</v>
      </c>
      <c r="AA412" s="1" t="s">
        <v>133</v>
      </c>
      <c r="AC412" s="1" t="s">
        <v>1831</v>
      </c>
      <c r="AD412" s="1" t="s">
        <v>4421</v>
      </c>
      <c r="AE412" s="1" t="s">
        <v>3734</v>
      </c>
      <c r="AF412" s="1" t="s">
        <v>116</v>
      </c>
      <c r="AG412" s="1" t="s">
        <v>112</v>
      </c>
      <c r="AH412" s="1" t="s">
        <v>114</v>
      </c>
      <c r="AI412" s="1" t="s">
        <v>627</v>
      </c>
      <c r="AJ412" s="1" t="s">
        <v>112</v>
      </c>
      <c r="AK412" s="1" t="s">
        <v>112</v>
      </c>
      <c r="AL412" s="1" t="s">
        <v>671</v>
      </c>
      <c r="AM412" s="1" t="s">
        <v>671</v>
      </c>
      <c r="AN412" s="1" t="s">
        <v>671</v>
      </c>
      <c r="AO412" s="1">
        <v>70341</v>
      </c>
      <c r="AP412" s="1">
        <v>102264</v>
      </c>
      <c r="AQ412" s="1">
        <v>7073</v>
      </c>
      <c r="AR412" s="1" t="s">
        <v>110</v>
      </c>
      <c r="AS412" s="1">
        <v>0</v>
      </c>
      <c r="AT412" s="1">
        <v>1765</v>
      </c>
      <c r="AU412" s="2">
        <v>0</v>
      </c>
      <c r="AV412" s="2">
        <v>1765</v>
      </c>
      <c r="BB412" s="1" t="s">
        <v>129</v>
      </c>
      <c r="BC412" s="1" t="s">
        <v>855</v>
      </c>
      <c r="BD412" s="1">
        <v>78</v>
      </c>
      <c r="BE412" s="1" t="s">
        <v>131</v>
      </c>
      <c r="BF412" s="1">
        <v>1</v>
      </c>
      <c r="BG412" s="1">
        <v>3</v>
      </c>
      <c r="BH412" s="1">
        <v>3</v>
      </c>
      <c r="BJ412" s="1" t="s">
        <v>182</v>
      </c>
      <c r="BK412" s="1" t="s">
        <v>112</v>
      </c>
      <c r="BN412" s="1" t="s">
        <v>133</v>
      </c>
      <c r="BR412" s="1" t="s">
        <v>133</v>
      </c>
      <c r="BU412" s="1" t="s">
        <v>112</v>
      </c>
      <c r="BV412" s="1" t="s">
        <v>116</v>
      </c>
      <c r="BW412" s="1" t="s">
        <v>112</v>
      </c>
      <c r="BX412" s="1">
        <v>0</v>
      </c>
      <c r="BZ412" s="1">
        <v>0</v>
      </c>
      <c r="CA412" s="1">
        <v>1</v>
      </c>
      <c r="CB412" s="1">
        <v>0</v>
      </c>
      <c r="CC412" s="1">
        <v>0</v>
      </c>
      <c r="CD412" s="1" t="s">
        <v>110</v>
      </c>
      <c r="CE412" s="1" t="s">
        <v>397</v>
      </c>
      <c r="CF412" s="1" t="s">
        <v>110</v>
      </c>
      <c r="CG412" s="1" t="s">
        <v>117</v>
      </c>
      <c r="CH412" s="1" t="s">
        <v>117</v>
      </c>
      <c r="CI412" s="1" t="s">
        <v>117</v>
      </c>
      <c r="CJ412" s="1" t="s">
        <v>117</v>
      </c>
      <c r="CK412" s="1" t="s">
        <v>112</v>
      </c>
      <c r="CL412" s="1">
        <v>7</v>
      </c>
      <c r="CM412" s="1">
        <v>6</v>
      </c>
      <c r="CN412" s="1" t="s">
        <v>142</v>
      </c>
      <c r="CO412" s="1" t="s">
        <v>183</v>
      </c>
      <c r="CP412" s="1">
        <v>0</v>
      </c>
      <c r="CQ412" s="1" t="s">
        <v>143</v>
      </c>
      <c r="CR412" s="1" t="s">
        <v>143</v>
      </c>
      <c r="CS412" s="1" t="s">
        <v>156</v>
      </c>
      <c r="CT412" s="1" t="s">
        <v>184</v>
      </c>
      <c r="CU412" s="8">
        <v>7.5</v>
      </c>
      <c r="CV412" s="1" t="s">
        <v>4486</v>
      </c>
      <c r="CW412" s="1" t="s">
        <v>4486</v>
      </c>
      <c r="CX412" s="1">
        <v>4</v>
      </c>
      <c r="CY412" s="10">
        <f t="shared" si="42"/>
        <v>2.5</v>
      </c>
      <c r="CZ412" s="3">
        <v>5</v>
      </c>
      <c r="DA412" s="3">
        <v>4.8</v>
      </c>
      <c r="DB412" s="6">
        <f t="shared" si="43"/>
        <v>2.5</v>
      </c>
      <c r="DC412" s="9">
        <v>10</v>
      </c>
      <c r="DD412" s="7">
        <v>0</v>
      </c>
      <c r="DE412" s="7">
        <v>0</v>
      </c>
      <c r="DF412" s="1">
        <v>9266</v>
      </c>
      <c r="DG412" s="1">
        <f t="shared" si="44"/>
        <v>18532</v>
      </c>
      <c r="DH412" s="9">
        <f t="shared" si="45"/>
        <v>4</v>
      </c>
      <c r="DI412" s="1">
        <v>93</v>
      </c>
      <c r="DJ412" s="1">
        <f t="shared" si="46"/>
        <v>186</v>
      </c>
      <c r="DK412" s="9">
        <f t="shared" si="47"/>
        <v>1</v>
      </c>
      <c r="DL412" s="4">
        <v>10</v>
      </c>
      <c r="DN412">
        <f>(DL412*InputWeights!$C$7+DB412*InputWeights!$C$6)</f>
        <v>6.25</v>
      </c>
      <c r="DO412">
        <f>(DD412*InputWeights!$C$12+DE412*InputWeights!$C$10+CU412*InputWeights!$C$11)</f>
        <v>3</v>
      </c>
      <c r="DP412">
        <f>(DC412*InputWeights!$C$18+DK412*InputWeights!$C$16+DH412*InputWeights!$C$15+CY412*InputWeights!$C$17)</f>
        <v>3.55</v>
      </c>
      <c r="DR412">
        <f>DN412*InputWeights!$C$5+DO412*InputWeights!$C$9+DP412*InputWeights!$C$14</f>
        <v>41.95</v>
      </c>
      <c r="DS412">
        <f>((_xlfn.RANK.EQ(DR412,$DR$2:$DR$6635,0))/(COUNT(DR$2:$DR$6635)))*100</f>
        <v>27.826675693974273</v>
      </c>
      <c r="DT412">
        <f t="shared" si="48"/>
        <v>0</v>
      </c>
    </row>
    <row r="413" spans="1:124" x14ac:dyDescent="0.25">
      <c r="A413" s="1" t="s">
        <v>107</v>
      </c>
      <c r="B413" s="1" t="s">
        <v>108</v>
      </c>
      <c r="C413" s="1" t="s">
        <v>109</v>
      </c>
      <c r="D413" s="1" t="s">
        <v>110</v>
      </c>
      <c r="E413" s="1" t="s">
        <v>202</v>
      </c>
      <c r="F413" s="1">
        <v>2707</v>
      </c>
      <c r="G413" s="1">
        <v>2500</v>
      </c>
      <c r="H413" s="1">
        <v>0</v>
      </c>
      <c r="I413" s="1">
        <v>1933</v>
      </c>
      <c r="J413" s="1">
        <v>2014</v>
      </c>
      <c r="K413" s="1" t="s">
        <v>112</v>
      </c>
      <c r="L413" s="1" t="s">
        <v>110</v>
      </c>
      <c r="M413" s="1">
        <v>24</v>
      </c>
      <c r="N413" s="1" t="s">
        <v>177</v>
      </c>
      <c r="O413" s="1">
        <v>2</v>
      </c>
      <c r="Q413" s="1" t="s">
        <v>114</v>
      </c>
      <c r="R413" s="1">
        <v>2</v>
      </c>
      <c r="S413" s="1" t="s">
        <v>115</v>
      </c>
      <c r="T413" s="1">
        <v>84</v>
      </c>
      <c r="V413" s="1">
        <v>10345</v>
      </c>
      <c r="W413" s="1" t="s">
        <v>116</v>
      </c>
      <c r="X413" s="1" t="s">
        <v>117</v>
      </c>
      <c r="Y413" s="1" t="s">
        <v>159</v>
      </c>
      <c r="Z413" s="1" t="s">
        <v>119</v>
      </c>
      <c r="AA413" s="1" t="s">
        <v>120</v>
      </c>
      <c r="AC413" s="1" t="s">
        <v>196</v>
      </c>
      <c r="AD413" s="1" t="s">
        <v>203</v>
      </c>
      <c r="AE413" s="1" t="s">
        <v>123</v>
      </c>
      <c r="AF413" s="1" t="s">
        <v>124</v>
      </c>
      <c r="AG413" s="1" t="s">
        <v>125</v>
      </c>
      <c r="AH413" s="1" t="s">
        <v>124</v>
      </c>
      <c r="AI413" s="1" t="s">
        <v>112</v>
      </c>
      <c r="AJ413" s="1" t="s">
        <v>112</v>
      </c>
      <c r="AK413" s="1" t="s">
        <v>125</v>
      </c>
      <c r="AL413" s="1" t="s">
        <v>178</v>
      </c>
      <c r="AM413" s="1" t="s">
        <v>178</v>
      </c>
      <c r="AN413" s="1" t="s">
        <v>204</v>
      </c>
      <c r="AO413" s="1">
        <v>1304</v>
      </c>
      <c r="AP413" s="1">
        <v>102264</v>
      </c>
      <c r="AQ413" s="1">
        <v>130</v>
      </c>
      <c r="AR413" s="1" t="s">
        <v>110</v>
      </c>
      <c r="AS413" s="1">
        <v>50728</v>
      </c>
      <c r="AT413" s="1">
        <v>53435</v>
      </c>
      <c r="AU413" s="2">
        <v>50728</v>
      </c>
      <c r="AV413" s="2">
        <v>53435</v>
      </c>
      <c r="BB413" s="1" t="s">
        <v>129</v>
      </c>
      <c r="BC413" s="1" t="s">
        <v>180</v>
      </c>
      <c r="BD413" s="1">
        <v>91</v>
      </c>
      <c r="BE413" s="1" t="s">
        <v>131</v>
      </c>
      <c r="BF413" s="1">
        <v>0</v>
      </c>
      <c r="BG413" s="1">
        <v>4</v>
      </c>
      <c r="BH413" s="1">
        <v>4</v>
      </c>
      <c r="BI413" s="1" t="s">
        <v>181</v>
      </c>
      <c r="BJ413" s="1" t="s">
        <v>182</v>
      </c>
      <c r="BK413" s="1" t="s">
        <v>112</v>
      </c>
      <c r="BN413" s="1" t="s">
        <v>133</v>
      </c>
      <c r="BR413" s="1" t="s">
        <v>133</v>
      </c>
      <c r="BU413" s="1" t="s">
        <v>112</v>
      </c>
      <c r="BV413" s="1" t="s">
        <v>114</v>
      </c>
      <c r="BW413" s="1" t="s">
        <v>112</v>
      </c>
      <c r="BX413" s="1">
        <v>0</v>
      </c>
      <c r="BZ413" s="1">
        <v>0</v>
      </c>
      <c r="CA413" s="1">
        <v>1</v>
      </c>
      <c r="CB413" s="1">
        <v>0</v>
      </c>
      <c r="CC413" s="1">
        <v>0</v>
      </c>
      <c r="CD413" s="1" t="s">
        <v>110</v>
      </c>
      <c r="CE413" s="1" t="s">
        <v>114</v>
      </c>
      <c r="CF413" s="1" t="s">
        <v>110</v>
      </c>
      <c r="CG413" s="1" t="s">
        <v>117</v>
      </c>
      <c r="CH413" s="1" t="s">
        <v>117</v>
      </c>
      <c r="CI413" s="1" t="s">
        <v>117</v>
      </c>
      <c r="CJ413" s="1" t="s">
        <v>117</v>
      </c>
      <c r="CK413" s="1" t="s">
        <v>125</v>
      </c>
      <c r="CL413" s="1">
        <v>5</v>
      </c>
      <c r="CM413" s="1">
        <v>2</v>
      </c>
      <c r="CN413" s="1" t="s">
        <v>142</v>
      </c>
      <c r="CO413" s="1" t="s">
        <v>183</v>
      </c>
      <c r="CP413" s="1">
        <v>0</v>
      </c>
      <c r="CQ413" s="1" t="s">
        <v>135</v>
      </c>
      <c r="CR413" s="1" t="s">
        <v>135</v>
      </c>
      <c r="CS413" s="1" t="s">
        <v>156</v>
      </c>
      <c r="CT413" s="1" t="s">
        <v>156</v>
      </c>
      <c r="CU413" s="8">
        <v>5</v>
      </c>
      <c r="CV413" s="1" t="s">
        <v>205</v>
      </c>
      <c r="CW413" s="1" t="s">
        <v>205</v>
      </c>
      <c r="CX413" s="1">
        <v>3</v>
      </c>
      <c r="CY413" s="10">
        <f t="shared" si="42"/>
        <v>7.5</v>
      </c>
      <c r="CZ413" s="3">
        <v>4.4333499999999999</v>
      </c>
      <c r="DA413" s="3">
        <v>2.4119100000000002</v>
      </c>
      <c r="DB413" s="6">
        <f t="shared" si="43"/>
        <v>1</v>
      </c>
      <c r="DC413" s="9">
        <v>0</v>
      </c>
      <c r="DD413" s="7">
        <v>0</v>
      </c>
      <c r="DE413" s="7">
        <v>0</v>
      </c>
      <c r="DF413" s="1">
        <v>10345</v>
      </c>
      <c r="DG413" s="1">
        <f t="shared" si="44"/>
        <v>20690</v>
      </c>
      <c r="DH413" s="9">
        <f t="shared" si="45"/>
        <v>5</v>
      </c>
      <c r="DI413" s="1">
        <v>724</v>
      </c>
      <c r="DJ413" s="1">
        <f t="shared" si="46"/>
        <v>1448</v>
      </c>
      <c r="DK413" s="9">
        <f t="shared" si="47"/>
        <v>3</v>
      </c>
      <c r="DL413" s="4">
        <v>10</v>
      </c>
      <c r="DN413">
        <f>(DL413*InputWeights!$C$7+DB413*InputWeights!$C$6)</f>
        <v>5.5</v>
      </c>
      <c r="DO413">
        <f>(DD413*InputWeights!$C$12+DE413*InputWeights!$C$10+CU413*InputWeights!$C$11)</f>
        <v>2</v>
      </c>
      <c r="DP413">
        <f>(DC413*InputWeights!$C$18+DK413*InputWeights!$C$16+DH413*InputWeights!$C$15+CY413*InputWeights!$C$17)</f>
        <v>4.8499999999999996</v>
      </c>
      <c r="DR413">
        <f>DN413*InputWeights!$C$5+DO413*InputWeights!$C$9+DP413*InputWeights!$C$14</f>
        <v>41.9</v>
      </c>
      <c r="DS413">
        <f>((_xlfn.RANK.EQ(DR413,$DR$2:$DR$6635,0))/(COUNT(DR$2:$DR$6635)))*100</f>
        <v>27.894380501015569</v>
      </c>
      <c r="DT413">
        <f t="shared" si="48"/>
        <v>0</v>
      </c>
    </row>
    <row r="414" spans="1:124" x14ac:dyDescent="0.25">
      <c r="A414" s="1" t="s">
        <v>107</v>
      </c>
      <c r="B414" s="1" t="s">
        <v>108</v>
      </c>
      <c r="C414" s="1" t="s">
        <v>109</v>
      </c>
      <c r="D414" s="1" t="s">
        <v>110</v>
      </c>
      <c r="E414" s="1" t="s">
        <v>220</v>
      </c>
      <c r="F414" s="1">
        <v>1977</v>
      </c>
      <c r="G414" s="1">
        <v>2700</v>
      </c>
      <c r="H414" s="1">
        <v>30</v>
      </c>
      <c r="I414" s="1">
        <v>1933</v>
      </c>
      <c r="J414" s="1">
        <v>2014</v>
      </c>
      <c r="K414" s="1" t="s">
        <v>139</v>
      </c>
      <c r="L414" s="1" t="s">
        <v>110</v>
      </c>
      <c r="M414" s="1">
        <v>24</v>
      </c>
      <c r="N414" s="1" t="s">
        <v>177</v>
      </c>
      <c r="O414" s="1">
        <v>2</v>
      </c>
      <c r="Q414" s="1" t="s">
        <v>114</v>
      </c>
      <c r="R414" s="1">
        <v>2</v>
      </c>
      <c r="S414" s="1" t="s">
        <v>148</v>
      </c>
      <c r="T414" s="1">
        <v>85</v>
      </c>
      <c r="V414" s="1">
        <v>11163</v>
      </c>
      <c r="W414" s="1" t="s">
        <v>116</v>
      </c>
      <c r="X414" s="1" t="s">
        <v>117</v>
      </c>
      <c r="Y414" s="1" t="s">
        <v>159</v>
      </c>
      <c r="Z414" s="1" t="s">
        <v>119</v>
      </c>
      <c r="AA414" s="1" t="s">
        <v>120</v>
      </c>
      <c r="AC414" s="1" t="s">
        <v>213</v>
      </c>
      <c r="AD414" s="1" t="s">
        <v>218</v>
      </c>
      <c r="AE414" s="1" t="s">
        <v>123</v>
      </c>
      <c r="AF414" s="1" t="s">
        <v>124</v>
      </c>
      <c r="AG414" s="1" t="s">
        <v>125</v>
      </c>
      <c r="AH414" s="1" t="s">
        <v>124</v>
      </c>
      <c r="AI414" s="1" t="s">
        <v>112</v>
      </c>
      <c r="AJ414" s="1" t="s">
        <v>112</v>
      </c>
      <c r="AK414" s="1" t="s">
        <v>125</v>
      </c>
      <c r="AL414" s="1" t="s">
        <v>174</v>
      </c>
      <c r="AM414" s="1" t="s">
        <v>187</v>
      </c>
      <c r="AN414" s="1" t="s">
        <v>214</v>
      </c>
      <c r="AO414" s="1">
        <v>1309</v>
      </c>
      <c r="AP414" s="1">
        <v>102264</v>
      </c>
      <c r="AQ414" s="1">
        <v>81038</v>
      </c>
      <c r="AR414" s="1" t="s">
        <v>114</v>
      </c>
      <c r="AS414" s="1">
        <v>20406</v>
      </c>
      <c r="AT414" s="1">
        <v>22383</v>
      </c>
      <c r="AU414" s="2">
        <v>42345</v>
      </c>
      <c r="AV414" s="2">
        <v>44322</v>
      </c>
      <c r="BB414" s="1" t="s">
        <v>129</v>
      </c>
      <c r="BC414" s="1" t="s">
        <v>189</v>
      </c>
      <c r="BD414" s="1">
        <v>94</v>
      </c>
      <c r="BE414" s="1" t="s">
        <v>131</v>
      </c>
      <c r="BF414" s="1">
        <v>0</v>
      </c>
      <c r="BG414" s="1">
        <v>4</v>
      </c>
      <c r="BH414" s="1">
        <v>4</v>
      </c>
      <c r="BI414" s="1" t="s">
        <v>181</v>
      </c>
      <c r="BJ414" s="1" t="s">
        <v>182</v>
      </c>
      <c r="BK414" s="1" t="s">
        <v>112</v>
      </c>
      <c r="BN414" s="1" t="s">
        <v>133</v>
      </c>
      <c r="BR414" s="1" t="s">
        <v>133</v>
      </c>
      <c r="BU414" s="1" t="s">
        <v>139</v>
      </c>
      <c r="BV414" s="1" t="s">
        <v>114</v>
      </c>
      <c r="BW414" s="1" t="s">
        <v>112</v>
      </c>
      <c r="BX414" s="1">
        <v>0</v>
      </c>
      <c r="BZ414" s="1">
        <v>0</v>
      </c>
      <c r="CA414" s="1">
        <v>1</v>
      </c>
      <c r="CB414" s="1">
        <v>0</v>
      </c>
      <c r="CC414" s="1">
        <v>0</v>
      </c>
      <c r="CD414" s="1" t="s">
        <v>114</v>
      </c>
      <c r="CE414" s="1" t="s">
        <v>114</v>
      </c>
      <c r="CF414" s="1" t="s">
        <v>110</v>
      </c>
      <c r="CG414" s="1" t="s">
        <v>117</v>
      </c>
      <c r="CH414" s="1" t="s">
        <v>117</v>
      </c>
      <c r="CI414" s="1" t="s">
        <v>117</v>
      </c>
      <c r="CJ414" s="1" t="s">
        <v>117</v>
      </c>
      <c r="CK414" s="1" t="s">
        <v>125</v>
      </c>
      <c r="CL414" s="1">
        <v>6</v>
      </c>
      <c r="CM414" s="1">
        <v>1</v>
      </c>
      <c r="CN414" s="1" t="s">
        <v>142</v>
      </c>
      <c r="CO414" s="1" t="s">
        <v>183</v>
      </c>
      <c r="CP414" s="1">
        <v>0</v>
      </c>
      <c r="CQ414" s="1" t="s">
        <v>143</v>
      </c>
      <c r="CR414" s="1" t="s">
        <v>143</v>
      </c>
      <c r="CS414" s="1" t="s">
        <v>156</v>
      </c>
      <c r="CT414" s="1" t="s">
        <v>156</v>
      </c>
      <c r="CU414" s="8">
        <v>5</v>
      </c>
      <c r="CV414" s="1" t="s">
        <v>221</v>
      </c>
      <c r="CW414" s="1" t="s">
        <v>221</v>
      </c>
      <c r="CX414" s="1">
        <v>3</v>
      </c>
      <c r="CY414" s="10">
        <f t="shared" si="42"/>
        <v>7.5</v>
      </c>
      <c r="CZ414" s="3">
        <v>5.3824500000000004</v>
      </c>
      <c r="DA414" s="3">
        <v>2.30369</v>
      </c>
      <c r="DB414" s="6">
        <f t="shared" si="43"/>
        <v>1</v>
      </c>
      <c r="DC414" s="9">
        <v>0</v>
      </c>
      <c r="DD414" s="7">
        <v>0</v>
      </c>
      <c r="DE414" s="7">
        <v>0</v>
      </c>
      <c r="DF414" s="1">
        <v>11163</v>
      </c>
      <c r="DG414" s="1">
        <f t="shared" si="44"/>
        <v>22326</v>
      </c>
      <c r="DH414" s="9">
        <f t="shared" si="45"/>
        <v>5</v>
      </c>
      <c r="DI414" s="1">
        <v>781</v>
      </c>
      <c r="DJ414" s="1">
        <f t="shared" si="46"/>
        <v>1562</v>
      </c>
      <c r="DK414" s="9">
        <f t="shared" si="47"/>
        <v>3</v>
      </c>
      <c r="DL414" s="4">
        <v>10</v>
      </c>
      <c r="DN414">
        <f>(DL414*InputWeights!$C$7+DB414*InputWeights!$C$6)</f>
        <v>5.5</v>
      </c>
      <c r="DO414">
        <f>(DD414*InputWeights!$C$12+DE414*InputWeights!$C$10+CU414*InputWeights!$C$11)</f>
        <v>2</v>
      </c>
      <c r="DP414">
        <f>(DC414*InputWeights!$C$18+DK414*InputWeights!$C$16+DH414*InputWeights!$C$15+CY414*InputWeights!$C$17)</f>
        <v>4.8499999999999996</v>
      </c>
      <c r="DR414">
        <f>DN414*InputWeights!$C$5+DO414*InputWeights!$C$9+DP414*InputWeights!$C$14</f>
        <v>41.9</v>
      </c>
      <c r="DS414">
        <f>((_xlfn.RANK.EQ(DR414,$DR$2:$DR$6635,0))/(COUNT(DR$2:$DR$6635)))*100</f>
        <v>27.894380501015569</v>
      </c>
      <c r="DT414">
        <f t="shared" si="48"/>
        <v>0</v>
      </c>
    </row>
    <row r="415" spans="1:124" x14ac:dyDescent="0.25">
      <c r="A415" s="1" t="s">
        <v>107</v>
      </c>
      <c r="B415" s="1" t="s">
        <v>108</v>
      </c>
      <c r="C415" s="1" t="s">
        <v>109</v>
      </c>
      <c r="D415" s="1" t="s">
        <v>110</v>
      </c>
      <c r="E415" s="1" t="s">
        <v>256</v>
      </c>
      <c r="F415" s="1">
        <v>3527</v>
      </c>
      <c r="G415" s="1">
        <v>3100</v>
      </c>
      <c r="H415" s="1">
        <v>30</v>
      </c>
      <c r="I415" s="1">
        <v>1931</v>
      </c>
      <c r="J415" s="1">
        <v>2011</v>
      </c>
      <c r="K415" s="1" t="s">
        <v>139</v>
      </c>
      <c r="L415" s="1" t="s">
        <v>110</v>
      </c>
      <c r="M415" s="1">
        <v>24</v>
      </c>
      <c r="N415" s="1" t="s">
        <v>177</v>
      </c>
      <c r="O415" s="1">
        <v>2</v>
      </c>
      <c r="Q415" s="1" t="s">
        <v>114</v>
      </c>
      <c r="R415" s="1">
        <v>2</v>
      </c>
      <c r="S415" s="1" t="s">
        <v>148</v>
      </c>
      <c r="T415" s="1">
        <v>62</v>
      </c>
      <c r="V415" s="1">
        <v>11210</v>
      </c>
      <c r="W415" s="1" t="s">
        <v>116</v>
      </c>
      <c r="X415" s="1" t="s">
        <v>117</v>
      </c>
      <c r="Y415" s="1" t="s">
        <v>159</v>
      </c>
      <c r="Z415" s="1" t="s">
        <v>119</v>
      </c>
      <c r="AA415" s="1" t="s">
        <v>120</v>
      </c>
      <c r="AC415" s="1" t="s">
        <v>242</v>
      </c>
      <c r="AD415" s="1" t="s">
        <v>160</v>
      </c>
      <c r="AE415" s="1" t="s">
        <v>123</v>
      </c>
      <c r="AF415" s="1" t="s">
        <v>124</v>
      </c>
      <c r="AG415" s="1" t="s">
        <v>125</v>
      </c>
      <c r="AH415" s="1" t="s">
        <v>124</v>
      </c>
      <c r="AI415" s="1" t="s">
        <v>112</v>
      </c>
      <c r="AJ415" s="1" t="s">
        <v>112</v>
      </c>
      <c r="AK415" s="1" t="s">
        <v>125</v>
      </c>
      <c r="AL415" s="1" t="s">
        <v>174</v>
      </c>
      <c r="AM415" s="1" t="s">
        <v>257</v>
      </c>
      <c r="AN415" s="1" t="s">
        <v>258</v>
      </c>
      <c r="AO415" s="1">
        <v>1317</v>
      </c>
      <c r="AP415" s="1">
        <v>102264</v>
      </c>
      <c r="AQ415" s="1">
        <v>81038</v>
      </c>
      <c r="AR415" s="1" t="s">
        <v>114</v>
      </c>
      <c r="AS415" s="1">
        <v>32146</v>
      </c>
      <c r="AT415" s="1">
        <v>35673</v>
      </c>
      <c r="AU415" s="2">
        <v>54085</v>
      </c>
      <c r="AV415" s="2">
        <v>57612</v>
      </c>
      <c r="BB415" s="1" t="s">
        <v>129</v>
      </c>
      <c r="BC415" s="1" t="s">
        <v>254</v>
      </c>
      <c r="BD415" s="1">
        <v>94</v>
      </c>
      <c r="BE415" s="1" t="s">
        <v>131</v>
      </c>
      <c r="BF415" s="1">
        <v>0</v>
      </c>
      <c r="BG415" s="1">
        <v>4</v>
      </c>
      <c r="BH415" s="1">
        <v>4</v>
      </c>
      <c r="BI415" s="1" t="s">
        <v>182</v>
      </c>
      <c r="BJ415" s="1" t="s">
        <v>182</v>
      </c>
      <c r="BK415" s="1" t="s">
        <v>112</v>
      </c>
      <c r="BN415" s="1" t="s">
        <v>133</v>
      </c>
      <c r="BR415" s="1" t="s">
        <v>133</v>
      </c>
      <c r="BU415" s="1" t="s">
        <v>139</v>
      </c>
      <c r="BV415" s="1" t="s">
        <v>114</v>
      </c>
      <c r="BW415" s="1" t="s">
        <v>112</v>
      </c>
      <c r="BX415" s="1">
        <v>0</v>
      </c>
      <c r="BZ415" s="1">
        <v>0</v>
      </c>
      <c r="CA415" s="1">
        <v>1</v>
      </c>
      <c r="CB415" s="1">
        <v>0</v>
      </c>
      <c r="CC415" s="1">
        <v>0</v>
      </c>
      <c r="CD415" s="1" t="s">
        <v>114</v>
      </c>
      <c r="CE415" s="1" t="s">
        <v>114</v>
      </c>
      <c r="CF415" s="1" t="s">
        <v>110</v>
      </c>
      <c r="CG415" s="1" t="s">
        <v>117</v>
      </c>
      <c r="CH415" s="1" t="s">
        <v>117</v>
      </c>
      <c r="CI415" s="1" t="s">
        <v>117</v>
      </c>
      <c r="CJ415" s="1" t="s">
        <v>117</v>
      </c>
      <c r="CK415" s="1" t="s">
        <v>125</v>
      </c>
      <c r="CL415" s="1">
        <v>10</v>
      </c>
      <c r="CM415" s="1">
        <v>1</v>
      </c>
      <c r="CN415" s="1" t="s">
        <v>142</v>
      </c>
      <c r="CO415" s="1" t="s">
        <v>183</v>
      </c>
      <c r="CP415" s="1">
        <v>0</v>
      </c>
      <c r="CQ415" s="1" t="s">
        <v>143</v>
      </c>
      <c r="CR415" s="1" t="s">
        <v>143</v>
      </c>
      <c r="CS415" s="1" t="s">
        <v>215</v>
      </c>
      <c r="CT415" s="1" t="s">
        <v>156</v>
      </c>
      <c r="CU415" s="8">
        <v>5</v>
      </c>
      <c r="CV415" s="1" t="s">
        <v>259</v>
      </c>
      <c r="CW415" s="1" t="s">
        <v>259</v>
      </c>
      <c r="CX415" s="1">
        <v>3</v>
      </c>
      <c r="CY415" s="10">
        <f t="shared" si="42"/>
        <v>7.5</v>
      </c>
      <c r="CZ415" s="3">
        <v>4.2528100000000002</v>
      </c>
      <c r="DA415" s="3">
        <v>1.93404</v>
      </c>
      <c r="DB415" s="6">
        <f t="shared" si="43"/>
        <v>1</v>
      </c>
      <c r="DC415" s="9">
        <v>0</v>
      </c>
      <c r="DD415" s="7">
        <v>0</v>
      </c>
      <c r="DE415" s="7">
        <v>0</v>
      </c>
      <c r="DF415" s="1">
        <v>11210</v>
      </c>
      <c r="DG415" s="1">
        <f t="shared" si="44"/>
        <v>22420</v>
      </c>
      <c r="DH415" s="9">
        <f t="shared" si="45"/>
        <v>5</v>
      </c>
      <c r="DI415" s="1">
        <v>534</v>
      </c>
      <c r="DJ415" s="1">
        <f t="shared" si="46"/>
        <v>1068</v>
      </c>
      <c r="DK415" s="9">
        <f t="shared" si="47"/>
        <v>3</v>
      </c>
      <c r="DL415" s="4">
        <v>10</v>
      </c>
      <c r="DN415">
        <f>(DL415*InputWeights!$C$7+DB415*InputWeights!$C$6)</f>
        <v>5.5</v>
      </c>
      <c r="DO415">
        <f>(DD415*InputWeights!$C$12+DE415*InputWeights!$C$10+CU415*InputWeights!$C$11)</f>
        <v>2</v>
      </c>
      <c r="DP415">
        <f>(DC415*InputWeights!$C$18+DK415*InputWeights!$C$16+DH415*InputWeights!$C$15+CY415*InputWeights!$C$17)</f>
        <v>4.8499999999999996</v>
      </c>
      <c r="DR415">
        <f>DN415*InputWeights!$C$5+DO415*InputWeights!$C$9+DP415*InputWeights!$C$14</f>
        <v>41.9</v>
      </c>
      <c r="DS415">
        <f>((_xlfn.RANK.EQ(DR415,$DR$2:$DR$6635,0))/(COUNT(DR$2:$DR$6635)))*100</f>
        <v>27.894380501015569</v>
      </c>
      <c r="DT415">
        <f t="shared" si="48"/>
        <v>0</v>
      </c>
    </row>
    <row r="416" spans="1:124" x14ac:dyDescent="0.25">
      <c r="A416" s="1" t="s">
        <v>450</v>
      </c>
      <c r="B416" s="1" t="s">
        <v>108</v>
      </c>
      <c r="C416" s="1" t="s">
        <v>109</v>
      </c>
      <c r="D416" s="1" t="s">
        <v>110</v>
      </c>
      <c r="E416" s="1" t="s">
        <v>460</v>
      </c>
      <c r="F416" s="1">
        <v>3014</v>
      </c>
      <c r="G416" s="1">
        <v>6300</v>
      </c>
      <c r="H416" s="1">
        <v>0</v>
      </c>
      <c r="I416" s="1">
        <v>1999</v>
      </c>
      <c r="J416" s="1">
        <v>1999</v>
      </c>
      <c r="K416" s="1" t="s">
        <v>139</v>
      </c>
      <c r="L416" s="1" t="s">
        <v>110</v>
      </c>
      <c r="M416" s="1">
        <v>22</v>
      </c>
      <c r="N416" s="1" t="s">
        <v>147</v>
      </c>
      <c r="O416" s="1">
        <v>2</v>
      </c>
      <c r="P416" s="1" t="s">
        <v>112</v>
      </c>
      <c r="Q416" s="1" t="s">
        <v>114</v>
      </c>
      <c r="R416" s="1">
        <v>4</v>
      </c>
      <c r="S416" s="1" t="s">
        <v>148</v>
      </c>
      <c r="T416" s="1">
        <v>165</v>
      </c>
      <c r="V416" s="1">
        <v>11668</v>
      </c>
      <c r="W416" s="1" t="s">
        <v>114</v>
      </c>
      <c r="X416" s="1" t="s">
        <v>117</v>
      </c>
      <c r="Y416" s="1" t="s">
        <v>453</v>
      </c>
      <c r="Z416" s="1" t="s">
        <v>119</v>
      </c>
      <c r="AA416" s="1" t="s">
        <v>454</v>
      </c>
      <c r="AC416" s="1" t="s">
        <v>455</v>
      </c>
      <c r="AD416" s="1" t="s">
        <v>160</v>
      </c>
      <c r="AE416" s="1" t="s">
        <v>364</v>
      </c>
      <c r="AF416" s="1" t="s">
        <v>124</v>
      </c>
      <c r="AG416" s="1" t="s">
        <v>125</v>
      </c>
      <c r="AH416" s="1" t="s">
        <v>110</v>
      </c>
      <c r="AI416" s="1" t="s">
        <v>112</v>
      </c>
      <c r="AJ416" s="1" t="s">
        <v>112</v>
      </c>
      <c r="AK416" s="1" t="s">
        <v>125</v>
      </c>
      <c r="AL416" s="1" t="s">
        <v>461</v>
      </c>
      <c r="AM416" s="1" t="s">
        <v>462</v>
      </c>
      <c r="AN416" s="1" t="s">
        <v>463</v>
      </c>
      <c r="AO416" s="1">
        <v>1780</v>
      </c>
      <c r="AP416" s="1">
        <v>102264</v>
      </c>
      <c r="AQ416" s="1">
        <v>163</v>
      </c>
      <c r="AR416" s="1" t="s">
        <v>114</v>
      </c>
      <c r="AS416" s="1">
        <v>18917</v>
      </c>
      <c r="AT416" s="1">
        <v>21931</v>
      </c>
      <c r="AU416" s="2">
        <v>18917</v>
      </c>
      <c r="AV416" s="2">
        <v>21931</v>
      </c>
      <c r="BB416" s="1" t="s">
        <v>129</v>
      </c>
      <c r="BC416" s="1" t="s">
        <v>225</v>
      </c>
      <c r="BD416" s="1">
        <v>89</v>
      </c>
      <c r="BE416" s="1" t="s">
        <v>131</v>
      </c>
      <c r="BF416" s="1">
        <v>0</v>
      </c>
      <c r="BG416" s="1">
        <v>4</v>
      </c>
      <c r="BH416" s="1">
        <v>4</v>
      </c>
      <c r="BI416" s="1" t="s">
        <v>183</v>
      </c>
      <c r="BJ416" s="1" t="s">
        <v>154</v>
      </c>
      <c r="BK416" s="1" t="s">
        <v>112</v>
      </c>
      <c r="BN416" s="1" t="s">
        <v>133</v>
      </c>
      <c r="BR416" s="1" t="s">
        <v>133</v>
      </c>
      <c r="BU416" s="1" t="s">
        <v>139</v>
      </c>
      <c r="BV416" s="1" t="s">
        <v>114</v>
      </c>
      <c r="BW416" s="1" t="s">
        <v>112</v>
      </c>
      <c r="BX416" s="1">
        <v>0</v>
      </c>
      <c r="BZ416" s="1">
        <v>0</v>
      </c>
      <c r="CA416" s="1">
        <v>1</v>
      </c>
      <c r="CB416" s="1">
        <v>0</v>
      </c>
      <c r="CC416" s="1">
        <v>0</v>
      </c>
      <c r="CD416" s="1" t="s">
        <v>114</v>
      </c>
      <c r="CE416" s="1" t="s">
        <v>114</v>
      </c>
      <c r="CF416" s="1" t="s">
        <v>110</v>
      </c>
      <c r="CG416" s="1" t="s">
        <v>117</v>
      </c>
      <c r="CH416" s="1" t="s">
        <v>117</v>
      </c>
      <c r="CI416" s="1" t="s">
        <v>117</v>
      </c>
      <c r="CJ416" s="1" t="s">
        <v>117</v>
      </c>
      <c r="CK416" s="1" t="s">
        <v>125</v>
      </c>
      <c r="CL416" s="1">
        <v>16</v>
      </c>
      <c r="CM416" s="1">
        <v>1</v>
      </c>
      <c r="CN416" s="1" t="s">
        <v>277</v>
      </c>
      <c r="CO416" s="1" t="s">
        <v>154</v>
      </c>
      <c r="CP416" s="1">
        <v>0</v>
      </c>
      <c r="CQ416" s="1" t="s">
        <v>143</v>
      </c>
      <c r="CR416" s="1" t="s">
        <v>143</v>
      </c>
      <c r="CS416" s="1" t="s">
        <v>184</v>
      </c>
      <c r="CT416" s="1" t="s">
        <v>156</v>
      </c>
      <c r="CU416" s="8">
        <v>5</v>
      </c>
      <c r="CV416" s="1" t="s">
        <v>464</v>
      </c>
      <c r="CW416" s="1" t="s">
        <v>464</v>
      </c>
      <c r="CX416" s="1">
        <v>3</v>
      </c>
      <c r="CY416" s="10">
        <f t="shared" si="42"/>
        <v>7.5</v>
      </c>
      <c r="CZ416" s="3">
        <v>1.2017199999999999</v>
      </c>
      <c r="DA416" s="3">
        <v>0.59713000000000005</v>
      </c>
      <c r="DB416" s="6">
        <f t="shared" si="43"/>
        <v>1</v>
      </c>
      <c r="DC416" s="9">
        <v>0</v>
      </c>
      <c r="DD416" s="7">
        <v>0</v>
      </c>
      <c r="DE416" s="7">
        <v>0</v>
      </c>
      <c r="DF416" s="1">
        <v>11668</v>
      </c>
      <c r="DG416" s="1">
        <f t="shared" si="44"/>
        <v>23336</v>
      </c>
      <c r="DH416" s="9">
        <f t="shared" si="45"/>
        <v>5</v>
      </c>
      <c r="DI416" s="1">
        <v>761</v>
      </c>
      <c r="DJ416" s="1">
        <f t="shared" si="46"/>
        <v>1522</v>
      </c>
      <c r="DK416" s="9">
        <f t="shared" si="47"/>
        <v>3</v>
      </c>
      <c r="DL416" s="4">
        <v>10</v>
      </c>
      <c r="DN416">
        <f>(DL416*InputWeights!$C$7+DB416*InputWeights!$C$6)</f>
        <v>5.5</v>
      </c>
      <c r="DO416">
        <f>(DD416*InputWeights!$C$12+DE416*InputWeights!$C$10+CU416*InputWeights!$C$11)</f>
        <v>2</v>
      </c>
      <c r="DP416">
        <f>(DC416*InputWeights!$C$18+DK416*InputWeights!$C$16+DH416*InputWeights!$C$15+CY416*InputWeights!$C$17)</f>
        <v>4.8499999999999996</v>
      </c>
      <c r="DR416">
        <f>DN416*InputWeights!$C$5+DO416*InputWeights!$C$9+DP416*InputWeights!$C$14</f>
        <v>41.9</v>
      </c>
      <c r="DS416">
        <f>((_xlfn.RANK.EQ(DR416,$DR$2:$DR$6635,0))/(COUNT(DR$2:$DR$6635)))*100</f>
        <v>27.894380501015569</v>
      </c>
      <c r="DT416">
        <f t="shared" si="48"/>
        <v>0</v>
      </c>
    </row>
    <row r="417" spans="1:124" x14ac:dyDescent="0.25">
      <c r="A417" s="1" t="s">
        <v>450</v>
      </c>
      <c r="B417" s="1" t="s">
        <v>108</v>
      </c>
      <c r="C417" s="1" t="s">
        <v>109</v>
      </c>
      <c r="D417" s="1" t="s">
        <v>110</v>
      </c>
      <c r="E417" s="1" t="s">
        <v>469</v>
      </c>
      <c r="F417" s="1">
        <v>2767</v>
      </c>
      <c r="G417" s="1">
        <v>6400</v>
      </c>
      <c r="H417" s="1">
        <v>0</v>
      </c>
      <c r="I417" s="1">
        <v>1999</v>
      </c>
      <c r="J417" s="1">
        <v>1999</v>
      </c>
      <c r="K417" s="1" t="s">
        <v>139</v>
      </c>
      <c r="L417" s="1" t="s">
        <v>110</v>
      </c>
      <c r="M417" s="1">
        <v>22</v>
      </c>
      <c r="N417" s="1" t="s">
        <v>147</v>
      </c>
      <c r="O417" s="1">
        <v>2</v>
      </c>
      <c r="P417" s="1" t="s">
        <v>112</v>
      </c>
      <c r="Q417" s="1" t="s">
        <v>114</v>
      </c>
      <c r="R417" s="1">
        <v>4</v>
      </c>
      <c r="S417" s="1" t="s">
        <v>148</v>
      </c>
      <c r="T417" s="1">
        <v>162</v>
      </c>
      <c r="V417" s="1">
        <v>11668</v>
      </c>
      <c r="W417" s="1" t="s">
        <v>114</v>
      </c>
      <c r="X417" s="1" t="s">
        <v>117</v>
      </c>
      <c r="Y417" s="1" t="s">
        <v>453</v>
      </c>
      <c r="Z417" s="1" t="s">
        <v>119</v>
      </c>
      <c r="AA417" s="1" t="s">
        <v>454</v>
      </c>
      <c r="AC417" s="1" t="s">
        <v>160</v>
      </c>
      <c r="AD417" s="1" t="s">
        <v>466</v>
      </c>
      <c r="AE417" s="1" t="s">
        <v>364</v>
      </c>
      <c r="AF417" s="1" t="s">
        <v>124</v>
      </c>
      <c r="AG417" s="1" t="s">
        <v>125</v>
      </c>
      <c r="AH417" s="1" t="s">
        <v>110</v>
      </c>
      <c r="AI417" s="1" t="s">
        <v>112</v>
      </c>
      <c r="AJ417" s="1" t="s">
        <v>112</v>
      </c>
      <c r="AK417" s="1" t="s">
        <v>125</v>
      </c>
      <c r="AL417" s="1" t="s">
        <v>470</v>
      </c>
      <c r="AM417" s="1" t="s">
        <v>462</v>
      </c>
      <c r="AN417" s="1" t="s">
        <v>463</v>
      </c>
      <c r="AO417" s="1">
        <v>1782</v>
      </c>
      <c r="AP417" s="1">
        <v>102264</v>
      </c>
      <c r="AQ417" s="1">
        <v>163</v>
      </c>
      <c r="AR417" s="1" t="s">
        <v>114</v>
      </c>
      <c r="AS417" s="1">
        <v>21931</v>
      </c>
      <c r="AT417" s="1">
        <v>24698</v>
      </c>
      <c r="AU417" s="2">
        <v>21931</v>
      </c>
      <c r="AV417" s="2">
        <v>24698</v>
      </c>
      <c r="BB417" s="1" t="s">
        <v>129</v>
      </c>
      <c r="BC417" s="1" t="s">
        <v>225</v>
      </c>
      <c r="BD417" s="1">
        <v>90</v>
      </c>
      <c r="BE417" s="1" t="s">
        <v>131</v>
      </c>
      <c r="BF417" s="1">
        <v>0</v>
      </c>
      <c r="BG417" s="1">
        <v>4</v>
      </c>
      <c r="BH417" s="1">
        <v>4</v>
      </c>
      <c r="BI417" s="1" t="s">
        <v>183</v>
      </c>
      <c r="BJ417" s="1" t="s">
        <v>154</v>
      </c>
      <c r="BK417" s="1" t="s">
        <v>112</v>
      </c>
      <c r="BN417" s="1" t="s">
        <v>133</v>
      </c>
      <c r="BR417" s="1" t="s">
        <v>133</v>
      </c>
      <c r="BU417" s="1" t="s">
        <v>139</v>
      </c>
      <c r="BV417" s="1" t="s">
        <v>114</v>
      </c>
      <c r="BW417" s="1" t="s">
        <v>112</v>
      </c>
      <c r="BX417" s="1">
        <v>0</v>
      </c>
      <c r="BZ417" s="1">
        <v>0</v>
      </c>
      <c r="CA417" s="1">
        <v>1</v>
      </c>
      <c r="CB417" s="1">
        <v>0</v>
      </c>
      <c r="CC417" s="1">
        <v>0</v>
      </c>
      <c r="CD417" s="1" t="s">
        <v>114</v>
      </c>
      <c r="CE417" s="1" t="s">
        <v>114</v>
      </c>
      <c r="CF417" s="1" t="s">
        <v>110</v>
      </c>
      <c r="CG417" s="1" t="s">
        <v>116</v>
      </c>
      <c r="CH417" s="1" t="s">
        <v>114</v>
      </c>
      <c r="CI417" s="1" t="s">
        <v>117</v>
      </c>
      <c r="CJ417" s="1" t="s">
        <v>117</v>
      </c>
      <c r="CK417" s="1" t="s">
        <v>125</v>
      </c>
      <c r="CL417" s="1">
        <v>12</v>
      </c>
      <c r="CM417" s="1">
        <v>0</v>
      </c>
      <c r="CN417" s="1" t="s">
        <v>277</v>
      </c>
      <c r="CO417" s="1" t="s">
        <v>154</v>
      </c>
      <c r="CP417" s="1">
        <v>0</v>
      </c>
      <c r="CQ417" s="1" t="s">
        <v>143</v>
      </c>
      <c r="CR417" s="1" t="s">
        <v>143</v>
      </c>
      <c r="CS417" s="1" t="s">
        <v>184</v>
      </c>
      <c r="CT417" s="1" t="s">
        <v>156</v>
      </c>
      <c r="CU417" s="8">
        <v>5</v>
      </c>
      <c r="CV417" s="1" t="s">
        <v>471</v>
      </c>
      <c r="CW417" s="1" t="s">
        <v>471</v>
      </c>
      <c r="CX417" s="1">
        <v>3</v>
      </c>
      <c r="CY417" s="10">
        <f t="shared" si="42"/>
        <v>7.5</v>
      </c>
      <c r="CZ417" s="3">
        <v>2.5022600000000002</v>
      </c>
      <c r="DA417" s="3">
        <v>1.26342</v>
      </c>
      <c r="DB417" s="6">
        <f t="shared" si="43"/>
        <v>1</v>
      </c>
      <c r="DC417" s="9">
        <v>0</v>
      </c>
      <c r="DD417" s="7">
        <v>0</v>
      </c>
      <c r="DE417" s="7">
        <v>0</v>
      </c>
      <c r="DF417" s="1">
        <v>11668</v>
      </c>
      <c r="DG417" s="1">
        <f t="shared" si="44"/>
        <v>23336</v>
      </c>
      <c r="DH417" s="9">
        <f t="shared" si="45"/>
        <v>5</v>
      </c>
      <c r="DI417" s="1">
        <v>761</v>
      </c>
      <c r="DJ417" s="1">
        <f t="shared" si="46"/>
        <v>1522</v>
      </c>
      <c r="DK417" s="9">
        <f t="shared" si="47"/>
        <v>3</v>
      </c>
      <c r="DL417" s="4">
        <v>10</v>
      </c>
      <c r="DN417">
        <f>(DL417*InputWeights!$C$7+DB417*InputWeights!$C$6)</f>
        <v>5.5</v>
      </c>
      <c r="DO417">
        <f>(DD417*InputWeights!$C$12+DE417*InputWeights!$C$10+CU417*InputWeights!$C$11)</f>
        <v>2</v>
      </c>
      <c r="DP417">
        <f>(DC417*InputWeights!$C$18+DK417*InputWeights!$C$16+DH417*InputWeights!$C$15+CY417*InputWeights!$C$17)</f>
        <v>4.8499999999999996</v>
      </c>
      <c r="DR417">
        <f>DN417*InputWeights!$C$5+DO417*InputWeights!$C$9+DP417*InputWeights!$C$14</f>
        <v>41.9</v>
      </c>
      <c r="DS417">
        <f>((_xlfn.RANK.EQ(DR417,$DR$2:$DR$6635,0))/(COUNT(DR$2:$DR$6635)))*100</f>
        <v>27.894380501015569</v>
      </c>
      <c r="DT417">
        <f t="shared" si="48"/>
        <v>0</v>
      </c>
    </row>
    <row r="418" spans="1:124" x14ac:dyDescent="0.25">
      <c r="A418" s="1" t="s">
        <v>450</v>
      </c>
      <c r="B418" s="1" t="s">
        <v>108</v>
      </c>
      <c r="C418" s="1" t="s">
        <v>109</v>
      </c>
      <c r="D418" s="1" t="s">
        <v>110</v>
      </c>
      <c r="E418" s="1" t="s">
        <v>487</v>
      </c>
      <c r="F418" s="1">
        <v>2819</v>
      </c>
      <c r="G418" s="1">
        <v>7300</v>
      </c>
      <c r="H418" s="1">
        <v>0</v>
      </c>
      <c r="I418" s="1">
        <v>1936</v>
      </c>
      <c r="J418" s="1">
        <v>2014</v>
      </c>
      <c r="K418" s="1" t="s">
        <v>139</v>
      </c>
      <c r="L418" s="1" t="s">
        <v>110</v>
      </c>
      <c r="M418" s="1">
        <v>25</v>
      </c>
      <c r="N418" s="1" t="s">
        <v>177</v>
      </c>
      <c r="O418" s="1">
        <v>2</v>
      </c>
      <c r="Q418" s="1" t="s">
        <v>114</v>
      </c>
      <c r="R418" s="1">
        <v>999</v>
      </c>
      <c r="S418" s="1" t="s">
        <v>148</v>
      </c>
      <c r="T418" s="1">
        <v>121</v>
      </c>
      <c r="V418" s="1">
        <v>11809</v>
      </c>
      <c r="W418" s="1" t="s">
        <v>116</v>
      </c>
      <c r="X418" s="1" t="s">
        <v>117</v>
      </c>
      <c r="Y418" s="1" t="s">
        <v>478</v>
      </c>
      <c r="Z418" s="1" t="s">
        <v>119</v>
      </c>
      <c r="AA418" s="1" t="s">
        <v>454</v>
      </c>
      <c r="AC418" s="1" t="s">
        <v>483</v>
      </c>
      <c r="AD418" s="1" t="s">
        <v>321</v>
      </c>
      <c r="AE418" s="1" t="s">
        <v>364</v>
      </c>
      <c r="AF418" s="1" t="s">
        <v>124</v>
      </c>
      <c r="AG418" s="1" t="s">
        <v>125</v>
      </c>
      <c r="AH418" s="1" t="s">
        <v>124</v>
      </c>
      <c r="AI418" s="1" t="s">
        <v>150</v>
      </c>
      <c r="AJ418" s="1" t="s">
        <v>112</v>
      </c>
      <c r="AK418" s="1" t="s">
        <v>125</v>
      </c>
      <c r="AL418" s="1" t="s">
        <v>488</v>
      </c>
      <c r="AM418" s="1" t="s">
        <v>489</v>
      </c>
      <c r="AN418" s="1" t="s">
        <v>490</v>
      </c>
      <c r="AO418" s="1">
        <v>1800</v>
      </c>
      <c r="AP418" s="1">
        <v>102264</v>
      </c>
      <c r="AQ418" s="1">
        <v>163</v>
      </c>
      <c r="AR418" s="1" t="s">
        <v>114</v>
      </c>
      <c r="AS418" s="1">
        <v>41101</v>
      </c>
      <c r="AT418" s="1">
        <v>43920</v>
      </c>
      <c r="AU418" s="2">
        <v>41101</v>
      </c>
      <c r="AV418" s="2">
        <v>43920</v>
      </c>
      <c r="BB418" s="1" t="s">
        <v>129</v>
      </c>
      <c r="BC418" s="1" t="s">
        <v>130</v>
      </c>
      <c r="BD418" s="1">
        <v>92</v>
      </c>
      <c r="BE418" s="1" t="s">
        <v>131</v>
      </c>
      <c r="BF418" s="1">
        <v>0</v>
      </c>
      <c r="BG418" s="1">
        <v>4</v>
      </c>
      <c r="BH418" s="1">
        <v>4</v>
      </c>
      <c r="BI418" s="1" t="s">
        <v>153</v>
      </c>
      <c r="BJ418" s="1" t="s">
        <v>182</v>
      </c>
      <c r="BK418" s="1" t="s">
        <v>112</v>
      </c>
      <c r="BN418" s="1" t="s">
        <v>133</v>
      </c>
      <c r="BR418" s="1" t="s">
        <v>133</v>
      </c>
      <c r="BU418" s="1" t="s">
        <v>139</v>
      </c>
      <c r="BV418" s="1" t="s">
        <v>114</v>
      </c>
      <c r="BW418" s="1" t="s">
        <v>112</v>
      </c>
      <c r="BX418" s="1">
        <v>0</v>
      </c>
      <c r="BZ418" s="1">
        <v>0</v>
      </c>
      <c r="CA418" s="1">
        <v>1</v>
      </c>
      <c r="CB418" s="1">
        <v>0</v>
      </c>
      <c r="CC418" s="1">
        <v>0</v>
      </c>
      <c r="CD418" s="1" t="s">
        <v>114</v>
      </c>
      <c r="CE418" s="1" t="s">
        <v>114</v>
      </c>
      <c r="CF418" s="1" t="s">
        <v>110</v>
      </c>
      <c r="CG418" s="1" t="s">
        <v>117</v>
      </c>
      <c r="CH418" s="1" t="s">
        <v>117</v>
      </c>
      <c r="CI418" s="1" t="s">
        <v>117</v>
      </c>
      <c r="CJ418" s="1" t="s">
        <v>117</v>
      </c>
      <c r="CK418" s="1" t="s">
        <v>125</v>
      </c>
      <c r="CL418" s="1">
        <v>20</v>
      </c>
      <c r="CM418" s="1">
        <v>5</v>
      </c>
      <c r="CN418" s="1" t="s">
        <v>142</v>
      </c>
      <c r="CO418" s="1" t="s">
        <v>183</v>
      </c>
      <c r="CP418" s="1">
        <v>0</v>
      </c>
      <c r="CQ418" s="1" t="s">
        <v>143</v>
      </c>
      <c r="CR418" s="1" t="s">
        <v>143</v>
      </c>
      <c r="CS418" s="1" t="s">
        <v>184</v>
      </c>
      <c r="CT418" s="1" t="s">
        <v>156</v>
      </c>
      <c r="CU418" s="8">
        <v>5</v>
      </c>
      <c r="CV418" s="1" t="s">
        <v>491</v>
      </c>
      <c r="CW418" s="1" t="s">
        <v>491</v>
      </c>
      <c r="CX418" s="1">
        <v>3</v>
      </c>
      <c r="CY418" s="10">
        <f t="shared" si="42"/>
        <v>7.5</v>
      </c>
      <c r="CZ418" s="3">
        <v>0.86779799999999996</v>
      </c>
      <c r="DA418" s="3">
        <v>0.86779799999999996</v>
      </c>
      <c r="DB418" s="6">
        <f t="shared" si="43"/>
        <v>1</v>
      </c>
      <c r="DC418" s="9">
        <v>0</v>
      </c>
      <c r="DD418" s="7">
        <v>0</v>
      </c>
      <c r="DE418" s="7">
        <v>0</v>
      </c>
      <c r="DF418" s="1">
        <v>11809</v>
      </c>
      <c r="DG418" s="1">
        <f t="shared" si="44"/>
        <v>23618</v>
      </c>
      <c r="DH418" s="9">
        <f t="shared" si="45"/>
        <v>5</v>
      </c>
      <c r="DI418" s="1">
        <v>660</v>
      </c>
      <c r="DJ418" s="1">
        <f t="shared" si="46"/>
        <v>1320</v>
      </c>
      <c r="DK418" s="9">
        <f t="shared" si="47"/>
        <v>3</v>
      </c>
      <c r="DL418" s="4">
        <v>10</v>
      </c>
      <c r="DN418">
        <f>(DL418*InputWeights!$C$7+DB418*InputWeights!$C$6)</f>
        <v>5.5</v>
      </c>
      <c r="DO418">
        <f>(DD418*InputWeights!$C$12+DE418*InputWeights!$C$10+CU418*InputWeights!$C$11)</f>
        <v>2</v>
      </c>
      <c r="DP418">
        <f>(DC418*InputWeights!$C$18+DK418*InputWeights!$C$16+DH418*InputWeights!$C$15+CY418*InputWeights!$C$17)</f>
        <v>4.8499999999999996</v>
      </c>
      <c r="DR418">
        <f>DN418*InputWeights!$C$5+DO418*InputWeights!$C$9+DP418*InputWeights!$C$14</f>
        <v>41.9</v>
      </c>
      <c r="DS418">
        <f>((_xlfn.RANK.EQ(DR418,$DR$2:$DR$6635,0))/(COUNT(DR$2:$DR$6635)))*100</f>
        <v>27.894380501015569</v>
      </c>
      <c r="DT418">
        <f t="shared" si="48"/>
        <v>0</v>
      </c>
    </row>
    <row r="419" spans="1:124" x14ac:dyDescent="0.25">
      <c r="A419" s="1" t="s">
        <v>450</v>
      </c>
      <c r="B419" s="1" t="s">
        <v>108</v>
      </c>
      <c r="C419" s="1" t="s">
        <v>109</v>
      </c>
      <c r="D419" s="1" t="s">
        <v>110</v>
      </c>
      <c r="E419" s="1" t="s">
        <v>615</v>
      </c>
      <c r="F419" s="1">
        <v>1082</v>
      </c>
      <c r="G419" s="1">
        <v>12700</v>
      </c>
      <c r="H419" s="1">
        <v>20</v>
      </c>
      <c r="I419" s="1">
        <v>1930</v>
      </c>
      <c r="J419" s="1">
        <v>2013</v>
      </c>
      <c r="K419" s="1" t="s">
        <v>183</v>
      </c>
      <c r="L419" s="1" t="s">
        <v>114</v>
      </c>
      <c r="M419" s="1">
        <v>22</v>
      </c>
      <c r="N419" s="1" t="s">
        <v>177</v>
      </c>
      <c r="O419" s="1">
        <v>2</v>
      </c>
      <c r="P419" s="1" t="s">
        <v>112</v>
      </c>
      <c r="Q419" s="1" t="s">
        <v>117</v>
      </c>
      <c r="R419" s="1">
        <v>0</v>
      </c>
      <c r="S419" s="1" t="s">
        <v>335</v>
      </c>
      <c r="T419" s="1">
        <v>157</v>
      </c>
      <c r="V419" s="1">
        <v>12148</v>
      </c>
      <c r="W419" s="1" t="s">
        <v>116</v>
      </c>
      <c r="X419" s="1" t="s">
        <v>117</v>
      </c>
      <c r="Y419" s="1" t="s">
        <v>616</v>
      </c>
      <c r="Z419" s="1" t="s">
        <v>119</v>
      </c>
      <c r="AA419" s="1" t="s">
        <v>454</v>
      </c>
      <c r="AC419" s="1" t="s">
        <v>218</v>
      </c>
      <c r="AD419" s="1" t="s">
        <v>617</v>
      </c>
      <c r="AE419" s="1" t="s">
        <v>340</v>
      </c>
      <c r="AF419" s="1" t="s">
        <v>124</v>
      </c>
      <c r="AG419" s="1" t="s">
        <v>125</v>
      </c>
      <c r="AH419" s="1" t="s">
        <v>124</v>
      </c>
      <c r="AI419" s="1" t="s">
        <v>112</v>
      </c>
      <c r="AJ419" s="1" t="s">
        <v>112</v>
      </c>
      <c r="AK419" s="1" t="s">
        <v>125</v>
      </c>
      <c r="AL419" s="1" t="s">
        <v>618</v>
      </c>
      <c r="AM419" s="1" t="s">
        <v>619</v>
      </c>
      <c r="AN419" s="1" t="s">
        <v>620</v>
      </c>
      <c r="AO419" s="1">
        <v>1879</v>
      </c>
      <c r="AP419" s="1">
        <v>102264</v>
      </c>
      <c r="AQ419" s="1">
        <v>71105</v>
      </c>
      <c r="AR419" s="1" t="s">
        <v>110</v>
      </c>
      <c r="AS419" s="1">
        <v>46975</v>
      </c>
      <c r="AT419" s="1">
        <v>48057</v>
      </c>
      <c r="AU419" s="2">
        <v>155726</v>
      </c>
      <c r="AV419" s="2">
        <v>156808</v>
      </c>
      <c r="BB419" s="1" t="s">
        <v>129</v>
      </c>
      <c r="BC419" s="1" t="s">
        <v>254</v>
      </c>
      <c r="BD419" s="1">
        <v>87</v>
      </c>
      <c r="BE419" s="1" t="s">
        <v>131</v>
      </c>
      <c r="BF419" s="1">
        <v>0</v>
      </c>
      <c r="BG419" s="1">
        <v>4</v>
      </c>
      <c r="BH419" s="1">
        <v>4</v>
      </c>
      <c r="BI419" s="1" t="s">
        <v>286</v>
      </c>
      <c r="BJ419" s="1" t="s">
        <v>366</v>
      </c>
      <c r="BK419" s="1" t="s">
        <v>112</v>
      </c>
      <c r="BN419" s="1" t="s">
        <v>133</v>
      </c>
      <c r="BR419" s="1" t="s">
        <v>133</v>
      </c>
      <c r="BU419" s="1" t="s">
        <v>112</v>
      </c>
      <c r="BV419" s="1" t="s">
        <v>114</v>
      </c>
      <c r="BW419" s="1" t="s">
        <v>112</v>
      </c>
      <c r="BX419" s="1">
        <v>0</v>
      </c>
      <c r="BZ419" s="1">
        <v>0</v>
      </c>
      <c r="CA419" s="1">
        <v>1</v>
      </c>
      <c r="CB419" s="1">
        <v>0</v>
      </c>
      <c r="CC419" s="1">
        <v>0</v>
      </c>
      <c r="CD419" s="1" t="s">
        <v>117</v>
      </c>
      <c r="CE419" s="1" t="s">
        <v>117</v>
      </c>
      <c r="CF419" s="1" t="s">
        <v>110</v>
      </c>
      <c r="CG419" s="1" t="s">
        <v>114</v>
      </c>
      <c r="CH419" s="1" t="s">
        <v>117</v>
      </c>
      <c r="CI419" s="1" t="s">
        <v>117</v>
      </c>
      <c r="CJ419" s="1" t="s">
        <v>117</v>
      </c>
      <c r="CK419" s="1" t="s">
        <v>112</v>
      </c>
      <c r="CL419" s="1">
        <v>0</v>
      </c>
      <c r="CM419" s="1">
        <v>4</v>
      </c>
      <c r="CN419" s="1" t="s">
        <v>142</v>
      </c>
      <c r="CO419" s="1" t="s">
        <v>183</v>
      </c>
      <c r="CP419" s="1">
        <v>0</v>
      </c>
      <c r="CQ419" s="1" t="s">
        <v>135</v>
      </c>
      <c r="CR419" s="1" t="s">
        <v>135</v>
      </c>
      <c r="CS419" s="1" t="s">
        <v>184</v>
      </c>
      <c r="CT419" s="1" t="s">
        <v>156</v>
      </c>
      <c r="CU419" s="8">
        <v>5</v>
      </c>
      <c r="CV419" s="1" t="s">
        <v>621</v>
      </c>
      <c r="CW419" s="1" t="s">
        <v>621</v>
      </c>
      <c r="CX419" s="1">
        <v>3</v>
      </c>
      <c r="CY419" s="10">
        <f t="shared" si="42"/>
        <v>7.5</v>
      </c>
      <c r="CZ419" s="3">
        <v>14.8</v>
      </c>
      <c r="DA419" s="3">
        <v>0</v>
      </c>
      <c r="DB419" s="6">
        <f t="shared" si="43"/>
        <v>1</v>
      </c>
      <c r="DC419" s="9">
        <v>10</v>
      </c>
      <c r="DD419" s="7">
        <v>0</v>
      </c>
      <c r="DE419" s="7">
        <v>0</v>
      </c>
      <c r="DF419" s="1">
        <v>12148</v>
      </c>
      <c r="DG419" s="1">
        <f t="shared" si="44"/>
        <v>12148</v>
      </c>
      <c r="DH419" s="9">
        <f t="shared" si="45"/>
        <v>3</v>
      </c>
      <c r="DI419" s="1">
        <v>729</v>
      </c>
      <c r="DJ419" s="1">
        <f t="shared" si="46"/>
        <v>729</v>
      </c>
      <c r="DK419" s="9">
        <f t="shared" si="47"/>
        <v>2</v>
      </c>
      <c r="DL419" s="4">
        <v>10</v>
      </c>
      <c r="DN419">
        <f>(DL419*InputWeights!$C$7+DB419*InputWeights!$C$6)</f>
        <v>5.5</v>
      </c>
      <c r="DO419">
        <f>(DD419*InputWeights!$C$12+DE419*InputWeights!$C$10+CU419*InputWeights!$C$11)</f>
        <v>2</v>
      </c>
      <c r="DP419">
        <f>(DC419*InputWeights!$C$18+DK419*InputWeights!$C$16+DH419*InputWeights!$C$15+CY419*InputWeights!$C$17)</f>
        <v>4.8499999999999996</v>
      </c>
      <c r="DR419">
        <f>DN419*InputWeights!$C$5+DO419*InputWeights!$C$9+DP419*InputWeights!$C$14</f>
        <v>41.9</v>
      </c>
      <c r="DS419">
        <f>((_xlfn.RANK.EQ(DR419,$DR$2:$DR$6635,0))/(COUNT(DR$2:$DR$6635)))*100</f>
        <v>27.894380501015569</v>
      </c>
      <c r="DT419">
        <f t="shared" si="48"/>
        <v>0</v>
      </c>
    </row>
    <row r="420" spans="1:124" x14ac:dyDescent="0.25">
      <c r="A420" s="1" t="s">
        <v>450</v>
      </c>
      <c r="B420" s="1" t="s">
        <v>108</v>
      </c>
      <c r="C420" s="1" t="s">
        <v>109</v>
      </c>
      <c r="D420" s="1" t="s">
        <v>110</v>
      </c>
      <c r="E420" s="1" t="s">
        <v>622</v>
      </c>
      <c r="F420" s="1">
        <v>2830</v>
      </c>
      <c r="G420" s="1">
        <v>12800</v>
      </c>
      <c r="H420" s="1">
        <v>20</v>
      </c>
      <c r="I420" s="1">
        <v>1930</v>
      </c>
      <c r="J420" s="1">
        <v>2013</v>
      </c>
      <c r="K420" s="1" t="s">
        <v>183</v>
      </c>
      <c r="L420" s="1" t="s">
        <v>114</v>
      </c>
      <c r="M420" s="1">
        <v>30</v>
      </c>
      <c r="N420" s="1" t="s">
        <v>177</v>
      </c>
      <c r="O420" s="1">
        <v>2</v>
      </c>
      <c r="P420" s="1" t="s">
        <v>112</v>
      </c>
      <c r="Q420" s="1" t="s">
        <v>117</v>
      </c>
      <c r="R420" s="1">
        <v>0</v>
      </c>
      <c r="S420" s="1" t="s">
        <v>335</v>
      </c>
      <c r="T420" s="1">
        <v>97</v>
      </c>
      <c r="V420" s="1">
        <v>12148</v>
      </c>
      <c r="W420" s="1" t="s">
        <v>116</v>
      </c>
      <c r="X420" s="1" t="s">
        <v>117</v>
      </c>
      <c r="Y420" s="1" t="s">
        <v>623</v>
      </c>
      <c r="Z420" s="1" t="s">
        <v>119</v>
      </c>
      <c r="AA420" s="1" t="s">
        <v>454</v>
      </c>
      <c r="AC420" s="1" t="s">
        <v>617</v>
      </c>
      <c r="AD420" s="1" t="s">
        <v>160</v>
      </c>
      <c r="AE420" s="1" t="s">
        <v>340</v>
      </c>
      <c r="AF420" s="1" t="s">
        <v>124</v>
      </c>
      <c r="AG420" s="1" t="s">
        <v>125</v>
      </c>
      <c r="AH420" s="1" t="s">
        <v>124</v>
      </c>
      <c r="AI420" s="1" t="s">
        <v>112</v>
      </c>
      <c r="AJ420" s="1" t="s">
        <v>112</v>
      </c>
      <c r="AK420" s="1" t="s">
        <v>125</v>
      </c>
      <c r="AL420" s="1" t="s">
        <v>618</v>
      </c>
      <c r="AM420" s="1" t="s">
        <v>619</v>
      </c>
      <c r="AN420" s="1" t="s">
        <v>624</v>
      </c>
      <c r="AO420" s="1">
        <v>1880</v>
      </c>
      <c r="AP420" s="1">
        <v>102264</v>
      </c>
      <c r="AQ420" s="1">
        <v>71105</v>
      </c>
      <c r="AR420" s="1" t="s">
        <v>110</v>
      </c>
      <c r="AS420" s="1">
        <v>48057</v>
      </c>
      <c r="AT420" s="1">
        <v>50887</v>
      </c>
      <c r="AU420" s="2">
        <v>156808</v>
      </c>
      <c r="AV420" s="2">
        <v>159638</v>
      </c>
      <c r="BB420" s="1" t="s">
        <v>129</v>
      </c>
      <c r="BC420" s="1" t="s">
        <v>254</v>
      </c>
      <c r="BD420" s="1">
        <v>93</v>
      </c>
      <c r="BE420" s="1" t="s">
        <v>131</v>
      </c>
      <c r="BF420" s="1">
        <v>0</v>
      </c>
      <c r="BG420" s="1">
        <v>4</v>
      </c>
      <c r="BH420" s="1">
        <v>4</v>
      </c>
      <c r="BI420" s="1" t="s">
        <v>286</v>
      </c>
      <c r="BJ420" s="1" t="s">
        <v>366</v>
      </c>
      <c r="BK420" s="1" t="s">
        <v>112</v>
      </c>
      <c r="BN420" s="1" t="s">
        <v>133</v>
      </c>
      <c r="BR420" s="1" t="s">
        <v>133</v>
      </c>
      <c r="BU420" s="1" t="s">
        <v>112</v>
      </c>
      <c r="BV420" s="1" t="s">
        <v>114</v>
      </c>
      <c r="BW420" s="1" t="s">
        <v>112</v>
      </c>
      <c r="BX420" s="1">
        <v>0</v>
      </c>
      <c r="BZ420" s="1">
        <v>0</v>
      </c>
      <c r="CA420" s="1">
        <v>1</v>
      </c>
      <c r="CB420" s="1">
        <v>0</v>
      </c>
      <c r="CC420" s="1">
        <v>0</v>
      </c>
      <c r="CD420" s="1" t="s">
        <v>117</v>
      </c>
      <c r="CE420" s="1" t="s">
        <v>117</v>
      </c>
      <c r="CF420" s="1" t="s">
        <v>110</v>
      </c>
      <c r="CG420" s="1" t="s">
        <v>117</v>
      </c>
      <c r="CH420" s="1" t="s">
        <v>117</v>
      </c>
      <c r="CI420" s="1" t="s">
        <v>117</v>
      </c>
      <c r="CJ420" s="1" t="s">
        <v>117</v>
      </c>
      <c r="CK420" s="1" t="s">
        <v>112</v>
      </c>
      <c r="CL420" s="1">
        <v>18</v>
      </c>
      <c r="CM420" s="1">
        <v>1</v>
      </c>
      <c r="CN420" s="1" t="s">
        <v>142</v>
      </c>
      <c r="CO420" s="1" t="s">
        <v>183</v>
      </c>
      <c r="CP420" s="1">
        <v>0</v>
      </c>
      <c r="CQ420" s="1" t="s">
        <v>135</v>
      </c>
      <c r="CR420" s="1" t="s">
        <v>135</v>
      </c>
      <c r="CS420" s="1" t="s">
        <v>156</v>
      </c>
      <c r="CT420" s="1" t="s">
        <v>156</v>
      </c>
      <c r="CU420" s="8">
        <v>5</v>
      </c>
      <c r="CV420" s="1" t="s">
        <v>625</v>
      </c>
      <c r="CW420" s="1" t="s">
        <v>625</v>
      </c>
      <c r="CX420" s="1">
        <v>3</v>
      </c>
      <c r="CY420" s="10">
        <f t="shared" si="42"/>
        <v>7.5</v>
      </c>
      <c r="CZ420" s="3">
        <v>0.65618900000000002</v>
      </c>
      <c r="DA420" s="3">
        <v>0.45897100000000002</v>
      </c>
      <c r="DB420" s="6">
        <f t="shared" si="43"/>
        <v>1</v>
      </c>
      <c r="DC420" s="9">
        <v>10</v>
      </c>
      <c r="DD420" s="7">
        <v>0</v>
      </c>
      <c r="DE420" s="7">
        <v>0</v>
      </c>
      <c r="DF420" s="1">
        <v>12148</v>
      </c>
      <c r="DG420" s="1">
        <f t="shared" si="44"/>
        <v>12148</v>
      </c>
      <c r="DH420" s="9">
        <f t="shared" si="45"/>
        <v>3</v>
      </c>
      <c r="DI420" s="1">
        <v>729</v>
      </c>
      <c r="DJ420" s="1">
        <f t="shared" si="46"/>
        <v>729</v>
      </c>
      <c r="DK420" s="9">
        <f t="shared" si="47"/>
        <v>2</v>
      </c>
      <c r="DL420" s="4">
        <v>10</v>
      </c>
      <c r="DN420">
        <f>(DL420*InputWeights!$C$7+DB420*InputWeights!$C$6)</f>
        <v>5.5</v>
      </c>
      <c r="DO420">
        <f>(DD420*InputWeights!$C$12+DE420*InputWeights!$C$10+CU420*InputWeights!$C$11)</f>
        <v>2</v>
      </c>
      <c r="DP420">
        <f>(DC420*InputWeights!$C$18+DK420*InputWeights!$C$16+DH420*InputWeights!$C$15+CY420*InputWeights!$C$17)</f>
        <v>4.8499999999999996</v>
      </c>
      <c r="DR420">
        <f>DN420*InputWeights!$C$5+DO420*InputWeights!$C$9+DP420*InputWeights!$C$14</f>
        <v>41.9</v>
      </c>
      <c r="DS420">
        <f>((_xlfn.RANK.EQ(DR420,$DR$2:$DR$6635,0))/(COUNT(DR$2:$DR$6635)))*100</f>
        <v>27.894380501015569</v>
      </c>
      <c r="DT420">
        <f t="shared" si="48"/>
        <v>0</v>
      </c>
    </row>
    <row r="421" spans="1:124" x14ac:dyDescent="0.25">
      <c r="A421" s="1" t="s">
        <v>680</v>
      </c>
      <c r="B421" s="1" t="s">
        <v>108</v>
      </c>
      <c r="C421" s="1" t="s">
        <v>109</v>
      </c>
      <c r="D421" s="1" t="s">
        <v>110</v>
      </c>
      <c r="E421" s="1" t="s">
        <v>195</v>
      </c>
      <c r="F421" s="1">
        <v>2404</v>
      </c>
      <c r="G421" s="1">
        <v>2700</v>
      </c>
      <c r="H421" s="1">
        <v>10</v>
      </c>
      <c r="I421" s="1">
        <v>1943</v>
      </c>
      <c r="J421" s="1">
        <v>2012</v>
      </c>
      <c r="K421" s="1" t="s">
        <v>112</v>
      </c>
      <c r="L421" s="1" t="s">
        <v>110</v>
      </c>
      <c r="M421" s="1">
        <v>25</v>
      </c>
      <c r="N421" s="1" t="s">
        <v>177</v>
      </c>
      <c r="O421" s="1">
        <v>2</v>
      </c>
      <c r="Q421" s="1" t="s">
        <v>114</v>
      </c>
      <c r="R421" s="1">
        <v>4</v>
      </c>
      <c r="S421" s="1" t="s">
        <v>682</v>
      </c>
      <c r="T421" s="1">
        <v>77</v>
      </c>
      <c r="V421" s="1">
        <v>10085</v>
      </c>
      <c r="W421" s="1" t="s">
        <v>116</v>
      </c>
      <c r="X421" s="1" t="s">
        <v>117</v>
      </c>
      <c r="Y421" s="1" t="s">
        <v>683</v>
      </c>
      <c r="Z421" s="1" t="s">
        <v>119</v>
      </c>
      <c r="AA421" s="1" t="s">
        <v>684</v>
      </c>
      <c r="AC421" s="1" t="s">
        <v>737</v>
      </c>
      <c r="AD421" s="1" t="s">
        <v>740</v>
      </c>
      <c r="AE421" s="1" t="s">
        <v>340</v>
      </c>
      <c r="AF421" s="1" t="s">
        <v>124</v>
      </c>
      <c r="AG421" s="1" t="s">
        <v>125</v>
      </c>
      <c r="AH421" s="1" t="s">
        <v>124</v>
      </c>
      <c r="AI421" s="1" t="s">
        <v>169</v>
      </c>
      <c r="AJ421" s="1" t="s">
        <v>112</v>
      </c>
      <c r="AK421" s="1" t="s">
        <v>125</v>
      </c>
      <c r="AL421" s="1" t="s">
        <v>733</v>
      </c>
      <c r="AM421" s="1" t="s">
        <v>734</v>
      </c>
      <c r="AN421" s="1" t="s">
        <v>392</v>
      </c>
      <c r="AO421" s="1">
        <v>2015</v>
      </c>
      <c r="AP421" s="1">
        <v>102264</v>
      </c>
      <c r="AQ421" s="1">
        <v>77014</v>
      </c>
      <c r="AR421" s="1" t="s">
        <v>110</v>
      </c>
      <c r="AS421" s="1">
        <v>63513</v>
      </c>
      <c r="AT421" s="1">
        <v>65917</v>
      </c>
      <c r="AU421" s="2">
        <v>68365</v>
      </c>
      <c r="AV421" s="2">
        <v>70769</v>
      </c>
      <c r="BB421" s="1" t="s">
        <v>129</v>
      </c>
      <c r="BC421" s="1" t="s">
        <v>180</v>
      </c>
      <c r="BD421" s="1">
        <v>87</v>
      </c>
      <c r="BE421" s="1" t="s">
        <v>131</v>
      </c>
      <c r="BF421" s="1">
        <v>0</v>
      </c>
      <c r="BG421" s="1">
        <v>1</v>
      </c>
      <c r="BH421" s="1">
        <v>1</v>
      </c>
      <c r="BI421" s="1" t="s">
        <v>325</v>
      </c>
      <c r="BJ421" s="1" t="s">
        <v>182</v>
      </c>
      <c r="BK421" s="1" t="s">
        <v>112</v>
      </c>
      <c r="BN421" s="1" t="s">
        <v>133</v>
      </c>
      <c r="BR421" s="1" t="s">
        <v>133</v>
      </c>
      <c r="BU421" s="1" t="s">
        <v>112</v>
      </c>
      <c r="BV421" s="1" t="s">
        <v>114</v>
      </c>
      <c r="BW421" s="1" t="s">
        <v>112</v>
      </c>
      <c r="BX421" s="1">
        <v>0</v>
      </c>
      <c r="BZ421" s="1">
        <v>0</v>
      </c>
      <c r="CA421" s="1">
        <v>1</v>
      </c>
      <c r="CB421" s="1">
        <v>0</v>
      </c>
      <c r="CC421" s="1">
        <v>0</v>
      </c>
      <c r="CD421" s="1" t="s">
        <v>110</v>
      </c>
      <c r="CE421" s="1" t="s">
        <v>114</v>
      </c>
      <c r="CF421" s="1" t="s">
        <v>110</v>
      </c>
      <c r="CG421" s="1" t="s">
        <v>117</v>
      </c>
      <c r="CH421" s="1" t="s">
        <v>117</v>
      </c>
      <c r="CI421" s="1" t="s">
        <v>117</v>
      </c>
      <c r="CJ421" s="1" t="s">
        <v>110</v>
      </c>
      <c r="CK421" s="1" t="s">
        <v>125</v>
      </c>
      <c r="CL421" s="1">
        <v>10</v>
      </c>
      <c r="CM421" s="1">
        <v>2</v>
      </c>
      <c r="CN421" s="1" t="s">
        <v>142</v>
      </c>
      <c r="CO421" s="1" t="s">
        <v>183</v>
      </c>
      <c r="CP421" s="1">
        <v>0</v>
      </c>
      <c r="CQ421" s="1" t="s">
        <v>135</v>
      </c>
      <c r="CR421" s="1" t="s">
        <v>135</v>
      </c>
      <c r="CS421" s="1" t="s">
        <v>156</v>
      </c>
      <c r="CT421" s="1" t="s">
        <v>156</v>
      </c>
      <c r="CU421" s="8">
        <v>5</v>
      </c>
      <c r="CV421" s="1" t="s">
        <v>741</v>
      </c>
      <c r="CW421" s="1" t="s">
        <v>741</v>
      </c>
      <c r="CX421" s="1">
        <v>3</v>
      </c>
      <c r="CY421" s="10">
        <f t="shared" si="42"/>
        <v>7.5</v>
      </c>
      <c r="CZ421" s="3">
        <v>22.9</v>
      </c>
      <c r="DA421" s="3">
        <v>2.9</v>
      </c>
      <c r="DB421" s="6">
        <f t="shared" si="43"/>
        <v>1</v>
      </c>
      <c r="DC421" s="9">
        <v>0</v>
      </c>
      <c r="DD421" s="7">
        <v>0</v>
      </c>
      <c r="DE421" s="7">
        <v>0</v>
      </c>
      <c r="DF421" s="1">
        <v>10085</v>
      </c>
      <c r="DG421" s="1">
        <f t="shared" si="44"/>
        <v>20170</v>
      </c>
      <c r="DH421" s="9">
        <f t="shared" si="45"/>
        <v>5</v>
      </c>
      <c r="DI421" s="1">
        <v>612</v>
      </c>
      <c r="DJ421" s="1">
        <f t="shared" si="46"/>
        <v>1224</v>
      </c>
      <c r="DK421" s="9">
        <f t="shared" si="47"/>
        <v>3</v>
      </c>
      <c r="DL421" s="4">
        <v>10</v>
      </c>
      <c r="DN421">
        <f>(DL421*InputWeights!$C$7+DB421*InputWeights!$C$6)</f>
        <v>5.5</v>
      </c>
      <c r="DO421">
        <f>(DD421*InputWeights!$C$12+DE421*InputWeights!$C$10+CU421*InputWeights!$C$11)</f>
        <v>2</v>
      </c>
      <c r="DP421">
        <f>(DC421*InputWeights!$C$18+DK421*InputWeights!$C$16+DH421*InputWeights!$C$15+CY421*InputWeights!$C$17)</f>
        <v>4.8499999999999996</v>
      </c>
      <c r="DR421">
        <f>DN421*InputWeights!$C$5+DO421*InputWeights!$C$9+DP421*InputWeights!$C$14</f>
        <v>41.9</v>
      </c>
      <c r="DS421">
        <f>((_xlfn.RANK.EQ(DR421,$DR$2:$DR$6635,0))/(COUNT(DR$2:$DR$6635)))*100</f>
        <v>27.894380501015569</v>
      </c>
      <c r="DT421">
        <f t="shared" si="48"/>
        <v>0</v>
      </c>
    </row>
    <row r="422" spans="1:124" x14ac:dyDescent="0.25">
      <c r="A422" s="1" t="s">
        <v>680</v>
      </c>
      <c r="B422" s="1" t="s">
        <v>108</v>
      </c>
      <c r="C422" s="1" t="s">
        <v>109</v>
      </c>
      <c r="D422" s="1" t="s">
        <v>110</v>
      </c>
      <c r="E422" s="1" t="s">
        <v>199</v>
      </c>
      <c r="F422" s="1">
        <v>2394</v>
      </c>
      <c r="G422" s="1">
        <v>2700</v>
      </c>
      <c r="H422" s="1">
        <v>10</v>
      </c>
      <c r="I422" s="1">
        <v>1943</v>
      </c>
      <c r="J422" s="1">
        <v>2012</v>
      </c>
      <c r="K422" s="1" t="s">
        <v>139</v>
      </c>
      <c r="L422" s="1" t="s">
        <v>110</v>
      </c>
      <c r="M422" s="1">
        <v>24</v>
      </c>
      <c r="N422" s="1" t="s">
        <v>177</v>
      </c>
      <c r="O422" s="1">
        <v>2</v>
      </c>
      <c r="Q422" s="1" t="s">
        <v>114</v>
      </c>
      <c r="R422" s="1">
        <v>4</v>
      </c>
      <c r="S422" s="1" t="s">
        <v>682</v>
      </c>
      <c r="T422" s="1">
        <v>80</v>
      </c>
      <c r="V422" s="1">
        <v>10282</v>
      </c>
      <c r="W422" s="1" t="s">
        <v>116</v>
      </c>
      <c r="X422" s="1" t="s">
        <v>117</v>
      </c>
      <c r="Y422" s="1" t="s">
        <v>683</v>
      </c>
      <c r="Z422" s="1" t="s">
        <v>119</v>
      </c>
      <c r="AA422" s="1" t="s">
        <v>684</v>
      </c>
      <c r="AC422" s="1" t="s">
        <v>737</v>
      </c>
      <c r="AD422" s="1" t="s">
        <v>740</v>
      </c>
      <c r="AE422" s="1" t="s">
        <v>340</v>
      </c>
      <c r="AF422" s="1" t="s">
        <v>124</v>
      </c>
      <c r="AG422" s="1" t="s">
        <v>125</v>
      </c>
      <c r="AH422" s="1" t="s">
        <v>124</v>
      </c>
      <c r="AI422" s="1" t="s">
        <v>169</v>
      </c>
      <c r="AJ422" s="1" t="s">
        <v>112</v>
      </c>
      <c r="AK422" s="1" t="s">
        <v>125</v>
      </c>
      <c r="AL422" s="1" t="s">
        <v>151</v>
      </c>
      <c r="AM422" s="1" t="s">
        <v>731</v>
      </c>
      <c r="AN422" s="1" t="s">
        <v>742</v>
      </c>
      <c r="AO422" s="1">
        <v>2016</v>
      </c>
      <c r="AP422" s="1">
        <v>102264</v>
      </c>
      <c r="AQ422" s="1">
        <v>74430</v>
      </c>
      <c r="AR422" s="1" t="s">
        <v>114</v>
      </c>
      <c r="AS422" s="1">
        <v>63528</v>
      </c>
      <c r="AT422" s="1">
        <v>65922</v>
      </c>
      <c r="AU422" s="2">
        <v>68880</v>
      </c>
      <c r="AV422" s="2">
        <v>71274</v>
      </c>
      <c r="BB422" s="1" t="s">
        <v>129</v>
      </c>
      <c r="BC422" s="1" t="s">
        <v>180</v>
      </c>
      <c r="BD422" s="1">
        <v>88</v>
      </c>
      <c r="BE422" s="1" t="s">
        <v>131</v>
      </c>
      <c r="BF422" s="1">
        <v>0</v>
      </c>
      <c r="BG422" s="1">
        <v>1</v>
      </c>
      <c r="BH422" s="1">
        <v>1</v>
      </c>
      <c r="BI422" s="1" t="s">
        <v>325</v>
      </c>
      <c r="BJ422" s="1" t="s">
        <v>182</v>
      </c>
      <c r="BK422" s="1" t="s">
        <v>112</v>
      </c>
      <c r="BN422" s="1" t="s">
        <v>133</v>
      </c>
      <c r="BR422" s="1" t="s">
        <v>133</v>
      </c>
      <c r="BU422" s="1" t="s">
        <v>139</v>
      </c>
      <c r="BV422" s="1" t="s">
        <v>114</v>
      </c>
      <c r="BW422" s="1" t="s">
        <v>112</v>
      </c>
      <c r="BX422" s="1">
        <v>0</v>
      </c>
      <c r="BZ422" s="1">
        <v>0</v>
      </c>
      <c r="CA422" s="1">
        <v>1</v>
      </c>
      <c r="CB422" s="1">
        <v>0</v>
      </c>
      <c r="CC422" s="1">
        <v>0</v>
      </c>
      <c r="CD422" s="1" t="s">
        <v>114</v>
      </c>
      <c r="CE422" s="1" t="s">
        <v>114</v>
      </c>
      <c r="CF422" s="1" t="s">
        <v>110</v>
      </c>
      <c r="CG422" s="1" t="s">
        <v>117</v>
      </c>
      <c r="CH422" s="1" t="s">
        <v>117</v>
      </c>
      <c r="CI422" s="1" t="s">
        <v>117</v>
      </c>
      <c r="CJ422" s="1" t="s">
        <v>110</v>
      </c>
      <c r="CK422" s="1" t="s">
        <v>125</v>
      </c>
      <c r="CL422" s="1">
        <v>5</v>
      </c>
      <c r="CM422" s="1">
        <v>2</v>
      </c>
      <c r="CN422" s="1" t="s">
        <v>142</v>
      </c>
      <c r="CO422" s="1" t="s">
        <v>183</v>
      </c>
      <c r="CP422" s="1">
        <v>0</v>
      </c>
      <c r="CQ422" s="1" t="s">
        <v>135</v>
      </c>
      <c r="CR422" s="1" t="s">
        <v>135</v>
      </c>
      <c r="CS422" s="1" t="s">
        <v>156</v>
      </c>
      <c r="CT422" s="1" t="s">
        <v>156</v>
      </c>
      <c r="CU422" s="8">
        <v>5</v>
      </c>
      <c r="CV422" s="1" t="s">
        <v>743</v>
      </c>
      <c r="CW422" s="1" t="s">
        <v>743</v>
      </c>
      <c r="CX422" s="1">
        <v>3</v>
      </c>
      <c r="CY422" s="10">
        <f t="shared" si="42"/>
        <v>7.5</v>
      </c>
      <c r="CZ422" s="3">
        <v>3.1595499999999999</v>
      </c>
      <c r="DA422" s="3">
        <v>1.74783</v>
      </c>
      <c r="DB422" s="6">
        <f t="shared" si="43"/>
        <v>1</v>
      </c>
      <c r="DC422" s="9">
        <v>0</v>
      </c>
      <c r="DD422" s="7">
        <v>0</v>
      </c>
      <c r="DE422" s="7">
        <v>0</v>
      </c>
      <c r="DF422" s="1">
        <v>10282</v>
      </c>
      <c r="DG422" s="1">
        <f t="shared" si="44"/>
        <v>20564</v>
      </c>
      <c r="DH422" s="9">
        <f t="shared" si="45"/>
        <v>5</v>
      </c>
      <c r="DI422" s="1">
        <v>577</v>
      </c>
      <c r="DJ422" s="1">
        <f t="shared" si="46"/>
        <v>1154</v>
      </c>
      <c r="DK422" s="9">
        <f t="shared" si="47"/>
        <v>3</v>
      </c>
      <c r="DL422" s="4">
        <v>10</v>
      </c>
      <c r="DN422">
        <f>(DL422*InputWeights!$C$7+DB422*InputWeights!$C$6)</f>
        <v>5.5</v>
      </c>
      <c r="DO422">
        <f>(DD422*InputWeights!$C$12+DE422*InputWeights!$C$10+CU422*InputWeights!$C$11)</f>
        <v>2</v>
      </c>
      <c r="DP422">
        <f>(DC422*InputWeights!$C$18+DK422*InputWeights!$C$16+DH422*InputWeights!$C$15+CY422*InputWeights!$C$17)</f>
        <v>4.8499999999999996</v>
      </c>
      <c r="DR422">
        <f>DN422*InputWeights!$C$5+DO422*InputWeights!$C$9+DP422*InputWeights!$C$14</f>
        <v>41.9</v>
      </c>
      <c r="DS422">
        <f>((_xlfn.RANK.EQ(DR422,$DR$2:$DR$6635,0))/(COUNT(DR$2:$DR$6635)))*100</f>
        <v>27.894380501015569</v>
      </c>
      <c r="DT422">
        <f t="shared" si="48"/>
        <v>0</v>
      </c>
    </row>
    <row r="423" spans="1:124" x14ac:dyDescent="0.25">
      <c r="A423" s="1" t="s">
        <v>680</v>
      </c>
      <c r="B423" s="1" t="s">
        <v>108</v>
      </c>
      <c r="C423" s="1" t="s">
        <v>109</v>
      </c>
      <c r="D423" s="1" t="s">
        <v>110</v>
      </c>
      <c r="E423" s="1" t="s">
        <v>217</v>
      </c>
      <c r="F423" s="1">
        <v>3028</v>
      </c>
      <c r="G423" s="1">
        <v>3000</v>
      </c>
      <c r="H423" s="1">
        <v>10</v>
      </c>
      <c r="I423" s="1">
        <v>1943</v>
      </c>
      <c r="J423" s="1">
        <v>2012</v>
      </c>
      <c r="K423" s="1" t="s">
        <v>112</v>
      </c>
      <c r="L423" s="1" t="s">
        <v>110</v>
      </c>
      <c r="M423" s="1">
        <v>24</v>
      </c>
      <c r="N423" s="1" t="s">
        <v>177</v>
      </c>
      <c r="O423" s="1">
        <v>2</v>
      </c>
      <c r="P423" s="1" t="s">
        <v>112</v>
      </c>
      <c r="Q423" s="1" t="s">
        <v>114</v>
      </c>
      <c r="R423" s="1">
        <v>4</v>
      </c>
      <c r="S423" s="1" t="s">
        <v>682</v>
      </c>
      <c r="T423" s="1">
        <v>104</v>
      </c>
      <c r="V423" s="1">
        <v>10085</v>
      </c>
      <c r="W423" s="1" t="s">
        <v>116</v>
      </c>
      <c r="X423" s="1" t="s">
        <v>117</v>
      </c>
      <c r="Y423" s="1" t="s">
        <v>683</v>
      </c>
      <c r="Z423" s="1" t="s">
        <v>119</v>
      </c>
      <c r="AA423" s="1" t="s">
        <v>684</v>
      </c>
      <c r="AC423" s="1" t="s">
        <v>745</v>
      </c>
      <c r="AD423" s="1" t="s">
        <v>683</v>
      </c>
      <c r="AE423" s="1" t="s">
        <v>340</v>
      </c>
      <c r="AF423" s="1" t="s">
        <v>124</v>
      </c>
      <c r="AG423" s="1" t="s">
        <v>125</v>
      </c>
      <c r="AH423" s="1" t="s">
        <v>124</v>
      </c>
      <c r="AI423" s="1" t="s">
        <v>112</v>
      </c>
      <c r="AJ423" s="1" t="s">
        <v>112</v>
      </c>
      <c r="AK423" s="1" t="s">
        <v>125</v>
      </c>
      <c r="AL423" s="1" t="s">
        <v>746</v>
      </c>
      <c r="AM423" s="1" t="s">
        <v>734</v>
      </c>
      <c r="AN423" s="1" t="s">
        <v>749</v>
      </c>
      <c r="AO423" s="1">
        <v>2021</v>
      </c>
      <c r="AP423" s="1">
        <v>102264</v>
      </c>
      <c r="AQ423" s="1">
        <v>77014</v>
      </c>
      <c r="AR423" s="1" t="s">
        <v>110</v>
      </c>
      <c r="AS423" s="1">
        <v>69706</v>
      </c>
      <c r="AT423" s="1">
        <v>72734</v>
      </c>
      <c r="AU423" s="2">
        <v>74558</v>
      </c>
      <c r="AV423" s="2">
        <v>77586</v>
      </c>
      <c r="BB423" s="1" t="s">
        <v>129</v>
      </c>
      <c r="BC423" s="1" t="s">
        <v>180</v>
      </c>
      <c r="BD423" s="1">
        <v>91</v>
      </c>
      <c r="BE423" s="1" t="s">
        <v>131</v>
      </c>
      <c r="BF423" s="1">
        <v>0</v>
      </c>
      <c r="BG423" s="1">
        <v>1</v>
      </c>
      <c r="BH423" s="1">
        <v>1</v>
      </c>
      <c r="BI423" s="1" t="s">
        <v>569</v>
      </c>
      <c r="BJ423" s="1" t="s">
        <v>182</v>
      </c>
      <c r="BK423" s="1" t="s">
        <v>112</v>
      </c>
      <c r="BN423" s="1" t="s">
        <v>133</v>
      </c>
      <c r="BR423" s="1" t="s">
        <v>133</v>
      </c>
      <c r="BU423" s="1" t="s">
        <v>112</v>
      </c>
      <c r="BV423" s="1" t="s">
        <v>114</v>
      </c>
      <c r="BW423" s="1" t="s">
        <v>112</v>
      </c>
      <c r="BX423" s="1">
        <v>1</v>
      </c>
      <c r="BZ423" s="1">
        <v>0</v>
      </c>
      <c r="CA423" s="1">
        <v>1</v>
      </c>
      <c r="CB423" s="1">
        <v>0</v>
      </c>
      <c r="CC423" s="1">
        <v>0</v>
      </c>
      <c r="CD423" s="1" t="s">
        <v>110</v>
      </c>
      <c r="CE423" s="1" t="s">
        <v>154</v>
      </c>
      <c r="CF423" s="1" t="s">
        <v>110</v>
      </c>
      <c r="CG423" s="1" t="s">
        <v>117</v>
      </c>
      <c r="CH423" s="1" t="s">
        <v>117</v>
      </c>
      <c r="CI423" s="1" t="s">
        <v>117</v>
      </c>
      <c r="CJ423" s="1" t="s">
        <v>110</v>
      </c>
      <c r="CK423" s="1" t="s">
        <v>125</v>
      </c>
      <c r="CL423" s="1">
        <v>14</v>
      </c>
      <c r="CM423" s="1">
        <v>3</v>
      </c>
      <c r="CN423" s="1" t="s">
        <v>142</v>
      </c>
      <c r="CO423" s="1" t="s">
        <v>183</v>
      </c>
      <c r="CP423" s="1">
        <v>0</v>
      </c>
      <c r="CQ423" s="1" t="s">
        <v>135</v>
      </c>
      <c r="CR423" s="1" t="s">
        <v>135</v>
      </c>
      <c r="CS423" s="1" t="s">
        <v>156</v>
      </c>
      <c r="CT423" s="1" t="s">
        <v>156</v>
      </c>
      <c r="CU423" s="8">
        <v>5</v>
      </c>
      <c r="CV423" s="1" t="s">
        <v>750</v>
      </c>
      <c r="CW423" s="1" t="s">
        <v>750</v>
      </c>
      <c r="CX423" s="1">
        <v>3</v>
      </c>
      <c r="CY423" s="10">
        <f t="shared" si="42"/>
        <v>7.5</v>
      </c>
      <c r="CZ423" s="3">
        <v>3.4</v>
      </c>
      <c r="DA423" s="3">
        <v>2</v>
      </c>
      <c r="DB423" s="6">
        <f t="shared" si="43"/>
        <v>1</v>
      </c>
      <c r="DC423" s="9">
        <v>0</v>
      </c>
      <c r="DD423" s="7">
        <v>0</v>
      </c>
      <c r="DE423" s="7">
        <v>0</v>
      </c>
      <c r="DF423" s="1">
        <v>10085</v>
      </c>
      <c r="DG423" s="1">
        <f t="shared" si="44"/>
        <v>20170</v>
      </c>
      <c r="DH423" s="9">
        <f t="shared" si="45"/>
        <v>5</v>
      </c>
      <c r="DI423" s="1">
        <v>612</v>
      </c>
      <c r="DJ423" s="1">
        <f t="shared" si="46"/>
        <v>1224</v>
      </c>
      <c r="DK423" s="9">
        <f t="shared" si="47"/>
        <v>3</v>
      </c>
      <c r="DL423" s="4">
        <v>10</v>
      </c>
      <c r="DN423">
        <f>(DL423*InputWeights!$C$7+DB423*InputWeights!$C$6)</f>
        <v>5.5</v>
      </c>
      <c r="DO423">
        <f>(DD423*InputWeights!$C$12+DE423*InputWeights!$C$10+CU423*InputWeights!$C$11)</f>
        <v>2</v>
      </c>
      <c r="DP423">
        <f>(DC423*InputWeights!$C$18+DK423*InputWeights!$C$16+DH423*InputWeights!$C$15+CY423*InputWeights!$C$17)</f>
        <v>4.8499999999999996</v>
      </c>
      <c r="DR423">
        <f>DN423*InputWeights!$C$5+DO423*InputWeights!$C$9+DP423*InputWeights!$C$14</f>
        <v>41.9</v>
      </c>
      <c r="DS423">
        <f>((_xlfn.RANK.EQ(DR423,$DR$2:$DR$6635,0))/(COUNT(DR$2:$DR$6635)))*100</f>
        <v>27.894380501015569</v>
      </c>
      <c r="DT423">
        <f t="shared" si="48"/>
        <v>0</v>
      </c>
    </row>
    <row r="424" spans="1:124" x14ac:dyDescent="0.25">
      <c r="A424" s="1" t="s">
        <v>680</v>
      </c>
      <c r="B424" s="1" t="s">
        <v>108</v>
      </c>
      <c r="C424" s="1" t="s">
        <v>109</v>
      </c>
      <c r="D424" s="1" t="s">
        <v>110</v>
      </c>
      <c r="E424" s="1" t="s">
        <v>220</v>
      </c>
      <c r="F424" s="1">
        <v>3036</v>
      </c>
      <c r="G424" s="1">
        <v>3000</v>
      </c>
      <c r="H424" s="1">
        <v>10</v>
      </c>
      <c r="I424" s="1">
        <v>1943</v>
      </c>
      <c r="J424" s="1">
        <v>2012</v>
      </c>
      <c r="K424" s="1" t="s">
        <v>139</v>
      </c>
      <c r="L424" s="1" t="s">
        <v>110</v>
      </c>
      <c r="M424" s="1">
        <v>24</v>
      </c>
      <c r="N424" s="1" t="s">
        <v>177</v>
      </c>
      <c r="O424" s="1">
        <v>2</v>
      </c>
      <c r="Q424" s="1" t="s">
        <v>114</v>
      </c>
      <c r="R424" s="1">
        <v>4</v>
      </c>
      <c r="S424" s="1" t="s">
        <v>682</v>
      </c>
      <c r="T424" s="1">
        <v>71</v>
      </c>
      <c r="V424" s="1">
        <v>10282</v>
      </c>
      <c r="W424" s="1" t="s">
        <v>116</v>
      </c>
      <c r="X424" s="1" t="s">
        <v>117</v>
      </c>
      <c r="Y424" s="1" t="s">
        <v>683</v>
      </c>
      <c r="Z424" s="1" t="s">
        <v>119</v>
      </c>
      <c r="AA424" s="1" t="s">
        <v>684</v>
      </c>
      <c r="AC424" s="1" t="s">
        <v>745</v>
      </c>
      <c r="AD424" s="1" t="s">
        <v>683</v>
      </c>
      <c r="AE424" s="1" t="s">
        <v>340</v>
      </c>
      <c r="AF424" s="1" t="s">
        <v>124</v>
      </c>
      <c r="AG424" s="1" t="s">
        <v>125</v>
      </c>
      <c r="AH424" s="1" t="s">
        <v>124</v>
      </c>
      <c r="AI424" s="1" t="s">
        <v>112</v>
      </c>
      <c r="AJ424" s="1" t="s">
        <v>112</v>
      </c>
      <c r="AK424" s="1" t="s">
        <v>125</v>
      </c>
      <c r="AL424" s="1" t="s">
        <v>751</v>
      </c>
      <c r="AM424" s="1" t="s">
        <v>731</v>
      </c>
      <c r="AN424" s="1" t="s">
        <v>752</v>
      </c>
      <c r="AO424" s="1">
        <v>2022</v>
      </c>
      <c r="AP424" s="1">
        <v>102264</v>
      </c>
      <c r="AQ424" s="1">
        <v>74430</v>
      </c>
      <c r="AR424" s="1" t="s">
        <v>114</v>
      </c>
      <c r="AS424" s="1">
        <v>69712</v>
      </c>
      <c r="AT424" s="1">
        <v>72748</v>
      </c>
      <c r="AU424" s="2">
        <v>75064</v>
      </c>
      <c r="AV424" s="2">
        <v>78100</v>
      </c>
      <c r="BB424" s="1" t="s">
        <v>129</v>
      </c>
      <c r="BC424" s="1" t="s">
        <v>180</v>
      </c>
      <c r="BD424" s="1">
        <v>92</v>
      </c>
      <c r="BE424" s="1" t="s">
        <v>131</v>
      </c>
      <c r="BF424" s="1">
        <v>0</v>
      </c>
      <c r="BG424" s="1">
        <v>1</v>
      </c>
      <c r="BH424" s="1">
        <v>1</v>
      </c>
      <c r="BI424" s="1" t="s">
        <v>569</v>
      </c>
      <c r="BJ424" s="1" t="s">
        <v>182</v>
      </c>
      <c r="BK424" s="1" t="s">
        <v>112</v>
      </c>
      <c r="BN424" s="1" t="s">
        <v>133</v>
      </c>
      <c r="BR424" s="1" t="s">
        <v>133</v>
      </c>
      <c r="BU424" s="1" t="s">
        <v>139</v>
      </c>
      <c r="BV424" s="1" t="s">
        <v>114</v>
      </c>
      <c r="BW424" s="1" t="s">
        <v>112</v>
      </c>
      <c r="BX424" s="1">
        <v>0</v>
      </c>
      <c r="BZ424" s="1">
        <v>0</v>
      </c>
      <c r="CA424" s="1">
        <v>1</v>
      </c>
      <c r="CB424" s="1">
        <v>0</v>
      </c>
      <c r="CC424" s="1">
        <v>0</v>
      </c>
      <c r="CD424" s="1" t="s">
        <v>114</v>
      </c>
      <c r="CE424" s="1" t="s">
        <v>154</v>
      </c>
      <c r="CF424" s="1" t="s">
        <v>110</v>
      </c>
      <c r="CG424" s="1" t="s">
        <v>117</v>
      </c>
      <c r="CH424" s="1" t="s">
        <v>117</v>
      </c>
      <c r="CI424" s="1" t="s">
        <v>117</v>
      </c>
      <c r="CJ424" s="1" t="s">
        <v>110</v>
      </c>
      <c r="CK424" s="1" t="s">
        <v>125</v>
      </c>
      <c r="CL424" s="1">
        <v>5</v>
      </c>
      <c r="CM424" s="1">
        <v>2</v>
      </c>
      <c r="CN424" s="1" t="s">
        <v>142</v>
      </c>
      <c r="CO424" s="1" t="s">
        <v>183</v>
      </c>
      <c r="CP424" s="1">
        <v>0</v>
      </c>
      <c r="CQ424" s="1" t="s">
        <v>135</v>
      </c>
      <c r="CR424" s="1" t="s">
        <v>135</v>
      </c>
      <c r="CS424" s="1" t="s">
        <v>215</v>
      </c>
      <c r="CT424" s="1" t="s">
        <v>156</v>
      </c>
      <c r="CU424" s="8">
        <v>5</v>
      </c>
      <c r="CV424" s="1" t="s">
        <v>753</v>
      </c>
      <c r="CW424" s="1" t="s">
        <v>753</v>
      </c>
      <c r="CX424" s="1">
        <v>3</v>
      </c>
      <c r="CY424" s="10">
        <f t="shared" si="42"/>
        <v>7.5</v>
      </c>
      <c r="CZ424" s="3">
        <v>2.0182500000000001</v>
      </c>
      <c r="DA424" s="3">
        <v>1.4206399999999999</v>
      </c>
      <c r="DB424" s="6">
        <f t="shared" si="43"/>
        <v>1</v>
      </c>
      <c r="DC424" s="9">
        <v>0</v>
      </c>
      <c r="DD424" s="7">
        <v>0</v>
      </c>
      <c r="DE424" s="7">
        <v>0</v>
      </c>
      <c r="DF424" s="1">
        <v>10282</v>
      </c>
      <c r="DG424" s="1">
        <f t="shared" si="44"/>
        <v>20564</v>
      </c>
      <c r="DH424" s="9">
        <f t="shared" si="45"/>
        <v>5</v>
      </c>
      <c r="DI424" s="1">
        <v>577</v>
      </c>
      <c r="DJ424" s="1">
        <f t="shared" si="46"/>
        <v>1154</v>
      </c>
      <c r="DK424" s="9">
        <f t="shared" si="47"/>
        <v>3</v>
      </c>
      <c r="DL424" s="4">
        <v>10</v>
      </c>
      <c r="DN424">
        <f>(DL424*InputWeights!$C$7+DB424*InputWeights!$C$6)</f>
        <v>5.5</v>
      </c>
      <c r="DO424">
        <f>(DD424*InputWeights!$C$12+DE424*InputWeights!$C$10+CU424*InputWeights!$C$11)</f>
        <v>2</v>
      </c>
      <c r="DP424">
        <f>(DC424*InputWeights!$C$18+DK424*InputWeights!$C$16+DH424*InputWeights!$C$15+CY424*InputWeights!$C$17)</f>
        <v>4.8499999999999996</v>
      </c>
      <c r="DR424">
        <f>DN424*InputWeights!$C$5+DO424*InputWeights!$C$9+DP424*InputWeights!$C$14</f>
        <v>41.9</v>
      </c>
      <c r="DS424">
        <f>((_xlfn.RANK.EQ(DR424,$DR$2:$DR$6635,0))/(COUNT(DR$2:$DR$6635)))*100</f>
        <v>27.894380501015569</v>
      </c>
      <c r="DT424">
        <f t="shared" si="48"/>
        <v>0</v>
      </c>
    </row>
    <row r="425" spans="1:124" x14ac:dyDescent="0.25">
      <c r="A425" s="1" t="s">
        <v>1539</v>
      </c>
      <c r="B425" s="1" t="s">
        <v>108</v>
      </c>
      <c r="C425" s="1" t="s">
        <v>109</v>
      </c>
      <c r="D425" s="1" t="s">
        <v>110</v>
      </c>
      <c r="E425" s="1" t="s">
        <v>802</v>
      </c>
      <c r="F425" s="1">
        <v>2394</v>
      </c>
      <c r="G425" s="1">
        <v>20000200</v>
      </c>
      <c r="H425" s="1">
        <v>0</v>
      </c>
      <c r="I425" s="1">
        <v>1988</v>
      </c>
      <c r="J425" s="1">
        <v>1988</v>
      </c>
      <c r="K425" s="1" t="s">
        <v>183</v>
      </c>
      <c r="L425" s="1" t="s">
        <v>114</v>
      </c>
      <c r="M425" s="1">
        <v>36</v>
      </c>
      <c r="N425" s="1" t="s">
        <v>113</v>
      </c>
      <c r="O425" s="1">
        <v>2</v>
      </c>
      <c r="Q425" s="1" t="s">
        <v>117</v>
      </c>
      <c r="R425" s="1">
        <v>0</v>
      </c>
      <c r="S425" s="1" t="s">
        <v>689</v>
      </c>
      <c r="T425" s="1">
        <v>126</v>
      </c>
      <c r="V425" s="1">
        <v>23250</v>
      </c>
      <c r="W425" s="1" t="s">
        <v>110</v>
      </c>
      <c r="X425" s="1" t="s">
        <v>117</v>
      </c>
      <c r="Y425" s="1" t="s">
        <v>1540</v>
      </c>
      <c r="AA425" s="1" t="s">
        <v>133</v>
      </c>
      <c r="AC425" s="1" t="s">
        <v>218</v>
      </c>
      <c r="AD425" s="1" t="s">
        <v>1541</v>
      </c>
      <c r="AE425" s="1" t="s">
        <v>364</v>
      </c>
      <c r="AF425" s="1" t="s">
        <v>124</v>
      </c>
      <c r="AG425" s="1" t="s">
        <v>125</v>
      </c>
      <c r="AH425" s="1" t="s">
        <v>124</v>
      </c>
      <c r="AI425" s="1" t="s">
        <v>112</v>
      </c>
      <c r="AJ425" s="1" t="s">
        <v>112</v>
      </c>
      <c r="AK425" s="1" t="s">
        <v>125</v>
      </c>
      <c r="AL425" s="1" t="s">
        <v>416</v>
      </c>
      <c r="AM425" s="1" t="s">
        <v>807</v>
      </c>
      <c r="AN425" s="1" t="s">
        <v>416</v>
      </c>
      <c r="AO425" s="1">
        <v>3584</v>
      </c>
      <c r="AP425" s="1">
        <v>102264</v>
      </c>
      <c r="AQ425" s="1">
        <v>413</v>
      </c>
      <c r="AR425" s="1" t="s">
        <v>110</v>
      </c>
      <c r="AS425" s="1">
        <v>1282</v>
      </c>
      <c r="AT425" s="1">
        <v>3676</v>
      </c>
      <c r="AU425" s="2">
        <v>1282</v>
      </c>
      <c r="AV425" s="2">
        <v>3676</v>
      </c>
      <c r="BB425" s="1" t="s">
        <v>129</v>
      </c>
      <c r="BC425" s="1" t="s">
        <v>180</v>
      </c>
      <c r="BD425" s="1">
        <v>87</v>
      </c>
      <c r="BE425" s="1" t="s">
        <v>131</v>
      </c>
      <c r="BF425" s="1">
        <v>0</v>
      </c>
      <c r="BG425" s="1">
        <v>2</v>
      </c>
      <c r="BH425" s="1">
        <v>2</v>
      </c>
      <c r="BI425" s="1" t="s">
        <v>183</v>
      </c>
      <c r="BK425" s="1" t="s">
        <v>112</v>
      </c>
      <c r="BN425" s="1" t="s">
        <v>133</v>
      </c>
      <c r="BR425" s="1" t="s">
        <v>133</v>
      </c>
      <c r="BU425" s="1" t="s">
        <v>112</v>
      </c>
      <c r="BV425" s="1" t="s">
        <v>114</v>
      </c>
      <c r="BW425" s="1" t="s">
        <v>112</v>
      </c>
      <c r="BX425" s="1">
        <v>0</v>
      </c>
      <c r="BZ425" s="1">
        <v>1</v>
      </c>
      <c r="CA425" s="1">
        <v>1</v>
      </c>
      <c r="CB425" s="1">
        <v>0</v>
      </c>
      <c r="CC425" s="1">
        <v>0</v>
      </c>
      <c r="CD425" s="1" t="s">
        <v>117</v>
      </c>
      <c r="CE425" s="1" t="s">
        <v>117</v>
      </c>
      <c r="CF425" s="1" t="s">
        <v>110</v>
      </c>
      <c r="CG425" s="1" t="s">
        <v>114</v>
      </c>
      <c r="CH425" s="1" t="s">
        <v>114</v>
      </c>
      <c r="CI425" s="1" t="s">
        <v>110</v>
      </c>
      <c r="CJ425" s="1" t="s">
        <v>117</v>
      </c>
      <c r="CK425" s="1" t="s">
        <v>112</v>
      </c>
      <c r="CL425" s="1">
        <v>0</v>
      </c>
      <c r="CM425" s="1">
        <v>0</v>
      </c>
      <c r="CN425" s="1" t="s">
        <v>155</v>
      </c>
      <c r="CP425" s="1">
        <v>0</v>
      </c>
      <c r="CQ425" s="1" t="s">
        <v>143</v>
      </c>
      <c r="CR425" s="1" t="s">
        <v>143</v>
      </c>
      <c r="CS425" s="1" t="s">
        <v>184</v>
      </c>
      <c r="CT425" s="1" t="s">
        <v>156</v>
      </c>
      <c r="CU425" s="8">
        <v>5</v>
      </c>
      <c r="CV425" s="1" t="s">
        <v>1542</v>
      </c>
      <c r="CW425" s="1" t="s">
        <v>1542</v>
      </c>
      <c r="CX425" s="1">
        <v>3</v>
      </c>
      <c r="CY425" s="10">
        <f t="shared" si="42"/>
        <v>7.5</v>
      </c>
      <c r="CZ425" s="3">
        <v>21.9</v>
      </c>
      <c r="DA425" s="3">
        <v>0</v>
      </c>
      <c r="DB425" s="6">
        <f t="shared" si="43"/>
        <v>1</v>
      </c>
      <c r="DC425" s="9">
        <v>0</v>
      </c>
      <c r="DD425" s="7">
        <v>0</v>
      </c>
      <c r="DE425" s="7">
        <v>0</v>
      </c>
      <c r="DF425" s="1">
        <v>23250</v>
      </c>
      <c r="DG425" s="1">
        <f t="shared" si="44"/>
        <v>23250</v>
      </c>
      <c r="DH425" s="9">
        <f t="shared" si="45"/>
        <v>5</v>
      </c>
      <c r="DI425" s="1">
        <v>1627</v>
      </c>
      <c r="DJ425" s="1">
        <f t="shared" si="46"/>
        <v>1627</v>
      </c>
      <c r="DK425" s="9">
        <f t="shared" si="47"/>
        <v>3</v>
      </c>
      <c r="DL425" s="4">
        <v>10</v>
      </c>
      <c r="DN425">
        <f>(DL425*InputWeights!$C$7+DB425*InputWeights!$C$6)</f>
        <v>5.5</v>
      </c>
      <c r="DO425">
        <f>(DD425*InputWeights!$C$12+DE425*InputWeights!$C$10+CU425*InputWeights!$C$11)</f>
        <v>2</v>
      </c>
      <c r="DP425">
        <f>(DC425*InputWeights!$C$18+DK425*InputWeights!$C$16+DH425*InputWeights!$C$15+CY425*InputWeights!$C$17)</f>
        <v>4.8499999999999996</v>
      </c>
      <c r="DR425">
        <f>DN425*InputWeights!$C$5+DO425*InputWeights!$C$9+DP425*InputWeights!$C$14</f>
        <v>41.9</v>
      </c>
      <c r="DS425">
        <f>((_xlfn.RANK.EQ(DR425,$DR$2:$DR$6635,0))/(COUNT(DR$2:$DR$6635)))*100</f>
        <v>27.894380501015569</v>
      </c>
      <c r="DT425">
        <f t="shared" si="48"/>
        <v>0</v>
      </c>
    </row>
    <row r="426" spans="1:124" x14ac:dyDescent="0.25">
      <c r="A426" s="1" t="s">
        <v>2624</v>
      </c>
      <c r="B426" s="1" t="s">
        <v>2625</v>
      </c>
      <c r="C426" s="1" t="s">
        <v>2626</v>
      </c>
      <c r="D426" s="1" t="s">
        <v>110</v>
      </c>
      <c r="E426" s="1" t="s">
        <v>345</v>
      </c>
      <c r="F426" s="1">
        <v>2983</v>
      </c>
      <c r="G426" s="1">
        <v>7000</v>
      </c>
      <c r="H426" s="1">
        <v>0</v>
      </c>
      <c r="I426" s="1">
        <v>1937</v>
      </c>
      <c r="J426" s="1">
        <v>2012</v>
      </c>
      <c r="K426" s="1" t="s">
        <v>112</v>
      </c>
      <c r="L426" s="1" t="s">
        <v>110</v>
      </c>
      <c r="M426" s="1">
        <v>34</v>
      </c>
      <c r="N426" s="1" t="s">
        <v>177</v>
      </c>
      <c r="O426" s="1">
        <v>2</v>
      </c>
      <c r="P426" s="1" t="s">
        <v>112</v>
      </c>
      <c r="Q426" s="1" t="s">
        <v>114</v>
      </c>
      <c r="R426" s="1">
        <v>4</v>
      </c>
      <c r="S426" s="1" t="s">
        <v>2627</v>
      </c>
      <c r="T426" s="1">
        <v>112</v>
      </c>
      <c r="V426" s="1">
        <v>11826</v>
      </c>
      <c r="W426" s="1" t="s">
        <v>116</v>
      </c>
      <c r="X426" s="1" t="s">
        <v>117</v>
      </c>
      <c r="Y426" s="1" t="s">
        <v>2628</v>
      </c>
      <c r="Z426" s="1" t="s">
        <v>271</v>
      </c>
      <c r="AA426" s="1" t="s">
        <v>2629</v>
      </c>
      <c r="AC426" s="1" t="s">
        <v>2647</v>
      </c>
      <c r="AD426" s="1" t="s">
        <v>2652</v>
      </c>
      <c r="AE426" s="1" t="s">
        <v>274</v>
      </c>
      <c r="AF426" s="1" t="s">
        <v>124</v>
      </c>
      <c r="AG426" s="1" t="s">
        <v>125</v>
      </c>
      <c r="AH426" s="1" t="s">
        <v>114</v>
      </c>
      <c r="AI426" s="1" t="s">
        <v>169</v>
      </c>
      <c r="AJ426" s="1" t="s">
        <v>112</v>
      </c>
      <c r="AK426" s="1" t="s">
        <v>125</v>
      </c>
      <c r="AL426" s="1" t="s">
        <v>701</v>
      </c>
      <c r="AM426" s="1" t="s">
        <v>678</v>
      </c>
      <c r="AN426" s="1" t="s">
        <v>2653</v>
      </c>
      <c r="AO426" s="1">
        <v>40520</v>
      </c>
      <c r="AP426" s="1">
        <v>102264</v>
      </c>
      <c r="AQ426" s="1">
        <v>4185</v>
      </c>
      <c r="AR426" s="1" t="s">
        <v>110</v>
      </c>
      <c r="AS426" s="1">
        <v>26637</v>
      </c>
      <c r="AT426" s="1">
        <v>29620</v>
      </c>
      <c r="AU426" s="2">
        <v>26637</v>
      </c>
      <c r="AV426" s="2">
        <v>29620</v>
      </c>
      <c r="BB426" s="1" t="s">
        <v>129</v>
      </c>
      <c r="BC426" s="1" t="s">
        <v>247</v>
      </c>
      <c r="BD426" s="1">
        <v>81</v>
      </c>
      <c r="BE426" s="1" t="s">
        <v>131</v>
      </c>
      <c r="BF426" s="1">
        <v>0</v>
      </c>
      <c r="BG426" s="1">
        <v>2</v>
      </c>
      <c r="BH426" s="1">
        <v>2</v>
      </c>
      <c r="BI426" s="1" t="s">
        <v>154</v>
      </c>
      <c r="BJ426" s="1" t="s">
        <v>182</v>
      </c>
      <c r="BK426" s="1" t="s">
        <v>112</v>
      </c>
      <c r="BN426" s="1" t="s">
        <v>133</v>
      </c>
      <c r="BR426" s="1" t="s">
        <v>133</v>
      </c>
      <c r="BU426" s="1" t="s">
        <v>112</v>
      </c>
      <c r="BV426" s="1" t="s">
        <v>114</v>
      </c>
      <c r="BW426" s="1" t="s">
        <v>112</v>
      </c>
      <c r="BX426" s="1">
        <v>0</v>
      </c>
      <c r="BZ426" s="1">
        <v>0</v>
      </c>
      <c r="CA426" s="1">
        <v>1</v>
      </c>
      <c r="CB426" s="1">
        <v>0</v>
      </c>
      <c r="CC426" s="1">
        <v>0</v>
      </c>
      <c r="CD426" s="1" t="s">
        <v>110</v>
      </c>
      <c r="CE426" s="1" t="s">
        <v>114</v>
      </c>
      <c r="CF426" s="1" t="s">
        <v>110</v>
      </c>
      <c r="CG426" s="1" t="s">
        <v>117</v>
      </c>
      <c r="CH426" s="1" t="s">
        <v>117</v>
      </c>
      <c r="CI426" s="1" t="s">
        <v>117</v>
      </c>
      <c r="CJ426" s="1" t="s">
        <v>117</v>
      </c>
      <c r="CK426" s="1" t="s">
        <v>125</v>
      </c>
      <c r="CL426" s="1">
        <v>6</v>
      </c>
      <c r="CM426" s="1">
        <v>3</v>
      </c>
      <c r="CN426" s="1" t="s">
        <v>142</v>
      </c>
      <c r="CO426" s="1" t="s">
        <v>183</v>
      </c>
      <c r="CP426" s="1">
        <v>0</v>
      </c>
      <c r="CQ426" s="1" t="s">
        <v>135</v>
      </c>
      <c r="CR426" s="1" t="s">
        <v>135</v>
      </c>
      <c r="CS426" s="1" t="s">
        <v>156</v>
      </c>
      <c r="CT426" s="1" t="s">
        <v>156</v>
      </c>
      <c r="CU426" s="8">
        <v>5</v>
      </c>
      <c r="CV426" s="1" t="s">
        <v>2654</v>
      </c>
      <c r="CW426" s="1" t="s">
        <v>2654</v>
      </c>
      <c r="CX426" s="1">
        <v>3</v>
      </c>
      <c r="CY426" s="10">
        <f t="shared" si="42"/>
        <v>7.5</v>
      </c>
      <c r="CZ426" s="3">
        <v>1.6</v>
      </c>
      <c r="DA426" s="3">
        <v>0.9</v>
      </c>
      <c r="DB426" s="6">
        <f t="shared" si="43"/>
        <v>1</v>
      </c>
      <c r="DC426" s="9">
        <v>0</v>
      </c>
      <c r="DD426" s="7">
        <v>0</v>
      </c>
      <c r="DE426" s="7">
        <v>0</v>
      </c>
      <c r="DF426" s="1">
        <v>11826</v>
      </c>
      <c r="DG426" s="1">
        <f t="shared" si="44"/>
        <v>23652</v>
      </c>
      <c r="DH426" s="9">
        <f t="shared" si="45"/>
        <v>5</v>
      </c>
      <c r="DI426" s="1">
        <v>709</v>
      </c>
      <c r="DJ426" s="1">
        <f t="shared" si="46"/>
        <v>1418</v>
      </c>
      <c r="DK426" s="9">
        <f t="shared" si="47"/>
        <v>3</v>
      </c>
      <c r="DL426" s="4">
        <v>10</v>
      </c>
      <c r="DN426">
        <f>(DL426*InputWeights!$C$7+DB426*InputWeights!$C$6)</f>
        <v>5.5</v>
      </c>
      <c r="DO426">
        <f>(DD426*InputWeights!$C$12+DE426*InputWeights!$C$10+CU426*InputWeights!$C$11)</f>
        <v>2</v>
      </c>
      <c r="DP426">
        <f>(DC426*InputWeights!$C$18+DK426*InputWeights!$C$16+DH426*InputWeights!$C$15+CY426*InputWeights!$C$17)</f>
        <v>4.8499999999999996</v>
      </c>
      <c r="DR426">
        <f>DN426*InputWeights!$C$5+DO426*InputWeights!$C$9+DP426*InputWeights!$C$14</f>
        <v>41.9</v>
      </c>
      <c r="DS426">
        <f>((_xlfn.RANK.EQ(DR426,$DR$2:$DR$6635,0))/(COUNT(DR$2:$DR$6635)))*100</f>
        <v>27.894380501015569</v>
      </c>
      <c r="DT426">
        <f t="shared" si="48"/>
        <v>0</v>
      </c>
    </row>
    <row r="427" spans="1:124" x14ac:dyDescent="0.25">
      <c r="A427" s="1" t="s">
        <v>237</v>
      </c>
      <c r="B427" s="1" t="s">
        <v>2625</v>
      </c>
      <c r="C427" s="1" t="s">
        <v>2626</v>
      </c>
      <c r="D427" s="1" t="s">
        <v>110</v>
      </c>
      <c r="E427" s="1" t="s">
        <v>303</v>
      </c>
      <c r="F427" s="1">
        <v>3777</v>
      </c>
      <c r="G427" s="1">
        <v>1600</v>
      </c>
      <c r="H427" s="1">
        <v>0</v>
      </c>
      <c r="I427" s="1">
        <v>1944</v>
      </c>
      <c r="J427" s="1">
        <v>2009</v>
      </c>
      <c r="K427" s="1" t="s">
        <v>153</v>
      </c>
      <c r="L427" s="1" t="s">
        <v>110</v>
      </c>
      <c r="M427" s="1">
        <v>24</v>
      </c>
      <c r="N427" s="1" t="s">
        <v>177</v>
      </c>
      <c r="O427" s="1">
        <v>2</v>
      </c>
      <c r="P427" s="1" t="s">
        <v>112</v>
      </c>
      <c r="Q427" s="1" t="s">
        <v>397</v>
      </c>
      <c r="R427" s="1">
        <v>3</v>
      </c>
      <c r="S427" s="1" t="s">
        <v>1666</v>
      </c>
      <c r="T427" s="1">
        <v>143</v>
      </c>
      <c r="V427" s="1">
        <v>5556</v>
      </c>
      <c r="W427" s="1" t="s">
        <v>116</v>
      </c>
      <c r="X427" s="1" t="s">
        <v>117</v>
      </c>
      <c r="Y427" s="1" t="s">
        <v>2849</v>
      </c>
      <c r="Z427" s="1" t="s">
        <v>119</v>
      </c>
      <c r="AA427" s="1" t="s">
        <v>2823</v>
      </c>
      <c r="AC427" s="1" t="s">
        <v>218</v>
      </c>
      <c r="AD427" s="1" t="s">
        <v>2865</v>
      </c>
      <c r="AE427" s="1" t="s">
        <v>274</v>
      </c>
      <c r="AF427" s="1" t="s">
        <v>124</v>
      </c>
      <c r="AG427" s="1" t="s">
        <v>112</v>
      </c>
      <c r="AH427" s="1" t="s">
        <v>124</v>
      </c>
      <c r="AI427" s="1" t="s">
        <v>112</v>
      </c>
      <c r="AJ427" s="1" t="s">
        <v>112</v>
      </c>
      <c r="AK427" s="1" t="s">
        <v>112</v>
      </c>
      <c r="AL427" s="1" t="s">
        <v>1068</v>
      </c>
      <c r="AM427" s="1" t="s">
        <v>2866</v>
      </c>
      <c r="AN427" s="1" t="s">
        <v>2867</v>
      </c>
      <c r="AO427" s="1">
        <v>40810</v>
      </c>
      <c r="AP427" s="1">
        <v>102264</v>
      </c>
      <c r="AQ427" s="1">
        <v>4208</v>
      </c>
      <c r="AR427" s="1" t="s">
        <v>110</v>
      </c>
      <c r="AS427" s="1">
        <v>28991</v>
      </c>
      <c r="AT427" s="1">
        <v>32768</v>
      </c>
      <c r="AU427" s="2">
        <v>28991</v>
      </c>
      <c r="AV427" s="2">
        <v>32768</v>
      </c>
      <c r="BB427" s="1" t="s">
        <v>2839</v>
      </c>
      <c r="BC427" s="1" t="s">
        <v>130</v>
      </c>
      <c r="BD427" s="1">
        <v>82</v>
      </c>
      <c r="BE427" s="1" t="s">
        <v>131</v>
      </c>
      <c r="BF427" s="1">
        <v>0</v>
      </c>
      <c r="BG427" s="1">
        <v>3</v>
      </c>
      <c r="BH427" s="1">
        <v>3</v>
      </c>
      <c r="BI427" s="1" t="s">
        <v>181</v>
      </c>
      <c r="BJ427" s="1" t="s">
        <v>182</v>
      </c>
      <c r="BK427" s="1" t="s">
        <v>112</v>
      </c>
      <c r="BL427" s="1" t="s">
        <v>2868</v>
      </c>
      <c r="BN427" s="1" t="s">
        <v>133</v>
      </c>
      <c r="BR427" s="1" t="s">
        <v>133</v>
      </c>
      <c r="BU427" s="1" t="s">
        <v>153</v>
      </c>
      <c r="BV427" s="1" t="s">
        <v>116</v>
      </c>
      <c r="BW427" s="1" t="s">
        <v>112</v>
      </c>
      <c r="BX427" s="1">
        <v>0</v>
      </c>
      <c r="BZ427" s="1">
        <v>0</v>
      </c>
      <c r="CA427" s="1">
        <v>1</v>
      </c>
      <c r="CB427" s="1">
        <v>0</v>
      </c>
      <c r="CC427" s="1">
        <v>0</v>
      </c>
      <c r="CD427" s="1" t="s">
        <v>110</v>
      </c>
      <c r="CE427" s="1" t="s">
        <v>397</v>
      </c>
      <c r="CF427" s="1" t="s">
        <v>110</v>
      </c>
      <c r="CG427" s="1" t="s">
        <v>116</v>
      </c>
      <c r="CH427" s="1" t="s">
        <v>116</v>
      </c>
      <c r="CI427" s="1" t="s">
        <v>117</v>
      </c>
      <c r="CJ427" s="1" t="s">
        <v>110</v>
      </c>
      <c r="CK427" s="1" t="s">
        <v>125</v>
      </c>
      <c r="CL427" s="1">
        <v>6</v>
      </c>
      <c r="CM427" s="1">
        <v>1</v>
      </c>
      <c r="CN427" s="1" t="s">
        <v>142</v>
      </c>
      <c r="CO427" s="1" t="s">
        <v>183</v>
      </c>
      <c r="CP427" s="1">
        <v>0</v>
      </c>
      <c r="CQ427" s="1" t="s">
        <v>135</v>
      </c>
      <c r="CR427" s="1" t="s">
        <v>135</v>
      </c>
      <c r="CS427" s="1" t="s">
        <v>156</v>
      </c>
      <c r="CT427" s="1" t="s">
        <v>156</v>
      </c>
      <c r="CU427" s="8">
        <v>5</v>
      </c>
      <c r="CV427" s="1" t="s">
        <v>2869</v>
      </c>
      <c r="CW427" s="1" t="s">
        <v>2869</v>
      </c>
      <c r="CX427" s="1">
        <v>4</v>
      </c>
      <c r="CY427" s="10">
        <f t="shared" si="42"/>
        <v>2.5</v>
      </c>
      <c r="CZ427" s="3">
        <v>10.7</v>
      </c>
      <c r="DA427" s="3">
        <v>6.1</v>
      </c>
      <c r="DB427" s="6">
        <f t="shared" si="43"/>
        <v>5</v>
      </c>
      <c r="DC427" s="9">
        <v>10</v>
      </c>
      <c r="DD427" s="7">
        <v>0</v>
      </c>
      <c r="DE427" s="7">
        <v>0</v>
      </c>
      <c r="DF427" s="1">
        <v>5556</v>
      </c>
      <c r="DG427" s="1">
        <f t="shared" si="44"/>
        <v>11112</v>
      </c>
      <c r="DH427" s="9">
        <f t="shared" si="45"/>
        <v>3</v>
      </c>
      <c r="DI427" s="1">
        <v>333</v>
      </c>
      <c r="DJ427" s="1">
        <f t="shared" si="46"/>
        <v>666</v>
      </c>
      <c r="DK427" s="9">
        <f t="shared" si="47"/>
        <v>2</v>
      </c>
      <c r="DL427" s="4">
        <v>10</v>
      </c>
      <c r="DN427">
        <f>(DL427*InputWeights!$C$7+DB427*InputWeights!$C$6)</f>
        <v>7.5</v>
      </c>
      <c r="DO427">
        <f>(DD427*InputWeights!$C$12+DE427*InputWeights!$C$10+CU427*InputWeights!$C$11)</f>
        <v>2</v>
      </c>
      <c r="DP427">
        <f>(DC427*InputWeights!$C$18+DK427*InputWeights!$C$16+DH427*InputWeights!$C$15+CY427*InputWeights!$C$17)</f>
        <v>3.35</v>
      </c>
      <c r="DR427">
        <f>DN427*InputWeights!$C$5+DO427*InputWeights!$C$9+DP427*InputWeights!$C$14</f>
        <v>41.9</v>
      </c>
      <c r="DS427">
        <f>((_xlfn.RANK.EQ(DR427,$DR$2:$DR$6635,0))/(COUNT(DR$2:$DR$6635)))*100</f>
        <v>27.894380501015569</v>
      </c>
      <c r="DT427">
        <f t="shared" si="48"/>
        <v>0</v>
      </c>
    </row>
    <row r="428" spans="1:124" x14ac:dyDescent="0.25">
      <c r="A428" s="1" t="s">
        <v>2324</v>
      </c>
      <c r="B428" s="1" t="s">
        <v>108</v>
      </c>
      <c r="C428" s="1" t="s">
        <v>109</v>
      </c>
      <c r="D428" s="1" t="s">
        <v>397</v>
      </c>
      <c r="E428" s="1" t="s">
        <v>950</v>
      </c>
      <c r="F428" s="1">
        <v>6283</v>
      </c>
      <c r="G428" s="1">
        <v>4</v>
      </c>
      <c r="H428" s="1">
        <v>0</v>
      </c>
      <c r="I428" s="1">
        <v>0</v>
      </c>
      <c r="J428" s="1">
        <v>0</v>
      </c>
      <c r="K428" s="1" t="s">
        <v>183</v>
      </c>
      <c r="L428" s="1" t="s">
        <v>114</v>
      </c>
      <c r="M428" s="1">
        <v>34</v>
      </c>
      <c r="N428" s="1" t="s">
        <v>147</v>
      </c>
      <c r="O428" s="1">
        <v>3</v>
      </c>
      <c r="Q428" s="1" t="s">
        <v>117</v>
      </c>
      <c r="R428" s="1">
        <v>0</v>
      </c>
      <c r="T428" s="1">
        <v>203</v>
      </c>
      <c r="V428" s="1">
        <v>19430</v>
      </c>
      <c r="W428" s="1" t="s">
        <v>116</v>
      </c>
      <c r="X428" s="1" t="s">
        <v>117</v>
      </c>
      <c r="Y428" s="1" t="s">
        <v>2325</v>
      </c>
      <c r="AA428" s="1" t="s">
        <v>133</v>
      </c>
      <c r="AC428" s="1" t="s">
        <v>2326</v>
      </c>
      <c r="AD428" s="1" t="s">
        <v>2327</v>
      </c>
      <c r="AF428" s="1" t="s">
        <v>124</v>
      </c>
      <c r="AG428" s="1" t="s">
        <v>125</v>
      </c>
      <c r="AH428" s="1" t="s">
        <v>124</v>
      </c>
      <c r="AI428" s="1" t="s">
        <v>112</v>
      </c>
      <c r="AJ428" s="1" t="s">
        <v>112</v>
      </c>
      <c r="AK428" s="1" t="s">
        <v>125</v>
      </c>
      <c r="AL428" s="1" t="s">
        <v>1091</v>
      </c>
      <c r="AM428" s="1" t="s">
        <v>1091</v>
      </c>
      <c r="AO428" s="1">
        <v>5573</v>
      </c>
      <c r="AP428" s="1">
        <v>102264</v>
      </c>
      <c r="AQ428" s="1">
        <v>11398</v>
      </c>
      <c r="AR428" s="1" t="s">
        <v>110</v>
      </c>
      <c r="AS428" s="1">
        <v>8130</v>
      </c>
      <c r="AT428" s="1">
        <v>14413</v>
      </c>
      <c r="AU428" s="2">
        <v>8130</v>
      </c>
      <c r="AV428" s="2">
        <v>14413</v>
      </c>
      <c r="BB428" s="1" t="s">
        <v>129</v>
      </c>
      <c r="BC428" s="1" t="s">
        <v>247</v>
      </c>
      <c r="BD428" s="1">
        <v>0</v>
      </c>
      <c r="BE428" s="1" t="s">
        <v>131</v>
      </c>
      <c r="BF428" s="1">
        <v>0</v>
      </c>
      <c r="BG428" s="1">
        <v>0</v>
      </c>
      <c r="BH428" s="1">
        <v>0</v>
      </c>
      <c r="BK428" s="1" t="s">
        <v>112</v>
      </c>
      <c r="BN428" s="1" t="s">
        <v>133</v>
      </c>
      <c r="BR428" s="1" t="s">
        <v>133</v>
      </c>
      <c r="BU428" s="1" t="s">
        <v>112</v>
      </c>
      <c r="BX428" s="1">
        <v>0</v>
      </c>
      <c r="BZ428" s="1">
        <v>0</v>
      </c>
      <c r="CA428" s="1">
        <v>2</v>
      </c>
      <c r="CB428" s="1">
        <v>0</v>
      </c>
      <c r="CC428" s="1">
        <v>0</v>
      </c>
      <c r="CE428" s="1" t="s">
        <v>117</v>
      </c>
      <c r="CF428" s="1" t="s">
        <v>110</v>
      </c>
      <c r="CK428" s="1" t="s">
        <v>112</v>
      </c>
      <c r="CL428" s="1">
        <v>0</v>
      </c>
      <c r="CM428" s="1">
        <v>0</v>
      </c>
      <c r="CP428" s="1">
        <v>0</v>
      </c>
      <c r="CQ428" s="1" t="s">
        <v>417</v>
      </c>
      <c r="CS428" s="1" t="s">
        <v>418</v>
      </c>
      <c r="CT428" s="1" t="s">
        <v>418</v>
      </c>
      <c r="CU428" s="8">
        <v>5</v>
      </c>
      <c r="CV428" s="1" t="s">
        <v>2328</v>
      </c>
      <c r="CW428" s="1" t="s">
        <v>2328</v>
      </c>
      <c r="CX428" s="1">
        <v>3</v>
      </c>
      <c r="CY428" s="10">
        <f t="shared" si="42"/>
        <v>7.5</v>
      </c>
      <c r="CZ428" s="3">
        <v>6.1404399999999999</v>
      </c>
      <c r="DA428" s="3">
        <v>3.18885</v>
      </c>
      <c r="DB428" s="6">
        <f t="shared" si="43"/>
        <v>2.5</v>
      </c>
      <c r="DC428" s="9">
        <v>0</v>
      </c>
      <c r="DD428" s="7">
        <v>0</v>
      </c>
      <c r="DE428" s="7">
        <v>0</v>
      </c>
      <c r="DF428" s="1">
        <v>19430</v>
      </c>
      <c r="DG428" s="1">
        <f t="shared" si="44"/>
        <v>19430</v>
      </c>
      <c r="DH428" s="9">
        <f t="shared" si="45"/>
        <v>4</v>
      </c>
      <c r="DI428" s="1">
        <v>972</v>
      </c>
      <c r="DJ428" s="1">
        <f t="shared" si="46"/>
        <v>972</v>
      </c>
      <c r="DK428" s="9">
        <f t="shared" si="47"/>
        <v>2</v>
      </c>
      <c r="DL428" s="4">
        <v>10</v>
      </c>
      <c r="DN428">
        <f>(DL428*InputWeights!$C$7+DB428*InputWeights!$C$6)</f>
        <v>6.25</v>
      </c>
      <c r="DO428">
        <f>(DD428*InputWeights!$C$12+DE428*InputWeights!$C$10+CU428*InputWeights!$C$11)</f>
        <v>2</v>
      </c>
      <c r="DP428">
        <f>(DC428*InputWeights!$C$18+DK428*InputWeights!$C$16+DH428*InputWeights!$C$15+CY428*InputWeights!$C$17)</f>
        <v>4.25</v>
      </c>
      <c r="DR428">
        <f>DN428*InputWeights!$C$5+DO428*InputWeights!$C$9+DP428*InputWeights!$C$14</f>
        <v>41.75</v>
      </c>
      <c r="DS428">
        <f>((_xlfn.RANK.EQ(DR428,$DR$2:$DR$6635,0))/(COUNT(DR$2:$DR$6635)))*100</f>
        <v>28.90995260663507</v>
      </c>
      <c r="DT428">
        <f t="shared" si="48"/>
        <v>0</v>
      </c>
    </row>
    <row r="429" spans="1:124" x14ac:dyDescent="0.25">
      <c r="A429" s="1" t="s">
        <v>248</v>
      </c>
      <c r="B429" s="1" t="s">
        <v>3684</v>
      </c>
      <c r="C429" s="1" t="s">
        <v>3685</v>
      </c>
      <c r="D429" s="1" t="s">
        <v>110</v>
      </c>
      <c r="E429" s="1" t="s">
        <v>4452</v>
      </c>
      <c r="F429" s="1">
        <v>3356</v>
      </c>
      <c r="G429" s="1">
        <v>410028800</v>
      </c>
      <c r="H429" s="1">
        <v>40</v>
      </c>
      <c r="I429" s="1">
        <v>1936</v>
      </c>
      <c r="J429" s="1">
        <v>2014</v>
      </c>
      <c r="K429" s="1" t="s">
        <v>858</v>
      </c>
      <c r="L429" s="1" t="s">
        <v>110</v>
      </c>
      <c r="M429" s="1">
        <v>12</v>
      </c>
      <c r="N429" s="1" t="s">
        <v>177</v>
      </c>
      <c r="O429" s="1">
        <v>1</v>
      </c>
      <c r="P429" s="1" t="s">
        <v>112</v>
      </c>
      <c r="Q429" s="1" t="s">
        <v>169</v>
      </c>
      <c r="R429" s="1">
        <v>3</v>
      </c>
      <c r="S429" s="1" t="s">
        <v>4427</v>
      </c>
      <c r="T429" s="1">
        <v>82</v>
      </c>
      <c r="V429" s="1">
        <v>2930</v>
      </c>
      <c r="W429" s="1" t="s">
        <v>116</v>
      </c>
      <c r="X429" s="1" t="s">
        <v>117</v>
      </c>
      <c r="Y429" s="1" t="s">
        <v>4442</v>
      </c>
      <c r="AA429" s="1" t="s">
        <v>133</v>
      </c>
      <c r="AC429" s="1" t="s">
        <v>160</v>
      </c>
      <c r="AD429" s="1" t="s">
        <v>4448</v>
      </c>
      <c r="AE429" s="1" t="s">
        <v>274</v>
      </c>
      <c r="AF429" s="1" t="s">
        <v>110</v>
      </c>
      <c r="AG429" s="1" t="s">
        <v>125</v>
      </c>
      <c r="AH429" s="1" t="s">
        <v>124</v>
      </c>
      <c r="AI429" s="1" t="s">
        <v>112</v>
      </c>
      <c r="AJ429" s="1" t="s">
        <v>112</v>
      </c>
      <c r="AK429" s="1" t="s">
        <v>125</v>
      </c>
      <c r="AL429" s="1" t="s">
        <v>4453</v>
      </c>
      <c r="AM429" s="1" t="s">
        <v>4453</v>
      </c>
      <c r="AN429" s="1" t="s">
        <v>4454</v>
      </c>
      <c r="AO429" s="1">
        <v>70194</v>
      </c>
      <c r="AP429" s="1">
        <v>102264</v>
      </c>
      <c r="AQ429" s="1">
        <v>19511</v>
      </c>
      <c r="AR429" s="1" t="s">
        <v>114</v>
      </c>
      <c r="AS429" s="1">
        <v>0</v>
      </c>
      <c r="AT429" s="1">
        <v>3356</v>
      </c>
      <c r="AU429" s="2">
        <v>24827</v>
      </c>
      <c r="AV429" s="2">
        <v>28183</v>
      </c>
      <c r="BB429" s="1" t="s">
        <v>129</v>
      </c>
      <c r="BC429" s="1" t="s">
        <v>941</v>
      </c>
      <c r="BD429" s="1">
        <v>95</v>
      </c>
      <c r="BE429" s="1" t="s">
        <v>131</v>
      </c>
      <c r="BF429" s="1">
        <v>0</v>
      </c>
      <c r="BG429" s="1">
        <v>2</v>
      </c>
      <c r="BH429" s="1">
        <v>2</v>
      </c>
      <c r="BJ429" s="1" t="s">
        <v>182</v>
      </c>
      <c r="BK429" s="1" t="s">
        <v>112</v>
      </c>
      <c r="BN429" s="1" t="s">
        <v>133</v>
      </c>
      <c r="BR429" s="1" t="s">
        <v>133</v>
      </c>
      <c r="BU429" s="1" t="s">
        <v>858</v>
      </c>
      <c r="BV429" s="1" t="s">
        <v>114</v>
      </c>
      <c r="BW429" s="1" t="s">
        <v>112</v>
      </c>
      <c r="BX429" s="1">
        <v>0</v>
      </c>
      <c r="BZ429" s="1">
        <v>0</v>
      </c>
      <c r="CA429" s="1">
        <v>1</v>
      </c>
      <c r="CB429" s="1">
        <v>0</v>
      </c>
      <c r="CC429" s="1">
        <v>0</v>
      </c>
      <c r="CD429" s="1" t="s">
        <v>114</v>
      </c>
      <c r="CE429" s="1" t="s">
        <v>169</v>
      </c>
      <c r="CF429" s="1" t="s">
        <v>110</v>
      </c>
      <c r="CG429" s="1" t="s">
        <v>117</v>
      </c>
      <c r="CH429" s="1" t="s">
        <v>117</v>
      </c>
      <c r="CI429" s="1" t="s">
        <v>117</v>
      </c>
      <c r="CJ429" s="1" t="s">
        <v>117</v>
      </c>
      <c r="CK429" s="1" t="s">
        <v>112</v>
      </c>
      <c r="CL429" s="1">
        <v>7</v>
      </c>
      <c r="CM429" s="1">
        <v>2</v>
      </c>
      <c r="CN429" s="1" t="s">
        <v>142</v>
      </c>
      <c r="CO429" s="1" t="s">
        <v>183</v>
      </c>
      <c r="CP429" s="1">
        <v>0</v>
      </c>
      <c r="CQ429" s="1" t="s">
        <v>135</v>
      </c>
      <c r="CR429" s="1" t="s">
        <v>135</v>
      </c>
      <c r="CS429" s="1" t="s">
        <v>156</v>
      </c>
      <c r="CT429" s="1" t="s">
        <v>156</v>
      </c>
      <c r="CU429" s="8">
        <v>5</v>
      </c>
      <c r="CV429" s="1" t="s">
        <v>4455</v>
      </c>
      <c r="CW429" s="1" t="s">
        <v>4455</v>
      </c>
      <c r="CX429" s="1">
        <v>3</v>
      </c>
      <c r="CY429" s="10">
        <f t="shared" si="42"/>
        <v>7.5</v>
      </c>
      <c r="CZ429" s="3">
        <v>5.2</v>
      </c>
      <c r="DA429" s="3">
        <v>4.0999999999999996</v>
      </c>
      <c r="DB429" s="6">
        <f t="shared" si="43"/>
        <v>2.5</v>
      </c>
      <c r="DC429" s="9">
        <v>10</v>
      </c>
      <c r="DD429" s="7">
        <v>0</v>
      </c>
      <c r="DE429" s="7">
        <v>0</v>
      </c>
      <c r="DF429" s="1">
        <v>2930</v>
      </c>
      <c r="DG429" s="1">
        <f t="shared" si="44"/>
        <v>5860</v>
      </c>
      <c r="DH429" s="9">
        <f t="shared" si="45"/>
        <v>2</v>
      </c>
      <c r="DI429" s="1">
        <v>128</v>
      </c>
      <c r="DJ429" s="1">
        <f t="shared" si="46"/>
        <v>256</v>
      </c>
      <c r="DK429" s="9">
        <f t="shared" si="47"/>
        <v>1</v>
      </c>
      <c r="DL429" s="4">
        <v>10</v>
      </c>
      <c r="DN429">
        <f>(DL429*InputWeights!$C$7+DB429*InputWeights!$C$6)</f>
        <v>6.25</v>
      </c>
      <c r="DO429">
        <f>(DD429*InputWeights!$C$12+DE429*InputWeights!$C$10+CU429*InputWeights!$C$11)</f>
        <v>2</v>
      </c>
      <c r="DP429">
        <f>(DC429*InputWeights!$C$18+DK429*InputWeights!$C$16+DH429*InputWeights!$C$15+CY429*InputWeights!$C$17)</f>
        <v>4.25</v>
      </c>
      <c r="DR429">
        <f>DN429*InputWeights!$C$5+DO429*InputWeights!$C$9+DP429*InputWeights!$C$14</f>
        <v>41.75</v>
      </c>
      <c r="DS429">
        <f>((_xlfn.RANK.EQ(DR429,$DR$2:$DR$6635,0))/(COUNT(DR$2:$DR$6635)))*100</f>
        <v>28.90995260663507</v>
      </c>
      <c r="DT429">
        <f t="shared" si="48"/>
        <v>0</v>
      </c>
    </row>
    <row r="430" spans="1:124" x14ac:dyDescent="0.25">
      <c r="A430" s="1" t="s">
        <v>357</v>
      </c>
      <c r="B430" s="1" t="s">
        <v>108</v>
      </c>
      <c r="C430" s="1" t="s">
        <v>109</v>
      </c>
      <c r="D430" s="1" t="s">
        <v>110</v>
      </c>
      <c r="E430" s="1" t="s">
        <v>352</v>
      </c>
      <c r="F430" s="1">
        <v>2358</v>
      </c>
      <c r="G430" s="1">
        <v>1300</v>
      </c>
      <c r="H430" s="1">
        <v>0</v>
      </c>
      <c r="I430" s="1">
        <v>2010</v>
      </c>
      <c r="J430" s="1">
        <v>2010</v>
      </c>
      <c r="K430" s="1" t="s">
        <v>183</v>
      </c>
      <c r="L430" s="1" t="s">
        <v>114</v>
      </c>
      <c r="M430" s="1">
        <v>28</v>
      </c>
      <c r="N430" s="1" t="s">
        <v>113</v>
      </c>
      <c r="O430" s="1">
        <v>2</v>
      </c>
      <c r="P430" s="1" t="s">
        <v>112</v>
      </c>
      <c r="Q430" s="1" t="s">
        <v>117</v>
      </c>
      <c r="R430" s="1">
        <v>0</v>
      </c>
      <c r="S430" s="1" t="s">
        <v>359</v>
      </c>
      <c r="T430" s="1">
        <v>151</v>
      </c>
      <c r="V430" s="1">
        <v>15972</v>
      </c>
      <c r="W430" s="1" t="s">
        <v>116</v>
      </c>
      <c r="X430" s="1" t="s">
        <v>117</v>
      </c>
      <c r="Y430" s="1" t="s">
        <v>371</v>
      </c>
      <c r="Z430" s="1" t="s">
        <v>119</v>
      </c>
      <c r="AA430" s="1" t="s">
        <v>361</v>
      </c>
      <c r="AC430" s="1" t="s">
        <v>368</v>
      </c>
      <c r="AD430" s="1" t="s">
        <v>372</v>
      </c>
      <c r="AE430" s="1" t="s">
        <v>364</v>
      </c>
      <c r="AF430" s="1" t="s">
        <v>124</v>
      </c>
      <c r="AG430" s="1" t="s">
        <v>125</v>
      </c>
      <c r="AH430" s="1" t="s">
        <v>124</v>
      </c>
      <c r="AI430" s="1" t="s">
        <v>112</v>
      </c>
      <c r="AJ430" s="1" t="s">
        <v>112</v>
      </c>
      <c r="AK430" s="1" t="s">
        <v>125</v>
      </c>
      <c r="AL430" s="1" t="s">
        <v>373</v>
      </c>
      <c r="AM430" s="1" t="s">
        <v>373</v>
      </c>
      <c r="AN430" s="1" t="s">
        <v>374</v>
      </c>
      <c r="AO430" s="1">
        <v>1681</v>
      </c>
      <c r="AP430" s="1">
        <v>102264</v>
      </c>
      <c r="AQ430" s="1">
        <v>155</v>
      </c>
      <c r="AR430" s="1" t="s">
        <v>110</v>
      </c>
      <c r="AS430" s="1">
        <v>36782</v>
      </c>
      <c r="AT430" s="1">
        <v>39140</v>
      </c>
      <c r="AU430" s="2">
        <v>36782</v>
      </c>
      <c r="AV430" s="2">
        <v>39140</v>
      </c>
      <c r="BB430" s="1" t="s">
        <v>129</v>
      </c>
      <c r="BC430" s="1" t="s">
        <v>189</v>
      </c>
      <c r="BD430" s="1">
        <v>80</v>
      </c>
      <c r="BE430" s="1" t="s">
        <v>131</v>
      </c>
      <c r="BF430" s="1">
        <v>0</v>
      </c>
      <c r="BG430" s="1">
        <v>4</v>
      </c>
      <c r="BH430" s="1">
        <v>4</v>
      </c>
      <c r="BI430" s="1" t="s">
        <v>132</v>
      </c>
      <c r="BK430" s="1" t="s">
        <v>112</v>
      </c>
      <c r="BN430" s="1" t="s">
        <v>133</v>
      </c>
      <c r="BR430" s="1" t="s">
        <v>133</v>
      </c>
      <c r="BU430" s="1" t="s">
        <v>112</v>
      </c>
      <c r="BV430" s="1" t="s">
        <v>114</v>
      </c>
      <c r="BW430" s="1" t="s">
        <v>112</v>
      </c>
      <c r="BX430" s="1">
        <v>0</v>
      </c>
      <c r="BZ430" s="1">
        <v>1</v>
      </c>
      <c r="CA430" s="1">
        <v>1</v>
      </c>
      <c r="CB430" s="1">
        <v>0</v>
      </c>
      <c r="CC430" s="1">
        <v>0</v>
      </c>
      <c r="CD430" s="1" t="s">
        <v>117</v>
      </c>
      <c r="CE430" s="1" t="s">
        <v>117</v>
      </c>
      <c r="CF430" s="1" t="s">
        <v>110</v>
      </c>
      <c r="CG430" s="1" t="s">
        <v>117</v>
      </c>
      <c r="CH430" s="1" t="s">
        <v>114</v>
      </c>
      <c r="CI430" s="1" t="s">
        <v>117</v>
      </c>
      <c r="CJ430" s="1" t="s">
        <v>117</v>
      </c>
      <c r="CK430" s="1" t="s">
        <v>125</v>
      </c>
      <c r="CL430" s="1">
        <v>5</v>
      </c>
      <c r="CM430" s="1">
        <v>0</v>
      </c>
      <c r="CN430" s="1" t="s">
        <v>142</v>
      </c>
      <c r="CP430" s="1">
        <v>0</v>
      </c>
      <c r="CQ430" s="1" t="s">
        <v>143</v>
      </c>
      <c r="CR430" s="1" t="s">
        <v>143</v>
      </c>
      <c r="CS430" s="1" t="s">
        <v>184</v>
      </c>
      <c r="CT430" s="1" t="s">
        <v>184</v>
      </c>
      <c r="CU430" s="8">
        <v>7.5</v>
      </c>
      <c r="CV430" s="1" t="s">
        <v>375</v>
      </c>
      <c r="CW430" s="1" t="s">
        <v>375</v>
      </c>
      <c r="CX430" s="1">
        <v>3</v>
      </c>
      <c r="CY430" s="10">
        <f t="shared" si="42"/>
        <v>7.5</v>
      </c>
      <c r="CZ430" s="3">
        <v>25.5</v>
      </c>
      <c r="DA430" s="3">
        <v>0</v>
      </c>
      <c r="DB430" s="6">
        <f t="shared" si="43"/>
        <v>1</v>
      </c>
      <c r="DC430" s="9">
        <v>0</v>
      </c>
      <c r="DD430" s="7">
        <v>0</v>
      </c>
      <c r="DE430" s="7">
        <v>0</v>
      </c>
      <c r="DF430" s="1">
        <v>15972</v>
      </c>
      <c r="DG430" s="1">
        <f t="shared" si="44"/>
        <v>15972</v>
      </c>
      <c r="DH430" s="9">
        <f t="shared" si="45"/>
        <v>4</v>
      </c>
      <c r="DI430" s="1">
        <v>266</v>
      </c>
      <c r="DJ430" s="1">
        <f t="shared" si="46"/>
        <v>266</v>
      </c>
      <c r="DK430" s="9">
        <f t="shared" si="47"/>
        <v>1</v>
      </c>
      <c r="DL430" s="4">
        <v>10</v>
      </c>
      <c r="DN430">
        <f>(DL430*InputWeights!$C$7+DB430*InputWeights!$C$6)</f>
        <v>5.5</v>
      </c>
      <c r="DO430">
        <f>(DD430*InputWeights!$C$12+DE430*InputWeights!$C$10+CU430*InputWeights!$C$11)</f>
        <v>3</v>
      </c>
      <c r="DP430">
        <f>(DC430*InputWeights!$C$18+DK430*InputWeights!$C$16+DH430*InputWeights!$C$15+CY430*InputWeights!$C$17)</f>
        <v>4.05</v>
      </c>
      <c r="DR430">
        <f>DN430*InputWeights!$C$5+DO430*InputWeights!$C$9+DP430*InputWeights!$C$14</f>
        <v>41.7</v>
      </c>
      <c r="DS430">
        <f>((_xlfn.RANK.EQ(DR430,$DR$2:$DR$6635,0))/(COUNT(DR$2:$DR$6635)))*100</f>
        <v>29.045362220717667</v>
      </c>
      <c r="DT430">
        <f t="shared" si="48"/>
        <v>0</v>
      </c>
    </row>
    <row r="431" spans="1:124" x14ac:dyDescent="0.25">
      <c r="A431" s="1" t="s">
        <v>574</v>
      </c>
      <c r="B431" s="1" t="s">
        <v>2625</v>
      </c>
      <c r="C431" s="1" t="s">
        <v>2626</v>
      </c>
      <c r="D431" s="1" t="s">
        <v>110</v>
      </c>
      <c r="E431" s="1" t="s">
        <v>451</v>
      </c>
      <c r="F431" s="1">
        <v>2337</v>
      </c>
      <c r="G431" s="1">
        <v>700</v>
      </c>
      <c r="H431" s="1">
        <v>0</v>
      </c>
      <c r="I431" s="1">
        <v>1927</v>
      </c>
      <c r="J431" s="1">
        <v>1997</v>
      </c>
      <c r="K431" s="1" t="s">
        <v>183</v>
      </c>
      <c r="L431" s="1" t="s">
        <v>114</v>
      </c>
      <c r="M431" s="1">
        <v>35</v>
      </c>
      <c r="N431" s="1" t="s">
        <v>177</v>
      </c>
      <c r="O431" s="1">
        <v>2</v>
      </c>
      <c r="Q431" s="1" t="s">
        <v>117</v>
      </c>
      <c r="R431" s="1">
        <v>0</v>
      </c>
      <c r="S431" s="1" t="s">
        <v>2913</v>
      </c>
      <c r="T431" s="1">
        <v>202</v>
      </c>
      <c r="V431" s="1">
        <v>15209</v>
      </c>
      <c r="W431" s="1" t="s">
        <v>116</v>
      </c>
      <c r="X431" s="1" t="s">
        <v>117</v>
      </c>
      <c r="Y431" s="1" t="s">
        <v>2930</v>
      </c>
      <c r="Z431" s="1" t="s">
        <v>119</v>
      </c>
      <c r="AA431" s="1" t="s">
        <v>2914</v>
      </c>
      <c r="AC431" s="1" t="s">
        <v>2931</v>
      </c>
      <c r="AD431" s="1" t="s">
        <v>218</v>
      </c>
      <c r="AE431" s="1" t="s">
        <v>426</v>
      </c>
      <c r="AF431" s="1" t="s">
        <v>124</v>
      </c>
      <c r="AG431" s="1" t="s">
        <v>125</v>
      </c>
      <c r="AH431" s="1" t="s">
        <v>124</v>
      </c>
      <c r="AI431" s="1" t="s">
        <v>112</v>
      </c>
      <c r="AJ431" s="1" t="s">
        <v>112</v>
      </c>
      <c r="AK431" s="1" t="s">
        <v>125</v>
      </c>
      <c r="AL431" s="1" t="s">
        <v>307</v>
      </c>
      <c r="AM431" s="1" t="s">
        <v>2932</v>
      </c>
      <c r="AN431" s="1" t="s">
        <v>2933</v>
      </c>
      <c r="AO431" s="1">
        <v>40923</v>
      </c>
      <c r="AP431" s="1">
        <v>102264</v>
      </c>
      <c r="AQ431" s="1">
        <v>4220</v>
      </c>
      <c r="AR431" s="1" t="s">
        <v>110</v>
      </c>
      <c r="AS431" s="1">
        <v>11434</v>
      </c>
      <c r="AT431" s="1">
        <v>13771</v>
      </c>
      <c r="AU431" s="2">
        <v>11434</v>
      </c>
      <c r="AV431" s="2">
        <v>13771</v>
      </c>
      <c r="BB431" s="1" t="s">
        <v>129</v>
      </c>
      <c r="BC431" s="1" t="s">
        <v>965</v>
      </c>
      <c r="BD431" s="1">
        <v>73</v>
      </c>
      <c r="BE431" s="1" t="s">
        <v>131</v>
      </c>
      <c r="BF431" s="1">
        <v>0</v>
      </c>
      <c r="BG431" s="1">
        <v>1</v>
      </c>
      <c r="BH431" s="1">
        <v>1</v>
      </c>
      <c r="BI431" s="1" t="s">
        <v>154</v>
      </c>
      <c r="BJ431" s="1" t="s">
        <v>182</v>
      </c>
      <c r="BK431" s="1" t="s">
        <v>112</v>
      </c>
      <c r="BN431" s="1" t="s">
        <v>133</v>
      </c>
      <c r="BR431" s="1" t="s">
        <v>133</v>
      </c>
      <c r="BU431" s="1" t="s">
        <v>112</v>
      </c>
      <c r="BV431" s="1" t="s">
        <v>114</v>
      </c>
      <c r="BW431" s="1" t="s">
        <v>112</v>
      </c>
      <c r="BX431" s="1">
        <v>0</v>
      </c>
      <c r="BZ431" s="1">
        <v>0</v>
      </c>
      <c r="CA431" s="1">
        <v>1</v>
      </c>
      <c r="CB431" s="1">
        <v>0</v>
      </c>
      <c r="CC431" s="1">
        <v>0</v>
      </c>
      <c r="CD431" s="1" t="s">
        <v>117</v>
      </c>
      <c r="CE431" s="1" t="s">
        <v>117</v>
      </c>
      <c r="CF431" s="1" t="s">
        <v>110</v>
      </c>
      <c r="CG431" s="1" t="s">
        <v>117</v>
      </c>
      <c r="CH431" s="1" t="s">
        <v>117</v>
      </c>
      <c r="CI431" s="1" t="s">
        <v>117</v>
      </c>
      <c r="CJ431" s="1" t="s">
        <v>117</v>
      </c>
      <c r="CK431" s="1" t="s">
        <v>112</v>
      </c>
      <c r="CL431" s="1">
        <v>7</v>
      </c>
      <c r="CM431" s="1">
        <v>6</v>
      </c>
      <c r="CN431" s="1" t="s">
        <v>134</v>
      </c>
      <c r="CO431" s="1" t="s">
        <v>183</v>
      </c>
      <c r="CP431" s="1">
        <v>0</v>
      </c>
      <c r="CQ431" s="1" t="s">
        <v>135</v>
      </c>
      <c r="CR431" s="1" t="s">
        <v>135</v>
      </c>
      <c r="CS431" s="1" t="s">
        <v>136</v>
      </c>
      <c r="CT431" s="1" t="s">
        <v>184</v>
      </c>
      <c r="CU431" s="8">
        <v>7.5</v>
      </c>
      <c r="CV431" s="1" t="s">
        <v>2934</v>
      </c>
      <c r="CW431" s="1" t="s">
        <v>2934</v>
      </c>
      <c r="CX431" s="1">
        <v>3</v>
      </c>
      <c r="CY431" s="10">
        <f t="shared" si="42"/>
        <v>7.5</v>
      </c>
      <c r="CZ431" s="3">
        <v>2.4</v>
      </c>
      <c r="DA431" s="3">
        <v>1.2</v>
      </c>
      <c r="DB431" s="6">
        <f t="shared" si="43"/>
        <v>1</v>
      </c>
      <c r="DC431" s="9">
        <v>0</v>
      </c>
      <c r="DD431" s="7">
        <v>0</v>
      </c>
      <c r="DE431" s="7">
        <v>0</v>
      </c>
      <c r="DF431" s="1">
        <v>15209</v>
      </c>
      <c r="DG431" s="1">
        <f t="shared" si="44"/>
        <v>15209</v>
      </c>
      <c r="DH431" s="9">
        <f t="shared" si="45"/>
        <v>4</v>
      </c>
      <c r="DI431" s="1">
        <v>304</v>
      </c>
      <c r="DJ431" s="1">
        <f t="shared" si="46"/>
        <v>304</v>
      </c>
      <c r="DK431" s="9">
        <f t="shared" si="47"/>
        <v>1</v>
      </c>
      <c r="DL431" s="4">
        <v>10</v>
      </c>
      <c r="DN431">
        <f>(DL431*InputWeights!$C$7+DB431*InputWeights!$C$6)</f>
        <v>5.5</v>
      </c>
      <c r="DO431">
        <f>(DD431*InputWeights!$C$12+DE431*InputWeights!$C$10+CU431*InputWeights!$C$11)</f>
        <v>3</v>
      </c>
      <c r="DP431">
        <f>(DC431*InputWeights!$C$18+DK431*InputWeights!$C$16+DH431*InputWeights!$C$15+CY431*InputWeights!$C$17)</f>
        <v>4.05</v>
      </c>
      <c r="DR431">
        <f>DN431*InputWeights!$C$5+DO431*InputWeights!$C$9+DP431*InputWeights!$C$14</f>
        <v>41.7</v>
      </c>
      <c r="DS431">
        <f>((_xlfn.RANK.EQ(DR431,$DR$2:$DR$6635,0))/(COUNT(DR$2:$DR$6635)))*100</f>
        <v>29.045362220717667</v>
      </c>
      <c r="DT431">
        <f t="shared" si="48"/>
        <v>0</v>
      </c>
    </row>
    <row r="432" spans="1:124" x14ac:dyDescent="0.25">
      <c r="A432" s="1" t="s">
        <v>3267</v>
      </c>
      <c r="B432" s="1" t="s">
        <v>2625</v>
      </c>
      <c r="C432" s="1" t="s">
        <v>2626</v>
      </c>
      <c r="D432" s="1" t="s">
        <v>110</v>
      </c>
      <c r="E432" s="1" t="s">
        <v>411</v>
      </c>
      <c r="F432" s="1">
        <v>2856</v>
      </c>
      <c r="G432" s="1">
        <v>230024100</v>
      </c>
      <c r="H432" s="1">
        <v>0</v>
      </c>
      <c r="I432" s="1">
        <v>1957</v>
      </c>
      <c r="J432" s="1">
        <v>2005</v>
      </c>
      <c r="K432" s="1" t="s">
        <v>183</v>
      </c>
      <c r="L432" s="1" t="s">
        <v>114</v>
      </c>
      <c r="M432" s="1">
        <v>37</v>
      </c>
      <c r="N432" s="1" t="s">
        <v>229</v>
      </c>
      <c r="O432" s="1">
        <v>2</v>
      </c>
      <c r="P432" s="1" t="s">
        <v>112</v>
      </c>
      <c r="Q432" s="1" t="s">
        <v>117</v>
      </c>
      <c r="R432" s="1">
        <v>0</v>
      </c>
      <c r="S432" s="1" t="s">
        <v>2990</v>
      </c>
      <c r="T432" s="1">
        <v>253</v>
      </c>
      <c r="V432" s="1">
        <v>18630</v>
      </c>
      <c r="W432" s="1" t="s">
        <v>116</v>
      </c>
      <c r="X432" s="1" t="s">
        <v>117</v>
      </c>
      <c r="Y432" s="1" t="s">
        <v>3144</v>
      </c>
      <c r="AA432" s="1" t="s">
        <v>133</v>
      </c>
      <c r="AC432" s="1" t="s">
        <v>1237</v>
      </c>
      <c r="AD432" s="1" t="s">
        <v>3268</v>
      </c>
      <c r="AE432" s="1" t="s">
        <v>426</v>
      </c>
      <c r="AF432" s="1" t="s">
        <v>124</v>
      </c>
      <c r="AG432" s="1" t="s">
        <v>112</v>
      </c>
      <c r="AH432" s="1" t="s">
        <v>124</v>
      </c>
      <c r="AI432" s="1" t="s">
        <v>169</v>
      </c>
      <c r="AJ432" s="1" t="s">
        <v>112</v>
      </c>
      <c r="AK432" s="1" t="s">
        <v>112</v>
      </c>
      <c r="AL432" s="1" t="s">
        <v>416</v>
      </c>
      <c r="AM432" s="1" t="s">
        <v>416</v>
      </c>
      <c r="AN432" s="1" t="s">
        <v>1366</v>
      </c>
      <c r="AO432" s="1">
        <v>41402</v>
      </c>
      <c r="AP432" s="1">
        <v>102264</v>
      </c>
      <c r="AQ432" s="1">
        <v>4318</v>
      </c>
      <c r="AR432" s="1" t="s">
        <v>110</v>
      </c>
      <c r="AS432" s="1">
        <v>0</v>
      </c>
      <c r="AT432" s="1">
        <v>2856</v>
      </c>
      <c r="AU432" s="2">
        <v>0</v>
      </c>
      <c r="AV432" s="2">
        <v>2856</v>
      </c>
      <c r="BB432" s="1" t="s">
        <v>129</v>
      </c>
      <c r="BC432" s="1" t="s">
        <v>761</v>
      </c>
      <c r="BD432" s="1">
        <v>71</v>
      </c>
      <c r="BE432" s="1" t="s">
        <v>131</v>
      </c>
      <c r="BF432" s="1">
        <v>2</v>
      </c>
      <c r="BG432" s="1">
        <v>2</v>
      </c>
      <c r="BH432" s="1">
        <v>2</v>
      </c>
      <c r="BI432" s="1" t="s">
        <v>131</v>
      </c>
      <c r="BJ432" s="1" t="s">
        <v>182</v>
      </c>
      <c r="BK432" s="1" t="s">
        <v>112</v>
      </c>
      <c r="BN432" s="1" t="s">
        <v>133</v>
      </c>
      <c r="BR432" s="1" t="s">
        <v>133</v>
      </c>
      <c r="BU432" s="1" t="s">
        <v>112</v>
      </c>
      <c r="BV432" s="1" t="s">
        <v>116</v>
      </c>
      <c r="BW432" s="1" t="s">
        <v>112</v>
      </c>
      <c r="BX432" s="1">
        <v>0</v>
      </c>
      <c r="BZ432" s="1">
        <v>0</v>
      </c>
      <c r="CA432" s="1">
        <v>1</v>
      </c>
      <c r="CB432" s="1">
        <v>0</v>
      </c>
      <c r="CC432" s="1">
        <v>0</v>
      </c>
      <c r="CD432" s="1" t="s">
        <v>117</v>
      </c>
      <c r="CE432" s="1" t="s">
        <v>117</v>
      </c>
      <c r="CF432" s="1" t="s">
        <v>110</v>
      </c>
      <c r="CG432" s="1" t="s">
        <v>117</v>
      </c>
      <c r="CH432" s="1" t="s">
        <v>114</v>
      </c>
      <c r="CI432" s="1" t="s">
        <v>117</v>
      </c>
      <c r="CJ432" s="1" t="s">
        <v>117</v>
      </c>
      <c r="CK432" s="1" t="s">
        <v>125</v>
      </c>
      <c r="CL432" s="1">
        <v>15</v>
      </c>
      <c r="CM432" s="1">
        <v>0</v>
      </c>
      <c r="CN432" s="1" t="s">
        <v>134</v>
      </c>
      <c r="CO432" s="1" t="s">
        <v>183</v>
      </c>
      <c r="CP432" s="1">
        <v>0</v>
      </c>
      <c r="CQ432" s="1" t="s">
        <v>135</v>
      </c>
      <c r="CR432" s="1" t="s">
        <v>135</v>
      </c>
      <c r="CS432" s="1" t="s">
        <v>136</v>
      </c>
      <c r="CT432" s="1" t="s">
        <v>184</v>
      </c>
      <c r="CU432" s="8">
        <v>7.5</v>
      </c>
      <c r="CV432" s="1" t="s">
        <v>3269</v>
      </c>
      <c r="CW432" s="1" t="s">
        <v>3269</v>
      </c>
      <c r="CX432" s="1">
        <v>4</v>
      </c>
      <c r="CY432" s="10">
        <f t="shared" si="42"/>
        <v>2.5</v>
      </c>
      <c r="CZ432" s="3">
        <v>14.3</v>
      </c>
      <c r="DA432" s="3">
        <v>8.8000000000000007</v>
      </c>
      <c r="DB432" s="6">
        <f t="shared" si="43"/>
        <v>5</v>
      </c>
      <c r="DC432" s="9">
        <v>0</v>
      </c>
      <c r="DD432" s="7">
        <v>0</v>
      </c>
      <c r="DE432" s="7">
        <v>0</v>
      </c>
      <c r="DF432" s="1">
        <v>18630</v>
      </c>
      <c r="DG432" s="1">
        <f t="shared" si="44"/>
        <v>18630</v>
      </c>
      <c r="DH432" s="9">
        <f t="shared" si="45"/>
        <v>4</v>
      </c>
      <c r="DI432" s="1">
        <v>315</v>
      </c>
      <c r="DJ432" s="1">
        <f t="shared" si="46"/>
        <v>315</v>
      </c>
      <c r="DK432" s="9">
        <f t="shared" si="47"/>
        <v>1</v>
      </c>
      <c r="DL432" s="4">
        <v>10</v>
      </c>
      <c r="DN432">
        <f>(DL432*InputWeights!$C$7+DB432*InputWeights!$C$6)</f>
        <v>7.5</v>
      </c>
      <c r="DO432">
        <f>(DD432*InputWeights!$C$12+DE432*InputWeights!$C$10+CU432*InputWeights!$C$11)</f>
        <v>3</v>
      </c>
      <c r="DP432">
        <f>(DC432*InputWeights!$C$18+DK432*InputWeights!$C$16+DH432*InputWeights!$C$15+CY432*InputWeights!$C$17)</f>
        <v>2.5499999999999998</v>
      </c>
      <c r="DR432">
        <f>DN432*InputWeights!$C$5+DO432*InputWeights!$C$9+DP432*InputWeights!$C$14</f>
        <v>41.7</v>
      </c>
      <c r="DS432">
        <f>((_xlfn.RANK.EQ(DR432,$DR$2:$DR$6635,0))/(COUNT(DR$2:$DR$6635)))*100</f>
        <v>29.045362220717667</v>
      </c>
      <c r="DT432">
        <f t="shared" si="48"/>
        <v>0</v>
      </c>
    </row>
    <row r="433" spans="1:124" x14ac:dyDescent="0.25">
      <c r="A433" s="1" t="s">
        <v>1909</v>
      </c>
      <c r="B433" s="1" t="s">
        <v>3684</v>
      </c>
      <c r="C433" s="1" t="s">
        <v>3685</v>
      </c>
      <c r="D433" s="1" t="s">
        <v>110</v>
      </c>
      <c r="E433" s="1" t="s">
        <v>451</v>
      </c>
      <c r="F433" s="1">
        <v>2553</v>
      </c>
      <c r="G433" s="1">
        <v>15400</v>
      </c>
      <c r="H433" s="1">
        <v>0</v>
      </c>
      <c r="I433" s="1">
        <v>1940</v>
      </c>
      <c r="J433" s="1">
        <v>2014</v>
      </c>
      <c r="K433" s="1" t="s">
        <v>183</v>
      </c>
      <c r="L433" s="1" t="s">
        <v>114</v>
      </c>
      <c r="M433" s="1">
        <v>33</v>
      </c>
      <c r="N433" s="1" t="s">
        <v>177</v>
      </c>
      <c r="O433" s="1">
        <v>2</v>
      </c>
      <c r="Q433" s="1" t="s">
        <v>117</v>
      </c>
      <c r="R433" s="1">
        <v>0</v>
      </c>
      <c r="S433" s="1" t="s">
        <v>3722</v>
      </c>
      <c r="T433" s="1">
        <v>52</v>
      </c>
      <c r="V433" s="1">
        <v>11302</v>
      </c>
      <c r="W433" s="1" t="s">
        <v>116</v>
      </c>
      <c r="X433" s="1" t="s">
        <v>117</v>
      </c>
      <c r="Y433" s="1" t="s">
        <v>3723</v>
      </c>
      <c r="Z433" s="1" t="s">
        <v>271</v>
      </c>
      <c r="AA433" s="1" t="s">
        <v>3724</v>
      </c>
      <c r="AC433" s="1" t="s">
        <v>3725</v>
      </c>
      <c r="AD433" s="1" t="s">
        <v>3726</v>
      </c>
      <c r="AE433" s="1" t="s">
        <v>274</v>
      </c>
      <c r="AF433" s="1" t="s">
        <v>110</v>
      </c>
      <c r="AG433" s="1" t="s">
        <v>139</v>
      </c>
      <c r="AH433" s="1" t="s">
        <v>124</v>
      </c>
      <c r="AI433" s="1" t="s">
        <v>169</v>
      </c>
      <c r="AJ433" s="1" t="s">
        <v>112</v>
      </c>
      <c r="AK433" s="1" t="s">
        <v>125</v>
      </c>
      <c r="AL433" s="1" t="s">
        <v>307</v>
      </c>
      <c r="AM433" s="1" t="s">
        <v>457</v>
      </c>
      <c r="AN433" s="1" t="s">
        <v>3727</v>
      </c>
      <c r="AO433" s="1">
        <v>68939</v>
      </c>
      <c r="AP433" s="1">
        <v>102264</v>
      </c>
      <c r="AQ433" s="1">
        <v>6984</v>
      </c>
      <c r="AR433" s="1" t="s">
        <v>110</v>
      </c>
      <c r="AS433" s="1">
        <v>11488</v>
      </c>
      <c r="AT433" s="1">
        <v>14041</v>
      </c>
      <c r="AU433" s="2">
        <v>11488</v>
      </c>
      <c r="AV433" s="2">
        <v>14041</v>
      </c>
      <c r="BB433" s="1" t="s">
        <v>129</v>
      </c>
      <c r="BC433" s="1" t="s">
        <v>247</v>
      </c>
      <c r="BD433" s="1">
        <v>96</v>
      </c>
      <c r="BE433" s="1" t="s">
        <v>131</v>
      </c>
      <c r="BF433" s="1">
        <v>0</v>
      </c>
      <c r="BG433" s="1">
        <v>1</v>
      </c>
      <c r="BH433" s="1">
        <v>1</v>
      </c>
      <c r="BJ433" s="1" t="s">
        <v>182</v>
      </c>
      <c r="BK433" s="1" t="s">
        <v>112</v>
      </c>
      <c r="BN433" s="1" t="s">
        <v>133</v>
      </c>
      <c r="BR433" s="1" t="s">
        <v>133</v>
      </c>
      <c r="BU433" s="1" t="s">
        <v>112</v>
      </c>
      <c r="BV433" s="1" t="s">
        <v>114</v>
      </c>
      <c r="BW433" s="1" t="s">
        <v>112</v>
      </c>
      <c r="BX433" s="1">
        <v>0</v>
      </c>
      <c r="BZ433" s="1">
        <v>0</v>
      </c>
      <c r="CA433" s="1">
        <v>1</v>
      </c>
      <c r="CB433" s="1">
        <v>0</v>
      </c>
      <c r="CC433" s="1">
        <v>0</v>
      </c>
      <c r="CD433" s="1" t="s">
        <v>117</v>
      </c>
      <c r="CE433" s="1" t="s">
        <v>117</v>
      </c>
      <c r="CF433" s="1" t="s">
        <v>110</v>
      </c>
      <c r="CG433" s="1" t="s">
        <v>117</v>
      </c>
      <c r="CH433" s="1" t="s">
        <v>117</v>
      </c>
      <c r="CI433" s="1" t="s">
        <v>117</v>
      </c>
      <c r="CJ433" s="1" t="s">
        <v>117</v>
      </c>
      <c r="CK433" s="1" t="s">
        <v>125</v>
      </c>
      <c r="CL433" s="1">
        <v>7</v>
      </c>
      <c r="CM433" s="1">
        <v>5</v>
      </c>
      <c r="CN433" s="1" t="s">
        <v>142</v>
      </c>
      <c r="CO433" s="1" t="s">
        <v>183</v>
      </c>
      <c r="CP433" s="1">
        <v>0</v>
      </c>
      <c r="CQ433" s="1" t="s">
        <v>135</v>
      </c>
      <c r="CR433" s="1" t="s">
        <v>135</v>
      </c>
      <c r="CS433" s="1" t="s">
        <v>215</v>
      </c>
      <c r="CT433" s="1" t="s">
        <v>215</v>
      </c>
      <c r="CU433" s="8">
        <v>2.5</v>
      </c>
      <c r="CV433" s="1" t="s">
        <v>3728</v>
      </c>
      <c r="CW433" s="1" t="s">
        <v>3728</v>
      </c>
      <c r="CX433" s="1">
        <v>3</v>
      </c>
      <c r="CY433" s="10">
        <f t="shared" si="42"/>
        <v>7.5</v>
      </c>
      <c r="CZ433" s="3">
        <v>2.9</v>
      </c>
      <c r="DA433" s="3">
        <v>1.3</v>
      </c>
      <c r="DB433" s="6">
        <f t="shared" si="43"/>
        <v>1</v>
      </c>
      <c r="DC433" s="9">
        <v>0</v>
      </c>
      <c r="DD433" s="7">
        <v>10</v>
      </c>
      <c r="DE433" s="7">
        <v>0</v>
      </c>
      <c r="DF433" s="1">
        <v>11302</v>
      </c>
      <c r="DG433" s="1">
        <f t="shared" si="44"/>
        <v>11302</v>
      </c>
      <c r="DH433" s="9">
        <f t="shared" si="45"/>
        <v>3</v>
      </c>
      <c r="DI433" s="1">
        <v>1437</v>
      </c>
      <c r="DJ433" s="1">
        <f t="shared" si="46"/>
        <v>1437</v>
      </c>
      <c r="DK433" s="9">
        <f t="shared" si="47"/>
        <v>3</v>
      </c>
      <c r="DL433" s="4">
        <v>10</v>
      </c>
      <c r="DN433">
        <f>(DL433*InputWeights!$C$7+DB433*InputWeights!$C$6)</f>
        <v>5.5</v>
      </c>
      <c r="DO433">
        <f>(DD433*InputWeights!$C$12+DE433*InputWeights!$C$10+CU433*InputWeights!$C$11)</f>
        <v>3</v>
      </c>
      <c r="DP433">
        <f>(DC433*InputWeights!$C$18+DK433*InputWeights!$C$16+DH433*InputWeights!$C$15+CY433*InputWeights!$C$17)</f>
        <v>4.0500000000000007</v>
      </c>
      <c r="DR433">
        <f>DN433*InputWeights!$C$5+DO433*InputWeights!$C$9+DP433*InputWeights!$C$14</f>
        <v>41.7</v>
      </c>
      <c r="DS433">
        <f>((_xlfn.RANK.EQ(DR433,$DR$2:$DR$6635,0))/(COUNT(DR$2:$DR$6635)))*100</f>
        <v>29.045362220717667</v>
      </c>
      <c r="DT433">
        <f t="shared" si="48"/>
        <v>0</v>
      </c>
    </row>
    <row r="434" spans="1:124" x14ac:dyDescent="0.25">
      <c r="A434" s="1" t="s">
        <v>2247</v>
      </c>
      <c r="B434" s="1" t="s">
        <v>108</v>
      </c>
      <c r="C434" s="1" t="s">
        <v>109</v>
      </c>
      <c r="D434" s="1" t="s">
        <v>397</v>
      </c>
      <c r="E434" s="1" t="s">
        <v>411</v>
      </c>
      <c r="F434" s="1">
        <v>3062</v>
      </c>
      <c r="G434" s="1">
        <v>1</v>
      </c>
      <c r="H434" s="1">
        <v>0</v>
      </c>
      <c r="I434" s="1">
        <v>0</v>
      </c>
      <c r="J434" s="1">
        <v>0</v>
      </c>
      <c r="K434" s="1" t="s">
        <v>183</v>
      </c>
      <c r="L434" s="1" t="s">
        <v>114</v>
      </c>
      <c r="M434" s="1">
        <v>36</v>
      </c>
      <c r="N434" s="1" t="s">
        <v>2236</v>
      </c>
      <c r="O434" s="1">
        <v>2</v>
      </c>
      <c r="Q434" s="1" t="s">
        <v>117</v>
      </c>
      <c r="R434" s="1">
        <v>0</v>
      </c>
      <c r="T434" s="1">
        <v>224</v>
      </c>
      <c r="V434" s="1">
        <v>10484</v>
      </c>
      <c r="W434" s="1" t="s">
        <v>116</v>
      </c>
      <c r="X434" s="1" t="s">
        <v>117</v>
      </c>
      <c r="Y434" s="1" t="s">
        <v>2248</v>
      </c>
      <c r="AA434" s="1" t="s">
        <v>133</v>
      </c>
      <c r="AC434" s="1" t="s">
        <v>2249</v>
      </c>
      <c r="AD434" s="1" t="s">
        <v>2250</v>
      </c>
      <c r="AF434" s="1" t="s">
        <v>124</v>
      </c>
      <c r="AG434" s="1" t="s">
        <v>112</v>
      </c>
      <c r="AH434" s="1" t="s">
        <v>124</v>
      </c>
      <c r="AI434" s="1" t="s">
        <v>112</v>
      </c>
      <c r="AJ434" s="1" t="s">
        <v>112</v>
      </c>
      <c r="AK434" s="1" t="s">
        <v>112</v>
      </c>
      <c r="AL434" s="1" t="s">
        <v>416</v>
      </c>
      <c r="AM434" s="1" t="s">
        <v>416</v>
      </c>
      <c r="AO434" s="1">
        <v>5307</v>
      </c>
      <c r="AP434" s="1">
        <v>102264</v>
      </c>
      <c r="AQ434" s="1">
        <v>12767</v>
      </c>
      <c r="AR434" s="1" t="s">
        <v>110</v>
      </c>
      <c r="AS434" s="1">
        <v>0</v>
      </c>
      <c r="AT434" s="1">
        <v>3062</v>
      </c>
      <c r="AU434" s="2">
        <v>0</v>
      </c>
      <c r="AV434" s="2">
        <v>3062</v>
      </c>
      <c r="BB434" s="1" t="s">
        <v>129</v>
      </c>
      <c r="BC434" s="1" t="s">
        <v>247</v>
      </c>
      <c r="BD434" s="1">
        <v>0</v>
      </c>
      <c r="BE434" s="1" t="s">
        <v>131</v>
      </c>
      <c r="BF434" s="1">
        <v>0</v>
      </c>
      <c r="BG434" s="1">
        <v>0</v>
      </c>
      <c r="BH434" s="1">
        <v>0</v>
      </c>
      <c r="BK434" s="1" t="s">
        <v>112</v>
      </c>
      <c r="BN434" s="1" t="s">
        <v>133</v>
      </c>
      <c r="BR434" s="1" t="s">
        <v>133</v>
      </c>
      <c r="BU434" s="1" t="s">
        <v>153</v>
      </c>
      <c r="BX434" s="1">
        <v>0</v>
      </c>
      <c r="BZ434" s="1">
        <v>0</v>
      </c>
      <c r="CA434" s="1">
        <v>4</v>
      </c>
      <c r="CB434" s="1">
        <v>0</v>
      </c>
      <c r="CC434" s="1">
        <v>0</v>
      </c>
      <c r="CE434" s="1" t="s">
        <v>117</v>
      </c>
      <c r="CF434" s="1" t="s">
        <v>110</v>
      </c>
      <c r="CK434" s="1" t="s">
        <v>112</v>
      </c>
      <c r="CL434" s="1">
        <v>0</v>
      </c>
      <c r="CM434" s="1">
        <v>0</v>
      </c>
      <c r="CP434" s="1">
        <v>0</v>
      </c>
      <c r="CQ434" s="1" t="s">
        <v>417</v>
      </c>
      <c r="CS434" s="1" t="s">
        <v>418</v>
      </c>
      <c r="CT434" s="1" t="s">
        <v>418</v>
      </c>
      <c r="CU434" s="8">
        <v>5</v>
      </c>
      <c r="CV434" s="1" t="s">
        <v>2251</v>
      </c>
      <c r="CW434" s="1" t="s">
        <v>2251</v>
      </c>
      <c r="CX434" s="1">
        <v>4</v>
      </c>
      <c r="CY434" s="10">
        <f t="shared" si="42"/>
        <v>2.5</v>
      </c>
      <c r="CZ434" s="3">
        <v>14.5779</v>
      </c>
      <c r="DA434" s="3">
        <v>11.2811</v>
      </c>
      <c r="DB434" s="6">
        <f t="shared" si="43"/>
        <v>7.5</v>
      </c>
      <c r="DC434" s="9">
        <v>0</v>
      </c>
      <c r="DD434" s="7">
        <v>0</v>
      </c>
      <c r="DE434" s="7">
        <v>0</v>
      </c>
      <c r="DF434" s="1">
        <v>10484</v>
      </c>
      <c r="DG434" s="1">
        <f t="shared" si="44"/>
        <v>10484</v>
      </c>
      <c r="DH434" s="9">
        <f t="shared" si="45"/>
        <v>3</v>
      </c>
      <c r="DI434" s="1">
        <v>524</v>
      </c>
      <c r="DJ434" s="1">
        <f t="shared" si="46"/>
        <v>524</v>
      </c>
      <c r="DK434" s="9">
        <f t="shared" si="47"/>
        <v>2</v>
      </c>
      <c r="DL434" s="4">
        <v>10</v>
      </c>
      <c r="DN434">
        <f>(DL434*InputWeights!$C$7+DB434*InputWeights!$C$6)</f>
        <v>8.75</v>
      </c>
      <c r="DO434">
        <f>(DD434*InputWeights!$C$12+DE434*InputWeights!$C$10+CU434*InputWeights!$C$11)</f>
        <v>2</v>
      </c>
      <c r="DP434">
        <f>(DC434*InputWeights!$C$18+DK434*InputWeights!$C$16+DH434*InputWeights!$C$15+CY434*InputWeights!$C$17)</f>
        <v>2.35</v>
      </c>
      <c r="DR434">
        <f>DN434*InputWeights!$C$5+DO434*InputWeights!$C$9+DP434*InputWeights!$C$14</f>
        <v>41.65</v>
      </c>
      <c r="DS434">
        <f>((_xlfn.RANK.EQ(DR434,$DR$2:$DR$6635,0))/(COUNT(DR$2:$DR$6635)))*100</f>
        <v>29.316181448882872</v>
      </c>
      <c r="DT434">
        <f t="shared" si="48"/>
        <v>0</v>
      </c>
    </row>
    <row r="435" spans="1:124" x14ac:dyDescent="0.25">
      <c r="A435" s="1" t="s">
        <v>2772</v>
      </c>
      <c r="B435" s="1" t="s">
        <v>3684</v>
      </c>
      <c r="C435" s="1" t="s">
        <v>3685</v>
      </c>
      <c r="D435" s="1" t="s">
        <v>110</v>
      </c>
      <c r="E435" s="1" t="s">
        <v>568</v>
      </c>
      <c r="F435" s="1">
        <v>2645</v>
      </c>
      <c r="G435" s="1">
        <v>11500</v>
      </c>
      <c r="H435" s="1">
        <v>0</v>
      </c>
      <c r="I435" s="1">
        <v>1987</v>
      </c>
      <c r="J435" s="1">
        <v>1987</v>
      </c>
      <c r="K435" s="1" t="s">
        <v>183</v>
      </c>
      <c r="L435" s="1" t="s">
        <v>114</v>
      </c>
      <c r="M435" s="1">
        <v>24</v>
      </c>
      <c r="N435" s="1" t="s">
        <v>358</v>
      </c>
      <c r="O435" s="1">
        <v>2</v>
      </c>
      <c r="P435" s="1" t="s">
        <v>112</v>
      </c>
      <c r="Q435" s="1" t="s">
        <v>117</v>
      </c>
      <c r="R435" s="1">
        <v>0</v>
      </c>
      <c r="S435" s="1" t="s">
        <v>3305</v>
      </c>
      <c r="T435" s="1">
        <v>152</v>
      </c>
      <c r="V435" s="1">
        <v>4433</v>
      </c>
      <c r="W435" s="1" t="s">
        <v>116</v>
      </c>
      <c r="X435" s="1" t="s">
        <v>117</v>
      </c>
      <c r="Y435" s="1" t="s">
        <v>3786</v>
      </c>
      <c r="Z435" s="1" t="s">
        <v>119</v>
      </c>
      <c r="AA435" s="1" t="s">
        <v>3787</v>
      </c>
      <c r="AC435" s="1" t="s">
        <v>3791</v>
      </c>
      <c r="AD435" s="1" t="s">
        <v>160</v>
      </c>
      <c r="AE435" s="1" t="s">
        <v>123</v>
      </c>
      <c r="AF435" s="1" t="s">
        <v>110</v>
      </c>
      <c r="AG435" s="1" t="s">
        <v>112</v>
      </c>
      <c r="AH435" s="1" t="s">
        <v>124</v>
      </c>
      <c r="AI435" s="1" t="s">
        <v>112</v>
      </c>
      <c r="AJ435" s="1" t="s">
        <v>112</v>
      </c>
      <c r="AK435" s="1" t="s">
        <v>125</v>
      </c>
      <c r="AL435" s="1" t="s">
        <v>528</v>
      </c>
      <c r="AM435" s="1" t="s">
        <v>3788</v>
      </c>
      <c r="AN435" s="1" t="s">
        <v>3792</v>
      </c>
      <c r="AO435" s="1">
        <v>69159</v>
      </c>
      <c r="AP435" s="1">
        <v>102264</v>
      </c>
      <c r="AQ435" s="1">
        <v>6994</v>
      </c>
      <c r="AR435" s="1" t="s">
        <v>110</v>
      </c>
      <c r="AS435" s="1">
        <v>95615</v>
      </c>
      <c r="AT435" s="1">
        <v>98260</v>
      </c>
      <c r="AU435" s="2">
        <v>95615</v>
      </c>
      <c r="AV435" s="2">
        <v>98260</v>
      </c>
      <c r="BB435" s="1" t="s">
        <v>129</v>
      </c>
      <c r="BC435" s="1" t="s">
        <v>180</v>
      </c>
      <c r="BD435" s="1">
        <v>86</v>
      </c>
      <c r="BE435" s="1" t="s">
        <v>131</v>
      </c>
      <c r="BF435" s="1">
        <v>1</v>
      </c>
      <c r="BG435" s="1">
        <v>3</v>
      </c>
      <c r="BH435" s="1">
        <v>3</v>
      </c>
      <c r="BJ435" s="1" t="s">
        <v>182</v>
      </c>
      <c r="BK435" s="1" t="s">
        <v>112</v>
      </c>
      <c r="BN435" s="1" t="s">
        <v>133</v>
      </c>
      <c r="BR435" s="1" t="s">
        <v>133</v>
      </c>
      <c r="BU435" s="1" t="s">
        <v>112</v>
      </c>
      <c r="BV435" s="1" t="s">
        <v>116</v>
      </c>
      <c r="BW435" s="1" t="s">
        <v>112</v>
      </c>
      <c r="BX435" s="1">
        <v>0</v>
      </c>
      <c r="BZ435" s="1">
        <v>0</v>
      </c>
      <c r="CA435" s="1">
        <v>1</v>
      </c>
      <c r="CB435" s="1">
        <v>0</v>
      </c>
      <c r="CC435" s="1">
        <v>0</v>
      </c>
      <c r="CD435" s="1" t="s">
        <v>117</v>
      </c>
      <c r="CE435" s="1" t="s">
        <v>117</v>
      </c>
      <c r="CF435" s="1" t="s">
        <v>110</v>
      </c>
      <c r="CG435" s="1" t="s">
        <v>117</v>
      </c>
      <c r="CH435" s="1" t="s">
        <v>117</v>
      </c>
      <c r="CI435" s="1" t="s">
        <v>117</v>
      </c>
      <c r="CJ435" s="1" t="s">
        <v>117</v>
      </c>
      <c r="CK435" s="1" t="s">
        <v>125</v>
      </c>
      <c r="CL435" s="1">
        <v>3</v>
      </c>
      <c r="CM435" s="1">
        <v>6</v>
      </c>
      <c r="CN435" s="1" t="s">
        <v>142</v>
      </c>
      <c r="CO435" s="1" t="s">
        <v>183</v>
      </c>
      <c r="CP435" s="1">
        <v>0</v>
      </c>
      <c r="CQ435" s="1" t="s">
        <v>143</v>
      </c>
      <c r="CR435" s="1" t="s">
        <v>143</v>
      </c>
      <c r="CS435" s="1" t="s">
        <v>184</v>
      </c>
      <c r="CT435" s="1" t="s">
        <v>156</v>
      </c>
      <c r="CU435" s="8">
        <v>5</v>
      </c>
      <c r="CV435" s="1" t="s">
        <v>3793</v>
      </c>
      <c r="CW435" s="1" t="s">
        <v>3793</v>
      </c>
      <c r="CX435" s="1">
        <v>4</v>
      </c>
      <c r="CY435" s="10">
        <f t="shared" si="42"/>
        <v>2.5</v>
      </c>
      <c r="CZ435" s="3">
        <v>17.7</v>
      </c>
      <c r="DA435" s="3">
        <v>11.8</v>
      </c>
      <c r="DB435" s="6">
        <f t="shared" si="43"/>
        <v>7.5</v>
      </c>
      <c r="DC435" s="9">
        <v>10</v>
      </c>
      <c r="DD435" s="7">
        <v>0</v>
      </c>
      <c r="DE435" s="7">
        <v>0</v>
      </c>
      <c r="DF435" s="1">
        <v>4433</v>
      </c>
      <c r="DG435" s="1">
        <f t="shared" si="44"/>
        <v>4433</v>
      </c>
      <c r="DH435" s="9">
        <f t="shared" si="45"/>
        <v>1</v>
      </c>
      <c r="DI435" s="1">
        <v>467</v>
      </c>
      <c r="DJ435" s="1">
        <f t="shared" si="46"/>
        <v>467</v>
      </c>
      <c r="DK435" s="9">
        <f t="shared" si="47"/>
        <v>1</v>
      </c>
      <c r="DL435" s="4">
        <v>10</v>
      </c>
      <c r="DN435">
        <f>(DL435*InputWeights!$C$7+DB435*InputWeights!$C$6)</f>
        <v>8.75</v>
      </c>
      <c r="DO435">
        <f>(DD435*InputWeights!$C$12+DE435*InputWeights!$C$10+CU435*InputWeights!$C$11)</f>
        <v>2</v>
      </c>
      <c r="DP435">
        <f>(DC435*InputWeights!$C$18+DK435*InputWeights!$C$16+DH435*InputWeights!$C$15+CY435*InputWeights!$C$17)</f>
        <v>2.35</v>
      </c>
      <c r="DR435">
        <f>DN435*InputWeights!$C$5+DO435*InputWeights!$C$9+DP435*InputWeights!$C$14</f>
        <v>41.65</v>
      </c>
      <c r="DS435">
        <f>((_xlfn.RANK.EQ(DR435,$DR$2:$DR$6635,0))/(COUNT(DR$2:$DR$6635)))*100</f>
        <v>29.316181448882872</v>
      </c>
      <c r="DT435">
        <f t="shared" si="48"/>
        <v>0</v>
      </c>
    </row>
    <row r="436" spans="1:124" x14ac:dyDescent="0.25">
      <c r="A436" s="1" t="s">
        <v>3573</v>
      </c>
      <c r="B436" s="1" t="s">
        <v>2625</v>
      </c>
      <c r="C436" s="1" t="s">
        <v>2626</v>
      </c>
      <c r="D436" s="1" t="s">
        <v>397</v>
      </c>
      <c r="E436" s="1" t="s">
        <v>333</v>
      </c>
      <c r="F436" s="1">
        <v>2904</v>
      </c>
      <c r="G436" s="1">
        <v>1</v>
      </c>
      <c r="H436" s="1">
        <v>10</v>
      </c>
      <c r="I436" s="1">
        <v>0</v>
      </c>
      <c r="J436" s="1">
        <v>0</v>
      </c>
      <c r="K436" s="1" t="s">
        <v>183</v>
      </c>
      <c r="L436" s="1" t="s">
        <v>114</v>
      </c>
      <c r="M436" s="1">
        <v>60</v>
      </c>
      <c r="N436" s="1" t="s">
        <v>147</v>
      </c>
      <c r="O436" s="1">
        <v>2</v>
      </c>
      <c r="Q436" s="1" t="s">
        <v>117</v>
      </c>
      <c r="R436" s="1">
        <v>0</v>
      </c>
      <c r="T436" s="1">
        <v>346</v>
      </c>
      <c r="V436" s="1">
        <v>12854</v>
      </c>
      <c r="W436" s="1" t="s">
        <v>116</v>
      </c>
      <c r="X436" s="1" t="s">
        <v>117</v>
      </c>
      <c r="Y436" s="1" t="s">
        <v>4852</v>
      </c>
      <c r="AA436" s="1" t="s">
        <v>133</v>
      </c>
      <c r="AC436" s="1" t="s">
        <v>4853</v>
      </c>
      <c r="AD436" s="1" t="s">
        <v>4854</v>
      </c>
      <c r="AF436" s="1" t="s">
        <v>124</v>
      </c>
      <c r="AG436" s="1" t="s">
        <v>112</v>
      </c>
      <c r="AH436" s="1" t="s">
        <v>124</v>
      </c>
      <c r="AI436" s="1" t="s">
        <v>112</v>
      </c>
      <c r="AJ436" s="1" t="s">
        <v>112</v>
      </c>
      <c r="AK436" s="1" t="s">
        <v>112</v>
      </c>
      <c r="AL436" s="1" t="s">
        <v>1091</v>
      </c>
      <c r="AM436" s="1" t="s">
        <v>1091</v>
      </c>
      <c r="AO436" s="1">
        <v>120368</v>
      </c>
      <c r="AP436" s="1">
        <v>102264</v>
      </c>
      <c r="AQ436" s="1">
        <v>62086</v>
      </c>
      <c r="AR436" s="1" t="s">
        <v>110</v>
      </c>
      <c r="AS436" s="1">
        <v>0</v>
      </c>
      <c r="AT436" s="1">
        <v>2904</v>
      </c>
      <c r="AU436" s="2">
        <v>1267</v>
      </c>
      <c r="AV436" s="2">
        <v>4171</v>
      </c>
      <c r="BB436" s="1" t="s">
        <v>4841</v>
      </c>
      <c r="BC436" s="1" t="s">
        <v>247</v>
      </c>
      <c r="BD436" s="1">
        <v>0</v>
      </c>
      <c r="BE436" s="1" t="s">
        <v>131</v>
      </c>
      <c r="BF436" s="1">
        <v>0</v>
      </c>
      <c r="BG436" s="1">
        <v>0</v>
      </c>
      <c r="BH436" s="1">
        <v>0</v>
      </c>
      <c r="BK436" s="1" t="s">
        <v>112</v>
      </c>
      <c r="BN436" s="1" t="s">
        <v>133</v>
      </c>
      <c r="BR436" s="1" t="s">
        <v>133</v>
      </c>
      <c r="BT436" s="1" t="s">
        <v>325</v>
      </c>
      <c r="BU436" s="1" t="s">
        <v>112</v>
      </c>
      <c r="BX436" s="1">
        <v>0</v>
      </c>
      <c r="BZ436" s="1">
        <v>0</v>
      </c>
      <c r="CA436" s="1">
        <v>4</v>
      </c>
      <c r="CB436" s="1">
        <v>0</v>
      </c>
      <c r="CC436" s="1">
        <v>0</v>
      </c>
      <c r="CE436" s="1" t="s">
        <v>117</v>
      </c>
      <c r="CF436" s="1" t="s">
        <v>110</v>
      </c>
      <c r="CK436" s="1" t="s">
        <v>112</v>
      </c>
      <c r="CL436" s="1">
        <v>0</v>
      </c>
      <c r="CM436" s="1">
        <v>0</v>
      </c>
      <c r="CP436" s="1">
        <v>0</v>
      </c>
      <c r="CQ436" s="1" t="s">
        <v>1062</v>
      </c>
      <c r="CS436" s="1" t="s">
        <v>418</v>
      </c>
      <c r="CT436" s="1" t="s">
        <v>418</v>
      </c>
      <c r="CU436" s="8">
        <v>5</v>
      </c>
      <c r="CV436" s="1" t="s">
        <v>4855</v>
      </c>
      <c r="CW436" s="1" t="s">
        <v>4855</v>
      </c>
      <c r="CX436" s="1">
        <v>4</v>
      </c>
      <c r="CY436" s="10">
        <f t="shared" si="42"/>
        <v>2.5</v>
      </c>
      <c r="CZ436" s="3">
        <v>15.3</v>
      </c>
      <c r="DA436" s="3">
        <v>9.9</v>
      </c>
      <c r="DB436" s="6">
        <f t="shared" si="43"/>
        <v>7.5</v>
      </c>
      <c r="DC436" s="9">
        <v>0</v>
      </c>
      <c r="DD436" s="7">
        <v>0</v>
      </c>
      <c r="DE436" s="7">
        <v>0</v>
      </c>
      <c r="DF436" s="1">
        <v>12854</v>
      </c>
      <c r="DG436" s="1">
        <f t="shared" si="44"/>
        <v>12854</v>
      </c>
      <c r="DH436" s="9">
        <f t="shared" si="45"/>
        <v>3</v>
      </c>
      <c r="DI436" s="1">
        <v>900</v>
      </c>
      <c r="DJ436" s="1">
        <f t="shared" si="46"/>
        <v>900</v>
      </c>
      <c r="DK436" s="9">
        <f t="shared" si="47"/>
        <v>2</v>
      </c>
      <c r="DL436" s="4">
        <v>10</v>
      </c>
      <c r="DN436">
        <f>(DL436*InputWeights!$C$7+DB436*InputWeights!$C$6)</f>
        <v>8.75</v>
      </c>
      <c r="DO436">
        <f>(DD436*InputWeights!$C$12+DE436*InputWeights!$C$10+CU436*InputWeights!$C$11)</f>
        <v>2</v>
      </c>
      <c r="DP436">
        <f>(DC436*InputWeights!$C$18+DK436*InputWeights!$C$16+DH436*InputWeights!$C$15+CY436*InputWeights!$C$17)</f>
        <v>2.35</v>
      </c>
      <c r="DR436">
        <f>DN436*InputWeights!$C$5+DO436*InputWeights!$C$9+DP436*InputWeights!$C$14</f>
        <v>41.65</v>
      </c>
      <c r="DS436">
        <f>((_xlfn.RANK.EQ(DR436,$DR$2:$DR$6635,0))/(COUNT(DR$2:$DR$6635)))*100</f>
        <v>29.316181448882872</v>
      </c>
      <c r="DT436">
        <f t="shared" si="48"/>
        <v>0</v>
      </c>
    </row>
    <row r="437" spans="1:124" x14ac:dyDescent="0.25">
      <c r="A437" s="1" t="s">
        <v>1460</v>
      </c>
      <c r="B437" s="1" t="s">
        <v>108</v>
      </c>
      <c r="C437" s="1" t="s">
        <v>109</v>
      </c>
      <c r="D437" s="1" t="s">
        <v>110</v>
      </c>
      <c r="E437" s="1" t="s">
        <v>802</v>
      </c>
      <c r="F437" s="1">
        <v>3668</v>
      </c>
      <c r="G437" s="1">
        <v>20000200</v>
      </c>
      <c r="H437" s="1">
        <v>0</v>
      </c>
      <c r="I437" s="1">
        <v>1900</v>
      </c>
      <c r="J437" s="1">
        <v>2006</v>
      </c>
      <c r="K437" s="1" t="s">
        <v>183</v>
      </c>
      <c r="L437" s="1" t="s">
        <v>114</v>
      </c>
      <c r="M437" s="1">
        <v>21</v>
      </c>
      <c r="N437" s="1" t="s">
        <v>358</v>
      </c>
      <c r="O437" s="1">
        <v>2</v>
      </c>
      <c r="Q437" s="1" t="s">
        <v>117</v>
      </c>
      <c r="R437" s="1">
        <v>0</v>
      </c>
      <c r="S437" s="1" t="s">
        <v>1196</v>
      </c>
      <c r="T437" s="1">
        <v>160</v>
      </c>
      <c r="V437" s="1">
        <v>6169</v>
      </c>
      <c r="W437" s="1" t="s">
        <v>116</v>
      </c>
      <c r="X437" s="1" t="s">
        <v>117</v>
      </c>
      <c r="Y437" s="1" t="s">
        <v>1436</v>
      </c>
      <c r="AA437" s="1" t="s">
        <v>133</v>
      </c>
      <c r="AC437" s="1" t="s">
        <v>160</v>
      </c>
      <c r="AD437" s="1" t="s">
        <v>805</v>
      </c>
      <c r="AE437" s="1" t="s">
        <v>403</v>
      </c>
      <c r="AF437" s="1" t="s">
        <v>124</v>
      </c>
      <c r="AG437" s="1" t="s">
        <v>112</v>
      </c>
      <c r="AH437" s="1" t="s">
        <v>124</v>
      </c>
      <c r="AI437" s="1" t="s">
        <v>112</v>
      </c>
      <c r="AJ437" s="1" t="s">
        <v>112</v>
      </c>
      <c r="AK437" s="1" t="s">
        <v>112</v>
      </c>
      <c r="AL437" s="1" t="s">
        <v>807</v>
      </c>
      <c r="AM437" s="1" t="s">
        <v>416</v>
      </c>
      <c r="AN437" s="1" t="s">
        <v>1464</v>
      </c>
      <c r="AO437" s="1">
        <v>3412</v>
      </c>
      <c r="AP437" s="1">
        <v>102264</v>
      </c>
      <c r="AQ437" s="1">
        <v>365</v>
      </c>
      <c r="AR437" s="1" t="s">
        <v>110</v>
      </c>
      <c r="AS437" s="1">
        <v>919</v>
      </c>
      <c r="AT437" s="1">
        <v>4587</v>
      </c>
      <c r="AU437" s="2">
        <v>919</v>
      </c>
      <c r="AV437" s="2">
        <v>4587</v>
      </c>
      <c r="BB437" s="1" t="s">
        <v>129</v>
      </c>
      <c r="BC437" s="1" t="s">
        <v>704</v>
      </c>
      <c r="BD437" s="1">
        <v>82</v>
      </c>
      <c r="BE437" s="1" t="s">
        <v>131</v>
      </c>
      <c r="BF437" s="1">
        <v>2</v>
      </c>
      <c r="BG437" s="1">
        <v>4</v>
      </c>
      <c r="BH437" s="1">
        <v>4</v>
      </c>
      <c r="BI437" s="1" t="s">
        <v>131</v>
      </c>
      <c r="BJ437" s="1" t="s">
        <v>366</v>
      </c>
      <c r="BK437" s="1" t="s">
        <v>112</v>
      </c>
      <c r="BN437" s="1" t="s">
        <v>133</v>
      </c>
      <c r="BR437" s="1" t="s">
        <v>133</v>
      </c>
      <c r="BU437" s="1" t="s">
        <v>112</v>
      </c>
      <c r="BV437" s="1" t="s">
        <v>116</v>
      </c>
      <c r="BW437" s="1" t="s">
        <v>112</v>
      </c>
      <c r="BX437" s="1">
        <v>0</v>
      </c>
      <c r="BZ437" s="1">
        <v>0</v>
      </c>
      <c r="CA437" s="1">
        <v>1</v>
      </c>
      <c r="CB437" s="1">
        <v>0</v>
      </c>
      <c r="CC437" s="1">
        <v>0</v>
      </c>
      <c r="CD437" s="1" t="s">
        <v>117</v>
      </c>
      <c r="CE437" s="1" t="s">
        <v>117</v>
      </c>
      <c r="CF437" s="1" t="s">
        <v>110</v>
      </c>
      <c r="CG437" s="1" t="s">
        <v>117</v>
      </c>
      <c r="CH437" s="1" t="s">
        <v>117</v>
      </c>
      <c r="CI437" s="1" t="s">
        <v>117</v>
      </c>
      <c r="CJ437" s="1" t="s">
        <v>117</v>
      </c>
      <c r="CK437" s="1" t="s">
        <v>112</v>
      </c>
      <c r="CL437" s="1">
        <v>17</v>
      </c>
      <c r="CM437" s="1">
        <v>2</v>
      </c>
      <c r="CN437" s="1" t="s">
        <v>142</v>
      </c>
      <c r="CO437" s="1" t="s">
        <v>183</v>
      </c>
      <c r="CP437" s="1">
        <v>0</v>
      </c>
      <c r="CQ437" s="1" t="s">
        <v>135</v>
      </c>
      <c r="CR437" s="1" t="s">
        <v>135</v>
      </c>
      <c r="CS437" s="1" t="s">
        <v>184</v>
      </c>
      <c r="CT437" s="1" t="s">
        <v>156</v>
      </c>
      <c r="CU437" s="8">
        <v>5</v>
      </c>
      <c r="CV437" s="1" t="s">
        <v>1465</v>
      </c>
      <c r="CW437" s="1" t="s">
        <v>1465</v>
      </c>
      <c r="CX437" s="1">
        <v>4</v>
      </c>
      <c r="CY437" s="10">
        <f t="shared" si="42"/>
        <v>2.5</v>
      </c>
      <c r="CZ437" s="3">
        <v>14.105600000000001</v>
      </c>
      <c r="DA437" s="3">
        <v>6.5787199999999997</v>
      </c>
      <c r="DB437" s="6">
        <f t="shared" si="43"/>
        <v>5</v>
      </c>
      <c r="DC437" s="9">
        <v>0</v>
      </c>
      <c r="DD437" s="7">
        <v>10</v>
      </c>
      <c r="DE437" s="7">
        <v>0</v>
      </c>
      <c r="DF437" s="1">
        <v>6169</v>
      </c>
      <c r="DG437" s="1">
        <f t="shared" si="44"/>
        <v>6169</v>
      </c>
      <c r="DH437" s="9">
        <f t="shared" si="45"/>
        <v>2</v>
      </c>
      <c r="DI437" s="1">
        <v>308</v>
      </c>
      <c r="DJ437" s="1">
        <f t="shared" si="46"/>
        <v>308</v>
      </c>
      <c r="DK437" s="9">
        <f t="shared" si="47"/>
        <v>1</v>
      </c>
      <c r="DL437" s="4">
        <v>10</v>
      </c>
      <c r="DN437">
        <f>(DL437*InputWeights!$C$7+DB437*InputWeights!$C$6)</f>
        <v>7.5</v>
      </c>
      <c r="DO437">
        <f>(DD437*InputWeights!$C$12+DE437*InputWeights!$C$10+CU437*InputWeights!$C$11)</f>
        <v>4</v>
      </c>
      <c r="DP437">
        <f>(DC437*InputWeights!$C$18+DK437*InputWeights!$C$16+DH437*InputWeights!$C$15+CY437*InputWeights!$C$17)</f>
        <v>1.75</v>
      </c>
      <c r="DR437">
        <f>DN437*InputWeights!$C$5+DO437*InputWeights!$C$9+DP437*InputWeights!$C$14</f>
        <v>41.5</v>
      </c>
      <c r="DS437">
        <f>((_xlfn.RANK.EQ(DR437,$DR$2:$DR$6635,0))/(COUNT(DR$2:$DR$6635)))*100</f>
        <v>29.519295870006772</v>
      </c>
      <c r="DT437">
        <f t="shared" si="48"/>
        <v>0</v>
      </c>
    </row>
    <row r="438" spans="1:124" x14ac:dyDescent="0.25">
      <c r="A438" s="1" t="s">
        <v>2131</v>
      </c>
      <c r="B438" s="1" t="s">
        <v>108</v>
      </c>
      <c r="C438" s="1" t="s">
        <v>109</v>
      </c>
      <c r="D438" s="1" t="s">
        <v>110</v>
      </c>
      <c r="E438" s="1" t="s">
        <v>2111</v>
      </c>
      <c r="F438" s="1">
        <v>450</v>
      </c>
      <c r="G438" s="1">
        <v>20000400</v>
      </c>
      <c r="H438" s="1">
        <v>760</v>
      </c>
      <c r="I438" s="1">
        <v>1985</v>
      </c>
      <c r="J438" s="1">
        <v>2016</v>
      </c>
      <c r="K438" s="1" t="s">
        <v>112</v>
      </c>
      <c r="L438" s="1" t="s">
        <v>110</v>
      </c>
      <c r="M438" s="1">
        <v>18</v>
      </c>
      <c r="N438" s="1" t="s">
        <v>229</v>
      </c>
      <c r="O438" s="1">
        <v>1</v>
      </c>
      <c r="Q438" s="1" t="s">
        <v>117</v>
      </c>
      <c r="R438" s="1">
        <v>0</v>
      </c>
      <c r="T438" s="1">
        <v>0</v>
      </c>
      <c r="V438" s="1">
        <v>3297</v>
      </c>
      <c r="W438" s="1" t="s">
        <v>110</v>
      </c>
      <c r="X438" s="1" t="s">
        <v>117</v>
      </c>
      <c r="Y438" s="1" t="s">
        <v>2138</v>
      </c>
      <c r="AA438" s="1" t="s">
        <v>133</v>
      </c>
      <c r="AE438" s="1" t="s">
        <v>426</v>
      </c>
      <c r="AF438" s="1" t="s">
        <v>124</v>
      </c>
      <c r="AG438" s="1" t="s">
        <v>125</v>
      </c>
      <c r="AH438" s="1" t="s">
        <v>112</v>
      </c>
      <c r="AI438" s="1" t="s">
        <v>112</v>
      </c>
      <c r="AJ438" s="1" t="s">
        <v>112</v>
      </c>
      <c r="AK438" s="1" t="s">
        <v>125</v>
      </c>
      <c r="AL438" s="1" t="s">
        <v>2113</v>
      </c>
      <c r="AM438" s="1" t="s">
        <v>2113</v>
      </c>
      <c r="AN438" s="1" t="s">
        <v>2113</v>
      </c>
      <c r="AO438" s="1">
        <v>4883</v>
      </c>
      <c r="AP438" s="1">
        <v>102264</v>
      </c>
      <c r="AQ438" s="1">
        <v>37238</v>
      </c>
      <c r="AR438" s="1" t="s">
        <v>110</v>
      </c>
      <c r="AS438" s="1">
        <v>0</v>
      </c>
      <c r="AT438" s="1">
        <v>450</v>
      </c>
      <c r="AU438" s="2">
        <v>1237</v>
      </c>
      <c r="AV438" s="2">
        <v>1687</v>
      </c>
      <c r="BB438" s="1" t="s">
        <v>129</v>
      </c>
      <c r="BC438" s="1" t="s">
        <v>761</v>
      </c>
      <c r="BD438" s="1">
        <v>0</v>
      </c>
      <c r="BE438" s="1" t="s">
        <v>131</v>
      </c>
      <c r="BF438" s="1">
        <v>0</v>
      </c>
      <c r="BG438" s="1">
        <v>1</v>
      </c>
      <c r="BH438" s="1">
        <v>0</v>
      </c>
      <c r="BJ438" s="1" t="s">
        <v>182</v>
      </c>
      <c r="BK438" s="1" t="s">
        <v>112</v>
      </c>
      <c r="BN438" s="1" t="s">
        <v>133</v>
      </c>
      <c r="BR438" s="1" t="s">
        <v>133</v>
      </c>
      <c r="BU438" s="1" t="s">
        <v>112</v>
      </c>
      <c r="BV438" s="1" t="s">
        <v>114</v>
      </c>
      <c r="BX438" s="1">
        <v>0</v>
      </c>
      <c r="BZ438" s="1">
        <v>0</v>
      </c>
      <c r="CA438" s="1">
        <v>1</v>
      </c>
      <c r="CB438" s="1">
        <v>0</v>
      </c>
      <c r="CC438" s="1">
        <v>0</v>
      </c>
      <c r="CD438" s="1" t="s">
        <v>117</v>
      </c>
      <c r="CE438" s="1" t="s">
        <v>117</v>
      </c>
      <c r="CF438" s="1" t="s">
        <v>110</v>
      </c>
      <c r="CG438" s="1" t="s">
        <v>117</v>
      </c>
      <c r="CH438" s="1" t="s">
        <v>117</v>
      </c>
      <c r="CI438" s="1" t="s">
        <v>117</v>
      </c>
      <c r="CJ438" s="1" t="s">
        <v>110</v>
      </c>
      <c r="CK438" s="1" t="s">
        <v>112</v>
      </c>
      <c r="CL438" s="1">
        <v>0</v>
      </c>
      <c r="CM438" s="1">
        <v>0</v>
      </c>
      <c r="CN438" s="1" t="s">
        <v>155</v>
      </c>
      <c r="CO438" s="1" t="s">
        <v>183</v>
      </c>
      <c r="CP438" s="1">
        <v>0</v>
      </c>
      <c r="CR438" s="1" t="s">
        <v>144</v>
      </c>
      <c r="CS438" s="1" t="s">
        <v>418</v>
      </c>
      <c r="CT438" s="1" t="s">
        <v>136</v>
      </c>
      <c r="CU438" s="8">
        <v>10</v>
      </c>
      <c r="CV438" s="1" t="s">
        <v>2139</v>
      </c>
      <c r="CW438" s="1" t="s">
        <v>2139</v>
      </c>
      <c r="CX438" s="1">
        <v>3</v>
      </c>
      <c r="CY438" s="10">
        <f t="shared" si="42"/>
        <v>7.5</v>
      </c>
      <c r="CZ438" s="3">
        <v>4.9107700000000003</v>
      </c>
      <c r="DA438" s="3">
        <v>2.16384</v>
      </c>
      <c r="DB438" s="6">
        <f t="shared" si="43"/>
        <v>1</v>
      </c>
      <c r="DC438" s="9">
        <v>0</v>
      </c>
      <c r="DD438" s="7">
        <v>0</v>
      </c>
      <c r="DE438" s="7">
        <v>0</v>
      </c>
      <c r="DF438" s="1">
        <v>3297</v>
      </c>
      <c r="DG438" s="1">
        <f t="shared" si="44"/>
        <v>6594</v>
      </c>
      <c r="DH438" s="9">
        <f t="shared" si="45"/>
        <v>2</v>
      </c>
      <c r="DI438" s="1">
        <v>231</v>
      </c>
      <c r="DJ438" s="1">
        <f t="shared" si="46"/>
        <v>462</v>
      </c>
      <c r="DK438" s="9">
        <f t="shared" si="47"/>
        <v>1</v>
      </c>
      <c r="DL438" s="4">
        <v>10</v>
      </c>
      <c r="DN438">
        <f>(DL438*InputWeights!$C$7+DB438*InputWeights!$C$6)</f>
        <v>5.5</v>
      </c>
      <c r="DO438">
        <f>(DD438*InputWeights!$C$12+DE438*InputWeights!$C$10+CU438*InputWeights!$C$11)</f>
        <v>4</v>
      </c>
      <c r="DP438">
        <f>(DC438*InputWeights!$C$18+DK438*InputWeights!$C$16+DH438*InputWeights!$C$15+CY438*InputWeights!$C$17)</f>
        <v>3.25</v>
      </c>
      <c r="DR438">
        <f>DN438*InputWeights!$C$5+DO438*InputWeights!$C$9+DP438*InputWeights!$C$14</f>
        <v>41.5</v>
      </c>
      <c r="DS438">
        <f>((_xlfn.RANK.EQ(DR438,$DR$2:$DR$6635,0))/(COUNT(DR$2:$DR$6635)))*100</f>
        <v>29.519295870006772</v>
      </c>
      <c r="DT438">
        <f t="shared" si="48"/>
        <v>0</v>
      </c>
    </row>
    <row r="439" spans="1:124" x14ac:dyDescent="0.25">
      <c r="A439" s="1" t="s">
        <v>2177</v>
      </c>
      <c r="B439" s="1" t="s">
        <v>108</v>
      </c>
      <c r="C439" s="1" t="s">
        <v>109</v>
      </c>
      <c r="D439" s="1" t="s">
        <v>110</v>
      </c>
      <c r="E439" s="1" t="s">
        <v>802</v>
      </c>
      <c r="F439" s="1">
        <v>666</v>
      </c>
      <c r="G439" s="1">
        <v>20000200</v>
      </c>
      <c r="H439" s="1">
        <v>20</v>
      </c>
      <c r="I439" s="1">
        <v>1990</v>
      </c>
      <c r="J439" s="1">
        <v>1990</v>
      </c>
      <c r="K439" s="1" t="s">
        <v>858</v>
      </c>
      <c r="L439" s="1" t="s">
        <v>110</v>
      </c>
      <c r="M439" s="1">
        <v>14</v>
      </c>
      <c r="N439" s="1" t="s">
        <v>147</v>
      </c>
      <c r="O439" s="1">
        <v>1</v>
      </c>
      <c r="Q439" s="1" t="s">
        <v>117</v>
      </c>
      <c r="R439" s="1">
        <v>0</v>
      </c>
      <c r="T439" s="1">
        <v>0</v>
      </c>
      <c r="V439" s="1">
        <v>2612</v>
      </c>
      <c r="W439" s="1" t="s">
        <v>110</v>
      </c>
      <c r="X439" s="1" t="s">
        <v>117</v>
      </c>
      <c r="Y439" s="1" t="s">
        <v>2180</v>
      </c>
      <c r="AA439" s="1" t="s">
        <v>133</v>
      </c>
      <c r="AE439" s="1" t="s">
        <v>426</v>
      </c>
      <c r="AF439" s="1" t="s">
        <v>124</v>
      </c>
      <c r="AG439" s="1" t="s">
        <v>125</v>
      </c>
      <c r="AH439" s="1" t="s">
        <v>124</v>
      </c>
      <c r="AI439" s="1" t="s">
        <v>112</v>
      </c>
      <c r="AJ439" s="1" t="s">
        <v>112</v>
      </c>
      <c r="AK439" s="1" t="s">
        <v>125</v>
      </c>
      <c r="AL439" s="1" t="s">
        <v>807</v>
      </c>
      <c r="AM439" s="1" t="s">
        <v>807</v>
      </c>
      <c r="AN439" s="1" t="s">
        <v>807</v>
      </c>
      <c r="AO439" s="1">
        <v>5044</v>
      </c>
      <c r="AP439" s="1">
        <v>102264</v>
      </c>
      <c r="AQ439" s="1">
        <v>37398</v>
      </c>
      <c r="AR439" s="1" t="s">
        <v>110</v>
      </c>
      <c r="AS439" s="1">
        <v>0</v>
      </c>
      <c r="AT439" s="1">
        <v>666</v>
      </c>
      <c r="AU439" s="2">
        <v>695</v>
      </c>
      <c r="AV439" s="2">
        <v>1361</v>
      </c>
      <c r="BB439" s="1" t="s">
        <v>129</v>
      </c>
      <c r="BC439" s="1" t="s">
        <v>189</v>
      </c>
      <c r="BD439" s="1">
        <v>0</v>
      </c>
      <c r="BE439" s="1" t="s">
        <v>131</v>
      </c>
      <c r="BF439" s="1">
        <v>2</v>
      </c>
      <c r="BG439" s="1">
        <v>0</v>
      </c>
      <c r="BH439" s="1">
        <v>2</v>
      </c>
      <c r="BJ439" s="1" t="s">
        <v>154</v>
      </c>
      <c r="BK439" s="1" t="s">
        <v>112</v>
      </c>
      <c r="BN439" s="1" t="s">
        <v>133</v>
      </c>
      <c r="BR439" s="1" t="s">
        <v>133</v>
      </c>
      <c r="BU439" s="1" t="s">
        <v>858</v>
      </c>
      <c r="BV439" s="1" t="s">
        <v>114</v>
      </c>
      <c r="BX439" s="1">
        <v>0</v>
      </c>
      <c r="BZ439" s="1">
        <v>0</v>
      </c>
      <c r="CA439" s="1">
        <v>1</v>
      </c>
      <c r="CB439" s="1">
        <v>0</v>
      </c>
      <c r="CC439" s="1">
        <v>0</v>
      </c>
      <c r="CD439" s="1" t="s">
        <v>117</v>
      </c>
      <c r="CE439" s="1" t="s">
        <v>117</v>
      </c>
      <c r="CF439" s="1" t="s">
        <v>110</v>
      </c>
      <c r="CG439" s="1" t="s">
        <v>117</v>
      </c>
      <c r="CH439" s="1" t="s">
        <v>114</v>
      </c>
      <c r="CI439" s="1" t="s">
        <v>117</v>
      </c>
      <c r="CJ439" s="1" t="s">
        <v>110</v>
      </c>
      <c r="CK439" s="1" t="s">
        <v>112</v>
      </c>
      <c r="CL439" s="1">
        <v>0</v>
      </c>
      <c r="CM439" s="1">
        <v>0</v>
      </c>
      <c r="CN439" s="1" t="s">
        <v>155</v>
      </c>
      <c r="CO439" s="1" t="s">
        <v>154</v>
      </c>
      <c r="CP439" s="1">
        <v>0</v>
      </c>
      <c r="CR439" s="1" t="s">
        <v>144</v>
      </c>
      <c r="CS439" s="1" t="s">
        <v>418</v>
      </c>
      <c r="CT439" s="1" t="s">
        <v>136</v>
      </c>
      <c r="CU439" s="8">
        <v>10</v>
      </c>
      <c r="CV439" s="1" t="s">
        <v>2181</v>
      </c>
      <c r="CW439" s="1" t="s">
        <v>2181</v>
      </c>
      <c r="CX439" s="1">
        <v>3</v>
      </c>
      <c r="CY439" s="10">
        <f t="shared" si="42"/>
        <v>7.5</v>
      </c>
      <c r="CZ439" s="3">
        <v>0.794983</v>
      </c>
      <c r="DA439" s="3">
        <v>0.49273699999999998</v>
      </c>
      <c r="DB439" s="6">
        <f t="shared" si="43"/>
        <v>1</v>
      </c>
      <c r="DC439" s="9">
        <v>0</v>
      </c>
      <c r="DD439" s="7">
        <v>0</v>
      </c>
      <c r="DE439" s="7">
        <v>0</v>
      </c>
      <c r="DF439" s="1">
        <v>2612</v>
      </c>
      <c r="DG439" s="1">
        <f t="shared" si="44"/>
        <v>5224</v>
      </c>
      <c r="DH439" s="9">
        <f t="shared" si="45"/>
        <v>2</v>
      </c>
      <c r="DI439" s="1">
        <v>183</v>
      </c>
      <c r="DJ439" s="1">
        <f t="shared" si="46"/>
        <v>366</v>
      </c>
      <c r="DK439" s="9">
        <f t="shared" si="47"/>
        <v>1</v>
      </c>
      <c r="DL439" s="4">
        <v>10</v>
      </c>
      <c r="DN439">
        <f>(DL439*InputWeights!$C$7+DB439*InputWeights!$C$6)</f>
        <v>5.5</v>
      </c>
      <c r="DO439">
        <f>(DD439*InputWeights!$C$12+DE439*InputWeights!$C$10+CU439*InputWeights!$C$11)</f>
        <v>4</v>
      </c>
      <c r="DP439">
        <f>(DC439*InputWeights!$C$18+DK439*InputWeights!$C$16+DH439*InputWeights!$C$15+CY439*InputWeights!$C$17)</f>
        <v>3.25</v>
      </c>
      <c r="DR439">
        <f>DN439*InputWeights!$C$5+DO439*InputWeights!$C$9+DP439*InputWeights!$C$14</f>
        <v>41.5</v>
      </c>
      <c r="DS439">
        <f>((_xlfn.RANK.EQ(DR439,$DR$2:$DR$6635,0))/(COUNT(DR$2:$DR$6635)))*100</f>
        <v>29.519295870006772</v>
      </c>
      <c r="DT439">
        <f t="shared" si="48"/>
        <v>0</v>
      </c>
    </row>
    <row r="440" spans="1:124" x14ac:dyDescent="0.25">
      <c r="A440" s="1" t="s">
        <v>1297</v>
      </c>
      <c r="B440" s="1" t="s">
        <v>2625</v>
      </c>
      <c r="C440" s="1" t="s">
        <v>2626</v>
      </c>
      <c r="D440" s="1" t="s">
        <v>110</v>
      </c>
      <c r="E440" s="1" t="s">
        <v>411</v>
      </c>
      <c r="F440" s="1">
        <v>3557</v>
      </c>
      <c r="G440" s="1">
        <v>230016400</v>
      </c>
      <c r="H440" s="1">
        <v>0</v>
      </c>
      <c r="I440" s="1">
        <v>1935</v>
      </c>
      <c r="J440" s="1">
        <v>1999</v>
      </c>
      <c r="K440" s="1" t="s">
        <v>183</v>
      </c>
      <c r="L440" s="1" t="s">
        <v>114</v>
      </c>
      <c r="M440" s="1">
        <v>24</v>
      </c>
      <c r="N440" s="1" t="s">
        <v>358</v>
      </c>
      <c r="O440" s="1">
        <v>2</v>
      </c>
      <c r="Q440" s="1" t="s">
        <v>117</v>
      </c>
      <c r="R440" s="1">
        <v>0</v>
      </c>
      <c r="S440" s="1" t="s">
        <v>2913</v>
      </c>
      <c r="T440" s="1">
        <v>386</v>
      </c>
      <c r="V440" s="1">
        <v>8334</v>
      </c>
      <c r="W440" s="1" t="s">
        <v>116</v>
      </c>
      <c r="X440" s="1" t="s">
        <v>117</v>
      </c>
      <c r="Y440" s="1" t="s">
        <v>3180</v>
      </c>
      <c r="AA440" s="1" t="s">
        <v>133</v>
      </c>
      <c r="AC440" s="1" t="s">
        <v>2747</v>
      </c>
      <c r="AD440" s="1" t="s">
        <v>3181</v>
      </c>
      <c r="AE440" s="1" t="s">
        <v>426</v>
      </c>
      <c r="AF440" s="1" t="s">
        <v>124</v>
      </c>
      <c r="AG440" s="1" t="s">
        <v>112</v>
      </c>
      <c r="AH440" s="1" t="s">
        <v>124</v>
      </c>
      <c r="AI440" s="1" t="s">
        <v>112</v>
      </c>
      <c r="AJ440" s="1" t="s">
        <v>112</v>
      </c>
      <c r="AK440" s="1" t="s">
        <v>112</v>
      </c>
      <c r="AL440" s="1" t="s">
        <v>416</v>
      </c>
      <c r="AM440" s="1" t="s">
        <v>416</v>
      </c>
      <c r="AN440" s="1" t="s">
        <v>3182</v>
      </c>
      <c r="AO440" s="1">
        <v>41252</v>
      </c>
      <c r="AP440" s="1">
        <v>102264</v>
      </c>
      <c r="AQ440" s="1">
        <v>4281</v>
      </c>
      <c r="AR440" s="1" t="s">
        <v>110</v>
      </c>
      <c r="AS440" s="1">
        <v>0</v>
      </c>
      <c r="AT440" s="1">
        <v>3557</v>
      </c>
      <c r="AU440" s="2">
        <v>0</v>
      </c>
      <c r="AV440" s="2">
        <v>3557</v>
      </c>
      <c r="BB440" s="1" t="s">
        <v>129</v>
      </c>
      <c r="BC440" s="1" t="s">
        <v>704</v>
      </c>
      <c r="BD440" s="1">
        <v>57</v>
      </c>
      <c r="BE440" s="1" t="s">
        <v>131</v>
      </c>
      <c r="BF440" s="1">
        <v>0</v>
      </c>
      <c r="BG440" s="1">
        <v>3</v>
      </c>
      <c r="BH440" s="1">
        <v>3</v>
      </c>
      <c r="BI440" s="1" t="s">
        <v>131</v>
      </c>
      <c r="BJ440" s="1" t="s">
        <v>182</v>
      </c>
      <c r="BK440" s="1" t="s">
        <v>112</v>
      </c>
      <c r="BN440" s="1" t="s">
        <v>133</v>
      </c>
      <c r="BR440" s="1" t="s">
        <v>133</v>
      </c>
      <c r="BU440" s="1" t="s">
        <v>112</v>
      </c>
      <c r="BV440" s="1" t="s">
        <v>116</v>
      </c>
      <c r="BW440" s="1" t="s">
        <v>112</v>
      </c>
      <c r="BX440" s="1">
        <v>0</v>
      </c>
      <c r="BZ440" s="1">
        <v>0</v>
      </c>
      <c r="CA440" s="1">
        <v>1</v>
      </c>
      <c r="CB440" s="1">
        <v>0</v>
      </c>
      <c r="CC440" s="1">
        <v>0</v>
      </c>
      <c r="CD440" s="1" t="s">
        <v>117</v>
      </c>
      <c r="CE440" s="1" t="s">
        <v>117</v>
      </c>
      <c r="CF440" s="1" t="s">
        <v>110</v>
      </c>
      <c r="CG440" s="1" t="s">
        <v>117</v>
      </c>
      <c r="CH440" s="1" t="s">
        <v>116</v>
      </c>
      <c r="CI440" s="1" t="s">
        <v>117</v>
      </c>
      <c r="CJ440" s="1" t="s">
        <v>117</v>
      </c>
      <c r="CK440" s="1" t="s">
        <v>112</v>
      </c>
      <c r="CL440" s="1">
        <v>6</v>
      </c>
      <c r="CM440" s="1">
        <v>1</v>
      </c>
      <c r="CN440" s="1" t="s">
        <v>134</v>
      </c>
      <c r="CO440" s="1" t="s">
        <v>183</v>
      </c>
      <c r="CP440" s="1">
        <v>0</v>
      </c>
      <c r="CQ440" s="1" t="s">
        <v>135</v>
      </c>
      <c r="CR440" s="1" t="s">
        <v>135</v>
      </c>
      <c r="CS440" s="1" t="s">
        <v>136</v>
      </c>
      <c r="CT440" s="1" t="s">
        <v>136</v>
      </c>
      <c r="CU440" s="8">
        <v>10</v>
      </c>
      <c r="CV440" s="1" t="s">
        <v>3183</v>
      </c>
      <c r="CW440" s="1" t="s">
        <v>3183</v>
      </c>
      <c r="CX440" s="1">
        <v>4</v>
      </c>
      <c r="CY440" s="10">
        <f t="shared" si="42"/>
        <v>2.5</v>
      </c>
      <c r="CZ440" s="3">
        <v>6.1</v>
      </c>
      <c r="DA440" s="3">
        <v>6.1</v>
      </c>
      <c r="DB440" s="6">
        <f t="shared" si="43"/>
        <v>5</v>
      </c>
      <c r="DC440" s="9">
        <v>0</v>
      </c>
      <c r="DD440" s="7">
        <v>0</v>
      </c>
      <c r="DE440" s="7">
        <v>0</v>
      </c>
      <c r="DF440" s="1">
        <v>8334</v>
      </c>
      <c r="DG440" s="1">
        <f t="shared" si="44"/>
        <v>8334</v>
      </c>
      <c r="DH440" s="9">
        <f t="shared" si="45"/>
        <v>2</v>
      </c>
      <c r="DI440" s="1">
        <v>416</v>
      </c>
      <c r="DJ440" s="1">
        <f t="shared" si="46"/>
        <v>416</v>
      </c>
      <c r="DK440" s="9">
        <f t="shared" si="47"/>
        <v>1</v>
      </c>
      <c r="DL440" s="4">
        <v>10</v>
      </c>
      <c r="DN440">
        <f>(DL440*InputWeights!$C$7+DB440*InputWeights!$C$6)</f>
        <v>7.5</v>
      </c>
      <c r="DO440">
        <f>(DD440*InputWeights!$C$12+DE440*InputWeights!$C$10+CU440*InputWeights!$C$11)</f>
        <v>4</v>
      </c>
      <c r="DP440">
        <f>(DC440*InputWeights!$C$18+DK440*InputWeights!$C$16+DH440*InputWeights!$C$15+CY440*InputWeights!$C$17)</f>
        <v>1.75</v>
      </c>
      <c r="DR440">
        <f>DN440*InputWeights!$C$5+DO440*InputWeights!$C$9+DP440*InputWeights!$C$14</f>
        <v>41.5</v>
      </c>
      <c r="DS440">
        <f>((_xlfn.RANK.EQ(DR440,$DR$2:$DR$6635,0))/(COUNT(DR$2:$DR$6635)))*100</f>
        <v>29.519295870006772</v>
      </c>
      <c r="DT440">
        <f t="shared" si="48"/>
        <v>0</v>
      </c>
    </row>
    <row r="441" spans="1:124" x14ac:dyDescent="0.25">
      <c r="A441" s="1" t="s">
        <v>3290</v>
      </c>
      <c r="B441" s="1" t="s">
        <v>2625</v>
      </c>
      <c r="C441" s="1" t="s">
        <v>2626</v>
      </c>
      <c r="D441" s="1" t="s">
        <v>110</v>
      </c>
      <c r="E441" s="1" t="s">
        <v>472</v>
      </c>
      <c r="F441" s="1">
        <v>3862</v>
      </c>
      <c r="G441" s="1">
        <v>230020200</v>
      </c>
      <c r="H441" s="1">
        <v>0</v>
      </c>
      <c r="I441" s="1">
        <v>1942</v>
      </c>
      <c r="J441" s="1">
        <v>2006</v>
      </c>
      <c r="K441" s="1" t="s">
        <v>183</v>
      </c>
      <c r="L441" s="1" t="s">
        <v>114</v>
      </c>
      <c r="M441" s="1">
        <v>30</v>
      </c>
      <c r="N441" s="1" t="s">
        <v>177</v>
      </c>
      <c r="O441" s="1">
        <v>2</v>
      </c>
      <c r="P441" s="1" t="s">
        <v>112</v>
      </c>
      <c r="Q441" s="1" t="s">
        <v>117</v>
      </c>
      <c r="R441" s="1">
        <v>0</v>
      </c>
      <c r="S441" s="1" t="s">
        <v>3291</v>
      </c>
      <c r="T441" s="1">
        <v>138</v>
      </c>
      <c r="V441" s="1">
        <v>6910</v>
      </c>
      <c r="W441" s="1" t="s">
        <v>116</v>
      </c>
      <c r="X441" s="1" t="s">
        <v>117</v>
      </c>
      <c r="Y441" s="1" t="s">
        <v>3292</v>
      </c>
      <c r="AA441" s="1" t="s">
        <v>133</v>
      </c>
      <c r="AC441" s="1" t="s">
        <v>3293</v>
      </c>
      <c r="AD441" s="1" t="s">
        <v>160</v>
      </c>
      <c r="AE441" s="1" t="s">
        <v>426</v>
      </c>
      <c r="AF441" s="1" t="s">
        <v>124</v>
      </c>
      <c r="AG441" s="1" t="s">
        <v>112</v>
      </c>
      <c r="AH441" s="1" t="s">
        <v>124</v>
      </c>
      <c r="AI441" s="1" t="s">
        <v>112</v>
      </c>
      <c r="AJ441" s="1" t="s">
        <v>112</v>
      </c>
      <c r="AK441" s="1" t="s">
        <v>112</v>
      </c>
      <c r="AL441" s="1" t="s">
        <v>3294</v>
      </c>
      <c r="AM441" s="1" t="s">
        <v>3295</v>
      </c>
      <c r="AN441" s="1" t="s">
        <v>474</v>
      </c>
      <c r="AO441" s="1">
        <v>41445</v>
      </c>
      <c r="AP441" s="1">
        <v>102264</v>
      </c>
      <c r="AQ441" s="1">
        <v>4327</v>
      </c>
      <c r="AR441" s="1" t="s">
        <v>110</v>
      </c>
      <c r="AS441" s="1">
        <v>25455</v>
      </c>
      <c r="AT441" s="1">
        <v>29317</v>
      </c>
      <c r="AU441" s="2">
        <v>25455</v>
      </c>
      <c r="AV441" s="2">
        <v>29317</v>
      </c>
      <c r="BB441" s="1" t="s">
        <v>129</v>
      </c>
      <c r="BC441" s="1" t="s">
        <v>761</v>
      </c>
      <c r="BD441" s="1">
        <v>83</v>
      </c>
      <c r="BE441" s="1" t="s">
        <v>131</v>
      </c>
      <c r="BF441" s="1">
        <v>2</v>
      </c>
      <c r="BG441" s="1">
        <v>4</v>
      </c>
      <c r="BH441" s="1">
        <v>4</v>
      </c>
      <c r="BI441" s="1" t="s">
        <v>183</v>
      </c>
      <c r="BJ441" s="1" t="s">
        <v>182</v>
      </c>
      <c r="BK441" s="1" t="s">
        <v>112</v>
      </c>
      <c r="BN441" s="1" t="s">
        <v>133</v>
      </c>
      <c r="BR441" s="1" t="s">
        <v>133</v>
      </c>
      <c r="BU441" s="1" t="s">
        <v>112</v>
      </c>
      <c r="BV441" s="1" t="s">
        <v>116</v>
      </c>
      <c r="BW441" s="1" t="s">
        <v>112</v>
      </c>
      <c r="BX441" s="1">
        <v>0</v>
      </c>
      <c r="BZ441" s="1">
        <v>0</v>
      </c>
      <c r="CA441" s="1">
        <v>1</v>
      </c>
      <c r="CB441" s="1">
        <v>0</v>
      </c>
      <c r="CC441" s="1">
        <v>0</v>
      </c>
      <c r="CD441" s="1" t="s">
        <v>117</v>
      </c>
      <c r="CE441" s="1" t="s">
        <v>117</v>
      </c>
      <c r="CF441" s="1" t="s">
        <v>110</v>
      </c>
      <c r="CG441" s="1" t="s">
        <v>116</v>
      </c>
      <c r="CH441" s="1" t="s">
        <v>117</v>
      </c>
      <c r="CI441" s="1" t="s">
        <v>117</v>
      </c>
      <c r="CJ441" s="1" t="s">
        <v>117</v>
      </c>
      <c r="CK441" s="1" t="s">
        <v>112</v>
      </c>
      <c r="CL441" s="1">
        <v>18</v>
      </c>
      <c r="CM441" s="1">
        <v>5</v>
      </c>
      <c r="CN441" s="1" t="s">
        <v>142</v>
      </c>
      <c r="CO441" s="1" t="s">
        <v>183</v>
      </c>
      <c r="CP441" s="1">
        <v>0</v>
      </c>
      <c r="CQ441" s="1" t="s">
        <v>135</v>
      </c>
      <c r="CR441" s="1" t="s">
        <v>135</v>
      </c>
      <c r="CS441" s="1" t="s">
        <v>156</v>
      </c>
      <c r="CT441" s="1" t="s">
        <v>156</v>
      </c>
      <c r="CU441" s="8">
        <v>5</v>
      </c>
      <c r="CV441" s="1" t="s">
        <v>3296</v>
      </c>
      <c r="CW441" s="1" t="s">
        <v>3296</v>
      </c>
      <c r="CX441" s="1">
        <v>4</v>
      </c>
      <c r="CY441" s="10">
        <f t="shared" si="42"/>
        <v>2.5</v>
      </c>
      <c r="CZ441" s="3">
        <v>5.0999999999999996</v>
      </c>
      <c r="DA441" s="3">
        <v>0</v>
      </c>
      <c r="DB441" s="6">
        <f t="shared" si="43"/>
        <v>1</v>
      </c>
      <c r="DC441" s="9">
        <v>0</v>
      </c>
      <c r="DD441" s="7">
        <v>0</v>
      </c>
      <c r="DE441" s="7">
        <v>10</v>
      </c>
      <c r="DF441" s="1">
        <v>6910</v>
      </c>
      <c r="DG441" s="1">
        <f t="shared" si="44"/>
        <v>6910</v>
      </c>
      <c r="DH441" s="9">
        <f t="shared" si="45"/>
        <v>2</v>
      </c>
      <c r="DI441" s="1">
        <v>207</v>
      </c>
      <c r="DJ441" s="1">
        <f t="shared" si="46"/>
        <v>207</v>
      </c>
      <c r="DK441" s="9">
        <f t="shared" si="47"/>
        <v>1</v>
      </c>
      <c r="DL441" s="4">
        <v>10</v>
      </c>
      <c r="DN441">
        <f>(DL441*InputWeights!$C$7+DB441*InputWeights!$C$6)</f>
        <v>5.5</v>
      </c>
      <c r="DO441">
        <f>(DD441*InputWeights!$C$12+DE441*InputWeights!$C$10+CU441*InputWeights!$C$11)</f>
        <v>6</v>
      </c>
      <c r="DP441">
        <f>(DC441*InputWeights!$C$18+DK441*InputWeights!$C$16+DH441*InputWeights!$C$15+CY441*InputWeights!$C$17)</f>
        <v>1.75</v>
      </c>
      <c r="DR441">
        <f>DN441*InputWeights!$C$5+DO441*InputWeights!$C$9+DP441*InputWeights!$C$14</f>
        <v>41.5</v>
      </c>
      <c r="DS441">
        <f>((_xlfn.RANK.EQ(DR441,$DR$2:$DR$6635,0))/(COUNT(DR$2:$DR$6635)))*100</f>
        <v>29.519295870006772</v>
      </c>
      <c r="DT441">
        <f t="shared" si="48"/>
        <v>0</v>
      </c>
    </row>
    <row r="442" spans="1:124" x14ac:dyDescent="0.25">
      <c r="A442" s="1" t="s">
        <v>1547</v>
      </c>
      <c r="B442" s="1" t="s">
        <v>108</v>
      </c>
      <c r="C442" s="1" t="s">
        <v>109</v>
      </c>
      <c r="D442" s="1" t="s">
        <v>110</v>
      </c>
      <c r="E442" s="1" t="s">
        <v>4989</v>
      </c>
      <c r="F442" s="1">
        <v>534</v>
      </c>
      <c r="G442" s="1">
        <v>20000200</v>
      </c>
      <c r="H442" s="1">
        <v>0</v>
      </c>
      <c r="I442" s="1">
        <v>1900</v>
      </c>
      <c r="J442" s="1">
        <v>2015</v>
      </c>
      <c r="K442" s="1" t="s">
        <v>183</v>
      </c>
      <c r="L442" s="1" t="s">
        <v>114</v>
      </c>
      <c r="M442" s="1">
        <v>36</v>
      </c>
      <c r="N442" s="1" t="s">
        <v>358</v>
      </c>
      <c r="O442" s="1">
        <v>2</v>
      </c>
      <c r="Q442" s="1" t="s">
        <v>117</v>
      </c>
      <c r="R442" s="1">
        <v>0</v>
      </c>
      <c r="S442" s="1" t="s">
        <v>908</v>
      </c>
      <c r="T442" s="1">
        <v>231</v>
      </c>
      <c r="V442" s="1">
        <v>7371</v>
      </c>
      <c r="W442" s="1" t="s">
        <v>116</v>
      </c>
      <c r="X442" s="1" t="s">
        <v>117</v>
      </c>
      <c r="Y442" s="1" t="s">
        <v>2243</v>
      </c>
      <c r="AA442" s="1" t="s">
        <v>133</v>
      </c>
      <c r="AC442" s="1" t="s">
        <v>1550</v>
      </c>
      <c r="AD442" s="1" t="s">
        <v>2243</v>
      </c>
      <c r="AE442" s="1" t="s">
        <v>403</v>
      </c>
      <c r="AF442" s="1" t="s">
        <v>124</v>
      </c>
      <c r="AG442" s="1" t="s">
        <v>125</v>
      </c>
      <c r="AH442" s="1" t="s">
        <v>124</v>
      </c>
      <c r="AI442" s="1" t="s">
        <v>112</v>
      </c>
      <c r="AJ442" s="1" t="s">
        <v>112</v>
      </c>
      <c r="AK442" s="1" t="s">
        <v>125</v>
      </c>
      <c r="AL442" s="1" t="s">
        <v>416</v>
      </c>
      <c r="AM442" s="1" t="s">
        <v>4990</v>
      </c>
      <c r="AN442" s="1" t="s">
        <v>4990</v>
      </c>
      <c r="AO442" s="1">
        <v>132679</v>
      </c>
      <c r="AP442" s="1">
        <v>102264</v>
      </c>
      <c r="AQ442" s="1">
        <v>419</v>
      </c>
      <c r="AR442" s="1" t="s">
        <v>110</v>
      </c>
      <c r="AS442" s="1">
        <v>3012</v>
      </c>
      <c r="AT442" s="1">
        <v>3546</v>
      </c>
      <c r="AU442" s="2">
        <v>3012</v>
      </c>
      <c r="AV442" s="2">
        <v>3546</v>
      </c>
      <c r="BB442" s="1" t="s">
        <v>4991</v>
      </c>
      <c r="BC442" s="1" t="s">
        <v>247</v>
      </c>
      <c r="BD442" s="1">
        <v>56</v>
      </c>
      <c r="BE442" s="1" t="s">
        <v>131</v>
      </c>
      <c r="BF442" s="1">
        <v>0</v>
      </c>
      <c r="BG442" s="1">
        <v>2</v>
      </c>
      <c r="BH442" s="1">
        <v>2</v>
      </c>
      <c r="BI442" s="1" t="s">
        <v>183</v>
      </c>
      <c r="BJ442" s="1" t="s">
        <v>182</v>
      </c>
      <c r="BK442" s="1" t="s">
        <v>112</v>
      </c>
      <c r="BN442" s="1" t="s">
        <v>133</v>
      </c>
      <c r="BR442" s="1" t="s">
        <v>133</v>
      </c>
      <c r="BT442" s="1" t="s">
        <v>325</v>
      </c>
      <c r="BU442" s="1" t="s">
        <v>153</v>
      </c>
      <c r="BV442" s="1" t="s">
        <v>114</v>
      </c>
      <c r="BW442" s="1" t="s">
        <v>112</v>
      </c>
      <c r="BX442" s="1">
        <v>0</v>
      </c>
      <c r="BZ442" s="1">
        <v>0</v>
      </c>
      <c r="CA442" s="1">
        <v>1</v>
      </c>
      <c r="CB442" s="1">
        <v>0</v>
      </c>
      <c r="CC442" s="1">
        <v>0</v>
      </c>
      <c r="CD442" s="1" t="s">
        <v>117</v>
      </c>
      <c r="CE442" s="1" t="s">
        <v>117</v>
      </c>
      <c r="CF442" s="1" t="s">
        <v>117</v>
      </c>
      <c r="CG442" s="1" t="s">
        <v>114</v>
      </c>
      <c r="CH442" s="1" t="s">
        <v>114</v>
      </c>
      <c r="CI442" s="1" t="s">
        <v>117</v>
      </c>
      <c r="CJ442" s="1" t="s">
        <v>117</v>
      </c>
      <c r="CK442" s="1" t="s">
        <v>112</v>
      </c>
      <c r="CL442" s="1">
        <v>0</v>
      </c>
      <c r="CM442" s="1">
        <v>0</v>
      </c>
      <c r="CN442" s="1" t="s">
        <v>134</v>
      </c>
      <c r="CO442" s="1" t="s">
        <v>183</v>
      </c>
      <c r="CP442" s="1">
        <v>0</v>
      </c>
      <c r="CR442" s="1" t="s">
        <v>417</v>
      </c>
      <c r="CS442" s="1" t="s">
        <v>136</v>
      </c>
      <c r="CT442" s="1" t="s">
        <v>136</v>
      </c>
      <c r="CU442" s="8">
        <v>10</v>
      </c>
      <c r="CV442" s="1" t="s">
        <v>4992</v>
      </c>
      <c r="CW442" s="1" t="s">
        <v>4992</v>
      </c>
      <c r="CX442" s="1">
        <v>3</v>
      </c>
      <c r="CY442" s="10">
        <f t="shared" si="42"/>
        <v>7.5</v>
      </c>
      <c r="CZ442" s="3">
        <v>2.8133499999999998</v>
      </c>
      <c r="DA442" s="3">
        <v>1.7833600000000001</v>
      </c>
      <c r="DB442" s="6">
        <f t="shared" si="43"/>
        <v>1</v>
      </c>
      <c r="DC442" s="9">
        <v>0</v>
      </c>
      <c r="DD442" s="7">
        <v>0</v>
      </c>
      <c r="DE442" s="7">
        <v>0</v>
      </c>
      <c r="DF442" s="1">
        <v>7371</v>
      </c>
      <c r="DG442" s="1">
        <f t="shared" si="44"/>
        <v>7371</v>
      </c>
      <c r="DH442" s="9">
        <f t="shared" si="45"/>
        <v>2</v>
      </c>
      <c r="DI442" s="1">
        <v>305</v>
      </c>
      <c r="DJ442" s="1">
        <f t="shared" si="46"/>
        <v>305</v>
      </c>
      <c r="DK442" s="9">
        <f t="shared" si="47"/>
        <v>1</v>
      </c>
      <c r="DL442" s="4">
        <v>10</v>
      </c>
      <c r="DN442">
        <f>(DL442*InputWeights!$C$7+DB442*InputWeights!$C$6)</f>
        <v>5.5</v>
      </c>
      <c r="DO442">
        <f>(DD442*InputWeights!$C$12+DE442*InputWeights!$C$10+CU442*InputWeights!$C$11)</f>
        <v>4</v>
      </c>
      <c r="DP442">
        <f>(DC442*InputWeights!$C$18+DK442*InputWeights!$C$16+DH442*InputWeights!$C$15+CY442*InputWeights!$C$17)</f>
        <v>3.25</v>
      </c>
      <c r="DR442">
        <f>DN442*InputWeights!$C$5+DO442*InputWeights!$C$9+DP442*InputWeights!$C$14</f>
        <v>41.5</v>
      </c>
      <c r="DS442">
        <f>((_xlfn.RANK.EQ(DR442,$DR$2:$DR$6635,0))/(COUNT(DR$2:$DR$6635)))*100</f>
        <v>29.519295870006772</v>
      </c>
      <c r="DT442">
        <f t="shared" si="48"/>
        <v>0</v>
      </c>
    </row>
    <row r="443" spans="1:124" x14ac:dyDescent="0.25">
      <c r="A443" s="1" t="s">
        <v>2522</v>
      </c>
      <c r="B443" s="1" t="s">
        <v>108</v>
      </c>
      <c r="C443" s="1" t="s">
        <v>109</v>
      </c>
      <c r="D443" s="1" t="s">
        <v>397</v>
      </c>
      <c r="E443" s="1" t="s">
        <v>411</v>
      </c>
      <c r="F443" s="1">
        <v>158</v>
      </c>
      <c r="G443" s="1">
        <v>1</v>
      </c>
      <c r="H443" s="1">
        <v>0</v>
      </c>
      <c r="I443" s="1">
        <v>0</v>
      </c>
      <c r="J443" s="1">
        <v>0</v>
      </c>
      <c r="K443" s="1" t="s">
        <v>183</v>
      </c>
      <c r="L443" s="1" t="s">
        <v>114</v>
      </c>
      <c r="M443" s="1">
        <v>20</v>
      </c>
      <c r="N443" s="1" t="s">
        <v>358</v>
      </c>
      <c r="O443" s="1">
        <v>2</v>
      </c>
      <c r="Q443" s="1" t="s">
        <v>117</v>
      </c>
      <c r="R443" s="1">
        <v>0</v>
      </c>
      <c r="T443" s="1">
        <v>0</v>
      </c>
      <c r="V443" s="1">
        <v>3945</v>
      </c>
      <c r="W443" s="1" t="s">
        <v>116</v>
      </c>
      <c r="X443" s="1" t="s">
        <v>117</v>
      </c>
      <c r="Y443" s="1" t="s">
        <v>2523</v>
      </c>
      <c r="AA443" s="1" t="s">
        <v>133</v>
      </c>
      <c r="AC443" s="1" t="s">
        <v>2512</v>
      </c>
      <c r="AD443" s="1" t="s">
        <v>2524</v>
      </c>
      <c r="AF443" s="1" t="s">
        <v>124</v>
      </c>
      <c r="AG443" s="1" t="s">
        <v>112</v>
      </c>
      <c r="AH443" s="1" t="s">
        <v>124</v>
      </c>
      <c r="AI443" s="1" t="s">
        <v>112</v>
      </c>
      <c r="AJ443" s="1" t="s">
        <v>112</v>
      </c>
      <c r="AK443" s="1" t="s">
        <v>112</v>
      </c>
      <c r="AL443" s="1" t="s">
        <v>416</v>
      </c>
      <c r="AM443" s="1" t="s">
        <v>416</v>
      </c>
      <c r="AO443" s="1">
        <v>5983</v>
      </c>
      <c r="AP443" s="1">
        <v>102264</v>
      </c>
      <c r="AQ443" s="1">
        <v>12970</v>
      </c>
      <c r="AR443" s="1" t="s">
        <v>110</v>
      </c>
      <c r="AS443" s="1">
        <v>0</v>
      </c>
      <c r="AT443" s="1">
        <v>158</v>
      </c>
      <c r="AU443" s="2">
        <v>0</v>
      </c>
      <c r="AV443" s="2">
        <v>158</v>
      </c>
      <c r="BB443" s="1" t="s">
        <v>129</v>
      </c>
      <c r="BC443" s="1" t="s">
        <v>247</v>
      </c>
      <c r="BD443" s="1">
        <v>0</v>
      </c>
      <c r="BE443" s="1" t="s">
        <v>131</v>
      </c>
      <c r="BF443" s="1">
        <v>0</v>
      </c>
      <c r="BG443" s="1">
        <v>0</v>
      </c>
      <c r="BH443" s="1">
        <v>0</v>
      </c>
      <c r="BK443" s="1" t="s">
        <v>112</v>
      </c>
      <c r="BN443" s="1" t="s">
        <v>133</v>
      </c>
      <c r="BR443" s="1" t="s">
        <v>133</v>
      </c>
      <c r="BU443" s="1" t="s">
        <v>112</v>
      </c>
      <c r="BX443" s="1">
        <v>0</v>
      </c>
      <c r="BZ443" s="1">
        <v>0</v>
      </c>
      <c r="CA443" s="1">
        <v>4</v>
      </c>
      <c r="CB443" s="1">
        <v>0</v>
      </c>
      <c r="CC443" s="1">
        <v>0</v>
      </c>
      <c r="CE443" s="1" t="s">
        <v>117</v>
      </c>
      <c r="CF443" s="1" t="s">
        <v>110</v>
      </c>
      <c r="CK443" s="1" t="s">
        <v>112</v>
      </c>
      <c r="CL443" s="1">
        <v>0</v>
      </c>
      <c r="CM443" s="1">
        <v>0</v>
      </c>
      <c r="CP443" s="1">
        <v>0</v>
      </c>
      <c r="CS443" s="1" t="s">
        <v>418</v>
      </c>
      <c r="CT443" s="1" t="s">
        <v>418</v>
      </c>
      <c r="CU443" s="8">
        <v>5</v>
      </c>
      <c r="CV443" s="1" t="s">
        <v>2525</v>
      </c>
      <c r="CW443" s="1" t="s">
        <v>2525</v>
      </c>
      <c r="CX443" s="1">
        <v>4</v>
      </c>
      <c r="CY443" s="10">
        <f t="shared" si="42"/>
        <v>2.5</v>
      </c>
      <c r="CZ443" s="3">
        <v>13.0463</v>
      </c>
      <c r="DA443" s="3">
        <v>12.1692</v>
      </c>
      <c r="DB443" s="6">
        <f t="shared" si="43"/>
        <v>10</v>
      </c>
      <c r="DC443" s="9">
        <v>0</v>
      </c>
      <c r="DD443" s="7">
        <v>0</v>
      </c>
      <c r="DE443" s="7">
        <v>0</v>
      </c>
      <c r="DF443" s="1">
        <v>3945</v>
      </c>
      <c r="DG443" s="1">
        <f t="shared" si="44"/>
        <v>3945</v>
      </c>
      <c r="DH443" s="9">
        <f t="shared" si="45"/>
        <v>1</v>
      </c>
      <c r="DI443" s="1">
        <v>276</v>
      </c>
      <c r="DJ443" s="1">
        <f t="shared" si="46"/>
        <v>276</v>
      </c>
      <c r="DK443" s="9">
        <f t="shared" si="47"/>
        <v>1</v>
      </c>
      <c r="DL443" s="4">
        <v>10</v>
      </c>
      <c r="DN443">
        <f>(DL443*InputWeights!$C$7+DB443*InputWeights!$C$6)</f>
        <v>10</v>
      </c>
      <c r="DO443">
        <f>(DD443*InputWeights!$C$12+DE443*InputWeights!$C$10+CU443*InputWeights!$C$11)</f>
        <v>2</v>
      </c>
      <c r="DP443">
        <f>(DC443*InputWeights!$C$18+DK443*InputWeights!$C$16+DH443*InputWeights!$C$15+CY443*InputWeights!$C$17)</f>
        <v>1.35</v>
      </c>
      <c r="DR443">
        <f>DN443*InputWeights!$C$5+DO443*InputWeights!$C$9+DP443*InputWeights!$C$14</f>
        <v>41.4</v>
      </c>
      <c r="DS443">
        <f>((_xlfn.RANK.EQ(DR443,$DR$2:$DR$6635,0))/(COUNT(DR$2:$DR$6635)))*100</f>
        <v>29.925524712254571</v>
      </c>
      <c r="DT443">
        <f t="shared" si="48"/>
        <v>0</v>
      </c>
    </row>
    <row r="444" spans="1:124" x14ac:dyDescent="0.25">
      <c r="A444" s="1" t="s">
        <v>3782</v>
      </c>
      <c r="B444" s="1" t="s">
        <v>3684</v>
      </c>
      <c r="C444" s="1" t="s">
        <v>3685</v>
      </c>
      <c r="D444" s="1" t="s">
        <v>397</v>
      </c>
      <c r="E444" s="1" t="s">
        <v>411</v>
      </c>
      <c r="F444" s="1">
        <v>369</v>
      </c>
      <c r="G444" s="1">
        <v>1</v>
      </c>
      <c r="H444" s="1">
        <v>0</v>
      </c>
      <c r="I444" s="1">
        <v>0</v>
      </c>
      <c r="J444" s="1">
        <v>0</v>
      </c>
      <c r="K444" s="1" t="s">
        <v>183</v>
      </c>
      <c r="L444" s="1" t="s">
        <v>114</v>
      </c>
      <c r="M444" s="1">
        <v>22</v>
      </c>
      <c r="N444" s="1" t="s">
        <v>229</v>
      </c>
      <c r="O444" s="1">
        <v>2</v>
      </c>
      <c r="Q444" s="1" t="s">
        <v>117</v>
      </c>
      <c r="R444" s="1">
        <v>0</v>
      </c>
      <c r="T444" s="1">
        <v>0</v>
      </c>
      <c r="V444" s="1">
        <v>372</v>
      </c>
      <c r="W444" s="1" t="s">
        <v>116</v>
      </c>
      <c r="X444" s="1" t="s">
        <v>117</v>
      </c>
      <c r="Y444" s="1" t="s">
        <v>3780</v>
      </c>
      <c r="AA444" s="1" t="s">
        <v>133</v>
      </c>
      <c r="AC444" s="1" t="s">
        <v>2546</v>
      </c>
      <c r="AD444" s="1" t="s">
        <v>3783</v>
      </c>
      <c r="AF444" s="1" t="s">
        <v>114</v>
      </c>
      <c r="AG444" s="1" t="s">
        <v>112</v>
      </c>
      <c r="AH444" s="1" t="s">
        <v>124</v>
      </c>
      <c r="AI444" s="1" t="s">
        <v>112</v>
      </c>
      <c r="AJ444" s="1" t="s">
        <v>112</v>
      </c>
      <c r="AK444" s="1" t="s">
        <v>112</v>
      </c>
      <c r="AL444" s="1" t="s">
        <v>416</v>
      </c>
      <c r="AM444" s="1" t="s">
        <v>416</v>
      </c>
      <c r="AO444" s="1">
        <v>69098</v>
      </c>
      <c r="AP444" s="1">
        <v>102264</v>
      </c>
      <c r="AQ444" s="1">
        <v>13530</v>
      </c>
      <c r="AR444" s="1" t="s">
        <v>110</v>
      </c>
      <c r="AS444" s="1">
        <v>0</v>
      </c>
      <c r="AT444" s="1">
        <v>369</v>
      </c>
      <c r="AU444" s="2">
        <v>0</v>
      </c>
      <c r="AV444" s="2">
        <v>369</v>
      </c>
      <c r="BB444" s="1" t="s">
        <v>129</v>
      </c>
      <c r="BC444" s="1" t="s">
        <v>247</v>
      </c>
      <c r="BD444" s="1">
        <v>0</v>
      </c>
      <c r="BE444" s="1" t="s">
        <v>131</v>
      </c>
      <c r="BF444" s="1">
        <v>0</v>
      </c>
      <c r="BG444" s="1">
        <v>0</v>
      </c>
      <c r="BH444" s="1">
        <v>0</v>
      </c>
      <c r="BK444" s="1" t="s">
        <v>112</v>
      </c>
      <c r="BN444" s="1" t="s">
        <v>133</v>
      </c>
      <c r="BR444" s="1" t="s">
        <v>133</v>
      </c>
      <c r="BU444" s="1" t="s">
        <v>153</v>
      </c>
      <c r="BX444" s="1">
        <v>0</v>
      </c>
      <c r="BZ444" s="1">
        <v>0</v>
      </c>
      <c r="CA444" s="1">
        <v>4</v>
      </c>
      <c r="CB444" s="1">
        <v>0</v>
      </c>
      <c r="CC444" s="1">
        <v>0</v>
      </c>
      <c r="CE444" s="1" t="s">
        <v>117</v>
      </c>
      <c r="CF444" s="1" t="s">
        <v>110</v>
      </c>
      <c r="CK444" s="1" t="s">
        <v>112</v>
      </c>
      <c r="CL444" s="1">
        <v>0</v>
      </c>
      <c r="CM444" s="1">
        <v>0</v>
      </c>
      <c r="CP444" s="1">
        <v>0</v>
      </c>
      <c r="CS444" s="1" t="s">
        <v>418</v>
      </c>
      <c r="CT444" s="1" t="s">
        <v>418</v>
      </c>
      <c r="CU444" s="8">
        <v>5</v>
      </c>
      <c r="CV444" s="1" t="s">
        <v>3784</v>
      </c>
      <c r="CW444" s="1" t="s">
        <v>3784</v>
      </c>
      <c r="CX444" s="1">
        <v>5</v>
      </c>
      <c r="CY444" s="10">
        <f t="shared" si="42"/>
        <v>2.5</v>
      </c>
      <c r="CZ444" s="3">
        <v>18.8</v>
      </c>
      <c r="DA444" s="3">
        <v>18</v>
      </c>
      <c r="DB444" s="6">
        <f t="shared" si="43"/>
        <v>10</v>
      </c>
      <c r="DC444" s="9">
        <v>0</v>
      </c>
      <c r="DD444" s="7">
        <v>0</v>
      </c>
      <c r="DE444" s="7">
        <v>0</v>
      </c>
      <c r="DF444" s="1">
        <v>372</v>
      </c>
      <c r="DG444" s="1">
        <f t="shared" si="44"/>
        <v>372</v>
      </c>
      <c r="DH444" s="9">
        <f t="shared" si="45"/>
        <v>1</v>
      </c>
      <c r="DI444" s="1">
        <v>4</v>
      </c>
      <c r="DJ444" s="1">
        <f t="shared" si="46"/>
        <v>4</v>
      </c>
      <c r="DK444" s="9">
        <f t="shared" si="47"/>
        <v>1</v>
      </c>
      <c r="DL444" s="4">
        <v>10</v>
      </c>
      <c r="DN444">
        <f>(DL444*InputWeights!$C$7+DB444*InputWeights!$C$6)</f>
        <v>10</v>
      </c>
      <c r="DO444">
        <f>(DD444*InputWeights!$C$12+DE444*InputWeights!$C$10+CU444*InputWeights!$C$11)</f>
        <v>2</v>
      </c>
      <c r="DP444">
        <f>(DC444*InputWeights!$C$18+DK444*InputWeights!$C$16+DH444*InputWeights!$C$15+CY444*InputWeights!$C$17)</f>
        <v>1.35</v>
      </c>
      <c r="DR444">
        <f>DN444*InputWeights!$C$5+DO444*InputWeights!$C$9+DP444*InputWeights!$C$14</f>
        <v>41.4</v>
      </c>
      <c r="DS444">
        <f>((_xlfn.RANK.EQ(DR444,$DR$2:$DR$6635,0))/(COUNT(DR$2:$DR$6635)))*100</f>
        <v>29.925524712254571</v>
      </c>
      <c r="DT444">
        <f t="shared" si="48"/>
        <v>0</v>
      </c>
    </row>
    <row r="445" spans="1:124" x14ac:dyDescent="0.25">
      <c r="A445" s="1" t="s">
        <v>3782</v>
      </c>
      <c r="B445" s="1" t="s">
        <v>3684</v>
      </c>
      <c r="C445" s="1" t="s">
        <v>3685</v>
      </c>
      <c r="D445" s="1" t="s">
        <v>397</v>
      </c>
      <c r="E445" s="1" t="s">
        <v>802</v>
      </c>
      <c r="F445" s="1">
        <v>316</v>
      </c>
      <c r="G445" s="1">
        <v>2</v>
      </c>
      <c r="H445" s="1">
        <v>0</v>
      </c>
      <c r="I445" s="1">
        <v>0</v>
      </c>
      <c r="J445" s="1">
        <v>0</v>
      </c>
      <c r="K445" s="1" t="s">
        <v>183</v>
      </c>
      <c r="L445" s="1" t="s">
        <v>114</v>
      </c>
      <c r="M445" s="1">
        <v>22</v>
      </c>
      <c r="N445" s="1" t="s">
        <v>229</v>
      </c>
      <c r="O445" s="1">
        <v>2</v>
      </c>
      <c r="Q445" s="1" t="s">
        <v>117</v>
      </c>
      <c r="R445" s="1">
        <v>0</v>
      </c>
      <c r="T445" s="1">
        <v>317</v>
      </c>
      <c r="V445" s="1">
        <v>372</v>
      </c>
      <c r="W445" s="1" t="s">
        <v>116</v>
      </c>
      <c r="X445" s="1" t="s">
        <v>117</v>
      </c>
      <c r="Y445" s="1" t="s">
        <v>3780</v>
      </c>
      <c r="AA445" s="1" t="s">
        <v>133</v>
      </c>
      <c r="AC445" s="1" t="s">
        <v>3783</v>
      </c>
      <c r="AD445" s="1" t="s">
        <v>969</v>
      </c>
      <c r="AF445" s="1" t="s">
        <v>114</v>
      </c>
      <c r="AG445" s="1" t="s">
        <v>112</v>
      </c>
      <c r="AH445" s="1" t="s">
        <v>124</v>
      </c>
      <c r="AI445" s="1" t="s">
        <v>112</v>
      </c>
      <c r="AJ445" s="1" t="s">
        <v>112</v>
      </c>
      <c r="AK445" s="1" t="s">
        <v>112</v>
      </c>
      <c r="AL445" s="1" t="s">
        <v>416</v>
      </c>
      <c r="AM445" s="1" t="s">
        <v>416</v>
      </c>
      <c r="AO445" s="1">
        <v>69099</v>
      </c>
      <c r="AP445" s="1">
        <v>102264</v>
      </c>
      <c r="AQ445" s="1">
        <v>13530</v>
      </c>
      <c r="AR445" s="1" t="s">
        <v>110</v>
      </c>
      <c r="AS445" s="1">
        <v>369</v>
      </c>
      <c r="AT445" s="1">
        <v>685</v>
      </c>
      <c r="AU445" s="2">
        <v>369</v>
      </c>
      <c r="AV445" s="2">
        <v>685</v>
      </c>
      <c r="BB445" s="1" t="s">
        <v>129</v>
      </c>
      <c r="BC445" s="1" t="s">
        <v>247</v>
      </c>
      <c r="BD445" s="1">
        <v>0</v>
      </c>
      <c r="BE445" s="1" t="s">
        <v>131</v>
      </c>
      <c r="BF445" s="1">
        <v>0</v>
      </c>
      <c r="BG445" s="1">
        <v>0</v>
      </c>
      <c r="BH445" s="1">
        <v>0</v>
      </c>
      <c r="BK445" s="1" t="s">
        <v>112</v>
      </c>
      <c r="BN445" s="1" t="s">
        <v>133</v>
      </c>
      <c r="BR445" s="1" t="s">
        <v>133</v>
      </c>
      <c r="BU445" s="1" t="s">
        <v>153</v>
      </c>
      <c r="BX445" s="1">
        <v>0</v>
      </c>
      <c r="BZ445" s="1">
        <v>0</v>
      </c>
      <c r="CA445" s="1">
        <v>4</v>
      </c>
      <c r="CB445" s="1">
        <v>0</v>
      </c>
      <c r="CC445" s="1">
        <v>0</v>
      </c>
      <c r="CE445" s="1" t="s">
        <v>117</v>
      </c>
      <c r="CF445" s="1" t="s">
        <v>110</v>
      </c>
      <c r="CK445" s="1" t="s">
        <v>112</v>
      </c>
      <c r="CL445" s="1">
        <v>0</v>
      </c>
      <c r="CM445" s="1">
        <v>0</v>
      </c>
      <c r="CP445" s="1">
        <v>0</v>
      </c>
      <c r="CQ445" s="1" t="s">
        <v>1062</v>
      </c>
      <c r="CS445" s="1" t="s">
        <v>418</v>
      </c>
      <c r="CT445" s="1" t="s">
        <v>418</v>
      </c>
      <c r="CU445" s="8">
        <v>5</v>
      </c>
      <c r="CV445" s="1" t="s">
        <v>3785</v>
      </c>
      <c r="CW445" s="1" t="s">
        <v>3785</v>
      </c>
      <c r="CX445" s="1">
        <v>5</v>
      </c>
      <c r="CY445" s="10">
        <f t="shared" si="42"/>
        <v>2.5</v>
      </c>
      <c r="CZ445" s="3">
        <v>18.100000000000001</v>
      </c>
      <c r="DA445" s="3">
        <v>16.3</v>
      </c>
      <c r="DB445" s="6">
        <f t="shared" si="43"/>
        <v>10</v>
      </c>
      <c r="DC445" s="9">
        <v>0</v>
      </c>
      <c r="DD445" s="7">
        <v>0</v>
      </c>
      <c r="DE445" s="7">
        <v>0</v>
      </c>
      <c r="DF445" s="1">
        <v>372</v>
      </c>
      <c r="DG445" s="1">
        <f t="shared" si="44"/>
        <v>372</v>
      </c>
      <c r="DH445" s="9">
        <f t="shared" si="45"/>
        <v>1</v>
      </c>
      <c r="DI445" s="1">
        <v>4</v>
      </c>
      <c r="DJ445" s="1">
        <f t="shared" si="46"/>
        <v>4</v>
      </c>
      <c r="DK445" s="9">
        <f t="shared" si="47"/>
        <v>1</v>
      </c>
      <c r="DL445" s="4">
        <v>10</v>
      </c>
      <c r="DN445">
        <f>(DL445*InputWeights!$C$7+DB445*InputWeights!$C$6)</f>
        <v>10</v>
      </c>
      <c r="DO445">
        <f>(DD445*InputWeights!$C$12+DE445*InputWeights!$C$10+CU445*InputWeights!$C$11)</f>
        <v>2</v>
      </c>
      <c r="DP445">
        <f>(DC445*InputWeights!$C$18+DK445*InputWeights!$C$16+DH445*InputWeights!$C$15+CY445*InputWeights!$C$17)</f>
        <v>1.35</v>
      </c>
      <c r="DR445">
        <f>DN445*InputWeights!$C$5+DO445*InputWeights!$C$9+DP445*InputWeights!$C$14</f>
        <v>41.4</v>
      </c>
      <c r="DS445">
        <f>((_xlfn.RANK.EQ(DR445,$DR$2:$DR$6635,0))/(COUNT(DR$2:$DR$6635)))*100</f>
        <v>29.925524712254571</v>
      </c>
      <c r="DT445">
        <f t="shared" si="48"/>
        <v>0</v>
      </c>
    </row>
    <row r="446" spans="1:124" x14ac:dyDescent="0.25">
      <c r="A446" s="1" t="s">
        <v>3901</v>
      </c>
      <c r="B446" s="1" t="s">
        <v>3684</v>
      </c>
      <c r="C446" s="1" t="s">
        <v>3685</v>
      </c>
      <c r="D446" s="1" t="s">
        <v>397</v>
      </c>
      <c r="E446" s="1" t="s">
        <v>420</v>
      </c>
      <c r="F446" s="1">
        <v>1636</v>
      </c>
      <c r="G446" s="1">
        <v>5</v>
      </c>
      <c r="H446" s="1">
        <v>0</v>
      </c>
      <c r="I446" s="1">
        <v>0</v>
      </c>
      <c r="J446" s="1">
        <v>0</v>
      </c>
      <c r="K446" s="1" t="s">
        <v>183</v>
      </c>
      <c r="L446" s="1" t="s">
        <v>114</v>
      </c>
      <c r="M446" s="1">
        <v>36</v>
      </c>
      <c r="N446" s="1" t="s">
        <v>177</v>
      </c>
      <c r="O446" s="1">
        <v>2</v>
      </c>
      <c r="Q446" s="1" t="s">
        <v>117</v>
      </c>
      <c r="R446" s="1">
        <v>0</v>
      </c>
      <c r="T446" s="1">
        <v>228</v>
      </c>
      <c r="V446" s="1">
        <v>487</v>
      </c>
      <c r="W446" s="1" t="s">
        <v>116</v>
      </c>
      <c r="X446" s="1" t="s">
        <v>117</v>
      </c>
      <c r="Y446" s="1" t="s">
        <v>2546</v>
      </c>
      <c r="AA446" s="1" t="s">
        <v>133</v>
      </c>
      <c r="AC446" s="1" t="s">
        <v>3902</v>
      </c>
      <c r="AD446" s="1" t="s">
        <v>3780</v>
      </c>
      <c r="AF446" s="1" t="s">
        <v>114</v>
      </c>
      <c r="AG446" s="1" t="s">
        <v>112</v>
      </c>
      <c r="AH446" s="1" t="s">
        <v>124</v>
      </c>
      <c r="AI446" s="1" t="s">
        <v>112</v>
      </c>
      <c r="AJ446" s="1" t="s">
        <v>112</v>
      </c>
      <c r="AK446" s="1" t="s">
        <v>112</v>
      </c>
      <c r="AL446" s="1" t="s">
        <v>416</v>
      </c>
      <c r="AM446" s="1" t="s">
        <v>416</v>
      </c>
      <c r="AO446" s="1">
        <v>69298</v>
      </c>
      <c r="AP446" s="1">
        <v>102264</v>
      </c>
      <c r="AQ446" s="1">
        <v>12198</v>
      </c>
      <c r="AR446" s="1" t="s">
        <v>110</v>
      </c>
      <c r="AS446" s="1">
        <v>3588</v>
      </c>
      <c r="AT446" s="1">
        <v>5224</v>
      </c>
      <c r="AU446" s="2">
        <v>3588</v>
      </c>
      <c r="AV446" s="2">
        <v>5224</v>
      </c>
      <c r="BB446" s="1" t="s">
        <v>129</v>
      </c>
      <c r="BC446" s="1" t="s">
        <v>247</v>
      </c>
      <c r="BD446" s="1">
        <v>0</v>
      </c>
      <c r="BE446" s="1" t="s">
        <v>131</v>
      </c>
      <c r="BF446" s="1">
        <v>0</v>
      </c>
      <c r="BG446" s="1">
        <v>0</v>
      </c>
      <c r="BH446" s="1">
        <v>0</v>
      </c>
      <c r="BK446" s="1" t="s">
        <v>112</v>
      </c>
      <c r="BN446" s="1" t="s">
        <v>133</v>
      </c>
      <c r="BR446" s="1" t="s">
        <v>133</v>
      </c>
      <c r="BU446" s="1" t="s">
        <v>112</v>
      </c>
      <c r="BX446" s="1">
        <v>0</v>
      </c>
      <c r="BZ446" s="1">
        <v>0</v>
      </c>
      <c r="CA446" s="1">
        <v>4</v>
      </c>
      <c r="CB446" s="1">
        <v>0</v>
      </c>
      <c r="CC446" s="1">
        <v>0</v>
      </c>
      <c r="CE446" s="1" t="s">
        <v>117</v>
      </c>
      <c r="CF446" s="1" t="s">
        <v>110</v>
      </c>
      <c r="CK446" s="1" t="s">
        <v>112</v>
      </c>
      <c r="CL446" s="1">
        <v>0</v>
      </c>
      <c r="CM446" s="1">
        <v>0</v>
      </c>
      <c r="CP446" s="1">
        <v>0</v>
      </c>
      <c r="CQ446" s="1" t="s">
        <v>1062</v>
      </c>
      <c r="CS446" s="1" t="s">
        <v>418</v>
      </c>
      <c r="CT446" s="1" t="s">
        <v>418</v>
      </c>
      <c r="CU446" s="8">
        <v>5</v>
      </c>
      <c r="CV446" s="1" t="s">
        <v>3904</v>
      </c>
      <c r="CW446" s="1" t="s">
        <v>3904</v>
      </c>
      <c r="CX446" s="1">
        <v>5</v>
      </c>
      <c r="CY446" s="10">
        <f t="shared" si="42"/>
        <v>2.5</v>
      </c>
      <c r="CZ446" s="3">
        <v>19</v>
      </c>
      <c r="DA446" s="3">
        <v>14.7</v>
      </c>
      <c r="DB446" s="6">
        <f t="shared" si="43"/>
        <v>10</v>
      </c>
      <c r="DC446" s="9">
        <v>0</v>
      </c>
      <c r="DD446" s="7">
        <v>0</v>
      </c>
      <c r="DE446" s="7">
        <v>0</v>
      </c>
      <c r="DF446" s="1">
        <v>487</v>
      </c>
      <c r="DG446" s="1">
        <f t="shared" si="44"/>
        <v>487</v>
      </c>
      <c r="DH446" s="9">
        <f t="shared" si="45"/>
        <v>1</v>
      </c>
      <c r="DI446" s="1">
        <v>25</v>
      </c>
      <c r="DJ446" s="1">
        <f t="shared" si="46"/>
        <v>25</v>
      </c>
      <c r="DK446" s="9">
        <f t="shared" si="47"/>
        <v>1</v>
      </c>
      <c r="DL446" s="4">
        <v>10</v>
      </c>
      <c r="DN446">
        <f>(DL446*InputWeights!$C$7+DB446*InputWeights!$C$6)</f>
        <v>10</v>
      </c>
      <c r="DO446">
        <f>(DD446*InputWeights!$C$12+DE446*InputWeights!$C$10+CU446*InputWeights!$C$11)</f>
        <v>2</v>
      </c>
      <c r="DP446">
        <f>(DC446*InputWeights!$C$18+DK446*InputWeights!$C$16+DH446*InputWeights!$C$15+CY446*InputWeights!$C$17)</f>
        <v>1.35</v>
      </c>
      <c r="DR446">
        <f>DN446*InputWeights!$C$5+DO446*InputWeights!$C$9+DP446*InputWeights!$C$14</f>
        <v>41.4</v>
      </c>
      <c r="DS446">
        <f>((_xlfn.RANK.EQ(DR446,$DR$2:$DR$6635,0))/(COUNT(DR$2:$DR$6635)))*100</f>
        <v>29.925524712254571</v>
      </c>
      <c r="DT446">
        <f t="shared" si="48"/>
        <v>0</v>
      </c>
    </row>
    <row r="447" spans="1:124" x14ac:dyDescent="0.25">
      <c r="A447" s="1" t="s">
        <v>1062</v>
      </c>
      <c r="B447" s="1" t="s">
        <v>3684</v>
      </c>
      <c r="C447" s="1" t="s">
        <v>3685</v>
      </c>
      <c r="D447" s="1" t="s">
        <v>110</v>
      </c>
      <c r="E447" s="1" t="s">
        <v>950</v>
      </c>
      <c r="F447" s="1">
        <v>773</v>
      </c>
      <c r="G447" s="1">
        <v>410028600</v>
      </c>
      <c r="H447" s="1">
        <v>0</v>
      </c>
      <c r="I447" s="1">
        <v>1934</v>
      </c>
      <c r="J447" s="1">
        <v>1973</v>
      </c>
      <c r="K447" s="1" t="s">
        <v>183</v>
      </c>
      <c r="L447" s="1" t="s">
        <v>114</v>
      </c>
      <c r="M447" s="1">
        <v>20</v>
      </c>
      <c r="N447" s="1" t="s">
        <v>229</v>
      </c>
      <c r="O447" s="1">
        <v>2</v>
      </c>
      <c r="P447" s="1" t="s">
        <v>112</v>
      </c>
      <c r="Q447" s="1" t="s">
        <v>117</v>
      </c>
      <c r="R447" s="1">
        <v>0</v>
      </c>
      <c r="S447" s="1" t="s">
        <v>4394</v>
      </c>
      <c r="T447" s="1">
        <v>277</v>
      </c>
      <c r="V447" s="1">
        <v>511</v>
      </c>
      <c r="W447" s="1" t="s">
        <v>116</v>
      </c>
      <c r="X447" s="1" t="s">
        <v>117</v>
      </c>
      <c r="Y447" s="1" t="s">
        <v>4395</v>
      </c>
      <c r="AA447" s="1" t="s">
        <v>133</v>
      </c>
      <c r="AC447" s="1" t="s">
        <v>4397</v>
      </c>
      <c r="AD447" s="1" t="s">
        <v>160</v>
      </c>
      <c r="AE447" s="1" t="s">
        <v>274</v>
      </c>
      <c r="AF447" s="1" t="s">
        <v>110</v>
      </c>
      <c r="AG447" s="1" t="s">
        <v>112</v>
      </c>
      <c r="AH447" s="1" t="s">
        <v>124</v>
      </c>
      <c r="AI447" s="1" t="s">
        <v>112</v>
      </c>
      <c r="AJ447" s="1" t="s">
        <v>112</v>
      </c>
      <c r="AK447" s="1" t="s">
        <v>112</v>
      </c>
      <c r="AL447" s="1" t="s">
        <v>701</v>
      </c>
      <c r="AM447" s="1" t="s">
        <v>4401</v>
      </c>
      <c r="AN447" s="1" t="s">
        <v>701</v>
      </c>
      <c r="AO447" s="1">
        <v>70134</v>
      </c>
      <c r="AP447" s="1">
        <v>102264</v>
      </c>
      <c r="AQ447" s="1">
        <v>7049</v>
      </c>
      <c r="AR447" s="1" t="s">
        <v>110</v>
      </c>
      <c r="AS447" s="1">
        <v>4454</v>
      </c>
      <c r="AT447" s="1">
        <v>5227</v>
      </c>
      <c r="AU447" s="2">
        <v>4454</v>
      </c>
      <c r="AV447" s="2">
        <v>5227</v>
      </c>
      <c r="BB447" s="1" t="s">
        <v>129</v>
      </c>
      <c r="BC447" s="1" t="s">
        <v>247</v>
      </c>
      <c r="BD447" s="1">
        <v>76</v>
      </c>
      <c r="BE447" s="1" t="s">
        <v>131</v>
      </c>
      <c r="BF447" s="1">
        <v>2</v>
      </c>
      <c r="BG447" s="1">
        <v>4</v>
      </c>
      <c r="BH447" s="1">
        <v>4</v>
      </c>
      <c r="BJ447" s="1" t="s">
        <v>182</v>
      </c>
      <c r="BK447" s="1" t="s">
        <v>112</v>
      </c>
      <c r="BL447" s="1" t="s">
        <v>4399</v>
      </c>
      <c r="BN447" s="1" t="s">
        <v>133</v>
      </c>
      <c r="BR447" s="1" t="s">
        <v>133</v>
      </c>
      <c r="BU447" s="1" t="s">
        <v>153</v>
      </c>
      <c r="BV447" s="1" t="s">
        <v>124</v>
      </c>
      <c r="BW447" s="1" t="s">
        <v>112</v>
      </c>
      <c r="BX447" s="1">
        <v>0</v>
      </c>
      <c r="BZ447" s="1">
        <v>0</v>
      </c>
      <c r="CA447" s="1">
        <v>1</v>
      </c>
      <c r="CB447" s="1">
        <v>0</v>
      </c>
      <c r="CC447" s="1">
        <v>0</v>
      </c>
      <c r="CD447" s="1" t="s">
        <v>117</v>
      </c>
      <c r="CE447" s="1" t="s">
        <v>117</v>
      </c>
      <c r="CF447" s="1" t="s">
        <v>117</v>
      </c>
      <c r="CG447" s="1" t="s">
        <v>117</v>
      </c>
      <c r="CH447" s="1" t="s">
        <v>117</v>
      </c>
      <c r="CI447" s="1" t="s">
        <v>117</v>
      </c>
      <c r="CJ447" s="1" t="s">
        <v>117</v>
      </c>
      <c r="CK447" s="1" t="s">
        <v>112</v>
      </c>
      <c r="CL447" s="1">
        <v>1</v>
      </c>
      <c r="CM447" s="1">
        <v>1</v>
      </c>
      <c r="CN447" s="1" t="s">
        <v>649</v>
      </c>
      <c r="CO447" s="1" t="s">
        <v>183</v>
      </c>
      <c r="CP447" s="1">
        <v>0</v>
      </c>
      <c r="CR447" s="1" t="s">
        <v>248</v>
      </c>
      <c r="CS447" s="1" t="s">
        <v>136</v>
      </c>
      <c r="CT447" s="1" t="s">
        <v>156</v>
      </c>
      <c r="CU447" s="8">
        <v>5</v>
      </c>
      <c r="CV447" s="1" t="s">
        <v>4402</v>
      </c>
      <c r="CW447" s="1" t="s">
        <v>4402</v>
      </c>
      <c r="CX447" s="1">
        <v>5</v>
      </c>
      <c r="CY447" s="10">
        <f t="shared" si="42"/>
        <v>2.5</v>
      </c>
      <c r="CZ447" s="3">
        <v>21</v>
      </c>
      <c r="DA447" s="3">
        <v>18.2</v>
      </c>
      <c r="DB447" s="6">
        <f t="shared" si="43"/>
        <v>10</v>
      </c>
      <c r="DC447" s="9">
        <v>0</v>
      </c>
      <c r="DD447" s="7">
        <v>0</v>
      </c>
      <c r="DE447" s="7">
        <v>0</v>
      </c>
      <c r="DF447" s="1">
        <v>511</v>
      </c>
      <c r="DG447" s="1">
        <f t="shared" si="44"/>
        <v>511</v>
      </c>
      <c r="DH447" s="9">
        <f t="shared" si="45"/>
        <v>1</v>
      </c>
      <c r="DI447" s="1">
        <v>10</v>
      </c>
      <c r="DJ447" s="1">
        <f t="shared" si="46"/>
        <v>10</v>
      </c>
      <c r="DK447" s="9">
        <f t="shared" si="47"/>
        <v>1</v>
      </c>
      <c r="DL447" s="4">
        <v>10</v>
      </c>
      <c r="DN447">
        <f>(DL447*InputWeights!$C$7+DB447*InputWeights!$C$6)</f>
        <v>10</v>
      </c>
      <c r="DO447">
        <f>(DD447*InputWeights!$C$12+DE447*InputWeights!$C$10+CU447*InputWeights!$C$11)</f>
        <v>2</v>
      </c>
      <c r="DP447">
        <f>(DC447*InputWeights!$C$18+DK447*InputWeights!$C$16+DH447*InputWeights!$C$15+CY447*InputWeights!$C$17)</f>
        <v>1.35</v>
      </c>
      <c r="DR447">
        <f>DN447*InputWeights!$C$5+DO447*InputWeights!$C$9+DP447*InputWeights!$C$14</f>
        <v>41.4</v>
      </c>
      <c r="DS447">
        <f>((_xlfn.RANK.EQ(DR447,$DR$2:$DR$6635,0))/(COUNT(DR$2:$DR$6635)))*100</f>
        <v>29.925524712254571</v>
      </c>
      <c r="DT447">
        <f t="shared" si="48"/>
        <v>0</v>
      </c>
    </row>
    <row r="448" spans="1:124" x14ac:dyDescent="0.25">
      <c r="A448" s="1" t="s">
        <v>1062</v>
      </c>
      <c r="B448" s="1" t="s">
        <v>3684</v>
      </c>
      <c r="C448" s="1" t="s">
        <v>3685</v>
      </c>
      <c r="D448" s="1" t="s">
        <v>110</v>
      </c>
      <c r="E448" s="1" t="s">
        <v>420</v>
      </c>
      <c r="F448" s="1">
        <v>2070</v>
      </c>
      <c r="G448" s="1">
        <v>410028700</v>
      </c>
      <c r="H448" s="1">
        <v>0</v>
      </c>
      <c r="I448" s="1">
        <v>1934</v>
      </c>
      <c r="J448" s="1">
        <v>1973</v>
      </c>
      <c r="K448" s="1" t="s">
        <v>183</v>
      </c>
      <c r="L448" s="1" t="s">
        <v>114</v>
      </c>
      <c r="M448" s="1">
        <v>20</v>
      </c>
      <c r="N448" s="1" t="s">
        <v>229</v>
      </c>
      <c r="O448" s="1">
        <v>2</v>
      </c>
      <c r="P448" s="1" t="s">
        <v>112</v>
      </c>
      <c r="Q448" s="1" t="s">
        <v>117</v>
      </c>
      <c r="R448" s="1">
        <v>0</v>
      </c>
      <c r="S448" s="1" t="s">
        <v>4394</v>
      </c>
      <c r="T448" s="1">
        <v>221</v>
      </c>
      <c r="V448" s="1">
        <v>511</v>
      </c>
      <c r="W448" s="1" t="s">
        <v>116</v>
      </c>
      <c r="X448" s="1" t="s">
        <v>117</v>
      </c>
      <c r="Y448" s="1" t="s">
        <v>4395</v>
      </c>
      <c r="AA448" s="1" t="s">
        <v>133</v>
      </c>
      <c r="AC448" s="1" t="s">
        <v>160</v>
      </c>
      <c r="AD448" s="1" t="s">
        <v>160</v>
      </c>
      <c r="AE448" s="1" t="s">
        <v>274</v>
      </c>
      <c r="AF448" s="1" t="s">
        <v>110</v>
      </c>
      <c r="AG448" s="1" t="s">
        <v>112</v>
      </c>
      <c r="AH448" s="1" t="s">
        <v>124</v>
      </c>
      <c r="AI448" s="1" t="s">
        <v>112</v>
      </c>
      <c r="AJ448" s="1" t="s">
        <v>112</v>
      </c>
      <c r="AK448" s="1" t="s">
        <v>112</v>
      </c>
      <c r="AL448" s="1" t="s">
        <v>701</v>
      </c>
      <c r="AM448" s="1" t="s">
        <v>457</v>
      </c>
      <c r="AN448" s="1" t="s">
        <v>701</v>
      </c>
      <c r="AO448" s="1">
        <v>70135</v>
      </c>
      <c r="AP448" s="1">
        <v>102264</v>
      </c>
      <c r="AQ448" s="1">
        <v>7049</v>
      </c>
      <c r="AR448" s="1" t="s">
        <v>110</v>
      </c>
      <c r="AS448" s="1">
        <v>5227</v>
      </c>
      <c r="AT448" s="1">
        <v>7297</v>
      </c>
      <c r="AU448" s="2">
        <v>5227</v>
      </c>
      <c r="AV448" s="2">
        <v>7297</v>
      </c>
      <c r="BB448" s="1" t="s">
        <v>129</v>
      </c>
      <c r="BC448" s="1" t="s">
        <v>247</v>
      </c>
      <c r="BD448" s="1">
        <v>78</v>
      </c>
      <c r="BE448" s="1" t="s">
        <v>131</v>
      </c>
      <c r="BF448" s="1">
        <v>2</v>
      </c>
      <c r="BG448" s="1">
        <v>4</v>
      </c>
      <c r="BH448" s="1">
        <v>4</v>
      </c>
      <c r="BJ448" s="1" t="s">
        <v>182</v>
      </c>
      <c r="BK448" s="1" t="s">
        <v>112</v>
      </c>
      <c r="BL448" s="1" t="s">
        <v>4399</v>
      </c>
      <c r="BN448" s="1" t="s">
        <v>133</v>
      </c>
      <c r="BR448" s="1" t="s">
        <v>133</v>
      </c>
      <c r="BU448" s="1" t="s">
        <v>153</v>
      </c>
      <c r="BV448" s="1" t="s">
        <v>124</v>
      </c>
      <c r="BW448" s="1" t="s">
        <v>112</v>
      </c>
      <c r="BX448" s="1">
        <v>0</v>
      </c>
      <c r="BZ448" s="1">
        <v>0</v>
      </c>
      <c r="CA448" s="1">
        <v>1</v>
      </c>
      <c r="CB448" s="1">
        <v>0</v>
      </c>
      <c r="CC448" s="1">
        <v>0</v>
      </c>
      <c r="CD448" s="1" t="s">
        <v>117</v>
      </c>
      <c r="CE448" s="1" t="s">
        <v>117</v>
      </c>
      <c r="CF448" s="1" t="s">
        <v>117</v>
      </c>
      <c r="CG448" s="1" t="s">
        <v>117</v>
      </c>
      <c r="CH448" s="1" t="s">
        <v>117</v>
      </c>
      <c r="CI448" s="1" t="s">
        <v>117</v>
      </c>
      <c r="CJ448" s="1" t="s">
        <v>117</v>
      </c>
      <c r="CK448" s="1" t="s">
        <v>112</v>
      </c>
      <c r="CL448" s="1">
        <v>3</v>
      </c>
      <c r="CM448" s="1">
        <v>2</v>
      </c>
      <c r="CN448" s="1" t="s">
        <v>649</v>
      </c>
      <c r="CO448" s="1" t="s">
        <v>183</v>
      </c>
      <c r="CP448" s="1">
        <v>0</v>
      </c>
      <c r="CR448" s="1" t="s">
        <v>248</v>
      </c>
      <c r="CS448" s="1" t="s">
        <v>136</v>
      </c>
      <c r="CT448" s="1" t="s">
        <v>156</v>
      </c>
      <c r="CU448" s="8">
        <v>5</v>
      </c>
      <c r="CV448" s="1" t="s">
        <v>4403</v>
      </c>
      <c r="CW448" s="1" t="s">
        <v>4403</v>
      </c>
      <c r="CX448" s="1">
        <v>5</v>
      </c>
      <c r="CY448" s="10">
        <f t="shared" si="42"/>
        <v>2.5</v>
      </c>
      <c r="CZ448" s="3">
        <v>20.100000000000001</v>
      </c>
      <c r="DA448" s="3">
        <v>13.3</v>
      </c>
      <c r="DB448" s="6">
        <f t="shared" si="43"/>
        <v>10</v>
      </c>
      <c r="DC448" s="9">
        <v>0</v>
      </c>
      <c r="DD448" s="7">
        <v>0</v>
      </c>
      <c r="DE448" s="7">
        <v>0</v>
      </c>
      <c r="DF448" s="1">
        <v>511</v>
      </c>
      <c r="DG448" s="1">
        <f t="shared" si="44"/>
        <v>511</v>
      </c>
      <c r="DH448" s="9">
        <f t="shared" si="45"/>
        <v>1</v>
      </c>
      <c r="DI448" s="1">
        <v>10</v>
      </c>
      <c r="DJ448" s="1">
        <f t="shared" si="46"/>
        <v>10</v>
      </c>
      <c r="DK448" s="9">
        <f t="shared" si="47"/>
        <v>1</v>
      </c>
      <c r="DL448" s="4">
        <v>10</v>
      </c>
      <c r="DN448">
        <f>(DL448*InputWeights!$C$7+DB448*InputWeights!$C$6)</f>
        <v>10</v>
      </c>
      <c r="DO448">
        <f>(DD448*InputWeights!$C$12+DE448*InputWeights!$C$10+CU448*InputWeights!$C$11)</f>
        <v>2</v>
      </c>
      <c r="DP448">
        <f>(DC448*InputWeights!$C$18+DK448*InputWeights!$C$16+DH448*InputWeights!$C$15+CY448*InputWeights!$C$17)</f>
        <v>1.35</v>
      </c>
      <c r="DR448">
        <f>DN448*InputWeights!$C$5+DO448*InputWeights!$C$9+DP448*InputWeights!$C$14</f>
        <v>41.4</v>
      </c>
      <c r="DS448">
        <f>((_xlfn.RANK.EQ(DR448,$DR$2:$DR$6635,0))/(COUNT(DR$2:$DR$6635)))*100</f>
        <v>29.925524712254571</v>
      </c>
      <c r="DT448">
        <f t="shared" si="48"/>
        <v>0</v>
      </c>
    </row>
    <row r="449" spans="1:124" x14ac:dyDescent="0.25">
      <c r="A449" s="1" t="s">
        <v>1062</v>
      </c>
      <c r="B449" s="1" t="s">
        <v>3684</v>
      </c>
      <c r="C449" s="1" t="s">
        <v>3685</v>
      </c>
      <c r="D449" s="1" t="s">
        <v>110</v>
      </c>
      <c r="E449" s="1" t="s">
        <v>666</v>
      </c>
      <c r="F449" s="1">
        <v>2086</v>
      </c>
      <c r="G449" s="1">
        <v>410028800</v>
      </c>
      <c r="H449" s="1">
        <v>0</v>
      </c>
      <c r="I449" s="1">
        <v>1945</v>
      </c>
      <c r="J449" s="1">
        <v>1973</v>
      </c>
      <c r="K449" s="1" t="s">
        <v>183</v>
      </c>
      <c r="L449" s="1" t="s">
        <v>114</v>
      </c>
      <c r="M449" s="1">
        <v>20</v>
      </c>
      <c r="N449" s="1" t="s">
        <v>229</v>
      </c>
      <c r="O449" s="1">
        <v>2</v>
      </c>
      <c r="P449" s="1" t="s">
        <v>112</v>
      </c>
      <c r="Q449" s="1" t="s">
        <v>117</v>
      </c>
      <c r="R449" s="1">
        <v>0</v>
      </c>
      <c r="S449" s="1" t="s">
        <v>4394</v>
      </c>
      <c r="T449" s="1">
        <v>192</v>
      </c>
      <c r="V449" s="1">
        <v>511</v>
      </c>
      <c r="W449" s="1" t="s">
        <v>116</v>
      </c>
      <c r="X449" s="1" t="s">
        <v>117</v>
      </c>
      <c r="Y449" s="1" t="s">
        <v>4395</v>
      </c>
      <c r="AA449" s="1" t="s">
        <v>133</v>
      </c>
      <c r="AC449" s="1" t="s">
        <v>160</v>
      </c>
      <c r="AD449" s="1" t="s">
        <v>160</v>
      </c>
      <c r="AE449" s="1" t="s">
        <v>274</v>
      </c>
      <c r="AF449" s="1" t="s">
        <v>110</v>
      </c>
      <c r="AG449" s="1" t="s">
        <v>112</v>
      </c>
      <c r="AH449" s="1" t="s">
        <v>124</v>
      </c>
      <c r="AI449" s="1" t="s">
        <v>112</v>
      </c>
      <c r="AJ449" s="1" t="s">
        <v>112</v>
      </c>
      <c r="AK449" s="1" t="s">
        <v>112</v>
      </c>
      <c r="AL449" s="1" t="s">
        <v>701</v>
      </c>
      <c r="AM449" s="1" t="s">
        <v>457</v>
      </c>
      <c r="AN449" s="1" t="s">
        <v>701</v>
      </c>
      <c r="AO449" s="1">
        <v>70136</v>
      </c>
      <c r="AP449" s="1">
        <v>102264</v>
      </c>
      <c r="AQ449" s="1">
        <v>7049</v>
      </c>
      <c r="AR449" s="1" t="s">
        <v>110</v>
      </c>
      <c r="AS449" s="1">
        <v>7297</v>
      </c>
      <c r="AT449" s="1">
        <v>9383</v>
      </c>
      <c r="AU449" s="2">
        <v>7297</v>
      </c>
      <c r="AV449" s="2">
        <v>9383</v>
      </c>
      <c r="BB449" s="1" t="s">
        <v>129</v>
      </c>
      <c r="BC449" s="1" t="s">
        <v>247</v>
      </c>
      <c r="BD449" s="1">
        <v>76</v>
      </c>
      <c r="BE449" s="1" t="s">
        <v>131</v>
      </c>
      <c r="BF449" s="1">
        <v>2</v>
      </c>
      <c r="BG449" s="1">
        <v>4</v>
      </c>
      <c r="BH449" s="1">
        <v>4</v>
      </c>
      <c r="BJ449" s="1" t="s">
        <v>182</v>
      </c>
      <c r="BK449" s="1" t="s">
        <v>112</v>
      </c>
      <c r="BL449" s="1" t="s">
        <v>4399</v>
      </c>
      <c r="BN449" s="1" t="s">
        <v>133</v>
      </c>
      <c r="BR449" s="1" t="s">
        <v>133</v>
      </c>
      <c r="BU449" s="1" t="s">
        <v>153</v>
      </c>
      <c r="BV449" s="1" t="s">
        <v>124</v>
      </c>
      <c r="BW449" s="1" t="s">
        <v>112</v>
      </c>
      <c r="BX449" s="1">
        <v>0</v>
      </c>
      <c r="BZ449" s="1">
        <v>0</v>
      </c>
      <c r="CA449" s="1">
        <v>1</v>
      </c>
      <c r="CB449" s="1">
        <v>0</v>
      </c>
      <c r="CC449" s="1">
        <v>0</v>
      </c>
      <c r="CD449" s="1" t="s">
        <v>117</v>
      </c>
      <c r="CE449" s="1" t="s">
        <v>117</v>
      </c>
      <c r="CF449" s="1" t="s">
        <v>117</v>
      </c>
      <c r="CG449" s="1" t="s">
        <v>117</v>
      </c>
      <c r="CH449" s="1" t="s">
        <v>117</v>
      </c>
      <c r="CI449" s="1" t="s">
        <v>117</v>
      </c>
      <c r="CJ449" s="1" t="s">
        <v>117</v>
      </c>
      <c r="CK449" s="1" t="s">
        <v>112</v>
      </c>
      <c r="CL449" s="1">
        <v>2</v>
      </c>
      <c r="CM449" s="1">
        <v>1</v>
      </c>
      <c r="CN449" s="1" t="s">
        <v>142</v>
      </c>
      <c r="CO449" s="1" t="s">
        <v>183</v>
      </c>
      <c r="CP449" s="1">
        <v>0</v>
      </c>
      <c r="CR449" s="1" t="s">
        <v>248</v>
      </c>
      <c r="CS449" s="1" t="s">
        <v>184</v>
      </c>
      <c r="CT449" s="1" t="s">
        <v>156</v>
      </c>
      <c r="CU449" s="8">
        <v>5</v>
      </c>
      <c r="CV449" s="1" t="s">
        <v>4404</v>
      </c>
      <c r="CW449" s="1" t="s">
        <v>4404</v>
      </c>
      <c r="CX449" s="1">
        <v>5</v>
      </c>
      <c r="CY449" s="10">
        <f t="shared" si="42"/>
        <v>2.5</v>
      </c>
      <c r="CZ449" s="3">
        <v>16.5</v>
      </c>
      <c r="DA449" s="3">
        <v>14.7</v>
      </c>
      <c r="DB449" s="6">
        <f t="shared" si="43"/>
        <v>10</v>
      </c>
      <c r="DC449" s="9">
        <v>0</v>
      </c>
      <c r="DD449" s="7">
        <v>0</v>
      </c>
      <c r="DE449" s="7">
        <v>0</v>
      </c>
      <c r="DF449" s="1">
        <v>511</v>
      </c>
      <c r="DG449" s="1">
        <f t="shared" si="44"/>
        <v>511</v>
      </c>
      <c r="DH449" s="9">
        <f t="shared" si="45"/>
        <v>1</v>
      </c>
      <c r="DI449" s="1">
        <v>10</v>
      </c>
      <c r="DJ449" s="1">
        <f t="shared" si="46"/>
        <v>10</v>
      </c>
      <c r="DK449" s="9">
        <f t="shared" si="47"/>
        <v>1</v>
      </c>
      <c r="DL449" s="4">
        <v>10</v>
      </c>
      <c r="DN449">
        <f>(DL449*InputWeights!$C$7+DB449*InputWeights!$C$6)</f>
        <v>10</v>
      </c>
      <c r="DO449">
        <f>(DD449*InputWeights!$C$12+DE449*InputWeights!$C$10+CU449*InputWeights!$C$11)</f>
        <v>2</v>
      </c>
      <c r="DP449">
        <f>(DC449*InputWeights!$C$18+DK449*InputWeights!$C$16+DH449*InputWeights!$C$15+CY449*InputWeights!$C$17)</f>
        <v>1.35</v>
      </c>
      <c r="DR449">
        <f>DN449*InputWeights!$C$5+DO449*InputWeights!$C$9+DP449*InputWeights!$C$14</f>
        <v>41.4</v>
      </c>
      <c r="DS449">
        <f>((_xlfn.RANK.EQ(DR449,$DR$2:$DR$6635,0))/(COUNT(DR$2:$DR$6635)))*100</f>
        <v>29.925524712254571</v>
      </c>
      <c r="DT449">
        <f t="shared" si="48"/>
        <v>0</v>
      </c>
    </row>
    <row r="450" spans="1:124" x14ac:dyDescent="0.25">
      <c r="A450" s="1" t="s">
        <v>1062</v>
      </c>
      <c r="B450" s="1" t="s">
        <v>3684</v>
      </c>
      <c r="C450" s="1" t="s">
        <v>3685</v>
      </c>
      <c r="D450" s="1" t="s">
        <v>110</v>
      </c>
      <c r="E450" s="1" t="s">
        <v>465</v>
      </c>
      <c r="F450" s="1">
        <v>2376</v>
      </c>
      <c r="G450" s="1">
        <v>410029000</v>
      </c>
      <c r="H450" s="1">
        <v>0</v>
      </c>
      <c r="I450" s="1">
        <v>1945</v>
      </c>
      <c r="J450" s="1">
        <v>1973</v>
      </c>
      <c r="K450" s="1" t="s">
        <v>183</v>
      </c>
      <c r="L450" s="1" t="s">
        <v>114</v>
      </c>
      <c r="M450" s="1">
        <v>20</v>
      </c>
      <c r="N450" s="1" t="s">
        <v>229</v>
      </c>
      <c r="O450" s="1">
        <v>2</v>
      </c>
      <c r="P450" s="1" t="s">
        <v>112</v>
      </c>
      <c r="Q450" s="1" t="s">
        <v>117</v>
      </c>
      <c r="R450" s="1">
        <v>0</v>
      </c>
      <c r="S450" s="1" t="s">
        <v>4394</v>
      </c>
      <c r="T450" s="1">
        <v>208</v>
      </c>
      <c r="V450" s="1">
        <v>511</v>
      </c>
      <c r="W450" s="1" t="s">
        <v>116</v>
      </c>
      <c r="X450" s="1" t="s">
        <v>117</v>
      </c>
      <c r="Y450" s="1" t="s">
        <v>4395</v>
      </c>
      <c r="AA450" s="1" t="s">
        <v>133</v>
      </c>
      <c r="AC450" s="1" t="s">
        <v>160</v>
      </c>
      <c r="AD450" s="1" t="s">
        <v>363</v>
      </c>
      <c r="AE450" s="1" t="s">
        <v>274</v>
      </c>
      <c r="AF450" s="1" t="s">
        <v>110</v>
      </c>
      <c r="AG450" s="1" t="s">
        <v>112</v>
      </c>
      <c r="AH450" s="1" t="s">
        <v>124</v>
      </c>
      <c r="AI450" s="1" t="s">
        <v>112</v>
      </c>
      <c r="AJ450" s="1" t="s">
        <v>112</v>
      </c>
      <c r="AK450" s="1" t="s">
        <v>112</v>
      </c>
      <c r="AL450" s="1" t="s">
        <v>701</v>
      </c>
      <c r="AM450" s="1" t="s">
        <v>457</v>
      </c>
      <c r="AN450" s="1" t="s">
        <v>701</v>
      </c>
      <c r="AO450" s="1">
        <v>70138</v>
      </c>
      <c r="AP450" s="1">
        <v>102264</v>
      </c>
      <c r="AQ450" s="1">
        <v>7049</v>
      </c>
      <c r="AR450" s="1" t="s">
        <v>110</v>
      </c>
      <c r="AS450" s="1">
        <v>12370</v>
      </c>
      <c r="AT450" s="1">
        <v>14746</v>
      </c>
      <c r="AU450" s="2">
        <v>12370</v>
      </c>
      <c r="AV450" s="2">
        <v>14746</v>
      </c>
      <c r="BB450" s="1" t="s">
        <v>129</v>
      </c>
      <c r="BC450" s="1" t="s">
        <v>247</v>
      </c>
      <c r="BD450" s="1">
        <v>77</v>
      </c>
      <c r="BE450" s="1" t="s">
        <v>131</v>
      </c>
      <c r="BF450" s="1">
        <v>2</v>
      </c>
      <c r="BG450" s="1">
        <v>4</v>
      </c>
      <c r="BH450" s="1">
        <v>4</v>
      </c>
      <c r="BJ450" s="1" t="s">
        <v>182</v>
      </c>
      <c r="BK450" s="1" t="s">
        <v>112</v>
      </c>
      <c r="BL450" s="1" t="s">
        <v>4399</v>
      </c>
      <c r="BN450" s="1" t="s">
        <v>133</v>
      </c>
      <c r="BR450" s="1" t="s">
        <v>133</v>
      </c>
      <c r="BU450" s="1" t="s">
        <v>153</v>
      </c>
      <c r="BV450" s="1" t="s">
        <v>124</v>
      </c>
      <c r="BW450" s="1" t="s">
        <v>112</v>
      </c>
      <c r="BX450" s="1">
        <v>0</v>
      </c>
      <c r="BZ450" s="1">
        <v>0</v>
      </c>
      <c r="CA450" s="1">
        <v>1</v>
      </c>
      <c r="CB450" s="1">
        <v>0</v>
      </c>
      <c r="CC450" s="1">
        <v>0</v>
      </c>
      <c r="CD450" s="1" t="s">
        <v>117</v>
      </c>
      <c r="CE450" s="1" t="s">
        <v>117</v>
      </c>
      <c r="CF450" s="1" t="s">
        <v>117</v>
      </c>
      <c r="CG450" s="1" t="s">
        <v>117</v>
      </c>
      <c r="CH450" s="1" t="s">
        <v>117</v>
      </c>
      <c r="CI450" s="1" t="s">
        <v>117</v>
      </c>
      <c r="CJ450" s="1" t="s">
        <v>117</v>
      </c>
      <c r="CK450" s="1" t="s">
        <v>112</v>
      </c>
      <c r="CL450" s="1">
        <v>2</v>
      </c>
      <c r="CM450" s="1">
        <v>2</v>
      </c>
      <c r="CN450" s="1" t="s">
        <v>142</v>
      </c>
      <c r="CO450" s="1" t="s">
        <v>183</v>
      </c>
      <c r="CP450" s="1">
        <v>0</v>
      </c>
      <c r="CR450" s="1" t="s">
        <v>248</v>
      </c>
      <c r="CS450" s="1" t="s">
        <v>184</v>
      </c>
      <c r="CT450" s="1" t="s">
        <v>156</v>
      </c>
      <c r="CU450" s="8">
        <v>5</v>
      </c>
      <c r="CV450" s="1" t="s">
        <v>4406</v>
      </c>
      <c r="CW450" s="1" t="s">
        <v>4406</v>
      </c>
      <c r="CX450" s="1">
        <v>5</v>
      </c>
      <c r="CY450" s="10">
        <f t="shared" ref="CY450:CY513" si="49">IF(CX450=1,10,IF(CX450=2,7.5,IF(CX450=3,7.5,IF(CX450=4,2.5,IF(CX450=5,2.5,IF(CX450=6,2.5,IF(CX450=7,1,5)))))))</f>
        <v>2.5</v>
      </c>
      <c r="CZ450" s="3">
        <v>17.8</v>
      </c>
      <c r="DA450" s="3">
        <v>17.5</v>
      </c>
      <c r="DB450" s="6">
        <f t="shared" ref="DB450:DB513" si="50">IF(DA450&lt;3,1,IF(DA450&lt;6,2.5,IF(DA450&lt;9,5,IF(DA450&lt;12,7.5,10))))</f>
        <v>10</v>
      </c>
      <c r="DC450" s="9">
        <v>0</v>
      </c>
      <c r="DD450" s="7">
        <v>0</v>
      </c>
      <c r="DE450" s="7">
        <v>0</v>
      </c>
      <c r="DF450" s="1">
        <v>511</v>
      </c>
      <c r="DG450" s="1">
        <f t="shared" ref="DG450:DG513" si="51">DF450/L450*2</f>
        <v>511</v>
      </c>
      <c r="DH450" s="9">
        <f t="shared" ref="DH450:DH513" si="52">IF(DG450&lt;5000, 1, IF(DG450&lt;10000, 2, IF(DG450&lt;15000, 3, IF(DG450&lt;20000, 4,IF(DG450&lt;25000, 5, IF(DG450&lt;30000, 6,IF(DG450&lt;35000,7,IF(DG450&lt;40000,8, IF(DG450&lt;45000,9,10)))))))))</f>
        <v>1</v>
      </c>
      <c r="DI450" s="1">
        <v>10</v>
      </c>
      <c r="DJ450" s="1">
        <f t="shared" ref="DJ450:DJ513" si="53">DI450/L450*2</f>
        <v>10</v>
      </c>
      <c r="DK450" s="9">
        <f t="shared" ref="DK450:DK513" si="54">IF(DJ450&lt;500, 1, IF(DJ450&lt;1000, 2, IF(DJ450&lt;2000, 3, IF(DJ450&lt;3000, 4,IF(DJ450&lt;4000, 5, IF(DJ450&lt;5000, 6,IF(DJ450&lt;6000,7,IF(DJ450&lt;7000,8, IF(DJ450&lt;8000,9,10)))))))))</f>
        <v>1</v>
      </c>
      <c r="DL450" s="4">
        <v>10</v>
      </c>
      <c r="DN450">
        <f>(DL450*InputWeights!$C$7+DB450*InputWeights!$C$6)</f>
        <v>10</v>
      </c>
      <c r="DO450">
        <f>(DD450*InputWeights!$C$12+DE450*InputWeights!$C$10+CU450*InputWeights!$C$11)</f>
        <v>2</v>
      </c>
      <c r="DP450">
        <f>(DC450*InputWeights!$C$18+DK450*InputWeights!$C$16+DH450*InputWeights!$C$15+CY450*InputWeights!$C$17)</f>
        <v>1.35</v>
      </c>
      <c r="DR450">
        <f>DN450*InputWeights!$C$5+DO450*InputWeights!$C$9+DP450*InputWeights!$C$14</f>
        <v>41.4</v>
      </c>
      <c r="DS450">
        <f>((_xlfn.RANK.EQ(DR450,$DR$2:$DR$6635,0))/(COUNT(DR$2:$DR$6635)))*100</f>
        <v>29.925524712254571</v>
      </c>
      <c r="DT450">
        <f t="shared" ref="DT450:DT513" si="55">IF(DS450&lt;1,1,IF(DS450&lt;5,5,IF(DS450&lt;10,10,IF(DS450&lt;15,15,IF(DS450&lt;20,20,IF(DS450&lt;25,25,0))))))</f>
        <v>0</v>
      </c>
    </row>
    <row r="451" spans="1:124" x14ac:dyDescent="0.25">
      <c r="A451" s="1" t="s">
        <v>4640</v>
      </c>
      <c r="B451" s="1" t="s">
        <v>3684</v>
      </c>
      <c r="C451" s="1" t="s">
        <v>3685</v>
      </c>
      <c r="D451" s="1" t="s">
        <v>110</v>
      </c>
      <c r="E451" s="1" t="s">
        <v>465</v>
      </c>
      <c r="F451" s="1">
        <v>2351</v>
      </c>
      <c r="G451" s="1">
        <v>410036600</v>
      </c>
      <c r="H451" s="1">
        <v>0</v>
      </c>
      <c r="I451" s="1">
        <v>1959</v>
      </c>
      <c r="J451" s="1">
        <v>1977</v>
      </c>
      <c r="K451" s="1" t="s">
        <v>183</v>
      </c>
      <c r="L451" s="1" t="s">
        <v>114</v>
      </c>
      <c r="M451" s="1">
        <v>18</v>
      </c>
      <c r="N451" s="1" t="s">
        <v>229</v>
      </c>
      <c r="O451" s="1">
        <v>2</v>
      </c>
      <c r="P451" s="1" t="s">
        <v>112</v>
      </c>
      <c r="Q451" s="1" t="s">
        <v>117</v>
      </c>
      <c r="R451" s="1">
        <v>0</v>
      </c>
      <c r="S451" s="1" t="s">
        <v>3807</v>
      </c>
      <c r="T451" s="1">
        <v>231</v>
      </c>
      <c r="V451" s="1">
        <v>182</v>
      </c>
      <c r="W451" s="1" t="s">
        <v>116</v>
      </c>
      <c r="X451" s="1" t="s">
        <v>117</v>
      </c>
      <c r="Y451" s="1" t="s">
        <v>1919</v>
      </c>
      <c r="AA451" s="1" t="s">
        <v>133</v>
      </c>
      <c r="AC451" s="1" t="s">
        <v>160</v>
      </c>
      <c r="AD451" s="1" t="s">
        <v>160</v>
      </c>
      <c r="AE451" s="1" t="s">
        <v>123</v>
      </c>
      <c r="AF451" s="1" t="s">
        <v>110</v>
      </c>
      <c r="AG451" s="1" t="s">
        <v>112</v>
      </c>
      <c r="AH451" s="1" t="s">
        <v>124</v>
      </c>
      <c r="AI451" s="1" t="s">
        <v>112</v>
      </c>
      <c r="AJ451" s="1" t="s">
        <v>112</v>
      </c>
      <c r="AK451" s="1" t="s">
        <v>112</v>
      </c>
      <c r="AL451" s="1" t="s">
        <v>467</v>
      </c>
      <c r="AM451" s="1" t="s">
        <v>4642</v>
      </c>
      <c r="AN451" s="1" t="s">
        <v>4643</v>
      </c>
      <c r="AO451" s="1">
        <v>70816</v>
      </c>
      <c r="AP451" s="1">
        <v>102264</v>
      </c>
      <c r="AQ451" s="1">
        <v>7164</v>
      </c>
      <c r="AR451" s="1" t="s">
        <v>110</v>
      </c>
      <c r="AS451" s="1">
        <v>17779</v>
      </c>
      <c r="AT451" s="1">
        <v>20130</v>
      </c>
      <c r="AU451" s="2">
        <v>17779</v>
      </c>
      <c r="AV451" s="2">
        <v>20130</v>
      </c>
      <c r="BB451" s="1" t="s">
        <v>129</v>
      </c>
      <c r="BC451" s="1" t="s">
        <v>180</v>
      </c>
      <c r="BD451" s="1">
        <v>80</v>
      </c>
      <c r="BE451" s="1" t="s">
        <v>131</v>
      </c>
      <c r="BF451" s="1">
        <v>1</v>
      </c>
      <c r="BG451" s="1">
        <v>1</v>
      </c>
      <c r="BH451" s="1">
        <v>1</v>
      </c>
      <c r="BJ451" s="1" t="s">
        <v>366</v>
      </c>
      <c r="BK451" s="1" t="s">
        <v>112</v>
      </c>
      <c r="BN451" s="1" t="s">
        <v>133</v>
      </c>
      <c r="BR451" s="1" t="s">
        <v>133</v>
      </c>
      <c r="BU451" s="1" t="s">
        <v>112</v>
      </c>
      <c r="BV451" s="1" t="s">
        <v>124</v>
      </c>
      <c r="BW451" s="1" t="s">
        <v>112</v>
      </c>
      <c r="BX451" s="1">
        <v>0</v>
      </c>
      <c r="BZ451" s="1">
        <v>0</v>
      </c>
      <c r="CA451" s="1">
        <v>1</v>
      </c>
      <c r="CB451" s="1">
        <v>0</v>
      </c>
      <c r="CC451" s="1">
        <v>0</v>
      </c>
      <c r="CD451" s="1" t="s">
        <v>117</v>
      </c>
      <c r="CE451" s="1" t="s">
        <v>117</v>
      </c>
      <c r="CF451" s="1" t="s">
        <v>110</v>
      </c>
      <c r="CG451" s="1" t="s">
        <v>117</v>
      </c>
      <c r="CH451" s="1" t="s">
        <v>117</v>
      </c>
      <c r="CI451" s="1" t="s">
        <v>117</v>
      </c>
      <c r="CJ451" s="1" t="s">
        <v>117</v>
      </c>
      <c r="CK451" s="1" t="s">
        <v>112</v>
      </c>
      <c r="CL451" s="1">
        <v>7</v>
      </c>
      <c r="CM451" s="1">
        <v>1</v>
      </c>
      <c r="CN451" s="1" t="s">
        <v>649</v>
      </c>
      <c r="CO451" s="1" t="s">
        <v>183</v>
      </c>
      <c r="CP451" s="1">
        <v>0</v>
      </c>
      <c r="CQ451" s="1" t="s">
        <v>143</v>
      </c>
      <c r="CR451" s="1" t="s">
        <v>143</v>
      </c>
      <c r="CS451" s="1" t="s">
        <v>136</v>
      </c>
      <c r="CT451" s="1" t="s">
        <v>156</v>
      </c>
      <c r="CU451" s="8">
        <v>5</v>
      </c>
      <c r="CV451" s="1" t="s">
        <v>4644</v>
      </c>
      <c r="CW451" s="1" t="s">
        <v>4644</v>
      </c>
      <c r="CX451" s="1">
        <v>5</v>
      </c>
      <c r="CY451" s="10">
        <f t="shared" si="49"/>
        <v>2.5</v>
      </c>
      <c r="CZ451" s="3">
        <v>23.1</v>
      </c>
      <c r="DA451" s="3">
        <v>12.1</v>
      </c>
      <c r="DB451" s="6">
        <f t="shared" si="50"/>
        <v>10</v>
      </c>
      <c r="DC451" s="9">
        <v>0</v>
      </c>
      <c r="DD451" s="7">
        <v>0</v>
      </c>
      <c r="DE451" s="7">
        <v>0</v>
      </c>
      <c r="DF451" s="1">
        <v>182</v>
      </c>
      <c r="DG451" s="1">
        <f t="shared" si="51"/>
        <v>182</v>
      </c>
      <c r="DH451" s="9">
        <f t="shared" si="52"/>
        <v>1</v>
      </c>
      <c r="DI451" s="1">
        <v>5</v>
      </c>
      <c r="DJ451" s="1">
        <f t="shared" si="53"/>
        <v>5</v>
      </c>
      <c r="DK451" s="9">
        <f t="shared" si="54"/>
        <v>1</v>
      </c>
      <c r="DL451" s="4">
        <v>10</v>
      </c>
      <c r="DN451">
        <f>(DL451*InputWeights!$C$7+DB451*InputWeights!$C$6)</f>
        <v>10</v>
      </c>
      <c r="DO451">
        <f>(DD451*InputWeights!$C$12+DE451*InputWeights!$C$10+CU451*InputWeights!$C$11)</f>
        <v>2</v>
      </c>
      <c r="DP451">
        <f>(DC451*InputWeights!$C$18+DK451*InputWeights!$C$16+DH451*InputWeights!$C$15+CY451*InputWeights!$C$17)</f>
        <v>1.35</v>
      </c>
      <c r="DR451">
        <f>DN451*InputWeights!$C$5+DO451*InputWeights!$C$9+DP451*InputWeights!$C$14</f>
        <v>41.4</v>
      </c>
      <c r="DS451">
        <f>((_xlfn.RANK.EQ(DR451,$DR$2:$DR$6635,0))/(COUNT(DR$2:$DR$6635)))*100</f>
        <v>29.925524712254571</v>
      </c>
      <c r="DT451">
        <f t="shared" si="55"/>
        <v>0</v>
      </c>
    </row>
    <row r="452" spans="1:124" x14ac:dyDescent="0.25">
      <c r="A452" s="1" t="s">
        <v>4640</v>
      </c>
      <c r="B452" s="1" t="s">
        <v>3684</v>
      </c>
      <c r="C452" s="1" t="s">
        <v>3685</v>
      </c>
      <c r="D452" s="1" t="s">
        <v>110</v>
      </c>
      <c r="E452" s="1" t="s">
        <v>472</v>
      </c>
      <c r="F452" s="1">
        <v>2472</v>
      </c>
      <c r="G452" s="1">
        <v>410036700</v>
      </c>
      <c r="H452" s="1">
        <v>0</v>
      </c>
      <c r="I452" s="1">
        <v>1959</v>
      </c>
      <c r="J452" s="1">
        <v>1953</v>
      </c>
      <c r="K452" s="1" t="s">
        <v>183</v>
      </c>
      <c r="L452" s="1" t="s">
        <v>114</v>
      </c>
      <c r="M452" s="1">
        <v>18</v>
      </c>
      <c r="N452" s="1" t="s">
        <v>229</v>
      </c>
      <c r="O452" s="1">
        <v>2</v>
      </c>
      <c r="P452" s="1" t="s">
        <v>112</v>
      </c>
      <c r="Q452" s="1" t="s">
        <v>117</v>
      </c>
      <c r="R452" s="1">
        <v>0</v>
      </c>
      <c r="S452" s="1" t="s">
        <v>3807</v>
      </c>
      <c r="T452" s="1">
        <v>283</v>
      </c>
      <c r="V452" s="1">
        <v>182</v>
      </c>
      <c r="W452" s="1" t="s">
        <v>116</v>
      </c>
      <c r="X452" s="1" t="s">
        <v>117</v>
      </c>
      <c r="Y452" s="1" t="s">
        <v>1919</v>
      </c>
      <c r="AA452" s="1" t="s">
        <v>133</v>
      </c>
      <c r="AC452" s="1" t="s">
        <v>160</v>
      </c>
      <c r="AD452" s="1" t="s">
        <v>160</v>
      </c>
      <c r="AE452" s="1" t="s">
        <v>123</v>
      </c>
      <c r="AF452" s="1" t="s">
        <v>110</v>
      </c>
      <c r="AG452" s="1" t="s">
        <v>112</v>
      </c>
      <c r="AH452" s="1" t="s">
        <v>124</v>
      </c>
      <c r="AI452" s="1" t="s">
        <v>112</v>
      </c>
      <c r="AJ452" s="1" t="s">
        <v>112</v>
      </c>
      <c r="AK452" s="1" t="s">
        <v>112</v>
      </c>
      <c r="AL452" s="1" t="s">
        <v>467</v>
      </c>
      <c r="AM452" s="1" t="s">
        <v>4642</v>
      </c>
      <c r="AN452" s="1" t="s">
        <v>4643</v>
      </c>
      <c r="AO452" s="1">
        <v>70817</v>
      </c>
      <c r="AP452" s="1">
        <v>102264</v>
      </c>
      <c r="AQ452" s="1">
        <v>7164</v>
      </c>
      <c r="AR452" s="1" t="s">
        <v>110</v>
      </c>
      <c r="AS452" s="1">
        <v>20130</v>
      </c>
      <c r="AT452" s="1">
        <v>22602</v>
      </c>
      <c r="AU452" s="2">
        <v>20130</v>
      </c>
      <c r="AV452" s="2">
        <v>22602</v>
      </c>
      <c r="BB452" s="1" t="s">
        <v>129</v>
      </c>
      <c r="BC452" s="1" t="s">
        <v>180</v>
      </c>
      <c r="BD452" s="1">
        <v>71</v>
      </c>
      <c r="BE452" s="1" t="s">
        <v>131</v>
      </c>
      <c r="BF452" s="1">
        <v>1</v>
      </c>
      <c r="BG452" s="1">
        <v>1</v>
      </c>
      <c r="BH452" s="1">
        <v>1</v>
      </c>
      <c r="BJ452" s="1" t="s">
        <v>366</v>
      </c>
      <c r="BK452" s="1" t="s">
        <v>112</v>
      </c>
      <c r="BN452" s="1" t="s">
        <v>133</v>
      </c>
      <c r="BR452" s="1" t="s">
        <v>133</v>
      </c>
      <c r="BU452" s="1" t="s">
        <v>112</v>
      </c>
      <c r="BV452" s="1" t="s">
        <v>124</v>
      </c>
      <c r="BW452" s="1" t="s">
        <v>112</v>
      </c>
      <c r="BX452" s="1">
        <v>0</v>
      </c>
      <c r="BZ452" s="1">
        <v>0</v>
      </c>
      <c r="CA452" s="1">
        <v>1</v>
      </c>
      <c r="CB452" s="1">
        <v>0</v>
      </c>
      <c r="CC452" s="1">
        <v>0</v>
      </c>
      <c r="CD452" s="1" t="s">
        <v>117</v>
      </c>
      <c r="CE452" s="1" t="s">
        <v>117</v>
      </c>
      <c r="CF452" s="1" t="s">
        <v>110</v>
      </c>
      <c r="CG452" s="1" t="s">
        <v>117</v>
      </c>
      <c r="CH452" s="1" t="s">
        <v>117</v>
      </c>
      <c r="CI452" s="1" t="s">
        <v>117</v>
      </c>
      <c r="CJ452" s="1" t="s">
        <v>117</v>
      </c>
      <c r="CK452" s="1" t="s">
        <v>112</v>
      </c>
      <c r="CL452" s="1">
        <v>6</v>
      </c>
      <c r="CM452" s="1">
        <v>1</v>
      </c>
      <c r="CN452" s="1" t="s">
        <v>649</v>
      </c>
      <c r="CO452" s="1" t="s">
        <v>183</v>
      </c>
      <c r="CP452" s="1">
        <v>0</v>
      </c>
      <c r="CQ452" s="1" t="s">
        <v>143</v>
      </c>
      <c r="CR452" s="1" t="s">
        <v>143</v>
      </c>
      <c r="CS452" s="1" t="s">
        <v>136</v>
      </c>
      <c r="CT452" s="1" t="s">
        <v>156</v>
      </c>
      <c r="CU452" s="8">
        <v>5</v>
      </c>
      <c r="CV452" s="1" t="s">
        <v>4645</v>
      </c>
      <c r="CW452" s="1" t="s">
        <v>4645</v>
      </c>
      <c r="CX452" s="1">
        <v>5</v>
      </c>
      <c r="CY452" s="10">
        <f t="shared" si="49"/>
        <v>2.5</v>
      </c>
      <c r="CZ452" s="3">
        <v>42.4</v>
      </c>
      <c r="DA452" s="3">
        <v>27.6</v>
      </c>
      <c r="DB452" s="6">
        <f t="shared" si="50"/>
        <v>10</v>
      </c>
      <c r="DC452" s="9">
        <v>0</v>
      </c>
      <c r="DD452" s="7">
        <v>0</v>
      </c>
      <c r="DE452" s="7">
        <v>0</v>
      </c>
      <c r="DF452" s="1">
        <v>182</v>
      </c>
      <c r="DG452" s="1">
        <f t="shared" si="51"/>
        <v>182</v>
      </c>
      <c r="DH452" s="9">
        <f t="shared" si="52"/>
        <v>1</v>
      </c>
      <c r="DI452" s="1">
        <v>5</v>
      </c>
      <c r="DJ452" s="1">
        <f t="shared" si="53"/>
        <v>5</v>
      </c>
      <c r="DK452" s="9">
        <f t="shared" si="54"/>
        <v>1</v>
      </c>
      <c r="DL452" s="4">
        <v>10</v>
      </c>
      <c r="DN452">
        <f>(DL452*InputWeights!$C$7+DB452*InputWeights!$C$6)</f>
        <v>10</v>
      </c>
      <c r="DO452">
        <f>(DD452*InputWeights!$C$12+DE452*InputWeights!$C$10+CU452*InputWeights!$C$11)</f>
        <v>2</v>
      </c>
      <c r="DP452">
        <f>(DC452*InputWeights!$C$18+DK452*InputWeights!$C$16+DH452*InputWeights!$C$15+CY452*InputWeights!$C$17)</f>
        <v>1.35</v>
      </c>
      <c r="DR452">
        <f>DN452*InputWeights!$C$5+DO452*InputWeights!$C$9+DP452*InputWeights!$C$14</f>
        <v>41.4</v>
      </c>
      <c r="DS452">
        <f>((_xlfn.RANK.EQ(DR452,$DR$2:$DR$6635,0))/(COUNT(DR$2:$DR$6635)))*100</f>
        <v>29.925524712254571</v>
      </c>
      <c r="DT452">
        <f t="shared" si="55"/>
        <v>0</v>
      </c>
    </row>
    <row r="453" spans="1:124" x14ac:dyDescent="0.25">
      <c r="A453" s="1" t="s">
        <v>4640</v>
      </c>
      <c r="B453" s="1" t="s">
        <v>3684</v>
      </c>
      <c r="C453" s="1" t="s">
        <v>3685</v>
      </c>
      <c r="D453" s="1" t="s">
        <v>110</v>
      </c>
      <c r="E453" s="1" t="s">
        <v>303</v>
      </c>
      <c r="F453" s="1">
        <v>1267</v>
      </c>
      <c r="G453" s="1">
        <v>410037200</v>
      </c>
      <c r="H453" s="1">
        <v>0</v>
      </c>
      <c r="I453" s="1">
        <v>1968</v>
      </c>
      <c r="J453" s="1">
        <v>1976</v>
      </c>
      <c r="K453" s="1" t="s">
        <v>183</v>
      </c>
      <c r="L453" s="1" t="s">
        <v>114</v>
      </c>
      <c r="M453" s="1">
        <v>18</v>
      </c>
      <c r="N453" s="1" t="s">
        <v>229</v>
      </c>
      <c r="O453" s="1">
        <v>2</v>
      </c>
      <c r="P453" s="1" t="s">
        <v>112</v>
      </c>
      <c r="Q453" s="1" t="s">
        <v>117</v>
      </c>
      <c r="R453" s="1">
        <v>0</v>
      </c>
      <c r="S453" s="1" t="s">
        <v>3807</v>
      </c>
      <c r="T453" s="1">
        <v>361</v>
      </c>
      <c r="V453" s="1">
        <v>182</v>
      </c>
      <c r="W453" s="1" t="s">
        <v>116</v>
      </c>
      <c r="X453" s="1" t="s">
        <v>117</v>
      </c>
      <c r="Y453" s="1" t="s">
        <v>1919</v>
      </c>
      <c r="AA453" s="1" t="s">
        <v>133</v>
      </c>
      <c r="AC453" s="1" t="s">
        <v>160</v>
      </c>
      <c r="AD453" s="1" t="s">
        <v>160</v>
      </c>
      <c r="AE453" s="1" t="s">
        <v>123</v>
      </c>
      <c r="AF453" s="1" t="s">
        <v>110</v>
      </c>
      <c r="AG453" s="1" t="s">
        <v>112</v>
      </c>
      <c r="AH453" s="1" t="s">
        <v>124</v>
      </c>
      <c r="AI453" s="1" t="s">
        <v>112</v>
      </c>
      <c r="AJ453" s="1" t="s">
        <v>112</v>
      </c>
      <c r="AK453" s="1" t="s">
        <v>112</v>
      </c>
      <c r="AL453" s="1" t="s">
        <v>467</v>
      </c>
      <c r="AM453" s="1" t="s">
        <v>4642</v>
      </c>
      <c r="AN453" s="1" t="s">
        <v>4647</v>
      </c>
      <c r="AO453" s="1">
        <v>70822</v>
      </c>
      <c r="AP453" s="1">
        <v>102264</v>
      </c>
      <c r="AQ453" s="1">
        <v>7164</v>
      </c>
      <c r="AR453" s="1" t="s">
        <v>110</v>
      </c>
      <c r="AS453" s="1">
        <v>31663</v>
      </c>
      <c r="AT453" s="1">
        <v>32930</v>
      </c>
      <c r="AU453" s="2">
        <v>31663</v>
      </c>
      <c r="AV453" s="2">
        <v>32930</v>
      </c>
      <c r="BB453" s="1" t="s">
        <v>129</v>
      </c>
      <c r="BC453" s="1" t="s">
        <v>180</v>
      </c>
      <c r="BD453" s="1">
        <v>72</v>
      </c>
      <c r="BE453" s="1" t="s">
        <v>131</v>
      </c>
      <c r="BF453" s="1">
        <v>1</v>
      </c>
      <c r="BG453" s="1">
        <v>1</v>
      </c>
      <c r="BH453" s="1">
        <v>1</v>
      </c>
      <c r="BJ453" s="1" t="s">
        <v>366</v>
      </c>
      <c r="BK453" s="1" t="s">
        <v>112</v>
      </c>
      <c r="BN453" s="1" t="s">
        <v>133</v>
      </c>
      <c r="BR453" s="1" t="s">
        <v>133</v>
      </c>
      <c r="BU453" s="1" t="s">
        <v>112</v>
      </c>
      <c r="BV453" s="1" t="s">
        <v>124</v>
      </c>
      <c r="BW453" s="1" t="s">
        <v>112</v>
      </c>
      <c r="BX453" s="1">
        <v>0</v>
      </c>
      <c r="BZ453" s="1">
        <v>0</v>
      </c>
      <c r="CA453" s="1">
        <v>1</v>
      </c>
      <c r="CB453" s="1">
        <v>0</v>
      </c>
      <c r="CC453" s="1">
        <v>0</v>
      </c>
      <c r="CD453" s="1" t="s">
        <v>117</v>
      </c>
      <c r="CE453" s="1" t="s">
        <v>117</v>
      </c>
      <c r="CF453" s="1" t="s">
        <v>110</v>
      </c>
      <c r="CG453" s="1" t="s">
        <v>114</v>
      </c>
      <c r="CH453" s="1" t="s">
        <v>114</v>
      </c>
      <c r="CI453" s="1" t="s">
        <v>117</v>
      </c>
      <c r="CJ453" s="1" t="s">
        <v>117</v>
      </c>
      <c r="CK453" s="1" t="s">
        <v>112</v>
      </c>
      <c r="CL453" s="1">
        <v>0</v>
      </c>
      <c r="CM453" s="1">
        <v>0</v>
      </c>
      <c r="CN453" s="1" t="s">
        <v>649</v>
      </c>
      <c r="CO453" s="1" t="s">
        <v>183</v>
      </c>
      <c r="CP453" s="1">
        <v>0</v>
      </c>
      <c r="CQ453" s="1" t="s">
        <v>143</v>
      </c>
      <c r="CR453" s="1" t="s">
        <v>143</v>
      </c>
      <c r="CS453" s="1" t="s">
        <v>136</v>
      </c>
      <c r="CT453" s="1" t="s">
        <v>156</v>
      </c>
      <c r="CU453" s="8">
        <v>5</v>
      </c>
      <c r="CV453" s="1" t="s">
        <v>4649</v>
      </c>
      <c r="CW453" s="1" t="s">
        <v>4649</v>
      </c>
      <c r="CX453" s="1">
        <v>5</v>
      </c>
      <c r="CY453" s="10">
        <f t="shared" si="49"/>
        <v>2.5</v>
      </c>
      <c r="CZ453" s="3">
        <v>45.9</v>
      </c>
      <c r="DA453" s="3">
        <v>42.7</v>
      </c>
      <c r="DB453" s="6">
        <f t="shared" si="50"/>
        <v>10</v>
      </c>
      <c r="DC453" s="9">
        <v>0</v>
      </c>
      <c r="DD453" s="7">
        <v>0</v>
      </c>
      <c r="DE453" s="7">
        <v>0</v>
      </c>
      <c r="DF453" s="1">
        <v>182</v>
      </c>
      <c r="DG453" s="1">
        <f t="shared" si="51"/>
        <v>182</v>
      </c>
      <c r="DH453" s="9">
        <f t="shared" si="52"/>
        <v>1</v>
      </c>
      <c r="DI453" s="1">
        <v>5</v>
      </c>
      <c r="DJ453" s="1">
        <f t="shared" si="53"/>
        <v>5</v>
      </c>
      <c r="DK453" s="9">
        <f t="shared" si="54"/>
        <v>1</v>
      </c>
      <c r="DL453" s="4">
        <v>10</v>
      </c>
      <c r="DN453">
        <f>(DL453*InputWeights!$C$7+DB453*InputWeights!$C$6)</f>
        <v>10</v>
      </c>
      <c r="DO453">
        <f>(DD453*InputWeights!$C$12+DE453*InputWeights!$C$10+CU453*InputWeights!$C$11)</f>
        <v>2</v>
      </c>
      <c r="DP453">
        <f>(DC453*InputWeights!$C$18+DK453*InputWeights!$C$16+DH453*InputWeights!$C$15+CY453*InputWeights!$C$17)</f>
        <v>1.35</v>
      </c>
      <c r="DR453">
        <f>DN453*InputWeights!$C$5+DO453*InputWeights!$C$9+DP453*InputWeights!$C$14</f>
        <v>41.4</v>
      </c>
      <c r="DS453">
        <f>((_xlfn.RANK.EQ(DR453,$DR$2:$DR$6635,0))/(COUNT(DR$2:$DR$6635)))*100</f>
        <v>29.925524712254571</v>
      </c>
      <c r="DT453">
        <f t="shared" si="55"/>
        <v>0</v>
      </c>
    </row>
    <row r="454" spans="1:124" x14ac:dyDescent="0.25">
      <c r="A454" s="1" t="s">
        <v>1212</v>
      </c>
      <c r="B454" s="1" t="s">
        <v>108</v>
      </c>
      <c r="C454" s="1" t="s">
        <v>109</v>
      </c>
      <c r="D454" s="1" t="s">
        <v>110</v>
      </c>
      <c r="E454" s="1" t="s">
        <v>411</v>
      </c>
      <c r="F454" s="1">
        <v>1723</v>
      </c>
      <c r="G454" s="1">
        <v>20000100</v>
      </c>
      <c r="H454" s="1">
        <v>0</v>
      </c>
      <c r="I454" s="1">
        <v>1955</v>
      </c>
      <c r="J454" s="1">
        <v>1961</v>
      </c>
      <c r="K454" s="1" t="s">
        <v>183</v>
      </c>
      <c r="L454" s="1" t="s">
        <v>114</v>
      </c>
      <c r="M454" s="1">
        <v>16</v>
      </c>
      <c r="N454" s="1" t="s">
        <v>229</v>
      </c>
      <c r="O454" s="1">
        <v>2</v>
      </c>
      <c r="Q454" s="1" t="s">
        <v>117</v>
      </c>
      <c r="R454" s="1">
        <v>0</v>
      </c>
      <c r="S454" s="1" t="s">
        <v>1213</v>
      </c>
      <c r="T454" s="1">
        <v>348</v>
      </c>
      <c r="V454" s="1">
        <v>522</v>
      </c>
      <c r="W454" s="1" t="s">
        <v>116</v>
      </c>
      <c r="X454" s="1" t="s">
        <v>117</v>
      </c>
      <c r="Y454" s="1" t="s">
        <v>1208</v>
      </c>
      <c r="AA454" s="1" t="s">
        <v>133</v>
      </c>
      <c r="AC454" s="1" t="s">
        <v>1214</v>
      </c>
      <c r="AD454" s="1" t="s">
        <v>1202</v>
      </c>
      <c r="AE454" s="1" t="s">
        <v>123</v>
      </c>
      <c r="AF454" s="1" t="s">
        <v>110</v>
      </c>
      <c r="AG454" s="1" t="s">
        <v>112</v>
      </c>
      <c r="AH454" s="1" t="s">
        <v>124</v>
      </c>
      <c r="AI454" s="1" t="s">
        <v>112</v>
      </c>
      <c r="AJ454" s="1" t="s">
        <v>112</v>
      </c>
      <c r="AK454" s="1" t="s">
        <v>112</v>
      </c>
      <c r="AL454" s="1" t="s">
        <v>416</v>
      </c>
      <c r="AM454" s="1" t="s">
        <v>416</v>
      </c>
      <c r="AN454" s="1" t="s">
        <v>1215</v>
      </c>
      <c r="AO454" s="1">
        <v>2984</v>
      </c>
      <c r="AP454" s="1">
        <v>102264</v>
      </c>
      <c r="AQ454" s="1">
        <v>277</v>
      </c>
      <c r="AR454" s="1" t="s">
        <v>110</v>
      </c>
      <c r="AS454" s="1">
        <v>0</v>
      </c>
      <c r="AT454" s="1">
        <v>1723</v>
      </c>
      <c r="AU454" s="2">
        <v>0</v>
      </c>
      <c r="AV454" s="2">
        <v>1723</v>
      </c>
      <c r="BB454" s="1" t="s">
        <v>129</v>
      </c>
      <c r="BC454" s="1" t="s">
        <v>855</v>
      </c>
      <c r="BD454" s="1">
        <v>63</v>
      </c>
      <c r="BE454" s="1" t="s">
        <v>131</v>
      </c>
      <c r="BF454" s="1">
        <v>1</v>
      </c>
      <c r="BG454" s="1">
        <v>3</v>
      </c>
      <c r="BH454" s="1">
        <v>3</v>
      </c>
      <c r="BI454" s="1" t="s">
        <v>131</v>
      </c>
      <c r="BJ454" s="1" t="s">
        <v>366</v>
      </c>
      <c r="BK454" s="1" t="s">
        <v>112</v>
      </c>
      <c r="BN454" s="1" t="s">
        <v>133</v>
      </c>
      <c r="BR454" s="1" t="s">
        <v>133</v>
      </c>
      <c r="BU454" s="1" t="s">
        <v>112</v>
      </c>
      <c r="BV454" s="1" t="s">
        <v>124</v>
      </c>
      <c r="BW454" s="1" t="s">
        <v>112</v>
      </c>
      <c r="BX454" s="1">
        <v>0</v>
      </c>
      <c r="BZ454" s="1">
        <v>0</v>
      </c>
      <c r="CA454" s="1">
        <v>1</v>
      </c>
      <c r="CB454" s="1">
        <v>0</v>
      </c>
      <c r="CC454" s="1">
        <v>0</v>
      </c>
      <c r="CD454" s="1" t="s">
        <v>117</v>
      </c>
      <c r="CE454" s="1" t="s">
        <v>117</v>
      </c>
      <c r="CF454" s="1" t="s">
        <v>110</v>
      </c>
      <c r="CG454" s="1" t="s">
        <v>117</v>
      </c>
      <c r="CH454" s="1" t="s">
        <v>117</v>
      </c>
      <c r="CI454" s="1" t="s">
        <v>117</v>
      </c>
      <c r="CJ454" s="1" t="s">
        <v>117</v>
      </c>
      <c r="CK454" s="1" t="s">
        <v>112</v>
      </c>
      <c r="CL454" s="1">
        <v>2</v>
      </c>
      <c r="CM454" s="1">
        <v>2</v>
      </c>
      <c r="CN454" s="1" t="s">
        <v>649</v>
      </c>
      <c r="CO454" s="1" t="s">
        <v>183</v>
      </c>
      <c r="CP454" s="1">
        <v>0</v>
      </c>
      <c r="CQ454" s="1" t="s">
        <v>143</v>
      </c>
      <c r="CR454" s="1" t="s">
        <v>143</v>
      </c>
      <c r="CS454" s="1" t="s">
        <v>136</v>
      </c>
      <c r="CT454" s="1" t="s">
        <v>184</v>
      </c>
      <c r="CU454" s="8">
        <v>7.5</v>
      </c>
      <c r="CV454" s="1" t="s">
        <v>1216</v>
      </c>
      <c r="CW454" s="1" t="s">
        <v>1216</v>
      </c>
      <c r="CX454" s="1">
        <v>7</v>
      </c>
      <c r="CY454" s="10">
        <f t="shared" si="49"/>
        <v>1</v>
      </c>
      <c r="CZ454" s="3">
        <v>2.7440199999999999</v>
      </c>
      <c r="DA454" s="3">
        <v>2.0759500000000002</v>
      </c>
      <c r="DB454" s="6">
        <f t="shared" si="50"/>
        <v>1</v>
      </c>
      <c r="DC454" s="9">
        <v>0</v>
      </c>
      <c r="DD454" s="7">
        <v>0</v>
      </c>
      <c r="DE454" s="7">
        <v>10</v>
      </c>
      <c r="DF454" s="1">
        <v>522</v>
      </c>
      <c r="DG454" s="1">
        <f t="shared" si="51"/>
        <v>522</v>
      </c>
      <c r="DH454" s="9">
        <f t="shared" si="52"/>
        <v>1</v>
      </c>
      <c r="DI454" s="1">
        <v>47</v>
      </c>
      <c r="DJ454" s="1">
        <f t="shared" si="53"/>
        <v>47</v>
      </c>
      <c r="DK454" s="9">
        <f t="shared" si="54"/>
        <v>1</v>
      </c>
      <c r="DL454" s="4">
        <v>10</v>
      </c>
      <c r="DN454">
        <f>(DL454*InputWeights!$C$7+DB454*InputWeights!$C$6)</f>
        <v>5.5</v>
      </c>
      <c r="DO454">
        <f>(DD454*InputWeights!$C$12+DE454*InputWeights!$C$10+CU454*InputWeights!$C$11)</f>
        <v>7</v>
      </c>
      <c r="DP454">
        <f>(DC454*InputWeights!$C$18+DK454*InputWeights!$C$16+DH454*InputWeights!$C$15+CY454*InputWeights!$C$17)</f>
        <v>0.90000000000000013</v>
      </c>
      <c r="DR454">
        <f>DN454*InputWeights!$C$5+DO454*InputWeights!$C$9+DP454*InputWeights!$C$14</f>
        <v>41.1</v>
      </c>
      <c r="DS454">
        <f>((_xlfn.RANK.EQ(DR454,$DR$2:$DR$6635,0))/(COUNT(DR$2:$DR$6635)))*100</f>
        <v>30.670277589708871</v>
      </c>
      <c r="DT454">
        <f t="shared" si="55"/>
        <v>0</v>
      </c>
    </row>
    <row r="455" spans="1:124" x14ac:dyDescent="0.25">
      <c r="A455" s="1" t="s">
        <v>1455</v>
      </c>
      <c r="B455" s="1" t="s">
        <v>108</v>
      </c>
      <c r="C455" s="1" t="s">
        <v>109</v>
      </c>
      <c r="D455" s="1" t="s">
        <v>110</v>
      </c>
      <c r="E455" s="1" t="s">
        <v>411</v>
      </c>
      <c r="F455" s="1">
        <v>3471</v>
      </c>
      <c r="G455" s="1">
        <v>20000100</v>
      </c>
      <c r="H455" s="1">
        <v>0</v>
      </c>
      <c r="I455" s="1">
        <v>1985</v>
      </c>
      <c r="J455" s="1">
        <v>1985</v>
      </c>
      <c r="K455" s="1" t="s">
        <v>183</v>
      </c>
      <c r="L455" s="1" t="s">
        <v>114</v>
      </c>
      <c r="M455" s="1">
        <v>20</v>
      </c>
      <c r="N455" s="1" t="s">
        <v>229</v>
      </c>
      <c r="O455" s="1">
        <v>2</v>
      </c>
      <c r="Q455" s="1" t="s">
        <v>117</v>
      </c>
      <c r="R455" s="1">
        <v>0</v>
      </c>
      <c r="S455" s="1" t="s">
        <v>1196</v>
      </c>
      <c r="T455" s="1">
        <v>269</v>
      </c>
      <c r="V455" s="1">
        <v>2482</v>
      </c>
      <c r="W455" s="1" t="s">
        <v>116</v>
      </c>
      <c r="X455" s="1" t="s">
        <v>117</v>
      </c>
      <c r="Y455" s="1" t="s">
        <v>1456</v>
      </c>
      <c r="AA455" s="1" t="s">
        <v>133</v>
      </c>
      <c r="AC455" s="1" t="s">
        <v>1457</v>
      </c>
      <c r="AD455" s="1" t="s">
        <v>160</v>
      </c>
      <c r="AE455" s="1" t="s">
        <v>403</v>
      </c>
      <c r="AF455" s="1" t="s">
        <v>124</v>
      </c>
      <c r="AG455" s="1" t="s">
        <v>112</v>
      </c>
      <c r="AH455" s="1" t="s">
        <v>124</v>
      </c>
      <c r="AI455" s="1" t="s">
        <v>112</v>
      </c>
      <c r="AJ455" s="1" t="s">
        <v>112</v>
      </c>
      <c r="AK455" s="1" t="s">
        <v>112</v>
      </c>
      <c r="AL455" s="1" t="s">
        <v>416</v>
      </c>
      <c r="AM455" s="1" t="s">
        <v>416</v>
      </c>
      <c r="AN455" s="1" t="s">
        <v>1458</v>
      </c>
      <c r="AO455" s="1">
        <v>3405</v>
      </c>
      <c r="AP455" s="1">
        <v>102264</v>
      </c>
      <c r="AQ455" s="1">
        <v>363</v>
      </c>
      <c r="AR455" s="1" t="s">
        <v>110</v>
      </c>
      <c r="AS455" s="1">
        <v>0</v>
      </c>
      <c r="AT455" s="1">
        <v>3471</v>
      </c>
      <c r="AU455" s="2">
        <v>0</v>
      </c>
      <c r="AV455" s="2">
        <v>3471</v>
      </c>
      <c r="BB455" s="1" t="s">
        <v>129</v>
      </c>
      <c r="BC455" s="1" t="s">
        <v>704</v>
      </c>
      <c r="BD455" s="1">
        <v>73</v>
      </c>
      <c r="BE455" s="1" t="s">
        <v>131</v>
      </c>
      <c r="BF455" s="1">
        <v>2</v>
      </c>
      <c r="BG455" s="1">
        <v>2</v>
      </c>
      <c r="BH455" s="1">
        <v>2</v>
      </c>
      <c r="BI455" s="1" t="s">
        <v>131</v>
      </c>
      <c r="BJ455" s="1" t="s">
        <v>366</v>
      </c>
      <c r="BK455" s="1" t="s">
        <v>112</v>
      </c>
      <c r="BN455" s="1" t="s">
        <v>133</v>
      </c>
      <c r="BR455" s="1" t="s">
        <v>133</v>
      </c>
      <c r="BU455" s="1" t="s">
        <v>112</v>
      </c>
      <c r="BV455" s="1" t="s">
        <v>116</v>
      </c>
      <c r="BW455" s="1" t="s">
        <v>112</v>
      </c>
      <c r="BX455" s="1">
        <v>0</v>
      </c>
      <c r="BZ455" s="1">
        <v>0</v>
      </c>
      <c r="CA455" s="1">
        <v>1</v>
      </c>
      <c r="CB455" s="1">
        <v>0</v>
      </c>
      <c r="CC455" s="1">
        <v>0</v>
      </c>
      <c r="CD455" s="1" t="s">
        <v>117</v>
      </c>
      <c r="CE455" s="1" t="s">
        <v>117</v>
      </c>
      <c r="CF455" s="1" t="s">
        <v>110</v>
      </c>
      <c r="CG455" s="1" t="s">
        <v>117</v>
      </c>
      <c r="CH455" s="1" t="s">
        <v>117</v>
      </c>
      <c r="CI455" s="1" t="s">
        <v>117</v>
      </c>
      <c r="CJ455" s="1" t="s">
        <v>117</v>
      </c>
      <c r="CK455" s="1" t="s">
        <v>112</v>
      </c>
      <c r="CL455" s="1">
        <v>11</v>
      </c>
      <c r="CM455" s="1">
        <v>6</v>
      </c>
      <c r="CN455" s="1" t="s">
        <v>134</v>
      </c>
      <c r="CO455" s="1" t="s">
        <v>183</v>
      </c>
      <c r="CP455" s="1">
        <v>0</v>
      </c>
      <c r="CQ455" s="1" t="s">
        <v>135</v>
      </c>
      <c r="CR455" s="1" t="s">
        <v>135</v>
      </c>
      <c r="CS455" s="1" t="s">
        <v>136</v>
      </c>
      <c r="CT455" s="1" t="s">
        <v>184</v>
      </c>
      <c r="CU455" s="8">
        <v>7.5</v>
      </c>
      <c r="CV455" s="1" t="s">
        <v>1459</v>
      </c>
      <c r="CW455" s="1" t="s">
        <v>1459</v>
      </c>
      <c r="CX455" s="1">
        <v>7</v>
      </c>
      <c r="CY455" s="10">
        <f t="shared" si="49"/>
        <v>1</v>
      </c>
      <c r="CZ455" s="3">
        <v>7</v>
      </c>
      <c r="DA455" s="3">
        <v>0</v>
      </c>
      <c r="DB455" s="6">
        <f t="shared" si="50"/>
        <v>1</v>
      </c>
      <c r="DC455" s="9">
        <v>0</v>
      </c>
      <c r="DD455" s="7">
        <v>0</v>
      </c>
      <c r="DE455" s="7">
        <v>10</v>
      </c>
      <c r="DF455" s="1">
        <v>2482</v>
      </c>
      <c r="DG455" s="1">
        <f t="shared" si="51"/>
        <v>2482</v>
      </c>
      <c r="DH455" s="9">
        <f t="shared" si="52"/>
        <v>1</v>
      </c>
      <c r="DI455" s="1">
        <v>149</v>
      </c>
      <c r="DJ455" s="1">
        <f t="shared" si="53"/>
        <v>149</v>
      </c>
      <c r="DK455" s="9">
        <f t="shared" si="54"/>
        <v>1</v>
      </c>
      <c r="DL455" s="4">
        <v>10</v>
      </c>
      <c r="DN455">
        <f>(DL455*InputWeights!$C$7+DB455*InputWeights!$C$6)</f>
        <v>5.5</v>
      </c>
      <c r="DO455">
        <f>(DD455*InputWeights!$C$12+DE455*InputWeights!$C$10+CU455*InputWeights!$C$11)</f>
        <v>7</v>
      </c>
      <c r="DP455">
        <f>(DC455*InputWeights!$C$18+DK455*InputWeights!$C$16+DH455*InputWeights!$C$15+CY455*InputWeights!$C$17)</f>
        <v>0.90000000000000013</v>
      </c>
      <c r="DR455">
        <f>DN455*InputWeights!$C$5+DO455*InputWeights!$C$9+DP455*InputWeights!$C$14</f>
        <v>41.1</v>
      </c>
      <c r="DS455">
        <f>((_xlfn.RANK.EQ(DR455,$DR$2:$DR$6635,0))/(COUNT(DR$2:$DR$6635)))*100</f>
        <v>30.670277589708871</v>
      </c>
      <c r="DT455">
        <f t="shared" si="55"/>
        <v>0</v>
      </c>
    </row>
    <row r="456" spans="1:124" x14ac:dyDescent="0.25">
      <c r="A456" s="1" t="s">
        <v>1746</v>
      </c>
      <c r="B456" s="1" t="s">
        <v>108</v>
      </c>
      <c r="C456" s="1" t="s">
        <v>109</v>
      </c>
      <c r="D456" s="1" t="s">
        <v>110</v>
      </c>
      <c r="E456" s="1" t="s">
        <v>472</v>
      </c>
      <c r="F456" s="1">
        <v>641</v>
      </c>
      <c r="G456" s="1">
        <v>20001000</v>
      </c>
      <c r="H456" s="1">
        <v>10</v>
      </c>
      <c r="I456" s="1">
        <v>1957</v>
      </c>
      <c r="J456" s="1">
        <v>1957</v>
      </c>
      <c r="K456" s="1" t="s">
        <v>153</v>
      </c>
      <c r="L456" s="1" t="s">
        <v>110</v>
      </c>
      <c r="M456" s="1">
        <v>23</v>
      </c>
      <c r="N456" s="1" t="s">
        <v>177</v>
      </c>
      <c r="O456" s="1">
        <v>2</v>
      </c>
      <c r="Q456" s="1" t="s">
        <v>110</v>
      </c>
      <c r="R456" s="1">
        <v>1</v>
      </c>
      <c r="S456" s="1" t="s">
        <v>1747</v>
      </c>
      <c r="T456" s="1">
        <v>229</v>
      </c>
      <c r="V456" s="1">
        <v>10888</v>
      </c>
      <c r="W456" s="1" t="s">
        <v>116</v>
      </c>
      <c r="X456" s="1" t="s">
        <v>117</v>
      </c>
      <c r="Y456" s="1" t="s">
        <v>1675</v>
      </c>
      <c r="AA456" s="1" t="s">
        <v>133</v>
      </c>
      <c r="AC456" s="1" t="s">
        <v>218</v>
      </c>
      <c r="AD456" s="1" t="s">
        <v>160</v>
      </c>
      <c r="AE456" s="1" t="s">
        <v>426</v>
      </c>
      <c r="AF456" s="1" t="s">
        <v>124</v>
      </c>
      <c r="AG456" s="1" t="s">
        <v>125</v>
      </c>
      <c r="AH456" s="1" t="s">
        <v>124</v>
      </c>
      <c r="AI456" s="1" t="s">
        <v>112</v>
      </c>
      <c r="AJ456" s="1" t="s">
        <v>112</v>
      </c>
      <c r="AK456" s="1" t="s">
        <v>125</v>
      </c>
      <c r="AL456" s="1" t="s">
        <v>467</v>
      </c>
      <c r="AM456" s="1" t="s">
        <v>474</v>
      </c>
      <c r="AN456" s="1" t="s">
        <v>1748</v>
      </c>
      <c r="AO456" s="1">
        <v>3855</v>
      </c>
      <c r="AP456" s="1">
        <v>102264</v>
      </c>
      <c r="AQ456" s="1">
        <v>496</v>
      </c>
      <c r="AR456" s="1" t="s">
        <v>110</v>
      </c>
      <c r="AS456" s="1">
        <v>151</v>
      </c>
      <c r="AT456" s="1">
        <v>792</v>
      </c>
      <c r="AU456" s="2">
        <v>22235</v>
      </c>
      <c r="AV456" s="2">
        <v>22876</v>
      </c>
      <c r="BB456" s="1" t="s">
        <v>129</v>
      </c>
      <c r="BC456" s="1" t="s">
        <v>247</v>
      </c>
      <c r="BD456" s="1">
        <v>81</v>
      </c>
      <c r="BE456" s="1" t="s">
        <v>131</v>
      </c>
      <c r="BF456" s="1">
        <v>0</v>
      </c>
      <c r="BG456" s="1">
        <v>2</v>
      </c>
      <c r="BH456" s="1">
        <v>2</v>
      </c>
      <c r="BI456" s="1" t="s">
        <v>183</v>
      </c>
      <c r="BJ456" s="1" t="s">
        <v>366</v>
      </c>
      <c r="BK456" s="1" t="s">
        <v>112</v>
      </c>
      <c r="BN456" s="1" t="s">
        <v>133</v>
      </c>
      <c r="BR456" s="1" t="s">
        <v>133</v>
      </c>
      <c r="BU456" s="1" t="s">
        <v>153</v>
      </c>
      <c r="BV456" s="1" t="s">
        <v>114</v>
      </c>
      <c r="BW456" s="1" t="s">
        <v>112</v>
      </c>
      <c r="BX456" s="1">
        <v>0</v>
      </c>
      <c r="BZ456" s="1">
        <v>0</v>
      </c>
      <c r="CA456" s="1">
        <v>1</v>
      </c>
      <c r="CB456" s="1">
        <v>0</v>
      </c>
      <c r="CC456" s="1">
        <v>0</v>
      </c>
      <c r="CD456" s="1" t="s">
        <v>110</v>
      </c>
      <c r="CE456" s="1" t="s">
        <v>110</v>
      </c>
      <c r="CF456" s="1" t="s">
        <v>117</v>
      </c>
      <c r="CG456" s="1" t="s">
        <v>114</v>
      </c>
      <c r="CH456" s="1" t="s">
        <v>114</v>
      </c>
      <c r="CI456" s="1" t="s">
        <v>117</v>
      </c>
      <c r="CJ456" s="1" t="s">
        <v>117</v>
      </c>
      <c r="CK456" s="1" t="s">
        <v>112</v>
      </c>
      <c r="CL456" s="1">
        <v>0</v>
      </c>
      <c r="CM456" s="1">
        <v>0</v>
      </c>
      <c r="CN456" s="1" t="s">
        <v>155</v>
      </c>
      <c r="CO456" s="1" t="s">
        <v>183</v>
      </c>
      <c r="CP456" s="1">
        <v>0</v>
      </c>
      <c r="CR456" s="1" t="s">
        <v>1062</v>
      </c>
      <c r="CS456" s="1" t="s">
        <v>136</v>
      </c>
      <c r="CT456" s="1" t="s">
        <v>156</v>
      </c>
      <c r="CU456" s="8">
        <v>5</v>
      </c>
      <c r="CV456" s="1" t="s">
        <v>1749</v>
      </c>
      <c r="CW456" s="1" t="s">
        <v>1749</v>
      </c>
      <c r="CX456" s="1">
        <v>3</v>
      </c>
      <c r="CY456" s="10">
        <f t="shared" si="49"/>
        <v>7.5</v>
      </c>
      <c r="CZ456" s="3">
        <v>2.0634199999999998</v>
      </c>
      <c r="DA456" s="3">
        <v>1.77515</v>
      </c>
      <c r="DB456" s="6">
        <f t="shared" si="50"/>
        <v>1</v>
      </c>
      <c r="DC456" s="9">
        <v>0</v>
      </c>
      <c r="DD456" s="7">
        <v>0</v>
      </c>
      <c r="DE456" s="7">
        <v>0</v>
      </c>
      <c r="DF456" s="1">
        <v>10888</v>
      </c>
      <c r="DG456" s="1">
        <f t="shared" si="51"/>
        <v>21776</v>
      </c>
      <c r="DH456" s="9">
        <f t="shared" si="52"/>
        <v>5</v>
      </c>
      <c r="DI456" s="1">
        <v>253</v>
      </c>
      <c r="DJ456" s="1">
        <f t="shared" si="53"/>
        <v>506</v>
      </c>
      <c r="DK456" s="9">
        <f t="shared" si="54"/>
        <v>2</v>
      </c>
      <c r="DL456" s="4">
        <v>10</v>
      </c>
      <c r="DN456">
        <f>(DL456*InputWeights!$C$7+DB456*InputWeights!$C$6)</f>
        <v>5.5</v>
      </c>
      <c r="DO456">
        <f>(DD456*InputWeights!$C$12+DE456*InputWeights!$C$10+CU456*InputWeights!$C$11)</f>
        <v>2</v>
      </c>
      <c r="DP456">
        <f>(DC456*InputWeights!$C$18+DK456*InputWeights!$C$16+DH456*InputWeights!$C$15+CY456*InputWeights!$C$17)</f>
        <v>4.6500000000000004</v>
      </c>
      <c r="DR456">
        <f>DN456*InputWeights!$C$5+DO456*InputWeights!$C$9+DP456*InputWeights!$C$14</f>
        <v>41.1</v>
      </c>
      <c r="DS456">
        <f>((_xlfn.RANK.EQ(DR456,$DR$2:$DR$6635,0))/(COUNT(DR$2:$DR$6635)))*100</f>
        <v>30.670277589708871</v>
      </c>
      <c r="DT456">
        <f t="shared" si="55"/>
        <v>0</v>
      </c>
    </row>
    <row r="457" spans="1:124" x14ac:dyDescent="0.25">
      <c r="A457" s="1" t="s">
        <v>2367</v>
      </c>
      <c r="B457" s="1" t="s">
        <v>108</v>
      </c>
      <c r="C457" s="1" t="s">
        <v>109</v>
      </c>
      <c r="D457" s="1" t="s">
        <v>397</v>
      </c>
      <c r="E457" s="1" t="s">
        <v>411</v>
      </c>
      <c r="F457" s="1">
        <v>3696</v>
      </c>
      <c r="G457" s="1">
        <v>1</v>
      </c>
      <c r="H457" s="1">
        <v>0</v>
      </c>
      <c r="I457" s="1">
        <v>0</v>
      </c>
      <c r="J457" s="1">
        <v>0</v>
      </c>
      <c r="K457" s="1" t="s">
        <v>183</v>
      </c>
      <c r="L457" s="1" t="s">
        <v>114</v>
      </c>
      <c r="M457" s="1">
        <v>26</v>
      </c>
      <c r="N457" s="1" t="s">
        <v>358</v>
      </c>
      <c r="O457" s="1">
        <v>2</v>
      </c>
      <c r="Q457" s="1" t="s">
        <v>117</v>
      </c>
      <c r="R457" s="1">
        <v>0</v>
      </c>
      <c r="T457" s="1">
        <v>197</v>
      </c>
      <c r="V457" s="1">
        <v>12400</v>
      </c>
      <c r="W457" s="1" t="s">
        <v>116</v>
      </c>
      <c r="X457" s="1" t="s">
        <v>117</v>
      </c>
      <c r="Y457" s="1" t="s">
        <v>714</v>
      </c>
      <c r="AA457" s="1" t="s">
        <v>133</v>
      </c>
      <c r="AC457" s="1" t="s">
        <v>2368</v>
      </c>
      <c r="AD457" s="1" t="s">
        <v>2369</v>
      </c>
      <c r="AF457" s="1" t="s">
        <v>124</v>
      </c>
      <c r="AG457" s="1" t="s">
        <v>125</v>
      </c>
      <c r="AH457" s="1" t="s">
        <v>124</v>
      </c>
      <c r="AI457" s="1" t="s">
        <v>112</v>
      </c>
      <c r="AJ457" s="1" t="s">
        <v>112</v>
      </c>
      <c r="AK457" s="1" t="s">
        <v>125</v>
      </c>
      <c r="AL457" s="1" t="s">
        <v>416</v>
      </c>
      <c r="AM457" s="1" t="s">
        <v>416</v>
      </c>
      <c r="AO457" s="1">
        <v>5694</v>
      </c>
      <c r="AP457" s="1">
        <v>102264</v>
      </c>
      <c r="AQ457" s="1">
        <v>11402</v>
      </c>
      <c r="AR457" s="1" t="s">
        <v>110</v>
      </c>
      <c r="AS457" s="1">
        <v>0</v>
      </c>
      <c r="AT457" s="1">
        <v>3696</v>
      </c>
      <c r="AU457" s="2">
        <v>0</v>
      </c>
      <c r="AV457" s="2">
        <v>3696</v>
      </c>
      <c r="BB457" s="1" t="s">
        <v>129</v>
      </c>
      <c r="BC457" s="1" t="s">
        <v>247</v>
      </c>
      <c r="BD457" s="1">
        <v>0</v>
      </c>
      <c r="BE457" s="1" t="s">
        <v>131</v>
      </c>
      <c r="BF457" s="1">
        <v>0</v>
      </c>
      <c r="BG457" s="1">
        <v>0</v>
      </c>
      <c r="BH457" s="1">
        <v>0</v>
      </c>
      <c r="BK457" s="1" t="s">
        <v>112</v>
      </c>
      <c r="BN457" s="1" t="s">
        <v>133</v>
      </c>
      <c r="BR457" s="1" t="s">
        <v>133</v>
      </c>
      <c r="BU457" s="1" t="s">
        <v>153</v>
      </c>
      <c r="BX457" s="1">
        <v>0</v>
      </c>
      <c r="BZ457" s="1">
        <v>0</v>
      </c>
      <c r="CA457" s="1">
        <v>2</v>
      </c>
      <c r="CB457" s="1">
        <v>0</v>
      </c>
      <c r="CC457" s="1">
        <v>0</v>
      </c>
      <c r="CE457" s="1" t="s">
        <v>117</v>
      </c>
      <c r="CF457" s="1" t="s">
        <v>110</v>
      </c>
      <c r="CK457" s="1" t="s">
        <v>112</v>
      </c>
      <c r="CL457" s="1">
        <v>0</v>
      </c>
      <c r="CM457" s="1">
        <v>0</v>
      </c>
      <c r="CP457" s="1">
        <v>0</v>
      </c>
      <c r="CQ457" s="1" t="s">
        <v>417</v>
      </c>
      <c r="CS457" s="1" t="s">
        <v>418</v>
      </c>
      <c r="CT457" s="1" t="s">
        <v>418</v>
      </c>
      <c r="CU457" s="8">
        <v>5</v>
      </c>
      <c r="CV457" s="1" t="s">
        <v>2370</v>
      </c>
      <c r="CW457" s="1" t="s">
        <v>2370</v>
      </c>
      <c r="CX457" s="1">
        <v>3</v>
      </c>
      <c r="CY457" s="10">
        <f t="shared" si="49"/>
        <v>7.5</v>
      </c>
      <c r="CZ457" s="3">
        <v>2.7257699999999998</v>
      </c>
      <c r="DA457" s="3">
        <v>1.59989</v>
      </c>
      <c r="DB457" s="6">
        <f t="shared" si="50"/>
        <v>1</v>
      </c>
      <c r="DC457" s="9">
        <v>10</v>
      </c>
      <c r="DD457" s="7">
        <v>0</v>
      </c>
      <c r="DE457" s="7">
        <v>0</v>
      </c>
      <c r="DF457" s="1">
        <v>12400</v>
      </c>
      <c r="DG457" s="1">
        <f t="shared" si="51"/>
        <v>12400</v>
      </c>
      <c r="DH457" s="9">
        <f t="shared" si="52"/>
        <v>3</v>
      </c>
      <c r="DI457" s="1">
        <v>364</v>
      </c>
      <c r="DJ457" s="1">
        <f t="shared" si="53"/>
        <v>364</v>
      </c>
      <c r="DK457" s="9">
        <f t="shared" si="54"/>
        <v>1</v>
      </c>
      <c r="DL457" s="4">
        <v>10</v>
      </c>
      <c r="DN457">
        <f>(DL457*InputWeights!$C$7+DB457*InputWeights!$C$6)</f>
        <v>5.5</v>
      </c>
      <c r="DO457">
        <f>(DD457*InputWeights!$C$12+DE457*InputWeights!$C$10+CU457*InputWeights!$C$11)</f>
        <v>2</v>
      </c>
      <c r="DP457">
        <f>(DC457*InputWeights!$C$18+DK457*InputWeights!$C$16+DH457*InputWeights!$C$15+CY457*InputWeights!$C$17)</f>
        <v>4.6500000000000004</v>
      </c>
      <c r="DR457">
        <f>DN457*InputWeights!$C$5+DO457*InputWeights!$C$9+DP457*InputWeights!$C$14</f>
        <v>41.1</v>
      </c>
      <c r="DS457">
        <f>((_xlfn.RANK.EQ(DR457,$DR$2:$DR$6635,0))/(COUNT(DR$2:$DR$6635)))*100</f>
        <v>30.670277589708871</v>
      </c>
      <c r="DT457">
        <f t="shared" si="55"/>
        <v>0</v>
      </c>
    </row>
    <row r="458" spans="1:124" x14ac:dyDescent="0.25">
      <c r="A458" s="1" t="s">
        <v>2367</v>
      </c>
      <c r="B458" s="1" t="s">
        <v>108</v>
      </c>
      <c r="C458" s="1" t="s">
        <v>109</v>
      </c>
      <c r="D458" s="1" t="s">
        <v>397</v>
      </c>
      <c r="E458" s="1" t="s">
        <v>333</v>
      </c>
      <c r="F458" s="1">
        <v>2692</v>
      </c>
      <c r="G458" s="1">
        <v>3</v>
      </c>
      <c r="H458" s="1">
        <v>0</v>
      </c>
      <c r="I458" s="1">
        <v>0</v>
      </c>
      <c r="J458" s="1">
        <v>0</v>
      </c>
      <c r="K458" s="1" t="s">
        <v>183</v>
      </c>
      <c r="L458" s="1" t="s">
        <v>114</v>
      </c>
      <c r="M458" s="1">
        <v>26</v>
      </c>
      <c r="N458" s="1" t="s">
        <v>358</v>
      </c>
      <c r="O458" s="1">
        <v>2</v>
      </c>
      <c r="Q458" s="1" t="s">
        <v>117</v>
      </c>
      <c r="R458" s="1">
        <v>0</v>
      </c>
      <c r="T458" s="1">
        <v>172</v>
      </c>
      <c r="V458" s="1">
        <v>12400</v>
      </c>
      <c r="W458" s="1" t="s">
        <v>116</v>
      </c>
      <c r="X458" s="1" t="s">
        <v>117</v>
      </c>
      <c r="Y458" s="1" t="s">
        <v>714</v>
      </c>
      <c r="AA458" s="1" t="s">
        <v>133</v>
      </c>
      <c r="AC458" s="1" t="s">
        <v>2371</v>
      </c>
      <c r="AD458" s="1" t="s">
        <v>2372</v>
      </c>
      <c r="AF458" s="1" t="s">
        <v>124</v>
      </c>
      <c r="AG458" s="1" t="s">
        <v>125</v>
      </c>
      <c r="AH458" s="1" t="s">
        <v>124</v>
      </c>
      <c r="AI458" s="1" t="s">
        <v>112</v>
      </c>
      <c r="AJ458" s="1" t="s">
        <v>112</v>
      </c>
      <c r="AK458" s="1" t="s">
        <v>125</v>
      </c>
      <c r="AL458" s="1" t="s">
        <v>416</v>
      </c>
      <c r="AM458" s="1" t="s">
        <v>416</v>
      </c>
      <c r="AO458" s="1">
        <v>5696</v>
      </c>
      <c r="AP458" s="1">
        <v>102264</v>
      </c>
      <c r="AQ458" s="1">
        <v>11402</v>
      </c>
      <c r="AR458" s="1" t="s">
        <v>110</v>
      </c>
      <c r="AS458" s="1">
        <v>8025</v>
      </c>
      <c r="AT458" s="1">
        <v>10717</v>
      </c>
      <c r="AU458" s="2">
        <v>8025</v>
      </c>
      <c r="AV458" s="2">
        <v>10717</v>
      </c>
      <c r="BB458" s="1" t="s">
        <v>129</v>
      </c>
      <c r="BC458" s="1" t="s">
        <v>247</v>
      </c>
      <c r="BD458" s="1">
        <v>0</v>
      </c>
      <c r="BE458" s="1" t="s">
        <v>131</v>
      </c>
      <c r="BF458" s="1">
        <v>0</v>
      </c>
      <c r="BG458" s="1">
        <v>0</v>
      </c>
      <c r="BH458" s="1">
        <v>0</v>
      </c>
      <c r="BK458" s="1" t="s">
        <v>112</v>
      </c>
      <c r="BN458" s="1" t="s">
        <v>133</v>
      </c>
      <c r="BR458" s="1" t="s">
        <v>133</v>
      </c>
      <c r="BU458" s="1" t="s">
        <v>153</v>
      </c>
      <c r="BX458" s="1">
        <v>0</v>
      </c>
      <c r="BZ458" s="1">
        <v>0</v>
      </c>
      <c r="CA458" s="1">
        <v>2</v>
      </c>
      <c r="CB458" s="1">
        <v>0</v>
      </c>
      <c r="CC458" s="1">
        <v>0</v>
      </c>
      <c r="CE458" s="1" t="s">
        <v>117</v>
      </c>
      <c r="CF458" s="1" t="s">
        <v>110</v>
      </c>
      <c r="CK458" s="1" t="s">
        <v>112</v>
      </c>
      <c r="CL458" s="1">
        <v>0</v>
      </c>
      <c r="CM458" s="1">
        <v>0</v>
      </c>
      <c r="CP458" s="1">
        <v>0</v>
      </c>
      <c r="CQ458" s="1" t="s">
        <v>417</v>
      </c>
      <c r="CS458" s="1" t="s">
        <v>418</v>
      </c>
      <c r="CT458" s="1" t="s">
        <v>418</v>
      </c>
      <c r="CU458" s="8">
        <v>5</v>
      </c>
      <c r="CV458" s="1" t="s">
        <v>2373</v>
      </c>
      <c r="CW458" s="1" t="s">
        <v>2373</v>
      </c>
      <c r="CX458" s="1">
        <v>3</v>
      </c>
      <c r="CY458" s="10">
        <f t="shared" si="49"/>
        <v>7.5</v>
      </c>
      <c r="CZ458" s="3">
        <v>6.72119</v>
      </c>
      <c r="DA458" s="3">
        <v>1.8278799999999999</v>
      </c>
      <c r="DB458" s="6">
        <f t="shared" si="50"/>
        <v>1</v>
      </c>
      <c r="DC458" s="9">
        <v>10</v>
      </c>
      <c r="DD458" s="7">
        <v>0</v>
      </c>
      <c r="DE458" s="7">
        <v>0</v>
      </c>
      <c r="DF458" s="1">
        <v>12400</v>
      </c>
      <c r="DG458" s="1">
        <f t="shared" si="51"/>
        <v>12400</v>
      </c>
      <c r="DH458" s="9">
        <f t="shared" si="52"/>
        <v>3</v>
      </c>
      <c r="DI458" s="1">
        <v>364</v>
      </c>
      <c r="DJ458" s="1">
        <f t="shared" si="53"/>
        <v>364</v>
      </c>
      <c r="DK458" s="9">
        <f t="shared" si="54"/>
        <v>1</v>
      </c>
      <c r="DL458" s="4">
        <v>10</v>
      </c>
      <c r="DN458">
        <f>(DL458*InputWeights!$C$7+DB458*InputWeights!$C$6)</f>
        <v>5.5</v>
      </c>
      <c r="DO458">
        <f>(DD458*InputWeights!$C$12+DE458*InputWeights!$C$10+CU458*InputWeights!$C$11)</f>
        <v>2</v>
      </c>
      <c r="DP458">
        <f>(DC458*InputWeights!$C$18+DK458*InputWeights!$C$16+DH458*InputWeights!$C$15+CY458*InputWeights!$C$17)</f>
        <v>4.6500000000000004</v>
      </c>
      <c r="DR458">
        <f>DN458*InputWeights!$C$5+DO458*InputWeights!$C$9+DP458*InputWeights!$C$14</f>
        <v>41.1</v>
      </c>
      <c r="DS458">
        <f>((_xlfn.RANK.EQ(DR458,$DR$2:$DR$6635,0))/(COUNT(DR$2:$DR$6635)))*100</f>
        <v>30.670277589708871</v>
      </c>
      <c r="DT458">
        <f t="shared" si="55"/>
        <v>0</v>
      </c>
    </row>
    <row r="459" spans="1:124" x14ac:dyDescent="0.25">
      <c r="A459" s="1" t="s">
        <v>2624</v>
      </c>
      <c r="B459" s="1" t="s">
        <v>2625</v>
      </c>
      <c r="C459" s="1" t="s">
        <v>2626</v>
      </c>
      <c r="D459" s="1" t="s">
        <v>110</v>
      </c>
      <c r="E459" s="1" t="s">
        <v>2655</v>
      </c>
      <c r="F459" s="1">
        <v>2963</v>
      </c>
      <c r="G459" s="1">
        <v>7000</v>
      </c>
      <c r="H459" s="1">
        <v>0</v>
      </c>
      <c r="I459" s="1">
        <v>1937</v>
      </c>
      <c r="J459" s="1">
        <v>2012</v>
      </c>
      <c r="K459" s="1" t="s">
        <v>139</v>
      </c>
      <c r="L459" s="1" t="s">
        <v>110</v>
      </c>
      <c r="M459" s="1">
        <v>34</v>
      </c>
      <c r="N459" s="1" t="s">
        <v>177</v>
      </c>
      <c r="O459" s="1">
        <v>2</v>
      </c>
      <c r="P459" s="1" t="s">
        <v>112</v>
      </c>
      <c r="Q459" s="1" t="s">
        <v>114</v>
      </c>
      <c r="R459" s="1">
        <v>4</v>
      </c>
      <c r="S459" s="1" t="s">
        <v>1054</v>
      </c>
      <c r="T459" s="1">
        <v>110</v>
      </c>
      <c r="V459" s="1">
        <v>11864</v>
      </c>
      <c r="W459" s="1" t="s">
        <v>116</v>
      </c>
      <c r="X459" s="1" t="s">
        <v>117</v>
      </c>
      <c r="Y459" s="1" t="s">
        <v>2628</v>
      </c>
      <c r="Z459" s="1" t="s">
        <v>271</v>
      </c>
      <c r="AA459" s="1" t="s">
        <v>2629</v>
      </c>
      <c r="AC459" s="1" t="s">
        <v>2647</v>
      </c>
      <c r="AD459" s="1" t="s">
        <v>2652</v>
      </c>
      <c r="AE459" s="1" t="s">
        <v>274</v>
      </c>
      <c r="AF459" s="1" t="s">
        <v>124</v>
      </c>
      <c r="AG459" s="1" t="s">
        <v>125</v>
      </c>
      <c r="AH459" s="1" t="s">
        <v>114</v>
      </c>
      <c r="AI459" s="1" t="s">
        <v>169</v>
      </c>
      <c r="AJ459" s="1" t="s">
        <v>112</v>
      </c>
      <c r="AK459" s="1" t="s">
        <v>125</v>
      </c>
      <c r="AL459" s="1" t="s">
        <v>709</v>
      </c>
      <c r="AM459" s="1" t="s">
        <v>2656</v>
      </c>
      <c r="AN459" s="1" t="s">
        <v>2657</v>
      </c>
      <c r="AO459" s="1">
        <v>40521</v>
      </c>
      <c r="AP459" s="1">
        <v>102264</v>
      </c>
      <c r="AQ459" s="1">
        <v>4186</v>
      </c>
      <c r="AR459" s="1" t="s">
        <v>114</v>
      </c>
      <c r="AS459" s="1">
        <v>26643</v>
      </c>
      <c r="AT459" s="1">
        <v>29606</v>
      </c>
      <c r="AU459" s="2">
        <v>26643</v>
      </c>
      <c r="AV459" s="2">
        <v>29606</v>
      </c>
      <c r="BB459" s="1" t="s">
        <v>129</v>
      </c>
      <c r="BC459" s="1" t="s">
        <v>704</v>
      </c>
      <c r="BD459" s="1">
        <v>85</v>
      </c>
      <c r="BE459" s="1" t="s">
        <v>131</v>
      </c>
      <c r="BF459" s="1">
        <v>0</v>
      </c>
      <c r="BG459" s="1">
        <v>2</v>
      </c>
      <c r="BH459" s="1">
        <v>2</v>
      </c>
      <c r="BI459" s="1" t="s">
        <v>132</v>
      </c>
      <c r="BJ459" s="1" t="s">
        <v>182</v>
      </c>
      <c r="BK459" s="1" t="s">
        <v>112</v>
      </c>
      <c r="BN459" s="1" t="s">
        <v>133</v>
      </c>
      <c r="BR459" s="1" t="s">
        <v>133</v>
      </c>
      <c r="BU459" s="1" t="s">
        <v>139</v>
      </c>
      <c r="BV459" s="1" t="s">
        <v>114</v>
      </c>
      <c r="BW459" s="1" t="s">
        <v>112</v>
      </c>
      <c r="BX459" s="1">
        <v>0</v>
      </c>
      <c r="BZ459" s="1">
        <v>0</v>
      </c>
      <c r="CA459" s="1">
        <v>1</v>
      </c>
      <c r="CB459" s="1">
        <v>0</v>
      </c>
      <c r="CC459" s="1">
        <v>0</v>
      </c>
      <c r="CD459" s="1" t="s">
        <v>114</v>
      </c>
      <c r="CE459" s="1" t="s">
        <v>114</v>
      </c>
      <c r="CF459" s="1" t="s">
        <v>110</v>
      </c>
      <c r="CG459" s="1" t="s">
        <v>117</v>
      </c>
      <c r="CH459" s="1" t="s">
        <v>114</v>
      </c>
      <c r="CI459" s="1" t="s">
        <v>117</v>
      </c>
      <c r="CJ459" s="1" t="s">
        <v>117</v>
      </c>
      <c r="CK459" s="1" t="s">
        <v>125</v>
      </c>
      <c r="CL459" s="1">
        <v>5</v>
      </c>
      <c r="CM459" s="1">
        <v>0</v>
      </c>
      <c r="CN459" s="1" t="s">
        <v>142</v>
      </c>
      <c r="CO459" s="1" t="s">
        <v>183</v>
      </c>
      <c r="CP459" s="1">
        <v>0</v>
      </c>
      <c r="CQ459" s="1" t="s">
        <v>135</v>
      </c>
      <c r="CR459" s="1" t="s">
        <v>135</v>
      </c>
      <c r="CS459" s="1" t="s">
        <v>156</v>
      </c>
      <c r="CT459" s="1" t="s">
        <v>156</v>
      </c>
      <c r="CU459" s="8">
        <v>5</v>
      </c>
      <c r="CV459" s="1" t="s">
        <v>2658</v>
      </c>
      <c r="CW459" s="1" t="s">
        <v>2658</v>
      </c>
      <c r="CX459" s="1">
        <v>3</v>
      </c>
      <c r="CY459" s="10">
        <f t="shared" si="49"/>
        <v>7.5</v>
      </c>
      <c r="CZ459" s="3">
        <v>1.7</v>
      </c>
      <c r="DA459" s="3">
        <v>0.9</v>
      </c>
      <c r="DB459" s="6">
        <f t="shared" si="50"/>
        <v>1</v>
      </c>
      <c r="DC459" s="9">
        <v>0</v>
      </c>
      <c r="DD459" s="7">
        <v>0</v>
      </c>
      <c r="DE459" s="7">
        <v>0</v>
      </c>
      <c r="DF459" s="1">
        <v>11864</v>
      </c>
      <c r="DG459" s="1">
        <f t="shared" si="51"/>
        <v>23728</v>
      </c>
      <c r="DH459" s="9">
        <f t="shared" si="52"/>
        <v>5</v>
      </c>
      <c r="DI459" s="1">
        <v>475</v>
      </c>
      <c r="DJ459" s="1">
        <f t="shared" si="53"/>
        <v>950</v>
      </c>
      <c r="DK459" s="9">
        <f t="shared" si="54"/>
        <v>2</v>
      </c>
      <c r="DL459" s="4">
        <v>10</v>
      </c>
      <c r="DN459">
        <f>(DL459*InputWeights!$C$7+DB459*InputWeights!$C$6)</f>
        <v>5.5</v>
      </c>
      <c r="DO459">
        <f>(DD459*InputWeights!$C$12+DE459*InputWeights!$C$10+CU459*InputWeights!$C$11)</f>
        <v>2</v>
      </c>
      <c r="DP459">
        <f>(DC459*InputWeights!$C$18+DK459*InputWeights!$C$16+DH459*InputWeights!$C$15+CY459*InputWeights!$C$17)</f>
        <v>4.6500000000000004</v>
      </c>
      <c r="DR459">
        <f>DN459*InputWeights!$C$5+DO459*InputWeights!$C$9+DP459*InputWeights!$C$14</f>
        <v>41.1</v>
      </c>
      <c r="DS459">
        <f>((_xlfn.RANK.EQ(DR459,$DR$2:$DR$6635,0))/(COUNT(DR$2:$DR$6635)))*100</f>
        <v>30.670277589708871</v>
      </c>
      <c r="DT459">
        <f t="shared" si="55"/>
        <v>0</v>
      </c>
    </row>
    <row r="460" spans="1:124" x14ac:dyDescent="0.25">
      <c r="A460" s="1" t="s">
        <v>4542</v>
      </c>
      <c r="B460" s="1" t="s">
        <v>3684</v>
      </c>
      <c r="C460" s="1" t="s">
        <v>3685</v>
      </c>
      <c r="D460" s="1" t="s">
        <v>110</v>
      </c>
      <c r="E460" s="1" t="s">
        <v>411</v>
      </c>
      <c r="F460" s="1">
        <v>1059</v>
      </c>
      <c r="G460" s="1">
        <v>410003100</v>
      </c>
      <c r="H460" s="1">
        <v>0</v>
      </c>
      <c r="I460" s="1">
        <v>1986</v>
      </c>
      <c r="J460" s="1">
        <v>1986</v>
      </c>
      <c r="K460" s="1" t="s">
        <v>183</v>
      </c>
      <c r="L460" s="1" t="s">
        <v>114</v>
      </c>
      <c r="M460" s="1">
        <v>37</v>
      </c>
      <c r="N460" s="1" t="s">
        <v>113</v>
      </c>
      <c r="O460" s="1">
        <v>2</v>
      </c>
      <c r="P460" s="1" t="s">
        <v>112</v>
      </c>
      <c r="Q460" s="1" t="s">
        <v>117</v>
      </c>
      <c r="R460" s="1">
        <v>0</v>
      </c>
      <c r="T460" s="1">
        <v>117</v>
      </c>
      <c r="V460" s="1">
        <v>12992</v>
      </c>
      <c r="W460" s="1" t="s">
        <v>116</v>
      </c>
      <c r="X460" s="1" t="s">
        <v>117</v>
      </c>
      <c r="Y460" s="1" t="s">
        <v>4543</v>
      </c>
      <c r="AA460" s="1" t="s">
        <v>133</v>
      </c>
      <c r="AC460" s="1" t="s">
        <v>4543</v>
      </c>
      <c r="AD460" s="1" t="s">
        <v>4543</v>
      </c>
      <c r="AE460" s="1" t="s">
        <v>3734</v>
      </c>
      <c r="AF460" s="1" t="s">
        <v>116</v>
      </c>
      <c r="AG460" s="1" t="s">
        <v>112</v>
      </c>
      <c r="AH460" s="1" t="s">
        <v>124</v>
      </c>
      <c r="AI460" s="1" t="s">
        <v>112</v>
      </c>
      <c r="AJ460" s="1" t="s">
        <v>112</v>
      </c>
      <c r="AK460" s="1" t="s">
        <v>112</v>
      </c>
      <c r="AL460" s="1" t="s">
        <v>416</v>
      </c>
      <c r="AM460" s="1" t="s">
        <v>416</v>
      </c>
      <c r="AN460" s="1" t="s">
        <v>416</v>
      </c>
      <c r="AO460" s="1">
        <v>70535</v>
      </c>
      <c r="AP460" s="1">
        <v>102264</v>
      </c>
      <c r="AQ460" s="1">
        <v>7109</v>
      </c>
      <c r="AR460" s="1" t="s">
        <v>110</v>
      </c>
      <c r="AS460" s="1">
        <v>0</v>
      </c>
      <c r="AT460" s="1">
        <v>1059</v>
      </c>
      <c r="AU460" s="2">
        <v>0</v>
      </c>
      <c r="AV460" s="2">
        <v>1059</v>
      </c>
      <c r="BB460" s="1" t="s">
        <v>129</v>
      </c>
      <c r="BC460" s="1" t="s">
        <v>761</v>
      </c>
      <c r="BD460" s="1">
        <v>0</v>
      </c>
      <c r="BE460" s="1" t="s">
        <v>131</v>
      </c>
      <c r="BF460" s="1">
        <v>2</v>
      </c>
      <c r="BG460" s="1">
        <v>2</v>
      </c>
      <c r="BH460" s="1">
        <v>2</v>
      </c>
      <c r="BK460" s="1" t="s">
        <v>112</v>
      </c>
      <c r="BN460" s="1" t="s">
        <v>133</v>
      </c>
      <c r="BR460" s="1" t="s">
        <v>133</v>
      </c>
      <c r="BU460" s="1" t="s">
        <v>112</v>
      </c>
      <c r="BV460" s="1" t="s">
        <v>116</v>
      </c>
      <c r="BW460" s="1" t="s">
        <v>112</v>
      </c>
      <c r="BX460" s="1">
        <v>0</v>
      </c>
      <c r="BZ460" s="1">
        <v>1</v>
      </c>
      <c r="CA460" s="1">
        <v>1</v>
      </c>
      <c r="CB460" s="1">
        <v>0</v>
      </c>
      <c r="CC460" s="1">
        <v>0</v>
      </c>
      <c r="CD460" s="1" t="s">
        <v>117</v>
      </c>
      <c r="CE460" s="1" t="s">
        <v>117</v>
      </c>
      <c r="CF460" s="1" t="s">
        <v>110</v>
      </c>
      <c r="CG460" s="1" t="s">
        <v>114</v>
      </c>
      <c r="CH460" s="1" t="s">
        <v>117</v>
      </c>
      <c r="CI460" s="1" t="s">
        <v>110</v>
      </c>
      <c r="CJ460" s="1" t="s">
        <v>117</v>
      </c>
      <c r="CK460" s="1" t="s">
        <v>112</v>
      </c>
      <c r="CL460" s="1">
        <v>0</v>
      </c>
      <c r="CM460" s="1">
        <v>2</v>
      </c>
      <c r="CN460" s="1" t="s">
        <v>134</v>
      </c>
      <c r="CP460" s="1">
        <v>0</v>
      </c>
      <c r="CQ460" s="1" t="s">
        <v>135</v>
      </c>
      <c r="CR460" s="1" t="s">
        <v>144</v>
      </c>
      <c r="CS460" s="1" t="s">
        <v>156</v>
      </c>
      <c r="CT460" s="1" t="s">
        <v>136</v>
      </c>
      <c r="CU460" s="8">
        <v>10</v>
      </c>
      <c r="CV460" s="1" t="s">
        <v>4544</v>
      </c>
      <c r="CW460" s="1" t="s">
        <v>4544</v>
      </c>
      <c r="CX460" s="1">
        <v>4</v>
      </c>
      <c r="CY460" s="10">
        <f t="shared" si="49"/>
        <v>2.5</v>
      </c>
      <c r="CZ460" s="3">
        <v>26.7</v>
      </c>
      <c r="DA460" s="3">
        <v>0.1</v>
      </c>
      <c r="DB460" s="6">
        <f t="shared" si="50"/>
        <v>1</v>
      </c>
      <c r="DC460" s="9">
        <v>10</v>
      </c>
      <c r="DD460" s="7">
        <v>0</v>
      </c>
      <c r="DE460" s="7">
        <v>0</v>
      </c>
      <c r="DF460" s="1">
        <v>12992</v>
      </c>
      <c r="DG460" s="1">
        <f t="shared" si="51"/>
        <v>12992</v>
      </c>
      <c r="DH460" s="9">
        <f t="shared" si="52"/>
        <v>3</v>
      </c>
      <c r="DI460" s="1">
        <v>444</v>
      </c>
      <c r="DJ460" s="1">
        <f t="shared" si="53"/>
        <v>444</v>
      </c>
      <c r="DK460" s="9">
        <f t="shared" si="54"/>
        <v>1</v>
      </c>
      <c r="DL460" s="4">
        <v>10</v>
      </c>
      <c r="DN460">
        <f>(DL460*InputWeights!$C$7+DB460*InputWeights!$C$6)</f>
        <v>5.5</v>
      </c>
      <c r="DO460">
        <f>(DD460*InputWeights!$C$12+DE460*InputWeights!$C$10+CU460*InputWeights!$C$11)</f>
        <v>4</v>
      </c>
      <c r="DP460">
        <f>(DC460*InputWeights!$C$18+DK460*InputWeights!$C$16+DH460*InputWeights!$C$15+CY460*InputWeights!$C$17)</f>
        <v>3.1500000000000004</v>
      </c>
      <c r="DR460">
        <f>DN460*InputWeights!$C$5+DO460*InputWeights!$C$9+DP460*InputWeights!$C$14</f>
        <v>41.1</v>
      </c>
      <c r="DS460">
        <f>((_xlfn.RANK.EQ(DR460,$DR$2:$DR$6635,0))/(COUNT(DR$2:$DR$6635)))*100</f>
        <v>30.670277589708871</v>
      </c>
      <c r="DT460">
        <f t="shared" si="55"/>
        <v>0</v>
      </c>
    </row>
    <row r="461" spans="1:124" x14ac:dyDescent="0.25">
      <c r="A461" s="1" t="s">
        <v>801</v>
      </c>
      <c r="B461" s="1" t="s">
        <v>108</v>
      </c>
      <c r="C461" s="1" t="s">
        <v>109</v>
      </c>
      <c r="D461" s="1" t="s">
        <v>110</v>
      </c>
      <c r="E461" s="1" t="s">
        <v>433</v>
      </c>
      <c r="F461" s="1">
        <v>1771</v>
      </c>
      <c r="G461" s="1">
        <v>14200</v>
      </c>
      <c r="H461" s="1">
        <v>0</v>
      </c>
      <c r="I461" s="1">
        <v>2008</v>
      </c>
      <c r="J461" s="1">
        <v>2008</v>
      </c>
      <c r="K461" s="1" t="s">
        <v>183</v>
      </c>
      <c r="L461" s="1" t="s">
        <v>114</v>
      </c>
      <c r="M461" s="1">
        <v>35</v>
      </c>
      <c r="N461" s="1" t="s">
        <v>358</v>
      </c>
      <c r="O461" s="1">
        <v>2</v>
      </c>
      <c r="Q461" s="1" t="s">
        <v>117</v>
      </c>
      <c r="R461" s="1">
        <v>0</v>
      </c>
      <c r="S461" s="1" t="s">
        <v>803</v>
      </c>
      <c r="T461" s="1">
        <v>163</v>
      </c>
      <c r="V461" s="1">
        <v>16591</v>
      </c>
      <c r="W461" s="1" t="s">
        <v>116</v>
      </c>
      <c r="X461" s="1" t="s">
        <v>117</v>
      </c>
      <c r="Y461" s="1" t="s">
        <v>510</v>
      </c>
      <c r="Z461" s="1" t="s">
        <v>119</v>
      </c>
      <c r="AA461" s="1" t="s">
        <v>804</v>
      </c>
      <c r="AC461" s="1" t="s">
        <v>160</v>
      </c>
      <c r="AD461" s="1" t="s">
        <v>218</v>
      </c>
      <c r="AE461" s="1" t="s">
        <v>426</v>
      </c>
      <c r="AF461" s="1" t="s">
        <v>124</v>
      </c>
      <c r="AG461" s="1" t="s">
        <v>125</v>
      </c>
      <c r="AH461" s="1" t="s">
        <v>124</v>
      </c>
      <c r="AI461" s="1" t="s">
        <v>112</v>
      </c>
      <c r="AJ461" s="1" t="s">
        <v>112</v>
      </c>
      <c r="AK461" s="1" t="s">
        <v>125</v>
      </c>
      <c r="AL461" s="1" t="s">
        <v>811</v>
      </c>
      <c r="AM461" s="1" t="s">
        <v>812</v>
      </c>
      <c r="AN461" s="1" t="s">
        <v>813</v>
      </c>
      <c r="AO461" s="1">
        <v>2152</v>
      </c>
      <c r="AP461" s="1">
        <v>102264</v>
      </c>
      <c r="AQ461" s="1">
        <v>177</v>
      </c>
      <c r="AR461" s="1" t="s">
        <v>110</v>
      </c>
      <c r="AS461" s="1">
        <v>40551</v>
      </c>
      <c r="AT461" s="1">
        <v>42322</v>
      </c>
      <c r="AU461" s="2">
        <v>40551</v>
      </c>
      <c r="AV461" s="2">
        <v>42322</v>
      </c>
      <c r="BB461" s="1" t="s">
        <v>129</v>
      </c>
      <c r="BC461" s="1" t="s">
        <v>292</v>
      </c>
      <c r="BD461" s="1">
        <v>83</v>
      </c>
      <c r="BE461" s="1" t="s">
        <v>131</v>
      </c>
      <c r="BF461" s="1">
        <v>0</v>
      </c>
      <c r="BG461" s="1">
        <v>2</v>
      </c>
      <c r="BH461" s="1">
        <v>2</v>
      </c>
      <c r="BI461" s="1" t="s">
        <v>154</v>
      </c>
      <c r="BJ461" s="1" t="s">
        <v>182</v>
      </c>
      <c r="BK461" s="1" t="s">
        <v>112</v>
      </c>
      <c r="BN461" s="1" t="s">
        <v>133</v>
      </c>
      <c r="BR461" s="1" t="s">
        <v>133</v>
      </c>
      <c r="BU461" s="1" t="s">
        <v>112</v>
      </c>
      <c r="BV461" s="1" t="s">
        <v>114</v>
      </c>
      <c r="BW461" s="1" t="s">
        <v>112</v>
      </c>
      <c r="BX461" s="1">
        <v>0</v>
      </c>
      <c r="BZ461" s="1">
        <v>0</v>
      </c>
      <c r="CA461" s="1">
        <v>1</v>
      </c>
      <c r="CB461" s="1">
        <v>0</v>
      </c>
      <c r="CC461" s="1">
        <v>0</v>
      </c>
      <c r="CD461" s="1" t="s">
        <v>117</v>
      </c>
      <c r="CE461" s="1" t="s">
        <v>117</v>
      </c>
      <c r="CF461" s="1" t="s">
        <v>110</v>
      </c>
      <c r="CG461" s="1" t="s">
        <v>110</v>
      </c>
      <c r="CH461" s="1" t="s">
        <v>117</v>
      </c>
      <c r="CI461" s="1" t="s">
        <v>117</v>
      </c>
      <c r="CJ461" s="1" t="s">
        <v>117</v>
      </c>
      <c r="CK461" s="1" t="s">
        <v>125</v>
      </c>
      <c r="CL461" s="1">
        <v>16</v>
      </c>
      <c r="CM461" s="1">
        <v>2</v>
      </c>
      <c r="CN461" s="1" t="s">
        <v>142</v>
      </c>
      <c r="CO461" s="1" t="s">
        <v>183</v>
      </c>
      <c r="CP461" s="1">
        <v>0</v>
      </c>
      <c r="CQ461" s="1" t="s">
        <v>143</v>
      </c>
      <c r="CR461" s="1" t="s">
        <v>143</v>
      </c>
      <c r="CS461" s="1" t="s">
        <v>184</v>
      </c>
      <c r="CT461" s="1" t="s">
        <v>156</v>
      </c>
      <c r="CU461" s="8">
        <v>5</v>
      </c>
      <c r="CV461" s="1" t="s">
        <v>814</v>
      </c>
      <c r="CW461" s="1" t="s">
        <v>814</v>
      </c>
      <c r="CX461" s="1">
        <v>3</v>
      </c>
      <c r="CY461" s="10">
        <f t="shared" si="49"/>
        <v>7.5</v>
      </c>
      <c r="CZ461" s="3">
        <v>6.94421</v>
      </c>
      <c r="DA461" s="3">
        <v>5.5426599999999997</v>
      </c>
      <c r="DB461" s="6">
        <f t="shared" si="50"/>
        <v>2.5</v>
      </c>
      <c r="DC461" s="9">
        <v>0</v>
      </c>
      <c r="DD461" s="7">
        <v>0</v>
      </c>
      <c r="DE461" s="7">
        <v>0</v>
      </c>
      <c r="DF461" s="1">
        <v>16591</v>
      </c>
      <c r="DG461" s="1">
        <f t="shared" si="51"/>
        <v>16591</v>
      </c>
      <c r="DH461" s="9">
        <f t="shared" si="52"/>
        <v>4</v>
      </c>
      <c r="DI461" s="1">
        <v>425</v>
      </c>
      <c r="DJ461" s="1">
        <f t="shared" si="53"/>
        <v>425</v>
      </c>
      <c r="DK461" s="9">
        <f t="shared" si="54"/>
        <v>1</v>
      </c>
      <c r="DL461" s="4">
        <v>10</v>
      </c>
      <c r="DN461">
        <f>(DL461*InputWeights!$C$7+DB461*InputWeights!$C$6)</f>
        <v>6.25</v>
      </c>
      <c r="DO461">
        <f>(DD461*InputWeights!$C$12+DE461*InputWeights!$C$10+CU461*InputWeights!$C$11)</f>
        <v>2</v>
      </c>
      <c r="DP461">
        <f>(DC461*InputWeights!$C$18+DK461*InputWeights!$C$16+DH461*InputWeights!$C$15+CY461*InputWeights!$C$17)</f>
        <v>4.05</v>
      </c>
      <c r="DR461">
        <f>DN461*InputWeights!$C$5+DO461*InputWeights!$C$9+DP461*InputWeights!$C$14</f>
        <v>40.950000000000003</v>
      </c>
      <c r="DS461">
        <f>((_xlfn.RANK.EQ(DR461,$DR$2:$DR$6635,0))/(COUNT(DR$2:$DR$6635)))*100</f>
        <v>31.144211238997972</v>
      </c>
      <c r="DT461">
        <f t="shared" si="55"/>
        <v>0</v>
      </c>
    </row>
    <row r="462" spans="1:124" x14ac:dyDescent="0.25">
      <c r="A462" s="1" t="s">
        <v>1746</v>
      </c>
      <c r="B462" s="1" t="s">
        <v>108</v>
      </c>
      <c r="C462" s="1" t="s">
        <v>109</v>
      </c>
      <c r="D462" s="1" t="s">
        <v>110</v>
      </c>
      <c r="E462" s="1" t="s">
        <v>352</v>
      </c>
      <c r="F462" s="1">
        <v>887</v>
      </c>
      <c r="G462" s="1">
        <v>20001300</v>
      </c>
      <c r="H462" s="1">
        <v>10</v>
      </c>
      <c r="I462" s="1">
        <v>1957</v>
      </c>
      <c r="J462" s="1">
        <v>2003</v>
      </c>
      <c r="K462" s="1" t="s">
        <v>153</v>
      </c>
      <c r="L462" s="1" t="s">
        <v>110</v>
      </c>
      <c r="M462" s="1">
        <v>22</v>
      </c>
      <c r="N462" s="1" t="s">
        <v>177</v>
      </c>
      <c r="O462" s="1">
        <v>2</v>
      </c>
      <c r="Q462" s="1" t="s">
        <v>110</v>
      </c>
      <c r="R462" s="1">
        <v>1</v>
      </c>
      <c r="S462" s="1" t="s">
        <v>280</v>
      </c>
      <c r="T462" s="1">
        <v>120</v>
      </c>
      <c r="V462" s="1">
        <v>8032</v>
      </c>
      <c r="W462" s="1" t="s">
        <v>116</v>
      </c>
      <c r="X462" s="1" t="s">
        <v>117</v>
      </c>
      <c r="Y462" s="1" t="s">
        <v>1675</v>
      </c>
      <c r="AA462" s="1" t="s">
        <v>133</v>
      </c>
      <c r="AC462" s="1" t="s">
        <v>363</v>
      </c>
      <c r="AD462" s="1" t="s">
        <v>363</v>
      </c>
      <c r="AE462" s="1" t="s">
        <v>426</v>
      </c>
      <c r="AF462" s="1" t="s">
        <v>124</v>
      </c>
      <c r="AG462" s="1" t="s">
        <v>125</v>
      </c>
      <c r="AH462" s="1" t="s">
        <v>124</v>
      </c>
      <c r="AI462" s="1" t="s">
        <v>112</v>
      </c>
      <c r="AJ462" s="1" t="s">
        <v>112</v>
      </c>
      <c r="AK462" s="1" t="s">
        <v>125</v>
      </c>
      <c r="AL462" s="1" t="s">
        <v>467</v>
      </c>
      <c r="AM462" s="1" t="s">
        <v>373</v>
      </c>
      <c r="AN462" s="1" t="s">
        <v>373</v>
      </c>
      <c r="AO462" s="1">
        <v>3859</v>
      </c>
      <c r="AP462" s="1">
        <v>102264</v>
      </c>
      <c r="AQ462" s="1">
        <v>496</v>
      </c>
      <c r="AR462" s="1" t="s">
        <v>110</v>
      </c>
      <c r="AS462" s="1">
        <v>5328</v>
      </c>
      <c r="AT462" s="1">
        <v>6215</v>
      </c>
      <c r="AU462" s="2">
        <v>27412</v>
      </c>
      <c r="AV462" s="2">
        <v>28299</v>
      </c>
      <c r="BB462" s="1" t="s">
        <v>129</v>
      </c>
      <c r="BC462" s="1" t="s">
        <v>189</v>
      </c>
      <c r="BD462" s="1">
        <v>85</v>
      </c>
      <c r="BE462" s="1" t="s">
        <v>131</v>
      </c>
      <c r="BF462" s="1">
        <v>0</v>
      </c>
      <c r="BG462" s="1">
        <v>2</v>
      </c>
      <c r="BH462" s="1">
        <v>2</v>
      </c>
      <c r="BI462" s="1" t="s">
        <v>154</v>
      </c>
      <c r="BJ462" s="1" t="s">
        <v>182</v>
      </c>
      <c r="BK462" s="1" t="s">
        <v>112</v>
      </c>
      <c r="BN462" s="1" t="s">
        <v>133</v>
      </c>
      <c r="BR462" s="1" t="s">
        <v>133</v>
      </c>
      <c r="BU462" s="1" t="s">
        <v>153</v>
      </c>
      <c r="BV462" s="1" t="s">
        <v>114</v>
      </c>
      <c r="BW462" s="1" t="s">
        <v>112</v>
      </c>
      <c r="BX462" s="1">
        <v>0</v>
      </c>
      <c r="BZ462" s="1">
        <v>0</v>
      </c>
      <c r="CA462" s="1">
        <v>1</v>
      </c>
      <c r="CB462" s="1">
        <v>0</v>
      </c>
      <c r="CC462" s="1">
        <v>0</v>
      </c>
      <c r="CD462" s="1" t="s">
        <v>110</v>
      </c>
      <c r="CE462" s="1" t="s">
        <v>110</v>
      </c>
      <c r="CF462" s="1" t="s">
        <v>110</v>
      </c>
      <c r="CG462" s="1" t="s">
        <v>117</v>
      </c>
      <c r="CH462" s="1" t="s">
        <v>114</v>
      </c>
      <c r="CI462" s="1" t="s">
        <v>117</v>
      </c>
      <c r="CJ462" s="1" t="s">
        <v>117</v>
      </c>
      <c r="CK462" s="1" t="s">
        <v>112</v>
      </c>
      <c r="CL462" s="1">
        <v>6</v>
      </c>
      <c r="CM462" s="1">
        <v>0</v>
      </c>
      <c r="CN462" s="1" t="s">
        <v>142</v>
      </c>
      <c r="CO462" s="1" t="s">
        <v>183</v>
      </c>
      <c r="CP462" s="1">
        <v>0</v>
      </c>
      <c r="CQ462" s="1" t="s">
        <v>143</v>
      </c>
      <c r="CR462" s="1" t="s">
        <v>143</v>
      </c>
      <c r="CS462" s="1" t="s">
        <v>156</v>
      </c>
      <c r="CT462" s="1" t="s">
        <v>156</v>
      </c>
      <c r="CU462" s="8">
        <v>5</v>
      </c>
      <c r="CV462" s="1" t="s">
        <v>1755</v>
      </c>
      <c r="CW462" s="1" t="s">
        <v>1755</v>
      </c>
      <c r="CX462" s="1">
        <v>3</v>
      </c>
      <c r="CY462" s="10">
        <f t="shared" si="49"/>
        <v>7.5</v>
      </c>
      <c r="CZ462" s="3">
        <v>7.8411900000000001</v>
      </c>
      <c r="DA462" s="3">
        <v>5.0596199999999998</v>
      </c>
      <c r="DB462" s="6">
        <f t="shared" si="50"/>
        <v>2.5</v>
      </c>
      <c r="DC462" s="9">
        <v>0</v>
      </c>
      <c r="DD462" s="7">
        <v>0</v>
      </c>
      <c r="DE462" s="7">
        <v>0</v>
      </c>
      <c r="DF462" s="1">
        <v>8032</v>
      </c>
      <c r="DG462" s="1">
        <f t="shared" si="51"/>
        <v>16064</v>
      </c>
      <c r="DH462" s="9">
        <f t="shared" si="52"/>
        <v>4</v>
      </c>
      <c r="DI462" s="1">
        <v>140</v>
      </c>
      <c r="DJ462" s="1">
        <f t="shared" si="53"/>
        <v>280</v>
      </c>
      <c r="DK462" s="9">
        <f t="shared" si="54"/>
        <v>1</v>
      </c>
      <c r="DL462" s="4">
        <v>10</v>
      </c>
      <c r="DN462">
        <f>(DL462*InputWeights!$C$7+DB462*InputWeights!$C$6)</f>
        <v>6.25</v>
      </c>
      <c r="DO462">
        <f>(DD462*InputWeights!$C$12+DE462*InputWeights!$C$10+CU462*InputWeights!$C$11)</f>
        <v>2</v>
      </c>
      <c r="DP462">
        <f>(DC462*InputWeights!$C$18+DK462*InputWeights!$C$16+DH462*InputWeights!$C$15+CY462*InputWeights!$C$17)</f>
        <v>4.05</v>
      </c>
      <c r="DR462">
        <f>DN462*InputWeights!$C$5+DO462*InputWeights!$C$9+DP462*InputWeights!$C$14</f>
        <v>40.950000000000003</v>
      </c>
      <c r="DS462">
        <f>((_xlfn.RANK.EQ(DR462,$DR$2:$DR$6635,0))/(COUNT(DR$2:$DR$6635)))*100</f>
        <v>31.144211238997972</v>
      </c>
      <c r="DT462">
        <f t="shared" si="55"/>
        <v>0</v>
      </c>
    </row>
    <row r="463" spans="1:124" x14ac:dyDescent="0.25">
      <c r="A463" s="1" t="s">
        <v>1746</v>
      </c>
      <c r="B463" s="1" t="s">
        <v>108</v>
      </c>
      <c r="C463" s="1" t="s">
        <v>109</v>
      </c>
      <c r="D463" s="1" t="s">
        <v>110</v>
      </c>
      <c r="E463" s="1" t="s">
        <v>907</v>
      </c>
      <c r="F463" s="1">
        <v>613</v>
      </c>
      <c r="G463" s="1">
        <v>20001300</v>
      </c>
      <c r="H463" s="1">
        <v>10</v>
      </c>
      <c r="I463" s="1">
        <v>1957</v>
      </c>
      <c r="J463" s="1">
        <v>2003</v>
      </c>
      <c r="K463" s="1" t="s">
        <v>858</v>
      </c>
      <c r="L463" s="1" t="s">
        <v>110</v>
      </c>
      <c r="M463" s="1">
        <v>23</v>
      </c>
      <c r="N463" s="1" t="s">
        <v>177</v>
      </c>
      <c r="O463" s="1">
        <v>2</v>
      </c>
      <c r="Q463" s="1" t="s">
        <v>110</v>
      </c>
      <c r="R463" s="1">
        <v>1</v>
      </c>
      <c r="S463" s="1" t="s">
        <v>280</v>
      </c>
      <c r="T463" s="1">
        <v>197</v>
      </c>
      <c r="V463" s="1">
        <v>8032</v>
      </c>
      <c r="W463" s="1" t="s">
        <v>116</v>
      </c>
      <c r="X463" s="1" t="s">
        <v>117</v>
      </c>
      <c r="Y463" s="1" t="s">
        <v>1675</v>
      </c>
      <c r="AA463" s="1" t="s">
        <v>133</v>
      </c>
      <c r="AC463" s="1" t="s">
        <v>321</v>
      </c>
      <c r="AD463" s="1" t="s">
        <v>160</v>
      </c>
      <c r="AE463" s="1" t="s">
        <v>426</v>
      </c>
      <c r="AF463" s="1" t="s">
        <v>124</v>
      </c>
      <c r="AG463" s="1" t="s">
        <v>125</v>
      </c>
      <c r="AH463" s="1" t="s">
        <v>124</v>
      </c>
      <c r="AI463" s="1" t="s">
        <v>112</v>
      </c>
      <c r="AJ463" s="1" t="s">
        <v>112</v>
      </c>
      <c r="AK463" s="1" t="s">
        <v>125</v>
      </c>
      <c r="AL463" s="1" t="s">
        <v>488</v>
      </c>
      <c r="AM463" s="1" t="s">
        <v>488</v>
      </c>
      <c r="AN463" s="1" t="s">
        <v>488</v>
      </c>
      <c r="AO463" s="1">
        <v>3860</v>
      </c>
      <c r="AP463" s="1">
        <v>102264</v>
      </c>
      <c r="AQ463" s="1">
        <v>498</v>
      </c>
      <c r="AR463" s="1" t="s">
        <v>114</v>
      </c>
      <c r="AS463" s="1">
        <v>0</v>
      </c>
      <c r="AT463" s="1">
        <v>613</v>
      </c>
      <c r="AU463" s="2">
        <v>643</v>
      </c>
      <c r="AV463" s="2">
        <v>1256</v>
      </c>
      <c r="BB463" s="1" t="s">
        <v>129</v>
      </c>
      <c r="BC463" s="1" t="s">
        <v>189</v>
      </c>
      <c r="BD463" s="1">
        <v>83</v>
      </c>
      <c r="BE463" s="1" t="s">
        <v>131</v>
      </c>
      <c r="BF463" s="1">
        <v>0</v>
      </c>
      <c r="BG463" s="1">
        <v>2</v>
      </c>
      <c r="BH463" s="1">
        <v>2</v>
      </c>
      <c r="BI463" s="1" t="s">
        <v>154</v>
      </c>
      <c r="BJ463" s="1" t="s">
        <v>182</v>
      </c>
      <c r="BK463" s="1" t="s">
        <v>112</v>
      </c>
      <c r="BN463" s="1" t="s">
        <v>133</v>
      </c>
      <c r="BR463" s="1" t="s">
        <v>133</v>
      </c>
      <c r="BU463" s="1" t="s">
        <v>858</v>
      </c>
      <c r="BV463" s="1" t="s">
        <v>114</v>
      </c>
      <c r="BW463" s="1" t="s">
        <v>112</v>
      </c>
      <c r="BX463" s="1">
        <v>0</v>
      </c>
      <c r="BZ463" s="1">
        <v>0</v>
      </c>
      <c r="CA463" s="1">
        <v>1</v>
      </c>
      <c r="CB463" s="1">
        <v>0</v>
      </c>
      <c r="CC463" s="1">
        <v>0</v>
      </c>
      <c r="CD463" s="1" t="s">
        <v>114</v>
      </c>
      <c r="CE463" s="1" t="s">
        <v>110</v>
      </c>
      <c r="CF463" s="1" t="s">
        <v>110</v>
      </c>
      <c r="CG463" s="1" t="s">
        <v>117</v>
      </c>
      <c r="CH463" s="1" t="s">
        <v>117</v>
      </c>
      <c r="CI463" s="1" t="s">
        <v>117</v>
      </c>
      <c r="CJ463" s="1" t="s">
        <v>117</v>
      </c>
      <c r="CK463" s="1" t="s">
        <v>112</v>
      </c>
      <c r="CL463" s="1">
        <v>3</v>
      </c>
      <c r="CM463" s="1">
        <v>1</v>
      </c>
      <c r="CN463" s="1" t="s">
        <v>134</v>
      </c>
      <c r="CO463" s="1" t="s">
        <v>183</v>
      </c>
      <c r="CP463" s="1">
        <v>0</v>
      </c>
      <c r="CQ463" s="1" t="s">
        <v>143</v>
      </c>
      <c r="CR463" s="1" t="s">
        <v>143</v>
      </c>
      <c r="CS463" s="1" t="s">
        <v>136</v>
      </c>
      <c r="CT463" s="1" t="s">
        <v>156</v>
      </c>
      <c r="CU463" s="8">
        <v>5</v>
      </c>
      <c r="CV463" s="1" t="s">
        <v>1756</v>
      </c>
      <c r="CW463" s="1" t="s">
        <v>1756</v>
      </c>
      <c r="CX463" s="1">
        <v>3</v>
      </c>
      <c r="CY463" s="10">
        <f t="shared" si="49"/>
        <v>7.5</v>
      </c>
      <c r="CZ463" s="3">
        <v>6.7752100000000004</v>
      </c>
      <c r="DA463" s="3">
        <v>5.25746</v>
      </c>
      <c r="DB463" s="6">
        <f t="shared" si="50"/>
        <v>2.5</v>
      </c>
      <c r="DC463" s="9">
        <v>0</v>
      </c>
      <c r="DD463" s="7">
        <v>0</v>
      </c>
      <c r="DE463" s="7">
        <v>0</v>
      </c>
      <c r="DF463" s="1">
        <v>8032</v>
      </c>
      <c r="DG463" s="1">
        <f t="shared" si="51"/>
        <v>16064</v>
      </c>
      <c r="DH463" s="9">
        <f t="shared" si="52"/>
        <v>4</v>
      </c>
      <c r="DI463" s="1">
        <v>140</v>
      </c>
      <c r="DJ463" s="1">
        <f t="shared" si="53"/>
        <v>280</v>
      </c>
      <c r="DK463" s="9">
        <f t="shared" si="54"/>
        <v>1</v>
      </c>
      <c r="DL463" s="4">
        <v>10</v>
      </c>
      <c r="DN463">
        <f>(DL463*InputWeights!$C$7+DB463*InputWeights!$C$6)</f>
        <v>6.25</v>
      </c>
      <c r="DO463">
        <f>(DD463*InputWeights!$C$12+DE463*InputWeights!$C$10+CU463*InputWeights!$C$11)</f>
        <v>2</v>
      </c>
      <c r="DP463">
        <f>(DC463*InputWeights!$C$18+DK463*InputWeights!$C$16+DH463*InputWeights!$C$15+CY463*InputWeights!$C$17)</f>
        <v>4.05</v>
      </c>
      <c r="DR463">
        <f>DN463*InputWeights!$C$5+DO463*InputWeights!$C$9+DP463*InputWeights!$C$14</f>
        <v>40.950000000000003</v>
      </c>
      <c r="DS463">
        <f>((_xlfn.RANK.EQ(DR463,$DR$2:$DR$6635,0))/(COUNT(DR$2:$DR$6635)))*100</f>
        <v>31.144211238997972</v>
      </c>
      <c r="DT463">
        <f t="shared" si="55"/>
        <v>0</v>
      </c>
    </row>
    <row r="464" spans="1:124" x14ac:dyDescent="0.25">
      <c r="A464" s="1" t="s">
        <v>1746</v>
      </c>
      <c r="B464" s="1" t="s">
        <v>108</v>
      </c>
      <c r="C464" s="1" t="s">
        <v>109</v>
      </c>
      <c r="D464" s="1" t="s">
        <v>110</v>
      </c>
      <c r="E464" s="1" t="s">
        <v>303</v>
      </c>
      <c r="F464" s="1">
        <v>740</v>
      </c>
      <c r="G464" s="1">
        <v>20001400</v>
      </c>
      <c r="H464" s="1">
        <v>10</v>
      </c>
      <c r="I464" s="1">
        <v>1957</v>
      </c>
      <c r="J464" s="1">
        <v>2003</v>
      </c>
      <c r="K464" s="1" t="s">
        <v>153</v>
      </c>
      <c r="L464" s="1" t="s">
        <v>110</v>
      </c>
      <c r="M464" s="1">
        <v>22</v>
      </c>
      <c r="N464" s="1" t="s">
        <v>177</v>
      </c>
      <c r="O464" s="1">
        <v>2</v>
      </c>
      <c r="Q464" s="1" t="s">
        <v>110</v>
      </c>
      <c r="R464" s="1">
        <v>1</v>
      </c>
      <c r="S464" s="1" t="s">
        <v>280</v>
      </c>
      <c r="T464" s="1">
        <v>139</v>
      </c>
      <c r="V464" s="1">
        <v>8032</v>
      </c>
      <c r="W464" s="1" t="s">
        <v>116</v>
      </c>
      <c r="X464" s="1" t="s">
        <v>117</v>
      </c>
      <c r="Y464" s="1" t="s">
        <v>1675</v>
      </c>
      <c r="AA464" s="1" t="s">
        <v>133</v>
      </c>
      <c r="AC464" s="1" t="s">
        <v>363</v>
      </c>
      <c r="AD464" s="1" t="s">
        <v>1757</v>
      </c>
      <c r="AE464" s="1" t="s">
        <v>426</v>
      </c>
      <c r="AF464" s="1" t="s">
        <v>124</v>
      </c>
      <c r="AG464" s="1" t="s">
        <v>125</v>
      </c>
      <c r="AH464" s="1" t="s">
        <v>124</v>
      </c>
      <c r="AI464" s="1" t="s">
        <v>112</v>
      </c>
      <c r="AJ464" s="1" t="s">
        <v>112</v>
      </c>
      <c r="AK464" s="1" t="s">
        <v>125</v>
      </c>
      <c r="AL464" s="1" t="s">
        <v>467</v>
      </c>
      <c r="AM464" s="1" t="s">
        <v>373</v>
      </c>
      <c r="AN464" s="1" t="s">
        <v>1758</v>
      </c>
      <c r="AO464" s="1">
        <v>3861</v>
      </c>
      <c r="AP464" s="1">
        <v>102264</v>
      </c>
      <c r="AQ464" s="1">
        <v>496</v>
      </c>
      <c r="AR464" s="1" t="s">
        <v>110</v>
      </c>
      <c r="AS464" s="1">
        <v>6215</v>
      </c>
      <c r="AT464" s="1">
        <v>6955</v>
      </c>
      <c r="AU464" s="2">
        <v>28299</v>
      </c>
      <c r="AV464" s="2">
        <v>29039</v>
      </c>
      <c r="BB464" s="1" t="s">
        <v>129</v>
      </c>
      <c r="BC464" s="1" t="s">
        <v>189</v>
      </c>
      <c r="BD464" s="1">
        <v>84</v>
      </c>
      <c r="BE464" s="1" t="s">
        <v>131</v>
      </c>
      <c r="BF464" s="1">
        <v>0</v>
      </c>
      <c r="BG464" s="1">
        <v>2</v>
      </c>
      <c r="BH464" s="1">
        <v>2</v>
      </c>
      <c r="BI464" s="1" t="s">
        <v>154</v>
      </c>
      <c r="BJ464" s="1" t="s">
        <v>182</v>
      </c>
      <c r="BK464" s="1" t="s">
        <v>112</v>
      </c>
      <c r="BN464" s="1" t="s">
        <v>133</v>
      </c>
      <c r="BR464" s="1" t="s">
        <v>133</v>
      </c>
      <c r="BU464" s="1" t="s">
        <v>153</v>
      </c>
      <c r="BV464" s="1" t="s">
        <v>114</v>
      </c>
      <c r="BW464" s="1" t="s">
        <v>112</v>
      </c>
      <c r="BX464" s="1">
        <v>0</v>
      </c>
      <c r="BZ464" s="1">
        <v>0</v>
      </c>
      <c r="CA464" s="1">
        <v>1</v>
      </c>
      <c r="CB464" s="1">
        <v>0</v>
      </c>
      <c r="CC464" s="1">
        <v>0</v>
      </c>
      <c r="CD464" s="1" t="s">
        <v>110</v>
      </c>
      <c r="CE464" s="1" t="s">
        <v>110</v>
      </c>
      <c r="CF464" s="1" t="s">
        <v>110</v>
      </c>
      <c r="CG464" s="1" t="s">
        <v>117</v>
      </c>
      <c r="CH464" s="1" t="s">
        <v>117</v>
      </c>
      <c r="CI464" s="1" t="s">
        <v>117</v>
      </c>
      <c r="CJ464" s="1" t="s">
        <v>117</v>
      </c>
      <c r="CK464" s="1" t="s">
        <v>112</v>
      </c>
      <c r="CL464" s="1">
        <v>1</v>
      </c>
      <c r="CM464" s="1">
        <v>2</v>
      </c>
      <c r="CN464" s="1" t="s">
        <v>142</v>
      </c>
      <c r="CO464" s="1" t="s">
        <v>183</v>
      </c>
      <c r="CP464" s="1">
        <v>0</v>
      </c>
      <c r="CQ464" s="1" t="s">
        <v>143</v>
      </c>
      <c r="CR464" s="1" t="s">
        <v>143</v>
      </c>
      <c r="CS464" s="1" t="s">
        <v>184</v>
      </c>
      <c r="CT464" s="1" t="s">
        <v>156</v>
      </c>
      <c r="CU464" s="8">
        <v>5</v>
      </c>
      <c r="CV464" s="1" t="s">
        <v>1759</v>
      </c>
      <c r="CW464" s="1" t="s">
        <v>1759</v>
      </c>
      <c r="CX464" s="1">
        <v>3</v>
      </c>
      <c r="CY464" s="10">
        <f t="shared" si="49"/>
        <v>7.5</v>
      </c>
      <c r="CZ464" s="3">
        <v>6.6317700000000004</v>
      </c>
      <c r="DA464" s="3">
        <v>5.64194</v>
      </c>
      <c r="DB464" s="6">
        <f t="shared" si="50"/>
        <v>2.5</v>
      </c>
      <c r="DC464" s="9">
        <v>0</v>
      </c>
      <c r="DD464" s="7">
        <v>0</v>
      </c>
      <c r="DE464" s="7">
        <v>0</v>
      </c>
      <c r="DF464" s="1">
        <v>8032</v>
      </c>
      <c r="DG464" s="1">
        <f t="shared" si="51"/>
        <v>16064</v>
      </c>
      <c r="DH464" s="9">
        <f t="shared" si="52"/>
        <v>4</v>
      </c>
      <c r="DI464" s="1">
        <v>140</v>
      </c>
      <c r="DJ464" s="1">
        <f t="shared" si="53"/>
        <v>280</v>
      </c>
      <c r="DK464" s="9">
        <f t="shared" si="54"/>
        <v>1</v>
      </c>
      <c r="DL464" s="4">
        <v>10</v>
      </c>
      <c r="DN464">
        <f>(DL464*InputWeights!$C$7+DB464*InputWeights!$C$6)</f>
        <v>6.25</v>
      </c>
      <c r="DO464">
        <f>(DD464*InputWeights!$C$12+DE464*InputWeights!$C$10+CU464*InputWeights!$C$11)</f>
        <v>2</v>
      </c>
      <c r="DP464">
        <f>(DC464*InputWeights!$C$18+DK464*InputWeights!$C$16+DH464*InputWeights!$C$15+CY464*InputWeights!$C$17)</f>
        <v>4.05</v>
      </c>
      <c r="DR464">
        <f>DN464*InputWeights!$C$5+DO464*InputWeights!$C$9+DP464*InputWeights!$C$14</f>
        <v>40.950000000000003</v>
      </c>
      <c r="DS464">
        <f>((_xlfn.RANK.EQ(DR464,$DR$2:$DR$6635,0))/(COUNT(DR$2:$DR$6635)))*100</f>
        <v>31.144211238997972</v>
      </c>
      <c r="DT464">
        <f t="shared" si="55"/>
        <v>0</v>
      </c>
    </row>
    <row r="465" spans="1:124" x14ac:dyDescent="0.25">
      <c r="A465" s="1" t="s">
        <v>1746</v>
      </c>
      <c r="B465" s="1" t="s">
        <v>108</v>
      </c>
      <c r="C465" s="1" t="s">
        <v>109</v>
      </c>
      <c r="D465" s="1" t="s">
        <v>110</v>
      </c>
      <c r="E465" s="1" t="s">
        <v>311</v>
      </c>
      <c r="F465" s="1">
        <v>1017</v>
      </c>
      <c r="G465" s="1">
        <v>20001400</v>
      </c>
      <c r="H465" s="1">
        <v>10</v>
      </c>
      <c r="I465" s="1">
        <v>1957</v>
      </c>
      <c r="J465" s="1">
        <v>2003</v>
      </c>
      <c r="K465" s="1" t="s">
        <v>858</v>
      </c>
      <c r="L465" s="1" t="s">
        <v>110</v>
      </c>
      <c r="M465" s="1">
        <v>23</v>
      </c>
      <c r="N465" s="1" t="s">
        <v>177</v>
      </c>
      <c r="O465" s="1">
        <v>2</v>
      </c>
      <c r="Q465" s="1" t="s">
        <v>110</v>
      </c>
      <c r="R465" s="1">
        <v>1</v>
      </c>
      <c r="S465" s="1" t="s">
        <v>280</v>
      </c>
      <c r="T465" s="1">
        <v>87</v>
      </c>
      <c r="V465" s="1">
        <v>8032</v>
      </c>
      <c r="W465" s="1" t="s">
        <v>116</v>
      </c>
      <c r="X465" s="1" t="s">
        <v>117</v>
      </c>
      <c r="Y465" s="1" t="s">
        <v>1675</v>
      </c>
      <c r="AA465" s="1" t="s">
        <v>133</v>
      </c>
      <c r="AC465" s="1" t="s">
        <v>160</v>
      </c>
      <c r="AD465" s="1" t="s">
        <v>1757</v>
      </c>
      <c r="AE465" s="1" t="s">
        <v>426</v>
      </c>
      <c r="AF465" s="1" t="s">
        <v>124</v>
      </c>
      <c r="AG465" s="1" t="s">
        <v>125</v>
      </c>
      <c r="AH465" s="1" t="s">
        <v>124</v>
      </c>
      <c r="AI465" s="1" t="s">
        <v>112</v>
      </c>
      <c r="AJ465" s="1" t="s">
        <v>112</v>
      </c>
      <c r="AK465" s="1" t="s">
        <v>125</v>
      </c>
      <c r="AL465" s="1" t="s">
        <v>488</v>
      </c>
      <c r="AM465" s="1" t="s">
        <v>488</v>
      </c>
      <c r="AN465" s="1" t="s">
        <v>1760</v>
      </c>
      <c r="AO465" s="1">
        <v>3862</v>
      </c>
      <c r="AP465" s="1">
        <v>102264</v>
      </c>
      <c r="AQ465" s="1">
        <v>498</v>
      </c>
      <c r="AR465" s="1" t="s">
        <v>114</v>
      </c>
      <c r="AS465" s="1">
        <v>613</v>
      </c>
      <c r="AT465" s="1">
        <v>1630</v>
      </c>
      <c r="AU465" s="2">
        <v>1256</v>
      </c>
      <c r="AV465" s="2">
        <v>2273</v>
      </c>
      <c r="BB465" s="1" t="s">
        <v>129</v>
      </c>
      <c r="BC465" s="1" t="s">
        <v>189</v>
      </c>
      <c r="BD465" s="1">
        <v>88</v>
      </c>
      <c r="BE465" s="1" t="s">
        <v>131</v>
      </c>
      <c r="BF465" s="1">
        <v>0</v>
      </c>
      <c r="BG465" s="1">
        <v>2</v>
      </c>
      <c r="BH465" s="1">
        <v>2</v>
      </c>
      <c r="BI465" s="1" t="s">
        <v>154</v>
      </c>
      <c r="BJ465" s="1" t="s">
        <v>182</v>
      </c>
      <c r="BK465" s="1" t="s">
        <v>112</v>
      </c>
      <c r="BN465" s="1" t="s">
        <v>133</v>
      </c>
      <c r="BR465" s="1" t="s">
        <v>133</v>
      </c>
      <c r="BU465" s="1" t="s">
        <v>858</v>
      </c>
      <c r="BV465" s="1" t="s">
        <v>114</v>
      </c>
      <c r="BW465" s="1" t="s">
        <v>112</v>
      </c>
      <c r="BX465" s="1">
        <v>0</v>
      </c>
      <c r="BZ465" s="1">
        <v>0</v>
      </c>
      <c r="CA465" s="1">
        <v>1</v>
      </c>
      <c r="CB465" s="1">
        <v>0</v>
      </c>
      <c r="CC465" s="1">
        <v>0</v>
      </c>
      <c r="CD465" s="1" t="s">
        <v>114</v>
      </c>
      <c r="CE465" s="1" t="s">
        <v>110</v>
      </c>
      <c r="CF465" s="1" t="s">
        <v>110</v>
      </c>
      <c r="CG465" s="1" t="s">
        <v>117</v>
      </c>
      <c r="CH465" s="1" t="s">
        <v>114</v>
      </c>
      <c r="CI465" s="1" t="s">
        <v>117</v>
      </c>
      <c r="CJ465" s="1" t="s">
        <v>117</v>
      </c>
      <c r="CK465" s="1" t="s">
        <v>112</v>
      </c>
      <c r="CL465" s="1">
        <v>1</v>
      </c>
      <c r="CM465" s="1">
        <v>0</v>
      </c>
      <c r="CN465" s="1" t="s">
        <v>142</v>
      </c>
      <c r="CO465" s="1" t="s">
        <v>183</v>
      </c>
      <c r="CP465" s="1">
        <v>0</v>
      </c>
      <c r="CQ465" s="1" t="s">
        <v>143</v>
      </c>
      <c r="CR465" s="1" t="s">
        <v>143</v>
      </c>
      <c r="CS465" s="1" t="s">
        <v>156</v>
      </c>
      <c r="CT465" s="1" t="s">
        <v>156</v>
      </c>
      <c r="CU465" s="8">
        <v>5</v>
      </c>
      <c r="CV465" s="1" t="s">
        <v>1761</v>
      </c>
      <c r="CW465" s="1" t="s">
        <v>1761</v>
      </c>
      <c r="CX465" s="1">
        <v>3</v>
      </c>
      <c r="CY465" s="10">
        <f t="shared" si="49"/>
        <v>7.5</v>
      </c>
      <c r="CZ465" s="3">
        <v>6.9165599999999996</v>
      </c>
      <c r="DA465" s="3">
        <v>4.9132800000000003</v>
      </c>
      <c r="DB465" s="6">
        <f t="shared" si="50"/>
        <v>2.5</v>
      </c>
      <c r="DC465" s="9">
        <v>0</v>
      </c>
      <c r="DD465" s="7">
        <v>0</v>
      </c>
      <c r="DE465" s="7">
        <v>0</v>
      </c>
      <c r="DF465" s="1">
        <v>8032</v>
      </c>
      <c r="DG465" s="1">
        <f t="shared" si="51"/>
        <v>16064</v>
      </c>
      <c r="DH465" s="9">
        <f t="shared" si="52"/>
        <v>4</v>
      </c>
      <c r="DI465" s="1">
        <v>140</v>
      </c>
      <c r="DJ465" s="1">
        <f t="shared" si="53"/>
        <v>280</v>
      </c>
      <c r="DK465" s="9">
        <f t="shared" si="54"/>
        <v>1</v>
      </c>
      <c r="DL465" s="4">
        <v>10</v>
      </c>
      <c r="DN465">
        <f>(DL465*InputWeights!$C$7+DB465*InputWeights!$C$6)</f>
        <v>6.25</v>
      </c>
      <c r="DO465">
        <f>(DD465*InputWeights!$C$12+DE465*InputWeights!$C$10+CU465*InputWeights!$C$11)</f>
        <v>2</v>
      </c>
      <c r="DP465">
        <f>(DC465*InputWeights!$C$18+DK465*InputWeights!$C$16+DH465*InputWeights!$C$15+CY465*InputWeights!$C$17)</f>
        <v>4.05</v>
      </c>
      <c r="DR465">
        <f>DN465*InputWeights!$C$5+DO465*InputWeights!$C$9+DP465*InputWeights!$C$14</f>
        <v>40.950000000000003</v>
      </c>
      <c r="DS465">
        <f>((_xlfn.RANK.EQ(DR465,$DR$2:$DR$6635,0))/(COUNT(DR$2:$DR$6635)))*100</f>
        <v>31.144211238997972</v>
      </c>
      <c r="DT465">
        <f t="shared" si="55"/>
        <v>0</v>
      </c>
    </row>
    <row r="466" spans="1:124" x14ac:dyDescent="0.25">
      <c r="A466" s="1" t="s">
        <v>2471</v>
      </c>
      <c r="B466" s="1" t="s">
        <v>108</v>
      </c>
      <c r="C466" s="1" t="s">
        <v>109</v>
      </c>
      <c r="D466" s="1" t="s">
        <v>397</v>
      </c>
      <c r="E466" s="1" t="s">
        <v>666</v>
      </c>
      <c r="F466" s="1">
        <v>844</v>
      </c>
      <c r="G466" s="1">
        <v>6</v>
      </c>
      <c r="H466" s="1">
        <v>0</v>
      </c>
      <c r="I466" s="1">
        <v>0</v>
      </c>
      <c r="J466" s="1">
        <v>0</v>
      </c>
      <c r="K466" s="1" t="s">
        <v>992</v>
      </c>
      <c r="L466" s="1" t="s">
        <v>110</v>
      </c>
      <c r="M466" s="1">
        <v>33</v>
      </c>
      <c r="N466" s="1" t="s">
        <v>358</v>
      </c>
      <c r="O466" s="1">
        <v>3</v>
      </c>
      <c r="Q466" s="1" t="s">
        <v>117</v>
      </c>
      <c r="R466" s="1">
        <v>0</v>
      </c>
      <c r="T466" s="1">
        <v>353</v>
      </c>
      <c r="V466" s="1">
        <v>9239</v>
      </c>
      <c r="W466" s="1" t="s">
        <v>116</v>
      </c>
      <c r="X466" s="1" t="s">
        <v>117</v>
      </c>
      <c r="Y466" s="1" t="s">
        <v>2256</v>
      </c>
      <c r="AA466" s="1" t="s">
        <v>133</v>
      </c>
      <c r="AC466" s="1" t="s">
        <v>2254</v>
      </c>
      <c r="AD466" s="1" t="s">
        <v>2297</v>
      </c>
      <c r="AF466" s="1" t="s">
        <v>124</v>
      </c>
      <c r="AG466" s="1" t="s">
        <v>125</v>
      </c>
      <c r="AH466" s="1" t="s">
        <v>124</v>
      </c>
      <c r="AI466" s="1" t="s">
        <v>112</v>
      </c>
      <c r="AJ466" s="1" t="s">
        <v>112</v>
      </c>
      <c r="AK466" s="1" t="s">
        <v>125</v>
      </c>
      <c r="AL466" s="1" t="s">
        <v>416</v>
      </c>
      <c r="AM466" s="1" t="s">
        <v>416</v>
      </c>
      <c r="AO466" s="1">
        <v>5862</v>
      </c>
      <c r="AP466" s="1">
        <v>102264</v>
      </c>
      <c r="AQ466" s="1">
        <v>15261</v>
      </c>
      <c r="AR466" s="1" t="s">
        <v>110</v>
      </c>
      <c r="AS466" s="1">
        <v>4591</v>
      </c>
      <c r="AT466" s="1">
        <v>5435</v>
      </c>
      <c r="AU466" s="2">
        <v>4591</v>
      </c>
      <c r="AV466" s="2">
        <v>5435</v>
      </c>
      <c r="BB466" s="1" t="s">
        <v>129</v>
      </c>
      <c r="BC466" s="1" t="s">
        <v>247</v>
      </c>
      <c r="BD466" s="1">
        <v>0</v>
      </c>
      <c r="BE466" s="1" t="s">
        <v>131</v>
      </c>
      <c r="BF466" s="1">
        <v>0</v>
      </c>
      <c r="BG466" s="1">
        <v>0</v>
      </c>
      <c r="BH466" s="1">
        <v>0</v>
      </c>
      <c r="BK466" s="1" t="s">
        <v>112</v>
      </c>
      <c r="BN466" s="1" t="s">
        <v>133</v>
      </c>
      <c r="BR466" s="1" t="s">
        <v>133</v>
      </c>
      <c r="BU466" s="1" t="s">
        <v>153</v>
      </c>
      <c r="BX466" s="1">
        <v>0</v>
      </c>
      <c r="BZ466" s="1">
        <v>0</v>
      </c>
      <c r="CA466" s="1">
        <v>4</v>
      </c>
      <c r="CB466" s="1">
        <v>0</v>
      </c>
      <c r="CC466" s="1">
        <v>0</v>
      </c>
      <c r="CE466" s="1" t="s">
        <v>117</v>
      </c>
      <c r="CF466" s="1" t="s">
        <v>110</v>
      </c>
      <c r="CK466" s="1" t="s">
        <v>112</v>
      </c>
      <c r="CL466" s="1">
        <v>0</v>
      </c>
      <c r="CM466" s="1">
        <v>0</v>
      </c>
      <c r="CP466" s="1">
        <v>0</v>
      </c>
      <c r="CQ466" s="1" t="s">
        <v>417</v>
      </c>
      <c r="CS466" s="1" t="s">
        <v>418</v>
      </c>
      <c r="CT466" s="1" t="s">
        <v>418</v>
      </c>
      <c r="CU466" s="8">
        <v>5</v>
      </c>
      <c r="CV466" s="1" t="s">
        <v>2475</v>
      </c>
      <c r="CW466" s="1" t="s">
        <v>2475</v>
      </c>
      <c r="CX466" s="1">
        <v>3</v>
      </c>
      <c r="CY466" s="10">
        <f t="shared" si="49"/>
        <v>7.5</v>
      </c>
      <c r="CZ466" s="3">
        <v>7.28735</v>
      </c>
      <c r="DA466" s="3">
        <v>5.3776400000000004</v>
      </c>
      <c r="DB466" s="6">
        <f t="shared" si="50"/>
        <v>2.5</v>
      </c>
      <c r="DC466" s="9">
        <v>0</v>
      </c>
      <c r="DD466" s="7">
        <v>0</v>
      </c>
      <c r="DE466" s="7">
        <v>0</v>
      </c>
      <c r="DF466" s="1">
        <v>9239</v>
      </c>
      <c r="DG466" s="1">
        <f t="shared" si="51"/>
        <v>18478</v>
      </c>
      <c r="DH466" s="9">
        <f t="shared" si="52"/>
        <v>4</v>
      </c>
      <c r="DI466" s="1">
        <v>179</v>
      </c>
      <c r="DJ466" s="1">
        <f t="shared" si="53"/>
        <v>358</v>
      </c>
      <c r="DK466" s="9">
        <f t="shared" si="54"/>
        <v>1</v>
      </c>
      <c r="DL466" s="4">
        <v>10</v>
      </c>
      <c r="DN466">
        <f>(DL466*InputWeights!$C$7+DB466*InputWeights!$C$6)</f>
        <v>6.25</v>
      </c>
      <c r="DO466">
        <f>(DD466*InputWeights!$C$12+DE466*InputWeights!$C$10+CU466*InputWeights!$C$11)</f>
        <v>2</v>
      </c>
      <c r="DP466">
        <f>(DC466*InputWeights!$C$18+DK466*InputWeights!$C$16+DH466*InputWeights!$C$15+CY466*InputWeights!$C$17)</f>
        <v>4.05</v>
      </c>
      <c r="DR466">
        <f>DN466*InputWeights!$C$5+DO466*InputWeights!$C$9+DP466*InputWeights!$C$14</f>
        <v>40.950000000000003</v>
      </c>
      <c r="DS466">
        <f>((_xlfn.RANK.EQ(DR466,$DR$2:$DR$6635,0))/(COUNT(DR$2:$DR$6635)))*100</f>
        <v>31.144211238997972</v>
      </c>
      <c r="DT466">
        <f t="shared" si="55"/>
        <v>0</v>
      </c>
    </row>
    <row r="467" spans="1:124" x14ac:dyDescent="0.25">
      <c r="A467" s="1" t="s">
        <v>2471</v>
      </c>
      <c r="B467" s="1" t="s">
        <v>108</v>
      </c>
      <c r="C467" s="1" t="s">
        <v>109</v>
      </c>
      <c r="D467" s="1" t="s">
        <v>397</v>
      </c>
      <c r="E467" s="1" t="s">
        <v>451</v>
      </c>
      <c r="F467" s="1">
        <v>633</v>
      </c>
      <c r="G467" s="1">
        <v>7</v>
      </c>
      <c r="H467" s="1">
        <v>0</v>
      </c>
      <c r="I467" s="1">
        <v>0</v>
      </c>
      <c r="J467" s="1">
        <v>0</v>
      </c>
      <c r="K467" s="1" t="s">
        <v>992</v>
      </c>
      <c r="L467" s="1" t="s">
        <v>110</v>
      </c>
      <c r="M467" s="1">
        <v>32</v>
      </c>
      <c r="N467" s="1" t="s">
        <v>358</v>
      </c>
      <c r="O467" s="1">
        <v>3</v>
      </c>
      <c r="Q467" s="1" t="s">
        <v>117</v>
      </c>
      <c r="R467" s="1">
        <v>0</v>
      </c>
      <c r="T467" s="1">
        <v>247</v>
      </c>
      <c r="V467" s="1">
        <v>9239</v>
      </c>
      <c r="W467" s="1" t="s">
        <v>116</v>
      </c>
      <c r="X467" s="1" t="s">
        <v>117</v>
      </c>
      <c r="Y467" s="1" t="s">
        <v>2476</v>
      </c>
      <c r="AA467" s="1" t="s">
        <v>133</v>
      </c>
      <c r="AC467" s="1" t="s">
        <v>2256</v>
      </c>
      <c r="AD467" s="1" t="s">
        <v>2477</v>
      </c>
      <c r="AF467" s="1" t="s">
        <v>124</v>
      </c>
      <c r="AG467" s="1" t="s">
        <v>125</v>
      </c>
      <c r="AH467" s="1" t="s">
        <v>124</v>
      </c>
      <c r="AI467" s="1" t="s">
        <v>112</v>
      </c>
      <c r="AJ467" s="1" t="s">
        <v>112</v>
      </c>
      <c r="AK467" s="1" t="s">
        <v>125</v>
      </c>
      <c r="AL467" s="1" t="s">
        <v>416</v>
      </c>
      <c r="AM467" s="1" t="s">
        <v>416</v>
      </c>
      <c r="AO467" s="1">
        <v>5863</v>
      </c>
      <c r="AP467" s="1">
        <v>102264</v>
      </c>
      <c r="AQ467" s="1">
        <v>15261</v>
      </c>
      <c r="AR467" s="1" t="s">
        <v>110</v>
      </c>
      <c r="AS467" s="1">
        <v>5435</v>
      </c>
      <c r="AT467" s="1">
        <v>6068</v>
      </c>
      <c r="AU467" s="2">
        <v>5435</v>
      </c>
      <c r="AV467" s="2">
        <v>6068</v>
      </c>
      <c r="BB467" s="1" t="s">
        <v>129</v>
      </c>
      <c r="BC467" s="1" t="s">
        <v>247</v>
      </c>
      <c r="BD467" s="1">
        <v>0</v>
      </c>
      <c r="BE467" s="1" t="s">
        <v>131</v>
      </c>
      <c r="BF467" s="1">
        <v>0</v>
      </c>
      <c r="BG467" s="1">
        <v>0</v>
      </c>
      <c r="BH467" s="1">
        <v>0</v>
      </c>
      <c r="BK467" s="1" t="s">
        <v>112</v>
      </c>
      <c r="BN467" s="1" t="s">
        <v>133</v>
      </c>
      <c r="BR467" s="1" t="s">
        <v>133</v>
      </c>
      <c r="BU467" s="1" t="s">
        <v>153</v>
      </c>
      <c r="BX467" s="1">
        <v>0</v>
      </c>
      <c r="BZ467" s="1">
        <v>0</v>
      </c>
      <c r="CA467" s="1">
        <v>4</v>
      </c>
      <c r="CB467" s="1">
        <v>0</v>
      </c>
      <c r="CC467" s="1">
        <v>0</v>
      </c>
      <c r="CE467" s="1" t="s">
        <v>117</v>
      </c>
      <c r="CF467" s="1" t="s">
        <v>110</v>
      </c>
      <c r="CK467" s="1" t="s">
        <v>112</v>
      </c>
      <c r="CL467" s="1">
        <v>0</v>
      </c>
      <c r="CM467" s="1">
        <v>0</v>
      </c>
      <c r="CP467" s="1">
        <v>0</v>
      </c>
      <c r="CQ467" s="1" t="s">
        <v>417</v>
      </c>
      <c r="CS467" s="1" t="s">
        <v>418</v>
      </c>
      <c r="CT467" s="1" t="s">
        <v>418</v>
      </c>
      <c r="CU467" s="8">
        <v>5</v>
      </c>
      <c r="CV467" s="1" t="s">
        <v>2478</v>
      </c>
      <c r="CW467" s="1" t="s">
        <v>2478</v>
      </c>
      <c r="CX467" s="1">
        <v>3</v>
      </c>
      <c r="CY467" s="10">
        <f t="shared" si="49"/>
        <v>7.5</v>
      </c>
      <c r="CZ467" s="3">
        <v>5.2942499999999999</v>
      </c>
      <c r="DA467" s="3">
        <v>3.0272600000000001</v>
      </c>
      <c r="DB467" s="6">
        <f t="shared" si="50"/>
        <v>2.5</v>
      </c>
      <c r="DC467" s="9">
        <v>0</v>
      </c>
      <c r="DD467" s="7">
        <v>0</v>
      </c>
      <c r="DE467" s="7">
        <v>0</v>
      </c>
      <c r="DF467" s="1">
        <v>9239</v>
      </c>
      <c r="DG467" s="1">
        <f t="shared" si="51"/>
        <v>18478</v>
      </c>
      <c r="DH467" s="9">
        <f t="shared" si="52"/>
        <v>4</v>
      </c>
      <c r="DI467" s="1">
        <v>179</v>
      </c>
      <c r="DJ467" s="1">
        <f t="shared" si="53"/>
        <v>358</v>
      </c>
      <c r="DK467" s="9">
        <f t="shared" si="54"/>
        <v>1</v>
      </c>
      <c r="DL467" s="4">
        <v>10</v>
      </c>
      <c r="DN467">
        <f>(DL467*InputWeights!$C$7+DB467*InputWeights!$C$6)</f>
        <v>6.25</v>
      </c>
      <c r="DO467">
        <f>(DD467*InputWeights!$C$12+DE467*InputWeights!$C$10+CU467*InputWeights!$C$11)</f>
        <v>2</v>
      </c>
      <c r="DP467">
        <f>(DC467*InputWeights!$C$18+DK467*InputWeights!$C$16+DH467*InputWeights!$C$15+CY467*InputWeights!$C$17)</f>
        <v>4.05</v>
      </c>
      <c r="DR467">
        <f>DN467*InputWeights!$C$5+DO467*InputWeights!$C$9+DP467*InputWeights!$C$14</f>
        <v>40.950000000000003</v>
      </c>
      <c r="DS467">
        <f>((_xlfn.RANK.EQ(DR467,$DR$2:$DR$6635,0))/(COUNT(DR$2:$DR$6635)))*100</f>
        <v>31.144211238997972</v>
      </c>
      <c r="DT467">
        <f t="shared" si="55"/>
        <v>0</v>
      </c>
    </row>
    <row r="468" spans="1:124" x14ac:dyDescent="0.25">
      <c r="A468" s="1" t="s">
        <v>352</v>
      </c>
      <c r="B468" s="1" t="s">
        <v>108</v>
      </c>
      <c r="C468" s="1" t="s">
        <v>109</v>
      </c>
      <c r="D468" s="1" t="s">
        <v>110</v>
      </c>
      <c r="E468" s="1" t="s">
        <v>869</v>
      </c>
      <c r="F468" s="1">
        <v>2351</v>
      </c>
      <c r="G468" s="1">
        <v>3200</v>
      </c>
      <c r="H468" s="1">
        <v>0</v>
      </c>
      <c r="I468" s="1">
        <v>1985</v>
      </c>
      <c r="J468" s="1">
        <v>2009</v>
      </c>
      <c r="K468" s="1" t="s">
        <v>183</v>
      </c>
      <c r="L468" s="1" t="s">
        <v>114</v>
      </c>
      <c r="M468" s="1">
        <v>28</v>
      </c>
      <c r="N468" s="1" t="s">
        <v>229</v>
      </c>
      <c r="O468" s="1">
        <v>2</v>
      </c>
      <c r="Q468" s="1" t="s">
        <v>117</v>
      </c>
      <c r="R468" s="1">
        <v>0</v>
      </c>
      <c r="S468" s="1" t="s">
        <v>825</v>
      </c>
      <c r="T468" s="1">
        <v>99</v>
      </c>
      <c r="V468" s="1">
        <v>10931</v>
      </c>
      <c r="W468" s="1" t="s">
        <v>116</v>
      </c>
      <c r="X468" s="1" t="s">
        <v>117</v>
      </c>
      <c r="Y468" s="1" t="s">
        <v>870</v>
      </c>
      <c r="Z468" s="1" t="s">
        <v>119</v>
      </c>
      <c r="AA468" s="1" t="s">
        <v>827</v>
      </c>
      <c r="AC468" s="1" t="s">
        <v>864</v>
      </c>
      <c r="AD468" s="1" t="s">
        <v>871</v>
      </c>
      <c r="AE468" s="1" t="s">
        <v>403</v>
      </c>
      <c r="AF468" s="1" t="s">
        <v>124</v>
      </c>
      <c r="AG468" s="1" t="s">
        <v>125</v>
      </c>
      <c r="AH468" s="1" t="s">
        <v>124</v>
      </c>
      <c r="AI468" s="1" t="s">
        <v>150</v>
      </c>
      <c r="AJ468" s="1" t="s">
        <v>112</v>
      </c>
      <c r="AK468" s="1" t="s">
        <v>125</v>
      </c>
      <c r="AL468" s="1" t="s">
        <v>872</v>
      </c>
      <c r="AM468" s="1" t="s">
        <v>866</v>
      </c>
      <c r="AN468" s="1" t="s">
        <v>873</v>
      </c>
      <c r="AO468" s="1">
        <v>2210</v>
      </c>
      <c r="AP468" s="1">
        <v>102264</v>
      </c>
      <c r="AQ468" s="1">
        <v>182</v>
      </c>
      <c r="AR468" s="1" t="s">
        <v>110</v>
      </c>
      <c r="AS468" s="1">
        <v>65319</v>
      </c>
      <c r="AT468" s="1">
        <v>67670</v>
      </c>
      <c r="AU468" s="2">
        <v>65319</v>
      </c>
      <c r="AV468" s="2">
        <v>67670</v>
      </c>
      <c r="BB468" s="1" t="s">
        <v>129</v>
      </c>
      <c r="BC468" s="1" t="s">
        <v>254</v>
      </c>
      <c r="BD468" s="1">
        <v>79</v>
      </c>
      <c r="BE468" s="1" t="s">
        <v>131</v>
      </c>
      <c r="BF468" s="1">
        <v>0</v>
      </c>
      <c r="BG468" s="1">
        <v>4</v>
      </c>
      <c r="BH468" s="1">
        <v>4</v>
      </c>
      <c r="BI468" s="1" t="s">
        <v>182</v>
      </c>
      <c r="BJ468" s="1" t="s">
        <v>366</v>
      </c>
      <c r="BK468" s="1" t="s">
        <v>112</v>
      </c>
      <c r="BN468" s="1" t="s">
        <v>133</v>
      </c>
      <c r="BR468" s="1" t="s">
        <v>133</v>
      </c>
      <c r="BU468" s="1" t="s">
        <v>153</v>
      </c>
      <c r="BV468" s="1" t="s">
        <v>114</v>
      </c>
      <c r="BW468" s="1" t="s">
        <v>112</v>
      </c>
      <c r="BX468" s="1">
        <v>0</v>
      </c>
      <c r="BZ468" s="1">
        <v>0</v>
      </c>
      <c r="CA468" s="1">
        <v>1</v>
      </c>
      <c r="CB468" s="1">
        <v>0</v>
      </c>
      <c r="CC468" s="1">
        <v>0</v>
      </c>
      <c r="CD468" s="1" t="s">
        <v>117</v>
      </c>
      <c r="CE468" s="1" t="s">
        <v>117</v>
      </c>
      <c r="CF468" s="1" t="s">
        <v>110</v>
      </c>
      <c r="CG468" s="1" t="s">
        <v>117</v>
      </c>
      <c r="CH468" s="1" t="s">
        <v>117</v>
      </c>
      <c r="CI468" s="1" t="s">
        <v>117</v>
      </c>
      <c r="CJ468" s="1" t="s">
        <v>117</v>
      </c>
      <c r="CK468" s="1" t="s">
        <v>112</v>
      </c>
      <c r="CL468" s="1">
        <v>10</v>
      </c>
      <c r="CM468" s="1">
        <v>3</v>
      </c>
      <c r="CN468" s="1" t="s">
        <v>142</v>
      </c>
      <c r="CO468" s="1" t="s">
        <v>183</v>
      </c>
      <c r="CP468" s="1">
        <v>0</v>
      </c>
      <c r="CQ468" s="1" t="s">
        <v>143</v>
      </c>
      <c r="CR468" s="1" t="s">
        <v>143</v>
      </c>
      <c r="CS468" s="1" t="s">
        <v>156</v>
      </c>
      <c r="CT468" s="1" t="s">
        <v>184</v>
      </c>
      <c r="CU468" s="8">
        <v>7.5</v>
      </c>
      <c r="CV468" s="1" t="s">
        <v>874</v>
      </c>
      <c r="CW468" s="1" t="s">
        <v>874</v>
      </c>
      <c r="CX468" s="1">
        <v>3</v>
      </c>
      <c r="CY468" s="10">
        <f t="shared" si="49"/>
        <v>7.5</v>
      </c>
      <c r="CZ468" s="3">
        <v>2.9383499999999998</v>
      </c>
      <c r="DA468" s="3">
        <v>1.6894499999999999</v>
      </c>
      <c r="DB468" s="6">
        <f t="shared" si="50"/>
        <v>1</v>
      </c>
      <c r="DC468" s="9">
        <v>0</v>
      </c>
      <c r="DD468" s="7">
        <v>0</v>
      </c>
      <c r="DE468" s="7">
        <v>0</v>
      </c>
      <c r="DF468" s="1">
        <v>10931</v>
      </c>
      <c r="DG468" s="1">
        <f t="shared" si="51"/>
        <v>10931</v>
      </c>
      <c r="DH468" s="9">
        <f t="shared" si="52"/>
        <v>3</v>
      </c>
      <c r="DI468" s="1">
        <v>797</v>
      </c>
      <c r="DJ468" s="1">
        <f t="shared" si="53"/>
        <v>797</v>
      </c>
      <c r="DK468" s="9">
        <f t="shared" si="54"/>
        <v>2</v>
      </c>
      <c r="DL468" s="4">
        <v>10</v>
      </c>
      <c r="DN468">
        <f>(DL468*InputWeights!$C$7+DB468*InputWeights!$C$6)</f>
        <v>5.5</v>
      </c>
      <c r="DO468">
        <f>(DD468*InputWeights!$C$12+DE468*InputWeights!$C$10+CU468*InputWeights!$C$11)</f>
        <v>3</v>
      </c>
      <c r="DP468">
        <f>(DC468*InputWeights!$C$18+DK468*InputWeights!$C$16+DH468*InputWeights!$C$15+CY468*InputWeights!$C$17)</f>
        <v>3.85</v>
      </c>
      <c r="DR468">
        <f>DN468*InputWeights!$C$5+DO468*InputWeights!$C$9+DP468*InputWeights!$C$14</f>
        <v>40.9</v>
      </c>
      <c r="DS468">
        <f>((_xlfn.RANK.EQ(DR468,$DR$2:$DR$6635,0))/(COUNT(DR$2:$DR$6635)))*100</f>
        <v>31.61814488828707</v>
      </c>
      <c r="DT468">
        <f t="shared" si="55"/>
        <v>0</v>
      </c>
    </row>
    <row r="469" spans="1:124" x14ac:dyDescent="0.25">
      <c r="A469" s="1" t="s">
        <v>1381</v>
      </c>
      <c r="B469" s="1" t="s">
        <v>108</v>
      </c>
      <c r="C469" s="1" t="s">
        <v>109</v>
      </c>
      <c r="D469" s="1" t="s">
        <v>110</v>
      </c>
      <c r="E469" s="1" t="s">
        <v>411</v>
      </c>
      <c r="F469" s="1">
        <v>3272</v>
      </c>
      <c r="G469" s="1">
        <v>20000500</v>
      </c>
      <c r="H469" s="1">
        <v>0</v>
      </c>
      <c r="I469" s="1">
        <v>1943</v>
      </c>
      <c r="J469" s="1">
        <v>2003</v>
      </c>
      <c r="K469" s="1" t="s">
        <v>183</v>
      </c>
      <c r="L469" s="1" t="s">
        <v>114</v>
      </c>
      <c r="M469" s="1">
        <v>20</v>
      </c>
      <c r="N469" s="1" t="s">
        <v>358</v>
      </c>
      <c r="O469" s="1">
        <v>2</v>
      </c>
      <c r="Q469" s="1" t="s">
        <v>117</v>
      </c>
      <c r="R469" s="1">
        <v>0</v>
      </c>
      <c r="S469" s="1" t="s">
        <v>1354</v>
      </c>
      <c r="T469" s="1">
        <v>118</v>
      </c>
      <c r="V469" s="1">
        <v>12471</v>
      </c>
      <c r="W469" s="1" t="s">
        <v>116</v>
      </c>
      <c r="X469" s="1" t="s">
        <v>117</v>
      </c>
      <c r="Y469" s="1" t="s">
        <v>389</v>
      </c>
      <c r="AA469" s="1" t="s">
        <v>133</v>
      </c>
      <c r="AC469" s="1" t="s">
        <v>389</v>
      </c>
      <c r="AD469" s="1" t="s">
        <v>1382</v>
      </c>
      <c r="AE469" s="1" t="s">
        <v>364</v>
      </c>
      <c r="AF469" s="1" t="s">
        <v>124</v>
      </c>
      <c r="AG469" s="1" t="s">
        <v>112</v>
      </c>
      <c r="AH469" s="1" t="s">
        <v>124</v>
      </c>
      <c r="AI469" s="1" t="s">
        <v>112</v>
      </c>
      <c r="AJ469" s="1" t="s">
        <v>112</v>
      </c>
      <c r="AK469" s="1" t="s">
        <v>112</v>
      </c>
      <c r="AL469" s="1" t="s">
        <v>416</v>
      </c>
      <c r="AM469" s="1" t="s">
        <v>416</v>
      </c>
      <c r="AN469" s="1" t="s">
        <v>416</v>
      </c>
      <c r="AO469" s="1">
        <v>3190</v>
      </c>
      <c r="AP469" s="1">
        <v>102264</v>
      </c>
      <c r="AQ469" s="1">
        <v>318</v>
      </c>
      <c r="AR469" s="1" t="s">
        <v>110</v>
      </c>
      <c r="AS469" s="1">
        <v>0</v>
      </c>
      <c r="AT469" s="1">
        <v>3272</v>
      </c>
      <c r="AU469" s="2">
        <v>0</v>
      </c>
      <c r="AV469" s="2">
        <v>3272</v>
      </c>
      <c r="BB469" s="1" t="s">
        <v>129</v>
      </c>
      <c r="BC469" s="1" t="s">
        <v>855</v>
      </c>
      <c r="BD469" s="1">
        <v>94</v>
      </c>
      <c r="BE469" s="1" t="s">
        <v>131</v>
      </c>
      <c r="BF469" s="1">
        <v>1</v>
      </c>
      <c r="BG469" s="1">
        <v>1</v>
      </c>
      <c r="BH469" s="1">
        <v>1</v>
      </c>
      <c r="BI469" s="1" t="s">
        <v>131</v>
      </c>
      <c r="BJ469" s="1" t="s">
        <v>182</v>
      </c>
      <c r="BK469" s="1" t="s">
        <v>112</v>
      </c>
      <c r="BN469" s="1" t="s">
        <v>133</v>
      </c>
      <c r="BR469" s="1" t="s">
        <v>133</v>
      </c>
      <c r="BU469" s="1" t="s">
        <v>112</v>
      </c>
      <c r="BV469" s="1" t="s">
        <v>116</v>
      </c>
      <c r="BW469" s="1" t="s">
        <v>112</v>
      </c>
      <c r="BX469" s="1">
        <v>0</v>
      </c>
      <c r="BZ469" s="1">
        <v>0</v>
      </c>
      <c r="CA469" s="1">
        <v>1</v>
      </c>
      <c r="CB469" s="1">
        <v>0</v>
      </c>
      <c r="CC469" s="1">
        <v>0</v>
      </c>
      <c r="CD469" s="1" t="s">
        <v>117</v>
      </c>
      <c r="CE469" s="1" t="s">
        <v>117</v>
      </c>
      <c r="CF469" s="1" t="s">
        <v>110</v>
      </c>
      <c r="CG469" s="1" t="s">
        <v>117</v>
      </c>
      <c r="CH469" s="1" t="s">
        <v>117</v>
      </c>
      <c r="CI469" s="1" t="s">
        <v>117</v>
      </c>
      <c r="CJ469" s="1" t="s">
        <v>117</v>
      </c>
      <c r="CK469" s="1" t="s">
        <v>112</v>
      </c>
      <c r="CL469" s="1">
        <v>13</v>
      </c>
      <c r="CM469" s="1">
        <v>2</v>
      </c>
      <c r="CN469" s="1" t="s">
        <v>142</v>
      </c>
      <c r="CO469" s="1" t="s">
        <v>183</v>
      </c>
      <c r="CP469" s="1">
        <v>0</v>
      </c>
      <c r="CQ469" s="1" t="s">
        <v>143</v>
      </c>
      <c r="CR469" s="1" t="s">
        <v>143</v>
      </c>
      <c r="CS469" s="1" t="s">
        <v>156</v>
      </c>
      <c r="CT469" s="1" t="s">
        <v>215</v>
      </c>
      <c r="CU469" s="8">
        <v>2.5</v>
      </c>
      <c r="CV469" s="1" t="s">
        <v>1383</v>
      </c>
      <c r="CW469" s="1" t="s">
        <v>1383</v>
      </c>
      <c r="CX469" s="1">
        <v>4</v>
      </c>
      <c r="CY469" s="10">
        <f t="shared" si="49"/>
        <v>2.5</v>
      </c>
      <c r="CZ469" s="3">
        <v>7.33026</v>
      </c>
      <c r="DA469" s="3">
        <v>2.26925</v>
      </c>
      <c r="DB469" s="6">
        <f t="shared" si="50"/>
        <v>1</v>
      </c>
      <c r="DC469" s="9">
        <v>0</v>
      </c>
      <c r="DD469" s="7">
        <v>0</v>
      </c>
      <c r="DE469" s="7">
        <v>10</v>
      </c>
      <c r="DF469" s="1">
        <v>12471</v>
      </c>
      <c r="DG469" s="1">
        <f t="shared" si="51"/>
        <v>12471</v>
      </c>
      <c r="DH469" s="9">
        <f t="shared" si="52"/>
        <v>3</v>
      </c>
      <c r="DI469" s="1">
        <v>624</v>
      </c>
      <c r="DJ469" s="1">
        <f t="shared" si="53"/>
        <v>624</v>
      </c>
      <c r="DK469" s="9">
        <f t="shared" si="54"/>
        <v>2</v>
      </c>
      <c r="DL469" s="4">
        <v>10</v>
      </c>
      <c r="DN469">
        <f>(DL469*InputWeights!$C$7+DB469*InputWeights!$C$6)</f>
        <v>5.5</v>
      </c>
      <c r="DO469">
        <f>(DD469*InputWeights!$C$12+DE469*InputWeights!$C$10+CU469*InputWeights!$C$11)</f>
        <v>5</v>
      </c>
      <c r="DP469">
        <f>(DC469*InputWeights!$C$18+DK469*InputWeights!$C$16+DH469*InputWeights!$C$15+CY469*InputWeights!$C$17)</f>
        <v>2.35</v>
      </c>
      <c r="DR469">
        <f>DN469*InputWeights!$C$5+DO469*InputWeights!$C$9+DP469*InputWeights!$C$14</f>
        <v>40.9</v>
      </c>
      <c r="DS469">
        <f>((_xlfn.RANK.EQ(DR469,$DR$2:$DR$6635,0))/(COUNT(DR$2:$DR$6635)))*100</f>
        <v>31.61814488828707</v>
      </c>
      <c r="DT469">
        <f t="shared" si="55"/>
        <v>0</v>
      </c>
    </row>
    <row r="470" spans="1:124" x14ac:dyDescent="0.25">
      <c r="A470" s="1" t="s">
        <v>1861</v>
      </c>
      <c r="B470" s="1" t="s">
        <v>108</v>
      </c>
      <c r="C470" s="1" t="s">
        <v>109</v>
      </c>
      <c r="D470" s="1" t="s">
        <v>110</v>
      </c>
      <c r="E470" s="1" t="s">
        <v>420</v>
      </c>
      <c r="F470" s="1">
        <v>1074</v>
      </c>
      <c r="G470" s="1">
        <v>20001200</v>
      </c>
      <c r="H470" s="1">
        <v>0</v>
      </c>
      <c r="I470" s="1">
        <v>1900</v>
      </c>
      <c r="J470" s="1">
        <v>2001</v>
      </c>
      <c r="K470" s="1" t="s">
        <v>183</v>
      </c>
      <c r="L470" s="1" t="s">
        <v>114</v>
      </c>
      <c r="M470" s="1">
        <v>36</v>
      </c>
      <c r="N470" s="1" t="s">
        <v>358</v>
      </c>
      <c r="O470" s="1">
        <v>2</v>
      </c>
      <c r="P470" s="1" t="s">
        <v>112</v>
      </c>
      <c r="Q470" s="1" t="s">
        <v>117</v>
      </c>
      <c r="R470" s="1">
        <v>0</v>
      </c>
      <c r="S470" s="1" t="s">
        <v>1862</v>
      </c>
      <c r="T470" s="1">
        <v>154</v>
      </c>
      <c r="V470" s="1">
        <v>14348</v>
      </c>
      <c r="W470" s="1" t="s">
        <v>116</v>
      </c>
      <c r="X470" s="1" t="s">
        <v>117</v>
      </c>
      <c r="Y470" s="1" t="s">
        <v>1873</v>
      </c>
      <c r="AA470" s="1" t="s">
        <v>133</v>
      </c>
      <c r="AC470" s="1" t="s">
        <v>1873</v>
      </c>
      <c r="AD470" s="1" t="s">
        <v>1877</v>
      </c>
      <c r="AE470" s="1" t="s">
        <v>274</v>
      </c>
      <c r="AF470" s="1" t="s">
        <v>124</v>
      </c>
      <c r="AG470" s="1" t="s">
        <v>125</v>
      </c>
      <c r="AH470" s="1" t="s">
        <v>124</v>
      </c>
      <c r="AI470" s="1" t="s">
        <v>112</v>
      </c>
      <c r="AJ470" s="1" t="s">
        <v>112</v>
      </c>
      <c r="AK470" s="1" t="s">
        <v>125</v>
      </c>
      <c r="AL470" s="1" t="s">
        <v>457</v>
      </c>
      <c r="AM470" s="1" t="s">
        <v>457</v>
      </c>
      <c r="AN470" s="1" t="s">
        <v>457</v>
      </c>
      <c r="AO470" s="1">
        <v>4245</v>
      </c>
      <c r="AP470" s="1">
        <v>102264</v>
      </c>
      <c r="AQ470" s="1">
        <v>586</v>
      </c>
      <c r="AR470" s="1" t="s">
        <v>110</v>
      </c>
      <c r="AS470" s="1">
        <v>9011</v>
      </c>
      <c r="AT470" s="1">
        <v>10085</v>
      </c>
      <c r="AU470" s="2">
        <v>9011</v>
      </c>
      <c r="AV470" s="2">
        <v>10085</v>
      </c>
      <c r="BB470" s="1" t="s">
        <v>129</v>
      </c>
      <c r="BC470" s="1" t="s">
        <v>130</v>
      </c>
      <c r="BD470" s="1">
        <v>79</v>
      </c>
      <c r="BE470" s="1" t="s">
        <v>131</v>
      </c>
      <c r="BF470" s="1">
        <v>0</v>
      </c>
      <c r="BG470" s="1">
        <v>1</v>
      </c>
      <c r="BH470" s="1">
        <v>1</v>
      </c>
      <c r="BI470" s="1" t="s">
        <v>154</v>
      </c>
      <c r="BJ470" s="1" t="s">
        <v>366</v>
      </c>
      <c r="BK470" s="1" t="s">
        <v>112</v>
      </c>
      <c r="BN470" s="1" t="s">
        <v>133</v>
      </c>
      <c r="BR470" s="1" t="s">
        <v>133</v>
      </c>
      <c r="BU470" s="1" t="s">
        <v>112</v>
      </c>
      <c r="BV470" s="1" t="s">
        <v>114</v>
      </c>
      <c r="BW470" s="1" t="s">
        <v>112</v>
      </c>
      <c r="BX470" s="1">
        <v>1</v>
      </c>
      <c r="BZ470" s="1">
        <v>0</v>
      </c>
      <c r="CA470" s="1">
        <v>1</v>
      </c>
      <c r="CB470" s="1">
        <v>0</v>
      </c>
      <c r="CC470" s="1">
        <v>0</v>
      </c>
      <c r="CD470" s="1" t="s">
        <v>117</v>
      </c>
      <c r="CE470" s="1" t="s">
        <v>117</v>
      </c>
      <c r="CF470" s="1" t="s">
        <v>110</v>
      </c>
      <c r="CG470" s="1" t="s">
        <v>117</v>
      </c>
      <c r="CH470" s="1" t="s">
        <v>114</v>
      </c>
      <c r="CI470" s="1" t="s">
        <v>117</v>
      </c>
      <c r="CJ470" s="1" t="s">
        <v>117</v>
      </c>
      <c r="CK470" s="1" t="s">
        <v>112</v>
      </c>
      <c r="CL470" s="1">
        <v>2</v>
      </c>
      <c r="CM470" s="1">
        <v>0</v>
      </c>
      <c r="CN470" s="1" t="s">
        <v>142</v>
      </c>
      <c r="CO470" s="1" t="s">
        <v>183</v>
      </c>
      <c r="CP470" s="1">
        <v>0</v>
      </c>
      <c r="CQ470" s="1" t="s">
        <v>143</v>
      </c>
      <c r="CR470" s="1" t="s">
        <v>143</v>
      </c>
      <c r="CS470" s="1" t="s">
        <v>184</v>
      </c>
      <c r="CT470" s="1" t="s">
        <v>184</v>
      </c>
      <c r="CU470" s="8">
        <v>7.5</v>
      </c>
      <c r="CV470" s="1" t="s">
        <v>1878</v>
      </c>
      <c r="CW470" s="1" t="s">
        <v>1878</v>
      </c>
      <c r="CX470" s="1">
        <v>3</v>
      </c>
      <c r="CY470" s="10">
        <f t="shared" si="49"/>
        <v>7.5</v>
      </c>
      <c r="CZ470" s="3">
        <v>0.93481400000000003</v>
      </c>
      <c r="DA470" s="3">
        <v>0.55155299999999996</v>
      </c>
      <c r="DB470" s="6">
        <f t="shared" si="50"/>
        <v>1</v>
      </c>
      <c r="DC470" s="9">
        <v>0</v>
      </c>
      <c r="DD470" s="7">
        <v>0</v>
      </c>
      <c r="DE470" s="7">
        <v>0</v>
      </c>
      <c r="DF470" s="1">
        <v>14348</v>
      </c>
      <c r="DG470" s="1">
        <f t="shared" si="51"/>
        <v>14348</v>
      </c>
      <c r="DH470" s="9">
        <f t="shared" si="52"/>
        <v>3</v>
      </c>
      <c r="DI470" s="1">
        <v>665</v>
      </c>
      <c r="DJ470" s="1">
        <f t="shared" si="53"/>
        <v>665</v>
      </c>
      <c r="DK470" s="9">
        <f t="shared" si="54"/>
        <v>2</v>
      </c>
      <c r="DL470" s="4">
        <v>10</v>
      </c>
      <c r="DN470">
        <f>(DL470*InputWeights!$C$7+DB470*InputWeights!$C$6)</f>
        <v>5.5</v>
      </c>
      <c r="DO470">
        <f>(DD470*InputWeights!$C$12+DE470*InputWeights!$C$10+CU470*InputWeights!$C$11)</f>
        <v>3</v>
      </c>
      <c r="DP470">
        <f>(DC470*InputWeights!$C$18+DK470*InputWeights!$C$16+DH470*InputWeights!$C$15+CY470*InputWeights!$C$17)</f>
        <v>3.85</v>
      </c>
      <c r="DR470">
        <f>DN470*InputWeights!$C$5+DO470*InputWeights!$C$9+DP470*InputWeights!$C$14</f>
        <v>40.9</v>
      </c>
      <c r="DS470">
        <f>((_xlfn.RANK.EQ(DR470,$DR$2:$DR$6635,0))/(COUNT(DR$2:$DR$6635)))*100</f>
        <v>31.61814488828707</v>
      </c>
      <c r="DT470">
        <f t="shared" si="55"/>
        <v>0</v>
      </c>
    </row>
    <row r="471" spans="1:124" x14ac:dyDescent="0.25">
      <c r="A471" s="1" t="s">
        <v>237</v>
      </c>
      <c r="B471" s="1" t="s">
        <v>2625</v>
      </c>
      <c r="C471" s="1" t="s">
        <v>2626</v>
      </c>
      <c r="D471" s="1" t="s">
        <v>110</v>
      </c>
      <c r="E471" s="1" t="s">
        <v>311</v>
      </c>
      <c r="F471" s="1">
        <v>3811</v>
      </c>
      <c r="G471" s="1">
        <v>1600</v>
      </c>
      <c r="H471" s="1">
        <v>0</v>
      </c>
      <c r="I471" s="1">
        <v>1944</v>
      </c>
      <c r="J471" s="1">
        <v>2009</v>
      </c>
      <c r="K471" s="1" t="s">
        <v>858</v>
      </c>
      <c r="L471" s="1" t="s">
        <v>110</v>
      </c>
      <c r="M471" s="1">
        <v>36</v>
      </c>
      <c r="N471" s="1" t="s">
        <v>177</v>
      </c>
      <c r="O471" s="1">
        <v>2</v>
      </c>
      <c r="Q471" s="1" t="s">
        <v>397</v>
      </c>
      <c r="R471" s="1">
        <v>3</v>
      </c>
      <c r="S471" s="1" t="s">
        <v>1666</v>
      </c>
      <c r="T471" s="1">
        <v>135</v>
      </c>
      <c r="V471" s="1">
        <v>7307</v>
      </c>
      <c r="W471" s="1" t="s">
        <v>116</v>
      </c>
      <c r="X471" s="1" t="s">
        <v>117</v>
      </c>
      <c r="Y471" s="1" t="s">
        <v>2849</v>
      </c>
      <c r="Z471" s="1" t="s">
        <v>119</v>
      </c>
      <c r="AA471" s="1" t="s">
        <v>2823</v>
      </c>
      <c r="AC471" s="1" t="s">
        <v>218</v>
      </c>
      <c r="AD471" s="1" t="s">
        <v>2865</v>
      </c>
      <c r="AE471" s="1" t="s">
        <v>274</v>
      </c>
      <c r="AF471" s="1" t="s">
        <v>124</v>
      </c>
      <c r="AG471" s="1" t="s">
        <v>112</v>
      </c>
      <c r="AH471" s="1" t="s">
        <v>124</v>
      </c>
      <c r="AI471" s="1" t="s">
        <v>112</v>
      </c>
      <c r="AJ471" s="1" t="s">
        <v>112</v>
      </c>
      <c r="AK471" s="1" t="s">
        <v>112</v>
      </c>
      <c r="AL471" s="1" t="s">
        <v>726</v>
      </c>
      <c r="AM471" s="1" t="s">
        <v>2870</v>
      </c>
      <c r="AN471" s="1" t="s">
        <v>2871</v>
      </c>
      <c r="AO471" s="1">
        <v>40811</v>
      </c>
      <c r="AP471" s="1">
        <v>102264</v>
      </c>
      <c r="AQ471" s="1">
        <v>4209</v>
      </c>
      <c r="AR471" s="1" t="s">
        <v>114</v>
      </c>
      <c r="AS471" s="1">
        <v>26307</v>
      </c>
      <c r="AT471" s="1">
        <v>30118</v>
      </c>
      <c r="AU471" s="2">
        <v>26307</v>
      </c>
      <c r="AV471" s="2">
        <v>30118</v>
      </c>
      <c r="BB471" s="1" t="s">
        <v>2853</v>
      </c>
      <c r="BC471" s="1" t="s">
        <v>130</v>
      </c>
      <c r="BD471" s="1">
        <v>78</v>
      </c>
      <c r="BE471" s="1" t="s">
        <v>131</v>
      </c>
      <c r="BF471" s="1">
        <v>0</v>
      </c>
      <c r="BG471" s="1">
        <v>3</v>
      </c>
      <c r="BH471" s="1">
        <v>3</v>
      </c>
      <c r="BI471" s="1" t="s">
        <v>226</v>
      </c>
      <c r="BJ471" s="1" t="s">
        <v>182</v>
      </c>
      <c r="BK471" s="1" t="s">
        <v>112</v>
      </c>
      <c r="BL471" s="1" t="s">
        <v>2868</v>
      </c>
      <c r="BN471" s="1" t="s">
        <v>133</v>
      </c>
      <c r="BR471" s="1" t="s">
        <v>133</v>
      </c>
      <c r="BU471" s="1" t="s">
        <v>858</v>
      </c>
      <c r="BV471" s="1" t="s">
        <v>116</v>
      </c>
      <c r="BW471" s="1" t="s">
        <v>112</v>
      </c>
      <c r="BX471" s="1">
        <v>0</v>
      </c>
      <c r="BZ471" s="1">
        <v>0</v>
      </c>
      <c r="CA471" s="1">
        <v>1</v>
      </c>
      <c r="CB471" s="1">
        <v>0</v>
      </c>
      <c r="CC471" s="1">
        <v>0</v>
      </c>
      <c r="CD471" s="1" t="s">
        <v>114</v>
      </c>
      <c r="CE471" s="1" t="s">
        <v>397</v>
      </c>
      <c r="CF471" s="1" t="s">
        <v>110</v>
      </c>
      <c r="CG471" s="1" t="s">
        <v>116</v>
      </c>
      <c r="CH471" s="1" t="s">
        <v>116</v>
      </c>
      <c r="CI471" s="1" t="s">
        <v>117</v>
      </c>
      <c r="CJ471" s="1" t="s">
        <v>117</v>
      </c>
      <c r="CK471" s="1" t="s">
        <v>125</v>
      </c>
      <c r="CL471" s="1">
        <v>12</v>
      </c>
      <c r="CM471" s="1">
        <v>3</v>
      </c>
      <c r="CN471" s="1" t="s">
        <v>142</v>
      </c>
      <c r="CO471" s="1" t="s">
        <v>183</v>
      </c>
      <c r="CP471" s="1">
        <v>0</v>
      </c>
      <c r="CQ471" s="1" t="s">
        <v>135</v>
      </c>
      <c r="CR471" s="1" t="s">
        <v>135</v>
      </c>
      <c r="CS471" s="1" t="s">
        <v>156</v>
      </c>
      <c r="CT471" s="1" t="s">
        <v>184</v>
      </c>
      <c r="CU471" s="8">
        <v>7.5</v>
      </c>
      <c r="CV471" s="1" t="s">
        <v>2872</v>
      </c>
      <c r="CW471" s="1" t="s">
        <v>2872</v>
      </c>
      <c r="CX471" s="1">
        <v>4</v>
      </c>
      <c r="CY471" s="10">
        <f t="shared" si="49"/>
        <v>2.5</v>
      </c>
      <c r="CZ471" s="3">
        <v>10</v>
      </c>
      <c r="DA471" s="3">
        <v>6</v>
      </c>
      <c r="DB471" s="6">
        <f t="shared" si="50"/>
        <v>5</v>
      </c>
      <c r="DC471" s="9">
        <v>0</v>
      </c>
      <c r="DD471" s="7">
        <v>0</v>
      </c>
      <c r="DE471" s="7">
        <v>0</v>
      </c>
      <c r="DF471" s="1">
        <v>7307</v>
      </c>
      <c r="DG471" s="1">
        <f t="shared" si="51"/>
        <v>14614</v>
      </c>
      <c r="DH471" s="9">
        <f t="shared" si="52"/>
        <v>3</v>
      </c>
      <c r="DI471" s="1">
        <v>438</v>
      </c>
      <c r="DJ471" s="1">
        <f t="shared" si="53"/>
        <v>876</v>
      </c>
      <c r="DK471" s="9">
        <f t="shared" si="54"/>
        <v>2</v>
      </c>
      <c r="DL471" s="4">
        <v>10</v>
      </c>
      <c r="DN471">
        <f>(DL471*InputWeights!$C$7+DB471*InputWeights!$C$6)</f>
        <v>7.5</v>
      </c>
      <c r="DO471">
        <f>(DD471*InputWeights!$C$12+DE471*InputWeights!$C$10+CU471*InputWeights!$C$11)</f>
        <v>3</v>
      </c>
      <c r="DP471">
        <f>(DC471*InputWeights!$C$18+DK471*InputWeights!$C$16+DH471*InputWeights!$C$15+CY471*InputWeights!$C$17)</f>
        <v>2.35</v>
      </c>
      <c r="DR471">
        <f>DN471*InputWeights!$C$5+DO471*InputWeights!$C$9+DP471*InputWeights!$C$14</f>
        <v>40.9</v>
      </c>
      <c r="DS471">
        <f>((_xlfn.RANK.EQ(DR471,$DR$2:$DR$6635,0))/(COUNT(DR$2:$DR$6635)))*100</f>
        <v>31.61814488828707</v>
      </c>
      <c r="DT471">
        <f t="shared" si="55"/>
        <v>0</v>
      </c>
    </row>
    <row r="472" spans="1:124" x14ac:dyDescent="0.25">
      <c r="A472" s="1" t="s">
        <v>1288</v>
      </c>
      <c r="B472" s="1" t="s">
        <v>2625</v>
      </c>
      <c r="C472" s="1" t="s">
        <v>2626</v>
      </c>
      <c r="D472" s="1" t="s">
        <v>110</v>
      </c>
      <c r="E472" s="1" t="s">
        <v>352</v>
      </c>
      <c r="F472" s="1">
        <v>3166</v>
      </c>
      <c r="G472" s="1">
        <v>230017500</v>
      </c>
      <c r="H472" s="1">
        <v>0</v>
      </c>
      <c r="I472" s="1">
        <v>1933</v>
      </c>
      <c r="J472" s="1">
        <v>2002</v>
      </c>
      <c r="K472" s="1" t="s">
        <v>153</v>
      </c>
      <c r="L472" s="1" t="s">
        <v>110</v>
      </c>
      <c r="M472" s="1">
        <v>28</v>
      </c>
      <c r="N472" s="1" t="s">
        <v>177</v>
      </c>
      <c r="O472" s="1">
        <v>2</v>
      </c>
      <c r="P472" s="1" t="s">
        <v>112</v>
      </c>
      <c r="Q472" s="1" t="s">
        <v>110</v>
      </c>
      <c r="R472" s="1">
        <v>1</v>
      </c>
      <c r="S472" s="1" t="s">
        <v>1135</v>
      </c>
      <c r="T472" s="1">
        <v>200</v>
      </c>
      <c r="V472" s="1">
        <v>7332</v>
      </c>
      <c r="W472" s="1" t="s">
        <v>116</v>
      </c>
      <c r="X472" s="1" t="s">
        <v>117</v>
      </c>
      <c r="Y472" s="1" t="s">
        <v>2747</v>
      </c>
      <c r="AA472" s="1" t="s">
        <v>133</v>
      </c>
      <c r="AC472" s="1" t="s">
        <v>3170</v>
      </c>
      <c r="AD472" s="1" t="s">
        <v>3171</v>
      </c>
      <c r="AE472" s="1" t="s">
        <v>426</v>
      </c>
      <c r="AF472" s="1" t="s">
        <v>124</v>
      </c>
      <c r="AG472" s="1" t="s">
        <v>125</v>
      </c>
      <c r="AH472" s="1" t="s">
        <v>124</v>
      </c>
      <c r="AI472" s="1" t="s">
        <v>112</v>
      </c>
      <c r="AJ472" s="1" t="s">
        <v>112</v>
      </c>
      <c r="AK472" s="1" t="s">
        <v>125</v>
      </c>
      <c r="AL472" s="1" t="s">
        <v>701</v>
      </c>
      <c r="AM472" s="1" t="s">
        <v>350</v>
      </c>
      <c r="AN472" s="1" t="s">
        <v>3172</v>
      </c>
      <c r="AO472" s="1">
        <v>41239</v>
      </c>
      <c r="AP472" s="1">
        <v>102264</v>
      </c>
      <c r="AQ472" s="1">
        <v>4277</v>
      </c>
      <c r="AR472" s="1" t="s">
        <v>110</v>
      </c>
      <c r="AS472" s="1">
        <v>30002</v>
      </c>
      <c r="AT472" s="1">
        <v>33168</v>
      </c>
      <c r="AU472" s="2">
        <v>30002</v>
      </c>
      <c r="AV472" s="2">
        <v>33168</v>
      </c>
      <c r="BB472" s="1" t="s">
        <v>129</v>
      </c>
      <c r="BC472" s="1" t="s">
        <v>704</v>
      </c>
      <c r="BD472" s="1">
        <v>73</v>
      </c>
      <c r="BE472" s="1" t="s">
        <v>131</v>
      </c>
      <c r="BF472" s="1">
        <v>0</v>
      </c>
      <c r="BG472" s="1">
        <v>4</v>
      </c>
      <c r="BH472" s="1">
        <v>4</v>
      </c>
      <c r="BI472" s="1" t="s">
        <v>132</v>
      </c>
      <c r="BJ472" s="1" t="s">
        <v>182</v>
      </c>
      <c r="BK472" s="1" t="s">
        <v>112</v>
      </c>
      <c r="BN472" s="1" t="s">
        <v>133</v>
      </c>
      <c r="BR472" s="1" t="s">
        <v>133</v>
      </c>
      <c r="BU472" s="1" t="s">
        <v>153</v>
      </c>
      <c r="BV472" s="1" t="s">
        <v>114</v>
      </c>
      <c r="BW472" s="1" t="s">
        <v>112</v>
      </c>
      <c r="BX472" s="1">
        <v>0</v>
      </c>
      <c r="BZ472" s="1">
        <v>0</v>
      </c>
      <c r="CA472" s="1">
        <v>1</v>
      </c>
      <c r="CB472" s="1">
        <v>0</v>
      </c>
      <c r="CC472" s="1">
        <v>0</v>
      </c>
      <c r="CD472" s="1" t="s">
        <v>110</v>
      </c>
      <c r="CE472" s="1" t="s">
        <v>110</v>
      </c>
      <c r="CF472" s="1" t="s">
        <v>110</v>
      </c>
      <c r="CG472" s="1" t="s">
        <v>116</v>
      </c>
      <c r="CH472" s="1" t="s">
        <v>114</v>
      </c>
      <c r="CI472" s="1" t="s">
        <v>117</v>
      </c>
      <c r="CJ472" s="1" t="s">
        <v>117</v>
      </c>
      <c r="CK472" s="1" t="s">
        <v>112</v>
      </c>
      <c r="CL472" s="1">
        <v>11</v>
      </c>
      <c r="CM472" s="1">
        <v>0</v>
      </c>
      <c r="CN472" s="1" t="s">
        <v>134</v>
      </c>
      <c r="CO472" s="1" t="s">
        <v>183</v>
      </c>
      <c r="CP472" s="1">
        <v>0</v>
      </c>
      <c r="CQ472" s="1" t="s">
        <v>135</v>
      </c>
      <c r="CR472" s="1" t="s">
        <v>135</v>
      </c>
      <c r="CS472" s="1" t="s">
        <v>136</v>
      </c>
      <c r="CT472" s="1" t="s">
        <v>184</v>
      </c>
      <c r="CU472" s="8">
        <v>7.5</v>
      </c>
      <c r="CV472" s="1" t="s">
        <v>3173</v>
      </c>
      <c r="CW472" s="1" t="s">
        <v>3173</v>
      </c>
      <c r="CX472" s="1">
        <v>3</v>
      </c>
      <c r="CY472" s="10">
        <f t="shared" si="49"/>
        <v>7.5</v>
      </c>
      <c r="CZ472" s="3">
        <v>4.8</v>
      </c>
      <c r="DA472" s="3">
        <v>2.9</v>
      </c>
      <c r="DB472" s="6">
        <f t="shared" si="50"/>
        <v>1</v>
      </c>
      <c r="DC472" s="9">
        <v>0</v>
      </c>
      <c r="DD472" s="7">
        <v>0</v>
      </c>
      <c r="DE472" s="7">
        <v>0</v>
      </c>
      <c r="DF472" s="1">
        <v>7332</v>
      </c>
      <c r="DG472" s="1">
        <f t="shared" si="51"/>
        <v>14664</v>
      </c>
      <c r="DH472" s="9">
        <f t="shared" si="52"/>
        <v>3</v>
      </c>
      <c r="DI472" s="1">
        <v>316</v>
      </c>
      <c r="DJ472" s="1">
        <f t="shared" si="53"/>
        <v>632</v>
      </c>
      <c r="DK472" s="9">
        <f t="shared" si="54"/>
        <v>2</v>
      </c>
      <c r="DL472" s="4">
        <v>10</v>
      </c>
      <c r="DN472">
        <f>(DL472*InputWeights!$C$7+DB472*InputWeights!$C$6)</f>
        <v>5.5</v>
      </c>
      <c r="DO472">
        <f>(DD472*InputWeights!$C$12+DE472*InputWeights!$C$10+CU472*InputWeights!$C$11)</f>
        <v>3</v>
      </c>
      <c r="DP472">
        <f>(DC472*InputWeights!$C$18+DK472*InputWeights!$C$16+DH472*InputWeights!$C$15+CY472*InputWeights!$C$17)</f>
        <v>3.85</v>
      </c>
      <c r="DR472">
        <f>DN472*InputWeights!$C$5+DO472*InputWeights!$C$9+DP472*InputWeights!$C$14</f>
        <v>40.9</v>
      </c>
      <c r="DS472">
        <f>((_xlfn.RANK.EQ(DR472,$DR$2:$DR$6635,0))/(COUNT(DR$2:$DR$6635)))*100</f>
        <v>31.61814488828707</v>
      </c>
      <c r="DT472">
        <f t="shared" si="55"/>
        <v>0</v>
      </c>
    </row>
    <row r="473" spans="1:124" x14ac:dyDescent="0.25">
      <c r="A473" s="1" t="s">
        <v>135</v>
      </c>
      <c r="B473" s="1" t="s">
        <v>2625</v>
      </c>
      <c r="C473" s="1" t="s">
        <v>2626</v>
      </c>
      <c r="D473" s="1" t="s">
        <v>110</v>
      </c>
      <c r="E473" s="1" t="s">
        <v>815</v>
      </c>
      <c r="F473" s="1">
        <v>2384</v>
      </c>
      <c r="G473" s="1">
        <v>230010400</v>
      </c>
      <c r="H473" s="1">
        <v>0</v>
      </c>
      <c r="I473" s="1">
        <v>1963</v>
      </c>
      <c r="J473" s="1">
        <v>2011</v>
      </c>
      <c r="K473" s="1" t="s">
        <v>183</v>
      </c>
      <c r="L473" s="1" t="s">
        <v>114</v>
      </c>
      <c r="M473" s="1">
        <v>34</v>
      </c>
      <c r="N473" s="1" t="s">
        <v>177</v>
      </c>
      <c r="O473" s="1">
        <v>2</v>
      </c>
      <c r="Q473" s="1" t="s">
        <v>117</v>
      </c>
      <c r="R473" s="1">
        <v>0</v>
      </c>
      <c r="S473" s="1" t="s">
        <v>1135</v>
      </c>
      <c r="T473" s="1">
        <v>195</v>
      </c>
      <c r="V473" s="1">
        <v>13091</v>
      </c>
      <c r="W473" s="1" t="s">
        <v>116</v>
      </c>
      <c r="X473" s="1" t="s">
        <v>117</v>
      </c>
      <c r="Y473" s="1" t="s">
        <v>2756</v>
      </c>
      <c r="AA473" s="1" t="s">
        <v>133</v>
      </c>
      <c r="AC473" s="1" t="s">
        <v>218</v>
      </c>
      <c r="AD473" s="1" t="s">
        <v>3210</v>
      </c>
      <c r="AE473" s="1" t="s">
        <v>274</v>
      </c>
      <c r="AF473" s="1" t="s">
        <v>124</v>
      </c>
      <c r="AG473" s="1" t="s">
        <v>125</v>
      </c>
      <c r="AH473" s="1" t="s">
        <v>124</v>
      </c>
      <c r="AI473" s="1" t="s">
        <v>112</v>
      </c>
      <c r="AJ473" s="1" t="s">
        <v>112</v>
      </c>
      <c r="AK473" s="1" t="s">
        <v>125</v>
      </c>
      <c r="AL473" s="1" t="s">
        <v>3208</v>
      </c>
      <c r="AM473" s="1" t="s">
        <v>3211</v>
      </c>
      <c r="AN473" s="1" t="s">
        <v>3212</v>
      </c>
      <c r="AO473" s="1">
        <v>41322</v>
      </c>
      <c r="AP473" s="1">
        <v>102264</v>
      </c>
      <c r="AQ473" s="1">
        <v>4290</v>
      </c>
      <c r="AR473" s="1" t="s">
        <v>110</v>
      </c>
      <c r="AS473" s="1">
        <v>40739</v>
      </c>
      <c r="AT473" s="1">
        <v>43123</v>
      </c>
      <c r="AU473" s="2">
        <v>40739</v>
      </c>
      <c r="AV473" s="2">
        <v>43123</v>
      </c>
      <c r="BB473" s="1" t="s">
        <v>129</v>
      </c>
      <c r="BC473" s="1" t="s">
        <v>704</v>
      </c>
      <c r="BD473" s="1">
        <v>79</v>
      </c>
      <c r="BE473" s="1" t="s">
        <v>131</v>
      </c>
      <c r="BF473" s="1">
        <v>0</v>
      </c>
      <c r="BG473" s="1">
        <v>2</v>
      </c>
      <c r="BH473" s="1">
        <v>2</v>
      </c>
      <c r="BI473" s="1" t="s">
        <v>153</v>
      </c>
      <c r="BJ473" s="1" t="s">
        <v>182</v>
      </c>
      <c r="BK473" s="1" t="s">
        <v>112</v>
      </c>
      <c r="BN473" s="1" t="s">
        <v>133</v>
      </c>
      <c r="BR473" s="1" t="s">
        <v>133</v>
      </c>
      <c r="BU473" s="1" t="s">
        <v>153</v>
      </c>
      <c r="BV473" s="1" t="s">
        <v>114</v>
      </c>
      <c r="BW473" s="1" t="s">
        <v>112</v>
      </c>
      <c r="BX473" s="1">
        <v>0</v>
      </c>
      <c r="BZ473" s="1">
        <v>0</v>
      </c>
      <c r="CA473" s="1">
        <v>1</v>
      </c>
      <c r="CB473" s="1">
        <v>0</v>
      </c>
      <c r="CC473" s="1">
        <v>0</v>
      </c>
      <c r="CD473" s="1" t="s">
        <v>117</v>
      </c>
      <c r="CE473" s="1" t="s">
        <v>117</v>
      </c>
      <c r="CF473" s="1" t="s">
        <v>110</v>
      </c>
      <c r="CG473" s="1" t="s">
        <v>117</v>
      </c>
      <c r="CH473" s="1" t="s">
        <v>117</v>
      </c>
      <c r="CI473" s="1" t="s">
        <v>117</v>
      </c>
      <c r="CJ473" s="1" t="s">
        <v>117</v>
      </c>
      <c r="CK473" s="1" t="s">
        <v>125</v>
      </c>
      <c r="CL473" s="1">
        <v>8</v>
      </c>
      <c r="CM473" s="1">
        <v>1</v>
      </c>
      <c r="CN473" s="1" t="s">
        <v>134</v>
      </c>
      <c r="CO473" s="1" t="s">
        <v>183</v>
      </c>
      <c r="CP473" s="1">
        <v>0</v>
      </c>
      <c r="CQ473" s="1" t="s">
        <v>135</v>
      </c>
      <c r="CR473" s="1" t="s">
        <v>135</v>
      </c>
      <c r="CS473" s="1" t="s">
        <v>136</v>
      </c>
      <c r="CT473" s="1" t="s">
        <v>184</v>
      </c>
      <c r="CU473" s="8">
        <v>7.5</v>
      </c>
      <c r="CV473" s="1" t="s">
        <v>3213</v>
      </c>
      <c r="CW473" s="1" t="s">
        <v>3213</v>
      </c>
      <c r="CX473" s="1">
        <v>3</v>
      </c>
      <c r="CY473" s="10">
        <f t="shared" si="49"/>
        <v>7.5</v>
      </c>
      <c r="CZ473" s="3">
        <v>12.5</v>
      </c>
      <c r="DA473" s="3">
        <v>0.4</v>
      </c>
      <c r="DB473" s="6">
        <f t="shared" si="50"/>
        <v>1</v>
      </c>
      <c r="DC473" s="9">
        <v>0</v>
      </c>
      <c r="DD473" s="7">
        <v>0</v>
      </c>
      <c r="DE473" s="7">
        <v>0</v>
      </c>
      <c r="DF473" s="1">
        <v>13091</v>
      </c>
      <c r="DG473" s="1">
        <f t="shared" si="51"/>
        <v>13091</v>
      </c>
      <c r="DH473" s="9">
        <f t="shared" si="52"/>
        <v>3</v>
      </c>
      <c r="DI473" s="1">
        <v>524</v>
      </c>
      <c r="DJ473" s="1">
        <f t="shared" si="53"/>
        <v>524</v>
      </c>
      <c r="DK473" s="9">
        <f t="shared" si="54"/>
        <v>2</v>
      </c>
      <c r="DL473" s="4">
        <v>10</v>
      </c>
      <c r="DN473">
        <f>(DL473*InputWeights!$C$7+DB473*InputWeights!$C$6)</f>
        <v>5.5</v>
      </c>
      <c r="DO473">
        <f>(DD473*InputWeights!$C$12+DE473*InputWeights!$C$10+CU473*InputWeights!$C$11)</f>
        <v>3</v>
      </c>
      <c r="DP473">
        <f>(DC473*InputWeights!$C$18+DK473*InputWeights!$C$16+DH473*InputWeights!$C$15+CY473*InputWeights!$C$17)</f>
        <v>3.85</v>
      </c>
      <c r="DR473">
        <f>DN473*InputWeights!$C$5+DO473*InputWeights!$C$9+DP473*InputWeights!$C$14</f>
        <v>40.9</v>
      </c>
      <c r="DS473">
        <f>((_xlfn.RANK.EQ(DR473,$DR$2:$DR$6635,0))/(COUNT(DR$2:$DR$6635)))*100</f>
        <v>31.61814488828707</v>
      </c>
      <c r="DT473">
        <f t="shared" si="55"/>
        <v>0</v>
      </c>
    </row>
    <row r="474" spans="1:124" x14ac:dyDescent="0.25">
      <c r="A474" s="1" t="s">
        <v>3354</v>
      </c>
      <c r="B474" s="1" t="s">
        <v>2625</v>
      </c>
      <c r="C474" s="1" t="s">
        <v>2626</v>
      </c>
      <c r="D474" s="1" t="s">
        <v>110</v>
      </c>
      <c r="E474" s="1" t="s">
        <v>802</v>
      </c>
      <c r="F474" s="1">
        <v>2430</v>
      </c>
      <c r="G474" s="1">
        <v>230007700</v>
      </c>
      <c r="H474" s="1">
        <v>0</v>
      </c>
      <c r="I474" s="1">
        <v>1939</v>
      </c>
      <c r="J474" s="1">
        <v>2004</v>
      </c>
      <c r="K474" s="1" t="s">
        <v>183</v>
      </c>
      <c r="L474" s="1" t="s">
        <v>114</v>
      </c>
      <c r="M474" s="1">
        <v>26</v>
      </c>
      <c r="N474" s="1" t="s">
        <v>229</v>
      </c>
      <c r="O474" s="1">
        <v>2</v>
      </c>
      <c r="Q474" s="1" t="s">
        <v>117</v>
      </c>
      <c r="R474" s="1">
        <v>0</v>
      </c>
      <c r="S474" s="1" t="s">
        <v>3305</v>
      </c>
      <c r="T474" s="1">
        <v>189</v>
      </c>
      <c r="V474" s="1">
        <v>11431</v>
      </c>
      <c r="W474" s="1" t="s">
        <v>116</v>
      </c>
      <c r="X474" s="1" t="s">
        <v>117</v>
      </c>
      <c r="Y474" s="1" t="s">
        <v>3276</v>
      </c>
      <c r="AA474" s="1" t="s">
        <v>133</v>
      </c>
      <c r="AC474" s="1" t="s">
        <v>3355</v>
      </c>
      <c r="AD474" s="1" t="s">
        <v>2630</v>
      </c>
      <c r="AE474" s="1" t="s">
        <v>426</v>
      </c>
      <c r="AF474" s="1" t="s">
        <v>124</v>
      </c>
      <c r="AG474" s="1" t="s">
        <v>112</v>
      </c>
      <c r="AH474" s="1" t="s">
        <v>124</v>
      </c>
      <c r="AI474" s="1" t="s">
        <v>112</v>
      </c>
      <c r="AJ474" s="1" t="s">
        <v>112</v>
      </c>
      <c r="AK474" s="1" t="s">
        <v>112</v>
      </c>
      <c r="AL474" s="1" t="s">
        <v>416</v>
      </c>
      <c r="AM474" s="1" t="s">
        <v>416</v>
      </c>
      <c r="AN474" s="1" t="s">
        <v>3356</v>
      </c>
      <c r="AO474" s="1">
        <v>41494</v>
      </c>
      <c r="AP474" s="1">
        <v>102264</v>
      </c>
      <c r="AQ474" s="1">
        <v>4341</v>
      </c>
      <c r="AR474" s="1" t="s">
        <v>110</v>
      </c>
      <c r="AS474" s="1">
        <v>2237</v>
      </c>
      <c r="AT474" s="1">
        <v>4667</v>
      </c>
      <c r="AU474" s="2">
        <v>2237</v>
      </c>
      <c r="AV474" s="2">
        <v>4667</v>
      </c>
      <c r="BB474" s="1" t="s">
        <v>129</v>
      </c>
      <c r="BC474" s="1" t="s">
        <v>941</v>
      </c>
      <c r="BD474" s="1">
        <v>67</v>
      </c>
      <c r="BE474" s="1" t="s">
        <v>131</v>
      </c>
      <c r="BF474" s="1">
        <v>1</v>
      </c>
      <c r="BG474" s="1">
        <v>1</v>
      </c>
      <c r="BH474" s="1">
        <v>1</v>
      </c>
      <c r="BI474" s="1" t="s">
        <v>131</v>
      </c>
      <c r="BJ474" s="1" t="s">
        <v>182</v>
      </c>
      <c r="BK474" s="1" t="s">
        <v>112</v>
      </c>
      <c r="BN474" s="1" t="s">
        <v>133</v>
      </c>
      <c r="BR474" s="1" t="s">
        <v>133</v>
      </c>
      <c r="BU474" s="1" t="s">
        <v>153</v>
      </c>
      <c r="BV474" s="1" t="s">
        <v>116</v>
      </c>
      <c r="BW474" s="1" t="s">
        <v>112</v>
      </c>
      <c r="BX474" s="1">
        <v>0</v>
      </c>
      <c r="BZ474" s="1">
        <v>0</v>
      </c>
      <c r="CA474" s="1">
        <v>1</v>
      </c>
      <c r="CB474" s="1">
        <v>0</v>
      </c>
      <c r="CC474" s="1">
        <v>0</v>
      </c>
      <c r="CD474" s="1" t="s">
        <v>117</v>
      </c>
      <c r="CE474" s="1" t="s">
        <v>117</v>
      </c>
      <c r="CF474" s="1" t="s">
        <v>110</v>
      </c>
      <c r="CG474" s="1" t="s">
        <v>114</v>
      </c>
      <c r="CH474" s="1" t="s">
        <v>117</v>
      </c>
      <c r="CI474" s="1" t="s">
        <v>117</v>
      </c>
      <c r="CJ474" s="1" t="s">
        <v>117</v>
      </c>
      <c r="CK474" s="1" t="s">
        <v>112</v>
      </c>
      <c r="CL474" s="1">
        <v>0</v>
      </c>
      <c r="CM474" s="1">
        <v>4</v>
      </c>
      <c r="CN474" s="1" t="s">
        <v>142</v>
      </c>
      <c r="CO474" s="1" t="s">
        <v>183</v>
      </c>
      <c r="CP474" s="1">
        <v>0</v>
      </c>
      <c r="CQ474" s="1" t="s">
        <v>143</v>
      </c>
      <c r="CR474" s="1" t="s">
        <v>143</v>
      </c>
      <c r="CS474" s="1" t="s">
        <v>184</v>
      </c>
      <c r="CT474" s="1" t="s">
        <v>184</v>
      </c>
      <c r="CU474" s="8">
        <v>7.5</v>
      </c>
      <c r="CV474" s="1" t="s">
        <v>3357</v>
      </c>
      <c r="CW474" s="1" t="s">
        <v>3357</v>
      </c>
      <c r="CX474" s="1">
        <v>5</v>
      </c>
      <c r="CY474" s="10">
        <f t="shared" si="49"/>
        <v>2.5</v>
      </c>
      <c r="CZ474" s="3">
        <v>7.6</v>
      </c>
      <c r="DA474" s="3">
        <v>7.4</v>
      </c>
      <c r="DB474" s="6">
        <f t="shared" si="50"/>
        <v>5</v>
      </c>
      <c r="DC474" s="9">
        <v>0</v>
      </c>
      <c r="DD474" s="7">
        <v>0</v>
      </c>
      <c r="DE474" s="7">
        <v>0</v>
      </c>
      <c r="DF474" s="1">
        <v>11431</v>
      </c>
      <c r="DG474" s="1">
        <f t="shared" si="51"/>
        <v>11431</v>
      </c>
      <c r="DH474" s="9">
        <f t="shared" si="52"/>
        <v>3</v>
      </c>
      <c r="DI474" s="1">
        <v>680</v>
      </c>
      <c r="DJ474" s="1">
        <f t="shared" si="53"/>
        <v>680</v>
      </c>
      <c r="DK474" s="9">
        <f t="shared" si="54"/>
        <v>2</v>
      </c>
      <c r="DL474" s="4">
        <v>10</v>
      </c>
      <c r="DN474">
        <f>(DL474*InputWeights!$C$7+DB474*InputWeights!$C$6)</f>
        <v>7.5</v>
      </c>
      <c r="DO474">
        <f>(DD474*InputWeights!$C$12+DE474*InputWeights!$C$10+CU474*InputWeights!$C$11)</f>
        <v>3</v>
      </c>
      <c r="DP474">
        <f>(DC474*InputWeights!$C$18+DK474*InputWeights!$C$16+DH474*InputWeights!$C$15+CY474*InputWeights!$C$17)</f>
        <v>2.35</v>
      </c>
      <c r="DR474">
        <f>DN474*InputWeights!$C$5+DO474*InputWeights!$C$9+DP474*InputWeights!$C$14</f>
        <v>40.9</v>
      </c>
      <c r="DS474">
        <f>((_xlfn.RANK.EQ(DR474,$DR$2:$DR$6635,0))/(COUNT(DR$2:$DR$6635)))*100</f>
        <v>31.61814488828707</v>
      </c>
      <c r="DT474">
        <f t="shared" si="55"/>
        <v>0</v>
      </c>
    </row>
    <row r="475" spans="1:124" x14ac:dyDescent="0.25">
      <c r="A475" s="1" t="s">
        <v>4232</v>
      </c>
      <c r="B475" s="1" t="s">
        <v>3684</v>
      </c>
      <c r="C475" s="1" t="s">
        <v>3685</v>
      </c>
      <c r="D475" s="1" t="s">
        <v>110</v>
      </c>
      <c r="E475" s="1" t="s">
        <v>168</v>
      </c>
      <c r="F475" s="1">
        <v>2162</v>
      </c>
      <c r="G475" s="1">
        <v>2100</v>
      </c>
      <c r="H475" s="1">
        <v>0</v>
      </c>
      <c r="I475" s="1">
        <v>1936</v>
      </c>
      <c r="J475" s="1">
        <v>2000</v>
      </c>
      <c r="K475" s="1" t="s">
        <v>183</v>
      </c>
      <c r="L475" s="1" t="s">
        <v>114</v>
      </c>
      <c r="M475" s="1">
        <v>24</v>
      </c>
      <c r="N475" s="1" t="s">
        <v>177</v>
      </c>
      <c r="O475" s="1">
        <v>2</v>
      </c>
      <c r="P475" s="1" t="s">
        <v>112</v>
      </c>
      <c r="Q475" s="1" t="s">
        <v>117</v>
      </c>
      <c r="R475" s="1">
        <v>0</v>
      </c>
      <c r="S475" s="1" t="s">
        <v>4112</v>
      </c>
      <c r="T475" s="1">
        <v>160</v>
      </c>
      <c r="V475" s="1">
        <v>4848</v>
      </c>
      <c r="W475" s="1" t="s">
        <v>116</v>
      </c>
      <c r="X475" s="1" t="s">
        <v>117</v>
      </c>
      <c r="Y475" s="1" t="s">
        <v>2993</v>
      </c>
      <c r="Z475" s="1" t="s">
        <v>119</v>
      </c>
      <c r="AA475" s="1" t="s">
        <v>4234</v>
      </c>
      <c r="AC475" s="1" t="s">
        <v>363</v>
      </c>
      <c r="AD475" s="1" t="s">
        <v>4241</v>
      </c>
      <c r="AE475" s="1" t="s">
        <v>123</v>
      </c>
      <c r="AF475" s="1" t="s">
        <v>116</v>
      </c>
      <c r="AG475" s="1" t="s">
        <v>112</v>
      </c>
      <c r="AH475" s="1" t="s">
        <v>124</v>
      </c>
      <c r="AI475" s="1" t="s">
        <v>112</v>
      </c>
      <c r="AJ475" s="1" t="s">
        <v>112</v>
      </c>
      <c r="AK475" s="1" t="s">
        <v>112</v>
      </c>
      <c r="AL475" s="1" t="s">
        <v>967</v>
      </c>
      <c r="AM475" s="1" t="s">
        <v>967</v>
      </c>
      <c r="AN475" s="1" t="s">
        <v>4242</v>
      </c>
      <c r="AO475" s="1">
        <v>69795</v>
      </c>
      <c r="AP475" s="1">
        <v>102264</v>
      </c>
      <c r="AQ475" s="1">
        <v>7016</v>
      </c>
      <c r="AR475" s="1" t="s">
        <v>110</v>
      </c>
      <c r="AS475" s="1">
        <v>47124</v>
      </c>
      <c r="AT475" s="1">
        <v>49286</v>
      </c>
      <c r="AU475" s="2">
        <v>47124</v>
      </c>
      <c r="AV475" s="2">
        <v>49286</v>
      </c>
      <c r="BB475" s="1" t="s">
        <v>129</v>
      </c>
      <c r="BC475" s="1" t="s">
        <v>761</v>
      </c>
      <c r="BD475" s="1">
        <v>74</v>
      </c>
      <c r="BE475" s="1" t="s">
        <v>131</v>
      </c>
      <c r="BF475" s="1">
        <v>2</v>
      </c>
      <c r="BG475" s="1">
        <v>4</v>
      </c>
      <c r="BH475" s="1">
        <v>4</v>
      </c>
      <c r="BJ475" s="1" t="s">
        <v>182</v>
      </c>
      <c r="BK475" s="1" t="s">
        <v>112</v>
      </c>
      <c r="BN475" s="1" t="s">
        <v>133</v>
      </c>
      <c r="BR475" s="1" t="s">
        <v>133</v>
      </c>
      <c r="BU475" s="1" t="s">
        <v>153</v>
      </c>
      <c r="BV475" s="1" t="s">
        <v>116</v>
      </c>
      <c r="BW475" s="1" t="s">
        <v>112</v>
      </c>
      <c r="BX475" s="1">
        <v>0</v>
      </c>
      <c r="BZ475" s="1">
        <v>0</v>
      </c>
      <c r="CA475" s="1">
        <v>1</v>
      </c>
      <c r="CB475" s="1">
        <v>0</v>
      </c>
      <c r="CC475" s="1">
        <v>0</v>
      </c>
      <c r="CD475" s="1" t="s">
        <v>117</v>
      </c>
      <c r="CE475" s="1" t="s">
        <v>117</v>
      </c>
      <c r="CF475" s="1" t="s">
        <v>110</v>
      </c>
      <c r="CG475" s="1" t="s">
        <v>117</v>
      </c>
      <c r="CH475" s="1" t="s">
        <v>117</v>
      </c>
      <c r="CI475" s="1" t="s">
        <v>117</v>
      </c>
      <c r="CJ475" s="1" t="s">
        <v>117</v>
      </c>
      <c r="CK475" s="1" t="s">
        <v>112</v>
      </c>
      <c r="CL475" s="1">
        <v>39</v>
      </c>
      <c r="CM475" s="1">
        <v>4</v>
      </c>
      <c r="CN475" s="1" t="s">
        <v>142</v>
      </c>
      <c r="CO475" s="1" t="s">
        <v>183</v>
      </c>
      <c r="CP475" s="1">
        <v>0</v>
      </c>
      <c r="CQ475" s="1" t="s">
        <v>135</v>
      </c>
      <c r="CR475" s="1" t="s">
        <v>135</v>
      </c>
      <c r="CS475" s="1" t="s">
        <v>184</v>
      </c>
      <c r="CT475" s="1" t="s">
        <v>184</v>
      </c>
      <c r="CU475" s="8">
        <v>7.5</v>
      </c>
      <c r="CV475" s="1" t="s">
        <v>4243</v>
      </c>
      <c r="CW475" s="1" t="s">
        <v>4243</v>
      </c>
      <c r="CX475" s="1">
        <v>4</v>
      </c>
      <c r="CY475" s="10">
        <f t="shared" si="49"/>
        <v>2.5</v>
      </c>
      <c r="CZ475" s="3">
        <v>7.2</v>
      </c>
      <c r="DA475" s="3">
        <v>6.3</v>
      </c>
      <c r="DB475" s="6">
        <f t="shared" si="50"/>
        <v>5</v>
      </c>
      <c r="DC475" s="9">
        <v>10</v>
      </c>
      <c r="DD475" s="7">
        <v>0</v>
      </c>
      <c r="DE475" s="7">
        <v>0</v>
      </c>
      <c r="DF475" s="1">
        <v>4848</v>
      </c>
      <c r="DG475" s="1">
        <f t="shared" si="51"/>
        <v>4848</v>
      </c>
      <c r="DH475" s="9">
        <f t="shared" si="52"/>
        <v>1</v>
      </c>
      <c r="DI475" s="1">
        <v>146</v>
      </c>
      <c r="DJ475" s="1">
        <f t="shared" si="53"/>
        <v>146</v>
      </c>
      <c r="DK475" s="9">
        <f t="shared" si="54"/>
        <v>1</v>
      </c>
      <c r="DL475" s="4">
        <v>10</v>
      </c>
      <c r="DN475">
        <f>(DL475*InputWeights!$C$7+DB475*InputWeights!$C$6)</f>
        <v>7.5</v>
      </c>
      <c r="DO475">
        <f>(DD475*InputWeights!$C$12+DE475*InputWeights!$C$10+CU475*InputWeights!$C$11)</f>
        <v>3</v>
      </c>
      <c r="DP475">
        <f>(DC475*InputWeights!$C$18+DK475*InputWeights!$C$16+DH475*InputWeights!$C$15+CY475*InputWeights!$C$17)</f>
        <v>2.35</v>
      </c>
      <c r="DR475">
        <f>DN475*InputWeights!$C$5+DO475*InputWeights!$C$9+DP475*InputWeights!$C$14</f>
        <v>40.9</v>
      </c>
      <c r="DS475">
        <f>((_xlfn.RANK.EQ(DR475,$DR$2:$DR$6635,0))/(COUNT(DR$2:$DR$6635)))*100</f>
        <v>31.61814488828707</v>
      </c>
      <c r="DT475">
        <f t="shared" si="55"/>
        <v>0</v>
      </c>
    </row>
    <row r="476" spans="1:124" x14ac:dyDescent="0.25">
      <c r="A476" s="1" t="s">
        <v>1698</v>
      </c>
      <c r="B476" s="1" t="s">
        <v>3684</v>
      </c>
      <c r="C476" s="1" t="s">
        <v>3685</v>
      </c>
      <c r="D476" s="1" t="s">
        <v>110</v>
      </c>
      <c r="E476" s="1" t="s">
        <v>802</v>
      </c>
      <c r="F476" s="1">
        <v>1793</v>
      </c>
      <c r="G476" s="1">
        <v>410008300</v>
      </c>
      <c r="H476" s="1">
        <v>0</v>
      </c>
      <c r="I476" s="1">
        <v>1921</v>
      </c>
      <c r="J476" s="1">
        <v>2010</v>
      </c>
      <c r="K476" s="1" t="s">
        <v>183</v>
      </c>
      <c r="L476" s="1" t="s">
        <v>114</v>
      </c>
      <c r="M476" s="1">
        <v>30</v>
      </c>
      <c r="N476" s="1" t="s">
        <v>177</v>
      </c>
      <c r="O476" s="1">
        <v>2</v>
      </c>
      <c r="P476" s="1" t="s">
        <v>366</v>
      </c>
      <c r="Q476" s="1" t="s">
        <v>117</v>
      </c>
      <c r="R476" s="1">
        <v>0</v>
      </c>
      <c r="S476" s="1" t="s">
        <v>4112</v>
      </c>
      <c r="T476" s="1">
        <v>98</v>
      </c>
      <c r="V476" s="1">
        <v>3900</v>
      </c>
      <c r="W476" s="1" t="s">
        <v>116</v>
      </c>
      <c r="X476" s="1" t="s">
        <v>117</v>
      </c>
      <c r="Y476" s="1" t="s">
        <v>4248</v>
      </c>
      <c r="AA476" s="1" t="s">
        <v>133</v>
      </c>
      <c r="AC476" s="1" t="s">
        <v>160</v>
      </c>
      <c r="AD476" s="1" t="s">
        <v>4624</v>
      </c>
      <c r="AE476" s="1" t="s">
        <v>123</v>
      </c>
      <c r="AF476" s="1" t="s">
        <v>114</v>
      </c>
      <c r="AG476" s="1" t="s">
        <v>112</v>
      </c>
      <c r="AH476" s="1" t="s">
        <v>124</v>
      </c>
      <c r="AI476" s="1" t="s">
        <v>112</v>
      </c>
      <c r="AJ476" s="1" t="s">
        <v>112</v>
      </c>
      <c r="AK476" s="1" t="s">
        <v>112</v>
      </c>
      <c r="AL476" s="1" t="s">
        <v>807</v>
      </c>
      <c r="AM476" s="1" t="s">
        <v>416</v>
      </c>
      <c r="AN476" s="1" t="s">
        <v>4625</v>
      </c>
      <c r="AO476" s="1">
        <v>70793</v>
      </c>
      <c r="AP476" s="1">
        <v>102264</v>
      </c>
      <c r="AQ476" s="1">
        <v>7160</v>
      </c>
      <c r="AR476" s="1" t="s">
        <v>110</v>
      </c>
      <c r="AS476" s="1">
        <v>3231</v>
      </c>
      <c r="AT476" s="1">
        <v>5024</v>
      </c>
      <c r="AU476" s="2">
        <v>3231</v>
      </c>
      <c r="AV476" s="2">
        <v>5024</v>
      </c>
      <c r="BB476" s="1" t="s">
        <v>129</v>
      </c>
      <c r="BC476" s="1" t="s">
        <v>761</v>
      </c>
      <c r="BD476" s="1">
        <v>80</v>
      </c>
      <c r="BE476" s="1" t="s">
        <v>131</v>
      </c>
      <c r="BF476" s="1">
        <v>2</v>
      </c>
      <c r="BG476" s="1">
        <v>2</v>
      </c>
      <c r="BH476" s="1">
        <v>2</v>
      </c>
      <c r="BJ476" s="1" t="s">
        <v>182</v>
      </c>
      <c r="BK476" s="1" t="s">
        <v>112</v>
      </c>
      <c r="BN476" s="1" t="s">
        <v>133</v>
      </c>
      <c r="BR476" s="1" t="s">
        <v>133</v>
      </c>
      <c r="BU476" s="1" t="s">
        <v>153</v>
      </c>
      <c r="BV476" s="1" t="s">
        <v>116</v>
      </c>
      <c r="BW476" s="1" t="s">
        <v>112</v>
      </c>
      <c r="BX476" s="1">
        <v>1</v>
      </c>
      <c r="BZ476" s="1">
        <v>0</v>
      </c>
      <c r="CA476" s="1">
        <v>1</v>
      </c>
      <c r="CB476" s="1">
        <v>0</v>
      </c>
      <c r="CC476" s="1">
        <v>0</v>
      </c>
      <c r="CD476" s="1" t="s">
        <v>117</v>
      </c>
      <c r="CE476" s="1" t="s">
        <v>117</v>
      </c>
      <c r="CF476" s="1" t="s">
        <v>110</v>
      </c>
      <c r="CG476" s="1" t="s">
        <v>117</v>
      </c>
      <c r="CH476" s="1" t="s">
        <v>117</v>
      </c>
      <c r="CI476" s="1" t="s">
        <v>117</v>
      </c>
      <c r="CJ476" s="1" t="s">
        <v>117</v>
      </c>
      <c r="CK476" s="1" t="s">
        <v>112</v>
      </c>
      <c r="CL476" s="1">
        <v>3</v>
      </c>
      <c r="CM476" s="1">
        <v>1</v>
      </c>
      <c r="CN476" s="1" t="s">
        <v>142</v>
      </c>
      <c r="CO476" s="1" t="s">
        <v>183</v>
      </c>
      <c r="CP476" s="1">
        <v>0</v>
      </c>
      <c r="CQ476" s="1" t="s">
        <v>135</v>
      </c>
      <c r="CR476" s="1" t="s">
        <v>135</v>
      </c>
      <c r="CS476" s="1" t="s">
        <v>215</v>
      </c>
      <c r="CT476" s="1" t="s">
        <v>184</v>
      </c>
      <c r="CU476" s="8">
        <v>7.5</v>
      </c>
      <c r="CV476" s="1" t="s">
        <v>4626</v>
      </c>
      <c r="CW476" s="1" t="s">
        <v>4626</v>
      </c>
      <c r="CX476" s="1">
        <v>4</v>
      </c>
      <c r="CY476" s="10">
        <f t="shared" si="49"/>
        <v>2.5</v>
      </c>
      <c r="CZ476" s="3">
        <v>2.4</v>
      </c>
      <c r="DA476" s="3">
        <v>1.5</v>
      </c>
      <c r="DB476" s="6">
        <f t="shared" si="50"/>
        <v>1</v>
      </c>
      <c r="DC476" s="9">
        <v>10</v>
      </c>
      <c r="DD476" s="7">
        <v>10</v>
      </c>
      <c r="DE476" s="7">
        <v>0</v>
      </c>
      <c r="DF476" s="1">
        <v>3900</v>
      </c>
      <c r="DG476" s="1">
        <f t="shared" si="51"/>
        <v>3900</v>
      </c>
      <c r="DH476" s="9">
        <f t="shared" si="52"/>
        <v>1</v>
      </c>
      <c r="DI476" s="1">
        <v>179</v>
      </c>
      <c r="DJ476" s="1">
        <f t="shared" si="53"/>
        <v>179</v>
      </c>
      <c r="DK476" s="9">
        <f t="shared" si="54"/>
        <v>1</v>
      </c>
      <c r="DL476" s="4">
        <v>10</v>
      </c>
      <c r="DN476">
        <f>(DL476*InputWeights!$C$7+DB476*InputWeights!$C$6)</f>
        <v>5.5</v>
      </c>
      <c r="DO476">
        <f>(DD476*InputWeights!$C$12+DE476*InputWeights!$C$10+CU476*InputWeights!$C$11)</f>
        <v>5</v>
      </c>
      <c r="DP476">
        <f>(DC476*InputWeights!$C$18+DK476*InputWeights!$C$16+DH476*InputWeights!$C$15+CY476*InputWeights!$C$17)</f>
        <v>2.35</v>
      </c>
      <c r="DR476">
        <f>DN476*InputWeights!$C$5+DO476*InputWeights!$C$9+DP476*InputWeights!$C$14</f>
        <v>40.9</v>
      </c>
      <c r="DS476">
        <f>((_xlfn.RANK.EQ(DR476,$DR$2:$DR$6635,0))/(COUNT(DR$2:$DR$6635)))*100</f>
        <v>31.61814488828707</v>
      </c>
      <c r="DT476">
        <f t="shared" si="55"/>
        <v>0</v>
      </c>
    </row>
    <row r="477" spans="1:124" x14ac:dyDescent="0.25">
      <c r="A477" s="1" t="s">
        <v>1589</v>
      </c>
      <c r="B477" s="1" t="s">
        <v>108</v>
      </c>
      <c r="C477" s="1" t="s">
        <v>109</v>
      </c>
      <c r="D477" s="1" t="s">
        <v>110</v>
      </c>
      <c r="E477" s="1" t="s">
        <v>802</v>
      </c>
      <c r="F477" s="1">
        <v>1859</v>
      </c>
      <c r="G477" s="1">
        <v>20001100</v>
      </c>
      <c r="H477" s="1">
        <v>0</v>
      </c>
      <c r="I477" s="1">
        <v>1963</v>
      </c>
      <c r="J477" s="1">
        <v>2016</v>
      </c>
      <c r="K477" s="1" t="s">
        <v>183</v>
      </c>
      <c r="L477" s="1" t="s">
        <v>114</v>
      </c>
      <c r="M477" s="1">
        <v>20</v>
      </c>
      <c r="N477" s="1" t="s">
        <v>177</v>
      </c>
      <c r="O477" s="1">
        <v>2</v>
      </c>
      <c r="Q477" s="1" t="s">
        <v>117</v>
      </c>
      <c r="R477" s="1">
        <v>0</v>
      </c>
      <c r="S477" s="1" t="s">
        <v>1394</v>
      </c>
      <c r="T477" s="1">
        <v>116</v>
      </c>
      <c r="V477" s="1">
        <v>6413</v>
      </c>
      <c r="W477" s="1" t="s">
        <v>116</v>
      </c>
      <c r="X477" s="1" t="s">
        <v>117</v>
      </c>
      <c r="Y477" s="1" t="s">
        <v>1590</v>
      </c>
      <c r="AA477" s="1" t="s">
        <v>133</v>
      </c>
      <c r="AC477" s="1" t="s">
        <v>1591</v>
      </c>
      <c r="AD477" s="1" t="s">
        <v>1594</v>
      </c>
      <c r="AE477" s="1" t="s">
        <v>426</v>
      </c>
      <c r="AF477" s="1" t="s">
        <v>124</v>
      </c>
      <c r="AG477" s="1" t="s">
        <v>112</v>
      </c>
      <c r="AH477" s="1" t="s">
        <v>124</v>
      </c>
      <c r="AI477" s="1" t="s">
        <v>112</v>
      </c>
      <c r="AJ477" s="1" t="s">
        <v>112</v>
      </c>
      <c r="AK477" s="1" t="s">
        <v>112</v>
      </c>
      <c r="AL477" s="1" t="s">
        <v>416</v>
      </c>
      <c r="AM477" s="1" t="s">
        <v>416</v>
      </c>
      <c r="AN477" s="1" t="s">
        <v>1595</v>
      </c>
      <c r="AO477" s="1">
        <v>3627</v>
      </c>
      <c r="AP477" s="1">
        <v>102264</v>
      </c>
      <c r="AQ477" s="1">
        <v>433</v>
      </c>
      <c r="AR477" s="1" t="s">
        <v>110</v>
      </c>
      <c r="AS477" s="1">
        <v>2638</v>
      </c>
      <c r="AT477" s="1">
        <v>4497</v>
      </c>
      <c r="AU477" s="2">
        <v>2638</v>
      </c>
      <c r="AV477" s="2">
        <v>4497</v>
      </c>
      <c r="BB477" s="1" t="s">
        <v>129</v>
      </c>
      <c r="BC477" s="1" t="s">
        <v>761</v>
      </c>
      <c r="BD477" s="1">
        <v>93</v>
      </c>
      <c r="BE477" s="1" t="s">
        <v>131</v>
      </c>
      <c r="BF477" s="1">
        <v>2</v>
      </c>
      <c r="BG477" s="1">
        <v>4</v>
      </c>
      <c r="BH477" s="1">
        <v>4</v>
      </c>
      <c r="BI477" s="1" t="s">
        <v>131</v>
      </c>
      <c r="BJ477" s="1" t="s">
        <v>182</v>
      </c>
      <c r="BK477" s="1" t="s">
        <v>112</v>
      </c>
      <c r="BN477" s="1" t="s">
        <v>133</v>
      </c>
      <c r="BR477" s="1" t="s">
        <v>133</v>
      </c>
      <c r="BU477" s="1" t="s">
        <v>153</v>
      </c>
      <c r="BV477" s="1" t="s">
        <v>116</v>
      </c>
      <c r="BW477" s="1" t="s">
        <v>112</v>
      </c>
      <c r="BX477" s="1">
        <v>0</v>
      </c>
      <c r="BZ477" s="1">
        <v>0</v>
      </c>
      <c r="CA477" s="1">
        <v>1</v>
      </c>
      <c r="CB477" s="1">
        <v>0</v>
      </c>
      <c r="CC477" s="1">
        <v>0</v>
      </c>
      <c r="CD477" s="1" t="s">
        <v>117</v>
      </c>
      <c r="CE477" s="1" t="s">
        <v>117</v>
      </c>
      <c r="CF477" s="1" t="s">
        <v>110</v>
      </c>
      <c r="CG477" s="1" t="s">
        <v>117</v>
      </c>
      <c r="CH477" s="1" t="s">
        <v>117</v>
      </c>
      <c r="CI477" s="1" t="s">
        <v>117</v>
      </c>
      <c r="CJ477" s="1" t="s">
        <v>117</v>
      </c>
      <c r="CK477" s="1" t="s">
        <v>112</v>
      </c>
      <c r="CL477" s="1">
        <v>2</v>
      </c>
      <c r="CM477" s="1">
        <v>6</v>
      </c>
      <c r="CN477" s="1" t="s">
        <v>142</v>
      </c>
      <c r="CO477" s="1" t="s">
        <v>183</v>
      </c>
      <c r="CP477" s="1">
        <v>0</v>
      </c>
      <c r="CQ477" s="1" t="s">
        <v>135</v>
      </c>
      <c r="CR477" s="1" t="s">
        <v>135</v>
      </c>
      <c r="CS477" s="1" t="s">
        <v>156</v>
      </c>
      <c r="CT477" s="1" t="s">
        <v>215</v>
      </c>
      <c r="CU477" s="8">
        <v>2.5</v>
      </c>
      <c r="CV477" s="1" t="s">
        <v>1596</v>
      </c>
      <c r="CW477" s="1" t="s">
        <v>1596</v>
      </c>
      <c r="CX477" s="1">
        <v>4</v>
      </c>
      <c r="CY477" s="10">
        <f t="shared" si="49"/>
        <v>2.5</v>
      </c>
      <c r="CZ477" s="3">
        <v>5.2327899999999996</v>
      </c>
      <c r="DA477" s="3">
        <v>3.5861700000000001</v>
      </c>
      <c r="DB477" s="6">
        <f t="shared" si="50"/>
        <v>2.5</v>
      </c>
      <c r="DC477" s="9">
        <v>0</v>
      </c>
      <c r="DD477" s="7">
        <v>0</v>
      </c>
      <c r="DE477" s="7">
        <v>10</v>
      </c>
      <c r="DF477" s="1">
        <v>6413</v>
      </c>
      <c r="DG477" s="1">
        <f t="shared" si="51"/>
        <v>6413</v>
      </c>
      <c r="DH477" s="9">
        <f t="shared" si="52"/>
        <v>2</v>
      </c>
      <c r="DI477" s="1">
        <v>491</v>
      </c>
      <c r="DJ477" s="1">
        <f t="shared" si="53"/>
        <v>491</v>
      </c>
      <c r="DK477" s="9">
        <f t="shared" si="54"/>
        <v>1</v>
      </c>
      <c r="DL477" s="4">
        <v>10</v>
      </c>
      <c r="DN477">
        <f>(DL477*InputWeights!$C$7+DB477*InputWeights!$C$6)</f>
        <v>6.25</v>
      </c>
      <c r="DO477">
        <f>(DD477*InputWeights!$C$12+DE477*InputWeights!$C$10+CU477*InputWeights!$C$11)</f>
        <v>5</v>
      </c>
      <c r="DP477">
        <f>(DC477*InputWeights!$C$18+DK477*InputWeights!$C$16+DH477*InputWeights!$C$15+CY477*InputWeights!$C$17)</f>
        <v>1.75</v>
      </c>
      <c r="DR477">
        <f>DN477*InputWeights!$C$5+DO477*InputWeights!$C$9+DP477*InputWeights!$C$14</f>
        <v>40.75</v>
      </c>
      <c r="DS477">
        <f>((_xlfn.RANK.EQ(DR477,$DR$2:$DR$6635,0))/(COUNT(DR$2:$DR$6635)))*100</f>
        <v>32.227488151658768</v>
      </c>
      <c r="DT477">
        <f t="shared" si="55"/>
        <v>0</v>
      </c>
    </row>
    <row r="478" spans="1:124" x14ac:dyDescent="0.25">
      <c r="A478" s="1" t="s">
        <v>3247</v>
      </c>
      <c r="B478" s="1" t="s">
        <v>2625</v>
      </c>
      <c r="C478" s="1" t="s">
        <v>2626</v>
      </c>
      <c r="D478" s="1" t="s">
        <v>110</v>
      </c>
      <c r="E478" s="1" t="s">
        <v>411</v>
      </c>
      <c r="F478" s="1">
        <v>3037</v>
      </c>
      <c r="G478" s="1">
        <v>230010500</v>
      </c>
      <c r="H478" s="1">
        <v>0</v>
      </c>
      <c r="I478" s="1">
        <v>1951</v>
      </c>
      <c r="J478" s="1">
        <v>2000</v>
      </c>
      <c r="K478" s="1" t="s">
        <v>183</v>
      </c>
      <c r="L478" s="1" t="s">
        <v>114</v>
      </c>
      <c r="M478" s="1">
        <v>36</v>
      </c>
      <c r="N478" s="1" t="s">
        <v>229</v>
      </c>
      <c r="O478" s="1">
        <v>2</v>
      </c>
      <c r="Q478" s="1" t="s">
        <v>117</v>
      </c>
      <c r="R478" s="1">
        <v>0</v>
      </c>
      <c r="S478" s="1" t="s">
        <v>3248</v>
      </c>
      <c r="T478" s="1">
        <v>258</v>
      </c>
      <c r="V478" s="1">
        <v>2979</v>
      </c>
      <c r="W478" s="1" t="s">
        <v>116</v>
      </c>
      <c r="X478" s="1" t="s">
        <v>117</v>
      </c>
      <c r="Y478" s="1" t="s">
        <v>628</v>
      </c>
      <c r="AA478" s="1" t="s">
        <v>133</v>
      </c>
      <c r="AC478" s="1" t="s">
        <v>3249</v>
      </c>
      <c r="AD478" s="1" t="s">
        <v>2842</v>
      </c>
      <c r="AE478" s="1" t="s">
        <v>426</v>
      </c>
      <c r="AF478" s="1" t="s">
        <v>124</v>
      </c>
      <c r="AG478" s="1" t="s">
        <v>112</v>
      </c>
      <c r="AH478" s="1" t="s">
        <v>124</v>
      </c>
      <c r="AI478" s="1" t="s">
        <v>112</v>
      </c>
      <c r="AJ478" s="1" t="s">
        <v>112</v>
      </c>
      <c r="AK478" s="1" t="s">
        <v>112</v>
      </c>
      <c r="AL478" s="1" t="s">
        <v>416</v>
      </c>
      <c r="AM478" s="1" t="s">
        <v>416</v>
      </c>
      <c r="AN478" s="1" t="s">
        <v>3250</v>
      </c>
      <c r="AO478" s="1">
        <v>41380</v>
      </c>
      <c r="AP478" s="1">
        <v>102264</v>
      </c>
      <c r="AQ478" s="1">
        <v>4307</v>
      </c>
      <c r="AR478" s="1" t="s">
        <v>110</v>
      </c>
      <c r="AS478" s="1">
        <v>0</v>
      </c>
      <c r="AT478" s="1">
        <v>3037</v>
      </c>
      <c r="AU478" s="2">
        <v>0</v>
      </c>
      <c r="AV478" s="2">
        <v>3037</v>
      </c>
      <c r="BB478" s="1" t="s">
        <v>129</v>
      </c>
      <c r="BC478" s="1" t="s">
        <v>247</v>
      </c>
      <c r="BD478" s="1">
        <v>67</v>
      </c>
      <c r="BE478" s="1" t="s">
        <v>131</v>
      </c>
      <c r="BF478" s="1">
        <v>2</v>
      </c>
      <c r="BG478" s="1">
        <v>2</v>
      </c>
      <c r="BH478" s="1">
        <v>2</v>
      </c>
      <c r="BI478" s="1" t="s">
        <v>131</v>
      </c>
      <c r="BJ478" s="1" t="s">
        <v>182</v>
      </c>
      <c r="BK478" s="1" t="s">
        <v>112</v>
      </c>
      <c r="BN478" s="1" t="s">
        <v>133</v>
      </c>
      <c r="BR478" s="1" t="s">
        <v>133</v>
      </c>
      <c r="BU478" s="1" t="s">
        <v>112</v>
      </c>
      <c r="BV478" s="1" t="s">
        <v>116</v>
      </c>
      <c r="BW478" s="1" t="s">
        <v>112</v>
      </c>
      <c r="BX478" s="1">
        <v>0</v>
      </c>
      <c r="BZ478" s="1">
        <v>0</v>
      </c>
      <c r="CA478" s="1">
        <v>1</v>
      </c>
      <c r="CB478" s="1">
        <v>0</v>
      </c>
      <c r="CC478" s="1">
        <v>0</v>
      </c>
      <c r="CD478" s="1" t="s">
        <v>117</v>
      </c>
      <c r="CE478" s="1" t="s">
        <v>117</v>
      </c>
      <c r="CF478" s="1" t="s">
        <v>117</v>
      </c>
      <c r="CG478" s="1" t="s">
        <v>117</v>
      </c>
      <c r="CH478" s="1" t="s">
        <v>117</v>
      </c>
      <c r="CI478" s="1" t="s">
        <v>117</v>
      </c>
      <c r="CJ478" s="1" t="s">
        <v>117</v>
      </c>
      <c r="CK478" s="1" t="s">
        <v>112</v>
      </c>
      <c r="CL478" s="1">
        <v>15</v>
      </c>
      <c r="CM478" s="1">
        <v>1</v>
      </c>
      <c r="CN478" s="1" t="s">
        <v>134</v>
      </c>
      <c r="CO478" s="1" t="s">
        <v>183</v>
      </c>
      <c r="CP478" s="1">
        <v>0</v>
      </c>
      <c r="CR478" s="1" t="s">
        <v>248</v>
      </c>
      <c r="CS478" s="1" t="s">
        <v>136</v>
      </c>
      <c r="CT478" s="1" t="s">
        <v>184</v>
      </c>
      <c r="CU478" s="8">
        <v>7.5</v>
      </c>
      <c r="CV478" s="1" t="s">
        <v>3251</v>
      </c>
      <c r="CW478" s="1" t="s">
        <v>3251</v>
      </c>
      <c r="CX478" s="1">
        <v>4</v>
      </c>
      <c r="CY478" s="10">
        <f t="shared" si="49"/>
        <v>2.5</v>
      </c>
      <c r="CZ478" s="3">
        <v>14</v>
      </c>
      <c r="DA478" s="3">
        <v>9.6</v>
      </c>
      <c r="DB478" s="6">
        <f t="shared" si="50"/>
        <v>7.5</v>
      </c>
      <c r="DC478" s="9">
        <v>0</v>
      </c>
      <c r="DD478" s="7">
        <v>0</v>
      </c>
      <c r="DE478" s="7">
        <v>0</v>
      </c>
      <c r="DF478" s="1">
        <v>2979</v>
      </c>
      <c r="DG478" s="1">
        <f t="shared" si="51"/>
        <v>2979</v>
      </c>
      <c r="DH478" s="9">
        <f t="shared" si="52"/>
        <v>1</v>
      </c>
      <c r="DI478" s="1">
        <v>148</v>
      </c>
      <c r="DJ478" s="1">
        <f t="shared" si="53"/>
        <v>148</v>
      </c>
      <c r="DK478" s="9">
        <f t="shared" si="54"/>
        <v>1</v>
      </c>
      <c r="DL478" s="4">
        <v>10</v>
      </c>
      <c r="DN478">
        <f>(DL478*InputWeights!$C$7+DB478*InputWeights!$C$6)</f>
        <v>8.75</v>
      </c>
      <c r="DO478">
        <f>(DD478*InputWeights!$C$12+DE478*InputWeights!$C$10+CU478*InputWeights!$C$11)</f>
        <v>3</v>
      </c>
      <c r="DP478">
        <f>(DC478*InputWeights!$C$18+DK478*InputWeights!$C$16+DH478*InputWeights!$C$15+CY478*InputWeights!$C$17)</f>
        <v>1.35</v>
      </c>
      <c r="DR478">
        <f>DN478*InputWeights!$C$5+DO478*InputWeights!$C$9+DP478*InputWeights!$C$14</f>
        <v>40.65</v>
      </c>
      <c r="DS478">
        <f>((_xlfn.RANK.EQ(DR478,$DR$2:$DR$6635,0))/(COUNT(DR$2:$DR$6635)))*100</f>
        <v>32.295192958700071</v>
      </c>
      <c r="DT478">
        <f t="shared" si="55"/>
        <v>0</v>
      </c>
    </row>
    <row r="479" spans="1:124" x14ac:dyDescent="0.25">
      <c r="A479" s="1" t="s">
        <v>1641</v>
      </c>
      <c r="B479" s="1" t="s">
        <v>2625</v>
      </c>
      <c r="C479" s="1" t="s">
        <v>2626</v>
      </c>
      <c r="D479" s="1" t="s">
        <v>110</v>
      </c>
      <c r="E479" s="1" t="s">
        <v>411</v>
      </c>
      <c r="F479" s="1">
        <v>3585</v>
      </c>
      <c r="G479" s="1">
        <v>230014100</v>
      </c>
      <c r="H479" s="1">
        <v>0</v>
      </c>
      <c r="I479" s="1">
        <v>1932</v>
      </c>
      <c r="J479" s="1">
        <v>2006</v>
      </c>
      <c r="K479" s="1" t="s">
        <v>183</v>
      </c>
      <c r="L479" s="1" t="s">
        <v>114</v>
      </c>
      <c r="M479" s="1">
        <v>24</v>
      </c>
      <c r="N479" s="1" t="s">
        <v>229</v>
      </c>
      <c r="O479" s="1">
        <v>2</v>
      </c>
      <c r="P479" s="1" t="s">
        <v>112</v>
      </c>
      <c r="Q479" s="1" t="s">
        <v>117</v>
      </c>
      <c r="R479" s="1">
        <v>0</v>
      </c>
      <c r="S479" s="1" t="s">
        <v>2990</v>
      </c>
      <c r="T479" s="1">
        <v>165</v>
      </c>
      <c r="V479" s="1">
        <v>2048</v>
      </c>
      <c r="W479" s="1" t="s">
        <v>116</v>
      </c>
      <c r="X479" s="1" t="s">
        <v>117</v>
      </c>
      <c r="Y479" s="1" t="s">
        <v>2630</v>
      </c>
      <c r="AA479" s="1" t="s">
        <v>133</v>
      </c>
      <c r="AC479" s="1" t="s">
        <v>3282</v>
      </c>
      <c r="AD479" s="1" t="s">
        <v>3327</v>
      </c>
      <c r="AE479" s="1" t="s">
        <v>426</v>
      </c>
      <c r="AF479" s="1" t="s">
        <v>124</v>
      </c>
      <c r="AG479" s="1" t="s">
        <v>112</v>
      </c>
      <c r="AH479" s="1" t="s">
        <v>124</v>
      </c>
      <c r="AI479" s="1" t="s">
        <v>112</v>
      </c>
      <c r="AJ479" s="1" t="s">
        <v>112</v>
      </c>
      <c r="AK479" s="1" t="s">
        <v>112</v>
      </c>
      <c r="AL479" s="1" t="s">
        <v>3328</v>
      </c>
      <c r="AM479" s="1" t="s">
        <v>3328</v>
      </c>
      <c r="AN479" s="1" t="s">
        <v>3329</v>
      </c>
      <c r="AO479" s="1">
        <v>41479</v>
      </c>
      <c r="AP479" s="1">
        <v>102264</v>
      </c>
      <c r="AQ479" s="1">
        <v>4337</v>
      </c>
      <c r="AR479" s="1" t="s">
        <v>110</v>
      </c>
      <c r="AS479" s="1">
        <v>0</v>
      </c>
      <c r="AT479" s="1">
        <v>3585</v>
      </c>
      <c r="AU479" s="2">
        <v>0</v>
      </c>
      <c r="AV479" s="2">
        <v>3585</v>
      </c>
      <c r="BB479" s="1" t="s">
        <v>129</v>
      </c>
      <c r="BC479" s="1" t="s">
        <v>761</v>
      </c>
      <c r="BD479" s="1">
        <v>74</v>
      </c>
      <c r="BE479" s="1" t="s">
        <v>131</v>
      </c>
      <c r="BF479" s="1">
        <v>2</v>
      </c>
      <c r="BG479" s="1">
        <v>2</v>
      </c>
      <c r="BH479" s="1">
        <v>2</v>
      </c>
      <c r="BI479" s="1" t="s">
        <v>131</v>
      </c>
      <c r="BJ479" s="1" t="s">
        <v>366</v>
      </c>
      <c r="BK479" s="1" t="s">
        <v>112</v>
      </c>
      <c r="BN479" s="1" t="s">
        <v>133</v>
      </c>
      <c r="BR479" s="1" t="s">
        <v>133</v>
      </c>
      <c r="BU479" s="1" t="s">
        <v>153</v>
      </c>
      <c r="BV479" s="1" t="s">
        <v>116</v>
      </c>
      <c r="BW479" s="1" t="s">
        <v>112</v>
      </c>
      <c r="BX479" s="1">
        <v>1</v>
      </c>
      <c r="BZ479" s="1">
        <v>0</v>
      </c>
      <c r="CA479" s="1">
        <v>1</v>
      </c>
      <c r="CB479" s="1">
        <v>0</v>
      </c>
      <c r="CC479" s="1">
        <v>0</v>
      </c>
      <c r="CD479" s="1" t="s">
        <v>117</v>
      </c>
      <c r="CE479" s="1" t="s">
        <v>117</v>
      </c>
      <c r="CF479" s="1" t="s">
        <v>110</v>
      </c>
      <c r="CG479" s="1" t="s">
        <v>116</v>
      </c>
      <c r="CH479" s="1" t="s">
        <v>117</v>
      </c>
      <c r="CI479" s="1" t="s">
        <v>117</v>
      </c>
      <c r="CJ479" s="1" t="s">
        <v>117</v>
      </c>
      <c r="CK479" s="1" t="s">
        <v>112</v>
      </c>
      <c r="CL479" s="1">
        <v>9</v>
      </c>
      <c r="CM479" s="1">
        <v>6</v>
      </c>
      <c r="CN479" s="1" t="s">
        <v>142</v>
      </c>
      <c r="CO479" s="1" t="s">
        <v>183</v>
      </c>
      <c r="CP479" s="1">
        <v>0</v>
      </c>
      <c r="CQ479" s="1" t="s">
        <v>135</v>
      </c>
      <c r="CR479" s="1" t="s">
        <v>135</v>
      </c>
      <c r="CS479" s="1" t="s">
        <v>184</v>
      </c>
      <c r="CT479" s="1" t="s">
        <v>184</v>
      </c>
      <c r="CU479" s="8">
        <v>7.5</v>
      </c>
      <c r="CV479" s="1" t="s">
        <v>3330</v>
      </c>
      <c r="CW479" s="1" t="s">
        <v>3330</v>
      </c>
      <c r="CX479" s="1">
        <v>4</v>
      </c>
      <c r="CY479" s="10">
        <f t="shared" si="49"/>
        <v>2.5</v>
      </c>
      <c r="CZ479" s="3">
        <v>15.1</v>
      </c>
      <c r="DA479" s="3">
        <v>11.6</v>
      </c>
      <c r="DB479" s="6">
        <f t="shared" si="50"/>
        <v>7.5</v>
      </c>
      <c r="DC479" s="9">
        <v>0</v>
      </c>
      <c r="DD479" s="7">
        <v>0</v>
      </c>
      <c r="DE479" s="7">
        <v>0</v>
      </c>
      <c r="DF479" s="1">
        <v>2048</v>
      </c>
      <c r="DG479" s="1">
        <f t="shared" si="51"/>
        <v>2048</v>
      </c>
      <c r="DH479" s="9">
        <f t="shared" si="52"/>
        <v>1</v>
      </c>
      <c r="DI479" s="1">
        <v>16</v>
      </c>
      <c r="DJ479" s="1">
        <f t="shared" si="53"/>
        <v>16</v>
      </c>
      <c r="DK479" s="9">
        <f t="shared" si="54"/>
        <v>1</v>
      </c>
      <c r="DL479" s="4">
        <v>10</v>
      </c>
      <c r="DN479">
        <f>(DL479*InputWeights!$C$7+DB479*InputWeights!$C$6)</f>
        <v>8.75</v>
      </c>
      <c r="DO479">
        <f>(DD479*InputWeights!$C$12+DE479*InputWeights!$C$10+CU479*InputWeights!$C$11)</f>
        <v>3</v>
      </c>
      <c r="DP479">
        <f>(DC479*InputWeights!$C$18+DK479*InputWeights!$C$16+DH479*InputWeights!$C$15+CY479*InputWeights!$C$17)</f>
        <v>1.35</v>
      </c>
      <c r="DR479">
        <f>DN479*InputWeights!$C$5+DO479*InputWeights!$C$9+DP479*InputWeights!$C$14</f>
        <v>40.65</v>
      </c>
      <c r="DS479">
        <f>((_xlfn.RANK.EQ(DR479,$DR$2:$DR$6635,0))/(COUNT(DR$2:$DR$6635)))*100</f>
        <v>32.295192958700071</v>
      </c>
      <c r="DT479">
        <f t="shared" si="55"/>
        <v>0</v>
      </c>
    </row>
    <row r="480" spans="1:124" x14ac:dyDescent="0.25">
      <c r="A480" s="1" t="s">
        <v>3843</v>
      </c>
      <c r="B480" s="1" t="s">
        <v>3684</v>
      </c>
      <c r="C480" s="1" t="s">
        <v>3685</v>
      </c>
      <c r="D480" s="1" t="s">
        <v>110</v>
      </c>
      <c r="E480" s="1" t="s">
        <v>334</v>
      </c>
      <c r="F480" s="1">
        <v>1550</v>
      </c>
      <c r="G480" s="1">
        <v>1000</v>
      </c>
      <c r="H480" s="1">
        <v>0</v>
      </c>
      <c r="I480" s="1">
        <v>1930</v>
      </c>
      <c r="J480" s="1">
        <v>2015</v>
      </c>
      <c r="K480" s="1" t="s">
        <v>183</v>
      </c>
      <c r="L480" s="1" t="s">
        <v>114</v>
      </c>
      <c r="M480" s="1">
        <v>34</v>
      </c>
      <c r="N480" s="1" t="s">
        <v>177</v>
      </c>
      <c r="O480" s="1">
        <v>2</v>
      </c>
      <c r="P480" s="1" t="s">
        <v>112</v>
      </c>
      <c r="Q480" s="1" t="s">
        <v>117</v>
      </c>
      <c r="R480" s="1">
        <v>0</v>
      </c>
      <c r="S480" s="1" t="s">
        <v>3844</v>
      </c>
      <c r="T480" s="1">
        <v>110</v>
      </c>
      <c r="V480" s="1">
        <v>3619</v>
      </c>
      <c r="W480" s="1" t="s">
        <v>116</v>
      </c>
      <c r="X480" s="1" t="s">
        <v>117</v>
      </c>
      <c r="Y480" s="1" t="s">
        <v>1113</v>
      </c>
      <c r="Z480" s="1" t="s">
        <v>119</v>
      </c>
      <c r="AA480" s="1" t="s">
        <v>3845</v>
      </c>
      <c r="AC480" s="1" t="s">
        <v>3853</v>
      </c>
      <c r="AD480" s="1" t="s">
        <v>160</v>
      </c>
      <c r="AE480" s="1" t="s">
        <v>274</v>
      </c>
      <c r="AF480" s="1" t="s">
        <v>114</v>
      </c>
      <c r="AG480" s="1" t="s">
        <v>112</v>
      </c>
      <c r="AH480" s="1" t="s">
        <v>124</v>
      </c>
      <c r="AI480" s="1" t="s">
        <v>112</v>
      </c>
      <c r="AJ480" s="1" t="s">
        <v>112</v>
      </c>
      <c r="AK480" s="1" t="s">
        <v>112</v>
      </c>
      <c r="AL480" s="1" t="s">
        <v>342</v>
      </c>
      <c r="AM480" s="1" t="s">
        <v>342</v>
      </c>
      <c r="AN480" s="1" t="s">
        <v>342</v>
      </c>
      <c r="AO480" s="1">
        <v>69246</v>
      </c>
      <c r="AP480" s="1">
        <v>102264</v>
      </c>
      <c r="AQ480" s="1">
        <v>6998</v>
      </c>
      <c r="AR480" s="1" t="s">
        <v>110</v>
      </c>
      <c r="AS480" s="1">
        <v>15800</v>
      </c>
      <c r="AT480" s="1">
        <v>17350</v>
      </c>
      <c r="AU480" s="2">
        <v>15800</v>
      </c>
      <c r="AV480" s="2">
        <v>17350</v>
      </c>
      <c r="BB480" s="1" t="s">
        <v>129</v>
      </c>
      <c r="BC480" s="1" t="s">
        <v>1387</v>
      </c>
      <c r="BD480" s="1">
        <v>80</v>
      </c>
      <c r="BE480" s="1" t="s">
        <v>131</v>
      </c>
      <c r="BF480" s="1">
        <v>1</v>
      </c>
      <c r="BG480" s="1">
        <v>1</v>
      </c>
      <c r="BH480" s="1">
        <v>1</v>
      </c>
      <c r="BJ480" s="1" t="s">
        <v>182</v>
      </c>
      <c r="BK480" s="1" t="s">
        <v>112</v>
      </c>
      <c r="BL480" s="1" t="s">
        <v>3729</v>
      </c>
      <c r="BM480" s="1" t="s">
        <v>119</v>
      </c>
      <c r="BN480" s="1" t="s">
        <v>3855</v>
      </c>
      <c r="BR480" s="1" t="s">
        <v>133</v>
      </c>
      <c r="BU480" s="1" t="s">
        <v>153</v>
      </c>
      <c r="BV480" s="1" t="s">
        <v>116</v>
      </c>
      <c r="BW480" s="1" t="s">
        <v>112</v>
      </c>
      <c r="BX480" s="1">
        <v>0</v>
      </c>
      <c r="BZ480" s="1">
        <v>0</v>
      </c>
      <c r="CA480" s="1">
        <v>1</v>
      </c>
      <c r="CB480" s="1">
        <v>0</v>
      </c>
      <c r="CC480" s="1">
        <v>0</v>
      </c>
      <c r="CD480" s="1" t="s">
        <v>117</v>
      </c>
      <c r="CE480" s="1" t="s">
        <v>117</v>
      </c>
      <c r="CF480" s="1" t="s">
        <v>110</v>
      </c>
      <c r="CG480" s="1" t="s">
        <v>117</v>
      </c>
      <c r="CH480" s="1" t="s">
        <v>110</v>
      </c>
      <c r="CI480" s="1" t="s">
        <v>117</v>
      </c>
      <c r="CJ480" s="1" t="s">
        <v>110</v>
      </c>
      <c r="CK480" s="1" t="s">
        <v>112</v>
      </c>
      <c r="CL480" s="1">
        <v>7</v>
      </c>
      <c r="CM480" s="1">
        <v>3</v>
      </c>
      <c r="CN480" s="1" t="s">
        <v>142</v>
      </c>
      <c r="CO480" s="1" t="s">
        <v>183</v>
      </c>
      <c r="CP480" s="1">
        <v>0</v>
      </c>
      <c r="CQ480" s="1" t="s">
        <v>143</v>
      </c>
      <c r="CR480" s="1" t="s">
        <v>143</v>
      </c>
      <c r="CS480" s="1" t="s">
        <v>156</v>
      </c>
      <c r="CT480" s="1" t="s">
        <v>184</v>
      </c>
      <c r="CU480" s="8">
        <v>7.5</v>
      </c>
      <c r="CV480" s="1" t="s">
        <v>3856</v>
      </c>
      <c r="CW480" s="1" t="s">
        <v>3856</v>
      </c>
      <c r="CX480" s="1">
        <v>4</v>
      </c>
      <c r="CY480" s="10">
        <f t="shared" si="49"/>
        <v>2.5</v>
      </c>
      <c r="CZ480" s="3">
        <v>15.5</v>
      </c>
      <c r="DA480" s="3">
        <v>9.6999999999999993</v>
      </c>
      <c r="DB480" s="6">
        <f t="shared" si="50"/>
        <v>7.5</v>
      </c>
      <c r="DC480" s="9">
        <v>0</v>
      </c>
      <c r="DD480" s="7">
        <v>0</v>
      </c>
      <c r="DE480" s="7">
        <v>0</v>
      </c>
      <c r="DF480" s="1">
        <v>3619</v>
      </c>
      <c r="DG480" s="1">
        <f t="shared" si="51"/>
        <v>3619</v>
      </c>
      <c r="DH480" s="9">
        <f t="shared" si="52"/>
        <v>1</v>
      </c>
      <c r="DI480" s="1">
        <v>217</v>
      </c>
      <c r="DJ480" s="1">
        <f t="shared" si="53"/>
        <v>217</v>
      </c>
      <c r="DK480" s="9">
        <f t="shared" si="54"/>
        <v>1</v>
      </c>
      <c r="DL480" s="4">
        <v>10</v>
      </c>
      <c r="DN480">
        <f>(DL480*InputWeights!$C$7+DB480*InputWeights!$C$6)</f>
        <v>8.75</v>
      </c>
      <c r="DO480">
        <f>(DD480*InputWeights!$C$12+DE480*InputWeights!$C$10+CU480*InputWeights!$C$11)</f>
        <v>3</v>
      </c>
      <c r="DP480">
        <f>(DC480*InputWeights!$C$18+DK480*InputWeights!$C$16+DH480*InputWeights!$C$15+CY480*InputWeights!$C$17)</f>
        <v>1.35</v>
      </c>
      <c r="DR480">
        <f>DN480*InputWeights!$C$5+DO480*InputWeights!$C$9+DP480*InputWeights!$C$14</f>
        <v>40.65</v>
      </c>
      <c r="DS480">
        <f>((_xlfn.RANK.EQ(DR480,$DR$2:$DR$6635,0))/(COUNT(DR$2:$DR$6635)))*100</f>
        <v>32.295192958700071</v>
      </c>
      <c r="DT480">
        <f t="shared" si="55"/>
        <v>0</v>
      </c>
    </row>
    <row r="481" spans="1:124" x14ac:dyDescent="0.25">
      <c r="A481" s="1" t="s">
        <v>450</v>
      </c>
      <c r="B481" s="1" t="s">
        <v>108</v>
      </c>
      <c r="C481" s="1" t="s">
        <v>109</v>
      </c>
      <c r="D481" s="1" t="s">
        <v>110</v>
      </c>
      <c r="E481" s="1" t="s">
        <v>158</v>
      </c>
      <c r="F481" s="1">
        <v>1704</v>
      </c>
      <c r="G481" s="1">
        <v>7700</v>
      </c>
      <c r="H481" s="1">
        <v>0</v>
      </c>
      <c r="I481" s="1">
        <v>1936</v>
      </c>
      <c r="J481" s="1">
        <v>2014</v>
      </c>
      <c r="K481" s="1" t="s">
        <v>112</v>
      </c>
      <c r="L481" s="1" t="s">
        <v>110</v>
      </c>
      <c r="M481" s="1">
        <v>25</v>
      </c>
      <c r="N481" s="1" t="s">
        <v>177</v>
      </c>
      <c r="O481" s="1">
        <v>2</v>
      </c>
      <c r="Q481" s="1" t="s">
        <v>114</v>
      </c>
      <c r="R481" s="1">
        <v>4</v>
      </c>
      <c r="S481" s="1" t="s">
        <v>452</v>
      </c>
      <c r="T481" s="1">
        <v>73</v>
      </c>
      <c r="V481" s="1">
        <v>13120</v>
      </c>
      <c r="W481" s="1" t="s">
        <v>116</v>
      </c>
      <c r="X481" s="1" t="s">
        <v>117</v>
      </c>
      <c r="Y481" s="1" t="s">
        <v>493</v>
      </c>
      <c r="Z481" s="1" t="s">
        <v>119</v>
      </c>
      <c r="AA481" s="1" t="s">
        <v>454</v>
      </c>
      <c r="AC481" s="1" t="s">
        <v>160</v>
      </c>
      <c r="AD481" s="1" t="s">
        <v>218</v>
      </c>
      <c r="AE481" s="1" t="s">
        <v>364</v>
      </c>
      <c r="AF481" s="1" t="s">
        <v>124</v>
      </c>
      <c r="AG481" s="1" t="s">
        <v>125</v>
      </c>
      <c r="AH481" s="1" t="s">
        <v>124</v>
      </c>
      <c r="AI481" s="1" t="s">
        <v>150</v>
      </c>
      <c r="AJ481" s="1" t="s">
        <v>112</v>
      </c>
      <c r="AK481" s="1" t="s">
        <v>125</v>
      </c>
      <c r="AL481" s="1" t="s">
        <v>126</v>
      </c>
      <c r="AM481" s="1" t="s">
        <v>498</v>
      </c>
      <c r="AN481" s="1" t="s">
        <v>499</v>
      </c>
      <c r="AO481" s="1">
        <v>1807</v>
      </c>
      <c r="AP481" s="1">
        <v>102264</v>
      </c>
      <c r="AQ481" s="1">
        <v>161</v>
      </c>
      <c r="AR481" s="1" t="s">
        <v>110</v>
      </c>
      <c r="AS481" s="1">
        <v>50031</v>
      </c>
      <c r="AT481" s="1">
        <v>51735</v>
      </c>
      <c r="AU481" s="2">
        <v>50031</v>
      </c>
      <c r="AV481" s="2">
        <v>51735</v>
      </c>
      <c r="BB481" s="1" t="s">
        <v>129</v>
      </c>
      <c r="BC481" s="1" t="s">
        <v>189</v>
      </c>
      <c r="BD481" s="1">
        <v>96</v>
      </c>
      <c r="BE481" s="1" t="s">
        <v>131</v>
      </c>
      <c r="BF481" s="1">
        <v>0</v>
      </c>
      <c r="BG481" s="1">
        <v>4</v>
      </c>
      <c r="BH481" s="1">
        <v>4</v>
      </c>
      <c r="BI481" s="1" t="s">
        <v>153</v>
      </c>
      <c r="BJ481" s="1" t="s">
        <v>182</v>
      </c>
      <c r="BK481" s="1" t="s">
        <v>112</v>
      </c>
      <c r="BN481" s="1" t="s">
        <v>133</v>
      </c>
      <c r="BR481" s="1" t="s">
        <v>133</v>
      </c>
      <c r="BU481" s="1" t="s">
        <v>112</v>
      </c>
      <c r="BV481" s="1" t="s">
        <v>114</v>
      </c>
      <c r="BW481" s="1" t="s">
        <v>112</v>
      </c>
      <c r="BX481" s="1">
        <v>0</v>
      </c>
      <c r="BZ481" s="1">
        <v>0</v>
      </c>
      <c r="CA481" s="1">
        <v>1</v>
      </c>
      <c r="CB481" s="1">
        <v>0</v>
      </c>
      <c r="CC481" s="1">
        <v>0</v>
      </c>
      <c r="CD481" s="1" t="s">
        <v>110</v>
      </c>
      <c r="CE481" s="1" t="s">
        <v>114</v>
      </c>
      <c r="CF481" s="1" t="s">
        <v>110</v>
      </c>
      <c r="CG481" s="1" t="s">
        <v>117</v>
      </c>
      <c r="CH481" s="1" t="s">
        <v>116</v>
      </c>
      <c r="CI481" s="1" t="s">
        <v>117</v>
      </c>
      <c r="CJ481" s="1" t="s">
        <v>117</v>
      </c>
      <c r="CK481" s="1" t="s">
        <v>125</v>
      </c>
      <c r="CL481" s="1">
        <v>9</v>
      </c>
      <c r="CM481" s="1">
        <v>2</v>
      </c>
      <c r="CN481" s="1" t="s">
        <v>142</v>
      </c>
      <c r="CO481" s="1" t="s">
        <v>183</v>
      </c>
      <c r="CP481" s="1">
        <v>0</v>
      </c>
      <c r="CQ481" s="1" t="s">
        <v>143</v>
      </c>
      <c r="CR481" s="1" t="s">
        <v>143</v>
      </c>
      <c r="CS481" s="1" t="s">
        <v>215</v>
      </c>
      <c r="CT481" s="1" t="s">
        <v>215</v>
      </c>
      <c r="CU481" s="8">
        <v>2.5</v>
      </c>
      <c r="CV481" s="1" t="s">
        <v>502</v>
      </c>
      <c r="CW481" s="1" t="s">
        <v>502</v>
      </c>
      <c r="CX481" s="1">
        <v>3</v>
      </c>
      <c r="CY481" s="10">
        <f t="shared" si="49"/>
        <v>7.5</v>
      </c>
      <c r="CZ481" s="3">
        <v>0.2</v>
      </c>
      <c r="DA481" s="3">
        <v>0.5</v>
      </c>
      <c r="DB481" s="6">
        <f t="shared" si="50"/>
        <v>1</v>
      </c>
      <c r="DC481" s="9">
        <v>0</v>
      </c>
      <c r="DD481" s="7">
        <v>0</v>
      </c>
      <c r="DE481" s="7">
        <v>0</v>
      </c>
      <c r="DF481" s="1">
        <v>13120</v>
      </c>
      <c r="DG481" s="1">
        <f t="shared" si="51"/>
        <v>26240</v>
      </c>
      <c r="DH481" s="9">
        <f t="shared" si="52"/>
        <v>6</v>
      </c>
      <c r="DI481" s="1">
        <v>656</v>
      </c>
      <c r="DJ481" s="1">
        <f t="shared" si="53"/>
        <v>1312</v>
      </c>
      <c r="DK481" s="9">
        <f t="shared" si="54"/>
        <v>3</v>
      </c>
      <c r="DL481" s="4">
        <v>10</v>
      </c>
      <c r="DN481">
        <f>(DL481*InputWeights!$C$7+DB481*InputWeights!$C$6)</f>
        <v>5.5</v>
      </c>
      <c r="DO481">
        <f>(DD481*InputWeights!$C$12+DE481*InputWeights!$C$10+CU481*InputWeights!$C$11)</f>
        <v>1</v>
      </c>
      <c r="DP481">
        <f>(DC481*InputWeights!$C$18+DK481*InputWeights!$C$16+DH481*InputWeights!$C$15+CY481*InputWeights!$C$17)</f>
        <v>5.25</v>
      </c>
      <c r="DR481">
        <f>DN481*InputWeights!$C$5+DO481*InputWeights!$C$9+DP481*InputWeights!$C$14</f>
        <v>40.5</v>
      </c>
      <c r="DS481">
        <f>((_xlfn.RANK.EQ(DR481,$DR$2:$DR$6635,0))/(COUNT(DR$2:$DR$6635)))*100</f>
        <v>32.498307379823963</v>
      </c>
      <c r="DT481">
        <f t="shared" si="55"/>
        <v>0</v>
      </c>
    </row>
    <row r="482" spans="1:124" x14ac:dyDescent="0.25">
      <c r="A482" s="1" t="s">
        <v>357</v>
      </c>
      <c r="B482" s="1" t="s">
        <v>108</v>
      </c>
      <c r="C482" s="1" t="s">
        <v>109</v>
      </c>
      <c r="D482" s="1" t="s">
        <v>110</v>
      </c>
      <c r="E482" s="1" t="s">
        <v>158</v>
      </c>
      <c r="F482" s="1">
        <v>1812</v>
      </c>
      <c r="G482" s="1">
        <v>2000</v>
      </c>
      <c r="H482" s="1">
        <v>0</v>
      </c>
      <c r="I482" s="1">
        <v>1967</v>
      </c>
      <c r="J482" s="1">
        <v>2007</v>
      </c>
      <c r="K482" s="1" t="s">
        <v>112</v>
      </c>
      <c r="L482" s="1" t="s">
        <v>110</v>
      </c>
      <c r="M482" s="1">
        <v>26</v>
      </c>
      <c r="N482" s="1" t="s">
        <v>177</v>
      </c>
      <c r="O482" s="1">
        <v>2</v>
      </c>
      <c r="Q482" s="1" t="s">
        <v>110</v>
      </c>
      <c r="R482" s="1">
        <v>1</v>
      </c>
      <c r="S482" s="1" t="s">
        <v>359</v>
      </c>
      <c r="T482" s="1">
        <v>64</v>
      </c>
      <c r="V482" s="1">
        <v>9194</v>
      </c>
      <c r="W482" s="1" t="s">
        <v>116</v>
      </c>
      <c r="X482" s="1" t="s">
        <v>117</v>
      </c>
      <c r="Y482" s="1" t="s">
        <v>377</v>
      </c>
      <c r="Z482" s="1" t="s">
        <v>119</v>
      </c>
      <c r="AA482" s="1" t="s">
        <v>361</v>
      </c>
      <c r="AC482" s="1" t="s">
        <v>379</v>
      </c>
      <c r="AD482" s="1" t="s">
        <v>385</v>
      </c>
      <c r="AE482" s="1" t="s">
        <v>364</v>
      </c>
      <c r="AF482" s="1" t="s">
        <v>124</v>
      </c>
      <c r="AG482" s="1" t="s">
        <v>125</v>
      </c>
      <c r="AH482" s="1" t="s">
        <v>124</v>
      </c>
      <c r="AI482" s="1" t="s">
        <v>150</v>
      </c>
      <c r="AJ482" s="1" t="s">
        <v>112</v>
      </c>
      <c r="AK482" s="1" t="s">
        <v>125</v>
      </c>
      <c r="AL482" s="1" t="s">
        <v>380</v>
      </c>
      <c r="AM482" s="1" t="s">
        <v>161</v>
      </c>
      <c r="AN482" s="1" t="s">
        <v>380</v>
      </c>
      <c r="AO482" s="1">
        <v>1692</v>
      </c>
      <c r="AP482" s="1">
        <v>102264</v>
      </c>
      <c r="AQ482" s="1">
        <v>155</v>
      </c>
      <c r="AR482" s="1" t="s">
        <v>110</v>
      </c>
      <c r="AS482" s="1">
        <v>51198</v>
      </c>
      <c r="AT482" s="1">
        <v>53010</v>
      </c>
      <c r="AU482" s="2">
        <v>51198</v>
      </c>
      <c r="AV482" s="2">
        <v>53010</v>
      </c>
      <c r="BB482" s="1" t="s">
        <v>129</v>
      </c>
      <c r="BC482" s="1" t="s">
        <v>189</v>
      </c>
      <c r="BD482" s="1">
        <v>87</v>
      </c>
      <c r="BE482" s="1" t="s">
        <v>131</v>
      </c>
      <c r="BF482" s="1">
        <v>0</v>
      </c>
      <c r="BG482" s="1">
        <v>4</v>
      </c>
      <c r="BH482" s="1">
        <v>4</v>
      </c>
      <c r="BI482" s="1" t="s">
        <v>181</v>
      </c>
      <c r="BJ482" s="1" t="s">
        <v>182</v>
      </c>
      <c r="BK482" s="1" t="s">
        <v>112</v>
      </c>
      <c r="BN482" s="1" t="s">
        <v>133</v>
      </c>
      <c r="BR482" s="1" t="s">
        <v>133</v>
      </c>
      <c r="BU482" s="1" t="s">
        <v>112</v>
      </c>
      <c r="BV482" s="1" t="s">
        <v>114</v>
      </c>
      <c r="BW482" s="1" t="s">
        <v>112</v>
      </c>
      <c r="BX482" s="1">
        <v>0</v>
      </c>
      <c r="BZ482" s="1">
        <v>0</v>
      </c>
      <c r="CA482" s="1">
        <v>1</v>
      </c>
      <c r="CB482" s="1">
        <v>0</v>
      </c>
      <c r="CC482" s="1">
        <v>0</v>
      </c>
      <c r="CD482" s="1" t="s">
        <v>110</v>
      </c>
      <c r="CE482" s="1" t="s">
        <v>110</v>
      </c>
      <c r="CF482" s="1" t="s">
        <v>110</v>
      </c>
      <c r="CG482" s="1" t="s">
        <v>117</v>
      </c>
      <c r="CH482" s="1" t="s">
        <v>117</v>
      </c>
      <c r="CI482" s="1" t="s">
        <v>117</v>
      </c>
      <c r="CJ482" s="1" t="s">
        <v>117</v>
      </c>
      <c r="CK482" s="1" t="s">
        <v>125</v>
      </c>
      <c r="CL482" s="1">
        <v>6</v>
      </c>
      <c r="CM482" s="1">
        <v>1</v>
      </c>
      <c r="CN482" s="1" t="s">
        <v>142</v>
      </c>
      <c r="CO482" s="1" t="s">
        <v>183</v>
      </c>
      <c r="CP482" s="1">
        <v>0</v>
      </c>
      <c r="CQ482" s="1" t="s">
        <v>143</v>
      </c>
      <c r="CR482" s="1" t="s">
        <v>143</v>
      </c>
      <c r="CS482" s="1" t="s">
        <v>215</v>
      </c>
      <c r="CT482" s="1" t="s">
        <v>156</v>
      </c>
      <c r="CU482" s="8">
        <v>5</v>
      </c>
      <c r="CV482" s="1" t="s">
        <v>386</v>
      </c>
      <c r="CW482" s="1" t="s">
        <v>386</v>
      </c>
      <c r="CX482" s="1">
        <v>3</v>
      </c>
      <c r="CY482" s="10">
        <f t="shared" si="49"/>
        <v>7.5</v>
      </c>
      <c r="CZ482" s="3">
        <v>3.04175</v>
      </c>
      <c r="DA482" s="3">
        <v>1.7613799999999999</v>
      </c>
      <c r="DB482" s="6">
        <f t="shared" si="50"/>
        <v>1</v>
      </c>
      <c r="DC482" s="9">
        <v>0</v>
      </c>
      <c r="DD482" s="7">
        <v>0</v>
      </c>
      <c r="DE482" s="7">
        <v>0</v>
      </c>
      <c r="DF482" s="1">
        <v>9194</v>
      </c>
      <c r="DG482" s="1">
        <f t="shared" si="51"/>
        <v>18388</v>
      </c>
      <c r="DH482" s="9">
        <f t="shared" si="52"/>
        <v>4</v>
      </c>
      <c r="DI482" s="1">
        <v>644</v>
      </c>
      <c r="DJ482" s="1">
        <f t="shared" si="53"/>
        <v>1288</v>
      </c>
      <c r="DK482" s="9">
        <f t="shared" si="54"/>
        <v>3</v>
      </c>
      <c r="DL482" s="4">
        <v>10</v>
      </c>
      <c r="DN482">
        <f>(DL482*InputWeights!$C$7+DB482*InputWeights!$C$6)</f>
        <v>5.5</v>
      </c>
      <c r="DO482">
        <f>(DD482*InputWeights!$C$12+DE482*InputWeights!$C$10+CU482*InputWeights!$C$11)</f>
        <v>2</v>
      </c>
      <c r="DP482">
        <f>(DC482*InputWeights!$C$18+DK482*InputWeights!$C$16+DH482*InputWeights!$C$15+CY482*InputWeights!$C$17)</f>
        <v>4.45</v>
      </c>
      <c r="DR482">
        <f>DN482*InputWeights!$C$5+DO482*InputWeights!$C$9+DP482*InputWeights!$C$14</f>
        <v>40.299999999999997</v>
      </c>
      <c r="DS482">
        <f>((_xlfn.RANK.EQ(DR482,$DR$2:$DR$6635,0))/(COUNT(DR$2:$DR$6635)))*100</f>
        <v>32.566012186865265</v>
      </c>
      <c r="DT482">
        <f t="shared" si="55"/>
        <v>0</v>
      </c>
    </row>
    <row r="483" spans="1:124" x14ac:dyDescent="0.25">
      <c r="A483" s="1" t="s">
        <v>450</v>
      </c>
      <c r="B483" s="1" t="s">
        <v>108</v>
      </c>
      <c r="C483" s="1" t="s">
        <v>109</v>
      </c>
      <c r="D483" s="1" t="s">
        <v>110</v>
      </c>
      <c r="E483" s="1" t="s">
        <v>626</v>
      </c>
      <c r="F483" s="1">
        <v>3022</v>
      </c>
      <c r="G483" s="1">
        <v>13000</v>
      </c>
      <c r="H483" s="1">
        <v>20</v>
      </c>
      <c r="I483" s="1">
        <v>1989</v>
      </c>
      <c r="J483" s="1">
        <v>2013</v>
      </c>
      <c r="K483" s="1" t="s">
        <v>112</v>
      </c>
      <c r="L483" s="1" t="s">
        <v>110</v>
      </c>
      <c r="M483" s="1">
        <v>40</v>
      </c>
      <c r="N483" s="1" t="s">
        <v>177</v>
      </c>
      <c r="O483" s="1">
        <v>3</v>
      </c>
      <c r="P483" s="1" t="s">
        <v>183</v>
      </c>
      <c r="Q483" s="1" t="s">
        <v>627</v>
      </c>
      <c r="R483" s="1">
        <v>600</v>
      </c>
      <c r="S483" s="1" t="s">
        <v>335</v>
      </c>
      <c r="T483" s="1">
        <v>125</v>
      </c>
      <c r="V483" s="1">
        <v>3162</v>
      </c>
      <c r="W483" s="1" t="s">
        <v>116</v>
      </c>
      <c r="X483" s="1" t="s">
        <v>117</v>
      </c>
      <c r="Y483" s="1" t="s">
        <v>628</v>
      </c>
      <c r="Z483" s="1" t="s">
        <v>119</v>
      </c>
      <c r="AA483" s="1" t="s">
        <v>454</v>
      </c>
      <c r="AC483" s="1" t="s">
        <v>160</v>
      </c>
      <c r="AD483" s="1" t="s">
        <v>629</v>
      </c>
      <c r="AE483" s="1" t="s">
        <v>340</v>
      </c>
      <c r="AF483" s="1" t="s">
        <v>124</v>
      </c>
      <c r="AG483" s="1" t="s">
        <v>125</v>
      </c>
      <c r="AH483" s="1" t="s">
        <v>124</v>
      </c>
      <c r="AI483" s="1" t="s">
        <v>112</v>
      </c>
      <c r="AJ483" s="1" t="s">
        <v>112</v>
      </c>
      <c r="AK483" s="1" t="s">
        <v>125</v>
      </c>
      <c r="AL483" s="1" t="s">
        <v>630</v>
      </c>
      <c r="AM483" s="1" t="s">
        <v>631</v>
      </c>
      <c r="AN483" s="1" t="s">
        <v>632</v>
      </c>
      <c r="AO483" s="1">
        <v>1883</v>
      </c>
      <c r="AP483" s="1">
        <v>102264</v>
      </c>
      <c r="AQ483" s="1">
        <v>71105</v>
      </c>
      <c r="AR483" s="1" t="s">
        <v>110</v>
      </c>
      <c r="AS483" s="1">
        <v>51282</v>
      </c>
      <c r="AT483" s="1">
        <v>54304</v>
      </c>
      <c r="AU483" s="2">
        <v>160033</v>
      </c>
      <c r="AV483" s="2">
        <v>163055</v>
      </c>
      <c r="BB483" s="1" t="s">
        <v>129</v>
      </c>
      <c r="BC483" s="1" t="s">
        <v>180</v>
      </c>
      <c r="BD483" s="1">
        <v>88</v>
      </c>
      <c r="BE483" s="1" t="s">
        <v>131</v>
      </c>
      <c r="BF483" s="1">
        <v>0</v>
      </c>
      <c r="BG483" s="1">
        <v>4</v>
      </c>
      <c r="BH483" s="1">
        <v>4</v>
      </c>
      <c r="BI483" s="1" t="s">
        <v>286</v>
      </c>
      <c r="BJ483" s="1" t="s">
        <v>182</v>
      </c>
      <c r="BK483" s="1" t="s">
        <v>112</v>
      </c>
      <c r="BN483" s="1" t="s">
        <v>133</v>
      </c>
      <c r="BR483" s="1" t="s">
        <v>133</v>
      </c>
      <c r="BU483" s="1" t="s">
        <v>112</v>
      </c>
      <c r="BV483" s="1" t="s">
        <v>114</v>
      </c>
      <c r="BW483" s="1" t="s">
        <v>112</v>
      </c>
      <c r="BX483" s="1">
        <v>0</v>
      </c>
      <c r="BZ483" s="1">
        <v>0</v>
      </c>
      <c r="CA483" s="1">
        <v>1</v>
      </c>
      <c r="CB483" s="1">
        <v>0</v>
      </c>
      <c r="CC483" s="1">
        <v>0</v>
      </c>
      <c r="CD483" s="1" t="s">
        <v>110</v>
      </c>
      <c r="CE483" s="1" t="s">
        <v>627</v>
      </c>
      <c r="CF483" s="1" t="s">
        <v>110</v>
      </c>
      <c r="CG483" s="1" t="s">
        <v>117</v>
      </c>
      <c r="CH483" s="1" t="s">
        <v>117</v>
      </c>
      <c r="CI483" s="1" t="s">
        <v>117</v>
      </c>
      <c r="CJ483" s="1" t="s">
        <v>117</v>
      </c>
      <c r="CK483" s="1" t="s">
        <v>112</v>
      </c>
      <c r="CL483" s="1">
        <v>18</v>
      </c>
      <c r="CM483" s="1">
        <v>3</v>
      </c>
      <c r="CN483" s="1" t="s">
        <v>142</v>
      </c>
      <c r="CO483" s="1" t="s">
        <v>183</v>
      </c>
      <c r="CP483" s="1">
        <v>0</v>
      </c>
      <c r="CQ483" s="1" t="s">
        <v>135</v>
      </c>
      <c r="CR483" s="1" t="s">
        <v>135</v>
      </c>
      <c r="CS483" s="1" t="s">
        <v>184</v>
      </c>
      <c r="CT483" s="1" t="s">
        <v>156</v>
      </c>
      <c r="CU483" s="8">
        <v>5</v>
      </c>
      <c r="CV483" s="1" t="s">
        <v>633</v>
      </c>
      <c r="CW483" s="1" t="s">
        <v>633</v>
      </c>
      <c r="CX483" s="1">
        <v>3</v>
      </c>
      <c r="CY483" s="10">
        <f t="shared" si="49"/>
        <v>7.5</v>
      </c>
      <c r="CZ483" s="3">
        <v>1.7041599999999999</v>
      </c>
      <c r="DA483" s="3">
        <v>1.3632</v>
      </c>
      <c r="DB483" s="6">
        <f t="shared" si="50"/>
        <v>1</v>
      </c>
      <c r="DC483" s="9">
        <v>10</v>
      </c>
      <c r="DD483" s="7">
        <v>0</v>
      </c>
      <c r="DE483" s="7">
        <v>0</v>
      </c>
      <c r="DF483" s="1">
        <v>3162</v>
      </c>
      <c r="DG483" s="1">
        <f t="shared" si="51"/>
        <v>6324</v>
      </c>
      <c r="DH483" s="9">
        <f t="shared" si="52"/>
        <v>2</v>
      </c>
      <c r="DI483" s="1">
        <v>474</v>
      </c>
      <c r="DJ483" s="1">
        <f t="shared" si="53"/>
        <v>948</v>
      </c>
      <c r="DK483" s="9">
        <f t="shared" si="54"/>
        <v>2</v>
      </c>
      <c r="DL483" s="4">
        <v>10</v>
      </c>
      <c r="DN483">
        <f>(DL483*InputWeights!$C$7+DB483*InputWeights!$C$6)</f>
        <v>5.5</v>
      </c>
      <c r="DO483">
        <f>(DD483*InputWeights!$C$12+DE483*InputWeights!$C$10+CU483*InputWeights!$C$11)</f>
        <v>2</v>
      </c>
      <c r="DP483">
        <f>(DC483*InputWeights!$C$18+DK483*InputWeights!$C$16+DH483*InputWeights!$C$15+CY483*InputWeights!$C$17)</f>
        <v>4.45</v>
      </c>
      <c r="DR483">
        <f>DN483*InputWeights!$C$5+DO483*InputWeights!$C$9+DP483*InputWeights!$C$14</f>
        <v>40.299999999999997</v>
      </c>
      <c r="DS483">
        <f>((_xlfn.RANK.EQ(DR483,$DR$2:$DR$6635,0))/(COUNT(DR$2:$DR$6635)))*100</f>
        <v>32.566012186865265</v>
      </c>
      <c r="DT483">
        <f t="shared" si="55"/>
        <v>0</v>
      </c>
    </row>
    <row r="484" spans="1:124" x14ac:dyDescent="0.25">
      <c r="A484" s="1" t="s">
        <v>680</v>
      </c>
      <c r="B484" s="1" t="s">
        <v>108</v>
      </c>
      <c r="C484" s="1" t="s">
        <v>109</v>
      </c>
      <c r="D484" s="1" t="s">
        <v>110</v>
      </c>
      <c r="E484" s="1" t="s">
        <v>465</v>
      </c>
      <c r="F484" s="1">
        <v>1969</v>
      </c>
      <c r="G484" s="1">
        <v>1100</v>
      </c>
      <c r="H484" s="1">
        <v>10</v>
      </c>
      <c r="I484" s="1">
        <v>1931</v>
      </c>
      <c r="J484" s="1">
        <v>2013</v>
      </c>
      <c r="K484" s="1" t="s">
        <v>112</v>
      </c>
      <c r="L484" s="1" t="s">
        <v>110</v>
      </c>
      <c r="M484" s="1">
        <v>20</v>
      </c>
      <c r="N484" s="1" t="s">
        <v>177</v>
      </c>
      <c r="O484" s="1">
        <v>2</v>
      </c>
      <c r="Q484" s="1" t="s">
        <v>110</v>
      </c>
      <c r="R484" s="1">
        <v>1</v>
      </c>
      <c r="S484" s="1" t="s">
        <v>682</v>
      </c>
      <c r="T484" s="1">
        <v>134</v>
      </c>
      <c r="V484" s="1">
        <v>8419</v>
      </c>
      <c r="W484" s="1" t="s">
        <v>116</v>
      </c>
      <c r="X484" s="1" t="s">
        <v>117</v>
      </c>
      <c r="Y484" s="1" t="s">
        <v>683</v>
      </c>
      <c r="Z484" s="1" t="s">
        <v>119</v>
      </c>
      <c r="AA484" s="1" t="s">
        <v>684</v>
      </c>
      <c r="AC484" s="1" t="s">
        <v>218</v>
      </c>
      <c r="AD484" s="1" t="s">
        <v>700</v>
      </c>
      <c r="AE484" s="1" t="s">
        <v>274</v>
      </c>
      <c r="AF484" s="1" t="s">
        <v>124</v>
      </c>
      <c r="AG484" s="1" t="s">
        <v>125</v>
      </c>
      <c r="AH484" s="1" t="s">
        <v>124</v>
      </c>
      <c r="AI484" s="1" t="s">
        <v>112</v>
      </c>
      <c r="AJ484" s="1" t="s">
        <v>112</v>
      </c>
      <c r="AK484" s="1" t="s">
        <v>125</v>
      </c>
      <c r="AL484" s="1" t="s">
        <v>701</v>
      </c>
      <c r="AM484" s="1" t="s">
        <v>702</v>
      </c>
      <c r="AN484" s="1" t="s">
        <v>703</v>
      </c>
      <c r="AO484" s="1">
        <v>1983</v>
      </c>
      <c r="AP484" s="1">
        <v>102264</v>
      </c>
      <c r="AQ484" s="1">
        <v>77014</v>
      </c>
      <c r="AR484" s="1" t="s">
        <v>110</v>
      </c>
      <c r="AS484" s="1">
        <v>21575</v>
      </c>
      <c r="AT484" s="1">
        <v>23544</v>
      </c>
      <c r="AU484" s="2">
        <v>26427</v>
      </c>
      <c r="AV484" s="2">
        <v>28396</v>
      </c>
      <c r="BB484" s="1" t="s">
        <v>129</v>
      </c>
      <c r="BC484" s="1" t="s">
        <v>704</v>
      </c>
      <c r="BD484" s="1">
        <v>86</v>
      </c>
      <c r="BE484" s="1" t="s">
        <v>131</v>
      </c>
      <c r="BF484" s="1">
        <v>0</v>
      </c>
      <c r="BG484" s="1">
        <v>1</v>
      </c>
      <c r="BH484" s="1">
        <v>1</v>
      </c>
      <c r="BI484" s="1" t="s">
        <v>132</v>
      </c>
      <c r="BJ484" s="1" t="s">
        <v>182</v>
      </c>
      <c r="BK484" s="1" t="s">
        <v>112</v>
      </c>
      <c r="BN484" s="1" t="s">
        <v>133</v>
      </c>
      <c r="BR484" s="1" t="s">
        <v>133</v>
      </c>
      <c r="BU484" s="1" t="s">
        <v>112</v>
      </c>
      <c r="BV484" s="1" t="s">
        <v>114</v>
      </c>
      <c r="BW484" s="1" t="s">
        <v>112</v>
      </c>
      <c r="BX484" s="1">
        <v>0</v>
      </c>
      <c r="BZ484" s="1">
        <v>0</v>
      </c>
      <c r="CA484" s="1">
        <v>1</v>
      </c>
      <c r="CB484" s="1">
        <v>0</v>
      </c>
      <c r="CC484" s="1">
        <v>0</v>
      </c>
      <c r="CD484" s="1" t="s">
        <v>110</v>
      </c>
      <c r="CE484" s="1" t="s">
        <v>110</v>
      </c>
      <c r="CF484" s="1" t="s">
        <v>110</v>
      </c>
      <c r="CG484" s="1" t="s">
        <v>114</v>
      </c>
      <c r="CH484" s="1" t="s">
        <v>117</v>
      </c>
      <c r="CI484" s="1" t="s">
        <v>117</v>
      </c>
      <c r="CJ484" s="1" t="s">
        <v>110</v>
      </c>
      <c r="CK484" s="1" t="s">
        <v>125</v>
      </c>
      <c r="CL484" s="1">
        <v>0</v>
      </c>
      <c r="CM484" s="1">
        <v>1</v>
      </c>
      <c r="CN484" s="1" t="s">
        <v>142</v>
      </c>
      <c r="CO484" s="1" t="s">
        <v>183</v>
      </c>
      <c r="CP484" s="1">
        <v>0</v>
      </c>
      <c r="CQ484" s="1" t="s">
        <v>135</v>
      </c>
      <c r="CR484" s="1" t="s">
        <v>135</v>
      </c>
      <c r="CS484" s="1" t="s">
        <v>184</v>
      </c>
      <c r="CT484" s="1" t="s">
        <v>156</v>
      </c>
      <c r="CU484" s="8">
        <v>5</v>
      </c>
      <c r="CV484" s="1" t="s">
        <v>705</v>
      </c>
      <c r="CW484" s="1" t="s">
        <v>705</v>
      </c>
      <c r="CX484" s="1">
        <v>3</v>
      </c>
      <c r="CY484" s="10">
        <f t="shared" si="49"/>
        <v>7.5</v>
      </c>
      <c r="CZ484" s="3">
        <v>7</v>
      </c>
      <c r="DA484" s="3">
        <v>0</v>
      </c>
      <c r="DB484" s="6">
        <f t="shared" si="50"/>
        <v>1</v>
      </c>
      <c r="DC484" s="9">
        <v>0</v>
      </c>
      <c r="DD484" s="7">
        <v>0</v>
      </c>
      <c r="DE484" s="7">
        <v>0</v>
      </c>
      <c r="DF484" s="1">
        <v>8419</v>
      </c>
      <c r="DG484" s="1">
        <f t="shared" si="51"/>
        <v>16838</v>
      </c>
      <c r="DH484" s="9">
        <f t="shared" si="52"/>
        <v>4</v>
      </c>
      <c r="DI484" s="1">
        <v>588</v>
      </c>
      <c r="DJ484" s="1">
        <f t="shared" si="53"/>
        <v>1176</v>
      </c>
      <c r="DK484" s="9">
        <f t="shared" si="54"/>
        <v>3</v>
      </c>
      <c r="DL484" s="4">
        <v>10</v>
      </c>
      <c r="DN484">
        <f>(DL484*InputWeights!$C$7+DB484*InputWeights!$C$6)</f>
        <v>5.5</v>
      </c>
      <c r="DO484">
        <f>(DD484*InputWeights!$C$12+DE484*InputWeights!$C$10+CU484*InputWeights!$C$11)</f>
        <v>2</v>
      </c>
      <c r="DP484">
        <f>(DC484*InputWeights!$C$18+DK484*InputWeights!$C$16+DH484*InputWeights!$C$15+CY484*InputWeights!$C$17)</f>
        <v>4.45</v>
      </c>
      <c r="DR484">
        <f>DN484*InputWeights!$C$5+DO484*InputWeights!$C$9+DP484*InputWeights!$C$14</f>
        <v>40.299999999999997</v>
      </c>
      <c r="DS484">
        <f>((_xlfn.RANK.EQ(DR484,$DR$2:$DR$6635,0))/(COUNT(DR$2:$DR$6635)))*100</f>
        <v>32.566012186865265</v>
      </c>
      <c r="DT484">
        <f t="shared" si="55"/>
        <v>0</v>
      </c>
    </row>
    <row r="485" spans="1:124" x14ac:dyDescent="0.25">
      <c r="A485" s="1" t="s">
        <v>894</v>
      </c>
      <c r="B485" s="1" t="s">
        <v>108</v>
      </c>
      <c r="C485" s="1" t="s">
        <v>109</v>
      </c>
      <c r="D485" s="1" t="s">
        <v>110</v>
      </c>
      <c r="E485" s="1" t="s">
        <v>352</v>
      </c>
      <c r="F485" s="1">
        <v>2582</v>
      </c>
      <c r="G485" s="1">
        <v>1300</v>
      </c>
      <c r="H485" s="1">
        <v>0</v>
      </c>
      <c r="I485" s="1">
        <v>1966</v>
      </c>
      <c r="J485" s="1">
        <v>2011</v>
      </c>
      <c r="K485" s="1" t="s">
        <v>112</v>
      </c>
      <c r="L485" s="1" t="s">
        <v>110</v>
      </c>
      <c r="M485" s="1">
        <v>22</v>
      </c>
      <c r="N485" s="1" t="s">
        <v>177</v>
      </c>
      <c r="O485" s="1">
        <v>2</v>
      </c>
      <c r="Q485" s="1" t="s">
        <v>110</v>
      </c>
      <c r="R485" s="1">
        <v>1</v>
      </c>
      <c r="S485" s="1" t="s">
        <v>895</v>
      </c>
      <c r="T485" s="1">
        <v>112</v>
      </c>
      <c r="V485" s="1">
        <v>8495</v>
      </c>
      <c r="W485" s="1" t="s">
        <v>116</v>
      </c>
      <c r="X485" s="1" t="s">
        <v>117</v>
      </c>
      <c r="Y485" s="1" t="s">
        <v>640</v>
      </c>
      <c r="Z485" s="1" t="s">
        <v>119</v>
      </c>
      <c r="AA485" s="1" t="s">
        <v>896</v>
      </c>
      <c r="AC485" s="1" t="s">
        <v>902</v>
      </c>
      <c r="AD485" s="1" t="s">
        <v>904</v>
      </c>
      <c r="AE485" s="1" t="s">
        <v>364</v>
      </c>
      <c r="AF485" s="1" t="s">
        <v>124</v>
      </c>
      <c r="AG485" s="1" t="s">
        <v>125</v>
      </c>
      <c r="AH485" s="1" t="s">
        <v>124</v>
      </c>
      <c r="AI485" s="1" t="s">
        <v>112</v>
      </c>
      <c r="AJ485" s="1" t="s">
        <v>112</v>
      </c>
      <c r="AK485" s="1" t="s">
        <v>125</v>
      </c>
      <c r="AL485" s="1" t="s">
        <v>467</v>
      </c>
      <c r="AM485" s="1" t="s">
        <v>373</v>
      </c>
      <c r="AN485" s="1" t="s">
        <v>905</v>
      </c>
      <c r="AO485" s="1">
        <v>2244</v>
      </c>
      <c r="AP485" s="1">
        <v>102264</v>
      </c>
      <c r="AQ485" s="1">
        <v>186</v>
      </c>
      <c r="AR485" s="1" t="s">
        <v>110</v>
      </c>
      <c r="AS485" s="1">
        <v>23653</v>
      </c>
      <c r="AT485" s="1">
        <v>26235</v>
      </c>
      <c r="AU485" s="2">
        <v>23653</v>
      </c>
      <c r="AV485" s="2">
        <v>26235</v>
      </c>
      <c r="BB485" s="1" t="s">
        <v>129</v>
      </c>
      <c r="BC485" s="1" t="s">
        <v>855</v>
      </c>
      <c r="BD485" s="1">
        <v>84</v>
      </c>
      <c r="BE485" s="1" t="s">
        <v>131</v>
      </c>
      <c r="BF485" s="1">
        <v>0</v>
      </c>
      <c r="BG485" s="1">
        <v>1</v>
      </c>
      <c r="BH485" s="1">
        <v>1</v>
      </c>
      <c r="BI485" s="1" t="s">
        <v>154</v>
      </c>
      <c r="BJ485" s="1" t="s">
        <v>182</v>
      </c>
      <c r="BK485" s="1" t="s">
        <v>112</v>
      </c>
      <c r="BN485" s="1" t="s">
        <v>133</v>
      </c>
      <c r="BR485" s="1" t="s">
        <v>133</v>
      </c>
      <c r="BU485" s="1" t="s">
        <v>112</v>
      </c>
      <c r="BV485" s="1" t="s">
        <v>114</v>
      </c>
      <c r="BW485" s="1" t="s">
        <v>112</v>
      </c>
      <c r="BX485" s="1">
        <v>0</v>
      </c>
      <c r="BZ485" s="1">
        <v>0</v>
      </c>
      <c r="CA485" s="1">
        <v>1</v>
      </c>
      <c r="CB485" s="1">
        <v>0</v>
      </c>
      <c r="CC485" s="1">
        <v>0</v>
      </c>
      <c r="CD485" s="1" t="s">
        <v>110</v>
      </c>
      <c r="CE485" s="1" t="s">
        <v>110</v>
      </c>
      <c r="CF485" s="1" t="s">
        <v>110</v>
      </c>
      <c r="CG485" s="1" t="s">
        <v>117</v>
      </c>
      <c r="CH485" s="1" t="s">
        <v>117</v>
      </c>
      <c r="CI485" s="1" t="s">
        <v>117</v>
      </c>
      <c r="CJ485" s="1" t="s">
        <v>117</v>
      </c>
      <c r="CK485" s="1" t="s">
        <v>112</v>
      </c>
      <c r="CL485" s="1">
        <v>7</v>
      </c>
      <c r="CM485" s="1">
        <v>6</v>
      </c>
      <c r="CN485" s="1" t="s">
        <v>142</v>
      </c>
      <c r="CO485" s="1" t="s">
        <v>183</v>
      </c>
      <c r="CP485" s="1">
        <v>0</v>
      </c>
      <c r="CQ485" s="1" t="s">
        <v>143</v>
      </c>
      <c r="CR485" s="1" t="s">
        <v>143</v>
      </c>
      <c r="CS485" s="1" t="s">
        <v>156</v>
      </c>
      <c r="CT485" s="1" t="s">
        <v>156</v>
      </c>
      <c r="CU485" s="8">
        <v>5</v>
      </c>
      <c r="CV485" s="1" t="s">
        <v>906</v>
      </c>
      <c r="CW485" s="1" t="s">
        <v>906</v>
      </c>
      <c r="CX485" s="1">
        <v>3</v>
      </c>
      <c r="CY485" s="10">
        <f t="shared" si="49"/>
        <v>7.5</v>
      </c>
      <c r="CZ485" s="3">
        <v>2.8008999999999999</v>
      </c>
      <c r="DA485" s="3">
        <v>1.6011200000000001</v>
      </c>
      <c r="DB485" s="6">
        <f t="shared" si="50"/>
        <v>1</v>
      </c>
      <c r="DC485" s="9">
        <v>0</v>
      </c>
      <c r="DD485" s="7">
        <v>0</v>
      </c>
      <c r="DE485" s="7">
        <v>0</v>
      </c>
      <c r="DF485" s="1">
        <v>8495</v>
      </c>
      <c r="DG485" s="1">
        <f t="shared" si="51"/>
        <v>16990</v>
      </c>
      <c r="DH485" s="9">
        <f t="shared" si="52"/>
        <v>4</v>
      </c>
      <c r="DI485" s="1">
        <v>679</v>
      </c>
      <c r="DJ485" s="1">
        <f t="shared" si="53"/>
        <v>1358</v>
      </c>
      <c r="DK485" s="9">
        <f t="shared" si="54"/>
        <v>3</v>
      </c>
      <c r="DL485" s="4">
        <v>10</v>
      </c>
      <c r="DN485">
        <f>(DL485*InputWeights!$C$7+DB485*InputWeights!$C$6)</f>
        <v>5.5</v>
      </c>
      <c r="DO485">
        <f>(DD485*InputWeights!$C$12+DE485*InputWeights!$C$10+CU485*InputWeights!$C$11)</f>
        <v>2</v>
      </c>
      <c r="DP485">
        <f>(DC485*InputWeights!$C$18+DK485*InputWeights!$C$16+DH485*InputWeights!$C$15+CY485*InputWeights!$C$17)</f>
        <v>4.45</v>
      </c>
      <c r="DR485">
        <f>DN485*InputWeights!$C$5+DO485*InputWeights!$C$9+DP485*InputWeights!$C$14</f>
        <v>40.299999999999997</v>
      </c>
      <c r="DS485">
        <f>((_xlfn.RANK.EQ(DR485,$DR$2:$DR$6635,0))/(COUNT(DR$2:$DR$6635)))*100</f>
        <v>32.566012186865265</v>
      </c>
      <c r="DT485">
        <f t="shared" si="55"/>
        <v>0</v>
      </c>
    </row>
    <row r="486" spans="1:124" x14ac:dyDescent="0.25">
      <c r="A486" s="1" t="s">
        <v>1087</v>
      </c>
      <c r="B486" s="1" t="s">
        <v>108</v>
      </c>
      <c r="C486" s="1" t="s">
        <v>109</v>
      </c>
      <c r="D486" s="1" t="s">
        <v>110</v>
      </c>
      <c r="E486" s="1" t="s">
        <v>186</v>
      </c>
      <c r="F486" s="1">
        <v>2414</v>
      </c>
      <c r="G486" s="1">
        <v>20002400</v>
      </c>
      <c r="H486" s="1">
        <v>20</v>
      </c>
      <c r="I486" s="1">
        <v>1928</v>
      </c>
      <c r="J486" s="1">
        <v>2002</v>
      </c>
      <c r="K486" s="1" t="s">
        <v>139</v>
      </c>
      <c r="L486" s="1" t="s">
        <v>110</v>
      </c>
      <c r="M486" s="1">
        <v>28</v>
      </c>
      <c r="N486" s="1" t="s">
        <v>177</v>
      </c>
      <c r="O486" s="1">
        <v>2</v>
      </c>
      <c r="Q486" s="1" t="s">
        <v>110</v>
      </c>
      <c r="R486" s="1">
        <v>1</v>
      </c>
      <c r="S486" s="1" t="s">
        <v>115</v>
      </c>
      <c r="T486" s="1">
        <v>92</v>
      </c>
      <c r="V486" s="1">
        <v>8678</v>
      </c>
      <c r="W486" s="1" t="s">
        <v>116</v>
      </c>
      <c r="X486" s="1" t="s">
        <v>117</v>
      </c>
      <c r="Y486" s="1" t="s">
        <v>1047</v>
      </c>
      <c r="AA486" s="1" t="s">
        <v>133</v>
      </c>
      <c r="AC486" s="1" t="s">
        <v>160</v>
      </c>
      <c r="AD486" s="1" t="s">
        <v>1108</v>
      </c>
      <c r="AE486" s="1" t="s">
        <v>123</v>
      </c>
      <c r="AF486" s="1" t="s">
        <v>124</v>
      </c>
      <c r="AG486" s="1" t="s">
        <v>125</v>
      </c>
      <c r="AH486" s="1" t="s">
        <v>124</v>
      </c>
      <c r="AI486" s="1" t="s">
        <v>627</v>
      </c>
      <c r="AJ486" s="1" t="s">
        <v>112</v>
      </c>
      <c r="AK486" s="1" t="s">
        <v>125</v>
      </c>
      <c r="AL486" s="1" t="s">
        <v>187</v>
      </c>
      <c r="AM486" s="1" t="s">
        <v>1111</v>
      </c>
      <c r="AN486" s="1" t="s">
        <v>187</v>
      </c>
      <c r="AO486" s="1">
        <v>2714</v>
      </c>
      <c r="AP486" s="1">
        <v>102264</v>
      </c>
      <c r="AQ486" s="1">
        <v>231</v>
      </c>
      <c r="AR486" s="1" t="s">
        <v>114</v>
      </c>
      <c r="AS486" s="1">
        <v>0</v>
      </c>
      <c r="AT486" s="1">
        <v>2414</v>
      </c>
      <c r="AU486" s="2">
        <v>2225</v>
      </c>
      <c r="AV486" s="2">
        <v>4639</v>
      </c>
      <c r="BB486" s="1" t="s">
        <v>129</v>
      </c>
      <c r="BC486" s="1" t="s">
        <v>254</v>
      </c>
      <c r="BD486" s="1">
        <v>90</v>
      </c>
      <c r="BE486" s="1" t="s">
        <v>131</v>
      </c>
      <c r="BF486" s="1">
        <v>0</v>
      </c>
      <c r="BG486" s="1">
        <v>2</v>
      </c>
      <c r="BH486" s="1">
        <v>2</v>
      </c>
      <c r="BI486" s="1" t="s">
        <v>132</v>
      </c>
      <c r="BJ486" s="1" t="s">
        <v>182</v>
      </c>
      <c r="BK486" s="1" t="s">
        <v>112</v>
      </c>
      <c r="BN486" s="1" t="s">
        <v>133</v>
      </c>
      <c r="BR486" s="1" t="s">
        <v>133</v>
      </c>
      <c r="BU486" s="1" t="s">
        <v>139</v>
      </c>
      <c r="BV486" s="1" t="s">
        <v>114</v>
      </c>
      <c r="BW486" s="1" t="s">
        <v>112</v>
      </c>
      <c r="BX486" s="1">
        <v>0</v>
      </c>
      <c r="BZ486" s="1">
        <v>0</v>
      </c>
      <c r="CA486" s="1">
        <v>1</v>
      </c>
      <c r="CB486" s="1">
        <v>0</v>
      </c>
      <c r="CC486" s="1">
        <v>0</v>
      </c>
      <c r="CD486" s="1" t="s">
        <v>114</v>
      </c>
      <c r="CE486" s="1" t="s">
        <v>110</v>
      </c>
      <c r="CF486" s="1" t="s">
        <v>110</v>
      </c>
      <c r="CG486" s="1" t="s">
        <v>117</v>
      </c>
      <c r="CH486" s="1" t="s">
        <v>114</v>
      </c>
      <c r="CI486" s="1" t="s">
        <v>117</v>
      </c>
      <c r="CJ486" s="1" t="s">
        <v>117</v>
      </c>
      <c r="CK486" s="1" t="s">
        <v>112</v>
      </c>
      <c r="CL486" s="1">
        <v>7</v>
      </c>
      <c r="CM486" s="1">
        <v>0</v>
      </c>
      <c r="CN486" s="1" t="s">
        <v>142</v>
      </c>
      <c r="CO486" s="1" t="s">
        <v>183</v>
      </c>
      <c r="CP486" s="1">
        <v>0</v>
      </c>
      <c r="CQ486" s="1" t="s">
        <v>135</v>
      </c>
      <c r="CR486" s="1" t="s">
        <v>135</v>
      </c>
      <c r="CS486" s="1" t="s">
        <v>156</v>
      </c>
      <c r="CT486" s="1" t="s">
        <v>156</v>
      </c>
      <c r="CU486" s="8">
        <v>5</v>
      </c>
      <c r="CV486" s="1" t="s">
        <v>1112</v>
      </c>
      <c r="CW486" s="1" t="s">
        <v>1112</v>
      </c>
      <c r="CX486" s="1">
        <v>3</v>
      </c>
      <c r="CY486" s="10">
        <f t="shared" si="49"/>
        <v>7.5</v>
      </c>
      <c r="CZ486" s="3">
        <v>2.1566800000000002</v>
      </c>
      <c r="DA486" s="3">
        <v>1.3626199999999999</v>
      </c>
      <c r="DB486" s="6">
        <f t="shared" si="50"/>
        <v>1</v>
      </c>
      <c r="DC486" s="9">
        <v>0</v>
      </c>
      <c r="DD486" s="7">
        <v>0</v>
      </c>
      <c r="DE486" s="7">
        <v>0</v>
      </c>
      <c r="DF486" s="1">
        <v>8678</v>
      </c>
      <c r="DG486" s="1">
        <f t="shared" si="51"/>
        <v>17356</v>
      </c>
      <c r="DH486" s="9">
        <f t="shared" si="52"/>
        <v>4</v>
      </c>
      <c r="DI486" s="1">
        <v>607</v>
      </c>
      <c r="DJ486" s="1">
        <f t="shared" si="53"/>
        <v>1214</v>
      </c>
      <c r="DK486" s="9">
        <f t="shared" si="54"/>
        <v>3</v>
      </c>
      <c r="DL486" s="4">
        <v>10</v>
      </c>
      <c r="DN486">
        <f>(DL486*InputWeights!$C$7+DB486*InputWeights!$C$6)</f>
        <v>5.5</v>
      </c>
      <c r="DO486">
        <f>(DD486*InputWeights!$C$12+DE486*InputWeights!$C$10+CU486*InputWeights!$C$11)</f>
        <v>2</v>
      </c>
      <c r="DP486">
        <f>(DC486*InputWeights!$C$18+DK486*InputWeights!$C$16+DH486*InputWeights!$C$15+CY486*InputWeights!$C$17)</f>
        <v>4.45</v>
      </c>
      <c r="DR486">
        <f>DN486*InputWeights!$C$5+DO486*InputWeights!$C$9+DP486*InputWeights!$C$14</f>
        <v>40.299999999999997</v>
      </c>
      <c r="DS486">
        <f>((_xlfn.RANK.EQ(DR486,$DR$2:$DR$6635,0))/(COUNT(DR$2:$DR$6635)))*100</f>
        <v>32.566012186865265</v>
      </c>
      <c r="DT486">
        <f t="shared" si="55"/>
        <v>0</v>
      </c>
    </row>
    <row r="487" spans="1:124" x14ac:dyDescent="0.25">
      <c r="A487" s="1" t="s">
        <v>1847</v>
      </c>
      <c r="B487" s="1" t="s">
        <v>108</v>
      </c>
      <c r="C487" s="1" t="s">
        <v>109</v>
      </c>
      <c r="D487" s="1" t="s">
        <v>110</v>
      </c>
      <c r="E487" s="1" t="s">
        <v>1070</v>
      </c>
      <c r="F487" s="1">
        <v>3952</v>
      </c>
      <c r="G487" s="1">
        <v>20003000</v>
      </c>
      <c r="H487" s="1">
        <v>0</v>
      </c>
      <c r="I487" s="1">
        <v>1952</v>
      </c>
      <c r="J487" s="1">
        <v>2000</v>
      </c>
      <c r="K487" s="1" t="s">
        <v>112</v>
      </c>
      <c r="L487" s="1" t="s">
        <v>110</v>
      </c>
      <c r="M487" s="1">
        <v>24</v>
      </c>
      <c r="N487" s="1" t="s">
        <v>358</v>
      </c>
      <c r="O487" s="1">
        <v>2</v>
      </c>
      <c r="P487" s="1" t="s">
        <v>112</v>
      </c>
      <c r="Q487" s="1" t="s">
        <v>114</v>
      </c>
      <c r="R487" s="1">
        <v>4</v>
      </c>
      <c r="S487" s="1" t="s">
        <v>335</v>
      </c>
      <c r="T487" s="1">
        <v>96</v>
      </c>
      <c r="V487" s="1">
        <v>11841</v>
      </c>
      <c r="W487" s="1" t="s">
        <v>116</v>
      </c>
      <c r="X487" s="1" t="s">
        <v>117</v>
      </c>
      <c r="Y487" s="1" t="s">
        <v>295</v>
      </c>
      <c r="Z487" s="1" t="s">
        <v>271</v>
      </c>
      <c r="AA487" s="1" t="s">
        <v>272</v>
      </c>
      <c r="AB487" s="1" t="s">
        <v>1775</v>
      </c>
      <c r="AC487" s="1" t="s">
        <v>218</v>
      </c>
      <c r="AD487" s="1" t="s">
        <v>160</v>
      </c>
      <c r="AE487" s="1" t="s">
        <v>274</v>
      </c>
      <c r="AF487" s="1" t="s">
        <v>124</v>
      </c>
      <c r="AG487" s="1" t="s">
        <v>125</v>
      </c>
      <c r="AH487" s="1" t="s">
        <v>124</v>
      </c>
      <c r="AI487" s="1" t="s">
        <v>112</v>
      </c>
      <c r="AJ487" s="1" t="s">
        <v>112</v>
      </c>
      <c r="AK487" s="1" t="s">
        <v>125</v>
      </c>
      <c r="AL487" s="1" t="s">
        <v>678</v>
      </c>
      <c r="AM487" s="1" t="s">
        <v>1849</v>
      </c>
      <c r="AN487" s="1" t="s">
        <v>1850</v>
      </c>
      <c r="AO487" s="1">
        <v>4228</v>
      </c>
      <c r="AP487" s="1">
        <v>102264</v>
      </c>
      <c r="AQ487" s="1">
        <v>580</v>
      </c>
      <c r="AR487" s="1" t="s">
        <v>110</v>
      </c>
      <c r="AS487" s="1">
        <v>38522</v>
      </c>
      <c r="AT487" s="1">
        <v>42474</v>
      </c>
      <c r="AU487" s="2">
        <v>38522</v>
      </c>
      <c r="AV487" s="2">
        <v>42474</v>
      </c>
      <c r="BB487" s="1" t="s">
        <v>129</v>
      </c>
      <c r="BC487" s="1" t="s">
        <v>292</v>
      </c>
      <c r="BD487" s="1">
        <v>83</v>
      </c>
      <c r="BE487" s="1" t="s">
        <v>131</v>
      </c>
      <c r="BF487" s="1">
        <v>0</v>
      </c>
      <c r="BG487" s="1">
        <v>1</v>
      </c>
      <c r="BH487" s="1">
        <v>1</v>
      </c>
      <c r="BI487" s="1" t="s">
        <v>154</v>
      </c>
      <c r="BJ487" s="1" t="s">
        <v>182</v>
      </c>
      <c r="BK487" s="1" t="s">
        <v>112</v>
      </c>
      <c r="BN487" s="1" t="s">
        <v>133</v>
      </c>
      <c r="BR487" s="1" t="s">
        <v>133</v>
      </c>
      <c r="BU487" s="1" t="s">
        <v>112</v>
      </c>
      <c r="BV487" s="1" t="s">
        <v>114</v>
      </c>
      <c r="BW487" s="1" t="s">
        <v>112</v>
      </c>
      <c r="BX487" s="1">
        <v>0</v>
      </c>
      <c r="BZ487" s="1">
        <v>0</v>
      </c>
      <c r="CA487" s="1">
        <v>1</v>
      </c>
      <c r="CB487" s="1">
        <v>0</v>
      </c>
      <c r="CC487" s="1">
        <v>0</v>
      </c>
      <c r="CD487" s="1" t="s">
        <v>110</v>
      </c>
      <c r="CE487" s="1" t="s">
        <v>114</v>
      </c>
      <c r="CF487" s="1" t="s">
        <v>110</v>
      </c>
      <c r="CG487" s="1" t="s">
        <v>117</v>
      </c>
      <c r="CH487" s="1" t="s">
        <v>117</v>
      </c>
      <c r="CI487" s="1" t="s">
        <v>117</v>
      </c>
      <c r="CJ487" s="1" t="s">
        <v>117</v>
      </c>
      <c r="CK487" s="1" t="s">
        <v>112</v>
      </c>
      <c r="CL487" s="1">
        <v>4</v>
      </c>
      <c r="CM487" s="1">
        <v>6</v>
      </c>
      <c r="CN487" s="1" t="s">
        <v>649</v>
      </c>
      <c r="CO487" s="1" t="s">
        <v>183</v>
      </c>
      <c r="CP487" s="1">
        <v>0</v>
      </c>
      <c r="CQ487" s="1" t="s">
        <v>135</v>
      </c>
      <c r="CR487" s="1" t="s">
        <v>135</v>
      </c>
      <c r="CS487" s="1" t="s">
        <v>156</v>
      </c>
      <c r="CT487" s="1" t="s">
        <v>156</v>
      </c>
      <c r="CU487" s="8">
        <v>5</v>
      </c>
      <c r="CV487" s="1" t="s">
        <v>1851</v>
      </c>
      <c r="CW487" s="1" t="s">
        <v>1851</v>
      </c>
      <c r="CX487" s="1">
        <v>3</v>
      </c>
      <c r="CY487" s="10">
        <f t="shared" si="49"/>
        <v>7.5</v>
      </c>
      <c r="CZ487" s="3">
        <v>3.31427</v>
      </c>
      <c r="DA487" s="3">
        <v>1.84233</v>
      </c>
      <c r="DB487" s="6">
        <f t="shared" si="50"/>
        <v>1</v>
      </c>
      <c r="DC487" s="9">
        <v>0</v>
      </c>
      <c r="DD487" s="7">
        <v>0</v>
      </c>
      <c r="DE487" s="7">
        <v>0</v>
      </c>
      <c r="DF487" s="1">
        <v>11841</v>
      </c>
      <c r="DG487" s="1">
        <f t="shared" si="51"/>
        <v>23682</v>
      </c>
      <c r="DH487" s="9">
        <f t="shared" si="52"/>
        <v>5</v>
      </c>
      <c r="DI487" s="1">
        <v>245</v>
      </c>
      <c r="DJ487" s="1">
        <f t="shared" si="53"/>
        <v>490</v>
      </c>
      <c r="DK487" s="9">
        <f t="shared" si="54"/>
        <v>1</v>
      </c>
      <c r="DL487" s="4">
        <v>10</v>
      </c>
      <c r="DN487">
        <f>(DL487*InputWeights!$C$7+DB487*InputWeights!$C$6)</f>
        <v>5.5</v>
      </c>
      <c r="DO487">
        <f>(DD487*InputWeights!$C$12+DE487*InputWeights!$C$10+CU487*InputWeights!$C$11)</f>
        <v>2</v>
      </c>
      <c r="DP487">
        <f>(DC487*InputWeights!$C$18+DK487*InputWeights!$C$16+DH487*InputWeights!$C$15+CY487*InputWeights!$C$17)</f>
        <v>4.45</v>
      </c>
      <c r="DR487">
        <f>DN487*InputWeights!$C$5+DO487*InputWeights!$C$9+DP487*InputWeights!$C$14</f>
        <v>40.299999999999997</v>
      </c>
      <c r="DS487">
        <f>((_xlfn.RANK.EQ(DR487,$DR$2:$DR$6635,0))/(COUNT(DR$2:$DR$6635)))*100</f>
        <v>32.566012186865265</v>
      </c>
      <c r="DT487">
        <f t="shared" si="55"/>
        <v>0</v>
      </c>
    </row>
    <row r="488" spans="1:124" x14ac:dyDescent="0.25">
      <c r="A488" s="1" t="s">
        <v>2213</v>
      </c>
      <c r="B488" s="1" t="s">
        <v>108</v>
      </c>
      <c r="C488" s="1" t="s">
        <v>109</v>
      </c>
      <c r="D488" s="1" t="s">
        <v>397</v>
      </c>
      <c r="E488" s="1" t="s">
        <v>802</v>
      </c>
      <c r="F488" s="1">
        <v>876</v>
      </c>
      <c r="G488" s="1">
        <v>1</v>
      </c>
      <c r="H488" s="1">
        <v>0</v>
      </c>
      <c r="I488" s="1">
        <v>0</v>
      </c>
      <c r="J488" s="1">
        <v>0</v>
      </c>
      <c r="K488" s="1" t="s">
        <v>183</v>
      </c>
      <c r="L488" s="1" t="s">
        <v>114</v>
      </c>
      <c r="M488" s="1">
        <v>50</v>
      </c>
      <c r="N488" s="1" t="s">
        <v>358</v>
      </c>
      <c r="O488" s="1">
        <v>4</v>
      </c>
      <c r="Q488" s="1" t="s">
        <v>110</v>
      </c>
      <c r="R488" s="1">
        <v>55</v>
      </c>
      <c r="T488" s="1">
        <v>234</v>
      </c>
      <c r="V488" s="1">
        <v>9441</v>
      </c>
      <c r="W488" s="1" t="s">
        <v>116</v>
      </c>
      <c r="X488" s="1" t="s">
        <v>117</v>
      </c>
      <c r="Y488" s="1" t="s">
        <v>2210</v>
      </c>
      <c r="AA488" s="1" t="s">
        <v>133</v>
      </c>
      <c r="AC488" s="1" t="s">
        <v>2214</v>
      </c>
      <c r="AD488" s="1" t="s">
        <v>2215</v>
      </c>
      <c r="AF488" s="1" t="s">
        <v>124</v>
      </c>
      <c r="AG488" s="1" t="s">
        <v>125</v>
      </c>
      <c r="AH488" s="1" t="s">
        <v>124</v>
      </c>
      <c r="AI488" s="1" t="s">
        <v>112</v>
      </c>
      <c r="AJ488" s="1" t="s">
        <v>112</v>
      </c>
      <c r="AK488" s="1" t="s">
        <v>125</v>
      </c>
      <c r="AL488" s="1" t="s">
        <v>807</v>
      </c>
      <c r="AM488" s="1" t="s">
        <v>807</v>
      </c>
      <c r="AO488" s="1">
        <v>5172</v>
      </c>
      <c r="AP488" s="1">
        <v>102264</v>
      </c>
      <c r="AQ488" s="1">
        <v>11377</v>
      </c>
      <c r="AR488" s="1" t="s">
        <v>110</v>
      </c>
      <c r="AS488" s="1">
        <v>0</v>
      </c>
      <c r="AT488" s="1">
        <v>876</v>
      </c>
      <c r="AU488" s="2">
        <v>0</v>
      </c>
      <c r="AV488" s="2">
        <v>876</v>
      </c>
      <c r="BB488" s="1" t="s">
        <v>129</v>
      </c>
      <c r="BC488" s="1" t="s">
        <v>247</v>
      </c>
      <c r="BD488" s="1">
        <v>0</v>
      </c>
      <c r="BE488" s="1" t="s">
        <v>131</v>
      </c>
      <c r="BF488" s="1">
        <v>0</v>
      </c>
      <c r="BG488" s="1">
        <v>0</v>
      </c>
      <c r="BH488" s="1">
        <v>0</v>
      </c>
      <c r="BK488" s="1" t="s">
        <v>112</v>
      </c>
      <c r="BN488" s="1" t="s">
        <v>133</v>
      </c>
      <c r="BR488" s="1" t="s">
        <v>133</v>
      </c>
      <c r="BU488" s="1" t="s">
        <v>153</v>
      </c>
      <c r="BX488" s="1">
        <v>1</v>
      </c>
      <c r="BZ488" s="1">
        <v>0</v>
      </c>
      <c r="CA488" s="1">
        <v>4</v>
      </c>
      <c r="CB488" s="1">
        <v>0</v>
      </c>
      <c r="CC488" s="1">
        <v>0</v>
      </c>
      <c r="CE488" s="1" t="s">
        <v>110</v>
      </c>
      <c r="CF488" s="1" t="s">
        <v>110</v>
      </c>
      <c r="CK488" s="1" t="s">
        <v>112</v>
      </c>
      <c r="CL488" s="1">
        <v>0</v>
      </c>
      <c r="CM488" s="1">
        <v>0</v>
      </c>
      <c r="CP488" s="1">
        <v>0</v>
      </c>
      <c r="CQ488" s="1" t="s">
        <v>417</v>
      </c>
      <c r="CS488" s="1" t="s">
        <v>418</v>
      </c>
      <c r="CT488" s="1" t="s">
        <v>418</v>
      </c>
      <c r="CU488" s="8">
        <v>5</v>
      </c>
      <c r="CV488" s="1" t="s">
        <v>2216</v>
      </c>
      <c r="CW488" s="1" t="s">
        <v>2216</v>
      </c>
      <c r="CX488" s="1">
        <v>3</v>
      </c>
      <c r="CY488" s="10">
        <f t="shared" si="49"/>
        <v>7.5</v>
      </c>
      <c r="CZ488" s="3">
        <v>2.7852199999999998</v>
      </c>
      <c r="DA488" s="3">
        <v>1.4482900000000001</v>
      </c>
      <c r="DB488" s="6">
        <f t="shared" si="50"/>
        <v>1</v>
      </c>
      <c r="DC488" s="9">
        <v>10</v>
      </c>
      <c r="DD488" s="7">
        <v>0</v>
      </c>
      <c r="DE488" s="7">
        <v>0</v>
      </c>
      <c r="DF488" s="1">
        <v>9441</v>
      </c>
      <c r="DG488" s="1">
        <f t="shared" si="51"/>
        <v>9441</v>
      </c>
      <c r="DH488" s="9">
        <f t="shared" si="52"/>
        <v>2</v>
      </c>
      <c r="DI488" s="1">
        <v>889</v>
      </c>
      <c r="DJ488" s="1">
        <f t="shared" si="53"/>
        <v>889</v>
      </c>
      <c r="DK488" s="9">
        <f t="shared" si="54"/>
        <v>2</v>
      </c>
      <c r="DL488" s="4">
        <v>10</v>
      </c>
      <c r="DN488">
        <f>(DL488*InputWeights!$C$7+DB488*InputWeights!$C$6)</f>
        <v>5.5</v>
      </c>
      <c r="DO488">
        <f>(DD488*InputWeights!$C$12+DE488*InputWeights!$C$10+CU488*InputWeights!$C$11)</f>
        <v>2</v>
      </c>
      <c r="DP488">
        <f>(DC488*InputWeights!$C$18+DK488*InputWeights!$C$16+DH488*InputWeights!$C$15+CY488*InputWeights!$C$17)</f>
        <v>4.45</v>
      </c>
      <c r="DR488">
        <f>DN488*InputWeights!$C$5+DO488*InputWeights!$C$9+DP488*InputWeights!$C$14</f>
        <v>40.299999999999997</v>
      </c>
      <c r="DS488">
        <f>((_xlfn.RANK.EQ(DR488,$DR$2:$DR$6635,0))/(COUNT(DR$2:$DR$6635)))*100</f>
        <v>32.566012186865265</v>
      </c>
      <c r="DT488">
        <f t="shared" si="55"/>
        <v>0</v>
      </c>
    </row>
    <row r="489" spans="1:124" x14ac:dyDescent="0.25">
      <c r="A489" s="1" t="s">
        <v>2384</v>
      </c>
      <c r="B489" s="1" t="s">
        <v>108</v>
      </c>
      <c r="C489" s="1" t="s">
        <v>109</v>
      </c>
      <c r="D489" s="1" t="s">
        <v>397</v>
      </c>
      <c r="E489" s="1" t="s">
        <v>472</v>
      </c>
      <c r="F489" s="1">
        <v>897</v>
      </c>
      <c r="G489" s="1">
        <v>7</v>
      </c>
      <c r="H489" s="1">
        <v>0</v>
      </c>
      <c r="I489" s="1">
        <v>0</v>
      </c>
      <c r="J489" s="1">
        <v>0</v>
      </c>
      <c r="K489" s="1" t="s">
        <v>183</v>
      </c>
      <c r="L489" s="1" t="s">
        <v>114</v>
      </c>
      <c r="M489" s="1">
        <v>40</v>
      </c>
      <c r="N489" s="1" t="s">
        <v>113</v>
      </c>
      <c r="O489" s="1">
        <v>2</v>
      </c>
      <c r="Q489" s="1" t="s">
        <v>117</v>
      </c>
      <c r="R489" s="1">
        <v>0</v>
      </c>
      <c r="T489" s="1">
        <v>198</v>
      </c>
      <c r="V489" s="1">
        <v>6197</v>
      </c>
      <c r="W489" s="1" t="s">
        <v>116</v>
      </c>
      <c r="X489" s="1" t="s">
        <v>117</v>
      </c>
      <c r="Y489" s="1" t="s">
        <v>2393</v>
      </c>
      <c r="AA489" s="1" t="s">
        <v>133</v>
      </c>
      <c r="AC489" s="1" t="s">
        <v>2393</v>
      </c>
      <c r="AD489" s="1" t="s">
        <v>2395</v>
      </c>
      <c r="AF489" s="1" t="s">
        <v>124</v>
      </c>
      <c r="AG489" s="1" t="s">
        <v>125</v>
      </c>
      <c r="AH489" s="1" t="s">
        <v>124</v>
      </c>
      <c r="AI489" s="1" t="s">
        <v>112</v>
      </c>
      <c r="AJ489" s="1" t="s">
        <v>112</v>
      </c>
      <c r="AK489" s="1" t="s">
        <v>125</v>
      </c>
      <c r="AL489" s="1" t="s">
        <v>416</v>
      </c>
      <c r="AM489" s="1" t="s">
        <v>467</v>
      </c>
      <c r="AO489" s="1">
        <v>5739</v>
      </c>
      <c r="AP489" s="1">
        <v>102264</v>
      </c>
      <c r="AQ489" s="1">
        <v>11403</v>
      </c>
      <c r="AR489" s="1" t="s">
        <v>110</v>
      </c>
      <c r="AS489" s="1">
        <v>23019</v>
      </c>
      <c r="AT489" s="1">
        <v>23916</v>
      </c>
      <c r="AU489" s="2">
        <v>23019</v>
      </c>
      <c r="AV489" s="2">
        <v>23916</v>
      </c>
      <c r="BB489" s="1" t="s">
        <v>129</v>
      </c>
      <c r="BC489" s="1" t="s">
        <v>247</v>
      </c>
      <c r="BD489" s="1">
        <v>0</v>
      </c>
      <c r="BE489" s="1" t="s">
        <v>131</v>
      </c>
      <c r="BF489" s="1">
        <v>0</v>
      </c>
      <c r="BG489" s="1">
        <v>0</v>
      </c>
      <c r="BH489" s="1">
        <v>0</v>
      </c>
      <c r="BK489" s="1" t="s">
        <v>112</v>
      </c>
      <c r="BN489" s="1" t="s">
        <v>133</v>
      </c>
      <c r="BR489" s="1" t="s">
        <v>133</v>
      </c>
      <c r="BU489" s="1" t="s">
        <v>153</v>
      </c>
      <c r="BX489" s="1">
        <v>0</v>
      </c>
      <c r="BZ489" s="1">
        <v>1</v>
      </c>
      <c r="CA489" s="1">
        <v>2</v>
      </c>
      <c r="CB489" s="1">
        <v>0</v>
      </c>
      <c r="CC489" s="1">
        <v>0</v>
      </c>
      <c r="CE489" s="1" t="s">
        <v>117</v>
      </c>
      <c r="CF489" s="1" t="s">
        <v>110</v>
      </c>
      <c r="CK489" s="1" t="s">
        <v>112</v>
      </c>
      <c r="CL489" s="1">
        <v>0</v>
      </c>
      <c r="CM489" s="1">
        <v>0</v>
      </c>
      <c r="CP489" s="1">
        <v>0</v>
      </c>
      <c r="CQ489" s="1" t="s">
        <v>417</v>
      </c>
      <c r="CS489" s="1" t="s">
        <v>418</v>
      </c>
      <c r="CT489" s="1" t="s">
        <v>418</v>
      </c>
      <c r="CU489" s="8">
        <v>5</v>
      </c>
      <c r="CV489" s="1" t="s">
        <v>2396</v>
      </c>
      <c r="CW489" s="1" t="s">
        <v>2396</v>
      </c>
      <c r="CX489" s="1">
        <v>3</v>
      </c>
      <c r="CY489" s="10">
        <f t="shared" si="49"/>
        <v>7.5</v>
      </c>
      <c r="CZ489" s="3">
        <v>3.0956399999999999</v>
      </c>
      <c r="DA489" s="3">
        <v>1.97479</v>
      </c>
      <c r="DB489" s="6">
        <f t="shared" si="50"/>
        <v>1</v>
      </c>
      <c r="DC489" s="9">
        <v>10</v>
      </c>
      <c r="DD489" s="7">
        <v>0</v>
      </c>
      <c r="DE489" s="7">
        <v>0</v>
      </c>
      <c r="DF489" s="1">
        <v>6197</v>
      </c>
      <c r="DG489" s="1">
        <f t="shared" si="51"/>
        <v>6197</v>
      </c>
      <c r="DH489" s="9">
        <f t="shared" si="52"/>
        <v>2</v>
      </c>
      <c r="DI489" s="1">
        <v>559</v>
      </c>
      <c r="DJ489" s="1">
        <f t="shared" si="53"/>
        <v>559</v>
      </c>
      <c r="DK489" s="9">
        <f t="shared" si="54"/>
        <v>2</v>
      </c>
      <c r="DL489" s="4">
        <v>10</v>
      </c>
      <c r="DN489">
        <f>(DL489*InputWeights!$C$7+DB489*InputWeights!$C$6)</f>
        <v>5.5</v>
      </c>
      <c r="DO489">
        <f>(DD489*InputWeights!$C$12+DE489*InputWeights!$C$10+CU489*InputWeights!$C$11)</f>
        <v>2</v>
      </c>
      <c r="DP489">
        <f>(DC489*InputWeights!$C$18+DK489*InputWeights!$C$16+DH489*InputWeights!$C$15+CY489*InputWeights!$C$17)</f>
        <v>4.45</v>
      </c>
      <c r="DR489">
        <f>DN489*InputWeights!$C$5+DO489*InputWeights!$C$9+DP489*InputWeights!$C$14</f>
        <v>40.299999999999997</v>
      </c>
      <c r="DS489">
        <f>((_xlfn.RANK.EQ(DR489,$DR$2:$DR$6635,0))/(COUNT(DR$2:$DR$6635)))*100</f>
        <v>32.566012186865265</v>
      </c>
      <c r="DT489">
        <f t="shared" si="55"/>
        <v>0</v>
      </c>
    </row>
    <row r="490" spans="1:124" x14ac:dyDescent="0.25">
      <c r="A490" s="1" t="s">
        <v>1909</v>
      </c>
      <c r="B490" s="1" t="s">
        <v>3684</v>
      </c>
      <c r="C490" s="1" t="s">
        <v>3685</v>
      </c>
      <c r="D490" s="1" t="s">
        <v>110</v>
      </c>
      <c r="E490" s="1" t="s">
        <v>3742</v>
      </c>
      <c r="F490" s="1">
        <v>2888</v>
      </c>
      <c r="G490" s="1">
        <v>19300</v>
      </c>
      <c r="H490" s="1">
        <v>10</v>
      </c>
      <c r="I490" s="1">
        <v>1995</v>
      </c>
      <c r="J490" s="1">
        <v>2008</v>
      </c>
      <c r="K490" s="1" t="s">
        <v>112</v>
      </c>
      <c r="L490" s="1" t="s">
        <v>110</v>
      </c>
      <c r="M490" s="1">
        <v>24</v>
      </c>
      <c r="N490" s="1" t="s">
        <v>177</v>
      </c>
      <c r="O490" s="1">
        <v>2</v>
      </c>
      <c r="P490" s="1" t="s">
        <v>112</v>
      </c>
      <c r="Q490" s="1" t="s">
        <v>116</v>
      </c>
      <c r="R490" s="1">
        <v>30</v>
      </c>
      <c r="S490" s="1" t="s">
        <v>3733</v>
      </c>
      <c r="T490" s="1">
        <v>95</v>
      </c>
      <c r="V490" s="1">
        <v>6159</v>
      </c>
      <c r="W490" s="1" t="s">
        <v>110</v>
      </c>
      <c r="X490" s="1" t="s">
        <v>117</v>
      </c>
      <c r="Y490" s="1" t="s">
        <v>3743</v>
      </c>
      <c r="Z490" s="1" t="s">
        <v>271</v>
      </c>
      <c r="AA490" s="1" t="s">
        <v>3724</v>
      </c>
      <c r="AC490" s="1" t="s">
        <v>218</v>
      </c>
      <c r="AD490" s="1" t="s">
        <v>321</v>
      </c>
      <c r="AE490" s="1" t="s">
        <v>426</v>
      </c>
      <c r="AF490" s="1" t="s">
        <v>110</v>
      </c>
      <c r="AG490" s="1" t="s">
        <v>139</v>
      </c>
      <c r="AH490" s="1" t="s">
        <v>110</v>
      </c>
      <c r="AI490" s="1" t="s">
        <v>112</v>
      </c>
      <c r="AJ490" s="1" t="s">
        <v>112</v>
      </c>
      <c r="AK490" s="1" t="s">
        <v>125</v>
      </c>
      <c r="AL490" s="1" t="s">
        <v>3744</v>
      </c>
      <c r="AM490" s="1" t="s">
        <v>3745</v>
      </c>
      <c r="AN490" s="1" t="s">
        <v>3746</v>
      </c>
      <c r="AO490" s="1">
        <v>68999</v>
      </c>
      <c r="AP490" s="1">
        <v>102264</v>
      </c>
      <c r="AQ490" s="1">
        <v>6985</v>
      </c>
      <c r="AR490" s="1" t="s">
        <v>110</v>
      </c>
      <c r="AS490" s="1">
        <v>37009</v>
      </c>
      <c r="AT490" s="1">
        <v>39897</v>
      </c>
      <c r="AU490" s="2">
        <v>89773</v>
      </c>
      <c r="AV490" s="2">
        <v>92661</v>
      </c>
      <c r="BB490" s="1" t="s">
        <v>129</v>
      </c>
      <c r="BC490" s="1" t="s">
        <v>247</v>
      </c>
      <c r="BD490" s="1">
        <v>89</v>
      </c>
      <c r="BE490" s="1" t="s">
        <v>131</v>
      </c>
      <c r="BF490" s="1">
        <v>0</v>
      </c>
      <c r="BG490" s="1">
        <v>3</v>
      </c>
      <c r="BH490" s="1">
        <v>3</v>
      </c>
      <c r="BJ490" s="1" t="s">
        <v>182</v>
      </c>
      <c r="BK490" s="1" t="s">
        <v>112</v>
      </c>
      <c r="BN490" s="1" t="s">
        <v>133</v>
      </c>
      <c r="BR490" s="1" t="s">
        <v>133</v>
      </c>
      <c r="BU490" s="1" t="s">
        <v>112</v>
      </c>
      <c r="BV490" s="1" t="s">
        <v>114</v>
      </c>
      <c r="BW490" s="1" t="s">
        <v>125</v>
      </c>
      <c r="BX490" s="1">
        <v>0</v>
      </c>
      <c r="BZ490" s="1">
        <v>0</v>
      </c>
      <c r="CA490" s="1">
        <v>1</v>
      </c>
      <c r="CB490" s="1">
        <v>0</v>
      </c>
      <c r="CC490" s="1">
        <v>0</v>
      </c>
      <c r="CD490" s="1" t="s">
        <v>110</v>
      </c>
      <c r="CE490" s="1" t="s">
        <v>116</v>
      </c>
      <c r="CF490" s="1" t="s">
        <v>110</v>
      </c>
      <c r="CG490" s="1" t="s">
        <v>117</v>
      </c>
      <c r="CH490" s="1" t="s">
        <v>116</v>
      </c>
      <c r="CI490" s="1" t="s">
        <v>117</v>
      </c>
      <c r="CJ490" s="1" t="s">
        <v>117</v>
      </c>
      <c r="CK490" s="1" t="s">
        <v>112</v>
      </c>
      <c r="CL490" s="1">
        <v>9</v>
      </c>
      <c r="CM490" s="1">
        <v>5</v>
      </c>
      <c r="CN490" s="1" t="s">
        <v>142</v>
      </c>
      <c r="CO490" s="1" t="s">
        <v>183</v>
      </c>
      <c r="CP490" s="1">
        <v>0</v>
      </c>
      <c r="CQ490" s="1" t="s">
        <v>135</v>
      </c>
      <c r="CR490" s="1" t="s">
        <v>135</v>
      </c>
      <c r="CS490" s="1" t="s">
        <v>156</v>
      </c>
      <c r="CT490" s="1" t="s">
        <v>156</v>
      </c>
      <c r="CU490" s="8">
        <v>5</v>
      </c>
      <c r="CV490" s="1" t="s">
        <v>3747</v>
      </c>
      <c r="CW490" s="1" t="s">
        <v>3747</v>
      </c>
      <c r="CX490" s="1">
        <v>2</v>
      </c>
      <c r="CY490" s="10">
        <f t="shared" si="49"/>
        <v>7.5</v>
      </c>
      <c r="CZ490" s="3">
        <v>15.5</v>
      </c>
      <c r="DA490" s="3">
        <v>0</v>
      </c>
      <c r="DB490" s="6">
        <f t="shared" si="50"/>
        <v>1</v>
      </c>
      <c r="DC490" s="9">
        <v>0</v>
      </c>
      <c r="DD490" s="7">
        <v>0</v>
      </c>
      <c r="DE490" s="7">
        <v>0</v>
      </c>
      <c r="DF490" s="1">
        <v>6159</v>
      </c>
      <c r="DG490" s="1">
        <f t="shared" si="51"/>
        <v>12318</v>
      </c>
      <c r="DH490" s="9">
        <f t="shared" si="52"/>
        <v>3</v>
      </c>
      <c r="DI490" s="1">
        <v>1603</v>
      </c>
      <c r="DJ490" s="1">
        <f t="shared" si="53"/>
        <v>3206</v>
      </c>
      <c r="DK490" s="9">
        <f t="shared" si="54"/>
        <v>5</v>
      </c>
      <c r="DL490" s="4">
        <v>10</v>
      </c>
      <c r="DN490">
        <f>(DL490*InputWeights!$C$7+DB490*InputWeights!$C$6)</f>
        <v>5.5</v>
      </c>
      <c r="DO490">
        <f>(DD490*InputWeights!$C$12+DE490*InputWeights!$C$10+CU490*InputWeights!$C$11)</f>
        <v>2</v>
      </c>
      <c r="DP490">
        <f>(DC490*InputWeights!$C$18+DK490*InputWeights!$C$16+DH490*InputWeights!$C$15+CY490*InputWeights!$C$17)</f>
        <v>4.45</v>
      </c>
      <c r="DR490">
        <f>DN490*InputWeights!$C$5+DO490*InputWeights!$C$9+DP490*InputWeights!$C$14</f>
        <v>40.299999999999997</v>
      </c>
      <c r="DS490">
        <f>((_xlfn.RANK.EQ(DR490,$DR$2:$DR$6635,0))/(COUNT(DR$2:$DR$6635)))*100</f>
        <v>32.566012186865265</v>
      </c>
      <c r="DT490">
        <f t="shared" si="55"/>
        <v>0</v>
      </c>
    </row>
    <row r="491" spans="1:124" x14ac:dyDescent="0.25">
      <c r="A491" s="1" t="s">
        <v>1909</v>
      </c>
      <c r="B491" s="1" t="s">
        <v>3684</v>
      </c>
      <c r="C491" s="1" t="s">
        <v>3685</v>
      </c>
      <c r="D491" s="1" t="s">
        <v>110</v>
      </c>
      <c r="E491" s="1" t="s">
        <v>3748</v>
      </c>
      <c r="F491" s="1">
        <v>2930</v>
      </c>
      <c r="G491" s="1">
        <v>19300</v>
      </c>
      <c r="H491" s="1">
        <v>30</v>
      </c>
      <c r="I491" s="1">
        <v>1995</v>
      </c>
      <c r="J491" s="1">
        <v>2010</v>
      </c>
      <c r="K491" s="1" t="s">
        <v>139</v>
      </c>
      <c r="L491" s="1" t="s">
        <v>110</v>
      </c>
      <c r="M491" s="1">
        <v>36</v>
      </c>
      <c r="N491" s="1" t="s">
        <v>177</v>
      </c>
      <c r="O491" s="1">
        <v>2</v>
      </c>
      <c r="P491" s="1" t="s">
        <v>112</v>
      </c>
      <c r="Q491" s="1" t="s">
        <v>116</v>
      </c>
      <c r="R491" s="1">
        <v>30</v>
      </c>
      <c r="S491" s="1" t="s">
        <v>3733</v>
      </c>
      <c r="T491" s="1">
        <v>76</v>
      </c>
      <c r="V491" s="1">
        <v>6141</v>
      </c>
      <c r="W491" s="1" t="s">
        <v>110</v>
      </c>
      <c r="X491" s="1" t="s">
        <v>117</v>
      </c>
      <c r="Y491" s="1" t="s">
        <v>3743</v>
      </c>
      <c r="Z491" s="1" t="s">
        <v>271</v>
      </c>
      <c r="AA491" s="1" t="s">
        <v>3724</v>
      </c>
      <c r="AC491" s="1" t="s">
        <v>218</v>
      </c>
      <c r="AD491" s="1" t="s">
        <v>321</v>
      </c>
      <c r="AE491" s="1" t="s">
        <v>426</v>
      </c>
      <c r="AF491" s="1" t="s">
        <v>110</v>
      </c>
      <c r="AG491" s="1" t="s">
        <v>139</v>
      </c>
      <c r="AH491" s="1" t="s">
        <v>110</v>
      </c>
      <c r="AI491" s="1" t="s">
        <v>112</v>
      </c>
      <c r="AJ491" s="1" t="s">
        <v>112</v>
      </c>
      <c r="AK491" s="1" t="s">
        <v>125</v>
      </c>
      <c r="AL491" s="1" t="s">
        <v>3749</v>
      </c>
      <c r="AM491" s="1" t="s">
        <v>3750</v>
      </c>
      <c r="AN491" s="1" t="s">
        <v>3751</v>
      </c>
      <c r="AO491" s="1">
        <v>69000</v>
      </c>
      <c r="AP491" s="1">
        <v>102264</v>
      </c>
      <c r="AQ491" s="1">
        <v>6990</v>
      </c>
      <c r="AR491" s="1" t="s">
        <v>114</v>
      </c>
      <c r="AS491" s="1">
        <v>37031</v>
      </c>
      <c r="AT491" s="1">
        <v>39961</v>
      </c>
      <c r="AU491" s="2">
        <v>59443</v>
      </c>
      <c r="AV491" s="2">
        <v>62373</v>
      </c>
      <c r="BB491" s="1" t="s">
        <v>129</v>
      </c>
      <c r="BC491" s="1" t="s">
        <v>247</v>
      </c>
      <c r="BD491" s="1">
        <v>93</v>
      </c>
      <c r="BE491" s="1" t="s">
        <v>131</v>
      </c>
      <c r="BF491" s="1">
        <v>0</v>
      </c>
      <c r="BG491" s="1">
        <v>3</v>
      </c>
      <c r="BH491" s="1">
        <v>3</v>
      </c>
      <c r="BJ491" s="1" t="s">
        <v>182</v>
      </c>
      <c r="BK491" s="1" t="s">
        <v>112</v>
      </c>
      <c r="BN491" s="1" t="s">
        <v>133</v>
      </c>
      <c r="BR491" s="1" t="s">
        <v>133</v>
      </c>
      <c r="BU491" s="1" t="s">
        <v>139</v>
      </c>
      <c r="BV491" s="1" t="s">
        <v>114</v>
      </c>
      <c r="BW491" s="1" t="s">
        <v>125</v>
      </c>
      <c r="BX491" s="1">
        <v>0</v>
      </c>
      <c r="BZ491" s="1">
        <v>0</v>
      </c>
      <c r="CA491" s="1">
        <v>1</v>
      </c>
      <c r="CB491" s="1">
        <v>0</v>
      </c>
      <c r="CC491" s="1">
        <v>0</v>
      </c>
      <c r="CD491" s="1" t="s">
        <v>114</v>
      </c>
      <c r="CE491" s="1" t="s">
        <v>116</v>
      </c>
      <c r="CF491" s="1" t="s">
        <v>110</v>
      </c>
      <c r="CG491" s="1" t="s">
        <v>117</v>
      </c>
      <c r="CH491" s="1" t="s">
        <v>117</v>
      </c>
      <c r="CI491" s="1" t="s">
        <v>117</v>
      </c>
      <c r="CJ491" s="1" t="s">
        <v>117</v>
      </c>
      <c r="CK491" s="1" t="s">
        <v>112</v>
      </c>
      <c r="CL491" s="1">
        <v>6</v>
      </c>
      <c r="CM491" s="1">
        <v>4</v>
      </c>
      <c r="CN491" s="1" t="s">
        <v>142</v>
      </c>
      <c r="CO491" s="1" t="s">
        <v>183</v>
      </c>
      <c r="CP491" s="1">
        <v>0</v>
      </c>
      <c r="CQ491" s="1" t="s">
        <v>135</v>
      </c>
      <c r="CR491" s="1" t="s">
        <v>135</v>
      </c>
      <c r="CS491" s="1" t="s">
        <v>156</v>
      </c>
      <c r="CT491" s="1" t="s">
        <v>156</v>
      </c>
      <c r="CU491" s="8">
        <v>5</v>
      </c>
      <c r="CV491" s="1" t="s">
        <v>3752</v>
      </c>
      <c r="CW491" s="1" t="s">
        <v>3752</v>
      </c>
      <c r="CX491" s="1">
        <v>2</v>
      </c>
      <c r="CY491" s="10">
        <f t="shared" si="49"/>
        <v>7.5</v>
      </c>
      <c r="CZ491" s="3">
        <v>15.2</v>
      </c>
      <c r="DA491" s="3">
        <v>0</v>
      </c>
      <c r="DB491" s="6">
        <f t="shared" si="50"/>
        <v>1</v>
      </c>
      <c r="DC491" s="9">
        <v>0</v>
      </c>
      <c r="DD491" s="7">
        <v>0</v>
      </c>
      <c r="DE491" s="7">
        <v>0</v>
      </c>
      <c r="DF491" s="1">
        <v>6141</v>
      </c>
      <c r="DG491" s="1">
        <f t="shared" si="51"/>
        <v>12282</v>
      </c>
      <c r="DH491" s="9">
        <f t="shared" si="52"/>
        <v>3</v>
      </c>
      <c r="DI491" s="1">
        <v>1569</v>
      </c>
      <c r="DJ491" s="1">
        <f t="shared" si="53"/>
        <v>3138</v>
      </c>
      <c r="DK491" s="9">
        <f t="shared" si="54"/>
        <v>5</v>
      </c>
      <c r="DL491" s="4">
        <v>10</v>
      </c>
      <c r="DN491">
        <f>(DL491*InputWeights!$C$7+DB491*InputWeights!$C$6)</f>
        <v>5.5</v>
      </c>
      <c r="DO491">
        <f>(DD491*InputWeights!$C$12+DE491*InputWeights!$C$10+CU491*InputWeights!$C$11)</f>
        <v>2</v>
      </c>
      <c r="DP491">
        <f>(DC491*InputWeights!$C$18+DK491*InputWeights!$C$16+DH491*InputWeights!$C$15+CY491*InputWeights!$C$17)</f>
        <v>4.45</v>
      </c>
      <c r="DR491">
        <f>DN491*InputWeights!$C$5+DO491*InputWeights!$C$9+DP491*InputWeights!$C$14</f>
        <v>40.299999999999997</v>
      </c>
      <c r="DS491">
        <f>((_xlfn.RANK.EQ(DR491,$DR$2:$DR$6635,0))/(COUNT(DR$2:$DR$6635)))*100</f>
        <v>32.566012186865265</v>
      </c>
      <c r="DT491">
        <f t="shared" si="55"/>
        <v>0</v>
      </c>
    </row>
    <row r="492" spans="1:124" x14ac:dyDescent="0.25">
      <c r="A492" s="1" t="s">
        <v>1909</v>
      </c>
      <c r="B492" s="1" t="s">
        <v>3684</v>
      </c>
      <c r="C492" s="1" t="s">
        <v>3685</v>
      </c>
      <c r="D492" s="1" t="s">
        <v>110</v>
      </c>
      <c r="E492" s="1" t="s">
        <v>3753</v>
      </c>
      <c r="F492" s="1">
        <v>2694</v>
      </c>
      <c r="G492" s="1">
        <v>20300</v>
      </c>
      <c r="H492" s="1">
        <v>10</v>
      </c>
      <c r="I492" s="1">
        <v>1996</v>
      </c>
      <c r="J492" s="1">
        <v>2008</v>
      </c>
      <c r="K492" s="1" t="s">
        <v>112</v>
      </c>
      <c r="L492" s="1" t="s">
        <v>110</v>
      </c>
      <c r="M492" s="1">
        <v>24</v>
      </c>
      <c r="N492" s="1" t="s">
        <v>177</v>
      </c>
      <c r="O492" s="1">
        <v>2</v>
      </c>
      <c r="P492" s="1" t="s">
        <v>112</v>
      </c>
      <c r="Q492" s="1" t="s">
        <v>116</v>
      </c>
      <c r="R492" s="1">
        <v>38</v>
      </c>
      <c r="S492" s="1" t="s">
        <v>3733</v>
      </c>
      <c r="T492" s="1">
        <v>54</v>
      </c>
      <c r="V492" s="1">
        <v>6159</v>
      </c>
      <c r="W492" s="1" t="s">
        <v>110</v>
      </c>
      <c r="X492" s="1" t="s">
        <v>117</v>
      </c>
      <c r="Y492" s="1" t="s">
        <v>3743</v>
      </c>
      <c r="Z492" s="1" t="s">
        <v>271</v>
      </c>
      <c r="AA492" s="1" t="s">
        <v>3724</v>
      </c>
      <c r="AC492" s="1" t="s">
        <v>218</v>
      </c>
      <c r="AD492" s="1" t="s">
        <v>160</v>
      </c>
      <c r="AE492" s="1" t="s">
        <v>426</v>
      </c>
      <c r="AF492" s="1" t="s">
        <v>110</v>
      </c>
      <c r="AG492" s="1" t="s">
        <v>139</v>
      </c>
      <c r="AH492" s="1" t="s">
        <v>110</v>
      </c>
      <c r="AI492" s="1" t="s">
        <v>112</v>
      </c>
      <c r="AJ492" s="1" t="s">
        <v>112</v>
      </c>
      <c r="AK492" s="1" t="s">
        <v>125</v>
      </c>
      <c r="AL492" s="1" t="s">
        <v>3744</v>
      </c>
      <c r="AM492" s="1" t="s">
        <v>3745</v>
      </c>
      <c r="AN492" s="1" t="s">
        <v>3754</v>
      </c>
      <c r="AO492" s="1">
        <v>69019</v>
      </c>
      <c r="AP492" s="1">
        <v>102264</v>
      </c>
      <c r="AQ492" s="1">
        <v>6985</v>
      </c>
      <c r="AR492" s="1" t="s">
        <v>110</v>
      </c>
      <c r="AS492" s="1">
        <v>60752</v>
      </c>
      <c r="AT492" s="1">
        <v>63446</v>
      </c>
      <c r="AU492" s="2">
        <v>113516</v>
      </c>
      <c r="AV492" s="2">
        <v>116210</v>
      </c>
      <c r="BB492" s="1" t="s">
        <v>129</v>
      </c>
      <c r="BC492" s="1" t="s">
        <v>247</v>
      </c>
      <c r="BD492" s="1">
        <v>93</v>
      </c>
      <c r="BE492" s="1" t="s">
        <v>131</v>
      </c>
      <c r="BF492" s="1">
        <v>0</v>
      </c>
      <c r="BG492" s="1">
        <v>3</v>
      </c>
      <c r="BH492" s="1">
        <v>3</v>
      </c>
      <c r="BJ492" s="1" t="s">
        <v>182</v>
      </c>
      <c r="BK492" s="1" t="s">
        <v>112</v>
      </c>
      <c r="BN492" s="1" t="s">
        <v>133</v>
      </c>
      <c r="BR492" s="1" t="s">
        <v>133</v>
      </c>
      <c r="BU492" s="1" t="s">
        <v>112</v>
      </c>
      <c r="BV492" s="1" t="s">
        <v>114</v>
      </c>
      <c r="BW492" s="1" t="s">
        <v>125</v>
      </c>
      <c r="BX492" s="1">
        <v>0</v>
      </c>
      <c r="BZ492" s="1">
        <v>0</v>
      </c>
      <c r="CA492" s="1">
        <v>1</v>
      </c>
      <c r="CB492" s="1">
        <v>0</v>
      </c>
      <c r="CC492" s="1">
        <v>0</v>
      </c>
      <c r="CD492" s="1" t="s">
        <v>110</v>
      </c>
      <c r="CE492" s="1" t="s">
        <v>116</v>
      </c>
      <c r="CF492" s="1" t="s">
        <v>110</v>
      </c>
      <c r="CG492" s="1" t="s">
        <v>117</v>
      </c>
      <c r="CH492" s="1" t="s">
        <v>116</v>
      </c>
      <c r="CI492" s="1" t="s">
        <v>117</v>
      </c>
      <c r="CJ492" s="1" t="s">
        <v>117</v>
      </c>
      <c r="CK492" s="1" t="s">
        <v>112</v>
      </c>
      <c r="CL492" s="1">
        <v>7</v>
      </c>
      <c r="CM492" s="1">
        <v>4</v>
      </c>
      <c r="CN492" s="1" t="s">
        <v>142</v>
      </c>
      <c r="CO492" s="1" t="s">
        <v>183</v>
      </c>
      <c r="CP492" s="1">
        <v>0</v>
      </c>
      <c r="CQ492" s="1" t="s">
        <v>135</v>
      </c>
      <c r="CR492" s="1" t="s">
        <v>135</v>
      </c>
      <c r="CS492" s="1" t="s">
        <v>215</v>
      </c>
      <c r="CT492" s="1" t="s">
        <v>156</v>
      </c>
      <c r="CU492" s="8">
        <v>5</v>
      </c>
      <c r="CV492" s="1" t="s">
        <v>3755</v>
      </c>
      <c r="CW492" s="1" t="s">
        <v>3755</v>
      </c>
      <c r="CX492" s="1">
        <v>2</v>
      </c>
      <c r="CY492" s="10">
        <f t="shared" si="49"/>
        <v>7.5</v>
      </c>
      <c r="CZ492" s="3">
        <v>1.5</v>
      </c>
      <c r="DA492" s="3">
        <v>0.9</v>
      </c>
      <c r="DB492" s="6">
        <f t="shared" si="50"/>
        <v>1</v>
      </c>
      <c r="DC492" s="9">
        <v>0</v>
      </c>
      <c r="DD492" s="7">
        <v>0</v>
      </c>
      <c r="DE492" s="7">
        <v>0</v>
      </c>
      <c r="DF492" s="1">
        <v>6159</v>
      </c>
      <c r="DG492" s="1">
        <f t="shared" si="51"/>
        <v>12318</v>
      </c>
      <c r="DH492" s="9">
        <f t="shared" si="52"/>
        <v>3</v>
      </c>
      <c r="DI492" s="1">
        <v>1603</v>
      </c>
      <c r="DJ492" s="1">
        <f t="shared" si="53"/>
        <v>3206</v>
      </c>
      <c r="DK492" s="9">
        <f t="shared" si="54"/>
        <v>5</v>
      </c>
      <c r="DL492" s="4">
        <v>10</v>
      </c>
      <c r="DN492">
        <f>(DL492*InputWeights!$C$7+DB492*InputWeights!$C$6)</f>
        <v>5.5</v>
      </c>
      <c r="DO492">
        <f>(DD492*InputWeights!$C$12+DE492*InputWeights!$C$10+CU492*InputWeights!$C$11)</f>
        <v>2</v>
      </c>
      <c r="DP492">
        <f>(DC492*InputWeights!$C$18+DK492*InputWeights!$C$16+DH492*InputWeights!$C$15+CY492*InputWeights!$C$17)</f>
        <v>4.45</v>
      </c>
      <c r="DR492">
        <f>DN492*InputWeights!$C$5+DO492*InputWeights!$C$9+DP492*InputWeights!$C$14</f>
        <v>40.299999999999997</v>
      </c>
      <c r="DS492">
        <f>((_xlfn.RANK.EQ(DR492,$DR$2:$DR$6635,0))/(COUNT(DR$2:$DR$6635)))*100</f>
        <v>32.566012186865265</v>
      </c>
      <c r="DT492">
        <f t="shared" si="55"/>
        <v>0</v>
      </c>
    </row>
    <row r="493" spans="1:124" x14ac:dyDescent="0.25">
      <c r="A493" s="1" t="s">
        <v>1909</v>
      </c>
      <c r="B493" s="1" t="s">
        <v>3684</v>
      </c>
      <c r="C493" s="1" t="s">
        <v>3685</v>
      </c>
      <c r="D493" s="1" t="s">
        <v>110</v>
      </c>
      <c r="E493" s="1" t="s">
        <v>3756</v>
      </c>
      <c r="F493" s="1">
        <v>2775</v>
      </c>
      <c r="G493" s="1">
        <v>20300</v>
      </c>
      <c r="H493" s="1">
        <v>30</v>
      </c>
      <c r="I493" s="1">
        <v>1996</v>
      </c>
      <c r="J493" s="1">
        <v>2010</v>
      </c>
      <c r="K493" s="1" t="s">
        <v>139</v>
      </c>
      <c r="L493" s="1" t="s">
        <v>110</v>
      </c>
      <c r="M493" s="1">
        <v>24</v>
      </c>
      <c r="N493" s="1" t="s">
        <v>177</v>
      </c>
      <c r="O493" s="1">
        <v>2</v>
      </c>
      <c r="P493" s="1" t="s">
        <v>112</v>
      </c>
      <c r="Q493" s="1" t="s">
        <v>116</v>
      </c>
      <c r="R493" s="1">
        <v>38</v>
      </c>
      <c r="S493" s="1" t="s">
        <v>3733</v>
      </c>
      <c r="T493" s="1">
        <v>49</v>
      </c>
      <c r="V493" s="1">
        <v>6736</v>
      </c>
      <c r="W493" s="1" t="s">
        <v>110</v>
      </c>
      <c r="X493" s="1" t="s">
        <v>117</v>
      </c>
      <c r="Y493" s="1" t="s">
        <v>3743</v>
      </c>
      <c r="Z493" s="1" t="s">
        <v>271</v>
      </c>
      <c r="AA493" s="1" t="s">
        <v>3724</v>
      </c>
      <c r="AC493" s="1" t="s">
        <v>218</v>
      </c>
      <c r="AD493" s="1" t="s">
        <v>363</v>
      </c>
      <c r="AE493" s="1" t="s">
        <v>426</v>
      </c>
      <c r="AF493" s="1" t="s">
        <v>110</v>
      </c>
      <c r="AG493" s="1" t="s">
        <v>139</v>
      </c>
      <c r="AH493" s="1" t="s">
        <v>110</v>
      </c>
      <c r="AI493" s="1" t="s">
        <v>112</v>
      </c>
      <c r="AJ493" s="1" t="s">
        <v>112</v>
      </c>
      <c r="AK493" s="1" t="s">
        <v>125</v>
      </c>
      <c r="AL493" s="1" t="s">
        <v>3749</v>
      </c>
      <c r="AM493" s="1" t="s">
        <v>3757</v>
      </c>
      <c r="AN493" s="1" t="s">
        <v>3757</v>
      </c>
      <c r="AO493" s="1">
        <v>69020</v>
      </c>
      <c r="AP493" s="1">
        <v>102264</v>
      </c>
      <c r="AQ493" s="1">
        <v>6990</v>
      </c>
      <c r="AR493" s="1" t="s">
        <v>114</v>
      </c>
      <c r="AS493" s="1">
        <v>60795</v>
      </c>
      <c r="AT493" s="1">
        <v>63570</v>
      </c>
      <c r="AU493" s="2">
        <v>83207</v>
      </c>
      <c r="AV493" s="2">
        <v>85982</v>
      </c>
      <c r="BB493" s="1" t="s">
        <v>129</v>
      </c>
      <c r="BC493" s="1" t="s">
        <v>247</v>
      </c>
      <c r="BD493" s="1">
        <v>95</v>
      </c>
      <c r="BE493" s="1" t="s">
        <v>131</v>
      </c>
      <c r="BF493" s="1">
        <v>0</v>
      </c>
      <c r="BG493" s="1">
        <v>3</v>
      </c>
      <c r="BH493" s="1">
        <v>3</v>
      </c>
      <c r="BJ493" s="1" t="s">
        <v>182</v>
      </c>
      <c r="BK493" s="1" t="s">
        <v>112</v>
      </c>
      <c r="BN493" s="1" t="s">
        <v>133</v>
      </c>
      <c r="BR493" s="1" t="s">
        <v>133</v>
      </c>
      <c r="BU493" s="1" t="s">
        <v>139</v>
      </c>
      <c r="BV493" s="1" t="s">
        <v>114</v>
      </c>
      <c r="BW493" s="1" t="s">
        <v>125</v>
      </c>
      <c r="BX493" s="1">
        <v>0</v>
      </c>
      <c r="BZ493" s="1">
        <v>0</v>
      </c>
      <c r="CA493" s="1">
        <v>1</v>
      </c>
      <c r="CB493" s="1">
        <v>0</v>
      </c>
      <c r="CC493" s="1">
        <v>0</v>
      </c>
      <c r="CD493" s="1" t="s">
        <v>114</v>
      </c>
      <c r="CE493" s="1" t="s">
        <v>116</v>
      </c>
      <c r="CF493" s="1" t="s">
        <v>110</v>
      </c>
      <c r="CG493" s="1" t="s">
        <v>117</v>
      </c>
      <c r="CH493" s="1" t="s">
        <v>116</v>
      </c>
      <c r="CI493" s="1" t="s">
        <v>117</v>
      </c>
      <c r="CJ493" s="1" t="s">
        <v>117</v>
      </c>
      <c r="CK493" s="1" t="s">
        <v>112</v>
      </c>
      <c r="CL493" s="1">
        <v>3</v>
      </c>
      <c r="CM493" s="1">
        <v>3</v>
      </c>
      <c r="CN493" s="1" t="s">
        <v>142</v>
      </c>
      <c r="CO493" s="1" t="s">
        <v>183</v>
      </c>
      <c r="CP493" s="1">
        <v>0</v>
      </c>
      <c r="CQ493" s="1" t="s">
        <v>135</v>
      </c>
      <c r="CR493" s="1" t="s">
        <v>135</v>
      </c>
      <c r="CS493" s="1" t="s">
        <v>215</v>
      </c>
      <c r="CT493" s="1" t="s">
        <v>156</v>
      </c>
      <c r="CU493" s="8">
        <v>5</v>
      </c>
      <c r="CV493" s="1" t="s">
        <v>3758</v>
      </c>
      <c r="CW493" s="1" t="s">
        <v>3758</v>
      </c>
      <c r="CX493" s="1">
        <v>2</v>
      </c>
      <c r="CY493" s="10">
        <f t="shared" si="49"/>
        <v>7.5</v>
      </c>
      <c r="CZ493" s="3">
        <v>2.2999999999999998</v>
      </c>
      <c r="DA493" s="3">
        <v>1.3</v>
      </c>
      <c r="DB493" s="6">
        <f t="shared" si="50"/>
        <v>1</v>
      </c>
      <c r="DC493" s="9">
        <v>0</v>
      </c>
      <c r="DD493" s="7">
        <v>0</v>
      </c>
      <c r="DE493" s="7">
        <v>0</v>
      </c>
      <c r="DF493" s="1">
        <v>6736</v>
      </c>
      <c r="DG493" s="1">
        <f t="shared" si="51"/>
        <v>13472</v>
      </c>
      <c r="DH493" s="9">
        <f t="shared" si="52"/>
        <v>3</v>
      </c>
      <c r="DI493" s="1">
        <v>1819</v>
      </c>
      <c r="DJ493" s="1">
        <f t="shared" si="53"/>
        <v>3638</v>
      </c>
      <c r="DK493" s="9">
        <f t="shared" si="54"/>
        <v>5</v>
      </c>
      <c r="DL493" s="4">
        <v>10</v>
      </c>
      <c r="DN493">
        <f>(DL493*InputWeights!$C$7+DB493*InputWeights!$C$6)</f>
        <v>5.5</v>
      </c>
      <c r="DO493">
        <f>(DD493*InputWeights!$C$12+DE493*InputWeights!$C$10+CU493*InputWeights!$C$11)</f>
        <v>2</v>
      </c>
      <c r="DP493">
        <f>(DC493*InputWeights!$C$18+DK493*InputWeights!$C$16+DH493*InputWeights!$C$15+CY493*InputWeights!$C$17)</f>
        <v>4.45</v>
      </c>
      <c r="DR493">
        <f>DN493*InputWeights!$C$5+DO493*InputWeights!$C$9+DP493*InputWeights!$C$14</f>
        <v>40.299999999999997</v>
      </c>
      <c r="DS493">
        <f>((_xlfn.RANK.EQ(DR493,$DR$2:$DR$6635,0))/(COUNT(DR$2:$DR$6635)))*100</f>
        <v>32.566012186865265</v>
      </c>
      <c r="DT493">
        <f t="shared" si="55"/>
        <v>0</v>
      </c>
    </row>
    <row r="494" spans="1:124" x14ac:dyDescent="0.25">
      <c r="A494" s="1" t="s">
        <v>1909</v>
      </c>
      <c r="B494" s="1" t="s">
        <v>3684</v>
      </c>
      <c r="C494" s="1" t="s">
        <v>3685</v>
      </c>
      <c r="D494" s="1" t="s">
        <v>110</v>
      </c>
      <c r="E494" s="1" t="s">
        <v>3759</v>
      </c>
      <c r="F494" s="1">
        <v>2397</v>
      </c>
      <c r="G494" s="1">
        <v>20500</v>
      </c>
      <c r="H494" s="1">
        <v>10</v>
      </c>
      <c r="I494" s="1">
        <v>1970</v>
      </c>
      <c r="J494" s="1">
        <v>2010</v>
      </c>
      <c r="K494" s="1" t="s">
        <v>112</v>
      </c>
      <c r="L494" s="1" t="s">
        <v>110</v>
      </c>
      <c r="M494" s="1">
        <v>24</v>
      </c>
      <c r="N494" s="1" t="s">
        <v>177</v>
      </c>
      <c r="O494" s="1">
        <v>2</v>
      </c>
      <c r="P494" s="1" t="s">
        <v>112</v>
      </c>
      <c r="Q494" s="1" t="s">
        <v>116</v>
      </c>
      <c r="R494" s="1">
        <v>99</v>
      </c>
      <c r="S494" s="1" t="s">
        <v>3733</v>
      </c>
      <c r="T494" s="1">
        <v>62</v>
      </c>
      <c r="V494" s="1">
        <v>6535</v>
      </c>
      <c r="W494" s="1" t="s">
        <v>110</v>
      </c>
      <c r="X494" s="1" t="s">
        <v>117</v>
      </c>
      <c r="Y494" s="1" t="s">
        <v>3723</v>
      </c>
      <c r="Z494" s="1" t="s">
        <v>271</v>
      </c>
      <c r="AA494" s="1" t="s">
        <v>3724</v>
      </c>
      <c r="AC494" s="1" t="s">
        <v>321</v>
      </c>
      <c r="AD494" s="1" t="s">
        <v>160</v>
      </c>
      <c r="AE494" s="1" t="s">
        <v>426</v>
      </c>
      <c r="AF494" s="1" t="s">
        <v>110</v>
      </c>
      <c r="AG494" s="1" t="s">
        <v>139</v>
      </c>
      <c r="AH494" s="1" t="s">
        <v>110</v>
      </c>
      <c r="AI494" s="1" t="s">
        <v>112</v>
      </c>
      <c r="AJ494" s="1" t="s">
        <v>112</v>
      </c>
      <c r="AK494" s="1" t="s">
        <v>125</v>
      </c>
      <c r="AL494" s="1" t="s">
        <v>3760</v>
      </c>
      <c r="AM494" s="1" t="s">
        <v>3761</v>
      </c>
      <c r="AN494" s="1" t="s">
        <v>3762</v>
      </c>
      <c r="AO494" s="1">
        <v>69023</v>
      </c>
      <c r="AP494" s="1">
        <v>102264</v>
      </c>
      <c r="AQ494" s="1">
        <v>6985</v>
      </c>
      <c r="AR494" s="1" t="s">
        <v>110</v>
      </c>
      <c r="AS494" s="1">
        <v>65751</v>
      </c>
      <c r="AT494" s="1">
        <v>68148</v>
      </c>
      <c r="AU494" s="2">
        <v>118515</v>
      </c>
      <c r="AV494" s="2">
        <v>120912</v>
      </c>
      <c r="BB494" s="1" t="s">
        <v>129</v>
      </c>
      <c r="BC494" s="1" t="s">
        <v>247</v>
      </c>
      <c r="BD494" s="1">
        <v>94</v>
      </c>
      <c r="BE494" s="1" t="s">
        <v>131</v>
      </c>
      <c r="BF494" s="1">
        <v>0</v>
      </c>
      <c r="BG494" s="1">
        <v>1</v>
      </c>
      <c r="BH494" s="1">
        <v>1</v>
      </c>
      <c r="BJ494" s="1" t="s">
        <v>182</v>
      </c>
      <c r="BK494" s="1" t="s">
        <v>112</v>
      </c>
      <c r="BN494" s="1" t="s">
        <v>133</v>
      </c>
      <c r="BR494" s="1" t="s">
        <v>133</v>
      </c>
      <c r="BU494" s="1" t="s">
        <v>112</v>
      </c>
      <c r="BV494" s="1" t="s">
        <v>114</v>
      </c>
      <c r="BW494" s="1" t="s">
        <v>125</v>
      </c>
      <c r="BX494" s="1">
        <v>1</v>
      </c>
      <c r="BZ494" s="1">
        <v>0</v>
      </c>
      <c r="CA494" s="1">
        <v>1</v>
      </c>
      <c r="CB494" s="1">
        <v>0</v>
      </c>
      <c r="CC494" s="1">
        <v>0</v>
      </c>
      <c r="CD494" s="1" t="s">
        <v>110</v>
      </c>
      <c r="CE494" s="1" t="s">
        <v>116</v>
      </c>
      <c r="CF494" s="1" t="s">
        <v>110</v>
      </c>
      <c r="CG494" s="1" t="s">
        <v>117</v>
      </c>
      <c r="CH494" s="1" t="s">
        <v>116</v>
      </c>
      <c r="CI494" s="1" t="s">
        <v>117</v>
      </c>
      <c r="CJ494" s="1" t="s">
        <v>117</v>
      </c>
      <c r="CK494" s="1" t="s">
        <v>125</v>
      </c>
      <c r="CL494" s="1">
        <v>6</v>
      </c>
      <c r="CM494" s="1">
        <v>3</v>
      </c>
      <c r="CN494" s="1" t="s">
        <v>142</v>
      </c>
      <c r="CO494" s="1" t="s">
        <v>183</v>
      </c>
      <c r="CP494" s="1">
        <v>0</v>
      </c>
      <c r="CQ494" s="1" t="s">
        <v>135</v>
      </c>
      <c r="CR494" s="1" t="s">
        <v>135</v>
      </c>
      <c r="CS494" s="1" t="s">
        <v>215</v>
      </c>
      <c r="CT494" s="1" t="s">
        <v>156</v>
      </c>
      <c r="CU494" s="8">
        <v>5</v>
      </c>
      <c r="CV494" s="1" t="s">
        <v>3763</v>
      </c>
      <c r="CW494" s="1" t="s">
        <v>3763</v>
      </c>
      <c r="CX494" s="1">
        <v>2</v>
      </c>
      <c r="CY494" s="10">
        <f t="shared" si="49"/>
        <v>7.5</v>
      </c>
      <c r="CZ494" s="3">
        <v>7.7</v>
      </c>
      <c r="DA494" s="3">
        <v>0</v>
      </c>
      <c r="DB494" s="6">
        <f t="shared" si="50"/>
        <v>1</v>
      </c>
      <c r="DC494" s="9">
        <v>0</v>
      </c>
      <c r="DD494" s="7">
        <v>0</v>
      </c>
      <c r="DE494" s="7">
        <v>0</v>
      </c>
      <c r="DF494" s="1">
        <v>6535</v>
      </c>
      <c r="DG494" s="1">
        <f t="shared" si="51"/>
        <v>13070</v>
      </c>
      <c r="DH494" s="9">
        <f t="shared" si="52"/>
        <v>3</v>
      </c>
      <c r="DI494" s="1">
        <v>1896</v>
      </c>
      <c r="DJ494" s="1">
        <f t="shared" si="53"/>
        <v>3792</v>
      </c>
      <c r="DK494" s="9">
        <f t="shared" si="54"/>
        <v>5</v>
      </c>
      <c r="DL494" s="4">
        <v>10</v>
      </c>
      <c r="DN494">
        <f>(DL494*InputWeights!$C$7+DB494*InputWeights!$C$6)</f>
        <v>5.5</v>
      </c>
      <c r="DO494">
        <f>(DD494*InputWeights!$C$12+DE494*InputWeights!$C$10+CU494*InputWeights!$C$11)</f>
        <v>2</v>
      </c>
      <c r="DP494">
        <f>(DC494*InputWeights!$C$18+DK494*InputWeights!$C$16+DH494*InputWeights!$C$15+CY494*InputWeights!$C$17)</f>
        <v>4.45</v>
      </c>
      <c r="DR494">
        <f>DN494*InputWeights!$C$5+DO494*InputWeights!$C$9+DP494*InputWeights!$C$14</f>
        <v>40.299999999999997</v>
      </c>
      <c r="DS494">
        <f>((_xlfn.RANK.EQ(DR494,$DR$2:$DR$6635,0))/(COUNT(DR$2:$DR$6635)))*100</f>
        <v>32.566012186865265</v>
      </c>
      <c r="DT494">
        <f t="shared" si="55"/>
        <v>0</v>
      </c>
    </row>
    <row r="495" spans="1:124" x14ac:dyDescent="0.25">
      <c r="A495" s="1" t="s">
        <v>4899</v>
      </c>
      <c r="B495" s="1" t="s">
        <v>108</v>
      </c>
      <c r="C495" s="1" t="s">
        <v>109</v>
      </c>
      <c r="D495" s="1" t="s">
        <v>110</v>
      </c>
      <c r="E495" s="1" t="s">
        <v>4926</v>
      </c>
      <c r="F495" s="1">
        <v>2640</v>
      </c>
      <c r="G495" s="1">
        <v>11400</v>
      </c>
      <c r="H495" s="1">
        <v>0</v>
      </c>
      <c r="I495" s="1">
        <v>1950</v>
      </c>
      <c r="J495" s="1">
        <v>2006</v>
      </c>
      <c r="K495" s="1" t="s">
        <v>153</v>
      </c>
      <c r="L495" s="1" t="s">
        <v>110</v>
      </c>
      <c r="M495" s="1">
        <v>28</v>
      </c>
      <c r="N495" s="1" t="s">
        <v>177</v>
      </c>
      <c r="O495" s="1">
        <v>2</v>
      </c>
      <c r="P495" s="1" t="s">
        <v>112</v>
      </c>
      <c r="Q495" s="1" t="s">
        <v>114</v>
      </c>
      <c r="R495" s="1">
        <v>118</v>
      </c>
      <c r="S495" s="1" t="s">
        <v>765</v>
      </c>
      <c r="T495" s="1">
        <v>80</v>
      </c>
      <c r="V495" s="1">
        <v>37148</v>
      </c>
      <c r="W495" s="1" t="s">
        <v>110</v>
      </c>
      <c r="X495" s="1" t="s">
        <v>117</v>
      </c>
      <c r="Y495" s="1" t="s">
        <v>4890</v>
      </c>
      <c r="Z495" s="1" t="s">
        <v>325</v>
      </c>
      <c r="AA495" s="1" t="s">
        <v>4901</v>
      </c>
      <c r="AC495" s="1" t="s">
        <v>160</v>
      </c>
      <c r="AD495" s="1" t="s">
        <v>160</v>
      </c>
      <c r="AE495" s="1" t="s">
        <v>403</v>
      </c>
      <c r="AF495" s="1" t="s">
        <v>124</v>
      </c>
      <c r="AG495" s="1" t="s">
        <v>125</v>
      </c>
      <c r="AH495" s="1" t="s">
        <v>110</v>
      </c>
      <c r="AI495" s="1" t="s">
        <v>112</v>
      </c>
      <c r="AJ495" s="1" t="s">
        <v>125</v>
      </c>
      <c r="AK495" s="1" t="s">
        <v>125</v>
      </c>
      <c r="AL495" s="1" t="s">
        <v>4920</v>
      </c>
      <c r="AM495" s="1" t="s">
        <v>4927</v>
      </c>
      <c r="AN495" s="1" t="s">
        <v>4928</v>
      </c>
      <c r="AO495" s="1">
        <v>130387</v>
      </c>
      <c r="AP495" s="1">
        <v>102264</v>
      </c>
      <c r="AQ495" s="1">
        <v>66092</v>
      </c>
      <c r="AR495" s="1" t="s">
        <v>110</v>
      </c>
      <c r="AS495" s="1">
        <v>112500</v>
      </c>
      <c r="AT495" s="1">
        <v>115140</v>
      </c>
      <c r="AU495" s="2">
        <v>112500</v>
      </c>
      <c r="AV495" s="2">
        <v>115140</v>
      </c>
      <c r="BB495" s="1" t="s">
        <v>4904</v>
      </c>
      <c r="BC495" s="1" t="s">
        <v>331</v>
      </c>
      <c r="BD495" s="1">
        <v>89</v>
      </c>
      <c r="BE495" s="1" t="s">
        <v>131</v>
      </c>
      <c r="BF495" s="1">
        <v>0</v>
      </c>
      <c r="BG495" s="1">
        <v>1</v>
      </c>
      <c r="BH495" s="1">
        <v>1</v>
      </c>
      <c r="BI495" s="1" t="s">
        <v>325</v>
      </c>
      <c r="BJ495" s="1" t="s">
        <v>182</v>
      </c>
      <c r="BK495" s="1" t="s">
        <v>112</v>
      </c>
      <c r="BM495" s="1" t="s">
        <v>271</v>
      </c>
      <c r="BN495" s="1" t="s">
        <v>1427</v>
      </c>
      <c r="BQ495" s="1" t="s">
        <v>271</v>
      </c>
      <c r="BR495" s="1" t="s">
        <v>337</v>
      </c>
      <c r="BT495" s="1" t="s">
        <v>325</v>
      </c>
      <c r="BU495" s="1" t="s">
        <v>153</v>
      </c>
      <c r="BV495" s="1" t="s">
        <v>110</v>
      </c>
      <c r="BW495" s="1" t="s">
        <v>112</v>
      </c>
      <c r="BX495" s="1">
        <v>1</v>
      </c>
      <c r="BY495" s="1" t="s">
        <v>4929</v>
      </c>
      <c r="BZ495" s="1">
        <v>0</v>
      </c>
      <c r="CA495" s="1">
        <v>1</v>
      </c>
      <c r="CB495" s="1">
        <v>0</v>
      </c>
      <c r="CC495" s="1">
        <v>0</v>
      </c>
      <c r="CD495" s="1" t="s">
        <v>110</v>
      </c>
      <c r="CE495" s="1" t="s">
        <v>154</v>
      </c>
      <c r="CF495" s="1" t="s">
        <v>110</v>
      </c>
      <c r="CG495" s="1" t="s">
        <v>110</v>
      </c>
      <c r="CH495" s="1" t="s">
        <v>117</v>
      </c>
      <c r="CI495" s="1" t="s">
        <v>117</v>
      </c>
      <c r="CJ495" s="1" t="s">
        <v>110</v>
      </c>
      <c r="CK495" s="1" t="s">
        <v>125</v>
      </c>
      <c r="CL495" s="1">
        <v>15</v>
      </c>
      <c r="CM495" s="1">
        <v>4</v>
      </c>
      <c r="CN495" s="1" t="s">
        <v>142</v>
      </c>
      <c r="CO495" s="1" t="s">
        <v>183</v>
      </c>
      <c r="CP495" s="1">
        <v>0</v>
      </c>
      <c r="CQ495" s="1" t="s">
        <v>135</v>
      </c>
      <c r="CR495" s="1" t="s">
        <v>135</v>
      </c>
      <c r="CS495" s="1" t="s">
        <v>156</v>
      </c>
      <c r="CT495" s="1" t="s">
        <v>156</v>
      </c>
      <c r="CU495" s="8">
        <v>5</v>
      </c>
      <c r="CV495" s="1" t="s">
        <v>4930</v>
      </c>
      <c r="CW495" s="1" t="s">
        <v>4930</v>
      </c>
      <c r="CX495" s="1">
        <v>1</v>
      </c>
      <c r="CY495" s="10">
        <f t="shared" si="49"/>
        <v>10</v>
      </c>
      <c r="CZ495" s="3">
        <v>7.1485599999999998</v>
      </c>
      <c r="DA495" s="3">
        <v>2.0751200000000001</v>
      </c>
      <c r="DB495" s="6">
        <f t="shared" si="50"/>
        <v>1</v>
      </c>
      <c r="DF495" s="1">
        <v>37148</v>
      </c>
      <c r="DG495" s="1">
        <f t="shared" si="51"/>
        <v>74296</v>
      </c>
      <c r="DH495" s="9">
        <f t="shared" si="52"/>
        <v>10</v>
      </c>
      <c r="DI495" s="1">
        <v>2352</v>
      </c>
      <c r="DJ495" s="1">
        <f t="shared" si="53"/>
        <v>4704</v>
      </c>
      <c r="DK495" s="9">
        <f t="shared" si="54"/>
        <v>6</v>
      </c>
      <c r="DN495">
        <f>(DL495*InputWeights!$C$7+DB495*InputWeights!$C$6)</f>
        <v>0.5</v>
      </c>
      <c r="DO495">
        <f>(DD495*InputWeights!$C$12+DE495*InputWeights!$C$10+CU495*InputWeights!$C$11)</f>
        <v>2</v>
      </c>
      <c r="DP495">
        <f>(DC495*InputWeights!$C$18+DK495*InputWeights!$C$16+DH495*InputWeights!$C$15+CY495*InputWeights!$C$17)</f>
        <v>8.1999999999999993</v>
      </c>
      <c r="DR495">
        <f>DN495*InputWeights!$C$5+DO495*InputWeights!$C$9+DP495*InputWeights!$C$14</f>
        <v>40.299999999999997</v>
      </c>
      <c r="DS495">
        <f>((_xlfn.RANK.EQ(DR495,$DR$2:$DR$6635,0))/(COUNT(DR$2:$DR$6635)))*100</f>
        <v>32.566012186865265</v>
      </c>
      <c r="DT495">
        <f t="shared" si="55"/>
        <v>0</v>
      </c>
    </row>
    <row r="496" spans="1:124" x14ac:dyDescent="0.25">
      <c r="A496" s="1" t="s">
        <v>352</v>
      </c>
      <c r="B496" s="1" t="s">
        <v>108</v>
      </c>
      <c r="C496" s="1" t="s">
        <v>109</v>
      </c>
      <c r="D496" s="1" t="s">
        <v>110</v>
      </c>
      <c r="E496" s="1" t="s">
        <v>857</v>
      </c>
      <c r="F496" s="1">
        <v>2500</v>
      </c>
      <c r="G496" s="1">
        <v>2500</v>
      </c>
      <c r="H496" s="1">
        <v>10</v>
      </c>
      <c r="I496" s="1">
        <v>2000</v>
      </c>
      <c r="J496" s="1">
        <v>2000</v>
      </c>
      <c r="K496" s="1" t="s">
        <v>858</v>
      </c>
      <c r="L496" s="1" t="s">
        <v>110</v>
      </c>
      <c r="M496" s="1">
        <v>26</v>
      </c>
      <c r="N496" s="1" t="s">
        <v>147</v>
      </c>
      <c r="O496" s="1">
        <v>2</v>
      </c>
      <c r="Q496" s="1" t="s">
        <v>114</v>
      </c>
      <c r="R496" s="1">
        <v>2</v>
      </c>
      <c r="S496" s="1" t="s">
        <v>825</v>
      </c>
      <c r="T496" s="1">
        <v>193</v>
      </c>
      <c r="V496" s="1">
        <v>5473</v>
      </c>
      <c r="W496" s="1" t="s">
        <v>114</v>
      </c>
      <c r="X496" s="1" t="s">
        <v>117</v>
      </c>
      <c r="Y496" s="1" t="s">
        <v>851</v>
      </c>
      <c r="Z496" s="1" t="s">
        <v>119</v>
      </c>
      <c r="AA496" s="1" t="s">
        <v>827</v>
      </c>
      <c r="AC496" s="1" t="s">
        <v>851</v>
      </c>
      <c r="AD496" s="1" t="s">
        <v>160</v>
      </c>
      <c r="AE496" s="1" t="s">
        <v>403</v>
      </c>
      <c r="AF496" s="1" t="s">
        <v>124</v>
      </c>
      <c r="AG496" s="1" t="s">
        <v>125</v>
      </c>
      <c r="AH496" s="1" t="s">
        <v>124</v>
      </c>
      <c r="AI496" s="1" t="s">
        <v>112</v>
      </c>
      <c r="AJ496" s="1" t="s">
        <v>112</v>
      </c>
      <c r="AK496" s="1" t="s">
        <v>125</v>
      </c>
      <c r="AL496" s="1" t="s">
        <v>859</v>
      </c>
      <c r="AM496" s="1" t="s">
        <v>860</v>
      </c>
      <c r="AN496" s="1" t="s">
        <v>861</v>
      </c>
      <c r="AO496" s="1">
        <v>2200</v>
      </c>
      <c r="AP496" s="1">
        <v>102264</v>
      </c>
      <c r="AQ496" s="1">
        <v>184</v>
      </c>
      <c r="AR496" s="1" t="s">
        <v>114</v>
      </c>
      <c r="AS496" s="1">
        <v>0</v>
      </c>
      <c r="AT496" s="1">
        <v>2500</v>
      </c>
      <c r="AU496" s="2">
        <v>2739</v>
      </c>
      <c r="AV496" s="2">
        <v>5239</v>
      </c>
      <c r="BB496" s="1" t="s">
        <v>129</v>
      </c>
      <c r="BC496" s="1" t="s">
        <v>855</v>
      </c>
      <c r="BD496" s="1">
        <v>82</v>
      </c>
      <c r="BE496" s="1" t="s">
        <v>131</v>
      </c>
      <c r="BF496" s="1">
        <v>0</v>
      </c>
      <c r="BG496" s="1">
        <v>4</v>
      </c>
      <c r="BH496" s="1">
        <v>4</v>
      </c>
      <c r="BI496" s="1" t="s">
        <v>226</v>
      </c>
      <c r="BJ496" s="1" t="s">
        <v>154</v>
      </c>
      <c r="BK496" s="1" t="s">
        <v>112</v>
      </c>
      <c r="BN496" s="1" t="s">
        <v>133</v>
      </c>
      <c r="BR496" s="1" t="s">
        <v>133</v>
      </c>
      <c r="BU496" s="1" t="s">
        <v>858</v>
      </c>
      <c r="BV496" s="1" t="s">
        <v>114</v>
      </c>
      <c r="BW496" s="1" t="s">
        <v>112</v>
      </c>
      <c r="BX496" s="1">
        <v>0</v>
      </c>
      <c r="BZ496" s="1">
        <v>0</v>
      </c>
      <c r="CA496" s="1">
        <v>1</v>
      </c>
      <c r="CB496" s="1">
        <v>0</v>
      </c>
      <c r="CC496" s="1">
        <v>0</v>
      </c>
      <c r="CD496" s="1" t="s">
        <v>114</v>
      </c>
      <c r="CE496" s="1" t="s">
        <v>114</v>
      </c>
      <c r="CF496" s="1" t="s">
        <v>110</v>
      </c>
      <c r="CG496" s="1" t="s">
        <v>117</v>
      </c>
      <c r="CH496" s="1" t="s">
        <v>114</v>
      </c>
      <c r="CI496" s="1" t="s">
        <v>117</v>
      </c>
      <c r="CJ496" s="1" t="s">
        <v>117</v>
      </c>
      <c r="CK496" s="1" t="s">
        <v>112</v>
      </c>
      <c r="CL496" s="1">
        <v>10</v>
      </c>
      <c r="CM496" s="1">
        <v>0</v>
      </c>
      <c r="CN496" s="1" t="s">
        <v>155</v>
      </c>
      <c r="CO496" s="1" t="s">
        <v>154</v>
      </c>
      <c r="CP496" s="1">
        <v>0</v>
      </c>
      <c r="CQ496" s="1" t="s">
        <v>143</v>
      </c>
      <c r="CR496" s="1" t="s">
        <v>143</v>
      </c>
      <c r="CS496" s="1" t="s">
        <v>136</v>
      </c>
      <c r="CT496" s="1" t="s">
        <v>156</v>
      </c>
      <c r="CU496" s="8">
        <v>5</v>
      </c>
      <c r="CV496" s="1" t="s">
        <v>862</v>
      </c>
      <c r="CW496" s="1" t="s">
        <v>862</v>
      </c>
      <c r="CX496" s="1">
        <v>2</v>
      </c>
      <c r="CY496" s="10">
        <f t="shared" si="49"/>
        <v>7.5</v>
      </c>
      <c r="CZ496" s="3">
        <v>3.3096899999999998</v>
      </c>
      <c r="DA496" s="3">
        <v>3.3096899999999998</v>
      </c>
      <c r="DB496" s="6">
        <f t="shared" si="50"/>
        <v>2.5</v>
      </c>
      <c r="DC496" s="9">
        <v>0</v>
      </c>
      <c r="DD496" s="7">
        <v>0</v>
      </c>
      <c r="DE496" s="7">
        <v>0</v>
      </c>
      <c r="DF496" s="1">
        <v>5473</v>
      </c>
      <c r="DG496" s="1">
        <f t="shared" si="51"/>
        <v>10946</v>
      </c>
      <c r="DH496" s="9">
        <f t="shared" si="52"/>
        <v>3</v>
      </c>
      <c r="DI496" s="1">
        <v>411</v>
      </c>
      <c r="DJ496" s="1">
        <f t="shared" si="53"/>
        <v>822</v>
      </c>
      <c r="DK496" s="9">
        <f t="shared" si="54"/>
        <v>2</v>
      </c>
      <c r="DL496" s="4">
        <v>10</v>
      </c>
      <c r="DN496">
        <f>(DL496*InputWeights!$C$7+DB496*InputWeights!$C$6)</f>
        <v>6.25</v>
      </c>
      <c r="DO496">
        <f>(DD496*InputWeights!$C$12+DE496*InputWeights!$C$10+CU496*InputWeights!$C$11)</f>
        <v>2</v>
      </c>
      <c r="DP496">
        <f>(DC496*InputWeights!$C$18+DK496*InputWeights!$C$16+DH496*InputWeights!$C$15+CY496*InputWeights!$C$17)</f>
        <v>3.85</v>
      </c>
      <c r="DR496">
        <f>DN496*InputWeights!$C$5+DO496*InputWeights!$C$9+DP496*InputWeights!$C$14</f>
        <v>40.15</v>
      </c>
      <c r="DS496">
        <f>((_xlfn.RANK.EQ(DR496,$DR$2:$DR$6635,0))/(COUNT(DR$2:$DR$6635)))*100</f>
        <v>33.513879485443468</v>
      </c>
      <c r="DT496">
        <f t="shared" si="55"/>
        <v>0</v>
      </c>
    </row>
    <row r="497" spans="1:124" x14ac:dyDescent="0.25">
      <c r="A497" s="1" t="s">
        <v>4232</v>
      </c>
      <c r="B497" s="1" t="s">
        <v>3684</v>
      </c>
      <c r="C497" s="1" t="s">
        <v>3685</v>
      </c>
      <c r="D497" s="1" t="s">
        <v>110</v>
      </c>
      <c r="E497" s="1" t="s">
        <v>303</v>
      </c>
      <c r="F497" s="1">
        <v>2573</v>
      </c>
      <c r="G497" s="1">
        <v>1400</v>
      </c>
      <c r="H497" s="1">
        <v>0</v>
      </c>
      <c r="I497" s="1">
        <v>1930</v>
      </c>
      <c r="J497" s="1">
        <v>2004</v>
      </c>
      <c r="K497" s="1" t="s">
        <v>183</v>
      </c>
      <c r="L497" s="1" t="s">
        <v>114</v>
      </c>
      <c r="M497" s="1">
        <v>22</v>
      </c>
      <c r="N497" s="1" t="s">
        <v>358</v>
      </c>
      <c r="O497" s="1">
        <v>2</v>
      </c>
      <c r="P497" s="1" t="s">
        <v>112</v>
      </c>
      <c r="Q497" s="1" t="s">
        <v>117</v>
      </c>
      <c r="R497" s="1">
        <v>0</v>
      </c>
      <c r="S497" s="1" t="s">
        <v>4112</v>
      </c>
      <c r="T497" s="1">
        <v>118</v>
      </c>
      <c r="V497" s="1">
        <v>2117</v>
      </c>
      <c r="W497" s="1" t="s">
        <v>116</v>
      </c>
      <c r="X497" s="1" t="s">
        <v>117</v>
      </c>
      <c r="Y497" s="1" t="s">
        <v>4233</v>
      </c>
      <c r="Z497" s="1" t="s">
        <v>119</v>
      </c>
      <c r="AA497" s="1" t="s">
        <v>4234</v>
      </c>
      <c r="AC497" s="1" t="s">
        <v>363</v>
      </c>
      <c r="AD497" s="1" t="s">
        <v>160</v>
      </c>
      <c r="AE497" s="1" t="s">
        <v>123</v>
      </c>
      <c r="AF497" s="1" t="s">
        <v>116</v>
      </c>
      <c r="AG497" s="1" t="s">
        <v>112</v>
      </c>
      <c r="AH497" s="1" t="s">
        <v>124</v>
      </c>
      <c r="AI497" s="1" t="s">
        <v>112</v>
      </c>
      <c r="AJ497" s="1" t="s">
        <v>112</v>
      </c>
      <c r="AK497" s="1" t="s">
        <v>112</v>
      </c>
      <c r="AL497" s="1" t="s">
        <v>350</v>
      </c>
      <c r="AM497" s="1" t="s">
        <v>4235</v>
      </c>
      <c r="AN497" s="1" t="s">
        <v>4236</v>
      </c>
      <c r="AO497" s="1">
        <v>69788</v>
      </c>
      <c r="AP497" s="1">
        <v>102264</v>
      </c>
      <c r="AQ497" s="1">
        <v>7016</v>
      </c>
      <c r="AR497" s="1" t="s">
        <v>110</v>
      </c>
      <c r="AS497" s="1">
        <v>31007</v>
      </c>
      <c r="AT497" s="1">
        <v>33580</v>
      </c>
      <c r="AU497" s="2">
        <v>31007</v>
      </c>
      <c r="AV497" s="2">
        <v>33580</v>
      </c>
      <c r="BB497" s="1" t="s">
        <v>129</v>
      </c>
      <c r="BC497" s="1" t="s">
        <v>761</v>
      </c>
      <c r="BD497" s="1">
        <v>86</v>
      </c>
      <c r="BE497" s="1" t="s">
        <v>131</v>
      </c>
      <c r="BF497" s="1">
        <v>2</v>
      </c>
      <c r="BG497" s="1">
        <v>4</v>
      </c>
      <c r="BH497" s="1">
        <v>4</v>
      </c>
      <c r="BJ497" s="1" t="s">
        <v>182</v>
      </c>
      <c r="BK497" s="1" t="s">
        <v>112</v>
      </c>
      <c r="BN497" s="1" t="s">
        <v>133</v>
      </c>
      <c r="BR497" s="1" t="s">
        <v>133</v>
      </c>
      <c r="BU497" s="1" t="s">
        <v>153</v>
      </c>
      <c r="BV497" s="1" t="s">
        <v>116</v>
      </c>
      <c r="BW497" s="1" t="s">
        <v>112</v>
      </c>
      <c r="BX497" s="1">
        <v>0</v>
      </c>
      <c r="BZ497" s="1">
        <v>0</v>
      </c>
      <c r="CA497" s="1">
        <v>1</v>
      </c>
      <c r="CB497" s="1">
        <v>0</v>
      </c>
      <c r="CC497" s="1">
        <v>0</v>
      </c>
      <c r="CD497" s="1" t="s">
        <v>117</v>
      </c>
      <c r="CE497" s="1" t="s">
        <v>117</v>
      </c>
      <c r="CF497" s="1" t="s">
        <v>110</v>
      </c>
      <c r="CG497" s="1" t="s">
        <v>117</v>
      </c>
      <c r="CH497" s="1" t="s">
        <v>117</v>
      </c>
      <c r="CI497" s="1" t="s">
        <v>117</v>
      </c>
      <c r="CJ497" s="1" t="s">
        <v>117</v>
      </c>
      <c r="CK497" s="1" t="s">
        <v>112</v>
      </c>
      <c r="CL497" s="1">
        <v>12</v>
      </c>
      <c r="CM497" s="1">
        <v>1</v>
      </c>
      <c r="CN497" s="1" t="s">
        <v>142</v>
      </c>
      <c r="CO497" s="1" t="s">
        <v>183</v>
      </c>
      <c r="CP497" s="1">
        <v>0</v>
      </c>
      <c r="CQ497" s="1" t="s">
        <v>135</v>
      </c>
      <c r="CR497" s="1" t="s">
        <v>135</v>
      </c>
      <c r="CS497" s="1" t="s">
        <v>156</v>
      </c>
      <c r="CT497" s="1" t="s">
        <v>156</v>
      </c>
      <c r="CU497" s="8">
        <v>5</v>
      </c>
      <c r="CV497" s="1" t="s">
        <v>4240</v>
      </c>
      <c r="CW497" s="1" t="s">
        <v>4240</v>
      </c>
      <c r="CX497" s="1">
        <v>5</v>
      </c>
      <c r="CY497" s="10">
        <f t="shared" si="49"/>
        <v>2.5</v>
      </c>
      <c r="CZ497" s="3">
        <v>11.1</v>
      </c>
      <c r="DA497" s="3">
        <v>5.6</v>
      </c>
      <c r="DB497" s="6">
        <f t="shared" si="50"/>
        <v>2.5</v>
      </c>
      <c r="DC497" s="9">
        <v>10</v>
      </c>
      <c r="DD497" s="7">
        <v>10</v>
      </c>
      <c r="DE497" s="7">
        <v>0</v>
      </c>
      <c r="DF497" s="1">
        <v>2117</v>
      </c>
      <c r="DG497" s="1">
        <f t="shared" si="51"/>
        <v>2117</v>
      </c>
      <c r="DH497" s="9">
        <f t="shared" si="52"/>
        <v>1</v>
      </c>
      <c r="DI497" s="1">
        <v>43</v>
      </c>
      <c r="DJ497" s="1">
        <f t="shared" si="53"/>
        <v>43</v>
      </c>
      <c r="DK497" s="9">
        <f t="shared" si="54"/>
        <v>1</v>
      </c>
      <c r="DL497" s="4">
        <v>10</v>
      </c>
      <c r="DN497">
        <f>(DL497*InputWeights!$C$7+DB497*InputWeights!$C$6)</f>
        <v>6.25</v>
      </c>
      <c r="DO497">
        <f>(DD497*InputWeights!$C$12+DE497*InputWeights!$C$10+CU497*InputWeights!$C$11)</f>
        <v>4</v>
      </c>
      <c r="DP497">
        <f>(DC497*InputWeights!$C$18+DK497*InputWeights!$C$16+DH497*InputWeights!$C$15+CY497*InputWeights!$C$17)</f>
        <v>2.35</v>
      </c>
      <c r="DR497">
        <f>DN497*InputWeights!$C$5+DO497*InputWeights!$C$9+DP497*InputWeights!$C$14</f>
        <v>40.15</v>
      </c>
      <c r="DS497">
        <f>((_xlfn.RANK.EQ(DR497,$DR$2:$DR$6635,0))/(COUNT(DR$2:$DR$6635)))*100</f>
        <v>33.513879485443468</v>
      </c>
      <c r="DT497">
        <f t="shared" si="55"/>
        <v>0</v>
      </c>
    </row>
    <row r="498" spans="1:124" x14ac:dyDescent="0.25">
      <c r="A498" s="1" t="s">
        <v>357</v>
      </c>
      <c r="B498" s="1" t="s">
        <v>108</v>
      </c>
      <c r="C498" s="1" t="s">
        <v>109</v>
      </c>
      <c r="D498" s="1" t="s">
        <v>110</v>
      </c>
      <c r="E498" s="1" t="s">
        <v>191</v>
      </c>
      <c r="F498" s="1">
        <v>3042</v>
      </c>
      <c r="G498" s="1">
        <v>2300</v>
      </c>
      <c r="H498" s="1">
        <v>0</v>
      </c>
      <c r="I498" s="1">
        <v>1930</v>
      </c>
      <c r="J498" s="1">
        <v>2004</v>
      </c>
      <c r="K498" s="1" t="s">
        <v>183</v>
      </c>
      <c r="L498" s="1" t="s">
        <v>114</v>
      </c>
      <c r="M498" s="1">
        <v>22</v>
      </c>
      <c r="N498" s="1" t="s">
        <v>177</v>
      </c>
      <c r="O498" s="1">
        <v>2</v>
      </c>
      <c r="Q498" s="1" t="s">
        <v>117</v>
      </c>
      <c r="R498" s="1">
        <v>0</v>
      </c>
      <c r="S498" s="1" t="s">
        <v>359</v>
      </c>
      <c r="T498" s="1">
        <v>118</v>
      </c>
      <c r="V498" s="1">
        <v>12138</v>
      </c>
      <c r="W498" s="1" t="s">
        <v>116</v>
      </c>
      <c r="X498" s="1" t="s">
        <v>117</v>
      </c>
      <c r="Y498" s="1" t="s">
        <v>388</v>
      </c>
      <c r="Z498" s="1" t="s">
        <v>119</v>
      </c>
      <c r="AA498" s="1" t="s">
        <v>361</v>
      </c>
      <c r="AC498" s="1" t="s">
        <v>390</v>
      </c>
      <c r="AD498" s="1" t="s">
        <v>218</v>
      </c>
      <c r="AE498" s="1" t="s">
        <v>364</v>
      </c>
      <c r="AF498" s="1" t="s">
        <v>124</v>
      </c>
      <c r="AG498" s="1" t="s">
        <v>125</v>
      </c>
      <c r="AH498" s="1" t="s">
        <v>124</v>
      </c>
      <c r="AI498" s="1" t="s">
        <v>150</v>
      </c>
      <c r="AJ498" s="1" t="s">
        <v>112</v>
      </c>
      <c r="AK498" s="1" t="s">
        <v>125</v>
      </c>
      <c r="AL498" s="1" t="s">
        <v>380</v>
      </c>
      <c r="AM498" s="1" t="s">
        <v>178</v>
      </c>
      <c r="AN498" s="1" t="s">
        <v>392</v>
      </c>
      <c r="AO498" s="1">
        <v>1697</v>
      </c>
      <c r="AP498" s="1">
        <v>102264</v>
      </c>
      <c r="AQ498" s="1">
        <v>155</v>
      </c>
      <c r="AR498" s="1" t="s">
        <v>110</v>
      </c>
      <c r="AS498" s="1">
        <v>55794</v>
      </c>
      <c r="AT498" s="1">
        <v>58836</v>
      </c>
      <c r="AU498" s="2">
        <v>55794</v>
      </c>
      <c r="AV498" s="2">
        <v>58836</v>
      </c>
      <c r="BB498" s="1" t="s">
        <v>129</v>
      </c>
      <c r="BC498" s="1" t="s">
        <v>189</v>
      </c>
      <c r="BD498" s="1">
        <v>76</v>
      </c>
      <c r="BE498" s="1" t="s">
        <v>131</v>
      </c>
      <c r="BF498" s="1">
        <v>0</v>
      </c>
      <c r="BG498" s="1">
        <v>4</v>
      </c>
      <c r="BH498" s="1">
        <v>4</v>
      </c>
      <c r="BI498" s="1" t="s">
        <v>181</v>
      </c>
      <c r="BJ498" s="1" t="s">
        <v>182</v>
      </c>
      <c r="BK498" s="1" t="s">
        <v>112</v>
      </c>
      <c r="BN498" s="1" t="s">
        <v>133</v>
      </c>
      <c r="BR498" s="1" t="s">
        <v>133</v>
      </c>
      <c r="BU498" s="1" t="s">
        <v>112</v>
      </c>
      <c r="BV498" s="1" t="s">
        <v>114</v>
      </c>
      <c r="BW498" s="1" t="s">
        <v>112</v>
      </c>
      <c r="BX498" s="1">
        <v>0</v>
      </c>
      <c r="BZ498" s="1">
        <v>0</v>
      </c>
      <c r="CA498" s="1">
        <v>1</v>
      </c>
      <c r="CB498" s="1">
        <v>0</v>
      </c>
      <c r="CC498" s="1">
        <v>0</v>
      </c>
      <c r="CD498" s="1" t="s">
        <v>117</v>
      </c>
      <c r="CE498" s="1" t="s">
        <v>117</v>
      </c>
      <c r="CF498" s="1" t="s">
        <v>110</v>
      </c>
      <c r="CG498" s="1" t="s">
        <v>117</v>
      </c>
      <c r="CH498" s="1" t="s">
        <v>117</v>
      </c>
      <c r="CI498" s="1" t="s">
        <v>117</v>
      </c>
      <c r="CJ498" s="1" t="s">
        <v>117</v>
      </c>
      <c r="CK498" s="1" t="s">
        <v>125</v>
      </c>
      <c r="CL498" s="1">
        <v>12</v>
      </c>
      <c r="CM498" s="1">
        <v>4</v>
      </c>
      <c r="CN498" s="1" t="s">
        <v>142</v>
      </c>
      <c r="CO498" s="1" t="s">
        <v>183</v>
      </c>
      <c r="CP498" s="1">
        <v>0</v>
      </c>
      <c r="CQ498" s="1" t="s">
        <v>143</v>
      </c>
      <c r="CR498" s="1" t="s">
        <v>143</v>
      </c>
      <c r="CS498" s="1" t="s">
        <v>156</v>
      </c>
      <c r="CT498" s="1" t="s">
        <v>184</v>
      </c>
      <c r="CU498" s="8">
        <v>7.5</v>
      </c>
      <c r="CV498" s="1" t="s">
        <v>393</v>
      </c>
      <c r="CW498" s="1" t="s">
        <v>393</v>
      </c>
      <c r="CX498" s="1">
        <v>3</v>
      </c>
      <c r="CY498" s="10">
        <f t="shared" si="49"/>
        <v>7.5</v>
      </c>
      <c r="CZ498" s="3">
        <v>1.8882399999999999</v>
      </c>
      <c r="DA498" s="3">
        <v>1.1689700000000001</v>
      </c>
      <c r="DB498" s="6">
        <f t="shared" si="50"/>
        <v>1</v>
      </c>
      <c r="DC498" s="9">
        <v>0</v>
      </c>
      <c r="DD498" s="7">
        <v>0</v>
      </c>
      <c r="DE498" s="7">
        <v>0</v>
      </c>
      <c r="DF498" s="1">
        <v>12138</v>
      </c>
      <c r="DG498" s="1">
        <f t="shared" si="51"/>
        <v>12138</v>
      </c>
      <c r="DH498" s="9">
        <f t="shared" si="52"/>
        <v>3</v>
      </c>
      <c r="DI498" s="1">
        <v>480</v>
      </c>
      <c r="DJ498" s="1">
        <f t="shared" si="53"/>
        <v>480</v>
      </c>
      <c r="DK498" s="9">
        <f t="shared" si="54"/>
        <v>1</v>
      </c>
      <c r="DL498" s="4">
        <v>10</v>
      </c>
      <c r="DN498">
        <f>(DL498*InputWeights!$C$7+DB498*InputWeights!$C$6)</f>
        <v>5.5</v>
      </c>
      <c r="DO498">
        <f>(DD498*InputWeights!$C$12+DE498*InputWeights!$C$10+CU498*InputWeights!$C$11)</f>
        <v>3</v>
      </c>
      <c r="DP498">
        <f>(DC498*InputWeights!$C$18+DK498*InputWeights!$C$16+DH498*InputWeights!$C$15+CY498*InputWeights!$C$17)</f>
        <v>3.6500000000000004</v>
      </c>
      <c r="DR498">
        <f>DN498*InputWeights!$C$5+DO498*InputWeights!$C$9+DP498*InputWeights!$C$14</f>
        <v>40.1</v>
      </c>
      <c r="DS498">
        <f>((_xlfn.RANK.EQ(DR498,$DR$2:$DR$6635,0))/(COUNT(DR$2:$DR$6635)))*100</f>
        <v>33.649289099526065</v>
      </c>
      <c r="DT498">
        <f t="shared" si="55"/>
        <v>0</v>
      </c>
    </row>
    <row r="499" spans="1:124" x14ac:dyDescent="0.25">
      <c r="A499" s="1" t="s">
        <v>1931</v>
      </c>
      <c r="B499" s="1" t="s">
        <v>108</v>
      </c>
      <c r="C499" s="1" t="s">
        <v>109</v>
      </c>
      <c r="D499" s="1" t="s">
        <v>110</v>
      </c>
      <c r="E499" s="1" t="s">
        <v>802</v>
      </c>
      <c r="F499" s="1">
        <v>1696</v>
      </c>
      <c r="G499" s="1">
        <v>20000400</v>
      </c>
      <c r="H499" s="1">
        <v>10</v>
      </c>
      <c r="I499" s="1">
        <v>1900</v>
      </c>
      <c r="J499" s="1">
        <v>2007</v>
      </c>
      <c r="K499" s="1" t="s">
        <v>183</v>
      </c>
      <c r="L499" s="1" t="s">
        <v>114</v>
      </c>
      <c r="M499" s="1">
        <v>28</v>
      </c>
      <c r="N499" s="1" t="s">
        <v>358</v>
      </c>
      <c r="O499" s="1">
        <v>2</v>
      </c>
      <c r="Q499" s="1" t="s">
        <v>117</v>
      </c>
      <c r="R499" s="1">
        <v>0</v>
      </c>
      <c r="S499" s="1" t="s">
        <v>1932</v>
      </c>
      <c r="T499" s="1">
        <v>193</v>
      </c>
      <c r="V499" s="1">
        <v>10908</v>
      </c>
      <c r="W499" s="1" t="s">
        <v>116</v>
      </c>
      <c r="X499" s="1" t="s">
        <v>117</v>
      </c>
      <c r="Y499" s="1" t="s">
        <v>1907</v>
      </c>
      <c r="AA499" s="1" t="s">
        <v>133</v>
      </c>
      <c r="AC499" s="1" t="s">
        <v>1910</v>
      </c>
      <c r="AD499" s="1" t="s">
        <v>1936</v>
      </c>
      <c r="AE499" s="1" t="s">
        <v>123</v>
      </c>
      <c r="AF499" s="1" t="s">
        <v>124</v>
      </c>
      <c r="AG499" s="1" t="s">
        <v>112</v>
      </c>
      <c r="AH499" s="1" t="s">
        <v>124</v>
      </c>
      <c r="AI499" s="1" t="s">
        <v>112</v>
      </c>
      <c r="AJ499" s="1" t="s">
        <v>112</v>
      </c>
      <c r="AK499" s="1" t="s">
        <v>112</v>
      </c>
      <c r="AL499" s="1" t="s">
        <v>807</v>
      </c>
      <c r="AM499" s="1" t="s">
        <v>807</v>
      </c>
      <c r="AN499" s="1" t="s">
        <v>807</v>
      </c>
      <c r="AO499" s="1">
        <v>4310</v>
      </c>
      <c r="AP499" s="1">
        <v>102264</v>
      </c>
      <c r="AQ499" s="1">
        <v>601</v>
      </c>
      <c r="AR499" s="1" t="s">
        <v>110</v>
      </c>
      <c r="AS499" s="1">
        <v>0</v>
      </c>
      <c r="AT499" s="1">
        <v>1696</v>
      </c>
      <c r="AU499" s="2">
        <v>3400</v>
      </c>
      <c r="AV499" s="2">
        <v>5096</v>
      </c>
      <c r="BB499" s="1" t="s">
        <v>129</v>
      </c>
      <c r="BC499" s="1" t="s">
        <v>1274</v>
      </c>
      <c r="BD499" s="1">
        <v>70</v>
      </c>
      <c r="BE499" s="1" t="s">
        <v>131</v>
      </c>
      <c r="BF499" s="1">
        <v>1</v>
      </c>
      <c r="BG499" s="1">
        <v>3</v>
      </c>
      <c r="BH499" s="1">
        <v>3</v>
      </c>
      <c r="BI499" s="1" t="s">
        <v>183</v>
      </c>
      <c r="BJ499" s="1" t="s">
        <v>182</v>
      </c>
      <c r="BK499" s="1" t="s">
        <v>112</v>
      </c>
      <c r="BN499" s="1" t="s">
        <v>133</v>
      </c>
      <c r="BR499" s="1" t="s">
        <v>133</v>
      </c>
      <c r="BU499" s="1" t="s">
        <v>112</v>
      </c>
      <c r="BV499" s="1" t="s">
        <v>116</v>
      </c>
      <c r="BW499" s="1" t="s">
        <v>112</v>
      </c>
      <c r="BX499" s="1">
        <v>0</v>
      </c>
      <c r="BZ499" s="1">
        <v>0</v>
      </c>
      <c r="CA499" s="1">
        <v>1</v>
      </c>
      <c r="CB499" s="1">
        <v>0</v>
      </c>
      <c r="CC499" s="1">
        <v>0</v>
      </c>
      <c r="CD499" s="1" t="s">
        <v>117</v>
      </c>
      <c r="CE499" s="1" t="s">
        <v>117</v>
      </c>
      <c r="CF499" s="1" t="s">
        <v>110</v>
      </c>
      <c r="CG499" s="1" t="s">
        <v>117</v>
      </c>
      <c r="CH499" s="1" t="s">
        <v>114</v>
      </c>
      <c r="CI499" s="1" t="s">
        <v>117</v>
      </c>
      <c r="CJ499" s="1" t="s">
        <v>117</v>
      </c>
      <c r="CK499" s="1" t="s">
        <v>112</v>
      </c>
      <c r="CL499" s="1">
        <v>3</v>
      </c>
      <c r="CM499" s="1">
        <v>0</v>
      </c>
      <c r="CN499" s="1" t="s">
        <v>142</v>
      </c>
      <c r="CO499" s="1" t="s">
        <v>183</v>
      </c>
      <c r="CP499" s="1">
        <v>0</v>
      </c>
      <c r="CQ499" s="1" t="s">
        <v>143</v>
      </c>
      <c r="CR499" s="1" t="s">
        <v>143</v>
      </c>
      <c r="CS499" s="1" t="s">
        <v>184</v>
      </c>
      <c r="CT499" s="1" t="s">
        <v>184</v>
      </c>
      <c r="CU499" s="8">
        <v>7.5</v>
      </c>
      <c r="CV499" s="1" t="s">
        <v>1937</v>
      </c>
      <c r="CW499" s="1" t="s">
        <v>1937</v>
      </c>
      <c r="CX499" s="1">
        <v>4</v>
      </c>
      <c r="CY499" s="10">
        <f t="shared" si="49"/>
        <v>2.5</v>
      </c>
      <c r="CZ499" s="3">
        <v>10.454800000000001</v>
      </c>
      <c r="DA499" s="3">
        <v>6.5410700000000004</v>
      </c>
      <c r="DB499" s="6">
        <f t="shared" si="50"/>
        <v>5</v>
      </c>
      <c r="DC499" s="9">
        <v>0</v>
      </c>
      <c r="DD499" s="7">
        <v>0</v>
      </c>
      <c r="DE499" s="7">
        <v>0</v>
      </c>
      <c r="DF499" s="1">
        <v>10908</v>
      </c>
      <c r="DG499" s="1">
        <f t="shared" si="51"/>
        <v>10908</v>
      </c>
      <c r="DH499" s="9">
        <f t="shared" si="52"/>
        <v>3</v>
      </c>
      <c r="DI499" s="1">
        <v>181</v>
      </c>
      <c r="DJ499" s="1">
        <f t="shared" si="53"/>
        <v>181</v>
      </c>
      <c r="DK499" s="9">
        <f t="shared" si="54"/>
        <v>1</v>
      </c>
      <c r="DL499" s="4">
        <v>10</v>
      </c>
      <c r="DN499">
        <f>(DL499*InputWeights!$C$7+DB499*InputWeights!$C$6)</f>
        <v>7.5</v>
      </c>
      <c r="DO499">
        <f>(DD499*InputWeights!$C$12+DE499*InputWeights!$C$10+CU499*InputWeights!$C$11)</f>
        <v>3</v>
      </c>
      <c r="DP499">
        <f>(DC499*InputWeights!$C$18+DK499*InputWeights!$C$16+DH499*InputWeights!$C$15+CY499*InputWeights!$C$17)</f>
        <v>2.1500000000000004</v>
      </c>
      <c r="DR499">
        <f>DN499*InputWeights!$C$5+DO499*InputWeights!$C$9+DP499*InputWeights!$C$14</f>
        <v>40.1</v>
      </c>
      <c r="DS499">
        <f>((_xlfn.RANK.EQ(DR499,$DR$2:$DR$6635,0))/(COUNT(DR$2:$DR$6635)))*100</f>
        <v>33.649289099526065</v>
      </c>
      <c r="DT499">
        <f t="shared" si="55"/>
        <v>0</v>
      </c>
    </row>
    <row r="500" spans="1:124" x14ac:dyDescent="0.25">
      <c r="A500" s="1" t="s">
        <v>1368</v>
      </c>
      <c r="B500" s="1" t="s">
        <v>2625</v>
      </c>
      <c r="C500" s="1" t="s">
        <v>2626</v>
      </c>
      <c r="D500" s="1" t="s">
        <v>110</v>
      </c>
      <c r="E500" s="1" t="s">
        <v>420</v>
      </c>
      <c r="F500" s="1">
        <v>2962</v>
      </c>
      <c r="G500" s="1">
        <v>230012100</v>
      </c>
      <c r="H500" s="1">
        <v>10</v>
      </c>
      <c r="I500" s="1">
        <v>1967</v>
      </c>
      <c r="J500" s="1">
        <v>2007</v>
      </c>
      <c r="K500" s="1" t="s">
        <v>153</v>
      </c>
      <c r="L500" s="1" t="s">
        <v>110</v>
      </c>
      <c r="M500" s="1">
        <v>26</v>
      </c>
      <c r="N500" s="1" t="s">
        <v>177</v>
      </c>
      <c r="O500" s="1">
        <v>2</v>
      </c>
      <c r="Q500" s="1" t="s">
        <v>110</v>
      </c>
      <c r="R500" s="1">
        <v>1</v>
      </c>
      <c r="S500" s="1" t="s">
        <v>3221</v>
      </c>
      <c r="T500" s="1">
        <v>182</v>
      </c>
      <c r="V500" s="1">
        <v>6162</v>
      </c>
      <c r="W500" s="1" t="s">
        <v>116</v>
      </c>
      <c r="X500" s="1" t="s">
        <v>117</v>
      </c>
      <c r="Y500" s="1" t="s">
        <v>3098</v>
      </c>
      <c r="AA500" s="1" t="s">
        <v>133</v>
      </c>
      <c r="AC500" s="1" t="s">
        <v>3222</v>
      </c>
      <c r="AD500" s="1" t="s">
        <v>3097</v>
      </c>
      <c r="AE500" s="1" t="s">
        <v>274</v>
      </c>
      <c r="AF500" s="1" t="s">
        <v>124</v>
      </c>
      <c r="AG500" s="1" t="s">
        <v>112</v>
      </c>
      <c r="AH500" s="1" t="s">
        <v>124</v>
      </c>
      <c r="AI500" s="1" t="s">
        <v>112</v>
      </c>
      <c r="AJ500" s="1" t="s">
        <v>112</v>
      </c>
      <c r="AK500" s="1" t="s">
        <v>112</v>
      </c>
      <c r="AL500" s="1" t="s">
        <v>457</v>
      </c>
      <c r="AM500" s="1" t="s">
        <v>457</v>
      </c>
      <c r="AN500" s="1" t="s">
        <v>3223</v>
      </c>
      <c r="AO500" s="1">
        <v>41359</v>
      </c>
      <c r="AP500" s="1">
        <v>102264</v>
      </c>
      <c r="AQ500" s="1">
        <v>66250</v>
      </c>
      <c r="AR500" s="1" t="s">
        <v>110</v>
      </c>
      <c r="AS500" s="1">
        <v>0</v>
      </c>
      <c r="AT500" s="1">
        <v>2962</v>
      </c>
      <c r="AU500" s="2">
        <v>4005</v>
      </c>
      <c r="AV500" s="2">
        <v>6967</v>
      </c>
      <c r="BB500" s="1" t="s">
        <v>129</v>
      </c>
      <c r="BC500" s="1" t="s">
        <v>247</v>
      </c>
      <c r="BD500" s="1">
        <v>73</v>
      </c>
      <c r="BE500" s="1" t="s">
        <v>131</v>
      </c>
      <c r="BF500" s="1">
        <v>2</v>
      </c>
      <c r="BG500" s="1">
        <v>4</v>
      </c>
      <c r="BH500" s="1">
        <v>4</v>
      </c>
      <c r="BI500" s="1" t="s">
        <v>131</v>
      </c>
      <c r="BJ500" s="1" t="s">
        <v>182</v>
      </c>
      <c r="BK500" s="1" t="s">
        <v>112</v>
      </c>
      <c r="BN500" s="1" t="s">
        <v>133</v>
      </c>
      <c r="BR500" s="1" t="s">
        <v>133</v>
      </c>
      <c r="BU500" s="1" t="s">
        <v>153</v>
      </c>
      <c r="BV500" s="1" t="s">
        <v>116</v>
      </c>
      <c r="BW500" s="1" t="s">
        <v>112</v>
      </c>
      <c r="BX500" s="1">
        <v>0</v>
      </c>
      <c r="BZ500" s="1">
        <v>0</v>
      </c>
      <c r="CA500" s="1">
        <v>1</v>
      </c>
      <c r="CB500" s="1">
        <v>0</v>
      </c>
      <c r="CC500" s="1">
        <v>0</v>
      </c>
      <c r="CD500" s="1" t="s">
        <v>110</v>
      </c>
      <c r="CE500" s="1" t="s">
        <v>110</v>
      </c>
      <c r="CF500" s="1" t="s">
        <v>117</v>
      </c>
      <c r="CG500" s="1" t="s">
        <v>116</v>
      </c>
      <c r="CH500" s="1" t="s">
        <v>114</v>
      </c>
      <c r="CI500" s="1" t="s">
        <v>117</v>
      </c>
      <c r="CJ500" s="1" t="s">
        <v>117</v>
      </c>
      <c r="CK500" s="1" t="s">
        <v>112</v>
      </c>
      <c r="CL500" s="1">
        <v>21</v>
      </c>
      <c r="CM500" s="1">
        <v>0</v>
      </c>
      <c r="CN500" s="1" t="s">
        <v>142</v>
      </c>
      <c r="CO500" s="1" t="s">
        <v>183</v>
      </c>
      <c r="CP500" s="1">
        <v>0</v>
      </c>
      <c r="CR500" s="1" t="s">
        <v>248</v>
      </c>
      <c r="CS500" s="1" t="s">
        <v>184</v>
      </c>
      <c r="CT500" s="1" t="s">
        <v>184</v>
      </c>
      <c r="CU500" s="8">
        <v>7.5</v>
      </c>
      <c r="CV500" s="1" t="s">
        <v>3224</v>
      </c>
      <c r="CW500" s="1" t="s">
        <v>3224</v>
      </c>
      <c r="CX500" s="1">
        <v>4</v>
      </c>
      <c r="CY500" s="10">
        <f t="shared" si="49"/>
        <v>2.5</v>
      </c>
      <c r="CZ500" s="3">
        <v>14.9</v>
      </c>
      <c r="DA500" s="3">
        <v>8.8000000000000007</v>
      </c>
      <c r="DB500" s="6">
        <f t="shared" si="50"/>
        <v>5</v>
      </c>
      <c r="DC500" s="9">
        <v>0</v>
      </c>
      <c r="DD500" s="7">
        <v>0</v>
      </c>
      <c r="DE500" s="7">
        <v>0</v>
      </c>
      <c r="DF500" s="1">
        <v>6162</v>
      </c>
      <c r="DG500" s="1">
        <f t="shared" si="51"/>
        <v>12324</v>
      </c>
      <c r="DH500" s="9">
        <f t="shared" si="52"/>
        <v>3</v>
      </c>
      <c r="DI500" s="1">
        <v>152</v>
      </c>
      <c r="DJ500" s="1">
        <f t="shared" si="53"/>
        <v>304</v>
      </c>
      <c r="DK500" s="9">
        <f t="shared" si="54"/>
        <v>1</v>
      </c>
      <c r="DL500" s="4">
        <v>10</v>
      </c>
      <c r="DN500">
        <f>(DL500*InputWeights!$C$7+DB500*InputWeights!$C$6)</f>
        <v>7.5</v>
      </c>
      <c r="DO500">
        <f>(DD500*InputWeights!$C$12+DE500*InputWeights!$C$10+CU500*InputWeights!$C$11)</f>
        <v>3</v>
      </c>
      <c r="DP500">
        <f>(DC500*InputWeights!$C$18+DK500*InputWeights!$C$16+DH500*InputWeights!$C$15+CY500*InputWeights!$C$17)</f>
        <v>2.1500000000000004</v>
      </c>
      <c r="DR500">
        <f>DN500*InputWeights!$C$5+DO500*InputWeights!$C$9+DP500*InputWeights!$C$14</f>
        <v>40.1</v>
      </c>
      <c r="DS500">
        <f>((_xlfn.RANK.EQ(DR500,$DR$2:$DR$6635,0))/(COUNT(DR$2:$DR$6635)))*100</f>
        <v>33.649289099526065</v>
      </c>
      <c r="DT500">
        <f t="shared" si="55"/>
        <v>0</v>
      </c>
    </row>
    <row r="501" spans="1:124" x14ac:dyDescent="0.25">
      <c r="A501" s="1" t="s">
        <v>1368</v>
      </c>
      <c r="B501" s="1" t="s">
        <v>2625</v>
      </c>
      <c r="C501" s="1" t="s">
        <v>2626</v>
      </c>
      <c r="D501" s="1" t="s">
        <v>110</v>
      </c>
      <c r="E501" s="1" t="s">
        <v>450</v>
      </c>
      <c r="F501" s="1">
        <v>2962</v>
      </c>
      <c r="G501" s="1">
        <v>230012100</v>
      </c>
      <c r="H501" s="1">
        <v>0</v>
      </c>
      <c r="I501" s="1">
        <v>1967</v>
      </c>
      <c r="J501" s="1">
        <v>2007</v>
      </c>
      <c r="K501" s="1" t="s">
        <v>858</v>
      </c>
      <c r="L501" s="1" t="s">
        <v>110</v>
      </c>
      <c r="M501" s="1">
        <v>26</v>
      </c>
      <c r="N501" s="1" t="s">
        <v>177</v>
      </c>
      <c r="O501" s="1">
        <v>2</v>
      </c>
      <c r="Q501" s="1" t="s">
        <v>110</v>
      </c>
      <c r="R501" s="1">
        <v>1</v>
      </c>
      <c r="S501" s="1" t="s">
        <v>3225</v>
      </c>
      <c r="T501" s="1">
        <v>233</v>
      </c>
      <c r="V501" s="1">
        <v>5458</v>
      </c>
      <c r="W501" s="1" t="s">
        <v>116</v>
      </c>
      <c r="X501" s="1" t="s">
        <v>117</v>
      </c>
      <c r="Y501" s="1" t="s">
        <v>3098</v>
      </c>
      <c r="AA501" s="1" t="s">
        <v>133</v>
      </c>
      <c r="AC501" s="1" t="s">
        <v>3222</v>
      </c>
      <c r="AD501" s="1" t="s">
        <v>3097</v>
      </c>
      <c r="AE501" s="1" t="s">
        <v>274</v>
      </c>
      <c r="AF501" s="1" t="s">
        <v>124</v>
      </c>
      <c r="AG501" s="1" t="s">
        <v>112</v>
      </c>
      <c r="AH501" s="1" t="s">
        <v>124</v>
      </c>
      <c r="AI501" s="1" t="s">
        <v>112</v>
      </c>
      <c r="AJ501" s="1" t="s">
        <v>112</v>
      </c>
      <c r="AK501" s="1" t="s">
        <v>112</v>
      </c>
      <c r="AL501" s="1" t="s">
        <v>709</v>
      </c>
      <c r="AM501" s="1" t="s">
        <v>461</v>
      </c>
      <c r="AN501" s="1" t="s">
        <v>3226</v>
      </c>
      <c r="AO501" s="1">
        <v>41360</v>
      </c>
      <c r="AP501" s="1">
        <v>102264</v>
      </c>
      <c r="AQ501" s="1">
        <v>4302</v>
      </c>
      <c r="AR501" s="1" t="s">
        <v>114</v>
      </c>
      <c r="AS501" s="1">
        <v>4353</v>
      </c>
      <c r="AT501" s="1">
        <v>7315</v>
      </c>
      <c r="AU501" s="2">
        <v>4353</v>
      </c>
      <c r="AV501" s="2">
        <v>7315</v>
      </c>
      <c r="BB501" s="1" t="s">
        <v>129</v>
      </c>
      <c r="BC501" s="1" t="s">
        <v>247</v>
      </c>
      <c r="BD501" s="1">
        <v>68</v>
      </c>
      <c r="BE501" s="1" t="s">
        <v>131</v>
      </c>
      <c r="BF501" s="1">
        <v>2</v>
      </c>
      <c r="BG501" s="1">
        <v>4</v>
      </c>
      <c r="BH501" s="1">
        <v>4</v>
      </c>
      <c r="BI501" s="1" t="s">
        <v>131</v>
      </c>
      <c r="BJ501" s="1" t="s">
        <v>182</v>
      </c>
      <c r="BK501" s="1" t="s">
        <v>112</v>
      </c>
      <c r="BN501" s="1" t="s">
        <v>133</v>
      </c>
      <c r="BR501" s="1" t="s">
        <v>133</v>
      </c>
      <c r="BU501" s="1" t="s">
        <v>858</v>
      </c>
      <c r="BV501" s="1" t="s">
        <v>116</v>
      </c>
      <c r="BW501" s="1" t="s">
        <v>112</v>
      </c>
      <c r="BX501" s="1">
        <v>0</v>
      </c>
      <c r="BZ501" s="1">
        <v>0</v>
      </c>
      <c r="CA501" s="1">
        <v>1</v>
      </c>
      <c r="CB501" s="1">
        <v>0</v>
      </c>
      <c r="CC501" s="1">
        <v>0</v>
      </c>
      <c r="CD501" s="1" t="s">
        <v>114</v>
      </c>
      <c r="CE501" s="1" t="s">
        <v>110</v>
      </c>
      <c r="CF501" s="1" t="s">
        <v>117</v>
      </c>
      <c r="CG501" s="1" t="s">
        <v>116</v>
      </c>
      <c r="CH501" s="1" t="s">
        <v>114</v>
      </c>
      <c r="CI501" s="1" t="s">
        <v>117</v>
      </c>
      <c r="CJ501" s="1" t="s">
        <v>117</v>
      </c>
      <c r="CK501" s="1" t="s">
        <v>112</v>
      </c>
      <c r="CL501" s="1">
        <v>9</v>
      </c>
      <c r="CM501" s="1">
        <v>0</v>
      </c>
      <c r="CN501" s="1" t="s">
        <v>134</v>
      </c>
      <c r="CO501" s="1" t="s">
        <v>183</v>
      </c>
      <c r="CP501" s="1">
        <v>0</v>
      </c>
      <c r="CR501" s="1" t="s">
        <v>248</v>
      </c>
      <c r="CS501" s="1" t="s">
        <v>136</v>
      </c>
      <c r="CT501" s="1" t="s">
        <v>184</v>
      </c>
      <c r="CU501" s="8">
        <v>7.5</v>
      </c>
      <c r="CV501" s="1" t="s">
        <v>3227</v>
      </c>
      <c r="CW501" s="1" t="s">
        <v>3227</v>
      </c>
      <c r="CX501" s="1">
        <v>4</v>
      </c>
      <c r="CY501" s="10">
        <f t="shared" si="49"/>
        <v>2.5</v>
      </c>
      <c r="CZ501" s="3">
        <v>14.9</v>
      </c>
      <c r="DA501" s="3">
        <v>8.6999999999999993</v>
      </c>
      <c r="DB501" s="6">
        <f t="shared" si="50"/>
        <v>5</v>
      </c>
      <c r="DC501" s="9">
        <v>0</v>
      </c>
      <c r="DD501" s="7">
        <v>0</v>
      </c>
      <c r="DE501" s="7">
        <v>0</v>
      </c>
      <c r="DF501" s="1">
        <v>5458</v>
      </c>
      <c r="DG501" s="1">
        <f t="shared" si="51"/>
        <v>10916</v>
      </c>
      <c r="DH501" s="9">
        <f t="shared" si="52"/>
        <v>3</v>
      </c>
      <c r="DI501" s="1">
        <v>140</v>
      </c>
      <c r="DJ501" s="1">
        <f t="shared" si="53"/>
        <v>280</v>
      </c>
      <c r="DK501" s="9">
        <f t="shared" si="54"/>
        <v>1</v>
      </c>
      <c r="DL501" s="4">
        <v>10</v>
      </c>
      <c r="DN501">
        <f>(DL501*InputWeights!$C$7+DB501*InputWeights!$C$6)</f>
        <v>7.5</v>
      </c>
      <c r="DO501">
        <f>(DD501*InputWeights!$C$12+DE501*InputWeights!$C$10+CU501*InputWeights!$C$11)</f>
        <v>3</v>
      </c>
      <c r="DP501">
        <f>(DC501*InputWeights!$C$18+DK501*InputWeights!$C$16+DH501*InputWeights!$C$15+CY501*InputWeights!$C$17)</f>
        <v>2.1500000000000004</v>
      </c>
      <c r="DR501">
        <f>DN501*InputWeights!$C$5+DO501*InputWeights!$C$9+DP501*InputWeights!$C$14</f>
        <v>40.1</v>
      </c>
      <c r="DS501">
        <f>((_xlfn.RANK.EQ(DR501,$DR$2:$DR$6635,0))/(COUNT(DR$2:$DR$6635)))*100</f>
        <v>33.649289099526065</v>
      </c>
      <c r="DT501">
        <f t="shared" si="55"/>
        <v>0</v>
      </c>
    </row>
    <row r="502" spans="1:124" x14ac:dyDescent="0.25">
      <c r="A502" s="1" t="s">
        <v>2097</v>
      </c>
      <c r="B502" s="1" t="s">
        <v>108</v>
      </c>
      <c r="C502" s="1" t="s">
        <v>109</v>
      </c>
      <c r="D502" s="1" t="s">
        <v>110</v>
      </c>
      <c r="E502" s="1" t="s">
        <v>2111</v>
      </c>
      <c r="F502" s="1">
        <v>898</v>
      </c>
      <c r="G502" s="1">
        <v>20000900</v>
      </c>
      <c r="H502" s="1">
        <v>760</v>
      </c>
      <c r="I502" s="1">
        <v>2002</v>
      </c>
      <c r="J502" s="1">
        <v>2012</v>
      </c>
      <c r="K502" s="1" t="s">
        <v>153</v>
      </c>
      <c r="L502" s="1" t="s">
        <v>110</v>
      </c>
      <c r="M502" s="1">
        <v>18</v>
      </c>
      <c r="N502" s="1" t="s">
        <v>177</v>
      </c>
      <c r="O502" s="1">
        <v>1</v>
      </c>
      <c r="Q502" s="1" t="s">
        <v>117</v>
      </c>
      <c r="R502" s="1">
        <v>0</v>
      </c>
      <c r="T502" s="1">
        <v>0</v>
      </c>
      <c r="V502" s="1">
        <v>3851</v>
      </c>
      <c r="W502" s="1" t="s">
        <v>110</v>
      </c>
      <c r="X502" s="1" t="s">
        <v>117</v>
      </c>
      <c r="Y502" s="1" t="s">
        <v>2112</v>
      </c>
      <c r="AA502" s="1" t="s">
        <v>133</v>
      </c>
      <c r="AE502" s="1" t="s">
        <v>403</v>
      </c>
      <c r="AF502" s="1" t="s">
        <v>124</v>
      </c>
      <c r="AG502" s="1" t="s">
        <v>125</v>
      </c>
      <c r="AH502" s="1" t="s">
        <v>124</v>
      </c>
      <c r="AI502" s="1" t="s">
        <v>112</v>
      </c>
      <c r="AJ502" s="1" t="s">
        <v>112</v>
      </c>
      <c r="AK502" s="1" t="s">
        <v>125</v>
      </c>
      <c r="AL502" s="1" t="s">
        <v>2113</v>
      </c>
      <c r="AM502" s="1" t="s">
        <v>2113</v>
      </c>
      <c r="AN502" s="1" t="s">
        <v>2114</v>
      </c>
      <c r="AO502" s="1">
        <v>4856</v>
      </c>
      <c r="AP502" s="1">
        <v>102264</v>
      </c>
      <c r="AQ502" s="1">
        <v>37211</v>
      </c>
      <c r="AR502" s="1" t="s">
        <v>110</v>
      </c>
      <c r="AS502" s="1">
        <v>0</v>
      </c>
      <c r="AT502" s="1">
        <v>898</v>
      </c>
      <c r="AU502" s="2">
        <v>11064</v>
      </c>
      <c r="AV502" s="2">
        <v>11962</v>
      </c>
      <c r="BB502" s="1" t="s">
        <v>129</v>
      </c>
      <c r="BC502" s="1" t="s">
        <v>704</v>
      </c>
      <c r="BD502" s="1">
        <v>0</v>
      </c>
      <c r="BE502" s="1" t="s">
        <v>131</v>
      </c>
      <c r="BF502" s="1">
        <v>2</v>
      </c>
      <c r="BG502" s="1">
        <v>0</v>
      </c>
      <c r="BH502" s="1">
        <v>2</v>
      </c>
      <c r="BJ502" s="1" t="s">
        <v>182</v>
      </c>
      <c r="BK502" s="1" t="s">
        <v>112</v>
      </c>
      <c r="BN502" s="1" t="s">
        <v>133</v>
      </c>
      <c r="BR502" s="1" t="s">
        <v>133</v>
      </c>
      <c r="BU502" s="1" t="s">
        <v>153</v>
      </c>
      <c r="BV502" s="1" t="s">
        <v>114</v>
      </c>
      <c r="BX502" s="1">
        <v>0</v>
      </c>
      <c r="BZ502" s="1">
        <v>0</v>
      </c>
      <c r="CA502" s="1">
        <v>1</v>
      </c>
      <c r="CB502" s="1">
        <v>0</v>
      </c>
      <c r="CC502" s="1">
        <v>0</v>
      </c>
      <c r="CD502" s="1" t="s">
        <v>117</v>
      </c>
      <c r="CE502" s="1" t="s">
        <v>117</v>
      </c>
      <c r="CF502" s="1" t="s">
        <v>110</v>
      </c>
      <c r="CG502" s="1" t="s">
        <v>117</v>
      </c>
      <c r="CH502" s="1" t="s">
        <v>114</v>
      </c>
      <c r="CI502" s="1" t="s">
        <v>117</v>
      </c>
      <c r="CJ502" s="1" t="s">
        <v>110</v>
      </c>
      <c r="CK502" s="1" t="s">
        <v>112</v>
      </c>
      <c r="CL502" s="1">
        <v>0</v>
      </c>
      <c r="CM502" s="1">
        <v>0</v>
      </c>
      <c r="CN502" s="1" t="s">
        <v>155</v>
      </c>
      <c r="CO502" s="1" t="s">
        <v>183</v>
      </c>
      <c r="CP502" s="1">
        <v>0</v>
      </c>
      <c r="CR502" s="1" t="s">
        <v>144</v>
      </c>
      <c r="CS502" s="1" t="s">
        <v>418</v>
      </c>
      <c r="CT502" s="1" t="s">
        <v>136</v>
      </c>
      <c r="CU502" s="8">
        <v>10</v>
      </c>
      <c r="CV502" s="1" t="s">
        <v>2115</v>
      </c>
      <c r="CW502" s="1" t="s">
        <v>2115</v>
      </c>
      <c r="CX502" s="1">
        <v>1</v>
      </c>
      <c r="CY502" s="10">
        <f t="shared" si="49"/>
        <v>10</v>
      </c>
      <c r="CZ502" s="3">
        <v>15.022500000000001</v>
      </c>
      <c r="DA502" s="3">
        <v>11.486700000000001</v>
      </c>
      <c r="DB502" s="6">
        <f t="shared" si="50"/>
        <v>7.5</v>
      </c>
      <c r="DF502" s="1">
        <v>3851</v>
      </c>
      <c r="DG502" s="1">
        <f t="shared" si="51"/>
        <v>7702</v>
      </c>
      <c r="DH502" s="9">
        <f t="shared" si="52"/>
        <v>2</v>
      </c>
      <c r="DI502" s="1">
        <v>270</v>
      </c>
      <c r="DJ502" s="1">
        <f t="shared" si="53"/>
        <v>540</v>
      </c>
      <c r="DK502" s="9">
        <f t="shared" si="54"/>
        <v>2</v>
      </c>
      <c r="DN502">
        <f>(DL502*InputWeights!$C$7+DB502*InputWeights!$C$6)</f>
        <v>3.75</v>
      </c>
      <c r="DO502">
        <f>(DD502*InputWeights!$C$12+DE502*InputWeights!$C$10+CU502*InputWeights!$C$11)</f>
        <v>4</v>
      </c>
      <c r="DP502">
        <f>(DC502*InputWeights!$C$18+DK502*InputWeights!$C$16+DH502*InputWeights!$C$15+CY502*InputWeights!$C$17)</f>
        <v>4.2</v>
      </c>
      <c r="DR502">
        <f>DN502*InputWeights!$C$5+DO502*InputWeights!$C$9+DP502*InputWeights!$C$14</f>
        <v>40.049999999999997</v>
      </c>
      <c r="DS502">
        <f>((_xlfn.RANK.EQ(DR502,$DR$2:$DR$6635,0))/(COUNT(DR$2:$DR$6635)))*100</f>
        <v>33.920108327691267</v>
      </c>
      <c r="DT502">
        <f t="shared" si="55"/>
        <v>0</v>
      </c>
    </row>
    <row r="503" spans="1:124" x14ac:dyDescent="0.25">
      <c r="A503" s="1" t="s">
        <v>2182</v>
      </c>
      <c r="B503" s="1" t="s">
        <v>108</v>
      </c>
      <c r="C503" s="1" t="s">
        <v>109</v>
      </c>
      <c r="D503" s="1" t="s">
        <v>110</v>
      </c>
      <c r="E503" s="1" t="s">
        <v>202</v>
      </c>
      <c r="F503" s="1">
        <v>444</v>
      </c>
      <c r="G503" s="1">
        <v>20000100</v>
      </c>
      <c r="H503" s="1">
        <v>250</v>
      </c>
      <c r="I503" s="1">
        <v>1985</v>
      </c>
      <c r="J503" s="1">
        <v>1985</v>
      </c>
      <c r="K503" s="1" t="s">
        <v>858</v>
      </c>
      <c r="L503" s="1" t="s">
        <v>110</v>
      </c>
      <c r="M503" s="1">
        <v>16</v>
      </c>
      <c r="N503" s="1" t="s">
        <v>147</v>
      </c>
      <c r="O503" s="1">
        <v>1</v>
      </c>
      <c r="Q503" s="1" t="s">
        <v>117</v>
      </c>
      <c r="R503" s="1">
        <v>0</v>
      </c>
      <c r="T503" s="1">
        <v>0</v>
      </c>
      <c r="V503" s="1">
        <v>3871</v>
      </c>
      <c r="W503" s="1" t="s">
        <v>110</v>
      </c>
      <c r="X503" s="1" t="s">
        <v>117</v>
      </c>
      <c r="Y503" s="1" t="s">
        <v>2183</v>
      </c>
      <c r="AA503" s="1" t="s">
        <v>133</v>
      </c>
      <c r="AE503" s="1" t="s">
        <v>403</v>
      </c>
      <c r="AF503" s="1" t="s">
        <v>124</v>
      </c>
      <c r="AG503" s="1" t="s">
        <v>125</v>
      </c>
      <c r="AH503" s="1" t="s">
        <v>124</v>
      </c>
      <c r="AI503" s="1" t="s">
        <v>112</v>
      </c>
      <c r="AJ503" s="1" t="s">
        <v>112</v>
      </c>
      <c r="AK503" s="1" t="s">
        <v>125</v>
      </c>
      <c r="AL503" s="1" t="s">
        <v>204</v>
      </c>
      <c r="AM503" s="1" t="s">
        <v>204</v>
      </c>
      <c r="AN503" s="1" t="s">
        <v>204</v>
      </c>
      <c r="AO503" s="1">
        <v>5049</v>
      </c>
      <c r="AP503" s="1">
        <v>102264</v>
      </c>
      <c r="AQ503" s="1">
        <v>37403</v>
      </c>
      <c r="AR503" s="1" t="s">
        <v>110</v>
      </c>
      <c r="AS503" s="1">
        <v>0</v>
      </c>
      <c r="AT503" s="1">
        <v>444</v>
      </c>
      <c r="AU503" s="2">
        <v>0</v>
      </c>
      <c r="AV503" s="2">
        <v>444</v>
      </c>
      <c r="BB503" s="1" t="s">
        <v>129</v>
      </c>
      <c r="BC503" s="1" t="s">
        <v>189</v>
      </c>
      <c r="BD503" s="1">
        <v>0</v>
      </c>
      <c r="BE503" s="1" t="s">
        <v>131</v>
      </c>
      <c r="BF503" s="1">
        <v>0</v>
      </c>
      <c r="BG503" s="1">
        <v>1</v>
      </c>
      <c r="BH503" s="1">
        <v>0</v>
      </c>
      <c r="BJ503" s="1" t="s">
        <v>154</v>
      </c>
      <c r="BK503" s="1" t="s">
        <v>112</v>
      </c>
      <c r="BN503" s="1" t="s">
        <v>133</v>
      </c>
      <c r="BR503" s="1" t="s">
        <v>133</v>
      </c>
      <c r="BU503" s="1" t="s">
        <v>858</v>
      </c>
      <c r="BV503" s="1" t="s">
        <v>114</v>
      </c>
      <c r="BX503" s="1">
        <v>0</v>
      </c>
      <c r="BZ503" s="1">
        <v>0</v>
      </c>
      <c r="CA503" s="1">
        <v>1</v>
      </c>
      <c r="CB503" s="1">
        <v>0</v>
      </c>
      <c r="CC503" s="1">
        <v>0</v>
      </c>
      <c r="CD503" s="1" t="s">
        <v>117</v>
      </c>
      <c r="CE503" s="1" t="s">
        <v>117</v>
      </c>
      <c r="CF503" s="1" t="s">
        <v>110</v>
      </c>
      <c r="CG503" s="1" t="s">
        <v>117</v>
      </c>
      <c r="CH503" s="1" t="s">
        <v>117</v>
      </c>
      <c r="CI503" s="1" t="s">
        <v>117</v>
      </c>
      <c r="CJ503" s="1" t="s">
        <v>110</v>
      </c>
      <c r="CK503" s="1" t="s">
        <v>112</v>
      </c>
      <c r="CL503" s="1">
        <v>0</v>
      </c>
      <c r="CM503" s="1">
        <v>0</v>
      </c>
      <c r="CN503" s="1" t="s">
        <v>155</v>
      </c>
      <c r="CO503" s="1" t="s">
        <v>154</v>
      </c>
      <c r="CP503" s="1">
        <v>0</v>
      </c>
      <c r="CR503" s="1" t="s">
        <v>144</v>
      </c>
      <c r="CS503" s="1" t="s">
        <v>418</v>
      </c>
      <c r="CT503" s="1" t="s">
        <v>136</v>
      </c>
      <c r="CU503" s="8">
        <v>10</v>
      </c>
      <c r="CV503" s="1" t="s">
        <v>2184</v>
      </c>
      <c r="CW503" s="1" t="s">
        <v>2184</v>
      </c>
      <c r="CX503" s="1">
        <v>1</v>
      </c>
      <c r="CY503" s="10">
        <f t="shared" si="49"/>
        <v>10</v>
      </c>
      <c r="CZ503" s="3">
        <v>14.687099999999999</v>
      </c>
      <c r="DA503" s="3">
        <v>11.7888</v>
      </c>
      <c r="DB503" s="6">
        <f t="shared" si="50"/>
        <v>7.5</v>
      </c>
      <c r="DF503" s="1">
        <v>3871</v>
      </c>
      <c r="DG503" s="1">
        <f t="shared" si="51"/>
        <v>7742</v>
      </c>
      <c r="DH503" s="9">
        <f t="shared" si="52"/>
        <v>2</v>
      </c>
      <c r="DI503" s="1">
        <v>271</v>
      </c>
      <c r="DJ503" s="1">
        <f t="shared" si="53"/>
        <v>542</v>
      </c>
      <c r="DK503" s="9">
        <f t="shared" si="54"/>
        <v>2</v>
      </c>
      <c r="DN503">
        <f>(DL503*InputWeights!$C$7+DB503*InputWeights!$C$6)</f>
        <v>3.75</v>
      </c>
      <c r="DO503">
        <f>(DD503*InputWeights!$C$12+DE503*InputWeights!$C$10+CU503*InputWeights!$C$11)</f>
        <v>4</v>
      </c>
      <c r="DP503">
        <f>(DC503*InputWeights!$C$18+DK503*InputWeights!$C$16+DH503*InputWeights!$C$15+CY503*InputWeights!$C$17)</f>
        <v>4.2</v>
      </c>
      <c r="DR503">
        <f>DN503*InputWeights!$C$5+DO503*InputWeights!$C$9+DP503*InputWeights!$C$14</f>
        <v>40.049999999999997</v>
      </c>
      <c r="DS503">
        <f>((_xlfn.RANK.EQ(DR503,$DR$2:$DR$6635,0))/(COUNT(DR$2:$DR$6635)))*100</f>
        <v>33.920108327691267</v>
      </c>
      <c r="DT503">
        <f t="shared" si="55"/>
        <v>0</v>
      </c>
    </row>
    <row r="504" spans="1:124" x14ac:dyDescent="0.25">
      <c r="A504" s="1" t="s">
        <v>3586</v>
      </c>
      <c r="B504" s="1" t="s">
        <v>2625</v>
      </c>
      <c r="C504" s="1" t="s">
        <v>2626</v>
      </c>
      <c r="D504" s="1" t="s">
        <v>397</v>
      </c>
      <c r="E504" s="1" t="s">
        <v>411</v>
      </c>
      <c r="F504" s="1">
        <v>7497</v>
      </c>
      <c r="G504" s="1">
        <v>2</v>
      </c>
      <c r="H504" s="1">
        <v>0</v>
      </c>
      <c r="I504" s="1">
        <v>0</v>
      </c>
      <c r="J504" s="1">
        <v>0</v>
      </c>
      <c r="K504" s="1" t="s">
        <v>183</v>
      </c>
      <c r="L504" s="1" t="s">
        <v>114</v>
      </c>
      <c r="M504" s="1">
        <v>26</v>
      </c>
      <c r="N504" s="1" t="s">
        <v>229</v>
      </c>
      <c r="O504" s="1">
        <v>2</v>
      </c>
      <c r="Q504" s="1" t="s">
        <v>117</v>
      </c>
      <c r="R504" s="1">
        <v>0</v>
      </c>
      <c r="T504" s="1">
        <v>147</v>
      </c>
      <c r="V504" s="1">
        <v>5880</v>
      </c>
      <c r="W504" s="1" t="s">
        <v>116</v>
      </c>
      <c r="X504" s="1" t="s">
        <v>117</v>
      </c>
      <c r="Y504" s="1" t="s">
        <v>3587</v>
      </c>
      <c r="AA504" s="1" t="s">
        <v>133</v>
      </c>
      <c r="AC504" s="1" t="s">
        <v>3588</v>
      </c>
      <c r="AD504" s="1" t="s">
        <v>3589</v>
      </c>
      <c r="AF504" s="1" t="s">
        <v>124</v>
      </c>
      <c r="AG504" s="1" t="s">
        <v>114</v>
      </c>
      <c r="AH504" s="1" t="s">
        <v>124</v>
      </c>
      <c r="AI504" s="1" t="s">
        <v>112</v>
      </c>
      <c r="AJ504" s="1" t="s">
        <v>112</v>
      </c>
      <c r="AK504" s="1" t="s">
        <v>125</v>
      </c>
      <c r="AL504" s="1" t="s">
        <v>416</v>
      </c>
      <c r="AM504" s="1" t="s">
        <v>671</v>
      </c>
      <c r="AO504" s="1">
        <v>41894</v>
      </c>
      <c r="AP504" s="1">
        <v>102264</v>
      </c>
      <c r="AQ504" s="1">
        <v>18757</v>
      </c>
      <c r="AR504" s="1" t="s">
        <v>110</v>
      </c>
      <c r="AS504" s="1">
        <v>316</v>
      </c>
      <c r="AT504" s="1">
        <v>7813</v>
      </c>
      <c r="AU504" s="2">
        <v>316</v>
      </c>
      <c r="AV504" s="2">
        <v>7813</v>
      </c>
      <c r="BB504" s="1" t="s">
        <v>129</v>
      </c>
      <c r="BC504" s="1" t="s">
        <v>247</v>
      </c>
      <c r="BD504" s="1">
        <v>0</v>
      </c>
      <c r="BE504" s="1" t="s">
        <v>131</v>
      </c>
      <c r="BF504" s="1">
        <v>0</v>
      </c>
      <c r="BG504" s="1">
        <v>0</v>
      </c>
      <c r="BH504" s="1">
        <v>0</v>
      </c>
      <c r="BK504" s="1" t="s">
        <v>112</v>
      </c>
      <c r="BN504" s="1" t="s">
        <v>133</v>
      </c>
      <c r="BR504" s="1" t="s">
        <v>133</v>
      </c>
      <c r="BU504" s="1" t="s">
        <v>153</v>
      </c>
      <c r="BX504" s="1">
        <v>0</v>
      </c>
      <c r="BZ504" s="1">
        <v>0</v>
      </c>
      <c r="CA504" s="1">
        <v>4</v>
      </c>
      <c r="CB504" s="1">
        <v>0</v>
      </c>
      <c r="CC504" s="1">
        <v>0</v>
      </c>
      <c r="CE504" s="1" t="s">
        <v>117</v>
      </c>
      <c r="CF504" s="1" t="s">
        <v>110</v>
      </c>
      <c r="CK504" s="1" t="s">
        <v>112</v>
      </c>
      <c r="CL504" s="1">
        <v>0</v>
      </c>
      <c r="CM504" s="1">
        <v>0</v>
      </c>
      <c r="CP504" s="1">
        <v>0</v>
      </c>
      <c r="CQ504" s="1" t="s">
        <v>1062</v>
      </c>
      <c r="CS504" s="1" t="s">
        <v>418</v>
      </c>
      <c r="CT504" s="1" t="s">
        <v>418</v>
      </c>
      <c r="CU504" s="8">
        <v>5</v>
      </c>
      <c r="CV504" s="1" t="s">
        <v>3590</v>
      </c>
      <c r="CW504" s="1" t="s">
        <v>3590</v>
      </c>
      <c r="CX504" s="1">
        <v>4</v>
      </c>
      <c r="CY504" s="10">
        <f t="shared" si="49"/>
        <v>2.5</v>
      </c>
      <c r="CZ504" s="3">
        <v>13.2</v>
      </c>
      <c r="DA504" s="3">
        <v>9.4</v>
      </c>
      <c r="DB504" s="6">
        <f t="shared" si="50"/>
        <v>7.5</v>
      </c>
      <c r="DC504" s="9">
        <v>0</v>
      </c>
      <c r="DD504" s="7">
        <v>0</v>
      </c>
      <c r="DE504" s="7">
        <v>0</v>
      </c>
      <c r="DF504" s="1">
        <v>5880</v>
      </c>
      <c r="DG504" s="1">
        <f t="shared" si="51"/>
        <v>5880</v>
      </c>
      <c r="DH504" s="9">
        <f t="shared" si="52"/>
        <v>2</v>
      </c>
      <c r="DI504" s="1">
        <v>823</v>
      </c>
      <c r="DJ504" s="1">
        <f t="shared" si="53"/>
        <v>823</v>
      </c>
      <c r="DK504" s="9">
        <f t="shared" si="54"/>
        <v>2</v>
      </c>
      <c r="DL504" s="4">
        <v>10</v>
      </c>
      <c r="DN504">
        <f>(DL504*InputWeights!$C$7+DB504*InputWeights!$C$6)</f>
        <v>8.75</v>
      </c>
      <c r="DO504">
        <f>(DD504*InputWeights!$C$12+DE504*InputWeights!$C$10+CU504*InputWeights!$C$11)</f>
        <v>2</v>
      </c>
      <c r="DP504">
        <f>(DC504*InputWeights!$C$18+DK504*InputWeights!$C$16+DH504*InputWeights!$C$15+CY504*InputWeights!$C$17)</f>
        <v>1.9500000000000002</v>
      </c>
      <c r="DR504">
        <f>DN504*InputWeights!$C$5+DO504*InputWeights!$C$9+DP504*InputWeights!$C$14</f>
        <v>40.049999999999997</v>
      </c>
      <c r="DS504">
        <f>((_xlfn.RANK.EQ(DR504,$DR$2:$DR$6635,0))/(COUNT(DR$2:$DR$6635)))*100</f>
        <v>33.920108327691267</v>
      </c>
      <c r="DT504">
        <f t="shared" si="55"/>
        <v>0</v>
      </c>
    </row>
    <row r="505" spans="1:124" x14ac:dyDescent="0.25">
      <c r="A505" s="1" t="s">
        <v>4140</v>
      </c>
      <c r="B505" s="1" t="s">
        <v>3684</v>
      </c>
      <c r="C505" s="1" t="s">
        <v>3685</v>
      </c>
      <c r="D505" s="1" t="s">
        <v>110</v>
      </c>
      <c r="E505" s="1" t="s">
        <v>334</v>
      </c>
      <c r="F505" s="1">
        <v>3098</v>
      </c>
      <c r="G505" s="1">
        <v>5100</v>
      </c>
      <c r="H505" s="1">
        <v>0</v>
      </c>
      <c r="I505" s="1">
        <v>2003</v>
      </c>
      <c r="J505" s="1">
        <v>2003</v>
      </c>
      <c r="K505" s="1" t="s">
        <v>183</v>
      </c>
      <c r="L505" s="1" t="s">
        <v>114</v>
      </c>
      <c r="M505" s="1">
        <v>28</v>
      </c>
      <c r="N505" s="1" t="s">
        <v>113</v>
      </c>
      <c r="O505" s="1">
        <v>2</v>
      </c>
      <c r="P505" s="1" t="s">
        <v>112</v>
      </c>
      <c r="Q505" s="1" t="s">
        <v>117</v>
      </c>
      <c r="R505" s="1">
        <v>0</v>
      </c>
      <c r="S505" s="1" t="s">
        <v>3844</v>
      </c>
      <c r="T505" s="1">
        <v>122</v>
      </c>
      <c r="V505" s="1">
        <v>5278</v>
      </c>
      <c r="W505" s="1" t="s">
        <v>116</v>
      </c>
      <c r="X505" s="1" t="s">
        <v>117</v>
      </c>
      <c r="Y505" s="1" t="s">
        <v>4145</v>
      </c>
      <c r="Z505" s="1" t="s">
        <v>119</v>
      </c>
      <c r="AA505" s="1" t="s">
        <v>3855</v>
      </c>
      <c r="AC505" s="1" t="s">
        <v>218</v>
      </c>
      <c r="AD505" s="1" t="s">
        <v>160</v>
      </c>
      <c r="AE505" s="1" t="s">
        <v>274</v>
      </c>
      <c r="AF505" s="1" t="s">
        <v>114</v>
      </c>
      <c r="AG505" s="1" t="s">
        <v>112</v>
      </c>
      <c r="AH505" s="1" t="s">
        <v>124</v>
      </c>
      <c r="AI505" s="1" t="s">
        <v>627</v>
      </c>
      <c r="AJ505" s="1" t="s">
        <v>112</v>
      </c>
      <c r="AK505" s="1" t="s">
        <v>112</v>
      </c>
      <c r="AL505" s="1" t="s">
        <v>342</v>
      </c>
      <c r="AM505" s="1" t="s">
        <v>307</v>
      </c>
      <c r="AN505" s="1" t="s">
        <v>4151</v>
      </c>
      <c r="AO505" s="1">
        <v>69631</v>
      </c>
      <c r="AP505" s="1">
        <v>102264</v>
      </c>
      <c r="AQ505" s="1">
        <v>7011</v>
      </c>
      <c r="AR505" s="1" t="s">
        <v>110</v>
      </c>
      <c r="AS505" s="1">
        <v>23213</v>
      </c>
      <c r="AT505" s="1">
        <v>26311</v>
      </c>
      <c r="AU505" s="2">
        <v>23213</v>
      </c>
      <c r="AV505" s="2">
        <v>26311</v>
      </c>
      <c r="BB505" s="1" t="s">
        <v>129</v>
      </c>
      <c r="BC505" s="1" t="s">
        <v>1274</v>
      </c>
      <c r="BD505" s="1">
        <v>95</v>
      </c>
      <c r="BE505" s="1" t="s">
        <v>131</v>
      </c>
      <c r="BF505" s="1">
        <v>1</v>
      </c>
      <c r="BG505" s="1">
        <v>1</v>
      </c>
      <c r="BH505" s="1">
        <v>1</v>
      </c>
      <c r="BK505" s="1" t="s">
        <v>112</v>
      </c>
      <c r="BN505" s="1" t="s">
        <v>133</v>
      </c>
      <c r="BR505" s="1" t="s">
        <v>133</v>
      </c>
      <c r="BU505" s="1" t="s">
        <v>112</v>
      </c>
      <c r="BV505" s="1" t="s">
        <v>116</v>
      </c>
      <c r="BW505" s="1" t="s">
        <v>112</v>
      </c>
      <c r="BX505" s="1">
        <v>0</v>
      </c>
      <c r="BZ505" s="1">
        <v>1</v>
      </c>
      <c r="CA505" s="1">
        <v>1</v>
      </c>
      <c r="CB505" s="1">
        <v>0</v>
      </c>
      <c r="CC505" s="1">
        <v>0</v>
      </c>
      <c r="CD505" s="1" t="s">
        <v>117</v>
      </c>
      <c r="CE505" s="1" t="s">
        <v>117</v>
      </c>
      <c r="CF505" s="1" t="s">
        <v>110</v>
      </c>
      <c r="CG505" s="1" t="s">
        <v>117</v>
      </c>
      <c r="CH505" s="1" t="s">
        <v>117</v>
      </c>
      <c r="CI505" s="1" t="s">
        <v>117</v>
      </c>
      <c r="CJ505" s="1" t="s">
        <v>117</v>
      </c>
      <c r="CK505" s="1" t="s">
        <v>125</v>
      </c>
      <c r="CL505" s="1">
        <v>2</v>
      </c>
      <c r="CM505" s="1">
        <v>2</v>
      </c>
      <c r="CN505" s="1" t="s">
        <v>142</v>
      </c>
      <c r="CP505" s="1">
        <v>0</v>
      </c>
      <c r="CQ505" s="1" t="s">
        <v>143</v>
      </c>
      <c r="CR505" s="1" t="s">
        <v>143</v>
      </c>
      <c r="CS505" s="1" t="s">
        <v>156</v>
      </c>
      <c r="CT505" s="1" t="s">
        <v>215</v>
      </c>
      <c r="CU505" s="8">
        <v>2.5</v>
      </c>
      <c r="CV505" s="1" t="s">
        <v>4154</v>
      </c>
      <c r="CW505" s="1" t="s">
        <v>4154</v>
      </c>
      <c r="CX505" s="1">
        <v>4</v>
      </c>
      <c r="CY505" s="10">
        <f t="shared" si="49"/>
        <v>2.5</v>
      </c>
      <c r="CZ505" s="3">
        <v>18.7</v>
      </c>
      <c r="DA505" s="3">
        <v>13.2</v>
      </c>
      <c r="DB505" s="6">
        <f t="shared" si="50"/>
        <v>10</v>
      </c>
      <c r="DC505" s="9">
        <v>0</v>
      </c>
      <c r="DD505" s="7">
        <v>0</v>
      </c>
      <c r="DE505" s="7">
        <v>0</v>
      </c>
      <c r="DF505" s="1">
        <v>5278</v>
      </c>
      <c r="DG505" s="1">
        <f t="shared" si="51"/>
        <v>5278</v>
      </c>
      <c r="DH505" s="9">
        <f t="shared" si="52"/>
        <v>2</v>
      </c>
      <c r="DI505" s="1">
        <v>290</v>
      </c>
      <c r="DJ505" s="1">
        <f t="shared" si="53"/>
        <v>290</v>
      </c>
      <c r="DK505" s="9">
        <f t="shared" si="54"/>
        <v>1</v>
      </c>
      <c r="DL505" s="4">
        <v>10</v>
      </c>
      <c r="DN505">
        <f>(DL505*InputWeights!$C$7+DB505*InputWeights!$C$6)</f>
        <v>10</v>
      </c>
      <c r="DO505">
        <f>(DD505*InputWeights!$C$12+DE505*InputWeights!$C$10+CU505*InputWeights!$C$11)</f>
        <v>1</v>
      </c>
      <c r="DP505">
        <f>(DC505*InputWeights!$C$18+DK505*InputWeights!$C$16+DH505*InputWeights!$C$15+CY505*InputWeights!$C$17)</f>
        <v>1.75</v>
      </c>
      <c r="DR505">
        <f>DN505*InputWeights!$C$5+DO505*InputWeights!$C$9+DP505*InputWeights!$C$14</f>
        <v>40</v>
      </c>
      <c r="DS505">
        <f>((_xlfn.RANK.EQ(DR505,$DR$2:$DR$6635,0))/(COUNT(DR$2:$DR$6635)))*100</f>
        <v>34.123222748815166</v>
      </c>
      <c r="DT505">
        <f t="shared" si="55"/>
        <v>0</v>
      </c>
    </row>
    <row r="506" spans="1:124" x14ac:dyDescent="0.25">
      <c r="A506" s="1" t="s">
        <v>1087</v>
      </c>
      <c r="B506" s="1" t="s">
        <v>108</v>
      </c>
      <c r="C506" s="1" t="s">
        <v>109</v>
      </c>
      <c r="D506" s="1" t="s">
        <v>110</v>
      </c>
      <c r="E506" s="1" t="s">
        <v>950</v>
      </c>
      <c r="F506" s="1">
        <v>1838</v>
      </c>
      <c r="G506" s="1">
        <v>20000500</v>
      </c>
      <c r="H506" s="1">
        <v>0</v>
      </c>
      <c r="I506" s="1">
        <v>1963</v>
      </c>
      <c r="J506" s="1">
        <v>1963</v>
      </c>
      <c r="K506" s="1" t="s">
        <v>183</v>
      </c>
      <c r="L506" s="1" t="s">
        <v>114</v>
      </c>
      <c r="M506" s="1">
        <v>24</v>
      </c>
      <c r="N506" s="1" t="s">
        <v>412</v>
      </c>
      <c r="O506" s="1">
        <v>2</v>
      </c>
      <c r="Q506" s="1" t="s">
        <v>117</v>
      </c>
      <c r="R506" s="1">
        <v>0</v>
      </c>
      <c r="S506" s="1" t="s">
        <v>1088</v>
      </c>
      <c r="T506" s="1">
        <v>436</v>
      </c>
      <c r="V506" s="1">
        <v>3878</v>
      </c>
      <c r="W506" s="1" t="s">
        <v>116</v>
      </c>
      <c r="X506" s="1" t="s">
        <v>117</v>
      </c>
      <c r="Y506" s="1" t="s">
        <v>1089</v>
      </c>
      <c r="AA506" s="1" t="s">
        <v>133</v>
      </c>
      <c r="AC506" s="1" t="s">
        <v>121</v>
      </c>
      <c r="AD506" s="1" t="s">
        <v>1090</v>
      </c>
      <c r="AE506" s="1" t="s">
        <v>123</v>
      </c>
      <c r="AF506" s="1" t="s">
        <v>124</v>
      </c>
      <c r="AG506" s="1" t="s">
        <v>112</v>
      </c>
      <c r="AH506" s="1" t="s">
        <v>124</v>
      </c>
      <c r="AI506" s="1" t="s">
        <v>150</v>
      </c>
      <c r="AJ506" s="1" t="s">
        <v>112</v>
      </c>
      <c r="AK506" s="1" t="s">
        <v>112</v>
      </c>
      <c r="AL506" s="1" t="s">
        <v>1091</v>
      </c>
      <c r="AM506" s="1" t="s">
        <v>701</v>
      </c>
      <c r="AN506" s="1" t="s">
        <v>701</v>
      </c>
      <c r="AO506" s="1">
        <v>2688</v>
      </c>
      <c r="AP506" s="1">
        <v>102264</v>
      </c>
      <c r="AQ506" s="1">
        <v>226</v>
      </c>
      <c r="AR506" s="1" t="s">
        <v>110</v>
      </c>
      <c r="AS506" s="1">
        <v>2309</v>
      </c>
      <c r="AT506" s="1">
        <v>4147</v>
      </c>
      <c r="AU506" s="2">
        <v>2309</v>
      </c>
      <c r="AV506" s="2">
        <v>4147</v>
      </c>
      <c r="BB506" s="1" t="s">
        <v>129</v>
      </c>
      <c r="BC506" s="1" t="s">
        <v>247</v>
      </c>
      <c r="BD506" s="1">
        <v>57</v>
      </c>
      <c r="BE506" s="1" t="s">
        <v>131</v>
      </c>
      <c r="BF506" s="1">
        <v>0</v>
      </c>
      <c r="BG506" s="1">
        <v>2</v>
      </c>
      <c r="BH506" s="1">
        <v>2</v>
      </c>
      <c r="BI506" s="1" t="s">
        <v>131</v>
      </c>
      <c r="BJ506" s="1" t="s">
        <v>154</v>
      </c>
      <c r="BK506" s="1" t="s">
        <v>112</v>
      </c>
      <c r="BN506" s="1" t="s">
        <v>133</v>
      </c>
      <c r="BR506" s="1" t="s">
        <v>133</v>
      </c>
      <c r="BU506" s="1" t="s">
        <v>112</v>
      </c>
      <c r="BV506" s="1" t="s">
        <v>116</v>
      </c>
      <c r="BW506" s="1" t="s">
        <v>112</v>
      </c>
      <c r="BX506" s="1">
        <v>0</v>
      </c>
      <c r="BZ506" s="1">
        <v>0</v>
      </c>
      <c r="CA506" s="1">
        <v>1</v>
      </c>
      <c r="CB506" s="1">
        <v>0</v>
      </c>
      <c r="CC506" s="1">
        <v>0</v>
      </c>
      <c r="CD506" s="1" t="s">
        <v>117</v>
      </c>
      <c r="CE506" s="1" t="s">
        <v>117</v>
      </c>
      <c r="CF506" s="1" t="s">
        <v>117</v>
      </c>
      <c r="CG506" s="1" t="s">
        <v>117</v>
      </c>
      <c r="CH506" s="1" t="s">
        <v>114</v>
      </c>
      <c r="CI506" s="1" t="s">
        <v>117</v>
      </c>
      <c r="CJ506" s="1" t="s">
        <v>117</v>
      </c>
      <c r="CK506" s="1" t="s">
        <v>112</v>
      </c>
      <c r="CL506" s="1">
        <v>13</v>
      </c>
      <c r="CM506" s="1">
        <v>0</v>
      </c>
      <c r="CN506" s="1" t="s">
        <v>644</v>
      </c>
      <c r="CO506" s="1" t="s">
        <v>154</v>
      </c>
      <c r="CP506" s="1">
        <v>0</v>
      </c>
      <c r="CR506" s="1" t="s">
        <v>248</v>
      </c>
      <c r="CS506" s="1" t="s">
        <v>136</v>
      </c>
      <c r="CT506" s="1" t="s">
        <v>136</v>
      </c>
      <c r="CU506" s="8">
        <v>10</v>
      </c>
      <c r="CV506" s="1" t="s">
        <v>1092</v>
      </c>
      <c r="CW506" s="1" t="s">
        <v>1092</v>
      </c>
      <c r="CX506" s="1">
        <v>4</v>
      </c>
      <c r="CY506" s="10">
        <f t="shared" si="49"/>
        <v>2.5</v>
      </c>
      <c r="CZ506" s="3">
        <v>9.4940800000000003</v>
      </c>
      <c r="DA506" s="3">
        <v>6.8653700000000004</v>
      </c>
      <c r="DB506" s="6">
        <f t="shared" si="50"/>
        <v>5</v>
      </c>
      <c r="DC506" s="9">
        <v>0</v>
      </c>
      <c r="DD506" s="7">
        <v>0</v>
      </c>
      <c r="DE506" s="7">
        <v>0</v>
      </c>
      <c r="DF506" s="1">
        <v>3878</v>
      </c>
      <c r="DG506" s="1">
        <f t="shared" si="51"/>
        <v>3878</v>
      </c>
      <c r="DH506" s="9">
        <f t="shared" si="52"/>
        <v>1</v>
      </c>
      <c r="DI506" s="1">
        <v>271</v>
      </c>
      <c r="DJ506" s="1">
        <f t="shared" si="53"/>
        <v>271</v>
      </c>
      <c r="DK506" s="9">
        <f t="shared" si="54"/>
        <v>1</v>
      </c>
      <c r="DL506" s="4">
        <v>10</v>
      </c>
      <c r="DN506">
        <f>(DL506*InputWeights!$C$7+DB506*InputWeights!$C$6)</f>
        <v>7.5</v>
      </c>
      <c r="DO506">
        <f>(DD506*InputWeights!$C$12+DE506*InputWeights!$C$10+CU506*InputWeights!$C$11)</f>
        <v>4</v>
      </c>
      <c r="DP506">
        <f>(DC506*InputWeights!$C$18+DK506*InputWeights!$C$16+DH506*InputWeights!$C$15+CY506*InputWeights!$C$17)</f>
        <v>1.35</v>
      </c>
      <c r="DR506">
        <f>DN506*InputWeights!$C$5+DO506*InputWeights!$C$9+DP506*InputWeights!$C$14</f>
        <v>39.9</v>
      </c>
      <c r="DS506">
        <f>((_xlfn.RANK.EQ(DR506,$DR$2:$DR$6635,0))/(COUNT(DR$2:$DR$6635)))*100</f>
        <v>34.190927555856462</v>
      </c>
      <c r="DT506">
        <f t="shared" si="55"/>
        <v>0</v>
      </c>
    </row>
    <row r="507" spans="1:124" x14ac:dyDescent="0.25">
      <c r="A507" s="1" t="s">
        <v>1167</v>
      </c>
      <c r="B507" s="1" t="s">
        <v>108</v>
      </c>
      <c r="C507" s="1" t="s">
        <v>109</v>
      </c>
      <c r="D507" s="1" t="s">
        <v>110</v>
      </c>
      <c r="E507" s="1" t="s">
        <v>348</v>
      </c>
      <c r="F507" s="1">
        <v>3064</v>
      </c>
      <c r="G507" s="1">
        <v>20003900</v>
      </c>
      <c r="H507" s="1">
        <v>0</v>
      </c>
      <c r="I507" s="1">
        <v>1900</v>
      </c>
      <c r="J507" s="1">
        <v>2007</v>
      </c>
      <c r="K507" s="1" t="s">
        <v>183</v>
      </c>
      <c r="L507" s="1" t="s">
        <v>114</v>
      </c>
      <c r="M507" s="1">
        <v>20</v>
      </c>
      <c r="N507" s="1" t="s">
        <v>177</v>
      </c>
      <c r="O507" s="1">
        <v>2</v>
      </c>
      <c r="Q507" s="1" t="s">
        <v>117</v>
      </c>
      <c r="R507" s="1">
        <v>0</v>
      </c>
      <c r="S507" s="1" t="s">
        <v>1141</v>
      </c>
      <c r="T507" s="1">
        <v>161</v>
      </c>
      <c r="V507" s="1">
        <v>3956</v>
      </c>
      <c r="W507" s="1" t="s">
        <v>116</v>
      </c>
      <c r="X507" s="1" t="s">
        <v>117</v>
      </c>
      <c r="Y507" s="1" t="s">
        <v>1168</v>
      </c>
      <c r="AA507" s="1" t="s">
        <v>133</v>
      </c>
      <c r="AC507" s="1" t="s">
        <v>660</v>
      </c>
      <c r="AD507" s="1" t="s">
        <v>160</v>
      </c>
      <c r="AE507" s="1" t="s">
        <v>123</v>
      </c>
      <c r="AF507" s="1" t="s">
        <v>124</v>
      </c>
      <c r="AG507" s="1" t="s">
        <v>112</v>
      </c>
      <c r="AH507" s="1" t="s">
        <v>124</v>
      </c>
      <c r="AI507" s="1" t="s">
        <v>112</v>
      </c>
      <c r="AJ507" s="1" t="s">
        <v>112</v>
      </c>
      <c r="AK507" s="1" t="s">
        <v>112</v>
      </c>
      <c r="AL507" s="1" t="s">
        <v>678</v>
      </c>
      <c r="AM507" s="1" t="s">
        <v>341</v>
      </c>
      <c r="AN507" s="1" t="s">
        <v>1175</v>
      </c>
      <c r="AO507" s="1">
        <v>2870</v>
      </c>
      <c r="AP507" s="1">
        <v>102264</v>
      </c>
      <c r="AQ507" s="1">
        <v>254</v>
      </c>
      <c r="AR507" s="1" t="s">
        <v>110</v>
      </c>
      <c r="AS507" s="1">
        <v>28279</v>
      </c>
      <c r="AT507" s="1">
        <v>31343</v>
      </c>
      <c r="AU507" s="2">
        <v>28279</v>
      </c>
      <c r="AV507" s="2">
        <v>31343</v>
      </c>
      <c r="BB507" s="1" t="s">
        <v>129</v>
      </c>
      <c r="BC507" s="1" t="s">
        <v>130</v>
      </c>
      <c r="BD507" s="1">
        <v>87</v>
      </c>
      <c r="BE507" s="1" t="s">
        <v>131</v>
      </c>
      <c r="BF507" s="1">
        <v>2</v>
      </c>
      <c r="BG507" s="1">
        <v>4</v>
      </c>
      <c r="BH507" s="1">
        <v>4</v>
      </c>
      <c r="BI507" s="1" t="s">
        <v>154</v>
      </c>
      <c r="BJ507" s="1" t="s">
        <v>366</v>
      </c>
      <c r="BK507" s="1" t="s">
        <v>112</v>
      </c>
      <c r="BN507" s="1" t="s">
        <v>133</v>
      </c>
      <c r="BR507" s="1" t="s">
        <v>133</v>
      </c>
      <c r="BU507" s="1" t="s">
        <v>112</v>
      </c>
      <c r="BV507" s="1" t="s">
        <v>116</v>
      </c>
      <c r="BW507" s="1" t="s">
        <v>112</v>
      </c>
      <c r="BX507" s="1">
        <v>0</v>
      </c>
      <c r="BZ507" s="1">
        <v>0</v>
      </c>
      <c r="CA507" s="1">
        <v>1</v>
      </c>
      <c r="CB507" s="1">
        <v>0</v>
      </c>
      <c r="CC507" s="1">
        <v>0</v>
      </c>
      <c r="CD507" s="1" t="s">
        <v>117</v>
      </c>
      <c r="CE507" s="1" t="s">
        <v>117</v>
      </c>
      <c r="CF507" s="1" t="s">
        <v>110</v>
      </c>
      <c r="CG507" s="1" t="s">
        <v>117</v>
      </c>
      <c r="CH507" s="1" t="s">
        <v>117</v>
      </c>
      <c r="CI507" s="1" t="s">
        <v>117</v>
      </c>
      <c r="CJ507" s="1" t="s">
        <v>117</v>
      </c>
      <c r="CK507" s="1" t="s">
        <v>112</v>
      </c>
      <c r="CL507" s="1">
        <v>15</v>
      </c>
      <c r="CM507" s="1">
        <v>2</v>
      </c>
      <c r="CN507" s="1" t="s">
        <v>142</v>
      </c>
      <c r="CO507" s="1" t="s">
        <v>183</v>
      </c>
      <c r="CP507" s="1">
        <v>0</v>
      </c>
      <c r="CQ507" s="1" t="s">
        <v>135</v>
      </c>
      <c r="CR507" s="1" t="s">
        <v>135</v>
      </c>
      <c r="CS507" s="1" t="s">
        <v>184</v>
      </c>
      <c r="CT507" s="1" t="s">
        <v>156</v>
      </c>
      <c r="CU507" s="8">
        <v>5</v>
      </c>
      <c r="CV507" s="1" t="s">
        <v>1176</v>
      </c>
      <c r="CW507" s="1" t="s">
        <v>1176</v>
      </c>
      <c r="CX507" s="1">
        <v>4</v>
      </c>
      <c r="CY507" s="10">
        <f t="shared" si="49"/>
        <v>2.5</v>
      </c>
      <c r="CZ507" s="3">
        <v>2.54352</v>
      </c>
      <c r="DA507" s="3">
        <v>1.7192799999999999</v>
      </c>
      <c r="DB507" s="6">
        <f t="shared" si="50"/>
        <v>1</v>
      </c>
      <c r="DC507" s="9">
        <v>0</v>
      </c>
      <c r="DD507" s="7">
        <v>0</v>
      </c>
      <c r="DE507" s="7">
        <v>10</v>
      </c>
      <c r="DF507" s="1">
        <v>3956</v>
      </c>
      <c r="DG507" s="1">
        <f t="shared" si="51"/>
        <v>3956</v>
      </c>
      <c r="DH507" s="9">
        <f t="shared" si="52"/>
        <v>1</v>
      </c>
      <c r="DI507" s="1">
        <v>146</v>
      </c>
      <c r="DJ507" s="1">
        <f t="shared" si="53"/>
        <v>146</v>
      </c>
      <c r="DK507" s="9">
        <f t="shared" si="54"/>
        <v>1</v>
      </c>
      <c r="DL507" s="4">
        <v>10</v>
      </c>
      <c r="DN507">
        <f>(DL507*InputWeights!$C$7+DB507*InputWeights!$C$6)</f>
        <v>5.5</v>
      </c>
      <c r="DO507">
        <f>(DD507*InputWeights!$C$12+DE507*InputWeights!$C$10+CU507*InputWeights!$C$11)</f>
        <v>6</v>
      </c>
      <c r="DP507">
        <f>(DC507*InputWeights!$C$18+DK507*InputWeights!$C$16+DH507*InputWeights!$C$15+CY507*InputWeights!$C$17)</f>
        <v>1.35</v>
      </c>
      <c r="DR507">
        <f>DN507*InputWeights!$C$5+DO507*InputWeights!$C$9+DP507*InputWeights!$C$14</f>
        <v>39.9</v>
      </c>
      <c r="DS507">
        <f>((_xlfn.RANK.EQ(DR507,$DR$2:$DR$6635,0))/(COUNT(DR$2:$DR$6635)))*100</f>
        <v>34.190927555856462</v>
      </c>
      <c r="DT507">
        <f t="shared" si="55"/>
        <v>0</v>
      </c>
    </row>
    <row r="508" spans="1:124" x14ac:dyDescent="0.25">
      <c r="A508" s="1" t="s">
        <v>2120</v>
      </c>
      <c r="B508" s="1" t="s">
        <v>108</v>
      </c>
      <c r="C508" s="1" t="s">
        <v>109</v>
      </c>
      <c r="D508" s="1" t="s">
        <v>110</v>
      </c>
      <c r="E508" s="1" t="s">
        <v>217</v>
      </c>
      <c r="F508" s="1">
        <v>424</v>
      </c>
      <c r="G508" s="1">
        <v>20000500</v>
      </c>
      <c r="H508" s="1">
        <v>270</v>
      </c>
      <c r="I508" s="1">
        <v>1985</v>
      </c>
      <c r="J508" s="1">
        <v>1985</v>
      </c>
      <c r="K508" s="1" t="s">
        <v>139</v>
      </c>
      <c r="L508" s="1" t="s">
        <v>110</v>
      </c>
      <c r="M508" s="1">
        <v>16</v>
      </c>
      <c r="N508" s="1" t="s">
        <v>147</v>
      </c>
      <c r="O508" s="1">
        <v>1</v>
      </c>
      <c r="Q508" s="1" t="s">
        <v>117</v>
      </c>
      <c r="R508" s="1">
        <v>0</v>
      </c>
      <c r="T508" s="1">
        <v>0</v>
      </c>
      <c r="V508" s="1">
        <v>1473</v>
      </c>
      <c r="W508" s="1" t="s">
        <v>110</v>
      </c>
      <c r="X508" s="1" t="s">
        <v>117</v>
      </c>
      <c r="Y508" s="1" t="s">
        <v>2125</v>
      </c>
      <c r="AA508" s="1" t="s">
        <v>133</v>
      </c>
      <c r="AE508" s="1" t="s">
        <v>123</v>
      </c>
      <c r="AF508" s="1" t="s">
        <v>124</v>
      </c>
      <c r="AG508" s="1" t="s">
        <v>125</v>
      </c>
      <c r="AH508" s="1" t="s">
        <v>124</v>
      </c>
      <c r="AI508" s="1" t="s">
        <v>112</v>
      </c>
      <c r="AJ508" s="1" t="s">
        <v>112</v>
      </c>
      <c r="AK508" s="1" t="s">
        <v>125</v>
      </c>
      <c r="AL508" s="1" t="s">
        <v>1029</v>
      </c>
      <c r="AM508" s="1" t="s">
        <v>1029</v>
      </c>
      <c r="AN508" s="1" t="s">
        <v>1029</v>
      </c>
      <c r="AO508" s="1">
        <v>4862</v>
      </c>
      <c r="AP508" s="1">
        <v>102264</v>
      </c>
      <c r="AQ508" s="1">
        <v>37217</v>
      </c>
      <c r="AR508" s="1" t="s">
        <v>110</v>
      </c>
      <c r="AS508" s="1">
        <v>0</v>
      </c>
      <c r="AT508" s="1">
        <v>424</v>
      </c>
      <c r="AU508" s="2">
        <v>3105</v>
      </c>
      <c r="AV508" s="2">
        <v>3529</v>
      </c>
      <c r="BB508" s="1" t="s">
        <v>129</v>
      </c>
      <c r="BC508" s="1" t="s">
        <v>189</v>
      </c>
      <c r="BD508" s="1">
        <v>0</v>
      </c>
      <c r="BE508" s="1" t="s">
        <v>131</v>
      </c>
      <c r="BF508" s="1">
        <v>0</v>
      </c>
      <c r="BG508" s="1">
        <v>1</v>
      </c>
      <c r="BH508" s="1">
        <v>0</v>
      </c>
      <c r="BJ508" s="1" t="s">
        <v>154</v>
      </c>
      <c r="BK508" s="1" t="s">
        <v>112</v>
      </c>
      <c r="BN508" s="1" t="s">
        <v>133</v>
      </c>
      <c r="BR508" s="1" t="s">
        <v>133</v>
      </c>
      <c r="BU508" s="1" t="s">
        <v>139</v>
      </c>
      <c r="BV508" s="1" t="s">
        <v>114</v>
      </c>
      <c r="BX508" s="1">
        <v>0</v>
      </c>
      <c r="BZ508" s="1">
        <v>0</v>
      </c>
      <c r="CA508" s="1">
        <v>1</v>
      </c>
      <c r="CB508" s="1">
        <v>0</v>
      </c>
      <c r="CC508" s="1">
        <v>0</v>
      </c>
      <c r="CD508" s="1" t="s">
        <v>117</v>
      </c>
      <c r="CE508" s="1" t="s">
        <v>117</v>
      </c>
      <c r="CF508" s="1" t="s">
        <v>110</v>
      </c>
      <c r="CG508" s="1" t="s">
        <v>117</v>
      </c>
      <c r="CH508" s="1" t="s">
        <v>117</v>
      </c>
      <c r="CI508" s="1" t="s">
        <v>117</v>
      </c>
      <c r="CJ508" s="1" t="s">
        <v>110</v>
      </c>
      <c r="CK508" s="1" t="s">
        <v>112</v>
      </c>
      <c r="CL508" s="1">
        <v>0</v>
      </c>
      <c r="CM508" s="1">
        <v>0</v>
      </c>
      <c r="CN508" s="1" t="s">
        <v>155</v>
      </c>
      <c r="CO508" s="1" t="s">
        <v>154</v>
      </c>
      <c r="CP508" s="1">
        <v>0</v>
      </c>
      <c r="CR508" s="1" t="s">
        <v>144</v>
      </c>
      <c r="CS508" s="1" t="s">
        <v>418</v>
      </c>
      <c r="CT508" s="1" t="s">
        <v>136</v>
      </c>
      <c r="CU508" s="8">
        <v>10</v>
      </c>
      <c r="CV508" s="1" t="s">
        <v>2126</v>
      </c>
      <c r="CW508" s="1" t="s">
        <v>2126</v>
      </c>
      <c r="CX508" s="1">
        <v>2</v>
      </c>
      <c r="CY508" s="10">
        <f t="shared" si="49"/>
        <v>7.5</v>
      </c>
      <c r="CZ508" s="3">
        <v>2.5566399999999998</v>
      </c>
      <c r="DA508" s="3">
        <v>1.4141600000000001</v>
      </c>
      <c r="DB508" s="6">
        <f t="shared" si="50"/>
        <v>1</v>
      </c>
      <c r="DC508" s="9">
        <v>0</v>
      </c>
      <c r="DD508" s="7">
        <v>0</v>
      </c>
      <c r="DE508" s="7">
        <v>0</v>
      </c>
      <c r="DF508" s="1">
        <v>1473</v>
      </c>
      <c r="DG508" s="1">
        <f t="shared" si="51"/>
        <v>2946</v>
      </c>
      <c r="DH508" s="9">
        <f t="shared" si="52"/>
        <v>1</v>
      </c>
      <c r="DI508" s="1">
        <v>103</v>
      </c>
      <c r="DJ508" s="1">
        <f t="shared" si="53"/>
        <v>206</v>
      </c>
      <c r="DK508" s="9">
        <f t="shared" si="54"/>
        <v>1</v>
      </c>
      <c r="DL508" s="4">
        <v>10</v>
      </c>
      <c r="DN508">
        <f>(DL508*InputWeights!$C$7+DB508*InputWeights!$C$6)</f>
        <v>5.5</v>
      </c>
      <c r="DO508">
        <f>(DD508*InputWeights!$C$12+DE508*InputWeights!$C$10+CU508*InputWeights!$C$11)</f>
        <v>4</v>
      </c>
      <c r="DP508">
        <f>(DC508*InputWeights!$C$18+DK508*InputWeights!$C$16+DH508*InputWeights!$C$15+CY508*InputWeights!$C$17)</f>
        <v>2.85</v>
      </c>
      <c r="DR508">
        <f>DN508*InputWeights!$C$5+DO508*InputWeights!$C$9+DP508*InputWeights!$C$14</f>
        <v>39.9</v>
      </c>
      <c r="DS508">
        <f>((_xlfn.RANK.EQ(DR508,$DR$2:$DR$6635,0))/(COUNT(DR$2:$DR$6635)))*100</f>
        <v>34.190927555856462</v>
      </c>
      <c r="DT508">
        <f t="shared" si="55"/>
        <v>0</v>
      </c>
    </row>
    <row r="509" spans="1:124" x14ac:dyDescent="0.25">
      <c r="A509" s="1" t="s">
        <v>2131</v>
      </c>
      <c r="B509" s="1" t="s">
        <v>108</v>
      </c>
      <c r="C509" s="1" t="s">
        <v>109</v>
      </c>
      <c r="D509" s="1" t="s">
        <v>110</v>
      </c>
      <c r="E509" s="1" t="s">
        <v>2083</v>
      </c>
      <c r="F509" s="1">
        <v>357</v>
      </c>
      <c r="G509" s="1">
        <v>20000300</v>
      </c>
      <c r="H509" s="1">
        <v>750</v>
      </c>
      <c r="I509" s="1">
        <v>1985</v>
      </c>
      <c r="J509" s="1">
        <v>2016</v>
      </c>
      <c r="K509" s="1" t="s">
        <v>858</v>
      </c>
      <c r="L509" s="1" t="s">
        <v>110</v>
      </c>
      <c r="M509" s="1">
        <v>18</v>
      </c>
      <c r="N509" s="1" t="s">
        <v>229</v>
      </c>
      <c r="O509" s="1">
        <v>1</v>
      </c>
      <c r="Q509" s="1" t="s">
        <v>117</v>
      </c>
      <c r="R509" s="1">
        <v>0</v>
      </c>
      <c r="T509" s="1">
        <v>0</v>
      </c>
      <c r="V509" s="1">
        <v>1851</v>
      </c>
      <c r="W509" s="1" t="s">
        <v>110</v>
      </c>
      <c r="X509" s="1" t="s">
        <v>117</v>
      </c>
      <c r="Y509" s="1" t="s">
        <v>2136</v>
      </c>
      <c r="AA509" s="1" t="s">
        <v>133</v>
      </c>
      <c r="AE509" s="1" t="s">
        <v>426</v>
      </c>
      <c r="AF509" s="1" t="s">
        <v>124</v>
      </c>
      <c r="AG509" s="1" t="s">
        <v>125</v>
      </c>
      <c r="AH509" s="1" t="s">
        <v>124</v>
      </c>
      <c r="AI509" s="1" t="s">
        <v>112</v>
      </c>
      <c r="AJ509" s="1" t="s">
        <v>112</v>
      </c>
      <c r="AK509" s="1" t="s">
        <v>125</v>
      </c>
      <c r="AL509" s="1" t="s">
        <v>2085</v>
      </c>
      <c r="AM509" s="1" t="s">
        <v>2085</v>
      </c>
      <c r="AN509" s="1" t="s">
        <v>2085</v>
      </c>
      <c r="AO509" s="1">
        <v>4882</v>
      </c>
      <c r="AP509" s="1">
        <v>102264</v>
      </c>
      <c r="AQ509" s="1">
        <v>37237</v>
      </c>
      <c r="AR509" s="1" t="s">
        <v>110</v>
      </c>
      <c r="AS509" s="1">
        <v>0</v>
      </c>
      <c r="AT509" s="1">
        <v>357</v>
      </c>
      <c r="AU509" s="2">
        <v>880</v>
      </c>
      <c r="AV509" s="2">
        <v>1237</v>
      </c>
      <c r="BB509" s="1" t="s">
        <v>129</v>
      </c>
      <c r="BC509" s="1" t="s">
        <v>761</v>
      </c>
      <c r="BD509" s="1">
        <v>0</v>
      </c>
      <c r="BE509" s="1" t="s">
        <v>131</v>
      </c>
      <c r="BF509" s="1">
        <v>2</v>
      </c>
      <c r="BG509" s="1">
        <v>0</v>
      </c>
      <c r="BH509" s="1">
        <v>2</v>
      </c>
      <c r="BJ509" s="1" t="s">
        <v>182</v>
      </c>
      <c r="BK509" s="1" t="s">
        <v>112</v>
      </c>
      <c r="BN509" s="1" t="s">
        <v>133</v>
      </c>
      <c r="BR509" s="1" t="s">
        <v>133</v>
      </c>
      <c r="BU509" s="1" t="s">
        <v>858</v>
      </c>
      <c r="BV509" s="1" t="s">
        <v>114</v>
      </c>
      <c r="BX509" s="1">
        <v>0</v>
      </c>
      <c r="BZ509" s="1">
        <v>0</v>
      </c>
      <c r="CA509" s="1">
        <v>1</v>
      </c>
      <c r="CB509" s="1">
        <v>0</v>
      </c>
      <c r="CC509" s="1">
        <v>0</v>
      </c>
      <c r="CD509" s="1" t="s">
        <v>117</v>
      </c>
      <c r="CE509" s="1" t="s">
        <v>117</v>
      </c>
      <c r="CF509" s="1" t="s">
        <v>110</v>
      </c>
      <c r="CG509" s="1" t="s">
        <v>117</v>
      </c>
      <c r="CH509" s="1" t="s">
        <v>114</v>
      </c>
      <c r="CI509" s="1" t="s">
        <v>117</v>
      </c>
      <c r="CJ509" s="1" t="s">
        <v>110</v>
      </c>
      <c r="CK509" s="1" t="s">
        <v>112</v>
      </c>
      <c r="CL509" s="1">
        <v>0</v>
      </c>
      <c r="CM509" s="1">
        <v>0</v>
      </c>
      <c r="CN509" s="1" t="s">
        <v>155</v>
      </c>
      <c r="CO509" s="1" t="s">
        <v>183</v>
      </c>
      <c r="CP509" s="1">
        <v>0</v>
      </c>
      <c r="CR509" s="1" t="s">
        <v>144</v>
      </c>
      <c r="CS509" s="1" t="s">
        <v>418</v>
      </c>
      <c r="CT509" s="1" t="s">
        <v>136</v>
      </c>
      <c r="CU509" s="8">
        <v>10</v>
      </c>
      <c r="CV509" s="1" t="s">
        <v>2137</v>
      </c>
      <c r="CW509" s="1" t="s">
        <v>2137</v>
      </c>
      <c r="CX509" s="1">
        <v>3</v>
      </c>
      <c r="CY509" s="10">
        <f t="shared" si="49"/>
        <v>7.5</v>
      </c>
      <c r="CZ509" s="3">
        <v>3.0898400000000001</v>
      </c>
      <c r="DA509" s="3">
        <v>2.2221199999999999</v>
      </c>
      <c r="DB509" s="6">
        <f t="shared" si="50"/>
        <v>1</v>
      </c>
      <c r="DC509" s="9">
        <v>0</v>
      </c>
      <c r="DD509" s="7">
        <v>0</v>
      </c>
      <c r="DE509" s="7">
        <v>0</v>
      </c>
      <c r="DF509" s="1">
        <v>1851</v>
      </c>
      <c r="DG509" s="1">
        <f t="shared" si="51"/>
        <v>3702</v>
      </c>
      <c r="DH509" s="9">
        <f t="shared" si="52"/>
        <v>1</v>
      </c>
      <c r="DI509" s="1">
        <v>130</v>
      </c>
      <c r="DJ509" s="1">
        <f t="shared" si="53"/>
        <v>260</v>
      </c>
      <c r="DK509" s="9">
        <f t="shared" si="54"/>
        <v>1</v>
      </c>
      <c r="DL509" s="4">
        <v>10</v>
      </c>
      <c r="DN509">
        <f>(DL509*InputWeights!$C$7+DB509*InputWeights!$C$6)</f>
        <v>5.5</v>
      </c>
      <c r="DO509">
        <f>(DD509*InputWeights!$C$12+DE509*InputWeights!$C$10+CU509*InputWeights!$C$11)</f>
        <v>4</v>
      </c>
      <c r="DP509">
        <f>(DC509*InputWeights!$C$18+DK509*InputWeights!$C$16+DH509*InputWeights!$C$15+CY509*InputWeights!$C$17)</f>
        <v>2.85</v>
      </c>
      <c r="DR509">
        <f>DN509*InputWeights!$C$5+DO509*InputWeights!$C$9+DP509*InputWeights!$C$14</f>
        <v>39.9</v>
      </c>
      <c r="DS509">
        <f>((_xlfn.RANK.EQ(DR509,$DR$2:$DR$6635,0))/(COUNT(DR$2:$DR$6635)))*100</f>
        <v>34.190927555856462</v>
      </c>
      <c r="DT509">
        <f t="shared" si="55"/>
        <v>0</v>
      </c>
    </row>
    <row r="510" spans="1:124" x14ac:dyDescent="0.25">
      <c r="A510" s="1" t="s">
        <v>2552</v>
      </c>
      <c r="B510" s="1" t="s">
        <v>108</v>
      </c>
      <c r="C510" s="1" t="s">
        <v>109</v>
      </c>
      <c r="D510" s="1" t="s">
        <v>397</v>
      </c>
      <c r="E510" s="1" t="s">
        <v>411</v>
      </c>
      <c r="F510" s="1">
        <v>3273</v>
      </c>
      <c r="G510" s="1">
        <v>1</v>
      </c>
      <c r="H510" s="1">
        <v>0</v>
      </c>
      <c r="I510" s="1">
        <v>0</v>
      </c>
      <c r="J510" s="1">
        <v>0</v>
      </c>
      <c r="K510" s="1" t="s">
        <v>183</v>
      </c>
      <c r="L510" s="1" t="s">
        <v>114</v>
      </c>
      <c r="M510" s="1">
        <v>18</v>
      </c>
      <c r="N510" s="1" t="s">
        <v>358</v>
      </c>
      <c r="O510" s="1">
        <v>2</v>
      </c>
      <c r="Q510" s="1" t="s">
        <v>117</v>
      </c>
      <c r="R510" s="1">
        <v>0</v>
      </c>
      <c r="T510" s="1">
        <v>233</v>
      </c>
      <c r="V510" s="1">
        <v>2971</v>
      </c>
      <c r="W510" s="1" t="s">
        <v>116</v>
      </c>
      <c r="X510" s="1" t="s">
        <v>117</v>
      </c>
      <c r="Y510" s="1" t="s">
        <v>2553</v>
      </c>
      <c r="AA510" s="1" t="s">
        <v>133</v>
      </c>
      <c r="AC510" s="1" t="s">
        <v>2554</v>
      </c>
      <c r="AD510" s="1" t="s">
        <v>2555</v>
      </c>
      <c r="AF510" s="1" t="s">
        <v>124</v>
      </c>
      <c r="AG510" s="1" t="s">
        <v>112</v>
      </c>
      <c r="AH510" s="1" t="s">
        <v>124</v>
      </c>
      <c r="AI510" s="1" t="s">
        <v>112</v>
      </c>
      <c r="AJ510" s="1" t="s">
        <v>112</v>
      </c>
      <c r="AK510" s="1" t="s">
        <v>112</v>
      </c>
      <c r="AL510" s="1" t="s">
        <v>416</v>
      </c>
      <c r="AM510" s="1" t="s">
        <v>416</v>
      </c>
      <c r="AO510" s="1">
        <v>6034</v>
      </c>
      <c r="AP510" s="1">
        <v>102264</v>
      </c>
      <c r="AQ510" s="1">
        <v>12986</v>
      </c>
      <c r="AR510" s="1" t="s">
        <v>110</v>
      </c>
      <c r="AS510" s="1">
        <v>0</v>
      </c>
      <c r="AT510" s="1">
        <v>3273</v>
      </c>
      <c r="AU510" s="2">
        <v>0</v>
      </c>
      <c r="AV510" s="2">
        <v>3273</v>
      </c>
      <c r="BB510" s="1" t="s">
        <v>129</v>
      </c>
      <c r="BC510" s="1" t="s">
        <v>247</v>
      </c>
      <c r="BD510" s="1">
        <v>0</v>
      </c>
      <c r="BE510" s="1" t="s">
        <v>131</v>
      </c>
      <c r="BF510" s="1">
        <v>0</v>
      </c>
      <c r="BG510" s="1">
        <v>0</v>
      </c>
      <c r="BH510" s="1">
        <v>0</v>
      </c>
      <c r="BK510" s="1" t="s">
        <v>112</v>
      </c>
      <c r="BN510" s="1" t="s">
        <v>133</v>
      </c>
      <c r="BR510" s="1" t="s">
        <v>133</v>
      </c>
      <c r="BU510" s="1" t="s">
        <v>112</v>
      </c>
      <c r="BX510" s="1">
        <v>0</v>
      </c>
      <c r="BZ510" s="1">
        <v>0</v>
      </c>
      <c r="CA510" s="1">
        <v>2</v>
      </c>
      <c r="CB510" s="1">
        <v>0</v>
      </c>
      <c r="CC510" s="1">
        <v>0</v>
      </c>
      <c r="CE510" s="1" t="s">
        <v>117</v>
      </c>
      <c r="CF510" s="1" t="s">
        <v>110</v>
      </c>
      <c r="CK510" s="1" t="s">
        <v>112</v>
      </c>
      <c r="CL510" s="1">
        <v>0</v>
      </c>
      <c r="CM510" s="1">
        <v>0</v>
      </c>
      <c r="CP510" s="1">
        <v>0</v>
      </c>
      <c r="CQ510" s="1" t="s">
        <v>417</v>
      </c>
      <c r="CS510" s="1" t="s">
        <v>418</v>
      </c>
      <c r="CT510" s="1" t="s">
        <v>418</v>
      </c>
      <c r="CU510" s="8">
        <v>5</v>
      </c>
      <c r="CV510" s="1" t="s">
        <v>2556</v>
      </c>
      <c r="CW510" s="1" t="s">
        <v>2556</v>
      </c>
      <c r="CX510" s="1">
        <v>5</v>
      </c>
      <c r="CY510" s="10">
        <f t="shared" si="49"/>
        <v>2.5</v>
      </c>
      <c r="CZ510" s="3">
        <v>2.3222</v>
      </c>
      <c r="DA510" s="3">
        <v>1.3702700000000001</v>
      </c>
      <c r="DB510" s="6">
        <f t="shared" si="50"/>
        <v>1</v>
      </c>
      <c r="DC510" s="9">
        <v>0</v>
      </c>
      <c r="DD510" s="7">
        <v>0</v>
      </c>
      <c r="DE510" s="7">
        <v>10</v>
      </c>
      <c r="DF510" s="1">
        <v>2971</v>
      </c>
      <c r="DG510" s="1">
        <f t="shared" si="51"/>
        <v>2971</v>
      </c>
      <c r="DH510" s="9">
        <f t="shared" si="52"/>
        <v>1</v>
      </c>
      <c r="DI510" s="1">
        <v>149</v>
      </c>
      <c r="DJ510" s="1">
        <f t="shared" si="53"/>
        <v>149</v>
      </c>
      <c r="DK510" s="9">
        <f t="shared" si="54"/>
        <v>1</v>
      </c>
      <c r="DL510" s="4">
        <v>10</v>
      </c>
      <c r="DN510">
        <f>(DL510*InputWeights!$C$7+DB510*InputWeights!$C$6)</f>
        <v>5.5</v>
      </c>
      <c r="DO510">
        <f>(DD510*InputWeights!$C$12+DE510*InputWeights!$C$10+CU510*InputWeights!$C$11)</f>
        <v>6</v>
      </c>
      <c r="DP510">
        <f>(DC510*InputWeights!$C$18+DK510*InputWeights!$C$16+DH510*InputWeights!$C$15+CY510*InputWeights!$C$17)</f>
        <v>1.35</v>
      </c>
      <c r="DR510">
        <f>DN510*InputWeights!$C$5+DO510*InputWeights!$C$9+DP510*InputWeights!$C$14</f>
        <v>39.9</v>
      </c>
      <c r="DS510">
        <f>((_xlfn.RANK.EQ(DR510,$DR$2:$DR$6635,0))/(COUNT(DR$2:$DR$6635)))*100</f>
        <v>34.190927555856462</v>
      </c>
      <c r="DT510">
        <f t="shared" si="55"/>
        <v>0</v>
      </c>
    </row>
    <row r="511" spans="1:124" x14ac:dyDescent="0.25">
      <c r="A511" s="1" t="s">
        <v>1190</v>
      </c>
      <c r="B511" s="1" t="s">
        <v>2625</v>
      </c>
      <c r="C511" s="1" t="s">
        <v>2626</v>
      </c>
      <c r="D511" s="1" t="s">
        <v>110</v>
      </c>
      <c r="E511" s="1" t="s">
        <v>802</v>
      </c>
      <c r="F511" s="1">
        <v>3447</v>
      </c>
      <c r="G511" s="1">
        <v>230007100</v>
      </c>
      <c r="H511" s="1">
        <v>0</v>
      </c>
      <c r="I511" s="1">
        <v>1936</v>
      </c>
      <c r="J511" s="1">
        <v>2012</v>
      </c>
      <c r="K511" s="1" t="s">
        <v>183</v>
      </c>
      <c r="L511" s="1" t="s">
        <v>114</v>
      </c>
      <c r="M511" s="1">
        <v>24</v>
      </c>
      <c r="N511" s="1" t="s">
        <v>229</v>
      </c>
      <c r="O511" s="1">
        <v>2</v>
      </c>
      <c r="Q511" s="1" t="s">
        <v>117</v>
      </c>
      <c r="R511" s="1">
        <v>0</v>
      </c>
      <c r="S511" s="1" t="s">
        <v>3004</v>
      </c>
      <c r="T511" s="1">
        <v>187</v>
      </c>
      <c r="V511" s="1">
        <v>4637</v>
      </c>
      <c r="W511" s="1" t="s">
        <v>116</v>
      </c>
      <c r="X511" s="1" t="s">
        <v>117</v>
      </c>
      <c r="Y511" s="1" t="s">
        <v>3058</v>
      </c>
      <c r="AA511" s="1" t="s">
        <v>133</v>
      </c>
      <c r="AC511" s="1" t="s">
        <v>3059</v>
      </c>
      <c r="AD511" s="1" t="s">
        <v>3008</v>
      </c>
      <c r="AE511" s="1" t="s">
        <v>274</v>
      </c>
      <c r="AF511" s="1" t="s">
        <v>124</v>
      </c>
      <c r="AG511" s="1" t="s">
        <v>112</v>
      </c>
      <c r="AH511" s="1" t="s">
        <v>124</v>
      </c>
      <c r="AI511" s="1" t="s">
        <v>112</v>
      </c>
      <c r="AJ511" s="1" t="s">
        <v>112</v>
      </c>
      <c r="AK511" s="1" t="s">
        <v>112</v>
      </c>
      <c r="AL511" s="1" t="s">
        <v>807</v>
      </c>
      <c r="AM511" s="1" t="s">
        <v>807</v>
      </c>
      <c r="AN511" s="1" t="s">
        <v>807</v>
      </c>
      <c r="AO511" s="1">
        <v>41128</v>
      </c>
      <c r="AP511" s="1">
        <v>102264</v>
      </c>
      <c r="AQ511" s="1">
        <v>4254</v>
      </c>
      <c r="AR511" s="1" t="s">
        <v>110</v>
      </c>
      <c r="AS511" s="1">
        <v>2825</v>
      </c>
      <c r="AT511" s="1">
        <v>6272</v>
      </c>
      <c r="AU511" s="2">
        <v>2825</v>
      </c>
      <c r="AV511" s="2">
        <v>6272</v>
      </c>
      <c r="BB511" s="1" t="s">
        <v>129</v>
      </c>
      <c r="BC511" s="1" t="s">
        <v>1274</v>
      </c>
      <c r="BD511" s="1">
        <v>82</v>
      </c>
      <c r="BE511" s="1" t="s">
        <v>131</v>
      </c>
      <c r="BF511" s="1">
        <v>1</v>
      </c>
      <c r="BG511" s="1">
        <v>1</v>
      </c>
      <c r="BH511" s="1">
        <v>1</v>
      </c>
      <c r="BI511" s="1" t="s">
        <v>131</v>
      </c>
      <c r="BJ511" s="1" t="s">
        <v>182</v>
      </c>
      <c r="BK511" s="1" t="s">
        <v>112</v>
      </c>
      <c r="BN511" s="1" t="s">
        <v>133</v>
      </c>
      <c r="BR511" s="1" t="s">
        <v>133</v>
      </c>
      <c r="BU511" s="1" t="s">
        <v>153</v>
      </c>
      <c r="BV511" s="1" t="s">
        <v>116</v>
      </c>
      <c r="BW511" s="1" t="s">
        <v>112</v>
      </c>
      <c r="BX511" s="1">
        <v>0</v>
      </c>
      <c r="BZ511" s="1">
        <v>0</v>
      </c>
      <c r="CA511" s="1">
        <v>1</v>
      </c>
      <c r="CB511" s="1">
        <v>0</v>
      </c>
      <c r="CC511" s="1">
        <v>0</v>
      </c>
      <c r="CD511" s="1" t="s">
        <v>117</v>
      </c>
      <c r="CE511" s="1" t="s">
        <v>117</v>
      </c>
      <c r="CF511" s="1" t="s">
        <v>110</v>
      </c>
      <c r="CG511" s="1" t="s">
        <v>116</v>
      </c>
      <c r="CH511" s="1" t="s">
        <v>116</v>
      </c>
      <c r="CI511" s="1" t="s">
        <v>117</v>
      </c>
      <c r="CJ511" s="1" t="s">
        <v>117</v>
      </c>
      <c r="CK511" s="1" t="s">
        <v>112</v>
      </c>
      <c r="CL511" s="1">
        <v>15</v>
      </c>
      <c r="CM511" s="1">
        <v>0</v>
      </c>
      <c r="CN511" s="1" t="s">
        <v>142</v>
      </c>
      <c r="CO511" s="1" t="s">
        <v>183</v>
      </c>
      <c r="CP511" s="1">
        <v>0</v>
      </c>
      <c r="CQ511" s="1" t="s">
        <v>143</v>
      </c>
      <c r="CR511" s="1" t="s">
        <v>143</v>
      </c>
      <c r="CS511" s="1" t="s">
        <v>184</v>
      </c>
      <c r="CT511" s="1" t="s">
        <v>156</v>
      </c>
      <c r="CU511" s="8">
        <v>5</v>
      </c>
      <c r="CV511" s="1" t="s">
        <v>3060</v>
      </c>
      <c r="CW511" s="1" t="s">
        <v>3060</v>
      </c>
      <c r="CX511" s="1">
        <v>5</v>
      </c>
      <c r="CY511" s="10">
        <f t="shared" si="49"/>
        <v>2.5</v>
      </c>
      <c r="CZ511" s="3">
        <v>0.2</v>
      </c>
      <c r="DA511" s="3">
        <v>0.2</v>
      </c>
      <c r="DB511" s="6">
        <f t="shared" si="50"/>
        <v>1</v>
      </c>
      <c r="DC511" s="9">
        <v>0</v>
      </c>
      <c r="DD511" s="7">
        <v>0</v>
      </c>
      <c r="DE511" s="7">
        <v>10</v>
      </c>
      <c r="DF511" s="1">
        <v>4637</v>
      </c>
      <c r="DG511" s="1">
        <f t="shared" si="51"/>
        <v>4637</v>
      </c>
      <c r="DH511" s="9">
        <f t="shared" si="52"/>
        <v>1</v>
      </c>
      <c r="DI511" s="1">
        <v>124</v>
      </c>
      <c r="DJ511" s="1">
        <f t="shared" si="53"/>
        <v>124</v>
      </c>
      <c r="DK511" s="9">
        <f t="shared" si="54"/>
        <v>1</v>
      </c>
      <c r="DL511" s="4">
        <v>10</v>
      </c>
      <c r="DN511">
        <f>(DL511*InputWeights!$C$7+DB511*InputWeights!$C$6)</f>
        <v>5.5</v>
      </c>
      <c r="DO511">
        <f>(DD511*InputWeights!$C$12+DE511*InputWeights!$C$10+CU511*InputWeights!$C$11)</f>
        <v>6</v>
      </c>
      <c r="DP511">
        <f>(DC511*InputWeights!$C$18+DK511*InputWeights!$C$16+DH511*InputWeights!$C$15+CY511*InputWeights!$C$17)</f>
        <v>1.35</v>
      </c>
      <c r="DR511">
        <f>DN511*InputWeights!$C$5+DO511*InputWeights!$C$9+DP511*InputWeights!$C$14</f>
        <v>39.9</v>
      </c>
      <c r="DS511">
        <f>((_xlfn.RANK.EQ(DR511,$DR$2:$DR$6635,0))/(COUNT(DR$2:$DR$6635)))*100</f>
        <v>34.190927555856462</v>
      </c>
      <c r="DT511">
        <f t="shared" si="55"/>
        <v>0</v>
      </c>
    </row>
    <row r="512" spans="1:124" x14ac:dyDescent="0.25">
      <c r="A512" s="1" t="s">
        <v>3101</v>
      </c>
      <c r="B512" s="1" t="s">
        <v>2625</v>
      </c>
      <c r="C512" s="1" t="s">
        <v>2626</v>
      </c>
      <c r="D512" s="1" t="s">
        <v>110</v>
      </c>
      <c r="E512" s="1" t="s">
        <v>333</v>
      </c>
      <c r="F512" s="1">
        <v>2164</v>
      </c>
      <c r="G512" s="1">
        <v>230024200</v>
      </c>
      <c r="H512" s="1">
        <v>0</v>
      </c>
      <c r="I512" s="1">
        <v>1928</v>
      </c>
      <c r="J512" s="1">
        <v>1999</v>
      </c>
      <c r="K512" s="1" t="s">
        <v>183</v>
      </c>
      <c r="L512" s="1" t="s">
        <v>114</v>
      </c>
      <c r="M512" s="1">
        <v>36</v>
      </c>
      <c r="N512" s="1" t="s">
        <v>177</v>
      </c>
      <c r="O512" s="1">
        <v>2</v>
      </c>
      <c r="Q512" s="1" t="s">
        <v>117</v>
      </c>
      <c r="R512" s="1">
        <v>0</v>
      </c>
      <c r="S512" s="1" t="s">
        <v>3102</v>
      </c>
      <c r="T512" s="1">
        <v>231</v>
      </c>
      <c r="V512" s="1">
        <v>2320</v>
      </c>
      <c r="W512" s="1" t="s">
        <v>116</v>
      </c>
      <c r="X512" s="1" t="s">
        <v>117</v>
      </c>
      <c r="Y512" s="1" t="s">
        <v>1113</v>
      </c>
      <c r="AA512" s="1" t="s">
        <v>133</v>
      </c>
      <c r="AC512" s="1" t="s">
        <v>3106</v>
      </c>
      <c r="AD512" s="1" t="s">
        <v>160</v>
      </c>
      <c r="AE512" s="1" t="s">
        <v>274</v>
      </c>
      <c r="AF512" s="1" t="s">
        <v>124</v>
      </c>
      <c r="AG512" s="1" t="s">
        <v>112</v>
      </c>
      <c r="AH512" s="1" t="s">
        <v>124</v>
      </c>
      <c r="AI512" s="1" t="s">
        <v>112</v>
      </c>
      <c r="AJ512" s="1" t="s">
        <v>112</v>
      </c>
      <c r="AK512" s="1" t="s">
        <v>112</v>
      </c>
      <c r="AL512" s="1" t="s">
        <v>416</v>
      </c>
      <c r="AM512" s="1" t="s">
        <v>807</v>
      </c>
      <c r="AN512" s="1" t="s">
        <v>3108</v>
      </c>
      <c r="AO512" s="1">
        <v>41184</v>
      </c>
      <c r="AP512" s="1">
        <v>102264</v>
      </c>
      <c r="AQ512" s="1">
        <v>4270</v>
      </c>
      <c r="AR512" s="1" t="s">
        <v>110</v>
      </c>
      <c r="AS512" s="1">
        <v>3299</v>
      </c>
      <c r="AT512" s="1">
        <v>5463</v>
      </c>
      <c r="AU512" s="2">
        <v>3299</v>
      </c>
      <c r="AV512" s="2">
        <v>5463</v>
      </c>
      <c r="BB512" s="1" t="s">
        <v>129</v>
      </c>
      <c r="BC512" s="1" t="s">
        <v>704</v>
      </c>
      <c r="BD512" s="1">
        <v>59</v>
      </c>
      <c r="BE512" s="1" t="s">
        <v>131</v>
      </c>
      <c r="BF512" s="1">
        <v>1</v>
      </c>
      <c r="BG512" s="1">
        <v>1</v>
      </c>
      <c r="BH512" s="1">
        <v>1</v>
      </c>
      <c r="BI512" s="1" t="s">
        <v>131</v>
      </c>
      <c r="BJ512" s="1" t="s">
        <v>182</v>
      </c>
      <c r="BK512" s="1" t="s">
        <v>112</v>
      </c>
      <c r="BN512" s="1" t="s">
        <v>133</v>
      </c>
      <c r="BR512" s="1" t="s">
        <v>133</v>
      </c>
      <c r="BU512" s="1" t="s">
        <v>153</v>
      </c>
      <c r="BV512" s="1" t="s">
        <v>116</v>
      </c>
      <c r="BW512" s="1" t="s">
        <v>112</v>
      </c>
      <c r="BX512" s="1">
        <v>0</v>
      </c>
      <c r="BZ512" s="1">
        <v>0</v>
      </c>
      <c r="CA512" s="1">
        <v>1</v>
      </c>
      <c r="CB512" s="1">
        <v>0</v>
      </c>
      <c r="CC512" s="1">
        <v>0</v>
      </c>
      <c r="CD512" s="1" t="s">
        <v>117</v>
      </c>
      <c r="CE512" s="1" t="s">
        <v>117</v>
      </c>
      <c r="CF512" s="1" t="s">
        <v>110</v>
      </c>
      <c r="CG512" s="1" t="s">
        <v>117</v>
      </c>
      <c r="CH512" s="1" t="s">
        <v>114</v>
      </c>
      <c r="CI512" s="1" t="s">
        <v>117</v>
      </c>
      <c r="CJ512" s="1" t="s">
        <v>117</v>
      </c>
      <c r="CK512" s="1" t="s">
        <v>112</v>
      </c>
      <c r="CL512" s="1">
        <v>4</v>
      </c>
      <c r="CM512" s="1">
        <v>0</v>
      </c>
      <c r="CN512" s="1" t="s">
        <v>134</v>
      </c>
      <c r="CO512" s="1" t="s">
        <v>183</v>
      </c>
      <c r="CP512" s="1">
        <v>0</v>
      </c>
      <c r="CQ512" s="1" t="s">
        <v>143</v>
      </c>
      <c r="CR512" s="1" t="s">
        <v>143</v>
      </c>
      <c r="CS512" s="1" t="s">
        <v>136</v>
      </c>
      <c r="CT512" s="1" t="s">
        <v>136</v>
      </c>
      <c r="CU512" s="8">
        <v>10</v>
      </c>
      <c r="CV512" s="1" t="s">
        <v>3109</v>
      </c>
      <c r="CW512" s="1" t="s">
        <v>3109</v>
      </c>
      <c r="CX512" s="1">
        <v>4</v>
      </c>
      <c r="CY512" s="10">
        <f t="shared" si="49"/>
        <v>2.5</v>
      </c>
      <c r="CZ512" s="3">
        <v>8.3000000000000007</v>
      </c>
      <c r="DA512" s="3">
        <v>7.1</v>
      </c>
      <c r="DB512" s="6">
        <f t="shared" si="50"/>
        <v>5</v>
      </c>
      <c r="DC512" s="9">
        <v>0</v>
      </c>
      <c r="DD512" s="7">
        <v>0</v>
      </c>
      <c r="DE512" s="7">
        <v>0</v>
      </c>
      <c r="DF512" s="1">
        <v>2320</v>
      </c>
      <c r="DG512" s="1">
        <f t="shared" si="51"/>
        <v>2320</v>
      </c>
      <c r="DH512" s="9">
        <f t="shared" si="52"/>
        <v>1</v>
      </c>
      <c r="DI512" s="1">
        <v>116</v>
      </c>
      <c r="DJ512" s="1">
        <f t="shared" si="53"/>
        <v>116</v>
      </c>
      <c r="DK512" s="9">
        <f t="shared" si="54"/>
        <v>1</v>
      </c>
      <c r="DL512" s="4">
        <v>10</v>
      </c>
      <c r="DN512">
        <f>(DL512*InputWeights!$C$7+DB512*InputWeights!$C$6)</f>
        <v>7.5</v>
      </c>
      <c r="DO512">
        <f>(DD512*InputWeights!$C$12+DE512*InputWeights!$C$10+CU512*InputWeights!$C$11)</f>
        <v>4</v>
      </c>
      <c r="DP512">
        <f>(DC512*InputWeights!$C$18+DK512*InputWeights!$C$16+DH512*InputWeights!$C$15+CY512*InputWeights!$C$17)</f>
        <v>1.35</v>
      </c>
      <c r="DR512">
        <f>DN512*InputWeights!$C$5+DO512*InputWeights!$C$9+DP512*InputWeights!$C$14</f>
        <v>39.9</v>
      </c>
      <c r="DS512">
        <f>((_xlfn.RANK.EQ(DR512,$DR$2:$DR$6635,0))/(COUNT(DR$2:$DR$6635)))*100</f>
        <v>34.190927555856462</v>
      </c>
      <c r="DT512">
        <f t="shared" si="55"/>
        <v>0</v>
      </c>
    </row>
    <row r="513" spans="1:124" x14ac:dyDescent="0.25">
      <c r="A513" s="1" t="s">
        <v>3101</v>
      </c>
      <c r="B513" s="1" t="s">
        <v>2625</v>
      </c>
      <c r="C513" s="1" t="s">
        <v>2626</v>
      </c>
      <c r="D513" s="1" t="s">
        <v>110</v>
      </c>
      <c r="E513" s="1" t="s">
        <v>950</v>
      </c>
      <c r="F513" s="1">
        <v>2604</v>
      </c>
      <c r="G513" s="1">
        <v>230024300</v>
      </c>
      <c r="H513" s="1">
        <v>0</v>
      </c>
      <c r="I513" s="1">
        <v>1928</v>
      </c>
      <c r="J513" s="1">
        <v>1999</v>
      </c>
      <c r="K513" s="1" t="s">
        <v>183</v>
      </c>
      <c r="L513" s="1" t="s">
        <v>114</v>
      </c>
      <c r="M513" s="1">
        <v>26</v>
      </c>
      <c r="N513" s="1" t="s">
        <v>177</v>
      </c>
      <c r="O513" s="1">
        <v>2</v>
      </c>
      <c r="Q513" s="1" t="s">
        <v>117</v>
      </c>
      <c r="R513" s="1">
        <v>0</v>
      </c>
      <c r="S513" s="1" t="s">
        <v>3102</v>
      </c>
      <c r="T513" s="1">
        <v>210</v>
      </c>
      <c r="V513" s="1">
        <v>2320</v>
      </c>
      <c r="W513" s="1" t="s">
        <v>116</v>
      </c>
      <c r="X513" s="1" t="s">
        <v>117</v>
      </c>
      <c r="Y513" s="1" t="s">
        <v>1113</v>
      </c>
      <c r="AA513" s="1" t="s">
        <v>133</v>
      </c>
      <c r="AC513" s="1" t="s">
        <v>160</v>
      </c>
      <c r="AD513" s="1" t="s">
        <v>160</v>
      </c>
      <c r="AE513" s="1" t="s">
        <v>274</v>
      </c>
      <c r="AF513" s="1" t="s">
        <v>124</v>
      </c>
      <c r="AG513" s="1" t="s">
        <v>112</v>
      </c>
      <c r="AH513" s="1" t="s">
        <v>124</v>
      </c>
      <c r="AI513" s="1" t="s">
        <v>112</v>
      </c>
      <c r="AJ513" s="1" t="s">
        <v>112</v>
      </c>
      <c r="AK513" s="1" t="s">
        <v>112</v>
      </c>
      <c r="AL513" s="1" t="s">
        <v>416</v>
      </c>
      <c r="AM513" s="1" t="s">
        <v>807</v>
      </c>
      <c r="AN513" s="1" t="s">
        <v>3108</v>
      </c>
      <c r="AO513" s="1">
        <v>41185</v>
      </c>
      <c r="AP513" s="1">
        <v>102264</v>
      </c>
      <c r="AQ513" s="1">
        <v>4270</v>
      </c>
      <c r="AR513" s="1" t="s">
        <v>110</v>
      </c>
      <c r="AS513" s="1">
        <v>5463</v>
      </c>
      <c r="AT513" s="1">
        <v>8067</v>
      </c>
      <c r="AU513" s="2">
        <v>5463</v>
      </c>
      <c r="AV513" s="2">
        <v>8067</v>
      </c>
      <c r="BB513" s="1" t="s">
        <v>129</v>
      </c>
      <c r="BC513" s="1" t="s">
        <v>704</v>
      </c>
      <c r="BD513" s="1">
        <v>65</v>
      </c>
      <c r="BE513" s="1" t="s">
        <v>131</v>
      </c>
      <c r="BF513" s="1">
        <v>1</v>
      </c>
      <c r="BG513" s="1">
        <v>1</v>
      </c>
      <c r="BH513" s="1">
        <v>1</v>
      </c>
      <c r="BI513" s="1" t="s">
        <v>131</v>
      </c>
      <c r="BJ513" s="1" t="s">
        <v>182</v>
      </c>
      <c r="BK513" s="1" t="s">
        <v>112</v>
      </c>
      <c r="BN513" s="1" t="s">
        <v>133</v>
      </c>
      <c r="BR513" s="1" t="s">
        <v>133</v>
      </c>
      <c r="BU513" s="1" t="s">
        <v>153</v>
      </c>
      <c r="BV513" s="1" t="s">
        <v>116</v>
      </c>
      <c r="BW513" s="1" t="s">
        <v>112</v>
      </c>
      <c r="BX513" s="1">
        <v>0</v>
      </c>
      <c r="BZ513" s="1">
        <v>0</v>
      </c>
      <c r="CA513" s="1">
        <v>1</v>
      </c>
      <c r="CB513" s="1">
        <v>0</v>
      </c>
      <c r="CC513" s="1">
        <v>0</v>
      </c>
      <c r="CD513" s="1" t="s">
        <v>117</v>
      </c>
      <c r="CE513" s="1" t="s">
        <v>117</v>
      </c>
      <c r="CF513" s="1" t="s">
        <v>110</v>
      </c>
      <c r="CG513" s="1" t="s">
        <v>114</v>
      </c>
      <c r="CH513" s="1" t="s">
        <v>117</v>
      </c>
      <c r="CI513" s="1" t="s">
        <v>117</v>
      </c>
      <c r="CJ513" s="1" t="s">
        <v>117</v>
      </c>
      <c r="CK513" s="1" t="s">
        <v>112</v>
      </c>
      <c r="CL513" s="1">
        <v>0</v>
      </c>
      <c r="CM513" s="1">
        <v>2</v>
      </c>
      <c r="CN513" s="1" t="s">
        <v>134</v>
      </c>
      <c r="CO513" s="1" t="s">
        <v>183</v>
      </c>
      <c r="CP513" s="1">
        <v>0</v>
      </c>
      <c r="CQ513" s="1" t="s">
        <v>143</v>
      </c>
      <c r="CR513" s="1" t="s">
        <v>143</v>
      </c>
      <c r="CS513" s="1" t="s">
        <v>136</v>
      </c>
      <c r="CT513" s="1" t="s">
        <v>136</v>
      </c>
      <c r="CU513" s="8">
        <v>10</v>
      </c>
      <c r="CV513" s="1" t="s">
        <v>3110</v>
      </c>
      <c r="CW513" s="1" t="s">
        <v>3110</v>
      </c>
      <c r="CX513" s="1">
        <v>4</v>
      </c>
      <c r="CY513" s="10">
        <f t="shared" si="49"/>
        <v>2.5</v>
      </c>
      <c r="CZ513" s="3">
        <v>10.9</v>
      </c>
      <c r="DA513" s="3">
        <v>8.6</v>
      </c>
      <c r="DB513" s="6">
        <f t="shared" si="50"/>
        <v>5</v>
      </c>
      <c r="DC513" s="9">
        <v>0</v>
      </c>
      <c r="DD513" s="7">
        <v>0</v>
      </c>
      <c r="DE513" s="7">
        <v>0</v>
      </c>
      <c r="DF513" s="1">
        <v>2320</v>
      </c>
      <c r="DG513" s="1">
        <f t="shared" si="51"/>
        <v>2320</v>
      </c>
      <c r="DH513" s="9">
        <f t="shared" si="52"/>
        <v>1</v>
      </c>
      <c r="DI513" s="1">
        <v>116</v>
      </c>
      <c r="DJ513" s="1">
        <f t="shared" si="53"/>
        <v>116</v>
      </c>
      <c r="DK513" s="9">
        <f t="shared" si="54"/>
        <v>1</v>
      </c>
      <c r="DL513" s="4">
        <v>10</v>
      </c>
      <c r="DN513">
        <f>(DL513*InputWeights!$C$7+DB513*InputWeights!$C$6)</f>
        <v>7.5</v>
      </c>
      <c r="DO513">
        <f>(DD513*InputWeights!$C$12+DE513*InputWeights!$C$10+CU513*InputWeights!$C$11)</f>
        <v>4</v>
      </c>
      <c r="DP513">
        <f>(DC513*InputWeights!$C$18+DK513*InputWeights!$C$16+DH513*InputWeights!$C$15+CY513*InputWeights!$C$17)</f>
        <v>1.35</v>
      </c>
      <c r="DR513">
        <f>DN513*InputWeights!$C$5+DO513*InputWeights!$C$9+DP513*InputWeights!$C$14</f>
        <v>39.9</v>
      </c>
      <c r="DS513">
        <f>((_xlfn.RANK.EQ(DR513,$DR$2:$DR$6635,0))/(COUNT(DR$2:$DR$6635)))*100</f>
        <v>34.190927555856462</v>
      </c>
      <c r="DT513">
        <f t="shared" si="55"/>
        <v>0</v>
      </c>
    </row>
    <row r="514" spans="1:124" x14ac:dyDescent="0.25">
      <c r="A514" s="1" t="s">
        <v>1726</v>
      </c>
      <c r="B514" s="1" t="s">
        <v>2625</v>
      </c>
      <c r="C514" s="1" t="s">
        <v>2626</v>
      </c>
      <c r="D514" s="1" t="s">
        <v>110</v>
      </c>
      <c r="E514" s="1" t="s">
        <v>303</v>
      </c>
      <c r="F514" s="1">
        <v>2925</v>
      </c>
      <c r="G514" s="1">
        <v>230003400</v>
      </c>
      <c r="H514" s="1">
        <v>0</v>
      </c>
      <c r="I514" s="1">
        <v>1936</v>
      </c>
      <c r="J514" s="1">
        <v>2015</v>
      </c>
      <c r="K514" s="1" t="s">
        <v>183</v>
      </c>
      <c r="L514" s="1" t="s">
        <v>114</v>
      </c>
      <c r="M514" s="1">
        <v>23</v>
      </c>
      <c r="N514" s="1" t="s">
        <v>229</v>
      </c>
      <c r="O514" s="1">
        <v>2</v>
      </c>
      <c r="Q514" s="1" t="s">
        <v>117</v>
      </c>
      <c r="R514" s="1">
        <v>0</v>
      </c>
      <c r="S514" s="1" t="s">
        <v>3426</v>
      </c>
      <c r="T514" s="1">
        <v>178</v>
      </c>
      <c r="V514" s="1">
        <v>4723</v>
      </c>
      <c r="W514" s="1" t="s">
        <v>116</v>
      </c>
      <c r="X514" s="1" t="s">
        <v>117</v>
      </c>
      <c r="Y514" s="1" t="s">
        <v>3427</v>
      </c>
      <c r="AA514" s="1" t="s">
        <v>133</v>
      </c>
      <c r="AC514" s="1" t="s">
        <v>218</v>
      </c>
      <c r="AD514" s="1" t="s">
        <v>3293</v>
      </c>
      <c r="AE514" s="1" t="s">
        <v>426</v>
      </c>
      <c r="AF514" s="1" t="s">
        <v>124</v>
      </c>
      <c r="AG514" s="1" t="s">
        <v>112</v>
      </c>
      <c r="AH514" s="1" t="s">
        <v>124</v>
      </c>
      <c r="AI514" s="1" t="s">
        <v>112</v>
      </c>
      <c r="AJ514" s="1" t="s">
        <v>112</v>
      </c>
      <c r="AK514" s="1" t="s">
        <v>112</v>
      </c>
      <c r="AL514" s="1" t="s">
        <v>373</v>
      </c>
      <c r="AM514" s="1" t="s">
        <v>3433</v>
      </c>
      <c r="AN514" s="1" t="s">
        <v>3434</v>
      </c>
      <c r="AO514" s="1">
        <v>41593</v>
      </c>
      <c r="AP514" s="1">
        <v>102264</v>
      </c>
      <c r="AQ514" s="1">
        <v>4369</v>
      </c>
      <c r="AR514" s="1" t="s">
        <v>110</v>
      </c>
      <c r="AS514" s="1">
        <v>32022</v>
      </c>
      <c r="AT514" s="1">
        <v>34947</v>
      </c>
      <c r="AU514" s="2">
        <v>32022</v>
      </c>
      <c r="AV514" s="2">
        <v>34947</v>
      </c>
      <c r="BB514" s="1" t="s">
        <v>129</v>
      </c>
      <c r="BC514" s="1" t="s">
        <v>761</v>
      </c>
      <c r="BD514" s="1">
        <v>89</v>
      </c>
      <c r="BE514" s="1" t="s">
        <v>131</v>
      </c>
      <c r="BF514" s="1">
        <v>2</v>
      </c>
      <c r="BG514" s="1">
        <v>4</v>
      </c>
      <c r="BH514" s="1">
        <v>4</v>
      </c>
      <c r="BI514" s="1" t="s">
        <v>131</v>
      </c>
      <c r="BJ514" s="1" t="s">
        <v>182</v>
      </c>
      <c r="BK514" s="1" t="s">
        <v>112</v>
      </c>
      <c r="BN514" s="1" t="s">
        <v>133</v>
      </c>
      <c r="BR514" s="1" t="s">
        <v>133</v>
      </c>
      <c r="BU514" s="1" t="s">
        <v>153</v>
      </c>
      <c r="BV514" s="1" t="s">
        <v>116</v>
      </c>
      <c r="BW514" s="1" t="s">
        <v>112</v>
      </c>
      <c r="BX514" s="1">
        <v>0</v>
      </c>
      <c r="BZ514" s="1">
        <v>0</v>
      </c>
      <c r="CA514" s="1">
        <v>1</v>
      </c>
      <c r="CB514" s="1">
        <v>0</v>
      </c>
      <c r="CC514" s="1">
        <v>0</v>
      </c>
      <c r="CD514" s="1" t="s">
        <v>117</v>
      </c>
      <c r="CE514" s="1" t="s">
        <v>117</v>
      </c>
      <c r="CF514" s="1" t="s">
        <v>110</v>
      </c>
      <c r="CG514" s="1" t="s">
        <v>116</v>
      </c>
      <c r="CH514" s="1" t="s">
        <v>117</v>
      </c>
      <c r="CI514" s="1" t="s">
        <v>117</v>
      </c>
      <c r="CJ514" s="1" t="s">
        <v>117</v>
      </c>
      <c r="CK514" s="1" t="s">
        <v>112</v>
      </c>
      <c r="CL514" s="1">
        <v>3</v>
      </c>
      <c r="CM514" s="1">
        <v>4</v>
      </c>
      <c r="CN514" s="1" t="s">
        <v>142</v>
      </c>
      <c r="CO514" s="1" t="s">
        <v>183</v>
      </c>
      <c r="CP514" s="1">
        <v>0</v>
      </c>
      <c r="CQ514" s="1" t="s">
        <v>135</v>
      </c>
      <c r="CR514" s="1" t="s">
        <v>135</v>
      </c>
      <c r="CS514" s="1" t="s">
        <v>184</v>
      </c>
      <c r="CT514" s="1" t="s">
        <v>156</v>
      </c>
      <c r="CU514" s="8">
        <v>5</v>
      </c>
      <c r="CV514" s="1" t="s">
        <v>3436</v>
      </c>
      <c r="CW514" s="1" t="s">
        <v>3436</v>
      </c>
      <c r="CX514" s="1">
        <v>4</v>
      </c>
      <c r="CY514" s="10">
        <f t="shared" ref="CY514:CY577" si="56">IF(CX514=1,10,IF(CX514=2,7.5,IF(CX514=3,7.5,IF(CX514=4,2.5,IF(CX514=5,2.5,IF(CX514=6,2.5,IF(CX514=7,1,5)))))))</f>
        <v>2.5</v>
      </c>
      <c r="CZ514" s="3">
        <v>4.4000000000000004</v>
      </c>
      <c r="DA514" s="3">
        <v>2.6</v>
      </c>
      <c r="DB514" s="6">
        <f t="shared" ref="DB514:DB577" si="57">IF(DA514&lt;3,1,IF(DA514&lt;6,2.5,IF(DA514&lt;9,5,IF(DA514&lt;12,7.5,10))))</f>
        <v>1</v>
      </c>
      <c r="DC514" s="9">
        <v>0</v>
      </c>
      <c r="DD514" s="7">
        <v>0</v>
      </c>
      <c r="DE514" s="7">
        <v>10</v>
      </c>
      <c r="DF514" s="1">
        <v>4723</v>
      </c>
      <c r="DG514" s="1">
        <f t="shared" ref="DG514:DG577" si="58">DF514/L514*2</f>
        <v>4723</v>
      </c>
      <c r="DH514" s="9">
        <f t="shared" ref="DH514:DH577" si="59">IF(DG514&lt;5000, 1, IF(DG514&lt;10000, 2, IF(DG514&lt;15000, 3, IF(DG514&lt;20000, 4,IF(DG514&lt;25000, 5, IF(DG514&lt;30000, 6,IF(DG514&lt;35000,7,IF(DG514&lt;40000,8, IF(DG514&lt;45000,9,10)))))))))</f>
        <v>1</v>
      </c>
      <c r="DI514" s="1">
        <v>168</v>
      </c>
      <c r="DJ514" s="1">
        <f t="shared" ref="DJ514:DJ577" si="60">DI514/L514*2</f>
        <v>168</v>
      </c>
      <c r="DK514" s="9">
        <f t="shared" ref="DK514:DK577" si="61">IF(DJ514&lt;500, 1, IF(DJ514&lt;1000, 2, IF(DJ514&lt;2000, 3, IF(DJ514&lt;3000, 4,IF(DJ514&lt;4000, 5, IF(DJ514&lt;5000, 6,IF(DJ514&lt;6000,7,IF(DJ514&lt;7000,8, IF(DJ514&lt;8000,9,10)))))))))</f>
        <v>1</v>
      </c>
      <c r="DL514" s="4">
        <v>10</v>
      </c>
      <c r="DN514">
        <f>(DL514*InputWeights!$C$7+DB514*InputWeights!$C$6)</f>
        <v>5.5</v>
      </c>
      <c r="DO514">
        <f>(DD514*InputWeights!$C$12+DE514*InputWeights!$C$10+CU514*InputWeights!$C$11)</f>
        <v>6</v>
      </c>
      <c r="DP514">
        <f>(DC514*InputWeights!$C$18+DK514*InputWeights!$C$16+DH514*InputWeights!$C$15+CY514*InputWeights!$C$17)</f>
        <v>1.35</v>
      </c>
      <c r="DR514">
        <f>DN514*InputWeights!$C$5+DO514*InputWeights!$C$9+DP514*InputWeights!$C$14</f>
        <v>39.9</v>
      </c>
      <c r="DS514">
        <f>((_xlfn.RANK.EQ(DR514,$DR$2:$DR$6635,0))/(COUNT(DR$2:$DR$6635)))*100</f>
        <v>34.190927555856462</v>
      </c>
      <c r="DT514">
        <f t="shared" ref="DT514:DT577" si="62">IF(DS514&lt;1,1,IF(DS514&lt;5,5,IF(DS514&lt;10,10,IF(DS514&lt;15,15,IF(DS514&lt;20,20,IF(DS514&lt;25,25,0))))))</f>
        <v>0</v>
      </c>
    </row>
    <row r="515" spans="1:124" x14ac:dyDescent="0.25">
      <c r="A515" s="1" t="s">
        <v>3447</v>
      </c>
      <c r="B515" s="1" t="s">
        <v>2625</v>
      </c>
      <c r="C515" s="1" t="s">
        <v>2626</v>
      </c>
      <c r="D515" s="1" t="s">
        <v>110</v>
      </c>
      <c r="E515" s="1" t="s">
        <v>802</v>
      </c>
      <c r="F515" s="1">
        <v>2835</v>
      </c>
      <c r="G515" s="1">
        <v>230000500</v>
      </c>
      <c r="H515" s="1">
        <v>0</v>
      </c>
      <c r="I515" s="1">
        <v>1927</v>
      </c>
      <c r="J515" s="1">
        <v>1995</v>
      </c>
      <c r="K515" s="1" t="s">
        <v>183</v>
      </c>
      <c r="L515" s="1" t="s">
        <v>114</v>
      </c>
      <c r="M515" s="1">
        <v>24</v>
      </c>
      <c r="N515" s="1" t="s">
        <v>229</v>
      </c>
      <c r="O515" s="1">
        <v>2</v>
      </c>
      <c r="Q515" s="1" t="s">
        <v>117</v>
      </c>
      <c r="R515" s="1">
        <v>0</v>
      </c>
      <c r="S515" s="1" t="s">
        <v>3305</v>
      </c>
      <c r="T515" s="1">
        <v>272</v>
      </c>
      <c r="V515" s="1">
        <v>2624</v>
      </c>
      <c r="W515" s="1" t="s">
        <v>116</v>
      </c>
      <c r="X515" s="1" t="s">
        <v>117</v>
      </c>
      <c r="Y515" s="1" t="s">
        <v>3448</v>
      </c>
      <c r="AA515" s="1" t="s">
        <v>133</v>
      </c>
      <c r="AC515" s="1" t="s">
        <v>3389</v>
      </c>
      <c r="AD515" s="1" t="s">
        <v>3451</v>
      </c>
      <c r="AE515" s="1" t="s">
        <v>426</v>
      </c>
      <c r="AF515" s="1" t="s">
        <v>124</v>
      </c>
      <c r="AG515" s="1" t="s">
        <v>112</v>
      </c>
      <c r="AH515" s="1" t="s">
        <v>124</v>
      </c>
      <c r="AI515" s="1" t="s">
        <v>112</v>
      </c>
      <c r="AJ515" s="1" t="s">
        <v>112</v>
      </c>
      <c r="AK515" s="1" t="s">
        <v>112</v>
      </c>
      <c r="AL515" s="1" t="s">
        <v>416</v>
      </c>
      <c r="AM515" s="1" t="s">
        <v>416</v>
      </c>
      <c r="AN515" s="1" t="s">
        <v>807</v>
      </c>
      <c r="AO515" s="1">
        <v>41610</v>
      </c>
      <c r="AP515" s="1">
        <v>102264</v>
      </c>
      <c r="AQ515" s="1">
        <v>42419</v>
      </c>
      <c r="AR515" s="1" t="s">
        <v>110</v>
      </c>
      <c r="AS515" s="1">
        <v>1915</v>
      </c>
      <c r="AT515" s="1">
        <v>4750</v>
      </c>
      <c r="AU515" s="2">
        <v>1915</v>
      </c>
      <c r="AV515" s="2">
        <v>4750</v>
      </c>
      <c r="BB515" s="1" t="s">
        <v>129</v>
      </c>
      <c r="BC515" s="1" t="s">
        <v>704</v>
      </c>
      <c r="BD515" s="1">
        <v>58</v>
      </c>
      <c r="BE515" s="1" t="s">
        <v>131</v>
      </c>
      <c r="BF515" s="1">
        <v>1</v>
      </c>
      <c r="BG515" s="1">
        <v>1</v>
      </c>
      <c r="BH515" s="1">
        <v>1</v>
      </c>
      <c r="BI515" s="1" t="s">
        <v>131</v>
      </c>
      <c r="BJ515" s="1" t="s">
        <v>366</v>
      </c>
      <c r="BK515" s="1" t="s">
        <v>114</v>
      </c>
      <c r="BN515" s="1" t="s">
        <v>133</v>
      </c>
      <c r="BR515" s="1" t="s">
        <v>133</v>
      </c>
      <c r="BU515" s="1" t="s">
        <v>112</v>
      </c>
      <c r="BV515" s="1" t="s">
        <v>116</v>
      </c>
      <c r="BW515" s="1" t="s">
        <v>112</v>
      </c>
      <c r="BX515" s="1">
        <v>0</v>
      </c>
      <c r="BZ515" s="1">
        <v>0</v>
      </c>
      <c r="CA515" s="1">
        <v>1</v>
      </c>
      <c r="CB515" s="1">
        <v>0</v>
      </c>
      <c r="CC515" s="1">
        <v>0</v>
      </c>
      <c r="CD515" s="1" t="s">
        <v>117</v>
      </c>
      <c r="CE515" s="1" t="s">
        <v>117</v>
      </c>
      <c r="CF515" s="1" t="s">
        <v>110</v>
      </c>
      <c r="CG515" s="1" t="s">
        <v>117</v>
      </c>
      <c r="CH515" s="1" t="s">
        <v>117</v>
      </c>
      <c r="CI515" s="1" t="s">
        <v>117</v>
      </c>
      <c r="CJ515" s="1" t="s">
        <v>117</v>
      </c>
      <c r="CK515" s="1" t="s">
        <v>112</v>
      </c>
      <c r="CL515" s="1">
        <v>9</v>
      </c>
      <c r="CM515" s="1">
        <v>1</v>
      </c>
      <c r="CN515" s="1" t="s">
        <v>134</v>
      </c>
      <c r="CO515" s="1" t="s">
        <v>183</v>
      </c>
      <c r="CP515" s="1">
        <v>0</v>
      </c>
      <c r="CQ515" s="1" t="s">
        <v>143</v>
      </c>
      <c r="CR515" s="1" t="s">
        <v>143</v>
      </c>
      <c r="CS515" s="1" t="s">
        <v>136</v>
      </c>
      <c r="CT515" s="1" t="s">
        <v>136</v>
      </c>
      <c r="CU515" s="8">
        <v>10</v>
      </c>
      <c r="CV515" s="1" t="s">
        <v>3452</v>
      </c>
      <c r="CW515" s="1" t="s">
        <v>3452</v>
      </c>
      <c r="CX515" s="1">
        <v>5</v>
      </c>
      <c r="CY515" s="10">
        <f t="shared" si="56"/>
        <v>2.5</v>
      </c>
      <c r="CZ515" s="3">
        <v>10.5</v>
      </c>
      <c r="DA515" s="3">
        <v>7.5</v>
      </c>
      <c r="DB515" s="6">
        <f t="shared" si="57"/>
        <v>5</v>
      </c>
      <c r="DC515" s="9">
        <v>0</v>
      </c>
      <c r="DD515" s="7">
        <v>0</v>
      </c>
      <c r="DE515" s="7">
        <v>0</v>
      </c>
      <c r="DF515" s="1">
        <v>2624</v>
      </c>
      <c r="DG515" s="1">
        <f t="shared" si="58"/>
        <v>2624</v>
      </c>
      <c r="DH515" s="9">
        <f t="shared" si="59"/>
        <v>1</v>
      </c>
      <c r="DI515" s="1">
        <v>79</v>
      </c>
      <c r="DJ515" s="1">
        <f t="shared" si="60"/>
        <v>79</v>
      </c>
      <c r="DK515" s="9">
        <f t="shared" si="61"/>
        <v>1</v>
      </c>
      <c r="DL515" s="4">
        <v>10</v>
      </c>
      <c r="DN515">
        <f>(DL515*InputWeights!$C$7+DB515*InputWeights!$C$6)</f>
        <v>7.5</v>
      </c>
      <c r="DO515">
        <f>(DD515*InputWeights!$C$12+DE515*InputWeights!$C$10+CU515*InputWeights!$C$11)</f>
        <v>4</v>
      </c>
      <c r="DP515">
        <f>(DC515*InputWeights!$C$18+DK515*InputWeights!$C$16+DH515*InputWeights!$C$15+CY515*InputWeights!$C$17)</f>
        <v>1.35</v>
      </c>
      <c r="DR515">
        <f>DN515*InputWeights!$C$5+DO515*InputWeights!$C$9+DP515*InputWeights!$C$14</f>
        <v>39.9</v>
      </c>
      <c r="DS515">
        <f>((_xlfn.RANK.EQ(DR515,$DR$2:$DR$6635,0))/(COUNT(DR$2:$DR$6635)))*100</f>
        <v>34.190927555856462</v>
      </c>
      <c r="DT515">
        <f t="shared" si="62"/>
        <v>0</v>
      </c>
    </row>
    <row r="516" spans="1:124" x14ac:dyDescent="0.25">
      <c r="A516" s="1" t="s">
        <v>3447</v>
      </c>
      <c r="B516" s="1" t="s">
        <v>2625</v>
      </c>
      <c r="C516" s="1" t="s">
        <v>2626</v>
      </c>
      <c r="D516" s="1" t="s">
        <v>110</v>
      </c>
      <c r="E516" s="1" t="s">
        <v>333</v>
      </c>
      <c r="F516" s="1">
        <v>3515</v>
      </c>
      <c r="G516" s="1">
        <v>230000600</v>
      </c>
      <c r="H516" s="1">
        <v>0</v>
      </c>
      <c r="I516" s="1">
        <v>1927</v>
      </c>
      <c r="J516" s="1">
        <v>1995</v>
      </c>
      <c r="K516" s="1" t="s">
        <v>183</v>
      </c>
      <c r="L516" s="1" t="s">
        <v>114</v>
      </c>
      <c r="M516" s="1">
        <v>24</v>
      </c>
      <c r="N516" s="1" t="s">
        <v>229</v>
      </c>
      <c r="O516" s="1">
        <v>2</v>
      </c>
      <c r="Q516" s="1" t="s">
        <v>117</v>
      </c>
      <c r="R516" s="1">
        <v>0</v>
      </c>
      <c r="S516" s="1" t="s">
        <v>3305</v>
      </c>
      <c r="T516" s="1">
        <v>224</v>
      </c>
      <c r="V516" s="1">
        <v>2624</v>
      </c>
      <c r="W516" s="1" t="s">
        <v>116</v>
      </c>
      <c r="X516" s="1" t="s">
        <v>117</v>
      </c>
      <c r="Y516" s="1" t="s">
        <v>3448</v>
      </c>
      <c r="AA516" s="1" t="s">
        <v>133</v>
      </c>
      <c r="AC516" s="1" t="s">
        <v>3451</v>
      </c>
      <c r="AD516" s="1" t="s">
        <v>160</v>
      </c>
      <c r="AE516" s="1" t="s">
        <v>426</v>
      </c>
      <c r="AF516" s="1" t="s">
        <v>124</v>
      </c>
      <c r="AG516" s="1" t="s">
        <v>112</v>
      </c>
      <c r="AH516" s="1" t="s">
        <v>124</v>
      </c>
      <c r="AI516" s="1" t="s">
        <v>112</v>
      </c>
      <c r="AJ516" s="1" t="s">
        <v>112</v>
      </c>
      <c r="AK516" s="1" t="s">
        <v>112</v>
      </c>
      <c r="AL516" s="1" t="s">
        <v>416</v>
      </c>
      <c r="AM516" s="1" t="s">
        <v>416</v>
      </c>
      <c r="AN516" s="1" t="s">
        <v>807</v>
      </c>
      <c r="AO516" s="1">
        <v>41611</v>
      </c>
      <c r="AP516" s="1">
        <v>102264</v>
      </c>
      <c r="AQ516" s="1">
        <v>42419</v>
      </c>
      <c r="AR516" s="1" t="s">
        <v>110</v>
      </c>
      <c r="AS516" s="1">
        <v>4750</v>
      </c>
      <c r="AT516" s="1">
        <v>8265</v>
      </c>
      <c r="AU516" s="2">
        <v>4750</v>
      </c>
      <c r="AV516" s="2">
        <v>8265</v>
      </c>
      <c r="BB516" s="1" t="s">
        <v>129</v>
      </c>
      <c r="BC516" s="1" t="s">
        <v>704</v>
      </c>
      <c r="BD516" s="1">
        <v>64</v>
      </c>
      <c r="BE516" s="1" t="s">
        <v>131</v>
      </c>
      <c r="BF516" s="1">
        <v>1</v>
      </c>
      <c r="BG516" s="1">
        <v>1</v>
      </c>
      <c r="BH516" s="1">
        <v>1</v>
      </c>
      <c r="BI516" s="1" t="s">
        <v>131</v>
      </c>
      <c r="BJ516" s="1" t="s">
        <v>366</v>
      </c>
      <c r="BK516" s="1" t="s">
        <v>114</v>
      </c>
      <c r="BN516" s="1" t="s">
        <v>133</v>
      </c>
      <c r="BR516" s="1" t="s">
        <v>133</v>
      </c>
      <c r="BU516" s="1" t="s">
        <v>112</v>
      </c>
      <c r="BV516" s="1" t="s">
        <v>116</v>
      </c>
      <c r="BW516" s="1" t="s">
        <v>112</v>
      </c>
      <c r="BX516" s="1">
        <v>0</v>
      </c>
      <c r="BZ516" s="1">
        <v>0</v>
      </c>
      <c r="CA516" s="1">
        <v>1</v>
      </c>
      <c r="CB516" s="1">
        <v>0</v>
      </c>
      <c r="CC516" s="1">
        <v>0</v>
      </c>
      <c r="CD516" s="1" t="s">
        <v>117</v>
      </c>
      <c r="CE516" s="1" t="s">
        <v>117</v>
      </c>
      <c r="CF516" s="1" t="s">
        <v>110</v>
      </c>
      <c r="CG516" s="1" t="s">
        <v>117</v>
      </c>
      <c r="CH516" s="1" t="s">
        <v>117</v>
      </c>
      <c r="CI516" s="1" t="s">
        <v>117</v>
      </c>
      <c r="CJ516" s="1" t="s">
        <v>117</v>
      </c>
      <c r="CK516" s="1" t="s">
        <v>112</v>
      </c>
      <c r="CL516" s="1">
        <v>6</v>
      </c>
      <c r="CM516" s="1">
        <v>6</v>
      </c>
      <c r="CN516" s="1" t="s">
        <v>134</v>
      </c>
      <c r="CO516" s="1" t="s">
        <v>183</v>
      </c>
      <c r="CP516" s="1">
        <v>0</v>
      </c>
      <c r="CQ516" s="1" t="s">
        <v>143</v>
      </c>
      <c r="CR516" s="1" t="s">
        <v>143</v>
      </c>
      <c r="CS516" s="1" t="s">
        <v>136</v>
      </c>
      <c r="CT516" s="1" t="s">
        <v>136</v>
      </c>
      <c r="CU516" s="8">
        <v>10</v>
      </c>
      <c r="CV516" s="1" t="s">
        <v>3453</v>
      </c>
      <c r="CW516" s="1" t="s">
        <v>3453</v>
      </c>
      <c r="CX516" s="1">
        <v>5</v>
      </c>
      <c r="CY516" s="10">
        <f t="shared" si="56"/>
        <v>2.5</v>
      </c>
      <c r="CZ516" s="3">
        <v>13.5</v>
      </c>
      <c r="DA516" s="3">
        <v>8.8000000000000007</v>
      </c>
      <c r="DB516" s="6">
        <f t="shared" si="57"/>
        <v>5</v>
      </c>
      <c r="DC516" s="9">
        <v>0</v>
      </c>
      <c r="DD516" s="7">
        <v>0</v>
      </c>
      <c r="DE516" s="7">
        <v>0</v>
      </c>
      <c r="DF516" s="1">
        <v>2624</v>
      </c>
      <c r="DG516" s="1">
        <f t="shared" si="58"/>
        <v>2624</v>
      </c>
      <c r="DH516" s="9">
        <f t="shared" si="59"/>
        <v>1</v>
      </c>
      <c r="DI516" s="1">
        <v>79</v>
      </c>
      <c r="DJ516" s="1">
        <f t="shared" si="60"/>
        <v>79</v>
      </c>
      <c r="DK516" s="9">
        <f t="shared" si="61"/>
        <v>1</v>
      </c>
      <c r="DL516" s="4">
        <v>10</v>
      </c>
      <c r="DN516">
        <f>(DL516*InputWeights!$C$7+DB516*InputWeights!$C$6)</f>
        <v>7.5</v>
      </c>
      <c r="DO516">
        <f>(DD516*InputWeights!$C$12+DE516*InputWeights!$C$10+CU516*InputWeights!$C$11)</f>
        <v>4</v>
      </c>
      <c r="DP516">
        <f>(DC516*InputWeights!$C$18+DK516*InputWeights!$C$16+DH516*InputWeights!$C$15+CY516*InputWeights!$C$17)</f>
        <v>1.35</v>
      </c>
      <c r="DR516">
        <f>DN516*InputWeights!$C$5+DO516*InputWeights!$C$9+DP516*InputWeights!$C$14</f>
        <v>39.9</v>
      </c>
      <c r="DS516">
        <f>((_xlfn.RANK.EQ(DR516,$DR$2:$DR$6635,0))/(COUNT(DR$2:$DR$6635)))*100</f>
        <v>34.190927555856462</v>
      </c>
      <c r="DT516">
        <f t="shared" si="62"/>
        <v>0</v>
      </c>
    </row>
    <row r="517" spans="1:124" x14ac:dyDescent="0.25">
      <c r="A517" s="1" t="s">
        <v>3488</v>
      </c>
      <c r="B517" s="1" t="s">
        <v>2625</v>
      </c>
      <c r="C517" s="1" t="s">
        <v>2626</v>
      </c>
      <c r="D517" s="1" t="s">
        <v>110</v>
      </c>
      <c r="E517" s="1" t="s">
        <v>411</v>
      </c>
      <c r="F517" s="1">
        <v>3588</v>
      </c>
      <c r="G517" s="1">
        <v>230015500</v>
      </c>
      <c r="H517" s="1">
        <v>0</v>
      </c>
      <c r="I517" s="1">
        <v>1910</v>
      </c>
      <c r="J517" s="1">
        <v>1993</v>
      </c>
      <c r="K517" s="1" t="s">
        <v>183</v>
      </c>
      <c r="L517" s="1" t="s">
        <v>114</v>
      </c>
      <c r="M517" s="1">
        <v>26</v>
      </c>
      <c r="N517" s="1" t="s">
        <v>229</v>
      </c>
      <c r="O517" s="1">
        <v>2</v>
      </c>
      <c r="Q517" s="1" t="s">
        <v>117</v>
      </c>
      <c r="R517" s="1">
        <v>0</v>
      </c>
      <c r="S517" s="1" t="s">
        <v>3305</v>
      </c>
      <c r="T517" s="1">
        <v>181</v>
      </c>
      <c r="V517" s="1">
        <v>2421</v>
      </c>
      <c r="W517" s="1" t="s">
        <v>116</v>
      </c>
      <c r="X517" s="1" t="s">
        <v>117</v>
      </c>
      <c r="Y517" s="1" t="s">
        <v>2630</v>
      </c>
      <c r="AA517" s="1" t="s">
        <v>133</v>
      </c>
      <c r="AC517" s="1" t="s">
        <v>2630</v>
      </c>
      <c r="AD517" s="1" t="s">
        <v>2630</v>
      </c>
      <c r="AE517" s="1" t="s">
        <v>274</v>
      </c>
      <c r="AF517" s="1" t="s">
        <v>124</v>
      </c>
      <c r="AG517" s="1" t="s">
        <v>112</v>
      </c>
      <c r="AH517" s="1" t="s">
        <v>124</v>
      </c>
      <c r="AI517" s="1" t="s">
        <v>112</v>
      </c>
      <c r="AJ517" s="1" t="s">
        <v>112</v>
      </c>
      <c r="AK517" s="1" t="s">
        <v>112</v>
      </c>
      <c r="AL517" s="1" t="s">
        <v>416</v>
      </c>
      <c r="AM517" s="1" t="s">
        <v>416</v>
      </c>
      <c r="AN517" s="1" t="s">
        <v>416</v>
      </c>
      <c r="AO517" s="1">
        <v>41678</v>
      </c>
      <c r="AP517" s="1">
        <v>102264</v>
      </c>
      <c r="AQ517" s="1">
        <v>4382</v>
      </c>
      <c r="AR517" s="1" t="s">
        <v>110</v>
      </c>
      <c r="AS517" s="1">
        <v>0</v>
      </c>
      <c r="AT517" s="1">
        <v>3588</v>
      </c>
      <c r="AU517" s="2">
        <v>0</v>
      </c>
      <c r="AV517" s="2">
        <v>3588</v>
      </c>
      <c r="BB517" s="1" t="s">
        <v>129</v>
      </c>
      <c r="BC517" s="1" t="s">
        <v>1274</v>
      </c>
      <c r="BD517" s="1">
        <v>64</v>
      </c>
      <c r="BE517" s="1" t="s">
        <v>131</v>
      </c>
      <c r="BF517" s="1">
        <v>1</v>
      </c>
      <c r="BG517" s="1">
        <v>3</v>
      </c>
      <c r="BH517" s="1">
        <v>3</v>
      </c>
      <c r="BI517" s="1" t="s">
        <v>131</v>
      </c>
      <c r="BJ517" s="1" t="s">
        <v>366</v>
      </c>
      <c r="BK517" s="1" t="s">
        <v>112</v>
      </c>
      <c r="BN517" s="1" t="s">
        <v>133</v>
      </c>
      <c r="BR517" s="1" t="s">
        <v>133</v>
      </c>
      <c r="BU517" s="1" t="s">
        <v>112</v>
      </c>
      <c r="BV517" s="1" t="s">
        <v>116</v>
      </c>
      <c r="BW517" s="1" t="s">
        <v>112</v>
      </c>
      <c r="BX517" s="1">
        <v>0</v>
      </c>
      <c r="BZ517" s="1">
        <v>0</v>
      </c>
      <c r="CA517" s="1">
        <v>1</v>
      </c>
      <c r="CB517" s="1">
        <v>0</v>
      </c>
      <c r="CC517" s="1">
        <v>0</v>
      </c>
      <c r="CD517" s="1" t="s">
        <v>117</v>
      </c>
      <c r="CE517" s="1" t="s">
        <v>117</v>
      </c>
      <c r="CF517" s="1" t="s">
        <v>110</v>
      </c>
      <c r="CG517" s="1" t="s">
        <v>117</v>
      </c>
      <c r="CH517" s="1" t="s">
        <v>116</v>
      </c>
      <c r="CI517" s="1" t="s">
        <v>117</v>
      </c>
      <c r="CJ517" s="1" t="s">
        <v>117</v>
      </c>
      <c r="CK517" s="1" t="s">
        <v>112</v>
      </c>
      <c r="CL517" s="1">
        <v>3</v>
      </c>
      <c r="CM517" s="1">
        <v>1</v>
      </c>
      <c r="CN517" s="1" t="s">
        <v>142</v>
      </c>
      <c r="CO517" s="1" t="s">
        <v>183</v>
      </c>
      <c r="CP517" s="1">
        <v>0</v>
      </c>
      <c r="CQ517" s="1" t="s">
        <v>143</v>
      </c>
      <c r="CR517" s="1" t="s">
        <v>143</v>
      </c>
      <c r="CS517" s="1" t="s">
        <v>184</v>
      </c>
      <c r="CT517" s="1" t="s">
        <v>136</v>
      </c>
      <c r="CU517" s="8">
        <v>10</v>
      </c>
      <c r="CV517" s="1" t="s">
        <v>3489</v>
      </c>
      <c r="CW517" s="1" t="s">
        <v>3489</v>
      </c>
      <c r="CX517" s="1">
        <v>5</v>
      </c>
      <c r="CY517" s="10">
        <f t="shared" si="56"/>
        <v>2.5</v>
      </c>
      <c r="CZ517" s="3">
        <v>2.2000000000000002</v>
      </c>
      <c r="DA517" s="3">
        <v>1.2</v>
      </c>
      <c r="DB517" s="6">
        <f t="shared" si="57"/>
        <v>1</v>
      </c>
      <c r="DC517" s="9">
        <v>0</v>
      </c>
      <c r="DD517" s="7">
        <v>10</v>
      </c>
      <c r="DE517" s="7">
        <v>0</v>
      </c>
      <c r="DF517" s="1">
        <v>2421</v>
      </c>
      <c r="DG517" s="1">
        <f t="shared" si="58"/>
        <v>2421</v>
      </c>
      <c r="DH517" s="9">
        <f t="shared" si="59"/>
        <v>1</v>
      </c>
      <c r="DI517" s="1">
        <v>218</v>
      </c>
      <c r="DJ517" s="1">
        <f t="shared" si="60"/>
        <v>218</v>
      </c>
      <c r="DK517" s="9">
        <f t="shared" si="61"/>
        <v>1</v>
      </c>
      <c r="DL517" s="4">
        <v>10</v>
      </c>
      <c r="DN517">
        <f>(DL517*InputWeights!$C$7+DB517*InputWeights!$C$6)</f>
        <v>5.5</v>
      </c>
      <c r="DO517">
        <f>(DD517*InputWeights!$C$12+DE517*InputWeights!$C$10+CU517*InputWeights!$C$11)</f>
        <v>6</v>
      </c>
      <c r="DP517">
        <f>(DC517*InputWeights!$C$18+DK517*InputWeights!$C$16+DH517*InputWeights!$C$15+CY517*InputWeights!$C$17)</f>
        <v>1.35</v>
      </c>
      <c r="DR517">
        <f>DN517*InputWeights!$C$5+DO517*InputWeights!$C$9+DP517*InputWeights!$C$14</f>
        <v>39.9</v>
      </c>
      <c r="DS517">
        <f>((_xlfn.RANK.EQ(DR517,$DR$2:$DR$6635,0))/(COUNT(DR$2:$DR$6635)))*100</f>
        <v>34.190927555856462</v>
      </c>
      <c r="DT517">
        <f t="shared" si="62"/>
        <v>0</v>
      </c>
    </row>
    <row r="518" spans="1:124" x14ac:dyDescent="0.25">
      <c r="A518" s="1" t="s">
        <v>3490</v>
      </c>
      <c r="B518" s="1" t="s">
        <v>2625</v>
      </c>
      <c r="C518" s="1" t="s">
        <v>2626</v>
      </c>
      <c r="D518" s="1" t="s">
        <v>110</v>
      </c>
      <c r="E518" s="1" t="s">
        <v>411</v>
      </c>
      <c r="F518" s="1">
        <v>3923</v>
      </c>
      <c r="G518" s="1">
        <v>230013600</v>
      </c>
      <c r="H518" s="1">
        <v>0</v>
      </c>
      <c r="I518" s="1">
        <v>1972</v>
      </c>
      <c r="J518" s="1">
        <v>1998</v>
      </c>
      <c r="K518" s="1" t="s">
        <v>183</v>
      </c>
      <c r="L518" s="1" t="s">
        <v>114</v>
      </c>
      <c r="M518" s="1">
        <v>20</v>
      </c>
      <c r="N518" s="1" t="s">
        <v>229</v>
      </c>
      <c r="O518" s="1">
        <v>2</v>
      </c>
      <c r="Q518" s="1" t="s">
        <v>117</v>
      </c>
      <c r="R518" s="1">
        <v>0</v>
      </c>
      <c r="S518" s="1" t="s">
        <v>3291</v>
      </c>
      <c r="T518" s="1">
        <v>201</v>
      </c>
      <c r="V518" s="1">
        <v>818</v>
      </c>
      <c r="W518" s="1" t="s">
        <v>116</v>
      </c>
      <c r="X518" s="1" t="s">
        <v>117</v>
      </c>
      <c r="Y518" s="1" t="s">
        <v>3325</v>
      </c>
      <c r="AA518" s="1" t="s">
        <v>133</v>
      </c>
      <c r="AC518" s="1" t="s">
        <v>3491</v>
      </c>
      <c r="AD518" s="1" t="s">
        <v>3492</v>
      </c>
      <c r="AE518" s="1" t="s">
        <v>274</v>
      </c>
      <c r="AF518" s="1" t="s">
        <v>124</v>
      </c>
      <c r="AG518" s="1" t="s">
        <v>112</v>
      </c>
      <c r="AH518" s="1" t="s">
        <v>124</v>
      </c>
      <c r="AI518" s="1" t="s">
        <v>112</v>
      </c>
      <c r="AJ518" s="1" t="s">
        <v>112</v>
      </c>
      <c r="AK518" s="1" t="s">
        <v>112</v>
      </c>
      <c r="AL518" s="1" t="s">
        <v>416</v>
      </c>
      <c r="AM518" s="1" t="s">
        <v>416</v>
      </c>
      <c r="AN518" s="1" t="s">
        <v>3493</v>
      </c>
      <c r="AO518" s="1">
        <v>41681</v>
      </c>
      <c r="AP518" s="1">
        <v>102264</v>
      </c>
      <c r="AQ518" s="1">
        <v>4384</v>
      </c>
      <c r="AR518" s="1" t="s">
        <v>110</v>
      </c>
      <c r="AS518" s="1">
        <v>0</v>
      </c>
      <c r="AT518" s="1">
        <v>3923</v>
      </c>
      <c r="AU518" s="2">
        <v>0</v>
      </c>
      <c r="AV518" s="2">
        <v>3923</v>
      </c>
      <c r="BB518" s="1" t="s">
        <v>129</v>
      </c>
      <c r="BC518" s="1" t="s">
        <v>761</v>
      </c>
      <c r="BD518" s="1">
        <v>85</v>
      </c>
      <c r="BE518" s="1" t="s">
        <v>131</v>
      </c>
      <c r="BF518" s="1">
        <v>2</v>
      </c>
      <c r="BG518" s="1">
        <v>2</v>
      </c>
      <c r="BH518" s="1">
        <v>2</v>
      </c>
      <c r="BI518" s="1" t="s">
        <v>131</v>
      </c>
      <c r="BJ518" s="1" t="s">
        <v>366</v>
      </c>
      <c r="BK518" s="1" t="s">
        <v>112</v>
      </c>
      <c r="BN518" s="1" t="s">
        <v>133</v>
      </c>
      <c r="BR518" s="1" t="s">
        <v>133</v>
      </c>
      <c r="BU518" s="1" t="s">
        <v>153</v>
      </c>
      <c r="BV518" s="1" t="s">
        <v>124</v>
      </c>
      <c r="BW518" s="1" t="s">
        <v>112</v>
      </c>
      <c r="BX518" s="1">
        <v>1</v>
      </c>
      <c r="BZ518" s="1">
        <v>0</v>
      </c>
      <c r="CA518" s="1">
        <v>1</v>
      </c>
      <c r="CB518" s="1">
        <v>0</v>
      </c>
      <c r="CC518" s="1">
        <v>0</v>
      </c>
      <c r="CD518" s="1" t="s">
        <v>117</v>
      </c>
      <c r="CE518" s="1" t="s">
        <v>117</v>
      </c>
      <c r="CF518" s="1" t="s">
        <v>110</v>
      </c>
      <c r="CG518" s="1" t="s">
        <v>117</v>
      </c>
      <c r="CH518" s="1" t="s">
        <v>117</v>
      </c>
      <c r="CI518" s="1" t="s">
        <v>117</v>
      </c>
      <c r="CJ518" s="1" t="s">
        <v>117</v>
      </c>
      <c r="CK518" s="1" t="s">
        <v>112</v>
      </c>
      <c r="CL518" s="1">
        <v>1</v>
      </c>
      <c r="CM518" s="1">
        <v>4</v>
      </c>
      <c r="CN518" s="1" t="s">
        <v>142</v>
      </c>
      <c r="CO518" s="1" t="s">
        <v>183</v>
      </c>
      <c r="CP518" s="1">
        <v>0</v>
      </c>
      <c r="CQ518" s="1" t="s">
        <v>135</v>
      </c>
      <c r="CR518" s="1" t="s">
        <v>135</v>
      </c>
      <c r="CS518" s="1" t="s">
        <v>184</v>
      </c>
      <c r="CT518" s="1" t="s">
        <v>156</v>
      </c>
      <c r="CU518" s="8">
        <v>5</v>
      </c>
      <c r="CV518" s="1" t="s">
        <v>3494</v>
      </c>
      <c r="CW518" s="1" t="s">
        <v>3494</v>
      </c>
      <c r="CX518" s="1">
        <v>5</v>
      </c>
      <c r="CY518" s="10">
        <f t="shared" si="56"/>
        <v>2.5</v>
      </c>
      <c r="CZ518" s="3">
        <v>2.6</v>
      </c>
      <c r="DA518" s="3">
        <v>0</v>
      </c>
      <c r="DB518" s="6">
        <f t="shared" si="57"/>
        <v>1</v>
      </c>
      <c r="DC518" s="9">
        <v>0</v>
      </c>
      <c r="DD518" s="7">
        <v>0</v>
      </c>
      <c r="DE518" s="7">
        <v>10</v>
      </c>
      <c r="DF518" s="1">
        <v>818</v>
      </c>
      <c r="DG518" s="1">
        <f t="shared" si="58"/>
        <v>818</v>
      </c>
      <c r="DH518" s="9">
        <f t="shared" si="59"/>
        <v>1</v>
      </c>
      <c r="DI518" s="1">
        <v>5</v>
      </c>
      <c r="DJ518" s="1">
        <f t="shared" si="60"/>
        <v>5</v>
      </c>
      <c r="DK518" s="9">
        <f t="shared" si="61"/>
        <v>1</v>
      </c>
      <c r="DL518" s="4">
        <v>10</v>
      </c>
      <c r="DN518">
        <f>(DL518*InputWeights!$C$7+DB518*InputWeights!$C$6)</f>
        <v>5.5</v>
      </c>
      <c r="DO518">
        <f>(DD518*InputWeights!$C$12+DE518*InputWeights!$C$10+CU518*InputWeights!$C$11)</f>
        <v>6</v>
      </c>
      <c r="DP518">
        <f>(DC518*InputWeights!$C$18+DK518*InputWeights!$C$16+DH518*InputWeights!$C$15+CY518*InputWeights!$C$17)</f>
        <v>1.35</v>
      </c>
      <c r="DR518">
        <f>DN518*InputWeights!$C$5+DO518*InputWeights!$C$9+DP518*InputWeights!$C$14</f>
        <v>39.9</v>
      </c>
      <c r="DS518">
        <f>((_xlfn.RANK.EQ(DR518,$DR$2:$DR$6635,0))/(COUNT(DR$2:$DR$6635)))*100</f>
        <v>34.190927555856462</v>
      </c>
      <c r="DT518">
        <f t="shared" si="62"/>
        <v>0</v>
      </c>
    </row>
    <row r="519" spans="1:124" x14ac:dyDescent="0.25">
      <c r="A519" s="1" t="s">
        <v>1903</v>
      </c>
      <c r="B519" s="1" t="s">
        <v>2625</v>
      </c>
      <c r="C519" s="1" t="s">
        <v>2626</v>
      </c>
      <c r="D519" s="1" t="s">
        <v>110</v>
      </c>
      <c r="E519" s="1" t="s">
        <v>345</v>
      </c>
      <c r="F519" s="1">
        <v>2518</v>
      </c>
      <c r="G519" s="1">
        <v>230010200</v>
      </c>
      <c r="H519" s="1">
        <v>0</v>
      </c>
      <c r="I519" s="1">
        <v>1932</v>
      </c>
      <c r="J519" s="1">
        <v>2008</v>
      </c>
      <c r="K519" s="1" t="s">
        <v>183</v>
      </c>
      <c r="L519" s="1" t="s">
        <v>114</v>
      </c>
      <c r="M519" s="1">
        <v>29</v>
      </c>
      <c r="N519" s="1" t="s">
        <v>358</v>
      </c>
      <c r="O519" s="1">
        <v>2</v>
      </c>
      <c r="Q519" s="1" t="s">
        <v>117</v>
      </c>
      <c r="R519" s="1">
        <v>0</v>
      </c>
      <c r="S519" s="1" t="s">
        <v>3305</v>
      </c>
      <c r="T519" s="1">
        <v>285</v>
      </c>
      <c r="V519" s="1">
        <v>1233</v>
      </c>
      <c r="W519" s="1" t="s">
        <v>116</v>
      </c>
      <c r="X519" s="1" t="s">
        <v>117</v>
      </c>
      <c r="Y519" s="1" t="s">
        <v>3479</v>
      </c>
      <c r="AA519" s="1" t="s">
        <v>133</v>
      </c>
      <c r="AC519" s="1" t="s">
        <v>2630</v>
      </c>
      <c r="AD519" s="1" t="s">
        <v>363</v>
      </c>
      <c r="AE519" s="1" t="s">
        <v>274</v>
      </c>
      <c r="AF519" s="1" t="s">
        <v>124</v>
      </c>
      <c r="AG519" s="1" t="s">
        <v>112</v>
      </c>
      <c r="AH519" s="1" t="s">
        <v>124</v>
      </c>
      <c r="AI519" s="1" t="s">
        <v>112</v>
      </c>
      <c r="AJ519" s="1" t="s">
        <v>112</v>
      </c>
      <c r="AK519" s="1" t="s">
        <v>112</v>
      </c>
      <c r="AL519" s="1" t="s">
        <v>3511</v>
      </c>
      <c r="AM519" s="1" t="s">
        <v>678</v>
      </c>
      <c r="AN519" s="1" t="s">
        <v>3512</v>
      </c>
      <c r="AO519" s="1">
        <v>41701</v>
      </c>
      <c r="AP519" s="1">
        <v>102264</v>
      </c>
      <c r="AQ519" s="1">
        <v>4386</v>
      </c>
      <c r="AR519" s="1" t="s">
        <v>110</v>
      </c>
      <c r="AS519" s="1">
        <v>25104</v>
      </c>
      <c r="AT519" s="1">
        <v>27622</v>
      </c>
      <c r="AU519" s="2">
        <v>25104</v>
      </c>
      <c r="AV519" s="2">
        <v>27622</v>
      </c>
      <c r="BB519" s="1" t="s">
        <v>129</v>
      </c>
      <c r="BC519" s="1" t="s">
        <v>941</v>
      </c>
      <c r="BD519" s="1">
        <v>59</v>
      </c>
      <c r="BE519" s="1" t="s">
        <v>131</v>
      </c>
      <c r="BF519" s="1">
        <v>1</v>
      </c>
      <c r="BG519" s="1">
        <v>3</v>
      </c>
      <c r="BH519" s="1">
        <v>3</v>
      </c>
      <c r="BI519" s="1" t="s">
        <v>183</v>
      </c>
      <c r="BJ519" s="1" t="s">
        <v>366</v>
      </c>
      <c r="BK519" s="1" t="s">
        <v>112</v>
      </c>
      <c r="BN519" s="1" t="s">
        <v>133</v>
      </c>
      <c r="BR519" s="1" t="s">
        <v>133</v>
      </c>
      <c r="BU519" s="1" t="s">
        <v>153</v>
      </c>
      <c r="BV519" s="1" t="s">
        <v>124</v>
      </c>
      <c r="BW519" s="1" t="s">
        <v>112</v>
      </c>
      <c r="BX519" s="1">
        <v>0</v>
      </c>
      <c r="BZ519" s="1">
        <v>0</v>
      </c>
      <c r="CA519" s="1">
        <v>1</v>
      </c>
      <c r="CB519" s="1">
        <v>0</v>
      </c>
      <c r="CC519" s="1">
        <v>0</v>
      </c>
      <c r="CD519" s="1" t="s">
        <v>117</v>
      </c>
      <c r="CE519" s="1" t="s">
        <v>117</v>
      </c>
      <c r="CF519" s="1" t="s">
        <v>110</v>
      </c>
      <c r="CG519" s="1" t="s">
        <v>117</v>
      </c>
      <c r="CH519" s="1" t="s">
        <v>116</v>
      </c>
      <c r="CI519" s="1" t="s">
        <v>117</v>
      </c>
      <c r="CJ519" s="1" t="s">
        <v>117</v>
      </c>
      <c r="CK519" s="1" t="s">
        <v>112</v>
      </c>
      <c r="CL519" s="1">
        <v>3</v>
      </c>
      <c r="CM519" s="1">
        <v>4</v>
      </c>
      <c r="CN519" s="1" t="s">
        <v>649</v>
      </c>
      <c r="CO519" s="1" t="s">
        <v>183</v>
      </c>
      <c r="CP519" s="1">
        <v>0</v>
      </c>
      <c r="CQ519" s="1" t="s">
        <v>143</v>
      </c>
      <c r="CR519" s="1" t="s">
        <v>143</v>
      </c>
      <c r="CS519" s="1" t="s">
        <v>136</v>
      </c>
      <c r="CT519" s="1" t="s">
        <v>136</v>
      </c>
      <c r="CU519" s="8">
        <v>10</v>
      </c>
      <c r="CV519" s="1" t="s">
        <v>3513</v>
      </c>
      <c r="CW519" s="1" t="s">
        <v>3513</v>
      </c>
      <c r="CX519" s="1">
        <v>5</v>
      </c>
      <c r="CY519" s="10">
        <f t="shared" si="56"/>
        <v>2.5</v>
      </c>
      <c r="CZ519" s="3">
        <v>9.8000000000000007</v>
      </c>
      <c r="DA519" s="3">
        <v>6.7</v>
      </c>
      <c r="DB519" s="6">
        <f t="shared" si="57"/>
        <v>5</v>
      </c>
      <c r="DC519" s="9">
        <v>0</v>
      </c>
      <c r="DD519" s="7">
        <v>0</v>
      </c>
      <c r="DE519" s="7">
        <v>0</v>
      </c>
      <c r="DF519" s="1">
        <v>1233</v>
      </c>
      <c r="DG519" s="1">
        <f t="shared" si="58"/>
        <v>1233</v>
      </c>
      <c r="DH519" s="9">
        <f t="shared" si="59"/>
        <v>1</v>
      </c>
      <c r="DI519" s="1">
        <v>111</v>
      </c>
      <c r="DJ519" s="1">
        <f t="shared" si="60"/>
        <v>111</v>
      </c>
      <c r="DK519" s="9">
        <f t="shared" si="61"/>
        <v>1</v>
      </c>
      <c r="DL519" s="4">
        <v>10</v>
      </c>
      <c r="DN519">
        <f>(DL519*InputWeights!$C$7+DB519*InputWeights!$C$6)</f>
        <v>7.5</v>
      </c>
      <c r="DO519">
        <f>(DD519*InputWeights!$C$12+DE519*InputWeights!$C$10+CU519*InputWeights!$C$11)</f>
        <v>4</v>
      </c>
      <c r="DP519">
        <f>(DC519*InputWeights!$C$18+DK519*InputWeights!$C$16+DH519*InputWeights!$C$15+CY519*InputWeights!$C$17)</f>
        <v>1.35</v>
      </c>
      <c r="DR519">
        <f>DN519*InputWeights!$C$5+DO519*InputWeights!$C$9+DP519*InputWeights!$C$14</f>
        <v>39.9</v>
      </c>
      <c r="DS519">
        <f>((_xlfn.RANK.EQ(DR519,$DR$2:$DR$6635,0))/(COUNT(DR$2:$DR$6635)))*100</f>
        <v>34.190927555856462</v>
      </c>
      <c r="DT519">
        <f t="shared" si="62"/>
        <v>0</v>
      </c>
    </row>
    <row r="520" spans="1:124" x14ac:dyDescent="0.25">
      <c r="A520" s="1" t="s">
        <v>3613</v>
      </c>
      <c r="B520" s="1" t="s">
        <v>2625</v>
      </c>
      <c r="C520" s="1" t="s">
        <v>2626</v>
      </c>
      <c r="D520" s="1" t="s">
        <v>397</v>
      </c>
      <c r="E520" s="1" t="s">
        <v>802</v>
      </c>
      <c r="F520" s="1">
        <v>1056</v>
      </c>
      <c r="G520" s="1">
        <v>2</v>
      </c>
      <c r="H520" s="1">
        <v>0</v>
      </c>
      <c r="I520" s="1">
        <v>0</v>
      </c>
      <c r="J520" s="1">
        <v>0</v>
      </c>
      <c r="K520" s="1" t="s">
        <v>183</v>
      </c>
      <c r="L520" s="1" t="s">
        <v>114</v>
      </c>
      <c r="M520" s="1">
        <v>30</v>
      </c>
      <c r="N520" s="1" t="s">
        <v>358</v>
      </c>
      <c r="O520" s="1">
        <v>2</v>
      </c>
      <c r="Q520" s="1" t="s">
        <v>117</v>
      </c>
      <c r="R520" s="1">
        <v>0</v>
      </c>
      <c r="T520" s="1">
        <v>426</v>
      </c>
      <c r="V520" s="1">
        <v>884</v>
      </c>
      <c r="W520" s="1" t="s">
        <v>116</v>
      </c>
      <c r="X520" s="1" t="s">
        <v>117</v>
      </c>
      <c r="Y520" s="1" t="s">
        <v>3614</v>
      </c>
      <c r="AA520" s="1" t="s">
        <v>133</v>
      </c>
      <c r="AC520" s="1" t="s">
        <v>3615</v>
      </c>
      <c r="AD520" s="1" t="s">
        <v>2220</v>
      </c>
      <c r="AF520" s="1" t="s">
        <v>124</v>
      </c>
      <c r="AG520" s="1" t="s">
        <v>112</v>
      </c>
      <c r="AH520" s="1" t="s">
        <v>124</v>
      </c>
      <c r="AI520" s="1" t="s">
        <v>112</v>
      </c>
      <c r="AJ520" s="1" t="s">
        <v>112</v>
      </c>
      <c r="AK520" s="1" t="s">
        <v>112</v>
      </c>
      <c r="AL520" s="1" t="s">
        <v>416</v>
      </c>
      <c r="AM520" s="1" t="s">
        <v>416</v>
      </c>
      <c r="AO520" s="1">
        <v>41958</v>
      </c>
      <c r="AP520" s="1">
        <v>102264</v>
      </c>
      <c r="AQ520" s="1">
        <v>18781</v>
      </c>
      <c r="AR520" s="1" t="s">
        <v>110</v>
      </c>
      <c r="AS520" s="1">
        <v>897</v>
      </c>
      <c r="AT520" s="1">
        <v>1953</v>
      </c>
      <c r="AU520" s="2">
        <v>897</v>
      </c>
      <c r="AV520" s="2">
        <v>1953</v>
      </c>
      <c r="BB520" s="1" t="s">
        <v>129</v>
      </c>
      <c r="BC520" s="1" t="s">
        <v>247</v>
      </c>
      <c r="BD520" s="1">
        <v>0</v>
      </c>
      <c r="BE520" s="1" t="s">
        <v>131</v>
      </c>
      <c r="BF520" s="1">
        <v>0</v>
      </c>
      <c r="BG520" s="1">
        <v>0</v>
      </c>
      <c r="BH520" s="1">
        <v>0</v>
      </c>
      <c r="BK520" s="1" t="s">
        <v>112</v>
      </c>
      <c r="BN520" s="1" t="s">
        <v>133</v>
      </c>
      <c r="BR520" s="1" t="s">
        <v>133</v>
      </c>
      <c r="BU520" s="1" t="s">
        <v>112</v>
      </c>
      <c r="BX520" s="1">
        <v>0</v>
      </c>
      <c r="BZ520" s="1">
        <v>0</v>
      </c>
      <c r="CA520" s="1">
        <v>4</v>
      </c>
      <c r="CB520" s="1">
        <v>0</v>
      </c>
      <c r="CC520" s="1">
        <v>0</v>
      </c>
      <c r="CE520" s="1" t="s">
        <v>117</v>
      </c>
      <c r="CF520" s="1" t="s">
        <v>110</v>
      </c>
      <c r="CK520" s="1" t="s">
        <v>112</v>
      </c>
      <c r="CL520" s="1">
        <v>0</v>
      </c>
      <c r="CM520" s="1">
        <v>0</v>
      </c>
      <c r="CP520" s="1">
        <v>0</v>
      </c>
      <c r="CQ520" s="1" t="s">
        <v>1062</v>
      </c>
      <c r="CS520" s="1" t="s">
        <v>418</v>
      </c>
      <c r="CT520" s="1" t="s">
        <v>418</v>
      </c>
      <c r="CU520" s="8">
        <v>5</v>
      </c>
      <c r="CV520" s="1" t="s">
        <v>3616</v>
      </c>
      <c r="CW520" s="1" t="s">
        <v>3616</v>
      </c>
      <c r="CX520" s="1">
        <v>5</v>
      </c>
      <c r="CY520" s="10">
        <f t="shared" si="56"/>
        <v>2.5</v>
      </c>
      <c r="CZ520" s="3">
        <v>4.9000000000000004</v>
      </c>
      <c r="DA520" s="3">
        <v>2.9</v>
      </c>
      <c r="DB520" s="6">
        <f t="shared" si="57"/>
        <v>1</v>
      </c>
      <c r="DC520" s="9">
        <v>0</v>
      </c>
      <c r="DD520" s="7">
        <v>0</v>
      </c>
      <c r="DE520" s="7">
        <v>10</v>
      </c>
      <c r="DF520" s="1">
        <v>884</v>
      </c>
      <c r="DG520" s="1">
        <f t="shared" si="58"/>
        <v>884</v>
      </c>
      <c r="DH520" s="9">
        <f t="shared" si="59"/>
        <v>1</v>
      </c>
      <c r="DI520" s="1">
        <v>44</v>
      </c>
      <c r="DJ520" s="1">
        <f t="shared" si="60"/>
        <v>44</v>
      </c>
      <c r="DK520" s="9">
        <f t="shared" si="61"/>
        <v>1</v>
      </c>
      <c r="DL520" s="4">
        <v>10</v>
      </c>
      <c r="DN520">
        <f>(DL520*InputWeights!$C$7+DB520*InputWeights!$C$6)</f>
        <v>5.5</v>
      </c>
      <c r="DO520">
        <f>(DD520*InputWeights!$C$12+DE520*InputWeights!$C$10+CU520*InputWeights!$C$11)</f>
        <v>6</v>
      </c>
      <c r="DP520">
        <f>(DC520*InputWeights!$C$18+DK520*InputWeights!$C$16+DH520*InputWeights!$C$15+CY520*InputWeights!$C$17)</f>
        <v>1.35</v>
      </c>
      <c r="DR520">
        <f>DN520*InputWeights!$C$5+DO520*InputWeights!$C$9+DP520*InputWeights!$C$14</f>
        <v>39.9</v>
      </c>
      <c r="DS520">
        <f>((_xlfn.RANK.EQ(DR520,$DR$2:$DR$6635,0))/(COUNT(DR$2:$DR$6635)))*100</f>
        <v>34.190927555856462</v>
      </c>
      <c r="DT520">
        <f t="shared" si="62"/>
        <v>0</v>
      </c>
    </row>
    <row r="521" spans="1:124" x14ac:dyDescent="0.25">
      <c r="A521" s="1" t="s">
        <v>1583</v>
      </c>
      <c r="B521" s="1" t="s">
        <v>3684</v>
      </c>
      <c r="C521" s="1" t="s">
        <v>3685</v>
      </c>
      <c r="D521" s="1" t="s">
        <v>110</v>
      </c>
      <c r="E521" s="1" t="s">
        <v>411</v>
      </c>
      <c r="F521" s="1">
        <v>290</v>
      </c>
      <c r="G521" s="1">
        <v>410031800</v>
      </c>
      <c r="H521" s="1">
        <v>0</v>
      </c>
      <c r="I521" s="1">
        <v>2011</v>
      </c>
      <c r="J521" s="1">
        <v>2011</v>
      </c>
      <c r="K521" s="1" t="s">
        <v>183</v>
      </c>
      <c r="L521" s="1" t="s">
        <v>114</v>
      </c>
      <c r="M521" s="1">
        <v>16</v>
      </c>
      <c r="N521" s="1" t="s">
        <v>113</v>
      </c>
      <c r="O521" s="1">
        <v>2</v>
      </c>
      <c r="P521" s="1" t="s">
        <v>112</v>
      </c>
      <c r="Q521" s="1" t="s">
        <v>117</v>
      </c>
      <c r="R521" s="1">
        <v>0</v>
      </c>
      <c r="T521" s="1">
        <v>239</v>
      </c>
      <c r="V521" s="1">
        <v>633</v>
      </c>
      <c r="W521" s="1" t="s">
        <v>116</v>
      </c>
      <c r="X521" s="1" t="s">
        <v>117</v>
      </c>
      <c r="Y521" s="1" t="s">
        <v>951</v>
      </c>
      <c r="AA521" s="1" t="s">
        <v>133</v>
      </c>
      <c r="AC521" s="1" t="s">
        <v>951</v>
      </c>
      <c r="AD521" s="1" t="s">
        <v>160</v>
      </c>
      <c r="AE521" s="1" t="s">
        <v>123</v>
      </c>
      <c r="AF521" s="1" t="s">
        <v>110</v>
      </c>
      <c r="AG521" s="1" t="s">
        <v>112</v>
      </c>
      <c r="AH521" s="1" t="s">
        <v>124</v>
      </c>
      <c r="AI521" s="1" t="s">
        <v>627</v>
      </c>
      <c r="AJ521" s="1" t="s">
        <v>112</v>
      </c>
      <c r="AK521" s="1" t="s">
        <v>112</v>
      </c>
      <c r="AL521" s="1" t="s">
        <v>416</v>
      </c>
      <c r="AM521" s="1" t="s">
        <v>416</v>
      </c>
      <c r="AN521" s="1" t="s">
        <v>416</v>
      </c>
      <c r="AO521" s="1">
        <v>70608</v>
      </c>
      <c r="AP521" s="1">
        <v>102264</v>
      </c>
      <c r="AQ521" s="1">
        <v>7126</v>
      </c>
      <c r="AR521" s="1" t="s">
        <v>110</v>
      </c>
      <c r="AS521" s="1">
        <v>0</v>
      </c>
      <c r="AT521" s="1">
        <v>290</v>
      </c>
      <c r="AU521" s="2">
        <v>0</v>
      </c>
      <c r="AV521" s="2">
        <v>290</v>
      </c>
      <c r="BB521" s="1" t="s">
        <v>129</v>
      </c>
      <c r="BC521" s="1" t="s">
        <v>247</v>
      </c>
      <c r="BD521" s="1">
        <v>0</v>
      </c>
      <c r="BE521" s="1" t="s">
        <v>131</v>
      </c>
      <c r="BF521" s="1">
        <v>1</v>
      </c>
      <c r="BG521" s="1">
        <v>1</v>
      </c>
      <c r="BH521" s="1">
        <v>1</v>
      </c>
      <c r="BK521" s="1" t="s">
        <v>112</v>
      </c>
      <c r="BN521" s="1" t="s">
        <v>133</v>
      </c>
      <c r="BR521" s="1" t="s">
        <v>133</v>
      </c>
      <c r="BU521" s="1" t="s">
        <v>112</v>
      </c>
      <c r="BV521" s="1" t="s">
        <v>124</v>
      </c>
      <c r="BW521" s="1" t="s">
        <v>112</v>
      </c>
      <c r="BX521" s="1">
        <v>0</v>
      </c>
      <c r="BZ521" s="1">
        <v>1</v>
      </c>
      <c r="CA521" s="1">
        <v>1</v>
      </c>
      <c r="CB521" s="1">
        <v>0</v>
      </c>
      <c r="CC521" s="1">
        <v>0</v>
      </c>
      <c r="CD521" s="1" t="s">
        <v>117</v>
      </c>
      <c r="CE521" s="1" t="s">
        <v>117</v>
      </c>
      <c r="CF521" s="1" t="s">
        <v>117</v>
      </c>
      <c r="CG521" s="1" t="s">
        <v>114</v>
      </c>
      <c r="CH521" s="1" t="s">
        <v>117</v>
      </c>
      <c r="CI521" s="1" t="s">
        <v>117</v>
      </c>
      <c r="CJ521" s="1" t="s">
        <v>117</v>
      </c>
      <c r="CK521" s="1" t="s">
        <v>112</v>
      </c>
      <c r="CL521" s="1">
        <v>0</v>
      </c>
      <c r="CM521" s="1">
        <v>2</v>
      </c>
      <c r="CN521" s="1" t="s">
        <v>142</v>
      </c>
      <c r="CP521" s="1">
        <v>0</v>
      </c>
      <c r="CR521" s="1" t="s">
        <v>144</v>
      </c>
      <c r="CS521" s="1" t="s">
        <v>136</v>
      </c>
      <c r="CT521" s="1" t="s">
        <v>136</v>
      </c>
      <c r="CU521" s="8">
        <v>10</v>
      </c>
      <c r="CV521" s="1" t="s">
        <v>4569</v>
      </c>
      <c r="CW521" s="1" t="s">
        <v>4569</v>
      </c>
      <c r="CX521" s="1">
        <v>6</v>
      </c>
      <c r="CY521" s="10">
        <f t="shared" si="56"/>
        <v>2.5</v>
      </c>
      <c r="CZ521" s="3">
        <v>30</v>
      </c>
      <c r="DA521" s="3">
        <v>8.6999999999999993</v>
      </c>
      <c r="DB521" s="6">
        <f t="shared" si="57"/>
        <v>5</v>
      </c>
      <c r="DC521" s="9">
        <v>0</v>
      </c>
      <c r="DD521" s="7">
        <v>0</v>
      </c>
      <c r="DE521" s="7">
        <v>0</v>
      </c>
      <c r="DF521" s="1">
        <v>633</v>
      </c>
      <c r="DG521" s="1">
        <f t="shared" si="58"/>
        <v>633</v>
      </c>
      <c r="DH521" s="9">
        <f t="shared" si="59"/>
        <v>1</v>
      </c>
      <c r="DI521" s="1">
        <v>37</v>
      </c>
      <c r="DJ521" s="1">
        <f t="shared" si="60"/>
        <v>37</v>
      </c>
      <c r="DK521" s="9">
        <f t="shared" si="61"/>
        <v>1</v>
      </c>
      <c r="DL521" s="4">
        <v>10</v>
      </c>
      <c r="DN521">
        <f>(DL521*InputWeights!$C$7+DB521*InputWeights!$C$6)</f>
        <v>7.5</v>
      </c>
      <c r="DO521">
        <f>(DD521*InputWeights!$C$12+DE521*InputWeights!$C$10+CU521*InputWeights!$C$11)</f>
        <v>4</v>
      </c>
      <c r="DP521">
        <f>(DC521*InputWeights!$C$18+DK521*InputWeights!$C$16+DH521*InputWeights!$C$15+CY521*InputWeights!$C$17)</f>
        <v>1.35</v>
      </c>
      <c r="DR521">
        <f>DN521*InputWeights!$C$5+DO521*InputWeights!$C$9+DP521*InputWeights!$C$14</f>
        <v>39.9</v>
      </c>
      <c r="DS521">
        <f>((_xlfn.RANK.EQ(DR521,$DR$2:$DR$6635,0))/(COUNT(DR$2:$DR$6635)))*100</f>
        <v>34.190927555856462</v>
      </c>
      <c r="DT521">
        <f t="shared" si="62"/>
        <v>0</v>
      </c>
    </row>
    <row r="522" spans="1:124" x14ac:dyDescent="0.25">
      <c r="A522" s="1" t="s">
        <v>2489</v>
      </c>
      <c r="B522" s="1" t="s">
        <v>108</v>
      </c>
      <c r="C522" s="1" t="s">
        <v>109</v>
      </c>
      <c r="D522" s="1" t="s">
        <v>397</v>
      </c>
      <c r="E522" s="1" t="s">
        <v>411</v>
      </c>
      <c r="F522" s="1">
        <v>8289</v>
      </c>
      <c r="G522" s="1">
        <v>1</v>
      </c>
      <c r="H522" s="1">
        <v>10</v>
      </c>
      <c r="I522" s="1">
        <v>0</v>
      </c>
      <c r="J522" s="1">
        <v>0</v>
      </c>
      <c r="K522" s="1" t="s">
        <v>183</v>
      </c>
      <c r="L522" s="1" t="s">
        <v>114</v>
      </c>
      <c r="M522" s="1">
        <v>24</v>
      </c>
      <c r="N522" s="1" t="s">
        <v>358</v>
      </c>
      <c r="O522" s="1">
        <v>2</v>
      </c>
      <c r="Q522" s="1" t="s">
        <v>117</v>
      </c>
      <c r="R522" s="1">
        <v>0</v>
      </c>
      <c r="T522" s="1">
        <v>167</v>
      </c>
      <c r="V522" s="1">
        <v>2500</v>
      </c>
      <c r="W522" s="1" t="s">
        <v>116</v>
      </c>
      <c r="X522" s="1" t="s">
        <v>117</v>
      </c>
      <c r="Y522" s="1" t="s">
        <v>2490</v>
      </c>
      <c r="AA522" s="1" t="s">
        <v>133</v>
      </c>
      <c r="AC522" s="1" t="s">
        <v>2492</v>
      </c>
      <c r="AD522" s="1" t="s">
        <v>2503</v>
      </c>
      <c r="AF522" s="1" t="s">
        <v>124</v>
      </c>
      <c r="AG522" s="1" t="s">
        <v>112</v>
      </c>
      <c r="AH522" s="1" t="s">
        <v>124</v>
      </c>
      <c r="AI522" s="1" t="s">
        <v>112</v>
      </c>
      <c r="AJ522" s="1" t="s">
        <v>112</v>
      </c>
      <c r="AK522" s="1" t="s">
        <v>112</v>
      </c>
      <c r="AL522" s="1" t="s">
        <v>416</v>
      </c>
      <c r="AM522" s="1" t="s">
        <v>416</v>
      </c>
      <c r="AO522" s="1">
        <v>119993</v>
      </c>
      <c r="AP522" s="1">
        <v>102264</v>
      </c>
      <c r="AQ522" s="1">
        <v>61981</v>
      </c>
      <c r="AR522" s="1" t="s">
        <v>110</v>
      </c>
      <c r="AS522" s="1">
        <v>0</v>
      </c>
      <c r="AT522" s="1">
        <v>8289</v>
      </c>
      <c r="AU522" s="2">
        <v>6019</v>
      </c>
      <c r="AV522" s="2">
        <v>14308</v>
      </c>
      <c r="BB522" s="1" t="s">
        <v>4841</v>
      </c>
      <c r="BC522" s="1" t="s">
        <v>247</v>
      </c>
      <c r="BD522" s="1">
        <v>0</v>
      </c>
      <c r="BE522" s="1" t="s">
        <v>131</v>
      </c>
      <c r="BF522" s="1">
        <v>0</v>
      </c>
      <c r="BG522" s="1">
        <v>0</v>
      </c>
      <c r="BH522" s="1">
        <v>0</v>
      </c>
      <c r="BK522" s="1" t="s">
        <v>112</v>
      </c>
      <c r="BN522" s="1" t="s">
        <v>133</v>
      </c>
      <c r="BR522" s="1" t="s">
        <v>133</v>
      </c>
      <c r="BT522" s="1" t="s">
        <v>325</v>
      </c>
      <c r="BU522" s="1" t="s">
        <v>153</v>
      </c>
      <c r="BX522" s="1">
        <v>0</v>
      </c>
      <c r="BZ522" s="1">
        <v>0</v>
      </c>
      <c r="CA522" s="1">
        <v>2</v>
      </c>
      <c r="CB522" s="1">
        <v>0</v>
      </c>
      <c r="CC522" s="1">
        <v>0</v>
      </c>
      <c r="CE522" s="1" t="s">
        <v>117</v>
      </c>
      <c r="CF522" s="1" t="s">
        <v>110</v>
      </c>
      <c r="CK522" s="1" t="s">
        <v>112</v>
      </c>
      <c r="CL522" s="1">
        <v>0</v>
      </c>
      <c r="CM522" s="1">
        <v>0</v>
      </c>
      <c r="CP522" s="1">
        <v>0</v>
      </c>
      <c r="CQ522" s="1" t="s">
        <v>417</v>
      </c>
      <c r="CS522" s="1" t="s">
        <v>418</v>
      </c>
      <c r="CT522" s="1" t="s">
        <v>418</v>
      </c>
      <c r="CU522" s="8">
        <v>5</v>
      </c>
      <c r="CV522" s="1" t="s">
        <v>4846</v>
      </c>
      <c r="CW522" s="1" t="s">
        <v>4846</v>
      </c>
      <c r="CX522" s="1">
        <v>5</v>
      </c>
      <c r="CY522" s="10">
        <f t="shared" si="56"/>
        <v>2.5</v>
      </c>
      <c r="CZ522" s="3">
        <v>4.8873899999999999</v>
      </c>
      <c r="DA522" s="3">
        <v>2.9060899999999998</v>
      </c>
      <c r="DB522" s="6">
        <f t="shared" si="57"/>
        <v>1</v>
      </c>
      <c r="DC522" s="9">
        <v>0</v>
      </c>
      <c r="DD522" s="7">
        <v>0</v>
      </c>
      <c r="DE522" s="7">
        <v>10</v>
      </c>
      <c r="DF522" s="1">
        <v>2500</v>
      </c>
      <c r="DG522" s="1">
        <f t="shared" si="58"/>
        <v>2500</v>
      </c>
      <c r="DH522" s="9">
        <f t="shared" si="59"/>
        <v>1</v>
      </c>
      <c r="DI522" s="1">
        <v>14</v>
      </c>
      <c r="DJ522" s="1">
        <f t="shared" si="60"/>
        <v>14</v>
      </c>
      <c r="DK522" s="9">
        <f t="shared" si="61"/>
        <v>1</v>
      </c>
      <c r="DL522" s="4">
        <v>10</v>
      </c>
      <c r="DN522">
        <f>(DL522*InputWeights!$C$7+DB522*InputWeights!$C$6)</f>
        <v>5.5</v>
      </c>
      <c r="DO522">
        <f>(DD522*InputWeights!$C$12+DE522*InputWeights!$C$10+CU522*InputWeights!$C$11)</f>
        <v>6</v>
      </c>
      <c r="DP522">
        <f>(DC522*InputWeights!$C$18+DK522*InputWeights!$C$16+DH522*InputWeights!$C$15+CY522*InputWeights!$C$17)</f>
        <v>1.35</v>
      </c>
      <c r="DR522">
        <f>DN522*InputWeights!$C$5+DO522*InputWeights!$C$9+DP522*InputWeights!$C$14</f>
        <v>39.9</v>
      </c>
      <c r="DS522">
        <f>((_xlfn.RANK.EQ(DR522,$DR$2:$DR$6635,0))/(COUNT(DR$2:$DR$6635)))*100</f>
        <v>34.190927555856462</v>
      </c>
      <c r="DT522">
        <f t="shared" si="62"/>
        <v>0</v>
      </c>
    </row>
    <row r="523" spans="1:124" x14ac:dyDescent="0.25">
      <c r="A523" s="1" t="s">
        <v>1906</v>
      </c>
      <c r="B523" s="1" t="s">
        <v>108</v>
      </c>
      <c r="C523" s="1" t="s">
        <v>109</v>
      </c>
      <c r="D523" s="1" t="s">
        <v>110</v>
      </c>
      <c r="E523" s="1" t="s">
        <v>411</v>
      </c>
      <c r="F523" s="1">
        <v>179</v>
      </c>
      <c r="G523" s="1">
        <v>20000200</v>
      </c>
      <c r="H523" s="1">
        <v>0</v>
      </c>
      <c r="I523" s="1">
        <v>1985</v>
      </c>
      <c r="J523" s="1">
        <v>1985</v>
      </c>
      <c r="K523" s="1" t="s">
        <v>183</v>
      </c>
      <c r="L523" s="1" t="s">
        <v>114</v>
      </c>
      <c r="M523" s="1">
        <v>22</v>
      </c>
      <c r="N523" s="1" t="s">
        <v>229</v>
      </c>
      <c r="O523" s="1">
        <v>2</v>
      </c>
      <c r="Q523" s="1" t="s">
        <v>117</v>
      </c>
      <c r="R523" s="1">
        <v>0</v>
      </c>
      <c r="S523" s="1" t="s">
        <v>1135</v>
      </c>
      <c r="T523" s="1">
        <v>275</v>
      </c>
      <c r="V523" s="1">
        <v>12485</v>
      </c>
      <c r="W523" s="1" t="s">
        <v>116</v>
      </c>
      <c r="X523" s="1" t="s">
        <v>117</v>
      </c>
      <c r="Y523" s="1" t="s">
        <v>1907</v>
      </c>
      <c r="AA523" s="1" t="s">
        <v>133</v>
      </c>
      <c r="AC523" s="1" t="s">
        <v>1907</v>
      </c>
      <c r="AD523" s="1" t="s">
        <v>1907</v>
      </c>
      <c r="AE523" s="1" t="s">
        <v>123</v>
      </c>
      <c r="AF523" s="1" t="s">
        <v>124</v>
      </c>
      <c r="AG523" s="1" t="s">
        <v>112</v>
      </c>
      <c r="AH523" s="1" t="s">
        <v>124</v>
      </c>
      <c r="AI523" s="1" t="s">
        <v>112</v>
      </c>
      <c r="AJ523" s="1" t="s">
        <v>112</v>
      </c>
      <c r="AK523" s="1" t="s">
        <v>112</v>
      </c>
      <c r="AL523" s="1" t="s">
        <v>671</v>
      </c>
      <c r="AM523" s="1" t="s">
        <v>416</v>
      </c>
      <c r="AN523" s="1" t="s">
        <v>416</v>
      </c>
      <c r="AO523" s="1">
        <v>4298</v>
      </c>
      <c r="AP523" s="1">
        <v>102264</v>
      </c>
      <c r="AQ523" s="1">
        <v>595</v>
      </c>
      <c r="AR523" s="1" t="s">
        <v>110</v>
      </c>
      <c r="AS523" s="1">
        <v>379</v>
      </c>
      <c r="AT523" s="1">
        <v>558</v>
      </c>
      <c r="AU523" s="2">
        <v>379</v>
      </c>
      <c r="AV523" s="2">
        <v>558</v>
      </c>
      <c r="BB523" s="1" t="s">
        <v>129</v>
      </c>
      <c r="BC523" s="1" t="s">
        <v>247</v>
      </c>
      <c r="BD523" s="1">
        <v>84</v>
      </c>
      <c r="BE523" s="1" t="s">
        <v>131</v>
      </c>
      <c r="BF523" s="1">
        <v>2</v>
      </c>
      <c r="BG523" s="1">
        <v>4</v>
      </c>
      <c r="BH523" s="1">
        <v>4</v>
      </c>
      <c r="BI523" s="1" t="s">
        <v>131</v>
      </c>
      <c r="BJ523" s="1" t="s">
        <v>182</v>
      </c>
      <c r="BK523" s="1" t="s">
        <v>112</v>
      </c>
      <c r="BN523" s="1" t="s">
        <v>133</v>
      </c>
      <c r="BR523" s="1" t="s">
        <v>133</v>
      </c>
      <c r="BU523" s="1" t="s">
        <v>112</v>
      </c>
      <c r="BV523" s="1" t="s">
        <v>116</v>
      </c>
      <c r="BW523" s="1" t="s">
        <v>112</v>
      </c>
      <c r="BX523" s="1">
        <v>0</v>
      </c>
      <c r="BZ523" s="1">
        <v>0</v>
      </c>
      <c r="CA523" s="1">
        <v>1</v>
      </c>
      <c r="CB523" s="1">
        <v>0</v>
      </c>
      <c r="CC523" s="1">
        <v>0</v>
      </c>
      <c r="CD523" s="1" t="s">
        <v>117</v>
      </c>
      <c r="CE523" s="1" t="s">
        <v>117</v>
      </c>
      <c r="CF523" s="1" t="s">
        <v>117</v>
      </c>
      <c r="CG523" s="1" t="s">
        <v>114</v>
      </c>
      <c r="CH523" s="1" t="s">
        <v>114</v>
      </c>
      <c r="CI523" s="1" t="s">
        <v>117</v>
      </c>
      <c r="CJ523" s="1" t="s">
        <v>117</v>
      </c>
      <c r="CK523" s="1" t="s">
        <v>112</v>
      </c>
      <c r="CL523" s="1">
        <v>0</v>
      </c>
      <c r="CM523" s="1">
        <v>0</v>
      </c>
      <c r="CN523" s="1" t="s">
        <v>142</v>
      </c>
      <c r="CO523" s="1" t="s">
        <v>183</v>
      </c>
      <c r="CP523" s="1">
        <v>0</v>
      </c>
      <c r="CR523" s="1" t="s">
        <v>1303</v>
      </c>
      <c r="CS523" s="1" t="s">
        <v>136</v>
      </c>
      <c r="CT523" s="1" t="s">
        <v>156</v>
      </c>
      <c r="CU523" s="8">
        <v>5</v>
      </c>
      <c r="CV523" s="1" t="s">
        <v>1908</v>
      </c>
      <c r="CW523" s="1" t="s">
        <v>1908</v>
      </c>
      <c r="CX523" s="1">
        <v>7</v>
      </c>
      <c r="CY523" s="10">
        <f t="shared" si="56"/>
        <v>1</v>
      </c>
      <c r="CZ523" s="3">
        <v>10.5951</v>
      </c>
      <c r="DA523" s="3">
        <v>9.7547099999999993</v>
      </c>
      <c r="DB523" s="6">
        <f t="shared" si="57"/>
        <v>7.5</v>
      </c>
      <c r="DC523" s="9">
        <v>0</v>
      </c>
      <c r="DD523" s="7">
        <v>0</v>
      </c>
      <c r="DE523" s="7">
        <v>0</v>
      </c>
      <c r="DF523" s="1">
        <v>12485</v>
      </c>
      <c r="DG523" s="1">
        <f t="shared" si="58"/>
        <v>12485</v>
      </c>
      <c r="DH523" s="9">
        <f t="shared" si="59"/>
        <v>3</v>
      </c>
      <c r="DI523" s="1">
        <v>624</v>
      </c>
      <c r="DJ523" s="1">
        <f t="shared" si="60"/>
        <v>624</v>
      </c>
      <c r="DK523" s="9">
        <f t="shared" si="61"/>
        <v>2</v>
      </c>
      <c r="DL523" s="4">
        <v>10</v>
      </c>
      <c r="DN523">
        <f>(DL523*InputWeights!$C$7+DB523*InputWeights!$C$6)</f>
        <v>8.75</v>
      </c>
      <c r="DO523">
        <f>(DD523*InputWeights!$C$12+DE523*InputWeights!$C$10+CU523*InputWeights!$C$11)</f>
        <v>2</v>
      </c>
      <c r="DP523">
        <f>(DC523*InputWeights!$C$18+DK523*InputWeights!$C$16+DH523*InputWeights!$C$15+CY523*InputWeights!$C$17)</f>
        <v>1.9000000000000001</v>
      </c>
      <c r="DR523">
        <f>DN523*InputWeights!$C$5+DO523*InputWeights!$C$9+DP523*InputWeights!$C$14</f>
        <v>39.85</v>
      </c>
      <c r="DS523">
        <f>((_xlfn.RANK.EQ(DR523,$DR$2:$DR$6635,0))/(COUNT(DR$2:$DR$6635)))*100</f>
        <v>35.341909275558564</v>
      </c>
      <c r="DT523">
        <f t="shared" si="62"/>
        <v>0</v>
      </c>
    </row>
    <row r="524" spans="1:124" x14ac:dyDescent="0.25">
      <c r="A524" s="1" t="s">
        <v>3252</v>
      </c>
      <c r="B524" s="1" t="s">
        <v>2625</v>
      </c>
      <c r="C524" s="1" t="s">
        <v>2626</v>
      </c>
      <c r="D524" s="1" t="s">
        <v>110</v>
      </c>
      <c r="E524" s="1" t="s">
        <v>411</v>
      </c>
      <c r="F524" s="1">
        <v>2009</v>
      </c>
      <c r="G524" s="1">
        <v>230006000</v>
      </c>
      <c r="H524" s="1">
        <v>0</v>
      </c>
      <c r="I524" s="1">
        <v>1975</v>
      </c>
      <c r="J524" s="1">
        <v>1997</v>
      </c>
      <c r="K524" s="1" t="s">
        <v>112</v>
      </c>
      <c r="L524" s="1" t="s">
        <v>110</v>
      </c>
      <c r="M524" s="1">
        <v>24</v>
      </c>
      <c r="N524" s="1" t="s">
        <v>358</v>
      </c>
      <c r="O524" s="1">
        <v>2</v>
      </c>
      <c r="Q524" s="1" t="s">
        <v>114</v>
      </c>
      <c r="R524" s="1">
        <v>4</v>
      </c>
      <c r="S524" s="1" t="s">
        <v>1135</v>
      </c>
      <c r="T524" s="1">
        <v>163</v>
      </c>
      <c r="V524" s="1">
        <v>3693</v>
      </c>
      <c r="W524" s="1" t="s">
        <v>116</v>
      </c>
      <c r="X524" s="1" t="s">
        <v>117</v>
      </c>
      <c r="Y524" s="1" t="s">
        <v>3253</v>
      </c>
      <c r="AA524" s="1" t="s">
        <v>133</v>
      </c>
      <c r="AC524" s="1" t="s">
        <v>2849</v>
      </c>
      <c r="AD524" s="1" t="s">
        <v>160</v>
      </c>
      <c r="AE524" s="1" t="s">
        <v>426</v>
      </c>
      <c r="AF524" s="1" t="s">
        <v>124</v>
      </c>
      <c r="AG524" s="1" t="s">
        <v>116</v>
      </c>
      <c r="AH524" s="1" t="s">
        <v>124</v>
      </c>
      <c r="AI524" s="1" t="s">
        <v>150</v>
      </c>
      <c r="AJ524" s="1" t="s">
        <v>112</v>
      </c>
      <c r="AK524" s="1" t="s">
        <v>125</v>
      </c>
      <c r="AL524" s="1" t="s">
        <v>416</v>
      </c>
      <c r="AM524" s="1" t="s">
        <v>416</v>
      </c>
      <c r="AN524" s="1" t="s">
        <v>416</v>
      </c>
      <c r="AO524" s="1">
        <v>41387</v>
      </c>
      <c r="AP524" s="1">
        <v>102264</v>
      </c>
      <c r="AQ524" s="1">
        <v>4311</v>
      </c>
      <c r="AR524" s="1" t="s">
        <v>110</v>
      </c>
      <c r="AS524" s="1">
        <v>0</v>
      </c>
      <c r="AT524" s="1">
        <v>2009</v>
      </c>
      <c r="AU524" s="2">
        <v>0</v>
      </c>
      <c r="AV524" s="2">
        <v>2009</v>
      </c>
      <c r="BB524" s="1" t="s">
        <v>129</v>
      </c>
      <c r="BC524" s="1" t="s">
        <v>704</v>
      </c>
      <c r="BD524" s="1">
        <v>80</v>
      </c>
      <c r="BE524" s="1" t="s">
        <v>131</v>
      </c>
      <c r="BF524" s="1">
        <v>0</v>
      </c>
      <c r="BG524" s="1">
        <v>1</v>
      </c>
      <c r="BH524" s="1">
        <v>1</v>
      </c>
      <c r="BI524" s="1" t="s">
        <v>131</v>
      </c>
      <c r="BJ524" s="1" t="s">
        <v>182</v>
      </c>
      <c r="BK524" s="1" t="s">
        <v>112</v>
      </c>
      <c r="BN524" s="1" t="s">
        <v>133</v>
      </c>
      <c r="BR524" s="1" t="s">
        <v>133</v>
      </c>
      <c r="BU524" s="1" t="s">
        <v>112</v>
      </c>
      <c r="BV524" s="1" t="s">
        <v>114</v>
      </c>
      <c r="BW524" s="1" t="s">
        <v>112</v>
      </c>
      <c r="BX524" s="1">
        <v>0</v>
      </c>
      <c r="BZ524" s="1">
        <v>0</v>
      </c>
      <c r="CA524" s="1">
        <v>1</v>
      </c>
      <c r="CB524" s="1">
        <v>0</v>
      </c>
      <c r="CC524" s="1">
        <v>0</v>
      </c>
      <c r="CD524" s="1" t="s">
        <v>110</v>
      </c>
      <c r="CE524" s="1" t="s">
        <v>114</v>
      </c>
      <c r="CF524" s="1" t="s">
        <v>110</v>
      </c>
      <c r="CG524" s="1" t="s">
        <v>116</v>
      </c>
      <c r="CH524" s="1" t="s">
        <v>117</v>
      </c>
      <c r="CI524" s="1" t="s">
        <v>117</v>
      </c>
      <c r="CJ524" s="1" t="s">
        <v>117</v>
      </c>
      <c r="CK524" s="1" t="s">
        <v>112</v>
      </c>
      <c r="CL524" s="1">
        <v>3</v>
      </c>
      <c r="CM524" s="1">
        <v>1</v>
      </c>
      <c r="CN524" s="1" t="s">
        <v>142</v>
      </c>
      <c r="CO524" s="1" t="s">
        <v>183</v>
      </c>
      <c r="CP524" s="1">
        <v>0</v>
      </c>
      <c r="CQ524" s="1" t="s">
        <v>135</v>
      </c>
      <c r="CR524" s="1" t="s">
        <v>135</v>
      </c>
      <c r="CS524" s="1" t="s">
        <v>184</v>
      </c>
      <c r="CT524" s="1" t="s">
        <v>184</v>
      </c>
      <c r="CU524" s="8">
        <v>7.5</v>
      </c>
      <c r="CV524" s="1" t="s">
        <v>3254</v>
      </c>
      <c r="CW524" s="1" t="s">
        <v>3254</v>
      </c>
      <c r="CX524" s="1">
        <v>4</v>
      </c>
      <c r="CY524" s="10">
        <f t="shared" si="56"/>
        <v>2.5</v>
      </c>
      <c r="CZ524" s="3">
        <v>8.6</v>
      </c>
      <c r="DA524" s="3">
        <v>4.5999999999999996</v>
      </c>
      <c r="DB524" s="6">
        <f t="shared" si="57"/>
        <v>2.5</v>
      </c>
      <c r="DC524" s="9">
        <v>10</v>
      </c>
      <c r="DD524" s="7">
        <v>0</v>
      </c>
      <c r="DE524" s="7">
        <v>0</v>
      </c>
      <c r="DF524" s="1">
        <v>3693</v>
      </c>
      <c r="DG524" s="1">
        <f t="shared" si="58"/>
        <v>7386</v>
      </c>
      <c r="DH524" s="9">
        <f t="shared" si="59"/>
        <v>2</v>
      </c>
      <c r="DI524" s="1">
        <v>461</v>
      </c>
      <c r="DJ524" s="1">
        <f t="shared" si="60"/>
        <v>922</v>
      </c>
      <c r="DK524" s="9">
        <f t="shared" si="61"/>
        <v>2</v>
      </c>
      <c r="DL524" s="4">
        <v>10</v>
      </c>
      <c r="DN524">
        <f>(DL524*InputWeights!$C$7+DB524*InputWeights!$C$6)</f>
        <v>6.25</v>
      </c>
      <c r="DO524">
        <f>(DD524*InputWeights!$C$12+DE524*InputWeights!$C$10+CU524*InputWeights!$C$11)</f>
        <v>3</v>
      </c>
      <c r="DP524">
        <f>(DC524*InputWeights!$C$18+DK524*InputWeights!$C$16+DH524*InputWeights!$C$15+CY524*InputWeights!$C$17)</f>
        <v>2.95</v>
      </c>
      <c r="DR524">
        <f>DN524*InputWeights!$C$5+DO524*InputWeights!$C$9+DP524*InputWeights!$C$14</f>
        <v>39.549999999999997</v>
      </c>
      <c r="DS524">
        <f>((_xlfn.RANK.EQ(DR524,$DR$2:$DR$6635,0))/(COUNT(DR$2:$DR$6635)))*100</f>
        <v>35.409614082599866</v>
      </c>
      <c r="DT524">
        <f t="shared" si="62"/>
        <v>0</v>
      </c>
    </row>
    <row r="525" spans="1:124" x14ac:dyDescent="0.25">
      <c r="A525" s="1" t="s">
        <v>107</v>
      </c>
      <c r="B525" s="1" t="s">
        <v>108</v>
      </c>
      <c r="C525" s="1" t="s">
        <v>109</v>
      </c>
      <c r="D525" s="1" t="s">
        <v>110</v>
      </c>
      <c r="E525" s="1" t="s">
        <v>241</v>
      </c>
      <c r="F525" s="1">
        <v>2991</v>
      </c>
      <c r="G525" s="1">
        <v>3000</v>
      </c>
      <c r="H525" s="1">
        <v>0</v>
      </c>
      <c r="I525" s="1">
        <v>1931</v>
      </c>
      <c r="J525" s="1">
        <v>2010</v>
      </c>
      <c r="K525" s="1" t="s">
        <v>112</v>
      </c>
      <c r="L525" s="1" t="s">
        <v>110</v>
      </c>
      <c r="M525" s="1">
        <v>24</v>
      </c>
      <c r="N525" s="1" t="s">
        <v>177</v>
      </c>
      <c r="O525" s="1">
        <v>2</v>
      </c>
      <c r="Q525" s="1" t="s">
        <v>114</v>
      </c>
      <c r="R525" s="1">
        <v>2</v>
      </c>
      <c r="S525" s="1" t="s">
        <v>115</v>
      </c>
      <c r="T525" s="1">
        <v>130</v>
      </c>
      <c r="V525" s="1">
        <v>9305</v>
      </c>
      <c r="W525" s="1" t="s">
        <v>116</v>
      </c>
      <c r="X525" s="1" t="s">
        <v>117</v>
      </c>
      <c r="Y525" s="1" t="s">
        <v>159</v>
      </c>
      <c r="Z525" s="1" t="s">
        <v>119</v>
      </c>
      <c r="AA525" s="1" t="s">
        <v>120</v>
      </c>
      <c r="AC525" s="1" t="s">
        <v>234</v>
      </c>
      <c r="AD525" s="1" t="s">
        <v>242</v>
      </c>
      <c r="AE525" s="1" t="s">
        <v>123</v>
      </c>
      <c r="AF525" s="1" t="s">
        <v>124</v>
      </c>
      <c r="AG525" s="1" t="s">
        <v>125</v>
      </c>
      <c r="AH525" s="1" t="s">
        <v>124</v>
      </c>
      <c r="AI525" s="1" t="s">
        <v>112</v>
      </c>
      <c r="AJ525" s="1" t="s">
        <v>112</v>
      </c>
      <c r="AK525" s="1" t="s">
        <v>125</v>
      </c>
      <c r="AL525" s="1" t="s">
        <v>178</v>
      </c>
      <c r="AM525" s="1" t="s">
        <v>235</v>
      </c>
      <c r="AN525" s="1" t="s">
        <v>210</v>
      </c>
      <c r="AO525" s="1">
        <v>1314</v>
      </c>
      <c r="AP525" s="1">
        <v>102264</v>
      </c>
      <c r="AQ525" s="1">
        <v>130</v>
      </c>
      <c r="AR525" s="1" t="s">
        <v>110</v>
      </c>
      <c r="AS525" s="1">
        <v>64135</v>
      </c>
      <c r="AT525" s="1">
        <v>67126</v>
      </c>
      <c r="AU525" s="2">
        <v>64135</v>
      </c>
      <c r="AV525" s="2">
        <v>67126</v>
      </c>
      <c r="BB525" s="1" t="s">
        <v>129</v>
      </c>
      <c r="BC525" s="1" t="s">
        <v>180</v>
      </c>
      <c r="BD525" s="1">
        <v>82</v>
      </c>
      <c r="BE525" s="1" t="s">
        <v>131</v>
      </c>
      <c r="BF525" s="1">
        <v>0</v>
      </c>
      <c r="BG525" s="1">
        <v>4</v>
      </c>
      <c r="BH525" s="1">
        <v>4</v>
      </c>
      <c r="BI525" s="1" t="s">
        <v>226</v>
      </c>
      <c r="BJ525" s="1" t="s">
        <v>182</v>
      </c>
      <c r="BK525" s="1" t="s">
        <v>112</v>
      </c>
      <c r="BN525" s="1" t="s">
        <v>133</v>
      </c>
      <c r="BR525" s="1" t="s">
        <v>133</v>
      </c>
      <c r="BU525" s="1" t="s">
        <v>112</v>
      </c>
      <c r="BV525" s="1" t="s">
        <v>114</v>
      </c>
      <c r="BW525" s="1" t="s">
        <v>112</v>
      </c>
      <c r="BX525" s="1">
        <v>0</v>
      </c>
      <c r="BZ525" s="1">
        <v>0</v>
      </c>
      <c r="CA525" s="1">
        <v>1</v>
      </c>
      <c r="CB525" s="1">
        <v>0</v>
      </c>
      <c r="CC525" s="1">
        <v>0</v>
      </c>
      <c r="CD525" s="1" t="s">
        <v>110</v>
      </c>
      <c r="CE525" s="1" t="s">
        <v>114</v>
      </c>
      <c r="CF525" s="1" t="s">
        <v>110</v>
      </c>
      <c r="CG525" s="1" t="s">
        <v>117</v>
      </c>
      <c r="CH525" s="1" t="s">
        <v>117</v>
      </c>
      <c r="CI525" s="1" t="s">
        <v>117</v>
      </c>
      <c r="CJ525" s="1" t="s">
        <v>117</v>
      </c>
      <c r="CK525" s="1" t="s">
        <v>125</v>
      </c>
      <c r="CL525" s="1">
        <v>25</v>
      </c>
      <c r="CM525" s="1">
        <v>3</v>
      </c>
      <c r="CN525" s="1" t="s">
        <v>142</v>
      </c>
      <c r="CO525" s="1" t="s">
        <v>183</v>
      </c>
      <c r="CP525" s="1">
        <v>0</v>
      </c>
      <c r="CQ525" s="1" t="s">
        <v>135</v>
      </c>
      <c r="CR525" s="1" t="s">
        <v>135</v>
      </c>
      <c r="CS525" s="1" t="s">
        <v>184</v>
      </c>
      <c r="CT525" s="1" t="s">
        <v>156</v>
      </c>
      <c r="CU525" s="8">
        <v>5</v>
      </c>
      <c r="CV525" s="1" t="s">
        <v>243</v>
      </c>
      <c r="CW525" s="1" t="s">
        <v>243</v>
      </c>
      <c r="CX525" s="1">
        <v>3</v>
      </c>
      <c r="CY525" s="10">
        <f t="shared" si="56"/>
        <v>7.5</v>
      </c>
      <c r="CZ525" s="3">
        <v>5.5400400000000003</v>
      </c>
      <c r="DA525" s="3">
        <v>2.7961399999999998</v>
      </c>
      <c r="DB525" s="6">
        <f t="shared" si="57"/>
        <v>1</v>
      </c>
      <c r="DC525" s="9">
        <v>0</v>
      </c>
      <c r="DD525" s="7">
        <v>0</v>
      </c>
      <c r="DE525" s="7">
        <v>0</v>
      </c>
      <c r="DF525" s="1">
        <v>9305</v>
      </c>
      <c r="DG525" s="1">
        <f t="shared" si="58"/>
        <v>18610</v>
      </c>
      <c r="DH525" s="9">
        <f t="shared" si="59"/>
        <v>4</v>
      </c>
      <c r="DI525" s="1">
        <v>425</v>
      </c>
      <c r="DJ525" s="1">
        <f t="shared" si="60"/>
        <v>850</v>
      </c>
      <c r="DK525" s="9">
        <f t="shared" si="61"/>
        <v>2</v>
      </c>
      <c r="DL525" s="4">
        <v>10</v>
      </c>
      <c r="DN525">
        <f>(DL525*InputWeights!$C$7+DB525*InputWeights!$C$6)</f>
        <v>5.5</v>
      </c>
      <c r="DO525">
        <f>(DD525*InputWeights!$C$12+DE525*InputWeights!$C$10+CU525*InputWeights!$C$11)</f>
        <v>2</v>
      </c>
      <c r="DP525">
        <f>(DC525*InputWeights!$C$18+DK525*InputWeights!$C$16+DH525*InputWeights!$C$15+CY525*InputWeights!$C$17)</f>
        <v>4.25</v>
      </c>
      <c r="DR525">
        <f>DN525*InputWeights!$C$5+DO525*InputWeights!$C$9+DP525*InputWeights!$C$14</f>
        <v>39.5</v>
      </c>
      <c r="DS525">
        <f>((_xlfn.RANK.EQ(DR525,$DR$2:$DR$6635,0))/(COUNT(DR$2:$DR$6635)))*100</f>
        <v>35.477318889641161</v>
      </c>
      <c r="DT525">
        <f t="shared" si="62"/>
        <v>0</v>
      </c>
    </row>
    <row r="526" spans="1:124" x14ac:dyDescent="0.25">
      <c r="A526" s="1" t="s">
        <v>1006</v>
      </c>
      <c r="B526" s="1" t="s">
        <v>108</v>
      </c>
      <c r="C526" s="1" t="s">
        <v>109</v>
      </c>
      <c r="D526" s="1" t="s">
        <v>110</v>
      </c>
      <c r="E526" s="1" t="s">
        <v>191</v>
      </c>
      <c r="F526" s="1">
        <v>3075</v>
      </c>
      <c r="G526" s="1">
        <v>2200</v>
      </c>
      <c r="H526" s="1">
        <v>0</v>
      </c>
      <c r="I526" s="1">
        <v>2000</v>
      </c>
      <c r="J526" s="1">
        <v>2000</v>
      </c>
      <c r="K526" s="1" t="s">
        <v>112</v>
      </c>
      <c r="L526" s="1" t="s">
        <v>110</v>
      </c>
      <c r="M526" s="1">
        <v>27</v>
      </c>
      <c r="N526" s="1" t="s">
        <v>113</v>
      </c>
      <c r="O526" s="1">
        <v>2</v>
      </c>
      <c r="Q526" s="1" t="s">
        <v>114</v>
      </c>
      <c r="R526" s="1">
        <v>4</v>
      </c>
      <c r="S526" s="1" t="s">
        <v>1007</v>
      </c>
      <c r="T526" s="1">
        <v>221</v>
      </c>
      <c r="V526" s="1">
        <v>7757</v>
      </c>
      <c r="W526" s="1" t="s">
        <v>114</v>
      </c>
      <c r="X526" s="1" t="s">
        <v>117</v>
      </c>
      <c r="Y526" s="1" t="s">
        <v>1008</v>
      </c>
      <c r="Z526" s="1" t="s">
        <v>119</v>
      </c>
      <c r="AA526" s="1" t="s">
        <v>1009</v>
      </c>
      <c r="AC526" s="1" t="s">
        <v>218</v>
      </c>
      <c r="AD526" s="1" t="s">
        <v>160</v>
      </c>
      <c r="AE526" s="1" t="s">
        <v>364</v>
      </c>
      <c r="AF526" s="1" t="s">
        <v>124</v>
      </c>
      <c r="AG526" s="1" t="s">
        <v>125</v>
      </c>
      <c r="AH526" s="1" t="s">
        <v>124</v>
      </c>
      <c r="AI526" s="1" t="s">
        <v>112</v>
      </c>
      <c r="AJ526" s="1" t="s">
        <v>112</v>
      </c>
      <c r="AK526" s="1" t="s">
        <v>125</v>
      </c>
      <c r="AL526" s="1" t="s">
        <v>178</v>
      </c>
      <c r="AM526" s="1" t="s">
        <v>1010</v>
      </c>
      <c r="AN526" s="1" t="s">
        <v>1011</v>
      </c>
      <c r="AO526" s="1">
        <v>2589</v>
      </c>
      <c r="AP526" s="1">
        <v>102264</v>
      </c>
      <c r="AQ526" s="1">
        <v>213</v>
      </c>
      <c r="AR526" s="1" t="s">
        <v>110</v>
      </c>
      <c r="AS526" s="1">
        <v>45530</v>
      </c>
      <c r="AT526" s="1">
        <v>48605</v>
      </c>
      <c r="AU526" s="2">
        <v>45530</v>
      </c>
      <c r="AV526" s="2">
        <v>48605</v>
      </c>
      <c r="BB526" s="1" t="s">
        <v>129</v>
      </c>
      <c r="BC526" s="1" t="s">
        <v>704</v>
      </c>
      <c r="BD526" s="1">
        <v>81</v>
      </c>
      <c r="BE526" s="1" t="s">
        <v>131</v>
      </c>
      <c r="BF526" s="1">
        <v>0</v>
      </c>
      <c r="BG526" s="1">
        <v>2</v>
      </c>
      <c r="BH526" s="1">
        <v>2</v>
      </c>
      <c r="BI526" s="1" t="s">
        <v>549</v>
      </c>
      <c r="BK526" s="1" t="s">
        <v>112</v>
      </c>
      <c r="BN526" s="1" t="s">
        <v>133</v>
      </c>
      <c r="BR526" s="1" t="s">
        <v>133</v>
      </c>
      <c r="BU526" s="1" t="s">
        <v>112</v>
      </c>
      <c r="BV526" s="1" t="s">
        <v>114</v>
      </c>
      <c r="BW526" s="1" t="s">
        <v>112</v>
      </c>
      <c r="BX526" s="1">
        <v>0</v>
      </c>
      <c r="BZ526" s="1">
        <v>1</v>
      </c>
      <c r="CA526" s="1">
        <v>1</v>
      </c>
      <c r="CB526" s="1">
        <v>0</v>
      </c>
      <c r="CC526" s="1">
        <v>0</v>
      </c>
      <c r="CD526" s="1" t="s">
        <v>110</v>
      </c>
      <c r="CE526" s="1" t="s">
        <v>114</v>
      </c>
      <c r="CF526" s="1" t="s">
        <v>110</v>
      </c>
      <c r="CG526" s="1" t="s">
        <v>110</v>
      </c>
      <c r="CH526" s="1" t="s">
        <v>110</v>
      </c>
      <c r="CI526" s="1" t="s">
        <v>117</v>
      </c>
      <c r="CJ526" s="1" t="s">
        <v>117</v>
      </c>
      <c r="CK526" s="1" t="s">
        <v>112</v>
      </c>
      <c r="CL526" s="1">
        <v>1</v>
      </c>
      <c r="CM526" s="1">
        <v>1</v>
      </c>
      <c r="CN526" s="1" t="s">
        <v>155</v>
      </c>
      <c r="CP526" s="1">
        <v>0</v>
      </c>
      <c r="CQ526" s="1" t="s">
        <v>143</v>
      </c>
      <c r="CR526" s="1" t="s">
        <v>143</v>
      </c>
      <c r="CS526" s="1" t="s">
        <v>136</v>
      </c>
      <c r="CT526" s="1" t="s">
        <v>156</v>
      </c>
      <c r="CU526" s="8">
        <v>5</v>
      </c>
      <c r="CV526" s="1" t="s">
        <v>1012</v>
      </c>
      <c r="CW526" s="1" t="s">
        <v>1012</v>
      </c>
      <c r="CX526" s="1">
        <v>3</v>
      </c>
      <c r="CY526" s="10">
        <f t="shared" si="56"/>
        <v>7.5</v>
      </c>
      <c r="CZ526" s="3">
        <v>25.3</v>
      </c>
      <c r="DA526" s="3">
        <v>0</v>
      </c>
      <c r="DB526" s="6">
        <f t="shared" si="57"/>
        <v>1</v>
      </c>
      <c r="DC526" s="9">
        <v>0</v>
      </c>
      <c r="DD526" s="7">
        <v>0</v>
      </c>
      <c r="DE526" s="7">
        <v>0</v>
      </c>
      <c r="DF526" s="1">
        <v>7757</v>
      </c>
      <c r="DG526" s="1">
        <f t="shared" si="58"/>
        <v>15514</v>
      </c>
      <c r="DH526" s="9">
        <f t="shared" si="59"/>
        <v>4</v>
      </c>
      <c r="DI526" s="1">
        <v>413</v>
      </c>
      <c r="DJ526" s="1">
        <f t="shared" si="60"/>
        <v>826</v>
      </c>
      <c r="DK526" s="9">
        <f t="shared" si="61"/>
        <v>2</v>
      </c>
      <c r="DL526" s="4">
        <v>10</v>
      </c>
      <c r="DN526">
        <f>(DL526*InputWeights!$C$7+DB526*InputWeights!$C$6)</f>
        <v>5.5</v>
      </c>
      <c r="DO526">
        <f>(DD526*InputWeights!$C$12+DE526*InputWeights!$C$10+CU526*InputWeights!$C$11)</f>
        <v>2</v>
      </c>
      <c r="DP526">
        <f>(DC526*InputWeights!$C$18+DK526*InputWeights!$C$16+DH526*InputWeights!$C$15+CY526*InputWeights!$C$17)</f>
        <v>4.25</v>
      </c>
      <c r="DR526">
        <f>DN526*InputWeights!$C$5+DO526*InputWeights!$C$9+DP526*InputWeights!$C$14</f>
        <v>39.5</v>
      </c>
      <c r="DS526">
        <f>((_xlfn.RANK.EQ(DR526,$DR$2:$DR$6635,0))/(COUNT(DR$2:$DR$6635)))*100</f>
        <v>35.477318889641161</v>
      </c>
      <c r="DT526">
        <f t="shared" si="62"/>
        <v>0</v>
      </c>
    </row>
    <row r="527" spans="1:124" x14ac:dyDescent="0.25">
      <c r="A527" s="1" t="s">
        <v>2352</v>
      </c>
      <c r="B527" s="1" t="s">
        <v>108</v>
      </c>
      <c r="C527" s="1" t="s">
        <v>109</v>
      </c>
      <c r="D527" s="1" t="s">
        <v>397</v>
      </c>
      <c r="E527" s="1" t="s">
        <v>411</v>
      </c>
      <c r="F527" s="1">
        <v>422</v>
      </c>
      <c r="G527" s="1">
        <v>1</v>
      </c>
      <c r="H527" s="1">
        <v>0</v>
      </c>
      <c r="I527" s="1">
        <v>0</v>
      </c>
      <c r="J527" s="1">
        <v>0</v>
      </c>
      <c r="K527" s="1" t="s">
        <v>183</v>
      </c>
      <c r="L527" s="1" t="s">
        <v>114</v>
      </c>
      <c r="M527" s="1">
        <v>30</v>
      </c>
      <c r="N527" s="1" t="s">
        <v>358</v>
      </c>
      <c r="O527" s="1">
        <v>2</v>
      </c>
      <c r="Q527" s="1" t="s">
        <v>117</v>
      </c>
      <c r="R527" s="1">
        <v>0</v>
      </c>
      <c r="T527" s="1">
        <v>188</v>
      </c>
      <c r="V527" s="1">
        <v>9841</v>
      </c>
      <c r="W527" s="1" t="s">
        <v>116</v>
      </c>
      <c r="X527" s="1" t="s">
        <v>117</v>
      </c>
      <c r="Y527" s="1" t="s">
        <v>1675</v>
      </c>
      <c r="AA527" s="1" t="s">
        <v>133</v>
      </c>
      <c r="AC527" s="1" t="s">
        <v>2353</v>
      </c>
      <c r="AD527" s="1" t="s">
        <v>2354</v>
      </c>
      <c r="AF527" s="1" t="s">
        <v>124</v>
      </c>
      <c r="AG527" s="1" t="s">
        <v>112</v>
      </c>
      <c r="AH527" s="1" t="s">
        <v>124</v>
      </c>
      <c r="AI527" s="1" t="s">
        <v>112</v>
      </c>
      <c r="AJ527" s="1" t="s">
        <v>112</v>
      </c>
      <c r="AK527" s="1" t="s">
        <v>112</v>
      </c>
      <c r="AL527" s="1" t="s">
        <v>416</v>
      </c>
      <c r="AM527" s="1" t="s">
        <v>416</v>
      </c>
      <c r="AO527" s="1">
        <v>5682</v>
      </c>
      <c r="AP527" s="1">
        <v>102264</v>
      </c>
      <c r="AQ527" s="1">
        <v>12866</v>
      </c>
      <c r="AR527" s="1" t="s">
        <v>110</v>
      </c>
      <c r="AS527" s="1">
        <v>0</v>
      </c>
      <c r="AT527" s="1">
        <v>422</v>
      </c>
      <c r="AU527" s="2">
        <v>0</v>
      </c>
      <c r="AV527" s="2">
        <v>422</v>
      </c>
      <c r="BB527" s="1" t="s">
        <v>129</v>
      </c>
      <c r="BC527" s="1" t="s">
        <v>247</v>
      </c>
      <c r="BD527" s="1">
        <v>0</v>
      </c>
      <c r="BE527" s="1" t="s">
        <v>131</v>
      </c>
      <c r="BF527" s="1">
        <v>0</v>
      </c>
      <c r="BG527" s="1">
        <v>0</v>
      </c>
      <c r="BH527" s="1">
        <v>0</v>
      </c>
      <c r="BK527" s="1" t="s">
        <v>112</v>
      </c>
      <c r="BN527" s="1" t="s">
        <v>133</v>
      </c>
      <c r="BR527" s="1" t="s">
        <v>133</v>
      </c>
      <c r="BU527" s="1" t="s">
        <v>112</v>
      </c>
      <c r="BX527" s="1">
        <v>0</v>
      </c>
      <c r="BZ527" s="1">
        <v>0</v>
      </c>
      <c r="CA527" s="1">
        <v>4</v>
      </c>
      <c r="CB527" s="1">
        <v>0</v>
      </c>
      <c r="CC527" s="1">
        <v>0</v>
      </c>
      <c r="CE527" s="1" t="s">
        <v>117</v>
      </c>
      <c r="CF527" s="1" t="s">
        <v>110</v>
      </c>
      <c r="CK527" s="1" t="s">
        <v>112</v>
      </c>
      <c r="CL527" s="1">
        <v>0</v>
      </c>
      <c r="CM527" s="1">
        <v>0</v>
      </c>
      <c r="CP527" s="1">
        <v>0</v>
      </c>
      <c r="CQ527" s="1" t="s">
        <v>417</v>
      </c>
      <c r="CS527" s="1" t="s">
        <v>418</v>
      </c>
      <c r="CT527" s="1" t="s">
        <v>418</v>
      </c>
      <c r="CU527" s="8">
        <v>5</v>
      </c>
      <c r="CV527" s="1" t="s">
        <v>2355</v>
      </c>
      <c r="CW527" s="1" t="s">
        <v>2355</v>
      </c>
      <c r="CX527" s="1">
        <v>4</v>
      </c>
      <c r="CY527" s="10">
        <f t="shared" si="56"/>
        <v>2.5</v>
      </c>
      <c r="CZ527" s="3">
        <v>12.5097</v>
      </c>
      <c r="DA527" s="3">
        <v>8.4676200000000001</v>
      </c>
      <c r="DB527" s="6">
        <f t="shared" si="57"/>
        <v>5</v>
      </c>
      <c r="DC527" s="9">
        <v>10</v>
      </c>
      <c r="DD527" s="7">
        <v>0</v>
      </c>
      <c r="DE527" s="7">
        <v>0</v>
      </c>
      <c r="DF527" s="1">
        <v>9841</v>
      </c>
      <c r="DG527" s="1">
        <f t="shared" si="58"/>
        <v>9841</v>
      </c>
      <c r="DH527" s="9">
        <f t="shared" si="59"/>
        <v>2</v>
      </c>
      <c r="DI527" s="1">
        <v>0</v>
      </c>
      <c r="DJ527" s="1">
        <f t="shared" si="60"/>
        <v>0</v>
      </c>
      <c r="DK527" s="9">
        <f t="shared" si="61"/>
        <v>1</v>
      </c>
      <c r="DL527" s="4">
        <v>10</v>
      </c>
      <c r="DN527">
        <f>(DL527*InputWeights!$C$7+DB527*InputWeights!$C$6)</f>
        <v>7.5</v>
      </c>
      <c r="DO527">
        <f>(DD527*InputWeights!$C$12+DE527*InputWeights!$C$10+CU527*InputWeights!$C$11)</f>
        <v>2</v>
      </c>
      <c r="DP527">
        <f>(DC527*InputWeights!$C$18+DK527*InputWeights!$C$16+DH527*InputWeights!$C$15+CY527*InputWeights!$C$17)</f>
        <v>2.75</v>
      </c>
      <c r="DR527">
        <f>DN527*InputWeights!$C$5+DO527*InputWeights!$C$9+DP527*InputWeights!$C$14</f>
        <v>39.5</v>
      </c>
      <c r="DS527">
        <f>((_xlfn.RANK.EQ(DR527,$DR$2:$DR$6635,0))/(COUNT(DR$2:$DR$6635)))*100</f>
        <v>35.477318889641161</v>
      </c>
      <c r="DT527">
        <f t="shared" si="62"/>
        <v>0</v>
      </c>
    </row>
    <row r="528" spans="1:124" x14ac:dyDescent="0.25">
      <c r="A528" s="1" t="s">
        <v>2561</v>
      </c>
      <c r="B528" s="1" t="s">
        <v>108</v>
      </c>
      <c r="C528" s="1" t="s">
        <v>109</v>
      </c>
      <c r="D528" s="1" t="s">
        <v>397</v>
      </c>
      <c r="E528" s="1" t="s">
        <v>333</v>
      </c>
      <c r="F528" s="1">
        <v>792</v>
      </c>
      <c r="G528" s="1">
        <v>3</v>
      </c>
      <c r="H528" s="1">
        <v>0</v>
      </c>
      <c r="I528" s="1">
        <v>0</v>
      </c>
      <c r="J528" s="1">
        <v>0</v>
      </c>
      <c r="K528" s="1" t="s">
        <v>183</v>
      </c>
      <c r="L528" s="1" t="s">
        <v>114</v>
      </c>
      <c r="M528" s="1">
        <v>62</v>
      </c>
      <c r="N528" s="1" t="s">
        <v>358</v>
      </c>
      <c r="O528" s="1">
        <v>4</v>
      </c>
      <c r="Q528" s="1" t="s">
        <v>117</v>
      </c>
      <c r="R528" s="1">
        <v>0</v>
      </c>
      <c r="T528" s="1">
        <v>231</v>
      </c>
      <c r="V528" s="1">
        <v>7654</v>
      </c>
      <c r="W528" s="1" t="s">
        <v>116</v>
      </c>
      <c r="X528" s="1" t="s">
        <v>117</v>
      </c>
      <c r="Y528" s="1" t="s">
        <v>2215</v>
      </c>
      <c r="AA528" s="1" t="s">
        <v>133</v>
      </c>
      <c r="AC528" s="1" t="s">
        <v>2210</v>
      </c>
      <c r="AD528" s="1" t="s">
        <v>2211</v>
      </c>
      <c r="AF528" s="1" t="s">
        <v>124</v>
      </c>
      <c r="AG528" s="1" t="s">
        <v>125</v>
      </c>
      <c r="AH528" s="1" t="s">
        <v>124</v>
      </c>
      <c r="AI528" s="1" t="s">
        <v>112</v>
      </c>
      <c r="AJ528" s="1" t="s">
        <v>112</v>
      </c>
      <c r="AK528" s="1" t="s">
        <v>125</v>
      </c>
      <c r="AL528" s="1" t="s">
        <v>416</v>
      </c>
      <c r="AM528" s="1" t="s">
        <v>807</v>
      </c>
      <c r="AO528" s="1">
        <v>6054</v>
      </c>
      <c r="AP528" s="1">
        <v>102264</v>
      </c>
      <c r="AQ528" s="1">
        <v>11414</v>
      </c>
      <c r="AR528" s="1" t="s">
        <v>110</v>
      </c>
      <c r="AS528" s="1">
        <v>1267</v>
      </c>
      <c r="AT528" s="1">
        <v>2059</v>
      </c>
      <c r="AU528" s="2">
        <v>1267</v>
      </c>
      <c r="AV528" s="2">
        <v>2059</v>
      </c>
      <c r="BB528" s="1" t="s">
        <v>129</v>
      </c>
      <c r="BC528" s="1" t="s">
        <v>247</v>
      </c>
      <c r="BD528" s="1">
        <v>0</v>
      </c>
      <c r="BE528" s="1" t="s">
        <v>131</v>
      </c>
      <c r="BF528" s="1">
        <v>0</v>
      </c>
      <c r="BG528" s="1">
        <v>0</v>
      </c>
      <c r="BH528" s="1">
        <v>0</v>
      </c>
      <c r="BK528" s="1" t="s">
        <v>112</v>
      </c>
      <c r="BN528" s="1" t="s">
        <v>133</v>
      </c>
      <c r="BR528" s="1" t="s">
        <v>133</v>
      </c>
      <c r="BU528" s="1" t="s">
        <v>112</v>
      </c>
      <c r="BX528" s="1">
        <v>0</v>
      </c>
      <c r="BZ528" s="1">
        <v>0</v>
      </c>
      <c r="CA528" s="1">
        <v>4</v>
      </c>
      <c r="CB528" s="1">
        <v>0</v>
      </c>
      <c r="CC528" s="1">
        <v>0</v>
      </c>
      <c r="CE528" s="1" t="s">
        <v>117</v>
      </c>
      <c r="CF528" s="1" t="s">
        <v>110</v>
      </c>
      <c r="CK528" s="1" t="s">
        <v>112</v>
      </c>
      <c r="CL528" s="1">
        <v>0</v>
      </c>
      <c r="CM528" s="1">
        <v>0</v>
      </c>
      <c r="CP528" s="1">
        <v>0</v>
      </c>
      <c r="CQ528" s="1" t="s">
        <v>417</v>
      </c>
      <c r="CS528" s="1" t="s">
        <v>418</v>
      </c>
      <c r="CT528" s="1" t="s">
        <v>418</v>
      </c>
      <c r="CU528" s="8">
        <v>5</v>
      </c>
      <c r="CV528" s="1" t="s">
        <v>2564</v>
      </c>
      <c r="CW528" s="1" t="s">
        <v>2564</v>
      </c>
      <c r="CX528" s="1">
        <v>3</v>
      </c>
      <c r="CY528" s="10">
        <f t="shared" si="56"/>
        <v>7.5</v>
      </c>
      <c r="CZ528" s="3">
        <v>2.7050200000000002</v>
      </c>
      <c r="DA528" s="3">
        <v>1.9253499999999999</v>
      </c>
      <c r="DB528" s="6">
        <f t="shared" si="57"/>
        <v>1</v>
      </c>
      <c r="DC528" s="9">
        <v>10</v>
      </c>
      <c r="DD528" s="7">
        <v>0</v>
      </c>
      <c r="DE528" s="7">
        <v>0</v>
      </c>
      <c r="DF528" s="1">
        <v>7654</v>
      </c>
      <c r="DG528" s="1">
        <f t="shared" si="58"/>
        <v>7654</v>
      </c>
      <c r="DH528" s="9">
        <f t="shared" si="59"/>
        <v>2</v>
      </c>
      <c r="DI528" s="1">
        <v>383</v>
      </c>
      <c r="DJ528" s="1">
        <f t="shared" si="60"/>
        <v>383</v>
      </c>
      <c r="DK528" s="9">
        <f t="shared" si="61"/>
        <v>1</v>
      </c>
      <c r="DL528" s="4">
        <v>10</v>
      </c>
      <c r="DN528">
        <f>(DL528*InputWeights!$C$7+DB528*InputWeights!$C$6)</f>
        <v>5.5</v>
      </c>
      <c r="DO528">
        <f>(DD528*InputWeights!$C$12+DE528*InputWeights!$C$10+CU528*InputWeights!$C$11)</f>
        <v>2</v>
      </c>
      <c r="DP528">
        <f>(DC528*InputWeights!$C$18+DK528*InputWeights!$C$16+DH528*InputWeights!$C$15+CY528*InputWeights!$C$17)</f>
        <v>4.25</v>
      </c>
      <c r="DR528">
        <f>DN528*InputWeights!$C$5+DO528*InputWeights!$C$9+DP528*InputWeights!$C$14</f>
        <v>39.5</v>
      </c>
      <c r="DS528">
        <f>((_xlfn.RANK.EQ(DR528,$DR$2:$DR$6635,0))/(COUNT(DR$2:$DR$6635)))*100</f>
        <v>35.477318889641161</v>
      </c>
      <c r="DT528">
        <f t="shared" si="62"/>
        <v>0</v>
      </c>
    </row>
    <row r="529" spans="1:124" x14ac:dyDescent="0.25">
      <c r="A529" s="1" t="s">
        <v>2575</v>
      </c>
      <c r="B529" s="1" t="s">
        <v>108</v>
      </c>
      <c r="C529" s="1" t="s">
        <v>109</v>
      </c>
      <c r="D529" s="1" t="s">
        <v>397</v>
      </c>
      <c r="E529" s="1" t="s">
        <v>333</v>
      </c>
      <c r="F529" s="1">
        <v>580</v>
      </c>
      <c r="G529" s="1">
        <v>3</v>
      </c>
      <c r="H529" s="1">
        <v>0</v>
      </c>
      <c r="I529" s="1">
        <v>0</v>
      </c>
      <c r="J529" s="1">
        <v>0</v>
      </c>
      <c r="K529" s="1" t="s">
        <v>992</v>
      </c>
      <c r="L529" s="1" t="s">
        <v>110</v>
      </c>
      <c r="M529" s="1">
        <v>40</v>
      </c>
      <c r="N529" s="1" t="s">
        <v>147</v>
      </c>
      <c r="O529" s="1">
        <v>3</v>
      </c>
      <c r="Q529" s="1" t="s">
        <v>117</v>
      </c>
      <c r="R529" s="1">
        <v>0</v>
      </c>
      <c r="T529" s="1">
        <v>255</v>
      </c>
      <c r="V529" s="1">
        <v>7678</v>
      </c>
      <c r="W529" s="1" t="s">
        <v>116</v>
      </c>
      <c r="X529" s="1" t="s">
        <v>117</v>
      </c>
      <c r="Y529" s="1" t="s">
        <v>2211</v>
      </c>
      <c r="AA529" s="1" t="s">
        <v>133</v>
      </c>
      <c r="AC529" s="1" t="s">
        <v>2215</v>
      </c>
      <c r="AD529" s="1" t="s">
        <v>2209</v>
      </c>
      <c r="AF529" s="1" t="s">
        <v>124</v>
      </c>
      <c r="AG529" s="1" t="s">
        <v>125</v>
      </c>
      <c r="AH529" s="1" t="s">
        <v>124</v>
      </c>
      <c r="AI529" s="1" t="s">
        <v>112</v>
      </c>
      <c r="AJ529" s="1" t="s">
        <v>112</v>
      </c>
      <c r="AK529" s="1" t="s">
        <v>125</v>
      </c>
      <c r="AL529" s="1" t="s">
        <v>416</v>
      </c>
      <c r="AM529" s="1" t="s">
        <v>416</v>
      </c>
      <c r="AO529" s="1">
        <v>6089</v>
      </c>
      <c r="AP529" s="1">
        <v>102264</v>
      </c>
      <c r="AQ529" s="1">
        <v>16810</v>
      </c>
      <c r="AR529" s="1" t="s">
        <v>110</v>
      </c>
      <c r="AS529" s="1">
        <v>791</v>
      </c>
      <c r="AT529" s="1">
        <v>1371</v>
      </c>
      <c r="AU529" s="2">
        <v>791</v>
      </c>
      <c r="AV529" s="2">
        <v>1371</v>
      </c>
      <c r="BB529" s="1" t="s">
        <v>129</v>
      </c>
      <c r="BC529" s="1" t="s">
        <v>247</v>
      </c>
      <c r="BD529" s="1">
        <v>0</v>
      </c>
      <c r="BE529" s="1" t="s">
        <v>131</v>
      </c>
      <c r="BF529" s="1">
        <v>0</v>
      </c>
      <c r="BG529" s="1">
        <v>0</v>
      </c>
      <c r="BH529" s="1">
        <v>0</v>
      </c>
      <c r="BK529" s="1" t="s">
        <v>112</v>
      </c>
      <c r="BN529" s="1" t="s">
        <v>133</v>
      </c>
      <c r="BR529" s="1" t="s">
        <v>133</v>
      </c>
      <c r="BU529" s="1" t="s">
        <v>153</v>
      </c>
      <c r="BX529" s="1">
        <v>0</v>
      </c>
      <c r="BZ529" s="1">
        <v>0</v>
      </c>
      <c r="CA529" s="1">
        <v>4</v>
      </c>
      <c r="CB529" s="1">
        <v>0</v>
      </c>
      <c r="CC529" s="1">
        <v>0</v>
      </c>
      <c r="CE529" s="1" t="s">
        <v>117</v>
      </c>
      <c r="CF529" s="1" t="s">
        <v>110</v>
      </c>
      <c r="CK529" s="1" t="s">
        <v>112</v>
      </c>
      <c r="CL529" s="1">
        <v>0</v>
      </c>
      <c r="CM529" s="1">
        <v>0</v>
      </c>
      <c r="CP529" s="1">
        <v>0</v>
      </c>
      <c r="CQ529" s="1" t="s">
        <v>417</v>
      </c>
      <c r="CS529" s="1" t="s">
        <v>418</v>
      </c>
      <c r="CT529" s="1" t="s">
        <v>418</v>
      </c>
      <c r="CU529" s="8">
        <v>5</v>
      </c>
      <c r="CV529" s="1" t="s">
        <v>2579</v>
      </c>
      <c r="CW529" s="1" t="s">
        <v>2579</v>
      </c>
      <c r="CX529" s="1">
        <v>3</v>
      </c>
      <c r="CY529" s="10">
        <f t="shared" si="56"/>
        <v>7.5</v>
      </c>
      <c r="CZ529" s="3">
        <v>2.8993500000000001</v>
      </c>
      <c r="DA529" s="3">
        <v>1.9386699999999999</v>
      </c>
      <c r="DB529" s="6">
        <f t="shared" si="57"/>
        <v>1</v>
      </c>
      <c r="DC529" s="9">
        <v>0</v>
      </c>
      <c r="DD529" s="7">
        <v>0</v>
      </c>
      <c r="DE529" s="7">
        <v>0</v>
      </c>
      <c r="DF529" s="1">
        <v>7678</v>
      </c>
      <c r="DG529" s="1">
        <f t="shared" si="58"/>
        <v>15356</v>
      </c>
      <c r="DH529" s="9">
        <f t="shared" si="59"/>
        <v>4</v>
      </c>
      <c r="DI529" s="1">
        <v>307</v>
      </c>
      <c r="DJ529" s="1">
        <f t="shared" si="60"/>
        <v>614</v>
      </c>
      <c r="DK529" s="9">
        <f t="shared" si="61"/>
        <v>2</v>
      </c>
      <c r="DL529" s="4">
        <v>10</v>
      </c>
      <c r="DN529">
        <f>(DL529*InputWeights!$C$7+DB529*InputWeights!$C$6)</f>
        <v>5.5</v>
      </c>
      <c r="DO529">
        <f>(DD529*InputWeights!$C$12+DE529*InputWeights!$C$10+CU529*InputWeights!$C$11)</f>
        <v>2</v>
      </c>
      <c r="DP529">
        <f>(DC529*InputWeights!$C$18+DK529*InputWeights!$C$16+DH529*InputWeights!$C$15+CY529*InputWeights!$C$17)</f>
        <v>4.25</v>
      </c>
      <c r="DR529">
        <f>DN529*InputWeights!$C$5+DO529*InputWeights!$C$9+DP529*InputWeights!$C$14</f>
        <v>39.5</v>
      </c>
      <c r="DS529">
        <f>((_xlfn.RANK.EQ(DR529,$DR$2:$DR$6635,0))/(COUNT(DR$2:$DR$6635)))*100</f>
        <v>35.477318889641161</v>
      </c>
      <c r="DT529">
        <f t="shared" si="62"/>
        <v>0</v>
      </c>
    </row>
    <row r="530" spans="1:124" x14ac:dyDescent="0.25">
      <c r="A530" s="1" t="s">
        <v>248</v>
      </c>
      <c r="B530" s="1" t="s">
        <v>3684</v>
      </c>
      <c r="C530" s="1" t="s">
        <v>3685</v>
      </c>
      <c r="D530" s="1" t="s">
        <v>110</v>
      </c>
      <c r="E530" s="1" t="s">
        <v>241</v>
      </c>
      <c r="F530" s="1">
        <v>3018</v>
      </c>
      <c r="G530" s="1">
        <v>410027900</v>
      </c>
      <c r="H530" s="1">
        <v>10</v>
      </c>
      <c r="I530" s="1">
        <v>1936</v>
      </c>
      <c r="J530" s="1">
        <v>2005</v>
      </c>
      <c r="K530" s="1" t="s">
        <v>183</v>
      </c>
      <c r="L530" s="1" t="s">
        <v>114</v>
      </c>
      <c r="M530" s="1">
        <v>44</v>
      </c>
      <c r="N530" s="1" t="s">
        <v>177</v>
      </c>
      <c r="O530" s="1">
        <v>2</v>
      </c>
      <c r="P530" s="1" t="s">
        <v>112</v>
      </c>
      <c r="Q530" s="1" t="s">
        <v>117</v>
      </c>
      <c r="R530" s="1">
        <v>0</v>
      </c>
      <c r="S530" s="1" t="s">
        <v>3733</v>
      </c>
      <c r="T530" s="1">
        <v>92</v>
      </c>
      <c r="V530" s="1">
        <v>7403</v>
      </c>
      <c r="W530" s="1" t="s">
        <v>116</v>
      </c>
      <c r="X530" s="1" t="s">
        <v>117</v>
      </c>
      <c r="Y530" s="1" t="s">
        <v>4431</v>
      </c>
      <c r="AA530" s="1" t="s">
        <v>133</v>
      </c>
      <c r="AC530" s="1" t="s">
        <v>160</v>
      </c>
      <c r="AD530" s="1" t="s">
        <v>160</v>
      </c>
      <c r="AE530" s="1" t="s">
        <v>3734</v>
      </c>
      <c r="AF530" s="1" t="s">
        <v>116</v>
      </c>
      <c r="AG530" s="1" t="s">
        <v>125</v>
      </c>
      <c r="AH530" s="1" t="s">
        <v>114</v>
      </c>
      <c r="AI530" s="1" t="s">
        <v>627</v>
      </c>
      <c r="AJ530" s="1" t="s">
        <v>112</v>
      </c>
      <c r="AK530" s="1" t="s">
        <v>125</v>
      </c>
      <c r="AL530" s="1" t="s">
        <v>4440</v>
      </c>
      <c r="AM530" s="1" t="s">
        <v>4440</v>
      </c>
      <c r="AN530" s="1" t="s">
        <v>4049</v>
      </c>
      <c r="AO530" s="1">
        <v>70183</v>
      </c>
      <c r="AP530" s="1">
        <v>102264</v>
      </c>
      <c r="AQ530" s="1">
        <v>15848</v>
      </c>
      <c r="AR530" s="1" t="s">
        <v>110</v>
      </c>
      <c r="AS530" s="1">
        <v>23354</v>
      </c>
      <c r="AT530" s="1">
        <v>26372</v>
      </c>
      <c r="AU530" s="2">
        <v>56279</v>
      </c>
      <c r="AV530" s="2">
        <v>59297</v>
      </c>
      <c r="BB530" s="1" t="s">
        <v>129</v>
      </c>
      <c r="BC530" s="1" t="s">
        <v>180</v>
      </c>
      <c r="BD530" s="1">
        <v>89</v>
      </c>
      <c r="BE530" s="1" t="s">
        <v>131</v>
      </c>
      <c r="BF530" s="1">
        <v>0</v>
      </c>
      <c r="BG530" s="1">
        <v>2</v>
      </c>
      <c r="BH530" s="1">
        <v>2</v>
      </c>
      <c r="BJ530" s="1" t="s">
        <v>182</v>
      </c>
      <c r="BK530" s="1" t="s">
        <v>112</v>
      </c>
      <c r="BN530" s="1" t="s">
        <v>133</v>
      </c>
      <c r="BR530" s="1" t="s">
        <v>133</v>
      </c>
      <c r="BU530" s="1" t="s">
        <v>153</v>
      </c>
      <c r="BV530" s="1" t="s">
        <v>114</v>
      </c>
      <c r="BW530" s="1" t="s">
        <v>112</v>
      </c>
      <c r="BX530" s="1">
        <v>0</v>
      </c>
      <c r="BZ530" s="1">
        <v>0</v>
      </c>
      <c r="CA530" s="1">
        <v>1</v>
      </c>
      <c r="CB530" s="1">
        <v>0</v>
      </c>
      <c r="CC530" s="1">
        <v>0</v>
      </c>
      <c r="CD530" s="1" t="s">
        <v>117</v>
      </c>
      <c r="CE530" s="1" t="s">
        <v>117</v>
      </c>
      <c r="CF530" s="1" t="s">
        <v>110</v>
      </c>
      <c r="CG530" s="1" t="s">
        <v>117</v>
      </c>
      <c r="CH530" s="1" t="s">
        <v>117</v>
      </c>
      <c r="CI530" s="1" t="s">
        <v>117</v>
      </c>
      <c r="CJ530" s="1" t="s">
        <v>117</v>
      </c>
      <c r="CK530" s="1" t="s">
        <v>112</v>
      </c>
      <c r="CL530" s="1">
        <v>8</v>
      </c>
      <c r="CM530" s="1">
        <v>2</v>
      </c>
      <c r="CN530" s="1" t="s">
        <v>142</v>
      </c>
      <c r="CO530" s="1" t="s">
        <v>183</v>
      </c>
      <c r="CP530" s="1">
        <v>0</v>
      </c>
      <c r="CQ530" s="1" t="s">
        <v>135</v>
      </c>
      <c r="CR530" s="1" t="s">
        <v>135</v>
      </c>
      <c r="CS530" s="1" t="s">
        <v>156</v>
      </c>
      <c r="CT530" s="1" t="s">
        <v>156</v>
      </c>
      <c r="CU530" s="8">
        <v>5</v>
      </c>
      <c r="CV530" s="1" t="s">
        <v>4441</v>
      </c>
      <c r="CW530" s="1" t="s">
        <v>4441</v>
      </c>
      <c r="CX530" s="1">
        <v>3</v>
      </c>
      <c r="CY530" s="10">
        <f t="shared" si="56"/>
        <v>7.5</v>
      </c>
      <c r="CZ530" s="3">
        <v>0.5</v>
      </c>
      <c r="DA530" s="3">
        <v>0</v>
      </c>
      <c r="DB530" s="6">
        <f t="shared" si="57"/>
        <v>1</v>
      </c>
      <c r="DC530" s="9">
        <v>10</v>
      </c>
      <c r="DD530" s="7">
        <v>0</v>
      </c>
      <c r="DE530" s="7">
        <v>0</v>
      </c>
      <c r="DF530" s="1">
        <v>7403</v>
      </c>
      <c r="DG530" s="1">
        <f t="shared" si="58"/>
        <v>7403</v>
      </c>
      <c r="DH530" s="9">
        <f t="shared" si="59"/>
        <v>2</v>
      </c>
      <c r="DI530" s="1">
        <v>168</v>
      </c>
      <c r="DJ530" s="1">
        <f t="shared" si="60"/>
        <v>168</v>
      </c>
      <c r="DK530" s="9">
        <f t="shared" si="61"/>
        <v>1</v>
      </c>
      <c r="DL530" s="4">
        <v>10</v>
      </c>
      <c r="DN530">
        <f>(DL530*InputWeights!$C$7+DB530*InputWeights!$C$6)</f>
        <v>5.5</v>
      </c>
      <c r="DO530">
        <f>(DD530*InputWeights!$C$12+DE530*InputWeights!$C$10+CU530*InputWeights!$C$11)</f>
        <v>2</v>
      </c>
      <c r="DP530">
        <f>(DC530*InputWeights!$C$18+DK530*InputWeights!$C$16+DH530*InputWeights!$C$15+CY530*InputWeights!$C$17)</f>
        <v>4.25</v>
      </c>
      <c r="DR530">
        <f>DN530*InputWeights!$C$5+DO530*InputWeights!$C$9+DP530*InputWeights!$C$14</f>
        <v>39.5</v>
      </c>
      <c r="DS530">
        <f>((_xlfn.RANK.EQ(DR530,$DR$2:$DR$6635,0))/(COUNT(DR$2:$DR$6635)))*100</f>
        <v>35.477318889641161</v>
      </c>
      <c r="DT530">
        <f t="shared" si="62"/>
        <v>0</v>
      </c>
    </row>
    <row r="531" spans="1:124" x14ac:dyDescent="0.25">
      <c r="A531" s="1" t="s">
        <v>248</v>
      </c>
      <c r="B531" s="1" t="s">
        <v>3684</v>
      </c>
      <c r="C531" s="1" t="s">
        <v>3685</v>
      </c>
      <c r="D531" s="1" t="s">
        <v>110</v>
      </c>
      <c r="E531" s="1" t="s">
        <v>581</v>
      </c>
      <c r="F531" s="1">
        <v>1789</v>
      </c>
      <c r="G531" s="1">
        <v>410029200</v>
      </c>
      <c r="H531" s="1">
        <v>10</v>
      </c>
      <c r="I531" s="1">
        <v>1938</v>
      </c>
      <c r="J531" s="1">
        <v>1996</v>
      </c>
      <c r="K531" s="1" t="s">
        <v>183</v>
      </c>
      <c r="L531" s="1" t="s">
        <v>114</v>
      </c>
      <c r="M531" s="1">
        <v>24</v>
      </c>
      <c r="N531" s="1" t="s">
        <v>177</v>
      </c>
      <c r="O531" s="1">
        <v>2</v>
      </c>
      <c r="P531" s="1" t="s">
        <v>112</v>
      </c>
      <c r="Q531" s="1" t="s">
        <v>117</v>
      </c>
      <c r="R531" s="1">
        <v>0</v>
      </c>
      <c r="S531" s="1" t="s">
        <v>3733</v>
      </c>
      <c r="T531" s="1">
        <v>97</v>
      </c>
      <c r="V531" s="1">
        <v>8692</v>
      </c>
      <c r="W531" s="1" t="s">
        <v>116</v>
      </c>
      <c r="X531" s="1" t="s">
        <v>117</v>
      </c>
      <c r="Y531" s="1" t="s">
        <v>4457</v>
      </c>
      <c r="AA531" s="1" t="s">
        <v>133</v>
      </c>
      <c r="AC531" s="1" t="s">
        <v>4461</v>
      </c>
      <c r="AD531" s="1" t="s">
        <v>218</v>
      </c>
      <c r="AE531" s="1" t="s">
        <v>274</v>
      </c>
      <c r="AF531" s="1" t="s">
        <v>110</v>
      </c>
      <c r="AG531" s="1" t="s">
        <v>112</v>
      </c>
      <c r="AH531" s="1" t="s">
        <v>124</v>
      </c>
      <c r="AI531" s="1" t="s">
        <v>112</v>
      </c>
      <c r="AJ531" s="1" t="s">
        <v>112</v>
      </c>
      <c r="AK531" s="1" t="s">
        <v>125</v>
      </c>
      <c r="AL531" s="1" t="s">
        <v>582</v>
      </c>
      <c r="AM531" s="1" t="s">
        <v>4458</v>
      </c>
      <c r="AN531" s="1" t="s">
        <v>4459</v>
      </c>
      <c r="AO531" s="1">
        <v>70199</v>
      </c>
      <c r="AP531" s="1">
        <v>102264</v>
      </c>
      <c r="AQ531" s="1">
        <v>15848</v>
      </c>
      <c r="AR531" s="1" t="s">
        <v>110</v>
      </c>
      <c r="AS531" s="1">
        <v>52258</v>
      </c>
      <c r="AT531" s="1">
        <v>54047</v>
      </c>
      <c r="AU531" s="2">
        <v>85183</v>
      </c>
      <c r="AV531" s="2">
        <v>86972</v>
      </c>
      <c r="BB531" s="1" t="s">
        <v>129</v>
      </c>
      <c r="BC531" s="1" t="s">
        <v>180</v>
      </c>
      <c r="BD531" s="1">
        <v>88</v>
      </c>
      <c r="BE531" s="1" t="s">
        <v>131</v>
      </c>
      <c r="BF531" s="1">
        <v>0</v>
      </c>
      <c r="BG531" s="1">
        <v>2</v>
      </c>
      <c r="BH531" s="1">
        <v>2</v>
      </c>
      <c r="BJ531" s="1" t="s">
        <v>182</v>
      </c>
      <c r="BK531" s="1" t="s">
        <v>112</v>
      </c>
      <c r="BN531" s="1" t="s">
        <v>133</v>
      </c>
      <c r="BR531" s="1" t="s">
        <v>133</v>
      </c>
      <c r="BU531" s="1" t="s">
        <v>153</v>
      </c>
      <c r="BV531" s="1" t="s">
        <v>116</v>
      </c>
      <c r="BW531" s="1" t="s">
        <v>112</v>
      </c>
      <c r="BX531" s="1">
        <v>0</v>
      </c>
      <c r="BZ531" s="1">
        <v>0</v>
      </c>
      <c r="CA531" s="1">
        <v>1</v>
      </c>
      <c r="CB531" s="1">
        <v>0</v>
      </c>
      <c r="CC531" s="1">
        <v>0</v>
      </c>
      <c r="CD531" s="1" t="s">
        <v>117</v>
      </c>
      <c r="CE531" s="1" t="s">
        <v>117</v>
      </c>
      <c r="CF531" s="1" t="s">
        <v>110</v>
      </c>
      <c r="CG531" s="1" t="s">
        <v>117</v>
      </c>
      <c r="CH531" s="1" t="s">
        <v>117</v>
      </c>
      <c r="CI531" s="1" t="s">
        <v>117</v>
      </c>
      <c r="CJ531" s="1" t="s">
        <v>117</v>
      </c>
      <c r="CK531" s="1" t="s">
        <v>112</v>
      </c>
      <c r="CL531" s="1">
        <v>2</v>
      </c>
      <c r="CM531" s="1">
        <v>3</v>
      </c>
      <c r="CN531" s="1" t="s">
        <v>142</v>
      </c>
      <c r="CO531" s="1" t="s">
        <v>183</v>
      </c>
      <c r="CP531" s="1">
        <v>0</v>
      </c>
      <c r="CQ531" s="1" t="s">
        <v>135</v>
      </c>
      <c r="CR531" s="1" t="s">
        <v>135</v>
      </c>
      <c r="CS531" s="1" t="s">
        <v>215</v>
      </c>
      <c r="CT531" s="1" t="s">
        <v>156</v>
      </c>
      <c r="CU531" s="8">
        <v>5</v>
      </c>
      <c r="CV531" s="1" t="s">
        <v>4462</v>
      </c>
      <c r="CW531" s="1" t="s">
        <v>4462</v>
      </c>
      <c r="CX531" s="1">
        <v>4</v>
      </c>
      <c r="CY531" s="10">
        <f t="shared" si="56"/>
        <v>2.5</v>
      </c>
      <c r="CZ531" s="3">
        <v>9</v>
      </c>
      <c r="DA531" s="3">
        <v>6.5</v>
      </c>
      <c r="DB531" s="6">
        <f t="shared" si="57"/>
        <v>5</v>
      </c>
      <c r="DC531" s="9">
        <v>10</v>
      </c>
      <c r="DD531" s="7">
        <v>0</v>
      </c>
      <c r="DE531" s="7">
        <v>0</v>
      </c>
      <c r="DF531" s="1">
        <v>8692</v>
      </c>
      <c r="DG531" s="1">
        <f t="shared" si="58"/>
        <v>8692</v>
      </c>
      <c r="DH531" s="9">
        <f t="shared" si="59"/>
        <v>2</v>
      </c>
      <c r="DI531" s="1">
        <v>260</v>
      </c>
      <c r="DJ531" s="1">
        <f t="shared" si="60"/>
        <v>260</v>
      </c>
      <c r="DK531" s="9">
        <f t="shared" si="61"/>
        <v>1</v>
      </c>
      <c r="DL531" s="4">
        <v>10</v>
      </c>
      <c r="DN531">
        <f>(DL531*InputWeights!$C$7+DB531*InputWeights!$C$6)</f>
        <v>7.5</v>
      </c>
      <c r="DO531">
        <f>(DD531*InputWeights!$C$12+DE531*InputWeights!$C$10+CU531*InputWeights!$C$11)</f>
        <v>2</v>
      </c>
      <c r="DP531">
        <f>(DC531*InputWeights!$C$18+DK531*InputWeights!$C$16+DH531*InputWeights!$C$15+CY531*InputWeights!$C$17)</f>
        <v>2.75</v>
      </c>
      <c r="DR531">
        <f>DN531*InputWeights!$C$5+DO531*InputWeights!$C$9+DP531*InputWeights!$C$14</f>
        <v>39.5</v>
      </c>
      <c r="DS531">
        <f>((_xlfn.RANK.EQ(DR531,$DR$2:$DR$6635,0))/(COUNT(DR$2:$DR$6635)))*100</f>
        <v>35.477318889641161</v>
      </c>
      <c r="DT531">
        <f t="shared" si="62"/>
        <v>0</v>
      </c>
    </row>
    <row r="532" spans="1:124" x14ac:dyDescent="0.25">
      <c r="A532" s="1" t="s">
        <v>1698</v>
      </c>
      <c r="B532" s="1" t="s">
        <v>3684</v>
      </c>
      <c r="C532" s="1" t="s">
        <v>3685</v>
      </c>
      <c r="D532" s="1" t="s">
        <v>110</v>
      </c>
      <c r="E532" s="1" t="s">
        <v>950</v>
      </c>
      <c r="F532" s="1">
        <v>3338</v>
      </c>
      <c r="G532" s="1">
        <v>410008500</v>
      </c>
      <c r="H532" s="1">
        <v>0</v>
      </c>
      <c r="I532" s="1">
        <v>1930</v>
      </c>
      <c r="J532" s="1">
        <v>2010</v>
      </c>
      <c r="K532" s="1" t="s">
        <v>183</v>
      </c>
      <c r="L532" s="1" t="s">
        <v>114</v>
      </c>
      <c r="M532" s="1">
        <v>36</v>
      </c>
      <c r="N532" s="1" t="s">
        <v>177</v>
      </c>
      <c r="O532" s="1">
        <v>2</v>
      </c>
      <c r="P532" s="1" t="s">
        <v>183</v>
      </c>
      <c r="Q532" s="1" t="s">
        <v>117</v>
      </c>
      <c r="R532" s="1">
        <v>0</v>
      </c>
      <c r="S532" s="1" t="s">
        <v>4112</v>
      </c>
      <c r="T532" s="1">
        <v>114</v>
      </c>
      <c r="V532" s="1">
        <v>8514</v>
      </c>
      <c r="W532" s="1" t="s">
        <v>116</v>
      </c>
      <c r="X532" s="1" t="s">
        <v>117</v>
      </c>
      <c r="Y532" s="1" t="s">
        <v>4573</v>
      </c>
      <c r="AA532" s="1" t="s">
        <v>133</v>
      </c>
      <c r="AC532" s="1" t="s">
        <v>4627</v>
      </c>
      <c r="AD532" s="1" t="s">
        <v>4628</v>
      </c>
      <c r="AE532" s="1" t="s">
        <v>123</v>
      </c>
      <c r="AF532" s="1" t="s">
        <v>114</v>
      </c>
      <c r="AG532" s="1" t="s">
        <v>112</v>
      </c>
      <c r="AH532" s="1" t="s">
        <v>124</v>
      </c>
      <c r="AI532" s="1" t="s">
        <v>169</v>
      </c>
      <c r="AJ532" s="1" t="s">
        <v>112</v>
      </c>
      <c r="AK532" s="1" t="s">
        <v>112</v>
      </c>
      <c r="AL532" s="1" t="s">
        <v>1091</v>
      </c>
      <c r="AM532" s="1" t="s">
        <v>1091</v>
      </c>
      <c r="AN532" s="1" t="s">
        <v>701</v>
      </c>
      <c r="AO532" s="1">
        <v>70795</v>
      </c>
      <c r="AP532" s="1">
        <v>102264</v>
      </c>
      <c r="AQ532" s="1">
        <v>7160</v>
      </c>
      <c r="AR532" s="1" t="s">
        <v>110</v>
      </c>
      <c r="AS532" s="1">
        <v>5887</v>
      </c>
      <c r="AT532" s="1">
        <v>9225</v>
      </c>
      <c r="AU532" s="2">
        <v>5887</v>
      </c>
      <c r="AV532" s="2">
        <v>9225</v>
      </c>
      <c r="BB532" s="1" t="s">
        <v>129</v>
      </c>
      <c r="BC532" s="1" t="s">
        <v>761</v>
      </c>
      <c r="BD532" s="1">
        <v>82</v>
      </c>
      <c r="BE532" s="1" t="s">
        <v>131</v>
      </c>
      <c r="BF532" s="1">
        <v>2</v>
      </c>
      <c r="BG532" s="1">
        <v>2</v>
      </c>
      <c r="BH532" s="1">
        <v>2</v>
      </c>
      <c r="BJ532" s="1" t="s">
        <v>182</v>
      </c>
      <c r="BK532" s="1" t="s">
        <v>112</v>
      </c>
      <c r="BN532" s="1" t="s">
        <v>133</v>
      </c>
      <c r="BR532" s="1" t="s">
        <v>133</v>
      </c>
      <c r="BU532" s="1" t="s">
        <v>153</v>
      </c>
      <c r="BV532" s="1" t="s">
        <v>116</v>
      </c>
      <c r="BW532" s="1" t="s">
        <v>112</v>
      </c>
      <c r="BX532" s="1">
        <v>0</v>
      </c>
      <c r="BZ532" s="1">
        <v>0</v>
      </c>
      <c r="CA532" s="1">
        <v>1</v>
      </c>
      <c r="CB532" s="1">
        <v>0</v>
      </c>
      <c r="CC532" s="1">
        <v>0</v>
      </c>
      <c r="CD532" s="1" t="s">
        <v>117</v>
      </c>
      <c r="CE532" s="1" t="s">
        <v>117</v>
      </c>
      <c r="CF532" s="1" t="s">
        <v>110</v>
      </c>
      <c r="CG532" s="1" t="s">
        <v>117</v>
      </c>
      <c r="CH532" s="1" t="s">
        <v>114</v>
      </c>
      <c r="CI532" s="1" t="s">
        <v>117</v>
      </c>
      <c r="CJ532" s="1" t="s">
        <v>117</v>
      </c>
      <c r="CK532" s="1" t="s">
        <v>125</v>
      </c>
      <c r="CL532" s="1">
        <v>23</v>
      </c>
      <c r="CM532" s="1">
        <v>0</v>
      </c>
      <c r="CN532" s="1" t="s">
        <v>142</v>
      </c>
      <c r="CO532" s="1" t="s">
        <v>183</v>
      </c>
      <c r="CP532" s="1">
        <v>0</v>
      </c>
      <c r="CQ532" s="1" t="s">
        <v>135</v>
      </c>
      <c r="CR532" s="1" t="s">
        <v>135</v>
      </c>
      <c r="CS532" s="1" t="s">
        <v>156</v>
      </c>
      <c r="CT532" s="1" t="s">
        <v>156</v>
      </c>
      <c r="CU532" s="8">
        <v>5</v>
      </c>
      <c r="CV532" s="1" t="s">
        <v>4629</v>
      </c>
      <c r="CW532" s="1" t="s">
        <v>4629</v>
      </c>
      <c r="CX532" s="1">
        <v>4</v>
      </c>
      <c r="CY532" s="10">
        <f t="shared" si="56"/>
        <v>2.5</v>
      </c>
      <c r="CZ532" s="3">
        <v>2.6</v>
      </c>
      <c r="DA532" s="3">
        <v>1.4</v>
      </c>
      <c r="DB532" s="6">
        <f t="shared" si="57"/>
        <v>1</v>
      </c>
      <c r="DC532" s="9">
        <v>10</v>
      </c>
      <c r="DD532" s="7">
        <v>10</v>
      </c>
      <c r="DE532" s="7">
        <v>0</v>
      </c>
      <c r="DF532" s="1">
        <v>8514</v>
      </c>
      <c r="DG532" s="1">
        <f t="shared" si="58"/>
        <v>8514</v>
      </c>
      <c r="DH532" s="9">
        <f t="shared" si="59"/>
        <v>2</v>
      </c>
      <c r="DI532" s="1">
        <v>340</v>
      </c>
      <c r="DJ532" s="1">
        <f t="shared" si="60"/>
        <v>340</v>
      </c>
      <c r="DK532" s="9">
        <f t="shared" si="61"/>
        <v>1</v>
      </c>
      <c r="DL532" s="4">
        <v>10</v>
      </c>
      <c r="DN532">
        <f>(DL532*InputWeights!$C$7+DB532*InputWeights!$C$6)</f>
        <v>5.5</v>
      </c>
      <c r="DO532">
        <f>(DD532*InputWeights!$C$12+DE532*InputWeights!$C$10+CU532*InputWeights!$C$11)</f>
        <v>4</v>
      </c>
      <c r="DP532">
        <f>(DC532*InputWeights!$C$18+DK532*InputWeights!$C$16+DH532*InputWeights!$C$15+CY532*InputWeights!$C$17)</f>
        <v>2.75</v>
      </c>
      <c r="DR532">
        <f>DN532*InputWeights!$C$5+DO532*InputWeights!$C$9+DP532*InputWeights!$C$14</f>
        <v>39.5</v>
      </c>
      <c r="DS532">
        <f>((_xlfn.RANK.EQ(DR532,$DR$2:$DR$6635,0))/(COUNT(DR$2:$DR$6635)))*100</f>
        <v>35.477318889641161</v>
      </c>
      <c r="DT532">
        <f t="shared" si="62"/>
        <v>0</v>
      </c>
    </row>
    <row r="533" spans="1:124" x14ac:dyDescent="0.25">
      <c r="A533" s="1" t="s">
        <v>3267</v>
      </c>
      <c r="B533" s="1" t="s">
        <v>2625</v>
      </c>
      <c r="C533" s="1" t="s">
        <v>2626</v>
      </c>
      <c r="D533" s="1" t="s">
        <v>110</v>
      </c>
      <c r="E533" s="1" t="s">
        <v>802</v>
      </c>
      <c r="F533" s="1">
        <v>475</v>
      </c>
      <c r="G533" s="1">
        <v>230024200</v>
      </c>
      <c r="H533" s="1">
        <v>0</v>
      </c>
      <c r="I533" s="1">
        <v>1961</v>
      </c>
      <c r="J533" s="1">
        <v>1961</v>
      </c>
      <c r="K533" s="1" t="s">
        <v>112</v>
      </c>
      <c r="L533" s="1" t="s">
        <v>110</v>
      </c>
      <c r="M533" s="1">
        <v>26</v>
      </c>
      <c r="N533" s="1" t="s">
        <v>113</v>
      </c>
      <c r="O533" s="1">
        <v>2</v>
      </c>
      <c r="Q533" s="1" t="s">
        <v>114</v>
      </c>
      <c r="R533" s="1">
        <v>8</v>
      </c>
      <c r="S533" s="1" t="s">
        <v>3270</v>
      </c>
      <c r="T533" s="1">
        <v>172</v>
      </c>
      <c r="V533" s="1">
        <v>9316</v>
      </c>
      <c r="W533" s="1" t="s">
        <v>116</v>
      </c>
      <c r="X533" s="1" t="s">
        <v>117</v>
      </c>
      <c r="Y533" s="1" t="s">
        <v>3144</v>
      </c>
      <c r="AA533" s="1" t="s">
        <v>133</v>
      </c>
      <c r="AC533" s="1" t="s">
        <v>160</v>
      </c>
      <c r="AD533" s="1" t="s">
        <v>3143</v>
      </c>
      <c r="AE533" s="1" t="s">
        <v>426</v>
      </c>
      <c r="AF533" s="1" t="s">
        <v>124</v>
      </c>
      <c r="AG533" s="1" t="s">
        <v>112</v>
      </c>
      <c r="AH533" s="1" t="s">
        <v>124</v>
      </c>
      <c r="AI533" s="1" t="s">
        <v>169</v>
      </c>
      <c r="AJ533" s="1" t="s">
        <v>112</v>
      </c>
      <c r="AK533" s="1" t="s">
        <v>112</v>
      </c>
      <c r="AL533" s="1" t="s">
        <v>416</v>
      </c>
      <c r="AM533" s="1" t="s">
        <v>807</v>
      </c>
      <c r="AN533" s="1" t="s">
        <v>807</v>
      </c>
      <c r="AO533" s="1">
        <v>41403</v>
      </c>
      <c r="AP533" s="1">
        <v>102264</v>
      </c>
      <c r="AQ533" s="1">
        <v>4318</v>
      </c>
      <c r="AR533" s="1" t="s">
        <v>110</v>
      </c>
      <c r="AS533" s="1">
        <v>2856</v>
      </c>
      <c r="AT533" s="1">
        <v>3331</v>
      </c>
      <c r="AU533" s="2">
        <v>2856</v>
      </c>
      <c r="AV533" s="2">
        <v>3331</v>
      </c>
      <c r="BB533" s="1" t="s">
        <v>129</v>
      </c>
      <c r="BC533" s="1" t="s">
        <v>247</v>
      </c>
      <c r="BD533" s="1">
        <v>91</v>
      </c>
      <c r="BE533" s="1" t="s">
        <v>131</v>
      </c>
      <c r="BF533" s="1">
        <v>2</v>
      </c>
      <c r="BG533" s="1">
        <v>2</v>
      </c>
      <c r="BH533" s="1">
        <v>2</v>
      </c>
      <c r="BI533" s="1" t="s">
        <v>131</v>
      </c>
      <c r="BK533" s="1" t="s">
        <v>112</v>
      </c>
      <c r="BN533" s="1" t="s">
        <v>133</v>
      </c>
      <c r="BR533" s="1" t="s">
        <v>133</v>
      </c>
      <c r="BU533" s="1" t="s">
        <v>112</v>
      </c>
      <c r="BV533" s="1" t="s">
        <v>116</v>
      </c>
      <c r="BW533" s="1" t="s">
        <v>112</v>
      </c>
      <c r="BX533" s="1">
        <v>0</v>
      </c>
      <c r="BZ533" s="1">
        <v>0</v>
      </c>
      <c r="CA533" s="1">
        <v>1</v>
      </c>
      <c r="CB533" s="1">
        <v>0</v>
      </c>
      <c r="CC533" s="1">
        <v>0</v>
      </c>
      <c r="CD533" s="1" t="s">
        <v>110</v>
      </c>
      <c r="CE533" s="1" t="s">
        <v>114</v>
      </c>
      <c r="CF533" s="1" t="s">
        <v>117</v>
      </c>
      <c r="CG533" s="1" t="s">
        <v>117</v>
      </c>
      <c r="CH533" s="1" t="s">
        <v>117</v>
      </c>
      <c r="CI533" s="1" t="s">
        <v>117</v>
      </c>
      <c r="CJ533" s="1" t="s">
        <v>117</v>
      </c>
      <c r="CK533" s="1" t="s">
        <v>112</v>
      </c>
      <c r="CL533" s="1">
        <v>2</v>
      </c>
      <c r="CM533" s="1">
        <v>1</v>
      </c>
      <c r="CN533" s="1" t="s">
        <v>142</v>
      </c>
      <c r="CP533" s="1">
        <v>0</v>
      </c>
      <c r="CR533" s="1" t="s">
        <v>1303</v>
      </c>
      <c r="CS533" s="1" t="s">
        <v>184</v>
      </c>
      <c r="CT533" s="1" t="s">
        <v>215</v>
      </c>
      <c r="CU533" s="8">
        <v>2.5</v>
      </c>
      <c r="CV533" s="1" t="s">
        <v>3271</v>
      </c>
      <c r="CW533" s="1" t="s">
        <v>3271</v>
      </c>
      <c r="CX533" s="1">
        <v>4</v>
      </c>
      <c r="CY533" s="10">
        <f t="shared" si="56"/>
        <v>2.5</v>
      </c>
      <c r="CZ533" s="3">
        <v>11.9</v>
      </c>
      <c r="DA533" s="3">
        <v>11</v>
      </c>
      <c r="DB533" s="6">
        <f t="shared" si="57"/>
        <v>7.5</v>
      </c>
      <c r="DC533" s="9">
        <v>0</v>
      </c>
      <c r="DD533" s="7">
        <v>0</v>
      </c>
      <c r="DE533" s="7">
        <v>0</v>
      </c>
      <c r="DF533" s="1">
        <v>9316</v>
      </c>
      <c r="DG533" s="1">
        <f t="shared" si="58"/>
        <v>18632</v>
      </c>
      <c r="DH533" s="9">
        <f t="shared" si="59"/>
        <v>4</v>
      </c>
      <c r="DI533" s="1">
        <v>158</v>
      </c>
      <c r="DJ533" s="1">
        <f t="shared" si="60"/>
        <v>316</v>
      </c>
      <c r="DK533" s="9">
        <f t="shared" si="61"/>
        <v>1</v>
      </c>
      <c r="DL533" s="4">
        <v>10</v>
      </c>
      <c r="DN533">
        <f>(DL533*InputWeights!$C$7+DB533*InputWeights!$C$6)</f>
        <v>8.75</v>
      </c>
      <c r="DO533">
        <f>(DD533*InputWeights!$C$12+DE533*InputWeights!$C$10+CU533*InputWeights!$C$11)</f>
        <v>1</v>
      </c>
      <c r="DP533">
        <f>(DC533*InputWeights!$C$18+DK533*InputWeights!$C$16+DH533*InputWeights!$C$15+CY533*InputWeights!$C$17)</f>
        <v>2.5499999999999998</v>
      </c>
      <c r="DR533">
        <f>DN533*InputWeights!$C$5+DO533*InputWeights!$C$9+DP533*InputWeights!$C$14</f>
        <v>39.450000000000003</v>
      </c>
      <c r="DS533">
        <f>((_xlfn.RANK.EQ(DR533,$DR$2:$DR$6635,0))/(COUNT(DR$2:$DR$6635)))*100</f>
        <v>36.018957345971565</v>
      </c>
      <c r="DT533">
        <f t="shared" si="62"/>
        <v>0</v>
      </c>
    </row>
    <row r="534" spans="1:124" x14ac:dyDescent="0.25">
      <c r="A534" s="1" t="s">
        <v>352</v>
      </c>
      <c r="B534" s="1" t="s">
        <v>108</v>
      </c>
      <c r="C534" s="1" t="s">
        <v>109</v>
      </c>
      <c r="D534" s="1" t="s">
        <v>110</v>
      </c>
      <c r="E534" s="1" t="s">
        <v>824</v>
      </c>
      <c r="F534" s="1">
        <v>2199</v>
      </c>
      <c r="G534" s="1">
        <v>700</v>
      </c>
      <c r="H534" s="1">
        <v>0</v>
      </c>
      <c r="I534" s="1">
        <v>1962</v>
      </c>
      <c r="J534" s="1">
        <v>2006</v>
      </c>
      <c r="K534" s="1" t="s">
        <v>183</v>
      </c>
      <c r="L534" s="1" t="s">
        <v>114</v>
      </c>
      <c r="M534" s="1">
        <v>22</v>
      </c>
      <c r="N534" s="1" t="s">
        <v>358</v>
      </c>
      <c r="O534" s="1">
        <v>2</v>
      </c>
      <c r="Q534" s="1" t="s">
        <v>117</v>
      </c>
      <c r="R534" s="1">
        <v>0</v>
      </c>
      <c r="S534" s="1" t="s">
        <v>825</v>
      </c>
      <c r="T534" s="1">
        <v>107</v>
      </c>
      <c r="V534" s="1">
        <v>14074</v>
      </c>
      <c r="W534" s="1" t="s">
        <v>116</v>
      </c>
      <c r="X534" s="1" t="s">
        <v>117</v>
      </c>
      <c r="Y534" s="1" t="s">
        <v>826</v>
      </c>
      <c r="Z534" s="1" t="s">
        <v>119</v>
      </c>
      <c r="AA534" s="1" t="s">
        <v>827</v>
      </c>
      <c r="AC534" s="1" t="s">
        <v>828</v>
      </c>
      <c r="AD534" s="1" t="s">
        <v>160</v>
      </c>
      <c r="AE534" s="1" t="s">
        <v>403</v>
      </c>
      <c r="AF534" s="1" t="s">
        <v>124</v>
      </c>
      <c r="AG534" s="1" t="s">
        <v>125</v>
      </c>
      <c r="AH534" s="1" t="s">
        <v>124</v>
      </c>
      <c r="AI534" s="1" t="s">
        <v>150</v>
      </c>
      <c r="AJ534" s="1" t="s">
        <v>112</v>
      </c>
      <c r="AK534" s="1" t="s">
        <v>125</v>
      </c>
      <c r="AL534" s="1" t="s">
        <v>695</v>
      </c>
      <c r="AM534" s="1" t="s">
        <v>829</v>
      </c>
      <c r="AN534" s="1" t="s">
        <v>830</v>
      </c>
      <c r="AO534" s="1">
        <v>2179</v>
      </c>
      <c r="AP534" s="1">
        <v>102264</v>
      </c>
      <c r="AQ534" s="1">
        <v>182</v>
      </c>
      <c r="AR534" s="1" t="s">
        <v>110</v>
      </c>
      <c r="AS534" s="1">
        <v>14488</v>
      </c>
      <c r="AT534" s="1">
        <v>16687</v>
      </c>
      <c r="AU534" s="2">
        <v>14488</v>
      </c>
      <c r="AV534" s="2">
        <v>16687</v>
      </c>
      <c r="BB534" s="1" t="s">
        <v>129</v>
      </c>
      <c r="BC534" s="1" t="s">
        <v>254</v>
      </c>
      <c r="BD534" s="1">
        <v>83</v>
      </c>
      <c r="BE534" s="1" t="s">
        <v>131</v>
      </c>
      <c r="BF534" s="1">
        <v>0</v>
      </c>
      <c r="BG534" s="1">
        <v>4</v>
      </c>
      <c r="BH534" s="1">
        <v>4</v>
      </c>
      <c r="BI534" s="1" t="s">
        <v>132</v>
      </c>
      <c r="BJ534" s="1" t="s">
        <v>366</v>
      </c>
      <c r="BK534" s="1" t="s">
        <v>112</v>
      </c>
      <c r="BN534" s="1" t="s">
        <v>133</v>
      </c>
      <c r="BR534" s="1" t="s">
        <v>133</v>
      </c>
      <c r="BU534" s="1" t="s">
        <v>153</v>
      </c>
      <c r="BV534" s="1" t="s">
        <v>114</v>
      </c>
      <c r="BW534" s="1" t="s">
        <v>112</v>
      </c>
      <c r="BX534" s="1">
        <v>0</v>
      </c>
      <c r="BZ534" s="1">
        <v>0</v>
      </c>
      <c r="CA534" s="1">
        <v>1</v>
      </c>
      <c r="CB534" s="1">
        <v>0</v>
      </c>
      <c r="CC534" s="1">
        <v>0</v>
      </c>
      <c r="CD534" s="1" t="s">
        <v>117</v>
      </c>
      <c r="CE534" s="1" t="s">
        <v>117</v>
      </c>
      <c r="CF534" s="1" t="s">
        <v>110</v>
      </c>
      <c r="CG534" s="1" t="s">
        <v>117</v>
      </c>
      <c r="CH534" s="1" t="s">
        <v>114</v>
      </c>
      <c r="CI534" s="1" t="s">
        <v>117</v>
      </c>
      <c r="CJ534" s="1" t="s">
        <v>117</v>
      </c>
      <c r="CK534" s="1" t="s">
        <v>112</v>
      </c>
      <c r="CL534" s="1">
        <v>9</v>
      </c>
      <c r="CM534" s="1">
        <v>0</v>
      </c>
      <c r="CN534" s="1" t="s">
        <v>649</v>
      </c>
      <c r="CO534" s="1" t="s">
        <v>183</v>
      </c>
      <c r="CP534" s="1">
        <v>0</v>
      </c>
      <c r="CQ534" s="1" t="s">
        <v>143</v>
      </c>
      <c r="CR534" s="1" t="s">
        <v>143</v>
      </c>
      <c r="CS534" s="1" t="s">
        <v>156</v>
      </c>
      <c r="CT534" s="1" t="s">
        <v>156</v>
      </c>
      <c r="CU534" s="8">
        <v>5</v>
      </c>
      <c r="CV534" s="1" t="s">
        <v>831</v>
      </c>
      <c r="CW534" s="1" t="s">
        <v>831</v>
      </c>
      <c r="CX534" s="1">
        <v>3</v>
      </c>
      <c r="CY534" s="10">
        <f t="shared" si="56"/>
        <v>7.5</v>
      </c>
      <c r="CZ534" s="3">
        <v>12.2332</v>
      </c>
      <c r="DA534" s="3">
        <v>3.8187700000000002</v>
      </c>
      <c r="DB534" s="6">
        <f t="shared" si="57"/>
        <v>2.5</v>
      </c>
      <c r="DC534" s="9">
        <v>0</v>
      </c>
      <c r="DD534" s="7">
        <v>0</v>
      </c>
      <c r="DE534" s="7">
        <v>0</v>
      </c>
      <c r="DF534" s="1">
        <v>14074</v>
      </c>
      <c r="DG534" s="1">
        <f t="shared" si="58"/>
        <v>14074</v>
      </c>
      <c r="DH534" s="9">
        <f t="shared" si="59"/>
        <v>3</v>
      </c>
      <c r="DI534" s="1">
        <v>422</v>
      </c>
      <c r="DJ534" s="1">
        <f t="shared" si="60"/>
        <v>422</v>
      </c>
      <c r="DK534" s="9">
        <f t="shared" si="61"/>
        <v>1</v>
      </c>
      <c r="DL534" s="4">
        <v>10</v>
      </c>
      <c r="DN534">
        <f>(DL534*InputWeights!$C$7+DB534*InputWeights!$C$6)</f>
        <v>6.25</v>
      </c>
      <c r="DO534">
        <f>(DD534*InputWeights!$C$12+DE534*InputWeights!$C$10+CU534*InputWeights!$C$11)</f>
        <v>2</v>
      </c>
      <c r="DP534">
        <f>(DC534*InputWeights!$C$18+DK534*InputWeights!$C$16+DH534*InputWeights!$C$15+CY534*InputWeights!$C$17)</f>
        <v>3.6500000000000004</v>
      </c>
      <c r="DR534">
        <f>DN534*InputWeights!$C$5+DO534*InputWeights!$C$9+DP534*InputWeights!$C$14</f>
        <v>39.35</v>
      </c>
      <c r="DS534">
        <f>((_xlfn.RANK.EQ(DR534,$DR$2:$DR$6635,0))/(COUNT(DR$2:$DR$6635)))*100</f>
        <v>36.086662153012867</v>
      </c>
      <c r="DT534">
        <f t="shared" si="62"/>
        <v>0</v>
      </c>
    </row>
    <row r="535" spans="1:124" x14ac:dyDescent="0.25">
      <c r="A535" s="1" t="s">
        <v>1589</v>
      </c>
      <c r="B535" s="1" t="s">
        <v>108</v>
      </c>
      <c r="C535" s="1" t="s">
        <v>109</v>
      </c>
      <c r="D535" s="1" t="s">
        <v>110</v>
      </c>
      <c r="E535" s="1" t="s">
        <v>465</v>
      </c>
      <c r="F535" s="1">
        <v>2475</v>
      </c>
      <c r="G535" s="1">
        <v>20001700</v>
      </c>
      <c r="H535" s="1">
        <v>0</v>
      </c>
      <c r="I535" s="1">
        <v>1985</v>
      </c>
      <c r="J535" s="1">
        <v>2011</v>
      </c>
      <c r="K535" s="1" t="s">
        <v>183</v>
      </c>
      <c r="L535" s="1" t="s">
        <v>114</v>
      </c>
      <c r="M535" s="1">
        <v>24</v>
      </c>
      <c r="N535" s="1" t="s">
        <v>229</v>
      </c>
      <c r="O535" s="1">
        <v>2</v>
      </c>
      <c r="Q535" s="1" t="s">
        <v>117</v>
      </c>
      <c r="R535" s="1">
        <v>0</v>
      </c>
      <c r="S535" s="1" t="s">
        <v>1394</v>
      </c>
      <c r="T535" s="1">
        <v>140</v>
      </c>
      <c r="V535" s="1">
        <v>14752</v>
      </c>
      <c r="W535" s="1" t="s">
        <v>116</v>
      </c>
      <c r="X535" s="1" t="s">
        <v>117</v>
      </c>
      <c r="Y535" s="1" t="s">
        <v>1604</v>
      </c>
      <c r="AA535" s="1" t="s">
        <v>133</v>
      </c>
      <c r="AC535" s="1" t="s">
        <v>218</v>
      </c>
      <c r="AD535" s="1" t="s">
        <v>1605</v>
      </c>
      <c r="AE535" s="1" t="s">
        <v>426</v>
      </c>
      <c r="AF535" s="1" t="s">
        <v>124</v>
      </c>
      <c r="AG535" s="1" t="s">
        <v>112</v>
      </c>
      <c r="AH535" s="1" t="s">
        <v>124</v>
      </c>
      <c r="AI535" s="1" t="s">
        <v>112</v>
      </c>
      <c r="AJ535" s="1" t="s">
        <v>112</v>
      </c>
      <c r="AK535" s="1" t="s">
        <v>112</v>
      </c>
      <c r="AL535" s="1" t="s">
        <v>341</v>
      </c>
      <c r="AM535" s="1" t="s">
        <v>1606</v>
      </c>
      <c r="AN535" s="1" t="s">
        <v>1607</v>
      </c>
      <c r="AO535" s="1">
        <v>3633</v>
      </c>
      <c r="AP535" s="1">
        <v>102264</v>
      </c>
      <c r="AQ535" s="1">
        <v>433</v>
      </c>
      <c r="AR535" s="1" t="s">
        <v>110</v>
      </c>
      <c r="AS535" s="1">
        <v>17872</v>
      </c>
      <c r="AT535" s="1">
        <v>20347</v>
      </c>
      <c r="AU535" s="2">
        <v>17872</v>
      </c>
      <c r="AV535" s="2">
        <v>20347</v>
      </c>
      <c r="BB535" s="1" t="s">
        <v>129</v>
      </c>
      <c r="BC535" s="1" t="s">
        <v>704</v>
      </c>
      <c r="BD535" s="1">
        <v>81</v>
      </c>
      <c r="BE535" s="1" t="s">
        <v>131</v>
      </c>
      <c r="BF535" s="1">
        <v>2</v>
      </c>
      <c r="BG535" s="1">
        <v>4</v>
      </c>
      <c r="BH535" s="1">
        <v>4</v>
      </c>
      <c r="BI535" s="1" t="s">
        <v>183</v>
      </c>
      <c r="BJ535" s="1" t="s">
        <v>182</v>
      </c>
      <c r="BK535" s="1" t="s">
        <v>112</v>
      </c>
      <c r="BN535" s="1" t="s">
        <v>133</v>
      </c>
      <c r="BR535" s="1" t="s">
        <v>133</v>
      </c>
      <c r="BU535" s="1" t="s">
        <v>153</v>
      </c>
      <c r="BV535" s="1" t="s">
        <v>116</v>
      </c>
      <c r="BW535" s="1" t="s">
        <v>112</v>
      </c>
      <c r="BX535" s="1">
        <v>0</v>
      </c>
      <c r="BZ535" s="1">
        <v>0</v>
      </c>
      <c r="CA535" s="1">
        <v>1</v>
      </c>
      <c r="CB535" s="1">
        <v>0</v>
      </c>
      <c r="CC535" s="1">
        <v>0</v>
      </c>
      <c r="CD535" s="1" t="s">
        <v>117</v>
      </c>
      <c r="CE535" s="1" t="s">
        <v>117</v>
      </c>
      <c r="CF535" s="1" t="s">
        <v>110</v>
      </c>
      <c r="CG535" s="1" t="s">
        <v>117</v>
      </c>
      <c r="CH535" s="1" t="s">
        <v>117</v>
      </c>
      <c r="CI535" s="1" t="s">
        <v>117</v>
      </c>
      <c r="CJ535" s="1" t="s">
        <v>117</v>
      </c>
      <c r="CK535" s="1" t="s">
        <v>112</v>
      </c>
      <c r="CL535" s="1">
        <v>7</v>
      </c>
      <c r="CM535" s="1">
        <v>7</v>
      </c>
      <c r="CN535" s="1" t="s">
        <v>142</v>
      </c>
      <c r="CO535" s="1" t="s">
        <v>183</v>
      </c>
      <c r="CP535" s="1">
        <v>0</v>
      </c>
      <c r="CQ535" s="1" t="s">
        <v>135</v>
      </c>
      <c r="CR535" s="1" t="s">
        <v>135</v>
      </c>
      <c r="CS535" s="1" t="s">
        <v>156</v>
      </c>
      <c r="CT535" s="1" t="s">
        <v>156</v>
      </c>
      <c r="CU535" s="8">
        <v>5</v>
      </c>
      <c r="CV535" s="1" t="s">
        <v>1608</v>
      </c>
      <c r="CW535" s="1" t="s">
        <v>1608</v>
      </c>
      <c r="CX535" s="1">
        <v>4</v>
      </c>
      <c r="CY535" s="10">
        <f t="shared" si="56"/>
        <v>2.5</v>
      </c>
      <c r="CZ535" s="3">
        <v>6</v>
      </c>
      <c r="DA535" s="3">
        <v>5.4</v>
      </c>
      <c r="DB535" s="6">
        <f t="shared" si="57"/>
        <v>2.5</v>
      </c>
      <c r="DC535" s="9">
        <v>0</v>
      </c>
      <c r="DD535" s="7">
        <v>10</v>
      </c>
      <c r="DE535" s="7">
        <v>0</v>
      </c>
      <c r="DF535" s="1">
        <v>14752</v>
      </c>
      <c r="DG535" s="1">
        <f t="shared" si="58"/>
        <v>14752</v>
      </c>
      <c r="DH535" s="9">
        <f t="shared" si="59"/>
        <v>3</v>
      </c>
      <c r="DI535" s="1">
        <v>147</v>
      </c>
      <c r="DJ535" s="1">
        <f t="shared" si="60"/>
        <v>147</v>
      </c>
      <c r="DK535" s="9">
        <f t="shared" si="61"/>
        <v>1</v>
      </c>
      <c r="DL535" s="4">
        <v>10</v>
      </c>
      <c r="DN535">
        <f>(DL535*InputWeights!$C$7+DB535*InputWeights!$C$6)</f>
        <v>6.25</v>
      </c>
      <c r="DO535">
        <f>(DD535*InputWeights!$C$12+DE535*InputWeights!$C$10+CU535*InputWeights!$C$11)</f>
        <v>4</v>
      </c>
      <c r="DP535">
        <f>(DC535*InputWeights!$C$18+DK535*InputWeights!$C$16+DH535*InputWeights!$C$15+CY535*InputWeights!$C$17)</f>
        <v>2.1500000000000004</v>
      </c>
      <c r="DR535">
        <f>DN535*InputWeights!$C$5+DO535*InputWeights!$C$9+DP535*InputWeights!$C$14</f>
        <v>39.35</v>
      </c>
      <c r="DS535">
        <f>((_xlfn.RANK.EQ(DR535,$DR$2:$DR$6635,0))/(COUNT(DR$2:$DR$6635)))*100</f>
        <v>36.086662153012867</v>
      </c>
      <c r="DT535">
        <f t="shared" si="62"/>
        <v>0</v>
      </c>
    </row>
    <row r="536" spans="1:124" x14ac:dyDescent="0.25">
      <c r="A536" s="1" t="s">
        <v>357</v>
      </c>
      <c r="B536" s="1" t="s">
        <v>108</v>
      </c>
      <c r="C536" s="1" t="s">
        <v>109</v>
      </c>
      <c r="D536" s="1" t="s">
        <v>110</v>
      </c>
      <c r="E536" s="1" t="s">
        <v>348</v>
      </c>
      <c r="F536" s="1">
        <v>2867</v>
      </c>
      <c r="G536" s="1">
        <v>1200</v>
      </c>
      <c r="H536" s="1">
        <v>0</v>
      </c>
      <c r="I536" s="1">
        <v>1900</v>
      </c>
      <c r="J536" s="1">
        <v>2008</v>
      </c>
      <c r="K536" s="1" t="s">
        <v>183</v>
      </c>
      <c r="L536" s="1" t="s">
        <v>114</v>
      </c>
      <c r="M536" s="1">
        <v>22</v>
      </c>
      <c r="N536" s="1" t="s">
        <v>358</v>
      </c>
      <c r="O536" s="1">
        <v>2</v>
      </c>
      <c r="Q536" s="1" t="s">
        <v>117</v>
      </c>
      <c r="R536" s="1">
        <v>0</v>
      </c>
      <c r="S536" s="1" t="s">
        <v>359</v>
      </c>
      <c r="T536" s="1">
        <v>118</v>
      </c>
      <c r="V536" s="1">
        <v>8686</v>
      </c>
      <c r="W536" s="1" t="s">
        <v>116</v>
      </c>
      <c r="X536" s="1" t="s">
        <v>117</v>
      </c>
      <c r="Y536" s="1" t="s">
        <v>360</v>
      </c>
      <c r="Z536" s="1" t="s">
        <v>119</v>
      </c>
      <c r="AA536" s="1" t="s">
        <v>361</v>
      </c>
      <c r="AC536" s="1" t="s">
        <v>363</v>
      </c>
      <c r="AD536" s="1" t="s">
        <v>368</v>
      </c>
      <c r="AE536" s="1" t="s">
        <v>364</v>
      </c>
      <c r="AF536" s="1" t="s">
        <v>124</v>
      </c>
      <c r="AG536" s="1" t="s">
        <v>125</v>
      </c>
      <c r="AH536" s="1" t="s">
        <v>124</v>
      </c>
      <c r="AI536" s="1" t="s">
        <v>112</v>
      </c>
      <c r="AJ536" s="1" t="s">
        <v>112</v>
      </c>
      <c r="AK536" s="1" t="s">
        <v>125</v>
      </c>
      <c r="AL536" s="1" t="s">
        <v>342</v>
      </c>
      <c r="AM536" s="1" t="s">
        <v>342</v>
      </c>
      <c r="AN536" s="1" t="s">
        <v>369</v>
      </c>
      <c r="AO536" s="1">
        <v>1680</v>
      </c>
      <c r="AP536" s="1">
        <v>102264</v>
      </c>
      <c r="AQ536" s="1">
        <v>155</v>
      </c>
      <c r="AR536" s="1" t="s">
        <v>110</v>
      </c>
      <c r="AS536" s="1">
        <v>33915</v>
      </c>
      <c r="AT536" s="1">
        <v>36782</v>
      </c>
      <c r="AU536" s="2">
        <v>33915</v>
      </c>
      <c r="AV536" s="2">
        <v>36782</v>
      </c>
      <c r="BB536" s="1" t="s">
        <v>129</v>
      </c>
      <c r="BC536" s="1" t="s">
        <v>254</v>
      </c>
      <c r="BD536" s="1">
        <v>80</v>
      </c>
      <c r="BE536" s="1" t="s">
        <v>131</v>
      </c>
      <c r="BF536" s="1">
        <v>0</v>
      </c>
      <c r="BG536" s="1">
        <v>4</v>
      </c>
      <c r="BH536" s="1">
        <v>4</v>
      </c>
      <c r="BI536" s="1" t="s">
        <v>132</v>
      </c>
      <c r="BJ536" s="1" t="s">
        <v>366</v>
      </c>
      <c r="BK536" s="1" t="s">
        <v>112</v>
      </c>
      <c r="BN536" s="1" t="s">
        <v>133</v>
      </c>
      <c r="BR536" s="1" t="s">
        <v>133</v>
      </c>
      <c r="BU536" s="1" t="s">
        <v>112</v>
      </c>
      <c r="BV536" s="1" t="s">
        <v>114</v>
      </c>
      <c r="BW536" s="1" t="s">
        <v>112</v>
      </c>
      <c r="BX536" s="1">
        <v>0</v>
      </c>
      <c r="BZ536" s="1">
        <v>0</v>
      </c>
      <c r="CA536" s="1">
        <v>1</v>
      </c>
      <c r="CB536" s="1">
        <v>0</v>
      </c>
      <c r="CC536" s="1">
        <v>0</v>
      </c>
      <c r="CD536" s="1" t="s">
        <v>117</v>
      </c>
      <c r="CE536" s="1" t="s">
        <v>117</v>
      </c>
      <c r="CF536" s="1" t="s">
        <v>110</v>
      </c>
      <c r="CG536" s="1" t="s">
        <v>117</v>
      </c>
      <c r="CH536" s="1" t="s">
        <v>117</v>
      </c>
      <c r="CI536" s="1" t="s">
        <v>117</v>
      </c>
      <c r="CJ536" s="1" t="s">
        <v>117</v>
      </c>
      <c r="CK536" s="1" t="s">
        <v>125</v>
      </c>
      <c r="CL536" s="1">
        <v>10</v>
      </c>
      <c r="CM536" s="1">
        <v>3</v>
      </c>
      <c r="CN536" s="1" t="s">
        <v>142</v>
      </c>
      <c r="CO536" s="1" t="s">
        <v>183</v>
      </c>
      <c r="CP536" s="1">
        <v>0</v>
      </c>
      <c r="CQ536" s="1" t="s">
        <v>143</v>
      </c>
      <c r="CR536" s="1" t="s">
        <v>143</v>
      </c>
      <c r="CS536" s="1" t="s">
        <v>156</v>
      </c>
      <c r="CT536" s="1" t="s">
        <v>184</v>
      </c>
      <c r="CU536" s="8">
        <v>7.5</v>
      </c>
      <c r="CV536" s="1" t="s">
        <v>370</v>
      </c>
      <c r="CW536" s="1" t="s">
        <v>370</v>
      </c>
      <c r="CX536" s="1">
        <v>3</v>
      </c>
      <c r="CY536" s="10">
        <f t="shared" si="56"/>
        <v>7.5</v>
      </c>
      <c r="CZ536" s="3">
        <v>2.08081</v>
      </c>
      <c r="DA536" s="3">
        <v>1.06738</v>
      </c>
      <c r="DB536" s="6">
        <f t="shared" si="57"/>
        <v>1</v>
      </c>
      <c r="DC536" s="9">
        <v>0</v>
      </c>
      <c r="DD536" s="7">
        <v>0</v>
      </c>
      <c r="DE536" s="7">
        <v>0</v>
      </c>
      <c r="DF536" s="1">
        <v>8686</v>
      </c>
      <c r="DG536" s="1">
        <f t="shared" si="58"/>
        <v>8686</v>
      </c>
      <c r="DH536" s="9">
        <f t="shared" si="59"/>
        <v>2</v>
      </c>
      <c r="DI536" s="1">
        <v>782</v>
      </c>
      <c r="DJ536" s="1">
        <f t="shared" si="60"/>
        <v>782</v>
      </c>
      <c r="DK536" s="9">
        <f t="shared" si="61"/>
        <v>2</v>
      </c>
      <c r="DL536" s="4">
        <v>10</v>
      </c>
      <c r="DN536">
        <f>(DL536*InputWeights!$C$7+DB536*InputWeights!$C$6)</f>
        <v>5.5</v>
      </c>
      <c r="DO536">
        <f>(DD536*InputWeights!$C$12+DE536*InputWeights!$C$10+CU536*InputWeights!$C$11)</f>
        <v>3</v>
      </c>
      <c r="DP536">
        <f>(DC536*InputWeights!$C$18+DK536*InputWeights!$C$16+DH536*InputWeights!$C$15+CY536*InputWeights!$C$17)</f>
        <v>3.45</v>
      </c>
      <c r="DR536">
        <f>DN536*InputWeights!$C$5+DO536*InputWeights!$C$9+DP536*InputWeights!$C$14</f>
        <v>39.299999999999997</v>
      </c>
      <c r="DS536">
        <f>((_xlfn.RANK.EQ(DR536,$DR$2:$DR$6635,0))/(COUNT(DR$2:$DR$6635)))*100</f>
        <v>36.222071767095464</v>
      </c>
      <c r="DT536">
        <f t="shared" si="62"/>
        <v>0</v>
      </c>
    </row>
    <row r="537" spans="1:124" x14ac:dyDescent="0.25">
      <c r="A537" s="1" t="s">
        <v>559</v>
      </c>
      <c r="B537" s="1" t="s">
        <v>108</v>
      </c>
      <c r="C537" s="1" t="s">
        <v>109</v>
      </c>
      <c r="D537" s="1" t="s">
        <v>110</v>
      </c>
      <c r="E537" s="1" t="s">
        <v>931</v>
      </c>
      <c r="F537" s="1">
        <v>3162</v>
      </c>
      <c r="G537" s="1">
        <v>3800</v>
      </c>
      <c r="H537" s="1">
        <v>20</v>
      </c>
      <c r="I537" s="1">
        <v>1952</v>
      </c>
      <c r="J537" s="1">
        <v>1985</v>
      </c>
      <c r="K537" s="1" t="s">
        <v>183</v>
      </c>
      <c r="L537" s="1" t="s">
        <v>114</v>
      </c>
      <c r="M537" s="1">
        <v>23</v>
      </c>
      <c r="N537" s="1" t="s">
        <v>358</v>
      </c>
      <c r="O537" s="1">
        <v>2</v>
      </c>
      <c r="Q537" s="1" t="s">
        <v>117</v>
      </c>
      <c r="R537" s="1">
        <v>0</v>
      </c>
      <c r="S537" s="1" t="s">
        <v>825</v>
      </c>
      <c r="T537" s="1">
        <v>142</v>
      </c>
      <c r="V537" s="1">
        <v>7525</v>
      </c>
      <c r="W537" s="1" t="s">
        <v>116</v>
      </c>
      <c r="X537" s="1" t="s">
        <v>117</v>
      </c>
      <c r="Y537" s="1" t="s">
        <v>932</v>
      </c>
      <c r="Z537" s="1" t="s">
        <v>119</v>
      </c>
      <c r="AA537" s="1" t="s">
        <v>933</v>
      </c>
      <c r="AC537" s="1" t="s">
        <v>321</v>
      </c>
      <c r="AD537" s="1" t="s">
        <v>218</v>
      </c>
      <c r="AE537" s="1" t="s">
        <v>403</v>
      </c>
      <c r="AF537" s="1" t="s">
        <v>124</v>
      </c>
      <c r="AG537" s="1" t="s">
        <v>125</v>
      </c>
      <c r="AH537" s="1" t="s">
        <v>124</v>
      </c>
      <c r="AI537" s="1" t="s">
        <v>112</v>
      </c>
      <c r="AJ537" s="1" t="s">
        <v>112</v>
      </c>
      <c r="AK537" s="1" t="s">
        <v>125</v>
      </c>
      <c r="AL537" s="1" t="s">
        <v>934</v>
      </c>
      <c r="AM537" s="1" t="s">
        <v>934</v>
      </c>
      <c r="AN537" s="1" t="s">
        <v>528</v>
      </c>
      <c r="AO537" s="1">
        <v>2465</v>
      </c>
      <c r="AP537" s="1">
        <v>102264</v>
      </c>
      <c r="AQ537" s="1">
        <v>198</v>
      </c>
      <c r="AR537" s="1" t="s">
        <v>110</v>
      </c>
      <c r="AS537" s="1">
        <v>53786</v>
      </c>
      <c r="AT537" s="1">
        <v>56948</v>
      </c>
      <c r="AU537" s="2">
        <v>79834</v>
      </c>
      <c r="AV537" s="2">
        <v>82996</v>
      </c>
      <c r="BB537" s="1" t="s">
        <v>129</v>
      </c>
      <c r="BC537" s="1" t="s">
        <v>254</v>
      </c>
      <c r="BD537" s="1">
        <v>77</v>
      </c>
      <c r="BE537" s="1" t="s">
        <v>131</v>
      </c>
      <c r="BF537" s="1">
        <v>0</v>
      </c>
      <c r="BG537" s="1">
        <v>1</v>
      </c>
      <c r="BH537" s="1">
        <v>1</v>
      </c>
      <c r="BI537" s="1" t="s">
        <v>226</v>
      </c>
      <c r="BJ537" s="1" t="s">
        <v>366</v>
      </c>
      <c r="BK537" s="1" t="s">
        <v>112</v>
      </c>
      <c r="BN537" s="1" t="s">
        <v>133</v>
      </c>
      <c r="BR537" s="1" t="s">
        <v>133</v>
      </c>
      <c r="BU537" s="1" t="s">
        <v>153</v>
      </c>
      <c r="BV537" s="1" t="s">
        <v>114</v>
      </c>
      <c r="BW537" s="1" t="s">
        <v>112</v>
      </c>
      <c r="BX537" s="1">
        <v>0</v>
      </c>
      <c r="BZ537" s="1">
        <v>0</v>
      </c>
      <c r="CA537" s="1">
        <v>1</v>
      </c>
      <c r="CB537" s="1">
        <v>0</v>
      </c>
      <c r="CC537" s="1">
        <v>0</v>
      </c>
      <c r="CD537" s="1" t="s">
        <v>117</v>
      </c>
      <c r="CE537" s="1" t="s">
        <v>117</v>
      </c>
      <c r="CF537" s="1" t="s">
        <v>110</v>
      </c>
      <c r="CG537" s="1" t="s">
        <v>117</v>
      </c>
      <c r="CH537" s="1" t="s">
        <v>117</v>
      </c>
      <c r="CI537" s="1" t="s">
        <v>117</v>
      </c>
      <c r="CJ537" s="1" t="s">
        <v>117</v>
      </c>
      <c r="CK537" s="1" t="s">
        <v>112</v>
      </c>
      <c r="CL537" s="1">
        <v>15</v>
      </c>
      <c r="CM537" s="1">
        <v>1</v>
      </c>
      <c r="CN537" s="1" t="s">
        <v>142</v>
      </c>
      <c r="CO537" s="1" t="s">
        <v>183</v>
      </c>
      <c r="CP537" s="1">
        <v>0</v>
      </c>
      <c r="CQ537" s="1" t="s">
        <v>143</v>
      </c>
      <c r="CR537" s="1" t="s">
        <v>143</v>
      </c>
      <c r="CS537" s="1" t="s">
        <v>184</v>
      </c>
      <c r="CT537" s="1" t="s">
        <v>184</v>
      </c>
      <c r="CU537" s="8">
        <v>7.5</v>
      </c>
      <c r="CV537" s="1" t="s">
        <v>935</v>
      </c>
      <c r="CW537" s="1" t="s">
        <v>935</v>
      </c>
      <c r="CX537" s="1">
        <v>3</v>
      </c>
      <c r="CY537" s="10">
        <f t="shared" si="56"/>
        <v>7.5</v>
      </c>
      <c r="CZ537" s="3">
        <v>0.665771</v>
      </c>
      <c r="DA537" s="3">
        <v>0.34212799999999999</v>
      </c>
      <c r="DB537" s="6">
        <f t="shared" si="57"/>
        <v>1</v>
      </c>
      <c r="DC537" s="9">
        <v>0</v>
      </c>
      <c r="DD537" s="7">
        <v>0</v>
      </c>
      <c r="DE537" s="7">
        <v>0</v>
      </c>
      <c r="DF537" s="1">
        <v>7525</v>
      </c>
      <c r="DG537" s="1">
        <f t="shared" si="58"/>
        <v>7525</v>
      </c>
      <c r="DH537" s="9">
        <f t="shared" si="59"/>
        <v>2</v>
      </c>
      <c r="DI537" s="1">
        <v>527</v>
      </c>
      <c r="DJ537" s="1">
        <f t="shared" si="60"/>
        <v>527</v>
      </c>
      <c r="DK537" s="9">
        <f t="shared" si="61"/>
        <v>2</v>
      </c>
      <c r="DL537" s="4">
        <v>10</v>
      </c>
      <c r="DN537">
        <f>(DL537*InputWeights!$C$7+DB537*InputWeights!$C$6)</f>
        <v>5.5</v>
      </c>
      <c r="DO537">
        <f>(DD537*InputWeights!$C$12+DE537*InputWeights!$C$10+CU537*InputWeights!$C$11)</f>
        <v>3</v>
      </c>
      <c r="DP537">
        <f>(DC537*InputWeights!$C$18+DK537*InputWeights!$C$16+DH537*InputWeights!$C$15+CY537*InputWeights!$C$17)</f>
        <v>3.45</v>
      </c>
      <c r="DR537">
        <f>DN537*InputWeights!$C$5+DO537*InputWeights!$C$9+DP537*InputWeights!$C$14</f>
        <v>39.299999999999997</v>
      </c>
      <c r="DS537">
        <f>((_xlfn.RANK.EQ(DR537,$DR$2:$DR$6635,0))/(COUNT(DR$2:$DR$6635)))*100</f>
        <v>36.222071767095464</v>
      </c>
      <c r="DT537">
        <f t="shared" si="62"/>
        <v>0</v>
      </c>
    </row>
    <row r="538" spans="1:124" x14ac:dyDescent="0.25">
      <c r="A538" s="1" t="s">
        <v>2004</v>
      </c>
      <c r="B538" s="1" t="s">
        <v>108</v>
      </c>
      <c r="C538" s="1" t="s">
        <v>109</v>
      </c>
      <c r="D538" s="1" t="s">
        <v>110</v>
      </c>
      <c r="E538" s="1" t="s">
        <v>333</v>
      </c>
      <c r="F538" s="1">
        <v>3013</v>
      </c>
      <c r="G538" s="1">
        <v>20000300</v>
      </c>
      <c r="H538" s="1">
        <v>0</v>
      </c>
      <c r="I538" s="1">
        <v>1900</v>
      </c>
      <c r="J538" s="1">
        <v>1985</v>
      </c>
      <c r="K538" s="1" t="s">
        <v>183</v>
      </c>
      <c r="L538" s="1" t="s">
        <v>114</v>
      </c>
      <c r="M538" s="1">
        <v>20</v>
      </c>
      <c r="N538" s="1" t="s">
        <v>358</v>
      </c>
      <c r="O538" s="1">
        <v>2</v>
      </c>
      <c r="Q538" s="1" t="s">
        <v>117</v>
      </c>
      <c r="R538" s="1">
        <v>0</v>
      </c>
      <c r="S538" s="1" t="s">
        <v>1120</v>
      </c>
      <c r="T538" s="1">
        <v>210</v>
      </c>
      <c r="V538" s="1">
        <v>7596</v>
      </c>
      <c r="W538" s="1" t="s">
        <v>116</v>
      </c>
      <c r="X538" s="1" t="s">
        <v>117</v>
      </c>
      <c r="Y538" s="1" t="s">
        <v>2009</v>
      </c>
      <c r="AA538" s="1" t="s">
        <v>133</v>
      </c>
      <c r="AC538" s="1" t="s">
        <v>2007</v>
      </c>
      <c r="AD538" s="1" t="s">
        <v>1136</v>
      </c>
      <c r="AE538" s="1" t="s">
        <v>123</v>
      </c>
      <c r="AF538" s="1" t="s">
        <v>124</v>
      </c>
      <c r="AG538" s="1" t="s">
        <v>112</v>
      </c>
      <c r="AH538" s="1" t="s">
        <v>124</v>
      </c>
      <c r="AI538" s="1" t="s">
        <v>112</v>
      </c>
      <c r="AJ538" s="1" t="s">
        <v>112</v>
      </c>
      <c r="AK538" s="1" t="s">
        <v>112</v>
      </c>
      <c r="AL538" s="1" t="s">
        <v>416</v>
      </c>
      <c r="AM538" s="1" t="s">
        <v>416</v>
      </c>
      <c r="AN538" s="1" t="s">
        <v>416</v>
      </c>
      <c r="AO538" s="1">
        <v>4530</v>
      </c>
      <c r="AP538" s="1">
        <v>102264</v>
      </c>
      <c r="AQ538" s="1">
        <v>649</v>
      </c>
      <c r="AR538" s="1" t="s">
        <v>110</v>
      </c>
      <c r="AS538" s="1">
        <v>4308</v>
      </c>
      <c r="AT538" s="1">
        <v>7321</v>
      </c>
      <c r="AU538" s="2">
        <v>4308</v>
      </c>
      <c r="AV538" s="2">
        <v>7321</v>
      </c>
      <c r="BB538" s="1" t="s">
        <v>129</v>
      </c>
      <c r="BC538" s="1" t="s">
        <v>1274</v>
      </c>
      <c r="BD538" s="1">
        <v>77</v>
      </c>
      <c r="BE538" s="1" t="s">
        <v>131</v>
      </c>
      <c r="BF538" s="1">
        <v>1</v>
      </c>
      <c r="BG538" s="1">
        <v>1</v>
      </c>
      <c r="BH538" s="1">
        <v>1</v>
      </c>
      <c r="BI538" s="1" t="s">
        <v>131</v>
      </c>
      <c r="BJ538" s="1" t="s">
        <v>366</v>
      </c>
      <c r="BK538" s="1" t="s">
        <v>112</v>
      </c>
      <c r="BN538" s="1" t="s">
        <v>133</v>
      </c>
      <c r="BR538" s="1" t="s">
        <v>133</v>
      </c>
      <c r="BU538" s="1" t="s">
        <v>153</v>
      </c>
      <c r="BV538" s="1" t="s">
        <v>116</v>
      </c>
      <c r="BW538" s="1" t="s">
        <v>112</v>
      </c>
      <c r="BX538" s="1">
        <v>0</v>
      </c>
      <c r="BZ538" s="1">
        <v>0</v>
      </c>
      <c r="CA538" s="1">
        <v>1</v>
      </c>
      <c r="CB538" s="1">
        <v>0</v>
      </c>
      <c r="CC538" s="1">
        <v>0</v>
      </c>
      <c r="CD538" s="1" t="s">
        <v>117</v>
      </c>
      <c r="CE538" s="1" t="s">
        <v>117</v>
      </c>
      <c r="CF538" s="1" t="s">
        <v>110</v>
      </c>
      <c r="CG538" s="1" t="s">
        <v>117</v>
      </c>
      <c r="CH538" s="1" t="s">
        <v>117</v>
      </c>
      <c r="CI538" s="1" t="s">
        <v>117</v>
      </c>
      <c r="CJ538" s="1" t="s">
        <v>117</v>
      </c>
      <c r="CK538" s="1" t="s">
        <v>112</v>
      </c>
      <c r="CL538" s="1">
        <v>9</v>
      </c>
      <c r="CM538" s="1">
        <v>3</v>
      </c>
      <c r="CN538" s="1" t="s">
        <v>134</v>
      </c>
      <c r="CO538" s="1" t="s">
        <v>183</v>
      </c>
      <c r="CP538" s="1">
        <v>0</v>
      </c>
      <c r="CQ538" s="1" t="s">
        <v>143</v>
      </c>
      <c r="CR538" s="1" t="s">
        <v>143</v>
      </c>
      <c r="CS538" s="1" t="s">
        <v>136</v>
      </c>
      <c r="CT538" s="1" t="s">
        <v>184</v>
      </c>
      <c r="CU538" s="8">
        <v>7.5</v>
      </c>
      <c r="CV538" s="1" t="s">
        <v>2010</v>
      </c>
      <c r="CW538" s="1" t="s">
        <v>2010</v>
      </c>
      <c r="CX538" s="1">
        <v>4</v>
      </c>
      <c r="CY538" s="10">
        <f t="shared" si="56"/>
        <v>2.5</v>
      </c>
      <c r="CZ538" s="3">
        <v>3.0792799999999998</v>
      </c>
      <c r="DA538" s="3">
        <v>2.85378</v>
      </c>
      <c r="DB538" s="6">
        <f t="shared" si="57"/>
        <v>1</v>
      </c>
      <c r="DC538" s="9">
        <v>0</v>
      </c>
      <c r="DD538" s="7">
        <v>10</v>
      </c>
      <c r="DE538" s="7">
        <v>0</v>
      </c>
      <c r="DF538" s="1">
        <v>7596</v>
      </c>
      <c r="DG538" s="1">
        <f t="shared" si="58"/>
        <v>7596</v>
      </c>
      <c r="DH538" s="9">
        <f t="shared" si="59"/>
        <v>2</v>
      </c>
      <c r="DI538" s="1">
        <v>532</v>
      </c>
      <c r="DJ538" s="1">
        <f t="shared" si="60"/>
        <v>532</v>
      </c>
      <c r="DK538" s="9">
        <f t="shared" si="61"/>
        <v>2</v>
      </c>
      <c r="DL538" s="4">
        <v>10</v>
      </c>
      <c r="DN538">
        <f>(DL538*InputWeights!$C$7+DB538*InputWeights!$C$6)</f>
        <v>5.5</v>
      </c>
      <c r="DO538">
        <f>(DD538*InputWeights!$C$12+DE538*InputWeights!$C$10+CU538*InputWeights!$C$11)</f>
        <v>5</v>
      </c>
      <c r="DP538">
        <f>(DC538*InputWeights!$C$18+DK538*InputWeights!$C$16+DH538*InputWeights!$C$15+CY538*InputWeights!$C$17)</f>
        <v>1.9500000000000002</v>
      </c>
      <c r="DR538">
        <f>DN538*InputWeights!$C$5+DO538*InputWeights!$C$9+DP538*InputWeights!$C$14</f>
        <v>39.299999999999997</v>
      </c>
      <c r="DS538">
        <f>((_xlfn.RANK.EQ(DR538,$DR$2:$DR$6635,0))/(COUNT(DR$2:$DR$6635)))*100</f>
        <v>36.222071767095464</v>
      </c>
      <c r="DT538">
        <f t="shared" si="62"/>
        <v>0</v>
      </c>
    </row>
    <row r="539" spans="1:124" x14ac:dyDescent="0.25">
      <c r="A539" s="1" t="s">
        <v>3617</v>
      </c>
      <c r="B539" s="1" t="s">
        <v>2625</v>
      </c>
      <c r="C539" s="1" t="s">
        <v>2626</v>
      </c>
      <c r="D539" s="1" t="s">
        <v>397</v>
      </c>
      <c r="E539" s="1" t="s">
        <v>802</v>
      </c>
      <c r="F539" s="1">
        <v>792</v>
      </c>
      <c r="G539" s="1">
        <v>2</v>
      </c>
      <c r="H539" s="1">
        <v>0</v>
      </c>
      <c r="I539" s="1">
        <v>0</v>
      </c>
      <c r="J539" s="1">
        <v>0</v>
      </c>
      <c r="K539" s="1" t="s">
        <v>183</v>
      </c>
      <c r="L539" s="1" t="s">
        <v>114</v>
      </c>
      <c r="M539" s="1">
        <v>36</v>
      </c>
      <c r="N539" s="1" t="s">
        <v>358</v>
      </c>
      <c r="O539" s="1">
        <v>2</v>
      </c>
      <c r="Q539" s="1" t="s">
        <v>117</v>
      </c>
      <c r="R539" s="1">
        <v>0</v>
      </c>
      <c r="T539" s="1">
        <v>209</v>
      </c>
      <c r="V539" s="1">
        <v>9298</v>
      </c>
      <c r="W539" s="1" t="s">
        <v>116</v>
      </c>
      <c r="X539" s="1" t="s">
        <v>117</v>
      </c>
      <c r="Y539" s="1" t="s">
        <v>3143</v>
      </c>
      <c r="AA539" s="1" t="s">
        <v>133</v>
      </c>
      <c r="AC539" s="1" t="s">
        <v>2209</v>
      </c>
      <c r="AD539" s="1" t="s">
        <v>3620</v>
      </c>
      <c r="AF539" s="1" t="s">
        <v>124</v>
      </c>
      <c r="AG539" s="1" t="s">
        <v>112</v>
      </c>
      <c r="AH539" s="1" t="s">
        <v>124</v>
      </c>
      <c r="AI539" s="1" t="s">
        <v>112</v>
      </c>
      <c r="AJ539" s="1" t="s">
        <v>112</v>
      </c>
      <c r="AK539" s="1" t="s">
        <v>112</v>
      </c>
      <c r="AL539" s="1" t="s">
        <v>416</v>
      </c>
      <c r="AM539" s="1" t="s">
        <v>416</v>
      </c>
      <c r="AO539" s="1">
        <v>41995</v>
      </c>
      <c r="AP539" s="1">
        <v>102264</v>
      </c>
      <c r="AQ539" s="1">
        <v>18799</v>
      </c>
      <c r="AR539" s="1" t="s">
        <v>110</v>
      </c>
      <c r="AS539" s="1">
        <v>792</v>
      </c>
      <c r="AT539" s="1">
        <v>1584</v>
      </c>
      <c r="AU539" s="2">
        <v>792</v>
      </c>
      <c r="AV539" s="2">
        <v>1584</v>
      </c>
      <c r="BB539" s="1" t="s">
        <v>129</v>
      </c>
      <c r="BC539" s="1" t="s">
        <v>247</v>
      </c>
      <c r="BD539" s="1">
        <v>0</v>
      </c>
      <c r="BE539" s="1" t="s">
        <v>131</v>
      </c>
      <c r="BF539" s="1">
        <v>0</v>
      </c>
      <c r="BG539" s="1">
        <v>0</v>
      </c>
      <c r="BH539" s="1">
        <v>0</v>
      </c>
      <c r="BK539" s="1" t="s">
        <v>112</v>
      </c>
      <c r="BN539" s="1" t="s">
        <v>133</v>
      </c>
      <c r="BR539" s="1" t="s">
        <v>133</v>
      </c>
      <c r="BU539" s="1" t="s">
        <v>153</v>
      </c>
      <c r="BX539" s="1">
        <v>0</v>
      </c>
      <c r="BZ539" s="1">
        <v>0</v>
      </c>
      <c r="CA539" s="1">
        <v>4</v>
      </c>
      <c r="CB539" s="1">
        <v>0</v>
      </c>
      <c r="CC539" s="1">
        <v>0</v>
      </c>
      <c r="CE539" s="1" t="s">
        <v>117</v>
      </c>
      <c r="CF539" s="1" t="s">
        <v>110</v>
      </c>
      <c r="CK539" s="1" t="s">
        <v>112</v>
      </c>
      <c r="CL539" s="1">
        <v>0</v>
      </c>
      <c r="CM539" s="1">
        <v>0</v>
      </c>
      <c r="CP539" s="1">
        <v>0</v>
      </c>
      <c r="CQ539" s="1" t="s">
        <v>1062</v>
      </c>
      <c r="CS539" s="1" t="s">
        <v>418</v>
      </c>
      <c r="CT539" s="1" t="s">
        <v>418</v>
      </c>
      <c r="CU539" s="8">
        <v>5</v>
      </c>
      <c r="CV539" s="1" t="s">
        <v>3621</v>
      </c>
      <c r="CW539" s="1" t="s">
        <v>3621</v>
      </c>
      <c r="CX539" s="1">
        <v>4</v>
      </c>
      <c r="CY539" s="10">
        <f t="shared" si="56"/>
        <v>2.5</v>
      </c>
      <c r="CZ539" s="3">
        <v>14.2</v>
      </c>
      <c r="DA539" s="3">
        <v>9.1999999999999993</v>
      </c>
      <c r="DB539" s="6">
        <f t="shared" si="57"/>
        <v>7.5</v>
      </c>
      <c r="DC539" s="9">
        <v>0</v>
      </c>
      <c r="DD539" s="7">
        <v>0</v>
      </c>
      <c r="DE539" s="7">
        <v>0</v>
      </c>
      <c r="DF539" s="1">
        <v>9298</v>
      </c>
      <c r="DG539" s="1">
        <f t="shared" si="58"/>
        <v>9298</v>
      </c>
      <c r="DH539" s="9">
        <f t="shared" si="59"/>
        <v>2</v>
      </c>
      <c r="DI539" s="1">
        <v>350</v>
      </c>
      <c r="DJ539" s="1">
        <f t="shared" si="60"/>
        <v>350</v>
      </c>
      <c r="DK539" s="9">
        <f t="shared" si="61"/>
        <v>1</v>
      </c>
      <c r="DL539" s="4">
        <v>10</v>
      </c>
      <c r="DN539">
        <f>(DL539*InputWeights!$C$7+DB539*InputWeights!$C$6)</f>
        <v>8.75</v>
      </c>
      <c r="DO539">
        <f>(DD539*InputWeights!$C$12+DE539*InputWeights!$C$10+CU539*InputWeights!$C$11)</f>
        <v>2</v>
      </c>
      <c r="DP539">
        <f>(DC539*InputWeights!$C$18+DK539*InputWeights!$C$16+DH539*InputWeights!$C$15+CY539*InputWeights!$C$17)</f>
        <v>1.75</v>
      </c>
      <c r="DR539">
        <f>DN539*InputWeights!$C$5+DO539*InputWeights!$C$9+DP539*InputWeights!$C$14</f>
        <v>39.25</v>
      </c>
      <c r="DS539">
        <f>((_xlfn.RANK.EQ(DR539,$DR$2:$DR$6635,0))/(COUNT(DR$2:$DR$6635)))*100</f>
        <v>36.425186188219364</v>
      </c>
      <c r="DT539">
        <f t="shared" si="62"/>
        <v>0</v>
      </c>
    </row>
    <row r="540" spans="1:124" x14ac:dyDescent="0.25">
      <c r="A540" s="1" t="s">
        <v>1716</v>
      </c>
      <c r="B540" s="1" t="s">
        <v>108</v>
      </c>
      <c r="C540" s="1" t="s">
        <v>109</v>
      </c>
      <c r="D540" s="1" t="s">
        <v>110</v>
      </c>
      <c r="E540" s="1" t="s">
        <v>802</v>
      </c>
      <c r="F540" s="1">
        <v>3060</v>
      </c>
      <c r="G540" s="1">
        <v>20000200</v>
      </c>
      <c r="H540" s="1">
        <v>0</v>
      </c>
      <c r="I540" s="1">
        <v>1961</v>
      </c>
      <c r="J540" s="1">
        <v>1998</v>
      </c>
      <c r="K540" s="1" t="s">
        <v>183</v>
      </c>
      <c r="L540" s="1" t="s">
        <v>114</v>
      </c>
      <c r="M540" s="1">
        <v>20</v>
      </c>
      <c r="N540" s="1" t="s">
        <v>358</v>
      </c>
      <c r="O540" s="1">
        <v>2</v>
      </c>
      <c r="Q540" s="1" t="s">
        <v>117</v>
      </c>
      <c r="R540" s="1">
        <v>0</v>
      </c>
      <c r="S540" s="1" t="s">
        <v>1394</v>
      </c>
      <c r="T540" s="1">
        <v>217</v>
      </c>
      <c r="V540" s="1">
        <v>3620</v>
      </c>
      <c r="W540" s="1" t="s">
        <v>116</v>
      </c>
      <c r="X540" s="1" t="s">
        <v>117</v>
      </c>
      <c r="Y540" s="1" t="s">
        <v>1717</v>
      </c>
      <c r="AA540" s="1" t="s">
        <v>133</v>
      </c>
      <c r="AC540" s="1" t="s">
        <v>1718</v>
      </c>
      <c r="AD540" s="1" t="s">
        <v>321</v>
      </c>
      <c r="AE540" s="1" t="s">
        <v>426</v>
      </c>
      <c r="AF540" s="1" t="s">
        <v>124</v>
      </c>
      <c r="AG540" s="1" t="s">
        <v>112</v>
      </c>
      <c r="AH540" s="1" t="s">
        <v>124</v>
      </c>
      <c r="AI540" s="1" t="s">
        <v>112</v>
      </c>
      <c r="AJ540" s="1" t="s">
        <v>112</v>
      </c>
      <c r="AK540" s="1" t="s">
        <v>112</v>
      </c>
      <c r="AL540" s="1" t="s">
        <v>807</v>
      </c>
      <c r="AM540" s="1" t="s">
        <v>416</v>
      </c>
      <c r="AN540" s="1" t="s">
        <v>416</v>
      </c>
      <c r="AO540" s="1">
        <v>3751</v>
      </c>
      <c r="AP540" s="1">
        <v>102264</v>
      </c>
      <c r="AQ540" s="1">
        <v>463</v>
      </c>
      <c r="AR540" s="1" t="s">
        <v>110</v>
      </c>
      <c r="AS540" s="1">
        <v>3062</v>
      </c>
      <c r="AT540" s="1">
        <v>6122</v>
      </c>
      <c r="AU540" s="2">
        <v>3062</v>
      </c>
      <c r="AV540" s="2">
        <v>6122</v>
      </c>
      <c r="BB540" s="1" t="s">
        <v>129</v>
      </c>
      <c r="BC540" s="1" t="s">
        <v>704</v>
      </c>
      <c r="BD540" s="1">
        <v>75</v>
      </c>
      <c r="BE540" s="1" t="s">
        <v>131</v>
      </c>
      <c r="BF540" s="1">
        <v>2</v>
      </c>
      <c r="BG540" s="1">
        <v>4</v>
      </c>
      <c r="BH540" s="1">
        <v>4</v>
      </c>
      <c r="BI540" s="1" t="s">
        <v>131</v>
      </c>
      <c r="BJ540" s="1" t="s">
        <v>366</v>
      </c>
      <c r="BK540" s="1" t="s">
        <v>112</v>
      </c>
      <c r="BN540" s="1" t="s">
        <v>133</v>
      </c>
      <c r="BR540" s="1" t="s">
        <v>133</v>
      </c>
      <c r="BU540" s="1" t="s">
        <v>112</v>
      </c>
      <c r="BV540" s="1" t="s">
        <v>116</v>
      </c>
      <c r="BW540" s="1" t="s">
        <v>112</v>
      </c>
      <c r="BX540" s="1">
        <v>0</v>
      </c>
      <c r="BZ540" s="1">
        <v>0</v>
      </c>
      <c r="CA540" s="1">
        <v>1</v>
      </c>
      <c r="CB540" s="1">
        <v>0</v>
      </c>
      <c r="CC540" s="1">
        <v>0</v>
      </c>
      <c r="CD540" s="1" t="s">
        <v>117</v>
      </c>
      <c r="CE540" s="1" t="s">
        <v>117</v>
      </c>
      <c r="CF540" s="1" t="s">
        <v>110</v>
      </c>
      <c r="CG540" s="1" t="s">
        <v>117</v>
      </c>
      <c r="CH540" s="1" t="s">
        <v>117</v>
      </c>
      <c r="CI540" s="1" t="s">
        <v>117</v>
      </c>
      <c r="CJ540" s="1" t="s">
        <v>117</v>
      </c>
      <c r="CK540" s="1" t="s">
        <v>112</v>
      </c>
      <c r="CL540" s="1">
        <v>13</v>
      </c>
      <c r="CM540" s="1">
        <v>10</v>
      </c>
      <c r="CN540" s="1" t="s">
        <v>134</v>
      </c>
      <c r="CO540" s="1" t="s">
        <v>183</v>
      </c>
      <c r="CP540" s="1">
        <v>0</v>
      </c>
      <c r="CQ540" s="1" t="s">
        <v>135</v>
      </c>
      <c r="CR540" s="1" t="s">
        <v>135</v>
      </c>
      <c r="CS540" s="1" t="s">
        <v>136</v>
      </c>
      <c r="CT540" s="1" t="s">
        <v>184</v>
      </c>
      <c r="CU540" s="8">
        <v>7.5</v>
      </c>
      <c r="CV540" s="1" t="s">
        <v>1719</v>
      </c>
      <c r="CW540" s="1" t="s">
        <v>1719</v>
      </c>
      <c r="CX540" s="1">
        <v>5</v>
      </c>
      <c r="CY540" s="10">
        <f t="shared" si="56"/>
        <v>2.5</v>
      </c>
      <c r="CZ540" s="3">
        <v>3.9</v>
      </c>
      <c r="DA540" s="3">
        <v>3</v>
      </c>
      <c r="DB540" s="6">
        <f t="shared" si="57"/>
        <v>2.5</v>
      </c>
      <c r="DC540" s="9">
        <v>0</v>
      </c>
      <c r="DD540" s="7">
        <v>10</v>
      </c>
      <c r="DE540" s="7">
        <v>0</v>
      </c>
      <c r="DF540" s="1">
        <v>3620</v>
      </c>
      <c r="DG540" s="1">
        <f t="shared" si="58"/>
        <v>3620</v>
      </c>
      <c r="DH540" s="9">
        <f t="shared" si="59"/>
        <v>1</v>
      </c>
      <c r="DI540" s="1">
        <v>253</v>
      </c>
      <c r="DJ540" s="1">
        <f t="shared" si="60"/>
        <v>253</v>
      </c>
      <c r="DK540" s="9">
        <f t="shared" si="61"/>
        <v>1</v>
      </c>
      <c r="DL540" s="4">
        <v>10</v>
      </c>
      <c r="DN540">
        <f>(DL540*InputWeights!$C$7+DB540*InputWeights!$C$6)</f>
        <v>6.25</v>
      </c>
      <c r="DO540">
        <f>(DD540*InputWeights!$C$12+DE540*InputWeights!$C$10+CU540*InputWeights!$C$11)</f>
        <v>5</v>
      </c>
      <c r="DP540">
        <f>(DC540*InputWeights!$C$18+DK540*InputWeights!$C$16+DH540*InputWeights!$C$15+CY540*InputWeights!$C$17)</f>
        <v>1.35</v>
      </c>
      <c r="DR540">
        <f>DN540*InputWeights!$C$5+DO540*InputWeights!$C$9+DP540*InputWeights!$C$14</f>
        <v>39.15</v>
      </c>
      <c r="DS540">
        <f>((_xlfn.RANK.EQ(DR540,$DR$2:$DR$6635,0))/(COUNT(DR$2:$DR$6635)))*100</f>
        <v>36.492890995260666</v>
      </c>
      <c r="DT540">
        <f t="shared" si="62"/>
        <v>0</v>
      </c>
    </row>
    <row r="541" spans="1:124" x14ac:dyDescent="0.25">
      <c r="A541" s="1" t="s">
        <v>3568</v>
      </c>
      <c r="B541" s="1" t="s">
        <v>2625</v>
      </c>
      <c r="C541" s="1" t="s">
        <v>2626</v>
      </c>
      <c r="D541" s="1" t="s">
        <v>110</v>
      </c>
      <c r="E541" s="1" t="s">
        <v>411</v>
      </c>
      <c r="F541" s="1">
        <v>674</v>
      </c>
      <c r="G541" s="1">
        <v>230000500</v>
      </c>
      <c r="H541" s="1">
        <v>10</v>
      </c>
      <c r="I541" s="1">
        <v>1964</v>
      </c>
      <c r="J541" s="1">
        <v>1999</v>
      </c>
      <c r="K541" s="1" t="s">
        <v>112</v>
      </c>
      <c r="L541" s="1" t="s">
        <v>110</v>
      </c>
      <c r="M541" s="1">
        <v>26</v>
      </c>
      <c r="N541" s="1" t="s">
        <v>229</v>
      </c>
      <c r="O541" s="1">
        <v>2</v>
      </c>
      <c r="P541" s="1" t="s">
        <v>112</v>
      </c>
      <c r="Q541" s="1" t="s">
        <v>117</v>
      </c>
      <c r="R541" s="1">
        <v>0</v>
      </c>
      <c r="T541" s="1">
        <v>0</v>
      </c>
      <c r="V541" s="1">
        <v>353</v>
      </c>
      <c r="W541" s="1" t="s">
        <v>116</v>
      </c>
      <c r="X541" s="1" t="s">
        <v>117</v>
      </c>
      <c r="Y541" s="1" t="s">
        <v>3569</v>
      </c>
      <c r="AA541" s="1" t="s">
        <v>133</v>
      </c>
      <c r="AF541" s="1" t="s">
        <v>124</v>
      </c>
      <c r="AG541" s="1" t="s">
        <v>112</v>
      </c>
      <c r="AH541" s="1" t="s">
        <v>112</v>
      </c>
      <c r="AI541" s="1" t="s">
        <v>112</v>
      </c>
      <c r="AJ541" s="1" t="s">
        <v>112</v>
      </c>
      <c r="AK541" s="1" t="s">
        <v>112</v>
      </c>
      <c r="AL541" s="1" t="s">
        <v>416</v>
      </c>
      <c r="AM541" s="1" t="s">
        <v>416</v>
      </c>
      <c r="AN541" s="1" t="s">
        <v>416</v>
      </c>
      <c r="AO541" s="1">
        <v>41844</v>
      </c>
      <c r="AP541" s="1">
        <v>102264</v>
      </c>
      <c r="AQ541" s="1">
        <v>39643</v>
      </c>
      <c r="AR541" s="1" t="s">
        <v>110</v>
      </c>
      <c r="AS541" s="1">
        <v>0</v>
      </c>
      <c r="AT541" s="1">
        <v>674</v>
      </c>
      <c r="AU541" s="2">
        <v>0</v>
      </c>
      <c r="AV541" s="2">
        <v>674</v>
      </c>
      <c r="BB541" s="1" t="s">
        <v>3520</v>
      </c>
      <c r="BC541" s="1" t="s">
        <v>130</v>
      </c>
      <c r="BD541" s="1">
        <v>0</v>
      </c>
      <c r="BE541" s="1" t="s">
        <v>131</v>
      </c>
      <c r="BF541" s="1">
        <v>1</v>
      </c>
      <c r="BG541" s="1">
        <v>1</v>
      </c>
      <c r="BH541" s="1">
        <v>1</v>
      </c>
      <c r="BI541" s="1" t="s">
        <v>112</v>
      </c>
      <c r="BJ541" s="1" t="s">
        <v>182</v>
      </c>
      <c r="BK541" s="1" t="s">
        <v>112</v>
      </c>
      <c r="BN541" s="1" t="s">
        <v>133</v>
      </c>
      <c r="BR541" s="1" t="s">
        <v>133</v>
      </c>
      <c r="BU541" s="1" t="s">
        <v>112</v>
      </c>
      <c r="BV541" s="1" t="s">
        <v>124</v>
      </c>
      <c r="BX541" s="1">
        <v>0</v>
      </c>
      <c r="BZ541" s="1">
        <v>0</v>
      </c>
      <c r="CA541" s="1">
        <v>1</v>
      </c>
      <c r="CB541" s="1">
        <v>0</v>
      </c>
      <c r="CC541" s="1">
        <v>0</v>
      </c>
      <c r="CD541" s="1" t="s">
        <v>117</v>
      </c>
      <c r="CE541" s="1" t="s">
        <v>117</v>
      </c>
      <c r="CF541" s="1" t="s">
        <v>110</v>
      </c>
      <c r="CG541" s="1" t="s">
        <v>117</v>
      </c>
      <c r="CH541" s="1" t="s">
        <v>117</v>
      </c>
      <c r="CI541" s="1" t="s">
        <v>117</v>
      </c>
      <c r="CJ541" s="1" t="s">
        <v>117</v>
      </c>
      <c r="CK541" s="1" t="s">
        <v>112</v>
      </c>
      <c r="CL541" s="1">
        <v>0</v>
      </c>
      <c r="CM541" s="1">
        <v>0</v>
      </c>
      <c r="CN541" s="1" t="s">
        <v>134</v>
      </c>
      <c r="CO541" s="1" t="s">
        <v>183</v>
      </c>
      <c r="CP541" s="1">
        <v>0</v>
      </c>
      <c r="CR541" s="1" t="s">
        <v>144</v>
      </c>
      <c r="CS541" s="1" t="s">
        <v>418</v>
      </c>
      <c r="CT541" s="1" t="s">
        <v>136</v>
      </c>
      <c r="CU541" s="8">
        <v>10</v>
      </c>
      <c r="CV541" s="1" t="s">
        <v>3570</v>
      </c>
      <c r="CW541" s="1" t="s">
        <v>3570</v>
      </c>
      <c r="CX541" s="1">
        <v>99</v>
      </c>
      <c r="CY541" s="10">
        <f t="shared" si="56"/>
        <v>5</v>
      </c>
      <c r="CZ541" s="3">
        <v>6.3</v>
      </c>
      <c r="DA541" s="3">
        <v>4.5999999999999996</v>
      </c>
      <c r="DB541" s="6">
        <f t="shared" si="57"/>
        <v>2.5</v>
      </c>
      <c r="DC541" s="9">
        <v>0</v>
      </c>
      <c r="DD541" s="7">
        <v>0</v>
      </c>
      <c r="DE541" s="7">
        <v>0</v>
      </c>
      <c r="DF541" s="1">
        <v>353</v>
      </c>
      <c r="DG541" s="1">
        <f t="shared" si="58"/>
        <v>706</v>
      </c>
      <c r="DH541" s="9">
        <f t="shared" si="59"/>
        <v>1</v>
      </c>
      <c r="DI541" s="1">
        <v>26</v>
      </c>
      <c r="DJ541" s="1">
        <f t="shared" si="60"/>
        <v>52</v>
      </c>
      <c r="DK541" s="9">
        <f t="shared" si="61"/>
        <v>1</v>
      </c>
      <c r="DL541" s="4">
        <v>10</v>
      </c>
      <c r="DN541">
        <f>(DL541*InputWeights!$C$7+DB541*InputWeights!$C$6)</f>
        <v>6.25</v>
      </c>
      <c r="DO541">
        <f>(DD541*InputWeights!$C$12+DE541*InputWeights!$C$10+CU541*InputWeights!$C$11)</f>
        <v>4</v>
      </c>
      <c r="DP541">
        <f>(DC541*InputWeights!$C$18+DK541*InputWeights!$C$16+DH541*InputWeights!$C$15+CY541*InputWeights!$C$17)</f>
        <v>2.1</v>
      </c>
      <c r="DR541">
        <f>DN541*InputWeights!$C$5+DO541*InputWeights!$C$9+DP541*InputWeights!$C$14</f>
        <v>39.15</v>
      </c>
      <c r="DS541">
        <f>((_xlfn.RANK.EQ(DR541,$DR$2:$DR$6635,0))/(COUNT(DR$2:$DR$6635)))*100</f>
        <v>36.492890995260666</v>
      </c>
      <c r="DT541">
        <f t="shared" si="62"/>
        <v>0</v>
      </c>
    </row>
    <row r="542" spans="1:124" x14ac:dyDescent="0.25">
      <c r="A542" s="1" t="s">
        <v>5025</v>
      </c>
      <c r="B542" s="1" t="s">
        <v>108</v>
      </c>
      <c r="C542" s="1" t="s">
        <v>109</v>
      </c>
      <c r="D542" s="1" t="s">
        <v>110</v>
      </c>
      <c r="E542" s="1" t="s">
        <v>411</v>
      </c>
      <c r="F542" s="1">
        <v>966</v>
      </c>
      <c r="G542" s="1">
        <v>20000100</v>
      </c>
      <c r="H542" s="1">
        <v>10</v>
      </c>
      <c r="I542" s="1">
        <v>2014</v>
      </c>
      <c r="J542" s="1">
        <v>2014</v>
      </c>
      <c r="K542" s="1" t="s">
        <v>112</v>
      </c>
      <c r="L542" s="1" t="s">
        <v>110</v>
      </c>
      <c r="M542" s="1">
        <v>24</v>
      </c>
      <c r="N542" s="1" t="s">
        <v>358</v>
      </c>
      <c r="O542" s="1">
        <v>2</v>
      </c>
      <c r="P542" s="1" t="s">
        <v>112</v>
      </c>
      <c r="Q542" s="1" t="s">
        <v>117</v>
      </c>
      <c r="R542" s="1">
        <v>0</v>
      </c>
      <c r="T542" s="1">
        <v>0</v>
      </c>
      <c r="V542" s="1">
        <v>297</v>
      </c>
      <c r="W542" s="1" t="s">
        <v>116</v>
      </c>
      <c r="Y542" s="1" t="s">
        <v>5026</v>
      </c>
      <c r="AA542" s="1" t="s">
        <v>133</v>
      </c>
      <c r="AF542" s="1" t="s">
        <v>124</v>
      </c>
      <c r="AG542" s="1" t="s">
        <v>112</v>
      </c>
      <c r="AH542" s="1" t="s">
        <v>124</v>
      </c>
      <c r="AI542" s="1" t="s">
        <v>112</v>
      </c>
      <c r="AJ542" s="1" t="s">
        <v>112</v>
      </c>
      <c r="AK542" s="1" t="s">
        <v>112</v>
      </c>
      <c r="AL542" s="1" t="s">
        <v>416</v>
      </c>
      <c r="AM542" s="1" t="s">
        <v>416</v>
      </c>
      <c r="AN542" s="1" t="s">
        <v>5027</v>
      </c>
      <c r="AO542" s="1">
        <v>134104</v>
      </c>
      <c r="AP542" s="1">
        <v>102264</v>
      </c>
      <c r="AQ542" s="1">
        <v>76648</v>
      </c>
      <c r="AR542" s="1" t="s">
        <v>110</v>
      </c>
      <c r="AS542" s="1">
        <v>0</v>
      </c>
      <c r="AT542" s="1">
        <v>966</v>
      </c>
      <c r="AU542" s="2">
        <v>0</v>
      </c>
      <c r="AV542" s="2">
        <v>966</v>
      </c>
      <c r="BB542" s="1" t="s">
        <v>5028</v>
      </c>
      <c r="BC542" s="1" t="s">
        <v>292</v>
      </c>
      <c r="BD542" s="1">
        <v>0</v>
      </c>
      <c r="BE542" s="1" t="s">
        <v>131</v>
      </c>
      <c r="BF542" s="1">
        <v>0</v>
      </c>
      <c r="BG542" s="1">
        <v>1</v>
      </c>
      <c r="BH542" s="1">
        <v>1</v>
      </c>
      <c r="BJ542" s="1" t="s">
        <v>182</v>
      </c>
      <c r="BK542" s="1" t="s">
        <v>112</v>
      </c>
      <c r="BN542" s="1" t="s">
        <v>133</v>
      </c>
      <c r="BR542" s="1" t="s">
        <v>133</v>
      </c>
      <c r="BT542" s="1" t="s">
        <v>325</v>
      </c>
      <c r="BU542" s="1" t="s">
        <v>112</v>
      </c>
      <c r="BV542" s="1" t="s">
        <v>124</v>
      </c>
      <c r="BX542" s="1">
        <v>0</v>
      </c>
      <c r="BZ542" s="1">
        <v>0</v>
      </c>
      <c r="CA542" s="1">
        <v>1</v>
      </c>
      <c r="CB542" s="1">
        <v>0</v>
      </c>
      <c r="CC542" s="1">
        <v>0</v>
      </c>
      <c r="CD542" s="1" t="s">
        <v>117</v>
      </c>
      <c r="CE542" s="1" t="s">
        <v>117</v>
      </c>
      <c r="CF542" s="1" t="s">
        <v>110</v>
      </c>
      <c r="CG542" s="1" t="s">
        <v>116</v>
      </c>
      <c r="CH542" s="1" t="s">
        <v>116</v>
      </c>
      <c r="CI542" s="1" t="s">
        <v>117</v>
      </c>
      <c r="CJ542" s="1" t="s">
        <v>110</v>
      </c>
      <c r="CK542" s="1" t="s">
        <v>112</v>
      </c>
      <c r="CL542" s="1">
        <v>0</v>
      </c>
      <c r="CM542" s="1">
        <v>0</v>
      </c>
      <c r="CN542" s="1" t="s">
        <v>155</v>
      </c>
      <c r="CO542" s="1" t="s">
        <v>183</v>
      </c>
      <c r="CP542" s="1">
        <v>0</v>
      </c>
      <c r="CR542" s="1" t="s">
        <v>144</v>
      </c>
      <c r="CS542" s="1" t="s">
        <v>418</v>
      </c>
      <c r="CT542" s="1" t="s">
        <v>136</v>
      </c>
      <c r="CU542" s="8">
        <v>10</v>
      </c>
      <c r="CV542" s="1" t="s">
        <v>5029</v>
      </c>
      <c r="CW542" s="1" t="s">
        <v>5029</v>
      </c>
      <c r="CX542" s="1">
        <v>99</v>
      </c>
      <c r="CY542" s="10">
        <f t="shared" si="56"/>
        <v>5</v>
      </c>
      <c r="CZ542" s="3">
        <v>3.3687100000000001</v>
      </c>
      <c r="DA542" s="3">
        <v>3.1293299999999999</v>
      </c>
      <c r="DB542" s="6">
        <f t="shared" si="57"/>
        <v>2.5</v>
      </c>
      <c r="DC542" s="9">
        <v>0</v>
      </c>
      <c r="DD542" s="7">
        <v>0</v>
      </c>
      <c r="DE542" s="7">
        <v>0</v>
      </c>
      <c r="DF542" s="1">
        <v>297</v>
      </c>
      <c r="DG542" s="1">
        <f t="shared" si="58"/>
        <v>594</v>
      </c>
      <c r="DH542" s="9">
        <f t="shared" si="59"/>
        <v>1</v>
      </c>
      <c r="DI542" s="1">
        <v>30</v>
      </c>
      <c r="DJ542" s="1">
        <f t="shared" si="60"/>
        <v>60</v>
      </c>
      <c r="DK542" s="9">
        <f t="shared" si="61"/>
        <v>1</v>
      </c>
      <c r="DL542" s="4">
        <v>10</v>
      </c>
      <c r="DN542">
        <f>(DL542*InputWeights!$C$7+DB542*InputWeights!$C$6)</f>
        <v>6.25</v>
      </c>
      <c r="DO542">
        <f>(DD542*InputWeights!$C$12+DE542*InputWeights!$C$10+CU542*InputWeights!$C$11)</f>
        <v>4</v>
      </c>
      <c r="DP542">
        <f>(DC542*InputWeights!$C$18+DK542*InputWeights!$C$16+DH542*InputWeights!$C$15+CY542*InputWeights!$C$17)</f>
        <v>2.1</v>
      </c>
      <c r="DR542">
        <f>DN542*InputWeights!$C$5+DO542*InputWeights!$C$9+DP542*InputWeights!$C$14</f>
        <v>39.15</v>
      </c>
      <c r="DS542">
        <f>((_xlfn.RANK.EQ(DR542,$DR$2:$DR$6635,0))/(COUNT(DR$2:$DR$6635)))*100</f>
        <v>36.492890995260666</v>
      </c>
      <c r="DT542">
        <f t="shared" si="62"/>
        <v>0</v>
      </c>
    </row>
    <row r="543" spans="1:124" x14ac:dyDescent="0.25">
      <c r="A543" s="1" t="s">
        <v>1730</v>
      </c>
      <c r="B543" s="1" t="s">
        <v>108</v>
      </c>
      <c r="C543" s="1" t="s">
        <v>109</v>
      </c>
      <c r="D543" s="1" t="s">
        <v>110</v>
      </c>
      <c r="E543" s="1" t="s">
        <v>195</v>
      </c>
      <c r="F543" s="1">
        <v>2589</v>
      </c>
      <c r="G543" s="1">
        <v>20003400</v>
      </c>
      <c r="H543" s="1">
        <v>60</v>
      </c>
      <c r="I543" s="1">
        <v>1968</v>
      </c>
      <c r="J543" s="1">
        <v>2004</v>
      </c>
      <c r="K543" s="1" t="s">
        <v>153</v>
      </c>
      <c r="L543" s="1" t="s">
        <v>110</v>
      </c>
      <c r="M543" s="1">
        <v>24</v>
      </c>
      <c r="N543" s="1" t="s">
        <v>177</v>
      </c>
      <c r="O543" s="1">
        <v>2</v>
      </c>
      <c r="P543" s="1" t="s">
        <v>112</v>
      </c>
      <c r="Q543" s="1" t="s">
        <v>397</v>
      </c>
      <c r="R543" s="1">
        <v>3</v>
      </c>
      <c r="S543" s="1" t="s">
        <v>1666</v>
      </c>
      <c r="T543" s="1">
        <v>166</v>
      </c>
      <c r="V543" s="1">
        <v>6905</v>
      </c>
      <c r="W543" s="1" t="s">
        <v>116</v>
      </c>
      <c r="X543" s="1" t="s">
        <v>117</v>
      </c>
      <c r="Y543" s="1" t="s">
        <v>1740</v>
      </c>
      <c r="AA543" s="1" t="s">
        <v>133</v>
      </c>
      <c r="AC543" s="1" t="s">
        <v>1741</v>
      </c>
      <c r="AD543" s="1" t="s">
        <v>1742</v>
      </c>
      <c r="AE543" s="1" t="s">
        <v>426</v>
      </c>
      <c r="AF543" s="1" t="s">
        <v>124</v>
      </c>
      <c r="AG543" s="1" t="s">
        <v>112</v>
      </c>
      <c r="AH543" s="1" t="s">
        <v>124</v>
      </c>
      <c r="AI543" s="1" t="s">
        <v>112</v>
      </c>
      <c r="AJ543" s="1" t="s">
        <v>112</v>
      </c>
      <c r="AK543" s="1" t="s">
        <v>112</v>
      </c>
      <c r="AL543" s="1" t="s">
        <v>1743</v>
      </c>
      <c r="AM543" s="1" t="s">
        <v>178</v>
      </c>
      <c r="AN543" s="1" t="s">
        <v>1744</v>
      </c>
      <c r="AO543" s="1">
        <v>3838</v>
      </c>
      <c r="AP543" s="1">
        <v>102264</v>
      </c>
      <c r="AQ543" s="1">
        <v>487</v>
      </c>
      <c r="AR543" s="1" t="s">
        <v>110</v>
      </c>
      <c r="AS543" s="1">
        <v>36520</v>
      </c>
      <c r="AT543" s="1">
        <v>39109</v>
      </c>
      <c r="AU543" s="2">
        <v>39027</v>
      </c>
      <c r="AV543" s="2">
        <v>41616</v>
      </c>
      <c r="BB543" s="1" t="s">
        <v>129</v>
      </c>
      <c r="BC543" s="1" t="s">
        <v>704</v>
      </c>
      <c r="BD543" s="1">
        <v>78</v>
      </c>
      <c r="BE543" s="1" t="s">
        <v>131</v>
      </c>
      <c r="BF543" s="1">
        <v>2</v>
      </c>
      <c r="BG543" s="1">
        <v>2</v>
      </c>
      <c r="BH543" s="1">
        <v>2</v>
      </c>
      <c r="BI543" s="1" t="s">
        <v>226</v>
      </c>
      <c r="BJ543" s="1" t="s">
        <v>182</v>
      </c>
      <c r="BK543" s="1" t="s">
        <v>112</v>
      </c>
      <c r="BN543" s="1" t="s">
        <v>133</v>
      </c>
      <c r="BR543" s="1" t="s">
        <v>133</v>
      </c>
      <c r="BU543" s="1" t="s">
        <v>153</v>
      </c>
      <c r="BV543" s="1" t="s">
        <v>116</v>
      </c>
      <c r="BW543" s="1" t="s">
        <v>112</v>
      </c>
      <c r="BX543" s="1">
        <v>0</v>
      </c>
      <c r="BZ543" s="1">
        <v>0</v>
      </c>
      <c r="CA543" s="1">
        <v>1</v>
      </c>
      <c r="CB543" s="1">
        <v>0</v>
      </c>
      <c r="CC543" s="1">
        <v>0</v>
      </c>
      <c r="CD543" s="1" t="s">
        <v>110</v>
      </c>
      <c r="CE543" s="1" t="s">
        <v>397</v>
      </c>
      <c r="CF543" s="1" t="s">
        <v>110</v>
      </c>
      <c r="CG543" s="1" t="s">
        <v>117</v>
      </c>
      <c r="CH543" s="1" t="s">
        <v>117</v>
      </c>
      <c r="CI543" s="1" t="s">
        <v>117</v>
      </c>
      <c r="CJ543" s="1" t="s">
        <v>117</v>
      </c>
      <c r="CK543" s="1" t="s">
        <v>112</v>
      </c>
      <c r="CL543" s="1">
        <v>5</v>
      </c>
      <c r="CM543" s="1">
        <v>1</v>
      </c>
      <c r="CN543" s="1" t="s">
        <v>142</v>
      </c>
      <c r="CO543" s="1" t="s">
        <v>183</v>
      </c>
      <c r="CP543" s="1">
        <v>0</v>
      </c>
      <c r="CQ543" s="1" t="s">
        <v>135</v>
      </c>
      <c r="CR543" s="1" t="s">
        <v>135</v>
      </c>
      <c r="CS543" s="1" t="s">
        <v>184</v>
      </c>
      <c r="CT543" s="1" t="s">
        <v>184</v>
      </c>
      <c r="CU543" s="8">
        <v>7.5</v>
      </c>
      <c r="CV543" s="1" t="s">
        <v>1745</v>
      </c>
      <c r="CW543" s="1" t="s">
        <v>1745</v>
      </c>
      <c r="CX543" s="1">
        <v>4</v>
      </c>
      <c r="CY543" s="10">
        <f t="shared" si="56"/>
        <v>2.5</v>
      </c>
      <c r="CZ543" s="3">
        <v>15.2</v>
      </c>
      <c r="DA543" s="3">
        <v>0</v>
      </c>
      <c r="DB543" s="6">
        <f t="shared" si="57"/>
        <v>1</v>
      </c>
      <c r="DC543" s="9">
        <v>10</v>
      </c>
      <c r="DD543" s="7">
        <v>0</v>
      </c>
      <c r="DE543" s="7">
        <v>0</v>
      </c>
      <c r="DF543" s="1">
        <v>6905</v>
      </c>
      <c r="DG543" s="1">
        <f t="shared" si="58"/>
        <v>13810</v>
      </c>
      <c r="DH543" s="9">
        <f t="shared" si="59"/>
        <v>3</v>
      </c>
      <c r="DI543" s="1">
        <v>276</v>
      </c>
      <c r="DJ543" s="1">
        <f t="shared" si="60"/>
        <v>552</v>
      </c>
      <c r="DK543" s="9">
        <f t="shared" si="61"/>
        <v>2</v>
      </c>
      <c r="DL543" s="4">
        <v>10</v>
      </c>
      <c r="DN543">
        <f>(DL543*InputWeights!$C$7+DB543*InputWeights!$C$6)</f>
        <v>5.5</v>
      </c>
      <c r="DO543">
        <f>(DD543*InputWeights!$C$12+DE543*InputWeights!$C$10+CU543*InputWeights!$C$11)</f>
        <v>3</v>
      </c>
      <c r="DP543">
        <f>(DC543*InputWeights!$C$18+DK543*InputWeights!$C$16+DH543*InputWeights!$C$15+CY543*InputWeights!$C$17)</f>
        <v>3.35</v>
      </c>
      <c r="DR543">
        <f>DN543*InputWeights!$C$5+DO543*InputWeights!$C$9+DP543*InputWeights!$C$14</f>
        <v>38.9</v>
      </c>
      <c r="DS543">
        <f>((_xlfn.RANK.EQ(DR543,$DR$2:$DR$6635,0))/(COUNT(DR$2:$DR$6635)))*100</f>
        <v>36.696005416384565</v>
      </c>
      <c r="DT543">
        <f t="shared" si="62"/>
        <v>0</v>
      </c>
    </row>
    <row r="544" spans="1:124" x14ac:dyDescent="0.25">
      <c r="A544" s="1" t="s">
        <v>4342</v>
      </c>
      <c r="B544" s="1" t="s">
        <v>3684</v>
      </c>
      <c r="C544" s="1" t="s">
        <v>3685</v>
      </c>
      <c r="D544" s="1" t="s">
        <v>110</v>
      </c>
      <c r="E544" s="1" t="s">
        <v>802</v>
      </c>
      <c r="F544" s="1">
        <v>2975</v>
      </c>
      <c r="G544" s="1">
        <v>410020200</v>
      </c>
      <c r="H544" s="1">
        <v>0</v>
      </c>
      <c r="I544" s="1">
        <v>1929</v>
      </c>
      <c r="J544" s="1">
        <v>2001</v>
      </c>
      <c r="K544" s="1" t="s">
        <v>112</v>
      </c>
      <c r="L544" s="1" t="s">
        <v>110</v>
      </c>
      <c r="M544" s="1">
        <v>23</v>
      </c>
      <c r="N544" s="1" t="s">
        <v>177</v>
      </c>
      <c r="O544" s="1">
        <v>2</v>
      </c>
      <c r="P544" s="1" t="s">
        <v>112</v>
      </c>
      <c r="Q544" s="1" t="s">
        <v>110</v>
      </c>
      <c r="R544" s="1">
        <v>1</v>
      </c>
      <c r="S544" s="1" t="s">
        <v>4103</v>
      </c>
      <c r="T544" s="1">
        <v>84</v>
      </c>
      <c r="V544" s="1">
        <v>5054</v>
      </c>
      <c r="W544" s="1" t="s">
        <v>116</v>
      </c>
      <c r="X544" s="1" t="s">
        <v>117</v>
      </c>
      <c r="Y544" s="1" t="s">
        <v>4277</v>
      </c>
      <c r="AA544" s="1" t="s">
        <v>133</v>
      </c>
      <c r="AC544" s="1" t="s">
        <v>4343</v>
      </c>
      <c r="AD544" s="1" t="s">
        <v>4344</v>
      </c>
      <c r="AE544" s="1" t="s">
        <v>3734</v>
      </c>
      <c r="AF544" s="1" t="s">
        <v>116</v>
      </c>
      <c r="AG544" s="1" t="s">
        <v>112</v>
      </c>
      <c r="AH544" s="1" t="s">
        <v>124</v>
      </c>
      <c r="AI544" s="1" t="s">
        <v>112</v>
      </c>
      <c r="AJ544" s="1" t="s">
        <v>112</v>
      </c>
      <c r="AK544" s="1" t="s">
        <v>112</v>
      </c>
      <c r="AL544" s="1" t="s">
        <v>416</v>
      </c>
      <c r="AM544" s="1" t="s">
        <v>416</v>
      </c>
      <c r="AN544" s="1" t="s">
        <v>4345</v>
      </c>
      <c r="AO544" s="1">
        <v>70057</v>
      </c>
      <c r="AP544" s="1">
        <v>102264</v>
      </c>
      <c r="AQ544" s="1">
        <v>41110</v>
      </c>
      <c r="AR544" s="1" t="s">
        <v>110</v>
      </c>
      <c r="AS544" s="1">
        <v>911</v>
      </c>
      <c r="AT544" s="1">
        <v>3886</v>
      </c>
      <c r="AU544" s="2">
        <v>911</v>
      </c>
      <c r="AV544" s="2">
        <v>3886</v>
      </c>
      <c r="BB544" s="1" t="s">
        <v>129</v>
      </c>
      <c r="BC544" s="1" t="s">
        <v>130</v>
      </c>
      <c r="BD544" s="1">
        <v>76</v>
      </c>
      <c r="BE544" s="1" t="s">
        <v>131</v>
      </c>
      <c r="BF544" s="1">
        <v>1</v>
      </c>
      <c r="BG544" s="1">
        <v>1</v>
      </c>
      <c r="BH544" s="1">
        <v>1</v>
      </c>
      <c r="BJ544" s="1" t="s">
        <v>182</v>
      </c>
      <c r="BK544" s="1" t="s">
        <v>112</v>
      </c>
      <c r="BN544" s="1" t="s">
        <v>133</v>
      </c>
      <c r="BR544" s="1" t="s">
        <v>133</v>
      </c>
      <c r="BU544" s="1" t="s">
        <v>112</v>
      </c>
      <c r="BV544" s="1" t="s">
        <v>116</v>
      </c>
      <c r="BW544" s="1" t="s">
        <v>112</v>
      </c>
      <c r="BX544" s="1">
        <v>0</v>
      </c>
      <c r="BZ544" s="1">
        <v>0</v>
      </c>
      <c r="CA544" s="1">
        <v>1</v>
      </c>
      <c r="CB544" s="1">
        <v>0</v>
      </c>
      <c r="CC544" s="1">
        <v>0</v>
      </c>
      <c r="CD544" s="1" t="s">
        <v>110</v>
      </c>
      <c r="CE544" s="1" t="s">
        <v>110</v>
      </c>
      <c r="CF544" s="1" t="s">
        <v>110</v>
      </c>
      <c r="CG544" s="1" t="s">
        <v>117</v>
      </c>
      <c r="CH544" s="1" t="s">
        <v>117</v>
      </c>
      <c r="CI544" s="1" t="s">
        <v>117</v>
      </c>
      <c r="CJ544" s="1" t="s">
        <v>117</v>
      </c>
      <c r="CK544" s="1" t="s">
        <v>112</v>
      </c>
      <c r="CL544" s="1">
        <v>10</v>
      </c>
      <c r="CM544" s="1">
        <v>1</v>
      </c>
      <c r="CN544" s="1" t="s">
        <v>142</v>
      </c>
      <c r="CO544" s="1" t="s">
        <v>183</v>
      </c>
      <c r="CP544" s="1">
        <v>0</v>
      </c>
      <c r="CQ544" s="1" t="s">
        <v>143</v>
      </c>
      <c r="CR544" s="1" t="s">
        <v>143</v>
      </c>
      <c r="CS544" s="1" t="s">
        <v>215</v>
      </c>
      <c r="CT544" s="1" t="s">
        <v>184</v>
      </c>
      <c r="CU544" s="8">
        <v>7.5</v>
      </c>
      <c r="CV544" s="1" t="s">
        <v>4346</v>
      </c>
      <c r="CW544" s="1" t="s">
        <v>4346</v>
      </c>
      <c r="CX544" s="1">
        <v>4</v>
      </c>
      <c r="CY544" s="10">
        <f t="shared" si="56"/>
        <v>2.5</v>
      </c>
      <c r="CZ544" s="3">
        <v>3.6</v>
      </c>
      <c r="DA544" s="3">
        <v>2.1</v>
      </c>
      <c r="DB544" s="6">
        <f t="shared" si="57"/>
        <v>1</v>
      </c>
      <c r="DC544" s="9">
        <v>10</v>
      </c>
      <c r="DD544" s="7">
        <v>0</v>
      </c>
      <c r="DE544" s="7">
        <v>0</v>
      </c>
      <c r="DF544" s="1">
        <v>5054</v>
      </c>
      <c r="DG544" s="1">
        <f t="shared" si="58"/>
        <v>10108</v>
      </c>
      <c r="DH544" s="9">
        <f t="shared" si="59"/>
        <v>3</v>
      </c>
      <c r="DI544" s="1">
        <v>290</v>
      </c>
      <c r="DJ544" s="1">
        <f t="shared" si="60"/>
        <v>580</v>
      </c>
      <c r="DK544" s="9">
        <f t="shared" si="61"/>
        <v>2</v>
      </c>
      <c r="DL544" s="4">
        <v>10</v>
      </c>
      <c r="DN544">
        <f>(DL544*InputWeights!$C$7+DB544*InputWeights!$C$6)</f>
        <v>5.5</v>
      </c>
      <c r="DO544">
        <f>(DD544*InputWeights!$C$12+DE544*InputWeights!$C$10+CU544*InputWeights!$C$11)</f>
        <v>3</v>
      </c>
      <c r="DP544">
        <f>(DC544*InputWeights!$C$18+DK544*InputWeights!$C$16+DH544*InputWeights!$C$15+CY544*InputWeights!$C$17)</f>
        <v>3.35</v>
      </c>
      <c r="DR544">
        <f>DN544*InputWeights!$C$5+DO544*InputWeights!$C$9+DP544*InputWeights!$C$14</f>
        <v>38.9</v>
      </c>
      <c r="DS544">
        <f>((_xlfn.RANK.EQ(DR544,$DR$2:$DR$6635,0))/(COUNT(DR$2:$DR$6635)))*100</f>
        <v>36.696005416384565</v>
      </c>
      <c r="DT544">
        <f t="shared" si="62"/>
        <v>0</v>
      </c>
    </row>
    <row r="545" spans="1:124" x14ac:dyDescent="0.25">
      <c r="A545" s="1" t="s">
        <v>1371</v>
      </c>
      <c r="B545" s="1" t="s">
        <v>108</v>
      </c>
      <c r="C545" s="1" t="s">
        <v>109</v>
      </c>
      <c r="D545" s="1" t="s">
        <v>110</v>
      </c>
      <c r="E545" s="1" t="s">
        <v>666</v>
      </c>
      <c r="F545" s="1">
        <v>798</v>
      </c>
      <c r="G545" s="1">
        <v>20001200</v>
      </c>
      <c r="H545" s="1">
        <v>0</v>
      </c>
      <c r="I545" s="1">
        <v>1968</v>
      </c>
      <c r="J545" s="1">
        <v>1968</v>
      </c>
      <c r="K545" s="1" t="s">
        <v>183</v>
      </c>
      <c r="L545" s="1" t="s">
        <v>114</v>
      </c>
      <c r="M545" s="1">
        <v>20</v>
      </c>
      <c r="N545" s="1" t="s">
        <v>229</v>
      </c>
      <c r="O545" s="1">
        <v>2</v>
      </c>
      <c r="Q545" s="1" t="s">
        <v>117</v>
      </c>
      <c r="R545" s="1">
        <v>0</v>
      </c>
      <c r="S545" s="1" t="s">
        <v>881</v>
      </c>
      <c r="T545" s="1">
        <v>358</v>
      </c>
      <c r="V545" s="1">
        <v>1144</v>
      </c>
      <c r="W545" s="1" t="s">
        <v>116</v>
      </c>
      <c r="X545" s="1" t="s">
        <v>117</v>
      </c>
      <c r="Y545" s="1" t="s">
        <v>951</v>
      </c>
      <c r="AA545" s="1" t="s">
        <v>133</v>
      </c>
      <c r="AC545" s="1" t="s">
        <v>321</v>
      </c>
      <c r="AD545" s="1" t="s">
        <v>160</v>
      </c>
      <c r="AE545" s="1" t="s">
        <v>364</v>
      </c>
      <c r="AF545" s="1" t="s">
        <v>124</v>
      </c>
      <c r="AG545" s="1" t="s">
        <v>112</v>
      </c>
      <c r="AH545" s="1" t="s">
        <v>124</v>
      </c>
      <c r="AI545" s="1" t="s">
        <v>112</v>
      </c>
      <c r="AJ545" s="1" t="s">
        <v>112</v>
      </c>
      <c r="AK545" s="1" t="s">
        <v>112</v>
      </c>
      <c r="AL545" s="1" t="s">
        <v>1379</v>
      </c>
      <c r="AM545" s="1" t="s">
        <v>1376</v>
      </c>
      <c r="AN545" s="1" t="s">
        <v>701</v>
      </c>
      <c r="AO545" s="1">
        <v>3174</v>
      </c>
      <c r="AP545" s="1">
        <v>102264</v>
      </c>
      <c r="AQ545" s="1">
        <v>314</v>
      </c>
      <c r="AR545" s="1" t="s">
        <v>110</v>
      </c>
      <c r="AS545" s="1">
        <v>10844</v>
      </c>
      <c r="AT545" s="1">
        <v>11642</v>
      </c>
      <c r="AU545" s="2">
        <v>10844</v>
      </c>
      <c r="AV545" s="2">
        <v>11642</v>
      </c>
      <c r="BB545" s="1" t="s">
        <v>129</v>
      </c>
      <c r="BC545" s="1" t="s">
        <v>130</v>
      </c>
      <c r="BD545" s="1">
        <v>66</v>
      </c>
      <c r="BE545" s="1" t="s">
        <v>131</v>
      </c>
      <c r="BF545" s="1">
        <v>2</v>
      </c>
      <c r="BG545" s="1">
        <v>2</v>
      </c>
      <c r="BH545" s="1">
        <v>2</v>
      </c>
      <c r="BI545" s="1" t="s">
        <v>131</v>
      </c>
      <c r="BJ545" s="1" t="s">
        <v>366</v>
      </c>
      <c r="BK545" s="1" t="s">
        <v>112</v>
      </c>
      <c r="BN545" s="1" t="s">
        <v>133</v>
      </c>
      <c r="BR545" s="1" t="s">
        <v>133</v>
      </c>
      <c r="BU545" s="1" t="s">
        <v>112</v>
      </c>
      <c r="BV545" s="1" t="s">
        <v>124</v>
      </c>
      <c r="BW545" s="1" t="s">
        <v>112</v>
      </c>
      <c r="BX545" s="1">
        <v>0</v>
      </c>
      <c r="BZ545" s="1">
        <v>0</v>
      </c>
      <c r="CA545" s="1">
        <v>1</v>
      </c>
      <c r="CB545" s="1">
        <v>0</v>
      </c>
      <c r="CC545" s="1">
        <v>0</v>
      </c>
      <c r="CD545" s="1" t="s">
        <v>117</v>
      </c>
      <c r="CE545" s="1" t="s">
        <v>117</v>
      </c>
      <c r="CF545" s="1" t="s">
        <v>110</v>
      </c>
      <c r="CG545" s="1" t="s">
        <v>117</v>
      </c>
      <c r="CH545" s="1" t="s">
        <v>117</v>
      </c>
      <c r="CI545" s="1" t="s">
        <v>117</v>
      </c>
      <c r="CJ545" s="1" t="s">
        <v>117</v>
      </c>
      <c r="CK545" s="1" t="s">
        <v>112</v>
      </c>
      <c r="CL545" s="1">
        <v>5</v>
      </c>
      <c r="CM545" s="1">
        <v>1</v>
      </c>
      <c r="CN545" s="1" t="s">
        <v>649</v>
      </c>
      <c r="CO545" s="1" t="s">
        <v>183</v>
      </c>
      <c r="CP545" s="1">
        <v>0</v>
      </c>
      <c r="CQ545" s="1" t="s">
        <v>135</v>
      </c>
      <c r="CR545" s="1" t="s">
        <v>135</v>
      </c>
      <c r="CS545" s="1" t="s">
        <v>136</v>
      </c>
      <c r="CT545" s="1" t="s">
        <v>184</v>
      </c>
      <c r="CU545" s="8">
        <v>7.5</v>
      </c>
      <c r="CV545" s="1" t="s">
        <v>1380</v>
      </c>
      <c r="CW545" s="1" t="s">
        <v>1380</v>
      </c>
      <c r="CX545" s="1">
        <v>7</v>
      </c>
      <c r="CY545" s="10">
        <f t="shared" si="56"/>
        <v>1</v>
      </c>
      <c r="CZ545" s="3">
        <v>15.456099999999999</v>
      </c>
      <c r="DA545" s="3">
        <v>9.9025800000000004</v>
      </c>
      <c r="DB545" s="6">
        <f t="shared" si="57"/>
        <v>7.5</v>
      </c>
      <c r="DC545" s="9">
        <v>0</v>
      </c>
      <c r="DD545" s="7">
        <v>0</v>
      </c>
      <c r="DE545" s="7">
        <v>0</v>
      </c>
      <c r="DF545" s="1">
        <v>1144</v>
      </c>
      <c r="DG545" s="1">
        <f t="shared" si="58"/>
        <v>1144</v>
      </c>
      <c r="DH545" s="9">
        <f t="shared" si="59"/>
        <v>1</v>
      </c>
      <c r="DI545" s="1">
        <v>80</v>
      </c>
      <c r="DJ545" s="1">
        <f t="shared" si="60"/>
        <v>80</v>
      </c>
      <c r="DK545" s="9">
        <f t="shared" si="61"/>
        <v>1</v>
      </c>
      <c r="DL545" s="4">
        <v>10</v>
      </c>
      <c r="DN545">
        <f>(DL545*InputWeights!$C$7+DB545*InputWeights!$C$6)</f>
        <v>8.75</v>
      </c>
      <c r="DO545">
        <f>(DD545*InputWeights!$C$12+DE545*InputWeights!$C$10+CU545*InputWeights!$C$11)</f>
        <v>3</v>
      </c>
      <c r="DP545">
        <f>(DC545*InputWeights!$C$18+DK545*InputWeights!$C$16+DH545*InputWeights!$C$15+CY545*InputWeights!$C$17)</f>
        <v>0.90000000000000013</v>
      </c>
      <c r="DR545">
        <f>DN545*InputWeights!$C$5+DO545*InputWeights!$C$9+DP545*InputWeights!$C$14</f>
        <v>38.85</v>
      </c>
      <c r="DS545">
        <f>((_xlfn.RANK.EQ(DR545,$DR$2:$DR$6635,0))/(COUNT(DR$2:$DR$6635)))*100</f>
        <v>36.831415030467163</v>
      </c>
      <c r="DT545">
        <f t="shared" si="62"/>
        <v>0</v>
      </c>
    </row>
    <row r="546" spans="1:124" x14ac:dyDescent="0.25">
      <c r="A546" s="1" t="s">
        <v>1641</v>
      </c>
      <c r="B546" s="1" t="s">
        <v>2625</v>
      </c>
      <c r="C546" s="1" t="s">
        <v>2626</v>
      </c>
      <c r="D546" s="1" t="s">
        <v>110</v>
      </c>
      <c r="E546" s="1" t="s">
        <v>333</v>
      </c>
      <c r="F546" s="1">
        <v>3963</v>
      </c>
      <c r="G546" s="1">
        <v>230014300</v>
      </c>
      <c r="H546" s="1">
        <v>0</v>
      </c>
      <c r="I546" s="1">
        <v>1933</v>
      </c>
      <c r="J546" s="1">
        <v>2006</v>
      </c>
      <c r="K546" s="1" t="s">
        <v>183</v>
      </c>
      <c r="L546" s="1" t="s">
        <v>114</v>
      </c>
      <c r="M546" s="1">
        <v>22</v>
      </c>
      <c r="N546" s="1" t="s">
        <v>229</v>
      </c>
      <c r="O546" s="1">
        <v>2</v>
      </c>
      <c r="P546" s="1" t="s">
        <v>112</v>
      </c>
      <c r="Q546" s="1" t="s">
        <v>117</v>
      </c>
      <c r="R546" s="1">
        <v>0</v>
      </c>
      <c r="S546" s="1" t="s">
        <v>2990</v>
      </c>
      <c r="T546" s="1">
        <v>209</v>
      </c>
      <c r="V546" s="1">
        <v>1283</v>
      </c>
      <c r="W546" s="1" t="s">
        <v>116</v>
      </c>
      <c r="X546" s="1" t="s">
        <v>117</v>
      </c>
      <c r="Y546" s="1" t="s">
        <v>2630</v>
      </c>
      <c r="AA546" s="1" t="s">
        <v>133</v>
      </c>
      <c r="AC546" s="1" t="s">
        <v>3331</v>
      </c>
      <c r="AD546" s="1" t="s">
        <v>3333</v>
      </c>
      <c r="AE546" s="1" t="s">
        <v>426</v>
      </c>
      <c r="AF546" s="1" t="s">
        <v>124</v>
      </c>
      <c r="AG546" s="1" t="s">
        <v>112</v>
      </c>
      <c r="AH546" s="1" t="s">
        <v>124</v>
      </c>
      <c r="AI546" s="1" t="s">
        <v>112</v>
      </c>
      <c r="AJ546" s="1" t="s">
        <v>112</v>
      </c>
      <c r="AK546" s="1" t="s">
        <v>112</v>
      </c>
      <c r="AL546" s="1" t="s">
        <v>1091</v>
      </c>
      <c r="AM546" s="1" t="s">
        <v>1091</v>
      </c>
      <c r="AN546" s="1" t="s">
        <v>3334</v>
      </c>
      <c r="AO546" s="1">
        <v>41481</v>
      </c>
      <c r="AP546" s="1">
        <v>102264</v>
      </c>
      <c r="AQ546" s="1">
        <v>4337</v>
      </c>
      <c r="AR546" s="1" t="s">
        <v>110</v>
      </c>
      <c r="AS546" s="1">
        <v>5413</v>
      </c>
      <c r="AT546" s="1">
        <v>9376</v>
      </c>
      <c r="AU546" s="2">
        <v>5413</v>
      </c>
      <c r="AV546" s="2">
        <v>9376</v>
      </c>
      <c r="BB546" s="1" t="s">
        <v>129</v>
      </c>
      <c r="BC546" s="1" t="s">
        <v>761</v>
      </c>
      <c r="BD546" s="1">
        <v>62</v>
      </c>
      <c r="BE546" s="1" t="s">
        <v>131</v>
      </c>
      <c r="BF546" s="1">
        <v>2</v>
      </c>
      <c r="BG546" s="1">
        <v>2</v>
      </c>
      <c r="BH546" s="1">
        <v>2</v>
      </c>
      <c r="BI546" s="1" t="s">
        <v>131</v>
      </c>
      <c r="BJ546" s="1" t="s">
        <v>366</v>
      </c>
      <c r="BK546" s="1" t="s">
        <v>112</v>
      </c>
      <c r="BN546" s="1" t="s">
        <v>133</v>
      </c>
      <c r="BR546" s="1" t="s">
        <v>133</v>
      </c>
      <c r="BU546" s="1" t="s">
        <v>153</v>
      </c>
      <c r="BV546" s="1" t="s">
        <v>124</v>
      </c>
      <c r="BW546" s="1" t="s">
        <v>112</v>
      </c>
      <c r="BX546" s="1">
        <v>0</v>
      </c>
      <c r="BZ546" s="1">
        <v>0</v>
      </c>
      <c r="CA546" s="1">
        <v>1</v>
      </c>
      <c r="CB546" s="1">
        <v>0</v>
      </c>
      <c r="CC546" s="1">
        <v>0</v>
      </c>
      <c r="CD546" s="1" t="s">
        <v>117</v>
      </c>
      <c r="CE546" s="1" t="s">
        <v>117</v>
      </c>
      <c r="CF546" s="1" t="s">
        <v>110</v>
      </c>
      <c r="CG546" s="1" t="s">
        <v>117</v>
      </c>
      <c r="CH546" s="1" t="s">
        <v>117</v>
      </c>
      <c r="CI546" s="1" t="s">
        <v>117</v>
      </c>
      <c r="CJ546" s="1" t="s">
        <v>117</v>
      </c>
      <c r="CK546" s="1" t="s">
        <v>112</v>
      </c>
      <c r="CL546" s="1">
        <v>5</v>
      </c>
      <c r="CM546" s="1">
        <v>8</v>
      </c>
      <c r="CN546" s="1" t="s">
        <v>142</v>
      </c>
      <c r="CO546" s="1" t="s">
        <v>183</v>
      </c>
      <c r="CP546" s="1">
        <v>0</v>
      </c>
      <c r="CQ546" s="1" t="s">
        <v>135</v>
      </c>
      <c r="CR546" s="1" t="s">
        <v>135</v>
      </c>
      <c r="CS546" s="1" t="s">
        <v>184</v>
      </c>
      <c r="CT546" s="1" t="s">
        <v>184</v>
      </c>
      <c r="CU546" s="8">
        <v>7.5</v>
      </c>
      <c r="CV546" s="1" t="s">
        <v>3335</v>
      </c>
      <c r="CW546" s="1" t="s">
        <v>3335</v>
      </c>
      <c r="CX546" s="1">
        <v>7</v>
      </c>
      <c r="CY546" s="10">
        <f t="shared" si="56"/>
        <v>1</v>
      </c>
      <c r="CZ546" s="3">
        <v>11.8</v>
      </c>
      <c r="DA546" s="3">
        <v>11.6</v>
      </c>
      <c r="DB546" s="6">
        <f t="shared" si="57"/>
        <v>7.5</v>
      </c>
      <c r="DC546" s="9">
        <v>0</v>
      </c>
      <c r="DD546" s="7">
        <v>0</v>
      </c>
      <c r="DE546" s="7">
        <v>0</v>
      </c>
      <c r="DF546" s="1">
        <v>1283</v>
      </c>
      <c r="DG546" s="1">
        <f t="shared" si="58"/>
        <v>1283</v>
      </c>
      <c r="DH546" s="9">
        <f t="shared" si="59"/>
        <v>1</v>
      </c>
      <c r="DI546" s="1">
        <v>25</v>
      </c>
      <c r="DJ546" s="1">
        <f t="shared" si="60"/>
        <v>25</v>
      </c>
      <c r="DK546" s="9">
        <f t="shared" si="61"/>
        <v>1</v>
      </c>
      <c r="DL546" s="4">
        <v>10</v>
      </c>
      <c r="DN546">
        <f>(DL546*InputWeights!$C$7+DB546*InputWeights!$C$6)</f>
        <v>8.75</v>
      </c>
      <c r="DO546">
        <f>(DD546*InputWeights!$C$12+DE546*InputWeights!$C$10+CU546*InputWeights!$C$11)</f>
        <v>3</v>
      </c>
      <c r="DP546">
        <f>(DC546*InputWeights!$C$18+DK546*InputWeights!$C$16+DH546*InputWeights!$C$15+CY546*InputWeights!$C$17)</f>
        <v>0.90000000000000013</v>
      </c>
      <c r="DR546">
        <f>DN546*InputWeights!$C$5+DO546*InputWeights!$C$9+DP546*InputWeights!$C$14</f>
        <v>38.85</v>
      </c>
      <c r="DS546">
        <f>((_xlfn.RANK.EQ(DR546,$DR$2:$DR$6635,0))/(COUNT(DR$2:$DR$6635)))*100</f>
        <v>36.831415030467163</v>
      </c>
      <c r="DT546">
        <f t="shared" si="62"/>
        <v>0</v>
      </c>
    </row>
    <row r="547" spans="1:124" x14ac:dyDescent="0.25">
      <c r="A547" s="1" t="s">
        <v>4342</v>
      </c>
      <c r="B547" s="1" t="s">
        <v>3684</v>
      </c>
      <c r="C547" s="1" t="s">
        <v>3685</v>
      </c>
      <c r="D547" s="1" t="s">
        <v>110</v>
      </c>
      <c r="E547" s="1" t="s">
        <v>333</v>
      </c>
      <c r="F547" s="1">
        <v>2530</v>
      </c>
      <c r="G547" s="1">
        <v>410020300</v>
      </c>
      <c r="H547" s="1">
        <v>0</v>
      </c>
      <c r="I547" s="1">
        <v>1957</v>
      </c>
      <c r="J547" s="1">
        <v>2001</v>
      </c>
      <c r="K547" s="1" t="s">
        <v>112</v>
      </c>
      <c r="L547" s="1" t="s">
        <v>110</v>
      </c>
      <c r="M547" s="1">
        <v>23</v>
      </c>
      <c r="N547" s="1" t="s">
        <v>229</v>
      </c>
      <c r="O547" s="1">
        <v>2</v>
      </c>
      <c r="Q547" s="1" t="s">
        <v>110</v>
      </c>
      <c r="R547" s="1">
        <v>1</v>
      </c>
      <c r="S547" s="1" t="s">
        <v>4103</v>
      </c>
      <c r="T547" s="1">
        <v>87</v>
      </c>
      <c r="V547" s="1">
        <v>2969</v>
      </c>
      <c r="W547" s="1" t="s">
        <v>116</v>
      </c>
      <c r="X547" s="1" t="s">
        <v>117</v>
      </c>
      <c r="Y547" s="1" t="s">
        <v>4277</v>
      </c>
      <c r="AA547" s="1" t="s">
        <v>133</v>
      </c>
      <c r="AC547" s="1" t="s">
        <v>4344</v>
      </c>
      <c r="AD547" s="1" t="s">
        <v>4349</v>
      </c>
      <c r="AE547" s="1" t="s">
        <v>3734</v>
      </c>
      <c r="AF547" s="1" t="s">
        <v>116</v>
      </c>
      <c r="AG547" s="1" t="s">
        <v>112</v>
      </c>
      <c r="AH547" s="1" t="s">
        <v>124</v>
      </c>
      <c r="AI547" s="1" t="s">
        <v>112</v>
      </c>
      <c r="AJ547" s="1" t="s">
        <v>112</v>
      </c>
      <c r="AK547" s="1" t="s">
        <v>112</v>
      </c>
      <c r="AL547" s="1" t="s">
        <v>1091</v>
      </c>
      <c r="AM547" s="1" t="s">
        <v>1091</v>
      </c>
      <c r="AN547" s="1" t="s">
        <v>4350</v>
      </c>
      <c r="AO547" s="1">
        <v>70059</v>
      </c>
      <c r="AP547" s="1">
        <v>102264</v>
      </c>
      <c r="AQ547" s="1">
        <v>41110</v>
      </c>
      <c r="AR547" s="1" t="s">
        <v>110</v>
      </c>
      <c r="AS547" s="1">
        <v>3886</v>
      </c>
      <c r="AT547" s="1">
        <v>6416</v>
      </c>
      <c r="AU547" s="2">
        <v>3886</v>
      </c>
      <c r="AV547" s="2">
        <v>6416</v>
      </c>
      <c r="BB547" s="1" t="s">
        <v>129</v>
      </c>
      <c r="BC547" s="1" t="s">
        <v>180</v>
      </c>
      <c r="BD547" s="1">
        <v>75</v>
      </c>
      <c r="BE547" s="1" t="s">
        <v>131</v>
      </c>
      <c r="BF547" s="1">
        <v>1</v>
      </c>
      <c r="BG547" s="1">
        <v>1</v>
      </c>
      <c r="BH547" s="1">
        <v>1</v>
      </c>
      <c r="BJ547" s="1" t="s">
        <v>182</v>
      </c>
      <c r="BK547" s="1" t="s">
        <v>112</v>
      </c>
      <c r="BN547" s="1" t="s">
        <v>133</v>
      </c>
      <c r="BR547" s="1" t="s">
        <v>133</v>
      </c>
      <c r="BU547" s="1" t="s">
        <v>112</v>
      </c>
      <c r="BV547" s="1" t="s">
        <v>116</v>
      </c>
      <c r="BW547" s="1" t="s">
        <v>112</v>
      </c>
      <c r="BX547" s="1">
        <v>0</v>
      </c>
      <c r="BZ547" s="1">
        <v>0</v>
      </c>
      <c r="CA547" s="1">
        <v>1</v>
      </c>
      <c r="CB547" s="1">
        <v>0</v>
      </c>
      <c r="CC547" s="1">
        <v>0</v>
      </c>
      <c r="CD547" s="1" t="s">
        <v>110</v>
      </c>
      <c r="CE547" s="1" t="s">
        <v>110</v>
      </c>
      <c r="CF547" s="1" t="s">
        <v>110</v>
      </c>
      <c r="CG547" s="1" t="s">
        <v>117</v>
      </c>
      <c r="CH547" s="1" t="s">
        <v>117</v>
      </c>
      <c r="CI547" s="1" t="s">
        <v>117</v>
      </c>
      <c r="CJ547" s="1" t="s">
        <v>117</v>
      </c>
      <c r="CK547" s="1" t="s">
        <v>112</v>
      </c>
      <c r="CL547" s="1">
        <v>7</v>
      </c>
      <c r="CM547" s="1">
        <v>2</v>
      </c>
      <c r="CN547" s="1" t="s">
        <v>142</v>
      </c>
      <c r="CO547" s="1" t="s">
        <v>183</v>
      </c>
      <c r="CP547" s="1">
        <v>0</v>
      </c>
      <c r="CQ547" s="1" t="s">
        <v>143</v>
      </c>
      <c r="CR547" s="1" t="s">
        <v>143</v>
      </c>
      <c r="CS547" s="1" t="s">
        <v>215</v>
      </c>
      <c r="CT547" s="1" t="s">
        <v>184</v>
      </c>
      <c r="CU547" s="8">
        <v>7.5</v>
      </c>
      <c r="CV547" s="1" t="s">
        <v>4351</v>
      </c>
      <c r="CW547" s="1" t="s">
        <v>4351</v>
      </c>
      <c r="CX547" s="1">
        <v>4</v>
      </c>
      <c r="CY547" s="10">
        <f t="shared" si="56"/>
        <v>2.5</v>
      </c>
      <c r="CZ547" s="3">
        <v>3.7</v>
      </c>
      <c r="DA547" s="3">
        <v>3.7</v>
      </c>
      <c r="DB547" s="6">
        <f t="shared" si="57"/>
        <v>2.5</v>
      </c>
      <c r="DC547" s="9">
        <v>10</v>
      </c>
      <c r="DD547" s="7">
        <v>0</v>
      </c>
      <c r="DE547" s="7">
        <v>0</v>
      </c>
      <c r="DF547" s="1">
        <v>2969</v>
      </c>
      <c r="DG547" s="1">
        <f t="shared" si="58"/>
        <v>5938</v>
      </c>
      <c r="DH547" s="9">
        <f t="shared" si="59"/>
        <v>2</v>
      </c>
      <c r="DI547" s="1">
        <v>89</v>
      </c>
      <c r="DJ547" s="1">
        <f t="shared" si="60"/>
        <v>178</v>
      </c>
      <c r="DK547" s="9">
        <f t="shared" si="61"/>
        <v>1</v>
      </c>
      <c r="DL547" s="4">
        <v>10</v>
      </c>
      <c r="DN547">
        <f>(DL547*InputWeights!$C$7+DB547*InputWeights!$C$6)</f>
        <v>6.25</v>
      </c>
      <c r="DO547">
        <f>(DD547*InputWeights!$C$12+DE547*InputWeights!$C$10+CU547*InputWeights!$C$11)</f>
        <v>3</v>
      </c>
      <c r="DP547">
        <f>(DC547*InputWeights!$C$18+DK547*InputWeights!$C$16+DH547*InputWeights!$C$15+CY547*InputWeights!$C$17)</f>
        <v>2.75</v>
      </c>
      <c r="DR547">
        <f>DN547*InputWeights!$C$5+DO547*InputWeights!$C$9+DP547*InputWeights!$C$14</f>
        <v>38.75</v>
      </c>
      <c r="DS547">
        <f>((_xlfn.RANK.EQ(DR547,$DR$2:$DR$6635,0))/(COUNT(DR$2:$DR$6635)))*100</f>
        <v>36.96682464454976</v>
      </c>
      <c r="DT547">
        <f t="shared" si="62"/>
        <v>0</v>
      </c>
    </row>
    <row r="548" spans="1:124" x14ac:dyDescent="0.25">
      <c r="A548" s="1" t="s">
        <v>4342</v>
      </c>
      <c r="B548" s="1" t="s">
        <v>3684</v>
      </c>
      <c r="C548" s="1" t="s">
        <v>3685</v>
      </c>
      <c r="D548" s="1" t="s">
        <v>110</v>
      </c>
      <c r="E548" s="1" t="s">
        <v>2926</v>
      </c>
      <c r="F548" s="1">
        <v>2282</v>
      </c>
      <c r="G548" s="1">
        <v>410020300</v>
      </c>
      <c r="H548" s="1">
        <v>0</v>
      </c>
      <c r="I548" s="1">
        <v>1926</v>
      </c>
      <c r="J548" s="1">
        <v>2001</v>
      </c>
      <c r="K548" s="1" t="s">
        <v>139</v>
      </c>
      <c r="L548" s="1" t="s">
        <v>110</v>
      </c>
      <c r="M548" s="1">
        <v>23</v>
      </c>
      <c r="N548" s="1" t="s">
        <v>177</v>
      </c>
      <c r="O548" s="1">
        <v>2</v>
      </c>
      <c r="Q548" s="1" t="s">
        <v>110</v>
      </c>
      <c r="R548" s="1">
        <v>1</v>
      </c>
      <c r="S548" s="1" t="s">
        <v>4103</v>
      </c>
      <c r="T548" s="1">
        <v>90</v>
      </c>
      <c r="V548" s="1">
        <v>3248</v>
      </c>
      <c r="W548" s="1" t="s">
        <v>116</v>
      </c>
      <c r="X548" s="1" t="s">
        <v>117</v>
      </c>
      <c r="Y548" s="1" t="s">
        <v>4277</v>
      </c>
      <c r="AA548" s="1" t="s">
        <v>133</v>
      </c>
      <c r="AC548" s="1" t="s">
        <v>4344</v>
      </c>
      <c r="AD548" s="1" t="s">
        <v>4349</v>
      </c>
      <c r="AE548" s="1" t="s">
        <v>3734</v>
      </c>
      <c r="AF548" s="1" t="s">
        <v>116</v>
      </c>
      <c r="AG548" s="1" t="s">
        <v>112</v>
      </c>
      <c r="AH548" s="1" t="s">
        <v>124</v>
      </c>
      <c r="AI548" s="1" t="s">
        <v>112</v>
      </c>
      <c r="AJ548" s="1" t="s">
        <v>112</v>
      </c>
      <c r="AK548" s="1" t="s">
        <v>112</v>
      </c>
      <c r="AL548" s="1" t="s">
        <v>2941</v>
      </c>
      <c r="AM548" s="1" t="s">
        <v>2941</v>
      </c>
      <c r="AN548" s="1" t="s">
        <v>4352</v>
      </c>
      <c r="AO548" s="1">
        <v>70060</v>
      </c>
      <c r="AP548" s="1">
        <v>102264</v>
      </c>
      <c r="AQ548" s="1">
        <v>41112</v>
      </c>
      <c r="AR548" s="1" t="s">
        <v>114</v>
      </c>
      <c r="AS548" s="1">
        <v>4095</v>
      </c>
      <c r="AT548" s="1">
        <v>6377</v>
      </c>
      <c r="AU548" s="2">
        <v>4095</v>
      </c>
      <c r="AV548" s="2">
        <v>6377</v>
      </c>
      <c r="BB548" s="1" t="s">
        <v>129</v>
      </c>
      <c r="BC548" s="1" t="s">
        <v>180</v>
      </c>
      <c r="BD548" s="1">
        <v>80</v>
      </c>
      <c r="BE548" s="1" t="s">
        <v>131</v>
      </c>
      <c r="BF548" s="1">
        <v>1</v>
      </c>
      <c r="BG548" s="1">
        <v>1</v>
      </c>
      <c r="BH548" s="1">
        <v>1</v>
      </c>
      <c r="BJ548" s="1" t="s">
        <v>182</v>
      </c>
      <c r="BK548" s="1" t="s">
        <v>112</v>
      </c>
      <c r="BN548" s="1" t="s">
        <v>133</v>
      </c>
      <c r="BR548" s="1" t="s">
        <v>133</v>
      </c>
      <c r="BU548" s="1" t="s">
        <v>139</v>
      </c>
      <c r="BV548" s="1" t="s">
        <v>116</v>
      </c>
      <c r="BW548" s="1" t="s">
        <v>112</v>
      </c>
      <c r="BX548" s="1">
        <v>0</v>
      </c>
      <c r="BZ548" s="1">
        <v>0</v>
      </c>
      <c r="CA548" s="1">
        <v>1</v>
      </c>
      <c r="CB548" s="1">
        <v>0</v>
      </c>
      <c r="CC548" s="1">
        <v>0</v>
      </c>
      <c r="CD548" s="1" t="s">
        <v>114</v>
      </c>
      <c r="CE548" s="1" t="s">
        <v>110</v>
      </c>
      <c r="CF548" s="1" t="s">
        <v>110</v>
      </c>
      <c r="CG548" s="1" t="s">
        <v>117</v>
      </c>
      <c r="CH548" s="1" t="s">
        <v>117</v>
      </c>
      <c r="CI548" s="1" t="s">
        <v>117</v>
      </c>
      <c r="CJ548" s="1" t="s">
        <v>117</v>
      </c>
      <c r="CK548" s="1" t="s">
        <v>112</v>
      </c>
      <c r="CL548" s="1">
        <v>13</v>
      </c>
      <c r="CM548" s="1">
        <v>2</v>
      </c>
      <c r="CN548" s="1" t="s">
        <v>142</v>
      </c>
      <c r="CO548" s="1" t="s">
        <v>183</v>
      </c>
      <c r="CP548" s="1">
        <v>0</v>
      </c>
      <c r="CQ548" s="1" t="s">
        <v>143</v>
      </c>
      <c r="CR548" s="1" t="s">
        <v>143</v>
      </c>
      <c r="CS548" s="1" t="s">
        <v>215</v>
      </c>
      <c r="CT548" s="1" t="s">
        <v>184</v>
      </c>
      <c r="CU548" s="8">
        <v>7.5</v>
      </c>
      <c r="CV548" s="1" t="s">
        <v>4353</v>
      </c>
      <c r="CW548" s="1" t="s">
        <v>4353</v>
      </c>
      <c r="CX548" s="1">
        <v>4</v>
      </c>
      <c r="CY548" s="10">
        <f t="shared" si="56"/>
        <v>2.5</v>
      </c>
      <c r="CZ548" s="3">
        <v>5.9</v>
      </c>
      <c r="DA548" s="3">
        <v>3.5</v>
      </c>
      <c r="DB548" s="6">
        <f t="shared" si="57"/>
        <v>2.5</v>
      </c>
      <c r="DC548" s="9">
        <v>10</v>
      </c>
      <c r="DD548" s="7">
        <v>0</v>
      </c>
      <c r="DE548" s="7">
        <v>0</v>
      </c>
      <c r="DF548" s="1">
        <v>3248</v>
      </c>
      <c r="DG548" s="1">
        <f t="shared" si="58"/>
        <v>6496</v>
      </c>
      <c r="DH548" s="9">
        <f t="shared" si="59"/>
        <v>2</v>
      </c>
      <c r="DI548" s="1">
        <v>97</v>
      </c>
      <c r="DJ548" s="1">
        <f t="shared" si="60"/>
        <v>194</v>
      </c>
      <c r="DK548" s="9">
        <f t="shared" si="61"/>
        <v>1</v>
      </c>
      <c r="DL548" s="4">
        <v>10</v>
      </c>
      <c r="DN548">
        <f>(DL548*InputWeights!$C$7+DB548*InputWeights!$C$6)</f>
        <v>6.25</v>
      </c>
      <c r="DO548">
        <f>(DD548*InputWeights!$C$12+DE548*InputWeights!$C$10+CU548*InputWeights!$C$11)</f>
        <v>3</v>
      </c>
      <c r="DP548">
        <f>(DC548*InputWeights!$C$18+DK548*InputWeights!$C$16+DH548*InputWeights!$C$15+CY548*InputWeights!$C$17)</f>
        <v>2.75</v>
      </c>
      <c r="DR548">
        <f>DN548*InputWeights!$C$5+DO548*InputWeights!$C$9+DP548*InputWeights!$C$14</f>
        <v>38.75</v>
      </c>
      <c r="DS548">
        <f>((_xlfn.RANK.EQ(DR548,$DR$2:$DR$6635,0))/(COUNT(DR$2:$DR$6635)))*100</f>
        <v>36.96682464454976</v>
      </c>
      <c r="DT548">
        <f t="shared" si="62"/>
        <v>0</v>
      </c>
    </row>
    <row r="549" spans="1:124" x14ac:dyDescent="0.25">
      <c r="A549" s="1" t="s">
        <v>248</v>
      </c>
      <c r="B549" s="1" t="s">
        <v>3684</v>
      </c>
      <c r="C549" s="1" t="s">
        <v>3685</v>
      </c>
      <c r="D549" s="1" t="s">
        <v>110</v>
      </c>
      <c r="E549" s="1" t="s">
        <v>4138</v>
      </c>
      <c r="F549" s="1">
        <v>3373</v>
      </c>
      <c r="G549" s="1">
        <v>410028800</v>
      </c>
      <c r="H549" s="1">
        <v>10</v>
      </c>
      <c r="I549" s="1">
        <v>1936</v>
      </c>
      <c r="J549" s="1">
        <v>2014</v>
      </c>
      <c r="K549" s="1" t="s">
        <v>153</v>
      </c>
      <c r="L549" s="1" t="s">
        <v>110</v>
      </c>
      <c r="M549" s="1">
        <v>24</v>
      </c>
      <c r="N549" s="1" t="s">
        <v>177</v>
      </c>
      <c r="O549" s="1">
        <v>1</v>
      </c>
      <c r="P549" s="1" t="s">
        <v>112</v>
      </c>
      <c r="Q549" s="1" t="s">
        <v>169</v>
      </c>
      <c r="R549" s="1">
        <v>3</v>
      </c>
      <c r="S549" s="1" t="s">
        <v>3733</v>
      </c>
      <c r="T549" s="1">
        <v>84</v>
      </c>
      <c r="V549" s="1">
        <v>3817</v>
      </c>
      <c r="W549" s="1" t="s">
        <v>116</v>
      </c>
      <c r="X549" s="1" t="s">
        <v>117</v>
      </c>
      <c r="Y549" s="1" t="s">
        <v>4442</v>
      </c>
      <c r="AA549" s="1" t="s">
        <v>133</v>
      </c>
      <c r="AC549" s="1" t="s">
        <v>160</v>
      </c>
      <c r="AD549" s="1" t="s">
        <v>4448</v>
      </c>
      <c r="AE549" s="1" t="s">
        <v>274</v>
      </c>
      <c r="AF549" s="1" t="s">
        <v>110</v>
      </c>
      <c r="AG549" s="1" t="s">
        <v>125</v>
      </c>
      <c r="AH549" s="1" t="s">
        <v>124</v>
      </c>
      <c r="AI549" s="1" t="s">
        <v>112</v>
      </c>
      <c r="AJ549" s="1" t="s">
        <v>112</v>
      </c>
      <c r="AK549" s="1" t="s">
        <v>125</v>
      </c>
      <c r="AL549" s="1" t="s">
        <v>4449</v>
      </c>
      <c r="AM549" s="1" t="s">
        <v>3792</v>
      </c>
      <c r="AN549" s="1" t="s">
        <v>4450</v>
      </c>
      <c r="AO549" s="1">
        <v>70193</v>
      </c>
      <c r="AP549" s="1">
        <v>102264</v>
      </c>
      <c r="AQ549" s="1">
        <v>15848</v>
      </c>
      <c r="AR549" s="1" t="s">
        <v>110</v>
      </c>
      <c r="AS549" s="1">
        <v>42655</v>
      </c>
      <c r="AT549" s="1">
        <v>46028</v>
      </c>
      <c r="AU549" s="2">
        <v>75580</v>
      </c>
      <c r="AV549" s="2">
        <v>78953</v>
      </c>
      <c r="BB549" s="1" t="s">
        <v>129</v>
      </c>
      <c r="BC549" s="1" t="s">
        <v>941</v>
      </c>
      <c r="BD549" s="1">
        <v>96</v>
      </c>
      <c r="BE549" s="1" t="s">
        <v>131</v>
      </c>
      <c r="BF549" s="1">
        <v>0</v>
      </c>
      <c r="BG549" s="1">
        <v>2</v>
      </c>
      <c r="BH549" s="1">
        <v>2</v>
      </c>
      <c r="BJ549" s="1" t="s">
        <v>182</v>
      </c>
      <c r="BK549" s="1" t="s">
        <v>112</v>
      </c>
      <c r="BN549" s="1" t="s">
        <v>133</v>
      </c>
      <c r="BR549" s="1" t="s">
        <v>133</v>
      </c>
      <c r="BU549" s="1" t="s">
        <v>153</v>
      </c>
      <c r="BV549" s="1" t="s">
        <v>114</v>
      </c>
      <c r="BW549" s="1" t="s">
        <v>112</v>
      </c>
      <c r="BX549" s="1">
        <v>0</v>
      </c>
      <c r="BZ549" s="1">
        <v>0</v>
      </c>
      <c r="CA549" s="1">
        <v>1</v>
      </c>
      <c r="CB549" s="1">
        <v>0</v>
      </c>
      <c r="CC549" s="1">
        <v>0</v>
      </c>
      <c r="CD549" s="1" t="s">
        <v>110</v>
      </c>
      <c r="CE549" s="1" t="s">
        <v>169</v>
      </c>
      <c r="CF549" s="1" t="s">
        <v>110</v>
      </c>
      <c r="CG549" s="1" t="s">
        <v>117</v>
      </c>
      <c r="CH549" s="1" t="s">
        <v>117</v>
      </c>
      <c r="CI549" s="1" t="s">
        <v>117</v>
      </c>
      <c r="CJ549" s="1" t="s">
        <v>117</v>
      </c>
      <c r="CK549" s="1" t="s">
        <v>112</v>
      </c>
      <c r="CL549" s="1">
        <v>5</v>
      </c>
      <c r="CM549" s="1">
        <v>2</v>
      </c>
      <c r="CN549" s="1" t="s">
        <v>142</v>
      </c>
      <c r="CO549" s="1" t="s">
        <v>183</v>
      </c>
      <c r="CP549" s="1">
        <v>0</v>
      </c>
      <c r="CQ549" s="1" t="s">
        <v>135</v>
      </c>
      <c r="CR549" s="1" t="s">
        <v>135</v>
      </c>
      <c r="CS549" s="1" t="s">
        <v>156</v>
      </c>
      <c r="CT549" s="1" t="s">
        <v>215</v>
      </c>
      <c r="CU549" s="8">
        <v>2.5</v>
      </c>
      <c r="CV549" s="1" t="s">
        <v>4451</v>
      </c>
      <c r="CW549" s="1" t="s">
        <v>4451</v>
      </c>
      <c r="CX549" s="1">
        <v>3</v>
      </c>
      <c r="CY549" s="10">
        <f t="shared" si="56"/>
        <v>7.5</v>
      </c>
      <c r="CZ549" s="3">
        <v>18.5</v>
      </c>
      <c r="DA549" s="3">
        <v>4.3</v>
      </c>
      <c r="DB549" s="6">
        <f t="shared" si="57"/>
        <v>2.5</v>
      </c>
      <c r="DC549" s="9">
        <v>10</v>
      </c>
      <c r="DD549" s="7">
        <v>0</v>
      </c>
      <c r="DE549" s="7">
        <v>0</v>
      </c>
      <c r="DF549" s="1">
        <v>3817</v>
      </c>
      <c r="DG549" s="1">
        <f t="shared" si="58"/>
        <v>7634</v>
      </c>
      <c r="DH549" s="9">
        <f t="shared" si="59"/>
        <v>2</v>
      </c>
      <c r="DI549" s="1">
        <v>230</v>
      </c>
      <c r="DJ549" s="1">
        <f t="shared" si="60"/>
        <v>460</v>
      </c>
      <c r="DK549" s="9">
        <f t="shared" si="61"/>
        <v>1</v>
      </c>
      <c r="DL549" s="4">
        <v>10</v>
      </c>
      <c r="DN549">
        <f>(DL549*InputWeights!$C$7+DB549*InputWeights!$C$6)</f>
        <v>6.25</v>
      </c>
      <c r="DO549">
        <f>(DD549*InputWeights!$C$12+DE549*InputWeights!$C$10+CU549*InputWeights!$C$11)</f>
        <v>1</v>
      </c>
      <c r="DP549">
        <f>(DC549*InputWeights!$C$18+DK549*InputWeights!$C$16+DH549*InputWeights!$C$15+CY549*InputWeights!$C$17)</f>
        <v>4.25</v>
      </c>
      <c r="DR549">
        <f>DN549*InputWeights!$C$5+DO549*InputWeights!$C$9+DP549*InputWeights!$C$14</f>
        <v>38.75</v>
      </c>
      <c r="DS549">
        <f>((_xlfn.RANK.EQ(DR549,$DR$2:$DR$6635,0))/(COUNT(DR$2:$DR$6635)))*100</f>
        <v>36.96682464454976</v>
      </c>
      <c r="DT549">
        <f t="shared" si="62"/>
        <v>0</v>
      </c>
    </row>
    <row r="550" spans="1:124" x14ac:dyDescent="0.25">
      <c r="A550" s="1" t="s">
        <v>357</v>
      </c>
      <c r="B550" s="1" t="s">
        <v>108</v>
      </c>
      <c r="C550" s="1" t="s">
        <v>109</v>
      </c>
      <c r="D550" s="1" t="s">
        <v>110</v>
      </c>
      <c r="E550" s="1" t="s">
        <v>164</v>
      </c>
      <c r="F550" s="1">
        <v>1826</v>
      </c>
      <c r="G550" s="1">
        <v>2000</v>
      </c>
      <c r="H550" s="1">
        <v>0</v>
      </c>
      <c r="I550" s="1">
        <v>1967</v>
      </c>
      <c r="J550" s="1">
        <v>2007</v>
      </c>
      <c r="K550" s="1" t="s">
        <v>139</v>
      </c>
      <c r="L550" s="1" t="s">
        <v>110</v>
      </c>
      <c r="M550" s="1">
        <v>26</v>
      </c>
      <c r="N550" s="1" t="s">
        <v>177</v>
      </c>
      <c r="O550" s="1">
        <v>2</v>
      </c>
      <c r="Q550" s="1" t="s">
        <v>110</v>
      </c>
      <c r="R550" s="1">
        <v>1</v>
      </c>
      <c r="S550" s="1" t="s">
        <v>148</v>
      </c>
      <c r="T550" s="1">
        <v>67</v>
      </c>
      <c r="V550" s="1">
        <v>7401</v>
      </c>
      <c r="W550" s="1" t="s">
        <v>116</v>
      </c>
      <c r="X550" s="1" t="s">
        <v>117</v>
      </c>
      <c r="Y550" s="1" t="s">
        <v>377</v>
      </c>
      <c r="Z550" s="1" t="s">
        <v>119</v>
      </c>
      <c r="AA550" s="1" t="s">
        <v>361</v>
      </c>
      <c r="AC550" s="1" t="s">
        <v>379</v>
      </c>
      <c r="AD550" s="1" t="s">
        <v>385</v>
      </c>
      <c r="AE550" s="1" t="s">
        <v>364</v>
      </c>
      <c r="AF550" s="1" t="s">
        <v>124</v>
      </c>
      <c r="AG550" s="1" t="s">
        <v>125</v>
      </c>
      <c r="AH550" s="1" t="s">
        <v>124</v>
      </c>
      <c r="AI550" s="1" t="s">
        <v>150</v>
      </c>
      <c r="AJ550" s="1" t="s">
        <v>112</v>
      </c>
      <c r="AK550" s="1" t="s">
        <v>125</v>
      </c>
      <c r="AL550" s="1" t="s">
        <v>382</v>
      </c>
      <c r="AM550" s="1" t="s">
        <v>165</v>
      </c>
      <c r="AN550" s="1" t="s">
        <v>383</v>
      </c>
      <c r="AO550" s="1">
        <v>1693</v>
      </c>
      <c r="AP550" s="1">
        <v>102264</v>
      </c>
      <c r="AQ550" s="1">
        <v>156</v>
      </c>
      <c r="AR550" s="1" t="s">
        <v>114</v>
      </c>
      <c r="AS550" s="1">
        <v>8403</v>
      </c>
      <c r="AT550" s="1">
        <v>10229</v>
      </c>
      <c r="AU550" s="2">
        <v>8403</v>
      </c>
      <c r="AV550" s="2">
        <v>10229</v>
      </c>
      <c r="BB550" s="1" t="s">
        <v>129</v>
      </c>
      <c r="BC550" s="1" t="s">
        <v>189</v>
      </c>
      <c r="BD550" s="1">
        <v>90</v>
      </c>
      <c r="BE550" s="1" t="s">
        <v>131</v>
      </c>
      <c r="BF550" s="1">
        <v>0</v>
      </c>
      <c r="BG550" s="1">
        <v>4</v>
      </c>
      <c r="BH550" s="1">
        <v>4</v>
      </c>
      <c r="BI550" s="1" t="s">
        <v>181</v>
      </c>
      <c r="BJ550" s="1" t="s">
        <v>182</v>
      </c>
      <c r="BK550" s="1" t="s">
        <v>112</v>
      </c>
      <c r="BN550" s="1" t="s">
        <v>133</v>
      </c>
      <c r="BR550" s="1" t="s">
        <v>133</v>
      </c>
      <c r="BU550" s="1" t="s">
        <v>139</v>
      </c>
      <c r="BV550" s="1" t="s">
        <v>114</v>
      </c>
      <c r="BW550" s="1" t="s">
        <v>112</v>
      </c>
      <c r="BX550" s="1">
        <v>0</v>
      </c>
      <c r="BZ550" s="1">
        <v>0</v>
      </c>
      <c r="CA550" s="1">
        <v>1</v>
      </c>
      <c r="CB550" s="1">
        <v>0</v>
      </c>
      <c r="CC550" s="1">
        <v>0</v>
      </c>
      <c r="CD550" s="1" t="s">
        <v>114</v>
      </c>
      <c r="CE550" s="1" t="s">
        <v>110</v>
      </c>
      <c r="CF550" s="1" t="s">
        <v>110</v>
      </c>
      <c r="CG550" s="1" t="s">
        <v>117</v>
      </c>
      <c r="CH550" s="1" t="s">
        <v>114</v>
      </c>
      <c r="CI550" s="1" t="s">
        <v>117</v>
      </c>
      <c r="CJ550" s="1" t="s">
        <v>117</v>
      </c>
      <c r="CK550" s="1" t="s">
        <v>125</v>
      </c>
      <c r="CL550" s="1">
        <v>6</v>
      </c>
      <c r="CM550" s="1">
        <v>0</v>
      </c>
      <c r="CN550" s="1" t="s">
        <v>142</v>
      </c>
      <c r="CO550" s="1" t="s">
        <v>183</v>
      </c>
      <c r="CP550" s="1">
        <v>0</v>
      </c>
      <c r="CQ550" s="1" t="s">
        <v>143</v>
      </c>
      <c r="CR550" s="1" t="s">
        <v>143</v>
      </c>
      <c r="CS550" s="1" t="s">
        <v>215</v>
      </c>
      <c r="CT550" s="1" t="s">
        <v>156</v>
      </c>
      <c r="CU550" s="8">
        <v>5</v>
      </c>
      <c r="CV550" s="1" t="s">
        <v>387</v>
      </c>
      <c r="CW550" s="1" t="s">
        <v>387</v>
      </c>
      <c r="CX550" s="1">
        <v>3</v>
      </c>
      <c r="CY550" s="10">
        <f t="shared" si="56"/>
        <v>7.5</v>
      </c>
      <c r="CZ550" s="3">
        <v>3.1951299999999998</v>
      </c>
      <c r="DA550" s="3">
        <v>1.77169</v>
      </c>
      <c r="DB550" s="6">
        <f t="shared" si="57"/>
        <v>1</v>
      </c>
      <c r="DC550" s="9">
        <v>0</v>
      </c>
      <c r="DD550" s="7">
        <v>0</v>
      </c>
      <c r="DE550" s="7">
        <v>0</v>
      </c>
      <c r="DF550" s="1">
        <v>7401</v>
      </c>
      <c r="DG550" s="1">
        <f t="shared" si="58"/>
        <v>14802</v>
      </c>
      <c r="DH550" s="9">
        <f t="shared" si="59"/>
        <v>3</v>
      </c>
      <c r="DI550" s="1">
        <v>518</v>
      </c>
      <c r="DJ550" s="1">
        <f t="shared" si="60"/>
        <v>1036</v>
      </c>
      <c r="DK550" s="9">
        <f t="shared" si="61"/>
        <v>3</v>
      </c>
      <c r="DL550" s="4">
        <v>10</v>
      </c>
      <c r="DN550">
        <f>(DL550*InputWeights!$C$7+DB550*InputWeights!$C$6)</f>
        <v>5.5</v>
      </c>
      <c r="DO550">
        <f>(DD550*InputWeights!$C$12+DE550*InputWeights!$C$10+CU550*InputWeights!$C$11)</f>
        <v>2</v>
      </c>
      <c r="DP550">
        <f>(DC550*InputWeights!$C$18+DK550*InputWeights!$C$16+DH550*InputWeights!$C$15+CY550*InputWeights!$C$17)</f>
        <v>4.0500000000000007</v>
      </c>
      <c r="DR550">
        <f>DN550*InputWeights!$C$5+DO550*InputWeights!$C$9+DP550*InputWeights!$C$14</f>
        <v>38.700000000000003</v>
      </c>
      <c r="DS550">
        <f>((_xlfn.RANK.EQ(DR550,$DR$2:$DR$6635,0))/(COUNT(DR$2:$DR$6635)))*100</f>
        <v>37.16993906567366</v>
      </c>
      <c r="DT550">
        <f t="shared" si="62"/>
        <v>0</v>
      </c>
    </row>
    <row r="551" spans="1:124" x14ac:dyDescent="0.25">
      <c r="A551" s="1" t="s">
        <v>894</v>
      </c>
      <c r="B551" s="1" t="s">
        <v>108</v>
      </c>
      <c r="C551" s="1" t="s">
        <v>109</v>
      </c>
      <c r="D551" s="1" t="s">
        <v>110</v>
      </c>
      <c r="E551" s="1" t="s">
        <v>303</v>
      </c>
      <c r="F551" s="1">
        <v>2942</v>
      </c>
      <c r="G551" s="1">
        <v>1400</v>
      </c>
      <c r="H551" s="1">
        <v>0</v>
      </c>
      <c r="I551" s="1">
        <v>1966</v>
      </c>
      <c r="J551" s="1">
        <v>2011</v>
      </c>
      <c r="K551" s="1" t="s">
        <v>112</v>
      </c>
      <c r="L551" s="1" t="s">
        <v>110</v>
      </c>
      <c r="M551" s="1">
        <v>22</v>
      </c>
      <c r="N551" s="1" t="s">
        <v>177</v>
      </c>
      <c r="O551" s="1">
        <v>2</v>
      </c>
      <c r="Q551" s="1" t="s">
        <v>110</v>
      </c>
      <c r="R551" s="1">
        <v>1</v>
      </c>
      <c r="S551" s="1" t="s">
        <v>895</v>
      </c>
      <c r="T551" s="1">
        <v>73</v>
      </c>
      <c r="V551" s="1">
        <v>7156</v>
      </c>
      <c r="W551" s="1" t="s">
        <v>116</v>
      </c>
      <c r="X551" s="1" t="s">
        <v>117</v>
      </c>
      <c r="Y551" s="1" t="s">
        <v>640</v>
      </c>
      <c r="Z551" s="1" t="s">
        <v>119</v>
      </c>
      <c r="AA551" s="1" t="s">
        <v>896</v>
      </c>
      <c r="AC551" s="1" t="s">
        <v>904</v>
      </c>
      <c r="AD551" s="1" t="s">
        <v>912</v>
      </c>
      <c r="AE551" s="1" t="s">
        <v>364</v>
      </c>
      <c r="AF551" s="1" t="s">
        <v>124</v>
      </c>
      <c r="AG551" s="1" t="s">
        <v>125</v>
      </c>
      <c r="AH551" s="1" t="s">
        <v>124</v>
      </c>
      <c r="AI551" s="1" t="s">
        <v>112</v>
      </c>
      <c r="AJ551" s="1" t="s">
        <v>112</v>
      </c>
      <c r="AK551" s="1" t="s">
        <v>125</v>
      </c>
      <c r="AL551" s="1" t="s">
        <v>913</v>
      </c>
      <c r="AM551" s="1" t="s">
        <v>914</v>
      </c>
      <c r="AN551" s="1" t="s">
        <v>905</v>
      </c>
      <c r="AO551" s="1">
        <v>2246</v>
      </c>
      <c r="AP551" s="1">
        <v>102264</v>
      </c>
      <c r="AQ551" s="1">
        <v>186</v>
      </c>
      <c r="AR551" s="1" t="s">
        <v>110</v>
      </c>
      <c r="AS551" s="1">
        <v>26235</v>
      </c>
      <c r="AT551" s="1">
        <v>29177</v>
      </c>
      <c r="AU551" s="2">
        <v>26235</v>
      </c>
      <c r="AV551" s="2">
        <v>29177</v>
      </c>
      <c r="BB551" s="1" t="s">
        <v>129</v>
      </c>
      <c r="BC551" s="1" t="s">
        <v>855</v>
      </c>
      <c r="BD551" s="1">
        <v>87</v>
      </c>
      <c r="BE551" s="1" t="s">
        <v>131</v>
      </c>
      <c r="BF551" s="1">
        <v>0</v>
      </c>
      <c r="BG551" s="1">
        <v>1</v>
      </c>
      <c r="BH551" s="1">
        <v>1</v>
      </c>
      <c r="BI551" s="1" t="s">
        <v>154</v>
      </c>
      <c r="BJ551" s="1" t="s">
        <v>182</v>
      </c>
      <c r="BK551" s="1" t="s">
        <v>112</v>
      </c>
      <c r="BN551" s="1" t="s">
        <v>133</v>
      </c>
      <c r="BR551" s="1" t="s">
        <v>133</v>
      </c>
      <c r="BU551" s="1" t="s">
        <v>112</v>
      </c>
      <c r="BV551" s="1" t="s">
        <v>114</v>
      </c>
      <c r="BW551" s="1" t="s">
        <v>112</v>
      </c>
      <c r="BX551" s="1">
        <v>0</v>
      </c>
      <c r="BZ551" s="1">
        <v>0</v>
      </c>
      <c r="CA551" s="1">
        <v>1</v>
      </c>
      <c r="CB551" s="1">
        <v>0</v>
      </c>
      <c r="CC551" s="1">
        <v>0</v>
      </c>
      <c r="CD551" s="1" t="s">
        <v>110</v>
      </c>
      <c r="CE551" s="1" t="s">
        <v>110</v>
      </c>
      <c r="CF551" s="1" t="s">
        <v>110</v>
      </c>
      <c r="CG551" s="1" t="s">
        <v>117</v>
      </c>
      <c r="CH551" s="1" t="s">
        <v>117</v>
      </c>
      <c r="CI551" s="1" t="s">
        <v>117</v>
      </c>
      <c r="CJ551" s="1" t="s">
        <v>117</v>
      </c>
      <c r="CK551" s="1" t="s">
        <v>112</v>
      </c>
      <c r="CL551" s="1">
        <v>9</v>
      </c>
      <c r="CM551" s="1">
        <v>7</v>
      </c>
      <c r="CN551" s="1" t="s">
        <v>142</v>
      </c>
      <c r="CO551" s="1" t="s">
        <v>183</v>
      </c>
      <c r="CP551" s="1">
        <v>0</v>
      </c>
      <c r="CQ551" s="1" t="s">
        <v>143</v>
      </c>
      <c r="CR551" s="1" t="s">
        <v>143</v>
      </c>
      <c r="CS551" s="1" t="s">
        <v>215</v>
      </c>
      <c r="CT551" s="1" t="s">
        <v>156</v>
      </c>
      <c r="CU551" s="8">
        <v>5</v>
      </c>
      <c r="CV551" s="1" t="s">
        <v>915</v>
      </c>
      <c r="CW551" s="1" t="s">
        <v>915</v>
      </c>
      <c r="CX551" s="1">
        <v>3</v>
      </c>
      <c r="CY551" s="10">
        <f t="shared" si="56"/>
        <v>7.5</v>
      </c>
      <c r="CZ551" s="3">
        <v>3.94794</v>
      </c>
      <c r="DA551" s="3">
        <v>2.4110800000000001</v>
      </c>
      <c r="DB551" s="6">
        <f t="shared" si="57"/>
        <v>1</v>
      </c>
      <c r="DC551" s="9">
        <v>0</v>
      </c>
      <c r="DD551" s="7">
        <v>0</v>
      </c>
      <c r="DE551" s="7">
        <v>0</v>
      </c>
      <c r="DF551" s="1">
        <v>7156</v>
      </c>
      <c r="DG551" s="1">
        <f t="shared" si="58"/>
        <v>14312</v>
      </c>
      <c r="DH551" s="9">
        <f t="shared" si="59"/>
        <v>3</v>
      </c>
      <c r="DI551" s="1">
        <v>501</v>
      </c>
      <c r="DJ551" s="1">
        <f t="shared" si="60"/>
        <v>1002</v>
      </c>
      <c r="DK551" s="9">
        <f t="shared" si="61"/>
        <v>3</v>
      </c>
      <c r="DL551" s="4">
        <v>10</v>
      </c>
      <c r="DN551">
        <f>(DL551*InputWeights!$C$7+DB551*InputWeights!$C$6)</f>
        <v>5.5</v>
      </c>
      <c r="DO551">
        <f>(DD551*InputWeights!$C$12+DE551*InputWeights!$C$10+CU551*InputWeights!$C$11)</f>
        <v>2</v>
      </c>
      <c r="DP551">
        <f>(DC551*InputWeights!$C$18+DK551*InputWeights!$C$16+DH551*InputWeights!$C$15+CY551*InputWeights!$C$17)</f>
        <v>4.0500000000000007</v>
      </c>
      <c r="DR551">
        <f>DN551*InputWeights!$C$5+DO551*InputWeights!$C$9+DP551*InputWeights!$C$14</f>
        <v>38.700000000000003</v>
      </c>
      <c r="DS551">
        <f>((_xlfn.RANK.EQ(DR551,$DR$2:$DR$6635,0))/(COUNT(DR$2:$DR$6635)))*100</f>
        <v>37.16993906567366</v>
      </c>
      <c r="DT551">
        <f t="shared" si="62"/>
        <v>0</v>
      </c>
    </row>
    <row r="552" spans="1:124" x14ac:dyDescent="0.25">
      <c r="A552" s="1" t="s">
        <v>918</v>
      </c>
      <c r="B552" s="1" t="s">
        <v>108</v>
      </c>
      <c r="C552" s="1" t="s">
        <v>109</v>
      </c>
      <c r="D552" s="1" t="s">
        <v>110</v>
      </c>
      <c r="E552" s="1" t="s">
        <v>666</v>
      </c>
      <c r="F552" s="1">
        <v>1830</v>
      </c>
      <c r="G552" s="1">
        <v>700</v>
      </c>
      <c r="H552" s="1">
        <v>0</v>
      </c>
      <c r="I552" s="1">
        <v>1962</v>
      </c>
      <c r="J552" s="1">
        <v>2007</v>
      </c>
      <c r="K552" s="1" t="s">
        <v>183</v>
      </c>
      <c r="L552" s="1" t="s">
        <v>114</v>
      </c>
      <c r="M552" s="1">
        <v>24</v>
      </c>
      <c r="N552" s="1" t="s">
        <v>177</v>
      </c>
      <c r="O552" s="1">
        <v>2</v>
      </c>
      <c r="Q552" s="1" t="s">
        <v>117</v>
      </c>
      <c r="R552" s="1">
        <v>0</v>
      </c>
      <c r="S552" s="1" t="s">
        <v>895</v>
      </c>
      <c r="T552" s="1">
        <v>98</v>
      </c>
      <c r="V552" s="1">
        <v>12512</v>
      </c>
      <c r="W552" s="1" t="s">
        <v>116</v>
      </c>
      <c r="X552" s="1" t="s">
        <v>117</v>
      </c>
      <c r="Y552" s="1" t="s">
        <v>920</v>
      </c>
      <c r="Z552" s="1" t="s">
        <v>119</v>
      </c>
      <c r="AA552" s="1" t="s">
        <v>921</v>
      </c>
      <c r="AC552" s="1" t="s">
        <v>218</v>
      </c>
      <c r="AD552" s="1" t="s">
        <v>928</v>
      </c>
      <c r="AE552" s="1" t="s">
        <v>403</v>
      </c>
      <c r="AF552" s="1" t="s">
        <v>124</v>
      </c>
      <c r="AG552" s="1" t="s">
        <v>125</v>
      </c>
      <c r="AH552" s="1" t="s">
        <v>124</v>
      </c>
      <c r="AI552" s="1" t="s">
        <v>112</v>
      </c>
      <c r="AJ552" s="1" t="s">
        <v>112</v>
      </c>
      <c r="AK552" s="1" t="s">
        <v>125</v>
      </c>
      <c r="AL552" s="1" t="s">
        <v>925</v>
      </c>
      <c r="AM552" s="1" t="s">
        <v>457</v>
      </c>
      <c r="AN552" s="1" t="s">
        <v>929</v>
      </c>
      <c r="AO552" s="1">
        <v>2344</v>
      </c>
      <c r="AP552" s="1">
        <v>102264</v>
      </c>
      <c r="AQ552" s="1">
        <v>191</v>
      </c>
      <c r="AR552" s="1" t="s">
        <v>110</v>
      </c>
      <c r="AS552" s="1">
        <v>14566</v>
      </c>
      <c r="AT552" s="1">
        <v>16396</v>
      </c>
      <c r="AU552" s="2">
        <v>14566</v>
      </c>
      <c r="AV552" s="2">
        <v>16396</v>
      </c>
      <c r="BB552" s="1" t="s">
        <v>129</v>
      </c>
      <c r="BC552" s="1" t="s">
        <v>704</v>
      </c>
      <c r="BD552" s="1">
        <v>85</v>
      </c>
      <c r="BE552" s="1" t="s">
        <v>131</v>
      </c>
      <c r="BF552" s="1">
        <v>0</v>
      </c>
      <c r="BG552" s="1">
        <v>4</v>
      </c>
      <c r="BH552" s="1">
        <v>4</v>
      </c>
      <c r="BI552" s="1" t="s">
        <v>183</v>
      </c>
      <c r="BJ552" s="1" t="s">
        <v>182</v>
      </c>
      <c r="BK552" s="1" t="s">
        <v>112</v>
      </c>
      <c r="BN552" s="1" t="s">
        <v>133</v>
      </c>
      <c r="BR552" s="1" t="s">
        <v>133</v>
      </c>
      <c r="BU552" s="1" t="s">
        <v>153</v>
      </c>
      <c r="BV552" s="1" t="s">
        <v>114</v>
      </c>
      <c r="BW552" s="1" t="s">
        <v>112</v>
      </c>
      <c r="BX552" s="1">
        <v>0</v>
      </c>
      <c r="BZ552" s="1">
        <v>0</v>
      </c>
      <c r="CA552" s="1">
        <v>1</v>
      </c>
      <c r="CB552" s="1">
        <v>0</v>
      </c>
      <c r="CC552" s="1">
        <v>0</v>
      </c>
      <c r="CD552" s="1" t="s">
        <v>117</v>
      </c>
      <c r="CE552" s="1" t="s">
        <v>117</v>
      </c>
      <c r="CF552" s="1" t="s">
        <v>110</v>
      </c>
      <c r="CG552" s="1" t="s">
        <v>117</v>
      </c>
      <c r="CH552" s="1" t="s">
        <v>117</v>
      </c>
      <c r="CI552" s="1" t="s">
        <v>117</v>
      </c>
      <c r="CJ552" s="1" t="s">
        <v>110</v>
      </c>
      <c r="CK552" s="1" t="s">
        <v>125</v>
      </c>
      <c r="CL552" s="1">
        <v>6</v>
      </c>
      <c r="CM552" s="1">
        <v>4</v>
      </c>
      <c r="CN552" s="1" t="s">
        <v>142</v>
      </c>
      <c r="CO552" s="1" t="s">
        <v>183</v>
      </c>
      <c r="CP552" s="1">
        <v>0</v>
      </c>
      <c r="CQ552" s="1" t="s">
        <v>143</v>
      </c>
      <c r="CR552" s="1" t="s">
        <v>143</v>
      </c>
      <c r="CS552" s="1" t="s">
        <v>156</v>
      </c>
      <c r="CT552" s="1" t="s">
        <v>156</v>
      </c>
      <c r="CU552" s="8">
        <v>5</v>
      </c>
      <c r="CV552" s="1" t="s">
        <v>930</v>
      </c>
      <c r="CW552" s="1" t="s">
        <v>930</v>
      </c>
      <c r="CX552" s="1">
        <v>3</v>
      </c>
      <c r="CY552" s="10">
        <f t="shared" si="56"/>
        <v>7.5</v>
      </c>
      <c r="CZ552" s="3">
        <v>0.4</v>
      </c>
      <c r="DA552" s="3">
        <v>0</v>
      </c>
      <c r="DB552" s="6">
        <f t="shared" si="57"/>
        <v>1</v>
      </c>
      <c r="DC552" s="9">
        <v>0</v>
      </c>
      <c r="DD552" s="7">
        <v>0</v>
      </c>
      <c r="DE552" s="7">
        <v>0</v>
      </c>
      <c r="DF552" s="1">
        <v>12512</v>
      </c>
      <c r="DG552" s="1">
        <f t="shared" si="58"/>
        <v>12512</v>
      </c>
      <c r="DH552" s="9">
        <f t="shared" si="59"/>
        <v>3</v>
      </c>
      <c r="DI552" s="1">
        <v>1001</v>
      </c>
      <c r="DJ552" s="1">
        <f t="shared" si="60"/>
        <v>1001</v>
      </c>
      <c r="DK552" s="9">
        <f t="shared" si="61"/>
        <v>3</v>
      </c>
      <c r="DL552" s="4">
        <v>10</v>
      </c>
      <c r="DN552">
        <f>(DL552*InputWeights!$C$7+DB552*InputWeights!$C$6)</f>
        <v>5.5</v>
      </c>
      <c r="DO552">
        <f>(DD552*InputWeights!$C$12+DE552*InputWeights!$C$10+CU552*InputWeights!$C$11)</f>
        <v>2</v>
      </c>
      <c r="DP552">
        <f>(DC552*InputWeights!$C$18+DK552*InputWeights!$C$16+DH552*InputWeights!$C$15+CY552*InputWeights!$C$17)</f>
        <v>4.0500000000000007</v>
      </c>
      <c r="DR552">
        <f>DN552*InputWeights!$C$5+DO552*InputWeights!$C$9+DP552*InputWeights!$C$14</f>
        <v>38.700000000000003</v>
      </c>
      <c r="DS552">
        <f>((_xlfn.RANK.EQ(DR552,$DR$2:$DR$6635,0))/(COUNT(DR$2:$DR$6635)))*100</f>
        <v>37.16993906567366</v>
      </c>
      <c r="DT552">
        <f t="shared" si="62"/>
        <v>0</v>
      </c>
    </row>
    <row r="553" spans="1:124" x14ac:dyDescent="0.25">
      <c r="A553" s="1" t="s">
        <v>1746</v>
      </c>
      <c r="B553" s="1" t="s">
        <v>108</v>
      </c>
      <c r="C553" s="1" t="s">
        <v>109</v>
      </c>
      <c r="D553" s="1" t="s">
        <v>110</v>
      </c>
      <c r="E553" s="1" t="s">
        <v>334</v>
      </c>
      <c r="F553" s="1">
        <v>2517</v>
      </c>
      <c r="G553" s="1">
        <v>20001100</v>
      </c>
      <c r="H553" s="1">
        <v>10</v>
      </c>
      <c r="I553" s="1">
        <v>1957</v>
      </c>
      <c r="J553" s="1">
        <v>2003</v>
      </c>
      <c r="K553" s="1" t="s">
        <v>183</v>
      </c>
      <c r="L553" s="1" t="s">
        <v>114</v>
      </c>
      <c r="M553" s="1">
        <v>30</v>
      </c>
      <c r="N553" s="1" t="s">
        <v>177</v>
      </c>
      <c r="O553" s="1">
        <v>2</v>
      </c>
      <c r="Q553" s="1" t="s">
        <v>117</v>
      </c>
      <c r="R553" s="1">
        <v>0</v>
      </c>
      <c r="S553" s="1" t="s">
        <v>280</v>
      </c>
      <c r="T553" s="1">
        <v>149</v>
      </c>
      <c r="V553" s="1">
        <v>16064</v>
      </c>
      <c r="W553" s="1" t="s">
        <v>116</v>
      </c>
      <c r="X553" s="1" t="s">
        <v>117</v>
      </c>
      <c r="Y553" s="1" t="s">
        <v>1675</v>
      </c>
      <c r="AA553" s="1" t="s">
        <v>133</v>
      </c>
      <c r="AC553" s="1" t="s">
        <v>160</v>
      </c>
      <c r="AD553" s="1" t="s">
        <v>1752</v>
      </c>
      <c r="AE553" s="1" t="s">
        <v>426</v>
      </c>
      <c r="AF553" s="1" t="s">
        <v>124</v>
      </c>
      <c r="AG553" s="1" t="s">
        <v>125</v>
      </c>
      <c r="AH553" s="1" t="s">
        <v>124</v>
      </c>
      <c r="AI553" s="1" t="s">
        <v>112</v>
      </c>
      <c r="AJ553" s="1" t="s">
        <v>112</v>
      </c>
      <c r="AK553" s="1" t="s">
        <v>125</v>
      </c>
      <c r="AL553" s="1" t="s">
        <v>467</v>
      </c>
      <c r="AM553" s="1" t="s">
        <v>342</v>
      </c>
      <c r="AN553" s="1" t="s">
        <v>1753</v>
      </c>
      <c r="AO553" s="1">
        <v>3857</v>
      </c>
      <c r="AP553" s="1">
        <v>102264</v>
      </c>
      <c r="AQ553" s="1">
        <v>496</v>
      </c>
      <c r="AR553" s="1" t="s">
        <v>110</v>
      </c>
      <c r="AS553" s="1">
        <v>792</v>
      </c>
      <c r="AT553" s="1">
        <v>3309</v>
      </c>
      <c r="AU553" s="2">
        <v>22876</v>
      </c>
      <c r="AV553" s="2">
        <v>25393</v>
      </c>
      <c r="BB553" s="1" t="s">
        <v>129</v>
      </c>
      <c r="BC553" s="1" t="s">
        <v>189</v>
      </c>
      <c r="BD553" s="1">
        <v>85</v>
      </c>
      <c r="BE553" s="1" t="s">
        <v>131</v>
      </c>
      <c r="BF553" s="1">
        <v>0</v>
      </c>
      <c r="BG553" s="1">
        <v>2</v>
      </c>
      <c r="BH553" s="1">
        <v>2</v>
      </c>
      <c r="BI553" s="1" t="s">
        <v>154</v>
      </c>
      <c r="BJ553" s="1" t="s">
        <v>182</v>
      </c>
      <c r="BK553" s="1" t="s">
        <v>112</v>
      </c>
      <c r="BN553" s="1" t="s">
        <v>133</v>
      </c>
      <c r="BR553" s="1" t="s">
        <v>133</v>
      </c>
      <c r="BU553" s="1" t="s">
        <v>153</v>
      </c>
      <c r="BV553" s="1" t="s">
        <v>114</v>
      </c>
      <c r="BW553" s="1" t="s">
        <v>112</v>
      </c>
      <c r="BX553" s="1">
        <v>0</v>
      </c>
      <c r="BZ553" s="1">
        <v>0</v>
      </c>
      <c r="CA553" s="1">
        <v>1</v>
      </c>
      <c r="CB553" s="1">
        <v>0</v>
      </c>
      <c r="CC553" s="1">
        <v>0</v>
      </c>
      <c r="CD553" s="1" t="s">
        <v>117</v>
      </c>
      <c r="CE553" s="1" t="s">
        <v>117</v>
      </c>
      <c r="CF553" s="1" t="s">
        <v>110</v>
      </c>
      <c r="CG553" s="1" t="s">
        <v>117</v>
      </c>
      <c r="CH553" s="1" t="s">
        <v>117</v>
      </c>
      <c r="CI553" s="1" t="s">
        <v>117</v>
      </c>
      <c r="CJ553" s="1" t="s">
        <v>117</v>
      </c>
      <c r="CK553" s="1" t="s">
        <v>112</v>
      </c>
      <c r="CL553" s="1">
        <v>18</v>
      </c>
      <c r="CM553" s="1">
        <v>6</v>
      </c>
      <c r="CN553" s="1" t="s">
        <v>142</v>
      </c>
      <c r="CO553" s="1" t="s">
        <v>183</v>
      </c>
      <c r="CP553" s="1">
        <v>0</v>
      </c>
      <c r="CQ553" s="1" t="s">
        <v>143</v>
      </c>
      <c r="CR553" s="1" t="s">
        <v>143</v>
      </c>
      <c r="CS553" s="1" t="s">
        <v>184</v>
      </c>
      <c r="CT553" s="1" t="s">
        <v>156</v>
      </c>
      <c r="CU553" s="8">
        <v>5</v>
      </c>
      <c r="CV553" s="1" t="s">
        <v>1754</v>
      </c>
      <c r="CW553" s="1" t="s">
        <v>1754</v>
      </c>
      <c r="CX553" s="1">
        <v>3</v>
      </c>
      <c r="CY553" s="10">
        <f t="shared" si="56"/>
        <v>7.5</v>
      </c>
      <c r="CZ553" s="3">
        <v>2.2000000000000002</v>
      </c>
      <c r="DA553" s="3">
        <v>1.6</v>
      </c>
      <c r="DB553" s="6">
        <f t="shared" si="57"/>
        <v>1</v>
      </c>
      <c r="DC553" s="9">
        <v>0</v>
      </c>
      <c r="DD553" s="7">
        <v>0</v>
      </c>
      <c r="DE553" s="7">
        <v>0</v>
      </c>
      <c r="DF553" s="1">
        <v>16064</v>
      </c>
      <c r="DG553" s="1">
        <f t="shared" si="58"/>
        <v>16064</v>
      </c>
      <c r="DH553" s="9">
        <f t="shared" si="59"/>
        <v>4</v>
      </c>
      <c r="DI553" s="1">
        <v>280</v>
      </c>
      <c r="DJ553" s="1">
        <f t="shared" si="60"/>
        <v>280</v>
      </c>
      <c r="DK553" s="9">
        <f t="shared" si="61"/>
        <v>1</v>
      </c>
      <c r="DL553" s="4">
        <v>10</v>
      </c>
      <c r="DN553">
        <f>(DL553*InputWeights!$C$7+DB553*InputWeights!$C$6)</f>
        <v>5.5</v>
      </c>
      <c r="DO553">
        <f>(DD553*InputWeights!$C$12+DE553*InputWeights!$C$10+CU553*InputWeights!$C$11)</f>
        <v>2</v>
      </c>
      <c r="DP553">
        <f>(DC553*InputWeights!$C$18+DK553*InputWeights!$C$16+DH553*InputWeights!$C$15+CY553*InputWeights!$C$17)</f>
        <v>4.05</v>
      </c>
      <c r="DR553">
        <f>DN553*InputWeights!$C$5+DO553*InputWeights!$C$9+DP553*InputWeights!$C$14</f>
        <v>38.700000000000003</v>
      </c>
      <c r="DS553">
        <f>((_xlfn.RANK.EQ(DR553,$DR$2:$DR$6635,0))/(COUNT(DR$2:$DR$6635)))*100</f>
        <v>37.16993906567366</v>
      </c>
      <c r="DT553">
        <f t="shared" si="62"/>
        <v>0</v>
      </c>
    </row>
    <row r="554" spans="1:124" x14ac:dyDescent="0.25">
      <c r="A554" s="1" t="s">
        <v>1847</v>
      </c>
      <c r="B554" s="1" t="s">
        <v>108</v>
      </c>
      <c r="C554" s="1" t="s">
        <v>109</v>
      </c>
      <c r="D554" s="1" t="s">
        <v>110</v>
      </c>
      <c r="E554" s="1" t="s">
        <v>1764</v>
      </c>
      <c r="F554" s="1">
        <v>3905</v>
      </c>
      <c r="G554" s="1">
        <v>20003000</v>
      </c>
      <c r="H554" s="1">
        <v>0</v>
      </c>
      <c r="I554" s="1">
        <v>1952</v>
      </c>
      <c r="J554" s="1">
        <v>2000</v>
      </c>
      <c r="K554" s="1" t="s">
        <v>139</v>
      </c>
      <c r="L554" s="1" t="s">
        <v>110</v>
      </c>
      <c r="M554" s="1">
        <v>32</v>
      </c>
      <c r="N554" s="1" t="s">
        <v>358</v>
      </c>
      <c r="O554" s="1">
        <v>3</v>
      </c>
      <c r="P554" s="1" t="s">
        <v>112</v>
      </c>
      <c r="Q554" s="1" t="s">
        <v>114</v>
      </c>
      <c r="R554" s="1">
        <v>4</v>
      </c>
      <c r="S554" s="1" t="s">
        <v>335</v>
      </c>
      <c r="T554" s="1">
        <v>93</v>
      </c>
      <c r="V554" s="1">
        <v>8974</v>
      </c>
      <c r="W554" s="1" t="s">
        <v>116</v>
      </c>
      <c r="X554" s="1" t="s">
        <v>117</v>
      </c>
      <c r="Y554" s="1" t="s">
        <v>295</v>
      </c>
      <c r="Z554" s="1" t="s">
        <v>271</v>
      </c>
      <c r="AA554" s="1" t="s">
        <v>272</v>
      </c>
      <c r="AB554" s="1" t="s">
        <v>1775</v>
      </c>
      <c r="AC554" s="1" t="s">
        <v>218</v>
      </c>
      <c r="AD554" s="1" t="s">
        <v>160</v>
      </c>
      <c r="AE554" s="1" t="s">
        <v>274</v>
      </c>
      <c r="AF554" s="1" t="s">
        <v>124</v>
      </c>
      <c r="AG554" s="1" t="s">
        <v>125</v>
      </c>
      <c r="AH554" s="1" t="s">
        <v>124</v>
      </c>
      <c r="AI554" s="1" t="s">
        <v>112</v>
      </c>
      <c r="AJ554" s="1" t="s">
        <v>112</v>
      </c>
      <c r="AK554" s="1" t="s">
        <v>125</v>
      </c>
      <c r="AL554" s="1" t="s">
        <v>1852</v>
      </c>
      <c r="AM554" s="1" t="s">
        <v>1853</v>
      </c>
      <c r="AN554" s="1" t="s">
        <v>1854</v>
      </c>
      <c r="AO554" s="1">
        <v>4229</v>
      </c>
      <c r="AP554" s="1">
        <v>102264</v>
      </c>
      <c r="AQ554" s="1">
        <v>581</v>
      </c>
      <c r="AR554" s="1" t="s">
        <v>114</v>
      </c>
      <c r="AS554" s="1">
        <v>38497</v>
      </c>
      <c r="AT554" s="1">
        <v>42402</v>
      </c>
      <c r="AU554" s="2">
        <v>38497</v>
      </c>
      <c r="AV554" s="2">
        <v>42402</v>
      </c>
      <c r="BB554" s="1" t="s">
        <v>129</v>
      </c>
      <c r="BC554" s="1" t="s">
        <v>292</v>
      </c>
      <c r="BD554" s="1">
        <v>83</v>
      </c>
      <c r="BE554" s="1" t="s">
        <v>131</v>
      </c>
      <c r="BF554" s="1">
        <v>0</v>
      </c>
      <c r="BG554" s="1">
        <v>1</v>
      </c>
      <c r="BH554" s="1">
        <v>1</v>
      </c>
      <c r="BI554" s="1" t="s">
        <v>154</v>
      </c>
      <c r="BJ554" s="1" t="s">
        <v>182</v>
      </c>
      <c r="BK554" s="1" t="s">
        <v>112</v>
      </c>
      <c r="BN554" s="1" t="s">
        <v>133</v>
      </c>
      <c r="BR554" s="1" t="s">
        <v>133</v>
      </c>
      <c r="BU554" s="1" t="s">
        <v>139</v>
      </c>
      <c r="BV554" s="1" t="s">
        <v>114</v>
      </c>
      <c r="BW554" s="1" t="s">
        <v>112</v>
      </c>
      <c r="BX554" s="1">
        <v>0</v>
      </c>
      <c r="BZ554" s="1">
        <v>0</v>
      </c>
      <c r="CA554" s="1">
        <v>1</v>
      </c>
      <c r="CB554" s="1">
        <v>0</v>
      </c>
      <c r="CC554" s="1">
        <v>0</v>
      </c>
      <c r="CD554" s="1" t="s">
        <v>114</v>
      </c>
      <c r="CE554" s="1" t="s">
        <v>114</v>
      </c>
      <c r="CF554" s="1" t="s">
        <v>110</v>
      </c>
      <c r="CG554" s="1" t="s">
        <v>117</v>
      </c>
      <c r="CH554" s="1" t="s">
        <v>117</v>
      </c>
      <c r="CI554" s="1" t="s">
        <v>117</v>
      </c>
      <c r="CJ554" s="1" t="s">
        <v>117</v>
      </c>
      <c r="CK554" s="1" t="s">
        <v>112</v>
      </c>
      <c r="CL554" s="1">
        <v>5</v>
      </c>
      <c r="CM554" s="1">
        <v>4</v>
      </c>
      <c r="CN554" s="1" t="s">
        <v>649</v>
      </c>
      <c r="CO554" s="1" t="s">
        <v>183</v>
      </c>
      <c r="CP554" s="1">
        <v>0</v>
      </c>
      <c r="CQ554" s="1" t="s">
        <v>135</v>
      </c>
      <c r="CR554" s="1" t="s">
        <v>135</v>
      </c>
      <c r="CS554" s="1" t="s">
        <v>156</v>
      </c>
      <c r="CT554" s="1" t="s">
        <v>156</v>
      </c>
      <c r="CU554" s="8">
        <v>5</v>
      </c>
      <c r="CV554" s="1" t="s">
        <v>1855</v>
      </c>
      <c r="CW554" s="1" t="s">
        <v>1855</v>
      </c>
      <c r="CX554" s="1">
        <v>3</v>
      </c>
      <c r="CY554" s="10">
        <f t="shared" si="56"/>
        <v>7.5</v>
      </c>
      <c r="CZ554" s="3">
        <v>2.9881600000000001</v>
      </c>
      <c r="DA554" s="3">
        <v>1.6415999999999999</v>
      </c>
      <c r="DB554" s="6">
        <f t="shared" si="57"/>
        <v>1</v>
      </c>
      <c r="DC554" s="9">
        <v>0</v>
      </c>
      <c r="DD554" s="7">
        <v>0</v>
      </c>
      <c r="DE554" s="7">
        <v>0</v>
      </c>
      <c r="DF554" s="1">
        <v>8974</v>
      </c>
      <c r="DG554" s="1">
        <f t="shared" si="58"/>
        <v>17948</v>
      </c>
      <c r="DH554" s="9">
        <f t="shared" si="59"/>
        <v>4</v>
      </c>
      <c r="DI554" s="1">
        <v>186</v>
      </c>
      <c r="DJ554" s="1">
        <f t="shared" si="60"/>
        <v>372</v>
      </c>
      <c r="DK554" s="9">
        <f t="shared" si="61"/>
        <v>1</v>
      </c>
      <c r="DL554" s="4">
        <v>10</v>
      </c>
      <c r="DN554">
        <f>(DL554*InputWeights!$C$7+DB554*InputWeights!$C$6)</f>
        <v>5.5</v>
      </c>
      <c r="DO554">
        <f>(DD554*InputWeights!$C$12+DE554*InputWeights!$C$10+CU554*InputWeights!$C$11)</f>
        <v>2</v>
      </c>
      <c r="DP554">
        <f>(DC554*InputWeights!$C$18+DK554*InputWeights!$C$16+DH554*InputWeights!$C$15+CY554*InputWeights!$C$17)</f>
        <v>4.05</v>
      </c>
      <c r="DR554">
        <f>DN554*InputWeights!$C$5+DO554*InputWeights!$C$9+DP554*InputWeights!$C$14</f>
        <v>38.700000000000003</v>
      </c>
      <c r="DS554">
        <f>((_xlfn.RANK.EQ(DR554,$DR$2:$DR$6635,0))/(COUNT(DR$2:$DR$6635)))*100</f>
        <v>37.16993906567366</v>
      </c>
      <c r="DT554">
        <f t="shared" si="62"/>
        <v>0</v>
      </c>
    </row>
    <row r="555" spans="1:124" x14ac:dyDescent="0.25">
      <c r="A555" s="1" t="s">
        <v>2471</v>
      </c>
      <c r="B555" s="1" t="s">
        <v>108</v>
      </c>
      <c r="C555" s="1" t="s">
        <v>109</v>
      </c>
      <c r="D555" s="1" t="s">
        <v>397</v>
      </c>
      <c r="E555" s="1" t="s">
        <v>420</v>
      </c>
      <c r="F555" s="1">
        <v>2006</v>
      </c>
      <c r="G555" s="1">
        <v>5</v>
      </c>
      <c r="H555" s="1">
        <v>0</v>
      </c>
      <c r="I555" s="1">
        <v>0</v>
      </c>
      <c r="J555" s="1">
        <v>0</v>
      </c>
      <c r="K555" s="1" t="s">
        <v>992</v>
      </c>
      <c r="L555" s="1" t="s">
        <v>110</v>
      </c>
      <c r="M555" s="1">
        <v>22</v>
      </c>
      <c r="N555" s="1" t="s">
        <v>358</v>
      </c>
      <c r="O555" s="1">
        <v>1</v>
      </c>
      <c r="Q555" s="1" t="s">
        <v>117</v>
      </c>
      <c r="R555" s="1">
        <v>0</v>
      </c>
      <c r="T555" s="1">
        <v>304</v>
      </c>
      <c r="V555" s="1">
        <v>9239</v>
      </c>
      <c r="W555" s="1" t="s">
        <v>116</v>
      </c>
      <c r="X555" s="1" t="s">
        <v>117</v>
      </c>
      <c r="Y555" s="1" t="s">
        <v>2256</v>
      </c>
      <c r="AA555" s="1" t="s">
        <v>133</v>
      </c>
      <c r="AC555" s="1" t="s">
        <v>2472</v>
      </c>
      <c r="AD555" s="1" t="s">
        <v>2254</v>
      </c>
      <c r="AF555" s="1" t="s">
        <v>124</v>
      </c>
      <c r="AG555" s="1" t="s">
        <v>125</v>
      </c>
      <c r="AH555" s="1" t="s">
        <v>124</v>
      </c>
      <c r="AI555" s="1" t="s">
        <v>112</v>
      </c>
      <c r="AJ555" s="1" t="s">
        <v>112</v>
      </c>
      <c r="AK555" s="1" t="s">
        <v>125</v>
      </c>
      <c r="AL555" s="1" t="s">
        <v>416</v>
      </c>
      <c r="AM555" s="1" t="s">
        <v>416</v>
      </c>
      <c r="AO555" s="1">
        <v>5861</v>
      </c>
      <c r="AP555" s="1">
        <v>102264</v>
      </c>
      <c r="AQ555" s="1">
        <v>15261</v>
      </c>
      <c r="AR555" s="1" t="s">
        <v>110</v>
      </c>
      <c r="AS555" s="1">
        <v>2585</v>
      </c>
      <c r="AT555" s="1">
        <v>4591</v>
      </c>
      <c r="AU555" s="2">
        <v>2585</v>
      </c>
      <c r="AV555" s="2">
        <v>4591</v>
      </c>
      <c r="BB555" s="1" t="s">
        <v>129</v>
      </c>
      <c r="BC555" s="1" t="s">
        <v>247</v>
      </c>
      <c r="BD555" s="1">
        <v>0</v>
      </c>
      <c r="BE555" s="1" t="s">
        <v>131</v>
      </c>
      <c r="BF555" s="1">
        <v>0</v>
      </c>
      <c r="BG555" s="1">
        <v>0</v>
      </c>
      <c r="BH555" s="1">
        <v>0</v>
      </c>
      <c r="BK555" s="1" t="s">
        <v>112</v>
      </c>
      <c r="BN555" s="1" t="s">
        <v>133</v>
      </c>
      <c r="BR555" s="1" t="s">
        <v>133</v>
      </c>
      <c r="BU555" s="1" t="s">
        <v>153</v>
      </c>
      <c r="BX555" s="1">
        <v>0</v>
      </c>
      <c r="BZ555" s="1">
        <v>0</v>
      </c>
      <c r="CA555" s="1">
        <v>4</v>
      </c>
      <c r="CB555" s="1">
        <v>0</v>
      </c>
      <c r="CC555" s="1">
        <v>0</v>
      </c>
      <c r="CE555" s="1" t="s">
        <v>117</v>
      </c>
      <c r="CF555" s="1" t="s">
        <v>110</v>
      </c>
      <c r="CK555" s="1" t="s">
        <v>112</v>
      </c>
      <c r="CL555" s="1">
        <v>0</v>
      </c>
      <c r="CM555" s="1">
        <v>0</v>
      </c>
      <c r="CP555" s="1">
        <v>0</v>
      </c>
      <c r="CQ555" s="1" t="s">
        <v>417</v>
      </c>
      <c r="CS555" s="1" t="s">
        <v>418</v>
      </c>
      <c r="CT555" s="1" t="s">
        <v>418</v>
      </c>
      <c r="CU555" s="8">
        <v>5</v>
      </c>
      <c r="CV555" s="1" t="s">
        <v>2474</v>
      </c>
      <c r="CW555" s="1" t="s">
        <v>2474</v>
      </c>
      <c r="CX555" s="1">
        <v>3</v>
      </c>
      <c r="CY555" s="10">
        <f t="shared" si="56"/>
        <v>7.5</v>
      </c>
      <c r="CZ555" s="3">
        <v>1.3466800000000001</v>
      </c>
      <c r="DA555" s="3">
        <v>0.75814499999999996</v>
      </c>
      <c r="DB555" s="6">
        <f t="shared" si="57"/>
        <v>1</v>
      </c>
      <c r="DC555" s="9">
        <v>0</v>
      </c>
      <c r="DD555" s="7">
        <v>0</v>
      </c>
      <c r="DE555" s="7">
        <v>0</v>
      </c>
      <c r="DF555" s="1">
        <v>9239</v>
      </c>
      <c r="DG555" s="1">
        <f t="shared" si="58"/>
        <v>18478</v>
      </c>
      <c r="DH555" s="9">
        <f t="shared" si="59"/>
        <v>4</v>
      </c>
      <c r="DI555" s="1">
        <v>179</v>
      </c>
      <c r="DJ555" s="1">
        <f t="shared" si="60"/>
        <v>358</v>
      </c>
      <c r="DK555" s="9">
        <f t="shared" si="61"/>
        <v>1</v>
      </c>
      <c r="DL555" s="4">
        <v>10</v>
      </c>
      <c r="DN555">
        <f>(DL555*InputWeights!$C$7+DB555*InputWeights!$C$6)</f>
        <v>5.5</v>
      </c>
      <c r="DO555">
        <f>(DD555*InputWeights!$C$12+DE555*InputWeights!$C$10+CU555*InputWeights!$C$11)</f>
        <v>2</v>
      </c>
      <c r="DP555">
        <f>(DC555*InputWeights!$C$18+DK555*InputWeights!$C$16+DH555*InputWeights!$C$15+CY555*InputWeights!$C$17)</f>
        <v>4.05</v>
      </c>
      <c r="DR555">
        <f>DN555*InputWeights!$C$5+DO555*InputWeights!$C$9+DP555*InputWeights!$C$14</f>
        <v>38.700000000000003</v>
      </c>
      <c r="DS555">
        <f>((_xlfn.RANK.EQ(DR555,$DR$2:$DR$6635,0))/(COUNT(DR$2:$DR$6635)))*100</f>
        <v>37.16993906567366</v>
      </c>
      <c r="DT555">
        <f t="shared" si="62"/>
        <v>0</v>
      </c>
    </row>
    <row r="556" spans="1:124" x14ac:dyDescent="0.25">
      <c r="A556" s="1" t="s">
        <v>3218</v>
      </c>
      <c r="B556" s="1" t="s">
        <v>2625</v>
      </c>
      <c r="C556" s="1" t="s">
        <v>2626</v>
      </c>
      <c r="D556" s="1" t="s">
        <v>110</v>
      </c>
      <c r="E556" s="1" t="s">
        <v>666</v>
      </c>
      <c r="F556" s="1">
        <v>1365</v>
      </c>
      <c r="G556" s="1">
        <v>230009700</v>
      </c>
      <c r="H556" s="1">
        <v>0</v>
      </c>
      <c r="I556" s="1">
        <v>1959</v>
      </c>
      <c r="J556" s="1">
        <v>2011</v>
      </c>
      <c r="K556" s="1" t="s">
        <v>112</v>
      </c>
      <c r="L556" s="1" t="s">
        <v>110</v>
      </c>
      <c r="M556" s="1">
        <v>25</v>
      </c>
      <c r="N556" s="1" t="s">
        <v>177</v>
      </c>
      <c r="O556" s="1">
        <v>1</v>
      </c>
      <c r="P556" s="1" t="s">
        <v>112</v>
      </c>
      <c r="Q556" s="1" t="s">
        <v>114</v>
      </c>
      <c r="R556" s="1">
        <v>2</v>
      </c>
      <c r="S556" s="1" t="s">
        <v>2913</v>
      </c>
      <c r="T556" s="1">
        <v>158</v>
      </c>
      <c r="V556" s="1">
        <v>7574</v>
      </c>
      <c r="W556" s="1" t="s">
        <v>116</v>
      </c>
      <c r="X556" s="1" t="s">
        <v>117</v>
      </c>
      <c r="Y556" s="1" t="s">
        <v>3219</v>
      </c>
      <c r="AA556" s="1" t="s">
        <v>133</v>
      </c>
      <c r="AC556" s="1" t="s">
        <v>218</v>
      </c>
      <c r="AD556" s="1" t="s">
        <v>160</v>
      </c>
      <c r="AE556" s="1" t="s">
        <v>274</v>
      </c>
      <c r="AF556" s="1" t="s">
        <v>124</v>
      </c>
      <c r="AG556" s="1" t="s">
        <v>125</v>
      </c>
      <c r="AH556" s="1" t="s">
        <v>124</v>
      </c>
      <c r="AI556" s="1" t="s">
        <v>112</v>
      </c>
      <c r="AJ556" s="1" t="s">
        <v>112</v>
      </c>
      <c r="AK556" s="1" t="s">
        <v>125</v>
      </c>
      <c r="AL556" s="1" t="s">
        <v>807</v>
      </c>
      <c r="AM556" s="1" t="s">
        <v>457</v>
      </c>
      <c r="AN556" s="1" t="s">
        <v>457</v>
      </c>
      <c r="AO556" s="1">
        <v>41337</v>
      </c>
      <c r="AP556" s="1">
        <v>102264</v>
      </c>
      <c r="AQ556" s="1">
        <v>4295</v>
      </c>
      <c r="AR556" s="1" t="s">
        <v>110</v>
      </c>
      <c r="AS556" s="1">
        <v>8999</v>
      </c>
      <c r="AT556" s="1">
        <v>10364</v>
      </c>
      <c r="AU556" s="2">
        <v>8999</v>
      </c>
      <c r="AV556" s="2">
        <v>10364</v>
      </c>
      <c r="BB556" s="1" t="s">
        <v>129</v>
      </c>
      <c r="BC556" s="1" t="s">
        <v>704</v>
      </c>
      <c r="BD556" s="1">
        <v>85</v>
      </c>
      <c r="BE556" s="1" t="s">
        <v>131</v>
      </c>
      <c r="BF556" s="1">
        <v>0</v>
      </c>
      <c r="BG556" s="1">
        <v>4</v>
      </c>
      <c r="BH556" s="1">
        <v>4</v>
      </c>
      <c r="BI556" s="1" t="s">
        <v>131</v>
      </c>
      <c r="BJ556" s="1" t="s">
        <v>182</v>
      </c>
      <c r="BK556" s="1" t="s">
        <v>112</v>
      </c>
      <c r="BN556" s="1" t="s">
        <v>133</v>
      </c>
      <c r="BR556" s="1" t="s">
        <v>133</v>
      </c>
      <c r="BU556" s="1" t="s">
        <v>112</v>
      </c>
      <c r="BV556" s="1" t="s">
        <v>114</v>
      </c>
      <c r="BW556" s="1" t="s">
        <v>112</v>
      </c>
      <c r="BX556" s="1">
        <v>0</v>
      </c>
      <c r="BZ556" s="1">
        <v>0</v>
      </c>
      <c r="CA556" s="1">
        <v>1</v>
      </c>
      <c r="CB556" s="1">
        <v>0</v>
      </c>
      <c r="CC556" s="1">
        <v>0</v>
      </c>
      <c r="CD556" s="1" t="s">
        <v>110</v>
      </c>
      <c r="CE556" s="1" t="s">
        <v>114</v>
      </c>
      <c r="CF556" s="1" t="s">
        <v>110</v>
      </c>
      <c r="CG556" s="1" t="s">
        <v>116</v>
      </c>
      <c r="CH556" s="1" t="s">
        <v>117</v>
      </c>
      <c r="CI556" s="1" t="s">
        <v>117</v>
      </c>
      <c r="CJ556" s="1" t="s">
        <v>117</v>
      </c>
      <c r="CK556" s="1" t="s">
        <v>112</v>
      </c>
      <c r="CL556" s="1">
        <v>9</v>
      </c>
      <c r="CM556" s="1">
        <v>1</v>
      </c>
      <c r="CN556" s="1" t="s">
        <v>142</v>
      </c>
      <c r="CO556" s="1" t="s">
        <v>183</v>
      </c>
      <c r="CP556" s="1">
        <v>0</v>
      </c>
      <c r="CQ556" s="1" t="s">
        <v>135</v>
      </c>
      <c r="CR556" s="1" t="s">
        <v>135</v>
      </c>
      <c r="CS556" s="1" t="s">
        <v>184</v>
      </c>
      <c r="CT556" s="1" t="s">
        <v>156</v>
      </c>
      <c r="CU556" s="8">
        <v>5</v>
      </c>
      <c r="CV556" s="1" t="s">
        <v>3220</v>
      </c>
      <c r="CW556" s="1" t="s">
        <v>3220</v>
      </c>
      <c r="CX556" s="1">
        <v>3</v>
      </c>
      <c r="CY556" s="10">
        <f t="shared" si="56"/>
        <v>7.5</v>
      </c>
      <c r="CZ556" s="3">
        <v>14.1</v>
      </c>
      <c r="DA556" s="3">
        <v>0</v>
      </c>
      <c r="DB556" s="6">
        <f t="shared" si="57"/>
        <v>1</v>
      </c>
      <c r="DC556" s="9">
        <v>0</v>
      </c>
      <c r="DD556" s="7">
        <v>0</v>
      </c>
      <c r="DE556" s="7">
        <v>0</v>
      </c>
      <c r="DF556" s="1">
        <v>7574</v>
      </c>
      <c r="DG556" s="1">
        <f t="shared" si="58"/>
        <v>15148</v>
      </c>
      <c r="DH556" s="9">
        <f t="shared" si="59"/>
        <v>4</v>
      </c>
      <c r="DI556" s="1">
        <v>134</v>
      </c>
      <c r="DJ556" s="1">
        <f t="shared" si="60"/>
        <v>268</v>
      </c>
      <c r="DK556" s="9">
        <f t="shared" si="61"/>
        <v>1</v>
      </c>
      <c r="DL556" s="4">
        <v>10</v>
      </c>
      <c r="DN556">
        <f>(DL556*InputWeights!$C$7+DB556*InputWeights!$C$6)</f>
        <v>5.5</v>
      </c>
      <c r="DO556">
        <f>(DD556*InputWeights!$C$12+DE556*InputWeights!$C$10+CU556*InputWeights!$C$11)</f>
        <v>2</v>
      </c>
      <c r="DP556">
        <f>(DC556*InputWeights!$C$18+DK556*InputWeights!$C$16+DH556*InputWeights!$C$15+CY556*InputWeights!$C$17)</f>
        <v>4.05</v>
      </c>
      <c r="DR556">
        <f>DN556*InputWeights!$C$5+DO556*InputWeights!$C$9+DP556*InputWeights!$C$14</f>
        <v>38.700000000000003</v>
      </c>
      <c r="DS556">
        <f>((_xlfn.RANK.EQ(DR556,$DR$2:$DR$6635,0))/(COUNT(DR$2:$DR$6635)))*100</f>
        <v>37.16993906567366</v>
      </c>
      <c r="DT556">
        <f t="shared" si="62"/>
        <v>0</v>
      </c>
    </row>
    <row r="557" spans="1:124" x14ac:dyDescent="0.25">
      <c r="A557" s="1" t="s">
        <v>3681</v>
      </c>
      <c r="B557" s="1" t="s">
        <v>2625</v>
      </c>
      <c r="C557" s="1" t="s">
        <v>2626</v>
      </c>
      <c r="D557" s="1" t="s">
        <v>397</v>
      </c>
      <c r="E557" s="1" t="s">
        <v>411</v>
      </c>
      <c r="F557" s="1">
        <v>739</v>
      </c>
      <c r="G557" s="1">
        <v>1</v>
      </c>
      <c r="H557" s="1">
        <v>0</v>
      </c>
      <c r="I557" s="1">
        <v>0</v>
      </c>
      <c r="J557" s="1">
        <v>0</v>
      </c>
      <c r="K557" s="1" t="s">
        <v>992</v>
      </c>
      <c r="L557" s="1" t="s">
        <v>110</v>
      </c>
      <c r="M557" s="1">
        <v>28</v>
      </c>
      <c r="N557" s="1" t="s">
        <v>358</v>
      </c>
      <c r="O557" s="1">
        <v>2</v>
      </c>
      <c r="Q557" s="1" t="s">
        <v>117</v>
      </c>
      <c r="R557" s="1">
        <v>0</v>
      </c>
      <c r="T557" s="1">
        <v>375</v>
      </c>
      <c r="V557" s="1">
        <v>5777</v>
      </c>
      <c r="W557" s="1" t="s">
        <v>116</v>
      </c>
      <c r="X557" s="1" t="s">
        <v>117</v>
      </c>
      <c r="Y557" s="1" t="s">
        <v>3589</v>
      </c>
      <c r="AA557" s="1" t="s">
        <v>133</v>
      </c>
      <c r="AC557" s="1" t="s">
        <v>3682</v>
      </c>
      <c r="AD557" s="1" t="s">
        <v>3587</v>
      </c>
      <c r="AF557" s="1" t="s">
        <v>124</v>
      </c>
      <c r="AG557" s="1" t="s">
        <v>114</v>
      </c>
      <c r="AH557" s="1" t="s">
        <v>124</v>
      </c>
      <c r="AI557" s="1" t="s">
        <v>112</v>
      </c>
      <c r="AJ557" s="1" t="s">
        <v>112</v>
      </c>
      <c r="AK557" s="1" t="s">
        <v>125</v>
      </c>
      <c r="AL557" s="1" t="s">
        <v>416</v>
      </c>
      <c r="AM557" s="1" t="s">
        <v>416</v>
      </c>
      <c r="AO557" s="1">
        <v>42043</v>
      </c>
      <c r="AP557" s="1">
        <v>102264</v>
      </c>
      <c r="AQ557" s="1">
        <v>18845</v>
      </c>
      <c r="AR557" s="1" t="s">
        <v>110</v>
      </c>
      <c r="AS557" s="1">
        <v>0</v>
      </c>
      <c r="AT557" s="1">
        <v>739</v>
      </c>
      <c r="AU557" s="2">
        <v>0</v>
      </c>
      <c r="AV557" s="2">
        <v>739</v>
      </c>
      <c r="BB557" s="1" t="s">
        <v>129</v>
      </c>
      <c r="BC557" s="1" t="s">
        <v>247</v>
      </c>
      <c r="BD557" s="1">
        <v>0</v>
      </c>
      <c r="BE557" s="1" t="s">
        <v>131</v>
      </c>
      <c r="BF557" s="1">
        <v>0</v>
      </c>
      <c r="BG557" s="1">
        <v>0</v>
      </c>
      <c r="BH557" s="1">
        <v>0</v>
      </c>
      <c r="BK557" s="1" t="s">
        <v>112</v>
      </c>
      <c r="BN557" s="1" t="s">
        <v>133</v>
      </c>
      <c r="BR557" s="1" t="s">
        <v>133</v>
      </c>
      <c r="BU557" s="1" t="s">
        <v>112</v>
      </c>
      <c r="BX557" s="1">
        <v>0</v>
      </c>
      <c r="BZ557" s="1">
        <v>0</v>
      </c>
      <c r="CA557" s="1">
        <v>3</v>
      </c>
      <c r="CB557" s="1">
        <v>0</v>
      </c>
      <c r="CC557" s="1">
        <v>0</v>
      </c>
      <c r="CE557" s="1" t="s">
        <v>117</v>
      </c>
      <c r="CF557" s="1" t="s">
        <v>110</v>
      </c>
      <c r="CK557" s="1" t="s">
        <v>112</v>
      </c>
      <c r="CL557" s="1">
        <v>0</v>
      </c>
      <c r="CM557" s="1">
        <v>0</v>
      </c>
      <c r="CP557" s="1">
        <v>0</v>
      </c>
      <c r="CQ557" s="1" t="s">
        <v>1062</v>
      </c>
      <c r="CS557" s="1" t="s">
        <v>418</v>
      </c>
      <c r="CT557" s="1" t="s">
        <v>418</v>
      </c>
      <c r="CU557" s="8">
        <v>5</v>
      </c>
      <c r="CV557" s="1" t="s">
        <v>3683</v>
      </c>
      <c r="CW557" s="1" t="s">
        <v>3683</v>
      </c>
      <c r="CX557" s="1">
        <v>5</v>
      </c>
      <c r="CY557" s="10">
        <f t="shared" si="56"/>
        <v>2.5</v>
      </c>
      <c r="CZ557" s="3">
        <v>11.9</v>
      </c>
      <c r="DA557" s="3">
        <v>8.8000000000000007</v>
      </c>
      <c r="DB557" s="6">
        <f t="shared" si="57"/>
        <v>5</v>
      </c>
      <c r="DC557" s="9">
        <v>0</v>
      </c>
      <c r="DD557" s="7">
        <v>0</v>
      </c>
      <c r="DE557" s="7">
        <v>0</v>
      </c>
      <c r="DF557" s="1">
        <v>5777</v>
      </c>
      <c r="DG557" s="1">
        <f t="shared" si="58"/>
        <v>11554</v>
      </c>
      <c r="DH557" s="9">
        <f t="shared" si="59"/>
        <v>3</v>
      </c>
      <c r="DI557" s="1">
        <v>779</v>
      </c>
      <c r="DJ557" s="1">
        <f t="shared" si="60"/>
        <v>1558</v>
      </c>
      <c r="DK557" s="9">
        <f t="shared" si="61"/>
        <v>3</v>
      </c>
      <c r="DL557" s="4">
        <v>10</v>
      </c>
      <c r="DN557">
        <f>(DL557*InputWeights!$C$7+DB557*InputWeights!$C$6)</f>
        <v>7.5</v>
      </c>
      <c r="DO557">
        <f>(DD557*InputWeights!$C$12+DE557*InputWeights!$C$10+CU557*InputWeights!$C$11)</f>
        <v>2</v>
      </c>
      <c r="DP557">
        <f>(DC557*InputWeights!$C$18+DK557*InputWeights!$C$16+DH557*InputWeights!$C$15+CY557*InputWeights!$C$17)</f>
        <v>2.5500000000000003</v>
      </c>
      <c r="DR557">
        <f>DN557*InputWeights!$C$5+DO557*InputWeights!$C$9+DP557*InputWeights!$C$14</f>
        <v>38.700000000000003</v>
      </c>
      <c r="DS557">
        <f>((_xlfn.RANK.EQ(DR557,$DR$2:$DR$6635,0))/(COUNT(DR$2:$DR$6635)))*100</f>
        <v>37.16993906567366</v>
      </c>
      <c r="DT557">
        <f t="shared" si="62"/>
        <v>0</v>
      </c>
    </row>
    <row r="558" spans="1:124" x14ac:dyDescent="0.25">
      <c r="A558" s="1" t="s">
        <v>1909</v>
      </c>
      <c r="B558" s="1" t="s">
        <v>3684</v>
      </c>
      <c r="C558" s="1" t="s">
        <v>3685</v>
      </c>
      <c r="D558" s="1" t="s">
        <v>110</v>
      </c>
      <c r="E558" s="1" t="s">
        <v>465</v>
      </c>
      <c r="F558" s="1">
        <v>3440</v>
      </c>
      <c r="G558" s="1">
        <v>15500</v>
      </c>
      <c r="H558" s="1">
        <v>0</v>
      </c>
      <c r="I558" s="1">
        <v>1940</v>
      </c>
      <c r="J558" s="1">
        <v>2014</v>
      </c>
      <c r="K558" s="1" t="s">
        <v>183</v>
      </c>
      <c r="L558" s="1" t="s">
        <v>114</v>
      </c>
      <c r="M558" s="1">
        <v>33</v>
      </c>
      <c r="N558" s="1" t="s">
        <v>177</v>
      </c>
      <c r="O558" s="1">
        <v>3</v>
      </c>
      <c r="P558" s="1" t="s">
        <v>112</v>
      </c>
      <c r="Q558" s="1" t="s">
        <v>117</v>
      </c>
      <c r="R558" s="1">
        <v>0</v>
      </c>
      <c r="S558" s="1" t="s">
        <v>3722</v>
      </c>
      <c r="T558" s="1">
        <v>48</v>
      </c>
      <c r="V558" s="1">
        <v>11302</v>
      </c>
      <c r="W558" s="1" t="s">
        <v>116</v>
      </c>
      <c r="X558" s="1" t="s">
        <v>117</v>
      </c>
      <c r="Y558" s="1" t="s">
        <v>3723</v>
      </c>
      <c r="Z558" s="1" t="s">
        <v>271</v>
      </c>
      <c r="AA558" s="1" t="s">
        <v>3724</v>
      </c>
      <c r="AC558" s="1" t="s">
        <v>3726</v>
      </c>
      <c r="AD558" s="1" t="s">
        <v>3729</v>
      </c>
      <c r="AE558" s="1" t="s">
        <v>274</v>
      </c>
      <c r="AF558" s="1" t="s">
        <v>110</v>
      </c>
      <c r="AG558" s="1" t="s">
        <v>139</v>
      </c>
      <c r="AH558" s="1" t="s">
        <v>124</v>
      </c>
      <c r="AI558" s="1" t="s">
        <v>169</v>
      </c>
      <c r="AJ558" s="1" t="s">
        <v>112</v>
      </c>
      <c r="AK558" s="1" t="s">
        <v>125</v>
      </c>
      <c r="AL558" s="1" t="s">
        <v>467</v>
      </c>
      <c r="AM558" s="1" t="s">
        <v>457</v>
      </c>
      <c r="AN558" s="1" t="s">
        <v>3730</v>
      </c>
      <c r="AO558" s="1">
        <v>68940</v>
      </c>
      <c r="AP558" s="1">
        <v>102264</v>
      </c>
      <c r="AQ558" s="1">
        <v>6984</v>
      </c>
      <c r="AR558" s="1" t="s">
        <v>110</v>
      </c>
      <c r="AS558" s="1">
        <v>14041</v>
      </c>
      <c r="AT558" s="1">
        <v>17481</v>
      </c>
      <c r="AU558" s="2">
        <v>14041</v>
      </c>
      <c r="AV558" s="2">
        <v>17481</v>
      </c>
      <c r="BB558" s="1" t="s">
        <v>129</v>
      </c>
      <c r="BC558" s="1" t="s">
        <v>247</v>
      </c>
      <c r="BD558" s="1">
        <v>95</v>
      </c>
      <c r="BE558" s="1" t="s">
        <v>131</v>
      </c>
      <c r="BF558" s="1">
        <v>0</v>
      </c>
      <c r="BG558" s="1">
        <v>1</v>
      </c>
      <c r="BH558" s="1">
        <v>1</v>
      </c>
      <c r="BJ558" s="1" t="s">
        <v>182</v>
      </c>
      <c r="BK558" s="1" t="s">
        <v>112</v>
      </c>
      <c r="BN558" s="1" t="s">
        <v>133</v>
      </c>
      <c r="BR558" s="1" t="s">
        <v>133</v>
      </c>
      <c r="BU558" s="1" t="s">
        <v>112</v>
      </c>
      <c r="BV558" s="1" t="s">
        <v>114</v>
      </c>
      <c r="BW558" s="1" t="s">
        <v>112</v>
      </c>
      <c r="BX558" s="1">
        <v>0</v>
      </c>
      <c r="BZ558" s="1">
        <v>0</v>
      </c>
      <c r="CA558" s="1">
        <v>1</v>
      </c>
      <c r="CB558" s="1">
        <v>0</v>
      </c>
      <c r="CC558" s="1">
        <v>0</v>
      </c>
      <c r="CD558" s="1" t="s">
        <v>117</v>
      </c>
      <c r="CE558" s="1" t="s">
        <v>117</v>
      </c>
      <c r="CF558" s="1" t="s">
        <v>110</v>
      </c>
      <c r="CG558" s="1" t="s">
        <v>117</v>
      </c>
      <c r="CH558" s="1" t="s">
        <v>117</v>
      </c>
      <c r="CI558" s="1" t="s">
        <v>117</v>
      </c>
      <c r="CJ558" s="1" t="s">
        <v>117</v>
      </c>
      <c r="CK558" s="1" t="s">
        <v>125</v>
      </c>
      <c r="CL558" s="1">
        <v>8</v>
      </c>
      <c r="CM558" s="1">
        <v>2</v>
      </c>
      <c r="CN558" s="1" t="s">
        <v>142</v>
      </c>
      <c r="CO558" s="1" t="s">
        <v>183</v>
      </c>
      <c r="CP558" s="1">
        <v>0</v>
      </c>
      <c r="CQ558" s="1" t="s">
        <v>135</v>
      </c>
      <c r="CR558" s="1" t="s">
        <v>135</v>
      </c>
      <c r="CS558" s="1" t="s">
        <v>215</v>
      </c>
      <c r="CT558" s="1" t="s">
        <v>156</v>
      </c>
      <c r="CU558" s="8">
        <v>5</v>
      </c>
      <c r="CV558" s="1" t="s">
        <v>3731</v>
      </c>
      <c r="CW558" s="1" t="s">
        <v>3731</v>
      </c>
      <c r="CX558" s="1">
        <v>3</v>
      </c>
      <c r="CY558" s="10">
        <f t="shared" si="56"/>
        <v>7.5</v>
      </c>
      <c r="CZ558" s="3">
        <v>0.4</v>
      </c>
      <c r="DA558" s="3">
        <v>0.3</v>
      </c>
      <c r="DB558" s="6">
        <f t="shared" si="57"/>
        <v>1</v>
      </c>
      <c r="DC558" s="9">
        <v>0</v>
      </c>
      <c r="DD558" s="7">
        <v>0</v>
      </c>
      <c r="DE558" s="7">
        <v>0</v>
      </c>
      <c r="DF558" s="1">
        <v>11302</v>
      </c>
      <c r="DG558" s="1">
        <f t="shared" si="58"/>
        <v>11302</v>
      </c>
      <c r="DH558" s="9">
        <f t="shared" si="59"/>
        <v>3</v>
      </c>
      <c r="DI558" s="1">
        <v>1437</v>
      </c>
      <c r="DJ558" s="1">
        <f t="shared" si="60"/>
        <v>1437</v>
      </c>
      <c r="DK558" s="9">
        <f t="shared" si="61"/>
        <v>3</v>
      </c>
      <c r="DL558" s="4">
        <v>10</v>
      </c>
      <c r="DN558">
        <f>(DL558*InputWeights!$C$7+DB558*InputWeights!$C$6)</f>
        <v>5.5</v>
      </c>
      <c r="DO558">
        <f>(DD558*InputWeights!$C$12+DE558*InputWeights!$C$10+CU558*InputWeights!$C$11)</f>
        <v>2</v>
      </c>
      <c r="DP558">
        <f>(DC558*InputWeights!$C$18+DK558*InputWeights!$C$16+DH558*InputWeights!$C$15+CY558*InputWeights!$C$17)</f>
        <v>4.0500000000000007</v>
      </c>
      <c r="DR558">
        <f>DN558*InputWeights!$C$5+DO558*InputWeights!$C$9+DP558*InputWeights!$C$14</f>
        <v>38.700000000000003</v>
      </c>
      <c r="DS558">
        <f>((_xlfn.RANK.EQ(DR558,$DR$2:$DR$6635,0))/(COUNT(DR$2:$DR$6635)))*100</f>
        <v>37.16993906567366</v>
      </c>
      <c r="DT558">
        <f t="shared" si="62"/>
        <v>0</v>
      </c>
    </row>
    <row r="559" spans="1:124" x14ac:dyDescent="0.25">
      <c r="A559" s="1" t="s">
        <v>949</v>
      </c>
      <c r="B559" s="1" t="s">
        <v>108</v>
      </c>
      <c r="C559" s="1" t="s">
        <v>109</v>
      </c>
      <c r="D559" s="1" t="s">
        <v>110</v>
      </c>
      <c r="E559" s="1" t="s">
        <v>376</v>
      </c>
      <c r="F559" s="1">
        <v>3539</v>
      </c>
      <c r="G559" s="1">
        <v>5000</v>
      </c>
      <c r="H559" s="1">
        <v>0</v>
      </c>
      <c r="I559" s="1">
        <v>1950</v>
      </c>
      <c r="J559" s="1">
        <v>2008</v>
      </c>
      <c r="K559" s="1" t="s">
        <v>183</v>
      </c>
      <c r="L559" s="1" t="s">
        <v>114</v>
      </c>
      <c r="M559" s="1">
        <v>18</v>
      </c>
      <c r="N559" s="1" t="s">
        <v>177</v>
      </c>
      <c r="O559" s="1">
        <v>2</v>
      </c>
      <c r="Q559" s="1" t="s">
        <v>117</v>
      </c>
      <c r="R559" s="1">
        <v>0</v>
      </c>
      <c r="S559" s="1" t="s">
        <v>803</v>
      </c>
      <c r="T559" s="1">
        <v>113</v>
      </c>
      <c r="V559" s="1">
        <v>9323</v>
      </c>
      <c r="W559" s="1" t="s">
        <v>116</v>
      </c>
      <c r="X559" s="1" t="s">
        <v>117</v>
      </c>
      <c r="Y559" s="1" t="s">
        <v>958</v>
      </c>
      <c r="Z559" s="1" t="s">
        <v>119</v>
      </c>
      <c r="AA559" s="1" t="s">
        <v>952</v>
      </c>
      <c r="AC559" s="1" t="s">
        <v>160</v>
      </c>
      <c r="AD559" s="1" t="s">
        <v>963</v>
      </c>
      <c r="AE559" s="1" t="s">
        <v>364</v>
      </c>
      <c r="AF559" s="1" t="s">
        <v>124</v>
      </c>
      <c r="AG559" s="1" t="s">
        <v>125</v>
      </c>
      <c r="AH559" s="1" t="s">
        <v>124</v>
      </c>
      <c r="AI559" s="1" t="s">
        <v>112</v>
      </c>
      <c r="AJ559" s="1" t="s">
        <v>112</v>
      </c>
      <c r="AK559" s="1" t="s">
        <v>125</v>
      </c>
      <c r="AL559" s="1" t="s">
        <v>128</v>
      </c>
      <c r="AM559" s="1" t="s">
        <v>961</v>
      </c>
      <c r="AN559" s="1" t="s">
        <v>128</v>
      </c>
      <c r="AO559" s="1">
        <v>2506</v>
      </c>
      <c r="AP559" s="1">
        <v>102264</v>
      </c>
      <c r="AQ559" s="1">
        <v>206</v>
      </c>
      <c r="AR559" s="1" t="s">
        <v>110</v>
      </c>
      <c r="AS559" s="1">
        <v>35754</v>
      </c>
      <c r="AT559" s="1">
        <v>39293</v>
      </c>
      <c r="AU559" s="2">
        <v>35754</v>
      </c>
      <c r="AV559" s="2">
        <v>39293</v>
      </c>
      <c r="BB559" s="1" t="s">
        <v>129</v>
      </c>
      <c r="BC559" s="1" t="s">
        <v>189</v>
      </c>
      <c r="BD559" s="1">
        <v>81</v>
      </c>
      <c r="BE559" s="1" t="s">
        <v>131</v>
      </c>
      <c r="BF559" s="1">
        <v>0</v>
      </c>
      <c r="BG559" s="1">
        <v>4</v>
      </c>
      <c r="BH559" s="1">
        <v>4</v>
      </c>
      <c r="BI559" s="1" t="s">
        <v>132</v>
      </c>
      <c r="BJ559" s="1" t="s">
        <v>182</v>
      </c>
      <c r="BK559" s="1" t="s">
        <v>112</v>
      </c>
      <c r="BN559" s="1" t="s">
        <v>133</v>
      </c>
      <c r="BR559" s="1" t="s">
        <v>133</v>
      </c>
      <c r="BU559" s="1" t="s">
        <v>112</v>
      </c>
      <c r="BV559" s="1" t="s">
        <v>114</v>
      </c>
      <c r="BW559" s="1" t="s">
        <v>112</v>
      </c>
      <c r="BX559" s="1">
        <v>0</v>
      </c>
      <c r="BZ559" s="1">
        <v>0</v>
      </c>
      <c r="CA559" s="1">
        <v>1</v>
      </c>
      <c r="CB559" s="1">
        <v>0</v>
      </c>
      <c r="CC559" s="1">
        <v>0</v>
      </c>
      <c r="CD559" s="1" t="s">
        <v>117</v>
      </c>
      <c r="CE559" s="1" t="s">
        <v>117</v>
      </c>
      <c r="CF559" s="1" t="s">
        <v>110</v>
      </c>
      <c r="CG559" s="1" t="s">
        <v>117</v>
      </c>
      <c r="CH559" s="1" t="s">
        <v>117</v>
      </c>
      <c r="CI559" s="1" t="s">
        <v>117</v>
      </c>
      <c r="CJ559" s="1" t="s">
        <v>110</v>
      </c>
      <c r="CK559" s="1" t="s">
        <v>125</v>
      </c>
      <c r="CL559" s="1">
        <v>3</v>
      </c>
      <c r="CM559" s="1">
        <v>2</v>
      </c>
      <c r="CN559" s="1" t="s">
        <v>142</v>
      </c>
      <c r="CO559" s="1" t="s">
        <v>183</v>
      </c>
      <c r="CP559" s="1">
        <v>0</v>
      </c>
      <c r="CQ559" s="1" t="s">
        <v>143</v>
      </c>
      <c r="CR559" s="1" t="s">
        <v>143</v>
      </c>
      <c r="CS559" s="1" t="s">
        <v>156</v>
      </c>
      <c r="CT559" s="1" t="s">
        <v>156</v>
      </c>
      <c r="CU559" s="8">
        <v>5</v>
      </c>
      <c r="CV559" s="1" t="s">
        <v>964</v>
      </c>
      <c r="CW559" s="1" t="s">
        <v>964</v>
      </c>
      <c r="CX559" s="1">
        <v>3</v>
      </c>
      <c r="CY559" s="10">
        <f t="shared" si="56"/>
        <v>7.5</v>
      </c>
      <c r="CZ559" s="3">
        <v>9.6693099999999994</v>
      </c>
      <c r="DA559" s="3">
        <v>3.4062000000000001</v>
      </c>
      <c r="DB559" s="6">
        <f t="shared" si="57"/>
        <v>2.5</v>
      </c>
      <c r="DC559" s="9">
        <v>0</v>
      </c>
      <c r="DD559" s="7">
        <v>0</v>
      </c>
      <c r="DE559" s="7">
        <v>0</v>
      </c>
      <c r="DF559" s="1">
        <v>9323</v>
      </c>
      <c r="DG559" s="1">
        <f t="shared" si="58"/>
        <v>9323</v>
      </c>
      <c r="DH559" s="9">
        <f t="shared" si="59"/>
        <v>2</v>
      </c>
      <c r="DI559" s="1">
        <v>950</v>
      </c>
      <c r="DJ559" s="1">
        <f t="shared" si="60"/>
        <v>950</v>
      </c>
      <c r="DK559" s="9">
        <f t="shared" si="61"/>
        <v>2</v>
      </c>
      <c r="DL559" s="4">
        <v>10</v>
      </c>
      <c r="DN559">
        <f>(DL559*InputWeights!$C$7+DB559*InputWeights!$C$6)</f>
        <v>6.25</v>
      </c>
      <c r="DO559">
        <f>(DD559*InputWeights!$C$12+DE559*InputWeights!$C$10+CU559*InputWeights!$C$11)</f>
        <v>2</v>
      </c>
      <c r="DP559">
        <f>(DC559*InputWeights!$C$18+DK559*InputWeights!$C$16+DH559*InputWeights!$C$15+CY559*InputWeights!$C$17)</f>
        <v>3.45</v>
      </c>
      <c r="DR559">
        <f>DN559*InputWeights!$C$5+DO559*InputWeights!$C$9+DP559*InputWeights!$C$14</f>
        <v>38.549999999999997</v>
      </c>
      <c r="DS559">
        <f>((_xlfn.RANK.EQ(DR559,$DR$2:$DR$6635,0))/(COUNT(DR$2:$DR$6635)))*100</f>
        <v>37.779282329045358</v>
      </c>
      <c r="DT559">
        <f t="shared" si="62"/>
        <v>0</v>
      </c>
    </row>
    <row r="560" spans="1:124" x14ac:dyDescent="0.25">
      <c r="A560" s="1" t="s">
        <v>1021</v>
      </c>
      <c r="B560" s="1" t="s">
        <v>108</v>
      </c>
      <c r="C560" s="1" t="s">
        <v>109</v>
      </c>
      <c r="D560" s="1" t="s">
        <v>110</v>
      </c>
      <c r="E560" s="1" t="s">
        <v>217</v>
      </c>
      <c r="F560" s="1">
        <v>1754</v>
      </c>
      <c r="G560" s="1">
        <v>2600</v>
      </c>
      <c r="H560" s="1">
        <v>0</v>
      </c>
      <c r="I560" s="1">
        <v>1934</v>
      </c>
      <c r="J560" s="1">
        <v>2014</v>
      </c>
      <c r="K560" s="1" t="s">
        <v>183</v>
      </c>
      <c r="L560" s="1" t="s">
        <v>114</v>
      </c>
      <c r="M560" s="1">
        <v>20</v>
      </c>
      <c r="N560" s="1" t="s">
        <v>358</v>
      </c>
      <c r="O560" s="1">
        <v>2</v>
      </c>
      <c r="Q560" s="1" t="s">
        <v>117</v>
      </c>
      <c r="R560" s="1">
        <v>0</v>
      </c>
      <c r="S560" s="1" t="s">
        <v>1007</v>
      </c>
      <c r="T560" s="1">
        <v>100</v>
      </c>
      <c r="V560" s="1">
        <v>5373</v>
      </c>
      <c r="W560" s="1" t="s">
        <v>116</v>
      </c>
      <c r="X560" s="1" t="s">
        <v>117</v>
      </c>
      <c r="Y560" s="1" t="s">
        <v>1022</v>
      </c>
      <c r="Z560" s="1" t="s">
        <v>119</v>
      </c>
      <c r="AA560" s="1" t="s">
        <v>1023</v>
      </c>
      <c r="AC560" s="1" t="s">
        <v>1027</v>
      </c>
      <c r="AD560" s="1" t="s">
        <v>160</v>
      </c>
      <c r="AE560" s="1" t="s">
        <v>123</v>
      </c>
      <c r="AF560" s="1" t="s">
        <v>124</v>
      </c>
      <c r="AG560" s="1" t="s">
        <v>112</v>
      </c>
      <c r="AH560" s="1" t="s">
        <v>124</v>
      </c>
      <c r="AI560" s="1" t="s">
        <v>112</v>
      </c>
      <c r="AJ560" s="1" t="s">
        <v>112</v>
      </c>
      <c r="AK560" s="1" t="s">
        <v>112</v>
      </c>
      <c r="AL560" s="1" t="s">
        <v>1029</v>
      </c>
      <c r="AM560" s="1" t="s">
        <v>1029</v>
      </c>
      <c r="AN560" s="1" t="s">
        <v>1030</v>
      </c>
      <c r="AO560" s="1">
        <v>2637</v>
      </c>
      <c r="AP560" s="1">
        <v>102264</v>
      </c>
      <c r="AQ560" s="1">
        <v>220</v>
      </c>
      <c r="AR560" s="1" t="s">
        <v>110</v>
      </c>
      <c r="AS560" s="1">
        <v>59354</v>
      </c>
      <c r="AT560" s="1">
        <v>61108</v>
      </c>
      <c r="AU560" s="2">
        <v>59354</v>
      </c>
      <c r="AV560" s="2">
        <v>61108</v>
      </c>
      <c r="BB560" s="1" t="s">
        <v>129</v>
      </c>
      <c r="BC560" s="1" t="s">
        <v>130</v>
      </c>
      <c r="BD560" s="1">
        <v>95</v>
      </c>
      <c r="BE560" s="1" t="s">
        <v>131</v>
      </c>
      <c r="BF560" s="1">
        <v>0</v>
      </c>
      <c r="BG560" s="1">
        <v>3</v>
      </c>
      <c r="BH560" s="1">
        <v>3</v>
      </c>
      <c r="BI560" s="1" t="s">
        <v>132</v>
      </c>
      <c r="BJ560" s="1" t="s">
        <v>182</v>
      </c>
      <c r="BK560" s="1" t="s">
        <v>112</v>
      </c>
      <c r="BN560" s="1" t="s">
        <v>133</v>
      </c>
      <c r="BR560" s="1" t="s">
        <v>133</v>
      </c>
      <c r="BU560" s="1" t="s">
        <v>153</v>
      </c>
      <c r="BV560" s="1" t="s">
        <v>116</v>
      </c>
      <c r="BW560" s="1" t="s">
        <v>112</v>
      </c>
      <c r="BX560" s="1">
        <v>0</v>
      </c>
      <c r="BZ560" s="1">
        <v>0</v>
      </c>
      <c r="CA560" s="1">
        <v>1</v>
      </c>
      <c r="CB560" s="1">
        <v>0</v>
      </c>
      <c r="CC560" s="1">
        <v>0</v>
      </c>
      <c r="CD560" s="1" t="s">
        <v>117</v>
      </c>
      <c r="CE560" s="1" t="s">
        <v>117</v>
      </c>
      <c r="CF560" s="1" t="s">
        <v>110</v>
      </c>
      <c r="CG560" s="1" t="s">
        <v>117</v>
      </c>
      <c r="CH560" s="1" t="s">
        <v>117</v>
      </c>
      <c r="CI560" s="1" t="s">
        <v>117</v>
      </c>
      <c r="CJ560" s="1" t="s">
        <v>117</v>
      </c>
      <c r="CK560" s="1" t="s">
        <v>112</v>
      </c>
      <c r="CL560" s="1">
        <v>2</v>
      </c>
      <c r="CM560" s="1">
        <v>2</v>
      </c>
      <c r="CN560" s="1" t="s">
        <v>142</v>
      </c>
      <c r="CO560" s="1" t="s">
        <v>183</v>
      </c>
      <c r="CP560" s="1">
        <v>0</v>
      </c>
      <c r="CQ560" s="1" t="s">
        <v>143</v>
      </c>
      <c r="CR560" s="1" t="s">
        <v>143</v>
      </c>
      <c r="CS560" s="1" t="s">
        <v>215</v>
      </c>
      <c r="CT560" s="1" t="s">
        <v>215</v>
      </c>
      <c r="CU560" s="8">
        <v>2.5</v>
      </c>
      <c r="CV560" s="1" t="s">
        <v>1031</v>
      </c>
      <c r="CW560" s="1" t="s">
        <v>1031</v>
      </c>
      <c r="CX560" s="1">
        <v>4</v>
      </c>
      <c r="CY560" s="10">
        <f t="shared" si="56"/>
        <v>2.5</v>
      </c>
      <c r="CZ560" s="3">
        <v>1.2666599999999999</v>
      </c>
      <c r="DA560" s="3">
        <v>1.2666599999999999</v>
      </c>
      <c r="DB560" s="6">
        <f t="shared" si="57"/>
        <v>1</v>
      </c>
      <c r="DC560" s="9">
        <v>0</v>
      </c>
      <c r="DD560" s="7">
        <v>0</v>
      </c>
      <c r="DE560" s="7">
        <v>10</v>
      </c>
      <c r="DF560" s="1">
        <v>5373</v>
      </c>
      <c r="DG560" s="1">
        <f t="shared" si="58"/>
        <v>5373</v>
      </c>
      <c r="DH560" s="9">
        <f t="shared" si="59"/>
        <v>2</v>
      </c>
      <c r="DI560" s="1">
        <v>322</v>
      </c>
      <c r="DJ560" s="1">
        <f t="shared" si="60"/>
        <v>322</v>
      </c>
      <c r="DK560" s="9">
        <f t="shared" si="61"/>
        <v>1</v>
      </c>
      <c r="DL560" s="4">
        <v>10</v>
      </c>
      <c r="DN560">
        <f>(DL560*InputWeights!$C$7+DB560*InputWeights!$C$6)</f>
        <v>5.5</v>
      </c>
      <c r="DO560">
        <f>(DD560*InputWeights!$C$12+DE560*InputWeights!$C$10+CU560*InputWeights!$C$11)</f>
        <v>5</v>
      </c>
      <c r="DP560">
        <f>(DC560*InputWeights!$C$18+DK560*InputWeights!$C$16+DH560*InputWeights!$C$15+CY560*InputWeights!$C$17)</f>
        <v>1.75</v>
      </c>
      <c r="DR560">
        <f>DN560*InputWeights!$C$5+DO560*InputWeights!$C$9+DP560*InputWeights!$C$14</f>
        <v>38.5</v>
      </c>
      <c r="DS560">
        <f>((_xlfn.RANK.EQ(DR560,$DR$2:$DR$6635,0))/(COUNT(DR$2:$DR$6635)))*100</f>
        <v>37.846987136086661</v>
      </c>
      <c r="DT560">
        <f t="shared" si="62"/>
        <v>0</v>
      </c>
    </row>
    <row r="561" spans="1:124" x14ac:dyDescent="0.25">
      <c r="A561" s="1" t="s">
        <v>1021</v>
      </c>
      <c r="B561" s="1" t="s">
        <v>108</v>
      </c>
      <c r="C561" s="1" t="s">
        <v>109</v>
      </c>
      <c r="D561" s="1" t="s">
        <v>110</v>
      </c>
      <c r="E561" s="1" t="s">
        <v>222</v>
      </c>
      <c r="F561" s="1">
        <v>2265</v>
      </c>
      <c r="G561" s="1">
        <v>2700</v>
      </c>
      <c r="H561" s="1">
        <v>0</v>
      </c>
      <c r="I561" s="1">
        <v>1934</v>
      </c>
      <c r="J561" s="1">
        <v>2014</v>
      </c>
      <c r="K561" s="1" t="s">
        <v>183</v>
      </c>
      <c r="L561" s="1" t="s">
        <v>114</v>
      </c>
      <c r="M561" s="1">
        <v>20</v>
      </c>
      <c r="N561" s="1" t="s">
        <v>358</v>
      </c>
      <c r="O561" s="1">
        <v>2</v>
      </c>
      <c r="Q561" s="1" t="s">
        <v>117</v>
      </c>
      <c r="R561" s="1">
        <v>0</v>
      </c>
      <c r="S561" s="1" t="s">
        <v>1007</v>
      </c>
      <c r="T561" s="1">
        <v>97</v>
      </c>
      <c r="V561" s="1">
        <v>5373</v>
      </c>
      <c r="W561" s="1" t="s">
        <v>116</v>
      </c>
      <c r="X561" s="1" t="s">
        <v>117</v>
      </c>
      <c r="Y561" s="1" t="s">
        <v>1022</v>
      </c>
      <c r="Z561" s="1" t="s">
        <v>119</v>
      </c>
      <c r="AA561" s="1" t="s">
        <v>1023</v>
      </c>
      <c r="AC561" s="1" t="s">
        <v>160</v>
      </c>
      <c r="AD561" s="1" t="s">
        <v>1032</v>
      </c>
      <c r="AE561" s="1" t="s">
        <v>123</v>
      </c>
      <c r="AF561" s="1" t="s">
        <v>124</v>
      </c>
      <c r="AG561" s="1" t="s">
        <v>112</v>
      </c>
      <c r="AH561" s="1" t="s">
        <v>124</v>
      </c>
      <c r="AI561" s="1" t="s">
        <v>112</v>
      </c>
      <c r="AJ561" s="1" t="s">
        <v>112</v>
      </c>
      <c r="AK561" s="1" t="s">
        <v>112</v>
      </c>
      <c r="AL561" s="1" t="s">
        <v>1029</v>
      </c>
      <c r="AM561" s="1" t="s">
        <v>1029</v>
      </c>
      <c r="AN561" s="1" t="s">
        <v>1033</v>
      </c>
      <c r="AO561" s="1">
        <v>2638</v>
      </c>
      <c r="AP561" s="1">
        <v>102264</v>
      </c>
      <c r="AQ561" s="1">
        <v>220</v>
      </c>
      <c r="AR561" s="1" t="s">
        <v>110</v>
      </c>
      <c r="AS561" s="1">
        <v>61108</v>
      </c>
      <c r="AT561" s="1">
        <v>63373</v>
      </c>
      <c r="AU561" s="2">
        <v>61108</v>
      </c>
      <c r="AV561" s="2">
        <v>63373</v>
      </c>
      <c r="BB561" s="1" t="s">
        <v>129</v>
      </c>
      <c r="BC561" s="1" t="s">
        <v>130</v>
      </c>
      <c r="BD561" s="1">
        <v>91</v>
      </c>
      <c r="BE561" s="1" t="s">
        <v>131</v>
      </c>
      <c r="BF561" s="1">
        <v>0</v>
      </c>
      <c r="BG561" s="1">
        <v>3</v>
      </c>
      <c r="BH561" s="1">
        <v>3</v>
      </c>
      <c r="BI561" s="1" t="s">
        <v>132</v>
      </c>
      <c r="BJ561" s="1" t="s">
        <v>182</v>
      </c>
      <c r="BK561" s="1" t="s">
        <v>112</v>
      </c>
      <c r="BN561" s="1" t="s">
        <v>133</v>
      </c>
      <c r="BR561" s="1" t="s">
        <v>133</v>
      </c>
      <c r="BU561" s="1" t="s">
        <v>153</v>
      </c>
      <c r="BV561" s="1" t="s">
        <v>116</v>
      </c>
      <c r="BW561" s="1" t="s">
        <v>112</v>
      </c>
      <c r="BX561" s="1">
        <v>0</v>
      </c>
      <c r="BZ561" s="1">
        <v>0</v>
      </c>
      <c r="CA561" s="1">
        <v>1</v>
      </c>
      <c r="CB561" s="1">
        <v>0</v>
      </c>
      <c r="CC561" s="1">
        <v>0</v>
      </c>
      <c r="CD561" s="1" t="s">
        <v>117</v>
      </c>
      <c r="CE561" s="1" t="s">
        <v>117</v>
      </c>
      <c r="CF561" s="1" t="s">
        <v>110</v>
      </c>
      <c r="CG561" s="1" t="s">
        <v>117</v>
      </c>
      <c r="CH561" s="1" t="s">
        <v>117</v>
      </c>
      <c r="CI561" s="1" t="s">
        <v>117</v>
      </c>
      <c r="CJ561" s="1" t="s">
        <v>117</v>
      </c>
      <c r="CK561" s="1" t="s">
        <v>112</v>
      </c>
      <c r="CL561" s="1">
        <v>1</v>
      </c>
      <c r="CM561" s="1">
        <v>2</v>
      </c>
      <c r="CN561" s="1" t="s">
        <v>142</v>
      </c>
      <c r="CO561" s="1" t="s">
        <v>183</v>
      </c>
      <c r="CP561" s="1">
        <v>0</v>
      </c>
      <c r="CQ561" s="1" t="s">
        <v>143</v>
      </c>
      <c r="CR561" s="1" t="s">
        <v>143</v>
      </c>
      <c r="CS561" s="1" t="s">
        <v>215</v>
      </c>
      <c r="CT561" s="1" t="s">
        <v>215</v>
      </c>
      <c r="CU561" s="8">
        <v>2.5</v>
      </c>
      <c r="CV561" s="1" t="s">
        <v>1034</v>
      </c>
      <c r="CW561" s="1" t="s">
        <v>1034</v>
      </c>
      <c r="CX561" s="1">
        <v>4</v>
      </c>
      <c r="CY561" s="10">
        <f t="shared" si="56"/>
        <v>2.5</v>
      </c>
      <c r="CZ561" s="3">
        <v>1.45105</v>
      </c>
      <c r="DA561" s="3">
        <v>1.45105</v>
      </c>
      <c r="DB561" s="6">
        <f t="shared" si="57"/>
        <v>1</v>
      </c>
      <c r="DC561" s="9">
        <v>0</v>
      </c>
      <c r="DD561" s="7">
        <v>0</v>
      </c>
      <c r="DE561" s="7">
        <v>10</v>
      </c>
      <c r="DF561" s="1">
        <v>5373</v>
      </c>
      <c r="DG561" s="1">
        <f t="shared" si="58"/>
        <v>5373</v>
      </c>
      <c r="DH561" s="9">
        <f t="shared" si="59"/>
        <v>2</v>
      </c>
      <c r="DI561" s="1">
        <v>322</v>
      </c>
      <c r="DJ561" s="1">
        <f t="shared" si="60"/>
        <v>322</v>
      </c>
      <c r="DK561" s="9">
        <f t="shared" si="61"/>
        <v>1</v>
      </c>
      <c r="DL561" s="4">
        <v>10</v>
      </c>
      <c r="DN561">
        <f>(DL561*InputWeights!$C$7+DB561*InputWeights!$C$6)</f>
        <v>5.5</v>
      </c>
      <c r="DO561">
        <f>(DD561*InputWeights!$C$12+DE561*InputWeights!$C$10+CU561*InputWeights!$C$11)</f>
        <v>5</v>
      </c>
      <c r="DP561">
        <f>(DC561*InputWeights!$C$18+DK561*InputWeights!$C$16+DH561*InputWeights!$C$15+CY561*InputWeights!$C$17)</f>
        <v>1.75</v>
      </c>
      <c r="DR561">
        <f>DN561*InputWeights!$C$5+DO561*InputWeights!$C$9+DP561*InputWeights!$C$14</f>
        <v>38.5</v>
      </c>
      <c r="DS561">
        <f>((_xlfn.RANK.EQ(DR561,$DR$2:$DR$6635,0))/(COUNT(DR$2:$DR$6635)))*100</f>
        <v>37.846987136086661</v>
      </c>
      <c r="DT561">
        <f t="shared" si="62"/>
        <v>0</v>
      </c>
    </row>
    <row r="562" spans="1:124" x14ac:dyDescent="0.25">
      <c r="A562" s="1" t="s">
        <v>1053</v>
      </c>
      <c r="B562" s="1" t="s">
        <v>108</v>
      </c>
      <c r="C562" s="1" t="s">
        <v>109</v>
      </c>
      <c r="D562" s="1" t="s">
        <v>110</v>
      </c>
      <c r="E562" s="1" t="s">
        <v>352</v>
      </c>
      <c r="F562" s="1">
        <v>647</v>
      </c>
      <c r="G562" s="1">
        <v>1300</v>
      </c>
      <c r="H562" s="1">
        <v>0</v>
      </c>
      <c r="I562" s="1">
        <v>1925</v>
      </c>
      <c r="J562" s="1">
        <v>1985</v>
      </c>
      <c r="K562" s="1" t="s">
        <v>183</v>
      </c>
      <c r="L562" s="1" t="s">
        <v>114</v>
      </c>
      <c r="M562" s="1">
        <v>20</v>
      </c>
      <c r="N562" s="1" t="s">
        <v>358</v>
      </c>
      <c r="O562" s="1">
        <v>2</v>
      </c>
      <c r="P562" s="1" t="s">
        <v>112</v>
      </c>
      <c r="Q562" s="1" t="s">
        <v>117</v>
      </c>
      <c r="R562" s="1">
        <v>0</v>
      </c>
      <c r="S562" s="1" t="s">
        <v>1054</v>
      </c>
      <c r="T562" s="1">
        <v>221</v>
      </c>
      <c r="V562" s="1">
        <v>9370</v>
      </c>
      <c r="W562" s="1" t="s">
        <v>116</v>
      </c>
      <c r="X562" s="1" t="s">
        <v>117</v>
      </c>
      <c r="Y562" s="1" t="s">
        <v>1055</v>
      </c>
      <c r="Z562" s="1" t="s">
        <v>119</v>
      </c>
      <c r="AA562" s="1" t="s">
        <v>1056</v>
      </c>
      <c r="AC562" s="1" t="s">
        <v>160</v>
      </c>
      <c r="AD562" s="1" t="s">
        <v>438</v>
      </c>
      <c r="AE562" s="1" t="s">
        <v>340</v>
      </c>
      <c r="AF562" s="1" t="s">
        <v>124</v>
      </c>
      <c r="AG562" s="1" t="s">
        <v>112</v>
      </c>
      <c r="AH562" s="1" t="s">
        <v>124</v>
      </c>
      <c r="AI562" s="1" t="s">
        <v>112</v>
      </c>
      <c r="AJ562" s="1" t="s">
        <v>112</v>
      </c>
      <c r="AK562" s="1" t="s">
        <v>112</v>
      </c>
      <c r="AL562" s="1" t="s">
        <v>373</v>
      </c>
      <c r="AM562" s="1" t="s">
        <v>1060</v>
      </c>
      <c r="AN562" s="1" t="s">
        <v>1061</v>
      </c>
      <c r="AO562" s="1">
        <v>2673</v>
      </c>
      <c r="AP562" s="1">
        <v>102264</v>
      </c>
      <c r="AQ562" s="1">
        <v>224</v>
      </c>
      <c r="AR562" s="1" t="s">
        <v>110</v>
      </c>
      <c r="AS562" s="1">
        <v>27927</v>
      </c>
      <c r="AT562" s="1">
        <v>28574</v>
      </c>
      <c r="AU562" s="2">
        <v>27927</v>
      </c>
      <c r="AV562" s="2">
        <v>28574</v>
      </c>
      <c r="BB562" s="1" t="s">
        <v>129</v>
      </c>
      <c r="BC562" s="1" t="s">
        <v>247</v>
      </c>
      <c r="BD562" s="1">
        <v>72</v>
      </c>
      <c r="BE562" s="1" t="s">
        <v>131</v>
      </c>
      <c r="BF562" s="1">
        <v>2</v>
      </c>
      <c r="BG562" s="1">
        <v>4</v>
      </c>
      <c r="BH562" s="1">
        <v>4</v>
      </c>
      <c r="BI562" s="1" t="s">
        <v>154</v>
      </c>
      <c r="BJ562" s="1" t="s">
        <v>366</v>
      </c>
      <c r="BK562" s="1" t="s">
        <v>112</v>
      </c>
      <c r="BN562" s="1" t="s">
        <v>133</v>
      </c>
      <c r="BR562" s="1" t="s">
        <v>133</v>
      </c>
      <c r="BU562" s="1" t="s">
        <v>112</v>
      </c>
      <c r="BV562" s="1" t="s">
        <v>116</v>
      </c>
      <c r="BW562" s="1" t="s">
        <v>112</v>
      </c>
      <c r="BX562" s="1">
        <v>0</v>
      </c>
      <c r="BZ562" s="1">
        <v>0</v>
      </c>
      <c r="CA562" s="1">
        <v>1</v>
      </c>
      <c r="CB562" s="1">
        <v>0</v>
      </c>
      <c r="CC562" s="1">
        <v>0</v>
      </c>
      <c r="CD562" s="1" t="s">
        <v>117</v>
      </c>
      <c r="CE562" s="1" t="s">
        <v>117</v>
      </c>
      <c r="CF562" s="1" t="s">
        <v>117</v>
      </c>
      <c r="CG562" s="1" t="s">
        <v>117</v>
      </c>
      <c r="CH562" s="1" t="s">
        <v>114</v>
      </c>
      <c r="CI562" s="1" t="s">
        <v>117</v>
      </c>
      <c r="CJ562" s="1" t="s">
        <v>117</v>
      </c>
      <c r="CK562" s="1" t="s">
        <v>112</v>
      </c>
      <c r="CL562" s="1">
        <v>3</v>
      </c>
      <c r="CM562" s="1">
        <v>0</v>
      </c>
      <c r="CN562" s="1" t="s">
        <v>134</v>
      </c>
      <c r="CO562" s="1" t="s">
        <v>183</v>
      </c>
      <c r="CP562" s="1">
        <v>0</v>
      </c>
      <c r="CR562" s="1" t="s">
        <v>1062</v>
      </c>
      <c r="CS562" s="1" t="s">
        <v>136</v>
      </c>
      <c r="CT562" s="1" t="s">
        <v>184</v>
      </c>
      <c r="CU562" s="8">
        <v>7.5</v>
      </c>
      <c r="CV562" s="1" t="s">
        <v>1063</v>
      </c>
      <c r="CW562" s="1" t="s">
        <v>1063</v>
      </c>
      <c r="CX562" s="1">
        <v>4</v>
      </c>
      <c r="CY562" s="10">
        <f t="shared" si="56"/>
        <v>2.5</v>
      </c>
      <c r="CZ562" s="3">
        <v>7.55396</v>
      </c>
      <c r="DA562" s="3">
        <v>6.9470999999999998</v>
      </c>
      <c r="DB562" s="6">
        <f t="shared" si="57"/>
        <v>5</v>
      </c>
      <c r="DC562" s="9">
        <v>0</v>
      </c>
      <c r="DD562" s="7">
        <v>0</v>
      </c>
      <c r="DE562" s="7">
        <v>0</v>
      </c>
      <c r="DF562" s="1">
        <v>9370</v>
      </c>
      <c r="DG562" s="1">
        <f t="shared" si="58"/>
        <v>9370</v>
      </c>
      <c r="DH562" s="9">
        <f t="shared" si="59"/>
        <v>2</v>
      </c>
      <c r="DI562" s="1">
        <v>469</v>
      </c>
      <c r="DJ562" s="1">
        <f t="shared" si="60"/>
        <v>469</v>
      </c>
      <c r="DK562" s="9">
        <f t="shared" si="61"/>
        <v>1</v>
      </c>
      <c r="DL562" s="4">
        <v>10</v>
      </c>
      <c r="DN562">
        <f>(DL562*InputWeights!$C$7+DB562*InputWeights!$C$6)</f>
        <v>7.5</v>
      </c>
      <c r="DO562">
        <f>(DD562*InputWeights!$C$12+DE562*InputWeights!$C$10+CU562*InputWeights!$C$11)</f>
        <v>3</v>
      </c>
      <c r="DP562">
        <f>(DC562*InputWeights!$C$18+DK562*InputWeights!$C$16+DH562*InputWeights!$C$15+CY562*InputWeights!$C$17)</f>
        <v>1.75</v>
      </c>
      <c r="DR562">
        <f>DN562*InputWeights!$C$5+DO562*InputWeights!$C$9+DP562*InputWeights!$C$14</f>
        <v>38.5</v>
      </c>
      <c r="DS562">
        <f>((_xlfn.RANK.EQ(DR562,$DR$2:$DR$6635,0))/(COUNT(DR$2:$DR$6635)))*100</f>
        <v>37.846987136086661</v>
      </c>
      <c r="DT562">
        <f t="shared" si="62"/>
        <v>0</v>
      </c>
    </row>
    <row r="563" spans="1:124" x14ac:dyDescent="0.25">
      <c r="A563" s="1" t="s">
        <v>1303</v>
      </c>
      <c r="B563" s="1" t="s">
        <v>108</v>
      </c>
      <c r="C563" s="1" t="s">
        <v>109</v>
      </c>
      <c r="D563" s="1" t="s">
        <v>110</v>
      </c>
      <c r="E563" s="1" t="s">
        <v>802</v>
      </c>
      <c r="F563" s="1">
        <v>3198</v>
      </c>
      <c r="G563" s="1">
        <v>20000600</v>
      </c>
      <c r="H563" s="1">
        <v>0</v>
      </c>
      <c r="I563" s="1">
        <v>1900</v>
      </c>
      <c r="J563" s="1">
        <v>2001</v>
      </c>
      <c r="K563" s="1" t="s">
        <v>183</v>
      </c>
      <c r="L563" s="1" t="s">
        <v>114</v>
      </c>
      <c r="M563" s="1">
        <v>20</v>
      </c>
      <c r="N563" s="1" t="s">
        <v>229</v>
      </c>
      <c r="O563" s="1">
        <v>2</v>
      </c>
      <c r="Q563" s="1" t="s">
        <v>117</v>
      </c>
      <c r="R563" s="1">
        <v>0</v>
      </c>
      <c r="S563" s="1" t="s">
        <v>1256</v>
      </c>
      <c r="T563" s="1">
        <v>165</v>
      </c>
      <c r="V563" s="1">
        <v>8193</v>
      </c>
      <c r="W563" s="1" t="s">
        <v>116</v>
      </c>
      <c r="X563" s="1" t="s">
        <v>117</v>
      </c>
      <c r="Y563" s="1" t="s">
        <v>1294</v>
      </c>
      <c r="AA563" s="1" t="s">
        <v>133</v>
      </c>
      <c r="AC563" s="1" t="s">
        <v>1304</v>
      </c>
      <c r="AD563" s="1" t="s">
        <v>1293</v>
      </c>
      <c r="AE563" s="1" t="s">
        <v>364</v>
      </c>
      <c r="AF563" s="1" t="s">
        <v>124</v>
      </c>
      <c r="AG563" s="1" t="s">
        <v>112</v>
      </c>
      <c r="AH563" s="1" t="s">
        <v>124</v>
      </c>
      <c r="AI563" s="1" t="s">
        <v>112</v>
      </c>
      <c r="AJ563" s="1" t="s">
        <v>112</v>
      </c>
      <c r="AK563" s="1" t="s">
        <v>112</v>
      </c>
      <c r="AL563" s="1" t="s">
        <v>807</v>
      </c>
      <c r="AM563" s="1" t="s">
        <v>416</v>
      </c>
      <c r="AN563" s="1" t="s">
        <v>1306</v>
      </c>
      <c r="AO563" s="1">
        <v>3096</v>
      </c>
      <c r="AP563" s="1">
        <v>102264</v>
      </c>
      <c r="AQ563" s="1">
        <v>298</v>
      </c>
      <c r="AR563" s="1" t="s">
        <v>110</v>
      </c>
      <c r="AS563" s="1">
        <v>3319</v>
      </c>
      <c r="AT563" s="1">
        <v>6517</v>
      </c>
      <c r="AU563" s="2">
        <v>3319</v>
      </c>
      <c r="AV563" s="2">
        <v>6517</v>
      </c>
      <c r="BB563" s="1" t="s">
        <v>129</v>
      </c>
      <c r="BC563" s="1" t="s">
        <v>941</v>
      </c>
      <c r="BD563" s="1">
        <v>77</v>
      </c>
      <c r="BE563" s="1" t="s">
        <v>131</v>
      </c>
      <c r="BF563" s="1">
        <v>1</v>
      </c>
      <c r="BG563" s="1">
        <v>1</v>
      </c>
      <c r="BH563" s="1">
        <v>1</v>
      </c>
      <c r="BI563" s="1" t="s">
        <v>131</v>
      </c>
      <c r="BJ563" s="1" t="s">
        <v>182</v>
      </c>
      <c r="BK563" s="1" t="s">
        <v>112</v>
      </c>
      <c r="BN563" s="1" t="s">
        <v>133</v>
      </c>
      <c r="BR563" s="1" t="s">
        <v>133</v>
      </c>
      <c r="BU563" s="1" t="s">
        <v>153</v>
      </c>
      <c r="BV563" s="1" t="s">
        <v>116</v>
      </c>
      <c r="BW563" s="1" t="s">
        <v>112</v>
      </c>
      <c r="BX563" s="1">
        <v>0</v>
      </c>
      <c r="BZ563" s="1">
        <v>0</v>
      </c>
      <c r="CA563" s="1">
        <v>1</v>
      </c>
      <c r="CB563" s="1">
        <v>0</v>
      </c>
      <c r="CC563" s="1">
        <v>0</v>
      </c>
      <c r="CD563" s="1" t="s">
        <v>117</v>
      </c>
      <c r="CE563" s="1" t="s">
        <v>117</v>
      </c>
      <c r="CF563" s="1" t="s">
        <v>110</v>
      </c>
      <c r="CG563" s="1" t="s">
        <v>117</v>
      </c>
      <c r="CH563" s="1" t="s">
        <v>117</v>
      </c>
      <c r="CI563" s="1" t="s">
        <v>117</v>
      </c>
      <c r="CJ563" s="1" t="s">
        <v>117</v>
      </c>
      <c r="CK563" s="1" t="s">
        <v>112</v>
      </c>
      <c r="CL563" s="1">
        <v>20</v>
      </c>
      <c r="CM563" s="1">
        <v>9</v>
      </c>
      <c r="CN563" s="1" t="s">
        <v>142</v>
      </c>
      <c r="CO563" s="1" t="s">
        <v>183</v>
      </c>
      <c r="CP563" s="1">
        <v>0</v>
      </c>
      <c r="CQ563" s="1" t="s">
        <v>143</v>
      </c>
      <c r="CR563" s="1" t="s">
        <v>143</v>
      </c>
      <c r="CS563" s="1" t="s">
        <v>184</v>
      </c>
      <c r="CT563" s="1" t="s">
        <v>184</v>
      </c>
      <c r="CU563" s="8">
        <v>7.5</v>
      </c>
      <c r="CV563" s="1" t="s">
        <v>1307</v>
      </c>
      <c r="CW563" s="1" t="s">
        <v>1307</v>
      </c>
      <c r="CX563" s="1">
        <v>4</v>
      </c>
      <c r="CY563" s="10">
        <f t="shared" si="56"/>
        <v>2.5</v>
      </c>
      <c r="CZ563" s="3">
        <v>2.9260299999999999</v>
      </c>
      <c r="DA563" s="3">
        <v>1.6454299999999999</v>
      </c>
      <c r="DB563" s="6">
        <f t="shared" si="57"/>
        <v>1</v>
      </c>
      <c r="DC563" s="9">
        <v>0</v>
      </c>
      <c r="DD563" s="7">
        <v>10</v>
      </c>
      <c r="DE563" s="7">
        <v>0</v>
      </c>
      <c r="DF563" s="1">
        <v>8193</v>
      </c>
      <c r="DG563" s="1">
        <f t="shared" si="58"/>
        <v>8193</v>
      </c>
      <c r="DH563" s="9">
        <f t="shared" si="59"/>
        <v>2</v>
      </c>
      <c r="DI563" s="1">
        <v>277</v>
      </c>
      <c r="DJ563" s="1">
        <f t="shared" si="60"/>
        <v>277</v>
      </c>
      <c r="DK563" s="9">
        <f t="shared" si="61"/>
        <v>1</v>
      </c>
      <c r="DL563" s="4">
        <v>10</v>
      </c>
      <c r="DN563">
        <f>(DL563*InputWeights!$C$7+DB563*InputWeights!$C$6)</f>
        <v>5.5</v>
      </c>
      <c r="DO563">
        <f>(DD563*InputWeights!$C$12+DE563*InputWeights!$C$10+CU563*InputWeights!$C$11)</f>
        <v>5</v>
      </c>
      <c r="DP563">
        <f>(DC563*InputWeights!$C$18+DK563*InputWeights!$C$16+DH563*InputWeights!$C$15+CY563*InputWeights!$C$17)</f>
        <v>1.75</v>
      </c>
      <c r="DR563">
        <f>DN563*InputWeights!$C$5+DO563*InputWeights!$C$9+DP563*InputWeights!$C$14</f>
        <v>38.5</v>
      </c>
      <c r="DS563">
        <f>((_xlfn.RANK.EQ(DR563,$DR$2:$DR$6635,0))/(COUNT(DR$2:$DR$6635)))*100</f>
        <v>37.846987136086661</v>
      </c>
      <c r="DT563">
        <f t="shared" si="62"/>
        <v>0</v>
      </c>
    </row>
    <row r="564" spans="1:124" x14ac:dyDescent="0.25">
      <c r="A564" s="1" t="s">
        <v>1931</v>
      </c>
      <c r="B564" s="1" t="s">
        <v>108</v>
      </c>
      <c r="C564" s="1" t="s">
        <v>109</v>
      </c>
      <c r="D564" s="1" t="s">
        <v>110</v>
      </c>
      <c r="E564" s="1" t="s">
        <v>411</v>
      </c>
      <c r="F564" s="1">
        <v>1241</v>
      </c>
      <c r="G564" s="1">
        <v>20000200</v>
      </c>
      <c r="H564" s="1">
        <v>0</v>
      </c>
      <c r="I564" s="1">
        <v>1900</v>
      </c>
      <c r="J564" s="1">
        <v>2007</v>
      </c>
      <c r="K564" s="1" t="s">
        <v>183</v>
      </c>
      <c r="L564" s="1" t="s">
        <v>114</v>
      </c>
      <c r="M564" s="1">
        <v>34</v>
      </c>
      <c r="N564" s="1" t="s">
        <v>358</v>
      </c>
      <c r="O564" s="1">
        <v>2</v>
      </c>
      <c r="Q564" s="1" t="s">
        <v>117</v>
      </c>
      <c r="R564" s="1">
        <v>0</v>
      </c>
      <c r="S564" s="1" t="s">
        <v>1932</v>
      </c>
      <c r="T564" s="1">
        <v>181</v>
      </c>
      <c r="V564" s="1">
        <v>7485</v>
      </c>
      <c r="W564" s="1" t="s">
        <v>116</v>
      </c>
      <c r="X564" s="1" t="s">
        <v>117</v>
      </c>
      <c r="Y564" s="1" t="s">
        <v>1907</v>
      </c>
      <c r="AA564" s="1" t="s">
        <v>133</v>
      </c>
      <c r="AC564" s="1" t="s">
        <v>149</v>
      </c>
      <c r="AD564" s="1" t="s">
        <v>160</v>
      </c>
      <c r="AE564" s="1" t="s">
        <v>123</v>
      </c>
      <c r="AF564" s="1" t="s">
        <v>124</v>
      </c>
      <c r="AG564" s="1" t="s">
        <v>112</v>
      </c>
      <c r="AH564" s="1" t="s">
        <v>124</v>
      </c>
      <c r="AI564" s="1" t="s">
        <v>112</v>
      </c>
      <c r="AJ564" s="1" t="s">
        <v>112</v>
      </c>
      <c r="AK564" s="1" t="s">
        <v>112</v>
      </c>
      <c r="AL564" s="1" t="s">
        <v>416</v>
      </c>
      <c r="AM564" s="1" t="s">
        <v>671</v>
      </c>
      <c r="AN564" s="1" t="s">
        <v>416</v>
      </c>
      <c r="AO564" s="1">
        <v>4309</v>
      </c>
      <c r="AP564" s="1">
        <v>102264</v>
      </c>
      <c r="AQ564" s="1">
        <v>600</v>
      </c>
      <c r="AR564" s="1" t="s">
        <v>110</v>
      </c>
      <c r="AS564" s="1">
        <v>2159</v>
      </c>
      <c r="AT564" s="1">
        <v>3400</v>
      </c>
      <c r="AU564" s="2">
        <v>2159</v>
      </c>
      <c r="AV564" s="2">
        <v>3400</v>
      </c>
      <c r="BB564" s="1" t="s">
        <v>129</v>
      </c>
      <c r="BC564" s="1" t="s">
        <v>1274</v>
      </c>
      <c r="BD564" s="1">
        <v>76</v>
      </c>
      <c r="BE564" s="1" t="s">
        <v>131</v>
      </c>
      <c r="BF564" s="1">
        <v>1</v>
      </c>
      <c r="BG564" s="1">
        <v>3</v>
      </c>
      <c r="BH564" s="1">
        <v>3</v>
      </c>
      <c r="BI564" s="1" t="s">
        <v>183</v>
      </c>
      <c r="BJ564" s="1" t="s">
        <v>182</v>
      </c>
      <c r="BK564" s="1" t="s">
        <v>112</v>
      </c>
      <c r="BN564" s="1" t="s">
        <v>133</v>
      </c>
      <c r="BR564" s="1" t="s">
        <v>133</v>
      </c>
      <c r="BU564" s="1" t="s">
        <v>112</v>
      </c>
      <c r="BV564" s="1" t="s">
        <v>116</v>
      </c>
      <c r="BW564" s="1" t="s">
        <v>112</v>
      </c>
      <c r="BX564" s="1">
        <v>0</v>
      </c>
      <c r="BZ564" s="1">
        <v>0</v>
      </c>
      <c r="CA564" s="1">
        <v>1</v>
      </c>
      <c r="CB564" s="1">
        <v>0</v>
      </c>
      <c r="CC564" s="1">
        <v>0</v>
      </c>
      <c r="CD564" s="1" t="s">
        <v>117</v>
      </c>
      <c r="CE564" s="1" t="s">
        <v>117</v>
      </c>
      <c r="CF564" s="1" t="s">
        <v>110</v>
      </c>
      <c r="CG564" s="1" t="s">
        <v>117</v>
      </c>
      <c r="CH564" s="1" t="s">
        <v>114</v>
      </c>
      <c r="CI564" s="1" t="s">
        <v>117</v>
      </c>
      <c r="CJ564" s="1" t="s">
        <v>117</v>
      </c>
      <c r="CK564" s="1" t="s">
        <v>112</v>
      </c>
      <c r="CL564" s="1">
        <v>3</v>
      </c>
      <c r="CM564" s="1">
        <v>0</v>
      </c>
      <c r="CN564" s="1" t="s">
        <v>142</v>
      </c>
      <c r="CO564" s="1" t="s">
        <v>183</v>
      </c>
      <c r="CP564" s="1">
        <v>0</v>
      </c>
      <c r="CQ564" s="1" t="s">
        <v>143</v>
      </c>
      <c r="CR564" s="1" t="s">
        <v>143</v>
      </c>
      <c r="CS564" s="1" t="s">
        <v>184</v>
      </c>
      <c r="CT564" s="1" t="s">
        <v>184</v>
      </c>
      <c r="CU564" s="8">
        <v>7.5</v>
      </c>
      <c r="CV564" s="1" t="s">
        <v>1935</v>
      </c>
      <c r="CW564" s="1" t="s">
        <v>1935</v>
      </c>
      <c r="CX564" s="1">
        <v>4</v>
      </c>
      <c r="CY564" s="10">
        <f t="shared" si="56"/>
        <v>2.5</v>
      </c>
      <c r="CZ564" s="3">
        <v>8.1902500000000007</v>
      </c>
      <c r="DA564" s="3">
        <v>7.4656599999999997</v>
      </c>
      <c r="DB564" s="6">
        <f t="shared" si="57"/>
        <v>5</v>
      </c>
      <c r="DC564" s="9">
        <v>0</v>
      </c>
      <c r="DD564" s="7">
        <v>0</v>
      </c>
      <c r="DE564" s="7">
        <v>0</v>
      </c>
      <c r="DF564" s="1">
        <v>7485</v>
      </c>
      <c r="DG564" s="1">
        <f t="shared" si="58"/>
        <v>7485</v>
      </c>
      <c r="DH564" s="9">
        <f t="shared" si="59"/>
        <v>2</v>
      </c>
      <c r="DI564" s="1">
        <v>375</v>
      </c>
      <c r="DJ564" s="1">
        <f t="shared" si="60"/>
        <v>375</v>
      </c>
      <c r="DK564" s="9">
        <f t="shared" si="61"/>
        <v>1</v>
      </c>
      <c r="DL564" s="4">
        <v>10</v>
      </c>
      <c r="DN564">
        <f>(DL564*InputWeights!$C$7+DB564*InputWeights!$C$6)</f>
        <v>7.5</v>
      </c>
      <c r="DO564">
        <f>(DD564*InputWeights!$C$12+DE564*InputWeights!$C$10+CU564*InputWeights!$C$11)</f>
        <v>3</v>
      </c>
      <c r="DP564">
        <f>(DC564*InputWeights!$C$18+DK564*InputWeights!$C$16+DH564*InputWeights!$C$15+CY564*InputWeights!$C$17)</f>
        <v>1.75</v>
      </c>
      <c r="DR564">
        <f>DN564*InputWeights!$C$5+DO564*InputWeights!$C$9+DP564*InputWeights!$C$14</f>
        <v>38.5</v>
      </c>
      <c r="DS564">
        <f>((_xlfn.RANK.EQ(DR564,$DR$2:$DR$6635,0))/(COUNT(DR$2:$DR$6635)))*100</f>
        <v>37.846987136086661</v>
      </c>
      <c r="DT564">
        <f t="shared" si="62"/>
        <v>0</v>
      </c>
    </row>
    <row r="565" spans="1:124" x14ac:dyDescent="0.25">
      <c r="A565" s="1" t="s">
        <v>3372</v>
      </c>
      <c r="B565" s="1" t="s">
        <v>2625</v>
      </c>
      <c r="C565" s="1" t="s">
        <v>2626</v>
      </c>
      <c r="D565" s="1" t="s">
        <v>110</v>
      </c>
      <c r="E565" s="1" t="s">
        <v>802</v>
      </c>
      <c r="F565" s="1">
        <v>2762</v>
      </c>
      <c r="G565" s="1">
        <v>230007800</v>
      </c>
      <c r="H565" s="1">
        <v>0</v>
      </c>
      <c r="I565" s="1">
        <v>1936</v>
      </c>
      <c r="J565" s="1">
        <v>2006</v>
      </c>
      <c r="K565" s="1" t="s">
        <v>183</v>
      </c>
      <c r="L565" s="1" t="s">
        <v>114</v>
      </c>
      <c r="M565" s="1">
        <v>24</v>
      </c>
      <c r="N565" s="1" t="s">
        <v>358</v>
      </c>
      <c r="O565" s="1">
        <v>2</v>
      </c>
      <c r="P565" s="1" t="s">
        <v>112</v>
      </c>
      <c r="Q565" s="1" t="s">
        <v>117</v>
      </c>
      <c r="R565" s="1">
        <v>0</v>
      </c>
      <c r="S565" s="1" t="s">
        <v>3305</v>
      </c>
      <c r="T565" s="1">
        <v>180</v>
      </c>
      <c r="V565" s="1">
        <v>5325</v>
      </c>
      <c r="W565" s="1" t="s">
        <v>116</v>
      </c>
      <c r="X565" s="1" t="s">
        <v>117</v>
      </c>
      <c r="Y565" s="1" t="s">
        <v>3333</v>
      </c>
      <c r="AA565" s="1" t="s">
        <v>133</v>
      </c>
      <c r="AC565" s="1" t="s">
        <v>3373</v>
      </c>
      <c r="AD565" s="1" t="s">
        <v>2630</v>
      </c>
      <c r="AE565" s="1" t="s">
        <v>426</v>
      </c>
      <c r="AF565" s="1" t="s">
        <v>124</v>
      </c>
      <c r="AG565" s="1" t="s">
        <v>112</v>
      </c>
      <c r="AH565" s="1" t="s">
        <v>124</v>
      </c>
      <c r="AI565" s="1" t="s">
        <v>112</v>
      </c>
      <c r="AJ565" s="1" t="s">
        <v>112</v>
      </c>
      <c r="AK565" s="1" t="s">
        <v>112</v>
      </c>
      <c r="AL565" s="1" t="s">
        <v>416</v>
      </c>
      <c r="AM565" s="1" t="s">
        <v>416</v>
      </c>
      <c r="AN565" s="1" t="s">
        <v>3374</v>
      </c>
      <c r="AO565" s="1">
        <v>41516</v>
      </c>
      <c r="AP565" s="1">
        <v>102264</v>
      </c>
      <c r="AQ565" s="1">
        <v>4346</v>
      </c>
      <c r="AR565" s="1" t="s">
        <v>110</v>
      </c>
      <c r="AS565" s="1">
        <v>1955</v>
      </c>
      <c r="AT565" s="1">
        <v>4717</v>
      </c>
      <c r="AU565" s="2">
        <v>1955</v>
      </c>
      <c r="AV565" s="2">
        <v>4717</v>
      </c>
      <c r="BB565" s="1" t="s">
        <v>129</v>
      </c>
      <c r="BC565" s="1" t="s">
        <v>1274</v>
      </c>
      <c r="BD565" s="1">
        <v>67</v>
      </c>
      <c r="BE565" s="1" t="s">
        <v>131</v>
      </c>
      <c r="BF565" s="1">
        <v>1</v>
      </c>
      <c r="BG565" s="1">
        <v>3</v>
      </c>
      <c r="BH565" s="1">
        <v>3</v>
      </c>
      <c r="BI565" s="1" t="s">
        <v>131</v>
      </c>
      <c r="BJ565" s="1" t="s">
        <v>182</v>
      </c>
      <c r="BK565" s="1" t="s">
        <v>112</v>
      </c>
      <c r="BN565" s="1" t="s">
        <v>133</v>
      </c>
      <c r="BR565" s="1" t="s">
        <v>133</v>
      </c>
      <c r="BU565" s="1" t="s">
        <v>153</v>
      </c>
      <c r="BV565" s="1" t="s">
        <v>116</v>
      </c>
      <c r="BW565" s="1" t="s">
        <v>112</v>
      </c>
      <c r="BX565" s="1">
        <v>0</v>
      </c>
      <c r="BZ565" s="1">
        <v>0</v>
      </c>
      <c r="CA565" s="1">
        <v>1</v>
      </c>
      <c r="CB565" s="1">
        <v>0</v>
      </c>
      <c r="CC565" s="1">
        <v>0</v>
      </c>
      <c r="CD565" s="1" t="s">
        <v>117</v>
      </c>
      <c r="CE565" s="1" t="s">
        <v>117</v>
      </c>
      <c r="CF565" s="1" t="s">
        <v>110</v>
      </c>
      <c r="CG565" s="1" t="s">
        <v>114</v>
      </c>
      <c r="CH565" s="1" t="s">
        <v>116</v>
      </c>
      <c r="CI565" s="1" t="s">
        <v>117</v>
      </c>
      <c r="CJ565" s="1" t="s">
        <v>117</v>
      </c>
      <c r="CK565" s="1" t="s">
        <v>112</v>
      </c>
      <c r="CL565" s="1">
        <v>0</v>
      </c>
      <c r="CM565" s="1">
        <v>4</v>
      </c>
      <c r="CN565" s="1" t="s">
        <v>134</v>
      </c>
      <c r="CO565" s="1" t="s">
        <v>183</v>
      </c>
      <c r="CP565" s="1">
        <v>0</v>
      </c>
      <c r="CQ565" s="1" t="s">
        <v>143</v>
      </c>
      <c r="CR565" s="1" t="s">
        <v>143</v>
      </c>
      <c r="CS565" s="1" t="s">
        <v>184</v>
      </c>
      <c r="CT565" s="1" t="s">
        <v>184</v>
      </c>
      <c r="CU565" s="8">
        <v>7.5</v>
      </c>
      <c r="CV565" s="1" t="s">
        <v>3375</v>
      </c>
      <c r="CW565" s="1" t="s">
        <v>3375</v>
      </c>
      <c r="CX565" s="1">
        <v>5</v>
      </c>
      <c r="CY565" s="10">
        <f t="shared" si="56"/>
        <v>2.5</v>
      </c>
      <c r="CZ565" s="3">
        <v>8</v>
      </c>
      <c r="DA565" s="3">
        <v>6</v>
      </c>
      <c r="DB565" s="6">
        <f t="shared" si="57"/>
        <v>5</v>
      </c>
      <c r="DC565" s="9">
        <v>0</v>
      </c>
      <c r="DD565" s="7">
        <v>0</v>
      </c>
      <c r="DE565" s="7">
        <v>0</v>
      </c>
      <c r="DF565" s="1">
        <v>5325</v>
      </c>
      <c r="DG565" s="1">
        <f t="shared" si="58"/>
        <v>5325</v>
      </c>
      <c r="DH565" s="9">
        <f t="shared" si="59"/>
        <v>2</v>
      </c>
      <c r="DI565" s="1">
        <v>367</v>
      </c>
      <c r="DJ565" s="1">
        <f t="shared" si="60"/>
        <v>367</v>
      </c>
      <c r="DK565" s="9">
        <f t="shared" si="61"/>
        <v>1</v>
      </c>
      <c r="DL565" s="4">
        <v>10</v>
      </c>
      <c r="DN565">
        <f>(DL565*InputWeights!$C$7+DB565*InputWeights!$C$6)</f>
        <v>7.5</v>
      </c>
      <c r="DO565">
        <f>(DD565*InputWeights!$C$12+DE565*InputWeights!$C$10+CU565*InputWeights!$C$11)</f>
        <v>3</v>
      </c>
      <c r="DP565">
        <f>(DC565*InputWeights!$C$18+DK565*InputWeights!$C$16+DH565*InputWeights!$C$15+CY565*InputWeights!$C$17)</f>
        <v>1.75</v>
      </c>
      <c r="DR565">
        <f>DN565*InputWeights!$C$5+DO565*InputWeights!$C$9+DP565*InputWeights!$C$14</f>
        <v>38.5</v>
      </c>
      <c r="DS565">
        <f>((_xlfn.RANK.EQ(DR565,$DR$2:$DR$6635,0))/(COUNT(DR$2:$DR$6635)))*100</f>
        <v>37.846987136086661</v>
      </c>
      <c r="DT565">
        <f t="shared" si="62"/>
        <v>0</v>
      </c>
    </row>
    <row r="566" spans="1:124" x14ac:dyDescent="0.25">
      <c r="A566" s="1" t="s">
        <v>3392</v>
      </c>
      <c r="B566" s="1" t="s">
        <v>2625</v>
      </c>
      <c r="C566" s="1" t="s">
        <v>2626</v>
      </c>
      <c r="D566" s="1" t="s">
        <v>110</v>
      </c>
      <c r="E566" s="1" t="s">
        <v>333</v>
      </c>
      <c r="F566" s="1">
        <v>3401</v>
      </c>
      <c r="G566" s="1">
        <v>230006900</v>
      </c>
      <c r="H566" s="1">
        <v>10</v>
      </c>
      <c r="I566" s="1">
        <v>1933</v>
      </c>
      <c r="J566" s="1">
        <v>2014</v>
      </c>
      <c r="K566" s="1" t="s">
        <v>183</v>
      </c>
      <c r="L566" s="1" t="s">
        <v>114</v>
      </c>
      <c r="M566" s="1">
        <v>24</v>
      </c>
      <c r="N566" s="1" t="s">
        <v>358</v>
      </c>
      <c r="O566" s="1">
        <v>2</v>
      </c>
      <c r="P566" s="1" t="s">
        <v>112</v>
      </c>
      <c r="Q566" s="1" t="s">
        <v>117</v>
      </c>
      <c r="R566" s="1">
        <v>0</v>
      </c>
      <c r="S566" s="1" t="s">
        <v>3291</v>
      </c>
      <c r="T566" s="1">
        <v>122</v>
      </c>
      <c r="V566" s="1">
        <v>8067</v>
      </c>
      <c r="W566" s="1" t="s">
        <v>116</v>
      </c>
      <c r="X566" s="1" t="s">
        <v>117</v>
      </c>
      <c r="Y566" s="1" t="s">
        <v>3393</v>
      </c>
      <c r="AA566" s="1" t="s">
        <v>133</v>
      </c>
      <c r="AC566" s="1" t="s">
        <v>3292</v>
      </c>
      <c r="AD566" s="1" t="s">
        <v>3394</v>
      </c>
      <c r="AE566" s="1" t="s">
        <v>426</v>
      </c>
      <c r="AF566" s="1" t="s">
        <v>124</v>
      </c>
      <c r="AG566" s="1" t="s">
        <v>112</v>
      </c>
      <c r="AH566" s="1" t="s">
        <v>124</v>
      </c>
      <c r="AI566" s="1" t="s">
        <v>112</v>
      </c>
      <c r="AJ566" s="1" t="s">
        <v>112</v>
      </c>
      <c r="AK566" s="1" t="s">
        <v>112</v>
      </c>
      <c r="AL566" s="1" t="s">
        <v>1091</v>
      </c>
      <c r="AM566" s="1" t="s">
        <v>1091</v>
      </c>
      <c r="AN566" s="1" t="s">
        <v>1091</v>
      </c>
      <c r="AO566" s="1">
        <v>41539</v>
      </c>
      <c r="AP566" s="1">
        <v>102264</v>
      </c>
      <c r="AQ566" s="1">
        <v>4356</v>
      </c>
      <c r="AR566" s="1" t="s">
        <v>110</v>
      </c>
      <c r="AS566" s="1">
        <v>0</v>
      </c>
      <c r="AT566" s="1">
        <v>3401</v>
      </c>
      <c r="AU566" s="2">
        <v>4714</v>
      </c>
      <c r="AV566" s="2">
        <v>8115</v>
      </c>
      <c r="BB566" s="1" t="s">
        <v>129</v>
      </c>
      <c r="BC566" s="1" t="s">
        <v>761</v>
      </c>
      <c r="BD566" s="1">
        <v>92</v>
      </c>
      <c r="BE566" s="1" t="s">
        <v>131</v>
      </c>
      <c r="BF566" s="1">
        <v>2</v>
      </c>
      <c r="BG566" s="1">
        <v>4</v>
      </c>
      <c r="BH566" s="1">
        <v>4</v>
      </c>
      <c r="BI566" s="1" t="s">
        <v>131</v>
      </c>
      <c r="BJ566" s="1" t="s">
        <v>182</v>
      </c>
      <c r="BK566" s="1" t="s">
        <v>112</v>
      </c>
      <c r="BN566" s="1" t="s">
        <v>133</v>
      </c>
      <c r="BR566" s="1" t="s">
        <v>133</v>
      </c>
      <c r="BU566" s="1" t="s">
        <v>112</v>
      </c>
      <c r="BV566" s="1" t="s">
        <v>116</v>
      </c>
      <c r="BW566" s="1" t="s">
        <v>112</v>
      </c>
      <c r="BX566" s="1">
        <v>0</v>
      </c>
      <c r="BZ566" s="1">
        <v>0</v>
      </c>
      <c r="CA566" s="1">
        <v>1</v>
      </c>
      <c r="CB566" s="1">
        <v>0</v>
      </c>
      <c r="CC566" s="1">
        <v>0</v>
      </c>
      <c r="CD566" s="1" t="s">
        <v>117</v>
      </c>
      <c r="CE566" s="1" t="s">
        <v>117</v>
      </c>
      <c r="CF566" s="1" t="s">
        <v>110</v>
      </c>
      <c r="CG566" s="1" t="s">
        <v>116</v>
      </c>
      <c r="CH566" s="1" t="s">
        <v>117</v>
      </c>
      <c r="CI566" s="1" t="s">
        <v>117</v>
      </c>
      <c r="CJ566" s="1" t="s">
        <v>117</v>
      </c>
      <c r="CK566" s="1" t="s">
        <v>112</v>
      </c>
      <c r="CL566" s="1">
        <v>2</v>
      </c>
      <c r="CM566" s="1">
        <v>8</v>
      </c>
      <c r="CN566" s="1" t="s">
        <v>142</v>
      </c>
      <c r="CO566" s="1" t="s">
        <v>183</v>
      </c>
      <c r="CP566" s="1">
        <v>0</v>
      </c>
      <c r="CQ566" s="1" t="s">
        <v>135</v>
      </c>
      <c r="CR566" s="1" t="s">
        <v>135</v>
      </c>
      <c r="CS566" s="1" t="s">
        <v>156</v>
      </c>
      <c r="CT566" s="1" t="s">
        <v>215</v>
      </c>
      <c r="CU566" s="8">
        <v>2.5</v>
      </c>
      <c r="CV566" s="1" t="s">
        <v>3395</v>
      </c>
      <c r="CW566" s="1" t="s">
        <v>3395</v>
      </c>
      <c r="CX566" s="1">
        <v>4</v>
      </c>
      <c r="CY566" s="10">
        <f t="shared" si="56"/>
        <v>2.5</v>
      </c>
      <c r="CZ566" s="3">
        <v>3</v>
      </c>
      <c r="DA566" s="3">
        <v>2.8</v>
      </c>
      <c r="DB566" s="6">
        <f t="shared" si="57"/>
        <v>1</v>
      </c>
      <c r="DC566" s="9">
        <v>0</v>
      </c>
      <c r="DD566" s="7">
        <v>0</v>
      </c>
      <c r="DE566" s="7">
        <v>10</v>
      </c>
      <c r="DF566" s="1">
        <v>8067</v>
      </c>
      <c r="DG566" s="1">
        <f t="shared" si="58"/>
        <v>8067</v>
      </c>
      <c r="DH566" s="9">
        <f t="shared" si="59"/>
        <v>2</v>
      </c>
      <c r="DI566" s="1">
        <v>242</v>
      </c>
      <c r="DJ566" s="1">
        <f t="shared" si="60"/>
        <v>242</v>
      </c>
      <c r="DK566" s="9">
        <f t="shared" si="61"/>
        <v>1</v>
      </c>
      <c r="DL566" s="4">
        <v>10</v>
      </c>
      <c r="DN566">
        <f>(DL566*InputWeights!$C$7+DB566*InputWeights!$C$6)</f>
        <v>5.5</v>
      </c>
      <c r="DO566">
        <f>(DD566*InputWeights!$C$12+DE566*InputWeights!$C$10+CU566*InputWeights!$C$11)</f>
        <v>5</v>
      </c>
      <c r="DP566">
        <f>(DC566*InputWeights!$C$18+DK566*InputWeights!$C$16+DH566*InputWeights!$C$15+CY566*InputWeights!$C$17)</f>
        <v>1.75</v>
      </c>
      <c r="DR566">
        <f>DN566*InputWeights!$C$5+DO566*InputWeights!$C$9+DP566*InputWeights!$C$14</f>
        <v>38.5</v>
      </c>
      <c r="DS566">
        <f>((_xlfn.RANK.EQ(DR566,$DR$2:$DR$6635,0))/(COUNT(DR$2:$DR$6635)))*100</f>
        <v>37.846987136086661</v>
      </c>
      <c r="DT566">
        <f t="shared" si="62"/>
        <v>0</v>
      </c>
    </row>
    <row r="567" spans="1:124" x14ac:dyDescent="0.25">
      <c r="A567" s="1" t="s">
        <v>4140</v>
      </c>
      <c r="B567" s="1" t="s">
        <v>3684</v>
      </c>
      <c r="C567" s="1" t="s">
        <v>3685</v>
      </c>
      <c r="D567" s="1" t="s">
        <v>110</v>
      </c>
      <c r="E567" s="1" t="s">
        <v>411</v>
      </c>
      <c r="F567" s="1">
        <v>3369</v>
      </c>
      <c r="G567" s="1">
        <v>4200</v>
      </c>
      <c r="H567" s="1">
        <v>0</v>
      </c>
      <c r="I567" s="1">
        <v>1914</v>
      </c>
      <c r="J567" s="1">
        <v>2015</v>
      </c>
      <c r="K567" s="1" t="s">
        <v>183</v>
      </c>
      <c r="L567" s="1" t="s">
        <v>114</v>
      </c>
      <c r="M567" s="1">
        <v>20</v>
      </c>
      <c r="N567" s="1" t="s">
        <v>177</v>
      </c>
      <c r="O567" s="1">
        <v>2</v>
      </c>
      <c r="P567" s="1" t="s">
        <v>112</v>
      </c>
      <c r="Q567" s="1" t="s">
        <v>117</v>
      </c>
      <c r="R567" s="1">
        <v>0</v>
      </c>
      <c r="S567" s="1" t="s">
        <v>3844</v>
      </c>
      <c r="T567" s="1">
        <v>108</v>
      </c>
      <c r="V567" s="1">
        <v>5278</v>
      </c>
      <c r="W567" s="1" t="s">
        <v>116</v>
      </c>
      <c r="X567" s="1" t="s">
        <v>117</v>
      </c>
      <c r="Y567" s="1" t="s">
        <v>3853</v>
      </c>
      <c r="Z567" s="1" t="s">
        <v>119</v>
      </c>
      <c r="AA567" s="1" t="s">
        <v>3855</v>
      </c>
      <c r="AC567" s="1" t="s">
        <v>1113</v>
      </c>
      <c r="AD567" s="1" t="s">
        <v>2652</v>
      </c>
      <c r="AE567" s="1" t="s">
        <v>274</v>
      </c>
      <c r="AF567" s="1" t="s">
        <v>114</v>
      </c>
      <c r="AG567" s="1" t="s">
        <v>112</v>
      </c>
      <c r="AH567" s="1" t="s">
        <v>124</v>
      </c>
      <c r="AI567" s="1" t="s">
        <v>169</v>
      </c>
      <c r="AJ567" s="1" t="s">
        <v>112</v>
      </c>
      <c r="AK567" s="1" t="s">
        <v>112</v>
      </c>
      <c r="AL567" s="1" t="s">
        <v>416</v>
      </c>
      <c r="AM567" s="1" t="s">
        <v>416</v>
      </c>
      <c r="AN567" s="1" t="s">
        <v>416</v>
      </c>
      <c r="AO567" s="1">
        <v>69622</v>
      </c>
      <c r="AP567" s="1">
        <v>102264</v>
      </c>
      <c r="AQ567" s="1">
        <v>7011</v>
      </c>
      <c r="AR567" s="1" t="s">
        <v>110</v>
      </c>
      <c r="AS567" s="1">
        <v>0</v>
      </c>
      <c r="AT567" s="1">
        <v>3369</v>
      </c>
      <c r="AU567" s="2">
        <v>0</v>
      </c>
      <c r="AV567" s="2">
        <v>3369</v>
      </c>
      <c r="BB567" s="1" t="s">
        <v>129</v>
      </c>
      <c r="BC567" s="1" t="s">
        <v>1274</v>
      </c>
      <c r="BD567" s="1">
        <v>72</v>
      </c>
      <c r="BE567" s="1" t="s">
        <v>131</v>
      </c>
      <c r="BF567" s="1">
        <v>1</v>
      </c>
      <c r="BG567" s="1">
        <v>1</v>
      </c>
      <c r="BH567" s="1">
        <v>1</v>
      </c>
      <c r="BJ567" s="1" t="s">
        <v>182</v>
      </c>
      <c r="BK567" s="1" t="s">
        <v>112</v>
      </c>
      <c r="BN567" s="1" t="s">
        <v>133</v>
      </c>
      <c r="BR567" s="1" t="s">
        <v>133</v>
      </c>
      <c r="BU567" s="1" t="s">
        <v>112</v>
      </c>
      <c r="BV567" s="1" t="s">
        <v>116</v>
      </c>
      <c r="BW567" s="1" t="s">
        <v>112</v>
      </c>
      <c r="BX567" s="1">
        <v>0</v>
      </c>
      <c r="BZ567" s="1">
        <v>0</v>
      </c>
      <c r="CA567" s="1">
        <v>1</v>
      </c>
      <c r="CB567" s="1">
        <v>0</v>
      </c>
      <c r="CC567" s="1">
        <v>0</v>
      </c>
      <c r="CD567" s="1" t="s">
        <v>117</v>
      </c>
      <c r="CE567" s="1" t="s">
        <v>117</v>
      </c>
      <c r="CF567" s="1" t="s">
        <v>110</v>
      </c>
      <c r="CG567" s="1" t="s">
        <v>117</v>
      </c>
      <c r="CH567" s="1" t="s">
        <v>114</v>
      </c>
      <c r="CI567" s="1" t="s">
        <v>117</v>
      </c>
      <c r="CJ567" s="1" t="s">
        <v>117</v>
      </c>
      <c r="CK567" s="1" t="s">
        <v>125</v>
      </c>
      <c r="CL567" s="1">
        <v>16</v>
      </c>
      <c r="CM567" s="1">
        <v>0</v>
      </c>
      <c r="CN567" s="1" t="s">
        <v>134</v>
      </c>
      <c r="CO567" s="1" t="s">
        <v>183</v>
      </c>
      <c r="CP567" s="1">
        <v>0</v>
      </c>
      <c r="CQ567" s="1" t="s">
        <v>143</v>
      </c>
      <c r="CR567" s="1" t="s">
        <v>143</v>
      </c>
      <c r="CS567" s="1" t="s">
        <v>156</v>
      </c>
      <c r="CT567" s="1" t="s">
        <v>184</v>
      </c>
      <c r="CU567" s="8">
        <v>7.5</v>
      </c>
      <c r="CV567" s="1" t="s">
        <v>4141</v>
      </c>
      <c r="CW567" s="1" t="s">
        <v>4141</v>
      </c>
      <c r="CX567" s="1">
        <v>4</v>
      </c>
      <c r="CY567" s="10">
        <f t="shared" si="56"/>
        <v>2.5</v>
      </c>
      <c r="CZ567" s="3">
        <v>9.6</v>
      </c>
      <c r="DA567" s="3">
        <v>6.9</v>
      </c>
      <c r="DB567" s="6">
        <f t="shared" si="57"/>
        <v>5</v>
      </c>
      <c r="DC567" s="9">
        <v>0</v>
      </c>
      <c r="DD567" s="7">
        <v>0</v>
      </c>
      <c r="DE567" s="7">
        <v>0</v>
      </c>
      <c r="DF567" s="1">
        <v>5278</v>
      </c>
      <c r="DG567" s="1">
        <f t="shared" si="58"/>
        <v>5278</v>
      </c>
      <c r="DH567" s="9">
        <f t="shared" si="59"/>
        <v>2</v>
      </c>
      <c r="DI567" s="1">
        <v>290</v>
      </c>
      <c r="DJ567" s="1">
        <f t="shared" si="60"/>
        <v>290</v>
      </c>
      <c r="DK567" s="9">
        <f t="shared" si="61"/>
        <v>1</v>
      </c>
      <c r="DL567" s="4">
        <v>10</v>
      </c>
      <c r="DN567">
        <f>(DL567*InputWeights!$C$7+DB567*InputWeights!$C$6)</f>
        <v>7.5</v>
      </c>
      <c r="DO567">
        <f>(DD567*InputWeights!$C$12+DE567*InputWeights!$C$10+CU567*InputWeights!$C$11)</f>
        <v>3</v>
      </c>
      <c r="DP567">
        <f>(DC567*InputWeights!$C$18+DK567*InputWeights!$C$16+DH567*InputWeights!$C$15+CY567*InputWeights!$C$17)</f>
        <v>1.75</v>
      </c>
      <c r="DR567">
        <f>DN567*InputWeights!$C$5+DO567*InputWeights!$C$9+DP567*InputWeights!$C$14</f>
        <v>38.5</v>
      </c>
      <c r="DS567">
        <f>((_xlfn.RANK.EQ(DR567,$DR$2:$DR$6635,0))/(COUNT(DR$2:$DR$6635)))*100</f>
        <v>37.846987136086661</v>
      </c>
      <c r="DT567">
        <f t="shared" si="62"/>
        <v>0</v>
      </c>
    </row>
    <row r="568" spans="1:124" x14ac:dyDescent="0.25">
      <c r="A568" s="1" t="s">
        <v>4140</v>
      </c>
      <c r="B568" s="1" t="s">
        <v>3684</v>
      </c>
      <c r="C568" s="1" t="s">
        <v>3685</v>
      </c>
      <c r="D568" s="1" t="s">
        <v>110</v>
      </c>
      <c r="E568" s="1" t="s">
        <v>950</v>
      </c>
      <c r="F568" s="1">
        <v>2532</v>
      </c>
      <c r="G568" s="1">
        <v>4500</v>
      </c>
      <c r="H568" s="1">
        <v>0</v>
      </c>
      <c r="I568" s="1">
        <v>1921</v>
      </c>
      <c r="J568" s="1">
        <v>2004</v>
      </c>
      <c r="K568" s="1" t="s">
        <v>183</v>
      </c>
      <c r="L568" s="1" t="s">
        <v>114</v>
      </c>
      <c r="M568" s="1">
        <v>22</v>
      </c>
      <c r="N568" s="1" t="s">
        <v>177</v>
      </c>
      <c r="O568" s="1">
        <v>2</v>
      </c>
      <c r="P568" s="1" t="s">
        <v>112</v>
      </c>
      <c r="Q568" s="1" t="s">
        <v>117</v>
      </c>
      <c r="R568" s="1">
        <v>0</v>
      </c>
      <c r="S568" s="1" t="s">
        <v>3844</v>
      </c>
      <c r="T568" s="1">
        <v>80</v>
      </c>
      <c r="V568" s="1">
        <v>5278</v>
      </c>
      <c r="W568" s="1" t="s">
        <v>116</v>
      </c>
      <c r="X568" s="1" t="s">
        <v>117</v>
      </c>
      <c r="Y568" s="1" t="s">
        <v>4145</v>
      </c>
      <c r="Z568" s="1" t="s">
        <v>119</v>
      </c>
      <c r="AA568" s="1" t="s">
        <v>3855</v>
      </c>
      <c r="AC568" s="1" t="s">
        <v>160</v>
      </c>
      <c r="AD568" s="1" t="s">
        <v>4147</v>
      </c>
      <c r="AE568" s="1" t="s">
        <v>274</v>
      </c>
      <c r="AF568" s="1" t="s">
        <v>110</v>
      </c>
      <c r="AG568" s="1" t="s">
        <v>112</v>
      </c>
      <c r="AH568" s="1" t="s">
        <v>124</v>
      </c>
      <c r="AI568" s="1" t="s">
        <v>627</v>
      </c>
      <c r="AJ568" s="1" t="s">
        <v>112</v>
      </c>
      <c r="AK568" s="1" t="s">
        <v>125</v>
      </c>
      <c r="AL568" s="1" t="s">
        <v>1091</v>
      </c>
      <c r="AM568" s="1" t="s">
        <v>1091</v>
      </c>
      <c r="AN568" s="1" t="s">
        <v>4143</v>
      </c>
      <c r="AO568" s="1">
        <v>69625</v>
      </c>
      <c r="AP568" s="1">
        <v>102264</v>
      </c>
      <c r="AQ568" s="1">
        <v>7011</v>
      </c>
      <c r="AR568" s="1" t="s">
        <v>110</v>
      </c>
      <c r="AS568" s="1">
        <v>7844</v>
      </c>
      <c r="AT568" s="1">
        <v>10376</v>
      </c>
      <c r="AU568" s="2">
        <v>7844</v>
      </c>
      <c r="AV568" s="2">
        <v>10376</v>
      </c>
      <c r="BB568" s="1" t="s">
        <v>129</v>
      </c>
      <c r="BC568" s="1" t="s">
        <v>180</v>
      </c>
      <c r="BD568" s="1">
        <v>95</v>
      </c>
      <c r="BE568" s="1" t="s">
        <v>131</v>
      </c>
      <c r="BF568" s="1">
        <v>1</v>
      </c>
      <c r="BG568" s="1">
        <v>1</v>
      </c>
      <c r="BH568" s="1">
        <v>1</v>
      </c>
      <c r="BJ568" s="1" t="s">
        <v>182</v>
      </c>
      <c r="BK568" s="1" t="s">
        <v>112</v>
      </c>
      <c r="BN568" s="1" t="s">
        <v>133</v>
      </c>
      <c r="BR568" s="1" t="s">
        <v>133</v>
      </c>
      <c r="BU568" s="1" t="s">
        <v>112</v>
      </c>
      <c r="BV568" s="1" t="s">
        <v>116</v>
      </c>
      <c r="BW568" s="1" t="s">
        <v>112</v>
      </c>
      <c r="BX568" s="1">
        <v>0</v>
      </c>
      <c r="BZ568" s="1">
        <v>0</v>
      </c>
      <c r="CA568" s="1">
        <v>1</v>
      </c>
      <c r="CB568" s="1">
        <v>0</v>
      </c>
      <c r="CC568" s="1">
        <v>0</v>
      </c>
      <c r="CD568" s="1" t="s">
        <v>117</v>
      </c>
      <c r="CE568" s="1" t="s">
        <v>117</v>
      </c>
      <c r="CF568" s="1" t="s">
        <v>110</v>
      </c>
      <c r="CG568" s="1" t="s">
        <v>117</v>
      </c>
      <c r="CH568" s="1" t="s">
        <v>117</v>
      </c>
      <c r="CI568" s="1" t="s">
        <v>117</v>
      </c>
      <c r="CJ568" s="1" t="s">
        <v>117</v>
      </c>
      <c r="CK568" s="1" t="s">
        <v>125</v>
      </c>
      <c r="CL568" s="1">
        <v>5</v>
      </c>
      <c r="CM568" s="1">
        <v>2</v>
      </c>
      <c r="CN568" s="1" t="s">
        <v>142</v>
      </c>
      <c r="CO568" s="1" t="s">
        <v>183</v>
      </c>
      <c r="CP568" s="1">
        <v>0</v>
      </c>
      <c r="CQ568" s="1" t="s">
        <v>143</v>
      </c>
      <c r="CR568" s="1" t="s">
        <v>143</v>
      </c>
      <c r="CS568" s="1" t="s">
        <v>215</v>
      </c>
      <c r="CT568" s="1" t="s">
        <v>215</v>
      </c>
      <c r="CU568" s="8">
        <v>2.5</v>
      </c>
      <c r="CV568" s="1" t="s">
        <v>4148</v>
      </c>
      <c r="CW568" s="1" t="s">
        <v>4148</v>
      </c>
      <c r="CX568" s="1">
        <v>4</v>
      </c>
      <c r="CY568" s="10">
        <f t="shared" si="56"/>
        <v>2.5</v>
      </c>
      <c r="CZ568" s="3">
        <v>5.9</v>
      </c>
      <c r="DA568" s="3">
        <v>0.8</v>
      </c>
      <c r="DB568" s="6">
        <f t="shared" si="57"/>
        <v>1</v>
      </c>
      <c r="DC568" s="9">
        <v>0</v>
      </c>
      <c r="DD568" s="7">
        <v>0</v>
      </c>
      <c r="DE568" s="7">
        <v>10</v>
      </c>
      <c r="DF568" s="1">
        <v>5278</v>
      </c>
      <c r="DG568" s="1">
        <f t="shared" si="58"/>
        <v>5278</v>
      </c>
      <c r="DH568" s="9">
        <f t="shared" si="59"/>
        <v>2</v>
      </c>
      <c r="DI568" s="1">
        <v>290</v>
      </c>
      <c r="DJ568" s="1">
        <f t="shared" si="60"/>
        <v>290</v>
      </c>
      <c r="DK568" s="9">
        <f t="shared" si="61"/>
        <v>1</v>
      </c>
      <c r="DL568" s="4">
        <v>10</v>
      </c>
      <c r="DN568">
        <f>(DL568*InputWeights!$C$7+DB568*InputWeights!$C$6)</f>
        <v>5.5</v>
      </c>
      <c r="DO568">
        <f>(DD568*InputWeights!$C$12+DE568*InputWeights!$C$10+CU568*InputWeights!$C$11)</f>
        <v>5</v>
      </c>
      <c r="DP568">
        <f>(DC568*InputWeights!$C$18+DK568*InputWeights!$C$16+DH568*InputWeights!$C$15+CY568*InputWeights!$C$17)</f>
        <v>1.75</v>
      </c>
      <c r="DR568">
        <f>DN568*InputWeights!$C$5+DO568*InputWeights!$C$9+DP568*InputWeights!$C$14</f>
        <v>38.5</v>
      </c>
      <c r="DS568">
        <f>((_xlfn.RANK.EQ(DR568,$DR$2:$DR$6635,0))/(COUNT(DR$2:$DR$6635)))*100</f>
        <v>37.846987136086661</v>
      </c>
      <c r="DT568">
        <f t="shared" si="62"/>
        <v>0</v>
      </c>
    </row>
    <row r="569" spans="1:124" x14ac:dyDescent="0.25">
      <c r="A569" s="1" t="s">
        <v>4497</v>
      </c>
      <c r="B569" s="1" t="s">
        <v>3684</v>
      </c>
      <c r="C569" s="1" t="s">
        <v>3685</v>
      </c>
      <c r="D569" s="1" t="s">
        <v>110</v>
      </c>
      <c r="E569" s="1" t="s">
        <v>802</v>
      </c>
      <c r="F569" s="1">
        <v>2882</v>
      </c>
      <c r="G569" s="1">
        <v>410005600</v>
      </c>
      <c r="H569" s="1">
        <v>0</v>
      </c>
      <c r="I569" s="1">
        <v>1952</v>
      </c>
      <c r="J569" s="1">
        <v>1998</v>
      </c>
      <c r="K569" s="1" t="s">
        <v>183</v>
      </c>
      <c r="L569" s="1" t="s">
        <v>114</v>
      </c>
      <c r="M569" s="1">
        <v>18</v>
      </c>
      <c r="N569" s="1" t="s">
        <v>229</v>
      </c>
      <c r="O569" s="1">
        <v>2</v>
      </c>
      <c r="P569" s="1" t="s">
        <v>112</v>
      </c>
      <c r="Q569" s="1" t="s">
        <v>117</v>
      </c>
      <c r="R569" s="1">
        <v>0</v>
      </c>
      <c r="S569" s="1" t="s">
        <v>4103</v>
      </c>
      <c r="T569" s="1">
        <v>141</v>
      </c>
      <c r="V569" s="1">
        <v>5852</v>
      </c>
      <c r="W569" s="1" t="s">
        <v>116</v>
      </c>
      <c r="X569" s="1" t="s">
        <v>117</v>
      </c>
      <c r="Y569" s="1" t="s">
        <v>4498</v>
      </c>
      <c r="AA569" s="1" t="s">
        <v>133</v>
      </c>
      <c r="AC569" s="1" t="s">
        <v>160</v>
      </c>
      <c r="AD569" s="1" t="s">
        <v>4500</v>
      </c>
      <c r="AE569" s="1" t="s">
        <v>3734</v>
      </c>
      <c r="AF569" s="1" t="s">
        <v>116</v>
      </c>
      <c r="AG569" s="1" t="s">
        <v>112</v>
      </c>
      <c r="AH569" s="1" t="s">
        <v>124</v>
      </c>
      <c r="AI569" s="1" t="s">
        <v>112</v>
      </c>
      <c r="AJ569" s="1" t="s">
        <v>112</v>
      </c>
      <c r="AK569" s="1" t="s">
        <v>112</v>
      </c>
      <c r="AL569" s="1" t="s">
        <v>416</v>
      </c>
      <c r="AM569" s="1" t="s">
        <v>416</v>
      </c>
      <c r="AN569" s="1" t="s">
        <v>4501</v>
      </c>
      <c r="AO569" s="1">
        <v>70402</v>
      </c>
      <c r="AP569" s="1">
        <v>102264</v>
      </c>
      <c r="AQ569" s="1">
        <v>7083</v>
      </c>
      <c r="AR569" s="1" t="s">
        <v>110</v>
      </c>
      <c r="AS569" s="1">
        <v>1244</v>
      </c>
      <c r="AT569" s="1">
        <v>4126</v>
      </c>
      <c r="AU569" s="2">
        <v>1244</v>
      </c>
      <c r="AV569" s="2">
        <v>4126</v>
      </c>
      <c r="BB569" s="1" t="s">
        <v>129</v>
      </c>
      <c r="BC569" s="1" t="s">
        <v>180</v>
      </c>
      <c r="BD569" s="1">
        <v>78</v>
      </c>
      <c r="BE569" s="1" t="s">
        <v>131</v>
      </c>
      <c r="BF569" s="1">
        <v>1</v>
      </c>
      <c r="BG569" s="1">
        <v>3</v>
      </c>
      <c r="BH569" s="1">
        <v>3</v>
      </c>
      <c r="BJ569" s="1" t="s">
        <v>182</v>
      </c>
      <c r="BK569" s="1" t="s">
        <v>112</v>
      </c>
      <c r="BN569" s="1" t="s">
        <v>133</v>
      </c>
      <c r="BR569" s="1" t="s">
        <v>133</v>
      </c>
      <c r="BU569" s="1" t="s">
        <v>112</v>
      </c>
      <c r="BV569" s="1" t="s">
        <v>116</v>
      </c>
      <c r="BW569" s="1" t="s">
        <v>112</v>
      </c>
      <c r="BX569" s="1">
        <v>0</v>
      </c>
      <c r="BZ569" s="1">
        <v>0</v>
      </c>
      <c r="CA569" s="1">
        <v>1</v>
      </c>
      <c r="CB569" s="1">
        <v>0</v>
      </c>
      <c r="CC569" s="1">
        <v>0</v>
      </c>
      <c r="CD569" s="1" t="s">
        <v>117</v>
      </c>
      <c r="CE569" s="1" t="s">
        <v>117</v>
      </c>
      <c r="CF569" s="1" t="s">
        <v>110</v>
      </c>
      <c r="CG569" s="1" t="s">
        <v>117</v>
      </c>
      <c r="CH569" s="1" t="s">
        <v>117</v>
      </c>
      <c r="CI569" s="1" t="s">
        <v>117</v>
      </c>
      <c r="CJ569" s="1" t="s">
        <v>117</v>
      </c>
      <c r="CK569" s="1" t="s">
        <v>112</v>
      </c>
      <c r="CL569" s="1">
        <v>9</v>
      </c>
      <c r="CM569" s="1">
        <v>8</v>
      </c>
      <c r="CN569" s="1" t="s">
        <v>142</v>
      </c>
      <c r="CO569" s="1" t="s">
        <v>183</v>
      </c>
      <c r="CP569" s="1">
        <v>0</v>
      </c>
      <c r="CQ569" s="1" t="s">
        <v>143</v>
      </c>
      <c r="CR569" s="1" t="s">
        <v>143</v>
      </c>
      <c r="CS569" s="1" t="s">
        <v>156</v>
      </c>
      <c r="CT569" s="1" t="s">
        <v>184</v>
      </c>
      <c r="CU569" s="8">
        <v>7.5</v>
      </c>
      <c r="CV569" s="1" t="s">
        <v>4502</v>
      </c>
      <c r="CW569" s="1" t="s">
        <v>4502</v>
      </c>
      <c r="CX569" s="1">
        <v>4</v>
      </c>
      <c r="CY569" s="10">
        <f t="shared" si="56"/>
        <v>2.5</v>
      </c>
      <c r="CZ569" s="3">
        <v>10.9</v>
      </c>
      <c r="DA569" s="3">
        <v>7.4</v>
      </c>
      <c r="DB569" s="6">
        <f t="shared" si="57"/>
        <v>5</v>
      </c>
      <c r="DC569" s="9">
        <v>0</v>
      </c>
      <c r="DD569" s="7">
        <v>0</v>
      </c>
      <c r="DE569" s="7">
        <v>0</v>
      </c>
      <c r="DF569" s="1">
        <v>5852</v>
      </c>
      <c r="DG569" s="1">
        <f t="shared" si="58"/>
        <v>5852</v>
      </c>
      <c r="DH569" s="9">
        <f t="shared" si="59"/>
        <v>2</v>
      </c>
      <c r="DI569" s="1">
        <v>59</v>
      </c>
      <c r="DJ569" s="1">
        <f t="shared" si="60"/>
        <v>59</v>
      </c>
      <c r="DK569" s="9">
        <f t="shared" si="61"/>
        <v>1</v>
      </c>
      <c r="DL569" s="4">
        <v>10</v>
      </c>
      <c r="DN569">
        <f>(DL569*InputWeights!$C$7+DB569*InputWeights!$C$6)</f>
        <v>7.5</v>
      </c>
      <c r="DO569">
        <f>(DD569*InputWeights!$C$12+DE569*InputWeights!$C$10+CU569*InputWeights!$C$11)</f>
        <v>3</v>
      </c>
      <c r="DP569">
        <f>(DC569*InputWeights!$C$18+DK569*InputWeights!$C$16+DH569*InputWeights!$C$15+CY569*InputWeights!$C$17)</f>
        <v>1.75</v>
      </c>
      <c r="DR569">
        <f>DN569*InputWeights!$C$5+DO569*InputWeights!$C$9+DP569*InputWeights!$C$14</f>
        <v>38.5</v>
      </c>
      <c r="DS569">
        <f>((_xlfn.RANK.EQ(DR569,$DR$2:$DR$6635,0))/(COUNT(DR$2:$DR$6635)))*100</f>
        <v>37.846987136086661</v>
      </c>
      <c r="DT569">
        <f t="shared" si="62"/>
        <v>0</v>
      </c>
    </row>
    <row r="570" spans="1:124" x14ac:dyDescent="0.25">
      <c r="A570" s="1" t="s">
        <v>3316</v>
      </c>
      <c r="B570" s="1" t="s">
        <v>3684</v>
      </c>
      <c r="C570" s="1" t="s">
        <v>3685</v>
      </c>
      <c r="D570" s="1" t="s">
        <v>110</v>
      </c>
      <c r="E570" s="1" t="s">
        <v>411</v>
      </c>
      <c r="F570" s="1">
        <v>3185</v>
      </c>
      <c r="G570" s="1">
        <v>410032100</v>
      </c>
      <c r="H570" s="1">
        <v>0</v>
      </c>
      <c r="I570" s="1">
        <v>1962</v>
      </c>
      <c r="J570" s="1">
        <v>2007</v>
      </c>
      <c r="K570" s="1" t="s">
        <v>183</v>
      </c>
      <c r="L570" s="1" t="s">
        <v>114</v>
      </c>
      <c r="M570" s="1">
        <v>20</v>
      </c>
      <c r="N570" s="1" t="s">
        <v>229</v>
      </c>
      <c r="O570" s="1">
        <v>2</v>
      </c>
      <c r="P570" s="1" t="s">
        <v>112</v>
      </c>
      <c r="Q570" s="1" t="s">
        <v>117</v>
      </c>
      <c r="R570" s="1">
        <v>0</v>
      </c>
      <c r="S570" s="1" t="s">
        <v>4378</v>
      </c>
      <c r="T570" s="1">
        <v>110</v>
      </c>
      <c r="V570" s="1">
        <v>1181</v>
      </c>
      <c r="W570" s="1" t="s">
        <v>116</v>
      </c>
      <c r="X570" s="1" t="s">
        <v>117</v>
      </c>
      <c r="Y570" s="1" t="s">
        <v>4600</v>
      </c>
      <c r="AA570" s="1" t="s">
        <v>133</v>
      </c>
      <c r="AC570" s="1" t="s">
        <v>3985</v>
      </c>
      <c r="AD570" s="1" t="s">
        <v>160</v>
      </c>
      <c r="AE570" s="1" t="s">
        <v>123</v>
      </c>
      <c r="AF570" s="1" t="s">
        <v>116</v>
      </c>
      <c r="AG570" s="1" t="s">
        <v>112</v>
      </c>
      <c r="AH570" s="1" t="s">
        <v>124</v>
      </c>
      <c r="AI570" s="1" t="s">
        <v>112</v>
      </c>
      <c r="AJ570" s="1" t="s">
        <v>112</v>
      </c>
      <c r="AK570" s="1" t="s">
        <v>112</v>
      </c>
      <c r="AL570" s="1" t="s">
        <v>416</v>
      </c>
      <c r="AM570" s="1" t="s">
        <v>416</v>
      </c>
      <c r="AN570" s="1" t="s">
        <v>4601</v>
      </c>
      <c r="AO570" s="1">
        <v>70696</v>
      </c>
      <c r="AP570" s="1">
        <v>102264</v>
      </c>
      <c r="AQ570" s="1">
        <v>7143</v>
      </c>
      <c r="AR570" s="1" t="s">
        <v>110</v>
      </c>
      <c r="AS570" s="1">
        <v>0</v>
      </c>
      <c r="AT570" s="1">
        <v>3185</v>
      </c>
      <c r="AU570" s="2">
        <v>0</v>
      </c>
      <c r="AV570" s="2">
        <v>3185</v>
      </c>
      <c r="BB570" s="1" t="s">
        <v>129</v>
      </c>
      <c r="BC570" s="1" t="s">
        <v>180</v>
      </c>
      <c r="BD570" s="1">
        <v>91</v>
      </c>
      <c r="BE570" s="1" t="s">
        <v>131</v>
      </c>
      <c r="BF570" s="1">
        <v>1</v>
      </c>
      <c r="BG570" s="1">
        <v>1</v>
      </c>
      <c r="BH570" s="1">
        <v>1</v>
      </c>
      <c r="BJ570" s="1" t="s">
        <v>182</v>
      </c>
      <c r="BK570" s="1" t="s">
        <v>112</v>
      </c>
      <c r="BN570" s="1" t="s">
        <v>133</v>
      </c>
      <c r="BR570" s="1" t="s">
        <v>133</v>
      </c>
      <c r="BU570" s="1" t="s">
        <v>112</v>
      </c>
      <c r="BV570" s="1" t="s">
        <v>124</v>
      </c>
      <c r="BW570" s="1" t="s">
        <v>112</v>
      </c>
      <c r="BX570" s="1">
        <v>0</v>
      </c>
      <c r="BZ570" s="1">
        <v>0</v>
      </c>
      <c r="CA570" s="1">
        <v>1</v>
      </c>
      <c r="CB570" s="1">
        <v>0</v>
      </c>
      <c r="CC570" s="1">
        <v>0</v>
      </c>
      <c r="CD570" s="1" t="s">
        <v>117</v>
      </c>
      <c r="CE570" s="1" t="s">
        <v>117</v>
      </c>
      <c r="CF570" s="1" t="s">
        <v>110</v>
      </c>
      <c r="CG570" s="1" t="s">
        <v>117</v>
      </c>
      <c r="CH570" s="1" t="s">
        <v>116</v>
      </c>
      <c r="CI570" s="1" t="s">
        <v>117</v>
      </c>
      <c r="CJ570" s="1" t="s">
        <v>117</v>
      </c>
      <c r="CK570" s="1" t="s">
        <v>112</v>
      </c>
      <c r="CL570" s="1">
        <v>6</v>
      </c>
      <c r="CM570" s="1">
        <v>6</v>
      </c>
      <c r="CN570" s="1" t="s">
        <v>142</v>
      </c>
      <c r="CO570" s="1" t="s">
        <v>183</v>
      </c>
      <c r="CP570" s="1">
        <v>0</v>
      </c>
      <c r="CQ570" s="1" t="s">
        <v>143</v>
      </c>
      <c r="CR570" s="1" t="s">
        <v>143</v>
      </c>
      <c r="CS570" s="1" t="s">
        <v>215</v>
      </c>
      <c r="CT570" s="1" t="s">
        <v>215</v>
      </c>
      <c r="CU570" s="8">
        <v>2.5</v>
      </c>
      <c r="CV570" s="1" t="s">
        <v>4602</v>
      </c>
      <c r="CW570" s="1" t="s">
        <v>4602</v>
      </c>
      <c r="CX570" s="1">
        <v>5</v>
      </c>
      <c r="CY570" s="10">
        <f t="shared" si="56"/>
        <v>2.5</v>
      </c>
      <c r="CZ570" s="3">
        <v>19</v>
      </c>
      <c r="DA570" s="3">
        <v>18.399999999999999</v>
      </c>
      <c r="DB570" s="6">
        <f t="shared" si="57"/>
        <v>10</v>
      </c>
      <c r="DC570" s="9">
        <v>0</v>
      </c>
      <c r="DD570" s="7">
        <v>0</v>
      </c>
      <c r="DE570" s="7">
        <v>0</v>
      </c>
      <c r="DF570" s="1">
        <v>1181</v>
      </c>
      <c r="DG570" s="1">
        <f t="shared" si="58"/>
        <v>1181</v>
      </c>
      <c r="DH570" s="9">
        <f t="shared" si="59"/>
        <v>1</v>
      </c>
      <c r="DI570" s="1">
        <v>94</v>
      </c>
      <c r="DJ570" s="1">
        <f t="shared" si="60"/>
        <v>94</v>
      </c>
      <c r="DK570" s="9">
        <f t="shared" si="61"/>
        <v>1</v>
      </c>
      <c r="DL570" s="4">
        <v>10</v>
      </c>
      <c r="DN570">
        <f>(DL570*InputWeights!$C$7+DB570*InputWeights!$C$6)</f>
        <v>10</v>
      </c>
      <c r="DO570">
        <f>(DD570*InputWeights!$C$12+DE570*InputWeights!$C$10+CU570*InputWeights!$C$11)</f>
        <v>1</v>
      </c>
      <c r="DP570">
        <f>(DC570*InputWeights!$C$18+DK570*InputWeights!$C$16+DH570*InputWeights!$C$15+CY570*InputWeights!$C$17)</f>
        <v>1.35</v>
      </c>
      <c r="DR570">
        <f>DN570*InputWeights!$C$5+DO570*InputWeights!$C$9+DP570*InputWeights!$C$14</f>
        <v>38.4</v>
      </c>
      <c r="DS570">
        <f>((_xlfn.RANK.EQ(DR570,$DR$2:$DR$6635,0))/(COUNT(DR$2:$DR$6635)))*100</f>
        <v>38.524035206499661</v>
      </c>
      <c r="DT570">
        <f t="shared" si="62"/>
        <v>0</v>
      </c>
    </row>
    <row r="571" spans="1:124" x14ac:dyDescent="0.25">
      <c r="A571" s="1" t="s">
        <v>2032</v>
      </c>
      <c r="B571" s="1" t="s">
        <v>108</v>
      </c>
      <c r="C571" s="1" t="s">
        <v>109</v>
      </c>
      <c r="D571" s="1" t="s">
        <v>110</v>
      </c>
      <c r="E571" s="1" t="s">
        <v>950</v>
      </c>
      <c r="F571" s="1">
        <v>1030</v>
      </c>
      <c r="G571" s="1">
        <v>20000400</v>
      </c>
      <c r="H571" s="1">
        <v>0</v>
      </c>
      <c r="I571" s="1">
        <v>1900</v>
      </c>
      <c r="J571" s="1">
        <v>2004</v>
      </c>
      <c r="K571" s="1" t="s">
        <v>183</v>
      </c>
      <c r="L571" s="1" t="s">
        <v>114</v>
      </c>
      <c r="M571" s="1">
        <v>20</v>
      </c>
      <c r="N571" s="1" t="s">
        <v>358</v>
      </c>
      <c r="O571" s="1">
        <v>2</v>
      </c>
      <c r="Q571" s="1" t="s">
        <v>117</v>
      </c>
      <c r="R571" s="1">
        <v>0</v>
      </c>
      <c r="S571" s="1" t="s">
        <v>1141</v>
      </c>
      <c r="T571" s="1">
        <v>273</v>
      </c>
      <c r="V571" s="1">
        <v>10847</v>
      </c>
      <c r="W571" s="1" t="s">
        <v>116</v>
      </c>
      <c r="X571" s="1" t="s">
        <v>117</v>
      </c>
      <c r="Y571" s="1" t="s">
        <v>2035</v>
      </c>
      <c r="AA571" s="1" t="s">
        <v>133</v>
      </c>
      <c r="AC571" s="1" t="s">
        <v>281</v>
      </c>
      <c r="AD571" s="1" t="s">
        <v>2036</v>
      </c>
      <c r="AE571" s="1" t="s">
        <v>274</v>
      </c>
      <c r="AF571" s="1" t="s">
        <v>124</v>
      </c>
      <c r="AG571" s="1" t="s">
        <v>112</v>
      </c>
      <c r="AH571" s="1" t="s">
        <v>124</v>
      </c>
      <c r="AI571" s="1" t="s">
        <v>112</v>
      </c>
      <c r="AJ571" s="1" t="s">
        <v>112</v>
      </c>
      <c r="AK571" s="1" t="s">
        <v>112</v>
      </c>
      <c r="AL571" s="1" t="s">
        <v>701</v>
      </c>
      <c r="AM571" s="1" t="s">
        <v>701</v>
      </c>
      <c r="AN571" s="1" t="s">
        <v>701</v>
      </c>
      <c r="AO571" s="1">
        <v>4622</v>
      </c>
      <c r="AP571" s="1">
        <v>102264</v>
      </c>
      <c r="AQ571" s="1">
        <v>667</v>
      </c>
      <c r="AR571" s="1" t="s">
        <v>110</v>
      </c>
      <c r="AS571" s="1">
        <v>9398</v>
      </c>
      <c r="AT571" s="1">
        <v>10428</v>
      </c>
      <c r="AU571" s="2">
        <v>9398</v>
      </c>
      <c r="AV571" s="2">
        <v>10428</v>
      </c>
      <c r="BB571" s="1" t="s">
        <v>129</v>
      </c>
      <c r="BC571" s="1" t="s">
        <v>247</v>
      </c>
      <c r="BD571" s="1">
        <v>63</v>
      </c>
      <c r="BE571" s="1" t="s">
        <v>131</v>
      </c>
      <c r="BF571" s="1">
        <v>2</v>
      </c>
      <c r="BG571" s="1">
        <v>2</v>
      </c>
      <c r="BH571" s="1">
        <v>2</v>
      </c>
      <c r="BI571" s="1" t="s">
        <v>131</v>
      </c>
      <c r="BJ571" s="1" t="s">
        <v>366</v>
      </c>
      <c r="BK571" s="1" t="s">
        <v>112</v>
      </c>
      <c r="BN571" s="1" t="s">
        <v>133</v>
      </c>
      <c r="BR571" s="1" t="s">
        <v>133</v>
      </c>
      <c r="BU571" s="1" t="s">
        <v>153</v>
      </c>
      <c r="BV571" s="1" t="s">
        <v>116</v>
      </c>
      <c r="BW571" s="1" t="s">
        <v>112</v>
      </c>
      <c r="BX571" s="1">
        <v>0</v>
      </c>
      <c r="BZ571" s="1">
        <v>0</v>
      </c>
      <c r="CA571" s="1">
        <v>1</v>
      </c>
      <c r="CB571" s="1">
        <v>0</v>
      </c>
      <c r="CC571" s="1">
        <v>0</v>
      </c>
      <c r="CD571" s="1" t="s">
        <v>117</v>
      </c>
      <c r="CE571" s="1" t="s">
        <v>117</v>
      </c>
      <c r="CF571" s="1" t="s">
        <v>117</v>
      </c>
      <c r="CG571" s="1" t="s">
        <v>110</v>
      </c>
      <c r="CH571" s="1" t="s">
        <v>110</v>
      </c>
      <c r="CI571" s="1" t="s">
        <v>117</v>
      </c>
      <c r="CJ571" s="1" t="s">
        <v>110</v>
      </c>
      <c r="CK571" s="1" t="s">
        <v>112</v>
      </c>
      <c r="CL571" s="1">
        <v>4</v>
      </c>
      <c r="CM571" s="1">
        <v>0</v>
      </c>
      <c r="CN571" s="1" t="s">
        <v>134</v>
      </c>
      <c r="CO571" s="1" t="s">
        <v>183</v>
      </c>
      <c r="CP571" s="1">
        <v>0</v>
      </c>
      <c r="CR571" s="1" t="s">
        <v>1062</v>
      </c>
      <c r="CS571" s="1" t="s">
        <v>136</v>
      </c>
      <c r="CT571" s="1" t="s">
        <v>136</v>
      </c>
      <c r="CU571" s="8">
        <v>10</v>
      </c>
      <c r="CV571" s="1" t="s">
        <v>2037</v>
      </c>
      <c r="CW571" s="1" t="s">
        <v>2037</v>
      </c>
      <c r="CX571" s="1">
        <v>7</v>
      </c>
      <c r="CY571" s="10">
        <f t="shared" si="56"/>
        <v>1</v>
      </c>
      <c r="CZ571" s="3">
        <v>7.7309000000000001</v>
      </c>
      <c r="DA571" s="3">
        <v>5.0297599999999996</v>
      </c>
      <c r="DB571" s="6">
        <f t="shared" si="57"/>
        <v>2.5</v>
      </c>
      <c r="DC571" s="9">
        <v>0</v>
      </c>
      <c r="DD571" s="7">
        <v>0</v>
      </c>
      <c r="DE571" s="7">
        <v>0</v>
      </c>
      <c r="DF571" s="1">
        <v>10847</v>
      </c>
      <c r="DG571" s="1">
        <f t="shared" si="58"/>
        <v>10847</v>
      </c>
      <c r="DH571" s="9">
        <f t="shared" si="59"/>
        <v>3</v>
      </c>
      <c r="DI571" s="1">
        <v>542</v>
      </c>
      <c r="DJ571" s="1">
        <f t="shared" si="60"/>
        <v>542</v>
      </c>
      <c r="DK571" s="9">
        <f t="shared" si="61"/>
        <v>2</v>
      </c>
      <c r="DL571" s="4">
        <v>10</v>
      </c>
      <c r="DN571">
        <f>(DL571*InputWeights!$C$7+DB571*InputWeights!$C$6)</f>
        <v>6.25</v>
      </c>
      <c r="DO571">
        <f>(DD571*InputWeights!$C$12+DE571*InputWeights!$C$10+CU571*InputWeights!$C$11)</f>
        <v>4</v>
      </c>
      <c r="DP571">
        <f>(DC571*InputWeights!$C$18+DK571*InputWeights!$C$16+DH571*InputWeights!$C$15+CY571*InputWeights!$C$17)</f>
        <v>1.9000000000000001</v>
      </c>
      <c r="DR571">
        <f>DN571*InputWeights!$C$5+DO571*InputWeights!$C$9+DP571*InputWeights!$C$14</f>
        <v>38.35</v>
      </c>
      <c r="DS571">
        <f>((_xlfn.RANK.EQ(DR571,$DR$2:$DR$6635,0))/(COUNT(DR$2:$DR$6635)))*100</f>
        <v>38.591740013540957</v>
      </c>
      <c r="DT571">
        <f t="shared" si="62"/>
        <v>0</v>
      </c>
    </row>
    <row r="572" spans="1:124" x14ac:dyDescent="0.25">
      <c r="A572" s="1" t="s">
        <v>2075</v>
      </c>
      <c r="B572" s="1" t="s">
        <v>108</v>
      </c>
      <c r="C572" s="1" t="s">
        <v>109</v>
      </c>
      <c r="D572" s="1" t="s">
        <v>110</v>
      </c>
      <c r="E572" s="1" t="s">
        <v>202</v>
      </c>
      <c r="F572" s="1">
        <v>677</v>
      </c>
      <c r="G572" s="1">
        <v>20000200</v>
      </c>
      <c r="H572" s="1">
        <v>250</v>
      </c>
      <c r="I572" s="1">
        <v>2015</v>
      </c>
      <c r="J572" s="1">
        <v>2015</v>
      </c>
      <c r="K572" s="1" t="s">
        <v>139</v>
      </c>
      <c r="L572" s="1" t="s">
        <v>110</v>
      </c>
      <c r="M572" s="1">
        <v>30</v>
      </c>
      <c r="N572" s="1" t="s">
        <v>113</v>
      </c>
      <c r="O572" s="1">
        <v>1</v>
      </c>
      <c r="Q572" s="1" t="s">
        <v>117</v>
      </c>
      <c r="R572" s="1">
        <v>0</v>
      </c>
      <c r="T572" s="1">
        <v>0</v>
      </c>
      <c r="V572" s="1">
        <v>9453</v>
      </c>
      <c r="W572" s="1" t="s">
        <v>110</v>
      </c>
      <c r="X572" s="1" t="s">
        <v>117</v>
      </c>
      <c r="Y572" s="1" t="s">
        <v>2078</v>
      </c>
      <c r="AA572" s="1" t="s">
        <v>133</v>
      </c>
      <c r="AE572" s="1" t="s">
        <v>426</v>
      </c>
      <c r="AF572" s="1" t="s">
        <v>124</v>
      </c>
      <c r="AG572" s="1" t="s">
        <v>125</v>
      </c>
      <c r="AH572" s="1" t="s">
        <v>124</v>
      </c>
      <c r="AI572" s="1" t="s">
        <v>112</v>
      </c>
      <c r="AJ572" s="1" t="s">
        <v>112</v>
      </c>
      <c r="AK572" s="1" t="s">
        <v>125</v>
      </c>
      <c r="AL572" s="1" t="s">
        <v>204</v>
      </c>
      <c r="AM572" s="1" t="s">
        <v>204</v>
      </c>
      <c r="AN572" s="1" t="s">
        <v>204</v>
      </c>
      <c r="AO572" s="1">
        <v>4835</v>
      </c>
      <c r="AP572" s="1">
        <v>102264</v>
      </c>
      <c r="AQ572" s="1">
        <v>37190</v>
      </c>
      <c r="AR572" s="1" t="s">
        <v>110</v>
      </c>
      <c r="AS572" s="1">
        <v>0</v>
      </c>
      <c r="AT572" s="1">
        <v>677</v>
      </c>
      <c r="AU572" s="2">
        <v>517</v>
      </c>
      <c r="AV572" s="2">
        <v>1194</v>
      </c>
      <c r="BB572" s="1" t="s">
        <v>129</v>
      </c>
      <c r="BC572" s="1" t="s">
        <v>704</v>
      </c>
      <c r="BD572" s="1">
        <v>0</v>
      </c>
      <c r="BE572" s="1" t="s">
        <v>131</v>
      </c>
      <c r="BF572" s="1">
        <v>2</v>
      </c>
      <c r="BG572" s="1">
        <v>0</v>
      </c>
      <c r="BH572" s="1">
        <v>2</v>
      </c>
      <c r="BK572" s="1" t="s">
        <v>112</v>
      </c>
      <c r="BN572" s="1" t="s">
        <v>133</v>
      </c>
      <c r="BR572" s="1" t="s">
        <v>133</v>
      </c>
      <c r="BU572" s="1" t="s">
        <v>139</v>
      </c>
      <c r="BV572" s="1" t="s">
        <v>114</v>
      </c>
      <c r="BX572" s="1">
        <v>0</v>
      </c>
      <c r="BZ572" s="1">
        <v>1</v>
      </c>
      <c r="CA572" s="1">
        <v>1</v>
      </c>
      <c r="CB572" s="1">
        <v>0</v>
      </c>
      <c r="CC572" s="1">
        <v>0</v>
      </c>
      <c r="CD572" s="1" t="s">
        <v>117</v>
      </c>
      <c r="CE572" s="1" t="s">
        <v>117</v>
      </c>
      <c r="CF572" s="1" t="s">
        <v>110</v>
      </c>
      <c r="CG572" s="1" t="s">
        <v>117</v>
      </c>
      <c r="CH572" s="1" t="s">
        <v>114</v>
      </c>
      <c r="CI572" s="1" t="s">
        <v>117</v>
      </c>
      <c r="CJ572" s="1" t="s">
        <v>110</v>
      </c>
      <c r="CK572" s="1" t="s">
        <v>112</v>
      </c>
      <c r="CL572" s="1">
        <v>0</v>
      </c>
      <c r="CM572" s="1">
        <v>0</v>
      </c>
      <c r="CN572" s="1" t="s">
        <v>155</v>
      </c>
      <c r="CP572" s="1">
        <v>0</v>
      </c>
      <c r="CR572" s="1" t="s">
        <v>144</v>
      </c>
      <c r="CS572" s="1" t="s">
        <v>418</v>
      </c>
      <c r="CT572" s="1" t="s">
        <v>136</v>
      </c>
      <c r="CU572" s="8">
        <v>10</v>
      </c>
      <c r="CV572" s="1" t="s">
        <v>2079</v>
      </c>
      <c r="CW572" s="1" t="s">
        <v>2079</v>
      </c>
      <c r="CX572" s="1">
        <v>1</v>
      </c>
      <c r="CY572" s="10">
        <f t="shared" si="56"/>
        <v>10</v>
      </c>
      <c r="CZ572" s="3">
        <v>14.3</v>
      </c>
      <c r="DA572" s="3">
        <v>0</v>
      </c>
      <c r="DB572" s="6">
        <f t="shared" si="57"/>
        <v>1</v>
      </c>
      <c r="DC572" s="9">
        <v>10</v>
      </c>
      <c r="DF572" s="1">
        <v>9453</v>
      </c>
      <c r="DG572" s="1">
        <f t="shared" si="58"/>
        <v>18906</v>
      </c>
      <c r="DH572" s="9">
        <f t="shared" si="59"/>
        <v>4</v>
      </c>
      <c r="DI572" s="1">
        <v>662</v>
      </c>
      <c r="DJ572" s="1">
        <f t="shared" si="60"/>
        <v>1324</v>
      </c>
      <c r="DK572" s="9">
        <f t="shared" si="61"/>
        <v>3</v>
      </c>
      <c r="DN572">
        <f>(DL572*InputWeights!$C$7+DB572*InputWeights!$C$6)</f>
        <v>0.5</v>
      </c>
      <c r="DO572">
        <f>(DD572*InputWeights!$C$12+DE572*InputWeights!$C$10+CU572*InputWeights!$C$11)</f>
        <v>4</v>
      </c>
      <c r="DP572">
        <f>(DC572*InputWeights!$C$18+DK572*InputWeights!$C$16+DH572*InputWeights!$C$15+CY572*InputWeights!$C$17)</f>
        <v>6.2</v>
      </c>
      <c r="DR572">
        <f>DN572*InputWeights!$C$5+DO572*InputWeights!$C$9+DP572*InputWeights!$C$14</f>
        <v>38.299999999999997</v>
      </c>
      <c r="DS572">
        <f>((_xlfn.RANK.EQ(DR572,$DR$2:$DR$6635,0))/(COUNT(DR$2:$DR$6635)))*100</f>
        <v>38.659444820582259</v>
      </c>
      <c r="DT572">
        <f t="shared" si="62"/>
        <v>0</v>
      </c>
    </row>
    <row r="573" spans="1:124" x14ac:dyDescent="0.25">
      <c r="A573" s="1" t="s">
        <v>4342</v>
      </c>
      <c r="B573" s="1" t="s">
        <v>3684</v>
      </c>
      <c r="C573" s="1" t="s">
        <v>3685</v>
      </c>
      <c r="D573" s="1" t="s">
        <v>110</v>
      </c>
      <c r="E573" s="1" t="s">
        <v>472</v>
      </c>
      <c r="F573" s="1">
        <v>2890</v>
      </c>
      <c r="G573" s="1">
        <v>410020900</v>
      </c>
      <c r="H573" s="1">
        <v>0</v>
      </c>
      <c r="I573" s="1">
        <v>1936</v>
      </c>
      <c r="J573" s="1">
        <v>2003</v>
      </c>
      <c r="K573" s="1" t="s">
        <v>112</v>
      </c>
      <c r="L573" s="1" t="s">
        <v>110</v>
      </c>
      <c r="M573" s="1">
        <v>25</v>
      </c>
      <c r="N573" s="1" t="s">
        <v>177</v>
      </c>
      <c r="O573" s="1">
        <v>2</v>
      </c>
      <c r="Q573" s="1" t="s">
        <v>110</v>
      </c>
      <c r="R573" s="1">
        <v>1</v>
      </c>
      <c r="S573" s="1" t="s">
        <v>4103</v>
      </c>
      <c r="T573" s="1">
        <v>49</v>
      </c>
      <c r="V573" s="1">
        <v>6392</v>
      </c>
      <c r="W573" s="1" t="s">
        <v>116</v>
      </c>
      <c r="X573" s="1" t="s">
        <v>117</v>
      </c>
      <c r="Y573" s="1" t="s">
        <v>4277</v>
      </c>
      <c r="AA573" s="1" t="s">
        <v>133</v>
      </c>
      <c r="AC573" s="1" t="s">
        <v>4367</v>
      </c>
      <c r="AD573" s="1" t="s">
        <v>160</v>
      </c>
      <c r="AE573" s="1" t="s">
        <v>3734</v>
      </c>
      <c r="AF573" s="1" t="s">
        <v>116</v>
      </c>
      <c r="AG573" s="1" t="s">
        <v>112</v>
      </c>
      <c r="AH573" s="1" t="s">
        <v>124</v>
      </c>
      <c r="AI573" s="1" t="s">
        <v>112</v>
      </c>
      <c r="AJ573" s="1" t="s">
        <v>112</v>
      </c>
      <c r="AK573" s="1" t="s">
        <v>112</v>
      </c>
      <c r="AL573" s="1" t="s">
        <v>467</v>
      </c>
      <c r="AM573" s="1" t="s">
        <v>4372</v>
      </c>
      <c r="AN573" s="1" t="s">
        <v>4368</v>
      </c>
      <c r="AO573" s="1">
        <v>70071</v>
      </c>
      <c r="AP573" s="1">
        <v>102264</v>
      </c>
      <c r="AQ573" s="1">
        <v>41110</v>
      </c>
      <c r="AR573" s="1" t="s">
        <v>110</v>
      </c>
      <c r="AS573" s="1">
        <v>15901</v>
      </c>
      <c r="AT573" s="1">
        <v>18791</v>
      </c>
      <c r="AU573" s="2">
        <v>15901</v>
      </c>
      <c r="AV573" s="2">
        <v>18791</v>
      </c>
      <c r="BB573" s="1" t="s">
        <v>129</v>
      </c>
      <c r="BC573" s="1" t="s">
        <v>180</v>
      </c>
      <c r="BD573" s="1">
        <v>90</v>
      </c>
      <c r="BE573" s="1" t="s">
        <v>131</v>
      </c>
      <c r="BF573" s="1">
        <v>1</v>
      </c>
      <c r="BG573" s="1">
        <v>1</v>
      </c>
      <c r="BH573" s="1">
        <v>1</v>
      </c>
      <c r="BJ573" s="1" t="s">
        <v>182</v>
      </c>
      <c r="BK573" s="1" t="s">
        <v>112</v>
      </c>
      <c r="BN573" s="1" t="s">
        <v>133</v>
      </c>
      <c r="BR573" s="1" t="s">
        <v>133</v>
      </c>
      <c r="BU573" s="1" t="s">
        <v>112</v>
      </c>
      <c r="BV573" s="1" t="s">
        <v>116</v>
      </c>
      <c r="BW573" s="1" t="s">
        <v>112</v>
      </c>
      <c r="BX573" s="1">
        <v>1</v>
      </c>
      <c r="BZ573" s="1">
        <v>0</v>
      </c>
      <c r="CA573" s="1">
        <v>1</v>
      </c>
      <c r="CB573" s="1">
        <v>0</v>
      </c>
      <c r="CC573" s="1">
        <v>0</v>
      </c>
      <c r="CD573" s="1" t="s">
        <v>110</v>
      </c>
      <c r="CE573" s="1" t="s">
        <v>110</v>
      </c>
      <c r="CF573" s="1" t="s">
        <v>110</v>
      </c>
      <c r="CG573" s="1" t="s">
        <v>117</v>
      </c>
      <c r="CH573" s="1" t="s">
        <v>114</v>
      </c>
      <c r="CI573" s="1" t="s">
        <v>117</v>
      </c>
      <c r="CJ573" s="1" t="s">
        <v>117</v>
      </c>
      <c r="CK573" s="1" t="s">
        <v>125</v>
      </c>
      <c r="CL573" s="1">
        <v>4</v>
      </c>
      <c r="CM573" s="1">
        <v>0</v>
      </c>
      <c r="CN573" s="1" t="s">
        <v>142</v>
      </c>
      <c r="CO573" s="1" t="s">
        <v>183</v>
      </c>
      <c r="CP573" s="1">
        <v>0</v>
      </c>
      <c r="CQ573" s="1" t="s">
        <v>143</v>
      </c>
      <c r="CR573" s="1" t="s">
        <v>143</v>
      </c>
      <c r="CS573" s="1" t="s">
        <v>215</v>
      </c>
      <c r="CT573" s="1" t="s">
        <v>156</v>
      </c>
      <c r="CU573" s="8">
        <v>5</v>
      </c>
      <c r="CV573" s="1" t="s">
        <v>4373</v>
      </c>
      <c r="CW573" s="1" t="s">
        <v>4373</v>
      </c>
      <c r="CX573" s="1">
        <v>4</v>
      </c>
      <c r="CY573" s="10">
        <f t="shared" si="56"/>
        <v>2.5</v>
      </c>
      <c r="CZ573" s="3">
        <v>5.7</v>
      </c>
      <c r="DA573" s="3">
        <v>3.1</v>
      </c>
      <c r="DB573" s="6">
        <f t="shared" si="57"/>
        <v>2.5</v>
      </c>
      <c r="DC573" s="9">
        <v>10</v>
      </c>
      <c r="DD573" s="7">
        <v>0</v>
      </c>
      <c r="DE573" s="7">
        <v>0</v>
      </c>
      <c r="DF573" s="1">
        <v>6392</v>
      </c>
      <c r="DG573" s="1">
        <f t="shared" si="58"/>
        <v>12784</v>
      </c>
      <c r="DH573" s="9">
        <f t="shared" si="59"/>
        <v>3</v>
      </c>
      <c r="DI573" s="1">
        <v>447</v>
      </c>
      <c r="DJ573" s="1">
        <f t="shared" si="60"/>
        <v>894</v>
      </c>
      <c r="DK573" s="9">
        <f t="shared" si="61"/>
        <v>2</v>
      </c>
      <c r="DL573" s="4">
        <v>10</v>
      </c>
      <c r="DN573">
        <f>(DL573*InputWeights!$C$7+DB573*InputWeights!$C$6)</f>
        <v>6.25</v>
      </c>
      <c r="DO573">
        <f>(DD573*InputWeights!$C$12+DE573*InputWeights!$C$10+CU573*InputWeights!$C$11)</f>
        <v>2</v>
      </c>
      <c r="DP573">
        <f>(DC573*InputWeights!$C$18+DK573*InputWeights!$C$16+DH573*InputWeights!$C$15+CY573*InputWeights!$C$17)</f>
        <v>3.35</v>
      </c>
      <c r="DR573">
        <f>DN573*InputWeights!$C$5+DO573*InputWeights!$C$9+DP573*InputWeights!$C$14</f>
        <v>38.15</v>
      </c>
      <c r="DS573">
        <f>((_xlfn.RANK.EQ(DR573,$DR$2:$DR$6635,0))/(COUNT(DR$2:$DR$6635)))*100</f>
        <v>38.727149627623561</v>
      </c>
      <c r="DT573">
        <f t="shared" si="62"/>
        <v>0</v>
      </c>
    </row>
    <row r="574" spans="1:124" x14ac:dyDescent="0.25">
      <c r="A574" s="1" t="s">
        <v>420</v>
      </c>
      <c r="B574" s="1" t="s">
        <v>108</v>
      </c>
      <c r="C574" s="1" t="s">
        <v>109</v>
      </c>
      <c r="D574" s="1" t="s">
        <v>110</v>
      </c>
      <c r="E574" s="1" t="s">
        <v>191</v>
      </c>
      <c r="F574" s="1">
        <v>1983</v>
      </c>
      <c r="G574" s="1">
        <v>6300</v>
      </c>
      <c r="H574" s="1">
        <v>0</v>
      </c>
      <c r="I574" s="1">
        <v>1900</v>
      </c>
      <c r="J574" s="1">
        <v>2016</v>
      </c>
      <c r="K574" s="1" t="s">
        <v>183</v>
      </c>
      <c r="L574" s="1" t="s">
        <v>114</v>
      </c>
      <c r="M574" s="1">
        <v>33</v>
      </c>
      <c r="N574" s="1" t="s">
        <v>358</v>
      </c>
      <c r="O574" s="1">
        <v>2</v>
      </c>
      <c r="P574" s="1" t="s">
        <v>112</v>
      </c>
      <c r="Q574" s="1" t="s">
        <v>117</v>
      </c>
      <c r="R574" s="1">
        <v>0</v>
      </c>
      <c r="S574" s="1" t="s">
        <v>421</v>
      </c>
      <c r="T574" s="1">
        <v>147</v>
      </c>
      <c r="V574" s="1">
        <v>11421</v>
      </c>
      <c r="W574" s="1" t="s">
        <v>116</v>
      </c>
      <c r="X574" s="1" t="s">
        <v>117</v>
      </c>
      <c r="Y574" s="1" t="s">
        <v>444</v>
      </c>
      <c r="Z574" s="1" t="s">
        <v>119</v>
      </c>
      <c r="AA574" s="1" t="s">
        <v>423</v>
      </c>
      <c r="AC574" s="1" t="s">
        <v>445</v>
      </c>
      <c r="AD574" s="1" t="s">
        <v>446</v>
      </c>
      <c r="AE574" s="1" t="s">
        <v>340</v>
      </c>
      <c r="AF574" s="1" t="s">
        <v>124</v>
      </c>
      <c r="AG574" s="1" t="s">
        <v>112</v>
      </c>
      <c r="AH574" s="1" t="s">
        <v>124</v>
      </c>
      <c r="AI574" s="1" t="s">
        <v>112</v>
      </c>
      <c r="AJ574" s="1" t="s">
        <v>112</v>
      </c>
      <c r="AK574" s="1" t="s">
        <v>112</v>
      </c>
      <c r="AL574" s="1" t="s">
        <v>178</v>
      </c>
      <c r="AM574" s="1" t="s">
        <v>447</v>
      </c>
      <c r="AN574" s="1" t="s">
        <v>448</v>
      </c>
      <c r="AO574" s="1">
        <v>1756</v>
      </c>
      <c r="AP574" s="1">
        <v>102264</v>
      </c>
      <c r="AQ574" s="1">
        <v>158</v>
      </c>
      <c r="AR574" s="1" t="s">
        <v>110</v>
      </c>
      <c r="AS574" s="1">
        <v>47582</v>
      </c>
      <c r="AT574" s="1">
        <v>49565</v>
      </c>
      <c r="AU574" s="2">
        <v>47582</v>
      </c>
      <c r="AV574" s="2">
        <v>49565</v>
      </c>
      <c r="BB574" s="1" t="s">
        <v>129</v>
      </c>
      <c r="BC574" s="1" t="s">
        <v>331</v>
      </c>
      <c r="BD574" s="1">
        <v>75</v>
      </c>
      <c r="BE574" s="1" t="s">
        <v>131</v>
      </c>
      <c r="BF574" s="1">
        <v>0</v>
      </c>
      <c r="BG574" s="1">
        <v>3</v>
      </c>
      <c r="BH574" s="1">
        <v>3</v>
      </c>
      <c r="BI574" s="1" t="s">
        <v>181</v>
      </c>
      <c r="BJ574" s="1" t="s">
        <v>182</v>
      </c>
      <c r="BK574" s="1" t="s">
        <v>112</v>
      </c>
      <c r="BN574" s="1" t="s">
        <v>133</v>
      </c>
      <c r="BR574" s="1" t="s">
        <v>133</v>
      </c>
      <c r="BU574" s="1" t="s">
        <v>153</v>
      </c>
      <c r="BV574" s="1" t="s">
        <v>116</v>
      </c>
      <c r="BW574" s="1" t="s">
        <v>112</v>
      </c>
      <c r="BX574" s="1">
        <v>0</v>
      </c>
      <c r="BZ574" s="1">
        <v>0</v>
      </c>
      <c r="CA574" s="1">
        <v>1</v>
      </c>
      <c r="CB574" s="1">
        <v>0</v>
      </c>
      <c r="CC574" s="1">
        <v>0</v>
      </c>
      <c r="CD574" s="1" t="s">
        <v>117</v>
      </c>
      <c r="CE574" s="1" t="s">
        <v>117</v>
      </c>
      <c r="CF574" s="1" t="s">
        <v>110</v>
      </c>
      <c r="CG574" s="1" t="s">
        <v>117</v>
      </c>
      <c r="CH574" s="1" t="s">
        <v>117</v>
      </c>
      <c r="CI574" s="1" t="s">
        <v>117</v>
      </c>
      <c r="CJ574" s="1" t="s">
        <v>117</v>
      </c>
      <c r="CK574" s="1" t="s">
        <v>112</v>
      </c>
      <c r="CL574" s="1">
        <v>6</v>
      </c>
      <c r="CM574" s="1">
        <v>4</v>
      </c>
      <c r="CN574" s="1" t="s">
        <v>142</v>
      </c>
      <c r="CO574" s="1" t="s">
        <v>183</v>
      </c>
      <c r="CP574" s="1">
        <v>0</v>
      </c>
      <c r="CQ574" s="1" t="s">
        <v>143</v>
      </c>
      <c r="CR574" s="1" t="s">
        <v>143</v>
      </c>
      <c r="CS574" s="1" t="s">
        <v>156</v>
      </c>
      <c r="CT574" s="1" t="s">
        <v>184</v>
      </c>
      <c r="CU574" s="8">
        <v>7.5</v>
      </c>
      <c r="CV574" s="1" t="s">
        <v>449</v>
      </c>
      <c r="CW574" s="1" t="s">
        <v>449</v>
      </c>
      <c r="CX574" s="1">
        <v>4</v>
      </c>
      <c r="CY574" s="10">
        <f t="shared" si="56"/>
        <v>2.5</v>
      </c>
      <c r="CZ574" s="3">
        <v>1.0929</v>
      </c>
      <c r="DA574" s="3">
        <v>0.56308000000000002</v>
      </c>
      <c r="DB574" s="6">
        <f t="shared" si="57"/>
        <v>1</v>
      </c>
      <c r="DC574" s="9">
        <v>10</v>
      </c>
      <c r="DD574" s="7">
        <v>0</v>
      </c>
      <c r="DE574" s="7">
        <v>0</v>
      </c>
      <c r="DF574" s="1">
        <v>11421</v>
      </c>
      <c r="DG574" s="1">
        <f t="shared" si="58"/>
        <v>11421</v>
      </c>
      <c r="DH574" s="9">
        <f t="shared" si="59"/>
        <v>3</v>
      </c>
      <c r="DI574" s="1">
        <v>343</v>
      </c>
      <c r="DJ574" s="1">
        <f t="shared" si="60"/>
        <v>343</v>
      </c>
      <c r="DK574" s="9">
        <f t="shared" si="61"/>
        <v>1</v>
      </c>
      <c r="DL574" s="4">
        <v>10</v>
      </c>
      <c r="DN574">
        <f>(DL574*InputWeights!$C$7+DB574*InputWeights!$C$6)</f>
        <v>5.5</v>
      </c>
      <c r="DO574">
        <f>(DD574*InputWeights!$C$12+DE574*InputWeights!$C$10+CU574*InputWeights!$C$11)</f>
        <v>3</v>
      </c>
      <c r="DP574">
        <f>(DC574*InputWeights!$C$18+DK574*InputWeights!$C$16+DH574*InputWeights!$C$15+CY574*InputWeights!$C$17)</f>
        <v>3.1500000000000004</v>
      </c>
      <c r="DR574">
        <f>DN574*InputWeights!$C$5+DO574*InputWeights!$C$9+DP574*InputWeights!$C$14</f>
        <v>38.1</v>
      </c>
      <c r="DS574">
        <f>((_xlfn.RANK.EQ(DR574,$DR$2:$DR$6635,0))/(COUNT(DR$2:$DR$6635)))*100</f>
        <v>38.794854434664863</v>
      </c>
      <c r="DT574">
        <f t="shared" si="62"/>
        <v>0</v>
      </c>
    </row>
    <row r="575" spans="1:124" x14ac:dyDescent="0.25">
      <c r="A575" s="1" t="s">
        <v>1698</v>
      </c>
      <c r="B575" s="1" t="s">
        <v>108</v>
      </c>
      <c r="C575" s="1" t="s">
        <v>109</v>
      </c>
      <c r="D575" s="1" t="s">
        <v>110</v>
      </c>
      <c r="E575" s="1" t="s">
        <v>420</v>
      </c>
      <c r="F575" s="1">
        <v>3749</v>
      </c>
      <c r="G575" s="1">
        <v>20000600</v>
      </c>
      <c r="H575" s="1">
        <v>10</v>
      </c>
      <c r="I575" s="1">
        <v>1985</v>
      </c>
      <c r="J575" s="1">
        <v>2016</v>
      </c>
      <c r="K575" s="1" t="s">
        <v>183</v>
      </c>
      <c r="L575" s="1" t="s">
        <v>114</v>
      </c>
      <c r="M575" s="1">
        <v>20</v>
      </c>
      <c r="N575" s="1" t="s">
        <v>229</v>
      </c>
      <c r="O575" s="1">
        <v>2</v>
      </c>
      <c r="Q575" s="1" t="s">
        <v>117</v>
      </c>
      <c r="R575" s="1">
        <v>0</v>
      </c>
      <c r="S575" s="1" t="s">
        <v>1666</v>
      </c>
      <c r="T575" s="1">
        <v>138</v>
      </c>
      <c r="V575" s="1">
        <v>2733</v>
      </c>
      <c r="W575" s="1" t="s">
        <v>116</v>
      </c>
      <c r="X575" s="1" t="s">
        <v>117</v>
      </c>
      <c r="Y575" s="1" t="s">
        <v>1706</v>
      </c>
      <c r="AA575" s="1" t="s">
        <v>133</v>
      </c>
      <c r="AC575" s="1" t="s">
        <v>1707</v>
      </c>
      <c r="AD575" s="1" t="s">
        <v>444</v>
      </c>
      <c r="AE575" s="1" t="s">
        <v>426</v>
      </c>
      <c r="AF575" s="1" t="s">
        <v>124</v>
      </c>
      <c r="AG575" s="1" t="s">
        <v>112</v>
      </c>
      <c r="AH575" s="1" t="s">
        <v>124</v>
      </c>
      <c r="AI575" s="1" t="s">
        <v>112</v>
      </c>
      <c r="AJ575" s="1" t="s">
        <v>112</v>
      </c>
      <c r="AK575" s="1" t="s">
        <v>112</v>
      </c>
      <c r="AL575" s="1" t="s">
        <v>457</v>
      </c>
      <c r="AM575" s="1" t="s">
        <v>457</v>
      </c>
      <c r="AN575" s="1" t="s">
        <v>457</v>
      </c>
      <c r="AO575" s="1">
        <v>3740</v>
      </c>
      <c r="AP575" s="1">
        <v>102264</v>
      </c>
      <c r="AQ575" s="1">
        <v>459</v>
      </c>
      <c r="AR575" s="1" t="s">
        <v>110</v>
      </c>
      <c r="AS575" s="1">
        <v>7283</v>
      </c>
      <c r="AT575" s="1">
        <v>11032</v>
      </c>
      <c r="AU575" s="2">
        <v>14867</v>
      </c>
      <c r="AV575" s="2">
        <v>18616</v>
      </c>
      <c r="BB575" s="1" t="s">
        <v>129</v>
      </c>
      <c r="BC575" s="1" t="s">
        <v>331</v>
      </c>
      <c r="BD575" s="1">
        <v>89</v>
      </c>
      <c r="BE575" s="1" t="s">
        <v>131</v>
      </c>
      <c r="BF575" s="1">
        <v>2</v>
      </c>
      <c r="BG575" s="1">
        <v>2</v>
      </c>
      <c r="BH575" s="1">
        <v>2</v>
      </c>
      <c r="BI575" s="1" t="s">
        <v>183</v>
      </c>
      <c r="BJ575" s="1" t="s">
        <v>366</v>
      </c>
      <c r="BK575" s="1" t="s">
        <v>112</v>
      </c>
      <c r="BN575" s="1" t="s">
        <v>133</v>
      </c>
      <c r="BR575" s="1" t="s">
        <v>133</v>
      </c>
      <c r="BU575" s="1" t="s">
        <v>153</v>
      </c>
      <c r="BV575" s="1" t="s">
        <v>116</v>
      </c>
      <c r="BW575" s="1" t="s">
        <v>112</v>
      </c>
      <c r="BX575" s="1">
        <v>0</v>
      </c>
      <c r="BZ575" s="1">
        <v>0</v>
      </c>
      <c r="CA575" s="1">
        <v>1</v>
      </c>
      <c r="CB575" s="1">
        <v>0</v>
      </c>
      <c r="CC575" s="1">
        <v>0</v>
      </c>
      <c r="CD575" s="1" t="s">
        <v>117</v>
      </c>
      <c r="CE575" s="1" t="s">
        <v>117</v>
      </c>
      <c r="CF575" s="1" t="s">
        <v>110</v>
      </c>
      <c r="CG575" s="1" t="s">
        <v>110</v>
      </c>
      <c r="CH575" s="1" t="s">
        <v>117</v>
      </c>
      <c r="CI575" s="1" t="s">
        <v>117</v>
      </c>
      <c r="CJ575" s="1" t="s">
        <v>117</v>
      </c>
      <c r="CK575" s="1" t="s">
        <v>112</v>
      </c>
      <c r="CL575" s="1">
        <v>11</v>
      </c>
      <c r="CM575" s="1">
        <v>4</v>
      </c>
      <c r="CN575" s="1" t="s">
        <v>142</v>
      </c>
      <c r="CO575" s="1" t="s">
        <v>183</v>
      </c>
      <c r="CP575" s="1">
        <v>0</v>
      </c>
      <c r="CQ575" s="1" t="s">
        <v>135</v>
      </c>
      <c r="CR575" s="1" t="s">
        <v>135</v>
      </c>
      <c r="CS575" s="1" t="s">
        <v>156</v>
      </c>
      <c r="CT575" s="1" t="s">
        <v>156</v>
      </c>
      <c r="CU575" s="8">
        <v>5</v>
      </c>
      <c r="CV575" s="1" t="s">
        <v>1708</v>
      </c>
      <c r="CW575" s="1" t="s">
        <v>1708</v>
      </c>
      <c r="CX575" s="1">
        <v>7</v>
      </c>
      <c r="CY575" s="10">
        <f t="shared" si="56"/>
        <v>1</v>
      </c>
      <c r="CZ575" s="3">
        <v>10</v>
      </c>
      <c r="DA575" s="3">
        <v>0</v>
      </c>
      <c r="DB575" s="6">
        <f t="shared" si="57"/>
        <v>1</v>
      </c>
      <c r="DC575" s="9">
        <v>0</v>
      </c>
      <c r="DD575" s="7">
        <v>0</v>
      </c>
      <c r="DE575" s="7">
        <v>10</v>
      </c>
      <c r="DF575" s="1">
        <v>2733</v>
      </c>
      <c r="DG575" s="1">
        <f t="shared" si="58"/>
        <v>2733</v>
      </c>
      <c r="DH575" s="9">
        <f t="shared" si="59"/>
        <v>1</v>
      </c>
      <c r="DI575" s="1">
        <v>61</v>
      </c>
      <c r="DJ575" s="1">
        <f t="shared" si="60"/>
        <v>61</v>
      </c>
      <c r="DK575" s="9">
        <f t="shared" si="61"/>
        <v>1</v>
      </c>
      <c r="DL575" s="4">
        <v>10</v>
      </c>
      <c r="DN575">
        <f>(DL575*InputWeights!$C$7+DB575*InputWeights!$C$6)</f>
        <v>5.5</v>
      </c>
      <c r="DO575">
        <f>(DD575*InputWeights!$C$12+DE575*InputWeights!$C$10+CU575*InputWeights!$C$11)</f>
        <v>6</v>
      </c>
      <c r="DP575">
        <f>(DC575*InputWeights!$C$18+DK575*InputWeights!$C$16+DH575*InputWeights!$C$15+CY575*InputWeights!$C$17)</f>
        <v>0.90000000000000013</v>
      </c>
      <c r="DR575">
        <f>DN575*InputWeights!$C$5+DO575*InputWeights!$C$9+DP575*InputWeights!$C$14</f>
        <v>38.1</v>
      </c>
      <c r="DS575">
        <f>((_xlfn.RANK.EQ(DR575,$DR$2:$DR$6635,0))/(COUNT(DR$2:$DR$6635)))*100</f>
        <v>38.794854434664863</v>
      </c>
      <c r="DT575">
        <f t="shared" si="62"/>
        <v>0</v>
      </c>
    </row>
    <row r="576" spans="1:124" x14ac:dyDescent="0.25">
      <c r="A576" s="1" t="s">
        <v>1628</v>
      </c>
      <c r="B576" s="1" t="s">
        <v>3684</v>
      </c>
      <c r="C576" s="1" t="s">
        <v>3685</v>
      </c>
      <c r="D576" s="1" t="s">
        <v>110</v>
      </c>
      <c r="E576" s="1" t="s">
        <v>411</v>
      </c>
      <c r="F576" s="1">
        <v>14</v>
      </c>
      <c r="G576" s="1">
        <v>410029500</v>
      </c>
      <c r="H576" s="1">
        <v>0</v>
      </c>
      <c r="I576" s="1">
        <v>1971</v>
      </c>
      <c r="J576" s="1">
        <v>1979</v>
      </c>
      <c r="K576" s="1" t="s">
        <v>183</v>
      </c>
      <c r="L576" s="1" t="s">
        <v>114</v>
      </c>
      <c r="M576" s="1">
        <v>18</v>
      </c>
      <c r="N576" s="1" t="s">
        <v>229</v>
      </c>
      <c r="O576" s="1">
        <v>2</v>
      </c>
      <c r="P576" s="1" t="s">
        <v>112</v>
      </c>
      <c r="Q576" s="1" t="s">
        <v>117</v>
      </c>
      <c r="R576" s="1">
        <v>0</v>
      </c>
      <c r="S576" s="1" t="s">
        <v>4587</v>
      </c>
      <c r="T576" s="1">
        <v>0</v>
      </c>
      <c r="V576" s="1">
        <v>102</v>
      </c>
      <c r="W576" s="1" t="s">
        <v>116</v>
      </c>
      <c r="X576" s="1" t="s">
        <v>117</v>
      </c>
      <c r="Y576" s="1" t="s">
        <v>951</v>
      </c>
      <c r="AA576" s="1" t="s">
        <v>133</v>
      </c>
      <c r="AC576" s="1" t="s">
        <v>951</v>
      </c>
      <c r="AD576" s="1" t="s">
        <v>160</v>
      </c>
      <c r="AE576" s="1" t="s">
        <v>123</v>
      </c>
      <c r="AF576" s="1" t="s">
        <v>110</v>
      </c>
      <c r="AG576" s="1" t="s">
        <v>112</v>
      </c>
      <c r="AH576" s="1" t="s">
        <v>124</v>
      </c>
      <c r="AI576" s="1" t="s">
        <v>112</v>
      </c>
      <c r="AJ576" s="1" t="s">
        <v>112</v>
      </c>
      <c r="AK576" s="1" t="s">
        <v>112</v>
      </c>
      <c r="AL576" s="1" t="s">
        <v>416</v>
      </c>
      <c r="AM576" s="1" t="s">
        <v>416</v>
      </c>
      <c r="AN576" s="1" t="s">
        <v>416</v>
      </c>
      <c r="AO576" s="1">
        <v>70661</v>
      </c>
      <c r="AP576" s="1">
        <v>102264</v>
      </c>
      <c r="AQ576" s="1">
        <v>7133</v>
      </c>
      <c r="AR576" s="1" t="s">
        <v>110</v>
      </c>
      <c r="AS576" s="1">
        <v>0</v>
      </c>
      <c r="AT576" s="1">
        <v>14</v>
      </c>
      <c r="AU576" s="2">
        <v>0</v>
      </c>
      <c r="AV576" s="2">
        <v>14</v>
      </c>
      <c r="BB576" s="1" t="s">
        <v>129</v>
      </c>
      <c r="BC576" s="1" t="s">
        <v>180</v>
      </c>
      <c r="BD576" s="1">
        <v>0</v>
      </c>
      <c r="BE576" s="1" t="s">
        <v>131</v>
      </c>
      <c r="BF576" s="1">
        <v>1</v>
      </c>
      <c r="BG576" s="1">
        <v>1</v>
      </c>
      <c r="BH576" s="1">
        <v>1</v>
      </c>
      <c r="BJ576" s="1" t="s">
        <v>366</v>
      </c>
      <c r="BK576" s="1" t="s">
        <v>112</v>
      </c>
      <c r="BN576" s="1" t="s">
        <v>133</v>
      </c>
      <c r="BR576" s="1" t="s">
        <v>133</v>
      </c>
      <c r="BU576" s="1" t="s">
        <v>153</v>
      </c>
      <c r="BV576" s="1" t="s">
        <v>124</v>
      </c>
      <c r="BW576" s="1" t="s">
        <v>112</v>
      </c>
      <c r="BX576" s="1">
        <v>0</v>
      </c>
      <c r="BZ576" s="1">
        <v>1</v>
      </c>
      <c r="CA576" s="1">
        <v>1</v>
      </c>
      <c r="CB576" s="1">
        <v>0</v>
      </c>
      <c r="CC576" s="1">
        <v>0</v>
      </c>
      <c r="CD576" s="1" t="s">
        <v>117</v>
      </c>
      <c r="CE576" s="1" t="s">
        <v>117</v>
      </c>
      <c r="CF576" s="1" t="s">
        <v>110</v>
      </c>
      <c r="CG576" s="1" t="s">
        <v>114</v>
      </c>
      <c r="CH576" s="1" t="s">
        <v>114</v>
      </c>
      <c r="CI576" s="1" t="s">
        <v>117</v>
      </c>
      <c r="CJ576" s="1" t="s">
        <v>117</v>
      </c>
      <c r="CK576" s="1" t="s">
        <v>112</v>
      </c>
      <c r="CL576" s="1">
        <v>0</v>
      </c>
      <c r="CM576" s="1">
        <v>0</v>
      </c>
      <c r="CN576" s="1" t="s">
        <v>134</v>
      </c>
      <c r="CO576" s="1" t="s">
        <v>183</v>
      </c>
      <c r="CP576" s="1">
        <v>0</v>
      </c>
      <c r="CR576" s="1" t="s">
        <v>144</v>
      </c>
      <c r="CS576" s="1" t="s">
        <v>418</v>
      </c>
      <c r="CT576" s="1" t="s">
        <v>136</v>
      </c>
      <c r="CU576" s="8">
        <v>10</v>
      </c>
      <c r="CV576" s="1" t="s">
        <v>4588</v>
      </c>
      <c r="CW576" s="1" t="s">
        <v>4588</v>
      </c>
      <c r="CX576" s="1">
        <v>7</v>
      </c>
      <c r="CY576" s="10">
        <f t="shared" si="56"/>
        <v>1</v>
      </c>
      <c r="CZ576" s="3">
        <v>9.1999999999999993</v>
      </c>
      <c r="DA576" s="3">
        <v>7.9</v>
      </c>
      <c r="DB576" s="6">
        <f t="shared" si="57"/>
        <v>5</v>
      </c>
      <c r="DC576" s="9">
        <v>0</v>
      </c>
      <c r="DD576" s="7">
        <v>0</v>
      </c>
      <c r="DE576" s="7">
        <v>0</v>
      </c>
      <c r="DF576" s="1">
        <v>102</v>
      </c>
      <c r="DG576" s="1">
        <f t="shared" si="58"/>
        <v>102</v>
      </c>
      <c r="DH576" s="9">
        <f t="shared" si="59"/>
        <v>1</v>
      </c>
      <c r="DI576" s="1">
        <v>2</v>
      </c>
      <c r="DJ576" s="1">
        <f t="shared" si="60"/>
        <v>2</v>
      </c>
      <c r="DK576" s="9">
        <f t="shared" si="61"/>
        <v>1</v>
      </c>
      <c r="DL576" s="4">
        <v>10</v>
      </c>
      <c r="DN576">
        <f>(DL576*InputWeights!$C$7+DB576*InputWeights!$C$6)</f>
        <v>7.5</v>
      </c>
      <c r="DO576">
        <f>(DD576*InputWeights!$C$12+DE576*InputWeights!$C$10+CU576*InputWeights!$C$11)</f>
        <v>4</v>
      </c>
      <c r="DP576">
        <f>(DC576*InputWeights!$C$18+DK576*InputWeights!$C$16+DH576*InputWeights!$C$15+CY576*InputWeights!$C$17)</f>
        <v>0.90000000000000013</v>
      </c>
      <c r="DR576">
        <f>DN576*InputWeights!$C$5+DO576*InputWeights!$C$9+DP576*InputWeights!$C$14</f>
        <v>38.1</v>
      </c>
      <c r="DS576">
        <f>((_xlfn.RANK.EQ(DR576,$DR$2:$DR$6635,0))/(COUNT(DR$2:$DR$6635)))*100</f>
        <v>38.794854434664863</v>
      </c>
      <c r="DT576">
        <f t="shared" si="62"/>
        <v>0</v>
      </c>
    </row>
    <row r="577" spans="1:124" x14ac:dyDescent="0.25">
      <c r="A577" s="1" t="s">
        <v>420</v>
      </c>
      <c r="B577" s="1" t="s">
        <v>108</v>
      </c>
      <c r="C577" s="1" t="s">
        <v>109</v>
      </c>
      <c r="D577" s="1" t="s">
        <v>110</v>
      </c>
      <c r="E577" s="1" t="s">
        <v>376</v>
      </c>
      <c r="F577" s="1">
        <v>1429</v>
      </c>
      <c r="G577" s="1">
        <v>5800</v>
      </c>
      <c r="H577" s="1">
        <v>0</v>
      </c>
      <c r="I577" s="1">
        <v>1968</v>
      </c>
      <c r="J577" s="1">
        <v>2011</v>
      </c>
      <c r="K577" s="1" t="s">
        <v>153</v>
      </c>
      <c r="L577" s="1" t="s">
        <v>110</v>
      </c>
      <c r="M577" s="1">
        <v>24</v>
      </c>
      <c r="N577" s="1" t="s">
        <v>177</v>
      </c>
      <c r="O577" s="1">
        <v>2</v>
      </c>
      <c r="Q577" s="1" t="s">
        <v>110</v>
      </c>
      <c r="R577" s="1">
        <v>1</v>
      </c>
      <c r="S577" s="1" t="s">
        <v>421</v>
      </c>
      <c r="T577" s="1">
        <v>185</v>
      </c>
      <c r="V577" s="1">
        <v>6902</v>
      </c>
      <c r="W577" s="1" t="s">
        <v>116</v>
      </c>
      <c r="X577" s="1" t="s">
        <v>117</v>
      </c>
      <c r="Y577" s="1" t="s">
        <v>422</v>
      </c>
      <c r="Z577" s="1" t="s">
        <v>119</v>
      </c>
      <c r="AA577" s="1" t="s">
        <v>423</v>
      </c>
      <c r="AC577" s="1" t="s">
        <v>438</v>
      </c>
      <c r="AD577" s="1" t="s">
        <v>439</v>
      </c>
      <c r="AE577" s="1" t="s">
        <v>426</v>
      </c>
      <c r="AF577" s="1" t="s">
        <v>124</v>
      </c>
      <c r="AG577" s="1" t="s">
        <v>125</v>
      </c>
      <c r="AH577" s="1" t="s">
        <v>124</v>
      </c>
      <c r="AI577" s="1" t="s">
        <v>150</v>
      </c>
      <c r="AJ577" s="1" t="s">
        <v>112</v>
      </c>
      <c r="AK577" s="1" t="s">
        <v>125</v>
      </c>
      <c r="AL577" s="1" t="s">
        <v>440</v>
      </c>
      <c r="AM577" s="1" t="s">
        <v>441</v>
      </c>
      <c r="AN577" s="1" t="s">
        <v>442</v>
      </c>
      <c r="AO577" s="1">
        <v>1749</v>
      </c>
      <c r="AP577" s="1">
        <v>102264</v>
      </c>
      <c r="AQ577" s="1">
        <v>158</v>
      </c>
      <c r="AR577" s="1" t="s">
        <v>110</v>
      </c>
      <c r="AS577" s="1">
        <v>39690</v>
      </c>
      <c r="AT577" s="1">
        <v>41119</v>
      </c>
      <c r="AU577" s="2">
        <v>39690</v>
      </c>
      <c r="AV577" s="2">
        <v>41119</v>
      </c>
      <c r="BB577" s="1" t="s">
        <v>129</v>
      </c>
      <c r="BC577" s="1" t="s">
        <v>189</v>
      </c>
      <c r="BD577" s="1">
        <v>83</v>
      </c>
      <c r="BE577" s="1" t="s">
        <v>131</v>
      </c>
      <c r="BF577" s="1">
        <v>0</v>
      </c>
      <c r="BG577" s="1">
        <v>3</v>
      </c>
      <c r="BH577" s="1">
        <v>3</v>
      </c>
      <c r="BI577" s="1" t="s">
        <v>132</v>
      </c>
      <c r="BJ577" s="1" t="s">
        <v>182</v>
      </c>
      <c r="BK577" s="1" t="s">
        <v>112</v>
      </c>
      <c r="BN577" s="1" t="s">
        <v>133</v>
      </c>
      <c r="BR577" s="1" t="s">
        <v>133</v>
      </c>
      <c r="BU577" s="1" t="s">
        <v>153</v>
      </c>
      <c r="BV577" s="1" t="s">
        <v>114</v>
      </c>
      <c r="BW577" s="1" t="s">
        <v>112</v>
      </c>
      <c r="BX577" s="1">
        <v>0</v>
      </c>
      <c r="BZ577" s="1">
        <v>0</v>
      </c>
      <c r="CA577" s="1">
        <v>1</v>
      </c>
      <c r="CB577" s="1">
        <v>0</v>
      </c>
      <c r="CC577" s="1">
        <v>0</v>
      </c>
      <c r="CD577" s="1" t="s">
        <v>110</v>
      </c>
      <c r="CE577" s="1" t="s">
        <v>110</v>
      </c>
      <c r="CF577" s="1" t="s">
        <v>110</v>
      </c>
      <c r="CG577" s="1" t="s">
        <v>117</v>
      </c>
      <c r="CH577" s="1" t="s">
        <v>117</v>
      </c>
      <c r="CI577" s="1" t="s">
        <v>117</v>
      </c>
      <c r="CJ577" s="1" t="s">
        <v>117</v>
      </c>
      <c r="CK577" s="1" t="s">
        <v>112</v>
      </c>
      <c r="CL577" s="1">
        <v>6</v>
      </c>
      <c r="CM577" s="1">
        <v>1</v>
      </c>
      <c r="CN577" s="1" t="s">
        <v>134</v>
      </c>
      <c r="CO577" s="1" t="s">
        <v>183</v>
      </c>
      <c r="CP577" s="1">
        <v>0</v>
      </c>
      <c r="CQ577" s="1" t="s">
        <v>143</v>
      </c>
      <c r="CR577" s="1" t="s">
        <v>143</v>
      </c>
      <c r="CS577" s="1" t="s">
        <v>136</v>
      </c>
      <c r="CT577" s="1" t="s">
        <v>156</v>
      </c>
      <c r="CU577" s="8">
        <v>5</v>
      </c>
      <c r="CV577" s="1" t="s">
        <v>443</v>
      </c>
      <c r="CW577" s="1" t="s">
        <v>443</v>
      </c>
      <c r="CX577" s="1">
        <v>3</v>
      </c>
      <c r="CY577" s="10">
        <f t="shared" si="56"/>
        <v>7.5</v>
      </c>
      <c r="CZ577" s="3">
        <v>19.100000000000001</v>
      </c>
      <c r="DA577" s="3">
        <v>0</v>
      </c>
      <c r="DB577" s="6">
        <f t="shared" si="57"/>
        <v>1</v>
      </c>
      <c r="DC577" s="9">
        <v>0</v>
      </c>
      <c r="DD577" s="7">
        <v>0</v>
      </c>
      <c r="DE577" s="7">
        <v>0</v>
      </c>
      <c r="DF577" s="1">
        <v>6902</v>
      </c>
      <c r="DG577" s="1">
        <f t="shared" si="58"/>
        <v>13804</v>
      </c>
      <c r="DH577" s="9">
        <f t="shared" si="59"/>
        <v>3</v>
      </c>
      <c r="DI577" s="1">
        <v>277</v>
      </c>
      <c r="DJ577" s="1">
        <f t="shared" si="60"/>
        <v>554</v>
      </c>
      <c r="DK577" s="9">
        <f t="shared" si="61"/>
        <v>2</v>
      </c>
      <c r="DL577" s="4">
        <v>10</v>
      </c>
      <c r="DN577">
        <f>(DL577*InputWeights!$C$7+DB577*InputWeights!$C$6)</f>
        <v>5.5</v>
      </c>
      <c r="DO577">
        <f>(DD577*InputWeights!$C$12+DE577*InputWeights!$C$10+CU577*InputWeights!$C$11)</f>
        <v>2</v>
      </c>
      <c r="DP577">
        <f>(DC577*InputWeights!$C$18+DK577*InputWeights!$C$16+DH577*InputWeights!$C$15+CY577*InputWeights!$C$17)</f>
        <v>3.85</v>
      </c>
      <c r="DR577">
        <f>DN577*InputWeights!$C$5+DO577*InputWeights!$C$9+DP577*InputWeights!$C$14</f>
        <v>37.9</v>
      </c>
      <c r="DS577">
        <f>((_xlfn.RANK.EQ(DR577,$DR$2:$DR$6635,0))/(COUNT(DR$2:$DR$6635)))*100</f>
        <v>38.997968855788763</v>
      </c>
      <c r="DT577">
        <f t="shared" si="62"/>
        <v>0</v>
      </c>
    </row>
    <row r="578" spans="1:124" x14ac:dyDescent="0.25">
      <c r="A578" s="1" t="s">
        <v>450</v>
      </c>
      <c r="B578" s="1" t="s">
        <v>108</v>
      </c>
      <c r="C578" s="1" t="s">
        <v>109</v>
      </c>
      <c r="D578" s="1" t="s">
        <v>110</v>
      </c>
      <c r="E578" s="1" t="s">
        <v>658</v>
      </c>
      <c r="F578" s="1">
        <v>3842</v>
      </c>
      <c r="G578" s="1">
        <v>14100</v>
      </c>
      <c r="H578" s="1">
        <v>20</v>
      </c>
      <c r="I578" s="1">
        <v>1975</v>
      </c>
      <c r="J578" s="1">
        <v>2003</v>
      </c>
      <c r="K578" s="1" t="s">
        <v>183</v>
      </c>
      <c r="L578" s="1" t="s">
        <v>114</v>
      </c>
      <c r="M578" s="1">
        <v>24</v>
      </c>
      <c r="N578" s="1" t="s">
        <v>177</v>
      </c>
      <c r="O578" s="1">
        <v>2</v>
      </c>
      <c r="P578" s="1" t="s">
        <v>112</v>
      </c>
      <c r="Q578" s="1" t="s">
        <v>117</v>
      </c>
      <c r="R578" s="1">
        <v>0</v>
      </c>
      <c r="S578" s="1" t="s">
        <v>335</v>
      </c>
      <c r="T578" s="1">
        <v>152</v>
      </c>
      <c r="V578" s="1">
        <v>10002</v>
      </c>
      <c r="W578" s="1" t="s">
        <v>116</v>
      </c>
      <c r="X578" s="1" t="s">
        <v>117</v>
      </c>
      <c r="Y578" s="1" t="s">
        <v>659</v>
      </c>
      <c r="Z578" s="1" t="s">
        <v>119</v>
      </c>
      <c r="AA578" s="1" t="s">
        <v>454</v>
      </c>
      <c r="AC578" s="1" t="s">
        <v>321</v>
      </c>
      <c r="AD578" s="1" t="s">
        <v>660</v>
      </c>
      <c r="AE578" s="1" t="s">
        <v>340</v>
      </c>
      <c r="AF578" s="1" t="s">
        <v>124</v>
      </c>
      <c r="AG578" s="1" t="s">
        <v>125</v>
      </c>
      <c r="AH578" s="1" t="s">
        <v>124</v>
      </c>
      <c r="AI578" s="1" t="s">
        <v>112</v>
      </c>
      <c r="AJ578" s="1" t="s">
        <v>112</v>
      </c>
      <c r="AK578" s="1" t="s">
        <v>125</v>
      </c>
      <c r="AL578" s="1" t="s">
        <v>661</v>
      </c>
      <c r="AM578" s="1" t="s">
        <v>662</v>
      </c>
      <c r="AN578" s="1" t="s">
        <v>663</v>
      </c>
      <c r="AO578" s="1">
        <v>1901</v>
      </c>
      <c r="AP578" s="1">
        <v>102264</v>
      </c>
      <c r="AQ578" s="1">
        <v>71105</v>
      </c>
      <c r="AR578" s="1" t="s">
        <v>110</v>
      </c>
      <c r="AS578" s="1">
        <v>77456</v>
      </c>
      <c r="AT578" s="1">
        <v>81298</v>
      </c>
      <c r="AU578" s="2">
        <v>186207</v>
      </c>
      <c r="AV578" s="2">
        <v>190049</v>
      </c>
      <c r="BB578" s="1" t="s">
        <v>129</v>
      </c>
      <c r="BC578" s="1" t="s">
        <v>180</v>
      </c>
      <c r="BD578" s="1">
        <v>87</v>
      </c>
      <c r="BE578" s="1" t="s">
        <v>131</v>
      </c>
      <c r="BF578" s="1">
        <v>0</v>
      </c>
      <c r="BG578" s="1">
        <v>4</v>
      </c>
      <c r="BH578" s="1">
        <v>4</v>
      </c>
      <c r="BI578" s="1" t="s">
        <v>664</v>
      </c>
      <c r="BJ578" s="1" t="s">
        <v>182</v>
      </c>
      <c r="BK578" s="1" t="s">
        <v>112</v>
      </c>
      <c r="BN578" s="1" t="s">
        <v>133</v>
      </c>
      <c r="BR578" s="1" t="s">
        <v>133</v>
      </c>
      <c r="BU578" s="1" t="s">
        <v>112</v>
      </c>
      <c r="BV578" s="1" t="s">
        <v>114</v>
      </c>
      <c r="BW578" s="1" t="s">
        <v>112</v>
      </c>
      <c r="BX578" s="1">
        <v>0</v>
      </c>
      <c r="BZ578" s="1">
        <v>0</v>
      </c>
      <c r="CA578" s="1">
        <v>1</v>
      </c>
      <c r="CB578" s="1">
        <v>0</v>
      </c>
      <c r="CC578" s="1">
        <v>0</v>
      </c>
      <c r="CD578" s="1" t="s">
        <v>117</v>
      </c>
      <c r="CE578" s="1" t="s">
        <v>117</v>
      </c>
      <c r="CF578" s="1" t="s">
        <v>110</v>
      </c>
      <c r="CG578" s="1" t="s">
        <v>117</v>
      </c>
      <c r="CH578" s="1" t="s">
        <v>117</v>
      </c>
      <c r="CI578" s="1" t="s">
        <v>117</v>
      </c>
      <c r="CJ578" s="1" t="s">
        <v>117</v>
      </c>
      <c r="CK578" s="1" t="s">
        <v>112</v>
      </c>
      <c r="CL578" s="1">
        <v>21</v>
      </c>
      <c r="CM578" s="1">
        <v>3</v>
      </c>
      <c r="CN578" s="1" t="s">
        <v>142</v>
      </c>
      <c r="CO578" s="1" t="s">
        <v>183</v>
      </c>
      <c r="CP578" s="1">
        <v>0</v>
      </c>
      <c r="CQ578" s="1" t="s">
        <v>135</v>
      </c>
      <c r="CR578" s="1" t="s">
        <v>135</v>
      </c>
      <c r="CS578" s="1" t="s">
        <v>184</v>
      </c>
      <c r="CT578" s="1" t="s">
        <v>156</v>
      </c>
      <c r="CU578" s="8">
        <v>5</v>
      </c>
      <c r="CV578" s="1" t="s">
        <v>665</v>
      </c>
      <c r="CW578" s="1" t="s">
        <v>665</v>
      </c>
      <c r="CX578" s="1">
        <v>3</v>
      </c>
      <c r="CY578" s="10">
        <f t="shared" ref="CY578:CY641" si="63">IF(CX578=1,10,IF(CX578=2,7.5,IF(CX578=3,7.5,IF(CX578=4,2.5,IF(CX578=5,2.5,IF(CX578=6,2.5,IF(CX578=7,1,5)))))))</f>
        <v>7.5</v>
      </c>
      <c r="CZ578" s="3">
        <v>2.40808</v>
      </c>
      <c r="DA578" s="3">
        <v>1.69373</v>
      </c>
      <c r="DB578" s="6">
        <f t="shared" ref="DB578:DB641" si="64">IF(DA578&lt;3,1,IF(DA578&lt;6,2.5,IF(DA578&lt;9,5,IF(DA578&lt;12,7.5,10))))</f>
        <v>1</v>
      </c>
      <c r="DC578" s="9">
        <v>0</v>
      </c>
      <c r="DD578" s="7">
        <v>0</v>
      </c>
      <c r="DE578" s="7">
        <v>0</v>
      </c>
      <c r="DF578" s="1">
        <v>10002</v>
      </c>
      <c r="DG578" s="1">
        <f t="shared" ref="DG578:DG641" si="65">DF578/L578*2</f>
        <v>10002</v>
      </c>
      <c r="DH578" s="9">
        <f t="shared" ref="DH578:DH641" si="66">IF(DG578&lt;5000, 1, IF(DG578&lt;10000, 2, IF(DG578&lt;15000, 3, IF(DG578&lt;20000, 4,IF(DG578&lt;25000, 5, IF(DG578&lt;30000, 6,IF(DG578&lt;35000,7,IF(DG578&lt;40000,8, IF(DG578&lt;45000,9,10)))))))))</f>
        <v>3</v>
      </c>
      <c r="DI578" s="1">
        <v>600</v>
      </c>
      <c r="DJ578" s="1">
        <f t="shared" ref="DJ578:DJ641" si="67">DI578/L578*2</f>
        <v>600</v>
      </c>
      <c r="DK578" s="9">
        <f t="shared" ref="DK578:DK641" si="68">IF(DJ578&lt;500, 1, IF(DJ578&lt;1000, 2, IF(DJ578&lt;2000, 3, IF(DJ578&lt;3000, 4,IF(DJ578&lt;4000, 5, IF(DJ578&lt;5000, 6,IF(DJ578&lt;6000,7,IF(DJ578&lt;7000,8, IF(DJ578&lt;8000,9,10)))))))))</f>
        <v>2</v>
      </c>
      <c r="DL578" s="4">
        <v>10</v>
      </c>
      <c r="DN578">
        <f>(DL578*InputWeights!$C$7+DB578*InputWeights!$C$6)</f>
        <v>5.5</v>
      </c>
      <c r="DO578">
        <f>(DD578*InputWeights!$C$12+DE578*InputWeights!$C$10+CU578*InputWeights!$C$11)</f>
        <v>2</v>
      </c>
      <c r="DP578">
        <f>(DC578*InputWeights!$C$18+DK578*InputWeights!$C$16+DH578*InputWeights!$C$15+CY578*InputWeights!$C$17)</f>
        <v>3.85</v>
      </c>
      <c r="DR578">
        <f>DN578*InputWeights!$C$5+DO578*InputWeights!$C$9+DP578*InputWeights!$C$14</f>
        <v>37.9</v>
      </c>
      <c r="DS578">
        <f>((_xlfn.RANK.EQ(DR578,$DR$2:$DR$6635,0))/(COUNT(DR$2:$DR$6635)))*100</f>
        <v>38.997968855788763</v>
      </c>
      <c r="DT578">
        <f t="shared" ref="DT578:DT641" si="69">IF(DS578&lt;1,1,IF(DS578&lt;5,5,IF(DS578&lt;10,10,IF(DS578&lt;15,15,IF(DS578&lt;20,20,IF(DS578&lt;25,25,0))))))</f>
        <v>0</v>
      </c>
    </row>
    <row r="579" spans="1:124" x14ac:dyDescent="0.25">
      <c r="A579" s="1" t="s">
        <v>352</v>
      </c>
      <c r="B579" s="1" t="s">
        <v>108</v>
      </c>
      <c r="C579" s="1" t="s">
        <v>109</v>
      </c>
      <c r="D579" s="1" t="s">
        <v>110</v>
      </c>
      <c r="E579" s="1" t="s">
        <v>850</v>
      </c>
      <c r="F579" s="1">
        <v>2483</v>
      </c>
      <c r="G579" s="1">
        <v>2500</v>
      </c>
      <c r="H579" s="1">
        <v>0</v>
      </c>
      <c r="I579" s="1">
        <v>2000</v>
      </c>
      <c r="J579" s="1">
        <v>2000</v>
      </c>
      <c r="K579" s="1" t="s">
        <v>153</v>
      </c>
      <c r="L579" s="1" t="s">
        <v>110</v>
      </c>
      <c r="M579" s="1">
        <v>26</v>
      </c>
      <c r="N579" s="1" t="s">
        <v>147</v>
      </c>
      <c r="O579" s="1">
        <v>2</v>
      </c>
      <c r="Q579" s="1" t="s">
        <v>114</v>
      </c>
      <c r="R579" s="1">
        <v>2</v>
      </c>
      <c r="S579" s="1" t="s">
        <v>825</v>
      </c>
      <c r="T579" s="1">
        <v>153</v>
      </c>
      <c r="V579" s="1">
        <v>5458</v>
      </c>
      <c r="W579" s="1" t="s">
        <v>114</v>
      </c>
      <c r="X579" s="1" t="s">
        <v>117</v>
      </c>
      <c r="Y579" s="1" t="s">
        <v>851</v>
      </c>
      <c r="Z579" s="1" t="s">
        <v>119</v>
      </c>
      <c r="AA579" s="1" t="s">
        <v>827</v>
      </c>
      <c r="AC579" s="1" t="s">
        <v>851</v>
      </c>
      <c r="AD579" s="1" t="s">
        <v>160</v>
      </c>
      <c r="AE579" s="1" t="s">
        <v>403</v>
      </c>
      <c r="AF579" s="1" t="s">
        <v>124</v>
      </c>
      <c r="AG579" s="1" t="s">
        <v>125</v>
      </c>
      <c r="AH579" s="1" t="s">
        <v>124</v>
      </c>
      <c r="AI579" s="1" t="s">
        <v>112</v>
      </c>
      <c r="AJ579" s="1" t="s">
        <v>112</v>
      </c>
      <c r="AK579" s="1" t="s">
        <v>125</v>
      </c>
      <c r="AL579" s="1" t="s">
        <v>852</v>
      </c>
      <c r="AM579" s="1" t="s">
        <v>853</v>
      </c>
      <c r="AN579" s="1" t="s">
        <v>854</v>
      </c>
      <c r="AO579" s="1">
        <v>2199</v>
      </c>
      <c r="AP579" s="1">
        <v>102264</v>
      </c>
      <c r="AQ579" s="1">
        <v>182</v>
      </c>
      <c r="AR579" s="1" t="s">
        <v>110</v>
      </c>
      <c r="AS579" s="1">
        <v>47798</v>
      </c>
      <c r="AT579" s="1">
        <v>50281</v>
      </c>
      <c r="AU579" s="2">
        <v>47798</v>
      </c>
      <c r="AV579" s="2">
        <v>50281</v>
      </c>
      <c r="BB579" s="1" t="s">
        <v>129</v>
      </c>
      <c r="BC579" s="1" t="s">
        <v>855</v>
      </c>
      <c r="BD579" s="1">
        <v>91</v>
      </c>
      <c r="BE579" s="1" t="s">
        <v>131</v>
      </c>
      <c r="BF579" s="1">
        <v>0</v>
      </c>
      <c r="BG579" s="1">
        <v>4</v>
      </c>
      <c r="BH579" s="1">
        <v>4</v>
      </c>
      <c r="BI579" s="1" t="s">
        <v>226</v>
      </c>
      <c r="BJ579" s="1" t="s">
        <v>154</v>
      </c>
      <c r="BK579" s="1" t="s">
        <v>112</v>
      </c>
      <c r="BN579" s="1" t="s">
        <v>133</v>
      </c>
      <c r="BR579" s="1" t="s">
        <v>133</v>
      </c>
      <c r="BU579" s="1" t="s">
        <v>153</v>
      </c>
      <c r="BV579" s="1" t="s">
        <v>114</v>
      </c>
      <c r="BW579" s="1" t="s">
        <v>112</v>
      </c>
      <c r="BX579" s="1">
        <v>0</v>
      </c>
      <c r="BZ579" s="1">
        <v>0</v>
      </c>
      <c r="CA579" s="1">
        <v>1</v>
      </c>
      <c r="CB579" s="1">
        <v>0</v>
      </c>
      <c r="CC579" s="1">
        <v>0</v>
      </c>
      <c r="CD579" s="1" t="s">
        <v>110</v>
      </c>
      <c r="CE579" s="1" t="s">
        <v>114</v>
      </c>
      <c r="CF579" s="1" t="s">
        <v>110</v>
      </c>
      <c r="CG579" s="1" t="s">
        <v>117</v>
      </c>
      <c r="CH579" s="1" t="s">
        <v>117</v>
      </c>
      <c r="CI579" s="1" t="s">
        <v>117</v>
      </c>
      <c r="CJ579" s="1" t="s">
        <v>117</v>
      </c>
      <c r="CK579" s="1" t="s">
        <v>112</v>
      </c>
      <c r="CL579" s="1">
        <v>10</v>
      </c>
      <c r="CM579" s="1">
        <v>2</v>
      </c>
      <c r="CN579" s="1" t="s">
        <v>277</v>
      </c>
      <c r="CO579" s="1" t="s">
        <v>154</v>
      </c>
      <c r="CP579" s="1">
        <v>0</v>
      </c>
      <c r="CQ579" s="1" t="s">
        <v>143</v>
      </c>
      <c r="CR579" s="1" t="s">
        <v>143</v>
      </c>
      <c r="CS579" s="1" t="s">
        <v>184</v>
      </c>
      <c r="CT579" s="1" t="s">
        <v>156</v>
      </c>
      <c r="CU579" s="8">
        <v>5</v>
      </c>
      <c r="CV579" s="1" t="s">
        <v>856</v>
      </c>
      <c r="CW579" s="1" t="s">
        <v>856</v>
      </c>
      <c r="CX579" s="1">
        <v>2</v>
      </c>
      <c r="CY579" s="10">
        <f t="shared" si="63"/>
        <v>7.5</v>
      </c>
      <c r="CZ579" s="3">
        <v>4.8599899999999998</v>
      </c>
      <c r="DA579" s="3">
        <v>2.7456299999999998</v>
      </c>
      <c r="DB579" s="6">
        <f t="shared" si="64"/>
        <v>1</v>
      </c>
      <c r="DC579" s="9">
        <v>0</v>
      </c>
      <c r="DD579" s="7">
        <v>0</v>
      </c>
      <c r="DE579" s="7">
        <v>0</v>
      </c>
      <c r="DF579" s="1">
        <v>5458</v>
      </c>
      <c r="DG579" s="1">
        <f t="shared" si="65"/>
        <v>10916</v>
      </c>
      <c r="DH579" s="9">
        <f t="shared" si="66"/>
        <v>3</v>
      </c>
      <c r="DI579" s="1">
        <v>386</v>
      </c>
      <c r="DJ579" s="1">
        <f t="shared" si="67"/>
        <v>772</v>
      </c>
      <c r="DK579" s="9">
        <f t="shared" si="68"/>
        <v>2</v>
      </c>
      <c r="DL579" s="4">
        <v>10</v>
      </c>
      <c r="DN579">
        <f>(DL579*InputWeights!$C$7+DB579*InputWeights!$C$6)</f>
        <v>5.5</v>
      </c>
      <c r="DO579">
        <f>(DD579*InputWeights!$C$12+DE579*InputWeights!$C$10+CU579*InputWeights!$C$11)</f>
        <v>2</v>
      </c>
      <c r="DP579">
        <f>(DC579*InputWeights!$C$18+DK579*InputWeights!$C$16+DH579*InputWeights!$C$15+CY579*InputWeights!$C$17)</f>
        <v>3.85</v>
      </c>
      <c r="DR579">
        <f>DN579*InputWeights!$C$5+DO579*InputWeights!$C$9+DP579*InputWeights!$C$14</f>
        <v>37.9</v>
      </c>
      <c r="DS579">
        <f>((_xlfn.RANK.EQ(DR579,$DR$2:$DR$6635,0))/(COUNT(DR$2:$DR$6635)))*100</f>
        <v>38.997968855788763</v>
      </c>
      <c r="DT579">
        <f t="shared" si="69"/>
        <v>0</v>
      </c>
    </row>
    <row r="580" spans="1:124" x14ac:dyDescent="0.25">
      <c r="A580" s="1" t="s">
        <v>894</v>
      </c>
      <c r="B580" s="1" t="s">
        <v>108</v>
      </c>
      <c r="C580" s="1" t="s">
        <v>109</v>
      </c>
      <c r="D580" s="1" t="s">
        <v>110</v>
      </c>
      <c r="E580" s="1" t="s">
        <v>311</v>
      </c>
      <c r="F580" s="1">
        <v>2944</v>
      </c>
      <c r="G580" s="1">
        <v>1400</v>
      </c>
      <c r="H580" s="1">
        <v>10</v>
      </c>
      <c r="I580" s="1">
        <v>1966</v>
      </c>
      <c r="J580" s="1">
        <v>2011</v>
      </c>
      <c r="K580" s="1" t="s">
        <v>139</v>
      </c>
      <c r="L580" s="1" t="s">
        <v>110</v>
      </c>
      <c r="M580" s="1">
        <v>22</v>
      </c>
      <c r="N580" s="1" t="s">
        <v>177</v>
      </c>
      <c r="O580" s="1">
        <v>2</v>
      </c>
      <c r="Q580" s="1" t="s">
        <v>110</v>
      </c>
      <c r="R580" s="1">
        <v>1</v>
      </c>
      <c r="S580" s="1" t="s">
        <v>908</v>
      </c>
      <c r="T580" s="1">
        <v>91</v>
      </c>
      <c r="V580" s="1">
        <v>6961</v>
      </c>
      <c r="W580" s="1" t="s">
        <v>116</v>
      </c>
      <c r="X580" s="1" t="s">
        <v>117</v>
      </c>
      <c r="Y580" s="1" t="s">
        <v>640</v>
      </c>
      <c r="Z580" s="1" t="s">
        <v>119</v>
      </c>
      <c r="AA580" s="1" t="s">
        <v>896</v>
      </c>
      <c r="AC580" s="1" t="s">
        <v>904</v>
      </c>
      <c r="AD580" s="1" t="s">
        <v>912</v>
      </c>
      <c r="AE580" s="1" t="s">
        <v>364</v>
      </c>
      <c r="AF580" s="1" t="s">
        <v>124</v>
      </c>
      <c r="AG580" s="1" t="s">
        <v>125</v>
      </c>
      <c r="AH580" s="1" t="s">
        <v>124</v>
      </c>
      <c r="AI580" s="1" t="s">
        <v>112</v>
      </c>
      <c r="AJ580" s="1" t="s">
        <v>112</v>
      </c>
      <c r="AK580" s="1" t="s">
        <v>125</v>
      </c>
      <c r="AL580" s="1" t="s">
        <v>909</v>
      </c>
      <c r="AM580" s="1" t="s">
        <v>916</v>
      </c>
      <c r="AN580" s="1" t="s">
        <v>910</v>
      </c>
      <c r="AO580" s="1">
        <v>2247</v>
      </c>
      <c r="AP580" s="1">
        <v>102264</v>
      </c>
      <c r="AQ580" s="1">
        <v>188</v>
      </c>
      <c r="AR580" s="1" t="s">
        <v>114</v>
      </c>
      <c r="AS580" s="1">
        <v>2593</v>
      </c>
      <c r="AT580" s="1">
        <v>5537</v>
      </c>
      <c r="AU580" s="2">
        <v>11477</v>
      </c>
      <c r="AV580" s="2">
        <v>14421</v>
      </c>
      <c r="BB580" s="1" t="s">
        <v>129</v>
      </c>
      <c r="BC580" s="1" t="s">
        <v>855</v>
      </c>
      <c r="BD580" s="1">
        <v>87</v>
      </c>
      <c r="BE580" s="1" t="s">
        <v>131</v>
      </c>
      <c r="BF580" s="1">
        <v>0</v>
      </c>
      <c r="BG580" s="1">
        <v>1</v>
      </c>
      <c r="BH580" s="1">
        <v>1</v>
      </c>
      <c r="BI580" s="1" t="s">
        <v>154</v>
      </c>
      <c r="BJ580" s="1" t="s">
        <v>182</v>
      </c>
      <c r="BK580" s="1" t="s">
        <v>112</v>
      </c>
      <c r="BN580" s="1" t="s">
        <v>133</v>
      </c>
      <c r="BR580" s="1" t="s">
        <v>133</v>
      </c>
      <c r="BU580" s="1" t="s">
        <v>139</v>
      </c>
      <c r="BV580" s="1" t="s">
        <v>114</v>
      </c>
      <c r="BW580" s="1" t="s">
        <v>112</v>
      </c>
      <c r="BX580" s="1">
        <v>0</v>
      </c>
      <c r="BZ580" s="1">
        <v>0</v>
      </c>
      <c r="CA580" s="1">
        <v>1</v>
      </c>
      <c r="CB580" s="1">
        <v>0</v>
      </c>
      <c r="CC580" s="1">
        <v>0</v>
      </c>
      <c r="CD580" s="1" t="s">
        <v>114</v>
      </c>
      <c r="CE580" s="1" t="s">
        <v>110</v>
      </c>
      <c r="CF580" s="1" t="s">
        <v>110</v>
      </c>
      <c r="CG580" s="1" t="s">
        <v>117</v>
      </c>
      <c r="CH580" s="1" t="s">
        <v>117</v>
      </c>
      <c r="CI580" s="1" t="s">
        <v>117</v>
      </c>
      <c r="CJ580" s="1" t="s">
        <v>117</v>
      </c>
      <c r="CK580" s="1" t="s">
        <v>112</v>
      </c>
      <c r="CL580" s="1">
        <v>12</v>
      </c>
      <c r="CM580" s="1">
        <v>1</v>
      </c>
      <c r="CN580" s="1" t="s">
        <v>142</v>
      </c>
      <c r="CO580" s="1" t="s">
        <v>183</v>
      </c>
      <c r="CP580" s="1">
        <v>0</v>
      </c>
      <c r="CQ580" s="1" t="s">
        <v>143</v>
      </c>
      <c r="CR580" s="1" t="s">
        <v>143</v>
      </c>
      <c r="CS580" s="1" t="s">
        <v>156</v>
      </c>
      <c r="CT580" s="1" t="s">
        <v>156</v>
      </c>
      <c r="CU580" s="8">
        <v>5</v>
      </c>
      <c r="CV580" s="1" t="s">
        <v>917</v>
      </c>
      <c r="CW580" s="1" t="s">
        <v>917</v>
      </c>
      <c r="CX580" s="1">
        <v>3</v>
      </c>
      <c r="CY580" s="10">
        <f t="shared" si="63"/>
        <v>7.5</v>
      </c>
      <c r="CZ580" s="3">
        <v>3.0798299999999998</v>
      </c>
      <c r="DA580" s="3">
        <v>1.8179799999999999</v>
      </c>
      <c r="DB580" s="6">
        <f t="shared" si="64"/>
        <v>1</v>
      </c>
      <c r="DC580" s="9">
        <v>0</v>
      </c>
      <c r="DD580" s="7">
        <v>0</v>
      </c>
      <c r="DE580" s="7">
        <v>0</v>
      </c>
      <c r="DF580" s="1">
        <v>6961</v>
      </c>
      <c r="DG580" s="1">
        <f t="shared" si="65"/>
        <v>13922</v>
      </c>
      <c r="DH580" s="9">
        <f t="shared" si="66"/>
        <v>3</v>
      </c>
      <c r="DI580" s="1">
        <v>487</v>
      </c>
      <c r="DJ580" s="1">
        <f t="shared" si="67"/>
        <v>974</v>
      </c>
      <c r="DK580" s="9">
        <f t="shared" si="68"/>
        <v>2</v>
      </c>
      <c r="DL580" s="4">
        <v>10</v>
      </c>
      <c r="DN580">
        <f>(DL580*InputWeights!$C$7+DB580*InputWeights!$C$6)</f>
        <v>5.5</v>
      </c>
      <c r="DO580">
        <f>(DD580*InputWeights!$C$12+DE580*InputWeights!$C$10+CU580*InputWeights!$C$11)</f>
        <v>2</v>
      </c>
      <c r="DP580">
        <f>(DC580*InputWeights!$C$18+DK580*InputWeights!$C$16+DH580*InputWeights!$C$15+CY580*InputWeights!$C$17)</f>
        <v>3.85</v>
      </c>
      <c r="DR580">
        <f>DN580*InputWeights!$C$5+DO580*InputWeights!$C$9+DP580*InputWeights!$C$14</f>
        <v>37.9</v>
      </c>
      <c r="DS580">
        <f>((_xlfn.RANK.EQ(DR580,$DR$2:$DR$6635,0))/(COUNT(DR$2:$DR$6635)))*100</f>
        <v>38.997968855788763</v>
      </c>
      <c r="DT580">
        <f t="shared" si="69"/>
        <v>0</v>
      </c>
    </row>
    <row r="581" spans="1:124" x14ac:dyDescent="0.25">
      <c r="A581" s="1" t="s">
        <v>949</v>
      </c>
      <c r="B581" s="1" t="s">
        <v>108</v>
      </c>
      <c r="C581" s="1" t="s">
        <v>109</v>
      </c>
      <c r="D581" s="1" t="s">
        <v>110</v>
      </c>
      <c r="E581" s="1" t="s">
        <v>191</v>
      </c>
      <c r="F581" s="1">
        <v>2553</v>
      </c>
      <c r="G581" s="1">
        <v>5400</v>
      </c>
      <c r="H581" s="1">
        <v>0</v>
      </c>
      <c r="I581" s="1">
        <v>1950</v>
      </c>
      <c r="J581" s="1">
        <v>2008</v>
      </c>
      <c r="K581" s="1" t="s">
        <v>183</v>
      </c>
      <c r="L581" s="1" t="s">
        <v>114</v>
      </c>
      <c r="M581" s="1">
        <v>24</v>
      </c>
      <c r="N581" s="1" t="s">
        <v>177</v>
      </c>
      <c r="O581" s="1">
        <v>2</v>
      </c>
      <c r="Q581" s="1" t="s">
        <v>117</v>
      </c>
      <c r="R581" s="1">
        <v>0</v>
      </c>
      <c r="S581" s="1" t="s">
        <v>803</v>
      </c>
      <c r="T581" s="1">
        <v>122</v>
      </c>
      <c r="V581" s="1">
        <v>11693</v>
      </c>
      <c r="W581" s="1" t="s">
        <v>116</v>
      </c>
      <c r="X581" s="1" t="s">
        <v>117</v>
      </c>
      <c r="Y581" s="1" t="s">
        <v>969</v>
      </c>
      <c r="Z581" s="1" t="s">
        <v>119</v>
      </c>
      <c r="AA581" s="1" t="s">
        <v>952</v>
      </c>
      <c r="AC581" s="1" t="s">
        <v>970</v>
      </c>
      <c r="AD581" s="1" t="s">
        <v>160</v>
      </c>
      <c r="AE581" s="1" t="s">
        <v>364</v>
      </c>
      <c r="AF581" s="1" t="s">
        <v>124</v>
      </c>
      <c r="AG581" s="1" t="s">
        <v>125</v>
      </c>
      <c r="AH581" s="1" t="s">
        <v>124</v>
      </c>
      <c r="AI581" s="1" t="s">
        <v>112</v>
      </c>
      <c r="AJ581" s="1" t="s">
        <v>112</v>
      </c>
      <c r="AK581" s="1" t="s">
        <v>125</v>
      </c>
      <c r="AL581" s="1" t="s">
        <v>392</v>
      </c>
      <c r="AM581" s="1" t="s">
        <v>161</v>
      </c>
      <c r="AN581" s="1" t="s">
        <v>392</v>
      </c>
      <c r="AO581" s="1">
        <v>2510</v>
      </c>
      <c r="AP581" s="1">
        <v>102264</v>
      </c>
      <c r="AQ581" s="1">
        <v>206</v>
      </c>
      <c r="AR581" s="1" t="s">
        <v>110</v>
      </c>
      <c r="AS581" s="1">
        <v>47113</v>
      </c>
      <c r="AT581" s="1">
        <v>49666</v>
      </c>
      <c r="AU581" s="2">
        <v>47113</v>
      </c>
      <c r="AV581" s="2">
        <v>49666</v>
      </c>
      <c r="BB581" s="1" t="s">
        <v>129</v>
      </c>
      <c r="BC581" s="1" t="s">
        <v>965</v>
      </c>
      <c r="BD581" s="1">
        <v>83</v>
      </c>
      <c r="BE581" s="1" t="s">
        <v>131</v>
      </c>
      <c r="BF581" s="1">
        <v>0</v>
      </c>
      <c r="BG581" s="1">
        <v>4</v>
      </c>
      <c r="BH581" s="1">
        <v>4</v>
      </c>
      <c r="BI581" s="1" t="s">
        <v>181</v>
      </c>
      <c r="BJ581" s="1" t="s">
        <v>182</v>
      </c>
      <c r="BK581" s="1" t="s">
        <v>112</v>
      </c>
      <c r="BN581" s="1" t="s">
        <v>133</v>
      </c>
      <c r="BR581" s="1" t="s">
        <v>133</v>
      </c>
      <c r="BU581" s="1" t="s">
        <v>112</v>
      </c>
      <c r="BV581" s="1" t="s">
        <v>114</v>
      </c>
      <c r="BW581" s="1" t="s">
        <v>112</v>
      </c>
      <c r="BX581" s="1">
        <v>0</v>
      </c>
      <c r="BZ581" s="1">
        <v>0</v>
      </c>
      <c r="CA581" s="1">
        <v>1</v>
      </c>
      <c r="CB581" s="1">
        <v>0</v>
      </c>
      <c r="CC581" s="1">
        <v>0</v>
      </c>
      <c r="CD581" s="1" t="s">
        <v>117</v>
      </c>
      <c r="CE581" s="1" t="s">
        <v>117</v>
      </c>
      <c r="CF581" s="1" t="s">
        <v>110</v>
      </c>
      <c r="CG581" s="1" t="s">
        <v>117</v>
      </c>
      <c r="CH581" s="1" t="s">
        <v>117</v>
      </c>
      <c r="CI581" s="1" t="s">
        <v>117</v>
      </c>
      <c r="CJ581" s="1" t="s">
        <v>110</v>
      </c>
      <c r="CK581" s="1" t="s">
        <v>125</v>
      </c>
      <c r="CL581" s="1">
        <v>13</v>
      </c>
      <c r="CM581" s="1">
        <v>2</v>
      </c>
      <c r="CN581" s="1" t="s">
        <v>142</v>
      </c>
      <c r="CO581" s="1" t="s">
        <v>183</v>
      </c>
      <c r="CP581" s="1">
        <v>0</v>
      </c>
      <c r="CQ581" s="1" t="s">
        <v>143</v>
      </c>
      <c r="CR581" s="1" t="s">
        <v>143</v>
      </c>
      <c r="CS581" s="1" t="s">
        <v>184</v>
      </c>
      <c r="CT581" s="1" t="s">
        <v>156</v>
      </c>
      <c r="CU581" s="8">
        <v>5</v>
      </c>
      <c r="CV581" s="1" t="s">
        <v>972</v>
      </c>
      <c r="CW581" s="1" t="s">
        <v>972</v>
      </c>
      <c r="CX581" s="1">
        <v>3</v>
      </c>
      <c r="CY581" s="10">
        <f t="shared" si="63"/>
        <v>7.5</v>
      </c>
      <c r="CZ581" s="3">
        <v>2.7025800000000002</v>
      </c>
      <c r="DA581" s="3">
        <v>1.90021</v>
      </c>
      <c r="DB581" s="6">
        <f t="shared" si="64"/>
        <v>1</v>
      </c>
      <c r="DC581" s="9">
        <v>0</v>
      </c>
      <c r="DD581" s="7">
        <v>0</v>
      </c>
      <c r="DE581" s="7">
        <v>0</v>
      </c>
      <c r="DF581" s="1">
        <v>11693</v>
      </c>
      <c r="DG581" s="1">
        <f t="shared" si="65"/>
        <v>11693</v>
      </c>
      <c r="DH581" s="9">
        <f t="shared" si="66"/>
        <v>3</v>
      </c>
      <c r="DI581" s="1">
        <v>589</v>
      </c>
      <c r="DJ581" s="1">
        <f t="shared" si="67"/>
        <v>589</v>
      </c>
      <c r="DK581" s="9">
        <f t="shared" si="68"/>
        <v>2</v>
      </c>
      <c r="DL581" s="4">
        <v>10</v>
      </c>
      <c r="DN581">
        <f>(DL581*InputWeights!$C$7+DB581*InputWeights!$C$6)</f>
        <v>5.5</v>
      </c>
      <c r="DO581">
        <f>(DD581*InputWeights!$C$12+DE581*InputWeights!$C$10+CU581*InputWeights!$C$11)</f>
        <v>2</v>
      </c>
      <c r="DP581">
        <f>(DC581*InputWeights!$C$18+DK581*InputWeights!$C$16+DH581*InputWeights!$C$15+CY581*InputWeights!$C$17)</f>
        <v>3.85</v>
      </c>
      <c r="DR581">
        <f>DN581*InputWeights!$C$5+DO581*InputWeights!$C$9+DP581*InputWeights!$C$14</f>
        <v>37.9</v>
      </c>
      <c r="DS581">
        <f>((_xlfn.RANK.EQ(DR581,$DR$2:$DR$6635,0))/(COUNT(DR$2:$DR$6635)))*100</f>
        <v>38.997968855788763</v>
      </c>
      <c r="DT581">
        <f t="shared" si="69"/>
        <v>0</v>
      </c>
    </row>
    <row r="582" spans="1:124" x14ac:dyDescent="0.25">
      <c r="A582" s="1" t="s">
        <v>949</v>
      </c>
      <c r="B582" s="1" t="s">
        <v>108</v>
      </c>
      <c r="C582" s="1" t="s">
        <v>109</v>
      </c>
      <c r="D582" s="1" t="s">
        <v>110</v>
      </c>
      <c r="E582" s="1" t="s">
        <v>973</v>
      </c>
      <c r="F582" s="1">
        <v>546</v>
      </c>
      <c r="G582" s="1">
        <v>7600</v>
      </c>
      <c r="H582" s="1">
        <v>10</v>
      </c>
      <c r="I582" s="1">
        <v>2001</v>
      </c>
      <c r="J582" s="1">
        <v>2001</v>
      </c>
      <c r="K582" s="1" t="s">
        <v>112</v>
      </c>
      <c r="L582" s="1" t="s">
        <v>110</v>
      </c>
      <c r="M582" s="1">
        <v>24</v>
      </c>
      <c r="N582" s="1" t="s">
        <v>147</v>
      </c>
      <c r="O582" s="1">
        <v>2</v>
      </c>
      <c r="Q582" s="1" t="s">
        <v>114</v>
      </c>
      <c r="R582" s="1">
        <v>999</v>
      </c>
      <c r="S582" s="1" t="s">
        <v>803</v>
      </c>
      <c r="T582" s="1">
        <v>133</v>
      </c>
      <c r="V582" s="1">
        <v>6783</v>
      </c>
      <c r="W582" s="1" t="s">
        <v>116</v>
      </c>
      <c r="X582" s="1" t="s">
        <v>117</v>
      </c>
      <c r="Y582" s="1" t="s">
        <v>974</v>
      </c>
      <c r="Z582" s="1" t="s">
        <v>119</v>
      </c>
      <c r="AA582" s="1" t="s">
        <v>952</v>
      </c>
      <c r="AC582" s="1" t="s">
        <v>975</v>
      </c>
      <c r="AD582" s="1" t="s">
        <v>160</v>
      </c>
      <c r="AE582" s="1" t="s">
        <v>426</v>
      </c>
      <c r="AF582" s="1" t="s">
        <v>124</v>
      </c>
      <c r="AG582" s="1" t="s">
        <v>125</v>
      </c>
      <c r="AH582" s="1" t="s">
        <v>124</v>
      </c>
      <c r="AI582" s="1" t="s">
        <v>112</v>
      </c>
      <c r="AJ582" s="1" t="s">
        <v>112</v>
      </c>
      <c r="AK582" s="1" t="s">
        <v>125</v>
      </c>
      <c r="AL582" s="1" t="s">
        <v>582</v>
      </c>
      <c r="AM582" s="1" t="s">
        <v>976</v>
      </c>
      <c r="AN582" s="1" t="s">
        <v>575</v>
      </c>
      <c r="AO582" s="1">
        <v>2540</v>
      </c>
      <c r="AP582" s="1">
        <v>102264</v>
      </c>
      <c r="AQ582" s="1">
        <v>207</v>
      </c>
      <c r="AR582" s="1" t="s">
        <v>110</v>
      </c>
      <c r="AS582" s="1">
        <v>36583</v>
      </c>
      <c r="AT582" s="1">
        <v>37129</v>
      </c>
      <c r="AU582" s="2">
        <v>92142</v>
      </c>
      <c r="AV582" s="2">
        <v>92688</v>
      </c>
      <c r="BB582" s="1" t="s">
        <v>129</v>
      </c>
      <c r="BC582" s="1" t="s">
        <v>189</v>
      </c>
      <c r="BD582" s="1">
        <v>93</v>
      </c>
      <c r="BE582" s="1" t="s">
        <v>131</v>
      </c>
      <c r="BF582" s="1">
        <v>0</v>
      </c>
      <c r="BG582" s="1">
        <v>4</v>
      </c>
      <c r="BH582" s="1">
        <v>4</v>
      </c>
      <c r="BI582" s="1" t="s">
        <v>549</v>
      </c>
      <c r="BJ582" s="1" t="s">
        <v>154</v>
      </c>
      <c r="BK582" s="1" t="s">
        <v>112</v>
      </c>
      <c r="BN582" s="1" t="s">
        <v>133</v>
      </c>
      <c r="BR582" s="1" t="s">
        <v>133</v>
      </c>
      <c r="BU582" s="1" t="s">
        <v>112</v>
      </c>
      <c r="BV582" s="1" t="s">
        <v>114</v>
      </c>
      <c r="BW582" s="1" t="s">
        <v>112</v>
      </c>
      <c r="BX582" s="1">
        <v>0</v>
      </c>
      <c r="BZ582" s="1">
        <v>0</v>
      </c>
      <c r="CA582" s="1">
        <v>1</v>
      </c>
      <c r="CB582" s="1">
        <v>0</v>
      </c>
      <c r="CC582" s="1">
        <v>0</v>
      </c>
      <c r="CD582" s="1" t="s">
        <v>110</v>
      </c>
      <c r="CE582" s="1" t="s">
        <v>114</v>
      </c>
      <c r="CF582" s="1" t="s">
        <v>110</v>
      </c>
      <c r="CG582" s="1" t="s">
        <v>117</v>
      </c>
      <c r="CH582" s="1" t="s">
        <v>114</v>
      </c>
      <c r="CI582" s="1" t="s">
        <v>117</v>
      </c>
      <c r="CJ582" s="1" t="s">
        <v>110</v>
      </c>
      <c r="CK582" s="1" t="s">
        <v>125</v>
      </c>
      <c r="CL582" s="1">
        <v>1</v>
      </c>
      <c r="CM582" s="1">
        <v>0</v>
      </c>
      <c r="CN582" s="1" t="s">
        <v>277</v>
      </c>
      <c r="CO582" s="1" t="s">
        <v>154</v>
      </c>
      <c r="CP582" s="1">
        <v>0</v>
      </c>
      <c r="CQ582" s="1" t="s">
        <v>143</v>
      </c>
      <c r="CR582" s="1" t="s">
        <v>143</v>
      </c>
      <c r="CS582" s="1" t="s">
        <v>184</v>
      </c>
      <c r="CT582" s="1" t="s">
        <v>156</v>
      </c>
      <c r="CU582" s="8">
        <v>5</v>
      </c>
      <c r="CV582" s="1" t="s">
        <v>977</v>
      </c>
      <c r="CW582" s="1" t="s">
        <v>977</v>
      </c>
      <c r="CX582" s="1">
        <v>3</v>
      </c>
      <c r="CY582" s="10">
        <f t="shared" si="63"/>
        <v>7.5</v>
      </c>
      <c r="CZ582" s="3">
        <v>3.2033700000000001</v>
      </c>
      <c r="DA582" s="3">
        <v>2.9400200000000001</v>
      </c>
      <c r="DB582" s="6">
        <f t="shared" si="64"/>
        <v>1</v>
      </c>
      <c r="DC582" s="9">
        <v>0</v>
      </c>
      <c r="DD582" s="7">
        <v>0</v>
      </c>
      <c r="DE582" s="7">
        <v>0</v>
      </c>
      <c r="DF582" s="1">
        <v>6783</v>
      </c>
      <c r="DG582" s="1">
        <f t="shared" si="65"/>
        <v>13566</v>
      </c>
      <c r="DH582" s="9">
        <f t="shared" si="66"/>
        <v>3</v>
      </c>
      <c r="DI582" s="1">
        <v>272</v>
      </c>
      <c r="DJ582" s="1">
        <f t="shared" si="67"/>
        <v>544</v>
      </c>
      <c r="DK582" s="9">
        <f t="shared" si="68"/>
        <v>2</v>
      </c>
      <c r="DL582" s="4">
        <v>10</v>
      </c>
      <c r="DN582">
        <f>(DL582*InputWeights!$C$7+DB582*InputWeights!$C$6)</f>
        <v>5.5</v>
      </c>
      <c r="DO582">
        <f>(DD582*InputWeights!$C$12+DE582*InputWeights!$C$10+CU582*InputWeights!$C$11)</f>
        <v>2</v>
      </c>
      <c r="DP582">
        <f>(DC582*InputWeights!$C$18+DK582*InputWeights!$C$16+DH582*InputWeights!$C$15+CY582*InputWeights!$C$17)</f>
        <v>3.85</v>
      </c>
      <c r="DR582">
        <f>DN582*InputWeights!$C$5+DO582*InputWeights!$C$9+DP582*InputWeights!$C$14</f>
        <v>37.9</v>
      </c>
      <c r="DS582">
        <f>((_xlfn.RANK.EQ(DR582,$DR$2:$DR$6635,0))/(COUNT(DR$2:$DR$6635)))*100</f>
        <v>38.997968855788763</v>
      </c>
      <c r="DT582">
        <f t="shared" si="69"/>
        <v>0</v>
      </c>
    </row>
    <row r="583" spans="1:124" x14ac:dyDescent="0.25">
      <c r="A583" s="1" t="s">
        <v>1087</v>
      </c>
      <c r="B583" s="1" t="s">
        <v>108</v>
      </c>
      <c r="C583" s="1" t="s">
        <v>109</v>
      </c>
      <c r="D583" s="1" t="s">
        <v>110</v>
      </c>
      <c r="E583" s="1" t="s">
        <v>666</v>
      </c>
      <c r="F583" s="1">
        <v>2238</v>
      </c>
      <c r="G583" s="1">
        <v>20000600</v>
      </c>
      <c r="H583" s="1">
        <v>0</v>
      </c>
      <c r="I583" s="1">
        <v>1963</v>
      </c>
      <c r="J583" s="1">
        <v>2011</v>
      </c>
      <c r="K583" s="1" t="s">
        <v>183</v>
      </c>
      <c r="L583" s="1" t="s">
        <v>114</v>
      </c>
      <c r="M583" s="1">
        <v>34</v>
      </c>
      <c r="N583" s="1" t="s">
        <v>177</v>
      </c>
      <c r="O583" s="1">
        <v>2</v>
      </c>
      <c r="Q583" s="1" t="s">
        <v>117</v>
      </c>
      <c r="R583" s="1">
        <v>0</v>
      </c>
      <c r="S583" s="1" t="s">
        <v>1088</v>
      </c>
      <c r="T583" s="1">
        <v>126</v>
      </c>
      <c r="V583" s="1">
        <v>11572</v>
      </c>
      <c r="W583" s="1" t="s">
        <v>116</v>
      </c>
      <c r="X583" s="1" t="s">
        <v>117</v>
      </c>
      <c r="Y583" s="1" t="s">
        <v>673</v>
      </c>
      <c r="AA583" s="1" t="s">
        <v>133</v>
      </c>
      <c r="AC583" s="1" t="s">
        <v>1090</v>
      </c>
      <c r="AD583" s="1" t="s">
        <v>1093</v>
      </c>
      <c r="AE583" s="1" t="s">
        <v>123</v>
      </c>
      <c r="AF583" s="1" t="s">
        <v>124</v>
      </c>
      <c r="AG583" s="1" t="s">
        <v>112</v>
      </c>
      <c r="AH583" s="1" t="s">
        <v>124</v>
      </c>
      <c r="AI583" s="1" t="s">
        <v>112</v>
      </c>
      <c r="AJ583" s="1" t="s">
        <v>112</v>
      </c>
      <c r="AK583" s="1" t="s">
        <v>112</v>
      </c>
      <c r="AL583" s="1" t="s">
        <v>1091</v>
      </c>
      <c r="AM583" s="1" t="s">
        <v>1094</v>
      </c>
      <c r="AN583" s="1" t="s">
        <v>341</v>
      </c>
      <c r="AO583" s="1">
        <v>2689</v>
      </c>
      <c r="AP583" s="1">
        <v>102264</v>
      </c>
      <c r="AQ583" s="1">
        <v>226</v>
      </c>
      <c r="AR583" s="1" t="s">
        <v>110</v>
      </c>
      <c r="AS583" s="1">
        <v>4147</v>
      </c>
      <c r="AT583" s="1">
        <v>6385</v>
      </c>
      <c r="AU583" s="2">
        <v>4147</v>
      </c>
      <c r="AV583" s="2">
        <v>6385</v>
      </c>
      <c r="BB583" s="1" t="s">
        <v>129</v>
      </c>
      <c r="BC583" s="1" t="s">
        <v>1095</v>
      </c>
      <c r="BD583" s="1">
        <v>87</v>
      </c>
      <c r="BE583" s="1" t="s">
        <v>131</v>
      </c>
      <c r="BF583" s="1">
        <v>0</v>
      </c>
      <c r="BG583" s="1">
        <v>2</v>
      </c>
      <c r="BH583" s="1">
        <v>2</v>
      </c>
      <c r="BI583" s="1" t="s">
        <v>183</v>
      </c>
      <c r="BJ583" s="1" t="s">
        <v>182</v>
      </c>
      <c r="BK583" s="1" t="s">
        <v>112</v>
      </c>
      <c r="BN583" s="1" t="s">
        <v>133</v>
      </c>
      <c r="BR583" s="1" t="s">
        <v>133</v>
      </c>
      <c r="BU583" s="1" t="s">
        <v>112</v>
      </c>
      <c r="BV583" s="1" t="s">
        <v>116</v>
      </c>
      <c r="BW583" s="1" t="s">
        <v>112</v>
      </c>
      <c r="BX583" s="1">
        <v>0</v>
      </c>
      <c r="BZ583" s="1">
        <v>0</v>
      </c>
      <c r="CA583" s="1">
        <v>1</v>
      </c>
      <c r="CB583" s="1">
        <v>0</v>
      </c>
      <c r="CC583" s="1">
        <v>0</v>
      </c>
      <c r="CD583" s="1" t="s">
        <v>117</v>
      </c>
      <c r="CE583" s="1" t="s">
        <v>117</v>
      </c>
      <c r="CF583" s="1" t="s">
        <v>110</v>
      </c>
      <c r="CG583" s="1" t="s">
        <v>117</v>
      </c>
      <c r="CH583" s="1" t="s">
        <v>114</v>
      </c>
      <c r="CI583" s="1" t="s">
        <v>117</v>
      </c>
      <c r="CJ583" s="1" t="s">
        <v>117</v>
      </c>
      <c r="CK583" s="1" t="s">
        <v>112</v>
      </c>
      <c r="CL583" s="1">
        <v>12</v>
      </c>
      <c r="CM583" s="1">
        <v>0</v>
      </c>
      <c r="CN583" s="1" t="s">
        <v>142</v>
      </c>
      <c r="CO583" s="1" t="s">
        <v>183</v>
      </c>
      <c r="CP583" s="1">
        <v>0</v>
      </c>
      <c r="CQ583" s="1" t="s">
        <v>143</v>
      </c>
      <c r="CR583" s="1" t="s">
        <v>143</v>
      </c>
      <c r="CS583" s="1" t="s">
        <v>156</v>
      </c>
      <c r="CT583" s="1" t="s">
        <v>156</v>
      </c>
      <c r="CU583" s="8">
        <v>5</v>
      </c>
      <c r="CV583" s="1" t="s">
        <v>1096</v>
      </c>
      <c r="CW583" s="1" t="s">
        <v>1096</v>
      </c>
      <c r="CX583" s="1">
        <v>4</v>
      </c>
      <c r="CY583" s="10">
        <f t="shared" si="63"/>
        <v>2.5</v>
      </c>
      <c r="CZ583" s="3">
        <v>10.0733</v>
      </c>
      <c r="DA583" s="3">
        <v>6.7389099999999997</v>
      </c>
      <c r="DB583" s="6">
        <f t="shared" si="64"/>
        <v>5</v>
      </c>
      <c r="DC583" s="9">
        <v>0</v>
      </c>
      <c r="DD583" s="7">
        <v>0</v>
      </c>
      <c r="DE583" s="7">
        <v>0</v>
      </c>
      <c r="DF583" s="1">
        <v>11572</v>
      </c>
      <c r="DG583" s="1">
        <f t="shared" si="65"/>
        <v>11572</v>
      </c>
      <c r="DH583" s="9">
        <f t="shared" si="66"/>
        <v>3</v>
      </c>
      <c r="DI583" s="1">
        <v>810</v>
      </c>
      <c r="DJ583" s="1">
        <f t="shared" si="67"/>
        <v>810</v>
      </c>
      <c r="DK583" s="9">
        <f t="shared" si="68"/>
        <v>2</v>
      </c>
      <c r="DL583" s="4">
        <v>10</v>
      </c>
      <c r="DN583">
        <f>(DL583*InputWeights!$C$7+DB583*InputWeights!$C$6)</f>
        <v>7.5</v>
      </c>
      <c r="DO583">
        <f>(DD583*InputWeights!$C$12+DE583*InputWeights!$C$10+CU583*InputWeights!$C$11)</f>
        <v>2</v>
      </c>
      <c r="DP583">
        <f>(DC583*InputWeights!$C$18+DK583*InputWeights!$C$16+DH583*InputWeights!$C$15+CY583*InputWeights!$C$17)</f>
        <v>2.35</v>
      </c>
      <c r="DR583">
        <f>DN583*InputWeights!$C$5+DO583*InputWeights!$C$9+DP583*InputWeights!$C$14</f>
        <v>37.9</v>
      </c>
      <c r="DS583">
        <f>((_xlfn.RANK.EQ(DR583,$DR$2:$DR$6635,0))/(COUNT(DR$2:$DR$6635)))*100</f>
        <v>38.997968855788763</v>
      </c>
      <c r="DT583">
        <f t="shared" si="69"/>
        <v>0</v>
      </c>
    </row>
    <row r="584" spans="1:124" x14ac:dyDescent="0.25">
      <c r="A584" s="1" t="s">
        <v>1478</v>
      </c>
      <c r="B584" s="1" t="s">
        <v>108</v>
      </c>
      <c r="C584" s="1" t="s">
        <v>109</v>
      </c>
      <c r="D584" s="1" t="s">
        <v>110</v>
      </c>
      <c r="E584" s="1" t="s">
        <v>666</v>
      </c>
      <c r="F584" s="1">
        <v>1451</v>
      </c>
      <c r="G584" s="1">
        <v>20000600</v>
      </c>
      <c r="H584" s="1">
        <v>0</v>
      </c>
      <c r="I584" s="1">
        <v>1943</v>
      </c>
      <c r="J584" s="1">
        <v>2013</v>
      </c>
      <c r="K584" s="1" t="s">
        <v>112</v>
      </c>
      <c r="L584" s="1" t="s">
        <v>110</v>
      </c>
      <c r="M584" s="1">
        <v>23</v>
      </c>
      <c r="N584" s="1" t="s">
        <v>177</v>
      </c>
      <c r="O584" s="1">
        <v>1</v>
      </c>
      <c r="Q584" s="1" t="s">
        <v>110</v>
      </c>
      <c r="R584" s="1">
        <v>1</v>
      </c>
      <c r="S584" s="1" t="s">
        <v>1127</v>
      </c>
      <c r="T584" s="1">
        <v>147</v>
      </c>
      <c r="V584" s="1">
        <v>5102</v>
      </c>
      <c r="W584" s="1" t="s">
        <v>116</v>
      </c>
      <c r="X584" s="1" t="s">
        <v>117</v>
      </c>
      <c r="Y584" s="1" t="s">
        <v>1479</v>
      </c>
      <c r="AA584" s="1" t="s">
        <v>133</v>
      </c>
      <c r="AC584" s="1" t="s">
        <v>160</v>
      </c>
      <c r="AD584" s="1" t="s">
        <v>1480</v>
      </c>
      <c r="AE584" s="1" t="s">
        <v>403</v>
      </c>
      <c r="AF584" s="1" t="s">
        <v>124</v>
      </c>
      <c r="AG584" s="1" t="s">
        <v>125</v>
      </c>
      <c r="AH584" s="1" t="s">
        <v>124</v>
      </c>
      <c r="AI584" s="1" t="s">
        <v>150</v>
      </c>
      <c r="AJ584" s="1" t="s">
        <v>112</v>
      </c>
      <c r="AK584" s="1" t="s">
        <v>125</v>
      </c>
      <c r="AL584" s="1" t="s">
        <v>701</v>
      </c>
      <c r="AM584" s="1" t="s">
        <v>457</v>
      </c>
      <c r="AN584" s="1" t="s">
        <v>1481</v>
      </c>
      <c r="AO584" s="1">
        <v>3453</v>
      </c>
      <c r="AP584" s="1">
        <v>102264</v>
      </c>
      <c r="AQ584" s="1">
        <v>375</v>
      </c>
      <c r="AR584" s="1" t="s">
        <v>110</v>
      </c>
      <c r="AS584" s="1">
        <v>9799</v>
      </c>
      <c r="AT584" s="1">
        <v>11250</v>
      </c>
      <c r="AU584" s="2">
        <v>9799</v>
      </c>
      <c r="AV584" s="2">
        <v>11250</v>
      </c>
      <c r="BB584" s="1" t="s">
        <v>129</v>
      </c>
      <c r="BC584" s="1" t="s">
        <v>1430</v>
      </c>
      <c r="BD584" s="1">
        <v>83</v>
      </c>
      <c r="BE584" s="1" t="s">
        <v>131</v>
      </c>
      <c r="BF584" s="1">
        <v>0</v>
      </c>
      <c r="BG584" s="1">
        <v>1</v>
      </c>
      <c r="BH584" s="1">
        <v>1</v>
      </c>
      <c r="BI584" s="1" t="s">
        <v>183</v>
      </c>
      <c r="BJ584" s="1" t="s">
        <v>182</v>
      </c>
      <c r="BK584" s="1" t="s">
        <v>112</v>
      </c>
      <c r="BN584" s="1" t="s">
        <v>133</v>
      </c>
      <c r="BR584" s="1" t="s">
        <v>133</v>
      </c>
      <c r="BU584" s="1" t="s">
        <v>112</v>
      </c>
      <c r="BV584" s="1" t="s">
        <v>114</v>
      </c>
      <c r="BW584" s="1" t="s">
        <v>112</v>
      </c>
      <c r="BX584" s="1">
        <v>0</v>
      </c>
      <c r="BZ584" s="1">
        <v>0</v>
      </c>
      <c r="CA584" s="1">
        <v>1</v>
      </c>
      <c r="CB584" s="1">
        <v>0</v>
      </c>
      <c r="CC584" s="1">
        <v>0</v>
      </c>
      <c r="CD584" s="1" t="s">
        <v>110</v>
      </c>
      <c r="CE584" s="1" t="s">
        <v>110</v>
      </c>
      <c r="CF584" s="1" t="s">
        <v>110</v>
      </c>
      <c r="CG584" s="1" t="s">
        <v>117</v>
      </c>
      <c r="CH584" s="1" t="s">
        <v>117</v>
      </c>
      <c r="CI584" s="1" t="s">
        <v>117</v>
      </c>
      <c r="CJ584" s="1" t="s">
        <v>117</v>
      </c>
      <c r="CK584" s="1" t="s">
        <v>112</v>
      </c>
      <c r="CL584" s="1">
        <v>5</v>
      </c>
      <c r="CM584" s="1">
        <v>5</v>
      </c>
      <c r="CN584" s="1" t="s">
        <v>142</v>
      </c>
      <c r="CO584" s="1" t="s">
        <v>183</v>
      </c>
      <c r="CP584" s="1">
        <v>0</v>
      </c>
      <c r="CQ584" s="1" t="s">
        <v>143</v>
      </c>
      <c r="CR584" s="1" t="s">
        <v>143</v>
      </c>
      <c r="CS584" s="1" t="s">
        <v>184</v>
      </c>
      <c r="CT584" s="1" t="s">
        <v>156</v>
      </c>
      <c r="CU584" s="8">
        <v>5</v>
      </c>
      <c r="CV584" s="1" t="s">
        <v>1482</v>
      </c>
      <c r="CW584" s="1" t="s">
        <v>1482</v>
      </c>
      <c r="CX584" s="1">
        <v>3</v>
      </c>
      <c r="CY584" s="10">
        <f t="shared" si="63"/>
        <v>7.5</v>
      </c>
      <c r="CZ584" s="3">
        <v>11.4</v>
      </c>
      <c r="DA584" s="3">
        <v>0</v>
      </c>
      <c r="DB584" s="6">
        <f t="shared" si="64"/>
        <v>1</v>
      </c>
      <c r="DC584" s="9">
        <v>0</v>
      </c>
      <c r="DD584" s="7">
        <v>0</v>
      </c>
      <c r="DE584" s="7">
        <v>0</v>
      </c>
      <c r="DF584" s="1">
        <v>5102</v>
      </c>
      <c r="DG584" s="1">
        <f t="shared" si="65"/>
        <v>10204</v>
      </c>
      <c r="DH584" s="9">
        <f t="shared" si="66"/>
        <v>3</v>
      </c>
      <c r="DI584" s="1">
        <v>460</v>
      </c>
      <c r="DJ584" s="1">
        <f t="shared" si="67"/>
        <v>920</v>
      </c>
      <c r="DK584" s="9">
        <f t="shared" si="68"/>
        <v>2</v>
      </c>
      <c r="DL584" s="4">
        <v>10</v>
      </c>
      <c r="DN584">
        <f>(DL584*InputWeights!$C$7+DB584*InputWeights!$C$6)</f>
        <v>5.5</v>
      </c>
      <c r="DO584">
        <f>(DD584*InputWeights!$C$12+DE584*InputWeights!$C$10+CU584*InputWeights!$C$11)</f>
        <v>2</v>
      </c>
      <c r="DP584">
        <f>(DC584*InputWeights!$C$18+DK584*InputWeights!$C$16+DH584*InputWeights!$C$15+CY584*InputWeights!$C$17)</f>
        <v>3.85</v>
      </c>
      <c r="DR584">
        <f>DN584*InputWeights!$C$5+DO584*InputWeights!$C$9+DP584*InputWeights!$C$14</f>
        <v>37.9</v>
      </c>
      <c r="DS584">
        <f>((_xlfn.RANK.EQ(DR584,$DR$2:$DR$6635,0))/(COUNT(DR$2:$DR$6635)))*100</f>
        <v>38.997968855788763</v>
      </c>
      <c r="DT584">
        <f t="shared" si="69"/>
        <v>0</v>
      </c>
    </row>
    <row r="585" spans="1:124" x14ac:dyDescent="0.25">
      <c r="A585" s="1" t="s">
        <v>1528</v>
      </c>
      <c r="B585" s="1" t="s">
        <v>108</v>
      </c>
      <c r="C585" s="1" t="s">
        <v>109</v>
      </c>
      <c r="D585" s="1" t="s">
        <v>110</v>
      </c>
      <c r="E585" s="1" t="s">
        <v>411</v>
      </c>
      <c r="F585" s="1">
        <v>1882</v>
      </c>
      <c r="G585" s="1">
        <v>20000100</v>
      </c>
      <c r="H585" s="1">
        <v>0</v>
      </c>
      <c r="I585" s="1">
        <v>1988</v>
      </c>
      <c r="J585" s="1">
        <v>2012</v>
      </c>
      <c r="K585" s="1" t="s">
        <v>153</v>
      </c>
      <c r="L585" s="1" t="s">
        <v>110</v>
      </c>
      <c r="M585" s="1">
        <v>21</v>
      </c>
      <c r="N585" s="1" t="s">
        <v>177</v>
      </c>
      <c r="O585" s="1">
        <v>2</v>
      </c>
      <c r="P585" s="1" t="s">
        <v>112</v>
      </c>
      <c r="Q585" s="1" t="s">
        <v>110</v>
      </c>
      <c r="R585" s="1">
        <v>1</v>
      </c>
      <c r="S585" s="1" t="s">
        <v>908</v>
      </c>
      <c r="T585" s="1">
        <v>173</v>
      </c>
      <c r="V585" s="1">
        <v>5318</v>
      </c>
      <c r="W585" s="1" t="s">
        <v>116</v>
      </c>
      <c r="X585" s="1" t="s">
        <v>117</v>
      </c>
      <c r="Y585" s="1" t="s">
        <v>1529</v>
      </c>
      <c r="AA585" s="1" t="s">
        <v>133</v>
      </c>
      <c r="AC585" s="1" t="s">
        <v>640</v>
      </c>
      <c r="AD585" s="1" t="s">
        <v>1530</v>
      </c>
      <c r="AE585" s="1" t="s">
        <v>364</v>
      </c>
      <c r="AF585" s="1" t="s">
        <v>124</v>
      </c>
      <c r="AG585" s="1" t="s">
        <v>125</v>
      </c>
      <c r="AH585" s="1" t="s">
        <v>124</v>
      </c>
      <c r="AI585" s="1" t="s">
        <v>112</v>
      </c>
      <c r="AJ585" s="1" t="s">
        <v>112</v>
      </c>
      <c r="AK585" s="1" t="s">
        <v>125</v>
      </c>
      <c r="AL585" s="1" t="s">
        <v>416</v>
      </c>
      <c r="AM585" s="1" t="s">
        <v>416</v>
      </c>
      <c r="AN585" s="1" t="s">
        <v>1531</v>
      </c>
      <c r="AO585" s="1">
        <v>3545</v>
      </c>
      <c r="AP585" s="1">
        <v>102264</v>
      </c>
      <c r="AQ585" s="1">
        <v>395</v>
      </c>
      <c r="AR585" s="1" t="s">
        <v>110</v>
      </c>
      <c r="AS585" s="1">
        <v>0</v>
      </c>
      <c r="AT585" s="1">
        <v>1882</v>
      </c>
      <c r="AU585" s="2">
        <v>0</v>
      </c>
      <c r="AV585" s="2">
        <v>1882</v>
      </c>
      <c r="BB585" s="1" t="s">
        <v>129</v>
      </c>
      <c r="BC585" s="1" t="s">
        <v>1095</v>
      </c>
      <c r="BD585" s="1">
        <v>82</v>
      </c>
      <c r="BE585" s="1" t="s">
        <v>131</v>
      </c>
      <c r="BF585" s="1">
        <v>0</v>
      </c>
      <c r="BG585" s="1">
        <v>2</v>
      </c>
      <c r="BH585" s="1">
        <v>2</v>
      </c>
      <c r="BI585" s="1" t="s">
        <v>131</v>
      </c>
      <c r="BJ585" s="1" t="s">
        <v>182</v>
      </c>
      <c r="BK585" s="1" t="s">
        <v>112</v>
      </c>
      <c r="BN585" s="1" t="s">
        <v>133</v>
      </c>
      <c r="BR585" s="1" t="s">
        <v>133</v>
      </c>
      <c r="BU585" s="1" t="s">
        <v>153</v>
      </c>
      <c r="BV585" s="1" t="s">
        <v>114</v>
      </c>
      <c r="BW585" s="1" t="s">
        <v>112</v>
      </c>
      <c r="BX585" s="1">
        <v>0</v>
      </c>
      <c r="BZ585" s="1">
        <v>0</v>
      </c>
      <c r="CA585" s="1">
        <v>1</v>
      </c>
      <c r="CB585" s="1">
        <v>0</v>
      </c>
      <c r="CC585" s="1">
        <v>0</v>
      </c>
      <c r="CD585" s="1" t="s">
        <v>110</v>
      </c>
      <c r="CE585" s="1" t="s">
        <v>110</v>
      </c>
      <c r="CF585" s="1" t="s">
        <v>110</v>
      </c>
      <c r="CG585" s="1" t="s">
        <v>117</v>
      </c>
      <c r="CH585" s="1" t="s">
        <v>114</v>
      </c>
      <c r="CI585" s="1" t="s">
        <v>117</v>
      </c>
      <c r="CJ585" s="1" t="s">
        <v>117</v>
      </c>
      <c r="CK585" s="1" t="s">
        <v>112</v>
      </c>
      <c r="CL585" s="1">
        <v>5</v>
      </c>
      <c r="CM585" s="1">
        <v>0</v>
      </c>
      <c r="CN585" s="1" t="s">
        <v>134</v>
      </c>
      <c r="CO585" s="1" t="s">
        <v>183</v>
      </c>
      <c r="CP585" s="1">
        <v>0</v>
      </c>
      <c r="CQ585" s="1" t="s">
        <v>143</v>
      </c>
      <c r="CR585" s="1" t="s">
        <v>143</v>
      </c>
      <c r="CS585" s="1" t="s">
        <v>136</v>
      </c>
      <c r="CT585" s="1" t="s">
        <v>156</v>
      </c>
      <c r="CU585" s="8">
        <v>5</v>
      </c>
      <c r="CV585" s="1" t="s">
        <v>1532</v>
      </c>
      <c r="CW585" s="1" t="s">
        <v>1532</v>
      </c>
      <c r="CX585" s="1">
        <v>3</v>
      </c>
      <c r="CY585" s="10">
        <f t="shared" si="63"/>
        <v>7.5</v>
      </c>
      <c r="CZ585" s="3">
        <v>22.3</v>
      </c>
      <c r="DA585" s="3">
        <v>0</v>
      </c>
      <c r="DB585" s="6">
        <f t="shared" si="64"/>
        <v>1</v>
      </c>
      <c r="DC585" s="9">
        <v>0</v>
      </c>
      <c r="DD585" s="7">
        <v>0</v>
      </c>
      <c r="DE585" s="7">
        <v>0</v>
      </c>
      <c r="DF585" s="1">
        <v>5318</v>
      </c>
      <c r="DG585" s="1">
        <f t="shared" si="65"/>
        <v>10636</v>
      </c>
      <c r="DH585" s="9">
        <f t="shared" si="66"/>
        <v>3</v>
      </c>
      <c r="DI585" s="1">
        <v>318</v>
      </c>
      <c r="DJ585" s="1">
        <f t="shared" si="67"/>
        <v>636</v>
      </c>
      <c r="DK585" s="9">
        <f t="shared" si="68"/>
        <v>2</v>
      </c>
      <c r="DL585" s="4">
        <v>10</v>
      </c>
      <c r="DN585">
        <f>(DL585*InputWeights!$C$7+DB585*InputWeights!$C$6)</f>
        <v>5.5</v>
      </c>
      <c r="DO585">
        <f>(DD585*InputWeights!$C$12+DE585*InputWeights!$C$10+CU585*InputWeights!$C$11)</f>
        <v>2</v>
      </c>
      <c r="DP585">
        <f>(DC585*InputWeights!$C$18+DK585*InputWeights!$C$16+DH585*InputWeights!$C$15+CY585*InputWeights!$C$17)</f>
        <v>3.85</v>
      </c>
      <c r="DR585">
        <f>DN585*InputWeights!$C$5+DO585*InputWeights!$C$9+DP585*InputWeights!$C$14</f>
        <v>37.9</v>
      </c>
      <c r="DS585">
        <f>((_xlfn.RANK.EQ(DR585,$DR$2:$DR$6635,0))/(COUNT(DR$2:$DR$6635)))*100</f>
        <v>38.997968855788763</v>
      </c>
      <c r="DT585">
        <f t="shared" si="69"/>
        <v>0</v>
      </c>
    </row>
    <row r="586" spans="1:124" x14ac:dyDescent="0.25">
      <c r="A586" s="1" t="s">
        <v>1861</v>
      </c>
      <c r="B586" s="1" t="s">
        <v>108</v>
      </c>
      <c r="C586" s="1" t="s">
        <v>109</v>
      </c>
      <c r="D586" s="1" t="s">
        <v>110</v>
      </c>
      <c r="E586" s="1" t="s">
        <v>666</v>
      </c>
      <c r="F586" s="1">
        <v>1686</v>
      </c>
      <c r="G586" s="1">
        <v>20001300</v>
      </c>
      <c r="H586" s="1">
        <v>0</v>
      </c>
      <c r="I586" s="1">
        <v>1900</v>
      </c>
      <c r="J586" s="1">
        <v>2001</v>
      </c>
      <c r="K586" s="1" t="s">
        <v>183</v>
      </c>
      <c r="L586" s="1" t="s">
        <v>114</v>
      </c>
      <c r="M586" s="1">
        <v>24</v>
      </c>
      <c r="N586" s="1" t="s">
        <v>177</v>
      </c>
      <c r="O586" s="1">
        <v>2</v>
      </c>
      <c r="Q586" s="1" t="s">
        <v>117</v>
      </c>
      <c r="R586" s="1">
        <v>0</v>
      </c>
      <c r="S586" s="1" t="s">
        <v>1862</v>
      </c>
      <c r="T586" s="1">
        <v>151</v>
      </c>
      <c r="V586" s="1">
        <v>13802</v>
      </c>
      <c r="W586" s="1" t="s">
        <v>116</v>
      </c>
      <c r="X586" s="1" t="s">
        <v>117</v>
      </c>
      <c r="Y586" s="1" t="s">
        <v>1873</v>
      </c>
      <c r="AA586" s="1" t="s">
        <v>133</v>
      </c>
      <c r="AC586" s="1" t="s">
        <v>1877</v>
      </c>
      <c r="AD586" s="1" t="s">
        <v>218</v>
      </c>
      <c r="AE586" s="1" t="s">
        <v>274</v>
      </c>
      <c r="AF586" s="1" t="s">
        <v>124</v>
      </c>
      <c r="AG586" s="1" t="s">
        <v>125</v>
      </c>
      <c r="AH586" s="1" t="s">
        <v>124</v>
      </c>
      <c r="AI586" s="1" t="s">
        <v>112</v>
      </c>
      <c r="AJ586" s="1" t="s">
        <v>112</v>
      </c>
      <c r="AK586" s="1" t="s">
        <v>125</v>
      </c>
      <c r="AL586" s="1" t="s">
        <v>1879</v>
      </c>
      <c r="AM586" s="1" t="s">
        <v>341</v>
      </c>
      <c r="AN586" s="1" t="s">
        <v>341</v>
      </c>
      <c r="AO586" s="1">
        <v>4246</v>
      </c>
      <c r="AP586" s="1">
        <v>102264</v>
      </c>
      <c r="AQ586" s="1">
        <v>586</v>
      </c>
      <c r="AR586" s="1" t="s">
        <v>110</v>
      </c>
      <c r="AS586" s="1">
        <v>10085</v>
      </c>
      <c r="AT586" s="1">
        <v>11771</v>
      </c>
      <c r="AU586" s="2">
        <v>10085</v>
      </c>
      <c r="AV586" s="2">
        <v>11771</v>
      </c>
      <c r="BB586" s="1" t="s">
        <v>129</v>
      </c>
      <c r="BC586" s="1" t="s">
        <v>130</v>
      </c>
      <c r="BD586" s="1">
        <v>83</v>
      </c>
      <c r="BE586" s="1" t="s">
        <v>131</v>
      </c>
      <c r="BF586" s="1">
        <v>0</v>
      </c>
      <c r="BG586" s="1">
        <v>1</v>
      </c>
      <c r="BH586" s="1">
        <v>1</v>
      </c>
      <c r="BI586" s="1" t="s">
        <v>154</v>
      </c>
      <c r="BJ586" s="1" t="s">
        <v>366</v>
      </c>
      <c r="BK586" s="1" t="s">
        <v>112</v>
      </c>
      <c r="BN586" s="1" t="s">
        <v>133</v>
      </c>
      <c r="BR586" s="1" t="s">
        <v>133</v>
      </c>
      <c r="BU586" s="1" t="s">
        <v>112</v>
      </c>
      <c r="BV586" s="1" t="s">
        <v>114</v>
      </c>
      <c r="BW586" s="1" t="s">
        <v>112</v>
      </c>
      <c r="BX586" s="1">
        <v>0</v>
      </c>
      <c r="BZ586" s="1">
        <v>0</v>
      </c>
      <c r="CA586" s="1">
        <v>1</v>
      </c>
      <c r="CB586" s="1">
        <v>0</v>
      </c>
      <c r="CC586" s="1">
        <v>0</v>
      </c>
      <c r="CD586" s="1" t="s">
        <v>117</v>
      </c>
      <c r="CE586" s="1" t="s">
        <v>117</v>
      </c>
      <c r="CF586" s="1" t="s">
        <v>110</v>
      </c>
      <c r="CG586" s="1" t="s">
        <v>117</v>
      </c>
      <c r="CH586" s="1" t="s">
        <v>117</v>
      </c>
      <c r="CI586" s="1" t="s">
        <v>117</v>
      </c>
      <c r="CJ586" s="1" t="s">
        <v>117</v>
      </c>
      <c r="CK586" s="1" t="s">
        <v>112</v>
      </c>
      <c r="CL586" s="1">
        <v>1</v>
      </c>
      <c r="CM586" s="1">
        <v>5</v>
      </c>
      <c r="CN586" s="1" t="s">
        <v>649</v>
      </c>
      <c r="CO586" s="1" t="s">
        <v>183</v>
      </c>
      <c r="CP586" s="1">
        <v>0</v>
      </c>
      <c r="CQ586" s="1" t="s">
        <v>143</v>
      </c>
      <c r="CR586" s="1" t="s">
        <v>143</v>
      </c>
      <c r="CS586" s="1" t="s">
        <v>184</v>
      </c>
      <c r="CT586" s="1" t="s">
        <v>156</v>
      </c>
      <c r="CU586" s="8">
        <v>5</v>
      </c>
      <c r="CV586" s="1" t="s">
        <v>1880</v>
      </c>
      <c r="CW586" s="1" t="s">
        <v>1880</v>
      </c>
      <c r="CX586" s="1">
        <v>3</v>
      </c>
      <c r="CY586" s="10">
        <f t="shared" si="63"/>
        <v>7.5</v>
      </c>
      <c r="CZ586" s="3">
        <v>2.0314299999999998</v>
      </c>
      <c r="DA586" s="3">
        <v>1.1242399999999999</v>
      </c>
      <c r="DB586" s="6">
        <f t="shared" si="64"/>
        <v>1</v>
      </c>
      <c r="DC586" s="9">
        <v>0</v>
      </c>
      <c r="DD586" s="7">
        <v>0</v>
      </c>
      <c r="DE586" s="7">
        <v>0</v>
      </c>
      <c r="DF586" s="1">
        <v>13802</v>
      </c>
      <c r="DG586" s="1">
        <f t="shared" si="65"/>
        <v>13802</v>
      </c>
      <c r="DH586" s="9">
        <f t="shared" si="66"/>
        <v>3</v>
      </c>
      <c r="DI586" s="1">
        <v>966</v>
      </c>
      <c r="DJ586" s="1">
        <f t="shared" si="67"/>
        <v>966</v>
      </c>
      <c r="DK586" s="9">
        <f t="shared" si="68"/>
        <v>2</v>
      </c>
      <c r="DL586" s="4">
        <v>10</v>
      </c>
      <c r="DN586">
        <f>(DL586*InputWeights!$C$7+DB586*InputWeights!$C$6)</f>
        <v>5.5</v>
      </c>
      <c r="DO586">
        <f>(DD586*InputWeights!$C$12+DE586*InputWeights!$C$10+CU586*InputWeights!$C$11)</f>
        <v>2</v>
      </c>
      <c r="DP586">
        <f>(DC586*InputWeights!$C$18+DK586*InputWeights!$C$16+DH586*InputWeights!$C$15+CY586*InputWeights!$C$17)</f>
        <v>3.85</v>
      </c>
      <c r="DR586">
        <f>DN586*InputWeights!$C$5+DO586*InputWeights!$C$9+DP586*InputWeights!$C$14</f>
        <v>37.9</v>
      </c>
      <c r="DS586">
        <f>((_xlfn.RANK.EQ(DR586,$DR$2:$DR$6635,0))/(COUNT(DR$2:$DR$6635)))*100</f>
        <v>38.997968855788763</v>
      </c>
      <c r="DT586">
        <f t="shared" si="69"/>
        <v>0</v>
      </c>
    </row>
    <row r="587" spans="1:124" x14ac:dyDescent="0.25">
      <c r="A587" s="1" t="s">
        <v>1861</v>
      </c>
      <c r="B587" s="1" t="s">
        <v>108</v>
      </c>
      <c r="C587" s="1" t="s">
        <v>109</v>
      </c>
      <c r="D587" s="1" t="s">
        <v>110</v>
      </c>
      <c r="E587" s="1" t="s">
        <v>451</v>
      </c>
      <c r="F587" s="1">
        <v>2156</v>
      </c>
      <c r="G587" s="1">
        <v>20001400</v>
      </c>
      <c r="H587" s="1">
        <v>0</v>
      </c>
      <c r="I587" s="1">
        <v>1931</v>
      </c>
      <c r="J587" s="1">
        <v>2001</v>
      </c>
      <c r="K587" s="1" t="s">
        <v>183</v>
      </c>
      <c r="L587" s="1" t="s">
        <v>114</v>
      </c>
      <c r="M587" s="1">
        <v>24</v>
      </c>
      <c r="N587" s="1" t="s">
        <v>177</v>
      </c>
      <c r="O587" s="1">
        <v>2</v>
      </c>
      <c r="Q587" s="1" t="s">
        <v>117</v>
      </c>
      <c r="R587" s="1">
        <v>0</v>
      </c>
      <c r="S587" s="1" t="s">
        <v>1862</v>
      </c>
      <c r="T587" s="1">
        <v>166</v>
      </c>
      <c r="V587" s="1">
        <v>13802</v>
      </c>
      <c r="W587" s="1" t="s">
        <v>116</v>
      </c>
      <c r="X587" s="1" t="s">
        <v>117</v>
      </c>
      <c r="Y587" s="1" t="s">
        <v>1873</v>
      </c>
      <c r="AA587" s="1" t="s">
        <v>133</v>
      </c>
      <c r="AC587" s="1" t="s">
        <v>218</v>
      </c>
      <c r="AD587" s="1" t="s">
        <v>160</v>
      </c>
      <c r="AE587" s="1" t="s">
        <v>274</v>
      </c>
      <c r="AF587" s="1" t="s">
        <v>124</v>
      </c>
      <c r="AG587" s="1" t="s">
        <v>125</v>
      </c>
      <c r="AH587" s="1" t="s">
        <v>124</v>
      </c>
      <c r="AI587" s="1" t="s">
        <v>112</v>
      </c>
      <c r="AJ587" s="1" t="s">
        <v>112</v>
      </c>
      <c r="AK587" s="1" t="s">
        <v>125</v>
      </c>
      <c r="AL587" s="1" t="s">
        <v>1879</v>
      </c>
      <c r="AM587" s="1" t="s">
        <v>341</v>
      </c>
      <c r="AN587" s="1" t="s">
        <v>1881</v>
      </c>
      <c r="AO587" s="1">
        <v>4247</v>
      </c>
      <c r="AP587" s="1">
        <v>102264</v>
      </c>
      <c r="AQ587" s="1">
        <v>586</v>
      </c>
      <c r="AR587" s="1" t="s">
        <v>110</v>
      </c>
      <c r="AS587" s="1">
        <v>11771</v>
      </c>
      <c r="AT587" s="1">
        <v>13927</v>
      </c>
      <c r="AU587" s="2">
        <v>11771</v>
      </c>
      <c r="AV587" s="2">
        <v>13927</v>
      </c>
      <c r="BB587" s="1" t="s">
        <v>129</v>
      </c>
      <c r="BC587" s="1" t="s">
        <v>130</v>
      </c>
      <c r="BD587" s="1">
        <v>81</v>
      </c>
      <c r="BE587" s="1" t="s">
        <v>131</v>
      </c>
      <c r="BF587" s="1">
        <v>0</v>
      </c>
      <c r="BG587" s="1">
        <v>1</v>
      </c>
      <c r="BH587" s="1">
        <v>1</v>
      </c>
      <c r="BI587" s="1" t="s">
        <v>154</v>
      </c>
      <c r="BJ587" s="1" t="s">
        <v>366</v>
      </c>
      <c r="BK587" s="1" t="s">
        <v>112</v>
      </c>
      <c r="BN587" s="1" t="s">
        <v>133</v>
      </c>
      <c r="BR587" s="1" t="s">
        <v>133</v>
      </c>
      <c r="BU587" s="1" t="s">
        <v>112</v>
      </c>
      <c r="BV587" s="1" t="s">
        <v>114</v>
      </c>
      <c r="BW587" s="1" t="s">
        <v>112</v>
      </c>
      <c r="BX587" s="1">
        <v>0</v>
      </c>
      <c r="BZ587" s="1">
        <v>0</v>
      </c>
      <c r="CA587" s="1">
        <v>1</v>
      </c>
      <c r="CB587" s="1">
        <v>0</v>
      </c>
      <c r="CC587" s="1">
        <v>0</v>
      </c>
      <c r="CD587" s="1" t="s">
        <v>117</v>
      </c>
      <c r="CE587" s="1" t="s">
        <v>117</v>
      </c>
      <c r="CF587" s="1" t="s">
        <v>110</v>
      </c>
      <c r="CG587" s="1" t="s">
        <v>117</v>
      </c>
      <c r="CH587" s="1" t="s">
        <v>117</v>
      </c>
      <c r="CI587" s="1" t="s">
        <v>117</v>
      </c>
      <c r="CJ587" s="1" t="s">
        <v>117</v>
      </c>
      <c r="CK587" s="1" t="s">
        <v>112</v>
      </c>
      <c r="CL587" s="1">
        <v>2</v>
      </c>
      <c r="CM587" s="1">
        <v>7</v>
      </c>
      <c r="CN587" s="1" t="s">
        <v>142</v>
      </c>
      <c r="CO587" s="1" t="s">
        <v>183</v>
      </c>
      <c r="CP587" s="1">
        <v>0</v>
      </c>
      <c r="CQ587" s="1" t="s">
        <v>143</v>
      </c>
      <c r="CR587" s="1" t="s">
        <v>143</v>
      </c>
      <c r="CS587" s="1" t="s">
        <v>184</v>
      </c>
      <c r="CT587" s="1" t="s">
        <v>156</v>
      </c>
      <c r="CU587" s="8">
        <v>5</v>
      </c>
      <c r="CV587" s="1" t="s">
        <v>1882</v>
      </c>
      <c r="CW587" s="1" t="s">
        <v>1882</v>
      </c>
      <c r="CX587" s="1">
        <v>3</v>
      </c>
      <c r="CY587" s="10">
        <f t="shared" si="63"/>
        <v>7.5</v>
      </c>
      <c r="CZ587" s="3">
        <v>9.6</v>
      </c>
      <c r="DA587" s="3">
        <v>1.4</v>
      </c>
      <c r="DB587" s="6">
        <f t="shared" si="64"/>
        <v>1</v>
      </c>
      <c r="DC587" s="9">
        <v>0</v>
      </c>
      <c r="DD587" s="7">
        <v>0</v>
      </c>
      <c r="DE587" s="7">
        <v>0</v>
      </c>
      <c r="DF587" s="1">
        <v>13802</v>
      </c>
      <c r="DG587" s="1">
        <f t="shared" si="65"/>
        <v>13802</v>
      </c>
      <c r="DH587" s="9">
        <f t="shared" si="66"/>
        <v>3</v>
      </c>
      <c r="DI587" s="1">
        <v>966</v>
      </c>
      <c r="DJ587" s="1">
        <f t="shared" si="67"/>
        <v>966</v>
      </c>
      <c r="DK587" s="9">
        <f t="shared" si="68"/>
        <v>2</v>
      </c>
      <c r="DL587" s="4">
        <v>10</v>
      </c>
      <c r="DN587">
        <f>(DL587*InputWeights!$C$7+DB587*InputWeights!$C$6)</f>
        <v>5.5</v>
      </c>
      <c r="DO587">
        <f>(DD587*InputWeights!$C$12+DE587*InputWeights!$C$10+CU587*InputWeights!$C$11)</f>
        <v>2</v>
      </c>
      <c r="DP587">
        <f>(DC587*InputWeights!$C$18+DK587*InputWeights!$C$16+DH587*InputWeights!$C$15+CY587*InputWeights!$C$17)</f>
        <v>3.85</v>
      </c>
      <c r="DR587">
        <f>DN587*InputWeights!$C$5+DO587*InputWeights!$C$9+DP587*InputWeights!$C$14</f>
        <v>37.9</v>
      </c>
      <c r="DS587">
        <f>((_xlfn.RANK.EQ(DR587,$DR$2:$DR$6635,0))/(COUNT(DR$2:$DR$6635)))*100</f>
        <v>38.997968855788763</v>
      </c>
      <c r="DT587">
        <f t="shared" si="69"/>
        <v>0</v>
      </c>
    </row>
    <row r="588" spans="1:124" x14ac:dyDescent="0.25">
      <c r="A588" s="1" t="s">
        <v>1861</v>
      </c>
      <c r="B588" s="1" t="s">
        <v>108</v>
      </c>
      <c r="C588" s="1" t="s">
        <v>109</v>
      </c>
      <c r="D588" s="1" t="s">
        <v>110</v>
      </c>
      <c r="E588" s="1" t="s">
        <v>465</v>
      </c>
      <c r="F588" s="1">
        <v>1694</v>
      </c>
      <c r="G588" s="1">
        <v>20001500</v>
      </c>
      <c r="H588" s="1">
        <v>0</v>
      </c>
      <c r="I588" s="1">
        <v>1900</v>
      </c>
      <c r="J588" s="1">
        <v>2001</v>
      </c>
      <c r="K588" s="1" t="s">
        <v>183</v>
      </c>
      <c r="L588" s="1" t="s">
        <v>114</v>
      </c>
      <c r="M588" s="1">
        <v>27</v>
      </c>
      <c r="N588" s="1" t="s">
        <v>177</v>
      </c>
      <c r="O588" s="1">
        <v>2</v>
      </c>
      <c r="Q588" s="1" t="s">
        <v>117</v>
      </c>
      <c r="R588" s="1">
        <v>0</v>
      </c>
      <c r="S588" s="1" t="s">
        <v>1862</v>
      </c>
      <c r="T588" s="1">
        <v>150</v>
      </c>
      <c r="V588" s="1">
        <v>13802</v>
      </c>
      <c r="W588" s="1" t="s">
        <v>116</v>
      </c>
      <c r="X588" s="1" t="s">
        <v>117</v>
      </c>
      <c r="Y588" s="1" t="s">
        <v>1883</v>
      </c>
      <c r="AA588" s="1" t="s">
        <v>133</v>
      </c>
      <c r="AC588" s="1" t="s">
        <v>160</v>
      </c>
      <c r="AD588" s="1" t="s">
        <v>1883</v>
      </c>
      <c r="AE588" s="1" t="s">
        <v>274</v>
      </c>
      <c r="AF588" s="1" t="s">
        <v>124</v>
      </c>
      <c r="AG588" s="1" t="s">
        <v>125</v>
      </c>
      <c r="AH588" s="1" t="s">
        <v>124</v>
      </c>
      <c r="AI588" s="1" t="s">
        <v>112</v>
      </c>
      <c r="AJ588" s="1" t="s">
        <v>112</v>
      </c>
      <c r="AK588" s="1" t="s">
        <v>125</v>
      </c>
      <c r="AL588" s="1" t="s">
        <v>1879</v>
      </c>
      <c r="AM588" s="1" t="s">
        <v>341</v>
      </c>
      <c r="AN588" s="1" t="s">
        <v>467</v>
      </c>
      <c r="AO588" s="1">
        <v>4248</v>
      </c>
      <c r="AP588" s="1">
        <v>102264</v>
      </c>
      <c r="AQ588" s="1">
        <v>586</v>
      </c>
      <c r="AR588" s="1" t="s">
        <v>110</v>
      </c>
      <c r="AS588" s="1">
        <v>13927</v>
      </c>
      <c r="AT588" s="1">
        <v>15621</v>
      </c>
      <c r="AU588" s="2">
        <v>13927</v>
      </c>
      <c r="AV588" s="2">
        <v>15621</v>
      </c>
      <c r="BB588" s="1" t="s">
        <v>129</v>
      </c>
      <c r="BC588" s="1" t="s">
        <v>130</v>
      </c>
      <c r="BD588" s="1">
        <v>84</v>
      </c>
      <c r="BE588" s="1" t="s">
        <v>131</v>
      </c>
      <c r="BF588" s="1">
        <v>0</v>
      </c>
      <c r="BG588" s="1">
        <v>1</v>
      </c>
      <c r="BH588" s="1">
        <v>1</v>
      </c>
      <c r="BI588" s="1" t="s">
        <v>154</v>
      </c>
      <c r="BJ588" s="1" t="s">
        <v>366</v>
      </c>
      <c r="BK588" s="1" t="s">
        <v>112</v>
      </c>
      <c r="BN588" s="1" t="s">
        <v>133</v>
      </c>
      <c r="BR588" s="1" t="s">
        <v>133</v>
      </c>
      <c r="BU588" s="1" t="s">
        <v>112</v>
      </c>
      <c r="BV588" s="1" t="s">
        <v>114</v>
      </c>
      <c r="BW588" s="1" t="s">
        <v>112</v>
      </c>
      <c r="BX588" s="1">
        <v>0</v>
      </c>
      <c r="BZ588" s="1">
        <v>0</v>
      </c>
      <c r="CA588" s="1">
        <v>1</v>
      </c>
      <c r="CB588" s="1">
        <v>0</v>
      </c>
      <c r="CC588" s="1">
        <v>0</v>
      </c>
      <c r="CD588" s="1" t="s">
        <v>117</v>
      </c>
      <c r="CE588" s="1" t="s">
        <v>117</v>
      </c>
      <c r="CF588" s="1" t="s">
        <v>110</v>
      </c>
      <c r="CG588" s="1" t="s">
        <v>117</v>
      </c>
      <c r="CH588" s="1" t="s">
        <v>117</v>
      </c>
      <c r="CI588" s="1" t="s">
        <v>117</v>
      </c>
      <c r="CJ588" s="1" t="s">
        <v>117</v>
      </c>
      <c r="CK588" s="1" t="s">
        <v>112</v>
      </c>
      <c r="CL588" s="1">
        <v>3</v>
      </c>
      <c r="CM588" s="1">
        <v>8</v>
      </c>
      <c r="CN588" s="1" t="s">
        <v>142</v>
      </c>
      <c r="CO588" s="1" t="s">
        <v>183</v>
      </c>
      <c r="CP588" s="1">
        <v>0</v>
      </c>
      <c r="CQ588" s="1" t="s">
        <v>143</v>
      </c>
      <c r="CR588" s="1" t="s">
        <v>143</v>
      </c>
      <c r="CS588" s="1" t="s">
        <v>184</v>
      </c>
      <c r="CT588" s="1" t="s">
        <v>156</v>
      </c>
      <c r="CU588" s="8">
        <v>5</v>
      </c>
      <c r="CV588" s="1" t="s">
        <v>1884</v>
      </c>
      <c r="CW588" s="1" t="s">
        <v>1884</v>
      </c>
      <c r="CX588" s="1">
        <v>3</v>
      </c>
      <c r="CY588" s="10">
        <f t="shared" si="63"/>
        <v>7.5</v>
      </c>
      <c r="CZ588" s="3">
        <v>4.0092800000000004</v>
      </c>
      <c r="DA588" s="3">
        <v>2.1679400000000002</v>
      </c>
      <c r="DB588" s="6">
        <f t="shared" si="64"/>
        <v>1</v>
      </c>
      <c r="DC588" s="9">
        <v>0</v>
      </c>
      <c r="DD588" s="7">
        <v>0</v>
      </c>
      <c r="DE588" s="7">
        <v>0</v>
      </c>
      <c r="DF588" s="1">
        <v>13802</v>
      </c>
      <c r="DG588" s="1">
        <f t="shared" si="65"/>
        <v>13802</v>
      </c>
      <c r="DH588" s="9">
        <f t="shared" si="66"/>
        <v>3</v>
      </c>
      <c r="DI588" s="1">
        <v>966</v>
      </c>
      <c r="DJ588" s="1">
        <f t="shared" si="67"/>
        <v>966</v>
      </c>
      <c r="DK588" s="9">
        <f t="shared" si="68"/>
        <v>2</v>
      </c>
      <c r="DL588" s="4">
        <v>10</v>
      </c>
      <c r="DN588">
        <f>(DL588*InputWeights!$C$7+DB588*InputWeights!$C$6)</f>
        <v>5.5</v>
      </c>
      <c r="DO588">
        <f>(DD588*InputWeights!$C$12+DE588*InputWeights!$C$10+CU588*InputWeights!$C$11)</f>
        <v>2</v>
      </c>
      <c r="DP588">
        <f>(DC588*InputWeights!$C$18+DK588*InputWeights!$C$16+DH588*InputWeights!$C$15+CY588*InputWeights!$C$17)</f>
        <v>3.85</v>
      </c>
      <c r="DR588">
        <f>DN588*InputWeights!$C$5+DO588*InputWeights!$C$9+DP588*InputWeights!$C$14</f>
        <v>37.9</v>
      </c>
      <c r="DS588">
        <f>((_xlfn.RANK.EQ(DR588,$DR$2:$DR$6635,0))/(COUNT(DR$2:$DR$6635)))*100</f>
        <v>38.997968855788763</v>
      </c>
      <c r="DT588">
        <f t="shared" si="69"/>
        <v>0</v>
      </c>
    </row>
    <row r="589" spans="1:124" x14ac:dyDescent="0.25">
      <c r="A589" s="1" t="s">
        <v>2185</v>
      </c>
      <c r="B589" s="1" t="s">
        <v>108</v>
      </c>
      <c r="C589" s="1" t="s">
        <v>109</v>
      </c>
      <c r="D589" s="1" t="s">
        <v>110</v>
      </c>
      <c r="E589" s="1" t="s">
        <v>209</v>
      </c>
      <c r="F589" s="1">
        <v>511</v>
      </c>
      <c r="G589" s="1">
        <v>20000300</v>
      </c>
      <c r="H589" s="1">
        <v>260</v>
      </c>
      <c r="I589" s="1">
        <v>1985</v>
      </c>
      <c r="J589" s="1">
        <v>2012</v>
      </c>
      <c r="K589" s="1" t="s">
        <v>858</v>
      </c>
      <c r="L589" s="1" t="s">
        <v>110</v>
      </c>
      <c r="M589" s="1">
        <v>18</v>
      </c>
      <c r="N589" s="1" t="s">
        <v>177</v>
      </c>
      <c r="O589" s="1">
        <v>1</v>
      </c>
      <c r="Q589" s="1" t="s">
        <v>117</v>
      </c>
      <c r="R589" s="1">
        <v>0</v>
      </c>
      <c r="T589" s="1">
        <v>0</v>
      </c>
      <c r="V589" s="1">
        <v>6405</v>
      </c>
      <c r="W589" s="1" t="s">
        <v>110</v>
      </c>
      <c r="X589" s="1" t="s">
        <v>117</v>
      </c>
      <c r="Y589" s="1" t="s">
        <v>2188</v>
      </c>
      <c r="AA589" s="1" t="s">
        <v>133</v>
      </c>
      <c r="AE589" s="1" t="s">
        <v>403</v>
      </c>
      <c r="AF589" s="1" t="s">
        <v>124</v>
      </c>
      <c r="AG589" s="1" t="s">
        <v>125</v>
      </c>
      <c r="AH589" s="1" t="s">
        <v>124</v>
      </c>
      <c r="AI589" s="1" t="s">
        <v>112</v>
      </c>
      <c r="AJ589" s="1" t="s">
        <v>112</v>
      </c>
      <c r="AK589" s="1" t="s">
        <v>125</v>
      </c>
      <c r="AL589" s="1" t="s">
        <v>746</v>
      </c>
      <c r="AM589" s="1" t="s">
        <v>746</v>
      </c>
      <c r="AN589" s="1" t="s">
        <v>2102</v>
      </c>
      <c r="AO589" s="1">
        <v>5053</v>
      </c>
      <c r="AP589" s="1">
        <v>102264</v>
      </c>
      <c r="AQ589" s="1">
        <v>37407</v>
      </c>
      <c r="AR589" s="1" t="s">
        <v>110</v>
      </c>
      <c r="AS589" s="1">
        <v>0</v>
      </c>
      <c r="AT589" s="1">
        <v>511</v>
      </c>
      <c r="AU589" s="2">
        <v>963</v>
      </c>
      <c r="AV589" s="2">
        <v>1474</v>
      </c>
      <c r="BB589" s="1" t="s">
        <v>129</v>
      </c>
      <c r="BC589" s="1" t="s">
        <v>254</v>
      </c>
      <c r="BD589" s="1">
        <v>0</v>
      </c>
      <c r="BE589" s="1" t="s">
        <v>131</v>
      </c>
      <c r="BF589" s="1">
        <v>0</v>
      </c>
      <c r="BG589" s="1">
        <v>1</v>
      </c>
      <c r="BH589" s="1">
        <v>0</v>
      </c>
      <c r="BJ589" s="1" t="s">
        <v>182</v>
      </c>
      <c r="BK589" s="1" t="s">
        <v>112</v>
      </c>
      <c r="BN589" s="1" t="s">
        <v>133</v>
      </c>
      <c r="BR589" s="1" t="s">
        <v>133</v>
      </c>
      <c r="BU589" s="1" t="s">
        <v>858</v>
      </c>
      <c r="BV589" s="1" t="s">
        <v>114</v>
      </c>
      <c r="BX589" s="1">
        <v>0</v>
      </c>
      <c r="BZ589" s="1">
        <v>0</v>
      </c>
      <c r="CA589" s="1">
        <v>1</v>
      </c>
      <c r="CB589" s="1">
        <v>0</v>
      </c>
      <c r="CC589" s="1">
        <v>0</v>
      </c>
      <c r="CD589" s="1" t="s">
        <v>117</v>
      </c>
      <c r="CE589" s="1" t="s">
        <v>117</v>
      </c>
      <c r="CF589" s="1" t="s">
        <v>110</v>
      </c>
      <c r="CG589" s="1" t="s">
        <v>117</v>
      </c>
      <c r="CH589" s="1" t="s">
        <v>117</v>
      </c>
      <c r="CI589" s="1" t="s">
        <v>117</v>
      </c>
      <c r="CJ589" s="1" t="s">
        <v>110</v>
      </c>
      <c r="CK589" s="1" t="s">
        <v>112</v>
      </c>
      <c r="CL589" s="1">
        <v>0</v>
      </c>
      <c r="CM589" s="1">
        <v>0</v>
      </c>
      <c r="CN589" s="1" t="s">
        <v>155</v>
      </c>
      <c r="CO589" s="1" t="s">
        <v>183</v>
      </c>
      <c r="CP589" s="1">
        <v>0</v>
      </c>
      <c r="CR589" s="1" t="s">
        <v>144</v>
      </c>
      <c r="CS589" s="1" t="s">
        <v>418</v>
      </c>
      <c r="CT589" s="1" t="s">
        <v>136</v>
      </c>
      <c r="CU589" s="8">
        <v>10</v>
      </c>
      <c r="CV589" s="1" t="s">
        <v>2189</v>
      </c>
      <c r="CW589" s="1" t="s">
        <v>2189</v>
      </c>
      <c r="CX589" s="1">
        <v>1</v>
      </c>
      <c r="CY589" s="10">
        <f t="shared" si="63"/>
        <v>10</v>
      </c>
      <c r="CZ589" s="3">
        <v>11.9131</v>
      </c>
      <c r="DA589" s="3">
        <v>6.4447099999999997</v>
      </c>
      <c r="DB589" s="6">
        <f t="shared" si="64"/>
        <v>5</v>
      </c>
      <c r="DF589" s="1">
        <v>6405</v>
      </c>
      <c r="DG589" s="1">
        <f t="shared" si="65"/>
        <v>12810</v>
      </c>
      <c r="DH589" s="9">
        <f t="shared" si="66"/>
        <v>3</v>
      </c>
      <c r="DI589" s="1">
        <v>448</v>
      </c>
      <c r="DJ589" s="1">
        <f t="shared" si="67"/>
        <v>896</v>
      </c>
      <c r="DK589" s="9">
        <f t="shared" si="68"/>
        <v>2</v>
      </c>
      <c r="DN589">
        <f>(DL589*InputWeights!$C$7+DB589*InputWeights!$C$6)</f>
        <v>2.5</v>
      </c>
      <c r="DO589">
        <f>(DD589*InputWeights!$C$12+DE589*InputWeights!$C$10+CU589*InputWeights!$C$11)</f>
        <v>4</v>
      </c>
      <c r="DP589">
        <f>(DC589*InputWeights!$C$18+DK589*InputWeights!$C$16+DH589*InputWeights!$C$15+CY589*InputWeights!$C$17)</f>
        <v>4.5999999999999996</v>
      </c>
      <c r="DR589">
        <f>DN589*InputWeights!$C$5+DO589*InputWeights!$C$9+DP589*InputWeights!$C$14</f>
        <v>37.9</v>
      </c>
      <c r="DS589">
        <f>((_xlfn.RANK.EQ(DR589,$DR$2:$DR$6635,0))/(COUNT(DR$2:$DR$6635)))*100</f>
        <v>38.997968855788763</v>
      </c>
      <c r="DT589">
        <f t="shared" si="69"/>
        <v>0</v>
      </c>
    </row>
    <row r="590" spans="1:124" x14ac:dyDescent="0.25">
      <c r="A590" s="1" t="s">
        <v>2384</v>
      </c>
      <c r="B590" s="1" t="s">
        <v>108</v>
      </c>
      <c r="C590" s="1" t="s">
        <v>109</v>
      </c>
      <c r="D590" s="1" t="s">
        <v>397</v>
      </c>
      <c r="E590" s="1" t="s">
        <v>802</v>
      </c>
      <c r="F590" s="1">
        <v>6864</v>
      </c>
      <c r="G590" s="1">
        <v>3</v>
      </c>
      <c r="H590" s="1">
        <v>0</v>
      </c>
      <c r="I590" s="1">
        <v>0</v>
      </c>
      <c r="J590" s="1">
        <v>0</v>
      </c>
      <c r="K590" s="1" t="s">
        <v>183</v>
      </c>
      <c r="L590" s="1" t="s">
        <v>114</v>
      </c>
      <c r="M590" s="1">
        <v>48</v>
      </c>
      <c r="N590" s="1" t="s">
        <v>358</v>
      </c>
      <c r="O590" s="1">
        <v>4</v>
      </c>
      <c r="Q590" s="1" t="s">
        <v>117</v>
      </c>
      <c r="R590" s="1">
        <v>0</v>
      </c>
      <c r="T590" s="1">
        <v>117</v>
      </c>
      <c r="V590" s="1">
        <v>8838</v>
      </c>
      <c r="W590" s="1" t="s">
        <v>116</v>
      </c>
      <c r="X590" s="1" t="s">
        <v>117</v>
      </c>
      <c r="Y590" s="1" t="s">
        <v>2385</v>
      </c>
      <c r="AA590" s="1" t="s">
        <v>133</v>
      </c>
      <c r="AC590" s="1" t="s">
        <v>2386</v>
      </c>
      <c r="AD590" s="1" t="s">
        <v>2387</v>
      </c>
      <c r="AF590" s="1" t="s">
        <v>124</v>
      </c>
      <c r="AG590" s="1" t="s">
        <v>116</v>
      </c>
      <c r="AH590" s="1" t="s">
        <v>124</v>
      </c>
      <c r="AI590" s="1" t="s">
        <v>112</v>
      </c>
      <c r="AJ590" s="1" t="s">
        <v>112</v>
      </c>
      <c r="AK590" s="1" t="s">
        <v>125</v>
      </c>
      <c r="AL590" s="1" t="s">
        <v>416</v>
      </c>
      <c r="AM590" s="1" t="s">
        <v>416</v>
      </c>
      <c r="AO590" s="1">
        <v>5735</v>
      </c>
      <c r="AP590" s="1">
        <v>102264</v>
      </c>
      <c r="AQ590" s="1">
        <v>11403</v>
      </c>
      <c r="AR590" s="1" t="s">
        <v>110</v>
      </c>
      <c r="AS590" s="1">
        <v>1372</v>
      </c>
      <c r="AT590" s="1">
        <v>8236</v>
      </c>
      <c r="AU590" s="2">
        <v>1372</v>
      </c>
      <c r="AV590" s="2">
        <v>8236</v>
      </c>
      <c r="BB590" s="1" t="s">
        <v>129</v>
      </c>
      <c r="BC590" s="1" t="s">
        <v>247</v>
      </c>
      <c r="BD590" s="1">
        <v>0</v>
      </c>
      <c r="BE590" s="1" t="s">
        <v>131</v>
      </c>
      <c r="BF590" s="1">
        <v>0</v>
      </c>
      <c r="BG590" s="1">
        <v>0</v>
      </c>
      <c r="BH590" s="1">
        <v>0</v>
      </c>
      <c r="BK590" s="1" t="s">
        <v>112</v>
      </c>
      <c r="BN590" s="1" t="s">
        <v>133</v>
      </c>
      <c r="BR590" s="1" t="s">
        <v>133</v>
      </c>
      <c r="BU590" s="1" t="s">
        <v>153</v>
      </c>
      <c r="BX590" s="1">
        <v>0</v>
      </c>
      <c r="BZ590" s="1">
        <v>0</v>
      </c>
      <c r="CA590" s="1">
        <v>2</v>
      </c>
      <c r="CB590" s="1">
        <v>0</v>
      </c>
      <c r="CC590" s="1">
        <v>0</v>
      </c>
      <c r="CE590" s="1" t="s">
        <v>117</v>
      </c>
      <c r="CF590" s="1" t="s">
        <v>110</v>
      </c>
      <c r="CK590" s="1" t="s">
        <v>112</v>
      </c>
      <c r="CL590" s="1">
        <v>0</v>
      </c>
      <c r="CM590" s="1">
        <v>0</v>
      </c>
      <c r="CP590" s="1">
        <v>0</v>
      </c>
      <c r="CQ590" s="1" t="s">
        <v>417</v>
      </c>
      <c r="CS590" s="1" t="s">
        <v>418</v>
      </c>
      <c r="CT590" s="1" t="s">
        <v>418</v>
      </c>
      <c r="CU590" s="8">
        <v>5</v>
      </c>
      <c r="CV590" s="1" t="s">
        <v>2388</v>
      </c>
      <c r="CW590" s="1" t="s">
        <v>2388</v>
      </c>
      <c r="CX590" s="1">
        <v>3</v>
      </c>
      <c r="CY590" s="10">
        <f t="shared" si="63"/>
        <v>7.5</v>
      </c>
      <c r="CZ590" s="3">
        <v>1.9313400000000001</v>
      </c>
      <c r="DA590" s="3">
        <v>0.79034400000000005</v>
      </c>
      <c r="DB590" s="6">
        <f t="shared" si="64"/>
        <v>1</v>
      </c>
      <c r="DC590" s="9">
        <v>0</v>
      </c>
      <c r="DD590" s="7">
        <v>0</v>
      </c>
      <c r="DE590" s="7">
        <v>0</v>
      </c>
      <c r="DF590" s="1">
        <v>8838</v>
      </c>
      <c r="DG590" s="1">
        <f t="shared" si="65"/>
        <v>8838</v>
      </c>
      <c r="DH590" s="9">
        <f t="shared" si="66"/>
        <v>2</v>
      </c>
      <c r="DI590" s="1">
        <v>2475</v>
      </c>
      <c r="DJ590" s="1">
        <f t="shared" si="67"/>
        <v>2475</v>
      </c>
      <c r="DK590" s="9">
        <f t="shared" si="68"/>
        <v>4</v>
      </c>
      <c r="DL590" s="4">
        <v>10</v>
      </c>
      <c r="DN590">
        <f>(DL590*InputWeights!$C$7+DB590*InputWeights!$C$6)</f>
        <v>5.5</v>
      </c>
      <c r="DO590">
        <f>(DD590*InputWeights!$C$12+DE590*InputWeights!$C$10+CU590*InputWeights!$C$11)</f>
        <v>2</v>
      </c>
      <c r="DP590">
        <f>(DC590*InputWeights!$C$18+DK590*InputWeights!$C$16+DH590*InputWeights!$C$15+CY590*InputWeights!$C$17)</f>
        <v>3.85</v>
      </c>
      <c r="DR590">
        <f>DN590*InputWeights!$C$5+DO590*InputWeights!$C$9+DP590*InputWeights!$C$14</f>
        <v>37.9</v>
      </c>
      <c r="DS590">
        <f>((_xlfn.RANK.EQ(DR590,$DR$2:$DR$6635,0))/(COUNT(DR$2:$DR$6635)))*100</f>
        <v>38.997968855788763</v>
      </c>
      <c r="DT590">
        <f t="shared" si="69"/>
        <v>0</v>
      </c>
    </row>
    <row r="591" spans="1:124" x14ac:dyDescent="0.25">
      <c r="A591" s="1" t="s">
        <v>237</v>
      </c>
      <c r="B591" s="1" t="s">
        <v>2625</v>
      </c>
      <c r="C591" s="1" t="s">
        <v>2626</v>
      </c>
      <c r="D591" s="1" t="s">
        <v>110</v>
      </c>
      <c r="E591" s="1" t="s">
        <v>146</v>
      </c>
      <c r="F591" s="1">
        <v>3276</v>
      </c>
      <c r="G591" s="1">
        <v>2000</v>
      </c>
      <c r="H591" s="1">
        <v>0</v>
      </c>
      <c r="I591" s="1">
        <v>1944</v>
      </c>
      <c r="J591" s="1">
        <v>2010</v>
      </c>
      <c r="K591" s="1" t="s">
        <v>858</v>
      </c>
      <c r="L591" s="1" t="s">
        <v>110</v>
      </c>
      <c r="M591" s="1">
        <v>24</v>
      </c>
      <c r="N591" s="1" t="s">
        <v>177</v>
      </c>
      <c r="O591" s="1">
        <v>2</v>
      </c>
      <c r="Q591" s="1" t="s">
        <v>114</v>
      </c>
      <c r="R591" s="1">
        <v>8</v>
      </c>
      <c r="S591" s="1" t="s">
        <v>1666</v>
      </c>
      <c r="T591" s="1">
        <v>125</v>
      </c>
      <c r="V591" s="1">
        <v>5639</v>
      </c>
      <c r="W591" s="1" t="s">
        <v>116</v>
      </c>
      <c r="X591" s="1" t="s">
        <v>117</v>
      </c>
      <c r="Y591" s="1" t="s">
        <v>2868</v>
      </c>
      <c r="Z591" s="1" t="s">
        <v>119</v>
      </c>
      <c r="AA591" s="1" t="s">
        <v>2823</v>
      </c>
      <c r="AC591" s="1" t="s">
        <v>2876</v>
      </c>
      <c r="AD591" s="1" t="s">
        <v>218</v>
      </c>
      <c r="AE591" s="1" t="s">
        <v>274</v>
      </c>
      <c r="AF591" s="1" t="s">
        <v>124</v>
      </c>
      <c r="AG591" s="1" t="s">
        <v>112</v>
      </c>
      <c r="AH591" s="1" t="s">
        <v>124</v>
      </c>
      <c r="AI591" s="1" t="s">
        <v>112</v>
      </c>
      <c r="AJ591" s="1" t="s">
        <v>112</v>
      </c>
      <c r="AK591" s="1" t="s">
        <v>112</v>
      </c>
      <c r="AL591" s="1" t="s">
        <v>2880</v>
      </c>
      <c r="AM591" s="1" t="s">
        <v>2877</v>
      </c>
      <c r="AN591" s="1" t="s">
        <v>2881</v>
      </c>
      <c r="AO591" s="1">
        <v>40819</v>
      </c>
      <c r="AP591" s="1">
        <v>102264</v>
      </c>
      <c r="AQ591" s="1">
        <v>4209</v>
      </c>
      <c r="AR591" s="1" t="s">
        <v>114</v>
      </c>
      <c r="AS591" s="1">
        <v>37156</v>
      </c>
      <c r="AT591" s="1">
        <v>40432</v>
      </c>
      <c r="AU591" s="2">
        <v>37156</v>
      </c>
      <c r="AV591" s="2">
        <v>40432</v>
      </c>
      <c r="BB591" s="1" t="s">
        <v>2882</v>
      </c>
      <c r="BC591" s="1" t="s">
        <v>130</v>
      </c>
      <c r="BD591" s="1">
        <v>81</v>
      </c>
      <c r="BE591" s="1" t="s">
        <v>131</v>
      </c>
      <c r="BF591" s="1">
        <v>0</v>
      </c>
      <c r="BG591" s="1">
        <v>3</v>
      </c>
      <c r="BH591" s="1">
        <v>3</v>
      </c>
      <c r="BI591" s="1" t="s">
        <v>325</v>
      </c>
      <c r="BJ591" s="1" t="s">
        <v>182</v>
      </c>
      <c r="BK591" s="1" t="s">
        <v>112</v>
      </c>
      <c r="BL591" s="1" t="s">
        <v>2856</v>
      </c>
      <c r="BN591" s="1" t="s">
        <v>133</v>
      </c>
      <c r="BR591" s="1" t="s">
        <v>133</v>
      </c>
      <c r="BU591" s="1" t="s">
        <v>858</v>
      </c>
      <c r="BV591" s="1" t="s">
        <v>116</v>
      </c>
      <c r="BW591" s="1" t="s">
        <v>112</v>
      </c>
      <c r="BX591" s="1">
        <v>0</v>
      </c>
      <c r="BZ591" s="1">
        <v>0</v>
      </c>
      <c r="CA591" s="1">
        <v>1</v>
      </c>
      <c r="CB591" s="1">
        <v>0</v>
      </c>
      <c r="CC591" s="1">
        <v>0</v>
      </c>
      <c r="CD591" s="1" t="s">
        <v>114</v>
      </c>
      <c r="CE591" s="1" t="s">
        <v>114</v>
      </c>
      <c r="CF591" s="1" t="s">
        <v>110</v>
      </c>
      <c r="CG591" s="1" t="s">
        <v>116</v>
      </c>
      <c r="CH591" s="1" t="s">
        <v>116</v>
      </c>
      <c r="CI591" s="1" t="s">
        <v>117</v>
      </c>
      <c r="CJ591" s="1" t="s">
        <v>117</v>
      </c>
      <c r="CK591" s="1" t="s">
        <v>125</v>
      </c>
      <c r="CL591" s="1">
        <v>0</v>
      </c>
      <c r="CM591" s="1">
        <v>6</v>
      </c>
      <c r="CN591" s="1" t="s">
        <v>142</v>
      </c>
      <c r="CO591" s="1" t="s">
        <v>183</v>
      </c>
      <c r="CP591" s="1">
        <v>0</v>
      </c>
      <c r="CQ591" s="1" t="s">
        <v>135</v>
      </c>
      <c r="CR591" s="1" t="s">
        <v>135</v>
      </c>
      <c r="CS591" s="1" t="s">
        <v>156</v>
      </c>
      <c r="CT591" s="1" t="s">
        <v>156</v>
      </c>
      <c r="CU591" s="8">
        <v>5</v>
      </c>
      <c r="CV591" s="1" t="s">
        <v>2883</v>
      </c>
      <c r="CW591" s="1" t="s">
        <v>2883</v>
      </c>
      <c r="CX591" s="1">
        <v>4</v>
      </c>
      <c r="CY591" s="10">
        <f t="shared" si="63"/>
        <v>2.5</v>
      </c>
      <c r="CZ591" s="3">
        <v>11</v>
      </c>
      <c r="DA591" s="3">
        <v>7.7</v>
      </c>
      <c r="DB591" s="6">
        <f t="shared" si="64"/>
        <v>5</v>
      </c>
      <c r="DC591" s="9">
        <v>0</v>
      </c>
      <c r="DD591" s="7">
        <v>0</v>
      </c>
      <c r="DE591" s="7">
        <v>0</v>
      </c>
      <c r="DF591" s="1">
        <v>5639</v>
      </c>
      <c r="DG591" s="1">
        <f t="shared" si="65"/>
        <v>11278</v>
      </c>
      <c r="DH591" s="9">
        <f t="shared" si="66"/>
        <v>3</v>
      </c>
      <c r="DI591" s="1">
        <v>282</v>
      </c>
      <c r="DJ591" s="1">
        <f t="shared" si="67"/>
        <v>564</v>
      </c>
      <c r="DK591" s="9">
        <f t="shared" si="68"/>
        <v>2</v>
      </c>
      <c r="DL591" s="4">
        <v>10</v>
      </c>
      <c r="DN591">
        <f>(DL591*InputWeights!$C$7+DB591*InputWeights!$C$6)</f>
        <v>7.5</v>
      </c>
      <c r="DO591">
        <f>(DD591*InputWeights!$C$12+DE591*InputWeights!$C$10+CU591*InputWeights!$C$11)</f>
        <v>2</v>
      </c>
      <c r="DP591">
        <f>(DC591*InputWeights!$C$18+DK591*InputWeights!$C$16+DH591*InputWeights!$C$15+CY591*InputWeights!$C$17)</f>
        <v>2.35</v>
      </c>
      <c r="DR591">
        <f>DN591*InputWeights!$C$5+DO591*InputWeights!$C$9+DP591*InputWeights!$C$14</f>
        <v>37.9</v>
      </c>
      <c r="DS591">
        <f>((_xlfn.RANK.EQ(DR591,$DR$2:$DR$6635,0))/(COUNT(DR$2:$DR$6635)))*100</f>
        <v>38.997968855788763</v>
      </c>
      <c r="DT591">
        <f t="shared" si="69"/>
        <v>0</v>
      </c>
    </row>
    <row r="592" spans="1:124" x14ac:dyDescent="0.25">
      <c r="A592" s="1" t="s">
        <v>237</v>
      </c>
      <c r="B592" s="1" t="s">
        <v>2625</v>
      </c>
      <c r="C592" s="1" t="s">
        <v>2626</v>
      </c>
      <c r="D592" s="1" t="s">
        <v>110</v>
      </c>
      <c r="E592" s="1" t="s">
        <v>173</v>
      </c>
      <c r="F592" s="1">
        <v>1366</v>
      </c>
      <c r="G592" s="1">
        <v>2100</v>
      </c>
      <c r="H592" s="1">
        <v>0</v>
      </c>
      <c r="I592" s="1">
        <v>1949</v>
      </c>
      <c r="J592" s="1">
        <v>2010</v>
      </c>
      <c r="K592" s="1" t="s">
        <v>858</v>
      </c>
      <c r="L592" s="1" t="s">
        <v>110</v>
      </c>
      <c r="M592" s="1">
        <v>36</v>
      </c>
      <c r="N592" s="1" t="s">
        <v>229</v>
      </c>
      <c r="O592" s="1">
        <v>2</v>
      </c>
      <c r="Q592" s="1" t="s">
        <v>114</v>
      </c>
      <c r="R592" s="1">
        <v>8</v>
      </c>
      <c r="S592" s="1" t="s">
        <v>1666</v>
      </c>
      <c r="T592" s="1">
        <v>144</v>
      </c>
      <c r="V592" s="1">
        <v>5639</v>
      </c>
      <c r="W592" s="1" t="s">
        <v>116</v>
      </c>
      <c r="X592" s="1" t="s">
        <v>117</v>
      </c>
      <c r="Y592" s="1" t="s">
        <v>2868</v>
      </c>
      <c r="Z592" s="1" t="s">
        <v>119</v>
      </c>
      <c r="AA592" s="1" t="s">
        <v>2823</v>
      </c>
      <c r="AC592" s="1" t="s">
        <v>218</v>
      </c>
      <c r="AD592" s="1" t="s">
        <v>2884</v>
      </c>
      <c r="AE592" s="1" t="s">
        <v>274</v>
      </c>
      <c r="AF592" s="1" t="s">
        <v>124</v>
      </c>
      <c r="AG592" s="1" t="s">
        <v>112</v>
      </c>
      <c r="AH592" s="1" t="s">
        <v>124</v>
      </c>
      <c r="AI592" s="1" t="s">
        <v>112</v>
      </c>
      <c r="AJ592" s="1" t="s">
        <v>112</v>
      </c>
      <c r="AK592" s="1" t="s">
        <v>112</v>
      </c>
      <c r="AL592" s="1" t="s">
        <v>2880</v>
      </c>
      <c r="AM592" s="1" t="s">
        <v>2877</v>
      </c>
      <c r="AN592" s="1" t="s">
        <v>2888</v>
      </c>
      <c r="AO592" s="1">
        <v>40821</v>
      </c>
      <c r="AP592" s="1">
        <v>102264</v>
      </c>
      <c r="AQ592" s="1">
        <v>4209</v>
      </c>
      <c r="AR592" s="1" t="s">
        <v>114</v>
      </c>
      <c r="AS592" s="1">
        <v>40432</v>
      </c>
      <c r="AT592" s="1">
        <v>41798</v>
      </c>
      <c r="AU592" s="2">
        <v>40432</v>
      </c>
      <c r="AV592" s="2">
        <v>41798</v>
      </c>
      <c r="BB592" s="1" t="s">
        <v>2882</v>
      </c>
      <c r="BC592" s="1" t="s">
        <v>130</v>
      </c>
      <c r="BD592" s="1">
        <v>81</v>
      </c>
      <c r="BE592" s="1" t="s">
        <v>131</v>
      </c>
      <c r="BF592" s="1">
        <v>0</v>
      </c>
      <c r="BG592" s="1">
        <v>3</v>
      </c>
      <c r="BH592" s="1">
        <v>3</v>
      </c>
      <c r="BI592" s="1" t="s">
        <v>325</v>
      </c>
      <c r="BJ592" s="1" t="s">
        <v>182</v>
      </c>
      <c r="BK592" s="1" t="s">
        <v>112</v>
      </c>
      <c r="BL592" s="1" t="s">
        <v>2856</v>
      </c>
      <c r="BN592" s="1" t="s">
        <v>133</v>
      </c>
      <c r="BR592" s="1" t="s">
        <v>133</v>
      </c>
      <c r="BU592" s="1" t="s">
        <v>858</v>
      </c>
      <c r="BV592" s="1" t="s">
        <v>116</v>
      </c>
      <c r="BW592" s="1" t="s">
        <v>112</v>
      </c>
      <c r="BX592" s="1">
        <v>0</v>
      </c>
      <c r="BZ592" s="1">
        <v>0</v>
      </c>
      <c r="CA592" s="1">
        <v>1</v>
      </c>
      <c r="CB592" s="1">
        <v>0</v>
      </c>
      <c r="CC592" s="1">
        <v>0</v>
      </c>
      <c r="CD592" s="1" t="s">
        <v>114</v>
      </c>
      <c r="CE592" s="1" t="s">
        <v>114</v>
      </c>
      <c r="CF592" s="1" t="s">
        <v>110</v>
      </c>
      <c r="CG592" s="1" t="s">
        <v>116</v>
      </c>
      <c r="CH592" s="1" t="s">
        <v>116</v>
      </c>
      <c r="CI592" s="1" t="s">
        <v>117</v>
      </c>
      <c r="CJ592" s="1" t="s">
        <v>117</v>
      </c>
      <c r="CK592" s="1" t="s">
        <v>125</v>
      </c>
      <c r="CL592" s="1">
        <v>0</v>
      </c>
      <c r="CM592" s="1">
        <v>2</v>
      </c>
      <c r="CN592" s="1" t="s">
        <v>142</v>
      </c>
      <c r="CO592" s="1" t="s">
        <v>183</v>
      </c>
      <c r="CP592" s="1">
        <v>0</v>
      </c>
      <c r="CQ592" s="1" t="s">
        <v>135</v>
      </c>
      <c r="CR592" s="1" t="s">
        <v>135</v>
      </c>
      <c r="CS592" s="1" t="s">
        <v>156</v>
      </c>
      <c r="CT592" s="1" t="s">
        <v>156</v>
      </c>
      <c r="CU592" s="8">
        <v>5</v>
      </c>
      <c r="CV592" s="1" t="s">
        <v>2889</v>
      </c>
      <c r="CW592" s="1" t="s">
        <v>2889</v>
      </c>
      <c r="CX592" s="1">
        <v>4</v>
      </c>
      <c r="CY592" s="10">
        <f t="shared" si="63"/>
        <v>2.5</v>
      </c>
      <c r="CZ592" s="3">
        <v>11.3</v>
      </c>
      <c r="DA592" s="3">
        <v>6.5</v>
      </c>
      <c r="DB592" s="6">
        <f t="shared" si="64"/>
        <v>5</v>
      </c>
      <c r="DC592" s="9">
        <v>0</v>
      </c>
      <c r="DD592" s="7">
        <v>0</v>
      </c>
      <c r="DE592" s="7">
        <v>0</v>
      </c>
      <c r="DF592" s="1">
        <v>5639</v>
      </c>
      <c r="DG592" s="1">
        <f t="shared" si="65"/>
        <v>11278</v>
      </c>
      <c r="DH592" s="9">
        <f t="shared" si="66"/>
        <v>3</v>
      </c>
      <c r="DI592" s="1">
        <v>282</v>
      </c>
      <c r="DJ592" s="1">
        <f t="shared" si="67"/>
        <v>564</v>
      </c>
      <c r="DK592" s="9">
        <f t="shared" si="68"/>
        <v>2</v>
      </c>
      <c r="DL592" s="4">
        <v>10</v>
      </c>
      <c r="DN592">
        <f>(DL592*InputWeights!$C$7+DB592*InputWeights!$C$6)</f>
        <v>7.5</v>
      </c>
      <c r="DO592">
        <f>(DD592*InputWeights!$C$12+DE592*InputWeights!$C$10+CU592*InputWeights!$C$11)</f>
        <v>2</v>
      </c>
      <c r="DP592">
        <f>(DC592*InputWeights!$C$18+DK592*InputWeights!$C$16+DH592*InputWeights!$C$15+CY592*InputWeights!$C$17)</f>
        <v>2.35</v>
      </c>
      <c r="DR592">
        <f>DN592*InputWeights!$C$5+DO592*InputWeights!$C$9+DP592*InputWeights!$C$14</f>
        <v>37.9</v>
      </c>
      <c r="DS592">
        <f>((_xlfn.RANK.EQ(DR592,$DR$2:$DR$6635,0))/(COUNT(DR$2:$DR$6635)))*100</f>
        <v>38.997968855788763</v>
      </c>
      <c r="DT592">
        <f t="shared" si="69"/>
        <v>0</v>
      </c>
    </row>
    <row r="593" spans="1:124" x14ac:dyDescent="0.25">
      <c r="A593" s="1" t="s">
        <v>3573</v>
      </c>
      <c r="B593" s="1" t="s">
        <v>2625</v>
      </c>
      <c r="C593" s="1" t="s">
        <v>2626</v>
      </c>
      <c r="D593" s="1" t="s">
        <v>397</v>
      </c>
      <c r="E593" s="1" t="s">
        <v>411</v>
      </c>
      <c r="F593" s="1">
        <v>528</v>
      </c>
      <c r="G593" s="1">
        <v>1</v>
      </c>
      <c r="H593" s="1">
        <v>0</v>
      </c>
      <c r="I593" s="1">
        <v>0</v>
      </c>
      <c r="J593" s="1">
        <v>0</v>
      </c>
      <c r="K593" s="1" t="s">
        <v>183</v>
      </c>
      <c r="L593" s="1" t="s">
        <v>114</v>
      </c>
      <c r="M593" s="1">
        <v>44</v>
      </c>
      <c r="N593" s="1" t="s">
        <v>147</v>
      </c>
      <c r="O593" s="1">
        <v>2</v>
      </c>
      <c r="Q593" s="1" t="s">
        <v>117</v>
      </c>
      <c r="R593" s="1">
        <v>0</v>
      </c>
      <c r="T593" s="1">
        <v>491</v>
      </c>
      <c r="V593" s="1">
        <v>13562</v>
      </c>
      <c r="W593" s="1" t="s">
        <v>116</v>
      </c>
      <c r="X593" s="1" t="s">
        <v>117</v>
      </c>
      <c r="Y593" s="1" t="s">
        <v>2757</v>
      </c>
      <c r="AA593" s="1" t="s">
        <v>133</v>
      </c>
      <c r="AC593" s="1" t="s">
        <v>3574</v>
      </c>
      <c r="AD593" s="1" t="s">
        <v>3575</v>
      </c>
      <c r="AF593" s="1" t="s">
        <v>124</v>
      </c>
      <c r="AG593" s="1" t="s">
        <v>125</v>
      </c>
      <c r="AH593" s="1" t="s">
        <v>124</v>
      </c>
      <c r="AI593" s="1" t="s">
        <v>112</v>
      </c>
      <c r="AJ593" s="1" t="s">
        <v>112</v>
      </c>
      <c r="AK593" s="1" t="s">
        <v>125</v>
      </c>
      <c r="AL593" s="1" t="s">
        <v>416</v>
      </c>
      <c r="AM593" s="1" t="s">
        <v>416</v>
      </c>
      <c r="AO593" s="1">
        <v>41850</v>
      </c>
      <c r="AP593" s="1">
        <v>102264</v>
      </c>
      <c r="AQ593" s="1">
        <v>18741</v>
      </c>
      <c r="AR593" s="1" t="s">
        <v>110</v>
      </c>
      <c r="AS593" s="1">
        <v>0</v>
      </c>
      <c r="AT593" s="1">
        <v>528</v>
      </c>
      <c r="AU593" s="2">
        <v>0</v>
      </c>
      <c r="AV593" s="2">
        <v>528</v>
      </c>
      <c r="BB593" s="1" t="s">
        <v>129</v>
      </c>
      <c r="BC593" s="1" t="s">
        <v>247</v>
      </c>
      <c r="BD593" s="1">
        <v>0</v>
      </c>
      <c r="BE593" s="1" t="s">
        <v>131</v>
      </c>
      <c r="BF593" s="1">
        <v>0</v>
      </c>
      <c r="BG593" s="1">
        <v>0</v>
      </c>
      <c r="BH593" s="1">
        <v>0</v>
      </c>
      <c r="BK593" s="1" t="s">
        <v>112</v>
      </c>
      <c r="BN593" s="1" t="s">
        <v>133</v>
      </c>
      <c r="BR593" s="1" t="s">
        <v>133</v>
      </c>
      <c r="BU593" s="1" t="s">
        <v>112</v>
      </c>
      <c r="BX593" s="1">
        <v>0</v>
      </c>
      <c r="BZ593" s="1">
        <v>0</v>
      </c>
      <c r="CA593" s="1">
        <v>4</v>
      </c>
      <c r="CB593" s="1">
        <v>0</v>
      </c>
      <c r="CC593" s="1">
        <v>0</v>
      </c>
      <c r="CE593" s="1" t="s">
        <v>117</v>
      </c>
      <c r="CF593" s="1" t="s">
        <v>110</v>
      </c>
      <c r="CK593" s="1" t="s">
        <v>112</v>
      </c>
      <c r="CL593" s="1">
        <v>0</v>
      </c>
      <c r="CM593" s="1">
        <v>0</v>
      </c>
      <c r="CP593" s="1">
        <v>0</v>
      </c>
      <c r="CQ593" s="1" t="s">
        <v>1062</v>
      </c>
      <c r="CS593" s="1" t="s">
        <v>418</v>
      </c>
      <c r="CT593" s="1" t="s">
        <v>418</v>
      </c>
      <c r="CU593" s="8">
        <v>5</v>
      </c>
      <c r="CV593" s="1" t="s">
        <v>3576</v>
      </c>
      <c r="CW593" s="1" t="s">
        <v>3576</v>
      </c>
      <c r="CX593" s="1">
        <v>3</v>
      </c>
      <c r="CY593" s="10">
        <f t="shared" si="63"/>
        <v>7.5</v>
      </c>
      <c r="CZ593" s="3">
        <v>3.5</v>
      </c>
      <c r="DA593" s="3">
        <v>1.7</v>
      </c>
      <c r="DB593" s="6">
        <f t="shared" si="64"/>
        <v>1</v>
      </c>
      <c r="DC593" s="9">
        <v>0</v>
      </c>
      <c r="DD593" s="7">
        <v>0</v>
      </c>
      <c r="DE593" s="7">
        <v>0</v>
      </c>
      <c r="DF593" s="1">
        <v>13562</v>
      </c>
      <c r="DG593" s="1">
        <f t="shared" si="65"/>
        <v>13562</v>
      </c>
      <c r="DH593" s="9">
        <f t="shared" si="66"/>
        <v>3</v>
      </c>
      <c r="DI593" s="1">
        <v>687</v>
      </c>
      <c r="DJ593" s="1">
        <f t="shared" si="67"/>
        <v>687</v>
      </c>
      <c r="DK593" s="9">
        <f t="shared" si="68"/>
        <v>2</v>
      </c>
      <c r="DL593" s="4">
        <v>10</v>
      </c>
      <c r="DN593">
        <f>(DL593*InputWeights!$C$7+DB593*InputWeights!$C$6)</f>
        <v>5.5</v>
      </c>
      <c r="DO593">
        <f>(DD593*InputWeights!$C$12+DE593*InputWeights!$C$10+CU593*InputWeights!$C$11)</f>
        <v>2</v>
      </c>
      <c r="DP593">
        <f>(DC593*InputWeights!$C$18+DK593*InputWeights!$C$16+DH593*InputWeights!$C$15+CY593*InputWeights!$C$17)</f>
        <v>3.85</v>
      </c>
      <c r="DR593">
        <f>DN593*InputWeights!$C$5+DO593*InputWeights!$C$9+DP593*InputWeights!$C$14</f>
        <v>37.9</v>
      </c>
      <c r="DS593">
        <f>((_xlfn.RANK.EQ(DR593,$DR$2:$DR$6635,0))/(COUNT(DR$2:$DR$6635)))*100</f>
        <v>38.997968855788763</v>
      </c>
      <c r="DT593">
        <f t="shared" si="69"/>
        <v>0</v>
      </c>
    </row>
    <row r="594" spans="1:124" x14ac:dyDescent="0.25">
      <c r="A594" s="1" t="s">
        <v>4899</v>
      </c>
      <c r="B594" s="1" t="s">
        <v>108</v>
      </c>
      <c r="C594" s="1" t="s">
        <v>109</v>
      </c>
      <c r="D594" s="1" t="s">
        <v>110</v>
      </c>
      <c r="E594" s="1" t="s">
        <v>4900</v>
      </c>
      <c r="F594" s="1">
        <v>2645</v>
      </c>
      <c r="G594" s="1">
        <v>11000</v>
      </c>
      <c r="H594" s="1">
        <v>0</v>
      </c>
      <c r="I594" s="1">
        <v>1958</v>
      </c>
      <c r="J594" s="1">
        <v>2015</v>
      </c>
      <c r="K594" s="1" t="s">
        <v>153</v>
      </c>
      <c r="L594" s="1" t="s">
        <v>110</v>
      </c>
      <c r="M594" s="1">
        <v>24</v>
      </c>
      <c r="N594" s="1" t="s">
        <v>177</v>
      </c>
      <c r="O594" s="1">
        <v>2</v>
      </c>
      <c r="P594" s="1" t="s">
        <v>112</v>
      </c>
      <c r="Q594" s="1" t="s">
        <v>114</v>
      </c>
      <c r="R594" s="1">
        <v>4</v>
      </c>
      <c r="S594" s="1" t="s">
        <v>765</v>
      </c>
      <c r="T594" s="1">
        <v>50</v>
      </c>
      <c r="V594" s="1">
        <v>22307</v>
      </c>
      <c r="W594" s="1" t="s">
        <v>110</v>
      </c>
      <c r="X594" s="1" t="s">
        <v>117</v>
      </c>
      <c r="Y594" s="1" t="s">
        <v>4890</v>
      </c>
      <c r="Z594" s="1" t="s">
        <v>325</v>
      </c>
      <c r="AA594" s="1" t="s">
        <v>4901</v>
      </c>
      <c r="AC594" s="1" t="s">
        <v>160</v>
      </c>
      <c r="AD594" s="1" t="s">
        <v>4030</v>
      </c>
      <c r="AE594" s="1" t="s">
        <v>426</v>
      </c>
      <c r="AF594" s="1" t="s">
        <v>124</v>
      </c>
      <c r="AG594" s="1" t="s">
        <v>125</v>
      </c>
      <c r="AH594" s="1" t="s">
        <v>110</v>
      </c>
      <c r="AI594" s="1" t="s">
        <v>112</v>
      </c>
      <c r="AJ594" s="1" t="s">
        <v>125</v>
      </c>
      <c r="AK594" s="1" t="s">
        <v>125</v>
      </c>
      <c r="AL594" s="1" t="s">
        <v>3835</v>
      </c>
      <c r="AM594" s="1" t="s">
        <v>4902</v>
      </c>
      <c r="AN594" s="1" t="s">
        <v>4903</v>
      </c>
      <c r="AO594" s="1">
        <v>130379</v>
      </c>
      <c r="AP594" s="1">
        <v>102264</v>
      </c>
      <c r="AQ594" s="1">
        <v>66092</v>
      </c>
      <c r="AR594" s="1" t="s">
        <v>110</v>
      </c>
      <c r="AS594" s="1">
        <v>101919</v>
      </c>
      <c r="AT594" s="1">
        <v>104564</v>
      </c>
      <c r="AU594" s="2">
        <v>101919</v>
      </c>
      <c r="AV594" s="2">
        <v>104564</v>
      </c>
      <c r="BB594" s="1" t="s">
        <v>4904</v>
      </c>
      <c r="BC594" s="1" t="s">
        <v>247</v>
      </c>
      <c r="BD594" s="1">
        <v>91</v>
      </c>
      <c r="BE594" s="1" t="s">
        <v>131</v>
      </c>
      <c r="BF594" s="1">
        <v>0</v>
      </c>
      <c r="BG594" s="1">
        <v>1</v>
      </c>
      <c r="BH594" s="1">
        <v>1</v>
      </c>
      <c r="BI594" s="1" t="s">
        <v>181</v>
      </c>
      <c r="BJ594" s="1" t="s">
        <v>182</v>
      </c>
      <c r="BK594" s="1" t="s">
        <v>112</v>
      </c>
      <c r="BM594" s="1" t="s">
        <v>271</v>
      </c>
      <c r="BN594" s="1" t="s">
        <v>1427</v>
      </c>
      <c r="BQ594" s="1" t="s">
        <v>271</v>
      </c>
      <c r="BR594" s="1" t="s">
        <v>337</v>
      </c>
      <c r="BT594" s="1" t="s">
        <v>325</v>
      </c>
      <c r="BU594" s="1" t="s">
        <v>153</v>
      </c>
      <c r="BV594" s="1" t="s">
        <v>110</v>
      </c>
      <c r="BW594" s="1" t="s">
        <v>112</v>
      </c>
      <c r="BX594" s="1">
        <v>2</v>
      </c>
      <c r="BY594" s="1" t="s">
        <v>4905</v>
      </c>
      <c r="BZ594" s="1">
        <v>0</v>
      </c>
      <c r="CA594" s="1">
        <v>1</v>
      </c>
      <c r="CB594" s="1">
        <v>0</v>
      </c>
      <c r="CC594" s="1">
        <v>0</v>
      </c>
      <c r="CD594" s="1" t="s">
        <v>110</v>
      </c>
      <c r="CE594" s="1" t="s">
        <v>154</v>
      </c>
      <c r="CF594" s="1" t="s">
        <v>117</v>
      </c>
      <c r="CG594" s="1" t="s">
        <v>110</v>
      </c>
      <c r="CH594" s="1" t="s">
        <v>110</v>
      </c>
      <c r="CI594" s="1" t="s">
        <v>117</v>
      </c>
      <c r="CK594" s="1" t="s">
        <v>125</v>
      </c>
      <c r="CL594" s="1">
        <v>3</v>
      </c>
      <c r="CM594" s="1">
        <v>4</v>
      </c>
      <c r="CN594" s="1" t="s">
        <v>142</v>
      </c>
      <c r="CO594" s="1" t="s">
        <v>183</v>
      </c>
      <c r="CP594" s="1">
        <v>0</v>
      </c>
      <c r="CR594" s="1" t="s">
        <v>143</v>
      </c>
      <c r="CS594" s="1" t="s">
        <v>215</v>
      </c>
      <c r="CT594" s="1" t="s">
        <v>156</v>
      </c>
      <c r="CU594" s="8">
        <v>5</v>
      </c>
      <c r="CV594" s="1" t="s">
        <v>4906</v>
      </c>
      <c r="CW594" s="1" t="s">
        <v>4906</v>
      </c>
      <c r="CX594" s="1">
        <v>1</v>
      </c>
      <c r="CY594" s="10">
        <f t="shared" si="63"/>
        <v>10</v>
      </c>
      <c r="CZ594" s="3">
        <v>3.37677</v>
      </c>
      <c r="DA594" s="3">
        <v>2.9565399999999999</v>
      </c>
      <c r="DB594" s="6">
        <f t="shared" si="64"/>
        <v>1</v>
      </c>
      <c r="DF594" s="1">
        <v>22307</v>
      </c>
      <c r="DG594" s="1">
        <f t="shared" si="65"/>
        <v>44614</v>
      </c>
      <c r="DH594" s="9">
        <f t="shared" si="66"/>
        <v>9</v>
      </c>
      <c r="DI594" s="1">
        <v>1907</v>
      </c>
      <c r="DJ594" s="1">
        <f t="shared" si="67"/>
        <v>3814</v>
      </c>
      <c r="DK594" s="9">
        <f t="shared" si="68"/>
        <v>5</v>
      </c>
      <c r="DN594">
        <f>(DL594*InputWeights!$C$7+DB594*InputWeights!$C$6)</f>
        <v>0.5</v>
      </c>
      <c r="DO594">
        <f>(DD594*InputWeights!$C$12+DE594*InputWeights!$C$10+CU594*InputWeights!$C$11)</f>
        <v>2</v>
      </c>
      <c r="DP594">
        <f>(DC594*InputWeights!$C$18+DK594*InputWeights!$C$16+DH594*InputWeights!$C$15+CY594*InputWeights!$C$17)</f>
        <v>7.6</v>
      </c>
      <c r="DR594">
        <f>DN594*InputWeights!$C$5+DO594*InputWeights!$C$9+DP594*InputWeights!$C$14</f>
        <v>37.9</v>
      </c>
      <c r="DS594">
        <f>((_xlfn.RANK.EQ(DR594,$DR$2:$DR$6635,0))/(COUNT(DR$2:$DR$6635)))*100</f>
        <v>38.997968855788763</v>
      </c>
      <c r="DT594">
        <f t="shared" si="69"/>
        <v>0</v>
      </c>
    </row>
    <row r="595" spans="1:124" x14ac:dyDescent="0.25">
      <c r="A595" s="1" t="s">
        <v>1788</v>
      </c>
      <c r="B595" s="1" t="s">
        <v>108</v>
      </c>
      <c r="C595" s="1" t="s">
        <v>109</v>
      </c>
      <c r="D595" s="1" t="s">
        <v>110</v>
      </c>
      <c r="E595" s="1" t="s">
        <v>465</v>
      </c>
      <c r="F595" s="1">
        <v>287</v>
      </c>
      <c r="G595" s="1">
        <v>20001400</v>
      </c>
      <c r="H595" s="1">
        <v>50</v>
      </c>
      <c r="I595" s="1">
        <v>1941</v>
      </c>
      <c r="J595" s="1">
        <v>1998</v>
      </c>
      <c r="K595" s="1" t="s">
        <v>183</v>
      </c>
      <c r="L595" s="1" t="s">
        <v>114</v>
      </c>
      <c r="M595" s="1">
        <v>20</v>
      </c>
      <c r="N595" s="1" t="s">
        <v>229</v>
      </c>
      <c r="O595" s="1">
        <v>2</v>
      </c>
      <c r="P595" s="1" t="s">
        <v>112</v>
      </c>
      <c r="Q595" s="1" t="s">
        <v>117</v>
      </c>
      <c r="R595" s="1">
        <v>0</v>
      </c>
      <c r="S595" s="1" t="s">
        <v>1797</v>
      </c>
      <c r="T595" s="1">
        <v>107</v>
      </c>
      <c r="V595" s="1">
        <v>5973</v>
      </c>
      <c r="W595" s="1" t="s">
        <v>116</v>
      </c>
      <c r="X595" s="1" t="s">
        <v>117</v>
      </c>
      <c r="Y595" s="1" t="s">
        <v>1798</v>
      </c>
      <c r="AA595" s="1" t="s">
        <v>133</v>
      </c>
      <c r="AC595" s="1" t="s">
        <v>1795</v>
      </c>
      <c r="AD595" s="1" t="s">
        <v>1799</v>
      </c>
      <c r="AE595" s="1" t="s">
        <v>340</v>
      </c>
      <c r="AF595" s="1" t="s">
        <v>124</v>
      </c>
      <c r="AG595" s="1" t="s">
        <v>112</v>
      </c>
      <c r="AH595" s="1" t="s">
        <v>124</v>
      </c>
      <c r="AI595" s="1" t="s">
        <v>112</v>
      </c>
      <c r="AJ595" s="1" t="s">
        <v>112</v>
      </c>
      <c r="AK595" s="1" t="s">
        <v>112</v>
      </c>
      <c r="AL595" s="1" t="s">
        <v>467</v>
      </c>
      <c r="AM595" s="1" t="s">
        <v>467</v>
      </c>
      <c r="AN595" s="1" t="s">
        <v>467</v>
      </c>
      <c r="AO595" s="1">
        <v>3953</v>
      </c>
      <c r="AP595" s="1">
        <v>102264</v>
      </c>
      <c r="AQ595" s="1">
        <v>53567</v>
      </c>
      <c r="AR595" s="1" t="s">
        <v>110</v>
      </c>
      <c r="AS595" s="1">
        <v>0</v>
      </c>
      <c r="AT595" s="1">
        <v>287</v>
      </c>
      <c r="AU595" s="2">
        <v>457</v>
      </c>
      <c r="AV595" s="2">
        <v>744</v>
      </c>
      <c r="BB595" s="1" t="s">
        <v>129</v>
      </c>
      <c r="BC595" s="1" t="s">
        <v>247</v>
      </c>
      <c r="BD595" s="1">
        <v>0</v>
      </c>
      <c r="BE595" s="1" t="s">
        <v>131</v>
      </c>
      <c r="BF595" s="1">
        <v>2</v>
      </c>
      <c r="BG595" s="1">
        <v>2</v>
      </c>
      <c r="BH595" s="1">
        <v>2</v>
      </c>
      <c r="BI595" s="1" t="s">
        <v>183</v>
      </c>
      <c r="BJ595" s="1" t="s">
        <v>366</v>
      </c>
      <c r="BK595" s="1" t="s">
        <v>112</v>
      </c>
      <c r="BN595" s="1" t="s">
        <v>133</v>
      </c>
      <c r="BR595" s="1" t="s">
        <v>133</v>
      </c>
      <c r="BU595" s="1" t="s">
        <v>153</v>
      </c>
      <c r="BV595" s="1" t="s">
        <v>116</v>
      </c>
      <c r="BW595" s="1" t="s">
        <v>112</v>
      </c>
      <c r="BX595" s="1">
        <v>0</v>
      </c>
      <c r="BZ595" s="1">
        <v>0</v>
      </c>
      <c r="CA595" s="1">
        <v>1</v>
      </c>
      <c r="CB595" s="1">
        <v>0</v>
      </c>
      <c r="CC595" s="1">
        <v>0</v>
      </c>
      <c r="CD595" s="1" t="s">
        <v>117</v>
      </c>
      <c r="CE595" s="1" t="s">
        <v>117</v>
      </c>
      <c r="CF595" s="1" t="s">
        <v>117</v>
      </c>
      <c r="CG595" s="1" t="s">
        <v>114</v>
      </c>
      <c r="CH595" s="1" t="s">
        <v>117</v>
      </c>
      <c r="CI595" s="1" t="s">
        <v>117</v>
      </c>
      <c r="CJ595" s="1" t="s">
        <v>117</v>
      </c>
      <c r="CK595" s="1" t="s">
        <v>112</v>
      </c>
      <c r="CL595" s="1">
        <v>0</v>
      </c>
      <c r="CM595" s="1">
        <v>3</v>
      </c>
      <c r="CN595" s="1" t="s">
        <v>1793</v>
      </c>
      <c r="CO595" s="1" t="s">
        <v>183</v>
      </c>
      <c r="CP595" s="1">
        <v>0</v>
      </c>
      <c r="CR595" s="1" t="s">
        <v>144</v>
      </c>
      <c r="CS595" s="1" t="s">
        <v>156</v>
      </c>
      <c r="CT595" s="1" t="s">
        <v>136</v>
      </c>
      <c r="CU595" s="8">
        <v>10</v>
      </c>
      <c r="CV595" s="1" t="s">
        <v>1800</v>
      </c>
      <c r="CW595" s="1" t="s">
        <v>1800</v>
      </c>
      <c r="CX595" s="1">
        <v>4</v>
      </c>
      <c r="CY595" s="10">
        <f t="shared" si="63"/>
        <v>2.5</v>
      </c>
      <c r="CZ595" s="3">
        <v>12.3</v>
      </c>
      <c r="DA595" s="3">
        <v>5.2</v>
      </c>
      <c r="DB595" s="6">
        <f t="shared" si="64"/>
        <v>2.5</v>
      </c>
      <c r="DC595" s="9">
        <v>0</v>
      </c>
      <c r="DD595" s="7">
        <v>0</v>
      </c>
      <c r="DE595" s="7">
        <v>0</v>
      </c>
      <c r="DF595" s="1">
        <v>5973</v>
      </c>
      <c r="DG595" s="1">
        <f t="shared" si="65"/>
        <v>5973</v>
      </c>
      <c r="DH595" s="9">
        <f t="shared" si="66"/>
        <v>2</v>
      </c>
      <c r="DI595" s="1">
        <v>174</v>
      </c>
      <c r="DJ595" s="1">
        <f t="shared" si="67"/>
        <v>174</v>
      </c>
      <c r="DK595" s="9">
        <f t="shared" si="68"/>
        <v>1</v>
      </c>
      <c r="DL595" s="4">
        <v>10</v>
      </c>
      <c r="DN595">
        <f>(DL595*InputWeights!$C$7+DB595*InputWeights!$C$6)</f>
        <v>6.25</v>
      </c>
      <c r="DO595">
        <f>(DD595*InputWeights!$C$12+DE595*InputWeights!$C$10+CU595*InputWeights!$C$11)</f>
        <v>4</v>
      </c>
      <c r="DP595">
        <f>(DC595*InputWeights!$C$18+DK595*InputWeights!$C$16+DH595*InputWeights!$C$15+CY595*InputWeights!$C$17)</f>
        <v>1.75</v>
      </c>
      <c r="DR595">
        <f>DN595*InputWeights!$C$5+DO595*InputWeights!$C$9+DP595*InputWeights!$C$14</f>
        <v>37.75</v>
      </c>
      <c r="DS595">
        <f>((_xlfn.RANK.EQ(DR595,$DR$2:$DR$6635,0))/(COUNT(DR$2:$DR$6635)))*100</f>
        <v>40.21665538253216</v>
      </c>
      <c r="DT595">
        <f t="shared" si="69"/>
        <v>0</v>
      </c>
    </row>
    <row r="596" spans="1:124" x14ac:dyDescent="0.25">
      <c r="A596" s="1" t="s">
        <v>2276</v>
      </c>
      <c r="B596" s="1" t="s">
        <v>108</v>
      </c>
      <c r="C596" s="1" t="s">
        <v>109</v>
      </c>
      <c r="D596" s="1" t="s">
        <v>397</v>
      </c>
      <c r="E596" s="1" t="s">
        <v>411</v>
      </c>
      <c r="F596" s="1">
        <v>2059</v>
      </c>
      <c r="G596" s="1">
        <v>1</v>
      </c>
      <c r="H596" s="1">
        <v>0</v>
      </c>
      <c r="I596" s="1">
        <v>0</v>
      </c>
      <c r="J596" s="1">
        <v>0</v>
      </c>
      <c r="K596" s="1" t="s">
        <v>183</v>
      </c>
      <c r="L596" s="1" t="s">
        <v>114</v>
      </c>
      <c r="M596" s="1">
        <v>38</v>
      </c>
      <c r="N596" s="1" t="s">
        <v>358</v>
      </c>
      <c r="O596" s="1">
        <v>2</v>
      </c>
      <c r="Q596" s="1" t="s">
        <v>117</v>
      </c>
      <c r="R596" s="1">
        <v>0</v>
      </c>
      <c r="T596" s="1">
        <v>186</v>
      </c>
      <c r="V596" s="1">
        <v>5173</v>
      </c>
      <c r="W596" s="1" t="s">
        <v>116</v>
      </c>
      <c r="X596" s="1" t="s">
        <v>117</v>
      </c>
      <c r="Y596" s="1" t="s">
        <v>1907</v>
      </c>
      <c r="AA596" s="1" t="s">
        <v>133</v>
      </c>
      <c r="AC596" s="1" t="s">
        <v>2277</v>
      </c>
      <c r="AD596" s="1" t="s">
        <v>1873</v>
      </c>
      <c r="AF596" s="1" t="s">
        <v>124</v>
      </c>
      <c r="AG596" s="1" t="s">
        <v>125</v>
      </c>
      <c r="AH596" s="1" t="s">
        <v>124</v>
      </c>
      <c r="AI596" s="1" t="s">
        <v>112</v>
      </c>
      <c r="AJ596" s="1" t="s">
        <v>112</v>
      </c>
      <c r="AK596" s="1" t="s">
        <v>125</v>
      </c>
      <c r="AL596" s="1" t="s">
        <v>416</v>
      </c>
      <c r="AM596" s="1" t="s">
        <v>416</v>
      </c>
      <c r="AO596" s="1">
        <v>5477</v>
      </c>
      <c r="AP596" s="1">
        <v>102264</v>
      </c>
      <c r="AQ596" s="1">
        <v>11397</v>
      </c>
      <c r="AR596" s="1" t="s">
        <v>110</v>
      </c>
      <c r="AS596" s="1">
        <v>0</v>
      </c>
      <c r="AT596" s="1">
        <v>2059</v>
      </c>
      <c r="AU596" s="2">
        <v>0</v>
      </c>
      <c r="AV596" s="2">
        <v>2059</v>
      </c>
      <c r="BB596" s="1" t="s">
        <v>129</v>
      </c>
      <c r="BC596" s="1" t="s">
        <v>247</v>
      </c>
      <c r="BD596" s="1">
        <v>0</v>
      </c>
      <c r="BE596" s="1" t="s">
        <v>131</v>
      </c>
      <c r="BF596" s="1">
        <v>0</v>
      </c>
      <c r="BG596" s="1">
        <v>0</v>
      </c>
      <c r="BH596" s="1">
        <v>0</v>
      </c>
      <c r="BK596" s="1" t="s">
        <v>112</v>
      </c>
      <c r="BN596" s="1" t="s">
        <v>133</v>
      </c>
      <c r="BR596" s="1" t="s">
        <v>133</v>
      </c>
      <c r="BU596" s="1" t="s">
        <v>112</v>
      </c>
      <c r="BX596" s="1">
        <v>0</v>
      </c>
      <c r="BZ596" s="1">
        <v>0</v>
      </c>
      <c r="CA596" s="1">
        <v>4</v>
      </c>
      <c r="CB596" s="1">
        <v>0</v>
      </c>
      <c r="CC596" s="1">
        <v>0</v>
      </c>
      <c r="CE596" s="1" t="s">
        <v>117</v>
      </c>
      <c r="CF596" s="1" t="s">
        <v>110</v>
      </c>
      <c r="CK596" s="1" t="s">
        <v>112</v>
      </c>
      <c r="CL596" s="1">
        <v>0</v>
      </c>
      <c r="CM596" s="1">
        <v>0</v>
      </c>
      <c r="CP596" s="1">
        <v>0</v>
      </c>
      <c r="CQ596" s="1" t="s">
        <v>417</v>
      </c>
      <c r="CS596" s="1" t="s">
        <v>418</v>
      </c>
      <c r="CT596" s="1" t="s">
        <v>418</v>
      </c>
      <c r="CU596" s="8">
        <v>5</v>
      </c>
      <c r="CV596" s="1" t="s">
        <v>2278</v>
      </c>
      <c r="CW596" s="1" t="s">
        <v>2278</v>
      </c>
      <c r="CX596" s="1">
        <v>3</v>
      </c>
      <c r="CY596" s="10">
        <f t="shared" si="63"/>
        <v>7.5</v>
      </c>
      <c r="CZ596" s="3">
        <v>5.28125</v>
      </c>
      <c r="DA596" s="3">
        <v>3.2445499999999998</v>
      </c>
      <c r="DB596" s="6">
        <f t="shared" si="64"/>
        <v>2.5</v>
      </c>
      <c r="DC596" s="9">
        <v>0</v>
      </c>
      <c r="DD596" s="7">
        <v>0</v>
      </c>
      <c r="DE596" s="7">
        <v>0</v>
      </c>
      <c r="DF596" s="1">
        <v>5173</v>
      </c>
      <c r="DG596" s="1">
        <f t="shared" si="65"/>
        <v>5173</v>
      </c>
      <c r="DH596" s="9">
        <f t="shared" si="66"/>
        <v>2</v>
      </c>
      <c r="DI596" s="1">
        <v>362</v>
      </c>
      <c r="DJ596" s="1">
        <f t="shared" si="67"/>
        <v>362</v>
      </c>
      <c r="DK596" s="9">
        <f t="shared" si="68"/>
        <v>1</v>
      </c>
      <c r="DL596" s="4">
        <v>10</v>
      </c>
      <c r="DN596">
        <f>(DL596*InputWeights!$C$7+DB596*InputWeights!$C$6)</f>
        <v>6.25</v>
      </c>
      <c r="DO596">
        <f>(DD596*InputWeights!$C$12+DE596*InputWeights!$C$10+CU596*InputWeights!$C$11)</f>
        <v>2</v>
      </c>
      <c r="DP596">
        <f>(DC596*InputWeights!$C$18+DK596*InputWeights!$C$16+DH596*InputWeights!$C$15+CY596*InputWeights!$C$17)</f>
        <v>3.25</v>
      </c>
      <c r="DR596">
        <f>DN596*InputWeights!$C$5+DO596*InputWeights!$C$9+DP596*InputWeights!$C$14</f>
        <v>37.75</v>
      </c>
      <c r="DS596">
        <f>((_xlfn.RANK.EQ(DR596,$DR$2:$DR$6635,0))/(COUNT(DR$2:$DR$6635)))*100</f>
        <v>40.21665538253216</v>
      </c>
      <c r="DT596">
        <f t="shared" si="69"/>
        <v>0</v>
      </c>
    </row>
    <row r="597" spans="1:124" x14ac:dyDescent="0.25">
      <c r="A597" s="1" t="s">
        <v>2276</v>
      </c>
      <c r="B597" s="1" t="s">
        <v>108</v>
      </c>
      <c r="C597" s="1" t="s">
        <v>109</v>
      </c>
      <c r="D597" s="1" t="s">
        <v>397</v>
      </c>
      <c r="E597" s="1" t="s">
        <v>802</v>
      </c>
      <c r="F597" s="1">
        <v>5068</v>
      </c>
      <c r="G597" s="1">
        <v>2</v>
      </c>
      <c r="H597" s="1">
        <v>0</v>
      </c>
      <c r="I597" s="1">
        <v>0</v>
      </c>
      <c r="J597" s="1">
        <v>0</v>
      </c>
      <c r="K597" s="1" t="s">
        <v>183</v>
      </c>
      <c r="L597" s="1" t="s">
        <v>114</v>
      </c>
      <c r="M597" s="1">
        <v>38</v>
      </c>
      <c r="N597" s="1" t="s">
        <v>358</v>
      </c>
      <c r="O597" s="1">
        <v>2</v>
      </c>
      <c r="Q597" s="1" t="s">
        <v>117</v>
      </c>
      <c r="R597" s="1">
        <v>0</v>
      </c>
      <c r="T597" s="1">
        <v>272</v>
      </c>
      <c r="V597" s="1">
        <v>5173</v>
      </c>
      <c r="W597" s="1" t="s">
        <v>116</v>
      </c>
      <c r="X597" s="1" t="s">
        <v>117</v>
      </c>
      <c r="Y597" s="1" t="s">
        <v>1873</v>
      </c>
      <c r="AA597" s="1" t="s">
        <v>133</v>
      </c>
      <c r="AC597" s="1" t="s">
        <v>1907</v>
      </c>
      <c r="AD597" s="1" t="s">
        <v>2279</v>
      </c>
      <c r="AF597" s="1" t="s">
        <v>124</v>
      </c>
      <c r="AG597" s="1" t="s">
        <v>125</v>
      </c>
      <c r="AH597" s="1" t="s">
        <v>124</v>
      </c>
      <c r="AI597" s="1" t="s">
        <v>112</v>
      </c>
      <c r="AJ597" s="1" t="s">
        <v>112</v>
      </c>
      <c r="AK597" s="1" t="s">
        <v>125</v>
      </c>
      <c r="AL597" s="1" t="s">
        <v>416</v>
      </c>
      <c r="AM597" s="1" t="s">
        <v>416</v>
      </c>
      <c r="AO597" s="1">
        <v>5478</v>
      </c>
      <c r="AP597" s="1">
        <v>102264</v>
      </c>
      <c r="AQ597" s="1">
        <v>11397</v>
      </c>
      <c r="AR597" s="1" t="s">
        <v>110</v>
      </c>
      <c r="AS597" s="1">
        <v>2059</v>
      </c>
      <c r="AT597" s="1">
        <v>7127</v>
      </c>
      <c r="AU597" s="2">
        <v>2059</v>
      </c>
      <c r="AV597" s="2">
        <v>7127</v>
      </c>
      <c r="BB597" s="1" t="s">
        <v>129</v>
      </c>
      <c r="BC597" s="1" t="s">
        <v>247</v>
      </c>
      <c r="BD597" s="1">
        <v>0</v>
      </c>
      <c r="BE597" s="1" t="s">
        <v>131</v>
      </c>
      <c r="BF597" s="1">
        <v>0</v>
      </c>
      <c r="BG597" s="1">
        <v>0</v>
      </c>
      <c r="BH597" s="1">
        <v>0</v>
      </c>
      <c r="BK597" s="1" t="s">
        <v>112</v>
      </c>
      <c r="BN597" s="1" t="s">
        <v>133</v>
      </c>
      <c r="BR597" s="1" t="s">
        <v>133</v>
      </c>
      <c r="BU597" s="1" t="s">
        <v>112</v>
      </c>
      <c r="BX597" s="1">
        <v>0</v>
      </c>
      <c r="BZ597" s="1">
        <v>0</v>
      </c>
      <c r="CA597" s="1">
        <v>4</v>
      </c>
      <c r="CB597" s="1">
        <v>0</v>
      </c>
      <c r="CC597" s="1">
        <v>0</v>
      </c>
      <c r="CE597" s="1" t="s">
        <v>117</v>
      </c>
      <c r="CF597" s="1" t="s">
        <v>110</v>
      </c>
      <c r="CK597" s="1" t="s">
        <v>112</v>
      </c>
      <c r="CL597" s="1">
        <v>0</v>
      </c>
      <c r="CM597" s="1">
        <v>0</v>
      </c>
      <c r="CP597" s="1">
        <v>0</v>
      </c>
      <c r="CQ597" s="1" t="s">
        <v>417</v>
      </c>
      <c r="CS597" s="1" t="s">
        <v>418</v>
      </c>
      <c r="CT597" s="1" t="s">
        <v>418</v>
      </c>
      <c r="CU597" s="8">
        <v>5</v>
      </c>
      <c r="CV597" s="1" t="s">
        <v>2280</v>
      </c>
      <c r="CW597" s="1" t="s">
        <v>2280</v>
      </c>
      <c r="CX597" s="1">
        <v>3</v>
      </c>
      <c r="CY597" s="10">
        <f t="shared" si="63"/>
        <v>7.5</v>
      </c>
      <c r="CZ597" s="3">
        <v>5.9988400000000004</v>
      </c>
      <c r="DA597" s="3">
        <v>4.6817099999999998</v>
      </c>
      <c r="DB597" s="6">
        <f t="shared" si="64"/>
        <v>2.5</v>
      </c>
      <c r="DC597" s="9">
        <v>0</v>
      </c>
      <c r="DD597" s="7">
        <v>0</v>
      </c>
      <c r="DE597" s="7">
        <v>0</v>
      </c>
      <c r="DF597" s="1">
        <v>5173</v>
      </c>
      <c r="DG597" s="1">
        <f t="shared" si="65"/>
        <v>5173</v>
      </c>
      <c r="DH597" s="9">
        <f t="shared" si="66"/>
        <v>2</v>
      </c>
      <c r="DI597" s="1">
        <v>362</v>
      </c>
      <c r="DJ597" s="1">
        <f t="shared" si="67"/>
        <v>362</v>
      </c>
      <c r="DK597" s="9">
        <f t="shared" si="68"/>
        <v>1</v>
      </c>
      <c r="DL597" s="4">
        <v>10</v>
      </c>
      <c r="DN597">
        <f>(DL597*InputWeights!$C$7+DB597*InputWeights!$C$6)</f>
        <v>6.25</v>
      </c>
      <c r="DO597">
        <f>(DD597*InputWeights!$C$12+DE597*InputWeights!$C$10+CU597*InputWeights!$C$11)</f>
        <v>2</v>
      </c>
      <c r="DP597">
        <f>(DC597*InputWeights!$C$18+DK597*InputWeights!$C$16+DH597*InputWeights!$C$15+CY597*InputWeights!$C$17)</f>
        <v>3.25</v>
      </c>
      <c r="DR597">
        <f>DN597*InputWeights!$C$5+DO597*InputWeights!$C$9+DP597*InputWeights!$C$14</f>
        <v>37.75</v>
      </c>
      <c r="DS597">
        <f>((_xlfn.RANK.EQ(DR597,$DR$2:$DR$6635,0))/(COUNT(DR$2:$DR$6635)))*100</f>
        <v>40.21665538253216</v>
      </c>
      <c r="DT597">
        <f t="shared" si="69"/>
        <v>0</v>
      </c>
    </row>
    <row r="598" spans="1:124" x14ac:dyDescent="0.25">
      <c r="A598" s="1" t="s">
        <v>1167</v>
      </c>
      <c r="B598" s="1" t="s">
        <v>2625</v>
      </c>
      <c r="C598" s="1" t="s">
        <v>2626</v>
      </c>
      <c r="D598" s="1" t="s">
        <v>110</v>
      </c>
      <c r="E598" s="1" t="s">
        <v>411</v>
      </c>
      <c r="F598" s="1">
        <v>3000</v>
      </c>
      <c r="G598" s="1">
        <v>230019000</v>
      </c>
      <c r="H598" s="1">
        <v>0</v>
      </c>
      <c r="I598" s="1">
        <v>1939</v>
      </c>
      <c r="J598" s="1">
        <v>2006</v>
      </c>
      <c r="K598" s="1" t="s">
        <v>183</v>
      </c>
      <c r="L598" s="1" t="s">
        <v>114</v>
      </c>
      <c r="M598" s="1">
        <v>26</v>
      </c>
      <c r="N598" s="1" t="s">
        <v>229</v>
      </c>
      <c r="O598" s="1">
        <v>2</v>
      </c>
      <c r="Q598" s="1" t="s">
        <v>117</v>
      </c>
      <c r="R598" s="1">
        <v>0</v>
      </c>
      <c r="S598" s="1" t="s">
        <v>1132</v>
      </c>
      <c r="T598" s="1">
        <v>244</v>
      </c>
      <c r="V598" s="1">
        <v>4420</v>
      </c>
      <c r="W598" s="1" t="s">
        <v>116</v>
      </c>
      <c r="X598" s="1" t="s">
        <v>117</v>
      </c>
      <c r="Y598" s="1" t="s">
        <v>3041</v>
      </c>
      <c r="AA598" s="1" t="s">
        <v>133</v>
      </c>
      <c r="AC598" s="1" t="s">
        <v>3042</v>
      </c>
      <c r="AD598" s="1" t="s">
        <v>3043</v>
      </c>
      <c r="AE598" s="1" t="s">
        <v>274</v>
      </c>
      <c r="AF598" s="1" t="s">
        <v>124</v>
      </c>
      <c r="AG598" s="1" t="s">
        <v>112</v>
      </c>
      <c r="AH598" s="1" t="s">
        <v>124</v>
      </c>
      <c r="AI598" s="1" t="s">
        <v>112</v>
      </c>
      <c r="AJ598" s="1" t="s">
        <v>112</v>
      </c>
      <c r="AK598" s="1" t="s">
        <v>112</v>
      </c>
      <c r="AL598" s="1" t="s">
        <v>416</v>
      </c>
      <c r="AM598" s="1" t="s">
        <v>3044</v>
      </c>
      <c r="AN598" s="1" t="s">
        <v>416</v>
      </c>
      <c r="AO598" s="1">
        <v>41081</v>
      </c>
      <c r="AP598" s="1">
        <v>102264</v>
      </c>
      <c r="AQ598" s="1">
        <v>4243</v>
      </c>
      <c r="AR598" s="1" t="s">
        <v>110</v>
      </c>
      <c r="AS598" s="1">
        <v>0</v>
      </c>
      <c r="AT598" s="1">
        <v>3000</v>
      </c>
      <c r="AU598" s="2">
        <v>0</v>
      </c>
      <c r="AV598" s="2">
        <v>3000</v>
      </c>
      <c r="BB598" s="1" t="s">
        <v>129</v>
      </c>
      <c r="BC598" s="1" t="s">
        <v>704</v>
      </c>
      <c r="BD598" s="1">
        <v>55</v>
      </c>
      <c r="BE598" s="1" t="s">
        <v>131</v>
      </c>
      <c r="BF598" s="1">
        <v>2</v>
      </c>
      <c r="BG598" s="1">
        <v>2</v>
      </c>
      <c r="BH598" s="1">
        <v>2</v>
      </c>
      <c r="BI598" s="1" t="s">
        <v>131</v>
      </c>
      <c r="BJ598" s="1" t="s">
        <v>182</v>
      </c>
      <c r="BK598" s="1" t="s">
        <v>112</v>
      </c>
      <c r="BN598" s="1" t="s">
        <v>133</v>
      </c>
      <c r="BR598" s="1" t="s">
        <v>133</v>
      </c>
      <c r="BU598" s="1" t="s">
        <v>153</v>
      </c>
      <c r="BV598" s="1" t="s">
        <v>116</v>
      </c>
      <c r="BW598" s="1" t="s">
        <v>112</v>
      </c>
      <c r="BX598" s="1">
        <v>0</v>
      </c>
      <c r="BZ598" s="1">
        <v>0</v>
      </c>
      <c r="CA598" s="1">
        <v>1</v>
      </c>
      <c r="CB598" s="1">
        <v>0</v>
      </c>
      <c r="CC598" s="1">
        <v>0</v>
      </c>
      <c r="CD598" s="1" t="s">
        <v>117</v>
      </c>
      <c r="CE598" s="1" t="s">
        <v>117</v>
      </c>
      <c r="CF598" s="1" t="s">
        <v>110</v>
      </c>
      <c r="CG598" s="1" t="s">
        <v>110</v>
      </c>
      <c r="CH598" s="1" t="s">
        <v>117</v>
      </c>
      <c r="CI598" s="1" t="s">
        <v>117</v>
      </c>
      <c r="CJ598" s="1" t="s">
        <v>117</v>
      </c>
      <c r="CK598" s="1" t="s">
        <v>112</v>
      </c>
      <c r="CL598" s="1">
        <v>1</v>
      </c>
      <c r="CM598" s="1">
        <v>1</v>
      </c>
      <c r="CN598" s="1" t="s">
        <v>134</v>
      </c>
      <c r="CO598" s="1" t="s">
        <v>183</v>
      </c>
      <c r="CP598" s="1">
        <v>0</v>
      </c>
      <c r="CQ598" s="1" t="s">
        <v>135</v>
      </c>
      <c r="CR598" s="1" t="s">
        <v>135</v>
      </c>
      <c r="CS598" s="1" t="s">
        <v>136</v>
      </c>
      <c r="CT598" s="1" t="s">
        <v>136</v>
      </c>
      <c r="CU598" s="8">
        <v>10</v>
      </c>
      <c r="CV598" s="1" t="s">
        <v>3045</v>
      </c>
      <c r="CW598" s="1" t="s">
        <v>3045</v>
      </c>
      <c r="CX598" s="1">
        <v>5</v>
      </c>
      <c r="CY598" s="10">
        <f t="shared" si="63"/>
        <v>2.5</v>
      </c>
      <c r="CZ598" s="3">
        <v>6.8</v>
      </c>
      <c r="DA598" s="3">
        <v>4.9000000000000004</v>
      </c>
      <c r="DB598" s="6">
        <f t="shared" si="64"/>
        <v>2.5</v>
      </c>
      <c r="DC598" s="9">
        <v>0</v>
      </c>
      <c r="DD598" s="7">
        <v>0</v>
      </c>
      <c r="DE598" s="7">
        <v>0</v>
      </c>
      <c r="DF598" s="1">
        <v>6460</v>
      </c>
      <c r="DG598" s="1">
        <f t="shared" si="65"/>
        <v>6460</v>
      </c>
      <c r="DH598" s="9">
        <f t="shared" si="66"/>
        <v>2</v>
      </c>
      <c r="DI598" s="1">
        <v>129</v>
      </c>
      <c r="DJ598" s="1">
        <f t="shared" si="67"/>
        <v>129</v>
      </c>
      <c r="DK598" s="9">
        <f t="shared" si="68"/>
        <v>1</v>
      </c>
      <c r="DL598" s="4">
        <v>10</v>
      </c>
      <c r="DN598">
        <f>(DL598*InputWeights!$C$7+DB598*InputWeights!$C$6)</f>
        <v>6.25</v>
      </c>
      <c r="DO598">
        <f>(DD598*InputWeights!$C$12+DE598*InputWeights!$C$10+CU598*InputWeights!$C$11)</f>
        <v>4</v>
      </c>
      <c r="DP598">
        <f>(DC598*InputWeights!$C$18+DK598*InputWeights!$C$16+DH598*InputWeights!$C$15+CY598*InputWeights!$C$17)</f>
        <v>1.75</v>
      </c>
      <c r="DR598">
        <f>DN598*InputWeights!$C$5+DO598*InputWeights!$C$9+DP598*InputWeights!$C$14</f>
        <v>37.75</v>
      </c>
      <c r="DS598">
        <f>((_xlfn.RANK.EQ(DR598,$DR$2:$DR$6635,0))/(COUNT(DR$2:$DR$6635)))*100</f>
        <v>40.21665538253216</v>
      </c>
      <c r="DT598">
        <f t="shared" si="69"/>
        <v>0</v>
      </c>
    </row>
    <row r="599" spans="1:124" x14ac:dyDescent="0.25">
      <c r="A599" s="1" t="s">
        <v>1167</v>
      </c>
      <c r="B599" s="1" t="s">
        <v>2625</v>
      </c>
      <c r="C599" s="1" t="s">
        <v>2626</v>
      </c>
      <c r="D599" s="1" t="s">
        <v>110</v>
      </c>
      <c r="E599" s="1" t="s">
        <v>950</v>
      </c>
      <c r="F599" s="1">
        <v>2918</v>
      </c>
      <c r="G599" s="1">
        <v>230019300</v>
      </c>
      <c r="H599" s="1">
        <v>0</v>
      </c>
      <c r="I599" s="1">
        <v>1939</v>
      </c>
      <c r="J599" s="1">
        <v>2006</v>
      </c>
      <c r="K599" s="1" t="s">
        <v>183</v>
      </c>
      <c r="L599" s="1" t="s">
        <v>114</v>
      </c>
      <c r="M599" s="1">
        <v>26</v>
      </c>
      <c r="N599" s="1" t="s">
        <v>229</v>
      </c>
      <c r="O599" s="1">
        <v>2</v>
      </c>
      <c r="Q599" s="1" t="s">
        <v>117</v>
      </c>
      <c r="R599" s="1">
        <v>0</v>
      </c>
      <c r="S599" s="1" t="s">
        <v>1132</v>
      </c>
      <c r="T599" s="1">
        <v>202</v>
      </c>
      <c r="V599" s="1">
        <v>7800</v>
      </c>
      <c r="W599" s="1" t="s">
        <v>116</v>
      </c>
      <c r="X599" s="1" t="s">
        <v>117</v>
      </c>
      <c r="Y599" s="1" t="s">
        <v>3041</v>
      </c>
      <c r="AA599" s="1" t="s">
        <v>133</v>
      </c>
      <c r="AC599" s="1" t="s">
        <v>3047</v>
      </c>
      <c r="AD599" s="1" t="s">
        <v>3049</v>
      </c>
      <c r="AE599" s="1" t="s">
        <v>274</v>
      </c>
      <c r="AF599" s="1" t="s">
        <v>124</v>
      </c>
      <c r="AG599" s="1" t="s">
        <v>112</v>
      </c>
      <c r="AH599" s="1" t="s">
        <v>124</v>
      </c>
      <c r="AI599" s="1" t="s">
        <v>112</v>
      </c>
      <c r="AJ599" s="1" t="s">
        <v>112</v>
      </c>
      <c r="AK599" s="1" t="s">
        <v>112</v>
      </c>
      <c r="AL599" s="1" t="s">
        <v>416</v>
      </c>
      <c r="AM599" s="1" t="s">
        <v>1091</v>
      </c>
      <c r="AN599" s="1" t="s">
        <v>3050</v>
      </c>
      <c r="AO599" s="1">
        <v>41084</v>
      </c>
      <c r="AP599" s="1">
        <v>102264</v>
      </c>
      <c r="AQ599" s="1">
        <v>4243</v>
      </c>
      <c r="AR599" s="1" t="s">
        <v>110</v>
      </c>
      <c r="AS599" s="1">
        <v>7056</v>
      </c>
      <c r="AT599" s="1">
        <v>9974</v>
      </c>
      <c r="AU599" s="2">
        <v>7056</v>
      </c>
      <c r="AV599" s="2">
        <v>9974</v>
      </c>
      <c r="BB599" s="1" t="s">
        <v>129</v>
      </c>
      <c r="BC599" s="1" t="s">
        <v>941</v>
      </c>
      <c r="BD599" s="1">
        <v>65</v>
      </c>
      <c r="BE599" s="1" t="s">
        <v>131</v>
      </c>
      <c r="BF599" s="1">
        <v>2</v>
      </c>
      <c r="BG599" s="1">
        <v>2</v>
      </c>
      <c r="BH599" s="1">
        <v>2</v>
      </c>
      <c r="BI599" s="1" t="s">
        <v>131</v>
      </c>
      <c r="BJ599" s="1" t="s">
        <v>182</v>
      </c>
      <c r="BK599" s="1" t="s">
        <v>112</v>
      </c>
      <c r="BN599" s="1" t="s">
        <v>133</v>
      </c>
      <c r="BR599" s="1" t="s">
        <v>133</v>
      </c>
      <c r="BU599" s="1" t="s">
        <v>153</v>
      </c>
      <c r="BV599" s="1" t="s">
        <v>116</v>
      </c>
      <c r="BW599" s="1" t="s">
        <v>112</v>
      </c>
      <c r="BX599" s="1">
        <v>0</v>
      </c>
      <c r="BZ599" s="1">
        <v>0</v>
      </c>
      <c r="CA599" s="1">
        <v>1</v>
      </c>
      <c r="CB599" s="1">
        <v>0</v>
      </c>
      <c r="CC599" s="1">
        <v>0</v>
      </c>
      <c r="CD599" s="1" t="s">
        <v>117</v>
      </c>
      <c r="CE599" s="1" t="s">
        <v>117</v>
      </c>
      <c r="CF599" s="1" t="s">
        <v>110</v>
      </c>
      <c r="CG599" s="1" t="s">
        <v>117</v>
      </c>
      <c r="CH599" s="1" t="s">
        <v>117</v>
      </c>
      <c r="CI599" s="1" t="s">
        <v>117</v>
      </c>
      <c r="CJ599" s="1" t="s">
        <v>117</v>
      </c>
      <c r="CK599" s="1" t="s">
        <v>112</v>
      </c>
      <c r="CL599" s="1">
        <v>5</v>
      </c>
      <c r="CM599" s="1">
        <v>1</v>
      </c>
      <c r="CN599" s="1" t="s">
        <v>134</v>
      </c>
      <c r="CO599" s="1" t="s">
        <v>183</v>
      </c>
      <c r="CP599" s="1">
        <v>0</v>
      </c>
      <c r="CQ599" s="1" t="s">
        <v>135</v>
      </c>
      <c r="CR599" s="1" t="s">
        <v>135</v>
      </c>
      <c r="CS599" s="1" t="s">
        <v>136</v>
      </c>
      <c r="CT599" s="1" t="s">
        <v>136</v>
      </c>
      <c r="CU599" s="8">
        <v>10</v>
      </c>
      <c r="CV599" s="1" t="s">
        <v>3051</v>
      </c>
      <c r="CW599" s="1" t="s">
        <v>3051</v>
      </c>
      <c r="CX599" s="1">
        <v>5</v>
      </c>
      <c r="CY599" s="10">
        <f t="shared" si="63"/>
        <v>2.5</v>
      </c>
      <c r="CZ599" s="3">
        <v>5.2</v>
      </c>
      <c r="DA599" s="3">
        <v>3.5</v>
      </c>
      <c r="DB599" s="6">
        <f t="shared" si="64"/>
        <v>2.5</v>
      </c>
      <c r="DC599" s="9">
        <v>0</v>
      </c>
      <c r="DD599" s="7">
        <v>0</v>
      </c>
      <c r="DE599" s="7">
        <v>0</v>
      </c>
      <c r="DF599" s="1">
        <v>7800</v>
      </c>
      <c r="DG599" s="1">
        <f t="shared" si="65"/>
        <v>7800</v>
      </c>
      <c r="DH599" s="9">
        <f t="shared" si="66"/>
        <v>2</v>
      </c>
      <c r="DI599" s="1">
        <v>312</v>
      </c>
      <c r="DJ599" s="1">
        <f t="shared" si="67"/>
        <v>312</v>
      </c>
      <c r="DK599" s="9">
        <f t="shared" si="68"/>
        <v>1</v>
      </c>
      <c r="DL599" s="4">
        <v>10</v>
      </c>
      <c r="DN599">
        <f>(DL599*InputWeights!$C$7+DB599*InputWeights!$C$6)</f>
        <v>6.25</v>
      </c>
      <c r="DO599">
        <f>(DD599*InputWeights!$C$12+DE599*InputWeights!$C$10+CU599*InputWeights!$C$11)</f>
        <v>4</v>
      </c>
      <c r="DP599">
        <f>(DC599*InputWeights!$C$18+DK599*InputWeights!$C$16+DH599*InputWeights!$C$15+CY599*InputWeights!$C$17)</f>
        <v>1.75</v>
      </c>
      <c r="DR599">
        <f>DN599*InputWeights!$C$5+DO599*InputWeights!$C$9+DP599*InputWeights!$C$14</f>
        <v>37.75</v>
      </c>
      <c r="DS599">
        <f>((_xlfn.RANK.EQ(DR599,$DR$2:$DR$6635,0))/(COUNT(DR$2:$DR$6635)))*100</f>
        <v>40.21665538253216</v>
      </c>
      <c r="DT599">
        <f t="shared" si="69"/>
        <v>0</v>
      </c>
    </row>
    <row r="600" spans="1:124" x14ac:dyDescent="0.25">
      <c r="A600" s="1" t="s">
        <v>1123</v>
      </c>
      <c r="B600" s="1" t="s">
        <v>108</v>
      </c>
      <c r="C600" s="1" t="s">
        <v>109</v>
      </c>
      <c r="D600" s="1" t="s">
        <v>110</v>
      </c>
      <c r="E600" s="1" t="s">
        <v>345</v>
      </c>
      <c r="F600" s="1">
        <v>2261</v>
      </c>
      <c r="G600" s="1">
        <v>20003800</v>
      </c>
      <c r="H600" s="1">
        <v>0</v>
      </c>
      <c r="I600" s="1">
        <v>1952</v>
      </c>
      <c r="J600" s="1">
        <v>2006</v>
      </c>
      <c r="K600" s="1" t="s">
        <v>183</v>
      </c>
      <c r="L600" s="1" t="s">
        <v>114</v>
      </c>
      <c r="M600" s="1">
        <v>20</v>
      </c>
      <c r="N600" s="1" t="s">
        <v>177</v>
      </c>
      <c r="O600" s="1">
        <v>2</v>
      </c>
      <c r="Q600" s="1" t="s">
        <v>117</v>
      </c>
      <c r="R600" s="1">
        <v>0</v>
      </c>
      <c r="S600" s="1" t="s">
        <v>1014</v>
      </c>
      <c r="T600" s="1">
        <v>194</v>
      </c>
      <c r="V600" s="1">
        <v>1059</v>
      </c>
      <c r="W600" s="1" t="s">
        <v>116</v>
      </c>
      <c r="X600" s="1" t="s">
        <v>117</v>
      </c>
      <c r="Y600" s="1" t="s">
        <v>1239</v>
      </c>
      <c r="AA600" s="1" t="s">
        <v>133</v>
      </c>
      <c r="AC600" s="1" t="s">
        <v>1244</v>
      </c>
      <c r="AD600" s="1" t="s">
        <v>160</v>
      </c>
      <c r="AE600" s="1" t="s">
        <v>364</v>
      </c>
      <c r="AF600" s="1" t="s">
        <v>124</v>
      </c>
      <c r="AG600" s="1" t="s">
        <v>112</v>
      </c>
      <c r="AH600" s="1" t="s">
        <v>124</v>
      </c>
      <c r="AI600" s="1" t="s">
        <v>112</v>
      </c>
      <c r="AJ600" s="1" t="s">
        <v>112</v>
      </c>
      <c r="AK600" s="1" t="s">
        <v>112</v>
      </c>
      <c r="AL600" s="1" t="s">
        <v>342</v>
      </c>
      <c r="AM600" s="1" t="s">
        <v>678</v>
      </c>
      <c r="AN600" s="1" t="s">
        <v>1246</v>
      </c>
      <c r="AO600" s="1">
        <v>3053</v>
      </c>
      <c r="AP600" s="1">
        <v>102264</v>
      </c>
      <c r="AQ600" s="1">
        <v>288</v>
      </c>
      <c r="AR600" s="1" t="s">
        <v>110</v>
      </c>
      <c r="AS600" s="1">
        <v>32092</v>
      </c>
      <c r="AT600" s="1">
        <v>34353</v>
      </c>
      <c r="AU600" s="2">
        <v>32092</v>
      </c>
      <c r="AV600" s="2">
        <v>34353</v>
      </c>
      <c r="BB600" s="1" t="s">
        <v>129</v>
      </c>
      <c r="BC600" s="1" t="s">
        <v>855</v>
      </c>
      <c r="BD600" s="1">
        <v>76</v>
      </c>
      <c r="BE600" s="1" t="s">
        <v>131</v>
      </c>
      <c r="BF600" s="1">
        <v>1</v>
      </c>
      <c r="BG600" s="1">
        <v>1</v>
      </c>
      <c r="BH600" s="1">
        <v>1</v>
      </c>
      <c r="BI600" s="1" t="s">
        <v>183</v>
      </c>
      <c r="BJ600" s="1" t="s">
        <v>366</v>
      </c>
      <c r="BK600" s="1" t="s">
        <v>112</v>
      </c>
      <c r="BN600" s="1" t="s">
        <v>133</v>
      </c>
      <c r="BR600" s="1" t="s">
        <v>133</v>
      </c>
      <c r="BU600" s="1" t="s">
        <v>112</v>
      </c>
      <c r="BV600" s="1" t="s">
        <v>124</v>
      </c>
      <c r="BW600" s="1" t="s">
        <v>112</v>
      </c>
      <c r="BX600" s="1">
        <v>0</v>
      </c>
      <c r="BZ600" s="1">
        <v>0</v>
      </c>
      <c r="CA600" s="1">
        <v>1</v>
      </c>
      <c r="CB600" s="1">
        <v>0</v>
      </c>
      <c r="CC600" s="1">
        <v>0</v>
      </c>
      <c r="CD600" s="1" t="s">
        <v>117</v>
      </c>
      <c r="CE600" s="1" t="s">
        <v>117</v>
      </c>
      <c r="CF600" s="1" t="s">
        <v>110</v>
      </c>
      <c r="CG600" s="1" t="s">
        <v>117</v>
      </c>
      <c r="CH600" s="1" t="s">
        <v>117</v>
      </c>
      <c r="CI600" s="1" t="s">
        <v>117</v>
      </c>
      <c r="CJ600" s="1" t="s">
        <v>117</v>
      </c>
      <c r="CK600" s="1" t="s">
        <v>112</v>
      </c>
      <c r="CL600" s="1">
        <v>8</v>
      </c>
      <c r="CM600" s="1">
        <v>4</v>
      </c>
      <c r="CN600" s="1" t="s">
        <v>142</v>
      </c>
      <c r="CO600" s="1" t="s">
        <v>183</v>
      </c>
      <c r="CP600" s="1">
        <v>0</v>
      </c>
      <c r="CQ600" s="1" t="s">
        <v>143</v>
      </c>
      <c r="CR600" s="1" t="s">
        <v>143</v>
      </c>
      <c r="CS600" s="1" t="s">
        <v>184</v>
      </c>
      <c r="CT600" s="1" t="s">
        <v>156</v>
      </c>
      <c r="CU600" s="8">
        <v>5</v>
      </c>
      <c r="CV600" s="1" t="s">
        <v>1247</v>
      </c>
      <c r="CW600" s="1" t="s">
        <v>1247</v>
      </c>
      <c r="CX600" s="1">
        <v>5</v>
      </c>
      <c r="CY600" s="10">
        <f t="shared" si="63"/>
        <v>2.5</v>
      </c>
      <c r="CZ600" s="3">
        <v>23.6</v>
      </c>
      <c r="DA600" s="3">
        <v>10.8</v>
      </c>
      <c r="DB600" s="6">
        <f t="shared" si="64"/>
        <v>7.5</v>
      </c>
      <c r="DC600" s="9">
        <v>0</v>
      </c>
      <c r="DD600" s="7">
        <v>0</v>
      </c>
      <c r="DE600" s="7">
        <v>0</v>
      </c>
      <c r="DF600" s="1">
        <v>1059</v>
      </c>
      <c r="DG600" s="1">
        <f t="shared" si="65"/>
        <v>1059</v>
      </c>
      <c r="DH600" s="9">
        <f t="shared" si="66"/>
        <v>1</v>
      </c>
      <c r="DI600" s="1">
        <v>58</v>
      </c>
      <c r="DJ600" s="1">
        <f t="shared" si="67"/>
        <v>58</v>
      </c>
      <c r="DK600" s="9">
        <f t="shared" si="68"/>
        <v>1</v>
      </c>
      <c r="DL600" s="4">
        <v>10</v>
      </c>
      <c r="DN600">
        <f>(DL600*InputWeights!$C$7+DB600*InputWeights!$C$6)</f>
        <v>8.75</v>
      </c>
      <c r="DO600">
        <f>(DD600*InputWeights!$C$12+DE600*InputWeights!$C$10+CU600*InputWeights!$C$11)</f>
        <v>2</v>
      </c>
      <c r="DP600">
        <f>(DC600*InputWeights!$C$18+DK600*InputWeights!$C$16+DH600*InputWeights!$C$15+CY600*InputWeights!$C$17)</f>
        <v>1.35</v>
      </c>
      <c r="DR600">
        <f>DN600*InputWeights!$C$5+DO600*InputWeights!$C$9+DP600*InputWeights!$C$14</f>
        <v>37.65</v>
      </c>
      <c r="DS600">
        <f>((_xlfn.RANK.EQ(DR600,$DR$2:$DR$6635,0))/(COUNT(DR$2:$DR$6635)))*100</f>
        <v>40.555179417738657</v>
      </c>
      <c r="DT600">
        <f t="shared" si="69"/>
        <v>0</v>
      </c>
    </row>
    <row r="601" spans="1:124" x14ac:dyDescent="0.25">
      <c r="A601" s="1" t="s">
        <v>2247</v>
      </c>
      <c r="B601" s="1" t="s">
        <v>108</v>
      </c>
      <c r="C601" s="1" t="s">
        <v>109</v>
      </c>
      <c r="D601" s="1" t="s">
        <v>397</v>
      </c>
      <c r="E601" s="1" t="s">
        <v>802</v>
      </c>
      <c r="F601" s="1">
        <v>5068</v>
      </c>
      <c r="G601" s="1">
        <v>2</v>
      </c>
      <c r="H601" s="1">
        <v>0</v>
      </c>
      <c r="I601" s="1">
        <v>0</v>
      </c>
      <c r="J601" s="1">
        <v>0</v>
      </c>
      <c r="K601" s="1" t="s">
        <v>183</v>
      </c>
      <c r="L601" s="1" t="s">
        <v>114</v>
      </c>
      <c r="M601" s="1">
        <v>36</v>
      </c>
      <c r="N601" s="1" t="s">
        <v>147</v>
      </c>
      <c r="O601" s="1">
        <v>2</v>
      </c>
      <c r="Q601" s="1" t="s">
        <v>117</v>
      </c>
      <c r="R601" s="1">
        <v>0</v>
      </c>
      <c r="T601" s="1">
        <v>241</v>
      </c>
      <c r="V601" s="1">
        <v>2147</v>
      </c>
      <c r="W601" s="1" t="s">
        <v>116</v>
      </c>
      <c r="X601" s="1" t="s">
        <v>117</v>
      </c>
      <c r="Y601" s="1" t="s">
        <v>2248</v>
      </c>
      <c r="AA601" s="1" t="s">
        <v>133</v>
      </c>
      <c r="AC601" s="1" t="s">
        <v>2250</v>
      </c>
      <c r="AD601" s="1" t="s">
        <v>2240</v>
      </c>
      <c r="AF601" s="1" t="s">
        <v>124</v>
      </c>
      <c r="AG601" s="1" t="s">
        <v>112</v>
      </c>
      <c r="AH601" s="1" t="s">
        <v>124</v>
      </c>
      <c r="AI601" s="1" t="s">
        <v>112</v>
      </c>
      <c r="AJ601" s="1" t="s">
        <v>112</v>
      </c>
      <c r="AK601" s="1" t="s">
        <v>112</v>
      </c>
      <c r="AL601" s="1" t="s">
        <v>416</v>
      </c>
      <c r="AM601" s="1" t="s">
        <v>807</v>
      </c>
      <c r="AO601" s="1">
        <v>5308</v>
      </c>
      <c r="AP601" s="1">
        <v>102264</v>
      </c>
      <c r="AQ601" s="1">
        <v>12767</v>
      </c>
      <c r="AR601" s="1" t="s">
        <v>110</v>
      </c>
      <c r="AS601" s="1">
        <v>3062</v>
      </c>
      <c r="AT601" s="1">
        <v>8130</v>
      </c>
      <c r="AU601" s="2">
        <v>3062</v>
      </c>
      <c r="AV601" s="2">
        <v>8130</v>
      </c>
      <c r="BB601" s="1" t="s">
        <v>129</v>
      </c>
      <c r="BC601" s="1" t="s">
        <v>247</v>
      </c>
      <c r="BD601" s="1">
        <v>0</v>
      </c>
      <c r="BE601" s="1" t="s">
        <v>131</v>
      </c>
      <c r="BF601" s="1">
        <v>0</v>
      </c>
      <c r="BG601" s="1">
        <v>0</v>
      </c>
      <c r="BH601" s="1">
        <v>0</v>
      </c>
      <c r="BK601" s="1" t="s">
        <v>112</v>
      </c>
      <c r="BN601" s="1" t="s">
        <v>133</v>
      </c>
      <c r="BR601" s="1" t="s">
        <v>133</v>
      </c>
      <c r="BU601" s="1" t="s">
        <v>153</v>
      </c>
      <c r="BX601" s="1">
        <v>1</v>
      </c>
      <c r="BZ601" s="1">
        <v>0</v>
      </c>
      <c r="CA601" s="1">
        <v>4</v>
      </c>
      <c r="CB601" s="1">
        <v>0</v>
      </c>
      <c r="CC601" s="1">
        <v>0</v>
      </c>
      <c r="CE601" s="1" t="s">
        <v>117</v>
      </c>
      <c r="CF601" s="1" t="s">
        <v>110</v>
      </c>
      <c r="CK601" s="1" t="s">
        <v>112</v>
      </c>
      <c r="CL601" s="1">
        <v>0</v>
      </c>
      <c r="CM601" s="1">
        <v>0</v>
      </c>
      <c r="CP601" s="1">
        <v>0</v>
      </c>
      <c r="CQ601" s="1" t="s">
        <v>417</v>
      </c>
      <c r="CS601" s="1" t="s">
        <v>418</v>
      </c>
      <c r="CT601" s="1" t="s">
        <v>418</v>
      </c>
      <c r="CU601" s="8">
        <v>5</v>
      </c>
      <c r="CV601" s="1" t="s">
        <v>2252</v>
      </c>
      <c r="CW601" s="1" t="s">
        <v>2252</v>
      </c>
      <c r="CX601" s="1">
        <v>4</v>
      </c>
      <c r="CY601" s="10">
        <f t="shared" si="63"/>
        <v>2.5</v>
      </c>
      <c r="CZ601" s="3">
        <v>14.101699999999999</v>
      </c>
      <c r="DA601" s="3">
        <v>9.8222699999999996</v>
      </c>
      <c r="DB601" s="6">
        <f t="shared" si="64"/>
        <v>7.5</v>
      </c>
      <c r="DC601" s="9">
        <v>0</v>
      </c>
      <c r="DD601" s="7">
        <v>0</v>
      </c>
      <c r="DE601" s="7">
        <v>0</v>
      </c>
      <c r="DF601" s="1">
        <v>2147</v>
      </c>
      <c r="DG601" s="1">
        <f t="shared" si="65"/>
        <v>2147</v>
      </c>
      <c r="DH601" s="9">
        <f t="shared" si="66"/>
        <v>1</v>
      </c>
      <c r="DI601" s="1">
        <v>129</v>
      </c>
      <c r="DJ601" s="1">
        <f t="shared" si="67"/>
        <v>129</v>
      </c>
      <c r="DK601" s="9">
        <f t="shared" si="68"/>
        <v>1</v>
      </c>
      <c r="DL601" s="4">
        <v>10</v>
      </c>
      <c r="DN601">
        <f>(DL601*InputWeights!$C$7+DB601*InputWeights!$C$6)</f>
        <v>8.75</v>
      </c>
      <c r="DO601">
        <f>(DD601*InputWeights!$C$12+DE601*InputWeights!$C$10+CU601*InputWeights!$C$11)</f>
        <v>2</v>
      </c>
      <c r="DP601">
        <f>(DC601*InputWeights!$C$18+DK601*InputWeights!$C$16+DH601*InputWeights!$C$15+CY601*InputWeights!$C$17)</f>
        <v>1.35</v>
      </c>
      <c r="DR601">
        <f>DN601*InputWeights!$C$5+DO601*InputWeights!$C$9+DP601*InputWeights!$C$14</f>
        <v>37.65</v>
      </c>
      <c r="DS601">
        <f>((_xlfn.RANK.EQ(DR601,$DR$2:$DR$6635,0))/(COUNT(DR$2:$DR$6635)))*100</f>
        <v>40.555179417738657</v>
      </c>
      <c r="DT601">
        <f t="shared" si="69"/>
        <v>0</v>
      </c>
    </row>
    <row r="602" spans="1:124" x14ac:dyDescent="0.25">
      <c r="A602" s="1" t="s">
        <v>3776</v>
      </c>
      <c r="B602" s="1" t="s">
        <v>3684</v>
      </c>
      <c r="C602" s="1" t="s">
        <v>3685</v>
      </c>
      <c r="D602" s="1" t="s">
        <v>397</v>
      </c>
      <c r="E602" s="1" t="s">
        <v>950</v>
      </c>
      <c r="F602" s="1">
        <v>1848</v>
      </c>
      <c r="G602" s="1">
        <v>4</v>
      </c>
      <c r="H602" s="1">
        <v>0</v>
      </c>
      <c r="I602" s="1">
        <v>0</v>
      </c>
      <c r="J602" s="1">
        <v>0</v>
      </c>
      <c r="K602" s="1" t="s">
        <v>183</v>
      </c>
      <c r="L602" s="1" t="s">
        <v>114</v>
      </c>
      <c r="M602" s="1">
        <v>28</v>
      </c>
      <c r="N602" s="1" t="s">
        <v>229</v>
      </c>
      <c r="O602" s="1">
        <v>2</v>
      </c>
      <c r="Q602" s="1" t="s">
        <v>117</v>
      </c>
      <c r="R602" s="1">
        <v>0</v>
      </c>
      <c r="T602" s="1">
        <v>151</v>
      </c>
      <c r="V602" s="1">
        <v>2064</v>
      </c>
      <c r="W602" s="1" t="s">
        <v>116</v>
      </c>
      <c r="X602" s="1" t="s">
        <v>117</v>
      </c>
      <c r="Y602" s="1" t="s">
        <v>969</v>
      </c>
      <c r="AA602" s="1" t="s">
        <v>133</v>
      </c>
      <c r="AC602" s="1" t="s">
        <v>3778</v>
      </c>
      <c r="AD602" s="1" t="s">
        <v>3780</v>
      </c>
      <c r="AF602" s="1" t="s">
        <v>114</v>
      </c>
      <c r="AG602" s="1" t="s">
        <v>112</v>
      </c>
      <c r="AH602" s="1" t="s">
        <v>124</v>
      </c>
      <c r="AI602" s="1" t="s">
        <v>112</v>
      </c>
      <c r="AJ602" s="1" t="s">
        <v>112</v>
      </c>
      <c r="AK602" s="1" t="s">
        <v>112</v>
      </c>
      <c r="AL602" s="1" t="s">
        <v>416</v>
      </c>
      <c r="AM602" s="1" t="s">
        <v>416</v>
      </c>
      <c r="AO602" s="1">
        <v>69096</v>
      </c>
      <c r="AP602" s="1">
        <v>102264</v>
      </c>
      <c r="AQ602" s="1">
        <v>13528</v>
      </c>
      <c r="AR602" s="1" t="s">
        <v>110</v>
      </c>
      <c r="AS602" s="1">
        <v>3642</v>
      </c>
      <c r="AT602" s="1">
        <v>5490</v>
      </c>
      <c r="AU602" s="2">
        <v>3642</v>
      </c>
      <c r="AV602" s="2">
        <v>5490</v>
      </c>
      <c r="BB602" s="1" t="s">
        <v>129</v>
      </c>
      <c r="BC602" s="1" t="s">
        <v>247</v>
      </c>
      <c r="BD602" s="1">
        <v>0</v>
      </c>
      <c r="BE602" s="1" t="s">
        <v>131</v>
      </c>
      <c r="BF602" s="1">
        <v>0</v>
      </c>
      <c r="BG602" s="1">
        <v>0</v>
      </c>
      <c r="BH602" s="1">
        <v>0</v>
      </c>
      <c r="BK602" s="1" t="s">
        <v>112</v>
      </c>
      <c r="BN602" s="1" t="s">
        <v>133</v>
      </c>
      <c r="BR602" s="1" t="s">
        <v>133</v>
      </c>
      <c r="BU602" s="1" t="s">
        <v>112</v>
      </c>
      <c r="BX602" s="1">
        <v>0</v>
      </c>
      <c r="BZ602" s="1">
        <v>0</v>
      </c>
      <c r="CA602" s="1">
        <v>4</v>
      </c>
      <c r="CB602" s="1">
        <v>0</v>
      </c>
      <c r="CC602" s="1">
        <v>0</v>
      </c>
      <c r="CE602" s="1" t="s">
        <v>117</v>
      </c>
      <c r="CF602" s="1" t="s">
        <v>110</v>
      </c>
      <c r="CK602" s="1" t="s">
        <v>112</v>
      </c>
      <c r="CL602" s="1">
        <v>0</v>
      </c>
      <c r="CM602" s="1">
        <v>0</v>
      </c>
      <c r="CP602" s="1">
        <v>0</v>
      </c>
      <c r="CQ602" s="1" t="s">
        <v>1062</v>
      </c>
      <c r="CS602" s="1" t="s">
        <v>418</v>
      </c>
      <c r="CT602" s="1" t="s">
        <v>418</v>
      </c>
      <c r="CU602" s="8">
        <v>5</v>
      </c>
      <c r="CV602" s="1" t="s">
        <v>3781</v>
      </c>
      <c r="CW602" s="1" t="s">
        <v>3781</v>
      </c>
      <c r="CX602" s="1">
        <v>5</v>
      </c>
      <c r="CY602" s="10">
        <f t="shared" si="63"/>
        <v>2.5</v>
      </c>
      <c r="CZ602" s="3">
        <v>15.1</v>
      </c>
      <c r="DA602" s="3">
        <v>11.6</v>
      </c>
      <c r="DB602" s="6">
        <f t="shared" si="64"/>
        <v>7.5</v>
      </c>
      <c r="DC602" s="9">
        <v>0</v>
      </c>
      <c r="DD602" s="7">
        <v>0</v>
      </c>
      <c r="DE602" s="7">
        <v>0</v>
      </c>
      <c r="DF602" s="1">
        <v>2064</v>
      </c>
      <c r="DG602" s="1">
        <f t="shared" si="65"/>
        <v>2064</v>
      </c>
      <c r="DH602" s="9">
        <f t="shared" si="66"/>
        <v>1</v>
      </c>
      <c r="DI602" s="1">
        <v>25</v>
      </c>
      <c r="DJ602" s="1">
        <f t="shared" si="67"/>
        <v>25</v>
      </c>
      <c r="DK602" s="9">
        <f t="shared" si="68"/>
        <v>1</v>
      </c>
      <c r="DL602" s="4">
        <v>10</v>
      </c>
      <c r="DN602">
        <f>(DL602*InputWeights!$C$7+DB602*InputWeights!$C$6)</f>
        <v>8.75</v>
      </c>
      <c r="DO602">
        <f>(DD602*InputWeights!$C$12+DE602*InputWeights!$C$10+CU602*InputWeights!$C$11)</f>
        <v>2</v>
      </c>
      <c r="DP602">
        <f>(DC602*InputWeights!$C$18+DK602*InputWeights!$C$16+DH602*InputWeights!$C$15+CY602*InputWeights!$C$17)</f>
        <v>1.35</v>
      </c>
      <c r="DR602">
        <f>DN602*InputWeights!$C$5+DO602*InputWeights!$C$9+DP602*InputWeights!$C$14</f>
        <v>37.65</v>
      </c>
      <c r="DS602">
        <f>((_xlfn.RANK.EQ(DR602,$DR$2:$DR$6635,0))/(COUNT(DR$2:$DR$6635)))*100</f>
        <v>40.555179417738657</v>
      </c>
      <c r="DT602">
        <f t="shared" si="69"/>
        <v>0</v>
      </c>
    </row>
    <row r="603" spans="1:124" x14ac:dyDescent="0.25">
      <c r="A603" s="1" t="s">
        <v>3861</v>
      </c>
      <c r="B603" s="1" t="s">
        <v>3684</v>
      </c>
      <c r="C603" s="1" t="s">
        <v>3685</v>
      </c>
      <c r="D603" s="1" t="s">
        <v>397</v>
      </c>
      <c r="E603" s="1" t="s">
        <v>802</v>
      </c>
      <c r="F603" s="1">
        <v>1056</v>
      </c>
      <c r="G603" s="1">
        <v>2</v>
      </c>
      <c r="H603" s="1">
        <v>0</v>
      </c>
      <c r="I603" s="1">
        <v>0</v>
      </c>
      <c r="J603" s="1">
        <v>0</v>
      </c>
      <c r="K603" s="1" t="s">
        <v>183</v>
      </c>
      <c r="L603" s="1" t="s">
        <v>114</v>
      </c>
      <c r="M603" s="1">
        <v>22</v>
      </c>
      <c r="N603" s="1" t="s">
        <v>229</v>
      </c>
      <c r="O603" s="1">
        <v>2</v>
      </c>
      <c r="Q603" s="1" t="s">
        <v>117</v>
      </c>
      <c r="R603" s="1">
        <v>0</v>
      </c>
      <c r="T603" s="1">
        <v>126</v>
      </c>
      <c r="V603" s="1">
        <v>649</v>
      </c>
      <c r="W603" s="1" t="s">
        <v>116</v>
      </c>
      <c r="X603" s="1" t="s">
        <v>117</v>
      </c>
      <c r="Y603" s="1" t="s">
        <v>3862</v>
      </c>
      <c r="AA603" s="1" t="s">
        <v>133</v>
      </c>
      <c r="AC603" s="1" t="s">
        <v>3863</v>
      </c>
      <c r="AD603" s="1" t="s">
        <v>3864</v>
      </c>
      <c r="AF603" s="1" t="s">
        <v>110</v>
      </c>
      <c r="AG603" s="1" t="s">
        <v>112</v>
      </c>
      <c r="AH603" s="1" t="s">
        <v>124</v>
      </c>
      <c r="AI603" s="1" t="s">
        <v>112</v>
      </c>
      <c r="AJ603" s="1" t="s">
        <v>112</v>
      </c>
      <c r="AK603" s="1" t="s">
        <v>112</v>
      </c>
      <c r="AL603" s="1" t="s">
        <v>416</v>
      </c>
      <c r="AM603" s="1" t="s">
        <v>416</v>
      </c>
      <c r="AO603" s="1">
        <v>69249</v>
      </c>
      <c r="AP603" s="1">
        <v>102264</v>
      </c>
      <c r="AQ603" s="1">
        <v>13532</v>
      </c>
      <c r="AR603" s="1" t="s">
        <v>110</v>
      </c>
      <c r="AS603" s="1">
        <v>950</v>
      </c>
      <c r="AT603" s="1">
        <v>2006</v>
      </c>
      <c r="AU603" s="2">
        <v>950</v>
      </c>
      <c r="AV603" s="2">
        <v>2006</v>
      </c>
      <c r="BB603" s="1" t="s">
        <v>129</v>
      </c>
      <c r="BC603" s="1" t="s">
        <v>247</v>
      </c>
      <c r="BD603" s="1">
        <v>0</v>
      </c>
      <c r="BE603" s="1" t="s">
        <v>131</v>
      </c>
      <c r="BF603" s="1">
        <v>0</v>
      </c>
      <c r="BG603" s="1">
        <v>0</v>
      </c>
      <c r="BH603" s="1">
        <v>0</v>
      </c>
      <c r="BK603" s="1" t="s">
        <v>112</v>
      </c>
      <c r="BN603" s="1" t="s">
        <v>133</v>
      </c>
      <c r="BR603" s="1" t="s">
        <v>133</v>
      </c>
      <c r="BU603" s="1" t="s">
        <v>153</v>
      </c>
      <c r="BX603" s="1">
        <v>0</v>
      </c>
      <c r="BZ603" s="1">
        <v>0</v>
      </c>
      <c r="CA603" s="1">
        <v>3</v>
      </c>
      <c r="CB603" s="1">
        <v>0</v>
      </c>
      <c r="CC603" s="1">
        <v>0</v>
      </c>
      <c r="CE603" s="1" t="s">
        <v>117</v>
      </c>
      <c r="CF603" s="1" t="s">
        <v>110</v>
      </c>
      <c r="CK603" s="1" t="s">
        <v>112</v>
      </c>
      <c r="CL603" s="1">
        <v>0</v>
      </c>
      <c r="CM603" s="1">
        <v>0</v>
      </c>
      <c r="CP603" s="1">
        <v>0</v>
      </c>
      <c r="CQ603" s="1" t="s">
        <v>1062</v>
      </c>
      <c r="CS603" s="1" t="s">
        <v>418</v>
      </c>
      <c r="CT603" s="1" t="s">
        <v>418</v>
      </c>
      <c r="CU603" s="8">
        <v>5</v>
      </c>
      <c r="CV603" s="1" t="s">
        <v>3865</v>
      </c>
      <c r="CW603" s="1" t="s">
        <v>3865</v>
      </c>
      <c r="CX603" s="1">
        <v>6</v>
      </c>
      <c r="CY603" s="10">
        <f t="shared" si="63"/>
        <v>2.5</v>
      </c>
      <c r="CZ603" s="3">
        <v>17.5</v>
      </c>
      <c r="DA603" s="3">
        <v>10.7</v>
      </c>
      <c r="DB603" s="6">
        <f t="shared" si="64"/>
        <v>7.5</v>
      </c>
      <c r="DC603" s="9">
        <v>0</v>
      </c>
      <c r="DD603" s="7">
        <v>0</v>
      </c>
      <c r="DE603" s="7">
        <v>0</v>
      </c>
      <c r="DF603" s="1">
        <v>649</v>
      </c>
      <c r="DG603" s="1">
        <f t="shared" si="65"/>
        <v>649</v>
      </c>
      <c r="DH603" s="9">
        <f t="shared" si="66"/>
        <v>1</v>
      </c>
      <c r="DI603" s="1">
        <v>32</v>
      </c>
      <c r="DJ603" s="1">
        <f t="shared" si="67"/>
        <v>32</v>
      </c>
      <c r="DK603" s="9">
        <f t="shared" si="68"/>
        <v>1</v>
      </c>
      <c r="DL603" s="4">
        <v>10</v>
      </c>
      <c r="DN603">
        <f>(DL603*InputWeights!$C$7+DB603*InputWeights!$C$6)</f>
        <v>8.75</v>
      </c>
      <c r="DO603">
        <f>(DD603*InputWeights!$C$12+DE603*InputWeights!$C$10+CU603*InputWeights!$C$11)</f>
        <v>2</v>
      </c>
      <c r="DP603">
        <f>(DC603*InputWeights!$C$18+DK603*InputWeights!$C$16+DH603*InputWeights!$C$15+CY603*InputWeights!$C$17)</f>
        <v>1.35</v>
      </c>
      <c r="DR603">
        <f>DN603*InputWeights!$C$5+DO603*InputWeights!$C$9+DP603*InputWeights!$C$14</f>
        <v>37.65</v>
      </c>
      <c r="DS603">
        <f>((_xlfn.RANK.EQ(DR603,$DR$2:$DR$6635,0))/(COUNT(DR$2:$DR$6635)))*100</f>
        <v>40.555179417738657</v>
      </c>
      <c r="DT603">
        <f t="shared" si="69"/>
        <v>0</v>
      </c>
    </row>
    <row r="604" spans="1:124" x14ac:dyDescent="0.25">
      <c r="A604" s="1" t="s">
        <v>3905</v>
      </c>
      <c r="B604" s="1" t="s">
        <v>3684</v>
      </c>
      <c r="C604" s="1" t="s">
        <v>3685</v>
      </c>
      <c r="D604" s="1" t="s">
        <v>397</v>
      </c>
      <c r="E604" s="1" t="s">
        <v>802</v>
      </c>
      <c r="F604" s="1">
        <v>1161</v>
      </c>
      <c r="G604" s="1">
        <v>2</v>
      </c>
      <c r="H604" s="1">
        <v>0</v>
      </c>
      <c r="I604" s="1">
        <v>0</v>
      </c>
      <c r="J604" s="1">
        <v>0</v>
      </c>
      <c r="K604" s="1" t="s">
        <v>183</v>
      </c>
      <c r="L604" s="1" t="s">
        <v>114</v>
      </c>
      <c r="M604" s="1">
        <v>36</v>
      </c>
      <c r="N604" s="1" t="s">
        <v>177</v>
      </c>
      <c r="O604" s="1">
        <v>2</v>
      </c>
      <c r="Q604" s="1" t="s">
        <v>117</v>
      </c>
      <c r="R604" s="1">
        <v>0</v>
      </c>
      <c r="T604" s="1">
        <v>238</v>
      </c>
      <c r="V604" s="1">
        <v>1355</v>
      </c>
      <c r="W604" s="1" t="s">
        <v>116</v>
      </c>
      <c r="X604" s="1" t="s">
        <v>117</v>
      </c>
      <c r="Y604" s="1" t="s">
        <v>3906</v>
      </c>
      <c r="AA604" s="1" t="s">
        <v>133</v>
      </c>
      <c r="AC604" s="1" t="s">
        <v>3852</v>
      </c>
      <c r="AD604" s="1" t="s">
        <v>3902</v>
      </c>
      <c r="AF604" s="1" t="s">
        <v>114</v>
      </c>
      <c r="AG604" s="1" t="s">
        <v>112</v>
      </c>
      <c r="AH604" s="1" t="s">
        <v>124</v>
      </c>
      <c r="AI604" s="1" t="s">
        <v>112</v>
      </c>
      <c r="AJ604" s="1" t="s">
        <v>112</v>
      </c>
      <c r="AK604" s="1" t="s">
        <v>112</v>
      </c>
      <c r="AL604" s="1" t="s">
        <v>416</v>
      </c>
      <c r="AM604" s="1" t="s">
        <v>807</v>
      </c>
      <c r="AO604" s="1">
        <v>69300</v>
      </c>
      <c r="AP604" s="1">
        <v>102264</v>
      </c>
      <c r="AQ604" s="1">
        <v>13533</v>
      </c>
      <c r="AR604" s="1" t="s">
        <v>110</v>
      </c>
      <c r="AS604" s="1">
        <v>369</v>
      </c>
      <c r="AT604" s="1">
        <v>1530</v>
      </c>
      <c r="AU604" s="2">
        <v>369</v>
      </c>
      <c r="AV604" s="2">
        <v>1530</v>
      </c>
      <c r="BB604" s="1" t="s">
        <v>129</v>
      </c>
      <c r="BC604" s="1" t="s">
        <v>247</v>
      </c>
      <c r="BD604" s="1">
        <v>0</v>
      </c>
      <c r="BE604" s="1" t="s">
        <v>131</v>
      </c>
      <c r="BF604" s="1">
        <v>0</v>
      </c>
      <c r="BG604" s="1">
        <v>0</v>
      </c>
      <c r="BH604" s="1">
        <v>0</v>
      </c>
      <c r="BK604" s="1" t="s">
        <v>112</v>
      </c>
      <c r="BN604" s="1" t="s">
        <v>133</v>
      </c>
      <c r="BR604" s="1" t="s">
        <v>133</v>
      </c>
      <c r="BU604" s="1" t="s">
        <v>112</v>
      </c>
      <c r="BX604" s="1">
        <v>0</v>
      </c>
      <c r="BZ604" s="1">
        <v>0</v>
      </c>
      <c r="CA604" s="1">
        <v>4</v>
      </c>
      <c r="CB604" s="1">
        <v>0</v>
      </c>
      <c r="CC604" s="1">
        <v>0</v>
      </c>
      <c r="CE604" s="1" t="s">
        <v>117</v>
      </c>
      <c r="CF604" s="1" t="s">
        <v>110</v>
      </c>
      <c r="CK604" s="1" t="s">
        <v>112</v>
      </c>
      <c r="CL604" s="1">
        <v>0</v>
      </c>
      <c r="CM604" s="1">
        <v>0</v>
      </c>
      <c r="CP604" s="1">
        <v>0</v>
      </c>
      <c r="CQ604" s="1" t="s">
        <v>1062</v>
      </c>
      <c r="CS604" s="1" t="s">
        <v>418</v>
      </c>
      <c r="CT604" s="1" t="s">
        <v>418</v>
      </c>
      <c r="CU604" s="8">
        <v>5</v>
      </c>
      <c r="CV604" s="1" t="s">
        <v>3907</v>
      </c>
      <c r="CW604" s="1" t="s">
        <v>3907</v>
      </c>
      <c r="CX604" s="1">
        <v>5</v>
      </c>
      <c r="CY604" s="10">
        <f t="shared" si="63"/>
        <v>2.5</v>
      </c>
      <c r="CZ604" s="3">
        <v>13.7</v>
      </c>
      <c r="DA604" s="3">
        <v>10.9</v>
      </c>
      <c r="DB604" s="6">
        <f t="shared" si="64"/>
        <v>7.5</v>
      </c>
      <c r="DC604" s="9">
        <v>0</v>
      </c>
      <c r="DD604" s="7">
        <v>0</v>
      </c>
      <c r="DE604" s="7">
        <v>0</v>
      </c>
      <c r="DF604" s="1">
        <v>1355</v>
      </c>
      <c r="DG604" s="1">
        <f t="shared" si="65"/>
        <v>1355</v>
      </c>
      <c r="DH604" s="9">
        <f t="shared" si="66"/>
        <v>1</v>
      </c>
      <c r="DI604" s="1">
        <v>68</v>
      </c>
      <c r="DJ604" s="1">
        <f t="shared" si="67"/>
        <v>68</v>
      </c>
      <c r="DK604" s="9">
        <f t="shared" si="68"/>
        <v>1</v>
      </c>
      <c r="DL604" s="4">
        <v>10</v>
      </c>
      <c r="DN604">
        <f>(DL604*InputWeights!$C$7+DB604*InputWeights!$C$6)</f>
        <v>8.75</v>
      </c>
      <c r="DO604">
        <f>(DD604*InputWeights!$C$12+DE604*InputWeights!$C$10+CU604*InputWeights!$C$11)</f>
        <v>2</v>
      </c>
      <c r="DP604">
        <f>(DC604*InputWeights!$C$18+DK604*InputWeights!$C$16+DH604*InputWeights!$C$15+CY604*InputWeights!$C$17)</f>
        <v>1.35</v>
      </c>
      <c r="DR604">
        <f>DN604*InputWeights!$C$5+DO604*InputWeights!$C$9+DP604*InputWeights!$C$14</f>
        <v>37.65</v>
      </c>
      <c r="DS604">
        <f>((_xlfn.RANK.EQ(DR604,$DR$2:$DR$6635,0))/(COUNT(DR$2:$DR$6635)))*100</f>
        <v>40.555179417738657</v>
      </c>
      <c r="DT604">
        <f t="shared" si="69"/>
        <v>0</v>
      </c>
    </row>
    <row r="605" spans="1:124" x14ac:dyDescent="0.25">
      <c r="A605" s="1" t="s">
        <v>585</v>
      </c>
      <c r="B605" s="1" t="s">
        <v>3684</v>
      </c>
      <c r="C605" s="1" t="s">
        <v>3685</v>
      </c>
      <c r="D605" s="1" t="s">
        <v>397</v>
      </c>
      <c r="E605" s="1" t="s">
        <v>411</v>
      </c>
      <c r="F605" s="1">
        <v>422</v>
      </c>
      <c r="G605" s="1">
        <v>1</v>
      </c>
      <c r="H605" s="1">
        <v>0</v>
      </c>
      <c r="I605" s="1">
        <v>0</v>
      </c>
      <c r="J605" s="1">
        <v>0</v>
      </c>
      <c r="K605" s="1" t="s">
        <v>183</v>
      </c>
      <c r="L605" s="1" t="s">
        <v>114</v>
      </c>
      <c r="M605" s="1">
        <v>32</v>
      </c>
      <c r="N605" s="1" t="s">
        <v>358</v>
      </c>
      <c r="O605" s="1">
        <v>2</v>
      </c>
      <c r="Q605" s="1" t="s">
        <v>117</v>
      </c>
      <c r="R605" s="1">
        <v>0</v>
      </c>
      <c r="T605" s="1">
        <v>177</v>
      </c>
      <c r="V605" s="1">
        <v>376</v>
      </c>
      <c r="W605" s="1" t="s">
        <v>116</v>
      </c>
      <c r="X605" s="1" t="s">
        <v>117</v>
      </c>
      <c r="Y605" s="1" t="s">
        <v>2739</v>
      </c>
      <c r="AA605" s="1" t="s">
        <v>133</v>
      </c>
      <c r="AC605" s="1" t="s">
        <v>4200</v>
      </c>
      <c r="AD605" s="1" t="s">
        <v>4201</v>
      </c>
      <c r="AF605" s="1" t="s">
        <v>114</v>
      </c>
      <c r="AG605" s="1" t="s">
        <v>112</v>
      </c>
      <c r="AH605" s="1" t="s">
        <v>124</v>
      </c>
      <c r="AI605" s="1" t="s">
        <v>112</v>
      </c>
      <c r="AJ605" s="1" t="s">
        <v>112</v>
      </c>
      <c r="AK605" s="1" t="s">
        <v>112</v>
      </c>
      <c r="AL605" s="1" t="s">
        <v>416</v>
      </c>
      <c r="AM605" s="1" t="s">
        <v>416</v>
      </c>
      <c r="AO605" s="1">
        <v>69704</v>
      </c>
      <c r="AP605" s="1">
        <v>102264</v>
      </c>
      <c r="AQ605" s="1">
        <v>13536</v>
      </c>
      <c r="AR605" s="1" t="s">
        <v>110</v>
      </c>
      <c r="AS605" s="1">
        <v>0</v>
      </c>
      <c r="AT605" s="1">
        <v>422</v>
      </c>
      <c r="AU605" s="2">
        <v>0</v>
      </c>
      <c r="AV605" s="2">
        <v>422</v>
      </c>
      <c r="BB605" s="1" t="s">
        <v>129</v>
      </c>
      <c r="BC605" s="1" t="s">
        <v>247</v>
      </c>
      <c r="BD605" s="1">
        <v>0</v>
      </c>
      <c r="BE605" s="1" t="s">
        <v>131</v>
      </c>
      <c r="BF605" s="1">
        <v>0</v>
      </c>
      <c r="BG605" s="1">
        <v>0</v>
      </c>
      <c r="BH605" s="1">
        <v>0</v>
      </c>
      <c r="BK605" s="1" t="s">
        <v>112</v>
      </c>
      <c r="BN605" s="1" t="s">
        <v>133</v>
      </c>
      <c r="BR605" s="1" t="s">
        <v>133</v>
      </c>
      <c r="BU605" s="1" t="s">
        <v>112</v>
      </c>
      <c r="BX605" s="1">
        <v>0</v>
      </c>
      <c r="BZ605" s="1">
        <v>0</v>
      </c>
      <c r="CA605" s="1">
        <v>4</v>
      </c>
      <c r="CB605" s="1">
        <v>0</v>
      </c>
      <c r="CC605" s="1">
        <v>0</v>
      </c>
      <c r="CE605" s="1" t="s">
        <v>117</v>
      </c>
      <c r="CF605" s="1" t="s">
        <v>110</v>
      </c>
      <c r="CK605" s="1" t="s">
        <v>112</v>
      </c>
      <c r="CL605" s="1">
        <v>0</v>
      </c>
      <c r="CM605" s="1">
        <v>0</v>
      </c>
      <c r="CP605" s="1">
        <v>0</v>
      </c>
      <c r="CQ605" s="1" t="s">
        <v>1062</v>
      </c>
      <c r="CS605" s="1" t="s">
        <v>418</v>
      </c>
      <c r="CT605" s="1" t="s">
        <v>418</v>
      </c>
      <c r="CU605" s="8">
        <v>5</v>
      </c>
      <c r="CV605" s="1" t="s">
        <v>4202</v>
      </c>
      <c r="CW605" s="1" t="s">
        <v>4202</v>
      </c>
      <c r="CX605" s="1">
        <v>5</v>
      </c>
      <c r="CY605" s="10">
        <f t="shared" si="63"/>
        <v>2.5</v>
      </c>
      <c r="CZ605" s="3">
        <v>11.1</v>
      </c>
      <c r="DA605" s="3">
        <v>10.3</v>
      </c>
      <c r="DB605" s="6">
        <f t="shared" si="64"/>
        <v>7.5</v>
      </c>
      <c r="DC605" s="9">
        <v>0</v>
      </c>
      <c r="DD605" s="7">
        <v>0</v>
      </c>
      <c r="DE605" s="7">
        <v>0</v>
      </c>
      <c r="DF605" s="1">
        <v>376</v>
      </c>
      <c r="DG605" s="1">
        <f t="shared" si="65"/>
        <v>376</v>
      </c>
      <c r="DH605" s="9">
        <f t="shared" si="66"/>
        <v>1</v>
      </c>
      <c r="DI605" s="1">
        <v>4</v>
      </c>
      <c r="DJ605" s="1">
        <f t="shared" si="67"/>
        <v>4</v>
      </c>
      <c r="DK605" s="9">
        <f t="shared" si="68"/>
        <v>1</v>
      </c>
      <c r="DL605" s="4">
        <v>10</v>
      </c>
      <c r="DN605">
        <f>(DL605*InputWeights!$C$7+DB605*InputWeights!$C$6)</f>
        <v>8.75</v>
      </c>
      <c r="DO605">
        <f>(DD605*InputWeights!$C$12+DE605*InputWeights!$C$10+CU605*InputWeights!$C$11)</f>
        <v>2</v>
      </c>
      <c r="DP605">
        <f>(DC605*InputWeights!$C$18+DK605*InputWeights!$C$16+DH605*InputWeights!$C$15+CY605*InputWeights!$C$17)</f>
        <v>1.35</v>
      </c>
      <c r="DR605">
        <f>DN605*InputWeights!$C$5+DO605*InputWeights!$C$9+DP605*InputWeights!$C$14</f>
        <v>37.65</v>
      </c>
      <c r="DS605">
        <f>((_xlfn.RANK.EQ(DR605,$DR$2:$DR$6635,0))/(COUNT(DR$2:$DR$6635)))*100</f>
        <v>40.555179417738657</v>
      </c>
      <c r="DT605">
        <f t="shared" si="69"/>
        <v>0</v>
      </c>
    </row>
    <row r="606" spans="1:124" x14ac:dyDescent="0.25">
      <c r="A606" s="1" t="s">
        <v>585</v>
      </c>
      <c r="B606" s="1" t="s">
        <v>3684</v>
      </c>
      <c r="C606" s="1" t="s">
        <v>3685</v>
      </c>
      <c r="D606" s="1" t="s">
        <v>397</v>
      </c>
      <c r="E606" s="1" t="s">
        <v>802</v>
      </c>
      <c r="F606" s="1">
        <v>844</v>
      </c>
      <c r="G606" s="1">
        <v>2</v>
      </c>
      <c r="H606" s="1">
        <v>0</v>
      </c>
      <c r="I606" s="1">
        <v>0</v>
      </c>
      <c r="J606" s="1">
        <v>0</v>
      </c>
      <c r="K606" s="1" t="s">
        <v>183</v>
      </c>
      <c r="L606" s="1" t="s">
        <v>114</v>
      </c>
      <c r="M606" s="1">
        <v>32</v>
      </c>
      <c r="N606" s="1" t="s">
        <v>358</v>
      </c>
      <c r="O606" s="1">
        <v>2</v>
      </c>
      <c r="Q606" s="1" t="s">
        <v>117</v>
      </c>
      <c r="R606" s="1">
        <v>0</v>
      </c>
      <c r="T606" s="1">
        <v>159</v>
      </c>
      <c r="V606" s="1">
        <v>376</v>
      </c>
      <c r="W606" s="1" t="s">
        <v>116</v>
      </c>
      <c r="X606" s="1" t="s">
        <v>117</v>
      </c>
      <c r="Y606" s="1" t="s">
        <v>2739</v>
      </c>
      <c r="AA606" s="1" t="s">
        <v>133</v>
      </c>
      <c r="AC606" s="1" t="s">
        <v>4201</v>
      </c>
      <c r="AD606" s="1" t="s">
        <v>4203</v>
      </c>
      <c r="AF606" s="1" t="s">
        <v>114</v>
      </c>
      <c r="AG606" s="1" t="s">
        <v>112</v>
      </c>
      <c r="AH606" s="1" t="s">
        <v>124</v>
      </c>
      <c r="AI606" s="1" t="s">
        <v>112</v>
      </c>
      <c r="AJ606" s="1" t="s">
        <v>112</v>
      </c>
      <c r="AK606" s="1" t="s">
        <v>112</v>
      </c>
      <c r="AL606" s="1" t="s">
        <v>416</v>
      </c>
      <c r="AM606" s="1" t="s">
        <v>416</v>
      </c>
      <c r="AO606" s="1">
        <v>69705</v>
      </c>
      <c r="AP606" s="1">
        <v>102264</v>
      </c>
      <c r="AQ606" s="1">
        <v>13536</v>
      </c>
      <c r="AR606" s="1" t="s">
        <v>110</v>
      </c>
      <c r="AS606" s="1">
        <v>422</v>
      </c>
      <c r="AT606" s="1">
        <v>1266</v>
      </c>
      <c r="AU606" s="2">
        <v>422</v>
      </c>
      <c r="AV606" s="2">
        <v>1266</v>
      </c>
      <c r="BB606" s="1" t="s">
        <v>129</v>
      </c>
      <c r="BC606" s="1" t="s">
        <v>247</v>
      </c>
      <c r="BD606" s="1">
        <v>0</v>
      </c>
      <c r="BE606" s="1" t="s">
        <v>131</v>
      </c>
      <c r="BF606" s="1">
        <v>0</v>
      </c>
      <c r="BG606" s="1">
        <v>0</v>
      </c>
      <c r="BH606" s="1">
        <v>0</v>
      </c>
      <c r="BK606" s="1" t="s">
        <v>112</v>
      </c>
      <c r="BN606" s="1" t="s">
        <v>133</v>
      </c>
      <c r="BR606" s="1" t="s">
        <v>133</v>
      </c>
      <c r="BU606" s="1" t="s">
        <v>112</v>
      </c>
      <c r="BX606" s="1">
        <v>1</v>
      </c>
      <c r="BZ606" s="1">
        <v>0</v>
      </c>
      <c r="CA606" s="1">
        <v>4</v>
      </c>
      <c r="CB606" s="1">
        <v>0</v>
      </c>
      <c r="CC606" s="1">
        <v>0</v>
      </c>
      <c r="CE606" s="1" t="s">
        <v>117</v>
      </c>
      <c r="CF606" s="1" t="s">
        <v>110</v>
      </c>
      <c r="CK606" s="1" t="s">
        <v>112</v>
      </c>
      <c r="CL606" s="1">
        <v>0</v>
      </c>
      <c r="CM606" s="1">
        <v>0</v>
      </c>
      <c r="CP606" s="1">
        <v>0</v>
      </c>
      <c r="CQ606" s="1" t="s">
        <v>1062</v>
      </c>
      <c r="CS606" s="1" t="s">
        <v>418</v>
      </c>
      <c r="CT606" s="1" t="s">
        <v>418</v>
      </c>
      <c r="CU606" s="8">
        <v>5</v>
      </c>
      <c r="CV606" s="1" t="s">
        <v>4204</v>
      </c>
      <c r="CW606" s="1" t="s">
        <v>4204</v>
      </c>
      <c r="CX606" s="1">
        <v>5</v>
      </c>
      <c r="CY606" s="10">
        <f t="shared" si="63"/>
        <v>2.5</v>
      </c>
      <c r="CZ606" s="3">
        <v>13</v>
      </c>
      <c r="DA606" s="3">
        <v>10.6</v>
      </c>
      <c r="DB606" s="6">
        <f t="shared" si="64"/>
        <v>7.5</v>
      </c>
      <c r="DC606" s="9">
        <v>0</v>
      </c>
      <c r="DD606" s="7">
        <v>0</v>
      </c>
      <c r="DE606" s="7">
        <v>0</v>
      </c>
      <c r="DF606" s="1">
        <v>376</v>
      </c>
      <c r="DG606" s="1">
        <f t="shared" si="65"/>
        <v>376</v>
      </c>
      <c r="DH606" s="9">
        <f t="shared" si="66"/>
        <v>1</v>
      </c>
      <c r="DI606" s="1">
        <v>4</v>
      </c>
      <c r="DJ606" s="1">
        <f t="shared" si="67"/>
        <v>4</v>
      </c>
      <c r="DK606" s="9">
        <f t="shared" si="68"/>
        <v>1</v>
      </c>
      <c r="DL606" s="4">
        <v>10</v>
      </c>
      <c r="DN606">
        <f>(DL606*InputWeights!$C$7+DB606*InputWeights!$C$6)</f>
        <v>8.75</v>
      </c>
      <c r="DO606">
        <f>(DD606*InputWeights!$C$12+DE606*InputWeights!$C$10+CU606*InputWeights!$C$11)</f>
        <v>2</v>
      </c>
      <c r="DP606">
        <f>(DC606*InputWeights!$C$18+DK606*InputWeights!$C$16+DH606*InputWeights!$C$15+CY606*InputWeights!$C$17)</f>
        <v>1.35</v>
      </c>
      <c r="DR606">
        <f>DN606*InputWeights!$C$5+DO606*InputWeights!$C$9+DP606*InputWeights!$C$14</f>
        <v>37.65</v>
      </c>
      <c r="DS606">
        <f>((_xlfn.RANK.EQ(DR606,$DR$2:$DR$6635,0))/(COUNT(DR$2:$DR$6635)))*100</f>
        <v>40.555179417738657</v>
      </c>
      <c r="DT606">
        <f t="shared" si="69"/>
        <v>0</v>
      </c>
    </row>
    <row r="607" spans="1:124" x14ac:dyDescent="0.25">
      <c r="A607" s="1" t="s">
        <v>4211</v>
      </c>
      <c r="B607" s="1" t="s">
        <v>3684</v>
      </c>
      <c r="C607" s="1" t="s">
        <v>3685</v>
      </c>
      <c r="D607" s="1" t="s">
        <v>397</v>
      </c>
      <c r="E607" s="1" t="s">
        <v>411</v>
      </c>
      <c r="F607" s="1">
        <v>1478</v>
      </c>
      <c r="G607" s="1">
        <v>1</v>
      </c>
      <c r="H607" s="1">
        <v>0</v>
      </c>
      <c r="I607" s="1">
        <v>0</v>
      </c>
      <c r="J607" s="1">
        <v>0</v>
      </c>
      <c r="K607" s="1" t="s">
        <v>183</v>
      </c>
      <c r="L607" s="1" t="s">
        <v>114</v>
      </c>
      <c r="M607" s="1">
        <v>30</v>
      </c>
      <c r="N607" s="1" t="s">
        <v>358</v>
      </c>
      <c r="O607" s="1">
        <v>2</v>
      </c>
      <c r="Q607" s="1" t="s">
        <v>117</v>
      </c>
      <c r="R607" s="1">
        <v>0</v>
      </c>
      <c r="T607" s="1">
        <v>259</v>
      </c>
      <c r="V607" s="1">
        <v>1107</v>
      </c>
      <c r="W607" s="1" t="s">
        <v>116</v>
      </c>
      <c r="X607" s="1" t="s">
        <v>117</v>
      </c>
      <c r="Y607" s="1" t="s">
        <v>4201</v>
      </c>
      <c r="AA607" s="1" t="s">
        <v>133</v>
      </c>
      <c r="AC607" s="1" t="s">
        <v>2739</v>
      </c>
      <c r="AD607" s="1" t="s">
        <v>4209</v>
      </c>
      <c r="AF607" s="1" t="s">
        <v>114</v>
      </c>
      <c r="AG607" s="1" t="s">
        <v>112</v>
      </c>
      <c r="AH607" s="1" t="s">
        <v>124</v>
      </c>
      <c r="AI607" s="1" t="s">
        <v>112</v>
      </c>
      <c r="AJ607" s="1" t="s">
        <v>112</v>
      </c>
      <c r="AK607" s="1" t="s">
        <v>112</v>
      </c>
      <c r="AL607" s="1" t="s">
        <v>416</v>
      </c>
      <c r="AM607" s="1" t="s">
        <v>416</v>
      </c>
      <c r="AO607" s="1">
        <v>69708</v>
      </c>
      <c r="AP607" s="1">
        <v>102264</v>
      </c>
      <c r="AQ607" s="1">
        <v>13537</v>
      </c>
      <c r="AR607" s="1" t="s">
        <v>110</v>
      </c>
      <c r="AS607" s="1">
        <v>0</v>
      </c>
      <c r="AT607" s="1">
        <v>1478</v>
      </c>
      <c r="AU607" s="2">
        <v>0</v>
      </c>
      <c r="AV607" s="2">
        <v>1478</v>
      </c>
      <c r="BB607" s="1" t="s">
        <v>129</v>
      </c>
      <c r="BC607" s="1" t="s">
        <v>247</v>
      </c>
      <c r="BD607" s="1">
        <v>0</v>
      </c>
      <c r="BE607" s="1" t="s">
        <v>131</v>
      </c>
      <c r="BF607" s="1">
        <v>0</v>
      </c>
      <c r="BG607" s="1">
        <v>0</v>
      </c>
      <c r="BH607" s="1">
        <v>0</v>
      </c>
      <c r="BK607" s="1" t="s">
        <v>112</v>
      </c>
      <c r="BN607" s="1" t="s">
        <v>133</v>
      </c>
      <c r="BR607" s="1" t="s">
        <v>133</v>
      </c>
      <c r="BU607" s="1" t="s">
        <v>153</v>
      </c>
      <c r="BX607" s="1">
        <v>0</v>
      </c>
      <c r="BZ607" s="1">
        <v>0</v>
      </c>
      <c r="CA607" s="1">
        <v>4</v>
      </c>
      <c r="CB607" s="1">
        <v>0</v>
      </c>
      <c r="CC607" s="1">
        <v>0</v>
      </c>
      <c r="CE607" s="1" t="s">
        <v>117</v>
      </c>
      <c r="CF607" s="1" t="s">
        <v>110</v>
      </c>
      <c r="CK607" s="1" t="s">
        <v>112</v>
      </c>
      <c r="CL607" s="1">
        <v>0</v>
      </c>
      <c r="CM607" s="1">
        <v>0</v>
      </c>
      <c r="CP607" s="1">
        <v>0</v>
      </c>
      <c r="CQ607" s="1" t="s">
        <v>1062</v>
      </c>
      <c r="CS607" s="1" t="s">
        <v>418</v>
      </c>
      <c r="CT607" s="1" t="s">
        <v>418</v>
      </c>
      <c r="CU607" s="8">
        <v>5</v>
      </c>
      <c r="CV607" s="1" t="s">
        <v>4212</v>
      </c>
      <c r="CW607" s="1" t="s">
        <v>4212</v>
      </c>
      <c r="CX607" s="1">
        <v>5</v>
      </c>
      <c r="CY607" s="10">
        <f t="shared" si="63"/>
        <v>2.5</v>
      </c>
      <c r="CZ607" s="3">
        <v>11.7</v>
      </c>
      <c r="DA607" s="3">
        <v>10.199999999999999</v>
      </c>
      <c r="DB607" s="6">
        <f t="shared" si="64"/>
        <v>7.5</v>
      </c>
      <c r="DC607" s="9">
        <v>0</v>
      </c>
      <c r="DD607" s="7">
        <v>0</v>
      </c>
      <c r="DE607" s="7">
        <v>0</v>
      </c>
      <c r="DF607" s="1">
        <v>1107</v>
      </c>
      <c r="DG607" s="1">
        <f t="shared" si="65"/>
        <v>1107</v>
      </c>
      <c r="DH607" s="9">
        <f t="shared" si="66"/>
        <v>1</v>
      </c>
      <c r="DI607" s="1">
        <v>29</v>
      </c>
      <c r="DJ607" s="1">
        <f t="shared" si="67"/>
        <v>29</v>
      </c>
      <c r="DK607" s="9">
        <f t="shared" si="68"/>
        <v>1</v>
      </c>
      <c r="DL607" s="4">
        <v>10</v>
      </c>
      <c r="DN607">
        <f>(DL607*InputWeights!$C$7+DB607*InputWeights!$C$6)</f>
        <v>8.75</v>
      </c>
      <c r="DO607">
        <f>(DD607*InputWeights!$C$12+DE607*InputWeights!$C$10+CU607*InputWeights!$C$11)</f>
        <v>2</v>
      </c>
      <c r="DP607">
        <f>(DC607*InputWeights!$C$18+DK607*InputWeights!$C$16+DH607*InputWeights!$C$15+CY607*InputWeights!$C$17)</f>
        <v>1.35</v>
      </c>
      <c r="DR607">
        <f>DN607*InputWeights!$C$5+DO607*InputWeights!$C$9+DP607*InputWeights!$C$14</f>
        <v>37.65</v>
      </c>
      <c r="DS607">
        <f>((_xlfn.RANK.EQ(DR607,$DR$2:$DR$6635,0))/(COUNT(DR$2:$DR$6635)))*100</f>
        <v>40.555179417738657</v>
      </c>
      <c r="DT607">
        <f t="shared" si="69"/>
        <v>0</v>
      </c>
    </row>
    <row r="608" spans="1:124" x14ac:dyDescent="0.25">
      <c r="A608" s="1" t="s">
        <v>1062</v>
      </c>
      <c r="B608" s="1" t="s">
        <v>3684</v>
      </c>
      <c r="C608" s="1" t="s">
        <v>3685</v>
      </c>
      <c r="D608" s="1" t="s">
        <v>110</v>
      </c>
      <c r="E608" s="1" t="s">
        <v>333</v>
      </c>
      <c r="F608" s="1">
        <v>1485</v>
      </c>
      <c r="G608" s="1">
        <v>410028500</v>
      </c>
      <c r="H608" s="1">
        <v>0</v>
      </c>
      <c r="I608" s="1">
        <v>1953</v>
      </c>
      <c r="J608" s="1">
        <v>2000</v>
      </c>
      <c r="K608" s="1" t="s">
        <v>183</v>
      </c>
      <c r="L608" s="1" t="s">
        <v>114</v>
      </c>
      <c r="M608" s="1">
        <v>18</v>
      </c>
      <c r="N608" s="1" t="s">
        <v>229</v>
      </c>
      <c r="O608" s="1">
        <v>2</v>
      </c>
      <c r="P608" s="1" t="s">
        <v>112</v>
      </c>
      <c r="Q608" s="1" t="s">
        <v>117</v>
      </c>
      <c r="R608" s="1">
        <v>0</v>
      </c>
      <c r="S608" s="1" t="s">
        <v>4394</v>
      </c>
      <c r="T608" s="1">
        <v>183</v>
      </c>
      <c r="V608" s="1">
        <v>1719</v>
      </c>
      <c r="W608" s="1" t="s">
        <v>116</v>
      </c>
      <c r="X608" s="1" t="s">
        <v>117</v>
      </c>
      <c r="Y608" s="1" t="s">
        <v>4395</v>
      </c>
      <c r="AA608" s="1" t="s">
        <v>133</v>
      </c>
      <c r="AC608" s="1" t="s">
        <v>4396</v>
      </c>
      <c r="AD608" s="1" t="s">
        <v>4397</v>
      </c>
      <c r="AE608" s="1" t="s">
        <v>274</v>
      </c>
      <c r="AF608" s="1" t="s">
        <v>116</v>
      </c>
      <c r="AG608" s="1" t="s">
        <v>112</v>
      </c>
      <c r="AH608" s="1" t="s">
        <v>124</v>
      </c>
      <c r="AI608" s="1" t="s">
        <v>112</v>
      </c>
      <c r="AJ608" s="1" t="s">
        <v>112</v>
      </c>
      <c r="AK608" s="1" t="s">
        <v>112</v>
      </c>
      <c r="AL608" s="1" t="s">
        <v>1091</v>
      </c>
      <c r="AM608" s="1" t="s">
        <v>4398</v>
      </c>
      <c r="AN608" s="1" t="s">
        <v>1091</v>
      </c>
      <c r="AO608" s="1">
        <v>70133</v>
      </c>
      <c r="AP608" s="1">
        <v>102264</v>
      </c>
      <c r="AQ608" s="1">
        <v>7049</v>
      </c>
      <c r="AR608" s="1" t="s">
        <v>110</v>
      </c>
      <c r="AS608" s="1">
        <v>2969</v>
      </c>
      <c r="AT608" s="1">
        <v>4454</v>
      </c>
      <c r="AU608" s="2">
        <v>2969</v>
      </c>
      <c r="AV608" s="2">
        <v>4454</v>
      </c>
      <c r="BB608" s="1" t="s">
        <v>129</v>
      </c>
      <c r="BC608" s="1" t="s">
        <v>247</v>
      </c>
      <c r="BD608" s="1">
        <v>76</v>
      </c>
      <c r="BE608" s="1" t="s">
        <v>131</v>
      </c>
      <c r="BF608" s="1">
        <v>2</v>
      </c>
      <c r="BG608" s="1">
        <v>4</v>
      </c>
      <c r="BH608" s="1">
        <v>4</v>
      </c>
      <c r="BJ608" s="1" t="s">
        <v>182</v>
      </c>
      <c r="BK608" s="1" t="s">
        <v>112</v>
      </c>
      <c r="BL608" s="1" t="s">
        <v>4399</v>
      </c>
      <c r="BN608" s="1" t="s">
        <v>133</v>
      </c>
      <c r="BR608" s="1" t="s">
        <v>133</v>
      </c>
      <c r="BU608" s="1" t="s">
        <v>153</v>
      </c>
      <c r="BV608" s="1" t="s">
        <v>124</v>
      </c>
      <c r="BW608" s="1" t="s">
        <v>112</v>
      </c>
      <c r="BX608" s="1">
        <v>0</v>
      </c>
      <c r="BZ608" s="1">
        <v>0</v>
      </c>
      <c r="CA608" s="1">
        <v>1</v>
      </c>
      <c r="CB608" s="1">
        <v>0</v>
      </c>
      <c r="CC608" s="1">
        <v>0</v>
      </c>
      <c r="CD608" s="1" t="s">
        <v>117</v>
      </c>
      <c r="CE608" s="1" t="s">
        <v>117</v>
      </c>
      <c r="CF608" s="1" t="s">
        <v>117</v>
      </c>
      <c r="CG608" s="1" t="s">
        <v>117</v>
      </c>
      <c r="CH608" s="1" t="s">
        <v>117</v>
      </c>
      <c r="CI608" s="1" t="s">
        <v>117</v>
      </c>
      <c r="CJ608" s="1" t="s">
        <v>117</v>
      </c>
      <c r="CK608" s="1" t="s">
        <v>112</v>
      </c>
      <c r="CL608" s="1">
        <v>2</v>
      </c>
      <c r="CM608" s="1">
        <v>4</v>
      </c>
      <c r="CN608" s="1" t="s">
        <v>142</v>
      </c>
      <c r="CO608" s="1" t="s">
        <v>183</v>
      </c>
      <c r="CP608" s="1">
        <v>0</v>
      </c>
      <c r="CR608" s="1" t="s">
        <v>248</v>
      </c>
      <c r="CS608" s="1" t="s">
        <v>184</v>
      </c>
      <c r="CT608" s="1" t="s">
        <v>156</v>
      </c>
      <c r="CU608" s="8">
        <v>5</v>
      </c>
      <c r="CV608" s="1" t="s">
        <v>4400</v>
      </c>
      <c r="CW608" s="1" t="s">
        <v>4400</v>
      </c>
      <c r="CX608" s="1">
        <v>5</v>
      </c>
      <c r="CY608" s="10">
        <f t="shared" si="63"/>
        <v>2.5</v>
      </c>
      <c r="CZ608" s="3">
        <v>14.5</v>
      </c>
      <c r="DA608" s="3">
        <v>9.6</v>
      </c>
      <c r="DB608" s="6">
        <f t="shared" si="64"/>
        <v>7.5</v>
      </c>
      <c r="DC608" s="9">
        <v>0</v>
      </c>
      <c r="DD608" s="7">
        <v>0</v>
      </c>
      <c r="DE608" s="7">
        <v>0</v>
      </c>
      <c r="DF608" s="1">
        <v>1719</v>
      </c>
      <c r="DG608" s="1">
        <f t="shared" si="65"/>
        <v>1719</v>
      </c>
      <c r="DH608" s="9">
        <f t="shared" si="66"/>
        <v>1</v>
      </c>
      <c r="DI608" s="1">
        <v>120</v>
      </c>
      <c r="DJ608" s="1">
        <f t="shared" si="67"/>
        <v>120</v>
      </c>
      <c r="DK608" s="9">
        <f t="shared" si="68"/>
        <v>1</v>
      </c>
      <c r="DL608" s="4">
        <v>10</v>
      </c>
      <c r="DN608">
        <f>(DL608*InputWeights!$C$7+DB608*InputWeights!$C$6)</f>
        <v>8.75</v>
      </c>
      <c r="DO608">
        <f>(DD608*InputWeights!$C$12+DE608*InputWeights!$C$10+CU608*InputWeights!$C$11)</f>
        <v>2</v>
      </c>
      <c r="DP608">
        <f>(DC608*InputWeights!$C$18+DK608*InputWeights!$C$16+DH608*InputWeights!$C$15+CY608*InputWeights!$C$17)</f>
        <v>1.35</v>
      </c>
      <c r="DR608">
        <f>DN608*InputWeights!$C$5+DO608*InputWeights!$C$9+DP608*InputWeights!$C$14</f>
        <v>37.65</v>
      </c>
      <c r="DS608">
        <f>((_xlfn.RANK.EQ(DR608,$DR$2:$DR$6635,0))/(COUNT(DR$2:$DR$6635)))*100</f>
        <v>40.555179417738657</v>
      </c>
      <c r="DT608">
        <f t="shared" si="69"/>
        <v>0</v>
      </c>
    </row>
    <row r="609" spans="1:124" x14ac:dyDescent="0.25">
      <c r="A609" s="1" t="s">
        <v>1062</v>
      </c>
      <c r="B609" s="1" t="s">
        <v>3684</v>
      </c>
      <c r="C609" s="1" t="s">
        <v>3685</v>
      </c>
      <c r="D609" s="1" t="s">
        <v>110</v>
      </c>
      <c r="E609" s="1" t="s">
        <v>451</v>
      </c>
      <c r="F609" s="1">
        <v>2987</v>
      </c>
      <c r="G609" s="1">
        <v>410028900</v>
      </c>
      <c r="H609" s="1">
        <v>0</v>
      </c>
      <c r="I609" s="1">
        <v>1945</v>
      </c>
      <c r="J609" s="1">
        <v>1973</v>
      </c>
      <c r="K609" s="1" t="s">
        <v>183</v>
      </c>
      <c r="L609" s="1" t="s">
        <v>114</v>
      </c>
      <c r="M609" s="1">
        <v>20</v>
      </c>
      <c r="N609" s="1" t="s">
        <v>229</v>
      </c>
      <c r="O609" s="1">
        <v>2</v>
      </c>
      <c r="P609" s="1" t="s">
        <v>112</v>
      </c>
      <c r="Q609" s="1" t="s">
        <v>117</v>
      </c>
      <c r="R609" s="1">
        <v>0</v>
      </c>
      <c r="S609" s="1" t="s">
        <v>4394</v>
      </c>
      <c r="T609" s="1">
        <v>188</v>
      </c>
      <c r="V609" s="1">
        <v>511</v>
      </c>
      <c r="W609" s="1" t="s">
        <v>116</v>
      </c>
      <c r="X609" s="1" t="s">
        <v>117</v>
      </c>
      <c r="Y609" s="1" t="s">
        <v>4395</v>
      </c>
      <c r="AA609" s="1" t="s">
        <v>133</v>
      </c>
      <c r="AC609" s="1" t="s">
        <v>160</v>
      </c>
      <c r="AD609" s="1" t="s">
        <v>160</v>
      </c>
      <c r="AE609" s="1" t="s">
        <v>274</v>
      </c>
      <c r="AF609" s="1" t="s">
        <v>110</v>
      </c>
      <c r="AG609" s="1" t="s">
        <v>112</v>
      </c>
      <c r="AH609" s="1" t="s">
        <v>124</v>
      </c>
      <c r="AI609" s="1" t="s">
        <v>112</v>
      </c>
      <c r="AJ609" s="1" t="s">
        <v>112</v>
      </c>
      <c r="AK609" s="1" t="s">
        <v>112</v>
      </c>
      <c r="AL609" s="1" t="s">
        <v>701</v>
      </c>
      <c r="AM609" s="1" t="s">
        <v>457</v>
      </c>
      <c r="AN609" s="1" t="s">
        <v>701</v>
      </c>
      <c r="AO609" s="1">
        <v>70137</v>
      </c>
      <c r="AP609" s="1">
        <v>102264</v>
      </c>
      <c r="AQ609" s="1">
        <v>7049</v>
      </c>
      <c r="AR609" s="1" t="s">
        <v>110</v>
      </c>
      <c r="AS609" s="1">
        <v>9383</v>
      </c>
      <c r="AT609" s="1">
        <v>12370</v>
      </c>
      <c r="AU609" s="2">
        <v>9383</v>
      </c>
      <c r="AV609" s="2">
        <v>12370</v>
      </c>
      <c r="BB609" s="1" t="s">
        <v>129</v>
      </c>
      <c r="BC609" s="1" t="s">
        <v>247</v>
      </c>
      <c r="BD609" s="1">
        <v>73</v>
      </c>
      <c r="BE609" s="1" t="s">
        <v>131</v>
      </c>
      <c r="BF609" s="1">
        <v>2</v>
      </c>
      <c r="BG609" s="1">
        <v>4</v>
      </c>
      <c r="BH609" s="1">
        <v>4</v>
      </c>
      <c r="BJ609" s="1" t="s">
        <v>182</v>
      </c>
      <c r="BK609" s="1" t="s">
        <v>112</v>
      </c>
      <c r="BL609" s="1" t="s">
        <v>4399</v>
      </c>
      <c r="BN609" s="1" t="s">
        <v>133</v>
      </c>
      <c r="BR609" s="1" t="s">
        <v>133</v>
      </c>
      <c r="BU609" s="1" t="s">
        <v>153</v>
      </c>
      <c r="BV609" s="1" t="s">
        <v>124</v>
      </c>
      <c r="BW609" s="1" t="s">
        <v>112</v>
      </c>
      <c r="BX609" s="1">
        <v>1</v>
      </c>
      <c r="BZ609" s="1">
        <v>0</v>
      </c>
      <c r="CA609" s="1">
        <v>1</v>
      </c>
      <c r="CB609" s="1">
        <v>0</v>
      </c>
      <c r="CC609" s="1">
        <v>0</v>
      </c>
      <c r="CD609" s="1" t="s">
        <v>117</v>
      </c>
      <c r="CE609" s="1" t="s">
        <v>117</v>
      </c>
      <c r="CF609" s="1" t="s">
        <v>117</v>
      </c>
      <c r="CG609" s="1" t="s">
        <v>117</v>
      </c>
      <c r="CH609" s="1" t="s">
        <v>117</v>
      </c>
      <c r="CI609" s="1" t="s">
        <v>117</v>
      </c>
      <c r="CJ609" s="1" t="s">
        <v>117</v>
      </c>
      <c r="CK609" s="1" t="s">
        <v>112</v>
      </c>
      <c r="CL609" s="1">
        <v>5</v>
      </c>
      <c r="CM609" s="1">
        <v>2</v>
      </c>
      <c r="CN609" s="1" t="s">
        <v>142</v>
      </c>
      <c r="CO609" s="1" t="s">
        <v>183</v>
      </c>
      <c r="CP609" s="1">
        <v>0</v>
      </c>
      <c r="CR609" s="1" t="s">
        <v>248</v>
      </c>
      <c r="CS609" s="1" t="s">
        <v>184</v>
      </c>
      <c r="CT609" s="1" t="s">
        <v>156</v>
      </c>
      <c r="CU609" s="8">
        <v>5</v>
      </c>
      <c r="CV609" s="1" t="s">
        <v>4405</v>
      </c>
      <c r="CW609" s="1" t="s">
        <v>4405</v>
      </c>
      <c r="CX609" s="1">
        <v>5</v>
      </c>
      <c r="CY609" s="10">
        <f t="shared" si="63"/>
        <v>2.5</v>
      </c>
      <c r="CZ609" s="3">
        <v>16.399999999999999</v>
      </c>
      <c r="DA609" s="3">
        <v>11.2</v>
      </c>
      <c r="DB609" s="6">
        <f t="shared" si="64"/>
        <v>7.5</v>
      </c>
      <c r="DC609" s="9">
        <v>0</v>
      </c>
      <c r="DD609" s="7">
        <v>0</v>
      </c>
      <c r="DE609" s="7">
        <v>0</v>
      </c>
      <c r="DF609" s="1">
        <v>511</v>
      </c>
      <c r="DG609" s="1">
        <f t="shared" si="65"/>
        <v>511</v>
      </c>
      <c r="DH609" s="9">
        <f t="shared" si="66"/>
        <v>1</v>
      </c>
      <c r="DI609" s="1">
        <v>10</v>
      </c>
      <c r="DJ609" s="1">
        <f t="shared" si="67"/>
        <v>10</v>
      </c>
      <c r="DK609" s="9">
        <f t="shared" si="68"/>
        <v>1</v>
      </c>
      <c r="DL609" s="4">
        <v>10</v>
      </c>
      <c r="DN609">
        <f>(DL609*InputWeights!$C$7+DB609*InputWeights!$C$6)</f>
        <v>8.75</v>
      </c>
      <c r="DO609">
        <f>(DD609*InputWeights!$C$12+DE609*InputWeights!$C$10+CU609*InputWeights!$C$11)</f>
        <v>2</v>
      </c>
      <c r="DP609">
        <f>(DC609*InputWeights!$C$18+DK609*InputWeights!$C$16+DH609*InputWeights!$C$15+CY609*InputWeights!$C$17)</f>
        <v>1.35</v>
      </c>
      <c r="DR609">
        <f>DN609*InputWeights!$C$5+DO609*InputWeights!$C$9+DP609*InputWeights!$C$14</f>
        <v>37.65</v>
      </c>
      <c r="DS609">
        <f>((_xlfn.RANK.EQ(DR609,$DR$2:$DR$6635,0))/(COUNT(DR$2:$DR$6635)))*100</f>
        <v>40.555179417738657</v>
      </c>
      <c r="DT609">
        <f t="shared" si="69"/>
        <v>0</v>
      </c>
    </row>
    <row r="610" spans="1:124" x14ac:dyDescent="0.25">
      <c r="A610" s="1" t="s">
        <v>1583</v>
      </c>
      <c r="B610" s="1" t="s">
        <v>3684</v>
      </c>
      <c r="C610" s="1" t="s">
        <v>3685</v>
      </c>
      <c r="D610" s="1" t="s">
        <v>110</v>
      </c>
      <c r="E610" s="1" t="s">
        <v>802</v>
      </c>
      <c r="F610" s="1">
        <v>1964</v>
      </c>
      <c r="G610" s="1">
        <v>410032000</v>
      </c>
      <c r="H610" s="1">
        <v>10</v>
      </c>
      <c r="I610" s="1">
        <v>1977</v>
      </c>
      <c r="J610" s="1">
        <v>2000</v>
      </c>
      <c r="K610" s="1" t="s">
        <v>183</v>
      </c>
      <c r="L610" s="1" t="s">
        <v>114</v>
      </c>
      <c r="M610" s="1">
        <v>30</v>
      </c>
      <c r="N610" s="1" t="s">
        <v>229</v>
      </c>
      <c r="O610" s="1">
        <v>2</v>
      </c>
      <c r="P610" s="1" t="s">
        <v>4570</v>
      </c>
      <c r="Q610" s="1" t="s">
        <v>117</v>
      </c>
      <c r="R610" s="1">
        <v>0</v>
      </c>
      <c r="S610" s="1" t="s">
        <v>3305</v>
      </c>
      <c r="T610" s="1">
        <v>142</v>
      </c>
      <c r="V610" s="1">
        <v>1321</v>
      </c>
      <c r="W610" s="1" t="s">
        <v>116</v>
      </c>
      <c r="X610" s="1" t="s">
        <v>117</v>
      </c>
      <c r="Y610" s="1" t="s">
        <v>673</v>
      </c>
      <c r="AA610" s="1" t="s">
        <v>133</v>
      </c>
      <c r="AC610" s="1" t="s">
        <v>951</v>
      </c>
      <c r="AD610" s="1" t="s">
        <v>4571</v>
      </c>
      <c r="AE610" s="1" t="s">
        <v>123</v>
      </c>
      <c r="AF610" s="1" t="s">
        <v>114</v>
      </c>
      <c r="AG610" s="1" t="s">
        <v>112</v>
      </c>
      <c r="AH610" s="1" t="s">
        <v>124</v>
      </c>
      <c r="AI610" s="1" t="s">
        <v>627</v>
      </c>
      <c r="AJ610" s="1" t="s">
        <v>112</v>
      </c>
      <c r="AK610" s="1" t="s">
        <v>112</v>
      </c>
      <c r="AL610" s="1" t="s">
        <v>807</v>
      </c>
      <c r="AM610" s="1" t="s">
        <v>807</v>
      </c>
      <c r="AN610" s="1" t="s">
        <v>807</v>
      </c>
      <c r="AO610" s="1">
        <v>70609</v>
      </c>
      <c r="AP610" s="1">
        <v>102264</v>
      </c>
      <c r="AQ610" s="1">
        <v>7127</v>
      </c>
      <c r="AR610" s="1" t="s">
        <v>110</v>
      </c>
      <c r="AS610" s="1">
        <v>0</v>
      </c>
      <c r="AT610" s="1">
        <v>1964</v>
      </c>
      <c r="AU610" s="2">
        <v>290</v>
      </c>
      <c r="AV610" s="2">
        <v>2254</v>
      </c>
      <c r="BB610" s="1" t="s">
        <v>129</v>
      </c>
      <c r="BC610" s="1" t="s">
        <v>180</v>
      </c>
      <c r="BD610" s="1">
        <v>76</v>
      </c>
      <c r="BE610" s="1" t="s">
        <v>131</v>
      </c>
      <c r="BF610" s="1">
        <v>1</v>
      </c>
      <c r="BG610" s="1">
        <v>1</v>
      </c>
      <c r="BH610" s="1">
        <v>1</v>
      </c>
      <c r="BJ610" s="1" t="s">
        <v>182</v>
      </c>
      <c r="BK610" s="1" t="s">
        <v>112</v>
      </c>
      <c r="BN610" s="1" t="s">
        <v>133</v>
      </c>
      <c r="BR610" s="1" t="s">
        <v>133</v>
      </c>
      <c r="BU610" s="1" t="s">
        <v>112</v>
      </c>
      <c r="BV610" s="1" t="s">
        <v>124</v>
      </c>
      <c r="BW610" s="1" t="s">
        <v>112</v>
      </c>
      <c r="BX610" s="1">
        <v>0</v>
      </c>
      <c r="BZ610" s="1">
        <v>0</v>
      </c>
      <c r="CA610" s="1">
        <v>1</v>
      </c>
      <c r="CB610" s="1">
        <v>0</v>
      </c>
      <c r="CC610" s="1">
        <v>0</v>
      </c>
      <c r="CD610" s="1" t="s">
        <v>117</v>
      </c>
      <c r="CE610" s="1" t="s">
        <v>117</v>
      </c>
      <c r="CF610" s="1" t="s">
        <v>110</v>
      </c>
      <c r="CG610" s="1" t="s">
        <v>117</v>
      </c>
      <c r="CH610" s="1" t="s">
        <v>114</v>
      </c>
      <c r="CI610" s="1" t="s">
        <v>117</v>
      </c>
      <c r="CJ610" s="1" t="s">
        <v>117</v>
      </c>
      <c r="CK610" s="1" t="s">
        <v>112</v>
      </c>
      <c r="CL610" s="1">
        <v>22</v>
      </c>
      <c r="CM610" s="1">
        <v>0</v>
      </c>
      <c r="CN610" s="1" t="s">
        <v>142</v>
      </c>
      <c r="CO610" s="1" t="s">
        <v>183</v>
      </c>
      <c r="CP610" s="1">
        <v>0</v>
      </c>
      <c r="CQ610" s="1" t="s">
        <v>143</v>
      </c>
      <c r="CR610" s="1" t="s">
        <v>143</v>
      </c>
      <c r="CS610" s="1" t="s">
        <v>156</v>
      </c>
      <c r="CT610" s="1" t="s">
        <v>156</v>
      </c>
      <c r="CU610" s="8">
        <v>5</v>
      </c>
      <c r="CV610" s="1" t="s">
        <v>4572</v>
      </c>
      <c r="CW610" s="1" t="s">
        <v>4572</v>
      </c>
      <c r="CX610" s="1">
        <v>5</v>
      </c>
      <c r="CY610" s="10">
        <f t="shared" si="63"/>
        <v>2.5</v>
      </c>
      <c r="CZ610" s="3">
        <v>10.7</v>
      </c>
      <c r="DA610" s="3">
        <v>10</v>
      </c>
      <c r="DB610" s="6">
        <f t="shared" si="64"/>
        <v>7.5</v>
      </c>
      <c r="DC610" s="9">
        <v>0</v>
      </c>
      <c r="DD610" s="7">
        <v>0</v>
      </c>
      <c r="DE610" s="7">
        <v>0</v>
      </c>
      <c r="DF610" s="1">
        <v>1321</v>
      </c>
      <c r="DG610" s="1">
        <f t="shared" si="65"/>
        <v>1321</v>
      </c>
      <c r="DH610" s="9">
        <f t="shared" si="66"/>
        <v>1</v>
      </c>
      <c r="DI610" s="1">
        <v>82</v>
      </c>
      <c r="DJ610" s="1">
        <f t="shared" si="67"/>
        <v>82</v>
      </c>
      <c r="DK610" s="9">
        <f t="shared" si="68"/>
        <v>1</v>
      </c>
      <c r="DL610" s="4">
        <v>10</v>
      </c>
      <c r="DN610">
        <f>(DL610*InputWeights!$C$7+DB610*InputWeights!$C$6)</f>
        <v>8.75</v>
      </c>
      <c r="DO610">
        <f>(DD610*InputWeights!$C$12+DE610*InputWeights!$C$10+CU610*InputWeights!$C$11)</f>
        <v>2</v>
      </c>
      <c r="DP610">
        <f>(DC610*InputWeights!$C$18+DK610*InputWeights!$C$16+DH610*InputWeights!$C$15+CY610*InputWeights!$C$17)</f>
        <v>1.35</v>
      </c>
      <c r="DR610">
        <f>DN610*InputWeights!$C$5+DO610*InputWeights!$C$9+DP610*InputWeights!$C$14</f>
        <v>37.65</v>
      </c>
      <c r="DS610">
        <f>((_xlfn.RANK.EQ(DR610,$DR$2:$DR$6635,0))/(COUNT(DR$2:$DR$6635)))*100</f>
        <v>40.555179417738657</v>
      </c>
      <c r="DT610">
        <f t="shared" si="69"/>
        <v>0</v>
      </c>
    </row>
    <row r="611" spans="1:124" x14ac:dyDescent="0.25">
      <c r="A611" s="1" t="s">
        <v>1583</v>
      </c>
      <c r="B611" s="1" t="s">
        <v>3684</v>
      </c>
      <c r="C611" s="1" t="s">
        <v>3685</v>
      </c>
      <c r="D611" s="1" t="s">
        <v>110</v>
      </c>
      <c r="E611" s="1" t="s">
        <v>333</v>
      </c>
      <c r="F611" s="1">
        <v>704</v>
      </c>
      <c r="G611" s="1">
        <v>410032100</v>
      </c>
      <c r="H611" s="1">
        <v>10</v>
      </c>
      <c r="I611" s="1">
        <v>1977</v>
      </c>
      <c r="J611" s="1">
        <v>2000</v>
      </c>
      <c r="K611" s="1" t="s">
        <v>183</v>
      </c>
      <c r="L611" s="1" t="s">
        <v>114</v>
      </c>
      <c r="M611" s="1">
        <v>32</v>
      </c>
      <c r="N611" s="1" t="s">
        <v>229</v>
      </c>
      <c r="O611" s="1">
        <v>2</v>
      </c>
      <c r="P611" s="1" t="s">
        <v>4570</v>
      </c>
      <c r="Q611" s="1" t="s">
        <v>117</v>
      </c>
      <c r="R611" s="1">
        <v>0</v>
      </c>
      <c r="S611" s="1" t="s">
        <v>3305</v>
      </c>
      <c r="T611" s="1">
        <v>205</v>
      </c>
      <c r="V611" s="1">
        <v>1321</v>
      </c>
      <c r="W611" s="1" t="s">
        <v>116</v>
      </c>
      <c r="X611" s="1" t="s">
        <v>117</v>
      </c>
      <c r="Y611" s="1" t="s">
        <v>673</v>
      </c>
      <c r="AA611" s="1" t="s">
        <v>133</v>
      </c>
      <c r="AC611" s="1" t="s">
        <v>4571</v>
      </c>
      <c r="AD611" s="1" t="s">
        <v>4573</v>
      </c>
      <c r="AE611" s="1" t="s">
        <v>123</v>
      </c>
      <c r="AF611" s="1" t="s">
        <v>114</v>
      </c>
      <c r="AG611" s="1" t="s">
        <v>112</v>
      </c>
      <c r="AH611" s="1" t="s">
        <v>124</v>
      </c>
      <c r="AI611" s="1" t="s">
        <v>627</v>
      </c>
      <c r="AJ611" s="1" t="s">
        <v>112</v>
      </c>
      <c r="AK611" s="1" t="s">
        <v>112</v>
      </c>
      <c r="AL611" s="1" t="s">
        <v>1091</v>
      </c>
      <c r="AM611" s="1" t="s">
        <v>807</v>
      </c>
      <c r="AN611" s="1" t="s">
        <v>1091</v>
      </c>
      <c r="AO611" s="1">
        <v>70610</v>
      </c>
      <c r="AP611" s="1">
        <v>102264</v>
      </c>
      <c r="AQ611" s="1">
        <v>7127</v>
      </c>
      <c r="AR611" s="1" t="s">
        <v>110</v>
      </c>
      <c r="AS611" s="1">
        <v>1964</v>
      </c>
      <c r="AT611" s="1">
        <v>2668</v>
      </c>
      <c r="AU611" s="2">
        <v>2254</v>
      </c>
      <c r="AV611" s="2">
        <v>2958</v>
      </c>
      <c r="BB611" s="1" t="s">
        <v>129</v>
      </c>
      <c r="BC611" s="1" t="s">
        <v>180</v>
      </c>
      <c r="BD611" s="1">
        <v>77</v>
      </c>
      <c r="BE611" s="1" t="s">
        <v>131</v>
      </c>
      <c r="BF611" s="1">
        <v>1</v>
      </c>
      <c r="BG611" s="1">
        <v>1</v>
      </c>
      <c r="BH611" s="1">
        <v>1</v>
      </c>
      <c r="BJ611" s="1" t="s">
        <v>182</v>
      </c>
      <c r="BK611" s="1" t="s">
        <v>112</v>
      </c>
      <c r="BN611" s="1" t="s">
        <v>133</v>
      </c>
      <c r="BR611" s="1" t="s">
        <v>133</v>
      </c>
      <c r="BU611" s="1" t="s">
        <v>112</v>
      </c>
      <c r="BV611" s="1" t="s">
        <v>124</v>
      </c>
      <c r="BW611" s="1" t="s">
        <v>112</v>
      </c>
      <c r="BX611" s="1">
        <v>0</v>
      </c>
      <c r="BZ611" s="1">
        <v>0</v>
      </c>
      <c r="CA611" s="1">
        <v>1</v>
      </c>
      <c r="CB611" s="1">
        <v>0</v>
      </c>
      <c r="CC611" s="1">
        <v>0</v>
      </c>
      <c r="CD611" s="1" t="s">
        <v>117</v>
      </c>
      <c r="CE611" s="1" t="s">
        <v>117</v>
      </c>
      <c r="CF611" s="1" t="s">
        <v>110</v>
      </c>
      <c r="CG611" s="1" t="s">
        <v>117</v>
      </c>
      <c r="CH611" s="1" t="s">
        <v>114</v>
      </c>
      <c r="CI611" s="1" t="s">
        <v>117</v>
      </c>
      <c r="CJ611" s="1" t="s">
        <v>117</v>
      </c>
      <c r="CK611" s="1" t="s">
        <v>112</v>
      </c>
      <c r="CL611" s="1">
        <v>7</v>
      </c>
      <c r="CM611" s="1">
        <v>0</v>
      </c>
      <c r="CN611" s="1" t="s">
        <v>142</v>
      </c>
      <c r="CO611" s="1" t="s">
        <v>183</v>
      </c>
      <c r="CP611" s="1">
        <v>0</v>
      </c>
      <c r="CQ611" s="1" t="s">
        <v>143</v>
      </c>
      <c r="CR611" s="1" t="s">
        <v>143</v>
      </c>
      <c r="CS611" s="1" t="s">
        <v>184</v>
      </c>
      <c r="CT611" s="1" t="s">
        <v>156</v>
      </c>
      <c r="CU611" s="8">
        <v>5</v>
      </c>
      <c r="CV611" s="1" t="s">
        <v>4574</v>
      </c>
      <c r="CW611" s="1" t="s">
        <v>4574</v>
      </c>
      <c r="CX611" s="1">
        <v>5</v>
      </c>
      <c r="CY611" s="10">
        <f t="shared" si="63"/>
        <v>2.5</v>
      </c>
      <c r="CZ611" s="3">
        <v>11.4</v>
      </c>
      <c r="DA611" s="3">
        <v>10.7</v>
      </c>
      <c r="DB611" s="6">
        <f t="shared" si="64"/>
        <v>7.5</v>
      </c>
      <c r="DC611" s="9">
        <v>0</v>
      </c>
      <c r="DD611" s="7">
        <v>0</v>
      </c>
      <c r="DE611" s="7">
        <v>0</v>
      </c>
      <c r="DF611" s="1">
        <v>1321</v>
      </c>
      <c r="DG611" s="1">
        <f t="shared" si="65"/>
        <v>1321</v>
      </c>
      <c r="DH611" s="9">
        <f t="shared" si="66"/>
        <v>1</v>
      </c>
      <c r="DI611" s="1">
        <v>82</v>
      </c>
      <c r="DJ611" s="1">
        <f t="shared" si="67"/>
        <v>82</v>
      </c>
      <c r="DK611" s="9">
        <f t="shared" si="68"/>
        <v>1</v>
      </c>
      <c r="DL611" s="4">
        <v>10</v>
      </c>
      <c r="DN611">
        <f>(DL611*InputWeights!$C$7+DB611*InputWeights!$C$6)</f>
        <v>8.75</v>
      </c>
      <c r="DO611">
        <f>(DD611*InputWeights!$C$12+DE611*InputWeights!$C$10+CU611*InputWeights!$C$11)</f>
        <v>2</v>
      </c>
      <c r="DP611">
        <f>(DC611*InputWeights!$C$18+DK611*InputWeights!$C$16+DH611*InputWeights!$C$15+CY611*InputWeights!$C$17)</f>
        <v>1.35</v>
      </c>
      <c r="DR611">
        <f>DN611*InputWeights!$C$5+DO611*InputWeights!$C$9+DP611*InputWeights!$C$14</f>
        <v>37.65</v>
      </c>
      <c r="DS611">
        <f>((_xlfn.RANK.EQ(DR611,$DR$2:$DR$6635,0))/(COUNT(DR$2:$DR$6635)))*100</f>
        <v>40.555179417738657</v>
      </c>
      <c r="DT611">
        <f t="shared" si="69"/>
        <v>0</v>
      </c>
    </row>
    <row r="612" spans="1:124" x14ac:dyDescent="0.25">
      <c r="A612" s="1" t="s">
        <v>3400</v>
      </c>
      <c r="B612" s="1" t="s">
        <v>3684</v>
      </c>
      <c r="C612" s="1" t="s">
        <v>3685</v>
      </c>
      <c r="D612" s="1" t="s">
        <v>110</v>
      </c>
      <c r="E612" s="1" t="s">
        <v>411</v>
      </c>
      <c r="F612" s="1">
        <v>2107</v>
      </c>
      <c r="G612" s="1">
        <v>410009600</v>
      </c>
      <c r="H612" s="1">
        <v>0</v>
      </c>
      <c r="I612" s="1">
        <v>1921</v>
      </c>
      <c r="J612" s="1">
        <v>1965</v>
      </c>
      <c r="K612" s="1" t="s">
        <v>183</v>
      </c>
      <c r="L612" s="1" t="s">
        <v>114</v>
      </c>
      <c r="M612" s="1">
        <v>22</v>
      </c>
      <c r="N612" s="1" t="s">
        <v>177</v>
      </c>
      <c r="O612" s="1">
        <v>2</v>
      </c>
      <c r="P612" s="1" t="s">
        <v>112</v>
      </c>
      <c r="Q612" s="1" t="s">
        <v>117</v>
      </c>
      <c r="R612" s="1">
        <v>0</v>
      </c>
      <c r="S612" s="1" t="s">
        <v>3305</v>
      </c>
      <c r="T612" s="1">
        <v>214</v>
      </c>
      <c r="V612" s="1">
        <v>332</v>
      </c>
      <c r="W612" s="1" t="s">
        <v>116</v>
      </c>
      <c r="X612" s="1" t="s">
        <v>117</v>
      </c>
      <c r="Y612" s="1" t="s">
        <v>4634</v>
      </c>
      <c r="AA612" s="1" t="s">
        <v>133</v>
      </c>
      <c r="AC612" s="1" t="s">
        <v>3809</v>
      </c>
      <c r="AD612" s="1" t="s">
        <v>160</v>
      </c>
      <c r="AE612" s="1" t="s">
        <v>123</v>
      </c>
      <c r="AF612" s="1" t="s">
        <v>114</v>
      </c>
      <c r="AG612" s="1" t="s">
        <v>112</v>
      </c>
      <c r="AH612" s="1" t="s">
        <v>124</v>
      </c>
      <c r="AI612" s="1" t="s">
        <v>112</v>
      </c>
      <c r="AJ612" s="1" t="s">
        <v>112</v>
      </c>
      <c r="AK612" s="1" t="s">
        <v>112</v>
      </c>
      <c r="AL612" s="1" t="s">
        <v>416</v>
      </c>
      <c r="AM612" s="1" t="s">
        <v>416</v>
      </c>
      <c r="AN612" s="1" t="s">
        <v>4635</v>
      </c>
      <c r="AO612" s="1">
        <v>70803</v>
      </c>
      <c r="AP612" s="1">
        <v>102264</v>
      </c>
      <c r="AQ612" s="1">
        <v>7162</v>
      </c>
      <c r="AR612" s="1" t="s">
        <v>110</v>
      </c>
      <c r="AS612" s="1">
        <v>0</v>
      </c>
      <c r="AT612" s="1">
        <v>2107</v>
      </c>
      <c r="AU612" s="2">
        <v>0</v>
      </c>
      <c r="AV612" s="2">
        <v>2107</v>
      </c>
      <c r="BB612" s="1" t="s">
        <v>129</v>
      </c>
      <c r="BC612" s="1" t="s">
        <v>180</v>
      </c>
      <c r="BD612" s="1">
        <v>75</v>
      </c>
      <c r="BE612" s="1" t="s">
        <v>131</v>
      </c>
      <c r="BF612" s="1">
        <v>1</v>
      </c>
      <c r="BG612" s="1">
        <v>1</v>
      </c>
      <c r="BH612" s="1">
        <v>1</v>
      </c>
      <c r="BJ612" s="1" t="s">
        <v>182</v>
      </c>
      <c r="BK612" s="1" t="s">
        <v>112</v>
      </c>
      <c r="BL612" s="1" t="s">
        <v>4636</v>
      </c>
      <c r="BN612" s="1" t="s">
        <v>133</v>
      </c>
      <c r="BR612" s="1" t="s">
        <v>133</v>
      </c>
      <c r="BU612" s="1" t="s">
        <v>153</v>
      </c>
      <c r="BV612" s="1" t="s">
        <v>124</v>
      </c>
      <c r="BW612" s="1" t="s">
        <v>112</v>
      </c>
      <c r="BX612" s="1">
        <v>0</v>
      </c>
      <c r="BZ612" s="1">
        <v>0</v>
      </c>
      <c r="CA612" s="1">
        <v>1</v>
      </c>
      <c r="CB612" s="1">
        <v>0</v>
      </c>
      <c r="CC612" s="1">
        <v>0</v>
      </c>
      <c r="CD612" s="1" t="s">
        <v>117</v>
      </c>
      <c r="CE612" s="1" t="s">
        <v>117</v>
      </c>
      <c r="CF612" s="1" t="s">
        <v>110</v>
      </c>
      <c r="CG612" s="1" t="s">
        <v>117</v>
      </c>
      <c r="CH612" s="1" t="s">
        <v>116</v>
      </c>
      <c r="CI612" s="1" t="s">
        <v>117</v>
      </c>
      <c r="CJ612" s="1" t="s">
        <v>117</v>
      </c>
      <c r="CK612" s="1" t="s">
        <v>112</v>
      </c>
      <c r="CL612" s="1">
        <v>1</v>
      </c>
      <c r="CM612" s="1">
        <v>3</v>
      </c>
      <c r="CN612" s="1" t="s">
        <v>142</v>
      </c>
      <c r="CO612" s="1" t="s">
        <v>183</v>
      </c>
      <c r="CP612" s="1">
        <v>0</v>
      </c>
      <c r="CQ612" s="1" t="s">
        <v>143</v>
      </c>
      <c r="CR612" s="1" t="s">
        <v>143</v>
      </c>
      <c r="CS612" s="1" t="s">
        <v>184</v>
      </c>
      <c r="CT612" s="1" t="s">
        <v>156</v>
      </c>
      <c r="CU612" s="8">
        <v>5</v>
      </c>
      <c r="CV612" s="1" t="s">
        <v>4637</v>
      </c>
      <c r="CW612" s="1" t="s">
        <v>4637</v>
      </c>
      <c r="CX612" s="1">
        <v>4</v>
      </c>
      <c r="CY612" s="10">
        <f t="shared" si="63"/>
        <v>2.5</v>
      </c>
      <c r="CZ612" s="3">
        <v>15.4</v>
      </c>
      <c r="DA612" s="3">
        <v>11.4</v>
      </c>
      <c r="DB612" s="6">
        <f t="shared" si="64"/>
        <v>7.5</v>
      </c>
      <c r="DC612" s="9">
        <v>0</v>
      </c>
      <c r="DD612" s="7">
        <v>0</v>
      </c>
      <c r="DE612" s="7">
        <v>0</v>
      </c>
      <c r="DF612" s="1">
        <v>332</v>
      </c>
      <c r="DG612" s="1">
        <f t="shared" si="65"/>
        <v>332</v>
      </c>
      <c r="DH612" s="9">
        <f t="shared" si="66"/>
        <v>1</v>
      </c>
      <c r="DI612" s="1">
        <v>20</v>
      </c>
      <c r="DJ612" s="1">
        <f t="shared" si="67"/>
        <v>20</v>
      </c>
      <c r="DK612" s="9">
        <f t="shared" si="68"/>
        <v>1</v>
      </c>
      <c r="DL612" s="4">
        <v>10</v>
      </c>
      <c r="DN612">
        <f>(DL612*InputWeights!$C$7+DB612*InputWeights!$C$6)</f>
        <v>8.75</v>
      </c>
      <c r="DO612">
        <f>(DD612*InputWeights!$C$12+DE612*InputWeights!$C$10+CU612*InputWeights!$C$11)</f>
        <v>2</v>
      </c>
      <c r="DP612">
        <f>(DC612*InputWeights!$C$18+DK612*InputWeights!$C$16+DH612*InputWeights!$C$15+CY612*InputWeights!$C$17)</f>
        <v>1.35</v>
      </c>
      <c r="DR612">
        <f>DN612*InputWeights!$C$5+DO612*InputWeights!$C$9+DP612*InputWeights!$C$14</f>
        <v>37.65</v>
      </c>
      <c r="DS612">
        <f>((_xlfn.RANK.EQ(DR612,$DR$2:$DR$6635,0))/(COUNT(DR$2:$DR$6635)))*100</f>
        <v>40.555179417738657</v>
      </c>
      <c r="DT612">
        <f t="shared" si="69"/>
        <v>0</v>
      </c>
    </row>
    <row r="613" spans="1:124" x14ac:dyDescent="0.25">
      <c r="A613" s="1" t="s">
        <v>3400</v>
      </c>
      <c r="B613" s="1" t="s">
        <v>3684</v>
      </c>
      <c r="C613" s="1" t="s">
        <v>3685</v>
      </c>
      <c r="D613" s="1" t="s">
        <v>110</v>
      </c>
      <c r="E613" s="1" t="s">
        <v>802</v>
      </c>
      <c r="F613" s="1">
        <v>2334</v>
      </c>
      <c r="G613" s="1">
        <v>410009700</v>
      </c>
      <c r="H613" s="1">
        <v>0</v>
      </c>
      <c r="I613" s="1">
        <v>1921</v>
      </c>
      <c r="J613" s="1">
        <v>1965</v>
      </c>
      <c r="K613" s="1" t="s">
        <v>183</v>
      </c>
      <c r="L613" s="1" t="s">
        <v>114</v>
      </c>
      <c r="M613" s="1">
        <v>22</v>
      </c>
      <c r="N613" s="1" t="s">
        <v>177</v>
      </c>
      <c r="O613" s="1">
        <v>2</v>
      </c>
      <c r="P613" s="1" t="s">
        <v>112</v>
      </c>
      <c r="Q613" s="1" t="s">
        <v>117</v>
      </c>
      <c r="R613" s="1">
        <v>0</v>
      </c>
      <c r="S613" s="1" t="s">
        <v>3305</v>
      </c>
      <c r="T613" s="1">
        <v>228</v>
      </c>
      <c r="V613" s="1">
        <v>332</v>
      </c>
      <c r="W613" s="1" t="s">
        <v>116</v>
      </c>
      <c r="X613" s="1" t="s">
        <v>117</v>
      </c>
      <c r="Y613" s="1" t="s">
        <v>4634</v>
      </c>
      <c r="AA613" s="1" t="s">
        <v>133</v>
      </c>
      <c r="AC613" s="1" t="s">
        <v>160</v>
      </c>
      <c r="AD613" s="1" t="s">
        <v>160</v>
      </c>
      <c r="AE613" s="1" t="s">
        <v>123</v>
      </c>
      <c r="AF613" s="1" t="s">
        <v>114</v>
      </c>
      <c r="AG613" s="1" t="s">
        <v>112</v>
      </c>
      <c r="AH613" s="1" t="s">
        <v>124</v>
      </c>
      <c r="AI613" s="1" t="s">
        <v>112</v>
      </c>
      <c r="AJ613" s="1" t="s">
        <v>112</v>
      </c>
      <c r="AK613" s="1" t="s">
        <v>112</v>
      </c>
      <c r="AL613" s="1" t="s">
        <v>807</v>
      </c>
      <c r="AM613" s="1" t="s">
        <v>416</v>
      </c>
      <c r="AN613" s="1" t="s">
        <v>4635</v>
      </c>
      <c r="AO613" s="1">
        <v>70804</v>
      </c>
      <c r="AP613" s="1">
        <v>102264</v>
      </c>
      <c r="AQ613" s="1">
        <v>7162</v>
      </c>
      <c r="AR613" s="1" t="s">
        <v>110</v>
      </c>
      <c r="AS613" s="1">
        <v>2107</v>
      </c>
      <c r="AT613" s="1">
        <v>4441</v>
      </c>
      <c r="AU613" s="2">
        <v>2107</v>
      </c>
      <c r="AV613" s="2">
        <v>4441</v>
      </c>
      <c r="BB613" s="1" t="s">
        <v>129</v>
      </c>
      <c r="BC613" s="1" t="s">
        <v>180</v>
      </c>
      <c r="BD613" s="1">
        <v>75</v>
      </c>
      <c r="BE613" s="1" t="s">
        <v>131</v>
      </c>
      <c r="BF613" s="1">
        <v>1</v>
      </c>
      <c r="BG613" s="1">
        <v>1</v>
      </c>
      <c r="BH613" s="1">
        <v>1</v>
      </c>
      <c r="BJ613" s="1" t="s">
        <v>182</v>
      </c>
      <c r="BK613" s="1" t="s">
        <v>112</v>
      </c>
      <c r="BL613" s="1" t="s">
        <v>4636</v>
      </c>
      <c r="BN613" s="1" t="s">
        <v>133</v>
      </c>
      <c r="BR613" s="1" t="s">
        <v>133</v>
      </c>
      <c r="BU613" s="1" t="s">
        <v>153</v>
      </c>
      <c r="BV613" s="1" t="s">
        <v>124</v>
      </c>
      <c r="BW613" s="1" t="s">
        <v>112</v>
      </c>
      <c r="BX613" s="1">
        <v>1</v>
      </c>
      <c r="BZ613" s="1">
        <v>0</v>
      </c>
      <c r="CA613" s="1">
        <v>1</v>
      </c>
      <c r="CB613" s="1">
        <v>0</v>
      </c>
      <c r="CC613" s="1">
        <v>0</v>
      </c>
      <c r="CD613" s="1" t="s">
        <v>117</v>
      </c>
      <c r="CE613" s="1" t="s">
        <v>117</v>
      </c>
      <c r="CF613" s="1" t="s">
        <v>110</v>
      </c>
      <c r="CG613" s="1" t="s">
        <v>117</v>
      </c>
      <c r="CH613" s="1" t="s">
        <v>117</v>
      </c>
      <c r="CI613" s="1" t="s">
        <v>117</v>
      </c>
      <c r="CJ613" s="1" t="s">
        <v>117</v>
      </c>
      <c r="CK613" s="1" t="s">
        <v>112</v>
      </c>
      <c r="CL613" s="1">
        <v>3</v>
      </c>
      <c r="CM613" s="1">
        <v>1</v>
      </c>
      <c r="CN613" s="1" t="s">
        <v>649</v>
      </c>
      <c r="CO613" s="1" t="s">
        <v>183</v>
      </c>
      <c r="CP613" s="1">
        <v>0</v>
      </c>
      <c r="CQ613" s="1" t="s">
        <v>143</v>
      </c>
      <c r="CR613" s="1" t="s">
        <v>143</v>
      </c>
      <c r="CS613" s="1" t="s">
        <v>136</v>
      </c>
      <c r="CT613" s="1" t="s">
        <v>156</v>
      </c>
      <c r="CU613" s="8">
        <v>5</v>
      </c>
      <c r="CV613" s="1" t="s">
        <v>4638</v>
      </c>
      <c r="CW613" s="1" t="s">
        <v>4638</v>
      </c>
      <c r="CX613" s="1">
        <v>4</v>
      </c>
      <c r="CY613" s="10">
        <f t="shared" si="63"/>
        <v>2.5</v>
      </c>
      <c r="CZ613" s="3">
        <v>13</v>
      </c>
      <c r="DA613" s="3">
        <v>10.3</v>
      </c>
      <c r="DB613" s="6">
        <f t="shared" si="64"/>
        <v>7.5</v>
      </c>
      <c r="DC613" s="9">
        <v>0</v>
      </c>
      <c r="DD613" s="7">
        <v>0</v>
      </c>
      <c r="DE613" s="7">
        <v>0</v>
      </c>
      <c r="DF613" s="1">
        <v>332</v>
      </c>
      <c r="DG613" s="1">
        <f t="shared" si="65"/>
        <v>332</v>
      </c>
      <c r="DH613" s="9">
        <f t="shared" si="66"/>
        <v>1</v>
      </c>
      <c r="DI613" s="1">
        <v>20</v>
      </c>
      <c r="DJ613" s="1">
        <f t="shared" si="67"/>
        <v>20</v>
      </c>
      <c r="DK613" s="9">
        <f t="shared" si="68"/>
        <v>1</v>
      </c>
      <c r="DL613" s="4">
        <v>10</v>
      </c>
      <c r="DN613">
        <f>(DL613*InputWeights!$C$7+DB613*InputWeights!$C$6)</f>
        <v>8.75</v>
      </c>
      <c r="DO613">
        <f>(DD613*InputWeights!$C$12+DE613*InputWeights!$C$10+CU613*InputWeights!$C$11)</f>
        <v>2</v>
      </c>
      <c r="DP613">
        <f>(DC613*InputWeights!$C$18+DK613*InputWeights!$C$16+DH613*InputWeights!$C$15+CY613*InputWeights!$C$17)</f>
        <v>1.35</v>
      </c>
      <c r="DR613">
        <f>DN613*InputWeights!$C$5+DO613*InputWeights!$C$9+DP613*InputWeights!$C$14</f>
        <v>37.65</v>
      </c>
      <c r="DS613">
        <f>((_xlfn.RANK.EQ(DR613,$DR$2:$DR$6635,0))/(COUNT(DR$2:$DR$6635)))*100</f>
        <v>40.555179417738657</v>
      </c>
      <c r="DT613">
        <f t="shared" si="69"/>
        <v>0</v>
      </c>
    </row>
    <row r="614" spans="1:124" x14ac:dyDescent="0.25">
      <c r="A614" s="1" t="s">
        <v>1589</v>
      </c>
      <c r="B614" s="1" t="s">
        <v>108</v>
      </c>
      <c r="C614" s="1" t="s">
        <v>109</v>
      </c>
      <c r="D614" s="1" t="s">
        <v>110</v>
      </c>
      <c r="E614" s="1" t="s">
        <v>451</v>
      </c>
      <c r="F614" s="1">
        <v>3931</v>
      </c>
      <c r="G614" s="1">
        <v>20001600</v>
      </c>
      <c r="H614" s="1">
        <v>0</v>
      </c>
      <c r="I614" s="1">
        <v>1925</v>
      </c>
      <c r="J614" s="1">
        <v>2016</v>
      </c>
      <c r="K614" s="1" t="s">
        <v>183</v>
      </c>
      <c r="L614" s="1" t="s">
        <v>114</v>
      </c>
      <c r="M614" s="1">
        <v>22</v>
      </c>
      <c r="N614" s="1" t="s">
        <v>358</v>
      </c>
      <c r="O614" s="1">
        <v>2</v>
      </c>
      <c r="Q614" s="1" t="s">
        <v>117</v>
      </c>
      <c r="R614" s="1">
        <v>0</v>
      </c>
      <c r="S614" s="1" t="s">
        <v>1394</v>
      </c>
      <c r="T614" s="1">
        <v>84</v>
      </c>
      <c r="V614" s="1">
        <v>16133</v>
      </c>
      <c r="W614" s="1" t="s">
        <v>116</v>
      </c>
      <c r="X614" s="1" t="s">
        <v>117</v>
      </c>
      <c r="Y614" s="1" t="s">
        <v>1590</v>
      </c>
      <c r="AA614" s="1" t="s">
        <v>133</v>
      </c>
      <c r="AC614" s="1" t="s">
        <v>1601</v>
      </c>
      <c r="AD614" s="1" t="s">
        <v>218</v>
      </c>
      <c r="AE614" s="1" t="s">
        <v>426</v>
      </c>
      <c r="AF614" s="1" t="s">
        <v>124</v>
      </c>
      <c r="AG614" s="1" t="s">
        <v>112</v>
      </c>
      <c r="AH614" s="1" t="s">
        <v>124</v>
      </c>
      <c r="AI614" s="1" t="s">
        <v>112</v>
      </c>
      <c r="AJ614" s="1" t="s">
        <v>112</v>
      </c>
      <c r="AK614" s="1" t="s">
        <v>112</v>
      </c>
      <c r="AL614" s="1" t="s">
        <v>341</v>
      </c>
      <c r="AM614" s="1" t="s">
        <v>341</v>
      </c>
      <c r="AN614" s="1" t="s">
        <v>341</v>
      </c>
      <c r="AO614" s="1">
        <v>3632</v>
      </c>
      <c r="AP614" s="1">
        <v>102264</v>
      </c>
      <c r="AQ614" s="1">
        <v>433</v>
      </c>
      <c r="AR614" s="1" t="s">
        <v>110</v>
      </c>
      <c r="AS614" s="1">
        <v>13941</v>
      </c>
      <c r="AT614" s="1">
        <v>17872</v>
      </c>
      <c r="AU614" s="2">
        <v>13941</v>
      </c>
      <c r="AV614" s="2">
        <v>17872</v>
      </c>
      <c r="BB614" s="1" t="s">
        <v>129</v>
      </c>
      <c r="BC614" s="1" t="s">
        <v>761</v>
      </c>
      <c r="BD614" s="1">
        <v>95</v>
      </c>
      <c r="BE614" s="1" t="s">
        <v>131</v>
      </c>
      <c r="BF614" s="1">
        <v>2</v>
      </c>
      <c r="BG614" s="1">
        <v>4</v>
      </c>
      <c r="BH614" s="1">
        <v>4</v>
      </c>
      <c r="BI614" s="1" t="s">
        <v>131</v>
      </c>
      <c r="BJ614" s="1" t="s">
        <v>182</v>
      </c>
      <c r="BK614" s="1" t="s">
        <v>112</v>
      </c>
      <c r="BN614" s="1" t="s">
        <v>133</v>
      </c>
      <c r="BR614" s="1" t="s">
        <v>133</v>
      </c>
      <c r="BU614" s="1" t="s">
        <v>153</v>
      </c>
      <c r="BV614" s="1" t="s">
        <v>116</v>
      </c>
      <c r="BW614" s="1" t="s">
        <v>112</v>
      </c>
      <c r="BX614" s="1">
        <v>0</v>
      </c>
      <c r="BZ614" s="1">
        <v>0</v>
      </c>
      <c r="CA614" s="1">
        <v>1</v>
      </c>
      <c r="CB614" s="1">
        <v>0</v>
      </c>
      <c r="CC614" s="1">
        <v>0</v>
      </c>
      <c r="CD614" s="1" t="s">
        <v>117</v>
      </c>
      <c r="CE614" s="1" t="s">
        <v>117</v>
      </c>
      <c r="CF614" s="1" t="s">
        <v>110</v>
      </c>
      <c r="CG614" s="1" t="s">
        <v>117</v>
      </c>
      <c r="CH614" s="1" t="s">
        <v>117</v>
      </c>
      <c r="CI614" s="1" t="s">
        <v>117</v>
      </c>
      <c r="CJ614" s="1" t="s">
        <v>117</v>
      </c>
      <c r="CK614" s="1" t="s">
        <v>112</v>
      </c>
      <c r="CL614" s="1">
        <v>11</v>
      </c>
      <c r="CM614" s="1">
        <v>1</v>
      </c>
      <c r="CN614" s="1" t="s">
        <v>142</v>
      </c>
      <c r="CO614" s="1" t="s">
        <v>183</v>
      </c>
      <c r="CP614" s="1">
        <v>0</v>
      </c>
      <c r="CQ614" s="1" t="s">
        <v>135</v>
      </c>
      <c r="CR614" s="1" t="s">
        <v>135</v>
      </c>
      <c r="CS614" s="1" t="s">
        <v>215</v>
      </c>
      <c r="CT614" s="1" t="s">
        <v>215</v>
      </c>
      <c r="CU614" s="8">
        <v>2.5</v>
      </c>
      <c r="CV614" s="1" t="s">
        <v>1603</v>
      </c>
      <c r="CW614" s="1" t="s">
        <v>1603</v>
      </c>
      <c r="CX614" s="1">
        <v>4</v>
      </c>
      <c r="CY614" s="10">
        <f t="shared" si="63"/>
        <v>2.5</v>
      </c>
      <c r="CZ614" s="3">
        <v>6.3666400000000003</v>
      </c>
      <c r="DA614" s="3">
        <v>6.1424399999999997</v>
      </c>
      <c r="DB614" s="6">
        <f t="shared" si="64"/>
        <v>5</v>
      </c>
      <c r="DC614" s="9">
        <v>0</v>
      </c>
      <c r="DD614" s="7">
        <v>0</v>
      </c>
      <c r="DE614" s="7">
        <v>0</v>
      </c>
      <c r="DF614" s="1">
        <v>16133</v>
      </c>
      <c r="DG614" s="1">
        <f t="shared" si="65"/>
        <v>16133</v>
      </c>
      <c r="DH614" s="9">
        <f t="shared" si="66"/>
        <v>4</v>
      </c>
      <c r="DI614" s="1">
        <v>1129</v>
      </c>
      <c r="DJ614" s="1">
        <f t="shared" si="67"/>
        <v>1129</v>
      </c>
      <c r="DK614" s="9">
        <f t="shared" si="68"/>
        <v>3</v>
      </c>
      <c r="DL614" s="4">
        <v>10</v>
      </c>
      <c r="DN614">
        <f>(DL614*InputWeights!$C$7+DB614*InputWeights!$C$6)</f>
        <v>7.5</v>
      </c>
      <c r="DO614">
        <f>(DD614*InputWeights!$C$12+DE614*InputWeights!$C$10+CU614*InputWeights!$C$11)</f>
        <v>1</v>
      </c>
      <c r="DP614">
        <f>(DC614*InputWeights!$C$18+DK614*InputWeights!$C$16+DH614*InputWeights!$C$15+CY614*InputWeights!$C$17)</f>
        <v>2.95</v>
      </c>
      <c r="DR614">
        <f>DN614*InputWeights!$C$5+DO614*InputWeights!$C$9+DP614*InputWeights!$C$14</f>
        <v>37.299999999999997</v>
      </c>
      <c r="DS614">
        <f>((_xlfn.RANK.EQ(DR614,$DR$2:$DR$6635,0))/(COUNT(DR$2:$DR$6635)))*100</f>
        <v>41.503046716316859</v>
      </c>
      <c r="DT614">
        <f t="shared" si="69"/>
        <v>0</v>
      </c>
    </row>
    <row r="615" spans="1:124" x14ac:dyDescent="0.25">
      <c r="A615" s="1" t="s">
        <v>1123</v>
      </c>
      <c r="B615" s="1" t="s">
        <v>108</v>
      </c>
      <c r="C615" s="1" t="s">
        <v>109</v>
      </c>
      <c r="D615" s="1" t="s">
        <v>110</v>
      </c>
      <c r="E615" s="1" t="s">
        <v>191</v>
      </c>
      <c r="F615" s="1">
        <v>1611</v>
      </c>
      <c r="G615" s="1">
        <v>20005000</v>
      </c>
      <c r="H615" s="1">
        <v>10</v>
      </c>
      <c r="I615" s="1">
        <v>1900</v>
      </c>
      <c r="J615" s="1">
        <v>2009</v>
      </c>
      <c r="K615" s="1" t="s">
        <v>183</v>
      </c>
      <c r="L615" s="1" t="s">
        <v>114</v>
      </c>
      <c r="M615" s="1">
        <v>24</v>
      </c>
      <c r="N615" s="1" t="s">
        <v>358</v>
      </c>
      <c r="O615" s="1">
        <v>2</v>
      </c>
      <c r="Q615" s="1" t="s">
        <v>117</v>
      </c>
      <c r="R615" s="1">
        <v>0</v>
      </c>
      <c r="S615" s="1" t="s">
        <v>1263</v>
      </c>
      <c r="T615" s="1">
        <v>127</v>
      </c>
      <c r="V615" s="1">
        <v>11789</v>
      </c>
      <c r="W615" s="1" t="s">
        <v>116</v>
      </c>
      <c r="X615" s="1" t="s">
        <v>117</v>
      </c>
      <c r="Y615" s="1" t="s">
        <v>1264</v>
      </c>
      <c r="AA615" s="1" t="s">
        <v>133</v>
      </c>
      <c r="AC615" s="1" t="s">
        <v>1268</v>
      </c>
      <c r="AD615" s="1" t="s">
        <v>218</v>
      </c>
      <c r="AE615" s="1" t="s">
        <v>364</v>
      </c>
      <c r="AF615" s="1" t="s">
        <v>124</v>
      </c>
      <c r="AG615" s="1" t="s">
        <v>112</v>
      </c>
      <c r="AH615" s="1" t="s">
        <v>124</v>
      </c>
      <c r="AI615" s="1" t="s">
        <v>112</v>
      </c>
      <c r="AJ615" s="1" t="s">
        <v>112</v>
      </c>
      <c r="AK615" s="1" t="s">
        <v>112</v>
      </c>
      <c r="AL615" s="1" t="s">
        <v>1269</v>
      </c>
      <c r="AM615" s="1" t="s">
        <v>161</v>
      </c>
      <c r="AN615" s="1" t="s">
        <v>392</v>
      </c>
      <c r="AO615" s="1">
        <v>3065</v>
      </c>
      <c r="AP615" s="1">
        <v>102264</v>
      </c>
      <c r="AQ615" s="1">
        <v>289</v>
      </c>
      <c r="AR615" s="1" t="s">
        <v>110</v>
      </c>
      <c r="AS615" s="1">
        <v>1820</v>
      </c>
      <c r="AT615" s="1">
        <v>3431</v>
      </c>
      <c r="AU615" s="2">
        <v>48361</v>
      </c>
      <c r="AV615" s="2">
        <v>49972</v>
      </c>
      <c r="BB615" s="1" t="s">
        <v>129</v>
      </c>
      <c r="BC615" s="1" t="s">
        <v>855</v>
      </c>
      <c r="BD615" s="1">
        <v>79</v>
      </c>
      <c r="BE615" s="1" t="s">
        <v>131</v>
      </c>
      <c r="BF615" s="1">
        <v>1</v>
      </c>
      <c r="BG615" s="1">
        <v>1</v>
      </c>
      <c r="BH615" s="1">
        <v>1</v>
      </c>
      <c r="BI615" s="1" t="s">
        <v>154</v>
      </c>
      <c r="BJ615" s="1" t="s">
        <v>182</v>
      </c>
      <c r="BK615" s="1" t="s">
        <v>112</v>
      </c>
      <c r="BN615" s="1" t="s">
        <v>133</v>
      </c>
      <c r="BR615" s="1" t="s">
        <v>133</v>
      </c>
      <c r="BU615" s="1" t="s">
        <v>112</v>
      </c>
      <c r="BV615" s="1" t="s">
        <v>116</v>
      </c>
      <c r="BW615" s="1" t="s">
        <v>112</v>
      </c>
      <c r="BX615" s="1">
        <v>0</v>
      </c>
      <c r="BZ615" s="1">
        <v>0</v>
      </c>
      <c r="CA615" s="1">
        <v>1</v>
      </c>
      <c r="CB615" s="1">
        <v>0</v>
      </c>
      <c r="CC615" s="1">
        <v>0</v>
      </c>
      <c r="CD615" s="1" t="s">
        <v>117</v>
      </c>
      <c r="CE615" s="1" t="s">
        <v>117</v>
      </c>
      <c r="CF615" s="1" t="s">
        <v>110</v>
      </c>
      <c r="CG615" s="1" t="s">
        <v>117</v>
      </c>
      <c r="CH615" s="1" t="s">
        <v>117</v>
      </c>
      <c r="CI615" s="1" t="s">
        <v>117</v>
      </c>
      <c r="CJ615" s="1" t="s">
        <v>117</v>
      </c>
      <c r="CK615" s="1" t="s">
        <v>112</v>
      </c>
      <c r="CL615" s="1">
        <v>2</v>
      </c>
      <c r="CM615" s="1">
        <v>1</v>
      </c>
      <c r="CN615" s="1" t="s">
        <v>142</v>
      </c>
      <c r="CO615" s="1" t="s">
        <v>183</v>
      </c>
      <c r="CP615" s="1">
        <v>0</v>
      </c>
      <c r="CQ615" s="1" t="s">
        <v>143</v>
      </c>
      <c r="CR615" s="1" t="s">
        <v>143</v>
      </c>
      <c r="CS615" s="1" t="s">
        <v>156</v>
      </c>
      <c r="CT615" s="1" t="s">
        <v>184</v>
      </c>
      <c r="CU615" s="8">
        <v>7.5</v>
      </c>
      <c r="CV615" s="1" t="s">
        <v>1270</v>
      </c>
      <c r="CW615" s="1" t="s">
        <v>1270</v>
      </c>
      <c r="CX615" s="1">
        <v>4</v>
      </c>
      <c r="CY615" s="10">
        <f t="shared" si="63"/>
        <v>2.5</v>
      </c>
      <c r="CZ615" s="3">
        <v>8.1600999999999999</v>
      </c>
      <c r="DA615" s="3">
        <v>5.2728999999999999</v>
      </c>
      <c r="DB615" s="6">
        <f t="shared" si="64"/>
        <v>2.5</v>
      </c>
      <c r="DC615" s="9">
        <v>0</v>
      </c>
      <c r="DD615" s="7">
        <v>0</v>
      </c>
      <c r="DE615" s="7">
        <v>0</v>
      </c>
      <c r="DF615" s="1">
        <v>11789</v>
      </c>
      <c r="DG615" s="1">
        <f t="shared" si="65"/>
        <v>11789</v>
      </c>
      <c r="DH615" s="9">
        <f t="shared" si="66"/>
        <v>3</v>
      </c>
      <c r="DI615" s="1">
        <v>589</v>
      </c>
      <c r="DJ615" s="1">
        <f t="shared" si="67"/>
        <v>589</v>
      </c>
      <c r="DK615" s="9">
        <f t="shared" si="68"/>
        <v>2</v>
      </c>
      <c r="DL615" s="4">
        <v>10</v>
      </c>
      <c r="DN615">
        <f>(DL615*InputWeights!$C$7+DB615*InputWeights!$C$6)</f>
        <v>6.25</v>
      </c>
      <c r="DO615">
        <f>(DD615*InputWeights!$C$12+DE615*InputWeights!$C$10+CU615*InputWeights!$C$11)</f>
        <v>3</v>
      </c>
      <c r="DP615">
        <f>(DC615*InputWeights!$C$18+DK615*InputWeights!$C$16+DH615*InputWeights!$C$15+CY615*InputWeights!$C$17)</f>
        <v>2.35</v>
      </c>
      <c r="DR615">
        <f>DN615*InputWeights!$C$5+DO615*InputWeights!$C$9+DP615*InputWeights!$C$14</f>
        <v>37.15</v>
      </c>
      <c r="DS615">
        <f>((_xlfn.RANK.EQ(DR615,$DR$2:$DR$6635,0))/(COUNT(DR$2:$DR$6635)))*100</f>
        <v>41.570751523358155</v>
      </c>
      <c r="DT615">
        <f t="shared" si="69"/>
        <v>0</v>
      </c>
    </row>
    <row r="616" spans="1:124" x14ac:dyDescent="0.25">
      <c r="A616" s="1" t="s">
        <v>1861</v>
      </c>
      <c r="B616" s="1" t="s">
        <v>108</v>
      </c>
      <c r="C616" s="1" t="s">
        <v>109</v>
      </c>
      <c r="D616" s="1" t="s">
        <v>110</v>
      </c>
      <c r="E616" s="1" t="s">
        <v>333</v>
      </c>
      <c r="F616" s="1">
        <v>2458</v>
      </c>
      <c r="G616" s="1">
        <v>20001000</v>
      </c>
      <c r="H616" s="1">
        <v>0</v>
      </c>
      <c r="I616" s="1">
        <v>1957</v>
      </c>
      <c r="J616" s="1">
        <v>1998</v>
      </c>
      <c r="K616" s="1" t="s">
        <v>183</v>
      </c>
      <c r="L616" s="1" t="s">
        <v>114</v>
      </c>
      <c r="M616" s="1">
        <v>32</v>
      </c>
      <c r="N616" s="1" t="s">
        <v>177</v>
      </c>
      <c r="O616" s="1">
        <v>2</v>
      </c>
      <c r="Q616" s="1" t="s">
        <v>117</v>
      </c>
      <c r="R616" s="1">
        <v>0</v>
      </c>
      <c r="S616" s="1" t="s">
        <v>1862</v>
      </c>
      <c r="T616" s="1">
        <v>238</v>
      </c>
      <c r="V616" s="1">
        <v>10429</v>
      </c>
      <c r="W616" s="1" t="s">
        <v>116</v>
      </c>
      <c r="X616" s="1" t="s">
        <v>117</v>
      </c>
      <c r="Y616" s="1" t="s">
        <v>1555</v>
      </c>
      <c r="AA616" s="1" t="s">
        <v>133</v>
      </c>
      <c r="AC616" s="1" t="s">
        <v>1870</v>
      </c>
      <c r="AD616" s="1" t="s">
        <v>218</v>
      </c>
      <c r="AE616" s="1" t="s">
        <v>274</v>
      </c>
      <c r="AF616" s="1" t="s">
        <v>124</v>
      </c>
      <c r="AG616" s="1" t="s">
        <v>112</v>
      </c>
      <c r="AH616" s="1" t="s">
        <v>124</v>
      </c>
      <c r="AI616" s="1" t="s">
        <v>112</v>
      </c>
      <c r="AJ616" s="1" t="s">
        <v>112</v>
      </c>
      <c r="AK616" s="1" t="s">
        <v>112</v>
      </c>
      <c r="AL616" s="1" t="s">
        <v>1091</v>
      </c>
      <c r="AM616" s="1" t="s">
        <v>1871</v>
      </c>
      <c r="AN616" s="1" t="s">
        <v>1091</v>
      </c>
      <c r="AO616" s="1">
        <v>4243</v>
      </c>
      <c r="AP616" s="1">
        <v>102264</v>
      </c>
      <c r="AQ616" s="1">
        <v>586</v>
      </c>
      <c r="AR616" s="1" t="s">
        <v>110</v>
      </c>
      <c r="AS616" s="1">
        <v>4786</v>
      </c>
      <c r="AT616" s="1">
        <v>7244</v>
      </c>
      <c r="AU616" s="2">
        <v>4786</v>
      </c>
      <c r="AV616" s="2">
        <v>7244</v>
      </c>
      <c r="BB616" s="1" t="s">
        <v>129</v>
      </c>
      <c r="BC616" s="1" t="s">
        <v>130</v>
      </c>
      <c r="BD616" s="1">
        <v>72</v>
      </c>
      <c r="BE616" s="1" t="s">
        <v>131</v>
      </c>
      <c r="BF616" s="1">
        <v>0</v>
      </c>
      <c r="BG616" s="1">
        <v>1</v>
      </c>
      <c r="BH616" s="1">
        <v>1</v>
      </c>
      <c r="BI616" s="1" t="s">
        <v>183</v>
      </c>
      <c r="BJ616" s="1" t="s">
        <v>366</v>
      </c>
      <c r="BK616" s="1" t="s">
        <v>112</v>
      </c>
      <c r="BN616" s="1" t="s">
        <v>133</v>
      </c>
      <c r="BR616" s="1" t="s">
        <v>133</v>
      </c>
      <c r="BU616" s="1" t="s">
        <v>112</v>
      </c>
      <c r="BV616" s="1" t="s">
        <v>116</v>
      </c>
      <c r="BW616" s="1" t="s">
        <v>112</v>
      </c>
      <c r="BX616" s="1">
        <v>0</v>
      </c>
      <c r="BZ616" s="1">
        <v>0</v>
      </c>
      <c r="CA616" s="1">
        <v>1</v>
      </c>
      <c r="CB616" s="1">
        <v>0</v>
      </c>
      <c r="CC616" s="1">
        <v>0</v>
      </c>
      <c r="CD616" s="1" t="s">
        <v>117</v>
      </c>
      <c r="CE616" s="1" t="s">
        <v>117</v>
      </c>
      <c r="CF616" s="1" t="s">
        <v>110</v>
      </c>
      <c r="CG616" s="1" t="s">
        <v>117</v>
      </c>
      <c r="CH616" s="1" t="s">
        <v>117</v>
      </c>
      <c r="CI616" s="1" t="s">
        <v>117</v>
      </c>
      <c r="CJ616" s="1" t="s">
        <v>117</v>
      </c>
      <c r="CK616" s="1" t="s">
        <v>112</v>
      </c>
      <c r="CL616" s="1">
        <v>20</v>
      </c>
      <c r="CM616" s="1">
        <v>1</v>
      </c>
      <c r="CN616" s="1" t="s">
        <v>134</v>
      </c>
      <c r="CO616" s="1" t="s">
        <v>183</v>
      </c>
      <c r="CP616" s="1">
        <v>0</v>
      </c>
      <c r="CQ616" s="1" t="s">
        <v>143</v>
      </c>
      <c r="CR616" s="1" t="s">
        <v>143</v>
      </c>
      <c r="CS616" s="1" t="s">
        <v>136</v>
      </c>
      <c r="CT616" s="1" t="s">
        <v>184</v>
      </c>
      <c r="CU616" s="8">
        <v>7.5</v>
      </c>
      <c r="CV616" s="1" t="s">
        <v>1872</v>
      </c>
      <c r="CW616" s="1" t="s">
        <v>1872</v>
      </c>
      <c r="CX616" s="1">
        <v>5</v>
      </c>
      <c r="CY616" s="10">
        <f t="shared" si="63"/>
        <v>2.5</v>
      </c>
      <c r="CZ616" s="3">
        <v>11.8</v>
      </c>
      <c r="DA616" s="3">
        <v>4.0999999999999996</v>
      </c>
      <c r="DB616" s="6">
        <f t="shared" si="64"/>
        <v>2.5</v>
      </c>
      <c r="DC616" s="9">
        <v>0</v>
      </c>
      <c r="DD616" s="7">
        <v>0</v>
      </c>
      <c r="DE616" s="7">
        <v>0</v>
      </c>
      <c r="DF616" s="1">
        <v>10429</v>
      </c>
      <c r="DG616" s="1">
        <f t="shared" si="65"/>
        <v>10429</v>
      </c>
      <c r="DH616" s="9">
        <f t="shared" si="66"/>
        <v>3</v>
      </c>
      <c r="DI616" s="1">
        <v>521</v>
      </c>
      <c r="DJ616" s="1">
        <f t="shared" si="67"/>
        <v>521</v>
      </c>
      <c r="DK616" s="9">
        <f t="shared" si="68"/>
        <v>2</v>
      </c>
      <c r="DL616" s="4">
        <v>10</v>
      </c>
      <c r="DN616">
        <f>(DL616*InputWeights!$C$7+DB616*InputWeights!$C$6)</f>
        <v>6.25</v>
      </c>
      <c r="DO616">
        <f>(DD616*InputWeights!$C$12+DE616*InputWeights!$C$10+CU616*InputWeights!$C$11)</f>
        <v>3</v>
      </c>
      <c r="DP616">
        <f>(DC616*InputWeights!$C$18+DK616*InputWeights!$C$16+DH616*InputWeights!$C$15+CY616*InputWeights!$C$17)</f>
        <v>2.35</v>
      </c>
      <c r="DR616">
        <f>DN616*InputWeights!$C$5+DO616*InputWeights!$C$9+DP616*InputWeights!$C$14</f>
        <v>37.15</v>
      </c>
      <c r="DS616">
        <f>((_xlfn.RANK.EQ(DR616,$DR$2:$DR$6635,0))/(COUNT(DR$2:$DR$6635)))*100</f>
        <v>41.570751523358155</v>
      </c>
      <c r="DT616">
        <f t="shared" si="69"/>
        <v>0</v>
      </c>
    </row>
    <row r="617" spans="1:124" x14ac:dyDescent="0.25">
      <c r="A617" s="1" t="s">
        <v>1288</v>
      </c>
      <c r="B617" s="1" t="s">
        <v>2625</v>
      </c>
      <c r="C617" s="1" t="s">
        <v>2626</v>
      </c>
      <c r="D617" s="1" t="s">
        <v>110</v>
      </c>
      <c r="E617" s="1" t="s">
        <v>411</v>
      </c>
      <c r="F617" s="1">
        <v>1289</v>
      </c>
      <c r="G617" s="1">
        <v>230016300</v>
      </c>
      <c r="H617" s="1">
        <v>0</v>
      </c>
      <c r="I617" s="1">
        <v>1962</v>
      </c>
      <c r="J617" s="1">
        <v>2011</v>
      </c>
      <c r="K617" s="1" t="s">
        <v>183</v>
      </c>
      <c r="L617" s="1" t="s">
        <v>114</v>
      </c>
      <c r="M617" s="1">
        <v>44</v>
      </c>
      <c r="N617" s="1" t="s">
        <v>177</v>
      </c>
      <c r="O617" s="1">
        <v>2</v>
      </c>
      <c r="Q617" s="1" t="s">
        <v>117</v>
      </c>
      <c r="R617" s="1">
        <v>0</v>
      </c>
      <c r="S617" s="1" t="s">
        <v>1135</v>
      </c>
      <c r="T617" s="1">
        <v>200</v>
      </c>
      <c r="V617" s="1">
        <v>12778</v>
      </c>
      <c r="W617" s="1" t="s">
        <v>116</v>
      </c>
      <c r="X617" s="1" t="s">
        <v>117</v>
      </c>
      <c r="Y617" s="1" t="s">
        <v>3143</v>
      </c>
      <c r="AA617" s="1" t="s">
        <v>133</v>
      </c>
      <c r="AC617" s="1" t="s">
        <v>3144</v>
      </c>
      <c r="AD617" s="1" t="s">
        <v>3143</v>
      </c>
      <c r="AE617" s="1" t="s">
        <v>426</v>
      </c>
      <c r="AF617" s="1" t="s">
        <v>124</v>
      </c>
      <c r="AG617" s="1" t="s">
        <v>112</v>
      </c>
      <c r="AH617" s="1" t="s">
        <v>124</v>
      </c>
      <c r="AI617" s="1" t="s">
        <v>169</v>
      </c>
      <c r="AJ617" s="1" t="s">
        <v>112</v>
      </c>
      <c r="AK617" s="1" t="s">
        <v>112</v>
      </c>
      <c r="AL617" s="1" t="s">
        <v>416</v>
      </c>
      <c r="AM617" s="1" t="s">
        <v>416</v>
      </c>
      <c r="AN617" s="1" t="s">
        <v>3145</v>
      </c>
      <c r="AO617" s="1">
        <v>41218</v>
      </c>
      <c r="AP617" s="1">
        <v>102264</v>
      </c>
      <c r="AQ617" s="1">
        <v>4277</v>
      </c>
      <c r="AR617" s="1" t="s">
        <v>110</v>
      </c>
      <c r="AS617" s="1">
        <v>0</v>
      </c>
      <c r="AT617" s="1">
        <v>1289</v>
      </c>
      <c r="AU617" s="2">
        <v>0</v>
      </c>
      <c r="AV617" s="2">
        <v>1289</v>
      </c>
      <c r="BB617" s="1" t="s">
        <v>129</v>
      </c>
      <c r="BC617" s="1" t="s">
        <v>704</v>
      </c>
      <c r="BD617" s="1">
        <v>73</v>
      </c>
      <c r="BE617" s="1" t="s">
        <v>131</v>
      </c>
      <c r="BF617" s="1">
        <v>0</v>
      </c>
      <c r="BG617" s="1">
        <v>4</v>
      </c>
      <c r="BH617" s="1">
        <v>4</v>
      </c>
      <c r="BI617" s="1" t="s">
        <v>131</v>
      </c>
      <c r="BJ617" s="1" t="s">
        <v>182</v>
      </c>
      <c r="BK617" s="1" t="s">
        <v>112</v>
      </c>
      <c r="BN617" s="1" t="s">
        <v>133</v>
      </c>
      <c r="BR617" s="1" t="s">
        <v>133</v>
      </c>
      <c r="BU617" s="1" t="s">
        <v>153</v>
      </c>
      <c r="BV617" s="1" t="s">
        <v>116</v>
      </c>
      <c r="BW617" s="1" t="s">
        <v>112</v>
      </c>
      <c r="BX617" s="1">
        <v>0</v>
      </c>
      <c r="BZ617" s="1">
        <v>0</v>
      </c>
      <c r="CA617" s="1">
        <v>1</v>
      </c>
      <c r="CB617" s="1">
        <v>0</v>
      </c>
      <c r="CC617" s="1">
        <v>0</v>
      </c>
      <c r="CD617" s="1" t="s">
        <v>117</v>
      </c>
      <c r="CE617" s="1" t="s">
        <v>117</v>
      </c>
      <c r="CF617" s="1" t="s">
        <v>110</v>
      </c>
      <c r="CG617" s="1" t="s">
        <v>116</v>
      </c>
      <c r="CH617" s="1" t="s">
        <v>117</v>
      </c>
      <c r="CI617" s="1" t="s">
        <v>117</v>
      </c>
      <c r="CJ617" s="1" t="s">
        <v>117</v>
      </c>
      <c r="CK617" s="1" t="s">
        <v>112</v>
      </c>
      <c r="CL617" s="1">
        <v>11</v>
      </c>
      <c r="CM617" s="1">
        <v>1</v>
      </c>
      <c r="CN617" s="1" t="s">
        <v>134</v>
      </c>
      <c r="CO617" s="1" t="s">
        <v>183</v>
      </c>
      <c r="CP617" s="1">
        <v>0</v>
      </c>
      <c r="CQ617" s="1" t="s">
        <v>135</v>
      </c>
      <c r="CR617" s="1" t="s">
        <v>135</v>
      </c>
      <c r="CS617" s="1" t="s">
        <v>136</v>
      </c>
      <c r="CT617" s="1" t="s">
        <v>184</v>
      </c>
      <c r="CU617" s="8">
        <v>7.5</v>
      </c>
      <c r="CV617" s="1" t="s">
        <v>3146</v>
      </c>
      <c r="CW617" s="1" t="s">
        <v>3146</v>
      </c>
      <c r="CX617" s="1">
        <v>4</v>
      </c>
      <c r="CY617" s="10">
        <f t="shared" si="63"/>
        <v>2.5</v>
      </c>
      <c r="CZ617" s="3">
        <v>7.5</v>
      </c>
      <c r="DA617" s="3">
        <v>5</v>
      </c>
      <c r="DB617" s="6">
        <f t="shared" si="64"/>
        <v>2.5</v>
      </c>
      <c r="DC617" s="9">
        <v>0</v>
      </c>
      <c r="DD617" s="7">
        <v>0</v>
      </c>
      <c r="DE617" s="7">
        <v>0</v>
      </c>
      <c r="DF617" s="1">
        <v>12778</v>
      </c>
      <c r="DG617" s="1">
        <f t="shared" si="65"/>
        <v>12778</v>
      </c>
      <c r="DH617" s="9">
        <f t="shared" si="66"/>
        <v>3</v>
      </c>
      <c r="DI617" s="1">
        <v>510</v>
      </c>
      <c r="DJ617" s="1">
        <f t="shared" si="67"/>
        <v>510</v>
      </c>
      <c r="DK617" s="9">
        <f t="shared" si="68"/>
        <v>2</v>
      </c>
      <c r="DL617" s="4">
        <v>10</v>
      </c>
      <c r="DN617">
        <f>(DL617*InputWeights!$C$7+DB617*InputWeights!$C$6)</f>
        <v>6.25</v>
      </c>
      <c r="DO617">
        <f>(DD617*InputWeights!$C$12+DE617*InputWeights!$C$10+CU617*InputWeights!$C$11)</f>
        <v>3</v>
      </c>
      <c r="DP617">
        <f>(DC617*InputWeights!$C$18+DK617*InputWeights!$C$16+DH617*InputWeights!$C$15+CY617*InputWeights!$C$17)</f>
        <v>2.35</v>
      </c>
      <c r="DR617">
        <f>DN617*InputWeights!$C$5+DO617*InputWeights!$C$9+DP617*InputWeights!$C$14</f>
        <v>37.15</v>
      </c>
      <c r="DS617">
        <f>((_xlfn.RANK.EQ(DR617,$DR$2:$DR$6635,0))/(COUNT(DR$2:$DR$6635)))*100</f>
        <v>41.570751523358155</v>
      </c>
      <c r="DT617">
        <f t="shared" si="69"/>
        <v>0</v>
      </c>
    </row>
    <row r="618" spans="1:124" x14ac:dyDescent="0.25">
      <c r="A618" s="1" t="s">
        <v>4140</v>
      </c>
      <c r="B618" s="1" t="s">
        <v>3684</v>
      </c>
      <c r="C618" s="1" t="s">
        <v>3685</v>
      </c>
      <c r="D618" s="1" t="s">
        <v>110</v>
      </c>
      <c r="E618" s="1" t="s">
        <v>4874</v>
      </c>
      <c r="F618" s="1">
        <v>2221</v>
      </c>
      <c r="G618" s="1">
        <v>5700</v>
      </c>
      <c r="H618" s="1">
        <v>0</v>
      </c>
      <c r="I618" s="1">
        <v>2008</v>
      </c>
      <c r="J618" s="1">
        <v>2008</v>
      </c>
      <c r="K618" s="1" t="s">
        <v>183</v>
      </c>
      <c r="L618" s="1" t="s">
        <v>114</v>
      </c>
      <c r="M618" s="1">
        <v>36</v>
      </c>
      <c r="N618" s="1" t="s">
        <v>358</v>
      </c>
      <c r="O618" s="1">
        <v>2</v>
      </c>
      <c r="P618" s="1" t="s">
        <v>112</v>
      </c>
      <c r="Q618" s="1" t="s">
        <v>117</v>
      </c>
      <c r="R618" s="1">
        <v>0</v>
      </c>
      <c r="S618" s="1" t="s">
        <v>3844</v>
      </c>
      <c r="T618" s="1">
        <v>141</v>
      </c>
      <c r="V618" s="1">
        <v>12971</v>
      </c>
      <c r="W618" s="1" t="s">
        <v>116</v>
      </c>
      <c r="X618" s="1" t="s">
        <v>117</v>
      </c>
      <c r="Y618" s="1" t="s">
        <v>4145</v>
      </c>
      <c r="Z618" s="1" t="s">
        <v>119</v>
      </c>
      <c r="AA618" s="1" t="s">
        <v>3855</v>
      </c>
      <c r="AC618" s="1" t="s">
        <v>4164</v>
      </c>
      <c r="AD618" s="1" t="s">
        <v>4166</v>
      </c>
      <c r="AF618" s="1" t="s">
        <v>114</v>
      </c>
      <c r="AG618" s="1" t="s">
        <v>112</v>
      </c>
      <c r="AH618" s="1" t="s">
        <v>124</v>
      </c>
      <c r="AI618" s="1" t="s">
        <v>627</v>
      </c>
      <c r="AJ618" s="1" t="s">
        <v>112</v>
      </c>
      <c r="AK618" s="1" t="s">
        <v>112</v>
      </c>
      <c r="AL618" s="1" t="s">
        <v>126</v>
      </c>
      <c r="AM618" s="1" t="s">
        <v>1068</v>
      </c>
      <c r="AN618" s="1" t="s">
        <v>4875</v>
      </c>
      <c r="AO618" s="1">
        <v>121556</v>
      </c>
      <c r="AP618" s="1">
        <v>102264</v>
      </c>
      <c r="AQ618" s="1">
        <v>7011</v>
      </c>
      <c r="AR618" s="1" t="s">
        <v>110</v>
      </c>
      <c r="AS618" s="1">
        <v>34581</v>
      </c>
      <c r="AT618" s="1">
        <v>36802</v>
      </c>
      <c r="AU618" s="2">
        <v>34581</v>
      </c>
      <c r="AV618" s="2">
        <v>36802</v>
      </c>
      <c r="BB618" s="1" t="s">
        <v>4876</v>
      </c>
      <c r="BC618" s="1" t="s">
        <v>1274</v>
      </c>
      <c r="BD618" s="1">
        <v>80</v>
      </c>
      <c r="BE618" s="1" t="s">
        <v>131</v>
      </c>
      <c r="BF618" s="1">
        <v>1</v>
      </c>
      <c r="BG618" s="1">
        <v>1</v>
      </c>
      <c r="BH618" s="1">
        <v>1</v>
      </c>
      <c r="BJ618" s="1" t="s">
        <v>182</v>
      </c>
      <c r="BK618" s="1" t="s">
        <v>112</v>
      </c>
      <c r="BN618" s="1" t="s">
        <v>133</v>
      </c>
      <c r="BR618" s="1" t="s">
        <v>133</v>
      </c>
      <c r="BT618" s="1" t="s">
        <v>325</v>
      </c>
      <c r="BU618" s="1" t="s">
        <v>112</v>
      </c>
      <c r="BV618" s="1" t="s">
        <v>116</v>
      </c>
      <c r="BW618" s="1" t="s">
        <v>112</v>
      </c>
      <c r="BX618" s="1">
        <v>0</v>
      </c>
      <c r="BZ618" s="1">
        <v>0</v>
      </c>
      <c r="CA618" s="1">
        <v>1</v>
      </c>
      <c r="CB618" s="1">
        <v>0</v>
      </c>
      <c r="CC618" s="1">
        <v>0</v>
      </c>
      <c r="CD618" s="1" t="s">
        <v>117</v>
      </c>
      <c r="CE618" s="1" t="s">
        <v>117</v>
      </c>
      <c r="CF618" s="1" t="s">
        <v>110</v>
      </c>
      <c r="CG618" s="1" t="s">
        <v>117</v>
      </c>
      <c r="CH618" s="1" t="s">
        <v>117</v>
      </c>
      <c r="CI618" s="1" t="s">
        <v>117</v>
      </c>
      <c r="CJ618" s="1" t="s">
        <v>117</v>
      </c>
      <c r="CK618" s="1" t="s">
        <v>125</v>
      </c>
      <c r="CL618" s="1">
        <v>8</v>
      </c>
      <c r="CM618" s="1">
        <v>2</v>
      </c>
      <c r="CN618" s="1" t="s">
        <v>142</v>
      </c>
      <c r="CO618" s="1" t="s">
        <v>183</v>
      </c>
      <c r="CP618" s="1">
        <v>0</v>
      </c>
      <c r="CQ618" s="1" t="s">
        <v>143</v>
      </c>
      <c r="CR618" s="1" t="s">
        <v>143</v>
      </c>
      <c r="CS618" s="1" t="s">
        <v>156</v>
      </c>
      <c r="CT618" s="1" t="s">
        <v>184</v>
      </c>
      <c r="CU618" s="8">
        <v>7.5</v>
      </c>
      <c r="CV618" s="1" t="s">
        <v>4877</v>
      </c>
      <c r="CW618" s="1" t="s">
        <v>4877</v>
      </c>
      <c r="CX618" s="1">
        <v>4</v>
      </c>
      <c r="CY618" s="10">
        <f t="shared" si="63"/>
        <v>2.5</v>
      </c>
      <c r="CZ618" s="3">
        <v>7.3</v>
      </c>
      <c r="DA618" s="3">
        <v>4.2</v>
      </c>
      <c r="DB618" s="6">
        <f t="shared" si="64"/>
        <v>2.5</v>
      </c>
      <c r="DC618" s="9">
        <v>0</v>
      </c>
      <c r="DD618" s="7">
        <v>0</v>
      </c>
      <c r="DE618" s="7">
        <v>0</v>
      </c>
      <c r="DF618" s="1">
        <v>12971</v>
      </c>
      <c r="DG618" s="1">
        <f t="shared" si="65"/>
        <v>12971</v>
      </c>
      <c r="DH618" s="9">
        <f t="shared" si="66"/>
        <v>3</v>
      </c>
      <c r="DI618" s="1">
        <v>684</v>
      </c>
      <c r="DJ618" s="1">
        <f t="shared" si="67"/>
        <v>684</v>
      </c>
      <c r="DK618" s="9">
        <f t="shared" si="68"/>
        <v>2</v>
      </c>
      <c r="DL618" s="4">
        <v>10</v>
      </c>
      <c r="DN618">
        <f>(DL618*InputWeights!$C$7+DB618*InputWeights!$C$6)</f>
        <v>6.25</v>
      </c>
      <c r="DO618">
        <f>(DD618*InputWeights!$C$12+DE618*InputWeights!$C$10+CU618*InputWeights!$C$11)</f>
        <v>3</v>
      </c>
      <c r="DP618">
        <f>(DC618*InputWeights!$C$18+DK618*InputWeights!$C$16+DH618*InputWeights!$C$15+CY618*InputWeights!$C$17)</f>
        <v>2.35</v>
      </c>
      <c r="DR618">
        <f>DN618*InputWeights!$C$5+DO618*InputWeights!$C$9+DP618*InputWeights!$C$14</f>
        <v>37.15</v>
      </c>
      <c r="DS618">
        <f>((_xlfn.RANK.EQ(DR618,$DR$2:$DR$6635,0))/(COUNT(DR$2:$DR$6635)))*100</f>
        <v>41.570751523358155</v>
      </c>
      <c r="DT618">
        <f t="shared" si="69"/>
        <v>0</v>
      </c>
    </row>
    <row r="619" spans="1:124" x14ac:dyDescent="0.25">
      <c r="A619" s="1" t="s">
        <v>352</v>
      </c>
      <c r="B619" s="1" t="s">
        <v>108</v>
      </c>
      <c r="C619" s="1" t="s">
        <v>109</v>
      </c>
      <c r="D619" s="1" t="s">
        <v>110</v>
      </c>
      <c r="E619" s="1" t="s">
        <v>832</v>
      </c>
      <c r="F619" s="1">
        <v>2190</v>
      </c>
      <c r="G619" s="1">
        <v>800</v>
      </c>
      <c r="H619" s="1">
        <v>0</v>
      </c>
      <c r="I619" s="1">
        <v>1900</v>
      </c>
      <c r="J619" s="1">
        <v>2006</v>
      </c>
      <c r="K619" s="1" t="s">
        <v>183</v>
      </c>
      <c r="L619" s="1" t="s">
        <v>114</v>
      </c>
      <c r="M619" s="1">
        <v>22</v>
      </c>
      <c r="N619" s="1" t="s">
        <v>229</v>
      </c>
      <c r="O619" s="1">
        <v>2</v>
      </c>
      <c r="P619" s="1" t="s">
        <v>112</v>
      </c>
      <c r="Q619" s="1" t="s">
        <v>117</v>
      </c>
      <c r="R619" s="1">
        <v>0</v>
      </c>
      <c r="S619" s="1" t="s">
        <v>825</v>
      </c>
      <c r="T619" s="1">
        <v>107</v>
      </c>
      <c r="V619" s="1">
        <v>14074</v>
      </c>
      <c r="W619" s="1" t="s">
        <v>116</v>
      </c>
      <c r="X619" s="1" t="s">
        <v>117</v>
      </c>
      <c r="Y619" s="1" t="s">
        <v>826</v>
      </c>
      <c r="Z619" s="1" t="s">
        <v>119</v>
      </c>
      <c r="AA619" s="1" t="s">
        <v>827</v>
      </c>
      <c r="AC619" s="1" t="s">
        <v>160</v>
      </c>
      <c r="AD619" s="1" t="s">
        <v>218</v>
      </c>
      <c r="AE619" s="1" t="s">
        <v>403</v>
      </c>
      <c r="AF619" s="1" t="s">
        <v>124</v>
      </c>
      <c r="AG619" s="1" t="s">
        <v>125</v>
      </c>
      <c r="AH619" s="1" t="s">
        <v>124</v>
      </c>
      <c r="AI619" s="1" t="s">
        <v>112</v>
      </c>
      <c r="AJ619" s="1" t="s">
        <v>112</v>
      </c>
      <c r="AK619" s="1" t="s">
        <v>125</v>
      </c>
      <c r="AL619" s="1" t="s">
        <v>695</v>
      </c>
      <c r="AM619" s="1" t="s">
        <v>829</v>
      </c>
      <c r="AN619" s="1" t="s">
        <v>833</v>
      </c>
      <c r="AO619" s="1">
        <v>2180</v>
      </c>
      <c r="AP619" s="1">
        <v>102264</v>
      </c>
      <c r="AQ619" s="1">
        <v>182</v>
      </c>
      <c r="AR619" s="1" t="s">
        <v>110</v>
      </c>
      <c r="AS619" s="1">
        <v>16687</v>
      </c>
      <c r="AT619" s="1">
        <v>18877</v>
      </c>
      <c r="AU619" s="2">
        <v>16687</v>
      </c>
      <c r="AV619" s="2">
        <v>18877</v>
      </c>
      <c r="BB619" s="1" t="s">
        <v>129</v>
      </c>
      <c r="BC619" s="1" t="s">
        <v>254</v>
      </c>
      <c r="BD619" s="1">
        <v>83</v>
      </c>
      <c r="BE619" s="1" t="s">
        <v>131</v>
      </c>
      <c r="BF619" s="1">
        <v>0</v>
      </c>
      <c r="BG619" s="1">
        <v>4</v>
      </c>
      <c r="BH619" s="1">
        <v>4</v>
      </c>
      <c r="BI619" s="1" t="s">
        <v>132</v>
      </c>
      <c r="BJ619" s="1" t="s">
        <v>366</v>
      </c>
      <c r="BK619" s="1" t="s">
        <v>112</v>
      </c>
      <c r="BN619" s="1" t="s">
        <v>133</v>
      </c>
      <c r="BR619" s="1" t="s">
        <v>133</v>
      </c>
      <c r="BU619" s="1" t="s">
        <v>153</v>
      </c>
      <c r="BV619" s="1" t="s">
        <v>114</v>
      </c>
      <c r="BW619" s="1" t="s">
        <v>112</v>
      </c>
      <c r="BX619" s="1">
        <v>1</v>
      </c>
      <c r="BZ619" s="1">
        <v>0</v>
      </c>
      <c r="CA619" s="1">
        <v>1</v>
      </c>
      <c r="CB619" s="1">
        <v>0</v>
      </c>
      <c r="CC619" s="1">
        <v>0</v>
      </c>
      <c r="CD619" s="1" t="s">
        <v>117</v>
      </c>
      <c r="CE619" s="1" t="s">
        <v>117</v>
      </c>
      <c r="CF619" s="1" t="s">
        <v>110</v>
      </c>
      <c r="CG619" s="1" t="s">
        <v>117</v>
      </c>
      <c r="CH619" s="1" t="s">
        <v>117</v>
      </c>
      <c r="CI619" s="1" t="s">
        <v>117</v>
      </c>
      <c r="CJ619" s="1" t="s">
        <v>117</v>
      </c>
      <c r="CK619" s="1" t="s">
        <v>112</v>
      </c>
      <c r="CL619" s="1">
        <v>6</v>
      </c>
      <c r="CM619" s="1">
        <v>2</v>
      </c>
      <c r="CN619" s="1" t="s">
        <v>649</v>
      </c>
      <c r="CO619" s="1" t="s">
        <v>183</v>
      </c>
      <c r="CP619" s="1">
        <v>0</v>
      </c>
      <c r="CQ619" s="1" t="s">
        <v>143</v>
      </c>
      <c r="CR619" s="1" t="s">
        <v>143</v>
      </c>
      <c r="CS619" s="1" t="s">
        <v>156</v>
      </c>
      <c r="CT619" s="1" t="s">
        <v>156</v>
      </c>
      <c r="CU619" s="8">
        <v>5</v>
      </c>
      <c r="CV619" s="1" t="s">
        <v>834</v>
      </c>
      <c r="CW619" s="1" t="s">
        <v>834</v>
      </c>
      <c r="CX619" s="1">
        <v>3</v>
      </c>
      <c r="CY619" s="10">
        <f t="shared" si="63"/>
        <v>7.5</v>
      </c>
      <c r="CZ619" s="3">
        <v>4.5519999999999996</v>
      </c>
      <c r="DA619" s="3">
        <v>2.5063900000000001</v>
      </c>
      <c r="DB619" s="6">
        <f t="shared" si="64"/>
        <v>1</v>
      </c>
      <c r="DC619" s="9">
        <v>0</v>
      </c>
      <c r="DD619" s="7">
        <v>0</v>
      </c>
      <c r="DE619" s="7">
        <v>0</v>
      </c>
      <c r="DF619" s="1">
        <v>14074</v>
      </c>
      <c r="DG619" s="1">
        <f t="shared" si="65"/>
        <v>14074</v>
      </c>
      <c r="DH619" s="9">
        <f t="shared" si="66"/>
        <v>3</v>
      </c>
      <c r="DI619" s="1">
        <v>422</v>
      </c>
      <c r="DJ619" s="1">
        <f t="shared" si="67"/>
        <v>422</v>
      </c>
      <c r="DK619" s="9">
        <f t="shared" si="68"/>
        <v>1</v>
      </c>
      <c r="DL619" s="4">
        <v>10</v>
      </c>
      <c r="DN619">
        <f>(DL619*InputWeights!$C$7+DB619*InputWeights!$C$6)</f>
        <v>5.5</v>
      </c>
      <c r="DO619">
        <f>(DD619*InputWeights!$C$12+DE619*InputWeights!$C$10+CU619*InputWeights!$C$11)</f>
        <v>2</v>
      </c>
      <c r="DP619">
        <f>(DC619*InputWeights!$C$18+DK619*InputWeights!$C$16+DH619*InputWeights!$C$15+CY619*InputWeights!$C$17)</f>
        <v>3.6500000000000004</v>
      </c>
      <c r="DR619">
        <f>DN619*InputWeights!$C$5+DO619*InputWeights!$C$9+DP619*InputWeights!$C$14</f>
        <v>37.1</v>
      </c>
      <c r="DS619">
        <f>((_xlfn.RANK.EQ(DR619,$DR$2:$DR$6635,0))/(COUNT(DR$2:$DR$6635)))*100</f>
        <v>41.841570751523363</v>
      </c>
      <c r="DT619">
        <f t="shared" si="69"/>
        <v>0</v>
      </c>
    </row>
    <row r="620" spans="1:124" x14ac:dyDescent="0.25">
      <c r="A620" s="1" t="s">
        <v>1087</v>
      </c>
      <c r="B620" s="1" t="s">
        <v>108</v>
      </c>
      <c r="C620" s="1" t="s">
        <v>109</v>
      </c>
      <c r="D620" s="1" t="s">
        <v>110</v>
      </c>
      <c r="E620" s="1" t="s">
        <v>451</v>
      </c>
      <c r="F620" s="1">
        <v>2488</v>
      </c>
      <c r="G620" s="1">
        <v>20000700</v>
      </c>
      <c r="H620" s="1">
        <v>0</v>
      </c>
      <c r="I620" s="1">
        <v>1963</v>
      </c>
      <c r="J620" s="1">
        <v>2011</v>
      </c>
      <c r="K620" s="1" t="s">
        <v>183</v>
      </c>
      <c r="L620" s="1" t="s">
        <v>114</v>
      </c>
      <c r="M620" s="1">
        <v>30</v>
      </c>
      <c r="N620" s="1" t="s">
        <v>177</v>
      </c>
      <c r="O620" s="1">
        <v>2</v>
      </c>
      <c r="P620" s="1" t="s">
        <v>183</v>
      </c>
      <c r="Q620" s="1" t="s">
        <v>117</v>
      </c>
      <c r="R620" s="1">
        <v>0</v>
      </c>
      <c r="S620" s="1" t="s">
        <v>1088</v>
      </c>
      <c r="T620" s="1">
        <v>101</v>
      </c>
      <c r="V620" s="1">
        <v>12192</v>
      </c>
      <c r="W620" s="1" t="s">
        <v>116</v>
      </c>
      <c r="X620" s="1" t="s">
        <v>117</v>
      </c>
      <c r="Y620" s="1" t="s">
        <v>673</v>
      </c>
      <c r="AA620" s="1" t="s">
        <v>133</v>
      </c>
      <c r="AC620" s="1" t="s">
        <v>1093</v>
      </c>
      <c r="AD620" s="1" t="s">
        <v>1097</v>
      </c>
      <c r="AE620" s="1" t="s">
        <v>123</v>
      </c>
      <c r="AF620" s="1" t="s">
        <v>124</v>
      </c>
      <c r="AG620" s="1" t="s">
        <v>112</v>
      </c>
      <c r="AH620" s="1" t="s">
        <v>124</v>
      </c>
      <c r="AI620" s="1" t="s">
        <v>112</v>
      </c>
      <c r="AJ620" s="1" t="s">
        <v>112</v>
      </c>
      <c r="AK620" s="1" t="s">
        <v>112</v>
      </c>
      <c r="AL620" s="1" t="s">
        <v>307</v>
      </c>
      <c r="AM620" s="1" t="s">
        <v>1098</v>
      </c>
      <c r="AN620" s="1" t="s">
        <v>307</v>
      </c>
      <c r="AO620" s="1">
        <v>2690</v>
      </c>
      <c r="AP620" s="1">
        <v>102264</v>
      </c>
      <c r="AQ620" s="1">
        <v>226</v>
      </c>
      <c r="AR620" s="1" t="s">
        <v>110</v>
      </c>
      <c r="AS620" s="1">
        <v>6385</v>
      </c>
      <c r="AT620" s="1">
        <v>8873</v>
      </c>
      <c r="AU620" s="2">
        <v>6385</v>
      </c>
      <c r="AV620" s="2">
        <v>8873</v>
      </c>
      <c r="BB620" s="1" t="s">
        <v>129</v>
      </c>
      <c r="BC620" s="1" t="s">
        <v>1095</v>
      </c>
      <c r="BD620" s="1">
        <v>88</v>
      </c>
      <c r="BE620" s="1" t="s">
        <v>131</v>
      </c>
      <c r="BF620" s="1">
        <v>0</v>
      </c>
      <c r="BG620" s="1">
        <v>2</v>
      </c>
      <c r="BH620" s="1">
        <v>2</v>
      </c>
      <c r="BI620" s="1" t="s">
        <v>183</v>
      </c>
      <c r="BJ620" s="1" t="s">
        <v>182</v>
      </c>
      <c r="BK620" s="1" t="s">
        <v>112</v>
      </c>
      <c r="BN620" s="1" t="s">
        <v>133</v>
      </c>
      <c r="BR620" s="1" t="s">
        <v>133</v>
      </c>
      <c r="BU620" s="1" t="s">
        <v>112</v>
      </c>
      <c r="BV620" s="1" t="s">
        <v>116</v>
      </c>
      <c r="BW620" s="1" t="s">
        <v>112</v>
      </c>
      <c r="BX620" s="1">
        <v>0</v>
      </c>
      <c r="BZ620" s="1">
        <v>0</v>
      </c>
      <c r="CA620" s="1">
        <v>1</v>
      </c>
      <c r="CB620" s="1">
        <v>0</v>
      </c>
      <c r="CC620" s="1">
        <v>0</v>
      </c>
      <c r="CD620" s="1" t="s">
        <v>117</v>
      </c>
      <c r="CE620" s="1" t="s">
        <v>117</v>
      </c>
      <c r="CF620" s="1" t="s">
        <v>110</v>
      </c>
      <c r="CG620" s="1" t="s">
        <v>117</v>
      </c>
      <c r="CH620" s="1" t="s">
        <v>114</v>
      </c>
      <c r="CI620" s="1" t="s">
        <v>117</v>
      </c>
      <c r="CJ620" s="1" t="s">
        <v>117</v>
      </c>
      <c r="CK620" s="1" t="s">
        <v>112</v>
      </c>
      <c r="CL620" s="1">
        <v>8</v>
      </c>
      <c r="CM620" s="1">
        <v>0</v>
      </c>
      <c r="CN620" s="1" t="s">
        <v>142</v>
      </c>
      <c r="CO620" s="1" t="s">
        <v>183</v>
      </c>
      <c r="CP620" s="1">
        <v>0</v>
      </c>
      <c r="CQ620" s="1" t="s">
        <v>143</v>
      </c>
      <c r="CR620" s="1" t="s">
        <v>143</v>
      </c>
      <c r="CS620" s="1" t="s">
        <v>156</v>
      </c>
      <c r="CT620" s="1" t="s">
        <v>156</v>
      </c>
      <c r="CU620" s="8">
        <v>5</v>
      </c>
      <c r="CV620" s="1" t="s">
        <v>1099</v>
      </c>
      <c r="CW620" s="1" t="s">
        <v>1099</v>
      </c>
      <c r="CX620" s="1">
        <v>4</v>
      </c>
      <c r="CY620" s="10">
        <f t="shared" si="63"/>
        <v>2.5</v>
      </c>
      <c r="CZ620" s="3">
        <v>9.8000000000000007</v>
      </c>
      <c r="DA620" s="3">
        <v>8.8000000000000007</v>
      </c>
      <c r="DB620" s="6">
        <f t="shared" si="64"/>
        <v>5</v>
      </c>
      <c r="DC620" s="9">
        <v>0</v>
      </c>
      <c r="DD620" s="7">
        <v>0</v>
      </c>
      <c r="DE620" s="7">
        <v>0</v>
      </c>
      <c r="DF620" s="1">
        <v>12192</v>
      </c>
      <c r="DG620" s="1">
        <f t="shared" si="65"/>
        <v>12192</v>
      </c>
      <c r="DH620" s="9">
        <f t="shared" si="66"/>
        <v>3</v>
      </c>
      <c r="DI620" s="1">
        <v>304</v>
      </c>
      <c r="DJ620" s="1">
        <f t="shared" si="67"/>
        <v>304</v>
      </c>
      <c r="DK620" s="9">
        <f t="shared" si="68"/>
        <v>1</v>
      </c>
      <c r="DL620" s="4">
        <v>10</v>
      </c>
      <c r="DN620">
        <f>(DL620*InputWeights!$C$7+DB620*InputWeights!$C$6)</f>
        <v>7.5</v>
      </c>
      <c r="DO620">
        <f>(DD620*InputWeights!$C$12+DE620*InputWeights!$C$10+CU620*InputWeights!$C$11)</f>
        <v>2</v>
      </c>
      <c r="DP620">
        <f>(DC620*InputWeights!$C$18+DK620*InputWeights!$C$16+DH620*InputWeights!$C$15+CY620*InputWeights!$C$17)</f>
        <v>2.1500000000000004</v>
      </c>
      <c r="DR620">
        <f>DN620*InputWeights!$C$5+DO620*InputWeights!$C$9+DP620*InputWeights!$C$14</f>
        <v>37.1</v>
      </c>
      <c r="DS620">
        <f>((_xlfn.RANK.EQ(DR620,$DR$2:$DR$6635,0))/(COUNT(DR$2:$DR$6635)))*100</f>
        <v>41.841570751523363</v>
      </c>
      <c r="DT620">
        <f t="shared" si="69"/>
        <v>0</v>
      </c>
    </row>
    <row r="621" spans="1:124" x14ac:dyDescent="0.25">
      <c r="A621" s="1" t="s">
        <v>1460</v>
      </c>
      <c r="B621" s="1" t="s">
        <v>108</v>
      </c>
      <c r="C621" s="1" t="s">
        <v>109</v>
      </c>
      <c r="D621" s="1" t="s">
        <v>110</v>
      </c>
      <c r="E621" s="1" t="s">
        <v>950</v>
      </c>
      <c r="F621" s="1">
        <v>3375</v>
      </c>
      <c r="G621" s="1">
        <v>20000400</v>
      </c>
      <c r="H621" s="1">
        <v>0</v>
      </c>
      <c r="I621" s="1">
        <v>1900</v>
      </c>
      <c r="J621" s="1">
        <v>1996</v>
      </c>
      <c r="K621" s="1" t="s">
        <v>183</v>
      </c>
      <c r="L621" s="1" t="s">
        <v>114</v>
      </c>
      <c r="M621" s="1">
        <v>20</v>
      </c>
      <c r="N621" s="1" t="s">
        <v>358</v>
      </c>
      <c r="O621" s="1">
        <v>2</v>
      </c>
      <c r="Q621" s="1" t="s">
        <v>117</v>
      </c>
      <c r="R621" s="1">
        <v>0</v>
      </c>
      <c r="S621" s="1" t="s">
        <v>1196</v>
      </c>
      <c r="T621" s="1">
        <v>294</v>
      </c>
      <c r="V621" s="1">
        <v>820</v>
      </c>
      <c r="W621" s="1" t="s">
        <v>116</v>
      </c>
      <c r="X621" s="1" t="s">
        <v>117</v>
      </c>
      <c r="Y621" s="1" t="s">
        <v>1467</v>
      </c>
      <c r="AA621" s="1" t="s">
        <v>133</v>
      </c>
      <c r="AC621" s="1" t="s">
        <v>1435</v>
      </c>
      <c r="AD621" s="1" t="s">
        <v>1468</v>
      </c>
      <c r="AE621" s="1" t="s">
        <v>403</v>
      </c>
      <c r="AF621" s="1" t="s">
        <v>124</v>
      </c>
      <c r="AG621" s="1" t="s">
        <v>112</v>
      </c>
      <c r="AH621" s="1" t="s">
        <v>124</v>
      </c>
      <c r="AI621" s="1" t="s">
        <v>112</v>
      </c>
      <c r="AJ621" s="1" t="s">
        <v>112</v>
      </c>
      <c r="AK621" s="1" t="s">
        <v>112</v>
      </c>
      <c r="AL621" s="1" t="s">
        <v>701</v>
      </c>
      <c r="AM621" s="1" t="s">
        <v>701</v>
      </c>
      <c r="AN621" s="1" t="s">
        <v>701</v>
      </c>
      <c r="AO621" s="1">
        <v>3414</v>
      </c>
      <c r="AP621" s="1">
        <v>102264</v>
      </c>
      <c r="AQ621" s="1">
        <v>365</v>
      </c>
      <c r="AR621" s="1" t="s">
        <v>110</v>
      </c>
      <c r="AS621" s="1">
        <v>7311</v>
      </c>
      <c r="AT621" s="1">
        <v>10686</v>
      </c>
      <c r="AU621" s="2">
        <v>7311</v>
      </c>
      <c r="AV621" s="2">
        <v>10686</v>
      </c>
      <c r="BB621" s="1" t="s">
        <v>129</v>
      </c>
      <c r="BC621" s="1" t="s">
        <v>704</v>
      </c>
      <c r="BD621" s="1">
        <v>67</v>
      </c>
      <c r="BE621" s="1" t="s">
        <v>131</v>
      </c>
      <c r="BF621" s="1">
        <v>2</v>
      </c>
      <c r="BG621" s="1">
        <v>4</v>
      </c>
      <c r="BH621" s="1">
        <v>4</v>
      </c>
      <c r="BI621" s="1" t="s">
        <v>131</v>
      </c>
      <c r="BJ621" s="1" t="s">
        <v>366</v>
      </c>
      <c r="BK621" s="1" t="s">
        <v>112</v>
      </c>
      <c r="BN621" s="1" t="s">
        <v>133</v>
      </c>
      <c r="BR621" s="1" t="s">
        <v>133</v>
      </c>
      <c r="BU621" s="1" t="s">
        <v>112</v>
      </c>
      <c r="BV621" s="1" t="s">
        <v>124</v>
      </c>
      <c r="BW621" s="1" t="s">
        <v>112</v>
      </c>
      <c r="BX621" s="1">
        <v>0</v>
      </c>
      <c r="BZ621" s="1">
        <v>0</v>
      </c>
      <c r="CA621" s="1">
        <v>1</v>
      </c>
      <c r="CB621" s="1">
        <v>0</v>
      </c>
      <c r="CC621" s="1">
        <v>0</v>
      </c>
      <c r="CD621" s="1" t="s">
        <v>117</v>
      </c>
      <c r="CE621" s="1" t="s">
        <v>117</v>
      </c>
      <c r="CF621" s="1" t="s">
        <v>110</v>
      </c>
      <c r="CG621" s="1" t="s">
        <v>114</v>
      </c>
      <c r="CH621" s="1" t="s">
        <v>117</v>
      </c>
      <c r="CI621" s="1" t="s">
        <v>117</v>
      </c>
      <c r="CJ621" s="1" t="s">
        <v>110</v>
      </c>
      <c r="CK621" s="1" t="s">
        <v>112</v>
      </c>
      <c r="CL621" s="1">
        <v>0</v>
      </c>
      <c r="CM621" s="1">
        <v>5</v>
      </c>
      <c r="CN621" s="1" t="s">
        <v>649</v>
      </c>
      <c r="CO621" s="1" t="s">
        <v>183</v>
      </c>
      <c r="CP621" s="1">
        <v>0</v>
      </c>
      <c r="CQ621" s="1" t="s">
        <v>135</v>
      </c>
      <c r="CR621" s="1" t="s">
        <v>135</v>
      </c>
      <c r="CS621" s="1" t="s">
        <v>136</v>
      </c>
      <c r="CT621" s="1" t="s">
        <v>184</v>
      </c>
      <c r="CU621" s="8">
        <v>7.5</v>
      </c>
      <c r="CV621" s="1" t="s">
        <v>1469</v>
      </c>
      <c r="CW621" s="1" t="s">
        <v>1469</v>
      </c>
      <c r="CX621" s="1">
        <v>5</v>
      </c>
      <c r="CY621" s="10">
        <f t="shared" si="63"/>
        <v>2.5</v>
      </c>
      <c r="CZ621" s="3">
        <v>9.6</v>
      </c>
      <c r="DA621" s="3">
        <v>7.4</v>
      </c>
      <c r="DB621" s="6">
        <f t="shared" si="64"/>
        <v>5</v>
      </c>
      <c r="DC621" s="9">
        <v>0</v>
      </c>
      <c r="DD621" s="7">
        <v>0</v>
      </c>
      <c r="DE621" s="7">
        <v>0</v>
      </c>
      <c r="DF621" s="1">
        <v>820</v>
      </c>
      <c r="DG621" s="1">
        <f t="shared" si="65"/>
        <v>820</v>
      </c>
      <c r="DH621" s="9">
        <f t="shared" si="66"/>
        <v>1</v>
      </c>
      <c r="DI621" s="1">
        <v>25</v>
      </c>
      <c r="DJ621" s="1">
        <f t="shared" si="67"/>
        <v>25</v>
      </c>
      <c r="DK621" s="9">
        <f t="shared" si="68"/>
        <v>1</v>
      </c>
      <c r="DL621" s="4">
        <v>10</v>
      </c>
      <c r="DN621">
        <f>(DL621*InputWeights!$C$7+DB621*InputWeights!$C$6)</f>
        <v>7.5</v>
      </c>
      <c r="DO621">
        <f>(DD621*InputWeights!$C$12+DE621*InputWeights!$C$10+CU621*InputWeights!$C$11)</f>
        <v>3</v>
      </c>
      <c r="DP621">
        <f>(DC621*InputWeights!$C$18+DK621*InputWeights!$C$16+DH621*InputWeights!$C$15+CY621*InputWeights!$C$17)</f>
        <v>1.35</v>
      </c>
      <c r="DR621">
        <f>DN621*InputWeights!$C$5+DO621*InputWeights!$C$9+DP621*InputWeights!$C$14</f>
        <v>36.9</v>
      </c>
      <c r="DS621">
        <f>((_xlfn.RANK.EQ(DR621,$DR$2:$DR$6635,0))/(COUNT(DR$2:$DR$6635)))*100</f>
        <v>41.976980365605961</v>
      </c>
      <c r="DT621">
        <f t="shared" si="69"/>
        <v>0</v>
      </c>
    </row>
    <row r="622" spans="1:124" x14ac:dyDescent="0.25">
      <c r="A622" s="1" t="s">
        <v>1503</v>
      </c>
      <c r="B622" s="1" t="s">
        <v>108</v>
      </c>
      <c r="C622" s="1" t="s">
        <v>109</v>
      </c>
      <c r="D622" s="1" t="s">
        <v>110</v>
      </c>
      <c r="E622" s="1" t="s">
        <v>411</v>
      </c>
      <c r="F622" s="1">
        <v>1967</v>
      </c>
      <c r="G622" s="1">
        <v>20000100</v>
      </c>
      <c r="H622" s="1">
        <v>0</v>
      </c>
      <c r="I622" s="1">
        <v>1900</v>
      </c>
      <c r="J622" s="1">
        <v>1987</v>
      </c>
      <c r="K622" s="1" t="s">
        <v>183</v>
      </c>
      <c r="L622" s="1" t="s">
        <v>114</v>
      </c>
      <c r="M622" s="1">
        <v>20</v>
      </c>
      <c r="N622" s="1" t="s">
        <v>177</v>
      </c>
      <c r="O622" s="1">
        <v>2</v>
      </c>
      <c r="Q622" s="1" t="s">
        <v>117</v>
      </c>
      <c r="R622" s="1">
        <v>0</v>
      </c>
      <c r="S622" s="1" t="s">
        <v>1494</v>
      </c>
      <c r="T622" s="1">
        <v>268</v>
      </c>
      <c r="V622" s="1">
        <v>2658</v>
      </c>
      <c r="W622" s="1" t="s">
        <v>116</v>
      </c>
      <c r="X622" s="1" t="s">
        <v>117</v>
      </c>
      <c r="Y622" s="1" t="s">
        <v>1480</v>
      </c>
      <c r="AA622" s="1" t="s">
        <v>133</v>
      </c>
      <c r="AC622" s="1" t="s">
        <v>828</v>
      </c>
      <c r="AD622" s="1" t="s">
        <v>1504</v>
      </c>
      <c r="AE622" s="1" t="s">
        <v>403</v>
      </c>
      <c r="AF622" s="1" t="s">
        <v>124</v>
      </c>
      <c r="AG622" s="1" t="s">
        <v>112</v>
      </c>
      <c r="AH622" s="1" t="s">
        <v>124</v>
      </c>
      <c r="AI622" s="1" t="s">
        <v>150</v>
      </c>
      <c r="AJ622" s="1" t="s">
        <v>112</v>
      </c>
      <c r="AK622" s="1" t="s">
        <v>112</v>
      </c>
      <c r="AL622" s="1" t="s">
        <v>416</v>
      </c>
      <c r="AM622" s="1" t="s">
        <v>416</v>
      </c>
      <c r="AN622" s="1" t="s">
        <v>416</v>
      </c>
      <c r="AO622" s="1">
        <v>3500</v>
      </c>
      <c r="AP622" s="1">
        <v>102264</v>
      </c>
      <c r="AQ622" s="1">
        <v>384</v>
      </c>
      <c r="AR622" s="1" t="s">
        <v>110</v>
      </c>
      <c r="AS622" s="1">
        <v>0</v>
      </c>
      <c r="AT622" s="1">
        <v>1967</v>
      </c>
      <c r="AU622" s="2">
        <v>0</v>
      </c>
      <c r="AV622" s="2">
        <v>1967</v>
      </c>
      <c r="BB622" s="1" t="s">
        <v>129</v>
      </c>
      <c r="BC622" s="1" t="s">
        <v>180</v>
      </c>
      <c r="BD622" s="1">
        <v>74</v>
      </c>
      <c r="BE622" s="1" t="s">
        <v>131</v>
      </c>
      <c r="BF622" s="1">
        <v>1</v>
      </c>
      <c r="BG622" s="1">
        <v>1</v>
      </c>
      <c r="BH622" s="1">
        <v>1</v>
      </c>
      <c r="BI622" s="1" t="s">
        <v>131</v>
      </c>
      <c r="BJ622" s="1" t="s">
        <v>366</v>
      </c>
      <c r="BK622" s="1" t="s">
        <v>112</v>
      </c>
      <c r="BN622" s="1" t="s">
        <v>133</v>
      </c>
      <c r="BR622" s="1" t="s">
        <v>133</v>
      </c>
      <c r="BU622" s="1" t="s">
        <v>153</v>
      </c>
      <c r="BV622" s="1" t="s">
        <v>116</v>
      </c>
      <c r="BW622" s="1" t="s">
        <v>112</v>
      </c>
      <c r="BX622" s="1">
        <v>0</v>
      </c>
      <c r="BZ622" s="1">
        <v>0</v>
      </c>
      <c r="CA622" s="1">
        <v>1</v>
      </c>
      <c r="CB622" s="1">
        <v>0</v>
      </c>
      <c r="CC622" s="1">
        <v>0</v>
      </c>
      <c r="CD622" s="1" t="s">
        <v>117</v>
      </c>
      <c r="CE622" s="1" t="s">
        <v>117</v>
      </c>
      <c r="CF622" s="1" t="s">
        <v>110</v>
      </c>
      <c r="CG622" s="1" t="s">
        <v>117</v>
      </c>
      <c r="CH622" s="1" t="s">
        <v>117</v>
      </c>
      <c r="CI622" s="1" t="s">
        <v>117</v>
      </c>
      <c r="CJ622" s="1" t="s">
        <v>117</v>
      </c>
      <c r="CK622" s="1" t="s">
        <v>112</v>
      </c>
      <c r="CL622" s="1">
        <v>8</v>
      </c>
      <c r="CM622" s="1">
        <v>1</v>
      </c>
      <c r="CN622" s="1" t="s">
        <v>134</v>
      </c>
      <c r="CO622" s="1" t="s">
        <v>183</v>
      </c>
      <c r="CP622" s="1">
        <v>0</v>
      </c>
      <c r="CQ622" s="1" t="s">
        <v>143</v>
      </c>
      <c r="CR622" s="1" t="s">
        <v>143</v>
      </c>
      <c r="CS622" s="1" t="s">
        <v>136</v>
      </c>
      <c r="CT622" s="1" t="s">
        <v>184</v>
      </c>
      <c r="CU622" s="8">
        <v>7.5</v>
      </c>
      <c r="CV622" s="1" t="s">
        <v>1505</v>
      </c>
      <c r="CW622" s="1" t="s">
        <v>1505</v>
      </c>
      <c r="CX622" s="1">
        <v>5</v>
      </c>
      <c r="CY622" s="10">
        <f t="shared" si="63"/>
        <v>2.5</v>
      </c>
      <c r="CZ622" s="3">
        <v>3.8986800000000001</v>
      </c>
      <c r="DA622" s="3">
        <v>2.1665800000000002</v>
      </c>
      <c r="DB622" s="6">
        <f t="shared" si="64"/>
        <v>1</v>
      </c>
      <c r="DC622" s="9">
        <v>0</v>
      </c>
      <c r="DD622" s="7">
        <v>10</v>
      </c>
      <c r="DE622" s="7">
        <v>0</v>
      </c>
      <c r="DF622" s="1">
        <v>2658</v>
      </c>
      <c r="DG622" s="1">
        <f t="shared" si="65"/>
        <v>2658</v>
      </c>
      <c r="DH622" s="9">
        <f t="shared" si="66"/>
        <v>1</v>
      </c>
      <c r="DI622" s="1">
        <v>142</v>
      </c>
      <c r="DJ622" s="1">
        <f t="shared" si="67"/>
        <v>142</v>
      </c>
      <c r="DK622" s="9">
        <f t="shared" si="68"/>
        <v>1</v>
      </c>
      <c r="DL622" s="4">
        <v>10</v>
      </c>
      <c r="DN622">
        <f>(DL622*InputWeights!$C$7+DB622*InputWeights!$C$6)</f>
        <v>5.5</v>
      </c>
      <c r="DO622">
        <f>(DD622*InputWeights!$C$12+DE622*InputWeights!$C$10+CU622*InputWeights!$C$11)</f>
        <v>5</v>
      </c>
      <c r="DP622">
        <f>(DC622*InputWeights!$C$18+DK622*InputWeights!$C$16+DH622*InputWeights!$C$15+CY622*InputWeights!$C$17)</f>
        <v>1.35</v>
      </c>
      <c r="DR622">
        <f>DN622*InputWeights!$C$5+DO622*InputWeights!$C$9+DP622*InputWeights!$C$14</f>
        <v>36.9</v>
      </c>
      <c r="DS622">
        <f>((_xlfn.RANK.EQ(DR622,$DR$2:$DR$6635,0))/(COUNT(DR$2:$DR$6635)))*100</f>
        <v>41.976980365605961</v>
      </c>
      <c r="DT622">
        <f t="shared" si="69"/>
        <v>0</v>
      </c>
    </row>
    <row r="623" spans="1:124" x14ac:dyDescent="0.25">
      <c r="A623" s="1" t="s">
        <v>1716</v>
      </c>
      <c r="B623" s="1" t="s">
        <v>108</v>
      </c>
      <c r="C623" s="1" t="s">
        <v>109</v>
      </c>
      <c r="D623" s="1" t="s">
        <v>110</v>
      </c>
      <c r="E623" s="1" t="s">
        <v>333</v>
      </c>
      <c r="F623" s="1">
        <v>3389</v>
      </c>
      <c r="G623" s="1">
        <v>20000300</v>
      </c>
      <c r="H623" s="1">
        <v>0</v>
      </c>
      <c r="I623" s="1">
        <v>1961</v>
      </c>
      <c r="J623" s="1">
        <v>1998</v>
      </c>
      <c r="K623" s="1" t="s">
        <v>183</v>
      </c>
      <c r="L623" s="1" t="s">
        <v>114</v>
      </c>
      <c r="M623" s="1">
        <v>20</v>
      </c>
      <c r="N623" s="1" t="s">
        <v>358</v>
      </c>
      <c r="O623" s="1">
        <v>2</v>
      </c>
      <c r="Q623" s="1" t="s">
        <v>117</v>
      </c>
      <c r="R623" s="1">
        <v>0</v>
      </c>
      <c r="S623" s="1" t="s">
        <v>1394</v>
      </c>
      <c r="T623" s="1">
        <v>203</v>
      </c>
      <c r="V623" s="1">
        <v>3620</v>
      </c>
      <c r="W623" s="1" t="s">
        <v>116</v>
      </c>
      <c r="X623" s="1" t="s">
        <v>117</v>
      </c>
      <c r="Y623" s="1" t="s">
        <v>1717</v>
      </c>
      <c r="AA623" s="1" t="s">
        <v>133</v>
      </c>
      <c r="AC623" s="1" t="s">
        <v>321</v>
      </c>
      <c r="AD623" s="1" t="s">
        <v>1720</v>
      </c>
      <c r="AE623" s="1" t="s">
        <v>426</v>
      </c>
      <c r="AF623" s="1" t="s">
        <v>124</v>
      </c>
      <c r="AG623" s="1" t="s">
        <v>112</v>
      </c>
      <c r="AH623" s="1" t="s">
        <v>124</v>
      </c>
      <c r="AI623" s="1" t="s">
        <v>112</v>
      </c>
      <c r="AJ623" s="1" t="s">
        <v>112</v>
      </c>
      <c r="AK623" s="1" t="s">
        <v>112</v>
      </c>
      <c r="AL623" s="1" t="s">
        <v>807</v>
      </c>
      <c r="AM623" s="1" t="s">
        <v>416</v>
      </c>
      <c r="AN623" s="1" t="s">
        <v>416</v>
      </c>
      <c r="AO623" s="1">
        <v>3752</v>
      </c>
      <c r="AP623" s="1">
        <v>102264</v>
      </c>
      <c r="AQ623" s="1">
        <v>463</v>
      </c>
      <c r="AR623" s="1" t="s">
        <v>110</v>
      </c>
      <c r="AS623" s="1">
        <v>6122</v>
      </c>
      <c r="AT623" s="1">
        <v>9511</v>
      </c>
      <c r="AU623" s="2">
        <v>6122</v>
      </c>
      <c r="AV623" s="2">
        <v>9511</v>
      </c>
      <c r="BB623" s="1" t="s">
        <v>129</v>
      </c>
      <c r="BC623" s="1" t="s">
        <v>704</v>
      </c>
      <c r="BD623" s="1">
        <v>75</v>
      </c>
      <c r="BE623" s="1" t="s">
        <v>131</v>
      </c>
      <c r="BF623" s="1">
        <v>2</v>
      </c>
      <c r="BG623" s="1">
        <v>4</v>
      </c>
      <c r="BH623" s="1">
        <v>4</v>
      </c>
      <c r="BI623" s="1" t="s">
        <v>131</v>
      </c>
      <c r="BJ623" s="1" t="s">
        <v>366</v>
      </c>
      <c r="BK623" s="1" t="s">
        <v>112</v>
      </c>
      <c r="BN623" s="1" t="s">
        <v>133</v>
      </c>
      <c r="BR623" s="1" t="s">
        <v>133</v>
      </c>
      <c r="BU623" s="1" t="s">
        <v>112</v>
      </c>
      <c r="BV623" s="1" t="s">
        <v>116</v>
      </c>
      <c r="BW623" s="1" t="s">
        <v>112</v>
      </c>
      <c r="BX623" s="1">
        <v>0</v>
      </c>
      <c r="BZ623" s="1">
        <v>0</v>
      </c>
      <c r="CA623" s="1">
        <v>1</v>
      </c>
      <c r="CB623" s="1">
        <v>0</v>
      </c>
      <c r="CC623" s="1">
        <v>0</v>
      </c>
      <c r="CD623" s="1" t="s">
        <v>117</v>
      </c>
      <c r="CE623" s="1" t="s">
        <v>117</v>
      </c>
      <c r="CF623" s="1" t="s">
        <v>110</v>
      </c>
      <c r="CG623" s="1" t="s">
        <v>117</v>
      </c>
      <c r="CH623" s="1" t="s">
        <v>117</v>
      </c>
      <c r="CI623" s="1" t="s">
        <v>117</v>
      </c>
      <c r="CJ623" s="1" t="s">
        <v>117</v>
      </c>
      <c r="CK623" s="1" t="s">
        <v>112</v>
      </c>
      <c r="CL623" s="1">
        <v>9</v>
      </c>
      <c r="CM623" s="1">
        <v>4</v>
      </c>
      <c r="CN623" s="1" t="s">
        <v>134</v>
      </c>
      <c r="CO623" s="1" t="s">
        <v>183</v>
      </c>
      <c r="CP623" s="1">
        <v>0</v>
      </c>
      <c r="CQ623" s="1" t="s">
        <v>135</v>
      </c>
      <c r="CR623" s="1" t="s">
        <v>135</v>
      </c>
      <c r="CS623" s="1" t="s">
        <v>136</v>
      </c>
      <c r="CT623" s="1" t="s">
        <v>184</v>
      </c>
      <c r="CU623" s="8">
        <v>7.5</v>
      </c>
      <c r="CV623" s="1" t="s">
        <v>1721</v>
      </c>
      <c r="CW623" s="1" t="s">
        <v>1721</v>
      </c>
      <c r="CX623" s="1">
        <v>5</v>
      </c>
      <c r="CY623" s="10">
        <f t="shared" si="63"/>
        <v>2.5</v>
      </c>
      <c r="CZ623" s="3">
        <v>3.6394000000000002</v>
      </c>
      <c r="DA623" s="3">
        <v>2.01329</v>
      </c>
      <c r="DB623" s="6">
        <f t="shared" si="64"/>
        <v>1</v>
      </c>
      <c r="DC623" s="9">
        <v>0</v>
      </c>
      <c r="DD623" s="7">
        <v>10</v>
      </c>
      <c r="DE623" s="7">
        <v>0</v>
      </c>
      <c r="DF623" s="1">
        <v>3620</v>
      </c>
      <c r="DG623" s="1">
        <f t="shared" si="65"/>
        <v>3620</v>
      </c>
      <c r="DH623" s="9">
        <f t="shared" si="66"/>
        <v>1</v>
      </c>
      <c r="DI623" s="1">
        <v>253</v>
      </c>
      <c r="DJ623" s="1">
        <f t="shared" si="67"/>
        <v>253</v>
      </c>
      <c r="DK623" s="9">
        <f t="shared" si="68"/>
        <v>1</v>
      </c>
      <c r="DL623" s="4">
        <v>10</v>
      </c>
      <c r="DN623">
        <f>(DL623*InputWeights!$C$7+DB623*InputWeights!$C$6)</f>
        <v>5.5</v>
      </c>
      <c r="DO623">
        <f>(DD623*InputWeights!$C$12+DE623*InputWeights!$C$10+CU623*InputWeights!$C$11)</f>
        <v>5</v>
      </c>
      <c r="DP623">
        <f>(DC623*InputWeights!$C$18+DK623*InputWeights!$C$16+DH623*InputWeights!$C$15+CY623*InputWeights!$C$17)</f>
        <v>1.35</v>
      </c>
      <c r="DR623">
        <f>DN623*InputWeights!$C$5+DO623*InputWeights!$C$9+DP623*InputWeights!$C$14</f>
        <v>36.9</v>
      </c>
      <c r="DS623">
        <f>((_xlfn.RANK.EQ(DR623,$DR$2:$DR$6635,0))/(COUNT(DR$2:$DR$6635)))*100</f>
        <v>41.976980365605961</v>
      </c>
      <c r="DT623">
        <f t="shared" si="69"/>
        <v>0</v>
      </c>
    </row>
    <row r="624" spans="1:124" x14ac:dyDescent="0.25">
      <c r="A624" s="1" t="s">
        <v>1087</v>
      </c>
      <c r="B624" s="1" t="s">
        <v>2625</v>
      </c>
      <c r="C624" s="1" t="s">
        <v>2626</v>
      </c>
      <c r="D624" s="1" t="s">
        <v>110</v>
      </c>
      <c r="E624" s="1" t="s">
        <v>802</v>
      </c>
      <c r="F624" s="1">
        <v>3340</v>
      </c>
      <c r="G624" s="1">
        <v>230029300</v>
      </c>
      <c r="H624" s="1">
        <v>0</v>
      </c>
      <c r="I624" s="1">
        <v>1950</v>
      </c>
      <c r="J624" s="1">
        <v>2005</v>
      </c>
      <c r="K624" s="1" t="s">
        <v>183</v>
      </c>
      <c r="L624" s="1" t="s">
        <v>114</v>
      </c>
      <c r="M624" s="1">
        <v>23</v>
      </c>
      <c r="N624" s="1" t="s">
        <v>229</v>
      </c>
      <c r="O624" s="1">
        <v>2</v>
      </c>
      <c r="P624" s="1" t="s">
        <v>112</v>
      </c>
      <c r="Q624" s="1" t="s">
        <v>117</v>
      </c>
      <c r="R624" s="1">
        <v>0</v>
      </c>
      <c r="S624" s="1" t="s">
        <v>3004</v>
      </c>
      <c r="T624" s="1">
        <v>297</v>
      </c>
      <c r="V624" s="1">
        <v>1440</v>
      </c>
      <c r="W624" s="1" t="s">
        <v>116</v>
      </c>
      <c r="X624" s="1" t="s">
        <v>117</v>
      </c>
      <c r="Y624" s="1" t="s">
        <v>2999</v>
      </c>
      <c r="AA624" s="1" t="s">
        <v>133</v>
      </c>
      <c r="AC624" s="1" t="s">
        <v>3001</v>
      </c>
      <c r="AD624" s="1" t="s">
        <v>3005</v>
      </c>
      <c r="AE624" s="1" t="s">
        <v>274</v>
      </c>
      <c r="AF624" s="1" t="s">
        <v>124</v>
      </c>
      <c r="AG624" s="1" t="s">
        <v>112</v>
      </c>
      <c r="AH624" s="1" t="s">
        <v>124</v>
      </c>
      <c r="AI624" s="1" t="s">
        <v>112</v>
      </c>
      <c r="AJ624" s="1" t="s">
        <v>112</v>
      </c>
      <c r="AK624" s="1" t="s">
        <v>112</v>
      </c>
      <c r="AL624" s="1" t="s">
        <v>416</v>
      </c>
      <c r="AM624" s="1" t="s">
        <v>416</v>
      </c>
      <c r="AN624" s="1" t="s">
        <v>807</v>
      </c>
      <c r="AO624" s="1">
        <v>41020</v>
      </c>
      <c r="AP624" s="1">
        <v>102264</v>
      </c>
      <c r="AQ624" s="1">
        <v>4228</v>
      </c>
      <c r="AR624" s="1" t="s">
        <v>110</v>
      </c>
      <c r="AS624" s="1">
        <v>3636</v>
      </c>
      <c r="AT624" s="1">
        <v>6976</v>
      </c>
      <c r="AU624" s="2">
        <v>3636</v>
      </c>
      <c r="AV624" s="2">
        <v>6976</v>
      </c>
      <c r="BB624" s="1" t="s">
        <v>129</v>
      </c>
      <c r="BC624" s="1" t="s">
        <v>3006</v>
      </c>
      <c r="BD624" s="1">
        <v>61</v>
      </c>
      <c r="BE624" s="1" t="s">
        <v>131</v>
      </c>
      <c r="BF624" s="1">
        <v>1</v>
      </c>
      <c r="BG624" s="1">
        <v>1</v>
      </c>
      <c r="BH624" s="1">
        <v>1</v>
      </c>
      <c r="BI624" s="1" t="s">
        <v>131</v>
      </c>
      <c r="BJ624" s="1" t="s">
        <v>366</v>
      </c>
      <c r="BK624" s="1" t="s">
        <v>112</v>
      </c>
      <c r="BN624" s="1" t="s">
        <v>133</v>
      </c>
      <c r="BR624" s="1" t="s">
        <v>133</v>
      </c>
      <c r="BU624" s="1" t="s">
        <v>112</v>
      </c>
      <c r="BV624" s="1" t="s">
        <v>124</v>
      </c>
      <c r="BW624" s="1" t="s">
        <v>112</v>
      </c>
      <c r="BX624" s="1">
        <v>0</v>
      </c>
      <c r="BZ624" s="1">
        <v>0</v>
      </c>
      <c r="CA624" s="1">
        <v>1</v>
      </c>
      <c r="CB624" s="1">
        <v>0</v>
      </c>
      <c r="CC624" s="1">
        <v>0</v>
      </c>
      <c r="CD624" s="1" t="s">
        <v>117</v>
      </c>
      <c r="CE624" s="1" t="s">
        <v>117</v>
      </c>
      <c r="CF624" s="1" t="s">
        <v>110</v>
      </c>
      <c r="CG624" s="1" t="s">
        <v>117</v>
      </c>
      <c r="CH624" s="1" t="s">
        <v>116</v>
      </c>
      <c r="CI624" s="1" t="s">
        <v>117</v>
      </c>
      <c r="CJ624" s="1" t="s">
        <v>117</v>
      </c>
      <c r="CK624" s="1" t="s">
        <v>112</v>
      </c>
      <c r="CL624" s="1">
        <v>13</v>
      </c>
      <c r="CM624" s="1">
        <v>10</v>
      </c>
      <c r="CN624" s="1" t="s">
        <v>649</v>
      </c>
      <c r="CO624" s="1" t="s">
        <v>183</v>
      </c>
      <c r="CP624" s="1">
        <v>0</v>
      </c>
      <c r="CQ624" s="1" t="s">
        <v>143</v>
      </c>
      <c r="CR624" s="1" t="s">
        <v>143</v>
      </c>
      <c r="CS624" s="1" t="s">
        <v>136</v>
      </c>
      <c r="CT624" s="1" t="s">
        <v>184</v>
      </c>
      <c r="CU624" s="8">
        <v>7.5</v>
      </c>
      <c r="CV624" s="1" t="s">
        <v>3007</v>
      </c>
      <c r="CW624" s="1" t="s">
        <v>3007</v>
      </c>
      <c r="CX624" s="1">
        <v>4</v>
      </c>
      <c r="CY624" s="10">
        <f t="shared" si="63"/>
        <v>2.5</v>
      </c>
      <c r="CZ624" s="3">
        <v>8.6</v>
      </c>
      <c r="DA624" s="3">
        <v>1.2</v>
      </c>
      <c r="DB624" s="6">
        <f t="shared" si="64"/>
        <v>1</v>
      </c>
      <c r="DC624" s="9">
        <v>0</v>
      </c>
      <c r="DD624" s="7">
        <v>10</v>
      </c>
      <c r="DE624" s="7">
        <v>0</v>
      </c>
      <c r="DF624" s="1">
        <v>1440</v>
      </c>
      <c r="DG624" s="1">
        <f t="shared" si="65"/>
        <v>1440</v>
      </c>
      <c r="DH624" s="9">
        <f t="shared" si="66"/>
        <v>1</v>
      </c>
      <c r="DI624" s="1">
        <v>17</v>
      </c>
      <c r="DJ624" s="1">
        <f t="shared" si="67"/>
        <v>17</v>
      </c>
      <c r="DK624" s="9">
        <f t="shared" si="68"/>
        <v>1</v>
      </c>
      <c r="DL624" s="4">
        <v>10</v>
      </c>
      <c r="DN624">
        <f>(DL624*InputWeights!$C$7+DB624*InputWeights!$C$6)</f>
        <v>5.5</v>
      </c>
      <c r="DO624">
        <f>(DD624*InputWeights!$C$12+DE624*InputWeights!$C$10+CU624*InputWeights!$C$11)</f>
        <v>5</v>
      </c>
      <c r="DP624">
        <f>(DC624*InputWeights!$C$18+DK624*InputWeights!$C$16+DH624*InputWeights!$C$15+CY624*InputWeights!$C$17)</f>
        <v>1.35</v>
      </c>
      <c r="DR624">
        <f>DN624*InputWeights!$C$5+DO624*InputWeights!$C$9+DP624*InputWeights!$C$14</f>
        <v>36.9</v>
      </c>
      <c r="DS624">
        <f>((_xlfn.RANK.EQ(DR624,$DR$2:$DR$6635,0))/(COUNT(DR$2:$DR$6635)))*100</f>
        <v>41.976980365605961</v>
      </c>
      <c r="DT624">
        <f t="shared" si="69"/>
        <v>0</v>
      </c>
    </row>
    <row r="625" spans="1:124" x14ac:dyDescent="0.25">
      <c r="A625" s="1" t="s">
        <v>3267</v>
      </c>
      <c r="B625" s="1" t="s">
        <v>2625</v>
      </c>
      <c r="C625" s="1" t="s">
        <v>2626</v>
      </c>
      <c r="D625" s="1" t="s">
        <v>110</v>
      </c>
      <c r="E625" s="1" t="s">
        <v>950</v>
      </c>
      <c r="F625" s="1">
        <v>1564</v>
      </c>
      <c r="G625" s="1">
        <v>230024300</v>
      </c>
      <c r="H625" s="1">
        <v>0</v>
      </c>
      <c r="I625" s="1">
        <v>1950</v>
      </c>
      <c r="J625" s="1">
        <v>2002</v>
      </c>
      <c r="K625" s="1" t="s">
        <v>183</v>
      </c>
      <c r="L625" s="1" t="s">
        <v>114</v>
      </c>
      <c r="M625" s="1">
        <v>26</v>
      </c>
      <c r="N625" s="1" t="s">
        <v>229</v>
      </c>
      <c r="O625" s="1">
        <v>2</v>
      </c>
      <c r="Q625" s="1" t="s">
        <v>117</v>
      </c>
      <c r="R625" s="1">
        <v>0</v>
      </c>
      <c r="S625" s="1" t="s">
        <v>2990</v>
      </c>
      <c r="T625" s="1">
        <v>246</v>
      </c>
      <c r="V625" s="1">
        <v>4448</v>
      </c>
      <c r="W625" s="1" t="s">
        <v>116</v>
      </c>
      <c r="X625" s="1" t="s">
        <v>117</v>
      </c>
      <c r="Y625" s="1" t="s">
        <v>3274</v>
      </c>
      <c r="AA625" s="1" t="s">
        <v>133</v>
      </c>
      <c r="AC625" s="1" t="s">
        <v>3143</v>
      </c>
      <c r="AD625" s="1" t="s">
        <v>673</v>
      </c>
      <c r="AE625" s="1" t="s">
        <v>426</v>
      </c>
      <c r="AF625" s="1" t="s">
        <v>124</v>
      </c>
      <c r="AG625" s="1" t="s">
        <v>112</v>
      </c>
      <c r="AH625" s="1" t="s">
        <v>124</v>
      </c>
      <c r="AI625" s="1" t="s">
        <v>169</v>
      </c>
      <c r="AJ625" s="1" t="s">
        <v>112</v>
      </c>
      <c r="AK625" s="1" t="s">
        <v>112</v>
      </c>
      <c r="AL625" s="1" t="s">
        <v>416</v>
      </c>
      <c r="AM625" s="1" t="s">
        <v>701</v>
      </c>
      <c r="AN625" s="1" t="s">
        <v>701</v>
      </c>
      <c r="AO625" s="1">
        <v>41405</v>
      </c>
      <c r="AP625" s="1">
        <v>102264</v>
      </c>
      <c r="AQ625" s="1">
        <v>4318</v>
      </c>
      <c r="AR625" s="1" t="s">
        <v>110</v>
      </c>
      <c r="AS625" s="1">
        <v>3331</v>
      </c>
      <c r="AT625" s="1">
        <v>4895</v>
      </c>
      <c r="AU625" s="2">
        <v>3331</v>
      </c>
      <c r="AV625" s="2">
        <v>4895</v>
      </c>
      <c r="BB625" s="1" t="s">
        <v>129</v>
      </c>
      <c r="BC625" s="1" t="s">
        <v>247</v>
      </c>
      <c r="BD625" s="1">
        <v>77</v>
      </c>
      <c r="BE625" s="1" t="s">
        <v>131</v>
      </c>
      <c r="BF625" s="1">
        <v>2</v>
      </c>
      <c r="BG625" s="1">
        <v>2</v>
      </c>
      <c r="BH625" s="1">
        <v>2</v>
      </c>
      <c r="BI625" s="1" t="s">
        <v>131</v>
      </c>
      <c r="BJ625" s="1" t="s">
        <v>182</v>
      </c>
      <c r="BK625" s="1" t="s">
        <v>112</v>
      </c>
      <c r="BN625" s="1" t="s">
        <v>133</v>
      </c>
      <c r="BR625" s="1" t="s">
        <v>133</v>
      </c>
      <c r="BU625" s="1" t="s">
        <v>112</v>
      </c>
      <c r="BV625" s="1" t="s">
        <v>116</v>
      </c>
      <c r="BW625" s="1" t="s">
        <v>112</v>
      </c>
      <c r="BX625" s="1">
        <v>0</v>
      </c>
      <c r="BZ625" s="1">
        <v>0</v>
      </c>
      <c r="CA625" s="1">
        <v>1</v>
      </c>
      <c r="CB625" s="1">
        <v>0</v>
      </c>
      <c r="CC625" s="1">
        <v>0</v>
      </c>
      <c r="CD625" s="1" t="s">
        <v>117</v>
      </c>
      <c r="CE625" s="1" t="s">
        <v>117</v>
      </c>
      <c r="CF625" s="1" t="s">
        <v>117</v>
      </c>
      <c r="CG625" s="1" t="s">
        <v>117</v>
      </c>
      <c r="CH625" s="1" t="s">
        <v>114</v>
      </c>
      <c r="CI625" s="1" t="s">
        <v>117</v>
      </c>
      <c r="CJ625" s="1" t="s">
        <v>117</v>
      </c>
      <c r="CK625" s="1" t="s">
        <v>112</v>
      </c>
      <c r="CL625" s="1">
        <v>4</v>
      </c>
      <c r="CM625" s="1">
        <v>0</v>
      </c>
      <c r="CN625" s="1" t="s">
        <v>134</v>
      </c>
      <c r="CO625" s="1" t="s">
        <v>183</v>
      </c>
      <c r="CP625" s="1">
        <v>0</v>
      </c>
      <c r="CR625" s="1" t="s">
        <v>1062</v>
      </c>
      <c r="CS625" s="1" t="s">
        <v>136</v>
      </c>
      <c r="CT625" s="1" t="s">
        <v>184</v>
      </c>
      <c r="CU625" s="8">
        <v>7.5</v>
      </c>
      <c r="CV625" s="1" t="s">
        <v>3275</v>
      </c>
      <c r="CW625" s="1" t="s">
        <v>3275</v>
      </c>
      <c r="CX625" s="1">
        <v>4</v>
      </c>
      <c r="CY625" s="10">
        <f t="shared" si="63"/>
        <v>2.5</v>
      </c>
      <c r="CZ625" s="3">
        <v>9.1</v>
      </c>
      <c r="DA625" s="3">
        <v>8.1</v>
      </c>
      <c r="DB625" s="6">
        <f t="shared" si="64"/>
        <v>5</v>
      </c>
      <c r="DC625" s="9">
        <v>0</v>
      </c>
      <c r="DD625" s="7">
        <v>0</v>
      </c>
      <c r="DE625" s="7">
        <v>0</v>
      </c>
      <c r="DF625" s="1">
        <v>4448</v>
      </c>
      <c r="DG625" s="1">
        <f t="shared" si="65"/>
        <v>4448</v>
      </c>
      <c r="DH625" s="9">
        <f t="shared" si="66"/>
        <v>1</v>
      </c>
      <c r="DI625" s="1">
        <v>80</v>
      </c>
      <c r="DJ625" s="1">
        <f t="shared" si="67"/>
        <v>80</v>
      </c>
      <c r="DK625" s="9">
        <f t="shared" si="68"/>
        <v>1</v>
      </c>
      <c r="DL625" s="4">
        <v>10</v>
      </c>
      <c r="DN625">
        <f>(DL625*InputWeights!$C$7+DB625*InputWeights!$C$6)</f>
        <v>7.5</v>
      </c>
      <c r="DO625">
        <f>(DD625*InputWeights!$C$12+DE625*InputWeights!$C$10+CU625*InputWeights!$C$11)</f>
        <v>3</v>
      </c>
      <c r="DP625">
        <f>(DC625*InputWeights!$C$18+DK625*InputWeights!$C$16+DH625*InputWeights!$C$15+CY625*InputWeights!$C$17)</f>
        <v>1.35</v>
      </c>
      <c r="DR625">
        <f>DN625*InputWeights!$C$5+DO625*InputWeights!$C$9+DP625*InputWeights!$C$14</f>
        <v>36.9</v>
      </c>
      <c r="DS625">
        <f>((_xlfn.RANK.EQ(DR625,$DR$2:$DR$6635,0))/(COUNT(DR$2:$DR$6635)))*100</f>
        <v>41.976980365605961</v>
      </c>
      <c r="DT625">
        <f t="shared" si="69"/>
        <v>0</v>
      </c>
    </row>
    <row r="626" spans="1:124" x14ac:dyDescent="0.25">
      <c r="A626" s="1" t="s">
        <v>4640</v>
      </c>
      <c r="B626" s="1" t="s">
        <v>3684</v>
      </c>
      <c r="C626" s="1" t="s">
        <v>3685</v>
      </c>
      <c r="D626" s="1" t="s">
        <v>110</v>
      </c>
      <c r="E626" s="1" t="s">
        <v>217</v>
      </c>
      <c r="F626" s="1">
        <v>2867</v>
      </c>
      <c r="G626" s="1">
        <v>410038500</v>
      </c>
      <c r="H626" s="1">
        <v>0</v>
      </c>
      <c r="I626" s="1">
        <v>1943</v>
      </c>
      <c r="J626" s="1">
        <v>1994</v>
      </c>
      <c r="K626" s="1" t="s">
        <v>183</v>
      </c>
      <c r="L626" s="1" t="s">
        <v>114</v>
      </c>
      <c r="M626" s="1">
        <v>22</v>
      </c>
      <c r="N626" s="1" t="s">
        <v>229</v>
      </c>
      <c r="O626" s="1">
        <v>2</v>
      </c>
      <c r="P626" s="1" t="s">
        <v>112</v>
      </c>
      <c r="Q626" s="1" t="s">
        <v>117</v>
      </c>
      <c r="R626" s="1">
        <v>0</v>
      </c>
      <c r="S626" s="1" t="s">
        <v>4668</v>
      </c>
      <c r="T626" s="1">
        <v>243</v>
      </c>
      <c r="V626" s="1">
        <v>182</v>
      </c>
      <c r="W626" s="1" t="s">
        <v>116</v>
      </c>
      <c r="X626" s="1" t="s">
        <v>117</v>
      </c>
      <c r="Y626" s="1" t="s">
        <v>1919</v>
      </c>
      <c r="AA626" s="1" t="s">
        <v>133</v>
      </c>
      <c r="AC626" s="1" t="s">
        <v>218</v>
      </c>
      <c r="AD626" s="1" t="s">
        <v>4009</v>
      </c>
      <c r="AE626" s="1" t="s">
        <v>123</v>
      </c>
      <c r="AF626" s="1" t="s">
        <v>110</v>
      </c>
      <c r="AG626" s="1" t="s">
        <v>112</v>
      </c>
      <c r="AH626" s="1" t="s">
        <v>124</v>
      </c>
      <c r="AI626" s="1" t="s">
        <v>112</v>
      </c>
      <c r="AJ626" s="1" t="s">
        <v>112</v>
      </c>
      <c r="AK626" s="1" t="s">
        <v>112</v>
      </c>
      <c r="AL626" s="1" t="s">
        <v>161</v>
      </c>
      <c r="AM626" s="1" t="s">
        <v>4642</v>
      </c>
      <c r="AN626" s="1" t="s">
        <v>4669</v>
      </c>
      <c r="AO626" s="1">
        <v>70835</v>
      </c>
      <c r="AP626" s="1">
        <v>102264</v>
      </c>
      <c r="AQ626" s="1">
        <v>7164</v>
      </c>
      <c r="AR626" s="1" t="s">
        <v>110</v>
      </c>
      <c r="AS626" s="1">
        <v>59214</v>
      </c>
      <c r="AT626" s="1">
        <v>62081</v>
      </c>
      <c r="AU626" s="2">
        <v>59214</v>
      </c>
      <c r="AV626" s="2">
        <v>62081</v>
      </c>
      <c r="BB626" s="1" t="s">
        <v>129</v>
      </c>
      <c r="BC626" s="1" t="s">
        <v>247</v>
      </c>
      <c r="BD626" s="1">
        <v>61</v>
      </c>
      <c r="BE626" s="1" t="s">
        <v>131</v>
      </c>
      <c r="BF626" s="1">
        <v>1</v>
      </c>
      <c r="BG626" s="1">
        <v>1</v>
      </c>
      <c r="BH626" s="1">
        <v>1</v>
      </c>
      <c r="BJ626" s="1" t="s">
        <v>366</v>
      </c>
      <c r="BK626" s="1" t="s">
        <v>112</v>
      </c>
      <c r="BN626" s="1" t="s">
        <v>133</v>
      </c>
      <c r="BR626" s="1" t="s">
        <v>133</v>
      </c>
      <c r="BU626" s="1" t="s">
        <v>112</v>
      </c>
      <c r="BV626" s="1" t="s">
        <v>124</v>
      </c>
      <c r="BW626" s="1" t="s">
        <v>112</v>
      </c>
      <c r="BX626" s="1">
        <v>0</v>
      </c>
      <c r="BZ626" s="1">
        <v>0</v>
      </c>
      <c r="CA626" s="1">
        <v>1</v>
      </c>
      <c r="CB626" s="1">
        <v>0</v>
      </c>
      <c r="CC626" s="1">
        <v>0</v>
      </c>
      <c r="CD626" s="1" t="s">
        <v>117</v>
      </c>
      <c r="CE626" s="1" t="s">
        <v>117</v>
      </c>
      <c r="CF626" s="1" t="s">
        <v>117</v>
      </c>
      <c r="CG626" s="1" t="s">
        <v>117</v>
      </c>
      <c r="CH626" s="1" t="s">
        <v>117</v>
      </c>
      <c r="CI626" s="1" t="s">
        <v>117</v>
      </c>
      <c r="CJ626" s="1" t="s">
        <v>117</v>
      </c>
      <c r="CK626" s="1" t="s">
        <v>112</v>
      </c>
      <c r="CL626" s="1">
        <v>4</v>
      </c>
      <c r="CM626" s="1">
        <v>6</v>
      </c>
      <c r="CN626" s="1" t="s">
        <v>649</v>
      </c>
      <c r="CO626" s="1" t="s">
        <v>183</v>
      </c>
      <c r="CP626" s="1">
        <v>0</v>
      </c>
      <c r="CR626" s="1" t="s">
        <v>417</v>
      </c>
      <c r="CS626" s="1" t="s">
        <v>136</v>
      </c>
      <c r="CT626" s="1" t="s">
        <v>184</v>
      </c>
      <c r="CU626" s="8">
        <v>7.5</v>
      </c>
      <c r="CV626" s="1" t="s">
        <v>4670</v>
      </c>
      <c r="CW626" s="1" t="s">
        <v>4670</v>
      </c>
      <c r="CX626" s="1">
        <v>5</v>
      </c>
      <c r="CY626" s="10">
        <f t="shared" si="63"/>
        <v>2.5</v>
      </c>
      <c r="CZ626" s="3">
        <v>9.9</v>
      </c>
      <c r="DA626" s="3">
        <v>7.3</v>
      </c>
      <c r="DB626" s="6">
        <f t="shared" si="64"/>
        <v>5</v>
      </c>
      <c r="DC626" s="9">
        <v>0</v>
      </c>
      <c r="DD626" s="7">
        <v>0</v>
      </c>
      <c r="DE626" s="7">
        <v>0</v>
      </c>
      <c r="DF626" s="1">
        <v>182</v>
      </c>
      <c r="DG626" s="1">
        <f t="shared" si="65"/>
        <v>182</v>
      </c>
      <c r="DH626" s="9">
        <f t="shared" si="66"/>
        <v>1</v>
      </c>
      <c r="DI626" s="1">
        <v>5</v>
      </c>
      <c r="DJ626" s="1">
        <f t="shared" si="67"/>
        <v>5</v>
      </c>
      <c r="DK626" s="9">
        <f t="shared" si="68"/>
        <v>1</v>
      </c>
      <c r="DL626" s="4">
        <v>10</v>
      </c>
      <c r="DN626">
        <f>(DL626*InputWeights!$C$7+DB626*InputWeights!$C$6)</f>
        <v>7.5</v>
      </c>
      <c r="DO626">
        <f>(DD626*InputWeights!$C$12+DE626*InputWeights!$C$10+CU626*InputWeights!$C$11)</f>
        <v>3</v>
      </c>
      <c r="DP626">
        <f>(DC626*InputWeights!$C$18+DK626*InputWeights!$C$16+DH626*InputWeights!$C$15+CY626*InputWeights!$C$17)</f>
        <v>1.35</v>
      </c>
      <c r="DR626">
        <f>DN626*InputWeights!$C$5+DO626*InputWeights!$C$9+DP626*InputWeights!$C$14</f>
        <v>36.9</v>
      </c>
      <c r="DS626">
        <f>((_xlfn.RANK.EQ(DR626,$DR$2:$DR$6635,0))/(COUNT(DR$2:$DR$6635)))*100</f>
        <v>41.976980365605961</v>
      </c>
      <c r="DT626">
        <f t="shared" si="69"/>
        <v>0</v>
      </c>
    </row>
    <row r="627" spans="1:124" x14ac:dyDescent="0.25">
      <c r="A627" s="1" t="s">
        <v>2205</v>
      </c>
      <c r="B627" s="1" t="s">
        <v>3684</v>
      </c>
      <c r="C627" s="1" t="s">
        <v>3685</v>
      </c>
      <c r="D627" s="1" t="s">
        <v>110</v>
      </c>
      <c r="E627" s="1" t="s">
        <v>411</v>
      </c>
      <c r="F627" s="1">
        <v>245</v>
      </c>
      <c r="G627" s="1">
        <v>410002700</v>
      </c>
      <c r="H627" s="1">
        <v>10</v>
      </c>
      <c r="I627" s="1">
        <v>1970</v>
      </c>
      <c r="J627" s="1">
        <v>1970</v>
      </c>
      <c r="K627" s="1" t="s">
        <v>153</v>
      </c>
      <c r="L627" s="1" t="s">
        <v>110</v>
      </c>
      <c r="M627" s="1">
        <v>22</v>
      </c>
      <c r="N627" s="1" t="s">
        <v>229</v>
      </c>
      <c r="O627" s="1">
        <v>1</v>
      </c>
      <c r="P627" s="1" t="s">
        <v>112</v>
      </c>
      <c r="Q627" s="1" t="s">
        <v>117</v>
      </c>
      <c r="R627" s="1">
        <v>0</v>
      </c>
      <c r="T627" s="1">
        <v>0</v>
      </c>
      <c r="V627" s="1">
        <v>299</v>
      </c>
      <c r="W627" s="1" t="s">
        <v>116</v>
      </c>
      <c r="X627" s="1" t="s">
        <v>117</v>
      </c>
      <c r="Y627" s="1" t="s">
        <v>4721</v>
      </c>
      <c r="AA627" s="1" t="s">
        <v>133</v>
      </c>
      <c r="AE627" s="1" t="s">
        <v>123</v>
      </c>
      <c r="AF627" s="1" t="s">
        <v>114</v>
      </c>
      <c r="AG627" s="1" t="s">
        <v>112</v>
      </c>
      <c r="AH627" s="1" t="s">
        <v>112</v>
      </c>
      <c r="AI627" s="1" t="s">
        <v>112</v>
      </c>
      <c r="AJ627" s="1" t="s">
        <v>112</v>
      </c>
      <c r="AK627" s="1" t="s">
        <v>112</v>
      </c>
      <c r="AL627" s="1" t="s">
        <v>416</v>
      </c>
      <c r="AM627" s="1" t="s">
        <v>416</v>
      </c>
      <c r="AN627" s="1" t="s">
        <v>416</v>
      </c>
      <c r="AO627" s="1">
        <v>70965</v>
      </c>
      <c r="AP627" s="1">
        <v>102264</v>
      </c>
      <c r="AQ627" s="1">
        <v>49877</v>
      </c>
      <c r="AR627" s="1" t="s">
        <v>110</v>
      </c>
      <c r="AS627" s="1">
        <v>0</v>
      </c>
      <c r="AT627" s="1">
        <v>245</v>
      </c>
      <c r="AU627" s="2">
        <v>0</v>
      </c>
      <c r="AV627" s="2">
        <v>245</v>
      </c>
      <c r="BB627" s="1" t="s">
        <v>3520</v>
      </c>
      <c r="BC627" s="1" t="s">
        <v>180</v>
      </c>
      <c r="BD627" s="1">
        <v>0</v>
      </c>
      <c r="BE627" s="1" t="s">
        <v>131</v>
      </c>
      <c r="BF627" s="1">
        <v>0</v>
      </c>
      <c r="BG627" s="1">
        <v>1</v>
      </c>
      <c r="BH627" s="1">
        <v>1</v>
      </c>
      <c r="BJ627" s="1" t="s">
        <v>182</v>
      </c>
      <c r="BK627" s="1" t="s">
        <v>112</v>
      </c>
      <c r="BL627" s="1" t="s">
        <v>4722</v>
      </c>
      <c r="BN627" s="1" t="s">
        <v>133</v>
      </c>
      <c r="BR627" s="1" t="s">
        <v>133</v>
      </c>
      <c r="BU627" s="1" t="s">
        <v>153</v>
      </c>
      <c r="BV627" s="1" t="s">
        <v>124</v>
      </c>
      <c r="BX627" s="1">
        <v>0</v>
      </c>
      <c r="BZ627" s="1">
        <v>0</v>
      </c>
      <c r="CA627" s="1">
        <v>1</v>
      </c>
      <c r="CB627" s="1">
        <v>0</v>
      </c>
      <c r="CC627" s="1">
        <v>0</v>
      </c>
      <c r="CD627" s="1" t="s">
        <v>117</v>
      </c>
      <c r="CE627" s="1" t="s">
        <v>117</v>
      </c>
      <c r="CF627" s="1" t="s">
        <v>110</v>
      </c>
      <c r="CG627" s="1" t="s">
        <v>117</v>
      </c>
      <c r="CH627" s="1" t="s">
        <v>117</v>
      </c>
      <c r="CI627" s="1" t="s">
        <v>117</v>
      </c>
      <c r="CJ627" s="1" t="s">
        <v>117</v>
      </c>
      <c r="CK627" s="1" t="s">
        <v>112</v>
      </c>
      <c r="CL627" s="1">
        <v>0</v>
      </c>
      <c r="CM627" s="1">
        <v>0</v>
      </c>
      <c r="CN627" s="1" t="s">
        <v>142</v>
      </c>
      <c r="CO627" s="1" t="s">
        <v>183</v>
      </c>
      <c r="CP627" s="1">
        <v>0</v>
      </c>
      <c r="CR627" s="1" t="s">
        <v>144</v>
      </c>
      <c r="CS627" s="1" t="s">
        <v>418</v>
      </c>
      <c r="CT627" s="1" t="s">
        <v>136</v>
      </c>
      <c r="CU627" s="8">
        <v>10</v>
      </c>
      <c r="CV627" s="1" t="s">
        <v>4723</v>
      </c>
      <c r="CW627" s="1" t="s">
        <v>4723</v>
      </c>
      <c r="CX627" s="1">
        <v>99</v>
      </c>
      <c r="CY627" s="10">
        <f t="shared" si="63"/>
        <v>5</v>
      </c>
      <c r="CZ627" s="3">
        <v>4.0999999999999996</v>
      </c>
      <c r="DA627" s="3">
        <v>2.2999999999999998</v>
      </c>
      <c r="DB627" s="6">
        <f t="shared" si="64"/>
        <v>1</v>
      </c>
      <c r="DC627" s="9">
        <v>0</v>
      </c>
      <c r="DD627" s="7">
        <v>0</v>
      </c>
      <c r="DE627" s="7">
        <v>0</v>
      </c>
      <c r="DF627" s="1">
        <v>299</v>
      </c>
      <c r="DG627" s="1">
        <f t="shared" si="65"/>
        <v>598</v>
      </c>
      <c r="DH627" s="9">
        <f t="shared" si="66"/>
        <v>1</v>
      </c>
      <c r="DI627" s="1">
        <v>30</v>
      </c>
      <c r="DJ627" s="1">
        <f t="shared" si="67"/>
        <v>60</v>
      </c>
      <c r="DK627" s="9">
        <f t="shared" si="68"/>
        <v>1</v>
      </c>
      <c r="DL627" s="4">
        <v>10</v>
      </c>
      <c r="DN627">
        <f>(DL627*InputWeights!$C$7+DB627*InputWeights!$C$6)</f>
        <v>5.5</v>
      </c>
      <c r="DO627">
        <f>(DD627*InputWeights!$C$12+DE627*InputWeights!$C$10+CU627*InputWeights!$C$11)</f>
        <v>4</v>
      </c>
      <c r="DP627">
        <f>(DC627*InputWeights!$C$18+DK627*InputWeights!$C$16+DH627*InputWeights!$C$15+CY627*InputWeights!$C$17)</f>
        <v>2.1</v>
      </c>
      <c r="DR627">
        <f>DN627*InputWeights!$C$5+DO627*InputWeights!$C$9+DP627*InputWeights!$C$14</f>
        <v>36.9</v>
      </c>
      <c r="DS627">
        <f>((_xlfn.RANK.EQ(DR627,$DR$2:$DR$6635,0))/(COUNT(DR$2:$DR$6635)))*100</f>
        <v>41.976980365605961</v>
      </c>
      <c r="DT627">
        <f t="shared" si="69"/>
        <v>0</v>
      </c>
    </row>
    <row r="628" spans="1:124" x14ac:dyDescent="0.25">
      <c r="A628" s="1" t="s">
        <v>3518</v>
      </c>
      <c r="B628" s="1" t="s">
        <v>2625</v>
      </c>
      <c r="C628" s="1" t="s">
        <v>2626</v>
      </c>
      <c r="D628" s="1" t="s">
        <v>110</v>
      </c>
      <c r="E628" s="1" t="s">
        <v>2083</v>
      </c>
      <c r="F628" s="1">
        <v>487</v>
      </c>
      <c r="G628" s="1">
        <v>230005400</v>
      </c>
      <c r="H628" s="1">
        <v>750</v>
      </c>
      <c r="I628" s="1">
        <v>1968</v>
      </c>
      <c r="J628" s="1">
        <v>1968</v>
      </c>
      <c r="K628" s="1" t="s">
        <v>112</v>
      </c>
      <c r="L628" s="1" t="s">
        <v>110</v>
      </c>
      <c r="M628" s="1">
        <v>14</v>
      </c>
      <c r="N628" s="1" t="s">
        <v>147</v>
      </c>
      <c r="O628" s="1">
        <v>1</v>
      </c>
      <c r="Q628" s="1" t="s">
        <v>117</v>
      </c>
      <c r="R628" s="1">
        <v>0</v>
      </c>
      <c r="T628" s="1">
        <v>0</v>
      </c>
      <c r="V628" s="1">
        <v>3629</v>
      </c>
      <c r="W628" s="1" t="s">
        <v>110</v>
      </c>
      <c r="X628" s="1" t="s">
        <v>117</v>
      </c>
      <c r="Y628" s="1" t="s">
        <v>3522</v>
      </c>
      <c r="AA628" s="1" t="s">
        <v>133</v>
      </c>
      <c r="AE628" s="1" t="s">
        <v>426</v>
      </c>
      <c r="AF628" s="1" t="s">
        <v>124</v>
      </c>
      <c r="AG628" s="1" t="s">
        <v>125</v>
      </c>
      <c r="AH628" s="1" t="s">
        <v>124</v>
      </c>
      <c r="AI628" s="1" t="s">
        <v>112</v>
      </c>
      <c r="AJ628" s="1" t="s">
        <v>112</v>
      </c>
      <c r="AK628" s="1" t="s">
        <v>125</v>
      </c>
      <c r="AL628" s="1" t="s">
        <v>2085</v>
      </c>
      <c r="AM628" s="1" t="s">
        <v>2085</v>
      </c>
      <c r="AN628" s="1" t="s">
        <v>2085</v>
      </c>
      <c r="AO628" s="1">
        <v>41760</v>
      </c>
      <c r="AP628" s="1">
        <v>102264</v>
      </c>
      <c r="AQ628" s="1">
        <v>38187</v>
      </c>
      <c r="AR628" s="1" t="s">
        <v>110</v>
      </c>
      <c r="AS628" s="1">
        <v>0</v>
      </c>
      <c r="AT628" s="1">
        <v>487</v>
      </c>
      <c r="AU628" s="2">
        <v>1484</v>
      </c>
      <c r="AV628" s="2">
        <v>1971</v>
      </c>
      <c r="BB628" s="1" t="s">
        <v>3520</v>
      </c>
      <c r="BC628" s="1" t="s">
        <v>704</v>
      </c>
      <c r="BD628" s="1">
        <v>0</v>
      </c>
      <c r="BE628" s="1" t="s">
        <v>131</v>
      </c>
      <c r="BF628" s="1">
        <v>0</v>
      </c>
      <c r="BG628" s="1">
        <v>1</v>
      </c>
      <c r="BH628" s="1">
        <v>0</v>
      </c>
      <c r="BJ628" s="1" t="s">
        <v>154</v>
      </c>
      <c r="BK628" s="1" t="s">
        <v>112</v>
      </c>
      <c r="BN628" s="1" t="s">
        <v>133</v>
      </c>
      <c r="BR628" s="1" t="s">
        <v>133</v>
      </c>
      <c r="BU628" s="1" t="s">
        <v>112</v>
      </c>
      <c r="BV628" s="1" t="s">
        <v>114</v>
      </c>
      <c r="BX628" s="1">
        <v>0</v>
      </c>
      <c r="BZ628" s="1">
        <v>0</v>
      </c>
      <c r="CA628" s="1">
        <v>1</v>
      </c>
      <c r="CB628" s="1">
        <v>0</v>
      </c>
      <c r="CC628" s="1">
        <v>0</v>
      </c>
      <c r="CD628" s="1" t="s">
        <v>117</v>
      </c>
      <c r="CE628" s="1" t="s">
        <v>117</v>
      </c>
      <c r="CF628" s="1" t="s">
        <v>110</v>
      </c>
      <c r="CG628" s="1" t="s">
        <v>117</v>
      </c>
      <c r="CH628" s="1" t="s">
        <v>117</v>
      </c>
      <c r="CI628" s="1" t="s">
        <v>117</v>
      </c>
      <c r="CJ628" s="1" t="s">
        <v>117</v>
      </c>
      <c r="CK628" s="1" t="s">
        <v>112</v>
      </c>
      <c r="CL628" s="1">
        <v>0</v>
      </c>
      <c r="CM628" s="1">
        <v>0</v>
      </c>
      <c r="CN628" s="1" t="s">
        <v>134</v>
      </c>
      <c r="CO628" s="1" t="s">
        <v>154</v>
      </c>
      <c r="CP628" s="1">
        <v>0</v>
      </c>
      <c r="CR628" s="1" t="s">
        <v>144</v>
      </c>
      <c r="CS628" s="1" t="s">
        <v>418</v>
      </c>
      <c r="CT628" s="1" t="s">
        <v>136</v>
      </c>
      <c r="CU628" s="8">
        <v>10</v>
      </c>
      <c r="CV628" s="1" t="s">
        <v>3523</v>
      </c>
      <c r="CW628" s="1" t="s">
        <v>3523</v>
      </c>
      <c r="CX628" s="1">
        <v>1</v>
      </c>
      <c r="CY628" s="10">
        <f t="shared" si="63"/>
        <v>10</v>
      </c>
      <c r="CZ628" s="3">
        <v>0.9</v>
      </c>
      <c r="DA628" s="3">
        <v>0.6</v>
      </c>
      <c r="DB628" s="6">
        <f t="shared" si="64"/>
        <v>1</v>
      </c>
      <c r="DC628" s="9">
        <v>10</v>
      </c>
      <c r="DF628" s="1">
        <v>3629</v>
      </c>
      <c r="DG628" s="1">
        <f t="shared" si="65"/>
        <v>7258</v>
      </c>
      <c r="DH628" s="9">
        <f t="shared" si="66"/>
        <v>2</v>
      </c>
      <c r="DI628" s="1">
        <v>1851</v>
      </c>
      <c r="DJ628" s="1">
        <f t="shared" si="67"/>
        <v>3702</v>
      </c>
      <c r="DK628" s="9">
        <f t="shared" si="68"/>
        <v>5</v>
      </c>
      <c r="DN628">
        <f>(DL628*InputWeights!$C$7+DB628*InputWeights!$C$6)</f>
        <v>0.5</v>
      </c>
      <c r="DO628">
        <f>(DD628*InputWeights!$C$12+DE628*InputWeights!$C$10+CU628*InputWeights!$C$11)</f>
        <v>4</v>
      </c>
      <c r="DP628">
        <f>(DC628*InputWeights!$C$18+DK628*InputWeights!$C$16+DH628*InputWeights!$C$15+CY628*InputWeights!$C$17)</f>
        <v>5.8</v>
      </c>
      <c r="DR628">
        <f>DN628*InputWeights!$C$5+DO628*InputWeights!$C$9+DP628*InputWeights!$C$14</f>
        <v>36.700000000000003</v>
      </c>
      <c r="DS628">
        <f>((_xlfn.RANK.EQ(DR628,$DR$2:$DR$6635,0))/(COUNT(DR$2:$DR$6635)))*100</f>
        <v>42.450914014895055</v>
      </c>
      <c r="DT628">
        <f t="shared" si="69"/>
        <v>0</v>
      </c>
    </row>
    <row r="629" spans="1:124" x14ac:dyDescent="0.25">
      <c r="A629" s="1" t="s">
        <v>260</v>
      </c>
      <c r="B629" s="1" t="s">
        <v>2625</v>
      </c>
      <c r="C629" s="1" t="s">
        <v>2626</v>
      </c>
      <c r="D629" s="1" t="s">
        <v>110</v>
      </c>
      <c r="E629" s="1" t="s">
        <v>191</v>
      </c>
      <c r="F629" s="1">
        <v>2417</v>
      </c>
      <c r="G629" s="1">
        <v>2200</v>
      </c>
      <c r="H629" s="1">
        <v>0</v>
      </c>
      <c r="I629" s="1">
        <v>1921</v>
      </c>
      <c r="J629" s="1">
        <v>1999</v>
      </c>
      <c r="K629" s="1" t="s">
        <v>183</v>
      </c>
      <c r="L629" s="1" t="s">
        <v>114</v>
      </c>
      <c r="M629" s="1">
        <v>48</v>
      </c>
      <c r="N629" s="1" t="s">
        <v>229</v>
      </c>
      <c r="O629" s="1">
        <v>3</v>
      </c>
      <c r="Q629" s="1" t="s">
        <v>117</v>
      </c>
      <c r="R629" s="1">
        <v>0</v>
      </c>
      <c r="S629" s="1" t="s">
        <v>1666</v>
      </c>
      <c r="T629" s="1">
        <v>180</v>
      </c>
      <c r="V629" s="1">
        <v>7412</v>
      </c>
      <c r="W629" s="1" t="s">
        <v>116</v>
      </c>
      <c r="X629" s="1" t="s">
        <v>117</v>
      </c>
      <c r="Y629" s="1" t="s">
        <v>2898</v>
      </c>
      <c r="Z629" s="1" t="s">
        <v>119</v>
      </c>
      <c r="AA629" s="1" t="s">
        <v>2890</v>
      </c>
      <c r="AC629" s="1" t="s">
        <v>2899</v>
      </c>
      <c r="AD629" s="1" t="s">
        <v>218</v>
      </c>
      <c r="AE629" s="1" t="s">
        <v>274</v>
      </c>
      <c r="AF629" s="1" t="s">
        <v>124</v>
      </c>
      <c r="AG629" s="1" t="s">
        <v>112</v>
      </c>
      <c r="AH629" s="1" t="s">
        <v>124</v>
      </c>
      <c r="AI629" s="1" t="s">
        <v>112</v>
      </c>
      <c r="AJ629" s="1" t="s">
        <v>112</v>
      </c>
      <c r="AK629" s="1" t="s">
        <v>112</v>
      </c>
      <c r="AL629" s="1" t="s">
        <v>2900</v>
      </c>
      <c r="AM629" s="1" t="s">
        <v>2901</v>
      </c>
      <c r="AN629" s="1" t="s">
        <v>2902</v>
      </c>
      <c r="AO629" s="1">
        <v>40855</v>
      </c>
      <c r="AP629" s="1">
        <v>102264</v>
      </c>
      <c r="AQ629" s="1">
        <v>4210</v>
      </c>
      <c r="AR629" s="1" t="s">
        <v>110</v>
      </c>
      <c r="AS629" s="1">
        <v>54678</v>
      </c>
      <c r="AT629" s="1">
        <v>57095</v>
      </c>
      <c r="AU629" s="2">
        <v>54678</v>
      </c>
      <c r="AV629" s="2">
        <v>57095</v>
      </c>
      <c r="BB629" s="1" t="s">
        <v>129</v>
      </c>
      <c r="BC629" s="1" t="s">
        <v>130</v>
      </c>
      <c r="BD629" s="1">
        <v>68</v>
      </c>
      <c r="BE629" s="1" t="s">
        <v>131</v>
      </c>
      <c r="BF629" s="1">
        <v>0</v>
      </c>
      <c r="BG629" s="1">
        <v>1</v>
      </c>
      <c r="BH629" s="1">
        <v>1</v>
      </c>
      <c r="BI629" s="1" t="s">
        <v>153</v>
      </c>
      <c r="BJ629" s="1" t="s">
        <v>182</v>
      </c>
      <c r="BK629" s="1" t="s">
        <v>112</v>
      </c>
      <c r="BN629" s="1" t="s">
        <v>133</v>
      </c>
      <c r="BR629" s="1" t="s">
        <v>133</v>
      </c>
      <c r="BU629" s="1" t="s">
        <v>112</v>
      </c>
      <c r="BV629" s="1" t="s">
        <v>116</v>
      </c>
      <c r="BW629" s="1" t="s">
        <v>112</v>
      </c>
      <c r="BX629" s="1">
        <v>0</v>
      </c>
      <c r="BZ629" s="1">
        <v>0</v>
      </c>
      <c r="CA629" s="1">
        <v>1</v>
      </c>
      <c r="CB629" s="1">
        <v>0</v>
      </c>
      <c r="CC629" s="1">
        <v>0</v>
      </c>
      <c r="CD629" s="1" t="s">
        <v>117</v>
      </c>
      <c r="CE629" s="1" t="s">
        <v>117</v>
      </c>
      <c r="CF629" s="1" t="s">
        <v>110</v>
      </c>
      <c r="CG629" s="1" t="s">
        <v>116</v>
      </c>
      <c r="CH629" s="1" t="s">
        <v>117</v>
      </c>
      <c r="CI629" s="1" t="s">
        <v>117</v>
      </c>
      <c r="CJ629" s="1" t="s">
        <v>117</v>
      </c>
      <c r="CK629" s="1" t="s">
        <v>112</v>
      </c>
      <c r="CL629" s="1">
        <v>10</v>
      </c>
      <c r="CM629" s="1">
        <v>9</v>
      </c>
      <c r="CN629" s="1" t="s">
        <v>142</v>
      </c>
      <c r="CO629" s="1" t="s">
        <v>183</v>
      </c>
      <c r="CP629" s="1">
        <v>0</v>
      </c>
      <c r="CQ629" s="1" t="s">
        <v>135</v>
      </c>
      <c r="CR629" s="1" t="s">
        <v>135</v>
      </c>
      <c r="CS629" s="1" t="s">
        <v>184</v>
      </c>
      <c r="CT629" s="1" t="s">
        <v>184</v>
      </c>
      <c r="CU629" s="8">
        <v>7.5</v>
      </c>
      <c r="CV629" s="1" t="s">
        <v>2903</v>
      </c>
      <c r="CW629" s="1" t="s">
        <v>2903</v>
      </c>
      <c r="CX629" s="1">
        <v>4</v>
      </c>
      <c r="CY629" s="10">
        <f t="shared" si="63"/>
        <v>2.5</v>
      </c>
      <c r="CZ629" s="3">
        <v>2.9</v>
      </c>
      <c r="DA629" s="3">
        <v>1.7</v>
      </c>
      <c r="DB629" s="6">
        <f t="shared" si="64"/>
        <v>1</v>
      </c>
      <c r="DC629" s="9">
        <v>10</v>
      </c>
      <c r="DD629" s="7">
        <v>0</v>
      </c>
      <c r="DE629" s="7">
        <v>0</v>
      </c>
      <c r="DF629" s="1">
        <v>7412</v>
      </c>
      <c r="DG629" s="1">
        <f t="shared" si="65"/>
        <v>7412</v>
      </c>
      <c r="DH629" s="9">
        <f t="shared" si="66"/>
        <v>2</v>
      </c>
      <c r="DI629" s="1">
        <v>258</v>
      </c>
      <c r="DJ629" s="1">
        <f t="shared" si="67"/>
        <v>258</v>
      </c>
      <c r="DK629" s="9">
        <f t="shared" si="68"/>
        <v>1</v>
      </c>
      <c r="DL629" s="4">
        <v>10</v>
      </c>
      <c r="DN629">
        <f>(DL629*InputWeights!$C$7+DB629*InputWeights!$C$6)</f>
        <v>5.5</v>
      </c>
      <c r="DO629">
        <f>(DD629*InputWeights!$C$12+DE629*InputWeights!$C$10+CU629*InputWeights!$C$11)</f>
        <v>3</v>
      </c>
      <c r="DP629">
        <f>(DC629*InputWeights!$C$18+DK629*InputWeights!$C$16+DH629*InputWeights!$C$15+CY629*InputWeights!$C$17)</f>
        <v>2.75</v>
      </c>
      <c r="DR629">
        <f>DN629*InputWeights!$C$5+DO629*InputWeights!$C$9+DP629*InputWeights!$C$14</f>
        <v>36.5</v>
      </c>
      <c r="DS629">
        <f>((_xlfn.RANK.EQ(DR629,$DR$2:$DR$6635,0))/(COUNT(DR$2:$DR$6635)))*100</f>
        <v>42.518618821936357</v>
      </c>
      <c r="DT629">
        <f t="shared" si="69"/>
        <v>0</v>
      </c>
    </row>
    <row r="630" spans="1:124" x14ac:dyDescent="0.25">
      <c r="A630" s="1" t="s">
        <v>260</v>
      </c>
      <c r="B630" s="1" t="s">
        <v>2625</v>
      </c>
      <c r="C630" s="1" t="s">
        <v>2626</v>
      </c>
      <c r="D630" s="1" t="s">
        <v>110</v>
      </c>
      <c r="E630" s="1" t="s">
        <v>195</v>
      </c>
      <c r="F630" s="1">
        <v>1639</v>
      </c>
      <c r="G630" s="1">
        <v>2300</v>
      </c>
      <c r="H630" s="1">
        <v>0</v>
      </c>
      <c r="I630" s="1">
        <v>1967</v>
      </c>
      <c r="J630" s="1">
        <v>1999</v>
      </c>
      <c r="K630" s="1" t="s">
        <v>183</v>
      </c>
      <c r="L630" s="1" t="s">
        <v>114</v>
      </c>
      <c r="M630" s="1">
        <v>38</v>
      </c>
      <c r="N630" s="1" t="s">
        <v>229</v>
      </c>
      <c r="O630" s="1">
        <v>2</v>
      </c>
      <c r="Q630" s="1" t="s">
        <v>117</v>
      </c>
      <c r="R630" s="1">
        <v>0</v>
      </c>
      <c r="S630" s="1" t="s">
        <v>1666</v>
      </c>
      <c r="T630" s="1">
        <v>233</v>
      </c>
      <c r="V630" s="1">
        <v>7412</v>
      </c>
      <c r="W630" s="1" t="s">
        <v>116</v>
      </c>
      <c r="X630" s="1" t="s">
        <v>117</v>
      </c>
      <c r="Y630" s="1" t="s">
        <v>2898</v>
      </c>
      <c r="Z630" s="1" t="s">
        <v>119</v>
      </c>
      <c r="AA630" s="1" t="s">
        <v>2890</v>
      </c>
      <c r="AC630" s="1" t="s">
        <v>218</v>
      </c>
      <c r="AD630" s="1" t="s">
        <v>2904</v>
      </c>
      <c r="AE630" s="1" t="s">
        <v>274</v>
      </c>
      <c r="AF630" s="1" t="s">
        <v>124</v>
      </c>
      <c r="AG630" s="1" t="s">
        <v>112</v>
      </c>
      <c r="AH630" s="1" t="s">
        <v>124</v>
      </c>
      <c r="AI630" s="1" t="s">
        <v>112</v>
      </c>
      <c r="AJ630" s="1" t="s">
        <v>112</v>
      </c>
      <c r="AK630" s="1" t="s">
        <v>112</v>
      </c>
      <c r="AL630" s="1" t="s">
        <v>1743</v>
      </c>
      <c r="AM630" s="1" t="s">
        <v>2901</v>
      </c>
      <c r="AN630" s="1" t="s">
        <v>2905</v>
      </c>
      <c r="AO630" s="1">
        <v>40856</v>
      </c>
      <c r="AP630" s="1">
        <v>102264</v>
      </c>
      <c r="AQ630" s="1">
        <v>4210</v>
      </c>
      <c r="AR630" s="1" t="s">
        <v>110</v>
      </c>
      <c r="AS630" s="1">
        <v>57095</v>
      </c>
      <c r="AT630" s="1">
        <v>58734</v>
      </c>
      <c r="AU630" s="2">
        <v>57095</v>
      </c>
      <c r="AV630" s="2">
        <v>58734</v>
      </c>
      <c r="BB630" s="1" t="s">
        <v>129</v>
      </c>
      <c r="BC630" s="1" t="s">
        <v>130</v>
      </c>
      <c r="BD630" s="1">
        <v>69</v>
      </c>
      <c r="BE630" s="1" t="s">
        <v>131</v>
      </c>
      <c r="BF630" s="1">
        <v>0</v>
      </c>
      <c r="BG630" s="1">
        <v>1</v>
      </c>
      <c r="BH630" s="1">
        <v>1</v>
      </c>
      <c r="BI630" s="1" t="s">
        <v>153</v>
      </c>
      <c r="BJ630" s="1" t="s">
        <v>182</v>
      </c>
      <c r="BK630" s="1" t="s">
        <v>112</v>
      </c>
      <c r="BN630" s="1" t="s">
        <v>133</v>
      </c>
      <c r="BR630" s="1" t="s">
        <v>133</v>
      </c>
      <c r="BU630" s="1" t="s">
        <v>112</v>
      </c>
      <c r="BV630" s="1" t="s">
        <v>116</v>
      </c>
      <c r="BW630" s="1" t="s">
        <v>112</v>
      </c>
      <c r="BX630" s="1">
        <v>0</v>
      </c>
      <c r="BZ630" s="1">
        <v>0</v>
      </c>
      <c r="CA630" s="1">
        <v>1</v>
      </c>
      <c r="CB630" s="1">
        <v>0</v>
      </c>
      <c r="CC630" s="1">
        <v>0</v>
      </c>
      <c r="CD630" s="1" t="s">
        <v>117</v>
      </c>
      <c r="CE630" s="1" t="s">
        <v>117</v>
      </c>
      <c r="CF630" s="1" t="s">
        <v>110</v>
      </c>
      <c r="CG630" s="1" t="s">
        <v>117</v>
      </c>
      <c r="CH630" s="1" t="s">
        <v>117</v>
      </c>
      <c r="CI630" s="1" t="s">
        <v>117</v>
      </c>
      <c r="CJ630" s="1" t="s">
        <v>117</v>
      </c>
      <c r="CK630" s="1" t="s">
        <v>112</v>
      </c>
      <c r="CL630" s="1">
        <v>14</v>
      </c>
      <c r="CM630" s="1">
        <v>2</v>
      </c>
      <c r="CN630" s="1" t="s">
        <v>134</v>
      </c>
      <c r="CO630" s="1" t="s">
        <v>183</v>
      </c>
      <c r="CP630" s="1">
        <v>0</v>
      </c>
      <c r="CQ630" s="1" t="s">
        <v>135</v>
      </c>
      <c r="CR630" s="1" t="s">
        <v>135</v>
      </c>
      <c r="CS630" s="1" t="s">
        <v>136</v>
      </c>
      <c r="CT630" s="1" t="s">
        <v>184</v>
      </c>
      <c r="CU630" s="8">
        <v>7.5</v>
      </c>
      <c r="CV630" s="1" t="s">
        <v>2906</v>
      </c>
      <c r="CW630" s="1" t="s">
        <v>2906</v>
      </c>
      <c r="CX630" s="1">
        <v>4</v>
      </c>
      <c r="CY630" s="10">
        <f t="shared" si="63"/>
        <v>2.5</v>
      </c>
      <c r="CZ630" s="3">
        <v>4.8</v>
      </c>
      <c r="DA630" s="3">
        <v>2.8</v>
      </c>
      <c r="DB630" s="6">
        <f t="shared" si="64"/>
        <v>1</v>
      </c>
      <c r="DC630" s="9">
        <v>10</v>
      </c>
      <c r="DD630" s="7">
        <v>0</v>
      </c>
      <c r="DE630" s="7">
        <v>0</v>
      </c>
      <c r="DF630" s="1">
        <v>7412</v>
      </c>
      <c r="DG630" s="1">
        <f t="shared" si="65"/>
        <v>7412</v>
      </c>
      <c r="DH630" s="9">
        <f t="shared" si="66"/>
        <v>2</v>
      </c>
      <c r="DI630" s="1">
        <v>258</v>
      </c>
      <c r="DJ630" s="1">
        <f t="shared" si="67"/>
        <v>258</v>
      </c>
      <c r="DK630" s="9">
        <f t="shared" si="68"/>
        <v>1</v>
      </c>
      <c r="DL630" s="4">
        <v>10</v>
      </c>
      <c r="DN630">
        <f>(DL630*InputWeights!$C$7+DB630*InputWeights!$C$6)</f>
        <v>5.5</v>
      </c>
      <c r="DO630">
        <f>(DD630*InputWeights!$C$12+DE630*InputWeights!$C$10+CU630*InputWeights!$C$11)</f>
        <v>3</v>
      </c>
      <c r="DP630">
        <f>(DC630*InputWeights!$C$18+DK630*InputWeights!$C$16+DH630*InputWeights!$C$15+CY630*InputWeights!$C$17)</f>
        <v>2.75</v>
      </c>
      <c r="DR630">
        <f>DN630*InputWeights!$C$5+DO630*InputWeights!$C$9+DP630*InputWeights!$C$14</f>
        <v>36.5</v>
      </c>
      <c r="DS630">
        <f>((_xlfn.RANK.EQ(DR630,$DR$2:$DR$6635,0))/(COUNT(DR$2:$DR$6635)))*100</f>
        <v>42.518618821936357</v>
      </c>
      <c r="DT630">
        <f t="shared" si="69"/>
        <v>0</v>
      </c>
    </row>
    <row r="631" spans="1:124" x14ac:dyDescent="0.25">
      <c r="A631" s="1" t="s">
        <v>1583</v>
      </c>
      <c r="B631" s="1" t="s">
        <v>2625</v>
      </c>
      <c r="C631" s="1" t="s">
        <v>2626</v>
      </c>
      <c r="D631" s="1" t="s">
        <v>110</v>
      </c>
      <c r="E631" s="1" t="s">
        <v>666</v>
      </c>
      <c r="F631" s="1">
        <v>3545</v>
      </c>
      <c r="G631" s="1">
        <v>230016900</v>
      </c>
      <c r="H631" s="1">
        <v>0</v>
      </c>
      <c r="I631" s="1">
        <v>1965</v>
      </c>
      <c r="J631" s="1">
        <v>2002</v>
      </c>
      <c r="K631" s="1" t="s">
        <v>183</v>
      </c>
      <c r="L631" s="1" t="s">
        <v>114</v>
      </c>
      <c r="M631" s="1">
        <v>24</v>
      </c>
      <c r="N631" s="1" t="s">
        <v>358</v>
      </c>
      <c r="O631" s="1">
        <v>2</v>
      </c>
      <c r="P631" s="1" t="s">
        <v>112</v>
      </c>
      <c r="Q631" s="1" t="s">
        <v>117</v>
      </c>
      <c r="R631" s="1">
        <v>0</v>
      </c>
      <c r="S631" s="1" t="s">
        <v>3221</v>
      </c>
      <c r="T631" s="1">
        <v>166</v>
      </c>
      <c r="V631" s="1">
        <v>18755</v>
      </c>
      <c r="W631" s="1" t="s">
        <v>116</v>
      </c>
      <c r="X631" s="1" t="s">
        <v>117</v>
      </c>
      <c r="Y631" s="1" t="s">
        <v>3282</v>
      </c>
      <c r="AA631" s="1" t="s">
        <v>133</v>
      </c>
      <c r="AC631" s="1" t="s">
        <v>2724</v>
      </c>
      <c r="AD631" s="1" t="s">
        <v>3283</v>
      </c>
      <c r="AE631" s="1" t="s">
        <v>426</v>
      </c>
      <c r="AF631" s="1" t="s">
        <v>124</v>
      </c>
      <c r="AG631" s="1" t="s">
        <v>112</v>
      </c>
      <c r="AH631" s="1" t="s">
        <v>124</v>
      </c>
      <c r="AI631" s="1" t="s">
        <v>112</v>
      </c>
      <c r="AJ631" s="1" t="s">
        <v>112</v>
      </c>
      <c r="AK631" s="1" t="s">
        <v>112</v>
      </c>
      <c r="AL631" s="1" t="s">
        <v>3284</v>
      </c>
      <c r="AM631" s="1" t="s">
        <v>3284</v>
      </c>
      <c r="AN631" s="1" t="s">
        <v>341</v>
      </c>
      <c r="AO631" s="1">
        <v>41412</v>
      </c>
      <c r="AP631" s="1">
        <v>102264</v>
      </c>
      <c r="AQ631" s="1">
        <v>4321</v>
      </c>
      <c r="AR631" s="1" t="s">
        <v>110</v>
      </c>
      <c r="AS631" s="1">
        <v>13531</v>
      </c>
      <c r="AT631" s="1">
        <v>17076</v>
      </c>
      <c r="AU631" s="2">
        <v>13531</v>
      </c>
      <c r="AV631" s="2">
        <v>17076</v>
      </c>
      <c r="BB631" s="1" t="s">
        <v>129</v>
      </c>
      <c r="BC631" s="1" t="s">
        <v>247</v>
      </c>
      <c r="BD631" s="1">
        <v>74</v>
      </c>
      <c r="BE631" s="1" t="s">
        <v>131</v>
      </c>
      <c r="BF631" s="1">
        <v>2</v>
      </c>
      <c r="BG631" s="1">
        <v>2</v>
      </c>
      <c r="BH631" s="1">
        <v>2</v>
      </c>
      <c r="BI631" s="1" t="s">
        <v>183</v>
      </c>
      <c r="BJ631" s="1" t="s">
        <v>182</v>
      </c>
      <c r="BK631" s="1" t="s">
        <v>112</v>
      </c>
      <c r="BN631" s="1" t="s">
        <v>133</v>
      </c>
      <c r="BR631" s="1" t="s">
        <v>133</v>
      </c>
      <c r="BU631" s="1" t="s">
        <v>112</v>
      </c>
      <c r="BV631" s="1" t="s">
        <v>116</v>
      </c>
      <c r="BW631" s="1" t="s">
        <v>112</v>
      </c>
      <c r="BX631" s="1">
        <v>1</v>
      </c>
      <c r="BZ631" s="1">
        <v>0</v>
      </c>
      <c r="CA631" s="1">
        <v>1</v>
      </c>
      <c r="CB631" s="1">
        <v>0</v>
      </c>
      <c r="CC631" s="1">
        <v>0</v>
      </c>
      <c r="CD631" s="1" t="s">
        <v>117</v>
      </c>
      <c r="CE631" s="1" t="s">
        <v>117</v>
      </c>
      <c r="CF631" s="1" t="s">
        <v>117</v>
      </c>
      <c r="CG631" s="1" t="s">
        <v>117</v>
      </c>
      <c r="CH631" s="1" t="s">
        <v>117</v>
      </c>
      <c r="CI631" s="1" t="s">
        <v>117</v>
      </c>
      <c r="CJ631" s="1" t="s">
        <v>117</v>
      </c>
      <c r="CK631" s="1" t="s">
        <v>112</v>
      </c>
      <c r="CL631" s="1">
        <v>12</v>
      </c>
      <c r="CM631" s="1">
        <v>6</v>
      </c>
      <c r="CN631" s="1" t="s">
        <v>142</v>
      </c>
      <c r="CO631" s="1" t="s">
        <v>183</v>
      </c>
      <c r="CP631" s="1">
        <v>0</v>
      </c>
      <c r="CR631" s="1" t="s">
        <v>248</v>
      </c>
      <c r="CS631" s="1" t="s">
        <v>184</v>
      </c>
      <c r="CT631" s="1" t="s">
        <v>184</v>
      </c>
      <c r="CU631" s="8">
        <v>7.5</v>
      </c>
      <c r="CV631" s="1" t="s">
        <v>3285</v>
      </c>
      <c r="CW631" s="1" t="s">
        <v>3285</v>
      </c>
      <c r="CX631" s="1">
        <v>5</v>
      </c>
      <c r="CY631" s="10">
        <f t="shared" si="63"/>
        <v>2.5</v>
      </c>
      <c r="CZ631" s="3">
        <v>12.4</v>
      </c>
      <c r="DA631" s="3">
        <v>0</v>
      </c>
      <c r="DB631" s="6">
        <f t="shared" si="64"/>
        <v>1</v>
      </c>
      <c r="DC631" s="9">
        <v>0</v>
      </c>
      <c r="DD631" s="7">
        <v>0</v>
      </c>
      <c r="DE631" s="7">
        <v>0</v>
      </c>
      <c r="DF631" s="1">
        <v>18755</v>
      </c>
      <c r="DG631" s="1">
        <f t="shared" si="65"/>
        <v>18755</v>
      </c>
      <c r="DH631" s="9">
        <f t="shared" si="66"/>
        <v>4</v>
      </c>
      <c r="DI631" s="1">
        <v>810</v>
      </c>
      <c r="DJ631" s="1">
        <f t="shared" si="67"/>
        <v>810</v>
      </c>
      <c r="DK631" s="9">
        <f t="shared" si="68"/>
        <v>2</v>
      </c>
      <c r="DL631" s="4">
        <v>10</v>
      </c>
      <c r="DN631">
        <f>(DL631*InputWeights!$C$7+DB631*InputWeights!$C$6)</f>
        <v>5.5</v>
      </c>
      <c r="DO631">
        <f>(DD631*InputWeights!$C$12+DE631*InputWeights!$C$10+CU631*InputWeights!$C$11)</f>
        <v>3</v>
      </c>
      <c r="DP631">
        <f>(DC631*InputWeights!$C$18+DK631*InputWeights!$C$16+DH631*InputWeights!$C$15+CY631*InputWeights!$C$17)</f>
        <v>2.75</v>
      </c>
      <c r="DR631">
        <f>DN631*InputWeights!$C$5+DO631*InputWeights!$C$9+DP631*InputWeights!$C$14</f>
        <v>36.5</v>
      </c>
      <c r="DS631">
        <f>((_xlfn.RANK.EQ(DR631,$DR$2:$DR$6635,0))/(COUNT(DR$2:$DR$6635)))*100</f>
        <v>42.518618821936357</v>
      </c>
      <c r="DT631">
        <f t="shared" si="69"/>
        <v>0</v>
      </c>
    </row>
    <row r="632" spans="1:124" x14ac:dyDescent="0.25">
      <c r="A632" s="1" t="s">
        <v>248</v>
      </c>
      <c r="B632" s="1" t="s">
        <v>3684</v>
      </c>
      <c r="C632" s="1" t="s">
        <v>3685</v>
      </c>
      <c r="D632" s="1" t="s">
        <v>110</v>
      </c>
      <c r="E632" s="1" t="s">
        <v>587</v>
      </c>
      <c r="F632" s="1">
        <v>1561</v>
      </c>
      <c r="G632" s="1">
        <v>410029400</v>
      </c>
      <c r="H632" s="1">
        <v>10</v>
      </c>
      <c r="I632" s="1">
        <v>1979</v>
      </c>
      <c r="J632" s="1">
        <v>2003</v>
      </c>
      <c r="K632" s="1" t="s">
        <v>183</v>
      </c>
      <c r="L632" s="1" t="s">
        <v>114</v>
      </c>
      <c r="M632" s="1">
        <v>24</v>
      </c>
      <c r="N632" s="1" t="s">
        <v>358</v>
      </c>
      <c r="O632" s="1">
        <v>2</v>
      </c>
      <c r="P632" s="1" t="s">
        <v>112</v>
      </c>
      <c r="Q632" s="1" t="s">
        <v>117</v>
      </c>
      <c r="R632" s="1">
        <v>0</v>
      </c>
      <c r="S632" s="1" t="s">
        <v>3733</v>
      </c>
      <c r="T632" s="1">
        <v>106</v>
      </c>
      <c r="V632" s="1">
        <v>7217</v>
      </c>
      <c r="W632" s="1" t="s">
        <v>116</v>
      </c>
      <c r="X632" s="1" t="s">
        <v>117</v>
      </c>
      <c r="Y632" s="1" t="s">
        <v>4457</v>
      </c>
      <c r="AA632" s="1" t="s">
        <v>133</v>
      </c>
      <c r="AC632" s="1" t="s">
        <v>4463</v>
      </c>
      <c r="AD632" s="1" t="s">
        <v>160</v>
      </c>
      <c r="AE632" s="1" t="s">
        <v>274</v>
      </c>
      <c r="AF632" s="1" t="s">
        <v>114</v>
      </c>
      <c r="AG632" s="1" t="s">
        <v>112</v>
      </c>
      <c r="AH632" s="1" t="s">
        <v>124</v>
      </c>
      <c r="AI632" s="1" t="s">
        <v>112</v>
      </c>
      <c r="AJ632" s="1" t="s">
        <v>112</v>
      </c>
      <c r="AK632" s="1" t="s">
        <v>112</v>
      </c>
      <c r="AL632" s="1" t="s">
        <v>591</v>
      </c>
      <c r="AM632" s="1" t="s">
        <v>591</v>
      </c>
      <c r="AN632" s="1" t="s">
        <v>4466</v>
      </c>
      <c r="AO632" s="1">
        <v>70201</v>
      </c>
      <c r="AP632" s="1">
        <v>102264</v>
      </c>
      <c r="AQ632" s="1">
        <v>15848</v>
      </c>
      <c r="AR632" s="1" t="s">
        <v>110</v>
      </c>
      <c r="AS632" s="1">
        <v>56710</v>
      </c>
      <c r="AT632" s="1">
        <v>58271</v>
      </c>
      <c r="AU632" s="2">
        <v>89635</v>
      </c>
      <c r="AV632" s="2">
        <v>91196</v>
      </c>
      <c r="BB632" s="1" t="s">
        <v>129</v>
      </c>
      <c r="BC632" s="1" t="s">
        <v>180</v>
      </c>
      <c r="BD632" s="1">
        <v>92</v>
      </c>
      <c r="BE632" s="1" t="s">
        <v>131</v>
      </c>
      <c r="BF632" s="1">
        <v>0</v>
      </c>
      <c r="BG632" s="1">
        <v>2</v>
      </c>
      <c r="BH632" s="1">
        <v>2</v>
      </c>
      <c r="BJ632" s="1" t="s">
        <v>182</v>
      </c>
      <c r="BK632" s="1" t="s">
        <v>112</v>
      </c>
      <c r="BN632" s="1" t="s">
        <v>133</v>
      </c>
      <c r="BR632" s="1" t="s">
        <v>133</v>
      </c>
      <c r="BU632" s="1" t="s">
        <v>153</v>
      </c>
      <c r="BV632" s="1" t="s">
        <v>116</v>
      </c>
      <c r="BW632" s="1" t="s">
        <v>112</v>
      </c>
      <c r="BX632" s="1">
        <v>0</v>
      </c>
      <c r="BZ632" s="1">
        <v>0</v>
      </c>
      <c r="CA632" s="1">
        <v>1</v>
      </c>
      <c r="CB632" s="1">
        <v>0</v>
      </c>
      <c r="CC632" s="1">
        <v>0</v>
      </c>
      <c r="CD632" s="1" t="s">
        <v>117</v>
      </c>
      <c r="CE632" s="1" t="s">
        <v>117</v>
      </c>
      <c r="CF632" s="1" t="s">
        <v>110</v>
      </c>
      <c r="CG632" s="1" t="s">
        <v>117</v>
      </c>
      <c r="CH632" s="1" t="s">
        <v>117</v>
      </c>
      <c r="CI632" s="1" t="s">
        <v>117</v>
      </c>
      <c r="CJ632" s="1" t="s">
        <v>117</v>
      </c>
      <c r="CK632" s="1" t="s">
        <v>112</v>
      </c>
      <c r="CL632" s="1">
        <v>3</v>
      </c>
      <c r="CM632" s="1">
        <v>7</v>
      </c>
      <c r="CN632" s="1" t="s">
        <v>142</v>
      </c>
      <c r="CO632" s="1" t="s">
        <v>183</v>
      </c>
      <c r="CP632" s="1">
        <v>0</v>
      </c>
      <c r="CQ632" s="1" t="s">
        <v>135</v>
      </c>
      <c r="CR632" s="1" t="s">
        <v>135</v>
      </c>
      <c r="CS632" s="1" t="s">
        <v>156</v>
      </c>
      <c r="CT632" s="1" t="s">
        <v>215</v>
      </c>
      <c r="CU632" s="8">
        <v>2.5</v>
      </c>
      <c r="CV632" s="1" t="s">
        <v>4467</v>
      </c>
      <c r="CW632" s="1" t="s">
        <v>4467</v>
      </c>
      <c r="CX632" s="1">
        <v>4</v>
      </c>
      <c r="CY632" s="10">
        <f t="shared" si="63"/>
        <v>2.5</v>
      </c>
      <c r="CZ632" s="3">
        <v>17.899999999999999</v>
      </c>
      <c r="DA632" s="3">
        <v>8.5</v>
      </c>
      <c r="DB632" s="6">
        <f t="shared" si="64"/>
        <v>5</v>
      </c>
      <c r="DC632" s="9">
        <v>10</v>
      </c>
      <c r="DD632" s="7">
        <v>0</v>
      </c>
      <c r="DE632" s="7">
        <v>0</v>
      </c>
      <c r="DF632" s="1">
        <v>7217</v>
      </c>
      <c r="DG632" s="1">
        <f t="shared" si="65"/>
        <v>7217</v>
      </c>
      <c r="DH632" s="9">
        <f t="shared" si="66"/>
        <v>2</v>
      </c>
      <c r="DI632" s="1">
        <v>145</v>
      </c>
      <c r="DJ632" s="1">
        <f t="shared" si="67"/>
        <v>145</v>
      </c>
      <c r="DK632" s="9">
        <f t="shared" si="68"/>
        <v>1</v>
      </c>
      <c r="DL632" s="4">
        <v>10</v>
      </c>
      <c r="DN632">
        <f>(DL632*InputWeights!$C$7+DB632*InputWeights!$C$6)</f>
        <v>7.5</v>
      </c>
      <c r="DO632">
        <f>(DD632*InputWeights!$C$12+DE632*InputWeights!$C$10+CU632*InputWeights!$C$11)</f>
        <v>1</v>
      </c>
      <c r="DP632">
        <f>(DC632*InputWeights!$C$18+DK632*InputWeights!$C$16+DH632*InputWeights!$C$15+CY632*InputWeights!$C$17)</f>
        <v>2.75</v>
      </c>
      <c r="DR632">
        <f>DN632*InputWeights!$C$5+DO632*InputWeights!$C$9+DP632*InputWeights!$C$14</f>
        <v>36.5</v>
      </c>
      <c r="DS632">
        <f>((_xlfn.RANK.EQ(DR632,$DR$2:$DR$6635,0))/(COUNT(DR$2:$DR$6635)))*100</f>
        <v>42.518618821936357</v>
      </c>
      <c r="DT632">
        <f t="shared" si="69"/>
        <v>0</v>
      </c>
    </row>
    <row r="633" spans="1:124" x14ac:dyDescent="0.25">
      <c r="A633" s="1" t="s">
        <v>135</v>
      </c>
      <c r="B633" s="1" t="s">
        <v>3684</v>
      </c>
      <c r="C633" s="1" t="s">
        <v>3685</v>
      </c>
      <c r="D633" s="1" t="s">
        <v>110</v>
      </c>
      <c r="E633" s="1" t="s">
        <v>411</v>
      </c>
      <c r="F633" s="1">
        <v>1412</v>
      </c>
      <c r="G633" s="1">
        <v>410017700</v>
      </c>
      <c r="H633" s="1">
        <v>0</v>
      </c>
      <c r="I633" s="1">
        <v>1964</v>
      </c>
      <c r="J633" s="1">
        <v>2001</v>
      </c>
      <c r="K633" s="1" t="s">
        <v>153</v>
      </c>
      <c r="L633" s="1" t="s">
        <v>110</v>
      </c>
      <c r="M633" s="1">
        <v>29</v>
      </c>
      <c r="N633" s="1" t="s">
        <v>177</v>
      </c>
      <c r="O633" s="1">
        <v>2</v>
      </c>
      <c r="P633" s="1" t="s">
        <v>112</v>
      </c>
      <c r="Q633" s="1" t="s">
        <v>110</v>
      </c>
      <c r="R633" s="1">
        <v>1</v>
      </c>
      <c r="S633" s="1" t="s">
        <v>4473</v>
      </c>
      <c r="T633" s="1">
        <v>134</v>
      </c>
      <c r="V633" s="1">
        <v>4274</v>
      </c>
      <c r="W633" s="1" t="s">
        <v>116</v>
      </c>
      <c r="X633" s="1" t="s">
        <v>117</v>
      </c>
      <c r="Y633" s="1" t="s">
        <v>4470</v>
      </c>
      <c r="AA633" s="1" t="s">
        <v>133</v>
      </c>
      <c r="AC633" s="1" t="s">
        <v>4284</v>
      </c>
      <c r="AD633" s="1" t="s">
        <v>160</v>
      </c>
      <c r="AE633" s="1" t="s">
        <v>3734</v>
      </c>
      <c r="AF633" s="1" t="s">
        <v>116</v>
      </c>
      <c r="AG633" s="1" t="s">
        <v>112</v>
      </c>
      <c r="AH633" s="1" t="s">
        <v>124</v>
      </c>
      <c r="AI633" s="1" t="s">
        <v>150</v>
      </c>
      <c r="AJ633" s="1" t="s">
        <v>112</v>
      </c>
      <c r="AK633" s="1" t="s">
        <v>112</v>
      </c>
      <c r="AL633" s="1" t="s">
        <v>416</v>
      </c>
      <c r="AM633" s="1" t="s">
        <v>416</v>
      </c>
      <c r="AN633" s="1" t="s">
        <v>4474</v>
      </c>
      <c r="AO633" s="1">
        <v>70223</v>
      </c>
      <c r="AP633" s="1">
        <v>102264</v>
      </c>
      <c r="AQ633" s="1">
        <v>7058</v>
      </c>
      <c r="AR633" s="1" t="s">
        <v>110</v>
      </c>
      <c r="AS633" s="1">
        <v>0</v>
      </c>
      <c r="AT633" s="1">
        <v>1412</v>
      </c>
      <c r="AU633" s="2">
        <v>0</v>
      </c>
      <c r="AV633" s="2">
        <v>1412</v>
      </c>
      <c r="BB633" s="1" t="s">
        <v>129</v>
      </c>
      <c r="BC633" s="1" t="s">
        <v>761</v>
      </c>
      <c r="BD633" s="1">
        <v>76</v>
      </c>
      <c r="BE633" s="1" t="s">
        <v>131</v>
      </c>
      <c r="BF633" s="1">
        <v>2</v>
      </c>
      <c r="BG633" s="1">
        <v>4</v>
      </c>
      <c r="BH633" s="1">
        <v>4</v>
      </c>
      <c r="BJ633" s="1" t="s">
        <v>182</v>
      </c>
      <c r="BK633" s="1" t="s">
        <v>112</v>
      </c>
      <c r="BN633" s="1" t="s">
        <v>133</v>
      </c>
      <c r="BR633" s="1" t="s">
        <v>133</v>
      </c>
      <c r="BU633" s="1" t="s">
        <v>153</v>
      </c>
      <c r="BV633" s="1" t="s">
        <v>116</v>
      </c>
      <c r="BW633" s="1" t="s">
        <v>112</v>
      </c>
      <c r="BX633" s="1">
        <v>0</v>
      </c>
      <c r="BZ633" s="1">
        <v>0</v>
      </c>
      <c r="CA633" s="1">
        <v>1</v>
      </c>
      <c r="CB633" s="1">
        <v>0</v>
      </c>
      <c r="CC633" s="1">
        <v>0</v>
      </c>
      <c r="CD633" s="1" t="s">
        <v>110</v>
      </c>
      <c r="CE633" s="1" t="s">
        <v>110</v>
      </c>
      <c r="CF633" s="1" t="s">
        <v>110</v>
      </c>
      <c r="CG633" s="1" t="s">
        <v>117</v>
      </c>
      <c r="CH633" s="1" t="s">
        <v>116</v>
      </c>
      <c r="CI633" s="1" t="s">
        <v>117</v>
      </c>
      <c r="CJ633" s="1" t="s">
        <v>117</v>
      </c>
      <c r="CK633" s="1" t="s">
        <v>112</v>
      </c>
      <c r="CL633" s="1">
        <v>5</v>
      </c>
      <c r="CM633" s="1">
        <v>5</v>
      </c>
      <c r="CN633" s="1" t="s">
        <v>142</v>
      </c>
      <c r="CO633" s="1" t="s">
        <v>183</v>
      </c>
      <c r="CP633" s="1">
        <v>0</v>
      </c>
      <c r="CQ633" s="1" t="s">
        <v>135</v>
      </c>
      <c r="CR633" s="1" t="s">
        <v>135</v>
      </c>
      <c r="CS633" s="1" t="s">
        <v>156</v>
      </c>
      <c r="CT633" s="1" t="s">
        <v>184</v>
      </c>
      <c r="CU633" s="8">
        <v>7.5</v>
      </c>
      <c r="CV633" s="1" t="s">
        <v>4475</v>
      </c>
      <c r="CW633" s="1" t="s">
        <v>4475</v>
      </c>
      <c r="CX633" s="1">
        <v>4</v>
      </c>
      <c r="CY633" s="10">
        <f t="shared" si="63"/>
        <v>2.5</v>
      </c>
      <c r="CZ633" s="3">
        <v>19</v>
      </c>
      <c r="DA633" s="3">
        <v>0</v>
      </c>
      <c r="DB633" s="6">
        <f t="shared" si="64"/>
        <v>1</v>
      </c>
      <c r="DC633" s="9">
        <v>10</v>
      </c>
      <c r="DD633" s="7">
        <v>0</v>
      </c>
      <c r="DE633" s="7">
        <v>0</v>
      </c>
      <c r="DF633" s="1">
        <v>4274</v>
      </c>
      <c r="DG633" s="1">
        <f t="shared" si="65"/>
        <v>8548</v>
      </c>
      <c r="DH633" s="9">
        <f t="shared" si="66"/>
        <v>2</v>
      </c>
      <c r="DI633" s="1">
        <v>58</v>
      </c>
      <c r="DJ633" s="1">
        <f t="shared" si="67"/>
        <v>116</v>
      </c>
      <c r="DK633" s="9">
        <f t="shared" si="68"/>
        <v>1</v>
      </c>
      <c r="DL633" s="4">
        <v>10</v>
      </c>
      <c r="DN633">
        <f>(DL633*InputWeights!$C$7+DB633*InputWeights!$C$6)</f>
        <v>5.5</v>
      </c>
      <c r="DO633">
        <f>(DD633*InputWeights!$C$12+DE633*InputWeights!$C$10+CU633*InputWeights!$C$11)</f>
        <v>3</v>
      </c>
      <c r="DP633">
        <f>(DC633*InputWeights!$C$18+DK633*InputWeights!$C$16+DH633*InputWeights!$C$15+CY633*InputWeights!$C$17)</f>
        <v>2.75</v>
      </c>
      <c r="DR633">
        <f>DN633*InputWeights!$C$5+DO633*InputWeights!$C$9+DP633*InputWeights!$C$14</f>
        <v>36.5</v>
      </c>
      <c r="DS633">
        <f>((_xlfn.RANK.EQ(DR633,$DR$2:$DR$6635,0))/(COUNT(DR$2:$DR$6635)))*100</f>
        <v>42.518618821936357</v>
      </c>
      <c r="DT633">
        <f t="shared" si="69"/>
        <v>0</v>
      </c>
    </row>
    <row r="634" spans="1:124" x14ac:dyDescent="0.25">
      <c r="A634" s="1" t="s">
        <v>450</v>
      </c>
      <c r="B634" s="1" t="s">
        <v>108</v>
      </c>
      <c r="C634" s="1" t="s">
        <v>109</v>
      </c>
      <c r="D634" s="1" t="s">
        <v>110</v>
      </c>
      <c r="E634" s="1" t="s">
        <v>559</v>
      </c>
      <c r="F634" s="1">
        <v>2297</v>
      </c>
      <c r="G634" s="1">
        <v>9800</v>
      </c>
      <c r="H634" s="1">
        <v>0</v>
      </c>
      <c r="I634" s="1">
        <v>1999</v>
      </c>
      <c r="J634" s="1">
        <v>2001</v>
      </c>
      <c r="K634" s="1" t="s">
        <v>112</v>
      </c>
      <c r="L634" s="1" t="s">
        <v>110</v>
      </c>
      <c r="M634" s="1">
        <v>24</v>
      </c>
      <c r="N634" s="1" t="s">
        <v>177</v>
      </c>
      <c r="O634" s="1">
        <v>2</v>
      </c>
      <c r="Q634" s="1" t="s">
        <v>110</v>
      </c>
      <c r="R634" s="1">
        <v>1</v>
      </c>
      <c r="S634" s="1" t="s">
        <v>452</v>
      </c>
      <c r="T634" s="1">
        <v>112</v>
      </c>
      <c r="V634" s="1">
        <v>15550</v>
      </c>
      <c r="W634" s="1" t="s">
        <v>116</v>
      </c>
      <c r="X634" s="1" t="s">
        <v>117</v>
      </c>
      <c r="Y634" s="1" t="s">
        <v>509</v>
      </c>
      <c r="Z634" s="1" t="s">
        <v>119</v>
      </c>
      <c r="AA634" s="1" t="s">
        <v>454</v>
      </c>
      <c r="AC634" s="1" t="s">
        <v>555</v>
      </c>
      <c r="AD634" s="1" t="s">
        <v>160</v>
      </c>
      <c r="AE634" s="1" t="s">
        <v>426</v>
      </c>
      <c r="AF634" s="1" t="s">
        <v>124</v>
      </c>
      <c r="AG634" s="1" t="s">
        <v>125</v>
      </c>
      <c r="AH634" s="1" t="s">
        <v>124</v>
      </c>
      <c r="AI634" s="1" t="s">
        <v>150</v>
      </c>
      <c r="AJ634" s="1" t="s">
        <v>112</v>
      </c>
      <c r="AK634" s="1" t="s">
        <v>125</v>
      </c>
      <c r="AL634" s="1" t="s">
        <v>560</v>
      </c>
      <c r="AM634" s="1" t="s">
        <v>556</v>
      </c>
      <c r="AN634" s="1" t="s">
        <v>561</v>
      </c>
      <c r="AO634" s="1">
        <v>1849</v>
      </c>
      <c r="AP634" s="1">
        <v>102264</v>
      </c>
      <c r="AQ634" s="1">
        <v>161</v>
      </c>
      <c r="AR634" s="1" t="s">
        <v>110</v>
      </c>
      <c r="AS634" s="1">
        <v>99482</v>
      </c>
      <c r="AT634" s="1">
        <v>101779</v>
      </c>
      <c r="AU634" s="2">
        <v>99482</v>
      </c>
      <c r="AV634" s="2">
        <v>101779</v>
      </c>
      <c r="BB634" s="1" t="s">
        <v>129</v>
      </c>
      <c r="BC634" s="1" t="s">
        <v>189</v>
      </c>
      <c r="BD634" s="1">
        <v>90</v>
      </c>
      <c r="BE634" s="1" t="s">
        <v>131</v>
      </c>
      <c r="BF634" s="1">
        <v>0</v>
      </c>
      <c r="BG634" s="1">
        <v>4</v>
      </c>
      <c r="BH634" s="1">
        <v>4</v>
      </c>
      <c r="BI634" s="1" t="s">
        <v>549</v>
      </c>
      <c r="BJ634" s="1" t="s">
        <v>182</v>
      </c>
      <c r="BK634" s="1" t="s">
        <v>112</v>
      </c>
      <c r="BN634" s="1" t="s">
        <v>133</v>
      </c>
      <c r="BR634" s="1" t="s">
        <v>133</v>
      </c>
      <c r="BU634" s="1" t="s">
        <v>112</v>
      </c>
      <c r="BV634" s="1" t="s">
        <v>114</v>
      </c>
      <c r="BW634" s="1" t="s">
        <v>112</v>
      </c>
      <c r="BX634" s="1">
        <v>0</v>
      </c>
      <c r="BZ634" s="1">
        <v>0</v>
      </c>
      <c r="CA634" s="1">
        <v>1</v>
      </c>
      <c r="CB634" s="1">
        <v>0</v>
      </c>
      <c r="CC634" s="1">
        <v>0</v>
      </c>
      <c r="CD634" s="1" t="s">
        <v>110</v>
      </c>
      <c r="CE634" s="1" t="s">
        <v>110</v>
      </c>
      <c r="CF634" s="1" t="s">
        <v>110</v>
      </c>
      <c r="CG634" s="1" t="s">
        <v>117</v>
      </c>
      <c r="CH634" s="1" t="s">
        <v>117</v>
      </c>
      <c r="CI634" s="1" t="s">
        <v>117</v>
      </c>
      <c r="CJ634" s="1" t="s">
        <v>117</v>
      </c>
      <c r="CK634" s="1" t="s">
        <v>125</v>
      </c>
      <c r="CL634" s="1">
        <v>17</v>
      </c>
      <c r="CM634" s="1">
        <v>4</v>
      </c>
      <c r="CN634" s="1" t="s">
        <v>142</v>
      </c>
      <c r="CO634" s="1" t="s">
        <v>183</v>
      </c>
      <c r="CP634" s="1">
        <v>0</v>
      </c>
      <c r="CQ634" s="1" t="s">
        <v>143</v>
      </c>
      <c r="CR634" s="1" t="s">
        <v>143</v>
      </c>
      <c r="CS634" s="1" t="s">
        <v>156</v>
      </c>
      <c r="CT634" s="1" t="s">
        <v>156</v>
      </c>
      <c r="CU634" s="8">
        <v>5</v>
      </c>
      <c r="CV634" s="1" t="s">
        <v>562</v>
      </c>
      <c r="CW634" s="1" t="s">
        <v>562</v>
      </c>
      <c r="CX634" s="1">
        <v>3</v>
      </c>
      <c r="CY634" s="10">
        <f t="shared" si="63"/>
        <v>7.5</v>
      </c>
      <c r="CZ634" s="3">
        <v>7.5545</v>
      </c>
      <c r="DA634" s="3">
        <v>4.36191</v>
      </c>
      <c r="DB634" s="6">
        <f t="shared" si="64"/>
        <v>2.5</v>
      </c>
      <c r="DC634" s="9">
        <v>10</v>
      </c>
      <c r="DF634" s="1">
        <v>15550</v>
      </c>
      <c r="DG634" s="1">
        <f t="shared" si="65"/>
        <v>31100</v>
      </c>
      <c r="DH634" s="9">
        <f t="shared" si="66"/>
        <v>7</v>
      </c>
      <c r="DI634" s="1">
        <v>933</v>
      </c>
      <c r="DJ634" s="1">
        <f t="shared" si="67"/>
        <v>1866</v>
      </c>
      <c r="DK634" s="9">
        <f t="shared" si="68"/>
        <v>3</v>
      </c>
      <c r="DN634">
        <f>(DL634*InputWeights!$C$7+DB634*InputWeights!$C$6)</f>
        <v>1.25</v>
      </c>
      <c r="DO634">
        <f>(DD634*InputWeights!$C$12+DE634*InputWeights!$C$10+CU634*InputWeights!$C$11)</f>
        <v>2</v>
      </c>
      <c r="DP634">
        <f>(DC634*InputWeights!$C$18+DK634*InputWeights!$C$16+DH634*InputWeights!$C$15+CY634*InputWeights!$C$17)</f>
        <v>6.65</v>
      </c>
      <c r="DR634">
        <f>DN634*InputWeights!$C$5+DO634*InputWeights!$C$9+DP634*InputWeights!$C$14</f>
        <v>36.35</v>
      </c>
      <c r="DS634">
        <f>((_xlfn.RANK.EQ(DR634,$DR$2:$DR$6635,0))/(COUNT(DR$2:$DR$6635)))*100</f>
        <v>42.857142857142854</v>
      </c>
      <c r="DT634">
        <f t="shared" si="69"/>
        <v>0</v>
      </c>
    </row>
    <row r="635" spans="1:124" x14ac:dyDescent="0.25">
      <c r="A635" s="1" t="s">
        <v>450</v>
      </c>
      <c r="B635" s="1" t="s">
        <v>108</v>
      </c>
      <c r="C635" s="1" t="s">
        <v>109</v>
      </c>
      <c r="D635" s="1" t="s">
        <v>110</v>
      </c>
      <c r="E635" s="1" t="s">
        <v>568</v>
      </c>
      <c r="F635" s="1">
        <v>2366</v>
      </c>
      <c r="G635" s="1">
        <v>9900</v>
      </c>
      <c r="H635" s="1">
        <v>0</v>
      </c>
      <c r="I635" s="1">
        <v>1935</v>
      </c>
      <c r="J635" s="1">
        <v>2001</v>
      </c>
      <c r="K635" s="1" t="s">
        <v>112</v>
      </c>
      <c r="L635" s="1" t="s">
        <v>110</v>
      </c>
      <c r="M635" s="1">
        <v>24</v>
      </c>
      <c r="N635" s="1" t="s">
        <v>177</v>
      </c>
      <c r="O635" s="1">
        <v>2</v>
      </c>
      <c r="Q635" s="1" t="s">
        <v>110</v>
      </c>
      <c r="R635" s="1">
        <v>1</v>
      </c>
      <c r="S635" s="1" t="s">
        <v>452</v>
      </c>
      <c r="T635" s="1">
        <v>78</v>
      </c>
      <c r="V635" s="1">
        <v>15550</v>
      </c>
      <c r="W635" s="1" t="s">
        <v>116</v>
      </c>
      <c r="X635" s="1" t="s">
        <v>117</v>
      </c>
      <c r="Y635" s="1" t="s">
        <v>509</v>
      </c>
      <c r="Z635" s="1" t="s">
        <v>119</v>
      </c>
      <c r="AA635" s="1" t="s">
        <v>454</v>
      </c>
      <c r="AC635" s="1" t="s">
        <v>160</v>
      </c>
      <c r="AD635" s="1" t="s">
        <v>349</v>
      </c>
      <c r="AE635" s="1" t="s">
        <v>426</v>
      </c>
      <c r="AF635" s="1" t="s">
        <v>124</v>
      </c>
      <c r="AG635" s="1" t="s">
        <v>125</v>
      </c>
      <c r="AH635" s="1" t="s">
        <v>124</v>
      </c>
      <c r="AI635" s="1" t="s">
        <v>150</v>
      </c>
      <c r="AJ635" s="1" t="s">
        <v>112</v>
      </c>
      <c r="AK635" s="1" t="s">
        <v>125</v>
      </c>
      <c r="AL635" s="1" t="s">
        <v>560</v>
      </c>
      <c r="AM635" s="1" t="s">
        <v>556</v>
      </c>
      <c r="AN635" s="1" t="s">
        <v>561</v>
      </c>
      <c r="AO635" s="1">
        <v>1851</v>
      </c>
      <c r="AP635" s="1">
        <v>102264</v>
      </c>
      <c r="AQ635" s="1">
        <v>161</v>
      </c>
      <c r="AR635" s="1" t="s">
        <v>110</v>
      </c>
      <c r="AS635" s="1">
        <v>101779</v>
      </c>
      <c r="AT635" s="1">
        <v>104145</v>
      </c>
      <c r="AU635" s="2">
        <v>101779</v>
      </c>
      <c r="AV635" s="2">
        <v>104145</v>
      </c>
      <c r="BB635" s="1" t="s">
        <v>129</v>
      </c>
      <c r="BC635" s="1" t="s">
        <v>189</v>
      </c>
      <c r="BD635" s="1">
        <v>88</v>
      </c>
      <c r="BE635" s="1" t="s">
        <v>131</v>
      </c>
      <c r="BF635" s="1">
        <v>0</v>
      </c>
      <c r="BG635" s="1">
        <v>4</v>
      </c>
      <c r="BH635" s="1">
        <v>4</v>
      </c>
      <c r="BI635" s="1" t="s">
        <v>569</v>
      </c>
      <c r="BJ635" s="1" t="s">
        <v>182</v>
      </c>
      <c r="BK635" s="1" t="s">
        <v>112</v>
      </c>
      <c r="BN635" s="1" t="s">
        <v>133</v>
      </c>
      <c r="BR635" s="1" t="s">
        <v>133</v>
      </c>
      <c r="BU635" s="1" t="s">
        <v>112</v>
      </c>
      <c r="BV635" s="1" t="s">
        <v>114</v>
      </c>
      <c r="BW635" s="1" t="s">
        <v>112</v>
      </c>
      <c r="BX635" s="1">
        <v>0</v>
      </c>
      <c r="BZ635" s="1">
        <v>0</v>
      </c>
      <c r="CA635" s="1">
        <v>1</v>
      </c>
      <c r="CB635" s="1">
        <v>0</v>
      </c>
      <c r="CC635" s="1">
        <v>0</v>
      </c>
      <c r="CD635" s="1" t="s">
        <v>110</v>
      </c>
      <c r="CE635" s="1" t="s">
        <v>110</v>
      </c>
      <c r="CF635" s="1" t="s">
        <v>110</v>
      </c>
      <c r="CG635" s="1" t="s">
        <v>117</v>
      </c>
      <c r="CH635" s="1" t="s">
        <v>117</v>
      </c>
      <c r="CI635" s="1" t="s">
        <v>117</v>
      </c>
      <c r="CJ635" s="1" t="s">
        <v>117</v>
      </c>
      <c r="CK635" s="1" t="s">
        <v>125</v>
      </c>
      <c r="CL635" s="1">
        <v>15</v>
      </c>
      <c r="CM635" s="1">
        <v>3</v>
      </c>
      <c r="CN635" s="1" t="s">
        <v>142</v>
      </c>
      <c r="CO635" s="1" t="s">
        <v>183</v>
      </c>
      <c r="CP635" s="1">
        <v>0</v>
      </c>
      <c r="CQ635" s="1" t="s">
        <v>143</v>
      </c>
      <c r="CR635" s="1" t="s">
        <v>143</v>
      </c>
      <c r="CS635" s="1" t="s">
        <v>156</v>
      </c>
      <c r="CT635" s="1" t="s">
        <v>156</v>
      </c>
      <c r="CU635" s="8">
        <v>5</v>
      </c>
      <c r="CV635" s="1" t="s">
        <v>570</v>
      </c>
      <c r="CW635" s="1" t="s">
        <v>570</v>
      </c>
      <c r="CX635" s="1">
        <v>3</v>
      </c>
      <c r="CY635" s="10">
        <f t="shared" si="63"/>
        <v>7.5</v>
      </c>
      <c r="CZ635" s="3">
        <v>6.46075</v>
      </c>
      <c r="DA635" s="3">
        <v>3.5003500000000001</v>
      </c>
      <c r="DB635" s="6">
        <f t="shared" si="64"/>
        <v>2.5</v>
      </c>
      <c r="DC635" s="9">
        <v>10</v>
      </c>
      <c r="DF635" s="1">
        <v>15550</v>
      </c>
      <c r="DG635" s="1">
        <f t="shared" si="65"/>
        <v>31100</v>
      </c>
      <c r="DH635" s="9">
        <f t="shared" si="66"/>
        <v>7</v>
      </c>
      <c r="DI635" s="1">
        <v>933</v>
      </c>
      <c r="DJ635" s="1">
        <f t="shared" si="67"/>
        <v>1866</v>
      </c>
      <c r="DK635" s="9">
        <f t="shared" si="68"/>
        <v>3</v>
      </c>
      <c r="DN635">
        <f>(DL635*InputWeights!$C$7+DB635*InputWeights!$C$6)</f>
        <v>1.25</v>
      </c>
      <c r="DO635">
        <f>(DD635*InputWeights!$C$12+DE635*InputWeights!$C$10+CU635*InputWeights!$C$11)</f>
        <v>2</v>
      </c>
      <c r="DP635">
        <f>(DC635*InputWeights!$C$18+DK635*InputWeights!$C$16+DH635*InputWeights!$C$15+CY635*InputWeights!$C$17)</f>
        <v>6.65</v>
      </c>
      <c r="DR635">
        <f>DN635*InputWeights!$C$5+DO635*InputWeights!$C$9+DP635*InputWeights!$C$14</f>
        <v>36.35</v>
      </c>
      <c r="DS635">
        <f>((_xlfn.RANK.EQ(DR635,$DR$2:$DR$6635,0))/(COUNT(DR$2:$DR$6635)))*100</f>
        <v>42.857142857142854</v>
      </c>
      <c r="DT635">
        <f t="shared" si="69"/>
        <v>0</v>
      </c>
    </row>
    <row r="636" spans="1:124" x14ac:dyDescent="0.25">
      <c r="A636" s="1" t="s">
        <v>1861</v>
      </c>
      <c r="B636" s="1" t="s">
        <v>108</v>
      </c>
      <c r="C636" s="1" t="s">
        <v>109</v>
      </c>
      <c r="D636" s="1" t="s">
        <v>110</v>
      </c>
      <c r="E636" s="1" t="s">
        <v>950</v>
      </c>
      <c r="F636" s="1">
        <v>1767</v>
      </c>
      <c r="G636" s="1">
        <v>20001100</v>
      </c>
      <c r="H636" s="1">
        <v>0</v>
      </c>
      <c r="I636" s="1">
        <v>1975</v>
      </c>
      <c r="J636" s="1">
        <v>1998</v>
      </c>
      <c r="K636" s="1" t="s">
        <v>183</v>
      </c>
      <c r="L636" s="1" t="s">
        <v>114</v>
      </c>
      <c r="M636" s="1">
        <v>32</v>
      </c>
      <c r="N636" s="1" t="s">
        <v>177</v>
      </c>
      <c r="O636" s="1">
        <v>2</v>
      </c>
      <c r="Q636" s="1" t="s">
        <v>117</v>
      </c>
      <c r="R636" s="1">
        <v>0</v>
      </c>
      <c r="S636" s="1" t="s">
        <v>1862</v>
      </c>
      <c r="T636" s="1">
        <v>230</v>
      </c>
      <c r="V636" s="1">
        <v>10301</v>
      </c>
      <c r="W636" s="1" t="s">
        <v>116</v>
      </c>
      <c r="X636" s="1" t="s">
        <v>117</v>
      </c>
      <c r="Y636" s="1" t="s">
        <v>1873</v>
      </c>
      <c r="AA636" s="1" t="s">
        <v>133</v>
      </c>
      <c r="AC636" s="1" t="s">
        <v>218</v>
      </c>
      <c r="AD636" s="1" t="s">
        <v>1873</v>
      </c>
      <c r="AE636" s="1" t="s">
        <v>274</v>
      </c>
      <c r="AF636" s="1" t="s">
        <v>124</v>
      </c>
      <c r="AG636" s="1" t="s">
        <v>112</v>
      </c>
      <c r="AH636" s="1" t="s">
        <v>124</v>
      </c>
      <c r="AI636" s="1" t="s">
        <v>112</v>
      </c>
      <c r="AJ636" s="1" t="s">
        <v>112</v>
      </c>
      <c r="AK636" s="1" t="s">
        <v>112</v>
      </c>
      <c r="AL636" s="1" t="s">
        <v>1874</v>
      </c>
      <c r="AM636" s="1" t="s">
        <v>1874</v>
      </c>
      <c r="AN636" s="1" t="s">
        <v>1875</v>
      </c>
      <c r="AO636" s="1">
        <v>4244</v>
      </c>
      <c r="AP636" s="1">
        <v>102264</v>
      </c>
      <c r="AQ636" s="1">
        <v>586</v>
      </c>
      <c r="AR636" s="1" t="s">
        <v>110</v>
      </c>
      <c r="AS636" s="1">
        <v>7244</v>
      </c>
      <c r="AT636" s="1">
        <v>9011</v>
      </c>
      <c r="AU636" s="2">
        <v>7244</v>
      </c>
      <c r="AV636" s="2">
        <v>9011</v>
      </c>
      <c r="BB636" s="1" t="s">
        <v>129</v>
      </c>
      <c r="BC636" s="1" t="s">
        <v>130</v>
      </c>
      <c r="BD636" s="1">
        <v>68</v>
      </c>
      <c r="BE636" s="1" t="s">
        <v>131</v>
      </c>
      <c r="BF636" s="1">
        <v>0</v>
      </c>
      <c r="BG636" s="1">
        <v>1</v>
      </c>
      <c r="BH636" s="1">
        <v>1</v>
      </c>
      <c r="BI636" s="1" t="s">
        <v>183</v>
      </c>
      <c r="BJ636" s="1" t="s">
        <v>366</v>
      </c>
      <c r="BK636" s="1" t="s">
        <v>112</v>
      </c>
      <c r="BN636" s="1" t="s">
        <v>133</v>
      </c>
      <c r="BR636" s="1" t="s">
        <v>133</v>
      </c>
      <c r="BU636" s="1" t="s">
        <v>112</v>
      </c>
      <c r="BV636" s="1" t="s">
        <v>116</v>
      </c>
      <c r="BW636" s="1" t="s">
        <v>112</v>
      </c>
      <c r="BX636" s="1">
        <v>0</v>
      </c>
      <c r="BZ636" s="1">
        <v>0</v>
      </c>
      <c r="CA636" s="1">
        <v>1</v>
      </c>
      <c r="CB636" s="1">
        <v>0</v>
      </c>
      <c r="CC636" s="1">
        <v>0</v>
      </c>
      <c r="CD636" s="1" t="s">
        <v>117</v>
      </c>
      <c r="CE636" s="1" t="s">
        <v>117</v>
      </c>
      <c r="CF636" s="1" t="s">
        <v>110</v>
      </c>
      <c r="CG636" s="1" t="s">
        <v>117</v>
      </c>
      <c r="CH636" s="1" t="s">
        <v>117</v>
      </c>
      <c r="CI636" s="1" t="s">
        <v>117</v>
      </c>
      <c r="CJ636" s="1" t="s">
        <v>117</v>
      </c>
      <c r="CK636" s="1" t="s">
        <v>112</v>
      </c>
      <c r="CL636" s="1">
        <v>12</v>
      </c>
      <c r="CM636" s="1">
        <v>1</v>
      </c>
      <c r="CN636" s="1" t="s">
        <v>134</v>
      </c>
      <c r="CO636" s="1" t="s">
        <v>183</v>
      </c>
      <c r="CP636" s="1">
        <v>0</v>
      </c>
      <c r="CQ636" s="1" t="s">
        <v>143</v>
      </c>
      <c r="CR636" s="1" t="s">
        <v>143</v>
      </c>
      <c r="CS636" s="1" t="s">
        <v>136</v>
      </c>
      <c r="CT636" s="1" t="s">
        <v>184</v>
      </c>
      <c r="CU636" s="8">
        <v>7.5</v>
      </c>
      <c r="CV636" s="1" t="s">
        <v>1876</v>
      </c>
      <c r="CW636" s="1" t="s">
        <v>1876</v>
      </c>
      <c r="CX636" s="1">
        <v>5</v>
      </c>
      <c r="CY636" s="10">
        <f t="shared" si="63"/>
        <v>2.5</v>
      </c>
      <c r="CZ636" s="3">
        <v>7.0820299999999996</v>
      </c>
      <c r="DA636" s="3">
        <v>4.32498</v>
      </c>
      <c r="DB636" s="6">
        <f t="shared" si="64"/>
        <v>2.5</v>
      </c>
      <c r="DC636" s="9">
        <v>0</v>
      </c>
      <c r="DD636" s="7">
        <v>0</v>
      </c>
      <c r="DE636" s="7">
        <v>0</v>
      </c>
      <c r="DF636" s="1">
        <v>10301</v>
      </c>
      <c r="DG636" s="1">
        <f t="shared" si="65"/>
        <v>10301</v>
      </c>
      <c r="DH636" s="9">
        <f t="shared" si="66"/>
        <v>3</v>
      </c>
      <c r="DI636" s="1">
        <v>412</v>
      </c>
      <c r="DJ636" s="1">
        <f t="shared" si="67"/>
        <v>412</v>
      </c>
      <c r="DK636" s="9">
        <f t="shared" si="68"/>
        <v>1</v>
      </c>
      <c r="DL636" s="4">
        <v>10</v>
      </c>
      <c r="DN636">
        <f>(DL636*InputWeights!$C$7+DB636*InputWeights!$C$6)</f>
        <v>6.25</v>
      </c>
      <c r="DO636">
        <f>(DD636*InputWeights!$C$12+DE636*InputWeights!$C$10+CU636*InputWeights!$C$11)</f>
        <v>3</v>
      </c>
      <c r="DP636">
        <f>(DC636*InputWeights!$C$18+DK636*InputWeights!$C$16+DH636*InputWeights!$C$15+CY636*InputWeights!$C$17)</f>
        <v>2.1500000000000004</v>
      </c>
      <c r="DR636">
        <f>DN636*InputWeights!$C$5+DO636*InputWeights!$C$9+DP636*InputWeights!$C$14</f>
        <v>36.35</v>
      </c>
      <c r="DS636">
        <f>((_xlfn.RANK.EQ(DR636,$DR$2:$DR$6635,0))/(COUNT(DR$2:$DR$6635)))*100</f>
        <v>42.857142857142854</v>
      </c>
      <c r="DT636">
        <f t="shared" si="69"/>
        <v>0</v>
      </c>
    </row>
    <row r="637" spans="1:124" x14ac:dyDescent="0.25">
      <c r="A637" s="1" t="s">
        <v>680</v>
      </c>
      <c r="B637" s="1" t="s">
        <v>108</v>
      </c>
      <c r="C637" s="1" t="s">
        <v>109</v>
      </c>
      <c r="D637" s="1" t="s">
        <v>110</v>
      </c>
      <c r="E637" s="1" t="s">
        <v>311</v>
      </c>
      <c r="F637" s="1">
        <v>2738</v>
      </c>
      <c r="G637" s="1">
        <v>1700</v>
      </c>
      <c r="H637" s="1">
        <v>10</v>
      </c>
      <c r="I637" s="1">
        <v>2010</v>
      </c>
      <c r="J637" s="1">
        <v>2010</v>
      </c>
      <c r="K637" s="1" t="s">
        <v>139</v>
      </c>
      <c r="L637" s="1" t="s">
        <v>110</v>
      </c>
      <c r="M637" s="1">
        <v>24</v>
      </c>
      <c r="N637" s="1" t="s">
        <v>147</v>
      </c>
      <c r="O637" s="1">
        <v>2</v>
      </c>
      <c r="Q637" s="1" t="s">
        <v>116</v>
      </c>
      <c r="R637" s="1">
        <v>999</v>
      </c>
      <c r="S637" s="1" t="s">
        <v>682</v>
      </c>
      <c r="T637" s="1">
        <v>92</v>
      </c>
      <c r="V637" s="1">
        <v>14514</v>
      </c>
      <c r="W637" s="1" t="s">
        <v>114</v>
      </c>
      <c r="X637" s="1" t="s">
        <v>117</v>
      </c>
      <c r="Y637" s="1" t="s">
        <v>683</v>
      </c>
      <c r="Z637" s="1" t="s">
        <v>119</v>
      </c>
      <c r="AA637" s="1" t="s">
        <v>684</v>
      </c>
      <c r="AC637" s="1" t="s">
        <v>725</v>
      </c>
      <c r="AD637" s="1" t="s">
        <v>160</v>
      </c>
      <c r="AE637" s="1" t="s">
        <v>340</v>
      </c>
      <c r="AF637" s="1" t="s">
        <v>124</v>
      </c>
      <c r="AG637" s="1" t="s">
        <v>125</v>
      </c>
      <c r="AH637" s="1" t="s">
        <v>124</v>
      </c>
      <c r="AI637" s="1" t="s">
        <v>169</v>
      </c>
      <c r="AJ637" s="1" t="s">
        <v>112</v>
      </c>
      <c r="AK637" s="1" t="s">
        <v>125</v>
      </c>
      <c r="AL637" s="1" t="s">
        <v>488</v>
      </c>
      <c r="AM637" s="1" t="s">
        <v>726</v>
      </c>
      <c r="AN637" s="1" t="s">
        <v>727</v>
      </c>
      <c r="AO637" s="1">
        <v>1996</v>
      </c>
      <c r="AP637" s="1">
        <v>102264</v>
      </c>
      <c r="AQ637" s="1">
        <v>74430</v>
      </c>
      <c r="AR637" s="1" t="s">
        <v>114</v>
      </c>
      <c r="AS637" s="1">
        <v>35755</v>
      </c>
      <c r="AT637" s="1">
        <v>38493</v>
      </c>
      <c r="AU637" s="2">
        <v>41107</v>
      </c>
      <c r="AV637" s="2">
        <v>43845</v>
      </c>
      <c r="BB637" s="1" t="s">
        <v>129</v>
      </c>
      <c r="BC637" s="1" t="s">
        <v>180</v>
      </c>
      <c r="BD637" s="1">
        <v>96</v>
      </c>
      <c r="BE637" s="1" t="s">
        <v>131</v>
      </c>
      <c r="BF637" s="1">
        <v>0</v>
      </c>
      <c r="BG637" s="1">
        <v>1</v>
      </c>
      <c r="BH637" s="1">
        <v>1</v>
      </c>
      <c r="BI637" s="1" t="s">
        <v>153</v>
      </c>
      <c r="BJ637" s="1" t="s">
        <v>154</v>
      </c>
      <c r="BK637" s="1" t="s">
        <v>112</v>
      </c>
      <c r="BN637" s="1" t="s">
        <v>133</v>
      </c>
      <c r="BR637" s="1" t="s">
        <v>133</v>
      </c>
      <c r="BU637" s="1" t="s">
        <v>139</v>
      </c>
      <c r="BV637" s="1" t="s">
        <v>114</v>
      </c>
      <c r="BW637" s="1" t="s">
        <v>112</v>
      </c>
      <c r="BX637" s="1">
        <v>0</v>
      </c>
      <c r="BZ637" s="1">
        <v>0</v>
      </c>
      <c r="CA637" s="1">
        <v>1</v>
      </c>
      <c r="CB637" s="1">
        <v>0</v>
      </c>
      <c r="CC637" s="1">
        <v>0</v>
      </c>
      <c r="CD637" s="1" t="s">
        <v>114</v>
      </c>
      <c r="CE637" s="1" t="s">
        <v>116</v>
      </c>
      <c r="CF637" s="1" t="s">
        <v>110</v>
      </c>
      <c r="CG637" s="1" t="s">
        <v>117</v>
      </c>
      <c r="CH637" s="1" t="s">
        <v>117</v>
      </c>
      <c r="CI637" s="1" t="s">
        <v>117</v>
      </c>
      <c r="CJ637" s="1" t="s">
        <v>110</v>
      </c>
      <c r="CK637" s="1" t="s">
        <v>125</v>
      </c>
      <c r="CL637" s="1">
        <v>12</v>
      </c>
      <c r="CM637" s="1">
        <v>3</v>
      </c>
      <c r="CN637" s="1" t="s">
        <v>277</v>
      </c>
      <c r="CO637" s="1" t="s">
        <v>154</v>
      </c>
      <c r="CP637" s="1">
        <v>0</v>
      </c>
      <c r="CQ637" s="1" t="s">
        <v>135</v>
      </c>
      <c r="CR637" s="1" t="s">
        <v>135</v>
      </c>
      <c r="CS637" s="1" t="s">
        <v>156</v>
      </c>
      <c r="CT637" s="1" t="s">
        <v>215</v>
      </c>
      <c r="CU637" s="8">
        <v>2.5</v>
      </c>
      <c r="CV637" s="1" t="s">
        <v>728</v>
      </c>
      <c r="CW637" s="1" t="s">
        <v>728</v>
      </c>
      <c r="CX637" s="1">
        <v>3</v>
      </c>
      <c r="CY637" s="10">
        <f t="shared" si="63"/>
        <v>7.5</v>
      </c>
      <c r="CZ637" s="3">
        <v>17.325899</v>
      </c>
      <c r="DA637" s="3">
        <v>8.2530300000000008</v>
      </c>
      <c r="DB637" s="6">
        <f t="shared" si="64"/>
        <v>5</v>
      </c>
      <c r="DC637" s="9">
        <v>10</v>
      </c>
      <c r="DF637" s="1">
        <v>14514</v>
      </c>
      <c r="DG637" s="1">
        <f t="shared" si="65"/>
        <v>29028</v>
      </c>
      <c r="DH637" s="9">
        <f t="shared" si="66"/>
        <v>6</v>
      </c>
      <c r="DI637" s="1">
        <v>1123</v>
      </c>
      <c r="DJ637" s="1">
        <f t="shared" si="67"/>
        <v>2246</v>
      </c>
      <c r="DK637" s="9">
        <f t="shared" si="68"/>
        <v>4</v>
      </c>
      <c r="DN637">
        <f>(DL637*InputWeights!$C$7+DB637*InputWeights!$C$6)</f>
        <v>2.5</v>
      </c>
      <c r="DO637">
        <f>(DD637*InputWeights!$C$12+DE637*InputWeights!$C$10+CU637*InputWeights!$C$11)</f>
        <v>1</v>
      </c>
      <c r="DP637">
        <f>(DC637*InputWeights!$C$18+DK637*InputWeights!$C$16+DH637*InputWeights!$C$15+CY637*InputWeights!$C$17)</f>
        <v>6.45</v>
      </c>
      <c r="DR637">
        <f>DN637*InputWeights!$C$5+DO637*InputWeights!$C$9+DP637*InputWeights!$C$14</f>
        <v>36.299999999999997</v>
      </c>
      <c r="DS637">
        <f>((_xlfn.RANK.EQ(DR637,$DR$2:$DR$6635,0))/(COUNT(DR$2:$DR$6635)))*100</f>
        <v>43.060257278266754</v>
      </c>
      <c r="DT637">
        <f t="shared" si="69"/>
        <v>0</v>
      </c>
    </row>
    <row r="638" spans="1:124" x14ac:dyDescent="0.25">
      <c r="A638" s="1" t="s">
        <v>801</v>
      </c>
      <c r="B638" s="1" t="s">
        <v>108</v>
      </c>
      <c r="C638" s="1" t="s">
        <v>109</v>
      </c>
      <c r="D638" s="1" t="s">
        <v>110</v>
      </c>
      <c r="E638" s="1" t="s">
        <v>802</v>
      </c>
      <c r="F638" s="1">
        <v>3153</v>
      </c>
      <c r="G638" s="1">
        <v>12800</v>
      </c>
      <c r="H638" s="1">
        <v>0</v>
      </c>
      <c r="I638" s="1">
        <v>1925</v>
      </c>
      <c r="J638" s="1">
        <v>2012</v>
      </c>
      <c r="K638" s="1" t="s">
        <v>183</v>
      </c>
      <c r="L638" s="1" t="s">
        <v>114</v>
      </c>
      <c r="M638" s="1">
        <v>22</v>
      </c>
      <c r="N638" s="1" t="s">
        <v>177</v>
      </c>
      <c r="O638" s="1">
        <v>2</v>
      </c>
      <c r="Q638" s="1" t="s">
        <v>117</v>
      </c>
      <c r="R638" s="1">
        <v>0</v>
      </c>
      <c r="S638" s="1" t="s">
        <v>803</v>
      </c>
      <c r="T638" s="1">
        <v>142</v>
      </c>
      <c r="V638" s="1">
        <v>9050</v>
      </c>
      <c r="W638" s="1" t="s">
        <v>116</v>
      </c>
      <c r="X638" s="1" t="s">
        <v>117</v>
      </c>
      <c r="Y638" s="1" t="s">
        <v>510</v>
      </c>
      <c r="Z638" s="1" t="s">
        <v>119</v>
      </c>
      <c r="AA638" s="1" t="s">
        <v>804</v>
      </c>
      <c r="AC638" s="1" t="s">
        <v>805</v>
      </c>
      <c r="AD638" s="1" t="s">
        <v>806</v>
      </c>
      <c r="AE638" s="1" t="s">
        <v>426</v>
      </c>
      <c r="AF638" s="1" t="s">
        <v>124</v>
      </c>
      <c r="AG638" s="1" t="s">
        <v>125</v>
      </c>
      <c r="AH638" s="1" t="s">
        <v>124</v>
      </c>
      <c r="AI638" s="1" t="s">
        <v>112</v>
      </c>
      <c r="AJ638" s="1" t="s">
        <v>112</v>
      </c>
      <c r="AK638" s="1" t="s">
        <v>125</v>
      </c>
      <c r="AL638" s="1" t="s">
        <v>807</v>
      </c>
      <c r="AM638" s="1" t="s">
        <v>808</v>
      </c>
      <c r="AN638" s="1" t="s">
        <v>809</v>
      </c>
      <c r="AO638" s="1">
        <v>2137</v>
      </c>
      <c r="AP638" s="1">
        <v>102264</v>
      </c>
      <c r="AQ638" s="1">
        <v>177</v>
      </c>
      <c r="AR638" s="1" t="s">
        <v>110</v>
      </c>
      <c r="AS638" s="1">
        <v>3780</v>
      </c>
      <c r="AT638" s="1">
        <v>6933</v>
      </c>
      <c r="AU638" s="2">
        <v>3780</v>
      </c>
      <c r="AV638" s="2">
        <v>6933</v>
      </c>
      <c r="BB638" s="1" t="s">
        <v>129</v>
      </c>
      <c r="BC638" s="1" t="s">
        <v>292</v>
      </c>
      <c r="BD638" s="1">
        <v>84</v>
      </c>
      <c r="BE638" s="1" t="s">
        <v>131</v>
      </c>
      <c r="BF638" s="1">
        <v>0</v>
      </c>
      <c r="BG638" s="1">
        <v>2</v>
      </c>
      <c r="BH638" s="1">
        <v>2</v>
      </c>
      <c r="BI638" s="1" t="s">
        <v>131</v>
      </c>
      <c r="BJ638" s="1" t="s">
        <v>182</v>
      </c>
      <c r="BK638" s="1" t="s">
        <v>112</v>
      </c>
      <c r="BN638" s="1" t="s">
        <v>133</v>
      </c>
      <c r="BR638" s="1" t="s">
        <v>133</v>
      </c>
      <c r="BU638" s="1" t="s">
        <v>112</v>
      </c>
      <c r="BV638" s="1" t="s">
        <v>114</v>
      </c>
      <c r="BW638" s="1" t="s">
        <v>112</v>
      </c>
      <c r="BX638" s="1">
        <v>0</v>
      </c>
      <c r="BZ638" s="1">
        <v>0</v>
      </c>
      <c r="CA638" s="1">
        <v>1</v>
      </c>
      <c r="CB638" s="1">
        <v>0</v>
      </c>
      <c r="CC638" s="1">
        <v>0</v>
      </c>
      <c r="CD638" s="1" t="s">
        <v>117</v>
      </c>
      <c r="CE638" s="1" t="s">
        <v>117</v>
      </c>
      <c r="CF638" s="1" t="s">
        <v>110</v>
      </c>
      <c r="CG638" s="1" t="s">
        <v>110</v>
      </c>
      <c r="CH638" s="1" t="s">
        <v>117</v>
      </c>
      <c r="CI638" s="1" t="s">
        <v>117</v>
      </c>
      <c r="CJ638" s="1" t="s">
        <v>117</v>
      </c>
      <c r="CK638" s="1" t="s">
        <v>125</v>
      </c>
      <c r="CL638" s="1">
        <v>9</v>
      </c>
      <c r="CM638" s="1">
        <v>5</v>
      </c>
      <c r="CN638" s="1" t="s">
        <v>142</v>
      </c>
      <c r="CO638" s="1" t="s">
        <v>183</v>
      </c>
      <c r="CP638" s="1">
        <v>0</v>
      </c>
      <c r="CQ638" s="1" t="s">
        <v>143</v>
      </c>
      <c r="CR638" s="1" t="s">
        <v>143</v>
      </c>
      <c r="CS638" s="1" t="s">
        <v>184</v>
      </c>
      <c r="CT638" s="1" t="s">
        <v>156</v>
      </c>
      <c r="CU638" s="8">
        <v>5</v>
      </c>
      <c r="CV638" s="1" t="s">
        <v>810</v>
      </c>
      <c r="CW638" s="1" t="s">
        <v>810</v>
      </c>
      <c r="CX638" s="1">
        <v>3</v>
      </c>
      <c r="CY638" s="10">
        <f t="shared" si="63"/>
        <v>7.5</v>
      </c>
      <c r="CZ638" s="3">
        <v>1.3273900000000001</v>
      </c>
      <c r="DA638" s="3">
        <v>0.649787</v>
      </c>
      <c r="DB638" s="6">
        <f t="shared" si="64"/>
        <v>1</v>
      </c>
      <c r="DC638" s="9">
        <v>0</v>
      </c>
      <c r="DD638" s="7">
        <v>0</v>
      </c>
      <c r="DE638" s="7">
        <v>0</v>
      </c>
      <c r="DF638" s="1">
        <v>9050</v>
      </c>
      <c r="DG638" s="1">
        <f t="shared" si="65"/>
        <v>9050</v>
      </c>
      <c r="DH638" s="9">
        <f t="shared" si="66"/>
        <v>2</v>
      </c>
      <c r="DI638" s="1">
        <v>724</v>
      </c>
      <c r="DJ638" s="1">
        <f t="shared" si="67"/>
        <v>724</v>
      </c>
      <c r="DK638" s="9">
        <f t="shared" si="68"/>
        <v>2</v>
      </c>
      <c r="DL638" s="4">
        <v>10</v>
      </c>
      <c r="DN638">
        <f>(DL638*InputWeights!$C$7+DB638*InputWeights!$C$6)</f>
        <v>5.5</v>
      </c>
      <c r="DO638">
        <f>(DD638*InputWeights!$C$12+DE638*InputWeights!$C$10+CU638*InputWeights!$C$11)</f>
        <v>2</v>
      </c>
      <c r="DP638">
        <f>(DC638*InputWeights!$C$18+DK638*InputWeights!$C$16+DH638*InputWeights!$C$15+CY638*InputWeights!$C$17)</f>
        <v>3.45</v>
      </c>
      <c r="DR638">
        <f>DN638*InputWeights!$C$5+DO638*InputWeights!$C$9+DP638*InputWeights!$C$14</f>
        <v>36.299999999999997</v>
      </c>
      <c r="DS638">
        <f>((_xlfn.RANK.EQ(DR638,$DR$2:$DR$6635,0))/(COUNT(DR$2:$DR$6635)))*100</f>
        <v>43.060257278266754</v>
      </c>
      <c r="DT638">
        <f t="shared" si="69"/>
        <v>0</v>
      </c>
    </row>
    <row r="639" spans="1:124" x14ac:dyDescent="0.25">
      <c r="A639" s="1" t="s">
        <v>2384</v>
      </c>
      <c r="B639" s="1" t="s">
        <v>108</v>
      </c>
      <c r="C639" s="1" t="s">
        <v>109</v>
      </c>
      <c r="D639" s="1" t="s">
        <v>397</v>
      </c>
      <c r="E639" s="1" t="s">
        <v>333</v>
      </c>
      <c r="F639" s="1">
        <v>8553</v>
      </c>
      <c r="G639" s="1">
        <v>4</v>
      </c>
      <c r="H639" s="1">
        <v>0</v>
      </c>
      <c r="I639" s="1">
        <v>0</v>
      </c>
      <c r="J639" s="1">
        <v>0</v>
      </c>
      <c r="K639" s="1" t="s">
        <v>183</v>
      </c>
      <c r="L639" s="1" t="s">
        <v>114</v>
      </c>
      <c r="M639" s="1">
        <v>48</v>
      </c>
      <c r="N639" s="1" t="s">
        <v>358</v>
      </c>
      <c r="O639" s="1">
        <v>4</v>
      </c>
      <c r="Q639" s="1" t="s">
        <v>117</v>
      </c>
      <c r="R639" s="1">
        <v>0</v>
      </c>
      <c r="T639" s="1">
        <v>104</v>
      </c>
      <c r="V639" s="1">
        <v>7981</v>
      </c>
      <c r="W639" s="1" t="s">
        <v>116</v>
      </c>
      <c r="X639" s="1" t="s">
        <v>117</v>
      </c>
      <c r="Y639" s="1" t="s">
        <v>2385</v>
      </c>
      <c r="AA639" s="1" t="s">
        <v>133</v>
      </c>
      <c r="AC639" s="1" t="s">
        <v>2387</v>
      </c>
      <c r="AD639" s="1" t="s">
        <v>2387</v>
      </c>
      <c r="AF639" s="1" t="s">
        <v>124</v>
      </c>
      <c r="AG639" s="1" t="s">
        <v>116</v>
      </c>
      <c r="AH639" s="1" t="s">
        <v>124</v>
      </c>
      <c r="AI639" s="1" t="s">
        <v>112</v>
      </c>
      <c r="AJ639" s="1" t="s">
        <v>112</v>
      </c>
      <c r="AK639" s="1" t="s">
        <v>125</v>
      </c>
      <c r="AL639" s="1" t="s">
        <v>416</v>
      </c>
      <c r="AM639" s="1" t="s">
        <v>1091</v>
      </c>
      <c r="AO639" s="1">
        <v>5736</v>
      </c>
      <c r="AP639" s="1">
        <v>102264</v>
      </c>
      <c r="AQ639" s="1">
        <v>11403</v>
      </c>
      <c r="AR639" s="1" t="s">
        <v>110</v>
      </c>
      <c r="AS639" s="1">
        <v>8236</v>
      </c>
      <c r="AT639" s="1">
        <v>16789</v>
      </c>
      <c r="AU639" s="2">
        <v>8236</v>
      </c>
      <c r="AV639" s="2">
        <v>16789</v>
      </c>
      <c r="BB639" s="1" t="s">
        <v>129</v>
      </c>
      <c r="BC639" s="1" t="s">
        <v>247</v>
      </c>
      <c r="BD639" s="1">
        <v>0</v>
      </c>
      <c r="BE639" s="1" t="s">
        <v>131</v>
      </c>
      <c r="BF639" s="1">
        <v>0</v>
      </c>
      <c r="BG639" s="1">
        <v>0</v>
      </c>
      <c r="BH639" s="1">
        <v>0</v>
      </c>
      <c r="BK639" s="1" t="s">
        <v>112</v>
      </c>
      <c r="BN639" s="1" t="s">
        <v>133</v>
      </c>
      <c r="BR639" s="1" t="s">
        <v>133</v>
      </c>
      <c r="BU639" s="1" t="s">
        <v>153</v>
      </c>
      <c r="BX639" s="1">
        <v>0</v>
      </c>
      <c r="BZ639" s="1">
        <v>0</v>
      </c>
      <c r="CA639" s="1">
        <v>2</v>
      </c>
      <c r="CB639" s="1">
        <v>0</v>
      </c>
      <c r="CC639" s="1">
        <v>0</v>
      </c>
      <c r="CE639" s="1" t="s">
        <v>117</v>
      </c>
      <c r="CF639" s="1" t="s">
        <v>110</v>
      </c>
      <c r="CK639" s="1" t="s">
        <v>112</v>
      </c>
      <c r="CL639" s="1">
        <v>0</v>
      </c>
      <c r="CM639" s="1">
        <v>0</v>
      </c>
      <c r="CP639" s="1">
        <v>0</v>
      </c>
      <c r="CQ639" s="1" t="s">
        <v>417</v>
      </c>
      <c r="CS639" s="1" t="s">
        <v>418</v>
      </c>
      <c r="CT639" s="1" t="s">
        <v>418</v>
      </c>
      <c r="CU639" s="8">
        <v>5</v>
      </c>
      <c r="CV639" s="1" t="s">
        <v>2389</v>
      </c>
      <c r="CW639" s="1" t="s">
        <v>2389</v>
      </c>
      <c r="CX639" s="1">
        <v>3</v>
      </c>
      <c r="CY639" s="10">
        <f t="shared" si="63"/>
        <v>7.5</v>
      </c>
      <c r="CZ639" s="3">
        <v>2.96332</v>
      </c>
      <c r="DA639" s="3">
        <v>1.56304</v>
      </c>
      <c r="DB639" s="6">
        <f t="shared" si="64"/>
        <v>1</v>
      </c>
      <c r="DC639" s="9">
        <v>0</v>
      </c>
      <c r="DD639" s="7">
        <v>0</v>
      </c>
      <c r="DE639" s="7">
        <v>0</v>
      </c>
      <c r="DF639" s="1">
        <v>7981</v>
      </c>
      <c r="DG639" s="1">
        <f t="shared" si="65"/>
        <v>7981</v>
      </c>
      <c r="DH639" s="9">
        <f t="shared" si="66"/>
        <v>2</v>
      </c>
      <c r="DI639" s="1">
        <v>559</v>
      </c>
      <c r="DJ639" s="1">
        <f t="shared" si="67"/>
        <v>559</v>
      </c>
      <c r="DK639" s="9">
        <f t="shared" si="68"/>
        <v>2</v>
      </c>
      <c r="DL639" s="4">
        <v>10</v>
      </c>
      <c r="DN639">
        <f>(DL639*InputWeights!$C$7+DB639*InputWeights!$C$6)</f>
        <v>5.5</v>
      </c>
      <c r="DO639">
        <f>(DD639*InputWeights!$C$12+DE639*InputWeights!$C$10+CU639*InputWeights!$C$11)</f>
        <v>2</v>
      </c>
      <c r="DP639">
        <f>(DC639*InputWeights!$C$18+DK639*InputWeights!$C$16+DH639*InputWeights!$C$15+CY639*InputWeights!$C$17)</f>
        <v>3.45</v>
      </c>
      <c r="DR639">
        <f>DN639*InputWeights!$C$5+DO639*InputWeights!$C$9+DP639*InputWeights!$C$14</f>
        <v>36.299999999999997</v>
      </c>
      <c r="DS639">
        <f>((_xlfn.RANK.EQ(DR639,$DR$2:$DR$6635,0))/(COUNT(DR$2:$DR$6635)))*100</f>
        <v>43.060257278266754</v>
      </c>
      <c r="DT639">
        <f t="shared" si="69"/>
        <v>0</v>
      </c>
    </row>
    <row r="640" spans="1:124" x14ac:dyDescent="0.25">
      <c r="A640" s="1" t="s">
        <v>3586</v>
      </c>
      <c r="B640" s="1" t="s">
        <v>2625</v>
      </c>
      <c r="C640" s="1" t="s">
        <v>2626</v>
      </c>
      <c r="D640" s="1" t="s">
        <v>397</v>
      </c>
      <c r="E640" s="1" t="s">
        <v>802</v>
      </c>
      <c r="F640" s="1">
        <v>2323</v>
      </c>
      <c r="G640" s="1">
        <v>3</v>
      </c>
      <c r="H640" s="1">
        <v>0</v>
      </c>
      <c r="I640" s="1">
        <v>0</v>
      </c>
      <c r="J640" s="1">
        <v>0</v>
      </c>
      <c r="K640" s="1" t="s">
        <v>183</v>
      </c>
      <c r="L640" s="1" t="s">
        <v>114</v>
      </c>
      <c r="M640" s="1">
        <v>26</v>
      </c>
      <c r="N640" s="1" t="s">
        <v>229</v>
      </c>
      <c r="O640" s="1">
        <v>2</v>
      </c>
      <c r="Q640" s="1" t="s">
        <v>117</v>
      </c>
      <c r="R640" s="1">
        <v>0</v>
      </c>
      <c r="T640" s="1">
        <v>195</v>
      </c>
      <c r="V640" s="1">
        <v>5880</v>
      </c>
      <c r="W640" s="1" t="s">
        <v>116</v>
      </c>
      <c r="X640" s="1" t="s">
        <v>117</v>
      </c>
      <c r="Y640" s="1" t="s">
        <v>3587</v>
      </c>
      <c r="AA640" s="1" t="s">
        <v>133</v>
      </c>
      <c r="AC640" s="1" t="s">
        <v>3589</v>
      </c>
      <c r="AD640" s="1" t="s">
        <v>3591</v>
      </c>
      <c r="AF640" s="1" t="s">
        <v>124</v>
      </c>
      <c r="AG640" s="1" t="s">
        <v>114</v>
      </c>
      <c r="AH640" s="1" t="s">
        <v>124</v>
      </c>
      <c r="AI640" s="1" t="s">
        <v>112</v>
      </c>
      <c r="AJ640" s="1" t="s">
        <v>112</v>
      </c>
      <c r="AK640" s="1" t="s">
        <v>125</v>
      </c>
      <c r="AL640" s="1" t="s">
        <v>416</v>
      </c>
      <c r="AM640" s="1" t="s">
        <v>671</v>
      </c>
      <c r="AO640" s="1">
        <v>41895</v>
      </c>
      <c r="AP640" s="1">
        <v>102264</v>
      </c>
      <c r="AQ640" s="1">
        <v>18757</v>
      </c>
      <c r="AR640" s="1" t="s">
        <v>110</v>
      </c>
      <c r="AS640" s="1">
        <v>7813</v>
      </c>
      <c r="AT640" s="1">
        <v>10136</v>
      </c>
      <c r="AU640" s="2">
        <v>7813</v>
      </c>
      <c r="AV640" s="2">
        <v>10136</v>
      </c>
      <c r="BB640" s="1" t="s">
        <v>129</v>
      </c>
      <c r="BC640" s="1" t="s">
        <v>247</v>
      </c>
      <c r="BD640" s="1">
        <v>0</v>
      </c>
      <c r="BE640" s="1" t="s">
        <v>131</v>
      </c>
      <c r="BF640" s="1">
        <v>0</v>
      </c>
      <c r="BG640" s="1">
        <v>0</v>
      </c>
      <c r="BH640" s="1">
        <v>0</v>
      </c>
      <c r="BK640" s="1" t="s">
        <v>112</v>
      </c>
      <c r="BN640" s="1" t="s">
        <v>133</v>
      </c>
      <c r="BR640" s="1" t="s">
        <v>133</v>
      </c>
      <c r="BU640" s="1" t="s">
        <v>153</v>
      </c>
      <c r="BX640" s="1">
        <v>0</v>
      </c>
      <c r="BZ640" s="1">
        <v>0</v>
      </c>
      <c r="CA640" s="1">
        <v>4</v>
      </c>
      <c r="CB640" s="1">
        <v>0</v>
      </c>
      <c r="CC640" s="1">
        <v>0</v>
      </c>
      <c r="CE640" s="1" t="s">
        <v>117</v>
      </c>
      <c r="CF640" s="1" t="s">
        <v>110</v>
      </c>
      <c r="CK640" s="1" t="s">
        <v>112</v>
      </c>
      <c r="CL640" s="1">
        <v>0</v>
      </c>
      <c r="CM640" s="1">
        <v>0</v>
      </c>
      <c r="CP640" s="1">
        <v>0</v>
      </c>
      <c r="CQ640" s="1" t="s">
        <v>1062</v>
      </c>
      <c r="CS640" s="1" t="s">
        <v>418</v>
      </c>
      <c r="CT640" s="1" t="s">
        <v>418</v>
      </c>
      <c r="CU640" s="8">
        <v>5</v>
      </c>
      <c r="CV640" s="1" t="s">
        <v>3592</v>
      </c>
      <c r="CW640" s="1" t="s">
        <v>3592</v>
      </c>
      <c r="CX640" s="1">
        <v>4</v>
      </c>
      <c r="CY640" s="10">
        <f t="shared" si="63"/>
        <v>2.5</v>
      </c>
      <c r="CZ640" s="3">
        <v>10.3</v>
      </c>
      <c r="DA640" s="3">
        <v>7.8</v>
      </c>
      <c r="DB640" s="6">
        <f t="shared" si="64"/>
        <v>5</v>
      </c>
      <c r="DC640" s="9">
        <v>0</v>
      </c>
      <c r="DD640" s="7">
        <v>0</v>
      </c>
      <c r="DE640" s="7">
        <v>0</v>
      </c>
      <c r="DF640" s="1">
        <v>5880</v>
      </c>
      <c r="DG640" s="1">
        <f t="shared" si="65"/>
        <v>5880</v>
      </c>
      <c r="DH640" s="9">
        <f t="shared" si="66"/>
        <v>2</v>
      </c>
      <c r="DI640" s="1">
        <v>823</v>
      </c>
      <c r="DJ640" s="1">
        <f t="shared" si="67"/>
        <v>823</v>
      </c>
      <c r="DK640" s="9">
        <f t="shared" si="68"/>
        <v>2</v>
      </c>
      <c r="DL640" s="4">
        <v>10</v>
      </c>
      <c r="DN640">
        <f>(DL640*InputWeights!$C$7+DB640*InputWeights!$C$6)</f>
        <v>7.5</v>
      </c>
      <c r="DO640">
        <f>(DD640*InputWeights!$C$12+DE640*InputWeights!$C$10+CU640*InputWeights!$C$11)</f>
        <v>2</v>
      </c>
      <c r="DP640">
        <f>(DC640*InputWeights!$C$18+DK640*InputWeights!$C$16+DH640*InputWeights!$C$15+CY640*InputWeights!$C$17)</f>
        <v>1.9500000000000002</v>
      </c>
      <c r="DR640">
        <f>DN640*InputWeights!$C$5+DO640*InputWeights!$C$9+DP640*InputWeights!$C$14</f>
        <v>36.299999999999997</v>
      </c>
      <c r="DS640">
        <f>((_xlfn.RANK.EQ(DR640,$DR$2:$DR$6635,0))/(COUNT(DR$2:$DR$6635)))*100</f>
        <v>43.060257278266754</v>
      </c>
      <c r="DT640">
        <f t="shared" si="69"/>
        <v>0</v>
      </c>
    </row>
    <row r="641" spans="1:124" x14ac:dyDescent="0.25">
      <c r="A641" s="1" t="s">
        <v>1314</v>
      </c>
      <c r="B641" s="1" t="s">
        <v>108</v>
      </c>
      <c r="C641" s="1" t="s">
        <v>109</v>
      </c>
      <c r="D641" s="1" t="s">
        <v>110</v>
      </c>
      <c r="E641" s="1" t="s">
        <v>666</v>
      </c>
      <c r="F641" s="1">
        <v>2409</v>
      </c>
      <c r="G641" s="1">
        <v>20001100</v>
      </c>
      <c r="H641" s="1">
        <v>0</v>
      </c>
      <c r="I641" s="1">
        <v>1985</v>
      </c>
      <c r="J641" s="1">
        <v>1985</v>
      </c>
      <c r="K641" s="1" t="s">
        <v>183</v>
      </c>
      <c r="L641" s="1" t="s">
        <v>114</v>
      </c>
      <c r="M641" s="1">
        <v>20</v>
      </c>
      <c r="N641" s="1" t="s">
        <v>229</v>
      </c>
      <c r="O641" s="1">
        <v>2</v>
      </c>
      <c r="Q641" s="1" t="s">
        <v>117</v>
      </c>
      <c r="R641" s="1">
        <v>0</v>
      </c>
      <c r="S641" s="1" t="s">
        <v>1256</v>
      </c>
      <c r="T641" s="1">
        <v>180</v>
      </c>
      <c r="V641" s="1">
        <v>1445</v>
      </c>
      <c r="W641" s="1" t="s">
        <v>116</v>
      </c>
      <c r="X641" s="1" t="s">
        <v>117</v>
      </c>
      <c r="Y641" s="1" t="s">
        <v>1320</v>
      </c>
      <c r="AA641" s="1" t="s">
        <v>133</v>
      </c>
      <c r="AC641" s="1" t="s">
        <v>945</v>
      </c>
      <c r="AD641" s="1" t="s">
        <v>1325</v>
      </c>
      <c r="AE641" s="1" t="s">
        <v>364</v>
      </c>
      <c r="AF641" s="1" t="s">
        <v>124</v>
      </c>
      <c r="AG641" s="1" t="s">
        <v>112</v>
      </c>
      <c r="AH641" s="1" t="s">
        <v>124</v>
      </c>
      <c r="AI641" s="1" t="s">
        <v>112</v>
      </c>
      <c r="AJ641" s="1" t="s">
        <v>112</v>
      </c>
      <c r="AK641" s="1" t="s">
        <v>112</v>
      </c>
      <c r="AL641" s="1" t="s">
        <v>341</v>
      </c>
      <c r="AM641" s="1" t="s">
        <v>416</v>
      </c>
      <c r="AN641" s="1" t="s">
        <v>1322</v>
      </c>
      <c r="AO641" s="1">
        <v>3119</v>
      </c>
      <c r="AP641" s="1">
        <v>102264</v>
      </c>
      <c r="AQ641" s="1">
        <v>303</v>
      </c>
      <c r="AR641" s="1" t="s">
        <v>110</v>
      </c>
      <c r="AS641" s="1">
        <v>10178</v>
      </c>
      <c r="AT641" s="1">
        <v>12587</v>
      </c>
      <c r="AU641" s="2">
        <v>10178</v>
      </c>
      <c r="AV641" s="2">
        <v>12587</v>
      </c>
      <c r="BB641" s="1" t="s">
        <v>129</v>
      </c>
      <c r="BC641" s="1" t="s">
        <v>855</v>
      </c>
      <c r="BD641" s="1">
        <v>76</v>
      </c>
      <c r="BE641" s="1" t="s">
        <v>131</v>
      </c>
      <c r="BF641" s="1">
        <v>1</v>
      </c>
      <c r="BG641" s="1">
        <v>3</v>
      </c>
      <c r="BH641" s="1">
        <v>3</v>
      </c>
      <c r="BI641" s="1" t="s">
        <v>131</v>
      </c>
      <c r="BJ641" s="1" t="s">
        <v>366</v>
      </c>
      <c r="BK641" s="1" t="s">
        <v>112</v>
      </c>
      <c r="BN641" s="1" t="s">
        <v>133</v>
      </c>
      <c r="BR641" s="1" t="s">
        <v>133</v>
      </c>
      <c r="BU641" s="1" t="s">
        <v>112</v>
      </c>
      <c r="BV641" s="1" t="s">
        <v>124</v>
      </c>
      <c r="BW641" s="1" t="s">
        <v>112</v>
      </c>
      <c r="BX641" s="1">
        <v>0</v>
      </c>
      <c r="BZ641" s="1">
        <v>0</v>
      </c>
      <c r="CA641" s="1">
        <v>1</v>
      </c>
      <c r="CB641" s="1">
        <v>0</v>
      </c>
      <c r="CC641" s="1">
        <v>0</v>
      </c>
      <c r="CD641" s="1" t="s">
        <v>117</v>
      </c>
      <c r="CE641" s="1" t="s">
        <v>117</v>
      </c>
      <c r="CF641" s="1" t="s">
        <v>110</v>
      </c>
      <c r="CG641" s="1" t="s">
        <v>117</v>
      </c>
      <c r="CH641" s="1" t="s">
        <v>117</v>
      </c>
      <c r="CI641" s="1" t="s">
        <v>117</v>
      </c>
      <c r="CJ641" s="1" t="s">
        <v>117</v>
      </c>
      <c r="CK641" s="1" t="s">
        <v>112</v>
      </c>
      <c r="CL641" s="1">
        <v>7</v>
      </c>
      <c r="CM641" s="1">
        <v>3</v>
      </c>
      <c r="CN641" s="1" t="s">
        <v>142</v>
      </c>
      <c r="CO641" s="1" t="s">
        <v>183</v>
      </c>
      <c r="CP641" s="1">
        <v>0</v>
      </c>
      <c r="CQ641" s="1" t="s">
        <v>143</v>
      </c>
      <c r="CR641" s="1" t="s">
        <v>143</v>
      </c>
      <c r="CS641" s="1" t="s">
        <v>184</v>
      </c>
      <c r="CT641" s="1" t="s">
        <v>156</v>
      </c>
      <c r="CU641" s="8">
        <v>5</v>
      </c>
      <c r="CV641" s="1" t="s">
        <v>1326</v>
      </c>
      <c r="CW641" s="1" t="s">
        <v>1326</v>
      </c>
      <c r="CX641" s="1">
        <v>4</v>
      </c>
      <c r="CY641" s="10">
        <f t="shared" si="63"/>
        <v>2.5</v>
      </c>
      <c r="CZ641" s="3">
        <v>4.7218</v>
      </c>
      <c r="DA641" s="3">
        <v>3.1326200000000002</v>
      </c>
      <c r="DB641" s="6">
        <f t="shared" si="64"/>
        <v>2.5</v>
      </c>
      <c r="DC641" s="9">
        <v>0</v>
      </c>
      <c r="DD641" s="7">
        <v>10</v>
      </c>
      <c r="DE641" s="7">
        <v>0</v>
      </c>
      <c r="DF641" s="1">
        <v>1445</v>
      </c>
      <c r="DG641" s="1">
        <f t="shared" si="65"/>
        <v>1445</v>
      </c>
      <c r="DH641" s="9">
        <f t="shared" si="66"/>
        <v>1</v>
      </c>
      <c r="DI641" s="1">
        <v>83</v>
      </c>
      <c r="DJ641" s="1">
        <f t="shared" si="67"/>
        <v>83</v>
      </c>
      <c r="DK641" s="9">
        <f t="shared" si="68"/>
        <v>1</v>
      </c>
      <c r="DL641" s="4">
        <v>10</v>
      </c>
      <c r="DN641">
        <f>(DL641*InputWeights!$C$7+DB641*InputWeights!$C$6)</f>
        <v>6.25</v>
      </c>
      <c r="DO641">
        <f>(DD641*InputWeights!$C$12+DE641*InputWeights!$C$10+CU641*InputWeights!$C$11)</f>
        <v>4</v>
      </c>
      <c r="DP641">
        <f>(DC641*InputWeights!$C$18+DK641*InputWeights!$C$16+DH641*InputWeights!$C$15+CY641*InputWeights!$C$17)</f>
        <v>1.35</v>
      </c>
      <c r="DR641">
        <f>DN641*InputWeights!$C$5+DO641*InputWeights!$C$9+DP641*InputWeights!$C$14</f>
        <v>36.15</v>
      </c>
      <c r="DS641">
        <f>((_xlfn.RANK.EQ(DR641,$DR$2:$DR$6635,0))/(COUNT(DR$2:$DR$6635)))*100</f>
        <v>43.331076506431963</v>
      </c>
      <c r="DT641">
        <f t="shared" si="69"/>
        <v>0</v>
      </c>
    </row>
    <row r="642" spans="1:124" x14ac:dyDescent="0.25">
      <c r="A642" s="1" t="s">
        <v>1353</v>
      </c>
      <c r="B642" s="1" t="s">
        <v>108</v>
      </c>
      <c r="C642" s="1" t="s">
        <v>109</v>
      </c>
      <c r="D642" s="1" t="s">
        <v>110</v>
      </c>
      <c r="E642" s="1" t="s">
        <v>411</v>
      </c>
      <c r="F642" s="1">
        <v>488</v>
      </c>
      <c r="G642" s="1">
        <v>20000400</v>
      </c>
      <c r="H642" s="1">
        <v>0</v>
      </c>
      <c r="I642" s="1">
        <v>1985</v>
      </c>
      <c r="J642" s="1">
        <v>1985</v>
      </c>
      <c r="K642" s="1" t="s">
        <v>183</v>
      </c>
      <c r="L642" s="1" t="s">
        <v>114</v>
      </c>
      <c r="M642" s="1">
        <v>24</v>
      </c>
      <c r="N642" s="1" t="s">
        <v>229</v>
      </c>
      <c r="O642" s="1">
        <v>2</v>
      </c>
      <c r="Q642" s="1" t="s">
        <v>117</v>
      </c>
      <c r="R642" s="1">
        <v>0</v>
      </c>
      <c r="S642" s="1" t="s">
        <v>1354</v>
      </c>
      <c r="T642" s="1">
        <v>600</v>
      </c>
      <c r="V642" s="1">
        <v>4408</v>
      </c>
      <c r="W642" s="1" t="s">
        <v>116</v>
      </c>
      <c r="X642" s="1" t="s">
        <v>117</v>
      </c>
      <c r="Y642" s="1" t="s">
        <v>1320</v>
      </c>
      <c r="AA642" s="1" t="s">
        <v>133</v>
      </c>
      <c r="AC642" s="1" t="s">
        <v>1330</v>
      </c>
      <c r="AD642" s="1" t="s">
        <v>1327</v>
      </c>
      <c r="AE642" s="1" t="s">
        <v>364</v>
      </c>
      <c r="AF642" s="1" t="s">
        <v>124</v>
      </c>
      <c r="AG642" s="1" t="s">
        <v>112</v>
      </c>
      <c r="AH642" s="1" t="s">
        <v>124</v>
      </c>
      <c r="AI642" s="1" t="s">
        <v>112</v>
      </c>
      <c r="AJ642" s="1" t="s">
        <v>112</v>
      </c>
      <c r="AK642" s="1" t="s">
        <v>112</v>
      </c>
      <c r="AL642" s="1" t="s">
        <v>416</v>
      </c>
      <c r="AM642" s="1" t="s">
        <v>416</v>
      </c>
      <c r="AN642" s="1" t="s">
        <v>416</v>
      </c>
      <c r="AO642" s="1">
        <v>3138</v>
      </c>
      <c r="AP642" s="1">
        <v>102264</v>
      </c>
      <c r="AQ642" s="1">
        <v>305</v>
      </c>
      <c r="AR642" s="1" t="s">
        <v>110</v>
      </c>
      <c r="AS642" s="1">
        <v>0</v>
      </c>
      <c r="AT642" s="1">
        <v>488</v>
      </c>
      <c r="AU642" s="2">
        <v>0</v>
      </c>
      <c r="AV642" s="2">
        <v>488</v>
      </c>
      <c r="BB642" s="1" t="s">
        <v>129</v>
      </c>
      <c r="BC642" s="1" t="s">
        <v>1355</v>
      </c>
      <c r="BD642" s="1">
        <v>53</v>
      </c>
      <c r="BE642" s="1" t="s">
        <v>131</v>
      </c>
      <c r="BF642" s="1">
        <v>1</v>
      </c>
      <c r="BG642" s="1">
        <v>1</v>
      </c>
      <c r="BH642" s="1">
        <v>1</v>
      </c>
      <c r="BI642" s="1" t="s">
        <v>131</v>
      </c>
      <c r="BJ642" s="1" t="s">
        <v>366</v>
      </c>
      <c r="BK642" s="1" t="s">
        <v>112</v>
      </c>
      <c r="BN642" s="1" t="s">
        <v>133</v>
      </c>
      <c r="BR642" s="1" t="s">
        <v>133</v>
      </c>
      <c r="BU642" s="1" t="s">
        <v>153</v>
      </c>
      <c r="BV642" s="1" t="s">
        <v>116</v>
      </c>
      <c r="BW642" s="1" t="s">
        <v>112</v>
      </c>
      <c r="BX642" s="1">
        <v>0</v>
      </c>
      <c r="BZ642" s="1">
        <v>0</v>
      </c>
      <c r="CA642" s="1">
        <v>1</v>
      </c>
      <c r="CB642" s="1">
        <v>0</v>
      </c>
      <c r="CC642" s="1">
        <v>0</v>
      </c>
      <c r="CD642" s="1" t="s">
        <v>117</v>
      </c>
      <c r="CE642" s="1" t="s">
        <v>117</v>
      </c>
      <c r="CF642" s="1" t="s">
        <v>110</v>
      </c>
      <c r="CG642" s="1" t="s">
        <v>117</v>
      </c>
      <c r="CH642" s="1" t="s">
        <v>117</v>
      </c>
      <c r="CI642" s="1" t="s">
        <v>117</v>
      </c>
      <c r="CJ642" s="1" t="s">
        <v>117</v>
      </c>
      <c r="CK642" s="1" t="s">
        <v>112</v>
      </c>
      <c r="CL642" s="1">
        <v>2</v>
      </c>
      <c r="CM642" s="1">
        <v>4</v>
      </c>
      <c r="CN642" s="1" t="s">
        <v>134</v>
      </c>
      <c r="CO642" s="1" t="s">
        <v>183</v>
      </c>
      <c r="CP642" s="1">
        <v>0</v>
      </c>
      <c r="CQ642" s="1" t="s">
        <v>143</v>
      </c>
      <c r="CR642" s="1" t="s">
        <v>143</v>
      </c>
      <c r="CS642" s="1" t="s">
        <v>136</v>
      </c>
      <c r="CT642" s="1" t="s">
        <v>136</v>
      </c>
      <c r="CU642" s="8">
        <v>10</v>
      </c>
      <c r="CV642" s="1" t="s">
        <v>1356</v>
      </c>
      <c r="CW642" s="1" t="s">
        <v>1356</v>
      </c>
      <c r="CX642" s="1">
        <v>4</v>
      </c>
      <c r="CY642" s="10">
        <f t="shared" ref="CY642:CY705" si="70">IF(CX642=1,10,IF(CX642=2,7.5,IF(CX642=3,7.5,IF(CX642=4,2.5,IF(CX642=5,2.5,IF(CX642=6,2.5,IF(CX642=7,1,5)))))))</f>
        <v>2.5</v>
      </c>
      <c r="CZ642" s="3">
        <v>13.0016</v>
      </c>
      <c r="DA642" s="3">
        <v>4.7074100000000003</v>
      </c>
      <c r="DB642" s="6">
        <f t="shared" ref="DB642:DB705" si="71">IF(DA642&lt;3,1,IF(DA642&lt;6,2.5,IF(DA642&lt;9,5,IF(DA642&lt;12,7.5,10))))</f>
        <v>2.5</v>
      </c>
      <c r="DC642" s="9">
        <v>0</v>
      </c>
      <c r="DD642" s="7">
        <v>0</v>
      </c>
      <c r="DE642" s="7">
        <v>0</v>
      </c>
      <c r="DF642" s="1">
        <v>4408</v>
      </c>
      <c r="DG642" s="1">
        <f t="shared" ref="DG642:DG705" si="72">DF642/L642*2</f>
        <v>4408</v>
      </c>
      <c r="DH642" s="9">
        <f t="shared" ref="DH642:DH705" si="73">IF(DG642&lt;5000, 1, IF(DG642&lt;10000, 2, IF(DG642&lt;15000, 3, IF(DG642&lt;20000, 4,IF(DG642&lt;25000, 5, IF(DG642&lt;30000, 6,IF(DG642&lt;35000,7,IF(DG642&lt;40000,8, IF(DG642&lt;45000,9,10)))))))))</f>
        <v>1</v>
      </c>
      <c r="DI642" s="1">
        <v>220</v>
      </c>
      <c r="DJ642" s="1">
        <f t="shared" ref="DJ642:DJ705" si="74">DI642/L642*2</f>
        <v>220</v>
      </c>
      <c r="DK642" s="9">
        <f t="shared" ref="DK642:DK705" si="75">IF(DJ642&lt;500, 1, IF(DJ642&lt;1000, 2, IF(DJ642&lt;2000, 3, IF(DJ642&lt;3000, 4,IF(DJ642&lt;4000, 5, IF(DJ642&lt;5000, 6,IF(DJ642&lt;6000,7,IF(DJ642&lt;7000,8, IF(DJ642&lt;8000,9,10)))))))))</f>
        <v>1</v>
      </c>
      <c r="DL642" s="4">
        <v>10</v>
      </c>
      <c r="DN642">
        <f>(DL642*InputWeights!$C$7+DB642*InputWeights!$C$6)</f>
        <v>6.25</v>
      </c>
      <c r="DO642">
        <f>(DD642*InputWeights!$C$12+DE642*InputWeights!$C$10+CU642*InputWeights!$C$11)</f>
        <v>4</v>
      </c>
      <c r="DP642">
        <f>(DC642*InputWeights!$C$18+DK642*InputWeights!$C$16+DH642*InputWeights!$C$15+CY642*InputWeights!$C$17)</f>
        <v>1.35</v>
      </c>
      <c r="DR642">
        <f>DN642*InputWeights!$C$5+DO642*InputWeights!$C$9+DP642*InputWeights!$C$14</f>
        <v>36.15</v>
      </c>
      <c r="DS642">
        <f>((_xlfn.RANK.EQ(DR642,$DR$2:$DR$6635,0))/(COUNT(DR$2:$DR$6635)))*100</f>
        <v>43.331076506431963</v>
      </c>
      <c r="DT642">
        <f t="shared" ref="DT642:DT705" si="76">IF(DS642&lt;1,1,IF(DS642&lt;5,5,IF(DS642&lt;10,10,IF(DS642&lt;15,15,IF(DS642&lt;20,20,IF(DS642&lt;25,25,0))))))</f>
        <v>0</v>
      </c>
    </row>
    <row r="643" spans="1:124" x14ac:dyDescent="0.25">
      <c r="A643" s="1" t="s">
        <v>3336</v>
      </c>
      <c r="B643" s="1" t="s">
        <v>2625</v>
      </c>
      <c r="C643" s="1" t="s">
        <v>2626</v>
      </c>
      <c r="D643" s="1" t="s">
        <v>110</v>
      </c>
      <c r="E643" s="1" t="s">
        <v>666</v>
      </c>
      <c r="F643" s="1">
        <v>1860</v>
      </c>
      <c r="G643" s="1">
        <v>230017500</v>
      </c>
      <c r="H643" s="1">
        <v>10</v>
      </c>
      <c r="I643" s="1">
        <v>1933</v>
      </c>
      <c r="J643" s="1">
        <v>2007</v>
      </c>
      <c r="K643" s="1" t="s">
        <v>183</v>
      </c>
      <c r="L643" s="1" t="s">
        <v>114</v>
      </c>
      <c r="M643" s="1">
        <v>24</v>
      </c>
      <c r="N643" s="1" t="s">
        <v>358</v>
      </c>
      <c r="O643" s="1">
        <v>2</v>
      </c>
      <c r="Q643" s="1" t="s">
        <v>117</v>
      </c>
      <c r="R643" s="1">
        <v>0</v>
      </c>
      <c r="S643" s="1" t="s">
        <v>3305</v>
      </c>
      <c r="T643" s="1">
        <v>274</v>
      </c>
      <c r="V643" s="1">
        <v>3345</v>
      </c>
      <c r="W643" s="1" t="s">
        <v>116</v>
      </c>
      <c r="X643" s="1" t="s">
        <v>117</v>
      </c>
      <c r="Y643" s="1" t="s">
        <v>3347</v>
      </c>
      <c r="AA643" s="1" t="s">
        <v>133</v>
      </c>
      <c r="AC643" s="1" t="s">
        <v>218</v>
      </c>
      <c r="AD643" s="1" t="s">
        <v>3348</v>
      </c>
      <c r="AE643" s="1" t="s">
        <v>426</v>
      </c>
      <c r="AF643" s="1" t="s">
        <v>124</v>
      </c>
      <c r="AG643" s="1" t="s">
        <v>112</v>
      </c>
      <c r="AH643" s="1" t="s">
        <v>124</v>
      </c>
      <c r="AI643" s="1" t="s">
        <v>112</v>
      </c>
      <c r="AJ643" s="1" t="s">
        <v>112</v>
      </c>
      <c r="AK643" s="1" t="s">
        <v>112</v>
      </c>
      <c r="AL643" s="1" t="s">
        <v>457</v>
      </c>
      <c r="AM643" s="1" t="s">
        <v>457</v>
      </c>
      <c r="AN643" s="1" t="s">
        <v>457</v>
      </c>
      <c r="AO643" s="1">
        <v>41486</v>
      </c>
      <c r="AP643" s="1">
        <v>102264</v>
      </c>
      <c r="AQ643" s="1">
        <v>4339</v>
      </c>
      <c r="AR643" s="1" t="s">
        <v>110</v>
      </c>
      <c r="AS643" s="1">
        <v>1230</v>
      </c>
      <c r="AT643" s="1">
        <v>3090</v>
      </c>
      <c r="AU643" s="2">
        <v>8621</v>
      </c>
      <c r="AV643" s="2">
        <v>10481</v>
      </c>
      <c r="BB643" s="1" t="s">
        <v>129</v>
      </c>
      <c r="BC643" s="1" t="s">
        <v>1274</v>
      </c>
      <c r="BD643" s="1">
        <v>58</v>
      </c>
      <c r="BE643" s="1" t="s">
        <v>131</v>
      </c>
      <c r="BF643" s="1">
        <v>1</v>
      </c>
      <c r="BG643" s="1">
        <v>1</v>
      </c>
      <c r="BH643" s="1">
        <v>1</v>
      </c>
      <c r="BI643" s="1" t="s">
        <v>131</v>
      </c>
      <c r="BJ643" s="1" t="s">
        <v>182</v>
      </c>
      <c r="BK643" s="1" t="s">
        <v>112</v>
      </c>
      <c r="BN643" s="1" t="s">
        <v>133</v>
      </c>
      <c r="BR643" s="1" t="s">
        <v>133</v>
      </c>
      <c r="BU643" s="1" t="s">
        <v>153</v>
      </c>
      <c r="BV643" s="1" t="s">
        <v>116</v>
      </c>
      <c r="BW643" s="1" t="s">
        <v>112</v>
      </c>
      <c r="BX643" s="1">
        <v>0</v>
      </c>
      <c r="BZ643" s="1">
        <v>0</v>
      </c>
      <c r="CA643" s="1">
        <v>1</v>
      </c>
      <c r="CB643" s="1">
        <v>0</v>
      </c>
      <c r="CC643" s="1">
        <v>0</v>
      </c>
      <c r="CD643" s="1" t="s">
        <v>117</v>
      </c>
      <c r="CE643" s="1" t="s">
        <v>117</v>
      </c>
      <c r="CF643" s="1" t="s">
        <v>110</v>
      </c>
      <c r="CG643" s="1" t="s">
        <v>114</v>
      </c>
      <c r="CH643" s="1" t="s">
        <v>116</v>
      </c>
      <c r="CI643" s="1" t="s">
        <v>117</v>
      </c>
      <c r="CJ643" s="1" t="s">
        <v>117</v>
      </c>
      <c r="CK643" s="1" t="s">
        <v>112</v>
      </c>
      <c r="CL643" s="1">
        <v>0</v>
      </c>
      <c r="CM643" s="1">
        <v>2</v>
      </c>
      <c r="CN643" s="1" t="s">
        <v>134</v>
      </c>
      <c r="CO643" s="1" t="s">
        <v>183</v>
      </c>
      <c r="CP643" s="1">
        <v>0</v>
      </c>
      <c r="CQ643" s="1" t="s">
        <v>143</v>
      </c>
      <c r="CR643" s="1" t="s">
        <v>143</v>
      </c>
      <c r="CS643" s="1" t="s">
        <v>136</v>
      </c>
      <c r="CT643" s="1" t="s">
        <v>136</v>
      </c>
      <c r="CU643" s="8">
        <v>10</v>
      </c>
      <c r="CV643" s="1" t="s">
        <v>3349</v>
      </c>
      <c r="CW643" s="1" t="s">
        <v>3349</v>
      </c>
      <c r="CX643" s="1">
        <v>5</v>
      </c>
      <c r="CY643" s="10">
        <f t="shared" si="70"/>
        <v>2.5</v>
      </c>
      <c r="CZ643" s="3">
        <v>6.6</v>
      </c>
      <c r="DA643" s="3">
        <v>3.4</v>
      </c>
      <c r="DB643" s="6">
        <f t="shared" si="71"/>
        <v>2.5</v>
      </c>
      <c r="DC643" s="9">
        <v>0</v>
      </c>
      <c r="DD643" s="7">
        <v>0</v>
      </c>
      <c r="DE643" s="7">
        <v>0</v>
      </c>
      <c r="DF643" s="1">
        <v>3345</v>
      </c>
      <c r="DG643" s="1">
        <f t="shared" si="72"/>
        <v>3345</v>
      </c>
      <c r="DH643" s="9">
        <f t="shared" si="73"/>
        <v>1</v>
      </c>
      <c r="DI643" s="1">
        <v>229</v>
      </c>
      <c r="DJ643" s="1">
        <f t="shared" si="74"/>
        <v>229</v>
      </c>
      <c r="DK643" s="9">
        <f t="shared" si="75"/>
        <v>1</v>
      </c>
      <c r="DL643" s="4">
        <v>10</v>
      </c>
      <c r="DN643">
        <f>(DL643*InputWeights!$C$7+DB643*InputWeights!$C$6)</f>
        <v>6.25</v>
      </c>
      <c r="DO643">
        <f>(DD643*InputWeights!$C$12+DE643*InputWeights!$C$10+CU643*InputWeights!$C$11)</f>
        <v>4</v>
      </c>
      <c r="DP643">
        <f>(DC643*InputWeights!$C$18+DK643*InputWeights!$C$16+DH643*InputWeights!$C$15+CY643*InputWeights!$C$17)</f>
        <v>1.35</v>
      </c>
      <c r="DR643">
        <f>DN643*InputWeights!$C$5+DO643*InputWeights!$C$9+DP643*InputWeights!$C$14</f>
        <v>36.15</v>
      </c>
      <c r="DS643">
        <f>((_xlfn.RANK.EQ(DR643,$DR$2:$DR$6635,0))/(COUNT(DR$2:$DR$6635)))*100</f>
        <v>43.331076506431963</v>
      </c>
      <c r="DT643">
        <f t="shared" si="76"/>
        <v>0</v>
      </c>
    </row>
    <row r="644" spans="1:124" x14ac:dyDescent="0.25">
      <c r="A644" s="1" t="s">
        <v>176</v>
      </c>
      <c r="B644" s="1" t="s">
        <v>3684</v>
      </c>
      <c r="C644" s="1" t="s">
        <v>3685</v>
      </c>
      <c r="D644" s="1" t="s">
        <v>110</v>
      </c>
      <c r="E644" s="1" t="s">
        <v>2147</v>
      </c>
      <c r="F644" s="1">
        <v>1056</v>
      </c>
      <c r="G644" s="1">
        <v>24800</v>
      </c>
      <c r="H644" s="1">
        <v>10</v>
      </c>
      <c r="I644" s="1">
        <v>1924</v>
      </c>
      <c r="J644" s="1">
        <v>2006</v>
      </c>
      <c r="K644" s="1" t="s">
        <v>183</v>
      </c>
      <c r="L644" s="1" t="s">
        <v>114</v>
      </c>
      <c r="M644" s="1">
        <v>22</v>
      </c>
      <c r="N644" s="1" t="s">
        <v>177</v>
      </c>
      <c r="O644" s="1">
        <v>2</v>
      </c>
      <c r="Q644" s="1" t="s">
        <v>117</v>
      </c>
      <c r="R644" s="1">
        <v>0</v>
      </c>
      <c r="S644" s="1" t="s">
        <v>3064</v>
      </c>
      <c r="T644" s="1">
        <v>98</v>
      </c>
      <c r="V644" s="1">
        <v>3492</v>
      </c>
      <c r="W644" s="1" t="s">
        <v>116</v>
      </c>
      <c r="X644" s="1" t="s">
        <v>117</v>
      </c>
      <c r="Y644" s="1" t="s">
        <v>3985</v>
      </c>
      <c r="Z644" s="1" t="s">
        <v>271</v>
      </c>
      <c r="AA644" s="1" t="s">
        <v>3924</v>
      </c>
      <c r="AC644" s="1" t="s">
        <v>4079</v>
      </c>
      <c r="AD644" s="1" t="s">
        <v>4080</v>
      </c>
      <c r="AE644" s="1" t="s">
        <v>274</v>
      </c>
      <c r="AF644" s="1" t="s">
        <v>110</v>
      </c>
      <c r="AG644" s="1" t="s">
        <v>112</v>
      </c>
      <c r="AH644" s="1" t="s">
        <v>124</v>
      </c>
      <c r="AI644" s="1" t="s">
        <v>112</v>
      </c>
      <c r="AJ644" s="1" t="s">
        <v>112</v>
      </c>
      <c r="AK644" s="1" t="s">
        <v>125</v>
      </c>
      <c r="AL644" s="1" t="s">
        <v>2149</v>
      </c>
      <c r="AM644" s="1" t="s">
        <v>602</v>
      </c>
      <c r="AN644" s="1" t="s">
        <v>2149</v>
      </c>
      <c r="AO644" s="1">
        <v>69527</v>
      </c>
      <c r="AP644" s="1">
        <v>102264</v>
      </c>
      <c r="AQ644" s="1">
        <v>7006</v>
      </c>
      <c r="AR644" s="1" t="s">
        <v>110</v>
      </c>
      <c r="AS644" s="1">
        <v>49767</v>
      </c>
      <c r="AT644" s="1">
        <v>50823</v>
      </c>
      <c r="AU644" s="2">
        <v>124707</v>
      </c>
      <c r="AV644" s="2">
        <v>125763</v>
      </c>
      <c r="BB644" s="1" t="s">
        <v>4073</v>
      </c>
      <c r="BC644" s="1" t="s">
        <v>1095</v>
      </c>
      <c r="BD644" s="1">
        <v>85</v>
      </c>
      <c r="BE644" s="1" t="s">
        <v>131</v>
      </c>
      <c r="BF644" s="1">
        <v>0</v>
      </c>
      <c r="BG644" s="1">
        <v>4</v>
      </c>
      <c r="BH644" s="1">
        <v>4</v>
      </c>
      <c r="BJ644" s="1" t="s">
        <v>182</v>
      </c>
      <c r="BK644" s="1" t="s">
        <v>112</v>
      </c>
      <c r="BN644" s="1" t="s">
        <v>133</v>
      </c>
      <c r="BR644" s="1" t="s">
        <v>133</v>
      </c>
      <c r="BU644" s="1" t="s">
        <v>112</v>
      </c>
      <c r="BV644" s="1" t="s">
        <v>116</v>
      </c>
      <c r="BW644" s="1" t="s">
        <v>112</v>
      </c>
      <c r="BX644" s="1">
        <v>0</v>
      </c>
      <c r="BZ644" s="1">
        <v>0</v>
      </c>
      <c r="CA644" s="1">
        <v>1</v>
      </c>
      <c r="CB644" s="1">
        <v>0</v>
      </c>
      <c r="CC644" s="1">
        <v>0</v>
      </c>
      <c r="CD644" s="1" t="s">
        <v>117</v>
      </c>
      <c r="CE644" s="1" t="s">
        <v>117</v>
      </c>
      <c r="CF644" s="1" t="s">
        <v>110</v>
      </c>
      <c r="CG644" s="1" t="s">
        <v>117</v>
      </c>
      <c r="CH644" s="1" t="s">
        <v>117</v>
      </c>
      <c r="CI644" s="1" t="s">
        <v>117</v>
      </c>
      <c r="CJ644" s="1" t="s">
        <v>117</v>
      </c>
      <c r="CK644" s="1" t="s">
        <v>125</v>
      </c>
      <c r="CL644" s="1">
        <v>2</v>
      </c>
      <c r="CM644" s="1">
        <v>6</v>
      </c>
      <c r="CN644" s="1" t="s">
        <v>142</v>
      </c>
      <c r="CO644" s="1" t="s">
        <v>183</v>
      </c>
      <c r="CP644" s="1">
        <v>0</v>
      </c>
      <c r="CQ644" s="1" t="s">
        <v>135</v>
      </c>
      <c r="CR644" s="1" t="s">
        <v>135</v>
      </c>
      <c r="CS644" s="1" t="s">
        <v>215</v>
      </c>
      <c r="CT644" s="1" t="s">
        <v>156</v>
      </c>
      <c r="CU644" s="8">
        <v>5</v>
      </c>
      <c r="CV644" s="1" t="s">
        <v>4081</v>
      </c>
      <c r="CW644" s="1" t="s">
        <v>4081</v>
      </c>
      <c r="CX644" s="1">
        <v>4</v>
      </c>
      <c r="CY644" s="10">
        <f t="shared" si="70"/>
        <v>2.5</v>
      </c>
      <c r="CZ644" s="3">
        <v>6.8</v>
      </c>
      <c r="DA644" s="3">
        <v>4</v>
      </c>
      <c r="DB644" s="6">
        <f t="shared" si="71"/>
        <v>2.5</v>
      </c>
      <c r="DC644" s="9">
        <v>0</v>
      </c>
      <c r="DD644" s="7">
        <v>10</v>
      </c>
      <c r="DE644" s="7">
        <v>0</v>
      </c>
      <c r="DF644" s="1">
        <v>3492</v>
      </c>
      <c r="DG644" s="1">
        <f t="shared" si="72"/>
        <v>3492</v>
      </c>
      <c r="DH644" s="9">
        <f t="shared" si="73"/>
        <v>1</v>
      </c>
      <c r="DI644" s="1">
        <v>279</v>
      </c>
      <c r="DJ644" s="1">
        <f t="shared" si="74"/>
        <v>279</v>
      </c>
      <c r="DK644" s="9">
        <f t="shared" si="75"/>
        <v>1</v>
      </c>
      <c r="DL644" s="4">
        <v>10</v>
      </c>
      <c r="DN644">
        <f>(DL644*InputWeights!$C$7+DB644*InputWeights!$C$6)</f>
        <v>6.25</v>
      </c>
      <c r="DO644">
        <f>(DD644*InputWeights!$C$12+DE644*InputWeights!$C$10+CU644*InputWeights!$C$11)</f>
        <v>4</v>
      </c>
      <c r="DP644">
        <f>(DC644*InputWeights!$C$18+DK644*InputWeights!$C$16+DH644*InputWeights!$C$15+CY644*InputWeights!$C$17)</f>
        <v>1.35</v>
      </c>
      <c r="DR644">
        <f>DN644*InputWeights!$C$5+DO644*InputWeights!$C$9+DP644*InputWeights!$C$14</f>
        <v>36.15</v>
      </c>
      <c r="DS644">
        <f>((_xlfn.RANK.EQ(DR644,$DR$2:$DR$6635,0))/(COUNT(DR$2:$DR$6635)))*100</f>
        <v>43.331076506431963</v>
      </c>
      <c r="DT644">
        <f t="shared" si="76"/>
        <v>0</v>
      </c>
    </row>
    <row r="645" spans="1:124" x14ac:dyDescent="0.25">
      <c r="A645" s="1" t="s">
        <v>176</v>
      </c>
      <c r="B645" s="1" t="s">
        <v>3684</v>
      </c>
      <c r="C645" s="1" t="s">
        <v>3685</v>
      </c>
      <c r="D645" s="1" t="s">
        <v>110</v>
      </c>
      <c r="E645" s="1" t="s">
        <v>622</v>
      </c>
      <c r="F645" s="1">
        <v>1786</v>
      </c>
      <c r="G645" s="1">
        <v>26100</v>
      </c>
      <c r="H645" s="1">
        <v>10</v>
      </c>
      <c r="I645" s="1">
        <v>1924</v>
      </c>
      <c r="J645" s="1">
        <v>2009</v>
      </c>
      <c r="K645" s="1" t="s">
        <v>183</v>
      </c>
      <c r="L645" s="1" t="s">
        <v>114</v>
      </c>
      <c r="M645" s="1">
        <v>22</v>
      </c>
      <c r="N645" s="1" t="s">
        <v>177</v>
      </c>
      <c r="O645" s="1">
        <v>2</v>
      </c>
      <c r="Q645" s="1" t="s">
        <v>117</v>
      </c>
      <c r="R645" s="1">
        <v>0</v>
      </c>
      <c r="S645" s="1" t="s">
        <v>3064</v>
      </c>
      <c r="T645" s="1">
        <v>81</v>
      </c>
      <c r="V645" s="1">
        <v>3401</v>
      </c>
      <c r="W645" s="1" t="s">
        <v>116</v>
      </c>
      <c r="X645" s="1" t="s">
        <v>117</v>
      </c>
      <c r="Y645" s="1" t="s">
        <v>3985</v>
      </c>
      <c r="Z645" s="1" t="s">
        <v>271</v>
      </c>
      <c r="AA645" s="1" t="s">
        <v>3924</v>
      </c>
      <c r="AC645" s="1" t="s">
        <v>4099</v>
      </c>
      <c r="AD645" s="1" t="s">
        <v>673</v>
      </c>
      <c r="AE645" s="1" t="s">
        <v>274</v>
      </c>
      <c r="AF645" s="1" t="s">
        <v>110</v>
      </c>
      <c r="AG645" s="1" t="s">
        <v>112</v>
      </c>
      <c r="AH645" s="1" t="s">
        <v>124</v>
      </c>
      <c r="AI645" s="1" t="s">
        <v>112</v>
      </c>
      <c r="AJ645" s="1" t="s">
        <v>112</v>
      </c>
      <c r="AK645" s="1" t="s">
        <v>125</v>
      </c>
      <c r="AL645" s="1" t="s">
        <v>618</v>
      </c>
      <c r="AM645" s="1" t="s">
        <v>4100</v>
      </c>
      <c r="AN645" s="1" t="s">
        <v>4094</v>
      </c>
      <c r="AO645" s="1">
        <v>69540</v>
      </c>
      <c r="AP645" s="1">
        <v>102264</v>
      </c>
      <c r="AQ645" s="1">
        <v>7006</v>
      </c>
      <c r="AR645" s="1" t="s">
        <v>110</v>
      </c>
      <c r="AS645" s="1">
        <v>79549</v>
      </c>
      <c r="AT645" s="1">
        <v>81335</v>
      </c>
      <c r="AU645" s="2">
        <v>154489</v>
      </c>
      <c r="AV645" s="2">
        <v>156275</v>
      </c>
      <c r="BB645" s="1" t="s">
        <v>4073</v>
      </c>
      <c r="BC645" s="1" t="s">
        <v>180</v>
      </c>
      <c r="BD645" s="1">
        <v>81</v>
      </c>
      <c r="BE645" s="1" t="s">
        <v>131</v>
      </c>
      <c r="BF645" s="1">
        <v>0</v>
      </c>
      <c r="BG645" s="1">
        <v>4</v>
      </c>
      <c r="BH645" s="1">
        <v>4</v>
      </c>
      <c r="BJ645" s="1" t="s">
        <v>182</v>
      </c>
      <c r="BK645" s="1" t="s">
        <v>112</v>
      </c>
      <c r="BN645" s="1" t="s">
        <v>133</v>
      </c>
      <c r="BR645" s="1" t="s">
        <v>133</v>
      </c>
      <c r="BU645" s="1" t="s">
        <v>112</v>
      </c>
      <c r="BV645" s="1" t="s">
        <v>116</v>
      </c>
      <c r="BW645" s="1" t="s">
        <v>112</v>
      </c>
      <c r="BX645" s="1">
        <v>0</v>
      </c>
      <c r="BZ645" s="1">
        <v>0</v>
      </c>
      <c r="CA645" s="1">
        <v>1</v>
      </c>
      <c r="CB645" s="1">
        <v>0</v>
      </c>
      <c r="CC645" s="1">
        <v>0</v>
      </c>
      <c r="CD645" s="1" t="s">
        <v>117</v>
      </c>
      <c r="CE645" s="1" t="s">
        <v>117</v>
      </c>
      <c r="CF645" s="1" t="s">
        <v>110</v>
      </c>
      <c r="CG645" s="1" t="s">
        <v>117</v>
      </c>
      <c r="CH645" s="1" t="s">
        <v>117</v>
      </c>
      <c r="CI645" s="1" t="s">
        <v>117</v>
      </c>
      <c r="CJ645" s="1" t="s">
        <v>117</v>
      </c>
      <c r="CK645" s="1" t="s">
        <v>125</v>
      </c>
      <c r="CL645" s="1">
        <v>5</v>
      </c>
      <c r="CM645" s="1">
        <v>2</v>
      </c>
      <c r="CN645" s="1" t="s">
        <v>142</v>
      </c>
      <c r="CO645" s="1" t="s">
        <v>183</v>
      </c>
      <c r="CP645" s="1">
        <v>0</v>
      </c>
      <c r="CQ645" s="1" t="s">
        <v>135</v>
      </c>
      <c r="CR645" s="1" t="s">
        <v>135</v>
      </c>
      <c r="CS645" s="1" t="s">
        <v>215</v>
      </c>
      <c r="CT645" s="1" t="s">
        <v>156</v>
      </c>
      <c r="CU645" s="8">
        <v>5</v>
      </c>
      <c r="CV645" s="1" t="s">
        <v>4101</v>
      </c>
      <c r="CW645" s="1" t="s">
        <v>4101</v>
      </c>
      <c r="CX645" s="1">
        <v>4</v>
      </c>
      <c r="CY645" s="10">
        <f t="shared" si="70"/>
        <v>2.5</v>
      </c>
      <c r="CZ645" s="3">
        <v>5.4</v>
      </c>
      <c r="DA645" s="3">
        <v>3.6</v>
      </c>
      <c r="DB645" s="6">
        <f t="shared" si="71"/>
        <v>2.5</v>
      </c>
      <c r="DC645" s="9">
        <v>0</v>
      </c>
      <c r="DD645" s="7">
        <v>10</v>
      </c>
      <c r="DE645" s="7">
        <v>0</v>
      </c>
      <c r="DF645" s="1">
        <v>3401</v>
      </c>
      <c r="DG645" s="1">
        <f t="shared" si="72"/>
        <v>3401</v>
      </c>
      <c r="DH645" s="9">
        <f t="shared" si="73"/>
        <v>1</v>
      </c>
      <c r="DI645" s="1">
        <v>306</v>
      </c>
      <c r="DJ645" s="1">
        <f t="shared" si="74"/>
        <v>306</v>
      </c>
      <c r="DK645" s="9">
        <f t="shared" si="75"/>
        <v>1</v>
      </c>
      <c r="DL645" s="4">
        <v>10</v>
      </c>
      <c r="DN645">
        <f>(DL645*InputWeights!$C$7+DB645*InputWeights!$C$6)</f>
        <v>6.25</v>
      </c>
      <c r="DO645">
        <f>(DD645*InputWeights!$C$12+DE645*InputWeights!$C$10+CU645*InputWeights!$C$11)</f>
        <v>4</v>
      </c>
      <c r="DP645">
        <f>(DC645*InputWeights!$C$18+DK645*InputWeights!$C$16+DH645*InputWeights!$C$15+CY645*InputWeights!$C$17)</f>
        <v>1.35</v>
      </c>
      <c r="DR645">
        <f>DN645*InputWeights!$C$5+DO645*InputWeights!$C$9+DP645*InputWeights!$C$14</f>
        <v>36.15</v>
      </c>
      <c r="DS645">
        <f>((_xlfn.RANK.EQ(DR645,$DR$2:$DR$6635,0))/(COUNT(DR$2:$DR$6635)))*100</f>
        <v>43.331076506431963</v>
      </c>
      <c r="DT645">
        <f t="shared" si="76"/>
        <v>0</v>
      </c>
    </row>
    <row r="646" spans="1:124" x14ac:dyDescent="0.25">
      <c r="A646" s="1" t="s">
        <v>4170</v>
      </c>
      <c r="B646" s="1" t="s">
        <v>3684</v>
      </c>
      <c r="C646" s="1" t="s">
        <v>3685</v>
      </c>
      <c r="D646" s="1" t="s">
        <v>110</v>
      </c>
      <c r="E646" s="1" t="s">
        <v>420</v>
      </c>
      <c r="F646" s="1">
        <v>2662</v>
      </c>
      <c r="G646" s="1">
        <v>500</v>
      </c>
      <c r="H646" s="1">
        <v>0</v>
      </c>
      <c r="I646" s="1">
        <v>1934</v>
      </c>
      <c r="J646" s="1">
        <v>2015</v>
      </c>
      <c r="K646" s="1" t="s">
        <v>183</v>
      </c>
      <c r="L646" s="1" t="s">
        <v>114</v>
      </c>
      <c r="M646" s="1">
        <v>20</v>
      </c>
      <c r="N646" s="1" t="s">
        <v>358</v>
      </c>
      <c r="O646" s="1">
        <v>2</v>
      </c>
      <c r="P646" s="1" t="s">
        <v>112</v>
      </c>
      <c r="Q646" s="1" t="s">
        <v>117</v>
      </c>
      <c r="R646" s="1">
        <v>0</v>
      </c>
      <c r="S646" s="1" t="s">
        <v>3807</v>
      </c>
      <c r="T646" s="1">
        <v>119</v>
      </c>
      <c r="V646" s="1">
        <v>335</v>
      </c>
      <c r="W646" s="1" t="s">
        <v>116</v>
      </c>
      <c r="X646" s="1" t="s">
        <v>117</v>
      </c>
      <c r="Y646" s="1" t="s">
        <v>4171</v>
      </c>
      <c r="Z646" s="1" t="s">
        <v>119</v>
      </c>
      <c r="AA646" s="1" t="s">
        <v>4172</v>
      </c>
      <c r="AC646" s="1" t="s">
        <v>160</v>
      </c>
      <c r="AD646" s="1" t="s">
        <v>160</v>
      </c>
      <c r="AE646" s="1" t="s">
        <v>123</v>
      </c>
      <c r="AF646" s="1" t="s">
        <v>110</v>
      </c>
      <c r="AG646" s="1" t="s">
        <v>112</v>
      </c>
      <c r="AH646" s="1" t="s">
        <v>124</v>
      </c>
      <c r="AI646" s="1" t="s">
        <v>112</v>
      </c>
      <c r="AJ646" s="1" t="s">
        <v>112</v>
      </c>
      <c r="AK646" s="1" t="s">
        <v>112</v>
      </c>
      <c r="AL646" s="1" t="s">
        <v>416</v>
      </c>
      <c r="AM646" s="1" t="s">
        <v>416</v>
      </c>
      <c r="AN646" s="1" t="s">
        <v>4173</v>
      </c>
      <c r="AO646" s="1">
        <v>69651</v>
      </c>
      <c r="AP646" s="1">
        <v>102264</v>
      </c>
      <c r="AQ646" s="1">
        <v>7012</v>
      </c>
      <c r="AR646" s="1" t="s">
        <v>110</v>
      </c>
      <c r="AS646" s="1">
        <v>10153</v>
      </c>
      <c r="AT646" s="1">
        <v>12815</v>
      </c>
      <c r="AU646" s="2">
        <v>10153</v>
      </c>
      <c r="AV646" s="2">
        <v>12815</v>
      </c>
      <c r="BB646" s="1" t="s">
        <v>129</v>
      </c>
      <c r="BC646" s="1" t="s">
        <v>3841</v>
      </c>
      <c r="BD646" s="1">
        <v>80</v>
      </c>
      <c r="BE646" s="1" t="s">
        <v>131</v>
      </c>
      <c r="BF646" s="1">
        <v>1</v>
      </c>
      <c r="BG646" s="1">
        <v>3</v>
      </c>
      <c r="BH646" s="1">
        <v>3</v>
      </c>
      <c r="BJ646" s="1" t="s">
        <v>366</v>
      </c>
      <c r="BK646" s="1" t="s">
        <v>112</v>
      </c>
      <c r="BN646" s="1" t="s">
        <v>133</v>
      </c>
      <c r="BR646" s="1" t="s">
        <v>133</v>
      </c>
      <c r="BU646" s="1" t="s">
        <v>153</v>
      </c>
      <c r="BV646" s="1" t="s">
        <v>124</v>
      </c>
      <c r="BW646" s="1" t="s">
        <v>112</v>
      </c>
      <c r="BX646" s="1">
        <v>0</v>
      </c>
      <c r="BZ646" s="1">
        <v>0</v>
      </c>
      <c r="CA646" s="1">
        <v>1</v>
      </c>
      <c r="CB646" s="1">
        <v>0</v>
      </c>
      <c r="CC646" s="1">
        <v>0</v>
      </c>
      <c r="CD646" s="1" t="s">
        <v>117</v>
      </c>
      <c r="CE646" s="1" t="s">
        <v>117</v>
      </c>
      <c r="CF646" s="1" t="s">
        <v>110</v>
      </c>
      <c r="CG646" s="1" t="s">
        <v>117</v>
      </c>
      <c r="CH646" s="1" t="s">
        <v>117</v>
      </c>
      <c r="CI646" s="1" t="s">
        <v>117</v>
      </c>
      <c r="CJ646" s="1" t="s">
        <v>117</v>
      </c>
      <c r="CK646" s="1" t="s">
        <v>112</v>
      </c>
      <c r="CL646" s="1">
        <v>7</v>
      </c>
      <c r="CM646" s="1">
        <v>2</v>
      </c>
      <c r="CN646" s="1" t="s">
        <v>142</v>
      </c>
      <c r="CO646" s="1" t="s">
        <v>183</v>
      </c>
      <c r="CP646" s="1">
        <v>0</v>
      </c>
      <c r="CQ646" s="1" t="s">
        <v>143</v>
      </c>
      <c r="CR646" s="1" t="s">
        <v>143</v>
      </c>
      <c r="CS646" s="1" t="s">
        <v>215</v>
      </c>
      <c r="CT646" s="1" t="s">
        <v>156</v>
      </c>
      <c r="CU646" s="8">
        <v>5</v>
      </c>
      <c r="CV646" s="1" t="s">
        <v>4175</v>
      </c>
      <c r="CW646" s="1" t="s">
        <v>4175</v>
      </c>
      <c r="CX646" s="1">
        <v>5</v>
      </c>
      <c r="CY646" s="10">
        <f t="shared" si="70"/>
        <v>2.5</v>
      </c>
      <c r="CZ646" s="3">
        <v>7</v>
      </c>
      <c r="DA646" s="3">
        <v>4.4000000000000004</v>
      </c>
      <c r="DB646" s="6">
        <f t="shared" si="71"/>
        <v>2.5</v>
      </c>
      <c r="DC646" s="9">
        <v>0</v>
      </c>
      <c r="DD646" s="7">
        <v>10</v>
      </c>
      <c r="DE646" s="7">
        <v>0</v>
      </c>
      <c r="DF646" s="1">
        <v>335</v>
      </c>
      <c r="DG646" s="1">
        <f t="shared" si="72"/>
        <v>335</v>
      </c>
      <c r="DH646" s="9">
        <f t="shared" si="73"/>
        <v>1</v>
      </c>
      <c r="DI646" s="1">
        <v>11</v>
      </c>
      <c r="DJ646" s="1">
        <f t="shared" si="74"/>
        <v>11</v>
      </c>
      <c r="DK646" s="9">
        <f t="shared" si="75"/>
        <v>1</v>
      </c>
      <c r="DL646" s="4">
        <v>10</v>
      </c>
      <c r="DN646">
        <f>(DL646*InputWeights!$C$7+DB646*InputWeights!$C$6)</f>
        <v>6.25</v>
      </c>
      <c r="DO646">
        <f>(DD646*InputWeights!$C$12+DE646*InputWeights!$C$10+CU646*InputWeights!$C$11)</f>
        <v>4</v>
      </c>
      <c r="DP646">
        <f>(DC646*InputWeights!$C$18+DK646*InputWeights!$C$16+DH646*InputWeights!$C$15+CY646*InputWeights!$C$17)</f>
        <v>1.35</v>
      </c>
      <c r="DR646">
        <f>DN646*InputWeights!$C$5+DO646*InputWeights!$C$9+DP646*InputWeights!$C$14</f>
        <v>36.15</v>
      </c>
      <c r="DS646">
        <f>((_xlfn.RANK.EQ(DR646,$DR$2:$DR$6635,0))/(COUNT(DR$2:$DR$6635)))*100</f>
        <v>43.331076506431963</v>
      </c>
      <c r="DT646">
        <f t="shared" si="76"/>
        <v>0</v>
      </c>
    </row>
    <row r="647" spans="1:124" x14ac:dyDescent="0.25">
      <c r="A647" s="1" t="s">
        <v>2185</v>
      </c>
      <c r="B647" s="1" t="s">
        <v>108</v>
      </c>
      <c r="C647" s="1" t="s">
        <v>109</v>
      </c>
      <c r="D647" s="1" t="s">
        <v>110</v>
      </c>
      <c r="E647" s="1" t="s">
        <v>802</v>
      </c>
      <c r="F647" s="1">
        <v>413</v>
      </c>
      <c r="G647" s="1">
        <v>20000200</v>
      </c>
      <c r="H647" s="1">
        <v>20</v>
      </c>
      <c r="I647" s="1">
        <v>1985</v>
      </c>
      <c r="J647" s="1">
        <v>1985</v>
      </c>
      <c r="K647" s="1" t="s">
        <v>153</v>
      </c>
      <c r="L647" s="1" t="s">
        <v>110</v>
      </c>
      <c r="M647" s="1">
        <v>20</v>
      </c>
      <c r="N647" s="1" t="s">
        <v>147</v>
      </c>
      <c r="O647" s="1">
        <v>1</v>
      </c>
      <c r="Q647" s="1" t="s">
        <v>117</v>
      </c>
      <c r="R647" s="1">
        <v>0</v>
      </c>
      <c r="T647" s="1">
        <v>0</v>
      </c>
      <c r="V647" s="1">
        <v>12005</v>
      </c>
      <c r="W647" s="1" t="s">
        <v>110</v>
      </c>
      <c r="X647" s="1" t="s">
        <v>117</v>
      </c>
      <c r="Y647" s="1" t="s">
        <v>2186</v>
      </c>
      <c r="AA647" s="1" t="s">
        <v>133</v>
      </c>
      <c r="AE647" s="1" t="s">
        <v>403</v>
      </c>
      <c r="AF647" s="1" t="s">
        <v>124</v>
      </c>
      <c r="AG647" s="1" t="s">
        <v>125</v>
      </c>
      <c r="AH647" s="1" t="s">
        <v>124</v>
      </c>
      <c r="AI647" s="1" t="s">
        <v>112</v>
      </c>
      <c r="AJ647" s="1" t="s">
        <v>112</v>
      </c>
      <c r="AK647" s="1" t="s">
        <v>125</v>
      </c>
      <c r="AL647" s="1" t="s">
        <v>807</v>
      </c>
      <c r="AM647" s="1" t="s">
        <v>807</v>
      </c>
      <c r="AN647" s="1" t="s">
        <v>807</v>
      </c>
      <c r="AO647" s="1">
        <v>5052</v>
      </c>
      <c r="AP647" s="1">
        <v>102264</v>
      </c>
      <c r="AQ647" s="1">
        <v>37406</v>
      </c>
      <c r="AR647" s="1" t="s">
        <v>110</v>
      </c>
      <c r="AS647" s="1">
        <v>0</v>
      </c>
      <c r="AT647" s="1">
        <v>413</v>
      </c>
      <c r="AU647" s="2">
        <v>550</v>
      </c>
      <c r="AV647" s="2">
        <v>963</v>
      </c>
      <c r="BB647" s="1" t="s">
        <v>129</v>
      </c>
      <c r="BC647" s="1" t="s">
        <v>189</v>
      </c>
      <c r="BD647" s="1">
        <v>0</v>
      </c>
      <c r="BE647" s="1" t="s">
        <v>131</v>
      </c>
      <c r="BF647" s="1">
        <v>0</v>
      </c>
      <c r="BG647" s="1">
        <v>1</v>
      </c>
      <c r="BH647" s="1">
        <v>0</v>
      </c>
      <c r="BJ647" s="1" t="s">
        <v>154</v>
      </c>
      <c r="BK647" s="1" t="s">
        <v>112</v>
      </c>
      <c r="BN647" s="1" t="s">
        <v>133</v>
      </c>
      <c r="BR647" s="1" t="s">
        <v>133</v>
      </c>
      <c r="BU647" s="1" t="s">
        <v>153</v>
      </c>
      <c r="BV647" s="1" t="s">
        <v>114</v>
      </c>
      <c r="BX647" s="1">
        <v>0</v>
      </c>
      <c r="BZ647" s="1">
        <v>0</v>
      </c>
      <c r="CA647" s="1">
        <v>1</v>
      </c>
      <c r="CB647" s="1">
        <v>0</v>
      </c>
      <c r="CC647" s="1">
        <v>0</v>
      </c>
      <c r="CD647" s="1" t="s">
        <v>117</v>
      </c>
      <c r="CE647" s="1" t="s">
        <v>117</v>
      </c>
      <c r="CF647" s="1" t="s">
        <v>110</v>
      </c>
      <c r="CG647" s="1" t="s">
        <v>117</v>
      </c>
      <c r="CH647" s="1" t="s">
        <v>117</v>
      </c>
      <c r="CI647" s="1" t="s">
        <v>117</v>
      </c>
      <c r="CJ647" s="1" t="s">
        <v>110</v>
      </c>
      <c r="CK647" s="1" t="s">
        <v>112</v>
      </c>
      <c r="CL647" s="1">
        <v>0</v>
      </c>
      <c r="CM647" s="1">
        <v>0</v>
      </c>
      <c r="CN647" s="1" t="s">
        <v>155</v>
      </c>
      <c r="CO647" s="1" t="s">
        <v>154</v>
      </c>
      <c r="CP647" s="1">
        <v>0</v>
      </c>
      <c r="CR647" s="1" t="s">
        <v>144</v>
      </c>
      <c r="CS647" s="1" t="s">
        <v>418</v>
      </c>
      <c r="CT647" s="1" t="s">
        <v>136</v>
      </c>
      <c r="CU647" s="8">
        <v>10</v>
      </c>
      <c r="CV647" s="1" t="s">
        <v>2187</v>
      </c>
      <c r="CW647" s="1" t="s">
        <v>2187</v>
      </c>
      <c r="CX647" s="1">
        <v>1</v>
      </c>
      <c r="CY647" s="10">
        <f t="shared" si="70"/>
        <v>10</v>
      </c>
      <c r="CZ647" s="3">
        <v>2.8642599999999998</v>
      </c>
      <c r="DA647" s="3">
        <v>1.3584799999999999</v>
      </c>
      <c r="DB647" s="6">
        <f t="shared" si="71"/>
        <v>1</v>
      </c>
      <c r="DF647" s="1">
        <v>12005</v>
      </c>
      <c r="DG647" s="1">
        <f t="shared" si="72"/>
        <v>24010</v>
      </c>
      <c r="DH647" s="9">
        <f t="shared" si="73"/>
        <v>5</v>
      </c>
      <c r="DI647" s="1">
        <v>840</v>
      </c>
      <c r="DJ647" s="1">
        <f t="shared" si="74"/>
        <v>1680</v>
      </c>
      <c r="DK647" s="9">
        <f t="shared" si="75"/>
        <v>3</v>
      </c>
      <c r="DN647">
        <f>(DL647*InputWeights!$C$7+DB647*InputWeights!$C$6)</f>
        <v>0.5</v>
      </c>
      <c r="DO647">
        <f>(DD647*InputWeights!$C$12+DE647*InputWeights!$C$10+CU647*InputWeights!$C$11)</f>
        <v>4</v>
      </c>
      <c r="DP647">
        <f>(DC647*InputWeights!$C$18+DK647*InputWeights!$C$16+DH647*InputWeights!$C$15+CY647*InputWeights!$C$17)</f>
        <v>5.6</v>
      </c>
      <c r="DR647">
        <f>DN647*InputWeights!$C$5+DO647*InputWeights!$C$9+DP647*InputWeights!$C$14</f>
        <v>35.9</v>
      </c>
      <c r="DS647">
        <f>((_xlfn.RANK.EQ(DR647,$DR$2:$DR$6635,0))/(COUNT(DR$2:$DR$6635)))*100</f>
        <v>43.737305348679755</v>
      </c>
      <c r="DT647">
        <f t="shared" si="76"/>
        <v>0</v>
      </c>
    </row>
    <row r="648" spans="1:124" x14ac:dyDescent="0.25">
      <c r="A648" s="1" t="s">
        <v>2286</v>
      </c>
      <c r="B648" s="1" t="s">
        <v>108</v>
      </c>
      <c r="C648" s="1" t="s">
        <v>109</v>
      </c>
      <c r="D648" s="1" t="s">
        <v>397</v>
      </c>
      <c r="E648" s="1" t="s">
        <v>666</v>
      </c>
      <c r="F648" s="1">
        <v>1795</v>
      </c>
      <c r="G648" s="1">
        <v>6</v>
      </c>
      <c r="H648" s="1">
        <v>0</v>
      </c>
      <c r="I648" s="1">
        <v>0</v>
      </c>
      <c r="J648" s="1">
        <v>0</v>
      </c>
      <c r="K648" s="1" t="s">
        <v>183</v>
      </c>
      <c r="L648" s="1" t="s">
        <v>114</v>
      </c>
      <c r="M648" s="1">
        <v>20</v>
      </c>
      <c r="N648" s="1" t="s">
        <v>358</v>
      </c>
      <c r="O648" s="1">
        <v>2</v>
      </c>
      <c r="Q648" s="1" t="s">
        <v>117</v>
      </c>
      <c r="R648" s="1">
        <v>0</v>
      </c>
      <c r="T648" s="1">
        <v>124</v>
      </c>
      <c r="V648" s="1">
        <v>23373</v>
      </c>
      <c r="W648" s="1" t="s">
        <v>116</v>
      </c>
      <c r="X648" s="1" t="s">
        <v>117</v>
      </c>
      <c r="Y648" s="1" t="s">
        <v>2291</v>
      </c>
      <c r="AA648" s="1" t="s">
        <v>133</v>
      </c>
      <c r="AC648" s="1" t="s">
        <v>2287</v>
      </c>
      <c r="AD648" s="1" t="s">
        <v>2292</v>
      </c>
      <c r="AF648" s="1" t="s">
        <v>124</v>
      </c>
      <c r="AG648" s="1" t="s">
        <v>112</v>
      </c>
      <c r="AH648" s="1" t="s">
        <v>124</v>
      </c>
      <c r="AI648" s="1" t="s">
        <v>112</v>
      </c>
      <c r="AJ648" s="1" t="s">
        <v>112</v>
      </c>
      <c r="AK648" s="1" t="s">
        <v>112</v>
      </c>
      <c r="AL648" s="1" t="s">
        <v>341</v>
      </c>
      <c r="AM648" s="1" t="s">
        <v>341</v>
      </c>
      <c r="AO648" s="1">
        <v>5487</v>
      </c>
      <c r="AP648" s="1">
        <v>102264</v>
      </c>
      <c r="AQ648" s="1">
        <v>12811</v>
      </c>
      <c r="AR648" s="1" t="s">
        <v>110</v>
      </c>
      <c r="AS648" s="1">
        <v>12037</v>
      </c>
      <c r="AT648" s="1">
        <v>13832</v>
      </c>
      <c r="AU648" s="2">
        <v>12037</v>
      </c>
      <c r="AV648" s="2">
        <v>13832</v>
      </c>
      <c r="BB648" s="1" t="s">
        <v>129</v>
      </c>
      <c r="BC648" s="1" t="s">
        <v>247</v>
      </c>
      <c r="BD648" s="1">
        <v>0</v>
      </c>
      <c r="BE648" s="1" t="s">
        <v>131</v>
      </c>
      <c r="BF648" s="1">
        <v>0</v>
      </c>
      <c r="BG648" s="1">
        <v>0</v>
      </c>
      <c r="BH648" s="1">
        <v>0</v>
      </c>
      <c r="BK648" s="1" t="s">
        <v>112</v>
      </c>
      <c r="BN648" s="1" t="s">
        <v>133</v>
      </c>
      <c r="BR648" s="1" t="s">
        <v>133</v>
      </c>
      <c r="BU648" s="1" t="s">
        <v>112</v>
      </c>
      <c r="BX648" s="1">
        <v>0</v>
      </c>
      <c r="BZ648" s="1">
        <v>0</v>
      </c>
      <c r="CA648" s="1">
        <v>2</v>
      </c>
      <c r="CB648" s="1">
        <v>0</v>
      </c>
      <c r="CC648" s="1">
        <v>0</v>
      </c>
      <c r="CE648" s="1" t="s">
        <v>117</v>
      </c>
      <c r="CF648" s="1" t="s">
        <v>110</v>
      </c>
      <c r="CK648" s="1" t="s">
        <v>112</v>
      </c>
      <c r="CL648" s="1">
        <v>0</v>
      </c>
      <c r="CM648" s="1">
        <v>0</v>
      </c>
      <c r="CP648" s="1">
        <v>0</v>
      </c>
      <c r="CQ648" s="1" t="s">
        <v>417</v>
      </c>
      <c r="CS648" s="1" t="s">
        <v>418</v>
      </c>
      <c r="CT648" s="1" t="s">
        <v>418</v>
      </c>
      <c r="CU648" s="8">
        <v>5</v>
      </c>
      <c r="CV648" s="1" t="s">
        <v>2293</v>
      </c>
      <c r="CW648" s="1" t="s">
        <v>2293</v>
      </c>
      <c r="CX648" s="1">
        <v>4</v>
      </c>
      <c r="CY648" s="10">
        <f t="shared" si="70"/>
        <v>2.5</v>
      </c>
      <c r="CZ648" s="3">
        <v>1.08667</v>
      </c>
      <c r="DA648" s="3">
        <v>0.64963800000000005</v>
      </c>
      <c r="DB648" s="6">
        <f t="shared" si="71"/>
        <v>1</v>
      </c>
      <c r="DC648" s="9">
        <v>0</v>
      </c>
      <c r="DD648" s="7">
        <v>0</v>
      </c>
      <c r="DE648" s="7">
        <v>0</v>
      </c>
      <c r="DF648" s="1">
        <v>23373</v>
      </c>
      <c r="DG648" s="1">
        <f t="shared" si="72"/>
        <v>23373</v>
      </c>
      <c r="DH648" s="9">
        <f t="shared" si="73"/>
        <v>5</v>
      </c>
      <c r="DI648" s="1">
        <v>1170</v>
      </c>
      <c r="DJ648" s="1">
        <f t="shared" si="74"/>
        <v>1170</v>
      </c>
      <c r="DK648" s="9">
        <f t="shared" si="75"/>
        <v>3</v>
      </c>
      <c r="DL648" s="4">
        <v>10</v>
      </c>
      <c r="DN648">
        <f>(DL648*InputWeights!$C$7+DB648*InputWeights!$C$6)</f>
        <v>5.5</v>
      </c>
      <c r="DO648">
        <f>(DD648*InputWeights!$C$12+DE648*InputWeights!$C$10+CU648*InputWeights!$C$11)</f>
        <v>2</v>
      </c>
      <c r="DP648">
        <f>(DC648*InputWeights!$C$18+DK648*InputWeights!$C$16+DH648*InputWeights!$C$15+CY648*InputWeights!$C$17)</f>
        <v>3.35</v>
      </c>
      <c r="DR648">
        <f>DN648*InputWeights!$C$5+DO648*InputWeights!$C$9+DP648*InputWeights!$C$14</f>
        <v>35.9</v>
      </c>
      <c r="DS648">
        <f>((_xlfn.RANK.EQ(DR648,$DR$2:$DR$6635,0))/(COUNT(DR$2:$DR$6635)))*100</f>
        <v>43.737305348679755</v>
      </c>
      <c r="DT648">
        <f t="shared" si="76"/>
        <v>0</v>
      </c>
    </row>
    <row r="649" spans="1:124" x14ac:dyDescent="0.25">
      <c r="A649" s="1" t="s">
        <v>4342</v>
      </c>
      <c r="B649" s="1" t="s">
        <v>3684</v>
      </c>
      <c r="C649" s="1" t="s">
        <v>3685</v>
      </c>
      <c r="D649" s="1" t="s">
        <v>110</v>
      </c>
      <c r="E649" s="1" t="s">
        <v>706</v>
      </c>
      <c r="F649" s="1">
        <v>2896</v>
      </c>
      <c r="G649" s="1">
        <v>410020900</v>
      </c>
      <c r="H649" s="1">
        <v>0</v>
      </c>
      <c r="I649" s="1">
        <v>1936</v>
      </c>
      <c r="J649" s="1">
        <v>2003</v>
      </c>
      <c r="K649" s="1" t="s">
        <v>139</v>
      </c>
      <c r="L649" s="1" t="s">
        <v>110</v>
      </c>
      <c r="M649" s="1">
        <v>25</v>
      </c>
      <c r="N649" s="1" t="s">
        <v>177</v>
      </c>
      <c r="O649" s="1">
        <v>2</v>
      </c>
      <c r="Q649" s="1" t="s">
        <v>110</v>
      </c>
      <c r="R649" s="1">
        <v>1</v>
      </c>
      <c r="S649" s="1" t="s">
        <v>4103</v>
      </c>
      <c r="T649" s="1">
        <v>65</v>
      </c>
      <c r="V649" s="1">
        <v>6124</v>
      </c>
      <c r="W649" s="1" t="s">
        <v>116</v>
      </c>
      <c r="X649" s="1" t="s">
        <v>117</v>
      </c>
      <c r="Y649" s="1" t="s">
        <v>4277</v>
      </c>
      <c r="AA649" s="1" t="s">
        <v>133</v>
      </c>
      <c r="AC649" s="1" t="s">
        <v>4367</v>
      </c>
      <c r="AD649" s="1" t="s">
        <v>160</v>
      </c>
      <c r="AE649" s="1" t="s">
        <v>3734</v>
      </c>
      <c r="AF649" s="1" t="s">
        <v>116</v>
      </c>
      <c r="AG649" s="1" t="s">
        <v>112</v>
      </c>
      <c r="AH649" s="1" t="s">
        <v>124</v>
      </c>
      <c r="AI649" s="1" t="s">
        <v>112</v>
      </c>
      <c r="AJ649" s="1" t="s">
        <v>112</v>
      </c>
      <c r="AK649" s="1" t="s">
        <v>112</v>
      </c>
      <c r="AL649" s="1" t="s">
        <v>312</v>
      </c>
      <c r="AM649" s="1" t="s">
        <v>4374</v>
      </c>
      <c r="AN649" s="1" t="s">
        <v>4370</v>
      </c>
      <c r="AO649" s="1">
        <v>70072</v>
      </c>
      <c r="AP649" s="1">
        <v>102264</v>
      </c>
      <c r="AQ649" s="1">
        <v>41112</v>
      </c>
      <c r="AR649" s="1" t="s">
        <v>114</v>
      </c>
      <c r="AS649" s="1">
        <v>15875</v>
      </c>
      <c r="AT649" s="1">
        <v>18771</v>
      </c>
      <c r="AU649" s="2">
        <v>15875</v>
      </c>
      <c r="AV649" s="2">
        <v>18771</v>
      </c>
      <c r="BB649" s="1" t="s">
        <v>129</v>
      </c>
      <c r="BC649" s="1" t="s">
        <v>180</v>
      </c>
      <c r="BD649" s="1">
        <v>86</v>
      </c>
      <c r="BE649" s="1" t="s">
        <v>131</v>
      </c>
      <c r="BF649" s="1">
        <v>1</v>
      </c>
      <c r="BG649" s="1">
        <v>1</v>
      </c>
      <c r="BH649" s="1">
        <v>1</v>
      </c>
      <c r="BJ649" s="1" t="s">
        <v>182</v>
      </c>
      <c r="BK649" s="1" t="s">
        <v>112</v>
      </c>
      <c r="BN649" s="1" t="s">
        <v>133</v>
      </c>
      <c r="BR649" s="1" t="s">
        <v>133</v>
      </c>
      <c r="BU649" s="1" t="s">
        <v>139</v>
      </c>
      <c r="BV649" s="1" t="s">
        <v>116</v>
      </c>
      <c r="BW649" s="1" t="s">
        <v>112</v>
      </c>
      <c r="BX649" s="1">
        <v>0</v>
      </c>
      <c r="BZ649" s="1">
        <v>0</v>
      </c>
      <c r="CA649" s="1">
        <v>1</v>
      </c>
      <c r="CB649" s="1">
        <v>0</v>
      </c>
      <c r="CC649" s="1">
        <v>0</v>
      </c>
      <c r="CD649" s="1" t="s">
        <v>114</v>
      </c>
      <c r="CE649" s="1" t="s">
        <v>110</v>
      </c>
      <c r="CF649" s="1" t="s">
        <v>110</v>
      </c>
      <c r="CG649" s="1" t="s">
        <v>117</v>
      </c>
      <c r="CH649" s="1" t="s">
        <v>117</v>
      </c>
      <c r="CI649" s="1" t="s">
        <v>117</v>
      </c>
      <c r="CJ649" s="1" t="s">
        <v>117</v>
      </c>
      <c r="CK649" s="1" t="s">
        <v>125</v>
      </c>
      <c r="CL649" s="1">
        <v>17</v>
      </c>
      <c r="CM649" s="1">
        <v>1</v>
      </c>
      <c r="CN649" s="1" t="s">
        <v>142</v>
      </c>
      <c r="CO649" s="1" t="s">
        <v>183</v>
      </c>
      <c r="CP649" s="1">
        <v>0</v>
      </c>
      <c r="CQ649" s="1" t="s">
        <v>143</v>
      </c>
      <c r="CR649" s="1" t="s">
        <v>143</v>
      </c>
      <c r="CS649" s="1" t="s">
        <v>215</v>
      </c>
      <c r="CT649" s="1" t="s">
        <v>156</v>
      </c>
      <c r="CU649" s="8">
        <v>5</v>
      </c>
      <c r="CV649" s="1" t="s">
        <v>4375</v>
      </c>
      <c r="CW649" s="1" t="s">
        <v>4375</v>
      </c>
      <c r="CX649" s="1">
        <v>4</v>
      </c>
      <c r="CY649" s="10">
        <f t="shared" si="70"/>
        <v>2.5</v>
      </c>
      <c r="CZ649" s="3">
        <v>6.3</v>
      </c>
      <c r="DA649" s="3">
        <v>2.6</v>
      </c>
      <c r="DB649" s="6">
        <f t="shared" si="71"/>
        <v>1</v>
      </c>
      <c r="DC649" s="9">
        <v>10</v>
      </c>
      <c r="DD649" s="7">
        <v>0</v>
      </c>
      <c r="DE649" s="7">
        <v>0</v>
      </c>
      <c r="DF649" s="1">
        <v>6124</v>
      </c>
      <c r="DG649" s="1">
        <f t="shared" si="72"/>
        <v>12248</v>
      </c>
      <c r="DH649" s="9">
        <f t="shared" si="73"/>
        <v>3</v>
      </c>
      <c r="DI649" s="1">
        <v>429</v>
      </c>
      <c r="DJ649" s="1">
        <f t="shared" si="74"/>
        <v>858</v>
      </c>
      <c r="DK649" s="9">
        <f t="shared" si="75"/>
        <v>2</v>
      </c>
      <c r="DL649" s="4">
        <v>10</v>
      </c>
      <c r="DN649">
        <f>(DL649*InputWeights!$C$7+DB649*InputWeights!$C$6)</f>
        <v>5.5</v>
      </c>
      <c r="DO649">
        <f>(DD649*InputWeights!$C$12+DE649*InputWeights!$C$10+CU649*InputWeights!$C$11)</f>
        <v>2</v>
      </c>
      <c r="DP649">
        <f>(DC649*InputWeights!$C$18+DK649*InputWeights!$C$16+DH649*InputWeights!$C$15+CY649*InputWeights!$C$17)</f>
        <v>3.35</v>
      </c>
      <c r="DR649">
        <f>DN649*InputWeights!$C$5+DO649*InputWeights!$C$9+DP649*InputWeights!$C$14</f>
        <v>35.9</v>
      </c>
      <c r="DS649">
        <f>((_xlfn.RANK.EQ(DR649,$DR$2:$DR$6635,0))/(COUNT(DR$2:$DR$6635)))*100</f>
        <v>43.737305348679755</v>
      </c>
      <c r="DT649">
        <f t="shared" si="76"/>
        <v>0</v>
      </c>
    </row>
    <row r="650" spans="1:124" x14ac:dyDescent="0.25">
      <c r="A650" s="1" t="s">
        <v>4342</v>
      </c>
      <c r="B650" s="1" t="s">
        <v>3684</v>
      </c>
      <c r="C650" s="1" t="s">
        <v>3685</v>
      </c>
      <c r="D650" s="1" t="s">
        <v>110</v>
      </c>
      <c r="E650" s="1" t="s">
        <v>334</v>
      </c>
      <c r="F650" s="1">
        <v>673</v>
      </c>
      <c r="G650" s="1">
        <v>410021000</v>
      </c>
      <c r="H650" s="1">
        <v>0</v>
      </c>
      <c r="I650" s="1">
        <v>1936</v>
      </c>
      <c r="J650" s="1">
        <v>2003</v>
      </c>
      <c r="K650" s="1" t="s">
        <v>183</v>
      </c>
      <c r="L650" s="1" t="s">
        <v>114</v>
      </c>
      <c r="M650" s="1">
        <v>48</v>
      </c>
      <c r="N650" s="1" t="s">
        <v>177</v>
      </c>
      <c r="O650" s="1">
        <v>2</v>
      </c>
      <c r="Q650" s="1" t="s">
        <v>117</v>
      </c>
      <c r="R650" s="1">
        <v>0</v>
      </c>
      <c r="S650" s="1" t="s">
        <v>4103</v>
      </c>
      <c r="T650" s="1">
        <v>47</v>
      </c>
      <c r="V650" s="1">
        <v>12516</v>
      </c>
      <c r="W650" s="1" t="s">
        <v>116</v>
      </c>
      <c r="X650" s="1" t="s">
        <v>117</v>
      </c>
      <c r="Y650" s="1" t="s">
        <v>4277</v>
      </c>
      <c r="AA650" s="1" t="s">
        <v>133</v>
      </c>
      <c r="AC650" s="1" t="s">
        <v>160</v>
      </c>
      <c r="AD650" s="1" t="s">
        <v>4376</v>
      </c>
      <c r="AE650" s="1" t="s">
        <v>3734</v>
      </c>
      <c r="AF650" s="1" t="s">
        <v>116</v>
      </c>
      <c r="AG650" s="1" t="s">
        <v>112</v>
      </c>
      <c r="AH650" s="1" t="s">
        <v>124</v>
      </c>
      <c r="AI650" s="1" t="s">
        <v>112</v>
      </c>
      <c r="AJ650" s="1" t="s">
        <v>112</v>
      </c>
      <c r="AK650" s="1" t="s">
        <v>112</v>
      </c>
      <c r="AL650" s="1" t="s">
        <v>342</v>
      </c>
      <c r="AM650" s="1" t="s">
        <v>342</v>
      </c>
      <c r="AN650" s="1" t="s">
        <v>342</v>
      </c>
      <c r="AO650" s="1">
        <v>70073</v>
      </c>
      <c r="AP650" s="1">
        <v>102264</v>
      </c>
      <c r="AQ650" s="1">
        <v>41110</v>
      </c>
      <c r="AR650" s="1" t="s">
        <v>110</v>
      </c>
      <c r="AS650" s="1">
        <v>18791</v>
      </c>
      <c r="AT650" s="1">
        <v>19464</v>
      </c>
      <c r="AU650" s="2">
        <v>18791</v>
      </c>
      <c r="AV650" s="2">
        <v>19464</v>
      </c>
      <c r="BB650" s="1" t="s">
        <v>129</v>
      </c>
      <c r="BC650" s="1" t="s">
        <v>180</v>
      </c>
      <c r="BD650" s="1">
        <v>90</v>
      </c>
      <c r="BE650" s="1" t="s">
        <v>131</v>
      </c>
      <c r="BF650" s="1">
        <v>1</v>
      </c>
      <c r="BG650" s="1">
        <v>1</v>
      </c>
      <c r="BH650" s="1">
        <v>1</v>
      </c>
      <c r="BJ650" s="1" t="s">
        <v>182</v>
      </c>
      <c r="BK650" s="1" t="s">
        <v>112</v>
      </c>
      <c r="BN650" s="1" t="s">
        <v>133</v>
      </c>
      <c r="BR650" s="1" t="s">
        <v>133</v>
      </c>
      <c r="BU650" s="1" t="s">
        <v>112</v>
      </c>
      <c r="BV650" s="1" t="s">
        <v>116</v>
      </c>
      <c r="BW650" s="1" t="s">
        <v>112</v>
      </c>
      <c r="BX650" s="1">
        <v>0</v>
      </c>
      <c r="BZ650" s="1">
        <v>0</v>
      </c>
      <c r="CA650" s="1">
        <v>1</v>
      </c>
      <c r="CB650" s="1">
        <v>0</v>
      </c>
      <c r="CC650" s="1">
        <v>0</v>
      </c>
      <c r="CD650" s="1" t="s">
        <v>117</v>
      </c>
      <c r="CE650" s="1" t="s">
        <v>117</v>
      </c>
      <c r="CF650" s="1" t="s">
        <v>110</v>
      </c>
      <c r="CG650" s="1" t="s">
        <v>117</v>
      </c>
      <c r="CH650" s="1" t="s">
        <v>117</v>
      </c>
      <c r="CI650" s="1" t="s">
        <v>117</v>
      </c>
      <c r="CJ650" s="1" t="s">
        <v>117</v>
      </c>
      <c r="CK650" s="1" t="s">
        <v>125</v>
      </c>
      <c r="CL650" s="1">
        <v>0</v>
      </c>
      <c r="CM650" s="1">
        <v>1</v>
      </c>
      <c r="CN650" s="1" t="s">
        <v>142</v>
      </c>
      <c r="CO650" s="1" t="s">
        <v>183</v>
      </c>
      <c r="CP650" s="1">
        <v>0</v>
      </c>
      <c r="CQ650" s="1" t="s">
        <v>143</v>
      </c>
      <c r="CR650" s="1" t="s">
        <v>143</v>
      </c>
      <c r="CS650" s="1" t="s">
        <v>215</v>
      </c>
      <c r="CT650" s="1" t="s">
        <v>156</v>
      </c>
      <c r="CU650" s="8">
        <v>5</v>
      </c>
      <c r="CV650" s="1" t="s">
        <v>4377</v>
      </c>
      <c r="CW650" s="1" t="s">
        <v>4377</v>
      </c>
      <c r="CX650" s="1">
        <v>4</v>
      </c>
      <c r="CY650" s="10">
        <f t="shared" si="70"/>
        <v>2.5</v>
      </c>
      <c r="CZ650" s="3">
        <v>3.7</v>
      </c>
      <c r="DA650" s="3">
        <v>2.5</v>
      </c>
      <c r="DB650" s="6">
        <f t="shared" si="71"/>
        <v>1</v>
      </c>
      <c r="DC650" s="9">
        <v>10</v>
      </c>
      <c r="DD650" s="7">
        <v>0</v>
      </c>
      <c r="DE650" s="7">
        <v>0</v>
      </c>
      <c r="DF650" s="1">
        <v>12516</v>
      </c>
      <c r="DG650" s="1">
        <f t="shared" si="72"/>
        <v>12516</v>
      </c>
      <c r="DH650" s="9">
        <f t="shared" si="73"/>
        <v>3</v>
      </c>
      <c r="DI650" s="1">
        <v>876</v>
      </c>
      <c r="DJ650" s="1">
        <f t="shared" si="74"/>
        <v>876</v>
      </c>
      <c r="DK650" s="9">
        <f t="shared" si="75"/>
        <v>2</v>
      </c>
      <c r="DL650" s="4">
        <v>10</v>
      </c>
      <c r="DN650">
        <f>(DL650*InputWeights!$C$7+DB650*InputWeights!$C$6)</f>
        <v>5.5</v>
      </c>
      <c r="DO650">
        <f>(DD650*InputWeights!$C$12+DE650*InputWeights!$C$10+CU650*InputWeights!$C$11)</f>
        <v>2</v>
      </c>
      <c r="DP650">
        <f>(DC650*InputWeights!$C$18+DK650*InputWeights!$C$16+DH650*InputWeights!$C$15+CY650*InputWeights!$C$17)</f>
        <v>3.35</v>
      </c>
      <c r="DR650">
        <f>DN650*InputWeights!$C$5+DO650*InputWeights!$C$9+DP650*InputWeights!$C$14</f>
        <v>35.9</v>
      </c>
      <c r="DS650">
        <f>((_xlfn.RANK.EQ(DR650,$DR$2:$DR$6635,0))/(COUNT(DR$2:$DR$6635)))*100</f>
        <v>43.737305348679755</v>
      </c>
      <c r="DT650">
        <f t="shared" si="76"/>
        <v>0</v>
      </c>
    </row>
    <row r="651" spans="1:124" x14ac:dyDescent="0.25">
      <c r="A651" s="1" t="s">
        <v>1512</v>
      </c>
      <c r="B651" s="1" t="s">
        <v>3684</v>
      </c>
      <c r="C651" s="1" t="s">
        <v>3685</v>
      </c>
      <c r="D651" s="1" t="s">
        <v>110</v>
      </c>
      <c r="E651" s="1" t="s">
        <v>333</v>
      </c>
      <c r="F651" s="1">
        <v>2241</v>
      </c>
      <c r="G651" s="1">
        <v>400</v>
      </c>
      <c r="H651" s="1">
        <v>0</v>
      </c>
      <c r="I651" s="1">
        <v>1929</v>
      </c>
      <c r="J651" s="1">
        <v>2014</v>
      </c>
      <c r="K651" s="1" t="s">
        <v>183</v>
      </c>
      <c r="L651" s="1" t="s">
        <v>114</v>
      </c>
      <c r="M651" s="1">
        <v>22</v>
      </c>
      <c r="N651" s="1" t="s">
        <v>177</v>
      </c>
      <c r="O651" s="1">
        <v>2</v>
      </c>
      <c r="P651" s="1" t="s">
        <v>112</v>
      </c>
      <c r="Q651" s="1" t="s">
        <v>117</v>
      </c>
      <c r="R651" s="1">
        <v>0</v>
      </c>
      <c r="S651" s="1" t="s">
        <v>3686</v>
      </c>
      <c r="T651" s="1">
        <v>108</v>
      </c>
      <c r="V651" s="1">
        <v>4775</v>
      </c>
      <c r="W651" s="1" t="s">
        <v>116</v>
      </c>
      <c r="X651" s="1" t="s">
        <v>117</v>
      </c>
      <c r="Y651" s="1" t="s">
        <v>3687</v>
      </c>
      <c r="Z651" s="1" t="s">
        <v>119</v>
      </c>
      <c r="AA651" s="1" t="s">
        <v>3688</v>
      </c>
      <c r="AC651" s="1" t="s">
        <v>160</v>
      </c>
      <c r="AD651" s="1" t="s">
        <v>160</v>
      </c>
      <c r="AE651" s="1" t="s">
        <v>426</v>
      </c>
      <c r="AF651" s="1" t="s">
        <v>110</v>
      </c>
      <c r="AG651" s="1" t="s">
        <v>112</v>
      </c>
      <c r="AH651" s="1" t="s">
        <v>124</v>
      </c>
      <c r="AI651" s="1" t="s">
        <v>150</v>
      </c>
      <c r="AJ651" s="1" t="s">
        <v>112</v>
      </c>
      <c r="AK651" s="1" t="s">
        <v>125</v>
      </c>
      <c r="AL651" s="1" t="s">
        <v>1091</v>
      </c>
      <c r="AM651" s="1" t="s">
        <v>3689</v>
      </c>
      <c r="AN651" s="1" t="s">
        <v>3692</v>
      </c>
      <c r="AO651" s="1">
        <v>68902</v>
      </c>
      <c r="AP651" s="1">
        <v>102264</v>
      </c>
      <c r="AQ651" s="1">
        <v>6983</v>
      </c>
      <c r="AR651" s="1" t="s">
        <v>110</v>
      </c>
      <c r="AS651" s="1">
        <v>3858</v>
      </c>
      <c r="AT651" s="1">
        <v>6099</v>
      </c>
      <c r="AU651" s="2">
        <v>3858</v>
      </c>
      <c r="AV651" s="2">
        <v>6099</v>
      </c>
      <c r="BB651" s="1" t="s">
        <v>129</v>
      </c>
      <c r="BC651" s="1" t="s">
        <v>761</v>
      </c>
      <c r="BD651" s="1">
        <v>87</v>
      </c>
      <c r="BE651" s="1" t="s">
        <v>131</v>
      </c>
      <c r="BF651" s="1">
        <v>2</v>
      </c>
      <c r="BG651" s="1">
        <v>2</v>
      </c>
      <c r="BH651" s="1">
        <v>2</v>
      </c>
      <c r="BJ651" s="1" t="s">
        <v>182</v>
      </c>
      <c r="BK651" s="1" t="s">
        <v>112</v>
      </c>
      <c r="BN651" s="1" t="s">
        <v>133</v>
      </c>
      <c r="BR651" s="1" t="s">
        <v>133</v>
      </c>
      <c r="BU651" s="1" t="s">
        <v>112</v>
      </c>
      <c r="BV651" s="1" t="s">
        <v>116</v>
      </c>
      <c r="BW651" s="1" t="s">
        <v>112</v>
      </c>
      <c r="BX651" s="1">
        <v>0</v>
      </c>
      <c r="BZ651" s="1">
        <v>0</v>
      </c>
      <c r="CA651" s="1">
        <v>1</v>
      </c>
      <c r="CB651" s="1">
        <v>0</v>
      </c>
      <c r="CC651" s="1">
        <v>0</v>
      </c>
      <c r="CD651" s="1" t="s">
        <v>117</v>
      </c>
      <c r="CE651" s="1" t="s">
        <v>117</v>
      </c>
      <c r="CF651" s="1" t="s">
        <v>110</v>
      </c>
      <c r="CG651" s="1" t="s">
        <v>117</v>
      </c>
      <c r="CH651" s="1" t="s">
        <v>117</v>
      </c>
      <c r="CI651" s="1" t="s">
        <v>117</v>
      </c>
      <c r="CJ651" s="1" t="s">
        <v>117</v>
      </c>
      <c r="CK651" s="1" t="s">
        <v>125</v>
      </c>
      <c r="CL651" s="1">
        <v>4</v>
      </c>
      <c r="CM651" s="1">
        <v>4</v>
      </c>
      <c r="CN651" s="1" t="s">
        <v>142</v>
      </c>
      <c r="CO651" s="1" t="s">
        <v>183</v>
      </c>
      <c r="CP651" s="1">
        <v>0</v>
      </c>
      <c r="CQ651" s="1" t="s">
        <v>135</v>
      </c>
      <c r="CR651" s="1" t="s">
        <v>135</v>
      </c>
      <c r="CS651" s="1" t="s">
        <v>156</v>
      </c>
      <c r="CT651" s="1" t="s">
        <v>156</v>
      </c>
      <c r="CU651" s="8">
        <v>5</v>
      </c>
      <c r="CV651" s="1" t="s">
        <v>3693</v>
      </c>
      <c r="CW651" s="1" t="s">
        <v>3693</v>
      </c>
      <c r="CX651" s="1">
        <v>4</v>
      </c>
      <c r="CY651" s="10">
        <f t="shared" si="70"/>
        <v>2.5</v>
      </c>
      <c r="CZ651" s="3">
        <v>9.5</v>
      </c>
      <c r="DA651" s="3">
        <v>4.8</v>
      </c>
      <c r="DB651" s="6">
        <f t="shared" si="71"/>
        <v>2.5</v>
      </c>
      <c r="DC651" s="9">
        <v>10</v>
      </c>
      <c r="DD651" s="7">
        <v>0</v>
      </c>
      <c r="DE651" s="7">
        <v>0</v>
      </c>
      <c r="DF651" s="1">
        <v>4775</v>
      </c>
      <c r="DG651" s="1">
        <f t="shared" si="72"/>
        <v>4775</v>
      </c>
      <c r="DH651" s="9">
        <f t="shared" si="73"/>
        <v>1</v>
      </c>
      <c r="DI651" s="1">
        <v>1054</v>
      </c>
      <c r="DJ651" s="1">
        <f t="shared" si="74"/>
        <v>1054</v>
      </c>
      <c r="DK651" s="9">
        <f t="shared" si="75"/>
        <v>3</v>
      </c>
      <c r="DL651" s="4">
        <v>10</v>
      </c>
      <c r="DN651">
        <f>(DL651*InputWeights!$C$7+DB651*InputWeights!$C$6)</f>
        <v>6.25</v>
      </c>
      <c r="DO651">
        <f>(DD651*InputWeights!$C$12+DE651*InputWeights!$C$10+CU651*InputWeights!$C$11)</f>
        <v>2</v>
      </c>
      <c r="DP651">
        <f>(DC651*InputWeights!$C$18+DK651*InputWeights!$C$16+DH651*InputWeights!$C$15+CY651*InputWeights!$C$17)</f>
        <v>2.75</v>
      </c>
      <c r="DR651">
        <f>DN651*InputWeights!$C$5+DO651*InputWeights!$C$9+DP651*InputWeights!$C$14</f>
        <v>35.75</v>
      </c>
      <c r="DS651">
        <f>((_xlfn.RANK.EQ(DR651,$DR$2:$DR$6635,0))/(COUNT(DR$2:$DR$6635)))*100</f>
        <v>44.008124576844956</v>
      </c>
      <c r="DT651">
        <f t="shared" si="76"/>
        <v>0</v>
      </c>
    </row>
    <row r="652" spans="1:124" x14ac:dyDescent="0.25">
      <c r="A652" s="1" t="s">
        <v>4342</v>
      </c>
      <c r="B652" s="1" t="s">
        <v>3684</v>
      </c>
      <c r="C652" s="1" t="s">
        <v>3685</v>
      </c>
      <c r="D652" s="1" t="s">
        <v>110</v>
      </c>
      <c r="E652" s="1" t="s">
        <v>950</v>
      </c>
      <c r="F652" s="1">
        <v>2571</v>
      </c>
      <c r="G652" s="1">
        <v>410020400</v>
      </c>
      <c r="H652" s="1">
        <v>0</v>
      </c>
      <c r="I652" s="1">
        <v>1926</v>
      </c>
      <c r="J652" s="1">
        <v>2001</v>
      </c>
      <c r="K652" s="1" t="s">
        <v>112</v>
      </c>
      <c r="L652" s="1" t="s">
        <v>110</v>
      </c>
      <c r="M652" s="1">
        <v>25</v>
      </c>
      <c r="N652" s="1" t="s">
        <v>177</v>
      </c>
      <c r="O652" s="1">
        <v>2</v>
      </c>
      <c r="Q652" s="1" t="s">
        <v>110</v>
      </c>
      <c r="R652" s="1">
        <v>1</v>
      </c>
      <c r="S652" s="1" t="s">
        <v>4103</v>
      </c>
      <c r="T652" s="1">
        <v>72</v>
      </c>
      <c r="V652" s="1">
        <v>2969</v>
      </c>
      <c r="W652" s="1" t="s">
        <v>116</v>
      </c>
      <c r="X652" s="1" t="s">
        <v>117</v>
      </c>
      <c r="Y652" s="1" t="s">
        <v>4277</v>
      </c>
      <c r="AA652" s="1" t="s">
        <v>133</v>
      </c>
      <c r="AC652" s="1" t="s">
        <v>4349</v>
      </c>
      <c r="AD652" s="1" t="s">
        <v>160</v>
      </c>
      <c r="AE652" s="1" t="s">
        <v>3734</v>
      </c>
      <c r="AF652" s="1" t="s">
        <v>116</v>
      </c>
      <c r="AG652" s="1" t="s">
        <v>112</v>
      </c>
      <c r="AH652" s="1" t="s">
        <v>124</v>
      </c>
      <c r="AI652" s="1" t="s">
        <v>112</v>
      </c>
      <c r="AJ652" s="1" t="s">
        <v>112</v>
      </c>
      <c r="AK652" s="1" t="s">
        <v>112</v>
      </c>
      <c r="AL652" s="1" t="s">
        <v>701</v>
      </c>
      <c r="AM652" s="1" t="s">
        <v>1091</v>
      </c>
      <c r="AN652" s="1" t="s">
        <v>4354</v>
      </c>
      <c r="AO652" s="1">
        <v>70061</v>
      </c>
      <c r="AP652" s="1">
        <v>102264</v>
      </c>
      <c r="AQ652" s="1">
        <v>41110</v>
      </c>
      <c r="AR652" s="1" t="s">
        <v>110</v>
      </c>
      <c r="AS652" s="1">
        <v>6416</v>
      </c>
      <c r="AT652" s="1">
        <v>8987</v>
      </c>
      <c r="AU652" s="2">
        <v>6416</v>
      </c>
      <c r="AV652" s="2">
        <v>8987</v>
      </c>
      <c r="BB652" s="1" t="s">
        <v>129</v>
      </c>
      <c r="BC652" s="1" t="s">
        <v>180</v>
      </c>
      <c r="BD652" s="1">
        <v>82</v>
      </c>
      <c r="BE652" s="1" t="s">
        <v>131</v>
      </c>
      <c r="BF652" s="1">
        <v>1</v>
      </c>
      <c r="BG652" s="1">
        <v>1</v>
      </c>
      <c r="BH652" s="1">
        <v>1</v>
      </c>
      <c r="BJ652" s="1" t="s">
        <v>182</v>
      </c>
      <c r="BK652" s="1" t="s">
        <v>112</v>
      </c>
      <c r="BN652" s="1" t="s">
        <v>133</v>
      </c>
      <c r="BR652" s="1" t="s">
        <v>133</v>
      </c>
      <c r="BU652" s="1" t="s">
        <v>112</v>
      </c>
      <c r="BV652" s="1" t="s">
        <v>116</v>
      </c>
      <c r="BW652" s="1" t="s">
        <v>112</v>
      </c>
      <c r="BX652" s="1">
        <v>1</v>
      </c>
      <c r="BZ652" s="1">
        <v>0</v>
      </c>
      <c r="CA652" s="1">
        <v>1</v>
      </c>
      <c r="CB652" s="1">
        <v>0</v>
      </c>
      <c r="CC652" s="1">
        <v>0</v>
      </c>
      <c r="CD652" s="1" t="s">
        <v>110</v>
      </c>
      <c r="CE652" s="1" t="s">
        <v>110</v>
      </c>
      <c r="CF652" s="1" t="s">
        <v>110</v>
      </c>
      <c r="CG652" s="1" t="s">
        <v>117</v>
      </c>
      <c r="CH652" s="1" t="s">
        <v>114</v>
      </c>
      <c r="CI652" s="1" t="s">
        <v>117</v>
      </c>
      <c r="CJ652" s="1" t="s">
        <v>117</v>
      </c>
      <c r="CK652" s="1" t="s">
        <v>112</v>
      </c>
      <c r="CL652" s="1">
        <v>24</v>
      </c>
      <c r="CM652" s="1">
        <v>0</v>
      </c>
      <c r="CN652" s="1" t="s">
        <v>142</v>
      </c>
      <c r="CO652" s="1" t="s">
        <v>183</v>
      </c>
      <c r="CP652" s="1">
        <v>0</v>
      </c>
      <c r="CQ652" s="1" t="s">
        <v>143</v>
      </c>
      <c r="CR652" s="1" t="s">
        <v>143</v>
      </c>
      <c r="CS652" s="1" t="s">
        <v>215</v>
      </c>
      <c r="CT652" s="1" t="s">
        <v>156</v>
      </c>
      <c r="CU652" s="8">
        <v>5</v>
      </c>
      <c r="CV652" s="1" t="s">
        <v>4355</v>
      </c>
      <c r="CW652" s="1" t="s">
        <v>4355</v>
      </c>
      <c r="CX652" s="1">
        <v>4</v>
      </c>
      <c r="CY652" s="10">
        <f t="shared" si="70"/>
        <v>2.5</v>
      </c>
      <c r="CZ652" s="3">
        <v>5.5</v>
      </c>
      <c r="DA652" s="3">
        <v>3.5</v>
      </c>
      <c r="DB652" s="6">
        <f t="shared" si="71"/>
        <v>2.5</v>
      </c>
      <c r="DC652" s="9">
        <v>10</v>
      </c>
      <c r="DD652" s="7">
        <v>0</v>
      </c>
      <c r="DE652" s="7">
        <v>0</v>
      </c>
      <c r="DF652" s="1">
        <v>2969</v>
      </c>
      <c r="DG652" s="1">
        <f t="shared" si="72"/>
        <v>5938</v>
      </c>
      <c r="DH652" s="9">
        <f t="shared" si="73"/>
        <v>2</v>
      </c>
      <c r="DI652" s="1">
        <v>89</v>
      </c>
      <c r="DJ652" s="1">
        <f t="shared" si="74"/>
        <v>178</v>
      </c>
      <c r="DK652" s="9">
        <f t="shared" si="75"/>
        <v>1</v>
      </c>
      <c r="DL652" s="4">
        <v>10</v>
      </c>
      <c r="DN652">
        <f>(DL652*InputWeights!$C$7+DB652*InputWeights!$C$6)</f>
        <v>6.25</v>
      </c>
      <c r="DO652">
        <f>(DD652*InputWeights!$C$12+DE652*InputWeights!$C$10+CU652*InputWeights!$C$11)</f>
        <v>2</v>
      </c>
      <c r="DP652">
        <f>(DC652*InputWeights!$C$18+DK652*InputWeights!$C$16+DH652*InputWeights!$C$15+CY652*InputWeights!$C$17)</f>
        <v>2.75</v>
      </c>
      <c r="DR652">
        <f>DN652*InputWeights!$C$5+DO652*InputWeights!$C$9+DP652*InputWeights!$C$14</f>
        <v>35.75</v>
      </c>
      <c r="DS652">
        <f>((_xlfn.RANK.EQ(DR652,$DR$2:$DR$6635,0))/(COUNT(DR$2:$DR$6635)))*100</f>
        <v>44.008124576844956</v>
      </c>
      <c r="DT652">
        <f t="shared" si="76"/>
        <v>0</v>
      </c>
    </row>
    <row r="653" spans="1:124" x14ac:dyDescent="0.25">
      <c r="A653" s="1" t="s">
        <v>4342</v>
      </c>
      <c r="B653" s="1" t="s">
        <v>3684</v>
      </c>
      <c r="C653" s="1" t="s">
        <v>3685</v>
      </c>
      <c r="D653" s="1" t="s">
        <v>110</v>
      </c>
      <c r="E653" s="1" t="s">
        <v>2643</v>
      </c>
      <c r="F653" s="1">
        <v>2593</v>
      </c>
      <c r="G653" s="1">
        <v>410020400</v>
      </c>
      <c r="H653" s="1">
        <v>0</v>
      </c>
      <c r="I653" s="1">
        <v>1926</v>
      </c>
      <c r="J653" s="1">
        <v>2001</v>
      </c>
      <c r="K653" s="1" t="s">
        <v>139</v>
      </c>
      <c r="L653" s="1" t="s">
        <v>110</v>
      </c>
      <c r="M653" s="1">
        <v>25</v>
      </c>
      <c r="N653" s="1" t="s">
        <v>177</v>
      </c>
      <c r="O653" s="1">
        <v>2</v>
      </c>
      <c r="Q653" s="1" t="s">
        <v>110</v>
      </c>
      <c r="R653" s="1">
        <v>1</v>
      </c>
      <c r="S653" s="1" t="s">
        <v>4103</v>
      </c>
      <c r="T653" s="1">
        <v>60</v>
      </c>
      <c r="V653" s="1">
        <v>3248</v>
      </c>
      <c r="W653" s="1" t="s">
        <v>116</v>
      </c>
      <c r="X653" s="1" t="s">
        <v>117</v>
      </c>
      <c r="Y653" s="1" t="s">
        <v>4277</v>
      </c>
      <c r="AA653" s="1" t="s">
        <v>133</v>
      </c>
      <c r="AC653" s="1" t="s">
        <v>4349</v>
      </c>
      <c r="AD653" s="1" t="s">
        <v>160</v>
      </c>
      <c r="AE653" s="1" t="s">
        <v>3734</v>
      </c>
      <c r="AF653" s="1" t="s">
        <v>116</v>
      </c>
      <c r="AG653" s="1" t="s">
        <v>112</v>
      </c>
      <c r="AH653" s="1" t="s">
        <v>124</v>
      </c>
      <c r="AI653" s="1" t="s">
        <v>112</v>
      </c>
      <c r="AJ653" s="1" t="s">
        <v>112</v>
      </c>
      <c r="AK653" s="1" t="s">
        <v>112</v>
      </c>
      <c r="AL653" s="1" t="s">
        <v>709</v>
      </c>
      <c r="AM653" s="1" t="s">
        <v>2941</v>
      </c>
      <c r="AN653" s="1" t="s">
        <v>4356</v>
      </c>
      <c r="AO653" s="1">
        <v>70062</v>
      </c>
      <c r="AP653" s="1">
        <v>102264</v>
      </c>
      <c r="AQ653" s="1">
        <v>41112</v>
      </c>
      <c r="AR653" s="1" t="s">
        <v>114</v>
      </c>
      <c r="AS653" s="1">
        <v>6377</v>
      </c>
      <c r="AT653" s="1">
        <v>8970</v>
      </c>
      <c r="AU653" s="2">
        <v>6377</v>
      </c>
      <c r="AV653" s="2">
        <v>8970</v>
      </c>
      <c r="BB653" s="1" t="s">
        <v>129</v>
      </c>
      <c r="BC653" s="1" t="s">
        <v>180</v>
      </c>
      <c r="BD653" s="1">
        <v>87</v>
      </c>
      <c r="BE653" s="1" t="s">
        <v>131</v>
      </c>
      <c r="BF653" s="1">
        <v>1</v>
      </c>
      <c r="BG653" s="1">
        <v>1</v>
      </c>
      <c r="BH653" s="1">
        <v>1</v>
      </c>
      <c r="BJ653" s="1" t="s">
        <v>182</v>
      </c>
      <c r="BK653" s="1" t="s">
        <v>112</v>
      </c>
      <c r="BN653" s="1" t="s">
        <v>133</v>
      </c>
      <c r="BR653" s="1" t="s">
        <v>133</v>
      </c>
      <c r="BU653" s="1" t="s">
        <v>139</v>
      </c>
      <c r="BV653" s="1" t="s">
        <v>116</v>
      </c>
      <c r="BW653" s="1" t="s">
        <v>112</v>
      </c>
      <c r="BX653" s="1">
        <v>0</v>
      </c>
      <c r="BZ653" s="1">
        <v>0</v>
      </c>
      <c r="CA653" s="1">
        <v>1</v>
      </c>
      <c r="CB653" s="1">
        <v>0</v>
      </c>
      <c r="CC653" s="1">
        <v>0</v>
      </c>
      <c r="CD653" s="1" t="s">
        <v>114</v>
      </c>
      <c r="CE653" s="1" t="s">
        <v>110</v>
      </c>
      <c r="CF653" s="1" t="s">
        <v>110</v>
      </c>
      <c r="CG653" s="1" t="s">
        <v>117</v>
      </c>
      <c r="CH653" s="1" t="s">
        <v>114</v>
      </c>
      <c r="CI653" s="1" t="s">
        <v>117</v>
      </c>
      <c r="CJ653" s="1" t="s">
        <v>117</v>
      </c>
      <c r="CK653" s="1" t="s">
        <v>112</v>
      </c>
      <c r="CL653" s="1">
        <v>18</v>
      </c>
      <c r="CM653" s="1">
        <v>0</v>
      </c>
      <c r="CN653" s="1" t="s">
        <v>142</v>
      </c>
      <c r="CO653" s="1" t="s">
        <v>183</v>
      </c>
      <c r="CP653" s="1">
        <v>0</v>
      </c>
      <c r="CQ653" s="1" t="s">
        <v>143</v>
      </c>
      <c r="CR653" s="1" t="s">
        <v>143</v>
      </c>
      <c r="CS653" s="1" t="s">
        <v>215</v>
      </c>
      <c r="CT653" s="1" t="s">
        <v>156</v>
      </c>
      <c r="CU653" s="8">
        <v>5</v>
      </c>
      <c r="CV653" s="1" t="s">
        <v>4357</v>
      </c>
      <c r="CW653" s="1" t="s">
        <v>4357</v>
      </c>
      <c r="CX653" s="1">
        <v>4</v>
      </c>
      <c r="CY653" s="10">
        <f t="shared" si="70"/>
        <v>2.5</v>
      </c>
      <c r="CZ653" s="3">
        <v>5.3</v>
      </c>
      <c r="DA653" s="3">
        <v>3.2</v>
      </c>
      <c r="DB653" s="6">
        <f t="shared" si="71"/>
        <v>2.5</v>
      </c>
      <c r="DC653" s="9">
        <v>10</v>
      </c>
      <c r="DD653" s="7">
        <v>0</v>
      </c>
      <c r="DE653" s="7">
        <v>0</v>
      </c>
      <c r="DF653" s="1">
        <v>3248</v>
      </c>
      <c r="DG653" s="1">
        <f t="shared" si="72"/>
        <v>6496</v>
      </c>
      <c r="DH653" s="9">
        <f t="shared" si="73"/>
        <v>2</v>
      </c>
      <c r="DI653" s="1">
        <v>97</v>
      </c>
      <c r="DJ653" s="1">
        <f t="shared" si="74"/>
        <v>194</v>
      </c>
      <c r="DK653" s="9">
        <f t="shared" si="75"/>
        <v>1</v>
      </c>
      <c r="DL653" s="4">
        <v>10</v>
      </c>
      <c r="DN653">
        <f>(DL653*InputWeights!$C$7+DB653*InputWeights!$C$6)</f>
        <v>6.25</v>
      </c>
      <c r="DO653">
        <f>(DD653*InputWeights!$C$12+DE653*InputWeights!$C$10+CU653*InputWeights!$C$11)</f>
        <v>2</v>
      </c>
      <c r="DP653">
        <f>(DC653*InputWeights!$C$18+DK653*InputWeights!$C$16+DH653*InputWeights!$C$15+CY653*InputWeights!$C$17)</f>
        <v>2.75</v>
      </c>
      <c r="DR653">
        <f>DN653*InputWeights!$C$5+DO653*InputWeights!$C$9+DP653*InputWeights!$C$14</f>
        <v>35.75</v>
      </c>
      <c r="DS653">
        <f>((_xlfn.RANK.EQ(DR653,$DR$2:$DR$6635,0))/(COUNT(DR$2:$DR$6635)))*100</f>
        <v>44.008124576844956</v>
      </c>
      <c r="DT653">
        <f t="shared" si="76"/>
        <v>0</v>
      </c>
    </row>
    <row r="654" spans="1:124" x14ac:dyDescent="0.25">
      <c r="A654" s="1" t="s">
        <v>4342</v>
      </c>
      <c r="B654" s="1" t="s">
        <v>3684</v>
      </c>
      <c r="C654" s="1" t="s">
        <v>3685</v>
      </c>
      <c r="D654" s="1" t="s">
        <v>110</v>
      </c>
      <c r="E654" s="1" t="s">
        <v>465</v>
      </c>
      <c r="F654" s="1">
        <v>1854</v>
      </c>
      <c r="G654" s="1">
        <v>410020800</v>
      </c>
      <c r="H654" s="1">
        <v>0</v>
      </c>
      <c r="I654" s="1">
        <v>1936</v>
      </c>
      <c r="J654" s="1">
        <v>2003</v>
      </c>
      <c r="K654" s="1" t="s">
        <v>112</v>
      </c>
      <c r="L654" s="1" t="s">
        <v>110</v>
      </c>
      <c r="M654" s="1">
        <v>25</v>
      </c>
      <c r="N654" s="1" t="s">
        <v>177</v>
      </c>
      <c r="O654" s="1">
        <v>2</v>
      </c>
      <c r="Q654" s="1" t="s">
        <v>110</v>
      </c>
      <c r="R654" s="1">
        <v>1</v>
      </c>
      <c r="S654" s="1" t="s">
        <v>4103</v>
      </c>
      <c r="T654" s="1">
        <v>67</v>
      </c>
      <c r="V654" s="1">
        <v>2969</v>
      </c>
      <c r="W654" s="1" t="s">
        <v>116</v>
      </c>
      <c r="X654" s="1" t="s">
        <v>117</v>
      </c>
      <c r="Y654" s="1" t="s">
        <v>4277</v>
      </c>
      <c r="AA654" s="1" t="s">
        <v>133</v>
      </c>
      <c r="AC654" s="1" t="s">
        <v>4363</v>
      </c>
      <c r="AD654" s="1" t="s">
        <v>4367</v>
      </c>
      <c r="AE654" s="1" t="s">
        <v>3734</v>
      </c>
      <c r="AF654" s="1" t="s">
        <v>116</v>
      </c>
      <c r="AG654" s="1" t="s">
        <v>112</v>
      </c>
      <c r="AH654" s="1" t="s">
        <v>124</v>
      </c>
      <c r="AI654" s="1" t="s">
        <v>112</v>
      </c>
      <c r="AJ654" s="1" t="s">
        <v>112</v>
      </c>
      <c r="AK654" s="1" t="s">
        <v>112</v>
      </c>
      <c r="AL654" s="1" t="s">
        <v>467</v>
      </c>
      <c r="AM654" s="1" t="s">
        <v>1091</v>
      </c>
      <c r="AN654" s="1" t="s">
        <v>4368</v>
      </c>
      <c r="AO654" s="1">
        <v>70069</v>
      </c>
      <c r="AP654" s="1">
        <v>102264</v>
      </c>
      <c r="AQ654" s="1">
        <v>41110</v>
      </c>
      <c r="AR654" s="1" t="s">
        <v>110</v>
      </c>
      <c r="AS654" s="1">
        <v>14047</v>
      </c>
      <c r="AT654" s="1">
        <v>15901</v>
      </c>
      <c r="AU654" s="2">
        <v>14047</v>
      </c>
      <c r="AV654" s="2">
        <v>15901</v>
      </c>
      <c r="BB654" s="1" t="s">
        <v>129</v>
      </c>
      <c r="BC654" s="1" t="s">
        <v>180</v>
      </c>
      <c r="BD654" s="1">
        <v>88</v>
      </c>
      <c r="BE654" s="1" t="s">
        <v>131</v>
      </c>
      <c r="BF654" s="1">
        <v>1</v>
      </c>
      <c r="BG654" s="1">
        <v>1</v>
      </c>
      <c r="BH654" s="1">
        <v>1</v>
      </c>
      <c r="BJ654" s="1" t="s">
        <v>182</v>
      </c>
      <c r="BK654" s="1" t="s">
        <v>112</v>
      </c>
      <c r="BN654" s="1" t="s">
        <v>133</v>
      </c>
      <c r="BR654" s="1" t="s">
        <v>133</v>
      </c>
      <c r="BU654" s="1" t="s">
        <v>112</v>
      </c>
      <c r="BV654" s="1" t="s">
        <v>116</v>
      </c>
      <c r="BW654" s="1" t="s">
        <v>112</v>
      </c>
      <c r="BX654" s="1">
        <v>1</v>
      </c>
      <c r="BZ654" s="1">
        <v>0</v>
      </c>
      <c r="CA654" s="1">
        <v>1</v>
      </c>
      <c r="CB654" s="1">
        <v>0</v>
      </c>
      <c r="CC654" s="1">
        <v>0</v>
      </c>
      <c r="CD654" s="1" t="s">
        <v>110</v>
      </c>
      <c r="CE654" s="1" t="s">
        <v>110</v>
      </c>
      <c r="CF654" s="1" t="s">
        <v>110</v>
      </c>
      <c r="CG654" s="1" t="s">
        <v>117</v>
      </c>
      <c r="CH654" s="1" t="s">
        <v>114</v>
      </c>
      <c r="CI654" s="1" t="s">
        <v>117</v>
      </c>
      <c r="CJ654" s="1" t="s">
        <v>117</v>
      </c>
      <c r="CK654" s="1" t="s">
        <v>112</v>
      </c>
      <c r="CL654" s="1">
        <v>12</v>
      </c>
      <c r="CM654" s="1">
        <v>0</v>
      </c>
      <c r="CN654" s="1" t="s">
        <v>142</v>
      </c>
      <c r="CO654" s="1" t="s">
        <v>183</v>
      </c>
      <c r="CP654" s="1">
        <v>0</v>
      </c>
      <c r="CQ654" s="1" t="s">
        <v>143</v>
      </c>
      <c r="CR654" s="1" t="s">
        <v>143</v>
      </c>
      <c r="CS654" s="1" t="s">
        <v>215</v>
      </c>
      <c r="CT654" s="1" t="s">
        <v>156</v>
      </c>
      <c r="CU654" s="8">
        <v>5</v>
      </c>
      <c r="CV654" s="1" t="s">
        <v>4369</v>
      </c>
      <c r="CW654" s="1" t="s">
        <v>4369</v>
      </c>
      <c r="CX654" s="1">
        <v>4</v>
      </c>
      <c r="CY654" s="10">
        <f t="shared" si="70"/>
        <v>2.5</v>
      </c>
      <c r="CZ654" s="3">
        <v>5.0999999999999996</v>
      </c>
      <c r="DA654" s="3">
        <v>4.2</v>
      </c>
      <c r="DB654" s="6">
        <f t="shared" si="71"/>
        <v>2.5</v>
      </c>
      <c r="DC654" s="9">
        <v>10</v>
      </c>
      <c r="DD654" s="7">
        <v>0</v>
      </c>
      <c r="DE654" s="7">
        <v>0</v>
      </c>
      <c r="DF654" s="1">
        <v>2969</v>
      </c>
      <c r="DG654" s="1">
        <f t="shared" si="72"/>
        <v>5938</v>
      </c>
      <c r="DH654" s="9">
        <f t="shared" si="73"/>
        <v>2</v>
      </c>
      <c r="DI654" s="1">
        <v>89</v>
      </c>
      <c r="DJ654" s="1">
        <f t="shared" si="74"/>
        <v>178</v>
      </c>
      <c r="DK654" s="9">
        <f t="shared" si="75"/>
        <v>1</v>
      </c>
      <c r="DL654" s="4">
        <v>10</v>
      </c>
      <c r="DN654">
        <f>(DL654*InputWeights!$C$7+DB654*InputWeights!$C$6)</f>
        <v>6.25</v>
      </c>
      <c r="DO654">
        <f>(DD654*InputWeights!$C$12+DE654*InputWeights!$C$10+CU654*InputWeights!$C$11)</f>
        <v>2</v>
      </c>
      <c r="DP654">
        <f>(DC654*InputWeights!$C$18+DK654*InputWeights!$C$16+DH654*InputWeights!$C$15+CY654*InputWeights!$C$17)</f>
        <v>2.75</v>
      </c>
      <c r="DR654">
        <f>DN654*InputWeights!$C$5+DO654*InputWeights!$C$9+DP654*InputWeights!$C$14</f>
        <v>35.75</v>
      </c>
      <c r="DS654">
        <f>((_xlfn.RANK.EQ(DR654,$DR$2:$DR$6635,0))/(COUNT(DR$2:$DR$6635)))*100</f>
        <v>44.008124576844956</v>
      </c>
      <c r="DT654">
        <f t="shared" si="76"/>
        <v>0</v>
      </c>
    </row>
    <row r="655" spans="1:124" x14ac:dyDescent="0.25">
      <c r="A655" s="1" t="s">
        <v>4342</v>
      </c>
      <c r="B655" s="1" t="s">
        <v>3684</v>
      </c>
      <c r="C655" s="1" t="s">
        <v>3685</v>
      </c>
      <c r="D655" s="1" t="s">
        <v>110</v>
      </c>
      <c r="E655" s="1" t="s">
        <v>469</v>
      </c>
      <c r="F655" s="1">
        <v>1868</v>
      </c>
      <c r="G655" s="1">
        <v>410020800</v>
      </c>
      <c r="H655" s="1">
        <v>0</v>
      </c>
      <c r="I655" s="1">
        <v>1936</v>
      </c>
      <c r="J655" s="1">
        <v>2003</v>
      </c>
      <c r="K655" s="1" t="s">
        <v>139</v>
      </c>
      <c r="L655" s="1" t="s">
        <v>110</v>
      </c>
      <c r="M655" s="1">
        <v>25</v>
      </c>
      <c r="N655" s="1" t="s">
        <v>177</v>
      </c>
      <c r="O655" s="1">
        <v>2</v>
      </c>
      <c r="Q655" s="1" t="s">
        <v>110</v>
      </c>
      <c r="R655" s="1">
        <v>1</v>
      </c>
      <c r="S655" s="1" t="s">
        <v>4103</v>
      </c>
      <c r="T655" s="1">
        <v>64</v>
      </c>
      <c r="V655" s="1">
        <v>3248</v>
      </c>
      <c r="W655" s="1" t="s">
        <v>116</v>
      </c>
      <c r="X655" s="1" t="s">
        <v>117</v>
      </c>
      <c r="Y655" s="1" t="s">
        <v>4277</v>
      </c>
      <c r="AA655" s="1" t="s">
        <v>133</v>
      </c>
      <c r="AC655" s="1" t="s">
        <v>4365</v>
      </c>
      <c r="AD655" s="1" t="s">
        <v>4367</v>
      </c>
      <c r="AE655" s="1" t="s">
        <v>3734</v>
      </c>
      <c r="AF655" s="1" t="s">
        <v>116</v>
      </c>
      <c r="AG655" s="1" t="s">
        <v>112</v>
      </c>
      <c r="AH655" s="1" t="s">
        <v>124</v>
      </c>
      <c r="AI655" s="1" t="s">
        <v>112</v>
      </c>
      <c r="AJ655" s="1" t="s">
        <v>112</v>
      </c>
      <c r="AK655" s="1" t="s">
        <v>112</v>
      </c>
      <c r="AL655" s="1" t="s">
        <v>312</v>
      </c>
      <c r="AM655" s="1" t="s">
        <v>2941</v>
      </c>
      <c r="AN655" s="1" t="s">
        <v>4370</v>
      </c>
      <c r="AO655" s="1">
        <v>70070</v>
      </c>
      <c r="AP655" s="1">
        <v>102264</v>
      </c>
      <c r="AQ655" s="1">
        <v>41112</v>
      </c>
      <c r="AR655" s="1" t="s">
        <v>114</v>
      </c>
      <c r="AS655" s="1">
        <v>14007</v>
      </c>
      <c r="AT655" s="1">
        <v>15875</v>
      </c>
      <c r="AU655" s="2">
        <v>14007</v>
      </c>
      <c r="AV655" s="2">
        <v>15875</v>
      </c>
      <c r="BB655" s="1" t="s">
        <v>129</v>
      </c>
      <c r="BC655" s="1" t="s">
        <v>180</v>
      </c>
      <c r="BD655" s="1">
        <v>85</v>
      </c>
      <c r="BE655" s="1" t="s">
        <v>131</v>
      </c>
      <c r="BF655" s="1">
        <v>1</v>
      </c>
      <c r="BG655" s="1">
        <v>1</v>
      </c>
      <c r="BH655" s="1">
        <v>1</v>
      </c>
      <c r="BJ655" s="1" t="s">
        <v>182</v>
      </c>
      <c r="BK655" s="1" t="s">
        <v>112</v>
      </c>
      <c r="BN655" s="1" t="s">
        <v>133</v>
      </c>
      <c r="BR655" s="1" t="s">
        <v>133</v>
      </c>
      <c r="BU655" s="1" t="s">
        <v>139</v>
      </c>
      <c r="BV655" s="1" t="s">
        <v>116</v>
      </c>
      <c r="BW655" s="1" t="s">
        <v>112</v>
      </c>
      <c r="BX655" s="1">
        <v>0</v>
      </c>
      <c r="BZ655" s="1">
        <v>0</v>
      </c>
      <c r="CA655" s="1">
        <v>1</v>
      </c>
      <c r="CB655" s="1">
        <v>0</v>
      </c>
      <c r="CC655" s="1">
        <v>0</v>
      </c>
      <c r="CD655" s="1" t="s">
        <v>114</v>
      </c>
      <c r="CE655" s="1" t="s">
        <v>110</v>
      </c>
      <c r="CF655" s="1" t="s">
        <v>110</v>
      </c>
      <c r="CG655" s="1" t="s">
        <v>117</v>
      </c>
      <c r="CH655" s="1" t="s">
        <v>114</v>
      </c>
      <c r="CI655" s="1" t="s">
        <v>117</v>
      </c>
      <c r="CJ655" s="1" t="s">
        <v>117</v>
      </c>
      <c r="CK655" s="1" t="s">
        <v>112</v>
      </c>
      <c r="CL655" s="1">
        <v>13</v>
      </c>
      <c r="CM655" s="1">
        <v>0</v>
      </c>
      <c r="CN655" s="1" t="s">
        <v>142</v>
      </c>
      <c r="CO655" s="1" t="s">
        <v>183</v>
      </c>
      <c r="CP655" s="1">
        <v>0</v>
      </c>
      <c r="CQ655" s="1" t="s">
        <v>143</v>
      </c>
      <c r="CR655" s="1" t="s">
        <v>143</v>
      </c>
      <c r="CS655" s="1" t="s">
        <v>215</v>
      </c>
      <c r="CT655" s="1" t="s">
        <v>156</v>
      </c>
      <c r="CU655" s="8">
        <v>5</v>
      </c>
      <c r="CV655" s="1" t="s">
        <v>4371</v>
      </c>
      <c r="CW655" s="1" t="s">
        <v>4371</v>
      </c>
      <c r="CX655" s="1">
        <v>4</v>
      </c>
      <c r="CY655" s="10">
        <f t="shared" si="70"/>
        <v>2.5</v>
      </c>
      <c r="CZ655" s="3">
        <v>4.9000000000000004</v>
      </c>
      <c r="DA655" s="3">
        <v>3.9</v>
      </c>
      <c r="DB655" s="6">
        <f t="shared" si="71"/>
        <v>2.5</v>
      </c>
      <c r="DC655" s="9">
        <v>10</v>
      </c>
      <c r="DD655" s="7">
        <v>0</v>
      </c>
      <c r="DE655" s="7">
        <v>0</v>
      </c>
      <c r="DF655" s="1">
        <v>3248</v>
      </c>
      <c r="DG655" s="1">
        <f t="shared" si="72"/>
        <v>6496</v>
      </c>
      <c r="DH655" s="9">
        <f t="shared" si="73"/>
        <v>2</v>
      </c>
      <c r="DI655" s="1">
        <v>97</v>
      </c>
      <c r="DJ655" s="1">
        <f t="shared" si="74"/>
        <v>194</v>
      </c>
      <c r="DK655" s="9">
        <f t="shared" si="75"/>
        <v>1</v>
      </c>
      <c r="DL655" s="4">
        <v>10</v>
      </c>
      <c r="DN655">
        <f>(DL655*InputWeights!$C$7+DB655*InputWeights!$C$6)</f>
        <v>6.25</v>
      </c>
      <c r="DO655">
        <f>(DD655*InputWeights!$C$12+DE655*InputWeights!$C$10+CU655*InputWeights!$C$11)</f>
        <v>2</v>
      </c>
      <c r="DP655">
        <f>(DC655*InputWeights!$C$18+DK655*InputWeights!$C$16+DH655*InputWeights!$C$15+CY655*InputWeights!$C$17)</f>
        <v>2.75</v>
      </c>
      <c r="DR655">
        <f>DN655*InputWeights!$C$5+DO655*InputWeights!$C$9+DP655*InputWeights!$C$14</f>
        <v>35.75</v>
      </c>
      <c r="DS655">
        <f>((_xlfn.RANK.EQ(DR655,$DR$2:$DR$6635,0))/(COUNT(DR$2:$DR$6635)))*100</f>
        <v>44.008124576844956</v>
      </c>
      <c r="DT655">
        <f t="shared" si="76"/>
        <v>0</v>
      </c>
    </row>
    <row r="656" spans="1:124" x14ac:dyDescent="0.25">
      <c r="A656" s="1" t="s">
        <v>248</v>
      </c>
      <c r="B656" s="1" t="s">
        <v>3684</v>
      </c>
      <c r="C656" s="1" t="s">
        <v>3685</v>
      </c>
      <c r="D656" s="1" t="s">
        <v>110</v>
      </c>
      <c r="E656" s="1" t="s">
        <v>950</v>
      </c>
      <c r="F656" s="1">
        <v>2584</v>
      </c>
      <c r="G656" s="1">
        <v>410025200</v>
      </c>
      <c r="H656" s="1">
        <v>0</v>
      </c>
      <c r="I656" s="1">
        <v>1951</v>
      </c>
      <c r="J656" s="1">
        <v>2012</v>
      </c>
      <c r="K656" s="1" t="s">
        <v>153</v>
      </c>
      <c r="L656" s="1" t="s">
        <v>110</v>
      </c>
      <c r="M656" s="1">
        <v>22</v>
      </c>
      <c r="N656" s="1" t="s">
        <v>358</v>
      </c>
      <c r="O656" s="1">
        <v>2</v>
      </c>
      <c r="P656" s="1" t="s">
        <v>112</v>
      </c>
      <c r="Q656" s="1" t="s">
        <v>114</v>
      </c>
      <c r="R656" s="1">
        <v>1</v>
      </c>
      <c r="S656" s="1" t="s">
        <v>4409</v>
      </c>
      <c r="T656" s="1">
        <v>58</v>
      </c>
      <c r="V656" s="1">
        <v>2690</v>
      </c>
      <c r="W656" s="1" t="s">
        <v>116</v>
      </c>
      <c r="X656" s="1" t="s">
        <v>117</v>
      </c>
      <c r="Y656" s="1" t="s">
        <v>2842</v>
      </c>
      <c r="AA656" s="1" t="s">
        <v>133</v>
      </c>
      <c r="AC656" s="1" t="s">
        <v>218</v>
      </c>
      <c r="AD656" s="1" t="s">
        <v>160</v>
      </c>
      <c r="AE656" s="1" t="s">
        <v>3734</v>
      </c>
      <c r="AF656" s="1" t="s">
        <v>116</v>
      </c>
      <c r="AG656" s="1" t="s">
        <v>112</v>
      </c>
      <c r="AH656" s="1" t="s">
        <v>124</v>
      </c>
      <c r="AI656" s="1" t="s">
        <v>112</v>
      </c>
      <c r="AJ656" s="1" t="s">
        <v>112</v>
      </c>
      <c r="AK656" s="1" t="s">
        <v>112</v>
      </c>
      <c r="AL656" s="1" t="s">
        <v>701</v>
      </c>
      <c r="AM656" s="1" t="s">
        <v>4414</v>
      </c>
      <c r="AN656" s="1" t="s">
        <v>4410</v>
      </c>
      <c r="AO656" s="1">
        <v>70150</v>
      </c>
      <c r="AP656" s="1">
        <v>102264</v>
      </c>
      <c r="AQ656" s="1">
        <v>7051</v>
      </c>
      <c r="AR656" s="1" t="s">
        <v>110</v>
      </c>
      <c r="AS656" s="1">
        <v>6344</v>
      </c>
      <c r="AT656" s="1">
        <v>8928</v>
      </c>
      <c r="AU656" s="2">
        <v>6344</v>
      </c>
      <c r="AV656" s="2">
        <v>8928</v>
      </c>
      <c r="BB656" s="1" t="s">
        <v>129</v>
      </c>
      <c r="BC656" s="1" t="s">
        <v>180</v>
      </c>
      <c r="BD656" s="1">
        <v>89</v>
      </c>
      <c r="BE656" s="1" t="s">
        <v>131</v>
      </c>
      <c r="BF656" s="1">
        <v>0</v>
      </c>
      <c r="BG656" s="1">
        <v>2</v>
      </c>
      <c r="BH656" s="1">
        <v>2</v>
      </c>
      <c r="BJ656" s="1" t="s">
        <v>182</v>
      </c>
      <c r="BK656" s="1" t="s">
        <v>112</v>
      </c>
      <c r="BN656" s="1" t="s">
        <v>133</v>
      </c>
      <c r="BR656" s="1" t="s">
        <v>133</v>
      </c>
      <c r="BU656" s="1" t="s">
        <v>153</v>
      </c>
      <c r="BV656" s="1" t="s">
        <v>116</v>
      </c>
      <c r="BW656" s="1" t="s">
        <v>112</v>
      </c>
      <c r="BX656" s="1">
        <v>0</v>
      </c>
      <c r="BZ656" s="1">
        <v>0</v>
      </c>
      <c r="CA656" s="1">
        <v>1</v>
      </c>
      <c r="CB656" s="1">
        <v>0</v>
      </c>
      <c r="CC656" s="1">
        <v>0</v>
      </c>
      <c r="CD656" s="1" t="s">
        <v>110</v>
      </c>
      <c r="CE656" s="1" t="s">
        <v>114</v>
      </c>
      <c r="CF656" s="1" t="s">
        <v>110</v>
      </c>
      <c r="CG656" s="1" t="s">
        <v>117</v>
      </c>
      <c r="CH656" s="1" t="s">
        <v>117</v>
      </c>
      <c r="CI656" s="1" t="s">
        <v>117</v>
      </c>
      <c r="CJ656" s="1" t="s">
        <v>117</v>
      </c>
      <c r="CK656" s="1" t="s">
        <v>112</v>
      </c>
      <c r="CL656" s="1">
        <v>15</v>
      </c>
      <c r="CM656" s="1">
        <v>1</v>
      </c>
      <c r="CN656" s="1" t="s">
        <v>142</v>
      </c>
      <c r="CO656" s="1" t="s">
        <v>183</v>
      </c>
      <c r="CP656" s="1">
        <v>0</v>
      </c>
      <c r="CQ656" s="1" t="s">
        <v>135</v>
      </c>
      <c r="CR656" s="1" t="s">
        <v>135</v>
      </c>
      <c r="CS656" s="1" t="s">
        <v>215</v>
      </c>
      <c r="CT656" s="1" t="s">
        <v>156</v>
      </c>
      <c r="CU656" s="8">
        <v>5</v>
      </c>
      <c r="CV656" s="1" t="s">
        <v>4415</v>
      </c>
      <c r="CW656" s="1" t="s">
        <v>4415</v>
      </c>
      <c r="CX656" s="1">
        <v>4</v>
      </c>
      <c r="CY656" s="10">
        <f t="shared" si="70"/>
        <v>2.5</v>
      </c>
      <c r="CZ656" s="3">
        <v>5</v>
      </c>
      <c r="DA656" s="3">
        <v>4.8</v>
      </c>
      <c r="DB656" s="6">
        <f t="shared" si="71"/>
        <v>2.5</v>
      </c>
      <c r="DC656" s="9">
        <v>10</v>
      </c>
      <c r="DD656" s="7">
        <v>0</v>
      </c>
      <c r="DE656" s="7">
        <v>0</v>
      </c>
      <c r="DF656" s="1">
        <v>2690</v>
      </c>
      <c r="DG656" s="1">
        <f t="shared" si="72"/>
        <v>5380</v>
      </c>
      <c r="DH656" s="9">
        <f t="shared" si="73"/>
        <v>2</v>
      </c>
      <c r="DI656" s="1">
        <v>224</v>
      </c>
      <c r="DJ656" s="1">
        <f t="shared" si="74"/>
        <v>448</v>
      </c>
      <c r="DK656" s="9">
        <f t="shared" si="75"/>
        <v>1</v>
      </c>
      <c r="DL656" s="4">
        <v>10</v>
      </c>
      <c r="DN656">
        <f>(DL656*InputWeights!$C$7+DB656*InputWeights!$C$6)</f>
        <v>6.25</v>
      </c>
      <c r="DO656">
        <f>(DD656*InputWeights!$C$12+DE656*InputWeights!$C$10+CU656*InputWeights!$C$11)</f>
        <v>2</v>
      </c>
      <c r="DP656">
        <f>(DC656*InputWeights!$C$18+DK656*InputWeights!$C$16+DH656*InputWeights!$C$15+CY656*InputWeights!$C$17)</f>
        <v>2.75</v>
      </c>
      <c r="DR656">
        <f>DN656*InputWeights!$C$5+DO656*InputWeights!$C$9+DP656*InputWeights!$C$14</f>
        <v>35.75</v>
      </c>
      <c r="DS656">
        <f>((_xlfn.RANK.EQ(DR656,$DR$2:$DR$6635,0))/(COUNT(DR$2:$DR$6635)))*100</f>
        <v>44.008124576844956</v>
      </c>
      <c r="DT656">
        <f t="shared" si="76"/>
        <v>0</v>
      </c>
    </row>
    <row r="657" spans="1:124" x14ac:dyDescent="0.25">
      <c r="A657" s="1" t="s">
        <v>248</v>
      </c>
      <c r="B657" s="1" t="s">
        <v>3684</v>
      </c>
      <c r="C657" s="1" t="s">
        <v>3685</v>
      </c>
      <c r="D657" s="1" t="s">
        <v>110</v>
      </c>
      <c r="E657" s="1" t="s">
        <v>2643</v>
      </c>
      <c r="F657" s="1">
        <v>2573</v>
      </c>
      <c r="G657" s="1">
        <v>410025200</v>
      </c>
      <c r="H657" s="1">
        <v>0</v>
      </c>
      <c r="I657" s="1">
        <v>1951</v>
      </c>
      <c r="J657" s="1">
        <v>2012</v>
      </c>
      <c r="K657" s="1" t="s">
        <v>858</v>
      </c>
      <c r="L657" s="1" t="s">
        <v>110</v>
      </c>
      <c r="M657" s="1">
        <v>22</v>
      </c>
      <c r="N657" s="1" t="s">
        <v>358</v>
      </c>
      <c r="O657" s="1">
        <v>2</v>
      </c>
      <c r="P657" s="1" t="s">
        <v>112</v>
      </c>
      <c r="Q657" s="1" t="s">
        <v>114</v>
      </c>
      <c r="R657" s="1">
        <v>1</v>
      </c>
      <c r="S657" s="1" t="s">
        <v>4409</v>
      </c>
      <c r="T657" s="1">
        <v>67</v>
      </c>
      <c r="V657" s="1">
        <v>2690</v>
      </c>
      <c r="W657" s="1" t="s">
        <v>116</v>
      </c>
      <c r="X657" s="1" t="s">
        <v>117</v>
      </c>
      <c r="Y657" s="1" t="s">
        <v>2842</v>
      </c>
      <c r="AA657" s="1" t="s">
        <v>133</v>
      </c>
      <c r="AC657" s="1" t="s">
        <v>218</v>
      </c>
      <c r="AD657" s="1" t="s">
        <v>160</v>
      </c>
      <c r="AE657" s="1" t="s">
        <v>3734</v>
      </c>
      <c r="AF657" s="1" t="s">
        <v>116</v>
      </c>
      <c r="AG657" s="1" t="s">
        <v>112</v>
      </c>
      <c r="AH657" s="1" t="s">
        <v>124</v>
      </c>
      <c r="AI657" s="1" t="s">
        <v>112</v>
      </c>
      <c r="AJ657" s="1" t="s">
        <v>112</v>
      </c>
      <c r="AK657" s="1" t="s">
        <v>112</v>
      </c>
      <c r="AL657" s="1" t="s">
        <v>709</v>
      </c>
      <c r="AM657" s="1" t="s">
        <v>4416</v>
      </c>
      <c r="AN657" s="1" t="s">
        <v>4412</v>
      </c>
      <c r="AO657" s="1">
        <v>70151</v>
      </c>
      <c r="AP657" s="1">
        <v>102264</v>
      </c>
      <c r="AQ657" s="1">
        <v>7052</v>
      </c>
      <c r="AR657" s="1" t="s">
        <v>114</v>
      </c>
      <c r="AS657" s="1">
        <v>6366</v>
      </c>
      <c r="AT657" s="1">
        <v>8939</v>
      </c>
      <c r="AU657" s="2">
        <v>6366</v>
      </c>
      <c r="AV657" s="2">
        <v>8939</v>
      </c>
      <c r="BB657" s="1" t="s">
        <v>129</v>
      </c>
      <c r="BC657" s="1" t="s">
        <v>180</v>
      </c>
      <c r="BD657" s="1">
        <v>88</v>
      </c>
      <c r="BE657" s="1" t="s">
        <v>131</v>
      </c>
      <c r="BF657" s="1">
        <v>0</v>
      </c>
      <c r="BG657" s="1">
        <v>2</v>
      </c>
      <c r="BH657" s="1">
        <v>2</v>
      </c>
      <c r="BJ657" s="1" t="s">
        <v>182</v>
      </c>
      <c r="BK657" s="1" t="s">
        <v>112</v>
      </c>
      <c r="BN657" s="1" t="s">
        <v>133</v>
      </c>
      <c r="BR657" s="1" t="s">
        <v>133</v>
      </c>
      <c r="BU657" s="1" t="s">
        <v>858</v>
      </c>
      <c r="BV657" s="1" t="s">
        <v>116</v>
      </c>
      <c r="BW657" s="1" t="s">
        <v>112</v>
      </c>
      <c r="BX657" s="1">
        <v>0</v>
      </c>
      <c r="BZ657" s="1">
        <v>0</v>
      </c>
      <c r="CA657" s="1">
        <v>1</v>
      </c>
      <c r="CB657" s="1">
        <v>0</v>
      </c>
      <c r="CC657" s="1">
        <v>0</v>
      </c>
      <c r="CD657" s="1" t="s">
        <v>114</v>
      </c>
      <c r="CE657" s="1" t="s">
        <v>114</v>
      </c>
      <c r="CF657" s="1" t="s">
        <v>110</v>
      </c>
      <c r="CG657" s="1" t="s">
        <v>117</v>
      </c>
      <c r="CH657" s="1" t="s">
        <v>117</v>
      </c>
      <c r="CI657" s="1" t="s">
        <v>117</v>
      </c>
      <c r="CJ657" s="1" t="s">
        <v>117</v>
      </c>
      <c r="CK657" s="1" t="s">
        <v>112</v>
      </c>
      <c r="CL657" s="1">
        <v>10</v>
      </c>
      <c r="CM657" s="1">
        <v>1</v>
      </c>
      <c r="CN657" s="1" t="s">
        <v>142</v>
      </c>
      <c r="CO657" s="1" t="s">
        <v>183</v>
      </c>
      <c r="CP657" s="1">
        <v>0</v>
      </c>
      <c r="CQ657" s="1" t="s">
        <v>135</v>
      </c>
      <c r="CR657" s="1" t="s">
        <v>135</v>
      </c>
      <c r="CS657" s="1" t="s">
        <v>215</v>
      </c>
      <c r="CT657" s="1" t="s">
        <v>156</v>
      </c>
      <c r="CU657" s="8">
        <v>5</v>
      </c>
      <c r="CV657" s="1" t="s">
        <v>4417</v>
      </c>
      <c r="CW657" s="1" t="s">
        <v>4417</v>
      </c>
      <c r="CX657" s="1">
        <v>4</v>
      </c>
      <c r="CY657" s="10">
        <f t="shared" si="70"/>
        <v>2.5</v>
      </c>
      <c r="CZ657" s="3">
        <v>4.9000000000000004</v>
      </c>
      <c r="DA657" s="3">
        <v>3.5</v>
      </c>
      <c r="DB657" s="6">
        <f t="shared" si="71"/>
        <v>2.5</v>
      </c>
      <c r="DC657" s="9">
        <v>10</v>
      </c>
      <c r="DD657" s="7">
        <v>0</v>
      </c>
      <c r="DE657" s="7">
        <v>0</v>
      </c>
      <c r="DF657" s="1">
        <v>2690</v>
      </c>
      <c r="DG657" s="1">
        <f t="shared" si="72"/>
        <v>5380</v>
      </c>
      <c r="DH657" s="9">
        <f t="shared" si="73"/>
        <v>2</v>
      </c>
      <c r="DI657" s="1">
        <v>224</v>
      </c>
      <c r="DJ657" s="1">
        <f t="shared" si="74"/>
        <v>448</v>
      </c>
      <c r="DK657" s="9">
        <f t="shared" si="75"/>
        <v>1</v>
      </c>
      <c r="DL657" s="4">
        <v>10</v>
      </c>
      <c r="DN657">
        <f>(DL657*InputWeights!$C$7+DB657*InputWeights!$C$6)</f>
        <v>6.25</v>
      </c>
      <c r="DO657">
        <f>(DD657*InputWeights!$C$12+DE657*InputWeights!$C$10+CU657*InputWeights!$C$11)</f>
        <v>2</v>
      </c>
      <c r="DP657">
        <f>(DC657*InputWeights!$C$18+DK657*InputWeights!$C$16+DH657*InputWeights!$C$15+CY657*InputWeights!$C$17)</f>
        <v>2.75</v>
      </c>
      <c r="DR657">
        <f>DN657*InputWeights!$C$5+DO657*InputWeights!$C$9+DP657*InputWeights!$C$14</f>
        <v>35.75</v>
      </c>
      <c r="DS657">
        <f>((_xlfn.RANK.EQ(DR657,$DR$2:$DR$6635,0))/(COUNT(DR$2:$DR$6635)))*100</f>
        <v>44.008124576844956</v>
      </c>
      <c r="DT657">
        <f t="shared" si="76"/>
        <v>0</v>
      </c>
    </row>
    <row r="658" spans="1:124" x14ac:dyDescent="0.25">
      <c r="A658" s="1" t="s">
        <v>3247</v>
      </c>
      <c r="B658" s="1" t="s">
        <v>3684</v>
      </c>
      <c r="C658" s="1" t="s">
        <v>3685</v>
      </c>
      <c r="D658" s="1" t="s">
        <v>110</v>
      </c>
      <c r="E658" s="1" t="s">
        <v>688</v>
      </c>
      <c r="F658" s="1">
        <v>1730</v>
      </c>
      <c r="G658" s="1">
        <v>410018400</v>
      </c>
      <c r="H658" s="1">
        <v>0</v>
      </c>
      <c r="I658" s="1">
        <v>1983</v>
      </c>
      <c r="J658" s="1">
        <v>2008</v>
      </c>
      <c r="K658" s="1" t="s">
        <v>139</v>
      </c>
      <c r="L658" s="1" t="s">
        <v>110</v>
      </c>
      <c r="M658" s="1">
        <v>12</v>
      </c>
      <c r="N658" s="1" t="s">
        <v>358</v>
      </c>
      <c r="O658" s="1">
        <v>1</v>
      </c>
      <c r="P658" s="1" t="s">
        <v>112</v>
      </c>
      <c r="Q658" s="1" t="s">
        <v>397</v>
      </c>
      <c r="R658" s="1">
        <v>3</v>
      </c>
      <c r="S658" s="1" t="s">
        <v>4378</v>
      </c>
      <c r="T658" s="1">
        <v>120</v>
      </c>
      <c r="V658" s="1">
        <v>3088</v>
      </c>
      <c r="W658" s="1" t="s">
        <v>116</v>
      </c>
      <c r="X658" s="1" t="s">
        <v>117</v>
      </c>
      <c r="Y658" s="1" t="s">
        <v>4485</v>
      </c>
      <c r="AA658" s="1" t="s">
        <v>133</v>
      </c>
      <c r="AC658" s="1" t="s">
        <v>766</v>
      </c>
      <c r="AD658" s="1" t="s">
        <v>4421</v>
      </c>
      <c r="AE658" s="1" t="s">
        <v>3734</v>
      </c>
      <c r="AF658" s="1" t="s">
        <v>116</v>
      </c>
      <c r="AG658" s="1" t="s">
        <v>112</v>
      </c>
      <c r="AH658" s="1" t="s">
        <v>124</v>
      </c>
      <c r="AI658" s="1" t="s">
        <v>112</v>
      </c>
      <c r="AJ658" s="1" t="s">
        <v>112</v>
      </c>
      <c r="AK658" s="1" t="s">
        <v>112</v>
      </c>
      <c r="AL658" s="1" t="s">
        <v>4487</v>
      </c>
      <c r="AM658" s="1" t="s">
        <v>4487</v>
      </c>
      <c r="AN658" s="1" t="s">
        <v>4488</v>
      </c>
      <c r="AO658" s="1">
        <v>70342</v>
      </c>
      <c r="AP658" s="1">
        <v>102264</v>
      </c>
      <c r="AQ658" s="1">
        <v>12703</v>
      </c>
      <c r="AR658" s="1" t="s">
        <v>114</v>
      </c>
      <c r="AS658" s="1">
        <v>0</v>
      </c>
      <c r="AT658" s="1">
        <v>1730</v>
      </c>
      <c r="AU658" s="2">
        <v>0</v>
      </c>
      <c r="AV658" s="2">
        <v>1730</v>
      </c>
      <c r="BB658" s="1" t="s">
        <v>129</v>
      </c>
      <c r="BC658" s="1" t="s">
        <v>855</v>
      </c>
      <c r="BD658" s="1">
        <v>84</v>
      </c>
      <c r="BE658" s="1" t="s">
        <v>131</v>
      </c>
      <c r="BF658" s="1">
        <v>1</v>
      </c>
      <c r="BG658" s="1">
        <v>3</v>
      </c>
      <c r="BH658" s="1">
        <v>3</v>
      </c>
      <c r="BJ658" s="1" t="s">
        <v>182</v>
      </c>
      <c r="BK658" s="1" t="s">
        <v>112</v>
      </c>
      <c r="BN658" s="1" t="s">
        <v>133</v>
      </c>
      <c r="BR658" s="1" t="s">
        <v>133</v>
      </c>
      <c r="BU658" s="1" t="s">
        <v>139</v>
      </c>
      <c r="BV658" s="1" t="s">
        <v>116</v>
      </c>
      <c r="BW658" s="1" t="s">
        <v>112</v>
      </c>
      <c r="BX658" s="1">
        <v>0</v>
      </c>
      <c r="BZ658" s="1">
        <v>0</v>
      </c>
      <c r="CA658" s="1">
        <v>1</v>
      </c>
      <c r="CB658" s="1">
        <v>0</v>
      </c>
      <c r="CC658" s="1">
        <v>0</v>
      </c>
      <c r="CD658" s="1" t="s">
        <v>114</v>
      </c>
      <c r="CE658" s="1" t="s">
        <v>397</v>
      </c>
      <c r="CF658" s="1" t="s">
        <v>110</v>
      </c>
      <c r="CG658" s="1" t="s">
        <v>117</v>
      </c>
      <c r="CH658" s="1" t="s">
        <v>116</v>
      </c>
      <c r="CI658" s="1" t="s">
        <v>117</v>
      </c>
      <c r="CJ658" s="1" t="s">
        <v>117</v>
      </c>
      <c r="CK658" s="1" t="s">
        <v>112</v>
      </c>
      <c r="CL658" s="1">
        <v>6</v>
      </c>
      <c r="CM658" s="1">
        <v>6</v>
      </c>
      <c r="CN658" s="1" t="s">
        <v>142</v>
      </c>
      <c r="CO658" s="1" t="s">
        <v>183</v>
      </c>
      <c r="CP658" s="1">
        <v>0</v>
      </c>
      <c r="CQ658" s="1" t="s">
        <v>143</v>
      </c>
      <c r="CR658" s="1" t="s">
        <v>143</v>
      </c>
      <c r="CS658" s="1" t="s">
        <v>156</v>
      </c>
      <c r="CT658" s="1" t="s">
        <v>156</v>
      </c>
      <c r="CU658" s="8">
        <v>5</v>
      </c>
      <c r="CV658" s="1" t="s">
        <v>4489</v>
      </c>
      <c r="CW658" s="1" t="s">
        <v>4489</v>
      </c>
      <c r="CX658" s="1">
        <v>4</v>
      </c>
      <c r="CY658" s="10">
        <f t="shared" si="70"/>
        <v>2.5</v>
      </c>
      <c r="CZ658" s="3">
        <v>4.9000000000000004</v>
      </c>
      <c r="DA658" s="3">
        <v>4.9000000000000004</v>
      </c>
      <c r="DB658" s="6">
        <f t="shared" si="71"/>
        <v>2.5</v>
      </c>
      <c r="DC658" s="9">
        <v>10</v>
      </c>
      <c r="DD658" s="7">
        <v>0</v>
      </c>
      <c r="DE658" s="7">
        <v>0</v>
      </c>
      <c r="DF658" s="1">
        <v>3088</v>
      </c>
      <c r="DG658" s="1">
        <f t="shared" si="72"/>
        <v>6176</v>
      </c>
      <c r="DH658" s="9">
        <f t="shared" si="73"/>
        <v>2</v>
      </c>
      <c r="DI658" s="1">
        <v>62</v>
      </c>
      <c r="DJ658" s="1">
        <f t="shared" si="74"/>
        <v>124</v>
      </c>
      <c r="DK658" s="9">
        <f t="shared" si="75"/>
        <v>1</v>
      </c>
      <c r="DL658" s="4">
        <v>10</v>
      </c>
      <c r="DN658">
        <f>(DL658*InputWeights!$C$7+DB658*InputWeights!$C$6)</f>
        <v>6.25</v>
      </c>
      <c r="DO658">
        <f>(DD658*InputWeights!$C$12+DE658*InputWeights!$C$10+CU658*InputWeights!$C$11)</f>
        <v>2</v>
      </c>
      <c r="DP658">
        <f>(DC658*InputWeights!$C$18+DK658*InputWeights!$C$16+DH658*InputWeights!$C$15+CY658*InputWeights!$C$17)</f>
        <v>2.75</v>
      </c>
      <c r="DR658">
        <f>DN658*InputWeights!$C$5+DO658*InputWeights!$C$9+DP658*InputWeights!$C$14</f>
        <v>35.75</v>
      </c>
      <c r="DS658">
        <f>((_xlfn.RANK.EQ(DR658,$DR$2:$DR$6635,0))/(COUNT(DR$2:$DR$6635)))*100</f>
        <v>44.008124576844956</v>
      </c>
      <c r="DT658">
        <f t="shared" si="76"/>
        <v>0</v>
      </c>
    </row>
    <row r="659" spans="1:124" x14ac:dyDescent="0.25">
      <c r="A659" s="1" t="s">
        <v>1678</v>
      </c>
      <c r="B659" s="1" t="s">
        <v>3684</v>
      </c>
      <c r="C659" s="1" t="s">
        <v>3685</v>
      </c>
      <c r="D659" s="1" t="s">
        <v>110</v>
      </c>
      <c r="E659" s="1" t="s">
        <v>4617</v>
      </c>
      <c r="F659" s="1">
        <v>1871</v>
      </c>
      <c r="G659" s="1">
        <v>410011100</v>
      </c>
      <c r="H659" s="1">
        <v>0</v>
      </c>
      <c r="I659" s="1">
        <v>1992</v>
      </c>
      <c r="J659" s="1">
        <v>2012</v>
      </c>
      <c r="K659" s="1" t="s">
        <v>183</v>
      </c>
      <c r="L659" s="1" t="s">
        <v>114</v>
      </c>
      <c r="M659" s="1">
        <v>36</v>
      </c>
      <c r="N659" s="1" t="s">
        <v>358</v>
      </c>
      <c r="O659" s="1">
        <v>2</v>
      </c>
      <c r="Q659" s="1" t="s">
        <v>117</v>
      </c>
      <c r="R659" s="1">
        <v>0</v>
      </c>
      <c r="S659" s="1" t="s">
        <v>4378</v>
      </c>
      <c r="T659" s="1">
        <v>77</v>
      </c>
      <c r="V659" s="1">
        <v>5093</v>
      </c>
      <c r="W659" s="1" t="s">
        <v>116</v>
      </c>
      <c r="X659" s="1" t="s">
        <v>117</v>
      </c>
      <c r="Y659" s="1" t="s">
        <v>4611</v>
      </c>
      <c r="AA659" s="1" t="s">
        <v>133</v>
      </c>
      <c r="AC659" s="1" t="s">
        <v>1831</v>
      </c>
      <c r="AD659" s="1" t="s">
        <v>4284</v>
      </c>
      <c r="AE659" s="1" t="s">
        <v>3734</v>
      </c>
      <c r="AF659" s="1" t="s">
        <v>116</v>
      </c>
      <c r="AG659" s="1" t="s">
        <v>112</v>
      </c>
      <c r="AH659" s="1" t="s">
        <v>124</v>
      </c>
      <c r="AI659" s="1" t="s">
        <v>112</v>
      </c>
      <c r="AJ659" s="1" t="s">
        <v>112</v>
      </c>
      <c r="AK659" s="1" t="s">
        <v>112</v>
      </c>
      <c r="AL659" s="1" t="s">
        <v>4618</v>
      </c>
      <c r="AM659" s="1" t="s">
        <v>4619</v>
      </c>
      <c r="AN659" s="1" t="s">
        <v>4620</v>
      </c>
      <c r="AO659" s="1">
        <v>70787</v>
      </c>
      <c r="AP659" s="1">
        <v>102264</v>
      </c>
      <c r="AQ659" s="1">
        <v>7158</v>
      </c>
      <c r="AR659" s="1" t="s">
        <v>110</v>
      </c>
      <c r="AS659" s="1">
        <v>27456</v>
      </c>
      <c r="AT659" s="1">
        <v>29327</v>
      </c>
      <c r="AU659" s="2">
        <v>27456</v>
      </c>
      <c r="AV659" s="2">
        <v>29327</v>
      </c>
      <c r="BB659" s="1" t="s">
        <v>129</v>
      </c>
      <c r="BC659" s="1" t="s">
        <v>1274</v>
      </c>
      <c r="BD659" s="1">
        <v>89</v>
      </c>
      <c r="BE659" s="1" t="s">
        <v>131</v>
      </c>
      <c r="BF659" s="1">
        <v>1</v>
      </c>
      <c r="BG659" s="1">
        <v>3</v>
      </c>
      <c r="BH659" s="1">
        <v>3</v>
      </c>
      <c r="BJ659" s="1" t="s">
        <v>366</v>
      </c>
      <c r="BK659" s="1" t="s">
        <v>112</v>
      </c>
      <c r="BN659" s="1" t="s">
        <v>133</v>
      </c>
      <c r="BR659" s="1" t="s">
        <v>133</v>
      </c>
      <c r="BU659" s="1" t="s">
        <v>153</v>
      </c>
      <c r="BV659" s="1" t="s">
        <v>116</v>
      </c>
      <c r="BW659" s="1" t="s">
        <v>112</v>
      </c>
      <c r="BX659" s="1">
        <v>1</v>
      </c>
      <c r="BZ659" s="1">
        <v>0</v>
      </c>
      <c r="CA659" s="1">
        <v>1</v>
      </c>
      <c r="CB659" s="1">
        <v>0</v>
      </c>
      <c r="CC659" s="1">
        <v>0</v>
      </c>
      <c r="CD659" s="1" t="s">
        <v>117</v>
      </c>
      <c r="CE659" s="1" t="s">
        <v>117</v>
      </c>
      <c r="CF659" s="1" t="s">
        <v>110</v>
      </c>
      <c r="CG659" s="1" t="s">
        <v>117</v>
      </c>
      <c r="CH659" s="1" t="s">
        <v>114</v>
      </c>
      <c r="CI659" s="1" t="s">
        <v>117</v>
      </c>
      <c r="CJ659" s="1" t="s">
        <v>117</v>
      </c>
      <c r="CK659" s="1" t="s">
        <v>112</v>
      </c>
      <c r="CL659" s="1">
        <v>6</v>
      </c>
      <c r="CM659" s="1">
        <v>0</v>
      </c>
      <c r="CN659" s="1" t="s">
        <v>142</v>
      </c>
      <c r="CO659" s="1" t="s">
        <v>183</v>
      </c>
      <c r="CP659" s="1">
        <v>0</v>
      </c>
      <c r="CQ659" s="1" t="s">
        <v>143</v>
      </c>
      <c r="CR659" s="1" t="s">
        <v>143</v>
      </c>
      <c r="CS659" s="1" t="s">
        <v>215</v>
      </c>
      <c r="CT659" s="1" t="s">
        <v>156</v>
      </c>
      <c r="CU659" s="8">
        <v>5</v>
      </c>
      <c r="CV659" s="1" t="s">
        <v>4621</v>
      </c>
      <c r="CW659" s="1" t="s">
        <v>4621</v>
      </c>
      <c r="CX659" s="1">
        <v>4</v>
      </c>
      <c r="CY659" s="10">
        <f t="shared" si="70"/>
        <v>2.5</v>
      </c>
      <c r="CZ659" s="3">
        <v>4.2</v>
      </c>
      <c r="DA659" s="3">
        <v>4.0999999999999996</v>
      </c>
      <c r="DB659" s="6">
        <f t="shared" si="71"/>
        <v>2.5</v>
      </c>
      <c r="DC659" s="9">
        <v>10</v>
      </c>
      <c r="DD659" s="7">
        <v>0</v>
      </c>
      <c r="DE659" s="7">
        <v>0</v>
      </c>
      <c r="DF659" s="1">
        <v>5093</v>
      </c>
      <c r="DG659" s="1">
        <f t="shared" si="72"/>
        <v>5093</v>
      </c>
      <c r="DH659" s="9">
        <f t="shared" si="73"/>
        <v>2</v>
      </c>
      <c r="DI659" s="1">
        <v>295</v>
      </c>
      <c r="DJ659" s="1">
        <f t="shared" si="74"/>
        <v>295</v>
      </c>
      <c r="DK659" s="9">
        <f t="shared" si="75"/>
        <v>1</v>
      </c>
      <c r="DL659" s="4">
        <v>10</v>
      </c>
      <c r="DN659">
        <f>(DL659*InputWeights!$C$7+DB659*InputWeights!$C$6)</f>
        <v>6.25</v>
      </c>
      <c r="DO659">
        <f>(DD659*InputWeights!$C$12+DE659*InputWeights!$C$10+CU659*InputWeights!$C$11)</f>
        <v>2</v>
      </c>
      <c r="DP659">
        <f>(DC659*InputWeights!$C$18+DK659*InputWeights!$C$16+DH659*InputWeights!$C$15+CY659*InputWeights!$C$17)</f>
        <v>2.75</v>
      </c>
      <c r="DR659">
        <f>DN659*InputWeights!$C$5+DO659*InputWeights!$C$9+DP659*InputWeights!$C$14</f>
        <v>35.75</v>
      </c>
      <c r="DS659">
        <f>((_xlfn.RANK.EQ(DR659,$DR$2:$DR$6635,0))/(COUNT(DR$2:$DR$6635)))*100</f>
        <v>44.008124576844956</v>
      </c>
      <c r="DT659">
        <f t="shared" si="76"/>
        <v>0</v>
      </c>
    </row>
    <row r="660" spans="1:124" x14ac:dyDescent="0.25">
      <c r="A660" s="1" t="s">
        <v>1087</v>
      </c>
      <c r="B660" s="1" t="s">
        <v>2625</v>
      </c>
      <c r="C660" s="1" t="s">
        <v>2626</v>
      </c>
      <c r="D660" s="1" t="s">
        <v>110</v>
      </c>
      <c r="E660" s="1" t="s">
        <v>333</v>
      </c>
      <c r="F660" s="1">
        <v>1624</v>
      </c>
      <c r="G660" s="1">
        <v>230029400</v>
      </c>
      <c r="H660" s="1">
        <v>0</v>
      </c>
      <c r="I660" s="1">
        <v>1927</v>
      </c>
      <c r="J660" s="1">
        <v>2006</v>
      </c>
      <c r="K660" s="1" t="s">
        <v>112</v>
      </c>
      <c r="L660" s="1" t="s">
        <v>110</v>
      </c>
      <c r="M660" s="1">
        <v>20</v>
      </c>
      <c r="N660" s="1" t="s">
        <v>177</v>
      </c>
      <c r="O660" s="1">
        <v>2</v>
      </c>
      <c r="P660" s="1" t="s">
        <v>112</v>
      </c>
      <c r="Q660" s="1" t="s">
        <v>110</v>
      </c>
      <c r="R660" s="1">
        <v>1</v>
      </c>
      <c r="S660" s="1" t="s">
        <v>3004</v>
      </c>
      <c r="T660" s="1">
        <v>185</v>
      </c>
      <c r="V660" s="1">
        <v>8819</v>
      </c>
      <c r="W660" s="1" t="s">
        <v>116</v>
      </c>
      <c r="X660" s="1" t="s">
        <v>117</v>
      </c>
      <c r="Y660" s="1" t="s">
        <v>3008</v>
      </c>
      <c r="AA660" s="1" t="s">
        <v>133</v>
      </c>
      <c r="AC660" s="1" t="s">
        <v>3009</v>
      </c>
      <c r="AD660" s="1" t="s">
        <v>3010</v>
      </c>
      <c r="AE660" s="1" t="s">
        <v>274</v>
      </c>
      <c r="AF660" s="1" t="s">
        <v>124</v>
      </c>
      <c r="AG660" s="1" t="s">
        <v>112</v>
      </c>
      <c r="AH660" s="1" t="s">
        <v>124</v>
      </c>
      <c r="AI660" s="1" t="s">
        <v>112</v>
      </c>
      <c r="AJ660" s="1" t="s">
        <v>112</v>
      </c>
      <c r="AK660" s="1" t="s">
        <v>112</v>
      </c>
      <c r="AL660" s="1" t="s">
        <v>1091</v>
      </c>
      <c r="AM660" s="1" t="s">
        <v>1091</v>
      </c>
      <c r="AN660" s="1" t="s">
        <v>3011</v>
      </c>
      <c r="AO660" s="1">
        <v>41021</v>
      </c>
      <c r="AP660" s="1">
        <v>102264</v>
      </c>
      <c r="AQ660" s="1">
        <v>4228</v>
      </c>
      <c r="AR660" s="1" t="s">
        <v>110</v>
      </c>
      <c r="AS660" s="1">
        <v>6976</v>
      </c>
      <c r="AT660" s="1">
        <v>8600</v>
      </c>
      <c r="AU660" s="2">
        <v>6976</v>
      </c>
      <c r="AV660" s="2">
        <v>8600</v>
      </c>
      <c r="BB660" s="1" t="s">
        <v>129</v>
      </c>
      <c r="BC660" s="1" t="s">
        <v>3006</v>
      </c>
      <c r="BD660" s="1">
        <v>68</v>
      </c>
      <c r="BE660" s="1" t="s">
        <v>131</v>
      </c>
      <c r="BF660" s="1">
        <v>1</v>
      </c>
      <c r="BG660" s="1">
        <v>1</v>
      </c>
      <c r="BH660" s="1">
        <v>1</v>
      </c>
      <c r="BI660" s="1" t="s">
        <v>131</v>
      </c>
      <c r="BJ660" s="1" t="s">
        <v>182</v>
      </c>
      <c r="BK660" s="1" t="s">
        <v>112</v>
      </c>
      <c r="BN660" s="1" t="s">
        <v>133</v>
      </c>
      <c r="BR660" s="1" t="s">
        <v>133</v>
      </c>
      <c r="BU660" s="1" t="s">
        <v>112</v>
      </c>
      <c r="BV660" s="1" t="s">
        <v>116</v>
      </c>
      <c r="BW660" s="1" t="s">
        <v>112</v>
      </c>
      <c r="BX660" s="1">
        <v>0</v>
      </c>
      <c r="BZ660" s="1">
        <v>0</v>
      </c>
      <c r="CA660" s="1">
        <v>1</v>
      </c>
      <c r="CB660" s="1">
        <v>0</v>
      </c>
      <c r="CC660" s="1">
        <v>0</v>
      </c>
      <c r="CD660" s="1" t="s">
        <v>110</v>
      </c>
      <c r="CE660" s="1" t="s">
        <v>110</v>
      </c>
      <c r="CF660" s="1" t="s">
        <v>110</v>
      </c>
      <c r="CG660" s="1" t="s">
        <v>116</v>
      </c>
      <c r="CH660" s="1" t="s">
        <v>116</v>
      </c>
      <c r="CI660" s="1" t="s">
        <v>117</v>
      </c>
      <c r="CJ660" s="1" t="s">
        <v>117</v>
      </c>
      <c r="CK660" s="1" t="s">
        <v>112</v>
      </c>
      <c r="CL660" s="1">
        <v>7</v>
      </c>
      <c r="CM660" s="1">
        <v>0</v>
      </c>
      <c r="CN660" s="1" t="s">
        <v>142</v>
      </c>
      <c r="CO660" s="1" t="s">
        <v>183</v>
      </c>
      <c r="CP660" s="1">
        <v>0</v>
      </c>
      <c r="CQ660" s="1" t="s">
        <v>143</v>
      </c>
      <c r="CR660" s="1" t="s">
        <v>143</v>
      </c>
      <c r="CS660" s="1" t="s">
        <v>184</v>
      </c>
      <c r="CT660" s="1" t="s">
        <v>184</v>
      </c>
      <c r="CU660" s="8">
        <v>7.5</v>
      </c>
      <c r="CV660" s="1" t="s">
        <v>3012</v>
      </c>
      <c r="CW660" s="1" t="s">
        <v>3012</v>
      </c>
      <c r="CX660" s="1">
        <v>4</v>
      </c>
      <c r="CY660" s="10">
        <f t="shared" si="70"/>
        <v>2.5</v>
      </c>
      <c r="CZ660" s="3">
        <v>4.8</v>
      </c>
      <c r="DA660" s="3">
        <v>2</v>
      </c>
      <c r="DB660" s="6">
        <f t="shared" si="71"/>
        <v>1</v>
      </c>
      <c r="DC660" s="9">
        <v>0</v>
      </c>
      <c r="DD660" s="7">
        <v>0</v>
      </c>
      <c r="DE660" s="7">
        <v>0</v>
      </c>
      <c r="DF660" s="1">
        <v>8819</v>
      </c>
      <c r="DG660" s="1">
        <f t="shared" si="72"/>
        <v>17638</v>
      </c>
      <c r="DH660" s="9">
        <f t="shared" si="73"/>
        <v>4</v>
      </c>
      <c r="DI660" s="1">
        <v>175</v>
      </c>
      <c r="DJ660" s="1">
        <f t="shared" si="74"/>
        <v>350</v>
      </c>
      <c r="DK660" s="9">
        <f t="shared" si="75"/>
        <v>1</v>
      </c>
      <c r="DL660" s="4">
        <v>10</v>
      </c>
      <c r="DN660">
        <f>(DL660*InputWeights!$C$7+DB660*InputWeights!$C$6)</f>
        <v>5.5</v>
      </c>
      <c r="DO660">
        <f>(DD660*InputWeights!$C$12+DE660*InputWeights!$C$10+CU660*InputWeights!$C$11)</f>
        <v>3</v>
      </c>
      <c r="DP660">
        <f>(DC660*InputWeights!$C$18+DK660*InputWeights!$C$16+DH660*InputWeights!$C$15+CY660*InputWeights!$C$17)</f>
        <v>2.5499999999999998</v>
      </c>
      <c r="DR660">
        <f>DN660*InputWeights!$C$5+DO660*InputWeights!$C$9+DP660*InputWeights!$C$14</f>
        <v>35.700000000000003</v>
      </c>
      <c r="DS660">
        <f>((_xlfn.RANK.EQ(DR660,$DR$2:$DR$6635,0))/(COUNT(DR$2:$DR$6635)))*100</f>
        <v>44.617467840216655</v>
      </c>
      <c r="DT660">
        <f t="shared" si="76"/>
        <v>0</v>
      </c>
    </row>
    <row r="661" spans="1:124" x14ac:dyDescent="0.25">
      <c r="A661" s="1" t="s">
        <v>1678</v>
      </c>
      <c r="B661" s="1" t="s">
        <v>108</v>
      </c>
      <c r="C661" s="1" t="s">
        <v>109</v>
      </c>
      <c r="D661" s="1" t="s">
        <v>110</v>
      </c>
      <c r="E661" s="1" t="s">
        <v>666</v>
      </c>
      <c r="F661" s="1">
        <v>2077</v>
      </c>
      <c r="G661" s="1">
        <v>20000600</v>
      </c>
      <c r="H661" s="1">
        <v>0</v>
      </c>
      <c r="I661" s="1">
        <v>2000</v>
      </c>
      <c r="J661" s="1">
        <v>2006</v>
      </c>
      <c r="K661" s="1" t="s">
        <v>183</v>
      </c>
      <c r="L661" s="1" t="s">
        <v>114</v>
      </c>
      <c r="M661" s="1">
        <v>22</v>
      </c>
      <c r="N661" s="1" t="s">
        <v>177</v>
      </c>
      <c r="O661" s="1">
        <v>2</v>
      </c>
      <c r="Q661" s="1" t="s">
        <v>117</v>
      </c>
      <c r="R661" s="1">
        <v>0</v>
      </c>
      <c r="S661" s="1" t="s">
        <v>1616</v>
      </c>
      <c r="T661" s="1">
        <v>227</v>
      </c>
      <c r="V661" s="1">
        <v>7415</v>
      </c>
      <c r="W661" s="1" t="s">
        <v>116</v>
      </c>
      <c r="X661" s="1" t="s">
        <v>117</v>
      </c>
      <c r="Y661" s="1" t="s">
        <v>1679</v>
      </c>
      <c r="AA661" s="1" t="s">
        <v>133</v>
      </c>
      <c r="AC661" s="1" t="s">
        <v>1686</v>
      </c>
      <c r="AD661" s="1" t="s">
        <v>1689</v>
      </c>
      <c r="AE661" s="1" t="s">
        <v>426</v>
      </c>
      <c r="AF661" s="1" t="s">
        <v>124</v>
      </c>
      <c r="AG661" s="1" t="s">
        <v>112</v>
      </c>
      <c r="AH661" s="1" t="s">
        <v>124</v>
      </c>
      <c r="AI661" s="1" t="s">
        <v>112</v>
      </c>
      <c r="AJ661" s="1" t="s">
        <v>112</v>
      </c>
      <c r="AK661" s="1" t="s">
        <v>112</v>
      </c>
      <c r="AL661" s="1" t="s">
        <v>416</v>
      </c>
      <c r="AM661" s="1" t="s">
        <v>341</v>
      </c>
      <c r="AN661" s="1" t="s">
        <v>1690</v>
      </c>
      <c r="AO661" s="1">
        <v>3731</v>
      </c>
      <c r="AP661" s="1">
        <v>102264</v>
      </c>
      <c r="AQ661" s="1">
        <v>456</v>
      </c>
      <c r="AR661" s="1" t="s">
        <v>110</v>
      </c>
      <c r="AS661" s="1">
        <v>10862</v>
      </c>
      <c r="AT661" s="1">
        <v>12939</v>
      </c>
      <c r="AU661" s="2">
        <v>10862</v>
      </c>
      <c r="AV661" s="2">
        <v>12939</v>
      </c>
      <c r="BB661" s="1" t="s">
        <v>129</v>
      </c>
      <c r="BC661" s="1" t="s">
        <v>180</v>
      </c>
      <c r="BD661" s="1">
        <v>73</v>
      </c>
      <c r="BE661" s="1" t="s">
        <v>131</v>
      </c>
      <c r="BF661" s="1">
        <v>1</v>
      </c>
      <c r="BG661" s="1">
        <v>3</v>
      </c>
      <c r="BH661" s="1">
        <v>3</v>
      </c>
      <c r="BI661" s="1" t="s">
        <v>131</v>
      </c>
      <c r="BJ661" s="1" t="s">
        <v>366</v>
      </c>
      <c r="BK661" s="1" t="s">
        <v>112</v>
      </c>
      <c r="BN661" s="1" t="s">
        <v>133</v>
      </c>
      <c r="BR661" s="1" t="s">
        <v>133</v>
      </c>
      <c r="BU661" s="1" t="s">
        <v>153</v>
      </c>
      <c r="BV661" s="1" t="s">
        <v>116</v>
      </c>
      <c r="BW661" s="1" t="s">
        <v>112</v>
      </c>
      <c r="BX661" s="1">
        <v>0</v>
      </c>
      <c r="BZ661" s="1">
        <v>0</v>
      </c>
      <c r="CA661" s="1">
        <v>1</v>
      </c>
      <c r="CB661" s="1">
        <v>0</v>
      </c>
      <c r="CC661" s="1">
        <v>0</v>
      </c>
      <c r="CD661" s="1" t="s">
        <v>117</v>
      </c>
      <c r="CE661" s="1" t="s">
        <v>117</v>
      </c>
      <c r="CF661" s="1" t="s">
        <v>110</v>
      </c>
      <c r="CG661" s="1" t="s">
        <v>117</v>
      </c>
      <c r="CH661" s="1" t="s">
        <v>117</v>
      </c>
      <c r="CI661" s="1" t="s">
        <v>117</v>
      </c>
      <c r="CJ661" s="1" t="s">
        <v>117</v>
      </c>
      <c r="CK661" s="1" t="s">
        <v>112</v>
      </c>
      <c r="CL661" s="1">
        <v>2</v>
      </c>
      <c r="CM661" s="1">
        <v>5</v>
      </c>
      <c r="CN661" s="1" t="s">
        <v>134</v>
      </c>
      <c r="CO661" s="1" t="s">
        <v>183</v>
      </c>
      <c r="CP661" s="1">
        <v>0</v>
      </c>
      <c r="CQ661" s="1" t="s">
        <v>143</v>
      </c>
      <c r="CR661" s="1" t="s">
        <v>143</v>
      </c>
      <c r="CS661" s="1" t="s">
        <v>136</v>
      </c>
      <c r="CT661" s="1" t="s">
        <v>184</v>
      </c>
      <c r="CU661" s="8">
        <v>7.5</v>
      </c>
      <c r="CV661" s="1" t="s">
        <v>1691</v>
      </c>
      <c r="CW661" s="1" t="s">
        <v>1691</v>
      </c>
      <c r="CX661" s="1">
        <v>5</v>
      </c>
      <c r="CY661" s="10">
        <f t="shared" si="70"/>
        <v>2.5</v>
      </c>
      <c r="CZ661" s="3">
        <v>6.7280899999999999</v>
      </c>
      <c r="DA661" s="3">
        <v>4.3444799999999999</v>
      </c>
      <c r="DB661" s="6">
        <f t="shared" si="71"/>
        <v>2.5</v>
      </c>
      <c r="DC661" s="9">
        <v>0</v>
      </c>
      <c r="DD661" s="7">
        <v>0</v>
      </c>
      <c r="DE661" s="7">
        <v>0</v>
      </c>
      <c r="DF661" s="1">
        <v>7415</v>
      </c>
      <c r="DG661" s="1">
        <f t="shared" si="72"/>
        <v>7415</v>
      </c>
      <c r="DH661" s="9">
        <f t="shared" si="73"/>
        <v>2</v>
      </c>
      <c r="DI661" s="1">
        <v>519</v>
      </c>
      <c r="DJ661" s="1">
        <f t="shared" si="74"/>
        <v>519</v>
      </c>
      <c r="DK661" s="9">
        <f t="shared" si="75"/>
        <v>2</v>
      </c>
      <c r="DL661" s="4">
        <v>10</v>
      </c>
      <c r="DN661">
        <f>(DL661*InputWeights!$C$7+DB661*InputWeights!$C$6)</f>
        <v>6.25</v>
      </c>
      <c r="DO661">
        <f>(DD661*InputWeights!$C$12+DE661*InputWeights!$C$10+CU661*InputWeights!$C$11)</f>
        <v>3</v>
      </c>
      <c r="DP661">
        <f>(DC661*InputWeights!$C$18+DK661*InputWeights!$C$16+DH661*InputWeights!$C$15+CY661*InputWeights!$C$17)</f>
        <v>1.9500000000000002</v>
      </c>
      <c r="DR661">
        <f>DN661*InputWeights!$C$5+DO661*InputWeights!$C$9+DP661*InputWeights!$C$14</f>
        <v>35.549999999999997</v>
      </c>
      <c r="DS661">
        <f>((_xlfn.RANK.EQ(DR661,$DR$2:$DR$6635,0))/(COUNT(DR$2:$DR$6635)))*100</f>
        <v>44.685172647257957</v>
      </c>
      <c r="DT661">
        <f t="shared" si="76"/>
        <v>0</v>
      </c>
    </row>
    <row r="662" spans="1:124" x14ac:dyDescent="0.25">
      <c r="A662" s="1" t="s">
        <v>357</v>
      </c>
      <c r="B662" s="1" t="s">
        <v>108</v>
      </c>
      <c r="C662" s="1" t="s">
        <v>109</v>
      </c>
      <c r="D662" s="1" t="s">
        <v>110</v>
      </c>
      <c r="E662" s="1" t="s">
        <v>376</v>
      </c>
      <c r="F662" s="1">
        <v>2576</v>
      </c>
      <c r="G662" s="1">
        <v>1900</v>
      </c>
      <c r="H662" s="1">
        <v>0</v>
      </c>
      <c r="I662" s="1">
        <v>1967</v>
      </c>
      <c r="J662" s="1">
        <v>2007</v>
      </c>
      <c r="K662" s="1" t="s">
        <v>112</v>
      </c>
      <c r="L662" s="1" t="s">
        <v>110</v>
      </c>
      <c r="M662" s="1">
        <v>26</v>
      </c>
      <c r="N662" s="1" t="s">
        <v>177</v>
      </c>
      <c r="O662" s="1">
        <v>2</v>
      </c>
      <c r="Q662" s="1" t="s">
        <v>114</v>
      </c>
      <c r="R662" s="1">
        <v>99</v>
      </c>
      <c r="S662" s="1" t="s">
        <v>359</v>
      </c>
      <c r="T662" s="1">
        <v>73</v>
      </c>
      <c r="V662" s="1">
        <v>4704</v>
      </c>
      <c r="W662" s="1" t="s">
        <v>116</v>
      </c>
      <c r="X662" s="1" t="s">
        <v>117</v>
      </c>
      <c r="Y662" s="1" t="s">
        <v>377</v>
      </c>
      <c r="Z662" s="1" t="s">
        <v>119</v>
      </c>
      <c r="AA662" s="1" t="s">
        <v>361</v>
      </c>
      <c r="AC662" s="1" t="s">
        <v>378</v>
      </c>
      <c r="AD662" s="1" t="s">
        <v>379</v>
      </c>
      <c r="AE662" s="1" t="s">
        <v>364</v>
      </c>
      <c r="AF662" s="1" t="s">
        <v>124</v>
      </c>
      <c r="AG662" s="1" t="s">
        <v>125</v>
      </c>
      <c r="AH662" s="1" t="s">
        <v>124</v>
      </c>
      <c r="AI662" s="1" t="s">
        <v>150</v>
      </c>
      <c r="AJ662" s="1" t="s">
        <v>112</v>
      </c>
      <c r="AK662" s="1" t="s">
        <v>125</v>
      </c>
      <c r="AL662" s="1" t="s">
        <v>380</v>
      </c>
      <c r="AM662" s="1" t="s">
        <v>380</v>
      </c>
      <c r="AN662" s="1" t="s">
        <v>380</v>
      </c>
      <c r="AO662" s="1">
        <v>1690</v>
      </c>
      <c r="AP662" s="1">
        <v>102264</v>
      </c>
      <c r="AQ662" s="1">
        <v>155</v>
      </c>
      <c r="AR662" s="1" t="s">
        <v>110</v>
      </c>
      <c r="AS662" s="1">
        <v>48622</v>
      </c>
      <c r="AT662" s="1">
        <v>51198</v>
      </c>
      <c r="AU662" s="2">
        <v>48622</v>
      </c>
      <c r="AV662" s="2">
        <v>51198</v>
      </c>
      <c r="BB662" s="1" t="s">
        <v>129</v>
      </c>
      <c r="BC662" s="1" t="s">
        <v>189</v>
      </c>
      <c r="BD662" s="1">
        <v>91</v>
      </c>
      <c r="BE662" s="1" t="s">
        <v>131</v>
      </c>
      <c r="BF662" s="1">
        <v>0</v>
      </c>
      <c r="BG662" s="1">
        <v>4</v>
      </c>
      <c r="BH662" s="1">
        <v>4</v>
      </c>
      <c r="BI662" s="1" t="s">
        <v>181</v>
      </c>
      <c r="BJ662" s="1" t="s">
        <v>182</v>
      </c>
      <c r="BK662" s="1" t="s">
        <v>112</v>
      </c>
      <c r="BN662" s="1" t="s">
        <v>133</v>
      </c>
      <c r="BR662" s="1" t="s">
        <v>133</v>
      </c>
      <c r="BU662" s="1" t="s">
        <v>112</v>
      </c>
      <c r="BV662" s="1" t="s">
        <v>114</v>
      </c>
      <c r="BW662" s="1" t="s">
        <v>112</v>
      </c>
      <c r="BX662" s="1">
        <v>0</v>
      </c>
      <c r="BZ662" s="1">
        <v>0</v>
      </c>
      <c r="CA662" s="1">
        <v>1</v>
      </c>
      <c r="CB662" s="1">
        <v>0</v>
      </c>
      <c r="CC662" s="1">
        <v>0</v>
      </c>
      <c r="CD662" s="1" t="s">
        <v>110</v>
      </c>
      <c r="CE662" s="1" t="s">
        <v>114</v>
      </c>
      <c r="CF662" s="1" t="s">
        <v>110</v>
      </c>
      <c r="CG662" s="1" t="s">
        <v>117</v>
      </c>
      <c r="CH662" s="1" t="s">
        <v>117</v>
      </c>
      <c r="CI662" s="1" t="s">
        <v>117</v>
      </c>
      <c r="CJ662" s="1" t="s">
        <v>117</v>
      </c>
      <c r="CK662" s="1" t="s">
        <v>125</v>
      </c>
      <c r="CL662" s="1">
        <v>6</v>
      </c>
      <c r="CM662" s="1">
        <v>2</v>
      </c>
      <c r="CN662" s="1" t="s">
        <v>142</v>
      </c>
      <c r="CO662" s="1" t="s">
        <v>183</v>
      </c>
      <c r="CP662" s="1">
        <v>0</v>
      </c>
      <c r="CQ662" s="1" t="s">
        <v>143</v>
      </c>
      <c r="CR662" s="1" t="s">
        <v>143</v>
      </c>
      <c r="CS662" s="1" t="s">
        <v>215</v>
      </c>
      <c r="CT662" s="1" t="s">
        <v>156</v>
      </c>
      <c r="CU662" s="8">
        <v>5</v>
      </c>
      <c r="CV662" s="1" t="s">
        <v>381</v>
      </c>
      <c r="CW662" s="1" t="s">
        <v>381</v>
      </c>
      <c r="CX662" s="1">
        <v>3</v>
      </c>
      <c r="CY662" s="10">
        <f t="shared" si="70"/>
        <v>7.5</v>
      </c>
      <c r="CZ662" s="3">
        <v>3.0762900000000002</v>
      </c>
      <c r="DA662" s="3">
        <v>1.7194400000000001</v>
      </c>
      <c r="DB662" s="6">
        <f t="shared" si="71"/>
        <v>1</v>
      </c>
      <c r="DC662" s="9">
        <v>0</v>
      </c>
      <c r="DD662" s="7">
        <v>0</v>
      </c>
      <c r="DE662" s="7">
        <v>0</v>
      </c>
      <c r="DF662" s="1">
        <v>4704</v>
      </c>
      <c r="DG662" s="1">
        <f t="shared" si="72"/>
        <v>9408</v>
      </c>
      <c r="DH662" s="9">
        <f t="shared" si="73"/>
        <v>2</v>
      </c>
      <c r="DI662" s="1">
        <v>162</v>
      </c>
      <c r="DJ662" s="1">
        <f t="shared" si="74"/>
        <v>324</v>
      </c>
      <c r="DK662" s="9">
        <f t="shared" si="75"/>
        <v>1</v>
      </c>
      <c r="DL662" s="4">
        <v>10</v>
      </c>
      <c r="DN662">
        <f>(DL662*InputWeights!$C$7+DB662*InputWeights!$C$6)</f>
        <v>5.5</v>
      </c>
      <c r="DO662">
        <f>(DD662*InputWeights!$C$12+DE662*InputWeights!$C$10+CU662*InputWeights!$C$11)</f>
        <v>2</v>
      </c>
      <c r="DP662">
        <f>(DC662*InputWeights!$C$18+DK662*InputWeights!$C$16+DH662*InputWeights!$C$15+CY662*InputWeights!$C$17)</f>
        <v>3.25</v>
      </c>
      <c r="DR662">
        <f>DN662*InputWeights!$C$5+DO662*InputWeights!$C$9+DP662*InputWeights!$C$14</f>
        <v>35.5</v>
      </c>
      <c r="DS662">
        <f>((_xlfn.RANK.EQ(DR662,$DR$2:$DR$6635,0))/(COUNT(DR$2:$DR$6635)))*100</f>
        <v>44.752877454299252</v>
      </c>
      <c r="DT662">
        <f t="shared" si="76"/>
        <v>0</v>
      </c>
    </row>
    <row r="663" spans="1:124" x14ac:dyDescent="0.25">
      <c r="A663" s="1" t="s">
        <v>357</v>
      </c>
      <c r="B663" s="1" t="s">
        <v>108</v>
      </c>
      <c r="C663" s="1" t="s">
        <v>109</v>
      </c>
      <c r="D663" s="1" t="s">
        <v>110</v>
      </c>
      <c r="E663" s="1" t="s">
        <v>146</v>
      </c>
      <c r="F663" s="1">
        <v>2566</v>
      </c>
      <c r="G663" s="1">
        <v>1900</v>
      </c>
      <c r="H663" s="1">
        <v>0</v>
      </c>
      <c r="I663" s="1">
        <v>1967</v>
      </c>
      <c r="J663" s="1">
        <v>2007</v>
      </c>
      <c r="K663" s="1" t="s">
        <v>139</v>
      </c>
      <c r="L663" s="1" t="s">
        <v>110</v>
      </c>
      <c r="M663" s="1">
        <v>26</v>
      </c>
      <c r="N663" s="1" t="s">
        <v>177</v>
      </c>
      <c r="O663" s="1">
        <v>2</v>
      </c>
      <c r="Q663" s="1" t="s">
        <v>114</v>
      </c>
      <c r="R663" s="1">
        <v>999</v>
      </c>
      <c r="S663" s="1" t="s">
        <v>148</v>
      </c>
      <c r="T663" s="1">
        <v>74</v>
      </c>
      <c r="V663" s="1">
        <v>4791</v>
      </c>
      <c r="W663" s="1" t="s">
        <v>116</v>
      </c>
      <c r="X663" s="1" t="s">
        <v>117</v>
      </c>
      <c r="Y663" s="1" t="s">
        <v>377</v>
      </c>
      <c r="Z663" s="1" t="s">
        <v>119</v>
      </c>
      <c r="AA663" s="1" t="s">
        <v>361</v>
      </c>
      <c r="AC663" s="1" t="s">
        <v>378</v>
      </c>
      <c r="AD663" s="1" t="s">
        <v>379</v>
      </c>
      <c r="AE663" s="1" t="s">
        <v>364</v>
      </c>
      <c r="AF663" s="1" t="s">
        <v>124</v>
      </c>
      <c r="AG663" s="1" t="s">
        <v>125</v>
      </c>
      <c r="AH663" s="1" t="s">
        <v>124</v>
      </c>
      <c r="AI663" s="1" t="s">
        <v>150</v>
      </c>
      <c r="AJ663" s="1" t="s">
        <v>112</v>
      </c>
      <c r="AK663" s="1" t="s">
        <v>125</v>
      </c>
      <c r="AL663" s="1" t="s">
        <v>382</v>
      </c>
      <c r="AM663" s="1" t="s">
        <v>382</v>
      </c>
      <c r="AN663" s="1" t="s">
        <v>383</v>
      </c>
      <c r="AO663" s="1">
        <v>1691</v>
      </c>
      <c r="AP663" s="1">
        <v>102264</v>
      </c>
      <c r="AQ663" s="1">
        <v>156</v>
      </c>
      <c r="AR663" s="1" t="s">
        <v>114</v>
      </c>
      <c r="AS663" s="1">
        <v>5837</v>
      </c>
      <c r="AT663" s="1">
        <v>8403</v>
      </c>
      <c r="AU663" s="2">
        <v>5837</v>
      </c>
      <c r="AV663" s="2">
        <v>8403</v>
      </c>
      <c r="BB663" s="1" t="s">
        <v>129</v>
      </c>
      <c r="BC663" s="1" t="s">
        <v>189</v>
      </c>
      <c r="BD663" s="1">
        <v>90</v>
      </c>
      <c r="BE663" s="1" t="s">
        <v>131</v>
      </c>
      <c r="BF663" s="1">
        <v>0</v>
      </c>
      <c r="BG663" s="1">
        <v>4</v>
      </c>
      <c r="BH663" s="1">
        <v>4</v>
      </c>
      <c r="BI663" s="1" t="s">
        <v>181</v>
      </c>
      <c r="BJ663" s="1" t="s">
        <v>182</v>
      </c>
      <c r="BK663" s="1" t="s">
        <v>112</v>
      </c>
      <c r="BN663" s="1" t="s">
        <v>133</v>
      </c>
      <c r="BR663" s="1" t="s">
        <v>133</v>
      </c>
      <c r="BU663" s="1" t="s">
        <v>139</v>
      </c>
      <c r="BV663" s="1" t="s">
        <v>114</v>
      </c>
      <c r="BW663" s="1" t="s">
        <v>112</v>
      </c>
      <c r="BX663" s="1">
        <v>0</v>
      </c>
      <c r="BZ663" s="1">
        <v>0</v>
      </c>
      <c r="CA663" s="1">
        <v>1</v>
      </c>
      <c r="CB663" s="1">
        <v>0</v>
      </c>
      <c r="CC663" s="1">
        <v>0</v>
      </c>
      <c r="CD663" s="1" t="s">
        <v>114</v>
      </c>
      <c r="CE663" s="1" t="s">
        <v>114</v>
      </c>
      <c r="CF663" s="1" t="s">
        <v>110</v>
      </c>
      <c r="CG663" s="1" t="s">
        <v>117</v>
      </c>
      <c r="CH663" s="1" t="s">
        <v>117</v>
      </c>
      <c r="CI663" s="1" t="s">
        <v>117</v>
      </c>
      <c r="CJ663" s="1" t="s">
        <v>117</v>
      </c>
      <c r="CK663" s="1" t="s">
        <v>125</v>
      </c>
      <c r="CL663" s="1">
        <v>10</v>
      </c>
      <c r="CM663" s="1">
        <v>2</v>
      </c>
      <c r="CN663" s="1" t="s">
        <v>142</v>
      </c>
      <c r="CO663" s="1" t="s">
        <v>183</v>
      </c>
      <c r="CP663" s="1">
        <v>0</v>
      </c>
      <c r="CQ663" s="1" t="s">
        <v>143</v>
      </c>
      <c r="CR663" s="1" t="s">
        <v>143</v>
      </c>
      <c r="CS663" s="1" t="s">
        <v>215</v>
      </c>
      <c r="CT663" s="1" t="s">
        <v>156</v>
      </c>
      <c r="CU663" s="8">
        <v>5</v>
      </c>
      <c r="CV663" s="1" t="s">
        <v>384</v>
      </c>
      <c r="CW663" s="1" t="s">
        <v>384</v>
      </c>
      <c r="CX663" s="1">
        <v>3</v>
      </c>
      <c r="CY663" s="10">
        <f t="shared" si="70"/>
        <v>7.5</v>
      </c>
      <c r="CZ663" s="3">
        <v>3.19537</v>
      </c>
      <c r="DA663" s="3">
        <v>2.2392799999999999</v>
      </c>
      <c r="DB663" s="6">
        <f t="shared" si="71"/>
        <v>1</v>
      </c>
      <c r="DC663" s="9">
        <v>0</v>
      </c>
      <c r="DD663" s="7">
        <v>0</v>
      </c>
      <c r="DE663" s="7">
        <v>0</v>
      </c>
      <c r="DF663" s="1">
        <v>4791</v>
      </c>
      <c r="DG663" s="1">
        <f t="shared" si="72"/>
        <v>9582</v>
      </c>
      <c r="DH663" s="9">
        <f t="shared" si="73"/>
        <v>2</v>
      </c>
      <c r="DI663" s="1">
        <v>181</v>
      </c>
      <c r="DJ663" s="1">
        <f t="shared" si="74"/>
        <v>362</v>
      </c>
      <c r="DK663" s="9">
        <f t="shared" si="75"/>
        <v>1</v>
      </c>
      <c r="DL663" s="4">
        <v>10</v>
      </c>
      <c r="DN663">
        <f>(DL663*InputWeights!$C$7+DB663*InputWeights!$C$6)</f>
        <v>5.5</v>
      </c>
      <c r="DO663">
        <f>(DD663*InputWeights!$C$12+DE663*InputWeights!$C$10+CU663*InputWeights!$C$11)</f>
        <v>2</v>
      </c>
      <c r="DP663">
        <f>(DC663*InputWeights!$C$18+DK663*InputWeights!$C$16+DH663*InputWeights!$C$15+CY663*InputWeights!$C$17)</f>
        <v>3.25</v>
      </c>
      <c r="DR663">
        <f>DN663*InputWeights!$C$5+DO663*InputWeights!$C$9+DP663*InputWeights!$C$14</f>
        <v>35.5</v>
      </c>
      <c r="DS663">
        <f>((_xlfn.RANK.EQ(DR663,$DR$2:$DR$6635,0))/(COUNT(DR$2:$DR$6635)))*100</f>
        <v>44.752877454299252</v>
      </c>
      <c r="DT663">
        <f t="shared" si="76"/>
        <v>0</v>
      </c>
    </row>
    <row r="664" spans="1:124" x14ac:dyDescent="0.25">
      <c r="A664" s="1" t="s">
        <v>450</v>
      </c>
      <c r="B664" s="1" t="s">
        <v>108</v>
      </c>
      <c r="C664" s="1" t="s">
        <v>109</v>
      </c>
      <c r="D664" s="1" t="s">
        <v>110</v>
      </c>
      <c r="E664" s="1" t="s">
        <v>578</v>
      </c>
      <c r="F664" s="1">
        <v>1924</v>
      </c>
      <c r="G664" s="1">
        <v>10000</v>
      </c>
      <c r="H664" s="1">
        <v>0</v>
      </c>
      <c r="I664" s="1">
        <v>1935</v>
      </c>
      <c r="J664" s="1">
        <v>2003</v>
      </c>
      <c r="K664" s="1" t="s">
        <v>139</v>
      </c>
      <c r="L664" s="1" t="s">
        <v>110</v>
      </c>
      <c r="M664" s="1">
        <v>24</v>
      </c>
      <c r="N664" s="1" t="s">
        <v>177</v>
      </c>
      <c r="O664" s="1">
        <v>2</v>
      </c>
      <c r="Q664" s="1" t="s">
        <v>169</v>
      </c>
      <c r="R664" s="1">
        <v>7</v>
      </c>
      <c r="S664" s="1" t="s">
        <v>148</v>
      </c>
      <c r="T664" s="1">
        <v>130</v>
      </c>
      <c r="V664" s="1">
        <v>14427</v>
      </c>
      <c r="W664" s="1" t="s">
        <v>116</v>
      </c>
      <c r="X664" s="1" t="s">
        <v>117</v>
      </c>
      <c r="Y664" s="1" t="s">
        <v>509</v>
      </c>
      <c r="Z664" s="1" t="s">
        <v>119</v>
      </c>
      <c r="AA664" s="1" t="s">
        <v>454</v>
      </c>
      <c r="AC664" s="1" t="s">
        <v>349</v>
      </c>
      <c r="AD664" s="1" t="s">
        <v>160</v>
      </c>
      <c r="AE664" s="1" t="s">
        <v>426</v>
      </c>
      <c r="AF664" s="1" t="s">
        <v>124</v>
      </c>
      <c r="AG664" s="1" t="s">
        <v>125</v>
      </c>
      <c r="AH664" s="1" t="s">
        <v>124</v>
      </c>
      <c r="AI664" s="1" t="s">
        <v>150</v>
      </c>
      <c r="AJ664" s="1" t="s">
        <v>112</v>
      </c>
      <c r="AK664" s="1" t="s">
        <v>125</v>
      </c>
      <c r="AL664" s="1" t="s">
        <v>564</v>
      </c>
      <c r="AM664" s="1" t="s">
        <v>565</v>
      </c>
      <c r="AN664" s="1" t="s">
        <v>579</v>
      </c>
      <c r="AO664" s="1">
        <v>1854</v>
      </c>
      <c r="AP664" s="1">
        <v>102264</v>
      </c>
      <c r="AQ664" s="1">
        <v>163</v>
      </c>
      <c r="AR664" s="1" t="s">
        <v>114</v>
      </c>
      <c r="AS664" s="1">
        <v>104126</v>
      </c>
      <c r="AT664" s="1">
        <v>106050</v>
      </c>
      <c r="AU664" s="2">
        <v>104126</v>
      </c>
      <c r="AV664" s="2">
        <v>106050</v>
      </c>
      <c r="BB664" s="1" t="s">
        <v>129</v>
      </c>
      <c r="BC664" s="1" t="s">
        <v>189</v>
      </c>
      <c r="BD664" s="1">
        <v>79</v>
      </c>
      <c r="BE664" s="1" t="s">
        <v>131</v>
      </c>
      <c r="BF664" s="1">
        <v>0</v>
      </c>
      <c r="BG664" s="1">
        <v>4</v>
      </c>
      <c r="BH664" s="1">
        <v>4</v>
      </c>
      <c r="BI664" s="1" t="s">
        <v>569</v>
      </c>
      <c r="BJ664" s="1" t="s">
        <v>182</v>
      </c>
      <c r="BK664" s="1" t="s">
        <v>112</v>
      </c>
      <c r="BN664" s="1" t="s">
        <v>133</v>
      </c>
      <c r="BR664" s="1" t="s">
        <v>133</v>
      </c>
      <c r="BU664" s="1" t="s">
        <v>139</v>
      </c>
      <c r="BV664" s="1" t="s">
        <v>114</v>
      </c>
      <c r="BW664" s="1" t="s">
        <v>112</v>
      </c>
      <c r="BX664" s="1">
        <v>0</v>
      </c>
      <c r="BZ664" s="1">
        <v>0</v>
      </c>
      <c r="CA664" s="1">
        <v>1</v>
      </c>
      <c r="CB664" s="1">
        <v>0</v>
      </c>
      <c r="CC664" s="1">
        <v>0</v>
      </c>
      <c r="CD664" s="1" t="s">
        <v>114</v>
      </c>
      <c r="CE664" s="1" t="s">
        <v>169</v>
      </c>
      <c r="CF664" s="1" t="s">
        <v>110</v>
      </c>
      <c r="CG664" s="1" t="s">
        <v>110</v>
      </c>
      <c r="CH664" s="1" t="s">
        <v>114</v>
      </c>
      <c r="CI664" s="1" t="s">
        <v>117</v>
      </c>
      <c r="CJ664" s="1" t="s">
        <v>117</v>
      </c>
      <c r="CK664" s="1" t="s">
        <v>125</v>
      </c>
      <c r="CL664" s="1">
        <v>10</v>
      </c>
      <c r="CM664" s="1">
        <v>0</v>
      </c>
      <c r="CN664" s="1" t="s">
        <v>142</v>
      </c>
      <c r="CO664" s="1" t="s">
        <v>183</v>
      </c>
      <c r="CP664" s="1">
        <v>0</v>
      </c>
      <c r="CQ664" s="1" t="s">
        <v>143</v>
      </c>
      <c r="CR664" s="1" t="s">
        <v>143</v>
      </c>
      <c r="CS664" s="1" t="s">
        <v>184</v>
      </c>
      <c r="CT664" s="1" t="s">
        <v>184</v>
      </c>
      <c r="CU664" s="8">
        <v>7.5</v>
      </c>
      <c r="CV664" s="1" t="s">
        <v>580</v>
      </c>
      <c r="CW664" s="1" t="s">
        <v>580</v>
      </c>
      <c r="CX664" s="1">
        <v>3</v>
      </c>
      <c r="CY664" s="10">
        <f t="shared" si="70"/>
        <v>7.5</v>
      </c>
      <c r="CZ664" s="3">
        <v>3.5096400000000001</v>
      </c>
      <c r="DA664" s="3">
        <v>2.1079699999999999</v>
      </c>
      <c r="DB664" s="6">
        <f t="shared" si="71"/>
        <v>1</v>
      </c>
      <c r="DC664" s="9">
        <v>10</v>
      </c>
      <c r="DF664" s="1">
        <v>14427</v>
      </c>
      <c r="DG664" s="1">
        <f t="shared" si="72"/>
        <v>28854</v>
      </c>
      <c r="DH664" s="9">
        <f t="shared" si="73"/>
        <v>6</v>
      </c>
      <c r="DI664" s="1">
        <v>866</v>
      </c>
      <c r="DJ664" s="1">
        <f t="shared" si="74"/>
        <v>1732</v>
      </c>
      <c r="DK664" s="9">
        <f t="shared" si="75"/>
        <v>3</v>
      </c>
      <c r="DN664">
        <f>(DL664*InputWeights!$C$7+DB664*InputWeights!$C$6)</f>
        <v>0.5</v>
      </c>
      <c r="DO664">
        <f>(DD664*InputWeights!$C$12+DE664*InputWeights!$C$10+CU664*InputWeights!$C$11)</f>
        <v>3</v>
      </c>
      <c r="DP664">
        <f>(DC664*InputWeights!$C$18+DK664*InputWeights!$C$16+DH664*InputWeights!$C$15+CY664*InputWeights!$C$17)</f>
        <v>6.25</v>
      </c>
      <c r="DR664">
        <f>DN664*InputWeights!$C$5+DO664*InputWeights!$C$9+DP664*InputWeights!$C$14</f>
        <v>35.5</v>
      </c>
      <c r="DS664">
        <f>((_xlfn.RANK.EQ(DR664,$DR$2:$DR$6635,0))/(COUNT(DR$2:$DR$6635)))*100</f>
        <v>44.752877454299252</v>
      </c>
      <c r="DT664">
        <f t="shared" si="76"/>
        <v>0</v>
      </c>
    </row>
    <row r="665" spans="1:124" x14ac:dyDescent="0.25">
      <c r="A665" s="1" t="s">
        <v>352</v>
      </c>
      <c r="B665" s="1" t="s">
        <v>108</v>
      </c>
      <c r="C665" s="1" t="s">
        <v>109</v>
      </c>
      <c r="D665" s="1" t="s">
        <v>110</v>
      </c>
      <c r="E665" s="1" t="s">
        <v>845</v>
      </c>
      <c r="F665" s="1">
        <v>1294</v>
      </c>
      <c r="G665" s="1">
        <v>2200</v>
      </c>
      <c r="H665" s="1">
        <v>0</v>
      </c>
      <c r="I665" s="1">
        <v>1937</v>
      </c>
      <c r="J665" s="1">
        <v>2015</v>
      </c>
      <c r="K665" s="1" t="s">
        <v>183</v>
      </c>
      <c r="L665" s="1" t="s">
        <v>114</v>
      </c>
      <c r="M665" s="1">
        <v>22</v>
      </c>
      <c r="N665" s="1" t="s">
        <v>229</v>
      </c>
      <c r="O665" s="1">
        <v>2</v>
      </c>
      <c r="P665" s="1" t="s">
        <v>112</v>
      </c>
      <c r="Q665" s="1" t="s">
        <v>117</v>
      </c>
      <c r="R665" s="1">
        <v>0</v>
      </c>
      <c r="S665" s="1" t="s">
        <v>825</v>
      </c>
      <c r="T665" s="1">
        <v>70</v>
      </c>
      <c r="V665" s="1">
        <v>6768</v>
      </c>
      <c r="W665" s="1" t="s">
        <v>116</v>
      </c>
      <c r="X665" s="1" t="s">
        <v>117</v>
      </c>
      <c r="Y665" s="1" t="s">
        <v>840</v>
      </c>
      <c r="Z665" s="1" t="s">
        <v>119</v>
      </c>
      <c r="AA665" s="1" t="s">
        <v>827</v>
      </c>
      <c r="AC665" s="1" t="s">
        <v>363</v>
      </c>
      <c r="AD665" s="1" t="s">
        <v>846</v>
      </c>
      <c r="AE665" s="1" t="s">
        <v>403</v>
      </c>
      <c r="AF665" s="1" t="s">
        <v>124</v>
      </c>
      <c r="AG665" s="1" t="s">
        <v>125</v>
      </c>
      <c r="AH665" s="1" t="s">
        <v>124</v>
      </c>
      <c r="AI665" s="1" t="s">
        <v>112</v>
      </c>
      <c r="AJ665" s="1" t="s">
        <v>112</v>
      </c>
      <c r="AK665" s="1" t="s">
        <v>125</v>
      </c>
      <c r="AL665" s="1" t="s">
        <v>847</v>
      </c>
      <c r="AM665" s="1" t="s">
        <v>843</v>
      </c>
      <c r="AN665" s="1" t="s">
        <v>848</v>
      </c>
      <c r="AO665" s="1">
        <v>2196</v>
      </c>
      <c r="AP665" s="1">
        <v>102264</v>
      </c>
      <c r="AQ665" s="1">
        <v>182</v>
      </c>
      <c r="AR665" s="1" t="s">
        <v>110</v>
      </c>
      <c r="AS665" s="1">
        <v>44094</v>
      </c>
      <c r="AT665" s="1">
        <v>45388</v>
      </c>
      <c r="AU665" s="2">
        <v>44094</v>
      </c>
      <c r="AV665" s="2">
        <v>45388</v>
      </c>
      <c r="BB665" s="1" t="s">
        <v>129</v>
      </c>
      <c r="BC665" s="1" t="s">
        <v>254</v>
      </c>
      <c r="BD665" s="1">
        <v>80</v>
      </c>
      <c r="BE665" s="1" t="s">
        <v>131</v>
      </c>
      <c r="BF665" s="1">
        <v>0</v>
      </c>
      <c r="BG665" s="1">
        <v>4</v>
      </c>
      <c r="BH665" s="1">
        <v>4</v>
      </c>
      <c r="BI665" s="1" t="s">
        <v>181</v>
      </c>
      <c r="BJ665" s="1" t="s">
        <v>366</v>
      </c>
      <c r="BK665" s="1" t="s">
        <v>112</v>
      </c>
      <c r="BN665" s="1" t="s">
        <v>133</v>
      </c>
      <c r="BR665" s="1" t="s">
        <v>133</v>
      </c>
      <c r="BU665" s="1" t="s">
        <v>153</v>
      </c>
      <c r="BV665" s="1" t="s">
        <v>114</v>
      </c>
      <c r="BW665" s="1" t="s">
        <v>112</v>
      </c>
      <c r="BX665" s="1">
        <v>0</v>
      </c>
      <c r="BZ665" s="1">
        <v>0</v>
      </c>
      <c r="CA665" s="1">
        <v>1</v>
      </c>
      <c r="CB665" s="1">
        <v>0</v>
      </c>
      <c r="CC665" s="1">
        <v>0</v>
      </c>
      <c r="CD665" s="1" t="s">
        <v>117</v>
      </c>
      <c r="CE665" s="1" t="s">
        <v>117</v>
      </c>
      <c r="CF665" s="1" t="s">
        <v>110</v>
      </c>
      <c r="CG665" s="1" t="s">
        <v>117</v>
      </c>
      <c r="CH665" s="1" t="s">
        <v>117</v>
      </c>
      <c r="CI665" s="1" t="s">
        <v>117</v>
      </c>
      <c r="CJ665" s="1" t="s">
        <v>117</v>
      </c>
      <c r="CK665" s="1" t="s">
        <v>112</v>
      </c>
      <c r="CL665" s="1">
        <v>5</v>
      </c>
      <c r="CM665" s="1">
        <v>4</v>
      </c>
      <c r="CN665" s="1" t="s">
        <v>142</v>
      </c>
      <c r="CO665" s="1" t="s">
        <v>183</v>
      </c>
      <c r="CP665" s="1">
        <v>0</v>
      </c>
      <c r="CQ665" s="1" t="s">
        <v>135</v>
      </c>
      <c r="CR665" s="1" t="s">
        <v>143</v>
      </c>
      <c r="CS665" s="1" t="s">
        <v>215</v>
      </c>
      <c r="CT665" s="1" t="s">
        <v>184</v>
      </c>
      <c r="CU665" s="8">
        <v>7.5</v>
      </c>
      <c r="CV665" s="1" t="s">
        <v>849</v>
      </c>
      <c r="CW665" s="1" t="s">
        <v>849</v>
      </c>
      <c r="CX665" s="1">
        <v>3</v>
      </c>
      <c r="CY665" s="10">
        <f t="shared" si="70"/>
        <v>7.5</v>
      </c>
      <c r="CZ665" s="3">
        <v>0.32891799999999999</v>
      </c>
      <c r="DA665" s="3">
        <v>0.18112800000000001</v>
      </c>
      <c r="DB665" s="6">
        <f t="shared" si="71"/>
        <v>1</v>
      </c>
      <c r="DC665" s="9">
        <v>0</v>
      </c>
      <c r="DD665" s="7">
        <v>0</v>
      </c>
      <c r="DE665" s="7">
        <v>10</v>
      </c>
      <c r="DF665" s="1">
        <v>6768</v>
      </c>
      <c r="DG665" s="1">
        <f t="shared" si="72"/>
        <v>6768</v>
      </c>
      <c r="DH665" s="9">
        <f t="shared" si="73"/>
        <v>2</v>
      </c>
      <c r="DI665" s="1">
        <v>406</v>
      </c>
      <c r="DJ665" s="1">
        <f t="shared" si="74"/>
        <v>406</v>
      </c>
      <c r="DK665" s="9">
        <f t="shared" si="75"/>
        <v>1</v>
      </c>
      <c r="DN665">
        <f>(DL665*InputWeights!$C$7+DB665*InputWeights!$C$6)</f>
        <v>0.5</v>
      </c>
      <c r="DO665">
        <f>(DD665*InputWeights!$C$12+DE665*InputWeights!$C$10+CU665*InputWeights!$C$11)</f>
        <v>7</v>
      </c>
      <c r="DP665">
        <f>(DC665*InputWeights!$C$18+DK665*InputWeights!$C$16+DH665*InputWeights!$C$15+CY665*InputWeights!$C$17)</f>
        <v>3.25</v>
      </c>
      <c r="DR665">
        <f>DN665*InputWeights!$C$5+DO665*InputWeights!$C$9+DP665*InputWeights!$C$14</f>
        <v>35.5</v>
      </c>
      <c r="DS665">
        <f>((_xlfn.RANK.EQ(DR665,$DR$2:$DR$6635,0))/(COUNT(DR$2:$DR$6635)))*100</f>
        <v>44.752877454299252</v>
      </c>
      <c r="DT665">
        <f t="shared" si="76"/>
        <v>0</v>
      </c>
    </row>
    <row r="666" spans="1:124" x14ac:dyDescent="0.25">
      <c r="A666" s="1" t="s">
        <v>875</v>
      </c>
      <c r="B666" s="1" t="s">
        <v>108</v>
      </c>
      <c r="C666" s="1" t="s">
        <v>109</v>
      </c>
      <c r="D666" s="1" t="s">
        <v>110</v>
      </c>
      <c r="E666" s="1" t="s">
        <v>411</v>
      </c>
      <c r="F666" s="1">
        <v>1966</v>
      </c>
      <c r="G666" s="1">
        <v>3900</v>
      </c>
      <c r="H666" s="1">
        <v>0</v>
      </c>
      <c r="I666" s="1">
        <v>1988</v>
      </c>
      <c r="J666" s="1">
        <v>1988</v>
      </c>
      <c r="K666" s="1" t="s">
        <v>183</v>
      </c>
      <c r="L666" s="1" t="s">
        <v>114</v>
      </c>
      <c r="M666" s="1">
        <v>36</v>
      </c>
      <c r="N666" s="1" t="s">
        <v>113</v>
      </c>
      <c r="O666" s="1">
        <v>2</v>
      </c>
      <c r="P666" s="1" t="s">
        <v>112</v>
      </c>
      <c r="Q666" s="1" t="s">
        <v>117</v>
      </c>
      <c r="R666" s="1">
        <v>0</v>
      </c>
      <c r="T666" s="1">
        <v>129</v>
      </c>
      <c r="V666" s="1">
        <v>5116</v>
      </c>
      <c r="W666" s="1" t="s">
        <v>116</v>
      </c>
      <c r="X666" s="1" t="s">
        <v>117</v>
      </c>
      <c r="Y666" s="1" t="s">
        <v>876</v>
      </c>
      <c r="Z666" s="1" t="s">
        <v>119</v>
      </c>
      <c r="AA666" s="1" t="s">
        <v>877</v>
      </c>
      <c r="AC666" s="1" t="s">
        <v>878</v>
      </c>
      <c r="AD666" s="1" t="s">
        <v>160</v>
      </c>
      <c r="AE666" s="1" t="s">
        <v>364</v>
      </c>
      <c r="AF666" s="1" t="s">
        <v>116</v>
      </c>
      <c r="AG666" s="1" t="s">
        <v>112</v>
      </c>
      <c r="AH666" s="1" t="s">
        <v>124</v>
      </c>
      <c r="AI666" s="1" t="s">
        <v>112</v>
      </c>
      <c r="AJ666" s="1" t="s">
        <v>112</v>
      </c>
      <c r="AK666" s="1" t="s">
        <v>112</v>
      </c>
      <c r="AL666" s="1" t="s">
        <v>416</v>
      </c>
      <c r="AM666" s="1" t="s">
        <v>879</v>
      </c>
      <c r="AN666" s="1" t="s">
        <v>416</v>
      </c>
      <c r="AO666" s="1">
        <v>2213</v>
      </c>
      <c r="AP666" s="1">
        <v>102264</v>
      </c>
      <c r="AQ666" s="1">
        <v>185</v>
      </c>
      <c r="AR666" s="1" t="s">
        <v>110</v>
      </c>
      <c r="AS666" s="1">
        <v>0</v>
      </c>
      <c r="AT666" s="1">
        <v>1966</v>
      </c>
      <c r="AU666" s="2">
        <v>0</v>
      </c>
      <c r="AV666" s="2">
        <v>1966</v>
      </c>
      <c r="BB666" s="1" t="s">
        <v>129</v>
      </c>
      <c r="BC666" s="1" t="s">
        <v>130</v>
      </c>
      <c r="BD666" s="1">
        <v>0</v>
      </c>
      <c r="BE666" s="1" t="s">
        <v>131</v>
      </c>
      <c r="BF666" s="1">
        <v>2</v>
      </c>
      <c r="BG666" s="1">
        <v>2</v>
      </c>
      <c r="BH666" s="1">
        <v>2</v>
      </c>
      <c r="BI666" s="1" t="s">
        <v>131</v>
      </c>
      <c r="BK666" s="1" t="s">
        <v>112</v>
      </c>
      <c r="BN666" s="1" t="s">
        <v>133</v>
      </c>
      <c r="BR666" s="1" t="s">
        <v>133</v>
      </c>
      <c r="BU666" s="1" t="s">
        <v>153</v>
      </c>
      <c r="BV666" s="1" t="s">
        <v>116</v>
      </c>
      <c r="BW666" s="1" t="s">
        <v>112</v>
      </c>
      <c r="BX666" s="1">
        <v>0</v>
      </c>
      <c r="BZ666" s="1">
        <v>1</v>
      </c>
      <c r="CA666" s="1">
        <v>1</v>
      </c>
      <c r="CB666" s="1">
        <v>0</v>
      </c>
      <c r="CC666" s="1">
        <v>0</v>
      </c>
      <c r="CD666" s="1" t="s">
        <v>117</v>
      </c>
      <c r="CE666" s="1" t="s">
        <v>117</v>
      </c>
      <c r="CF666" s="1" t="s">
        <v>110</v>
      </c>
      <c r="CG666" s="1" t="s">
        <v>110</v>
      </c>
      <c r="CH666" s="1" t="s">
        <v>117</v>
      </c>
      <c r="CI666" s="1" t="s">
        <v>117</v>
      </c>
      <c r="CJ666" s="1" t="s">
        <v>117</v>
      </c>
      <c r="CK666" s="1" t="s">
        <v>125</v>
      </c>
      <c r="CL666" s="1">
        <v>8</v>
      </c>
      <c r="CM666" s="1">
        <v>3</v>
      </c>
      <c r="CN666" s="1" t="s">
        <v>649</v>
      </c>
      <c r="CP666" s="1">
        <v>0</v>
      </c>
      <c r="CQ666" s="1" t="s">
        <v>135</v>
      </c>
      <c r="CR666" s="1" t="s">
        <v>144</v>
      </c>
      <c r="CS666" s="1" t="s">
        <v>156</v>
      </c>
      <c r="CT666" s="1" t="s">
        <v>136</v>
      </c>
      <c r="CU666" s="8">
        <v>10</v>
      </c>
      <c r="CV666" s="1" t="s">
        <v>880</v>
      </c>
      <c r="CW666" s="1" t="s">
        <v>880</v>
      </c>
      <c r="CX666" s="1">
        <v>4</v>
      </c>
      <c r="CY666" s="10">
        <f t="shared" si="70"/>
        <v>2.5</v>
      </c>
      <c r="CZ666" s="3">
        <v>28.8</v>
      </c>
      <c r="DA666" s="3">
        <v>0</v>
      </c>
      <c r="DB666" s="6">
        <f t="shared" si="71"/>
        <v>1</v>
      </c>
      <c r="DC666" s="9">
        <v>0</v>
      </c>
      <c r="DD666" s="7">
        <v>0</v>
      </c>
      <c r="DE666" s="7">
        <v>0</v>
      </c>
      <c r="DF666" s="1">
        <v>5116</v>
      </c>
      <c r="DG666" s="1">
        <f t="shared" si="72"/>
        <v>5116</v>
      </c>
      <c r="DH666" s="9">
        <f t="shared" si="73"/>
        <v>2</v>
      </c>
      <c r="DI666" s="1">
        <v>307</v>
      </c>
      <c r="DJ666" s="1">
        <f t="shared" si="74"/>
        <v>307</v>
      </c>
      <c r="DK666" s="9">
        <f t="shared" si="75"/>
        <v>1</v>
      </c>
      <c r="DL666" s="4">
        <v>10</v>
      </c>
      <c r="DN666">
        <f>(DL666*InputWeights!$C$7+DB666*InputWeights!$C$6)</f>
        <v>5.5</v>
      </c>
      <c r="DO666">
        <f>(DD666*InputWeights!$C$12+DE666*InputWeights!$C$10+CU666*InputWeights!$C$11)</f>
        <v>4</v>
      </c>
      <c r="DP666">
        <f>(DC666*InputWeights!$C$18+DK666*InputWeights!$C$16+DH666*InputWeights!$C$15+CY666*InputWeights!$C$17)</f>
        <v>1.75</v>
      </c>
      <c r="DR666">
        <f>DN666*InputWeights!$C$5+DO666*InputWeights!$C$9+DP666*InputWeights!$C$14</f>
        <v>35.5</v>
      </c>
      <c r="DS666">
        <f>((_xlfn.RANK.EQ(DR666,$DR$2:$DR$6635,0))/(COUNT(DR$2:$DR$6635)))*100</f>
        <v>44.752877454299252</v>
      </c>
      <c r="DT666">
        <f t="shared" si="76"/>
        <v>0</v>
      </c>
    </row>
    <row r="667" spans="1:124" x14ac:dyDescent="0.25">
      <c r="A667" s="1" t="s">
        <v>1442</v>
      </c>
      <c r="B667" s="1" t="s">
        <v>108</v>
      </c>
      <c r="C667" s="1" t="s">
        <v>109</v>
      </c>
      <c r="D667" s="1" t="s">
        <v>110</v>
      </c>
      <c r="E667" s="1" t="s">
        <v>191</v>
      </c>
      <c r="F667" s="1">
        <v>1731</v>
      </c>
      <c r="G667" s="1">
        <v>20002400</v>
      </c>
      <c r="H667" s="1">
        <v>10</v>
      </c>
      <c r="I667" s="1">
        <v>1900</v>
      </c>
      <c r="J667" s="1">
        <v>2015</v>
      </c>
      <c r="K667" s="1" t="s">
        <v>183</v>
      </c>
      <c r="L667" s="1" t="s">
        <v>114</v>
      </c>
      <c r="M667" s="1">
        <v>22</v>
      </c>
      <c r="N667" s="1" t="s">
        <v>229</v>
      </c>
      <c r="O667" s="1">
        <v>2</v>
      </c>
      <c r="P667" s="1" t="s">
        <v>112</v>
      </c>
      <c r="Q667" s="1" t="s">
        <v>117</v>
      </c>
      <c r="R667" s="1">
        <v>0</v>
      </c>
      <c r="S667" s="1" t="s">
        <v>1196</v>
      </c>
      <c r="T667" s="1">
        <v>106</v>
      </c>
      <c r="V667" s="1">
        <v>5566</v>
      </c>
      <c r="W667" s="1" t="s">
        <v>116</v>
      </c>
      <c r="X667" s="1" t="s">
        <v>117</v>
      </c>
      <c r="Y667" s="1" t="s">
        <v>1447</v>
      </c>
      <c r="AA667" s="1" t="s">
        <v>133</v>
      </c>
      <c r="AC667" s="1" t="s">
        <v>1448</v>
      </c>
      <c r="AD667" s="1" t="s">
        <v>1452</v>
      </c>
      <c r="AE667" s="1" t="s">
        <v>403</v>
      </c>
      <c r="AF667" s="1" t="s">
        <v>124</v>
      </c>
      <c r="AG667" s="1" t="s">
        <v>112</v>
      </c>
      <c r="AH667" s="1" t="s">
        <v>124</v>
      </c>
      <c r="AI667" s="1" t="s">
        <v>627</v>
      </c>
      <c r="AJ667" s="1" t="s">
        <v>112</v>
      </c>
      <c r="AK667" s="1" t="s">
        <v>112</v>
      </c>
      <c r="AL667" s="1" t="s">
        <v>128</v>
      </c>
      <c r="AM667" s="1" t="s">
        <v>1449</v>
      </c>
      <c r="AN667" s="1" t="s">
        <v>1453</v>
      </c>
      <c r="AO667" s="1">
        <v>3392</v>
      </c>
      <c r="AP667" s="1">
        <v>102264</v>
      </c>
      <c r="AQ667" s="1">
        <v>358</v>
      </c>
      <c r="AR667" s="1" t="s">
        <v>110</v>
      </c>
      <c r="AS667" s="1">
        <v>19408</v>
      </c>
      <c r="AT667" s="1">
        <v>21139</v>
      </c>
      <c r="AU667" s="2">
        <v>46509</v>
      </c>
      <c r="AV667" s="2">
        <v>48240</v>
      </c>
      <c r="BB667" s="1" t="s">
        <v>129</v>
      </c>
      <c r="BC667" s="1" t="s">
        <v>247</v>
      </c>
      <c r="BD667" s="1">
        <v>53</v>
      </c>
      <c r="BE667" s="1" t="s">
        <v>131</v>
      </c>
      <c r="BF667" s="1">
        <v>2</v>
      </c>
      <c r="BG667" s="1">
        <v>2</v>
      </c>
      <c r="BH667" s="1">
        <v>2</v>
      </c>
      <c r="BI667" s="1" t="s">
        <v>226</v>
      </c>
      <c r="BJ667" s="1" t="s">
        <v>366</v>
      </c>
      <c r="BK667" s="1" t="s">
        <v>112</v>
      </c>
      <c r="BN667" s="1" t="s">
        <v>133</v>
      </c>
      <c r="BR667" s="1" t="s">
        <v>133</v>
      </c>
      <c r="BU667" s="1" t="s">
        <v>153</v>
      </c>
      <c r="BV667" s="1" t="s">
        <v>116</v>
      </c>
      <c r="BW667" s="1" t="s">
        <v>112</v>
      </c>
      <c r="BX667" s="1">
        <v>0</v>
      </c>
      <c r="BZ667" s="1">
        <v>0</v>
      </c>
      <c r="CA667" s="1">
        <v>1</v>
      </c>
      <c r="CB667" s="1">
        <v>0</v>
      </c>
      <c r="CC667" s="1">
        <v>0</v>
      </c>
      <c r="CD667" s="1" t="s">
        <v>117</v>
      </c>
      <c r="CE667" s="1" t="s">
        <v>117</v>
      </c>
      <c r="CF667" s="1" t="s">
        <v>117</v>
      </c>
      <c r="CG667" s="1" t="s">
        <v>117</v>
      </c>
      <c r="CH667" s="1" t="s">
        <v>117</v>
      </c>
      <c r="CI667" s="1" t="s">
        <v>117</v>
      </c>
      <c r="CJ667" s="1" t="s">
        <v>117</v>
      </c>
      <c r="CK667" s="1" t="s">
        <v>112</v>
      </c>
      <c r="CL667" s="1">
        <v>7</v>
      </c>
      <c r="CM667" s="1">
        <v>2</v>
      </c>
      <c r="CN667" s="1" t="s">
        <v>134</v>
      </c>
      <c r="CO667" s="1" t="s">
        <v>183</v>
      </c>
      <c r="CP667" s="1">
        <v>0</v>
      </c>
      <c r="CR667" s="1" t="s">
        <v>248</v>
      </c>
      <c r="CS667" s="1" t="s">
        <v>156</v>
      </c>
      <c r="CT667" s="1" t="s">
        <v>136</v>
      </c>
      <c r="CU667" s="8">
        <v>10</v>
      </c>
      <c r="CV667" s="1" t="s">
        <v>1454</v>
      </c>
      <c r="CW667" s="1" t="s">
        <v>1454</v>
      </c>
      <c r="CX667" s="1">
        <v>4</v>
      </c>
      <c r="CY667" s="10">
        <f t="shared" si="70"/>
        <v>2.5</v>
      </c>
      <c r="CZ667" s="3">
        <v>3.3355700000000001</v>
      </c>
      <c r="DA667" s="3">
        <v>1.4387799999999999</v>
      </c>
      <c r="DB667" s="6">
        <f t="shared" si="71"/>
        <v>1</v>
      </c>
      <c r="DC667" s="9">
        <v>0</v>
      </c>
      <c r="DD667" s="7">
        <v>0</v>
      </c>
      <c r="DE667" s="7">
        <v>0</v>
      </c>
      <c r="DF667" s="1">
        <v>5566</v>
      </c>
      <c r="DG667" s="1">
        <f t="shared" si="72"/>
        <v>5566</v>
      </c>
      <c r="DH667" s="9">
        <f t="shared" si="73"/>
        <v>2</v>
      </c>
      <c r="DI667" s="1">
        <v>390</v>
      </c>
      <c r="DJ667" s="1">
        <f t="shared" si="74"/>
        <v>390</v>
      </c>
      <c r="DK667" s="9">
        <f t="shared" si="75"/>
        <v>1</v>
      </c>
      <c r="DL667" s="4">
        <v>10</v>
      </c>
      <c r="DN667">
        <f>(DL667*InputWeights!$C$7+DB667*InputWeights!$C$6)</f>
        <v>5.5</v>
      </c>
      <c r="DO667">
        <f>(DD667*InputWeights!$C$12+DE667*InputWeights!$C$10+CU667*InputWeights!$C$11)</f>
        <v>4</v>
      </c>
      <c r="DP667">
        <f>(DC667*InputWeights!$C$18+DK667*InputWeights!$C$16+DH667*InputWeights!$C$15+CY667*InputWeights!$C$17)</f>
        <v>1.75</v>
      </c>
      <c r="DR667">
        <f>DN667*InputWeights!$C$5+DO667*InputWeights!$C$9+DP667*InputWeights!$C$14</f>
        <v>35.5</v>
      </c>
      <c r="DS667">
        <f>((_xlfn.RANK.EQ(DR667,$DR$2:$DR$6635,0))/(COUNT(DR$2:$DR$6635)))*100</f>
        <v>44.752877454299252</v>
      </c>
      <c r="DT667">
        <f t="shared" si="76"/>
        <v>0</v>
      </c>
    </row>
    <row r="668" spans="1:124" x14ac:dyDescent="0.25">
      <c r="A668" s="1" t="s">
        <v>1460</v>
      </c>
      <c r="B668" s="1" t="s">
        <v>108</v>
      </c>
      <c r="C668" s="1" t="s">
        <v>109</v>
      </c>
      <c r="D668" s="1" t="s">
        <v>110</v>
      </c>
      <c r="E668" s="1" t="s">
        <v>411</v>
      </c>
      <c r="F668" s="1">
        <v>919</v>
      </c>
      <c r="G668" s="1">
        <v>20000100</v>
      </c>
      <c r="H668" s="1">
        <v>0</v>
      </c>
      <c r="I668" s="1">
        <v>1975</v>
      </c>
      <c r="J668" s="1">
        <v>2006</v>
      </c>
      <c r="K668" s="1" t="s">
        <v>183</v>
      </c>
      <c r="L668" s="1" t="s">
        <v>114</v>
      </c>
      <c r="M668" s="1">
        <v>36</v>
      </c>
      <c r="N668" s="1" t="s">
        <v>177</v>
      </c>
      <c r="O668" s="1">
        <v>3</v>
      </c>
      <c r="Q668" s="1" t="s">
        <v>117</v>
      </c>
      <c r="R668" s="1">
        <v>0</v>
      </c>
      <c r="S668" s="1" t="s">
        <v>1196</v>
      </c>
      <c r="T668" s="1">
        <v>119</v>
      </c>
      <c r="V668" s="1">
        <v>6169</v>
      </c>
      <c r="W668" s="1" t="s">
        <v>116</v>
      </c>
      <c r="X668" s="1" t="s">
        <v>117</v>
      </c>
      <c r="Y668" s="1" t="s">
        <v>1461</v>
      </c>
      <c r="AA668" s="1" t="s">
        <v>133</v>
      </c>
      <c r="AC668" s="1" t="s">
        <v>1462</v>
      </c>
      <c r="AD668" s="1" t="s">
        <v>160</v>
      </c>
      <c r="AE668" s="1" t="s">
        <v>403</v>
      </c>
      <c r="AF668" s="1" t="s">
        <v>124</v>
      </c>
      <c r="AG668" s="1" t="s">
        <v>112</v>
      </c>
      <c r="AH668" s="1" t="s">
        <v>124</v>
      </c>
      <c r="AI668" s="1" t="s">
        <v>112</v>
      </c>
      <c r="AJ668" s="1" t="s">
        <v>112</v>
      </c>
      <c r="AK668" s="1" t="s">
        <v>112</v>
      </c>
      <c r="AL668" s="1" t="s">
        <v>416</v>
      </c>
      <c r="AM668" s="1" t="s">
        <v>416</v>
      </c>
      <c r="AN668" s="1" t="s">
        <v>416</v>
      </c>
      <c r="AO668" s="1">
        <v>3411</v>
      </c>
      <c r="AP668" s="1">
        <v>102264</v>
      </c>
      <c r="AQ668" s="1">
        <v>365</v>
      </c>
      <c r="AR668" s="1" t="s">
        <v>110</v>
      </c>
      <c r="AS668" s="1">
        <v>0</v>
      </c>
      <c r="AT668" s="1">
        <v>919</v>
      </c>
      <c r="AU668" s="2">
        <v>0</v>
      </c>
      <c r="AV668" s="2">
        <v>919</v>
      </c>
      <c r="BB668" s="1" t="s">
        <v>129</v>
      </c>
      <c r="BC668" s="1" t="s">
        <v>331</v>
      </c>
      <c r="BD668" s="1">
        <v>87</v>
      </c>
      <c r="BE668" s="1" t="s">
        <v>131</v>
      </c>
      <c r="BF668" s="1">
        <v>2</v>
      </c>
      <c r="BG668" s="1">
        <v>4</v>
      </c>
      <c r="BH668" s="1">
        <v>4</v>
      </c>
      <c r="BI668" s="1" t="s">
        <v>131</v>
      </c>
      <c r="BJ668" s="1" t="s">
        <v>366</v>
      </c>
      <c r="BK668" s="1" t="s">
        <v>112</v>
      </c>
      <c r="BN668" s="1" t="s">
        <v>133</v>
      </c>
      <c r="BR668" s="1" t="s">
        <v>133</v>
      </c>
      <c r="BU668" s="1" t="s">
        <v>112</v>
      </c>
      <c r="BV668" s="1" t="s">
        <v>116</v>
      </c>
      <c r="BW668" s="1" t="s">
        <v>112</v>
      </c>
      <c r="BX668" s="1">
        <v>0</v>
      </c>
      <c r="BZ668" s="1">
        <v>0</v>
      </c>
      <c r="CA668" s="1">
        <v>1</v>
      </c>
      <c r="CB668" s="1">
        <v>0</v>
      </c>
      <c r="CC668" s="1">
        <v>0</v>
      </c>
      <c r="CD668" s="1" t="s">
        <v>117</v>
      </c>
      <c r="CE668" s="1" t="s">
        <v>117</v>
      </c>
      <c r="CF668" s="1" t="s">
        <v>110</v>
      </c>
      <c r="CG668" s="1" t="s">
        <v>117</v>
      </c>
      <c r="CH668" s="1" t="s">
        <v>114</v>
      </c>
      <c r="CI668" s="1" t="s">
        <v>117</v>
      </c>
      <c r="CJ668" s="1" t="s">
        <v>117</v>
      </c>
      <c r="CK668" s="1" t="s">
        <v>112</v>
      </c>
      <c r="CL668" s="1">
        <v>9</v>
      </c>
      <c r="CM668" s="1">
        <v>0</v>
      </c>
      <c r="CN668" s="1" t="s">
        <v>142</v>
      </c>
      <c r="CO668" s="1" t="s">
        <v>183</v>
      </c>
      <c r="CP668" s="1">
        <v>0</v>
      </c>
      <c r="CQ668" s="1" t="s">
        <v>135</v>
      </c>
      <c r="CR668" s="1" t="s">
        <v>135</v>
      </c>
      <c r="CS668" s="1" t="s">
        <v>156</v>
      </c>
      <c r="CT668" s="1" t="s">
        <v>156</v>
      </c>
      <c r="CU668" s="8">
        <v>5</v>
      </c>
      <c r="CV668" s="1" t="s">
        <v>1463</v>
      </c>
      <c r="CW668" s="1" t="s">
        <v>1463</v>
      </c>
      <c r="CX668" s="1">
        <v>4</v>
      </c>
      <c r="CY668" s="10">
        <f t="shared" si="70"/>
        <v>2.5</v>
      </c>
      <c r="CZ668" s="3">
        <v>9.2051400000000001</v>
      </c>
      <c r="DA668" s="3">
        <v>7.16005</v>
      </c>
      <c r="DB668" s="6">
        <f t="shared" si="71"/>
        <v>5</v>
      </c>
      <c r="DC668" s="9">
        <v>0</v>
      </c>
      <c r="DD668" s="7">
        <v>0</v>
      </c>
      <c r="DE668" s="7">
        <v>0</v>
      </c>
      <c r="DF668" s="1">
        <v>6169</v>
      </c>
      <c r="DG668" s="1">
        <f t="shared" si="72"/>
        <v>6169</v>
      </c>
      <c r="DH668" s="9">
        <f t="shared" si="73"/>
        <v>2</v>
      </c>
      <c r="DI668" s="1">
        <v>308</v>
      </c>
      <c r="DJ668" s="1">
        <f t="shared" si="74"/>
        <v>308</v>
      </c>
      <c r="DK668" s="9">
        <f t="shared" si="75"/>
        <v>1</v>
      </c>
      <c r="DL668" s="4">
        <v>10</v>
      </c>
      <c r="DN668">
        <f>(DL668*InputWeights!$C$7+DB668*InputWeights!$C$6)</f>
        <v>7.5</v>
      </c>
      <c r="DO668">
        <f>(DD668*InputWeights!$C$12+DE668*InputWeights!$C$10+CU668*InputWeights!$C$11)</f>
        <v>2</v>
      </c>
      <c r="DP668">
        <f>(DC668*InputWeights!$C$18+DK668*InputWeights!$C$16+DH668*InputWeights!$C$15+CY668*InputWeights!$C$17)</f>
        <v>1.75</v>
      </c>
      <c r="DR668">
        <f>DN668*InputWeights!$C$5+DO668*InputWeights!$C$9+DP668*InputWeights!$C$14</f>
        <v>35.5</v>
      </c>
      <c r="DS668">
        <f>((_xlfn.RANK.EQ(DR668,$DR$2:$DR$6635,0))/(COUNT(DR$2:$DR$6635)))*100</f>
        <v>44.752877454299252</v>
      </c>
      <c r="DT668">
        <f t="shared" si="76"/>
        <v>0</v>
      </c>
    </row>
    <row r="669" spans="1:124" x14ac:dyDescent="0.25">
      <c r="A669" s="1" t="s">
        <v>1533</v>
      </c>
      <c r="B669" s="1" t="s">
        <v>108</v>
      </c>
      <c r="C669" s="1" t="s">
        <v>109</v>
      </c>
      <c r="D669" s="1" t="s">
        <v>110</v>
      </c>
      <c r="E669" s="1" t="s">
        <v>411</v>
      </c>
      <c r="F669" s="1">
        <v>1896</v>
      </c>
      <c r="G669" s="1">
        <v>20000100</v>
      </c>
      <c r="H669" s="1">
        <v>0</v>
      </c>
      <c r="I669" s="1">
        <v>1995</v>
      </c>
      <c r="J669" s="1">
        <v>1995</v>
      </c>
      <c r="K669" s="1" t="s">
        <v>183</v>
      </c>
      <c r="L669" s="1" t="s">
        <v>114</v>
      </c>
      <c r="M669" s="1">
        <v>36</v>
      </c>
      <c r="N669" s="1" t="s">
        <v>113</v>
      </c>
      <c r="O669" s="1">
        <v>2</v>
      </c>
      <c r="Q669" s="1" t="s">
        <v>117</v>
      </c>
      <c r="R669" s="1">
        <v>0</v>
      </c>
      <c r="T669" s="1">
        <v>137</v>
      </c>
      <c r="V669" s="1">
        <v>6533</v>
      </c>
      <c r="W669" s="1" t="s">
        <v>116</v>
      </c>
      <c r="X669" s="1" t="s">
        <v>117</v>
      </c>
      <c r="Y669" s="1" t="s">
        <v>1534</v>
      </c>
      <c r="AA669" s="1" t="s">
        <v>133</v>
      </c>
      <c r="AC669" s="1" t="s">
        <v>371</v>
      </c>
      <c r="AD669" s="1" t="s">
        <v>951</v>
      </c>
      <c r="AE669" s="1" t="s">
        <v>364</v>
      </c>
      <c r="AF669" s="1" t="s">
        <v>124</v>
      </c>
      <c r="AG669" s="1" t="s">
        <v>112</v>
      </c>
      <c r="AH669" s="1" t="s">
        <v>124</v>
      </c>
      <c r="AI669" s="1" t="s">
        <v>112</v>
      </c>
      <c r="AJ669" s="1" t="s">
        <v>112</v>
      </c>
      <c r="AK669" s="1" t="s">
        <v>112</v>
      </c>
      <c r="AL669" s="1" t="s">
        <v>416</v>
      </c>
      <c r="AM669" s="1" t="s">
        <v>416</v>
      </c>
      <c r="AN669" s="1" t="s">
        <v>416</v>
      </c>
      <c r="AO669" s="1">
        <v>3548</v>
      </c>
      <c r="AP669" s="1">
        <v>102264</v>
      </c>
      <c r="AQ669" s="1">
        <v>397</v>
      </c>
      <c r="AR669" s="1" t="s">
        <v>110</v>
      </c>
      <c r="AS669" s="1">
        <v>0</v>
      </c>
      <c r="AT669" s="1">
        <v>1896</v>
      </c>
      <c r="AU669" s="2">
        <v>0</v>
      </c>
      <c r="AV669" s="2">
        <v>1896</v>
      </c>
      <c r="BB669" s="1" t="s">
        <v>129</v>
      </c>
      <c r="BC669" s="1" t="s">
        <v>130</v>
      </c>
      <c r="BD669" s="1">
        <v>0</v>
      </c>
      <c r="BE669" s="1" t="s">
        <v>131</v>
      </c>
      <c r="BF669" s="1">
        <v>2</v>
      </c>
      <c r="BG669" s="1">
        <v>2</v>
      </c>
      <c r="BH669" s="1">
        <v>2</v>
      </c>
      <c r="BI669" s="1" t="s">
        <v>131</v>
      </c>
      <c r="BK669" s="1" t="s">
        <v>112</v>
      </c>
      <c r="BN669" s="1" t="s">
        <v>133</v>
      </c>
      <c r="BR669" s="1" t="s">
        <v>133</v>
      </c>
      <c r="BU669" s="1" t="s">
        <v>153</v>
      </c>
      <c r="BV669" s="1" t="s">
        <v>116</v>
      </c>
      <c r="BW669" s="1" t="s">
        <v>112</v>
      </c>
      <c r="BX669" s="1">
        <v>0</v>
      </c>
      <c r="BZ669" s="1">
        <v>1</v>
      </c>
      <c r="CA669" s="1">
        <v>1</v>
      </c>
      <c r="CB669" s="1">
        <v>0</v>
      </c>
      <c r="CC669" s="1">
        <v>0</v>
      </c>
      <c r="CD669" s="1" t="s">
        <v>117</v>
      </c>
      <c r="CE669" s="1" t="s">
        <v>117</v>
      </c>
      <c r="CF669" s="1" t="s">
        <v>110</v>
      </c>
      <c r="CG669" s="1" t="s">
        <v>117</v>
      </c>
      <c r="CH669" s="1" t="s">
        <v>117</v>
      </c>
      <c r="CI669" s="1" t="s">
        <v>110</v>
      </c>
      <c r="CJ669" s="1" t="s">
        <v>117</v>
      </c>
      <c r="CK669" s="1" t="s">
        <v>112</v>
      </c>
      <c r="CL669" s="1">
        <v>4</v>
      </c>
      <c r="CM669" s="1">
        <v>1</v>
      </c>
      <c r="CN669" s="1" t="s">
        <v>142</v>
      </c>
      <c r="CP669" s="1">
        <v>0</v>
      </c>
      <c r="CQ669" s="1" t="s">
        <v>135</v>
      </c>
      <c r="CR669" s="1" t="s">
        <v>144</v>
      </c>
      <c r="CS669" s="1" t="s">
        <v>156</v>
      </c>
      <c r="CT669" s="1" t="s">
        <v>136</v>
      </c>
      <c r="CU669" s="8">
        <v>10</v>
      </c>
      <c r="CV669" s="1" t="s">
        <v>1535</v>
      </c>
      <c r="CW669" s="1" t="s">
        <v>1535</v>
      </c>
      <c r="CX669" s="1">
        <v>4</v>
      </c>
      <c r="CY669" s="10">
        <f t="shared" si="70"/>
        <v>2.5</v>
      </c>
      <c r="CZ669" s="3">
        <v>22.4</v>
      </c>
      <c r="DA669" s="3">
        <v>0</v>
      </c>
      <c r="DB669" s="6">
        <f t="shared" si="71"/>
        <v>1</v>
      </c>
      <c r="DC669" s="9">
        <v>0</v>
      </c>
      <c r="DD669" s="7">
        <v>0</v>
      </c>
      <c r="DE669" s="7">
        <v>0</v>
      </c>
      <c r="DF669" s="1">
        <v>6533</v>
      </c>
      <c r="DG669" s="1">
        <f t="shared" si="72"/>
        <v>6533</v>
      </c>
      <c r="DH669" s="9">
        <f t="shared" si="73"/>
        <v>2</v>
      </c>
      <c r="DI669" s="1">
        <v>201</v>
      </c>
      <c r="DJ669" s="1">
        <f t="shared" si="74"/>
        <v>201</v>
      </c>
      <c r="DK669" s="9">
        <f t="shared" si="75"/>
        <v>1</v>
      </c>
      <c r="DL669" s="4">
        <v>10</v>
      </c>
      <c r="DN669">
        <f>(DL669*InputWeights!$C$7+DB669*InputWeights!$C$6)</f>
        <v>5.5</v>
      </c>
      <c r="DO669">
        <f>(DD669*InputWeights!$C$12+DE669*InputWeights!$C$10+CU669*InputWeights!$C$11)</f>
        <v>4</v>
      </c>
      <c r="DP669">
        <f>(DC669*InputWeights!$C$18+DK669*InputWeights!$C$16+DH669*InputWeights!$C$15+CY669*InputWeights!$C$17)</f>
        <v>1.75</v>
      </c>
      <c r="DR669">
        <f>DN669*InputWeights!$C$5+DO669*InputWeights!$C$9+DP669*InputWeights!$C$14</f>
        <v>35.5</v>
      </c>
      <c r="DS669">
        <f>((_xlfn.RANK.EQ(DR669,$DR$2:$DR$6635,0))/(COUNT(DR$2:$DR$6635)))*100</f>
        <v>44.752877454299252</v>
      </c>
      <c r="DT669">
        <f t="shared" si="76"/>
        <v>0</v>
      </c>
    </row>
    <row r="670" spans="1:124" x14ac:dyDescent="0.25">
      <c r="A670" s="1" t="s">
        <v>2435</v>
      </c>
      <c r="B670" s="1" t="s">
        <v>108</v>
      </c>
      <c r="C670" s="1" t="s">
        <v>109</v>
      </c>
      <c r="D670" s="1" t="s">
        <v>397</v>
      </c>
      <c r="E670" s="1" t="s">
        <v>333</v>
      </c>
      <c r="F670" s="1">
        <v>4065</v>
      </c>
      <c r="G670" s="1">
        <v>3</v>
      </c>
      <c r="H670" s="1">
        <v>0</v>
      </c>
      <c r="I670" s="1">
        <v>0</v>
      </c>
      <c r="J670" s="1">
        <v>0</v>
      </c>
      <c r="K670" s="1" t="s">
        <v>183</v>
      </c>
      <c r="L670" s="1" t="s">
        <v>114</v>
      </c>
      <c r="M670" s="1">
        <v>20</v>
      </c>
      <c r="N670" s="1" t="s">
        <v>358</v>
      </c>
      <c r="O670" s="1">
        <v>2</v>
      </c>
      <c r="Q670" s="1" t="s">
        <v>117</v>
      </c>
      <c r="R670" s="1">
        <v>0</v>
      </c>
      <c r="T670" s="1">
        <v>192</v>
      </c>
      <c r="V670" s="1">
        <v>7156</v>
      </c>
      <c r="W670" s="1" t="s">
        <v>116</v>
      </c>
      <c r="X670" s="1" t="s">
        <v>117</v>
      </c>
      <c r="Y670" s="1" t="s">
        <v>2436</v>
      </c>
      <c r="AA670" s="1" t="s">
        <v>133</v>
      </c>
      <c r="AC670" s="1" t="s">
        <v>2437</v>
      </c>
      <c r="AD670" s="1" t="s">
        <v>2438</v>
      </c>
      <c r="AF670" s="1" t="s">
        <v>124</v>
      </c>
      <c r="AG670" s="1" t="s">
        <v>112</v>
      </c>
      <c r="AH670" s="1" t="s">
        <v>124</v>
      </c>
      <c r="AI670" s="1" t="s">
        <v>112</v>
      </c>
      <c r="AJ670" s="1" t="s">
        <v>112</v>
      </c>
      <c r="AK670" s="1" t="s">
        <v>112</v>
      </c>
      <c r="AL670" s="1" t="s">
        <v>1091</v>
      </c>
      <c r="AM670" s="1" t="s">
        <v>1091</v>
      </c>
      <c r="AO670" s="1">
        <v>5826</v>
      </c>
      <c r="AP670" s="1">
        <v>102264</v>
      </c>
      <c r="AQ670" s="1">
        <v>12910</v>
      </c>
      <c r="AR670" s="1" t="s">
        <v>110</v>
      </c>
      <c r="AS670" s="1">
        <v>3801</v>
      </c>
      <c r="AT670" s="1">
        <v>7866</v>
      </c>
      <c r="AU670" s="2">
        <v>3801</v>
      </c>
      <c r="AV670" s="2">
        <v>7866</v>
      </c>
      <c r="BB670" s="1" t="s">
        <v>129</v>
      </c>
      <c r="BC670" s="1" t="s">
        <v>247</v>
      </c>
      <c r="BD670" s="1">
        <v>0</v>
      </c>
      <c r="BE670" s="1" t="s">
        <v>131</v>
      </c>
      <c r="BF670" s="1">
        <v>0</v>
      </c>
      <c r="BG670" s="1">
        <v>0</v>
      </c>
      <c r="BH670" s="1">
        <v>0</v>
      </c>
      <c r="BK670" s="1" t="s">
        <v>112</v>
      </c>
      <c r="BN670" s="1" t="s">
        <v>133</v>
      </c>
      <c r="BR670" s="1" t="s">
        <v>133</v>
      </c>
      <c r="BU670" s="1" t="s">
        <v>112</v>
      </c>
      <c r="BX670" s="1">
        <v>0</v>
      </c>
      <c r="BZ670" s="1">
        <v>0</v>
      </c>
      <c r="CA670" s="1">
        <v>2</v>
      </c>
      <c r="CB670" s="1">
        <v>0</v>
      </c>
      <c r="CC670" s="1">
        <v>0</v>
      </c>
      <c r="CE670" s="1" t="s">
        <v>117</v>
      </c>
      <c r="CF670" s="1" t="s">
        <v>110</v>
      </c>
      <c r="CK670" s="1" t="s">
        <v>112</v>
      </c>
      <c r="CL670" s="1">
        <v>0</v>
      </c>
      <c r="CM670" s="1">
        <v>0</v>
      </c>
      <c r="CP670" s="1">
        <v>0</v>
      </c>
      <c r="CQ670" s="1" t="s">
        <v>417</v>
      </c>
      <c r="CS670" s="1" t="s">
        <v>418</v>
      </c>
      <c r="CT670" s="1" t="s">
        <v>418</v>
      </c>
      <c r="CU670" s="8">
        <v>5</v>
      </c>
      <c r="CV670" s="1" t="s">
        <v>2439</v>
      </c>
      <c r="CW670" s="1" t="s">
        <v>2439</v>
      </c>
      <c r="CX670" s="1">
        <v>4</v>
      </c>
      <c r="CY670" s="10">
        <f t="shared" si="70"/>
        <v>2.5</v>
      </c>
      <c r="CZ670" s="3">
        <v>11.9338</v>
      </c>
      <c r="DA670" s="3">
        <v>6.4788800000000002</v>
      </c>
      <c r="DB670" s="6">
        <f t="shared" si="71"/>
        <v>5</v>
      </c>
      <c r="DC670" s="9">
        <v>0</v>
      </c>
      <c r="DD670" s="7">
        <v>0</v>
      </c>
      <c r="DE670" s="7">
        <v>0</v>
      </c>
      <c r="DF670" s="1">
        <v>7156</v>
      </c>
      <c r="DG670" s="1">
        <f t="shared" si="72"/>
        <v>7156</v>
      </c>
      <c r="DH670" s="9">
        <f t="shared" si="73"/>
        <v>2</v>
      </c>
      <c r="DI670" s="1">
        <v>358</v>
      </c>
      <c r="DJ670" s="1">
        <f t="shared" si="74"/>
        <v>358</v>
      </c>
      <c r="DK670" s="9">
        <f t="shared" si="75"/>
        <v>1</v>
      </c>
      <c r="DL670" s="4">
        <v>10</v>
      </c>
      <c r="DN670">
        <f>(DL670*InputWeights!$C$7+DB670*InputWeights!$C$6)</f>
        <v>7.5</v>
      </c>
      <c r="DO670">
        <f>(DD670*InputWeights!$C$12+DE670*InputWeights!$C$10+CU670*InputWeights!$C$11)</f>
        <v>2</v>
      </c>
      <c r="DP670">
        <f>(DC670*InputWeights!$C$18+DK670*InputWeights!$C$16+DH670*InputWeights!$C$15+CY670*InputWeights!$C$17)</f>
        <v>1.75</v>
      </c>
      <c r="DR670">
        <f>DN670*InputWeights!$C$5+DO670*InputWeights!$C$9+DP670*InputWeights!$C$14</f>
        <v>35.5</v>
      </c>
      <c r="DS670">
        <f>((_xlfn.RANK.EQ(DR670,$DR$2:$DR$6635,0))/(COUNT(DR$2:$DR$6635)))*100</f>
        <v>44.752877454299252</v>
      </c>
      <c r="DT670">
        <f t="shared" si="76"/>
        <v>0</v>
      </c>
    </row>
    <row r="671" spans="1:124" x14ac:dyDescent="0.25">
      <c r="A671" s="1" t="s">
        <v>2575</v>
      </c>
      <c r="B671" s="1" t="s">
        <v>108</v>
      </c>
      <c r="C671" s="1" t="s">
        <v>109</v>
      </c>
      <c r="D671" s="1" t="s">
        <v>397</v>
      </c>
      <c r="E671" s="1" t="s">
        <v>411</v>
      </c>
      <c r="F671" s="1">
        <v>422</v>
      </c>
      <c r="G671" s="1">
        <v>1</v>
      </c>
      <c r="H671" s="1">
        <v>0</v>
      </c>
      <c r="I671" s="1">
        <v>0</v>
      </c>
      <c r="J671" s="1">
        <v>0</v>
      </c>
      <c r="K671" s="1" t="s">
        <v>183</v>
      </c>
      <c r="L671" s="1" t="s">
        <v>114</v>
      </c>
      <c r="M671" s="1">
        <v>24</v>
      </c>
      <c r="N671" s="1" t="s">
        <v>147</v>
      </c>
      <c r="O671" s="1">
        <v>2</v>
      </c>
      <c r="Q671" s="1" t="s">
        <v>117</v>
      </c>
      <c r="R671" s="1">
        <v>0</v>
      </c>
      <c r="T671" s="1">
        <v>324</v>
      </c>
      <c r="V671" s="1">
        <v>7678</v>
      </c>
      <c r="W671" s="1" t="s">
        <v>116</v>
      </c>
      <c r="X671" s="1" t="s">
        <v>117</v>
      </c>
      <c r="Y671" s="1" t="s">
        <v>2211</v>
      </c>
      <c r="AA671" s="1" t="s">
        <v>133</v>
      </c>
      <c r="AC671" s="1" t="s">
        <v>2214</v>
      </c>
      <c r="AD671" s="1" t="s">
        <v>2576</v>
      </c>
      <c r="AF671" s="1" t="s">
        <v>124</v>
      </c>
      <c r="AG671" s="1" t="s">
        <v>125</v>
      </c>
      <c r="AH671" s="1" t="s">
        <v>124</v>
      </c>
      <c r="AI671" s="1" t="s">
        <v>112</v>
      </c>
      <c r="AJ671" s="1" t="s">
        <v>112</v>
      </c>
      <c r="AK671" s="1" t="s">
        <v>125</v>
      </c>
      <c r="AL671" s="1" t="s">
        <v>416</v>
      </c>
      <c r="AM671" s="1" t="s">
        <v>416</v>
      </c>
      <c r="AO671" s="1">
        <v>6087</v>
      </c>
      <c r="AP671" s="1">
        <v>102264</v>
      </c>
      <c r="AQ671" s="1">
        <v>16810</v>
      </c>
      <c r="AR671" s="1" t="s">
        <v>110</v>
      </c>
      <c r="AS671" s="1">
        <v>0</v>
      </c>
      <c r="AT671" s="1">
        <v>422</v>
      </c>
      <c r="AU671" s="2">
        <v>0</v>
      </c>
      <c r="AV671" s="2">
        <v>422</v>
      </c>
      <c r="BB671" s="1" t="s">
        <v>129</v>
      </c>
      <c r="BC671" s="1" t="s">
        <v>247</v>
      </c>
      <c r="BD671" s="1">
        <v>0</v>
      </c>
      <c r="BE671" s="1" t="s">
        <v>131</v>
      </c>
      <c r="BF671" s="1">
        <v>0</v>
      </c>
      <c r="BG671" s="1">
        <v>0</v>
      </c>
      <c r="BH671" s="1">
        <v>0</v>
      </c>
      <c r="BK671" s="1" t="s">
        <v>112</v>
      </c>
      <c r="BN671" s="1" t="s">
        <v>133</v>
      </c>
      <c r="BR671" s="1" t="s">
        <v>133</v>
      </c>
      <c r="BU671" s="1" t="s">
        <v>153</v>
      </c>
      <c r="BX671" s="1">
        <v>0</v>
      </c>
      <c r="BZ671" s="1">
        <v>0</v>
      </c>
      <c r="CA671" s="1">
        <v>4</v>
      </c>
      <c r="CB671" s="1">
        <v>0</v>
      </c>
      <c r="CC671" s="1">
        <v>0</v>
      </c>
      <c r="CE671" s="1" t="s">
        <v>117</v>
      </c>
      <c r="CF671" s="1" t="s">
        <v>110</v>
      </c>
      <c r="CK671" s="1" t="s">
        <v>112</v>
      </c>
      <c r="CL671" s="1">
        <v>0</v>
      </c>
      <c r="CM671" s="1">
        <v>0</v>
      </c>
      <c r="CP671" s="1">
        <v>0</v>
      </c>
      <c r="CQ671" s="1" t="s">
        <v>417</v>
      </c>
      <c r="CS671" s="1" t="s">
        <v>418</v>
      </c>
      <c r="CT671" s="1" t="s">
        <v>418</v>
      </c>
      <c r="CU671" s="8">
        <v>5</v>
      </c>
      <c r="CV671" s="1" t="s">
        <v>2577</v>
      </c>
      <c r="CW671" s="1" t="s">
        <v>2577</v>
      </c>
      <c r="CX671" s="1">
        <v>3</v>
      </c>
      <c r="CY671" s="10">
        <f t="shared" si="70"/>
        <v>7.5</v>
      </c>
      <c r="CZ671" s="3">
        <v>3.08588</v>
      </c>
      <c r="DA671" s="3">
        <v>1.8038000000000001</v>
      </c>
      <c r="DB671" s="6">
        <f t="shared" si="71"/>
        <v>1</v>
      </c>
      <c r="DC671" s="9">
        <v>0</v>
      </c>
      <c r="DD671" s="7">
        <v>0</v>
      </c>
      <c r="DE671" s="7">
        <v>0</v>
      </c>
      <c r="DF671" s="1">
        <v>7678</v>
      </c>
      <c r="DG671" s="1">
        <f t="shared" si="72"/>
        <v>7678</v>
      </c>
      <c r="DH671" s="9">
        <f t="shared" si="73"/>
        <v>2</v>
      </c>
      <c r="DI671" s="1">
        <v>307</v>
      </c>
      <c r="DJ671" s="1">
        <f t="shared" si="74"/>
        <v>307</v>
      </c>
      <c r="DK671" s="9">
        <f t="shared" si="75"/>
        <v>1</v>
      </c>
      <c r="DL671" s="4">
        <v>10</v>
      </c>
      <c r="DN671">
        <f>(DL671*InputWeights!$C$7+DB671*InputWeights!$C$6)</f>
        <v>5.5</v>
      </c>
      <c r="DO671">
        <f>(DD671*InputWeights!$C$12+DE671*InputWeights!$C$10+CU671*InputWeights!$C$11)</f>
        <v>2</v>
      </c>
      <c r="DP671">
        <f>(DC671*InputWeights!$C$18+DK671*InputWeights!$C$16+DH671*InputWeights!$C$15+CY671*InputWeights!$C$17)</f>
        <v>3.25</v>
      </c>
      <c r="DR671">
        <f>DN671*InputWeights!$C$5+DO671*InputWeights!$C$9+DP671*InputWeights!$C$14</f>
        <v>35.5</v>
      </c>
      <c r="DS671">
        <f>((_xlfn.RANK.EQ(DR671,$DR$2:$DR$6635,0))/(COUNT(DR$2:$DR$6635)))*100</f>
        <v>44.752877454299252</v>
      </c>
      <c r="DT671">
        <f t="shared" si="76"/>
        <v>0</v>
      </c>
    </row>
    <row r="672" spans="1:124" x14ac:dyDescent="0.25">
      <c r="A672" s="1" t="s">
        <v>1134</v>
      </c>
      <c r="B672" s="1" t="s">
        <v>2625</v>
      </c>
      <c r="C672" s="1" t="s">
        <v>2626</v>
      </c>
      <c r="D672" s="1" t="s">
        <v>110</v>
      </c>
      <c r="E672" s="1" t="s">
        <v>950</v>
      </c>
      <c r="F672" s="1">
        <v>2482</v>
      </c>
      <c r="G672" s="1">
        <v>230019900</v>
      </c>
      <c r="H672" s="1">
        <v>0</v>
      </c>
      <c r="I672" s="1">
        <v>1930</v>
      </c>
      <c r="J672" s="1">
        <v>2000</v>
      </c>
      <c r="K672" s="1" t="s">
        <v>183</v>
      </c>
      <c r="L672" s="1" t="s">
        <v>114</v>
      </c>
      <c r="M672" s="1">
        <v>24</v>
      </c>
      <c r="N672" s="1" t="s">
        <v>229</v>
      </c>
      <c r="O672" s="1">
        <v>2</v>
      </c>
      <c r="P672" s="1" t="s">
        <v>112</v>
      </c>
      <c r="Q672" s="1" t="s">
        <v>117</v>
      </c>
      <c r="R672" s="1">
        <v>0</v>
      </c>
      <c r="S672" s="1" t="s">
        <v>2913</v>
      </c>
      <c r="T672" s="1">
        <v>243</v>
      </c>
      <c r="V672" s="1">
        <v>7760</v>
      </c>
      <c r="W672" s="1" t="s">
        <v>116</v>
      </c>
      <c r="X672" s="1" t="s">
        <v>117</v>
      </c>
      <c r="Y672" s="1" t="s">
        <v>3026</v>
      </c>
      <c r="AA672" s="1" t="s">
        <v>133</v>
      </c>
      <c r="AC672" s="1" t="s">
        <v>3023</v>
      </c>
      <c r="AD672" s="1" t="s">
        <v>3027</v>
      </c>
      <c r="AE672" s="1" t="s">
        <v>274</v>
      </c>
      <c r="AF672" s="1" t="s">
        <v>124</v>
      </c>
      <c r="AG672" s="1" t="s">
        <v>112</v>
      </c>
      <c r="AH672" s="1" t="s">
        <v>124</v>
      </c>
      <c r="AI672" s="1" t="s">
        <v>112</v>
      </c>
      <c r="AJ672" s="1" t="s">
        <v>112</v>
      </c>
      <c r="AK672" s="1" t="s">
        <v>112</v>
      </c>
      <c r="AL672" s="1" t="s">
        <v>701</v>
      </c>
      <c r="AM672" s="1" t="s">
        <v>701</v>
      </c>
      <c r="AN672" s="1" t="s">
        <v>701</v>
      </c>
      <c r="AO672" s="1">
        <v>41056</v>
      </c>
      <c r="AP672" s="1">
        <v>102264</v>
      </c>
      <c r="AQ672" s="1">
        <v>4234</v>
      </c>
      <c r="AR672" s="1" t="s">
        <v>110</v>
      </c>
      <c r="AS672" s="1">
        <v>7225</v>
      </c>
      <c r="AT672" s="1">
        <v>9707</v>
      </c>
      <c r="AU672" s="2">
        <v>7225</v>
      </c>
      <c r="AV672" s="2">
        <v>9707</v>
      </c>
      <c r="BB672" s="1" t="s">
        <v>129</v>
      </c>
      <c r="BC672" s="1" t="s">
        <v>704</v>
      </c>
      <c r="BD672" s="1">
        <v>64</v>
      </c>
      <c r="BE672" s="1" t="s">
        <v>131</v>
      </c>
      <c r="BF672" s="1">
        <v>2</v>
      </c>
      <c r="BG672" s="1">
        <v>4</v>
      </c>
      <c r="BH672" s="1">
        <v>4</v>
      </c>
      <c r="BI672" s="1" t="s">
        <v>131</v>
      </c>
      <c r="BJ672" s="1" t="s">
        <v>182</v>
      </c>
      <c r="BK672" s="1" t="s">
        <v>112</v>
      </c>
      <c r="BN672" s="1" t="s">
        <v>133</v>
      </c>
      <c r="BR672" s="1" t="s">
        <v>133</v>
      </c>
      <c r="BU672" s="1" t="s">
        <v>112</v>
      </c>
      <c r="BV672" s="1" t="s">
        <v>116</v>
      </c>
      <c r="BW672" s="1" t="s">
        <v>112</v>
      </c>
      <c r="BX672" s="1">
        <v>0</v>
      </c>
      <c r="BZ672" s="1">
        <v>0</v>
      </c>
      <c r="CA672" s="1">
        <v>1</v>
      </c>
      <c r="CB672" s="1">
        <v>0</v>
      </c>
      <c r="CC672" s="1">
        <v>0</v>
      </c>
      <c r="CD672" s="1" t="s">
        <v>117</v>
      </c>
      <c r="CE672" s="1" t="s">
        <v>117</v>
      </c>
      <c r="CF672" s="1" t="s">
        <v>110</v>
      </c>
      <c r="CG672" s="1" t="s">
        <v>116</v>
      </c>
      <c r="CH672" s="1" t="s">
        <v>117</v>
      </c>
      <c r="CI672" s="1" t="s">
        <v>117</v>
      </c>
      <c r="CJ672" s="1" t="s">
        <v>117</v>
      </c>
      <c r="CK672" s="1" t="s">
        <v>112</v>
      </c>
      <c r="CL672" s="1">
        <v>9</v>
      </c>
      <c r="CM672" s="1">
        <v>3</v>
      </c>
      <c r="CN672" s="1" t="s">
        <v>134</v>
      </c>
      <c r="CO672" s="1" t="s">
        <v>183</v>
      </c>
      <c r="CP672" s="1">
        <v>0</v>
      </c>
      <c r="CQ672" s="1" t="s">
        <v>135</v>
      </c>
      <c r="CR672" s="1" t="s">
        <v>135</v>
      </c>
      <c r="CS672" s="1" t="s">
        <v>136</v>
      </c>
      <c r="CT672" s="1" t="s">
        <v>136</v>
      </c>
      <c r="CU672" s="8">
        <v>10</v>
      </c>
      <c r="CV672" s="1" t="s">
        <v>3028</v>
      </c>
      <c r="CW672" s="1" t="s">
        <v>3028</v>
      </c>
      <c r="CX672" s="1">
        <v>5</v>
      </c>
      <c r="CY672" s="10">
        <f t="shared" si="70"/>
        <v>2.5</v>
      </c>
      <c r="CZ672" s="3">
        <v>1.9</v>
      </c>
      <c r="DA672" s="3">
        <v>1</v>
      </c>
      <c r="DB672" s="6">
        <f t="shared" si="71"/>
        <v>1</v>
      </c>
      <c r="DC672" s="9">
        <v>0</v>
      </c>
      <c r="DD672" s="7">
        <v>0</v>
      </c>
      <c r="DE672" s="7">
        <v>0</v>
      </c>
      <c r="DF672" s="1">
        <v>7760</v>
      </c>
      <c r="DG672" s="1">
        <f t="shared" si="72"/>
        <v>7760</v>
      </c>
      <c r="DH672" s="9">
        <f t="shared" si="73"/>
        <v>2</v>
      </c>
      <c r="DI672" s="1">
        <v>233</v>
      </c>
      <c r="DJ672" s="1">
        <f t="shared" si="74"/>
        <v>233</v>
      </c>
      <c r="DK672" s="9">
        <f t="shared" si="75"/>
        <v>1</v>
      </c>
      <c r="DL672" s="4">
        <v>10</v>
      </c>
      <c r="DN672">
        <f>(DL672*InputWeights!$C$7+DB672*InputWeights!$C$6)</f>
        <v>5.5</v>
      </c>
      <c r="DO672">
        <f>(DD672*InputWeights!$C$12+DE672*InputWeights!$C$10+CU672*InputWeights!$C$11)</f>
        <v>4</v>
      </c>
      <c r="DP672">
        <f>(DC672*InputWeights!$C$18+DK672*InputWeights!$C$16+DH672*InputWeights!$C$15+CY672*InputWeights!$C$17)</f>
        <v>1.75</v>
      </c>
      <c r="DR672">
        <f>DN672*InputWeights!$C$5+DO672*InputWeights!$C$9+DP672*InputWeights!$C$14</f>
        <v>35.5</v>
      </c>
      <c r="DS672">
        <f>((_xlfn.RANK.EQ(DR672,$DR$2:$DR$6635,0))/(COUNT(DR$2:$DR$6635)))*100</f>
        <v>44.752877454299252</v>
      </c>
      <c r="DT672">
        <f t="shared" si="76"/>
        <v>0</v>
      </c>
    </row>
    <row r="673" spans="1:124" x14ac:dyDescent="0.25">
      <c r="A673" s="1" t="s">
        <v>3304</v>
      </c>
      <c r="B673" s="1" t="s">
        <v>2625</v>
      </c>
      <c r="C673" s="1" t="s">
        <v>2626</v>
      </c>
      <c r="D673" s="1" t="s">
        <v>110</v>
      </c>
      <c r="E673" s="1" t="s">
        <v>802</v>
      </c>
      <c r="F673" s="1">
        <v>1955</v>
      </c>
      <c r="G673" s="1">
        <v>230011400</v>
      </c>
      <c r="H673" s="1">
        <v>0</v>
      </c>
      <c r="I673" s="1">
        <v>1931</v>
      </c>
      <c r="J673" s="1">
        <v>2015</v>
      </c>
      <c r="K673" s="1" t="s">
        <v>183</v>
      </c>
      <c r="L673" s="1" t="s">
        <v>114</v>
      </c>
      <c r="M673" s="1">
        <v>25</v>
      </c>
      <c r="N673" s="1" t="s">
        <v>229</v>
      </c>
      <c r="O673" s="1">
        <v>2</v>
      </c>
      <c r="Q673" s="1" t="s">
        <v>117</v>
      </c>
      <c r="R673" s="1">
        <v>0</v>
      </c>
      <c r="S673" s="1" t="s">
        <v>3305</v>
      </c>
      <c r="T673" s="1">
        <v>182</v>
      </c>
      <c r="V673" s="1">
        <v>7010</v>
      </c>
      <c r="W673" s="1" t="s">
        <v>116</v>
      </c>
      <c r="X673" s="1" t="s">
        <v>117</v>
      </c>
      <c r="Y673" s="1" t="s">
        <v>3306</v>
      </c>
      <c r="AA673" s="1" t="s">
        <v>133</v>
      </c>
      <c r="AC673" s="1" t="s">
        <v>3308</v>
      </c>
      <c r="AD673" s="1" t="s">
        <v>3311</v>
      </c>
      <c r="AE673" s="1" t="s">
        <v>426</v>
      </c>
      <c r="AF673" s="1" t="s">
        <v>124</v>
      </c>
      <c r="AG673" s="1" t="s">
        <v>112</v>
      </c>
      <c r="AH673" s="1" t="s">
        <v>124</v>
      </c>
      <c r="AI673" s="1" t="s">
        <v>112</v>
      </c>
      <c r="AJ673" s="1" t="s">
        <v>112</v>
      </c>
      <c r="AK673" s="1" t="s">
        <v>112</v>
      </c>
      <c r="AL673" s="1" t="s">
        <v>416</v>
      </c>
      <c r="AM673" s="1" t="s">
        <v>807</v>
      </c>
      <c r="AN673" s="1" t="s">
        <v>3312</v>
      </c>
      <c r="AO673" s="1">
        <v>41472</v>
      </c>
      <c r="AP673" s="1">
        <v>102264</v>
      </c>
      <c r="AQ673" s="1">
        <v>4334</v>
      </c>
      <c r="AR673" s="1" t="s">
        <v>110</v>
      </c>
      <c r="AS673" s="1">
        <v>3887</v>
      </c>
      <c r="AT673" s="1">
        <v>5842</v>
      </c>
      <c r="AU673" s="2">
        <v>3887</v>
      </c>
      <c r="AV673" s="2">
        <v>5842</v>
      </c>
      <c r="BB673" s="1" t="s">
        <v>129</v>
      </c>
      <c r="BC673" s="1" t="s">
        <v>3064</v>
      </c>
      <c r="BD673" s="1">
        <v>60</v>
      </c>
      <c r="BE673" s="1" t="s">
        <v>131</v>
      </c>
      <c r="BF673" s="1">
        <v>1</v>
      </c>
      <c r="BG673" s="1">
        <v>1</v>
      </c>
      <c r="BH673" s="1">
        <v>1</v>
      </c>
      <c r="BI673" s="1" t="s">
        <v>131</v>
      </c>
      <c r="BJ673" s="1" t="s">
        <v>182</v>
      </c>
      <c r="BK673" s="1" t="s">
        <v>112</v>
      </c>
      <c r="BN673" s="1" t="s">
        <v>133</v>
      </c>
      <c r="BR673" s="1" t="s">
        <v>133</v>
      </c>
      <c r="BU673" s="1" t="s">
        <v>112</v>
      </c>
      <c r="BV673" s="1" t="s">
        <v>116</v>
      </c>
      <c r="BW673" s="1" t="s">
        <v>112</v>
      </c>
      <c r="BX673" s="1">
        <v>0</v>
      </c>
      <c r="BZ673" s="1">
        <v>0</v>
      </c>
      <c r="CA673" s="1">
        <v>1</v>
      </c>
      <c r="CB673" s="1">
        <v>0</v>
      </c>
      <c r="CC673" s="1">
        <v>0</v>
      </c>
      <c r="CD673" s="1" t="s">
        <v>117</v>
      </c>
      <c r="CE673" s="1" t="s">
        <v>117</v>
      </c>
      <c r="CF673" s="1" t="s">
        <v>110</v>
      </c>
      <c r="CG673" s="1" t="s">
        <v>116</v>
      </c>
      <c r="CH673" s="1" t="s">
        <v>116</v>
      </c>
      <c r="CI673" s="1" t="s">
        <v>117</v>
      </c>
      <c r="CJ673" s="1" t="s">
        <v>117</v>
      </c>
      <c r="CK673" s="1" t="s">
        <v>112</v>
      </c>
      <c r="CL673" s="1">
        <v>24</v>
      </c>
      <c r="CM673" s="1">
        <v>0</v>
      </c>
      <c r="CN673" s="1" t="s">
        <v>134</v>
      </c>
      <c r="CO673" s="1" t="s">
        <v>183</v>
      </c>
      <c r="CP673" s="1">
        <v>0</v>
      </c>
      <c r="CQ673" s="1" t="s">
        <v>135</v>
      </c>
      <c r="CR673" s="1" t="s">
        <v>143</v>
      </c>
      <c r="CS673" s="1" t="s">
        <v>184</v>
      </c>
      <c r="CT673" s="1" t="s">
        <v>136</v>
      </c>
      <c r="CU673" s="8">
        <v>10</v>
      </c>
      <c r="CV673" s="1" t="s">
        <v>3313</v>
      </c>
      <c r="CW673" s="1" t="s">
        <v>3313</v>
      </c>
      <c r="CX673" s="1">
        <v>4</v>
      </c>
      <c r="CY673" s="10">
        <f t="shared" si="70"/>
        <v>2.5</v>
      </c>
      <c r="CZ673" s="3">
        <v>3.9</v>
      </c>
      <c r="DA673" s="3">
        <v>2.4</v>
      </c>
      <c r="DB673" s="6">
        <f t="shared" si="71"/>
        <v>1</v>
      </c>
      <c r="DC673" s="9">
        <v>0</v>
      </c>
      <c r="DD673" s="7">
        <v>0</v>
      </c>
      <c r="DE673" s="7">
        <v>0</v>
      </c>
      <c r="DF673" s="1">
        <v>7010</v>
      </c>
      <c r="DG673" s="1">
        <f t="shared" si="72"/>
        <v>7010</v>
      </c>
      <c r="DH673" s="9">
        <f t="shared" si="73"/>
        <v>2</v>
      </c>
      <c r="DI673" s="1">
        <v>355</v>
      </c>
      <c r="DJ673" s="1">
        <f t="shared" si="74"/>
        <v>355</v>
      </c>
      <c r="DK673" s="9">
        <f t="shared" si="75"/>
        <v>1</v>
      </c>
      <c r="DL673" s="4">
        <v>10</v>
      </c>
      <c r="DN673">
        <f>(DL673*InputWeights!$C$7+DB673*InputWeights!$C$6)</f>
        <v>5.5</v>
      </c>
      <c r="DO673">
        <f>(DD673*InputWeights!$C$12+DE673*InputWeights!$C$10+CU673*InputWeights!$C$11)</f>
        <v>4</v>
      </c>
      <c r="DP673">
        <f>(DC673*InputWeights!$C$18+DK673*InputWeights!$C$16+DH673*InputWeights!$C$15+CY673*InputWeights!$C$17)</f>
        <v>1.75</v>
      </c>
      <c r="DR673">
        <f>DN673*InputWeights!$C$5+DO673*InputWeights!$C$9+DP673*InputWeights!$C$14</f>
        <v>35.5</v>
      </c>
      <c r="DS673">
        <f>((_xlfn.RANK.EQ(DR673,$DR$2:$DR$6635,0))/(COUNT(DR$2:$DR$6635)))*100</f>
        <v>44.752877454299252</v>
      </c>
      <c r="DT673">
        <f t="shared" si="76"/>
        <v>0</v>
      </c>
    </row>
    <row r="674" spans="1:124" x14ac:dyDescent="0.25">
      <c r="A674" s="1" t="s">
        <v>3456</v>
      </c>
      <c r="B674" s="1" t="s">
        <v>2625</v>
      </c>
      <c r="C674" s="1" t="s">
        <v>2626</v>
      </c>
      <c r="D674" s="1" t="s">
        <v>110</v>
      </c>
      <c r="E674" s="1" t="s">
        <v>333</v>
      </c>
      <c r="F674" s="1">
        <v>3832</v>
      </c>
      <c r="G674" s="1">
        <v>230020300</v>
      </c>
      <c r="H674" s="1">
        <v>0</v>
      </c>
      <c r="I674" s="1">
        <v>1932</v>
      </c>
      <c r="J674" s="1">
        <v>2010</v>
      </c>
      <c r="K674" s="1" t="s">
        <v>183</v>
      </c>
      <c r="L674" s="1" t="s">
        <v>114</v>
      </c>
      <c r="M674" s="1">
        <v>23</v>
      </c>
      <c r="N674" s="1" t="s">
        <v>229</v>
      </c>
      <c r="O674" s="1">
        <v>2</v>
      </c>
      <c r="Q674" s="1" t="s">
        <v>117</v>
      </c>
      <c r="R674" s="1">
        <v>0</v>
      </c>
      <c r="S674" s="1" t="s">
        <v>3291</v>
      </c>
      <c r="T674" s="1">
        <v>245</v>
      </c>
      <c r="V674" s="1">
        <v>5974</v>
      </c>
      <c r="W674" s="1" t="s">
        <v>116</v>
      </c>
      <c r="X674" s="1" t="s">
        <v>117</v>
      </c>
      <c r="Y674" s="1" t="s">
        <v>3030</v>
      </c>
      <c r="AA674" s="1" t="s">
        <v>133</v>
      </c>
      <c r="AC674" s="1" t="s">
        <v>218</v>
      </c>
      <c r="AD674" s="1" t="s">
        <v>3457</v>
      </c>
      <c r="AE674" s="1" t="s">
        <v>274</v>
      </c>
      <c r="AF674" s="1" t="s">
        <v>124</v>
      </c>
      <c r="AG674" s="1" t="s">
        <v>112</v>
      </c>
      <c r="AH674" s="1" t="s">
        <v>124</v>
      </c>
      <c r="AI674" s="1" t="s">
        <v>112</v>
      </c>
      <c r="AJ674" s="1" t="s">
        <v>112</v>
      </c>
      <c r="AK674" s="1" t="s">
        <v>112</v>
      </c>
      <c r="AL674" s="1" t="s">
        <v>416</v>
      </c>
      <c r="AM674" s="1" t="s">
        <v>1091</v>
      </c>
      <c r="AN674" s="1" t="s">
        <v>3458</v>
      </c>
      <c r="AO674" s="1">
        <v>41625</v>
      </c>
      <c r="AP674" s="1">
        <v>102264</v>
      </c>
      <c r="AQ674" s="1">
        <v>4372</v>
      </c>
      <c r="AR674" s="1" t="s">
        <v>110</v>
      </c>
      <c r="AS674" s="1">
        <v>6867</v>
      </c>
      <c r="AT674" s="1">
        <v>10699</v>
      </c>
      <c r="AU674" s="2">
        <v>6867</v>
      </c>
      <c r="AV674" s="2">
        <v>10699</v>
      </c>
      <c r="BB674" s="1" t="s">
        <v>129</v>
      </c>
      <c r="BC674" s="1" t="s">
        <v>761</v>
      </c>
      <c r="BD674" s="1">
        <v>60</v>
      </c>
      <c r="BE674" s="1" t="s">
        <v>131</v>
      </c>
      <c r="BF674" s="1">
        <v>2</v>
      </c>
      <c r="BG674" s="1">
        <v>2</v>
      </c>
      <c r="BH674" s="1">
        <v>2</v>
      </c>
      <c r="BI674" s="1" t="s">
        <v>131</v>
      </c>
      <c r="BJ674" s="1" t="s">
        <v>182</v>
      </c>
      <c r="BK674" s="1" t="s">
        <v>112</v>
      </c>
      <c r="BN674" s="1" t="s">
        <v>133</v>
      </c>
      <c r="BR674" s="1" t="s">
        <v>133</v>
      </c>
      <c r="BU674" s="1" t="s">
        <v>153</v>
      </c>
      <c r="BV674" s="1" t="s">
        <v>116</v>
      </c>
      <c r="BW674" s="1" t="s">
        <v>112</v>
      </c>
      <c r="BX674" s="1">
        <v>0</v>
      </c>
      <c r="BZ674" s="1">
        <v>0</v>
      </c>
      <c r="CA674" s="1">
        <v>1</v>
      </c>
      <c r="CB674" s="1">
        <v>0</v>
      </c>
      <c r="CC674" s="1">
        <v>0</v>
      </c>
      <c r="CD674" s="1" t="s">
        <v>117</v>
      </c>
      <c r="CE674" s="1" t="s">
        <v>117</v>
      </c>
      <c r="CF674" s="1" t="s">
        <v>110</v>
      </c>
      <c r="CG674" s="1" t="s">
        <v>117</v>
      </c>
      <c r="CH674" s="1" t="s">
        <v>117</v>
      </c>
      <c r="CI674" s="1" t="s">
        <v>117</v>
      </c>
      <c r="CJ674" s="1" t="s">
        <v>117</v>
      </c>
      <c r="CK674" s="1" t="s">
        <v>112</v>
      </c>
      <c r="CL674" s="1">
        <v>2</v>
      </c>
      <c r="CM674" s="1">
        <v>2</v>
      </c>
      <c r="CN674" s="1" t="s">
        <v>134</v>
      </c>
      <c r="CO674" s="1" t="s">
        <v>183</v>
      </c>
      <c r="CP674" s="1">
        <v>0</v>
      </c>
      <c r="CQ674" s="1" t="s">
        <v>135</v>
      </c>
      <c r="CR674" s="1" t="s">
        <v>135</v>
      </c>
      <c r="CS674" s="1" t="s">
        <v>136</v>
      </c>
      <c r="CT674" s="1" t="s">
        <v>136</v>
      </c>
      <c r="CU674" s="8">
        <v>10</v>
      </c>
      <c r="CV674" s="1" t="s">
        <v>3459</v>
      </c>
      <c r="CW674" s="1" t="s">
        <v>3459</v>
      </c>
      <c r="CX674" s="1">
        <v>5</v>
      </c>
      <c r="CY674" s="10">
        <f t="shared" si="70"/>
        <v>2.5</v>
      </c>
      <c r="CZ674" s="3">
        <v>2.2000000000000002</v>
      </c>
      <c r="DA674" s="3">
        <v>0.8</v>
      </c>
      <c r="DB674" s="6">
        <f t="shared" si="71"/>
        <v>1</v>
      </c>
      <c r="DC674" s="9">
        <v>0</v>
      </c>
      <c r="DD674" s="7">
        <v>0</v>
      </c>
      <c r="DE674" s="7">
        <v>0</v>
      </c>
      <c r="DF674" s="1">
        <v>5974</v>
      </c>
      <c r="DG674" s="1">
        <f t="shared" si="72"/>
        <v>5974</v>
      </c>
      <c r="DH674" s="9">
        <f t="shared" si="73"/>
        <v>2</v>
      </c>
      <c r="DI674" s="1">
        <v>297</v>
      </c>
      <c r="DJ674" s="1">
        <f t="shared" si="74"/>
        <v>297</v>
      </c>
      <c r="DK674" s="9">
        <f t="shared" si="75"/>
        <v>1</v>
      </c>
      <c r="DL674" s="4">
        <v>10</v>
      </c>
      <c r="DN674">
        <f>(DL674*InputWeights!$C$7+DB674*InputWeights!$C$6)</f>
        <v>5.5</v>
      </c>
      <c r="DO674">
        <f>(DD674*InputWeights!$C$12+DE674*InputWeights!$C$10+CU674*InputWeights!$C$11)</f>
        <v>4</v>
      </c>
      <c r="DP674">
        <f>(DC674*InputWeights!$C$18+DK674*InputWeights!$C$16+DH674*InputWeights!$C$15+CY674*InputWeights!$C$17)</f>
        <v>1.75</v>
      </c>
      <c r="DR674">
        <f>DN674*InputWeights!$C$5+DO674*InputWeights!$C$9+DP674*InputWeights!$C$14</f>
        <v>35.5</v>
      </c>
      <c r="DS674">
        <f>((_xlfn.RANK.EQ(DR674,$DR$2:$DR$6635,0))/(COUNT(DR$2:$DR$6635)))*100</f>
        <v>44.752877454299252</v>
      </c>
      <c r="DT674">
        <f t="shared" si="76"/>
        <v>0</v>
      </c>
    </row>
    <row r="675" spans="1:124" x14ac:dyDescent="0.25">
      <c r="A675" s="1" t="s">
        <v>3651</v>
      </c>
      <c r="B675" s="1" t="s">
        <v>2625</v>
      </c>
      <c r="C675" s="1" t="s">
        <v>2626</v>
      </c>
      <c r="D675" s="1" t="s">
        <v>397</v>
      </c>
      <c r="E675" s="1" t="s">
        <v>802</v>
      </c>
      <c r="F675" s="1">
        <v>4752</v>
      </c>
      <c r="G675" s="1">
        <v>3</v>
      </c>
      <c r="H675" s="1">
        <v>0</v>
      </c>
      <c r="I675" s="1">
        <v>0</v>
      </c>
      <c r="J675" s="1">
        <v>0</v>
      </c>
      <c r="K675" s="1" t="s">
        <v>183</v>
      </c>
      <c r="L675" s="1" t="s">
        <v>114</v>
      </c>
      <c r="M675" s="1">
        <v>44</v>
      </c>
      <c r="N675" s="1" t="s">
        <v>229</v>
      </c>
      <c r="O675" s="1">
        <v>2</v>
      </c>
      <c r="Q675" s="1" t="s">
        <v>117</v>
      </c>
      <c r="R675" s="1">
        <v>0</v>
      </c>
      <c r="T675" s="1">
        <v>219</v>
      </c>
      <c r="V675" s="1">
        <v>6178</v>
      </c>
      <c r="W675" s="1" t="s">
        <v>116</v>
      </c>
      <c r="X675" s="1" t="s">
        <v>117</v>
      </c>
      <c r="Y675" s="1" t="s">
        <v>3652</v>
      </c>
      <c r="AA675" s="1" t="s">
        <v>133</v>
      </c>
      <c r="AC675" s="1" t="s">
        <v>3654</v>
      </c>
      <c r="AD675" s="1" t="s">
        <v>3656</v>
      </c>
      <c r="AF675" s="1" t="s">
        <v>124</v>
      </c>
      <c r="AG675" s="1" t="s">
        <v>112</v>
      </c>
      <c r="AH675" s="1" t="s">
        <v>124</v>
      </c>
      <c r="AI675" s="1" t="s">
        <v>112</v>
      </c>
      <c r="AJ675" s="1" t="s">
        <v>112</v>
      </c>
      <c r="AK675" s="1" t="s">
        <v>112</v>
      </c>
      <c r="AL675" s="1" t="s">
        <v>671</v>
      </c>
      <c r="AM675" s="1" t="s">
        <v>671</v>
      </c>
      <c r="AO675" s="1">
        <v>42024</v>
      </c>
      <c r="AP675" s="1">
        <v>102264</v>
      </c>
      <c r="AQ675" s="1">
        <v>18827</v>
      </c>
      <c r="AR675" s="1" t="s">
        <v>110</v>
      </c>
      <c r="AS675" s="1">
        <v>4382</v>
      </c>
      <c r="AT675" s="1">
        <v>9134</v>
      </c>
      <c r="AU675" s="2">
        <v>4382</v>
      </c>
      <c r="AV675" s="2">
        <v>9134</v>
      </c>
      <c r="BB675" s="1" t="s">
        <v>129</v>
      </c>
      <c r="BC675" s="1" t="s">
        <v>247</v>
      </c>
      <c r="BD675" s="1">
        <v>0</v>
      </c>
      <c r="BE675" s="1" t="s">
        <v>131</v>
      </c>
      <c r="BF675" s="1">
        <v>0</v>
      </c>
      <c r="BG675" s="1">
        <v>0</v>
      </c>
      <c r="BH675" s="1">
        <v>0</v>
      </c>
      <c r="BK675" s="1" t="s">
        <v>112</v>
      </c>
      <c r="BN675" s="1" t="s">
        <v>133</v>
      </c>
      <c r="BR675" s="1" t="s">
        <v>133</v>
      </c>
      <c r="BU675" s="1" t="s">
        <v>112</v>
      </c>
      <c r="BX675" s="1">
        <v>0</v>
      </c>
      <c r="BZ675" s="1">
        <v>0</v>
      </c>
      <c r="CA675" s="1">
        <v>4</v>
      </c>
      <c r="CB675" s="1">
        <v>0</v>
      </c>
      <c r="CC675" s="1">
        <v>0</v>
      </c>
      <c r="CE675" s="1" t="s">
        <v>117</v>
      </c>
      <c r="CF675" s="1" t="s">
        <v>110</v>
      </c>
      <c r="CK675" s="1" t="s">
        <v>112</v>
      </c>
      <c r="CL675" s="1">
        <v>0</v>
      </c>
      <c r="CM675" s="1">
        <v>0</v>
      </c>
      <c r="CP675" s="1">
        <v>0</v>
      </c>
      <c r="CQ675" s="1" t="s">
        <v>1062</v>
      </c>
      <c r="CS675" s="1" t="s">
        <v>418</v>
      </c>
      <c r="CT675" s="1" t="s">
        <v>418</v>
      </c>
      <c r="CU675" s="8">
        <v>5</v>
      </c>
      <c r="CV675" s="1" t="s">
        <v>3657</v>
      </c>
      <c r="CW675" s="1" t="s">
        <v>3657</v>
      </c>
      <c r="CX675" s="1">
        <v>5</v>
      </c>
      <c r="CY675" s="10">
        <f t="shared" si="70"/>
        <v>2.5</v>
      </c>
      <c r="CZ675" s="3">
        <v>10</v>
      </c>
      <c r="DA675" s="3">
        <v>6.1</v>
      </c>
      <c r="DB675" s="6">
        <f t="shared" si="71"/>
        <v>5</v>
      </c>
      <c r="DC675" s="9">
        <v>0</v>
      </c>
      <c r="DD675" s="7">
        <v>0</v>
      </c>
      <c r="DE675" s="7">
        <v>0</v>
      </c>
      <c r="DF675" s="1">
        <v>6178</v>
      </c>
      <c r="DG675" s="1">
        <f t="shared" si="72"/>
        <v>6178</v>
      </c>
      <c r="DH675" s="9">
        <f t="shared" si="73"/>
        <v>2</v>
      </c>
      <c r="DI675" s="1">
        <v>309</v>
      </c>
      <c r="DJ675" s="1">
        <f t="shared" si="74"/>
        <v>309</v>
      </c>
      <c r="DK675" s="9">
        <f t="shared" si="75"/>
        <v>1</v>
      </c>
      <c r="DL675" s="4">
        <v>10</v>
      </c>
      <c r="DN675">
        <f>(DL675*InputWeights!$C$7+DB675*InputWeights!$C$6)</f>
        <v>7.5</v>
      </c>
      <c r="DO675">
        <f>(DD675*InputWeights!$C$12+DE675*InputWeights!$C$10+CU675*InputWeights!$C$11)</f>
        <v>2</v>
      </c>
      <c r="DP675">
        <f>(DC675*InputWeights!$C$18+DK675*InputWeights!$C$16+DH675*InputWeights!$C$15+CY675*InputWeights!$C$17)</f>
        <v>1.75</v>
      </c>
      <c r="DR675">
        <f>DN675*InputWeights!$C$5+DO675*InputWeights!$C$9+DP675*InputWeights!$C$14</f>
        <v>35.5</v>
      </c>
      <c r="DS675">
        <f>((_xlfn.RANK.EQ(DR675,$DR$2:$DR$6635,0))/(COUNT(DR$2:$DR$6635)))*100</f>
        <v>44.752877454299252</v>
      </c>
      <c r="DT675">
        <f t="shared" si="76"/>
        <v>0</v>
      </c>
    </row>
    <row r="676" spans="1:124" x14ac:dyDescent="0.25">
      <c r="A676" s="1" t="s">
        <v>4140</v>
      </c>
      <c r="B676" s="1" t="s">
        <v>3684</v>
      </c>
      <c r="C676" s="1" t="s">
        <v>3685</v>
      </c>
      <c r="D676" s="1" t="s">
        <v>110</v>
      </c>
      <c r="E676" s="1" t="s">
        <v>348</v>
      </c>
      <c r="F676" s="1">
        <v>2134</v>
      </c>
      <c r="G676" s="1">
        <v>5300</v>
      </c>
      <c r="H676" s="1">
        <v>0</v>
      </c>
      <c r="I676" s="1">
        <v>1921</v>
      </c>
      <c r="J676" s="1">
        <v>2004</v>
      </c>
      <c r="K676" s="1" t="s">
        <v>183</v>
      </c>
      <c r="L676" s="1" t="s">
        <v>114</v>
      </c>
      <c r="M676" s="1">
        <v>26</v>
      </c>
      <c r="N676" s="1" t="s">
        <v>177</v>
      </c>
      <c r="O676" s="1">
        <v>2</v>
      </c>
      <c r="P676" s="1" t="s">
        <v>112</v>
      </c>
      <c r="Q676" s="1" t="s">
        <v>117</v>
      </c>
      <c r="R676" s="1">
        <v>0</v>
      </c>
      <c r="S676" s="1" t="s">
        <v>3844</v>
      </c>
      <c r="T676" s="1">
        <v>139</v>
      </c>
      <c r="V676" s="1">
        <v>7776</v>
      </c>
      <c r="W676" s="1" t="s">
        <v>116</v>
      </c>
      <c r="X676" s="1" t="s">
        <v>117</v>
      </c>
      <c r="Y676" s="1" t="s">
        <v>3909</v>
      </c>
      <c r="Z676" s="1" t="s">
        <v>119</v>
      </c>
      <c r="AA676" s="1" t="s">
        <v>3855</v>
      </c>
      <c r="AC676" s="1" t="s">
        <v>673</v>
      </c>
      <c r="AD676" s="1" t="s">
        <v>3287</v>
      </c>
      <c r="AE676" s="1" t="s">
        <v>274</v>
      </c>
      <c r="AF676" s="1" t="s">
        <v>114</v>
      </c>
      <c r="AG676" s="1" t="s">
        <v>112</v>
      </c>
      <c r="AH676" s="1" t="s">
        <v>124</v>
      </c>
      <c r="AI676" s="1" t="s">
        <v>627</v>
      </c>
      <c r="AJ676" s="1" t="s">
        <v>112</v>
      </c>
      <c r="AK676" s="1" t="s">
        <v>112</v>
      </c>
      <c r="AL676" s="1" t="s">
        <v>342</v>
      </c>
      <c r="AM676" s="1" t="s">
        <v>350</v>
      </c>
      <c r="AN676" s="1" t="s">
        <v>4157</v>
      </c>
      <c r="AO676" s="1">
        <v>69633</v>
      </c>
      <c r="AP676" s="1">
        <v>102264</v>
      </c>
      <c r="AQ676" s="1">
        <v>7011</v>
      </c>
      <c r="AR676" s="1" t="s">
        <v>110</v>
      </c>
      <c r="AS676" s="1">
        <v>28427</v>
      </c>
      <c r="AT676" s="1">
        <v>30561</v>
      </c>
      <c r="AU676" s="2">
        <v>28427</v>
      </c>
      <c r="AV676" s="2">
        <v>30561</v>
      </c>
      <c r="BB676" s="1" t="s">
        <v>129</v>
      </c>
      <c r="BC676" s="1" t="s">
        <v>180</v>
      </c>
      <c r="BD676" s="1">
        <v>82</v>
      </c>
      <c r="BE676" s="1" t="s">
        <v>131</v>
      </c>
      <c r="BF676" s="1">
        <v>1</v>
      </c>
      <c r="BG676" s="1">
        <v>1</v>
      </c>
      <c r="BH676" s="1">
        <v>1</v>
      </c>
      <c r="BJ676" s="1" t="s">
        <v>182</v>
      </c>
      <c r="BK676" s="1" t="s">
        <v>112</v>
      </c>
      <c r="BN676" s="1" t="s">
        <v>133</v>
      </c>
      <c r="BR676" s="1" t="s">
        <v>133</v>
      </c>
      <c r="BU676" s="1" t="s">
        <v>112</v>
      </c>
      <c r="BV676" s="1" t="s">
        <v>116</v>
      </c>
      <c r="BW676" s="1" t="s">
        <v>112</v>
      </c>
      <c r="BX676" s="1">
        <v>0</v>
      </c>
      <c r="BZ676" s="1">
        <v>0</v>
      </c>
      <c r="CA676" s="1">
        <v>1</v>
      </c>
      <c r="CB676" s="1">
        <v>0</v>
      </c>
      <c r="CC676" s="1">
        <v>0</v>
      </c>
      <c r="CD676" s="1" t="s">
        <v>117</v>
      </c>
      <c r="CE676" s="1" t="s">
        <v>117</v>
      </c>
      <c r="CF676" s="1" t="s">
        <v>110</v>
      </c>
      <c r="CG676" s="1" t="s">
        <v>117</v>
      </c>
      <c r="CH676" s="1" t="s">
        <v>114</v>
      </c>
      <c r="CI676" s="1" t="s">
        <v>117</v>
      </c>
      <c r="CJ676" s="1" t="s">
        <v>117</v>
      </c>
      <c r="CK676" s="1" t="s">
        <v>125</v>
      </c>
      <c r="CL676" s="1">
        <v>8</v>
      </c>
      <c r="CM676" s="1">
        <v>0</v>
      </c>
      <c r="CN676" s="1" t="s">
        <v>142</v>
      </c>
      <c r="CO676" s="1" t="s">
        <v>183</v>
      </c>
      <c r="CP676" s="1">
        <v>0</v>
      </c>
      <c r="CQ676" s="1" t="s">
        <v>143</v>
      </c>
      <c r="CR676" s="1" t="s">
        <v>143</v>
      </c>
      <c r="CS676" s="1" t="s">
        <v>156</v>
      </c>
      <c r="CT676" s="1" t="s">
        <v>156</v>
      </c>
      <c r="CU676" s="8">
        <v>5</v>
      </c>
      <c r="CV676" s="1" t="s">
        <v>4158</v>
      </c>
      <c r="CW676" s="1" t="s">
        <v>4158</v>
      </c>
      <c r="CX676" s="1">
        <v>4</v>
      </c>
      <c r="CY676" s="10">
        <f t="shared" si="70"/>
        <v>2.5</v>
      </c>
      <c r="CZ676" s="3">
        <v>7.9</v>
      </c>
      <c r="DA676" s="3">
        <v>7.5</v>
      </c>
      <c r="DB676" s="6">
        <f t="shared" si="71"/>
        <v>5</v>
      </c>
      <c r="DC676" s="9">
        <v>0</v>
      </c>
      <c r="DD676" s="7">
        <v>0</v>
      </c>
      <c r="DE676" s="7">
        <v>0</v>
      </c>
      <c r="DF676" s="1">
        <v>7776</v>
      </c>
      <c r="DG676" s="1">
        <f t="shared" si="72"/>
        <v>7776</v>
      </c>
      <c r="DH676" s="9">
        <f t="shared" si="73"/>
        <v>2</v>
      </c>
      <c r="DI676" s="1">
        <v>442</v>
      </c>
      <c r="DJ676" s="1">
        <f t="shared" si="74"/>
        <v>442</v>
      </c>
      <c r="DK676" s="9">
        <f t="shared" si="75"/>
        <v>1</v>
      </c>
      <c r="DL676" s="4">
        <v>10</v>
      </c>
      <c r="DN676">
        <f>(DL676*InputWeights!$C$7+DB676*InputWeights!$C$6)</f>
        <v>7.5</v>
      </c>
      <c r="DO676">
        <f>(DD676*InputWeights!$C$12+DE676*InputWeights!$C$10+CU676*InputWeights!$C$11)</f>
        <v>2</v>
      </c>
      <c r="DP676">
        <f>(DC676*InputWeights!$C$18+DK676*InputWeights!$C$16+DH676*InputWeights!$C$15+CY676*InputWeights!$C$17)</f>
        <v>1.75</v>
      </c>
      <c r="DR676">
        <f>DN676*InputWeights!$C$5+DO676*InputWeights!$C$9+DP676*InputWeights!$C$14</f>
        <v>35.5</v>
      </c>
      <c r="DS676">
        <f>((_xlfn.RANK.EQ(DR676,$DR$2:$DR$6635,0))/(COUNT(DR$2:$DR$6635)))*100</f>
        <v>44.752877454299252</v>
      </c>
      <c r="DT676">
        <f t="shared" si="76"/>
        <v>0</v>
      </c>
    </row>
    <row r="677" spans="1:124" x14ac:dyDescent="0.25">
      <c r="A677" s="1" t="s">
        <v>107</v>
      </c>
      <c r="B677" s="1" t="s">
        <v>108</v>
      </c>
      <c r="C677" s="1" t="s">
        <v>109</v>
      </c>
      <c r="D677" s="1" t="s">
        <v>110</v>
      </c>
      <c r="E677" s="1" t="s">
        <v>158</v>
      </c>
      <c r="F677" s="1">
        <v>2000</v>
      </c>
      <c r="G677" s="1">
        <v>2000</v>
      </c>
      <c r="H677" s="1">
        <v>0</v>
      </c>
      <c r="I677" s="1">
        <v>2006</v>
      </c>
      <c r="J677" s="1">
        <v>2006</v>
      </c>
      <c r="K677" s="1" t="s">
        <v>112</v>
      </c>
      <c r="L677" s="1" t="s">
        <v>110</v>
      </c>
      <c r="M677" s="1">
        <v>24</v>
      </c>
      <c r="N677" s="1" t="s">
        <v>147</v>
      </c>
      <c r="O677" s="1">
        <v>2</v>
      </c>
      <c r="Q677" s="1" t="s">
        <v>110</v>
      </c>
      <c r="R677" s="1">
        <v>1</v>
      </c>
      <c r="S677" s="1" t="s">
        <v>115</v>
      </c>
      <c r="T677" s="1">
        <v>176</v>
      </c>
      <c r="V677" s="1">
        <v>15324</v>
      </c>
      <c r="W677" s="1" t="s">
        <v>116</v>
      </c>
      <c r="X677" s="1" t="s">
        <v>117</v>
      </c>
      <c r="Y677" s="1" t="s">
        <v>159</v>
      </c>
      <c r="Z677" s="1" t="s">
        <v>119</v>
      </c>
      <c r="AA677" s="1" t="s">
        <v>120</v>
      </c>
      <c r="AC677" s="1" t="s">
        <v>149</v>
      </c>
      <c r="AD677" s="1" t="s">
        <v>160</v>
      </c>
      <c r="AE677" s="1" t="s">
        <v>123</v>
      </c>
      <c r="AF677" s="1" t="s">
        <v>124</v>
      </c>
      <c r="AG677" s="1" t="s">
        <v>125</v>
      </c>
      <c r="AH677" s="1" t="s">
        <v>124</v>
      </c>
      <c r="AI677" s="1" t="s">
        <v>112</v>
      </c>
      <c r="AJ677" s="1" t="s">
        <v>112</v>
      </c>
      <c r="AK677" s="1" t="s">
        <v>125</v>
      </c>
      <c r="AL677" s="1" t="s">
        <v>161</v>
      </c>
      <c r="AM677" s="1" t="s">
        <v>127</v>
      </c>
      <c r="AN677" s="1" t="s">
        <v>162</v>
      </c>
      <c r="AO677" s="1">
        <v>1294</v>
      </c>
      <c r="AP677" s="1">
        <v>102264</v>
      </c>
      <c r="AQ677" s="1">
        <v>130</v>
      </c>
      <c r="AR677" s="1" t="s">
        <v>110</v>
      </c>
      <c r="AS677" s="1">
        <v>40833</v>
      </c>
      <c r="AT677" s="1">
        <v>42833</v>
      </c>
      <c r="AU677" s="2">
        <v>40833</v>
      </c>
      <c r="AV677" s="2">
        <v>42833</v>
      </c>
      <c r="BB677" s="1" t="s">
        <v>129</v>
      </c>
      <c r="BC677" s="1" t="s">
        <v>130</v>
      </c>
      <c r="BD677" s="1">
        <v>90</v>
      </c>
      <c r="BE677" s="1" t="s">
        <v>131</v>
      </c>
      <c r="BF677" s="1">
        <v>0</v>
      </c>
      <c r="BG677" s="1">
        <v>4</v>
      </c>
      <c r="BH677" s="1">
        <v>4</v>
      </c>
      <c r="BI677" s="1" t="s">
        <v>153</v>
      </c>
      <c r="BJ677" s="1" t="s">
        <v>154</v>
      </c>
      <c r="BK677" s="1" t="s">
        <v>112</v>
      </c>
      <c r="BN677" s="1" t="s">
        <v>133</v>
      </c>
      <c r="BR677" s="1" t="s">
        <v>133</v>
      </c>
      <c r="BU677" s="1" t="s">
        <v>112</v>
      </c>
      <c r="BV677" s="1" t="s">
        <v>114</v>
      </c>
      <c r="BW677" s="1" t="s">
        <v>112</v>
      </c>
      <c r="BX677" s="1">
        <v>0</v>
      </c>
      <c r="BZ677" s="1">
        <v>0</v>
      </c>
      <c r="CA677" s="1">
        <v>1</v>
      </c>
      <c r="CB677" s="1">
        <v>0</v>
      </c>
      <c r="CC677" s="1">
        <v>0</v>
      </c>
      <c r="CD677" s="1" t="s">
        <v>110</v>
      </c>
      <c r="CE677" s="1" t="s">
        <v>110</v>
      </c>
      <c r="CF677" s="1" t="s">
        <v>110</v>
      </c>
      <c r="CG677" s="1" t="s">
        <v>117</v>
      </c>
      <c r="CH677" s="1" t="s">
        <v>117</v>
      </c>
      <c r="CI677" s="1" t="s">
        <v>117</v>
      </c>
      <c r="CJ677" s="1" t="s">
        <v>117</v>
      </c>
      <c r="CK677" s="1" t="s">
        <v>125</v>
      </c>
      <c r="CL677" s="1">
        <v>12</v>
      </c>
      <c r="CM677" s="1">
        <v>2</v>
      </c>
      <c r="CN677" s="1" t="s">
        <v>155</v>
      </c>
      <c r="CO677" s="1" t="s">
        <v>154</v>
      </c>
      <c r="CP677" s="1">
        <v>0</v>
      </c>
      <c r="CQ677" s="1" t="s">
        <v>135</v>
      </c>
      <c r="CR677" s="1" t="s">
        <v>135</v>
      </c>
      <c r="CS677" s="1" t="s">
        <v>136</v>
      </c>
      <c r="CT677" s="1" t="s">
        <v>156</v>
      </c>
      <c r="CU677" s="8">
        <v>5</v>
      </c>
      <c r="CV677" s="1" t="s">
        <v>163</v>
      </c>
      <c r="CW677" s="1" t="s">
        <v>163</v>
      </c>
      <c r="CX677" s="1">
        <v>3</v>
      </c>
      <c r="CY677" s="10">
        <f t="shared" si="70"/>
        <v>7.5</v>
      </c>
      <c r="CZ677" s="3">
        <v>9.0426599999999997</v>
      </c>
      <c r="DA677" s="3">
        <v>6.0368899999999996</v>
      </c>
      <c r="DB677" s="6">
        <f t="shared" si="71"/>
        <v>5</v>
      </c>
      <c r="DF677" s="1">
        <v>15324</v>
      </c>
      <c r="DG677" s="1">
        <f t="shared" si="72"/>
        <v>30648</v>
      </c>
      <c r="DH677" s="9">
        <f t="shared" si="73"/>
        <v>7</v>
      </c>
      <c r="DI677" s="1">
        <v>433</v>
      </c>
      <c r="DJ677" s="1">
        <f t="shared" si="74"/>
        <v>866</v>
      </c>
      <c r="DK677" s="9">
        <f t="shared" si="75"/>
        <v>2</v>
      </c>
      <c r="DN677">
        <f>(DL677*InputWeights!$C$7+DB677*InputWeights!$C$6)</f>
        <v>2.5</v>
      </c>
      <c r="DO677">
        <f>(DD677*InputWeights!$C$12+DE677*InputWeights!$C$10+CU677*InputWeights!$C$11)</f>
        <v>2</v>
      </c>
      <c r="DP677">
        <f>(DC677*InputWeights!$C$18+DK677*InputWeights!$C$16+DH677*InputWeights!$C$15+CY677*InputWeights!$C$17)</f>
        <v>5.45</v>
      </c>
      <c r="DR677">
        <f>DN677*InputWeights!$C$5+DO677*InputWeights!$C$9+DP677*InputWeights!$C$14</f>
        <v>35.299999999999997</v>
      </c>
      <c r="DS677">
        <f>((_xlfn.RANK.EQ(DR677,$DR$2:$DR$6635,0))/(COUNT(DR$2:$DR$6635)))*100</f>
        <v>45.768449559918757</v>
      </c>
      <c r="DT677">
        <f t="shared" si="76"/>
        <v>0</v>
      </c>
    </row>
    <row r="678" spans="1:124" x14ac:dyDescent="0.25">
      <c r="A678" s="1" t="s">
        <v>107</v>
      </c>
      <c r="B678" s="1" t="s">
        <v>108</v>
      </c>
      <c r="C678" s="1" t="s">
        <v>109</v>
      </c>
      <c r="D678" s="1" t="s">
        <v>110</v>
      </c>
      <c r="E678" s="1" t="s">
        <v>164</v>
      </c>
      <c r="F678" s="1">
        <v>2454</v>
      </c>
      <c r="G678" s="1">
        <v>2000</v>
      </c>
      <c r="H678" s="1">
        <v>30</v>
      </c>
      <c r="I678" s="1">
        <v>2006</v>
      </c>
      <c r="J678" s="1">
        <v>2006</v>
      </c>
      <c r="K678" s="1" t="s">
        <v>139</v>
      </c>
      <c r="L678" s="1" t="s">
        <v>110</v>
      </c>
      <c r="M678" s="1">
        <v>24</v>
      </c>
      <c r="N678" s="1" t="s">
        <v>147</v>
      </c>
      <c r="O678" s="1">
        <v>2</v>
      </c>
      <c r="Q678" s="1" t="s">
        <v>110</v>
      </c>
      <c r="R678" s="1">
        <v>1</v>
      </c>
      <c r="S678" s="1" t="s">
        <v>148</v>
      </c>
      <c r="T678" s="1">
        <v>189</v>
      </c>
      <c r="V678" s="1">
        <v>15854</v>
      </c>
      <c r="W678" s="1" t="s">
        <v>116</v>
      </c>
      <c r="X678" s="1" t="s">
        <v>117</v>
      </c>
      <c r="Y678" s="1" t="s">
        <v>159</v>
      </c>
      <c r="Z678" s="1" t="s">
        <v>119</v>
      </c>
      <c r="AA678" s="1" t="s">
        <v>120</v>
      </c>
      <c r="AC678" s="1" t="s">
        <v>149</v>
      </c>
      <c r="AD678" s="1" t="s">
        <v>160</v>
      </c>
      <c r="AE678" s="1" t="s">
        <v>123</v>
      </c>
      <c r="AF678" s="1" t="s">
        <v>124</v>
      </c>
      <c r="AG678" s="1" t="s">
        <v>125</v>
      </c>
      <c r="AH678" s="1" t="s">
        <v>124</v>
      </c>
      <c r="AI678" s="1" t="s">
        <v>112</v>
      </c>
      <c r="AJ678" s="1" t="s">
        <v>112</v>
      </c>
      <c r="AK678" s="1" t="s">
        <v>125</v>
      </c>
      <c r="AL678" s="1" t="s">
        <v>165</v>
      </c>
      <c r="AM678" s="1" t="s">
        <v>141</v>
      </c>
      <c r="AN678" s="1" t="s">
        <v>166</v>
      </c>
      <c r="AO678" s="1">
        <v>1295</v>
      </c>
      <c r="AP678" s="1">
        <v>102264</v>
      </c>
      <c r="AQ678" s="1">
        <v>81038</v>
      </c>
      <c r="AR678" s="1" t="s">
        <v>114</v>
      </c>
      <c r="AS678" s="1">
        <v>5739</v>
      </c>
      <c r="AT678" s="1">
        <v>8193</v>
      </c>
      <c r="AU678" s="2">
        <v>27678</v>
      </c>
      <c r="AV678" s="2">
        <v>30132</v>
      </c>
      <c r="BB678" s="1" t="s">
        <v>129</v>
      </c>
      <c r="BC678" s="1" t="s">
        <v>130</v>
      </c>
      <c r="BD678" s="1">
        <v>89</v>
      </c>
      <c r="BE678" s="1" t="s">
        <v>131</v>
      </c>
      <c r="BF678" s="1">
        <v>0</v>
      </c>
      <c r="BG678" s="1">
        <v>4</v>
      </c>
      <c r="BH678" s="1">
        <v>4</v>
      </c>
      <c r="BI678" s="1" t="s">
        <v>153</v>
      </c>
      <c r="BJ678" s="1" t="s">
        <v>154</v>
      </c>
      <c r="BK678" s="1" t="s">
        <v>112</v>
      </c>
      <c r="BN678" s="1" t="s">
        <v>133</v>
      </c>
      <c r="BR678" s="1" t="s">
        <v>133</v>
      </c>
      <c r="BU678" s="1" t="s">
        <v>139</v>
      </c>
      <c r="BV678" s="1" t="s">
        <v>114</v>
      </c>
      <c r="BW678" s="1" t="s">
        <v>112</v>
      </c>
      <c r="BX678" s="1">
        <v>0</v>
      </c>
      <c r="BZ678" s="1">
        <v>0</v>
      </c>
      <c r="CA678" s="1">
        <v>1</v>
      </c>
      <c r="CB678" s="1">
        <v>0</v>
      </c>
      <c r="CC678" s="1">
        <v>0</v>
      </c>
      <c r="CD678" s="1" t="s">
        <v>114</v>
      </c>
      <c r="CE678" s="1" t="s">
        <v>110</v>
      </c>
      <c r="CF678" s="1" t="s">
        <v>110</v>
      </c>
      <c r="CG678" s="1" t="s">
        <v>117</v>
      </c>
      <c r="CH678" s="1" t="s">
        <v>117</v>
      </c>
      <c r="CI678" s="1" t="s">
        <v>117</v>
      </c>
      <c r="CJ678" s="1" t="s">
        <v>117</v>
      </c>
      <c r="CK678" s="1" t="s">
        <v>125</v>
      </c>
      <c r="CL678" s="1">
        <v>16</v>
      </c>
      <c r="CM678" s="1">
        <v>1</v>
      </c>
      <c r="CN678" s="1" t="s">
        <v>155</v>
      </c>
      <c r="CO678" s="1" t="s">
        <v>154</v>
      </c>
      <c r="CP678" s="1">
        <v>0</v>
      </c>
      <c r="CQ678" s="1" t="s">
        <v>143</v>
      </c>
      <c r="CR678" s="1" t="s">
        <v>143</v>
      </c>
      <c r="CS678" s="1" t="s">
        <v>136</v>
      </c>
      <c r="CT678" s="1" t="s">
        <v>156</v>
      </c>
      <c r="CU678" s="8">
        <v>5</v>
      </c>
      <c r="CV678" s="1" t="s">
        <v>167</v>
      </c>
      <c r="CW678" s="1" t="s">
        <v>167</v>
      </c>
      <c r="CX678" s="1">
        <v>3</v>
      </c>
      <c r="CY678" s="10">
        <f t="shared" si="70"/>
        <v>7.5</v>
      </c>
      <c r="CZ678" s="3">
        <v>9.0839200000000009</v>
      </c>
      <c r="DA678" s="3">
        <v>6.2865500000000001</v>
      </c>
      <c r="DB678" s="6">
        <f t="shared" si="71"/>
        <v>5</v>
      </c>
      <c r="DF678" s="1">
        <v>15854</v>
      </c>
      <c r="DG678" s="1">
        <f t="shared" si="72"/>
        <v>31708</v>
      </c>
      <c r="DH678" s="9">
        <f t="shared" si="73"/>
        <v>7</v>
      </c>
      <c r="DI678" s="1">
        <v>431</v>
      </c>
      <c r="DJ678" s="1">
        <f t="shared" si="74"/>
        <v>862</v>
      </c>
      <c r="DK678" s="9">
        <f t="shared" si="75"/>
        <v>2</v>
      </c>
      <c r="DN678">
        <f>(DL678*InputWeights!$C$7+DB678*InputWeights!$C$6)</f>
        <v>2.5</v>
      </c>
      <c r="DO678">
        <f>(DD678*InputWeights!$C$12+DE678*InputWeights!$C$10+CU678*InputWeights!$C$11)</f>
        <v>2</v>
      </c>
      <c r="DP678">
        <f>(DC678*InputWeights!$C$18+DK678*InputWeights!$C$16+DH678*InputWeights!$C$15+CY678*InputWeights!$C$17)</f>
        <v>5.45</v>
      </c>
      <c r="DR678">
        <f>DN678*InputWeights!$C$5+DO678*InputWeights!$C$9+DP678*InputWeights!$C$14</f>
        <v>35.299999999999997</v>
      </c>
      <c r="DS678">
        <f>((_xlfn.RANK.EQ(DR678,$DR$2:$DR$6635,0))/(COUNT(DR$2:$DR$6635)))*100</f>
        <v>45.768449559918757</v>
      </c>
      <c r="DT678">
        <f t="shared" si="76"/>
        <v>0</v>
      </c>
    </row>
    <row r="679" spans="1:124" x14ac:dyDescent="0.25">
      <c r="A679" s="1" t="s">
        <v>450</v>
      </c>
      <c r="B679" s="1" t="s">
        <v>108</v>
      </c>
      <c r="C679" s="1" t="s">
        <v>109</v>
      </c>
      <c r="D679" s="1" t="s">
        <v>110</v>
      </c>
      <c r="E679" s="1" t="s">
        <v>587</v>
      </c>
      <c r="F679" s="1">
        <v>1830</v>
      </c>
      <c r="G679" s="1">
        <v>10500</v>
      </c>
      <c r="H679" s="1">
        <v>20</v>
      </c>
      <c r="I679" s="1">
        <v>2016</v>
      </c>
      <c r="J679" s="1">
        <v>2016</v>
      </c>
      <c r="K679" s="1" t="s">
        <v>183</v>
      </c>
      <c r="L679" s="1" t="s">
        <v>114</v>
      </c>
      <c r="M679" s="1">
        <v>40</v>
      </c>
      <c r="N679" s="1" t="s">
        <v>412</v>
      </c>
      <c r="O679" s="1">
        <v>2</v>
      </c>
      <c r="Q679" s="1" t="s">
        <v>117</v>
      </c>
      <c r="R679" s="1">
        <v>0</v>
      </c>
      <c r="S679" s="1" t="s">
        <v>588</v>
      </c>
      <c r="T679" s="1">
        <v>266</v>
      </c>
      <c r="V679" s="1">
        <v>17982</v>
      </c>
      <c r="W679" s="1" t="s">
        <v>116</v>
      </c>
      <c r="X679" s="1" t="s">
        <v>117</v>
      </c>
      <c r="Y679" s="1" t="s">
        <v>589</v>
      </c>
      <c r="Z679" s="1" t="s">
        <v>119</v>
      </c>
      <c r="AA679" s="1" t="s">
        <v>454</v>
      </c>
      <c r="AC679" s="1" t="s">
        <v>590</v>
      </c>
      <c r="AD679" s="1" t="s">
        <v>160</v>
      </c>
      <c r="AE679" s="1" t="s">
        <v>340</v>
      </c>
      <c r="AF679" s="1" t="s">
        <v>124</v>
      </c>
      <c r="AG679" s="1" t="s">
        <v>125</v>
      </c>
      <c r="AH679" s="1" t="s">
        <v>124</v>
      </c>
      <c r="AI679" s="1" t="s">
        <v>150</v>
      </c>
      <c r="AJ679" s="1" t="s">
        <v>112</v>
      </c>
      <c r="AK679" s="1" t="s">
        <v>125</v>
      </c>
      <c r="AL679" s="1" t="s">
        <v>591</v>
      </c>
      <c r="AM679" s="1" t="s">
        <v>591</v>
      </c>
      <c r="AN679" s="1" t="s">
        <v>592</v>
      </c>
      <c r="AO679" s="1">
        <v>1857</v>
      </c>
      <c r="AP679" s="1">
        <v>102264</v>
      </c>
      <c r="AQ679" s="1">
        <v>71105</v>
      </c>
      <c r="AR679" s="1" t="s">
        <v>110</v>
      </c>
      <c r="AS679" s="1">
        <v>0</v>
      </c>
      <c r="AT679" s="1">
        <v>1830</v>
      </c>
      <c r="AU679" s="2">
        <v>108751</v>
      </c>
      <c r="AV679" s="2">
        <v>110581</v>
      </c>
      <c r="BB679" s="1" t="s">
        <v>129</v>
      </c>
      <c r="BC679" s="1" t="s">
        <v>247</v>
      </c>
      <c r="BD679" s="1">
        <v>56</v>
      </c>
      <c r="BE679" s="1" t="s">
        <v>131</v>
      </c>
      <c r="BF679" s="1">
        <v>0</v>
      </c>
      <c r="BG679" s="1">
        <v>4</v>
      </c>
      <c r="BH679" s="1">
        <v>4</v>
      </c>
      <c r="BI679" s="1" t="s">
        <v>569</v>
      </c>
      <c r="BJ679" s="1" t="s">
        <v>154</v>
      </c>
      <c r="BK679" s="1" t="s">
        <v>112</v>
      </c>
      <c r="BN679" s="1" t="s">
        <v>133</v>
      </c>
      <c r="BR679" s="1" t="s">
        <v>133</v>
      </c>
      <c r="BU679" s="1" t="s">
        <v>112</v>
      </c>
      <c r="BV679" s="1" t="s">
        <v>114</v>
      </c>
      <c r="BW679" s="1" t="s">
        <v>112</v>
      </c>
      <c r="BX679" s="1">
        <v>0</v>
      </c>
      <c r="BZ679" s="1">
        <v>0</v>
      </c>
      <c r="CA679" s="1">
        <v>1</v>
      </c>
      <c r="CB679" s="1">
        <v>0</v>
      </c>
      <c r="CC679" s="1">
        <v>0</v>
      </c>
      <c r="CD679" s="1" t="s">
        <v>117</v>
      </c>
      <c r="CE679" s="1" t="s">
        <v>117</v>
      </c>
      <c r="CF679" s="1" t="s">
        <v>117</v>
      </c>
      <c r="CG679" s="1" t="s">
        <v>117</v>
      </c>
      <c r="CH679" s="1" t="s">
        <v>110</v>
      </c>
      <c r="CI679" s="1" t="s">
        <v>117</v>
      </c>
      <c r="CJ679" s="1" t="s">
        <v>110</v>
      </c>
      <c r="CK679" s="1" t="s">
        <v>112</v>
      </c>
      <c r="CL679" s="1">
        <v>18</v>
      </c>
      <c r="CM679" s="1">
        <v>1</v>
      </c>
      <c r="CN679" s="1" t="s">
        <v>134</v>
      </c>
      <c r="CO679" s="1" t="s">
        <v>154</v>
      </c>
      <c r="CP679" s="1">
        <v>0</v>
      </c>
      <c r="CR679" s="1" t="s">
        <v>417</v>
      </c>
      <c r="CS679" s="1" t="s">
        <v>136</v>
      </c>
      <c r="CT679" s="1" t="s">
        <v>136</v>
      </c>
      <c r="CU679" s="8">
        <v>10</v>
      </c>
      <c r="CV679" s="1" t="s">
        <v>593</v>
      </c>
      <c r="CW679" s="1" t="s">
        <v>593</v>
      </c>
      <c r="CX679" s="1">
        <v>3</v>
      </c>
      <c r="CY679" s="10">
        <f t="shared" si="70"/>
        <v>7.5</v>
      </c>
      <c r="CZ679" s="3">
        <v>1.0593300000000001</v>
      </c>
      <c r="DA679" s="3">
        <v>0.83931699999999998</v>
      </c>
      <c r="DB679" s="6">
        <f t="shared" si="71"/>
        <v>1</v>
      </c>
      <c r="DC679" s="9">
        <v>10</v>
      </c>
      <c r="DF679" s="1">
        <v>17982</v>
      </c>
      <c r="DG679" s="1">
        <f t="shared" si="72"/>
        <v>17982</v>
      </c>
      <c r="DH679" s="9">
        <f t="shared" si="73"/>
        <v>4</v>
      </c>
      <c r="DI679" s="1">
        <v>1018</v>
      </c>
      <c r="DJ679" s="1">
        <f t="shared" si="74"/>
        <v>1018</v>
      </c>
      <c r="DK679" s="9">
        <f t="shared" si="75"/>
        <v>3</v>
      </c>
      <c r="DN679">
        <f>(DL679*InputWeights!$C$7+DB679*InputWeights!$C$6)</f>
        <v>0.5</v>
      </c>
      <c r="DO679">
        <f>(DD679*InputWeights!$C$12+DE679*InputWeights!$C$10+CU679*InputWeights!$C$11)</f>
        <v>4</v>
      </c>
      <c r="DP679">
        <f>(DC679*InputWeights!$C$18+DK679*InputWeights!$C$16+DH679*InputWeights!$C$15+CY679*InputWeights!$C$17)</f>
        <v>5.45</v>
      </c>
      <c r="DR679">
        <f>DN679*InputWeights!$C$5+DO679*InputWeights!$C$9+DP679*InputWeights!$C$14</f>
        <v>35.299999999999997</v>
      </c>
      <c r="DS679">
        <f>((_xlfn.RANK.EQ(DR679,$DR$2:$DR$6635,0))/(COUNT(DR$2:$DR$6635)))*100</f>
        <v>45.768449559918757</v>
      </c>
      <c r="DT679">
        <f t="shared" si="76"/>
        <v>0</v>
      </c>
    </row>
    <row r="680" spans="1:124" x14ac:dyDescent="0.25">
      <c r="A680" s="1" t="s">
        <v>2154</v>
      </c>
      <c r="B680" s="1" t="s">
        <v>108</v>
      </c>
      <c r="C680" s="1" t="s">
        <v>109</v>
      </c>
      <c r="D680" s="1" t="s">
        <v>110</v>
      </c>
      <c r="E680" s="1" t="s">
        <v>411</v>
      </c>
      <c r="F680" s="1">
        <v>497</v>
      </c>
      <c r="G680" s="1">
        <v>20000100</v>
      </c>
      <c r="H680" s="1">
        <v>10</v>
      </c>
      <c r="I680" s="1">
        <v>1967</v>
      </c>
      <c r="J680" s="1">
        <v>2008</v>
      </c>
      <c r="K680" s="1" t="s">
        <v>153</v>
      </c>
      <c r="L680" s="1" t="s">
        <v>110</v>
      </c>
      <c r="M680" s="1">
        <v>24</v>
      </c>
      <c r="N680" s="1" t="s">
        <v>177</v>
      </c>
      <c r="O680" s="1">
        <v>2</v>
      </c>
      <c r="Q680" s="1" t="s">
        <v>117</v>
      </c>
      <c r="R680" s="1">
        <v>0</v>
      </c>
      <c r="T680" s="1">
        <v>0</v>
      </c>
      <c r="V680" s="1">
        <v>8157</v>
      </c>
      <c r="W680" s="1" t="s">
        <v>110</v>
      </c>
      <c r="X680" s="1" t="s">
        <v>117</v>
      </c>
      <c r="Y680" s="1" t="s">
        <v>2155</v>
      </c>
      <c r="AA680" s="1" t="s">
        <v>133</v>
      </c>
      <c r="AE680" s="1" t="s">
        <v>123</v>
      </c>
      <c r="AF680" s="1" t="s">
        <v>124</v>
      </c>
      <c r="AG680" s="1" t="s">
        <v>125</v>
      </c>
      <c r="AH680" s="1" t="s">
        <v>124</v>
      </c>
      <c r="AI680" s="1" t="s">
        <v>112</v>
      </c>
      <c r="AJ680" s="1" t="s">
        <v>112</v>
      </c>
      <c r="AK680" s="1" t="s">
        <v>125</v>
      </c>
      <c r="AL680" s="1" t="s">
        <v>416</v>
      </c>
      <c r="AM680" s="1" t="s">
        <v>416</v>
      </c>
      <c r="AN680" s="1" t="s">
        <v>416</v>
      </c>
      <c r="AO680" s="1">
        <v>4928</v>
      </c>
      <c r="AP680" s="1">
        <v>102264</v>
      </c>
      <c r="AQ680" s="1">
        <v>37282</v>
      </c>
      <c r="AR680" s="1" t="s">
        <v>110</v>
      </c>
      <c r="AS680" s="1">
        <v>0</v>
      </c>
      <c r="AT680" s="1">
        <v>497</v>
      </c>
      <c r="AU680" s="2">
        <v>0</v>
      </c>
      <c r="AV680" s="2">
        <v>497</v>
      </c>
      <c r="BB680" s="1" t="s">
        <v>129</v>
      </c>
      <c r="BC680" s="1" t="s">
        <v>189</v>
      </c>
      <c r="BD680" s="1">
        <v>0</v>
      </c>
      <c r="BE680" s="1" t="s">
        <v>131</v>
      </c>
      <c r="BF680" s="1">
        <v>2</v>
      </c>
      <c r="BG680" s="1">
        <v>0</v>
      </c>
      <c r="BH680" s="1">
        <v>2</v>
      </c>
      <c r="BJ680" s="1" t="s">
        <v>182</v>
      </c>
      <c r="BK680" s="1" t="s">
        <v>112</v>
      </c>
      <c r="BN680" s="1" t="s">
        <v>133</v>
      </c>
      <c r="BR680" s="1" t="s">
        <v>133</v>
      </c>
      <c r="BU680" s="1" t="s">
        <v>153</v>
      </c>
      <c r="BV680" s="1" t="s">
        <v>114</v>
      </c>
      <c r="BX680" s="1">
        <v>0</v>
      </c>
      <c r="BZ680" s="1">
        <v>0</v>
      </c>
      <c r="CA680" s="1">
        <v>1</v>
      </c>
      <c r="CB680" s="1">
        <v>0</v>
      </c>
      <c r="CC680" s="1">
        <v>0</v>
      </c>
      <c r="CD680" s="1" t="s">
        <v>117</v>
      </c>
      <c r="CE680" s="1" t="s">
        <v>117</v>
      </c>
      <c r="CF680" s="1" t="s">
        <v>110</v>
      </c>
      <c r="CG680" s="1" t="s">
        <v>117</v>
      </c>
      <c r="CH680" s="1" t="s">
        <v>114</v>
      </c>
      <c r="CI680" s="1" t="s">
        <v>117</v>
      </c>
      <c r="CJ680" s="1" t="s">
        <v>110</v>
      </c>
      <c r="CK680" s="1" t="s">
        <v>112</v>
      </c>
      <c r="CL680" s="1">
        <v>0</v>
      </c>
      <c r="CM680" s="1">
        <v>0</v>
      </c>
      <c r="CN680" s="1" t="s">
        <v>155</v>
      </c>
      <c r="CO680" s="1" t="s">
        <v>183</v>
      </c>
      <c r="CP680" s="1">
        <v>0</v>
      </c>
      <c r="CR680" s="1" t="s">
        <v>144</v>
      </c>
      <c r="CS680" s="1" t="s">
        <v>418</v>
      </c>
      <c r="CT680" s="1" t="s">
        <v>136</v>
      </c>
      <c r="CU680" s="8">
        <v>10</v>
      </c>
      <c r="CV680" s="1" t="s">
        <v>2156</v>
      </c>
      <c r="CW680" s="1" t="s">
        <v>2156</v>
      </c>
      <c r="CX680" s="1">
        <v>2</v>
      </c>
      <c r="CY680" s="10">
        <f t="shared" si="70"/>
        <v>7.5</v>
      </c>
      <c r="CZ680" s="3">
        <v>1.2690999999999999</v>
      </c>
      <c r="DA680" s="3">
        <v>0.70022399999999996</v>
      </c>
      <c r="DB680" s="6">
        <f t="shared" si="71"/>
        <v>1</v>
      </c>
      <c r="DC680" s="9">
        <v>10</v>
      </c>
      <c r="DF680" s="1">
        <v>8157</v>
      </c>
      <c r="DG680" s="1">
        <f t="shared" si="72"/>
        <v>16314</v>
      </c>
      <c r="DH680" s="9">
        <f t="shared" si="73"/>
        <v>4</v>
      </c>
      <c r="DI680" s="1">
        <v>571</v>
      </c>
      <c r="DJ680" s="1">
        <f t="shared" si="74"/>
        <v>1142</v>
      </c>
      <c r="DK680" s="9">
        <f t="shared" si="75"/>
        <v>3</v>
      </c>
      <c r="DN680">
        <f>(DL680*InputWeights!$C$7+DB680*InputWeights!$C$6)</f>
        <v>0.5</v>
      </c>
      <c r="DO680">
        <f>(DD680*InputWeights!$C$12+DE680*InputWeights!$C$10+CU680*InputWeights!$C$11)</f>
        <v>4</v>
      </c>
      <c r="DP680">
        <f>(DC680*InputWeights!$C$18+DK680*InputWeights!$C$16+DH680*InputWeights!$C$15+CY680*InputWeights!$C$17)</f>
        <v>5.45</v>
      </c>
      <c r="DR680">
        <f>DN680*InputWeights!$C$5+DO680*InputWeights!$C$9+DP680*InputWeights!$C$14</f>
        <v>35.299999999999997</v>
      </c>
      <c r="DS680">
        <f>((_xlfn.RANK.EQ(DR680,$DR$2:$DR$6635,0))/(COUNT(DR$2:$DR$6635)))*100</f>
        <v>45.768449559918757</v>
      </c>
      <c r="DT680">
        <f t="shared" si="76"/>
        <v>0</v>
      </c>
    </row>
    <row r="681" spans="1:124" x14ac:dyDescent="0.25">
      <c r="A681" s="1" t="s">
        <v>1292</v>
      </c>
      <c r="B681" s="1" t="s">
        <v>108</v>
      </c>
      <c r="C681" s="1" t="s">
        <v>109</v>
      </c>
      <c r="D681" s="1" t="s">
        <v>110</v>
      </c>
      <c r="E681" s="1" t="s">
        <v>411</v>
      </c>
      <c r="F681" s="1">
        <v>1938</v>
      </c>
      <c r="G681" s="1">
        <v>20001300</v>
      </c>
      <c r="H681" s="1">
        <v>0</v>
      </c>
      <c r="I681" s="1">
        <v>1967</v>
      </c>
      <c r="J681" s="1">
        <v>2013</v>
      </c>
      <c r="K681" s="1" t="s">
        <v>183</v>
      </c>
      <c r="L681" s="1" t="s">
        <v>114</v>
      </c>
      <c r="M681" s="1">
        <v>20</v>
      </c>
      <c r="N681" s="1" t="s">
        <v>358</v>
      </c>
      <c r="O681" s="1">
        <v>2</v>
      </c>
      <c r="Q681" s="1" t="s">
        <v>117</v>
      </c>
      <c r="R681" s="1">
        <v>0</v>
      </c>
      <c r="S681" s="1" t="s">
        <v>881</v>
      </c>
      <c r="T681" s="1">
        <v>106</v>
      </c>
      <c r="V681" s="1">
        <v>1476</v>
      </c>
      <c r="W681" s="1" t="s">
        <v>116</v>
      </c>
      <c r="X681" s="1" t="s">
        <v>117</v>
      </c>
      <c r="Y681" s="1" t="s">
        <v>1293</v>
      </c>
      <c r="AA681" s="1" t="s">
        <v>133</v>
      </c>
      <c r="AC681" s="1" t="s">
        <v>1294</v>
      </c>
      <c r="AD681" s="1" t="s">
        <v>160</v>
      </c>
      <c r="AE681" s="1" t="s">
        <v>364</v>
      </c>
      <c r="AF681" s="1" t="s">
        <v>124</v>
      </c>
      <c r="AG681" s="1" t="s">
        <v>112</v>
      </c>
      <c r="AH681" s="1" t="s">
        <v>124</v>
      </c>
      <c r="AI681" s="1" t="s">
        <v>112</v>
      </c>
      <c r="AJ681" s="1" t="s">
        <v>112</v>
      </c>
      <c r="AK681" s="1" t="s">
        <v>112</v>
      </c>
      <c r="AL681" s="1" t="s">
        <v>416</v>
      </c>
      <c r="AM681" s="1" t="s">
        <v>416</v>
      </c>
      <c r="AN681" s="1" t="s">
        <v>1295</v>
      </c>
      <c r="AO681" s="1">
        <v>3090</v>
      </c>
      <c r="AP681" s="1">
        <v>102264</v>
      </c>
      <c r="AQ681" s="1">
        <v>296</v>
      </c>
      <c r="AR681" s="1" t="s">
        <v>110</v>
      </c>
      <c r="AS681" s="1">
        <v>0</v>
      </c>
      <c r="AT681" s="1">
        <v>1938</v>
      </c>
      <c r="AU681" s="2">
        <v>0</v>
      </c>
      <c r="AV681" s="2">
        <v>1938</v>
      </c>
      <c r="BB681" s="1" t="s">
        <v>129</v>
      </c>
      <c r="BC681" s="1" t="s">
        <v>130</v>
      </c>
      <c r="BD681" s="1">
        <v>87</v>
      </c>
      <c r="BE681" s="1" t="s">
        <v>131</v>
      </c>
      <c r="BF681" s="1">
        <v>2</v>
      </c>
      <c r="BG681" s="1">
        <v>4</v>
      </c>
      <c r="BH681" s="1">
        <v>4</v>
      </c>
      <c r="BI681" s="1" t="s">
        <v>131</v>
      </c>
      <c r="BJ681" s="1" t="s">
        <v>366</v>
      </c>
      <c r="BK681" s="1" t="s">
        <v>112</v>
      </c>
      <c r="BN681" s="1" t="s">
        <v>133</v>
      </c>
      <c r="BR681" s="1" t="s">
        <v>133</v>
      </c>
      <c r="BU681" s="1" t="s">
        <v>153</v>
      </c>
      <c r="BV681" s="1" t="s">
        <v>124</v>
      </c>
      <c r="BW681" s="1" t="s">
        <v>112</v>
      </c>
      <c r="BX681" s="1">
        <v>0</v>
      </c>
      <c r="BZ681" s="1">
        <v>0</v>
      </c>
      <c r="CA681" s="1">
        <v>1</v>
      </c>
      <c r="CB681" s="1">
        <v>0</v>
      </c>
      <c r="CC681" s="1">
        <v>0</v>
      </c>
      <c r="CD681" s="1" t="s">
        <v>117</v>
      </c>
      <c r="CE681" s="1" t="s">
        <v>117</v>
      </c>
      <c r="CF681" s="1" t="s">
        <v>110</v>
      </c>
      <c r="CG681" s="1" t="s">
        <v>117</v>
      </c>
      <c r="CH681" s="1" t="s">
        <v>117</v>
      </c>
      <c r="CI681" s="1" t="s">
        <v>117</v>
      </c>
      <c r="CJ681" s="1" t="s">
        <v>117</v>
      </c>
      <c r="CK681" s="1" t="s">
        <v>112</v>
      </c>
      <c r="CL681" s="1">
        <v>6</v>
      </c>
      <c r="CM681" s="1">
        <v>3</v>
      </c>
      <c r="CN681" s="1" t="s">
        <v>142</v>
      </c>
      <c r="CO681" s="1" t="s">
        <v>183</v>
      </c>
      <c r="CP681" s="1">
        <v>0</v>
      </c>
      <c r="CQ681" s="1" t="s">
        <v>135</v>
      </c>
      <c r="CR681" s="1" t="s">
        <v>135</v>
      </c>
      <c r="CS681" s="1" t="s">
        <v>215</v>
      </c>
      <c r="CT681" s="1" t="s">
        <v>215</v>
      </c>
      <c r="CU681" s="8">
        <v>2.5</v>
      </c>
      <c r="CV681" s="1" t="s">
        <v>1296</v>
      </c>
      <c r="CW681" s="1" t="s">
        <v>1296</v>
      </c>
      <c r="CX681" s="1">
        <v>7</v>
      </c>
      <c r="CY681" s="10">
        <f t="shared" si="70"/>
        <v>1</v>
      </c>
      <c r="CZ681" s="3">
        <v>5.0999999999999996</v>
      </c>
      <c r="DA681" s="3">
        <v>0</v>
      </c>
      <c r="DB681" s="6">
        <f t="shared" si="71"/>
        <v>1</v>
      </c>
      <c r="DC681" s="9">
        <v>0</v>
      </c>
      <c r="DD681" s="7">
        <v>0</v>
      </c>
      <c r="DE681" s="7">
        <v>10</v>
      </c>
      <c r="DF681" s="1">
        <v>1476</v>
      </c>
      <c r="DG681" s="1">
        <f t="shared" si="72"/>
        <v>1476</v>
      </c>
      <c r="DH681" s="9">
        <f t="shared" si="73"/>
        <v>1</v>
      </c>
      <c r="DI681" s="1">
        <v>35</v>
      </c>
      <c r="DJ681" s="1">
        <f t="shared" si="74"/>
        <v>35</v>
      </c>
      <c r="DK681" s="9">
        <f t="shared" si="75"/>
        <v>1</v>
      </c>
      <c r="DL681" s="4">
        <v>10</v>
      </c>
      <c r="DN681">
        <f>(DL681*InputWeights!$C$7+DB681*InputWeights!$C$6)</f>
        <v>5.5</v>
      </c>
      <c r="DO681">
        <f>(DD681*InputWeights!$C$12+DE681*InputWeights!$C$10+CU681*InputWeights!$C$11)</f>
        <v>5</v>
      </c>
      <c r="DP681">
        <f>(DC681*InputWeights!$C$18+DK681*InputWeights!$C$16+DH681*InputWeights!$C$15+CY681*InputWeights!$C$17)</f>
        <v>0.90000000000000013</v>
      </c>
      <c r="DR681">
        <f>DN681*InputWeights!$C$5+DO681*InputWeights!$C$9+DP681*InputWeights!$C$14</f>
        <v>35.1</v>
      </c>
      <c r="DS681">
        <f>((_xlfn.RANK.EQ(DR681,$DR$2:$DR$6635,0))/(COUNT(DR$2:$DR$6635)))*100</f>
        <v>46.039268788083952</v>
      </c>
      <c r="DT681">
        <f t="shared" si="76"/>
        <v>0</v>
      </c>
    </row>
    <row r="682" spans="1:124" x14ac:dyDescent="0.25">
      <c r="A682" s="1" t="s">
        <v>1512</v>
      </c>
      <c r="B682" s="1" t="s">
        <v>3684</v>
      </c>
      <c r="C682" s="1" t="s">
        <v>3685</v>
      </c>
      <c r="D682" s="1" t="s">
        <v>110</v>
      </c>
      <c r="E682" s="1" t="s">
        <v>209</v>
      </c>
      <c r="F682" s="1">
        <v>3016</v>
      </c>
      <c r="G682" s="1">
        <v>2700</v>
      </c>
      <c r="H682" s="1">
        <v>0</v>
      </c>
      <c r="I682" s="1">
        <v>1931</v>
      </c>
      <c r="J682" s="1">
        <v>2001</v>
      </c>
      <c r="K682" s="1" t="s">
        <v>183</v>
      </c>
      <c r="L682" s="1" t="s">
        <v>114</v>
      </c>
      <c r="M682" s="1">
        <v>24</v>
      </c>
      <c r="N682" s="1" t="s">
        <v>358</v>
      </c>
      <c r="O682" s="1">
        <v>2</v>
      </c>
      <c r="P682" s="1" t="s">
        <v>112</v>
      </c>
      <c r="Q682" s="1" t="s">
        <v>117</v>
      </c>
      <c r="R682" s="1">
        <v>0</v>
      </c>
      <c r="S682" s="1" t="s">
        <v>3686</v>
      </c>
      <c r="T682" s="1">
        <v>75</v>
      </c>
      <c r="V682" s="1">
        <v>3520</v>
      </c>
      <c r="W682" s="1" t="s">
        <v>116</v>
      </c>
      <c r="X682" s="1" t="s">
        <v>117</v>
      </c>
      <c r="Y682" s="1" t="s">
        <v>3687</v>
      </c>
      <c r="Z682" s="1" t="s">
        <v>119</v>
      </c>
      <c r="AA682" s="1" t="s">
        <v>3688</v>
      </c>
      <c r="AC682" s="1" t="s">
        <v>3710</v>
      </c>
      <c r="AD682" s="1" t="s">
        <v>160</v>
      </c>
      <c r="AE682" s="1" t="s">
        <v>426</v>
      </c>
      <c r="AF682" s="1" t="s">
        <v>110</v>
      </c>
      <c r="AG682" s="1" t="s">
        <v>112</v>
      </c>
      <c r="AH682" s="1" t="s">
        <v>124</v>
      </c>
      <c r="AI682" s="1" t="s">
        <v>150</v>
      </c>
      <c r="AJ682" s="1" t="s">
        <v>112</v>
      </c>
      <c r="AK682" s="1" t="s">
        <v>125</v>
      </c>
      <c r="AL682" s="1" t="s">
        <v>967</v>
      </c>
      <c r="AM682" s="1" t="s">
        <v>813</v>
      </c>
      <c r="AN682" s="1" t="s">
        <v>3712</v>
      </c>
      <c r="AO682" s="1">
        <v>68925</v>
      </c>
      <c r="AP682" s="1">
        <v>102264</v>
      </c>
      <c r="AQ682" s="1">
        <v>6983</v>
      </c>
      <c r="AR682" s="1" t="s">
        <v>110</v>
      </c>
      <c r="AS682" s="1">
        <v>62101</v>
      </c>
      <c r="AT682" s="1">
        <v>65117</v>
      </c>
      <c r="AU682" s="2">
        <v>62101</v>
      </c>
      <c r="AV682" s="2">
        <v>65117</v>
      </c>
      <c r="BB682" s="1" t="s">
        <v>129</v>
      </c>
      <c r="BC682" s="1" t="s">
        <v>761</v>
      </c>
      <c r="BD682" s="1">
        <v>88</v>
      </c>
      <c r="BE682" s="1" t="s">
        <v>131</v>
      </c>
      <c r="BF682" s="1">
        <v>2</v>
      </c>
      <c r="BG682" s="1">
        <v>2</v>
      </c>
      <c r="BH682" s="1">
        <v>2</v>
      </c>
      <c r="BJ682" s="1" t="s">
        <v>182</v>
      </c>
      <c r="BK682" s="1" t="s">
        <v>112</v>
      </c>
      <c r="BN682" s="1" t="s">
        <v>133</v>
      </c>
      <c r="BR682" s="1" t="s">
        <v>133</v>
      </c>
      <c r="BU682" s="1" t="s">
        <v>112</v>
      </c>
      <c r="BV682" s="1" t="s">
        <v>116</v>
      </c>
      <c r="BW682" s="1" t="s">
        <v>112</v>
      </c>
      <c r="BX682" s="1">
        <v>0</v>
      </c>
      <c r="BZ682" s="1">
        <v>0</v>
      </c>
      <c r="CA682" s="1">
        <v>1</v>
      </c>
      <c r="CB682" s="1">
        <v>0</v>
      </c>
      <c r="CC682" s="1">
        <v>0</v>
      </c>
      <c r="CD682" s="1" t="s">
        <v>117</v>
      </c>
      <c r="CE682" s="1" t="s">
        <v>117</v>
      </c>
      <c r="CF682" s="1" t="s">
        <v>110</v>
      </c>
      <c r="CG682" s="1" t="s">
        <v>117</v>
      </c>
      <c r="CH682" s="1" t="s">
        <v>117</v>
      </c>
      <c r="CI682" s="1" t="s">
        <v>117</v>
      </c>
      <c r="CJ682" s="1" t="s">
        <v>117</v>
      </c>
      <c r="CK682" s="1" t="s">
        <v>125</v>
      </c>
      <c r="CL682" s="1">
        <v>8</v>
      </c>
      <c r="CM682" s="1">
        <v>3</v>
      </c>
      <c r="CN682" s="1" t="s">
        <v>142</v>
      </c>
      <c r="CO682" s="1" t="s">
        <v>183</v>
      </c>
      <c r="CP682" s="1">
        <v>0</v>
      </c>
      <c r="CQ682" s="1" t="s">
        <v>135</v>
      </c>
      <c r="CR682" s="1" t="s">
        <v>135</v>
      </c>
      <c r="CS682" s="1" t="s">
        <v>215</v>
      </c>
      <c r="CT682" s="1" t="s">
        <v>156</v>
      </c>
      <c r="CU682" s="8">
        <v>5</v>
      </c>
      <c r="CV682" s="1" t="s">
        <v>3713</v>
      </c>
      <c r="CW682" s="1" t="s">
        <v>3713</v>
      </c>
      <c r="CX682" s="1">
        <v>4</v>
      </c>
      <c r="CY682" s="10">
        <f t="shared" si="70"/>
        <v>2.5</v>
      </c>
      <c r="CZ682" s="3">
        <v>6.2</v>
      </c>
      <c r="DA682" s="3">
        <v>3.7</v>
      </c>
      <c r="DB682" s="6">
        <f t="shared" si="71"/>
        <v>2.5</v>
      </c>
      <c r="DC682" s="9">
        <v>10</v>
      </c>
      <c r="DD682" s="7">
        <v>0</v>
      </c>
      <c r="DE682" s="7">
        <v>0</v>
      </c>
      <c r="DF682" s="1">
        <v>3520</v>
      </c>
      <c r="DG682" s="1">
        <f t="shared" si="72"/>
        <v>3520</v>
      </c>
      <c r="DH682" s="9">
        <f t="shared" si="73"/>
        <v>1</v>
      </c>
      <c r="DI682" s="1">
        <v>634</v>
      </c>
      <c r="DJ682" s="1">
        <f t="shared" si="74"/>
        <v>634</v>
      </c>
      <c r="DK682" s="9">
        <f t="shared" si="75"/>
        <v>2</v>
      </c>
      <c r="DL682" s="4">
        <v>10</v>
      </c>
      <c r="DN682">
        <f>(DL682*InputWeights!$C$7+DB682*InputWeights!$C$6)</f>
        <v>6.25</v>
      </c>
      <c r="DO682">
        <f>(DD682*InputWeights!$C$12+DE682*InputWeights!$C$10+CU682*InputWeights!$C$11)</f>
        <v>2</v>
      </c>
      <c r="DP682">
        <f>(DC682*InputWeights!$C$18+DK682*InputWeights!$C$16+DH682*InputWeights!$C$15+CY682*InputWeights!$C$17)</f>
        <v>2.5499999999999998</v>
      </c>
      <c r="DR682">
        <f>DN682*InputWeights!$C$5+DO682*InputWeights!$C$9+DP682*InputWeights!$C$14</f>
        <v>34.950000000000003</v>
      </c>
      <c r="DS682">
        <f>((_xlfn.RANK.EQ(DR682,$DR$2:$DR$6635,0))/(COUNT(DR$2:$DR$6635)))*100</f>
        <v>46.106973595125254</v>
      </c>
      <c r="DT682">
        <f t="shared" si="76"/>
        <v>0</v>
      </c>
    </row>
    <row r="683" spans="1:124" x14ac:dyDescent="0.25">
      <c r="A683" s="1" t="s">
        <v>1381</v>
      </c>
      <c r="B683" s="1" t="s">
        <v>108</v>
      </c>
      <c r="C683" s="1" t="s">
        <v>109</v>
      </c>
      <c r="D683" s="1" t="s">
        <v>110</v>
      </c>
      <c r="E683" s="1" t="s">
        <v>333</v>
      </c>
      <c r="F683" s="1">
        <v>3445</v>
      </c>
      <c r="G683" s="1">
        <v>20000700</v>
      </c>
      <c r="H683" s="1">
        <v>0</v>
      </c>
      <c r="I683" s="1">
        <v>1943</v>
      </c>
      <c r="J683" s="1">
        <v>2015</v>
      </c>
      <c r="K683" s="1" t="s">
        <v>183</v>
      </c>
      <c r="L683" s="1" t="s">
        <v>114</v>
      </c>
      <c r="M683" s="1">
        <v>20</v>
      </c>
      <c r="N683" s="1" t="s">
        <v>229</v>
      </c>
      <c r="O683" s="1">
        <v>2</v>
      </c>
      <c r="P683" s="1" t="s">
        <v>112</v>
      </c>
      <c r="Q683" s="1" t="s">
        <v>117</v>
      </c>
      <c r="R683" s="1">
        <v>0</v>
      </c>
      <c r="S683" s="1" t="s">
        <v>1354</v>
      </c>
      <c r="T683" s="1">
        <v>133</v>
      </c>
      <c r="V683" s="1">
        <v>13306</v>
      </c>
      <c r="W683" s="1" t="s">
        <v>116</v>
      </c>
      <c r="X683" s="1" t="s">
        <v>117</v>
      </c>
      <c r="Y683" s="1" t="s">
        <v>389</v>
      </c>
      <c r="AA683" s="1" t="s">
        <v>133</v>
      </c>
      <c r="AC683" s="1" t="s">
        <v>160</v>
      </c>
      <c r="AD683" s="1" t="s">
        <v>218</v>
      </c>
      <c r="AE683" s="1" t="s">
        <v>364</v>
      </c>
      <c r="AF683" s="1" t="s">
        <v>124</v>
      </c>
      <c r="AG683" s="1" t="s">
        <v>112</v>
      </c>
      <c r="AH683" s="1" t="s">
        <v>124</v>
      </c>
      <c r="AI683" s="1" t="s">
        <v>112</v>
      </c>
      <c r="AJ683" s="1" t="s">
        <v>112</v>
      </c>
      <c r="AK683" s="1" t="s">
        <v>112</v>
      </c>
      <c r="AL683" s="1" t="s">
        <v>416</v>
      </c>
      <c r="AM683" s="1" t="s">
        <v>1386</v>
      </c>
      <c r="AN683" s="1" t="s">
        <v>1091</v>
      </c>
      <c r="AO683" s="1">
        <v>3192</v>
      </c>
      <c r="AP683" s="1">
        <v>102264</v>
      </c>
      <c r="AQ683" s="1">
        <v>318</v>
      </c>
      <c r="AR683" s="1" t="s">
        <v>110</v>
      </c>
      <c r="AS683" s="1">
        <v>5913</v>
      </c>
      <c r="AT683" s="1">
        <v>9358</v>
      </c>
      <c r="AU683" s="2">
        <v>5913</v>
      </c>
      <c r="AV683" s="2">
        <v>9358</v>
      </c>
      <c r="BB683" s="1" t="s">
        <v>129</v>
      </c>
      <c r="BC683" s="1" t="s">
        <v>1387</v>
      </c>
      <c r="BD683" s="1">
        <v>80</v>
      </c>
      <c r="BE683" s="1" t="s">
        <v>131</v>
      </c>
      <c r="BF683" s="1">
        <v>1</v>
      </c>
      <c r="BG683" s="1">
        <v>1</v>
      </c>
      <c r="BH683" s="1">
        <v>1</v>
      </c>
      <c r="BI683" s="1" t="s">
        <v>131</v>
      </c>
      <c r="BJ683" s="1" t="s">
        <v>182</v>
      </c>
      <c r="BK683" s="1" t="s">
        <v>112</v>
      </c>
      <c r="BN683" s="1" t="s">
        <v>133</v>
      </c>
      <c r="BR683" s="1" t="s">
        <v>133</v>
      </c>
      <c r="BU683" s="1" t="s">
        <v>112</v>
      </c>
      <c r="BV683" s="1" t="s">
        <v>116</v>
      </c>
      <c r="BW683" s="1" t="s">
        <v>112</v>
      </c>
      <c r="BX683" s="1">
        <v>0</v>
      </c>
      <c r="BZ683" s="1">
        <v>0</v>
      </c>
      <c r="CA683" s="1">
        <v>1</v>
      </c>
      <c r="CB683" s="1">
        <v>0</v>
      </c>
      <c r="CC683" s="1">
        <v>0</v>
      </c>
      <c r="CD683" s="1" t="s">
        <v>117</v>
      </c>
      <c r="CE683" s="1" t="s">
        <v>117</v>
      </c>
      <c r="CF683" s="1" t="s">
        <v>110</v>
      </c>
      <c r="CG683" s="1" t="s">
        <v>117</v>
      </c>
      <c r="CH683" s="1" t="s">
        <v>117</v>
      </c>
      <c r="CI683" s="1" t="s">
        <v>117</v>
      </c>
      <c r="CJ683" s="1" t="s">
        <v>117</v>
      </c>
      <c r="CK683" s="1" t="s">
        <v>112</v>
      </c>
      <c r="CL683" s="1">
        <v>9</v>
      </c>
      <c r="CM683" s="1">
        <v>9</v>
      </c>
      <c r="CN683" s="1" t="s">
        <v>142</v>
      </c>
      <c r="CO683" s="1" t="s">
        <v>183</v>
      </c>
      <c r="CP683" s="1">
        <v>0</v>
      </c>
      <c r="CQ683" s="1" t="s">
        <v>135</v>
      </c>
      <c r="CR683" s="1" t="s">
        <v>143</v>
      </c>
      <c r="CS683" s="1" t="s">
        <v>156</v>
      </c>
      <c r="CT683" s="1" t="s">
        <v>184</v>
      </c>
      <c r="CU683" s="8">
        <v>7.5</v>
      </c>
      <c r="CV683" s="1" t="s">
        <v>1388</v>
      </c>
      <c r="CW683" s="1" t="s">
        <v>1388</v>
      </c>
      <c r="CX683" s="1">
        <v>4</v>
      </c>
      <c r="CY683" s="10">
        <f t="shared" si="70"/>
        <v>2.5</v>
      </c>
      <c r="CZ683" s="3">
        <v>2.2346200000000001</v>
      </c>
      <c r="DA683" s="3">
        <v>1.27207</v>
      </c>
      <c r="DB683" s="6">
        <f t="shared" si="71"/>
        <v>1</v>
      </c>
      <c r="DC683" s="9">
        <v>0</v>
      </c>
      <c r="DD683" s="7">
        <v>0</v>
      </c>
      <c r="DE683" s="7">
        <v>0</v>
      </c>
      <c r="DF683" s="1">
        <v>13306</v>
      </c>
      <c r="DG683" s="1">
        <f t="shared" si="72"/>
        <v>13306</v>
      </c>
      <c r="DH683" s="9">
        <f t="shared" si="73"/>
        <v>3</v>
      </c>
      <c r="DI683" s="1">
        <v>665</v>
      </c>
      <c r="DJ683" s="1">
        <f t="shared" si="74"/>
        <v>665</v>
      </c>
      <c r="DK683" s="9">
        <f t="shared" si="75"/>
        <v>2</v>
      </c>
      <c r="DL683" s="4">
        <v>10</v>
      </c>
      <c r="DN683">
        <f>(DL683*InputWeights!$C$7+DB683*InputWeights!$C$6)</f>
        <v>5.5</v>
      </c>
      <c r="DO683">
        <f>(DD683*InputWeights!$C$12+DE683*InputWeights!$C$10+CU683*InputWeights!$C$11)</f>
        <v>3</v>
      </c>
      <c r="DP683">
        <f>(DC683*InputWeights!$C$18+DK683*InputWeights!$C$16+DH683*InputWeights!$C$15+CY683*InputWeights!$C$17)</f>
        <v>2.35</v>
      </c>
      <c r="DR683">
        <f>DN683*InputWeights!$C$5+DO683*InputWeights!$C$9+DP683*InputWeights!$C$14</f>
        <v>34.9</v>
      </c>
      <c r="DS683">
        <f>((_xlfn.RANK.EQ(DR683,$DR$2:$DR$6635,0))/(COUNT(DR$2:$DR$6635)))*100</f>
        <v>46.174678402166549</v>
      </c>
      <c r="DT683">
        <f t="shared" si="76"/>
        <v>0</v>
      </c>
    </row>
    <row r="684" spans="1:124" x14ac:dyDescent="0.25">
      <c r="A684" s="1" t="s">
        <v>1408</v>
      </c>
      <c r="B684" s="1" t="s">
        <v>108</v>
      </c>
      <c r="C684" s="1" t="s">
        <v>109</v>
      </c>
      <c r="D684" s="1" t="s">
        <v>110</v>
      </c>
      <c r="E684" s="1" t="s">
        <v>666</v>
      </c>
      <c r="F684" s="1">
        <v>2259</v>
      </c>
      <c r="G684" s="1">
        <v>20000600</v>
      </c>
      <c r="H684" s="1">
        <v>0</v>
      </c>
      <c r="I684" s="1">
        <v>1987</v>
      </c>
      <c r="J684" s="1">
        <v>2006</v>
      </c>
      <c r="K684" s="1" t="s">
        <v>183</v>
      </c>
      <c r="L684" s="1" t="s">
        <v>114</v>
      </c>
      <c r="M684" s="1">
        <v>20</v>
      </c>
      <c r="N684" s="1" t="s">
        <v>358</v>
      </c>
      <c r="O684" s="1">
        <v>2</v>
      </c>
      <c r="Q684" s="1" t="s">
        <v>117</v>
      </c>
      <c r="R684" s="1">
        <v>0</v>
      </c>
      <c r="S684" s="1" t="s">
        <v>1409</v>
      </c>
      <c r="T684" s="1">
        <v>128</v>
      </c>
      <c r="V684" s="1">
        <v>12130</v>
      </c>
      <c r="W684" s="1" t="s">
        <v>116</v>
      </c>
      <c r="X684" s="1" t="s">
        <v>117</v>
      </c>
      <c r="Y684" s="1" t="s">
        <v>1410</v>
      </c>
      <c r="AA684" s="1" t="s">
        <v>133</v>
      </c>
      <c r="AC684" s="1" t="s">
        <v>1414</v>
      </c>
      <c r="AD684" s="1" t="s">
        <v>218</v>
      </c>
      <c r="AE684" s="1" t="s">
        <v>426</v>
      </c>
      <c r="AF684" s="1" t="s">
        <v>124</v>
      </c>
      <c r="AG684" s="1" t="s">
        <v>112</v>
      </c>
      <c r="AH684" s="1" t="s">
        <v>124</v>
      </c>
      <c r="AI684" s="1" t="s">
        <v>112</v>
      </c>
      <c r="AJ684" s="1" t="s">
        <v>112</v>
      </c>
      <c r="AK684" s="1" t="s">
        <v>112</v>
      </c>
      <c r="AL684" s="1" t="s">
        <v>341</v>
      </c>
      <c r="AM684" s="1" t="s">
        <v>341</v>
      </c>
      <c r="AN684" s="1" t="s">
        <v>1415</v>
      </c>
      <c r="AO684" s="1">
        <v>3299</v>
      </c>
      <c r="AP684" s="1">
        <v>102264</v>
      </c>
      <c r="AQ684" s="1">
        <v>341</v>
      </c>
      <c r="AR684" s="1" t="s">
        <v>110</v>
      </c>
      <c r="AS684" s="1">
        <v>10373</v>
      </c>
      <c r="AT684" s="1">
        <v>12632</v>
      </c>
      <c r="AU684" s="2">
        <v>10373</v>
      </c>
      <c r="AV684" s="2">
        <v>12632</v>
      </c>
      <c r="BB684" s="1" t="s">
        <v>129</v>
      </c>
      <c r="BC684" s="1" t="s">
        <v>704</v>
      </c>
      <c r="BD684" s="1">
        <v>76</v>
      </c>
      <c r="BE684" s="1" t="s">
        <v>131</v>
      </c>
      <c r="BF684" s="1">
        <v>1</v>
      </c>
      <c r="BG684" s="1">
        <v>3</v>
      </c>
      <c r="BH684" s="1">
        <v>3</v>
      </c>
      <c r="BI684" s="1" t="s">
        <v>154</v>
      </c>
      <c r="BJ684" s="1" t="s">
        <v>182</v>
      </c>
      <c r="BK684" s="1" t="s">
        <v>112</v>
      </c>
      <c r="BN684" s="1" t="s">
        <v>133</v>
      </c>
      <c r="BR684" s="1" t="s">
        <v>133</v>
      </c>
      <c r="BU684" s="1" t="s">
        <v>153</v>
      </c>
      <c r="BV684" s="1" t="s">
        <v>116</v>
      </c>
      <c r="BW684" s="1" t="s">
        <v>112</v>
      </c>
      <c r="BX684" s="1">
        <v>0</v>
      </c>
      <c r="BZ684" s="1">
        <v>0</v>
      </c>
      <c r="CA684" s="1">
        <v>1</v>
      </c>
      <c r="CB684" s="1">
        <v>0</v>
      </c>
      <c r="CC684" s="1">
        <v>0</v>
      </c>
      <c r="CD684" s="1" t="s">
        <v>117</v>
      </c>
      <c r="CE684" s="1" t="s">
        <v>117</v>
      </c>
      <c r="CF684" s="1" t="s">
        <v>110</v>
      </c>
      <c r="CG684" s="1" t="s">
        <v>117</v>
      </c>
      <c r="CH684" s="1" t="s">
        <v>117</v>
      </c>
      <c r="CI684" s="1" t="s">
        <v>117</v>
      </c>
      <c r="CJ684" s="1" t="s">
        <v>117</v>
      </c>
      <c r="CK684" s="1" t="s">
        <v>112</v>
      </c>
      <c r="CL684" s="1">
        <v>10</v>
      </c>
      <c r="CM684" s="1">
        <v>6</v>
      </c>
      <c r="CN684" s="1" t="s">
        <v>142</v>
      </c>
      <c r="CO684" s="1" t="s">
        <v>183</v>
      </c>
      <c r="CP684" s="1">
        <v>0</v>
      </c>
      <c r="CQ684" s="1" t="s">
        <v>143</v>
      </c>
      <c r="CR684" s="1" t="s">
        <v>143</v>
      </c>
      <c r="CS684" s="1" t="s">
        <v>156</v>
      </c>
      <c r="CT684" s="1" t="s">
        <v>184</v>
      </c>
      <c r="CU684" s="8">
        <v>7.5</v>
      </c>
      <c r="CV684" s="1" t="s">
        <v>1416</v>
      </c>
      <c r="CW684" s="1" t="s">
        <v>1416</v>
      </c>
      <c r="CX684" s="1">
        <v>4</v>
      </c>
      <c r="CY684" s="10">
        <f t="shared" si="70"/>
        <v>2.5</v>
      </c>
      <c r="CZ684" s="3">
        <v>1.8559600000000001</v>
      </c>
      <c r="DA684" s="3">
        <v>0.99739699999999998</v>
      </c>
      <c r="DB684" s="6">
        <f t="shared" si="71"/>
        <v>1</v>
      </c>
      <c r="DC684" s="9">
        <v>0</v>
      </c>
      <c r="DD684" s="7">
        <v>0</v>
      </c>
      <c r="DE684" s="7">
        <v>0</v>
      </c>
      <c r="DF684" s="1">
        <v>12130</v>
      </c>
      <c r="DG684" s="1">
        <f t="shared" si="72"/>
        <v>12130</v>
      </c>
      <c r="DH684" s="9">
        <f t="shared" si="73"/>
        <v>3</v>
      </c>
      <c r="DI684" s="1">
        <v>728</v>
      </c>
      <c r="DJ684" s="1">
        <f t="shared" si="74"/>
        <v>728</v>
      </c>
      <c r="DK684" s="9">
        <f t="shared" si="75"/>
        <v>2</v>
      </c>
      <c r="DL684" s="4">
        <v>10</v>
      </c>
      <c r="DN684">
        <f>(DL684*InputWeights!$C$7+DB684*InputWeights!$C$6)</f>
        <v>5.5</v>
      </c>
      <c r="DO684">
        <f>(DD684*InputWeights!$C$12+DE684*InputWeights!$C$10+CU684*InputWeights!$C$11)</f>
        <v>3</v>
      </c>
      <c r="DP684">
        <f>(DC684*InputWeights!$C$18+DK684*InputWeights!$C$16+DH684*InputWeights!$C$15+CY684*InputWeights!$C$17)</f>
        <v>2.35</v>
      </c>
      <c r="DR684">
        <f>DN684*InputWeights!$C$5+DO684*InputWeights!$C$9+DP684*InputWeights!$C$14</f>
        <v>34.9</v>
      </c>
      <c r="DS684">
        <f>((_xlfn.RANK.EQ(DR684,$DR$2:$DR$6635,0))/(COUNT(DR$2:$DR$6635)))*100</f>
        <v>46.174678402166549</v>
      </c>
      <c r="DT684">
        <f t="shared" si="76"/>
        <v>0</v>
      </c>
    </row>
    <row r="685" spans="1:124" x14ac:dyDescent="0.25">
      <c r="A685" s="1" t="s">
        <v>1483</v>
      </c>
      <c r="B685" s="1" t="s">
        <v>108</v>
      </c>
      <c r="C685" s="1" t="s">
        <v>109</v>
      </c>
      <c r="D685" s="1" t="s">
        <v>110</v>
      </c>
      <c r="E685" s="1" t="s">
        <v>376</v>
      </c>
      <c r="F685" s="1">
        <v>2404</v>
      </c>
      <c r="G685" s="1">
        <v>20001900</v>
      </c>
      <c r="H685" s="1">
        <v>0</v>
      </c>
      <c r="I685" s="1">
        <v>1985</v>
      </c>
      <c r="J685" s="1">
        <v>1985</v>
      </c>
      <c r="K685" s="1" t="s">
        <v>183</v>
      </c>
      <c r="L685" s="1" t="s">
        <v>114</v>
      </c>
      <c r="M685" s="1">
        <v>22</v>
      </c>
      <c r="N685" s="1" t="s">
        <v>229</v>
      </c>
      <c r="O685" s="1">
        <v>2</v>
      </c>
      <c r="Q685" s="1" t="s">
        <v>117</v>
      </c>
      <c r="R685" s="1">
        <v>0</v>
      </c>
      <c r="S685" s="1" t="s">
        <v>1135</v>
      </c>
      <c r="T685" s="1">
        <v>237</v>
      </c>
      <c r="V685" s="1">
        <v>11928</v>
      </c>
      <c r="W685" s="1" t="s">
        <v>116</v>
      </c>
      <c r="X685" s="1" t="s">
        <v>117</v>
      </c>
      <c r="Y685" s="1" t="s">
        <v>1488</v>
      </c>
      <c r="AA685" s="1" t="s">
        <v>133</v>
      </c>
      <c r="AC685" s="1" t="s">
        <v>218</v>
      </c>
      <c r="AD685" s="1" t="s">
        <v>1489</v>
      </c>
      <c r="AE685" s="1" t="s">
        <v>403</v>
      </c>
      <c r="AF685" s="1" t="s">
        <v>124</v>
      </c>
      <c r="AG685" s="1" t="s">
        <v>112</v>
      </c>
      <c r="AH685" s="1" t="s">
        <v>114</v>
      </c>
      <c r="AI685" s="1" t="s">
        <v>627</v>
      </c>
      <c r="AJ685" s="1" t="s">
        <v>112</v>
      </c>
      <c r="AK685" s="1" t="s">
        <v>112</v>
      </c>
      <c r="AL685" s="1" t="s">
        <v>1490</v>
      </c>
      <c r="AM685" s="1" t="s">
        <v>1490</v>
      </c>
      <c r="AN685" s="1" t="s">
        <v>1491</v>
      </c>
      <c r="AO685" s="1">
        <v>3483</v>
      </c>
      <c r="AP685" s="1">
        <v>102264</v>
      </c>
      <c r="AQ685" s="1">
        <v>378</v>
      </c>
      <c r="AR685" s="1" t="s">
        <v>110</v>
      </c>
      <c r="AS685" s="1">
        <v>48865</v>
      </c>
      <c r="AT685" s="1">
        <v>51269</v>
      </c>
      <c r="AU685" s="2">
        <v>48865</v>
      </c>
      <c r="AV685" s="2">
        <v>51269</v>
      </c>
      <c r="BB685" s="1" t="s">
        <v>129</v>
      </c>
      <c r="BC685" s="1" t="s">
        <v>704</v>
      </c>
      <c r="BD685" s="1">
        <v>77</v>
      </c>
      <c r="BE685" s="1" t="s">
        <v>131</v>
      </c>
      <c r="BF685" s="1">
        <v>2</v>
      </c>
      <c r="BG685" s="1">
        <v>2</v>
      </c>
      <c r="BH685" s="1">
        <v>2</v>
      </c>
      <c r="BI685" s="1" t="s">
        <v>154</v>
      </c>
      <c r="BJ685" s="1" t="s">
        <v>366</v>
      </c>
      <c r="BK685" s="1" t="s">
        <v>112</v>
      </c>
      <c r="BN685" s="1" t="s">
        <v>133</v>
      </c>
      <c r="BR685" s="1" t="s">
        <v>133</v>
      </c>
      <c r="BU685" s="1" t="s">
        <v>112</v>
      </c>
      <c r="BV685" s="1" t="s">
        <v>116</v>
      </c>
      <c r="BW685" s="1" t="s">
        <v>112</v>
      </c>
      <c r="BX685" s="1">
        <v>0</v>
      </c>
      <c r="BZ685" s="1">
        <v>0</v>
      </c>
      <c r="CA685" s="1">
        <v>1</v>
      </c>
      <c r="CB685" s="1">
        <v>0</v>
      </c>
      <c r="CC685" s="1">
        <v>0</v>
      </c>
      <c r="CD685" s="1" t="s">
        <v>117</v>
      </c>
      <c r="CE685" s="1" t="s">
        <v>117</v>
      </c>
      <c r="CF685" s="1" t="s">
        <v>110</v>
      </c>
      <c r="CG685" s="1" t="s">
        <v>117</v>
      </c>
      <c r="CH685" s="1" t="s">
        <v>117</v>
      </c>
      <c r="CI685" s="1" t="s">
        <v>117</v>
      </c>
      <c r="CJ685" s="1" t="s">
        <v>117</v>
      </c>
      <c r="CK685" s="1" t="s">
        <v>112</v>
      </c>
      <c r="CL685" s="1">
        <v>5</v>
      </c>
      <c r="CM685" s="1">
        <v>6</v>
      </c>
      <c r="CN685" s="1" t="s">
        <v>134</v>
      </c>
      <c r="CO685" s="1" t="s">
        <v>183</v>
      </c>
      <c r="CP685" s="1">
        <v>0</v>
      </c>
      <c r="CQ685" s="1" t="s">
        <v>135</v>
      </c>
      <c r="CR685" s="1" t="s">
        <v>135</v>
      </c>
      <c r="CS685" s="1" t="s">
        <v>136</v>
      </c>
      <c r="CT685" s="1" t="s">
        <v>184</v>
      </c>
      <c r="CU685" s="8">
        <v>7.5</v>
      </c>
      <c r="CV685" s="1" t="s">
        <v>1492</v>
      </c>
      <c r="CW685" s="1" t="s">
        <v>1492</v>
      </c>
      <c r="CX685" s="1">
        <v>4</v>
      </c>
      <c r="CY685" s="10">
        <f t="shared" si="70"/>
        <v>2.5</v>
      </c>
      <c r="CZ685" s="3">
        <v>15.1</v>
      </c>
      <c r="DA685" s="3">
        <v>1.4</v>
      </c>
      <c r="DB685" s="6">
        <f t="shared" si="71"/>
        <v>1</v>
      </c>
      <c r="DC685" s="9">
        <v>0</v>
      </c>
      <c r="DD685" s="7">
        <v>0</v>
      </c>
      <c r="DE685" s="7">
        <v>0</v>
      </c>
      <c r="DF685" s="1">
        <v>11928</v>
      </c>
      <c r="DG685" s="1">
        <f t="shared" si="72"/>
        <v>11928</v>
      </c>
      <c r="DH685" s="9">
        <f t="shared" si="73"/>
        <v>3</v>
      </c>
      <c r="DI685" s="1">
        <v>835</v>
      </c>
      <c r="DJ685" s="1">
        <f t="shared" si="74"/>
        <v>835</v>
      </c>
      <c r="DK685" s="9">
        <f t="shared" si="75"/>
        <v>2</v>
      </c>
      <c r="DL685" s="4">
        <v>10</v>
      </c>
      <c r="DN685">
        <f>(DL685*InputWeights!$C$7+DB685*InputWeights!$C$6)</f>
        <v>5.5</v>
      </c>
      <c r="DO685">
        <f>(DD685*InputWeights!$C$12+DE685*InputWeights!$C$10+CU685*InputWeights!$C$11)</f>
        <v>3</v>
      </c>
      <c r="DP685">
        <f>(DC685*InputWeights!$C$18+DK685*InputWeights!$C$16+DH685*InputWeights!$C$15+CY685*InputWeights!$C$17)</f>
        <v>2.35</v>
      </c>
      <c r="DR685">
        <f>DN685*InputWeights!$C$5+DO685*InputWeights!$C$9+DP685*InputWeights!$C$14</f>
        <v>34.9</v>
      </c>
      <c r="DS685">
        <f>((_xlfn.RANK.EQ(DR685,$DR$2:$DR$6635,0))/(COUNT(DR$2:$DR$6635)))*100</f>
        <v>46.174678402166549</v>
      </c>
      <c r="DT685">
        <f t="shared" si="76"/>
        <v>0</v>
      </c>
    </row>
    <row r="686" spans="1:124" x14ac:dyDescent="0.25">
      <c r="A686" s="1" t="s">
        <v>2454</v>
      </c>
      <c r="B686" s="1" t="s">
        <v>108</v>
      </c>
      <c r="C686" s="1" t="s">
        <v>109</v>
      </c>
      <c r="D686" s="1" t="s">
        <v>397</v>
      </c>
      <c r="E686" s="1" t="s">
        <v>802</v>
      </c>
      <c r="F686" s="1">
        <v>6019</v>
      </c>
      <c r="G686" s="1">
        <v>2</v>
      </c>
      <c r="H686" s="1">
        <v>0</v>
      </c>
      <c r="I686" s="1">
        <v>0</v>
      </c>
      <c r="J686" s="1">
        <v>0</v>
      </c>
      <c r="K686" s="1" t="s">
        <v>183</v>
      </c>
      <c r="L686" s="1" t="s">
        <v>114</v>
      </c>
      <c r="M686" s="1">
        <v>22</v>
      </c>
      <c r="N686" s="1" t="s">
        <v>358</v>
      </c>
      <c r="O686" s="1">
        <v>2</v>
      </c>
      <c r="Q686" s="1" t="s">
        <v>117</v>
      </c>
      <c r="R686" s="1">
        <v>0</v>
      </c>
      <c r="T686" s="1">
        <v>171</v>
      </c>
      <c r="V686" s="1">
        <v>14513</v>
      </c>
      <c r="W686" s="1" t="s">
        <v>116</v>
      </c>
      <c r="X686" s="1" t="s">
        <v>117</v>
      </c>
      <c r="Y686" s="1" t="s">
        <v>2455</v>
      </c>
      <c r="AA686" s="1" t="s">
        <v>133</v>
      </c>
      <c r="AC686" s="1" t="s">
        <v>2457</v>
      </c>
      <c r="AD686" s="1" t="s">
        <v>2457</v>
      </c>
      <c r="AF686" s="1" t="s">
        <v>124</v>
      </c>
      <c r="AG686" s="1" t="s">
        <v>125</v>
      </c>
      <c r="AH686" s="1" t="s">
        <v>124</v>
      </c>
      <c r="AI686" s="1" t="s">
        <v>112</v>
      </c>
      <c r="AJ686" s="1" t="s">
        <v>112</v>
      </c>
      <c r="AK686" s="1" t="s">
        <v>125</v>
      </c>
      <c r="AL686" s="1" t="s">
        <v>807</v>
      </c>
      <c r="AM686" s="1" t="s">
        <v>416</v>
      </c>
      <c r="AO686" s="1">
        <v>5835</v>
      </c>
      <c r="AP686" s="1">
        <v>102264</v>
      </c>
      <c r="AQ686" s="1">
        <v>11407</v>
      </c>
      <c r="AR686" s="1" t="s">
        <v>110</v>
      </c>
      <c r="AS686" s="1">
        <v>633</v>
      </c>
      <c r="AT686" s="1">
        <v>6652</v>
      </c>
      <c r="AU686" s="2">
        <v>633</v>
      </c>
      <c r="AV686" s="2">
        <v>6652</v>
      </c>
      <c r="BB686" s="1" t="s">
        <v>129</v>
      </c>
      <c r="BC686" s="1" t="s">
        <v>247</v>
      </c>
      <c r="BD686" s="1">
        <v>0</v>
      </c>
      <c r="BE686" s="1" t="s">
        <v>131</v>
      </c>
      <c r="BF686" s="1">
        <v>0</v>
      </c>
      <c r="BG686" s="1">
        <v>0</v>
      </c>
      <c r="BH686" s="1">
        <v>0</v>
      </c>
      <c r="BK686" s="1" t="s">
        <v>112</v>
      </c>
      <c r="BN686" s="1" t="s">
        <v>133</v>
      </c>
      <c r="BR686" s="1" t="s">
        <v>133</v>
      </c>
      <c r="BU686" s="1" t="s">
        <v>153</v>
      </c>
      <c r="BX686" s="1">
        <v>0</v>
      </c>
      <c r="BZ686" s="1">
        <v>0</v>
      </c>
      <c r="CA686" s="1">
        <v>2</v>
      </c>
      <c r="CB686" s="1">
        <v>0</v>
      </c>
      <c r="CC686" s="1">
        <v>0</v>
      </c>
      <c r="CE686" s="1" t="s">
        <v>117</v>
      </c>
      <c r="CF686" s="1" t="s">
        <v>110</v>
      </c>
      <c r="CK686" s="1" t="s">
        <v>112</v>
      </c>
      <c r="CL686" s="1">
        <v>0</v>
      </c>
      <c r="CM686" s="1">
        <v>0</v>
      </c>
      <c r="CP686" s="1">
        <v>0</v>
      </c>
      <c r="CQ686" s="1" t="s">
        <v>417</v>
      </c>
      <c r="CS686" s="1" t="s">
        <v>418</v>
      </c>
      <c r="CT686" s="1" t="s">
        <v>418</v>
      </c>
      <c r="CU686" s="8">
        <v>5</v>
      </c>
      <c r="CV686" s="1" t="s">
        <v>2458</v>
      </c>
      <c r="CW686" s="1" t="s">
        <v>2458</v>
      </c>
      <c r="CX686" s="1">
        <v>3</v>
      </c>
      <c r="CY686" s="10">
        <f t="shared" si="70"/>
        <v>7.5</v>
      </c>
      <c r="CZ686" s="3">
        <v>1.966</v>
      </c>
      <c r="DA686" s="3">
        <v>1.51187</v>
      </c>
      <c r="DB686" s="6">
        <f t="shared" si="71"/>
        <v>1</v>
      </c>
      <c r="DC686" s="9">
        <v>0</v>
      </c>
      <c r="DD686" s="7">
        <v>0</v>
      </c>
      <c r="DE686" s="7">
        <v>10</v>
      </c>
      <c r="DF686" s="1">
        <v>14513</v>
      </c>
      <c r="DG686" s="1">
        <f t="shared" si="72"/>
        <v>14513</v>
      </c>
      <c r="DH686" s="9">
        <f t="shared" si="73"/>
        <v>3</v>
      </c>
      <c r="DI686" s="1">
        <v>547</v>
      </c>
      <c r="DJ686" s="1">
        <f t="shared" si="74"/>
        <v>547</v>
      </c>
      <c r="DK686" s="9">
        <f t="shared" si="75"/>
        <v>2</v>
      </c>
      <c r="DN686">
        <f>(DL686*InputWeights!$C$7+DB686*InputWeights!$C$6)</f>
        <v>0.5</v>
      </c>
      <c r="DO686">
        <f>(DD686*InputWeights!$C$12+DE686*InputWeights!$C$10+CU686*InputWeights!$C$11)</f>
        <v>6</v>
      </c>
      <c r="DP686">
        <f>(DC686*InputWeights!$C$18+DK686*InputWeights!$C$16+DH686*InputWeights!$C$15+CY686*InputWeights!$C$17)</f>
        <v>3.85</v>
      </c>
      <c r="DR686">
        <f>DN686*InputWeights!$C$5+DO686*InputWeights!$C$9+DP686*InputWeights!$C$14</f>
        <v>34.9</v>
      </c>
      <c r="DS686">
        <f>((_xlfn.RANK.EQ(DR686,$DR$2:$DR$6635,0))/(COUNT(DR$2:$DR$6635)))*100</f>
        <v>46.174678402166549</v>
      </c>
      <c r="DT686">
        <f t="shared" si="76"/>
        <v>0</v>
      </c>
    </row>
    <row r="687" spans="1:124" x14ac:dyDescent="0.25">
      <c r="A687" s="1" t="s">
        <v>1126</v>
      </c>
      <c r="B687" s="1" t="s">
        <v>2625</v>
      </c>
      <c r="C687" s="1" t="s">
        <v>2626</v>
      </c>
      <c r="D687" s="1" t="s">
        <v>110</v>
      </c>
      <c r="E687" s="1" t="s">
        <v>465</v>
      </c>
      <c r="F687" s="1">
        <v>2250</v>
      </c>
      <c r="G687" s="1">
        <v>230020100</v>
      </c>
      <c r="H687" s="1">
        <v>0</v>
      </c>
      <c r="I687" s="1">
        <v>1941</v>
      </c>
      <c r="J687" s="1">
        <v>2000</v>
      </c>
      <c r="K687" s="1" t="s">
        <v>183</v>
      </c>
      <c r="L687" s="1" t="s">
        <v>114</v>
      </c>
      <c r="M687" s="1">
        <v>30</v>
      </c>
      <c r="N687" s="1" t="s">
        <v>358</v>
      </c>
      <c r="O687" s="1">
        <v>2</v>
      </c>
      <c r="P687" s="1" t="s">
        <v>112</v>
      </c>
      <c r="Q687" s="1" t="s">
        <v>117</v>
      </c>
      <c r="R687" s="1">
        <v>0</v>
      </c>
      <c r="S687" s="1" t="s">
        <v>3004</v>
      </c>
      <c r="T687" s="1">
        <v>243</v>
      </c>
      <c r="V687" s="1">
        <v>13716</v>
      </c>
      <c r="W687" s="1" t="s">
        <v>116</v>
      </c>
      <c r="X687" s="1" t="s">
        <v>117</v>
      </c>
      <c r="Y687" s="1" t="s">
        <v>3009</v>
      </c>
      <c r="AA687" s="1" t="s">
        <v>133</v>
      </c>
      <c r="AC687" s="1" t="s">
        <v>3019</v>
      </c>
      <c r="AD687" s="1" t="s">
        <v>3008</v>
      </c>
      <c r="AE687" s="1" t="s">
        <v>274</v>
      </c>
      <c r="AF687" s="1" t="s">
        <v>124</v>
      </c>
      <c r="AG687" s="1" t="s">
        <v>112</v>
      </c>
      <c r="AH687" s="1" t="s">
        <v>124</v>
      </c>
      <c r="AI687" s="1" t="s">
        <v>112</v>
      </c>
      <c r="AJ687" s="1" t="s">
        <v>112</v>
      </c>
      <c r="AK687" s="1" t="s">
        <v>112</v>
      </c>
      <c r="AL687" s="1" t="s">
        <v>307</v>
      </c>
      <c r="AM687" s="1" t="s">
        <v>307</v>
      </c>
      <c r="AN687" s="1" t="s">
        <v>3020</v>
      </c>
      <c r="AO687" s="1">
        <v>41051</v>
      </c>
      <c r="AP687" s="1">
        <v>102264</v>
      </c>
      <c r="AQ687" s="1">
        <v>4233</v>
      </c>
      <c r="AR687" s="1" t="s">
        <v>110</v>
      </c>
      <c r="AS687" s="1">
        <v>13534</v>
      </c>
      <c r="AT687" s="1">
        <v>15784</v>
      </c>
      <c r="AU687" s="2">
        <v>13534</v>
      </c>
      <c r="AV687" s="2">
        <v>15784</v>
      </c>
      <c r="BB687" s="1" t="s">
        <v>129</v>
      </c>
      <c r="BC687" s="1" t="s">
        <v>1274</v>
      </c>
      <c r="BD687" s="1">
        <v>73</v>
      </c>
      <c r="BE687" s="1" t="s">
        <v>131</v>
      </c>
      <c r="BF687" s="1">
        <v>1</v>
      </c>
      <c r="BG687" s="1">
        <v>1</v>
      </c>
      <c r="BH687" s="1">
        <v>1</v>
      </c>
      <c r="BI687" s="1" t="s">
        <v>131</v>
      </c>
      <c r="BJ687" s="1" t="s">
        <v>182</v>
      </c>
      <c r="BK687" s="1" t="s">
        <v>112</v>
      </c>
      <c r="BN687" s="1" t="s">
        <v>133</v>
      </c>
      <c r="BR687" s="1" t="s">
        <v>133</v>
      </c>
      <c r="BU687" s="1" t="s">
        <v>112</v>
      </c>
      <c r="BV687" s="1" t="s">
        <v>116</v>
      </c>
      <c r="BW687" s="1" t="s">
        <v>112</v>
      </c>
      <c r="BX687" s="1">
        <v>0</v>
      </c>
      <c r="BZ687" s="1">
        <v>0</v>
      </c>
      <c r="CA687" s="1">
        <v>1</v>
      </c>
      <c r="CB687" s="1">
        <v>0</v>
      </c>
      <c r="CC687" s="1">
        <v>0</v>
      </c>
      <c r="CD687" s="1" t="s">
        <v>117</v>
      </c>
      <c r="CE687" s="1" t="s">
        <v>117</v>
      </c>
      <c r="CF687" s="1" t="s">
        <v>110</v>
      </c>
      <c r="CG687" s="1" t="s">
        <v>117</v>
      </c>
      <c r="CH687" s="1" t="s">
        <v>116</v>
      </c>
      <c r="CI687" s="1" t="s">
        <v>117</v>
      </c>
      <c r="CJ687" s="1" t="s">
        <v>117</v>
      </c>
      <c r="CK687" s="1" t="s">
        <v>112</v>
      </c>
      <c r="CL687" s="1">
        <v>2</v>
      </c>
      <c r="CM687" s="1">
        <v>3</v>
      </c>
      <c r="CN687" s="1" t="s">
        <v>134</v>
      </c>
      <c r="CO687" s="1" t="s">
        <v>183</v>
      </c>
      <c r="CP687" s="1">
        <v>0</v>
      </c>
      <c r="CQ687" s="1" t="s">
        <v>143</v>
      </c>
      <c r="CR687" s="1" t="s">
        <v>143</v>
      </c>
      <c r="CS687" s="1" t="s">
        <v>136</v>
      </c>
      <c r="CT687" s="1" t="s">
        <v>184</v>
      </c>
      <c r="CU687" s="8">
        <v>7.5</v>
      </c>
      <c r="CV687" s="1" t="s">
        <v>3021</v>
      </c>
      <c r="CW687" s="1" t="s">
        <v>3021</v>
      </c>
      <c r="CX687" s="1">
        <v>4</v>
      </c>
      <c r="CY687" s="10">
        <f t="shared" si="70"/>
        <v>2.5</v>
      </c>
      <c r="CZ687" s="3">
        <v>8</v>
      </c>
      <c r="DA687" s="3">
        <v>0</v>
      </c>
      <c r="DB687" s="6">
        <f t="shared" si="71"/>
        <v>1</v>
      </c>
      <c r="DC687" s="9">
        <v>0</v>
      </c>
      <c r="DD687" s="7">
        <v>0</v>
      </c>
      <c r="DE687" s="7">
        <v>0</v>
      </c>
      <c r="DF687" s="1">
        <v>13716</v>
      </c>
      <c r="DG687" s="1">
        <f t="shared" si="72"/>
        <v>13716</v>
      </c>
      <c r="DH687" s="9">
        <f t="shared" si="73"/>
        <v>3</v>
      </c>
      <c r="DI687" s="1">
        <v>685</v>
      </c>
      <c r="DJ687" s="1">
        <f t="shared" si="74"/>
        <v>685</v>
      </c>
      <c r="DK687" s="9">
        <f t="shared" si="75"/>
        <v>2</v>
      </c>
      <c r="DL687" s="4">
        <v>10</v>
      </c>
      <c r="DN687">
        <f>(DL687*InputWeights!$C$7+DB687*InputWeights!$C$6)</f>
        <v>5.5</v>
      </c>
      <c r="DO687">
        <f>(DD687*InputWeights!$C$12+DE687*InputWeights!$C$10+CU687*InputWeights!$C$11)</f>
        <v>3</v>
      </c>
      <c r="DP687">
        <f>(DC687*InputWeights!$C$18+DK687*InputWeights!$C$16+DH687*InputWeights!$C$15+CY687*InputWeights!$C$17)</f>
        <v>2.35</v>
      </c>
      <c r="DR687">
        <f>DN687*InputWeights!$C$5+DO687*InputWeights!$C$9+DP687*InputWeights!$C$14</f>
        <v>34.9</v>
      </c>
      <c r="DS687">
        <f>((_xlfn.RANK.EQ(DR687,$DR$2:$DR$6635,0))/(COUNT(DR$2:$DR$6635)))*100</f>
        <v>46.174678402166549</v>
      </c>
      <c r="DT687">
        <f t="shared" si="76"/>
        <v>0</v>
      </c>
    </row>
    <row r="688" spans="1:124" x14ac:dyDescent="0.25">
      <c r="A688" s="1" t="s">
        <v>1123</v>
      </c>
      <c r="B688" s="1" t="s">
        <v>2625</v>
      </c>
      <c r="C688" s="1" t="s">
        <v>2626</v>
      </c>
      <c r="D688" s="1" t="s">
        <v>110</v>
      </c>
      <c r="E688" s="1" t="s">
        <v>802</v>
      </c>
      <c r="F688" s="1">
        <v>2096</v>
      </c>
      <c r="G688" s="1">
        <v>230024200</v>
      </c>
      <c r="H688" s="1">
        <v>0</v>
      </c>
      <c r="I688" s="1">
        <v>1987</v>
      </c>
      <c r="J688" s="1">
        <v>1997</v>
      </c>
      <c r="K688" s="1" t="s">
        <v>183</v>
      </c>
      <c r="L688" s="1" t="s">
        <v>114</v>
      </c>
      <c r="M688" s="1">
        <v>30</v>
      </c>
      <c r="N688" s="1" t="s">
        <v>358</v>
      </c>
      <c r="O688" s="1">
        <v>2</v>
      </c>
      <c r="Q688" s="1" t="s">
        <v>117</v>
      </c>
      <c r="R688" s="1">
        <v>0</v>
      </c>
      <c r="S688" s="1" t="s">
        <v>3092</v>
      </c>
      <c r="T688" s="1">
        <v>276</v>
      </c>
      <c r="V688" s="1">
        <v>12127</v>
      </c>
      <c r="W688" s="1" t="s">
        <v>116</v>
      </c>
      <c r="X688" s="1" t="s">
        <v>117</v>
      </c>
      <c r="Y688" s="1" t="s">
        <v>2757</v>
      </c>
      <c r="AA688" s="1" t="s">
        <v>133</v>
      </c>
      <c r="AC688" s="1" t="s">
        <v>3093</v>
      </c>
      <c r="AD688" s="1" t="s">
        <v>3094</v>
      </c>
      <c r="AE688" s="1" t="s">
        <v>274</v>
      </c>
      <c r="AF688" s="1" t="s">
        <v>124</v>
      </c>
      <c r="AG688" s="1" t="s">
        <v>112</v>
      </c>
      <c r="AH688" s="1" t="s">
        <v>124</v>
      </c>
      <c r="AI688" s="1" t="s">
        <v>112</v>
      </c>
      <c r="AJ688" s="1" t="s">
        <v>112</v>
      </c>
      <c r="AK688" s="1" t="s">
        <v>112</v>
      </c>
      <c r="AL688" s="1" t="s">
        <v>807</v>
      </c>
      <c r="AM688" s="1" t="s">
        <v>3095</v>
      </c>
      <c r="AN688" s="1" t="s">
        <v>807</v>
      </c>
      <c r="AO688" s="1">
        <v>41180</v>
      </c>
      <c r="AP688" s="1">
        <v>102264</v>
      </c>
      <c r="AQ688" s="1">
        <v>4269</v>
      </c>
      <c r="AR688" s="1" t="s">
        <v>110</v>
      </c>
      <c r="AS688" s="1">
        <v>1451</v>
      </c>
      <c r="AT688" s="1">
        <v>3547</v>
      </c>
      <c r="AU688" s="2">
        <v>1451</v>
      </c>
      <c r="AV688" s="2">
        <v>3547</v>
      </c>
      <c r="BB688" s="1" t="s">
        <v>129</v>
      </c>
      <c r="BC688" s="1" t="s">
        <v>1274</v>
      </c>
      <c r="BD688" s="1">
        <v>71</v>
      </c>
      <c r="BE688" s="1" t="s">
        <v>131</v>
      </c>
      <c r="BF688" s="1">
        <v>1</v>
      </c>
      <c r="BG688" s="1">
        <v>3</v>
      </c>
      <c r="BH688" s="1">
        <v>3</v>
      </c>
      <c r="BI688" s="1" t="s">
        <v>131</v>
      </c>
      <c r="BJ688" s="1" t="s">
        <v>182</v>
      </c>
      <c r="BK688" s="1" t="s">
        <v>112</v>
      </c>
      <c r="BN688" s="1" t="s">
        <v>133</v>
      </c>
      <c r="BR688" s="1" t="s">
        <v>133</v>
      </c>
      <c r="BU688" s="1" t="s">
        <v>112</v>
      </c>
      <c r="BV688" s="1" t="s">
        <v>116</v>
      </c>
      <c r="BW688" s="1" t="s">
        <v>112</v>
      </c>
      <c r="BX688" s="1">
        <v>0</v>
      </c>
      <c r="BZ688" s="1">
        <v>0</v>
      </c>
      <c r="CA688" s="1">
        <v>1</v>
      </c>
      <c r="CB688" s="1">
        <v>0</v>
      </c>
      <c r="CC688" s="1">
        <v>0</v>
      </c>
      <c r="CD688" s="1" t="s">
        <v>117</v>
      </c>
      <c r="CE688" s="1" t="s">
        <v>117</v>
      </c>
      <c r="CF688" s="1" t="s">
        <v>110</v>
      </c>
      <c r="CG688" s="1" t="s">
        <v>117</v>
      </c>
      <c r="CH688" s="1" t="s">
        <v>116</v>
      </c>
      <c r="CI688" s="1" t="s">
        <v>117</v>
      </c>
      <c r="CJ688" s="1" t="s">
        <v>117</v>
      </c>
      <c r="CK688" s="1" t="s">
        <v>112</v>
      </c>
      <c r="CL688" s="1">
        <v>14</v>
      </c>
      <c r="CM688" s="1">
        <v>0</v>
      </c>
      <c r="CN688" s="1" t="s">
        <v>134</v>
      </c>
      <c r="CO688" s="1" t="s">
        <v>183</v>
      </c>
      <c r="CP688" s="1">
        <v>0</v>
      </c>
      <c r="CQ688" s="1" t="s">
        <v>143</v>
      </c>
      <c r="CR688" s="1" t="s">
        <v>143</v>
      </c>
      <c r="CS688" s="1" t="s">
        <v>136</v>
      </c>
      <c r="CT688" s="1" t="s">
        <v>184</v>
      </c>
      <c r="CU688" s="8">
        <v>7.5</v>
      </c>
      <c r="CV688" s="1" t="s">
        <v>3096</v>
      </c>
      <c r="CW688" s="1" t="s">
        <v>3096</v>
      </c>
      <c r="CX688" s="1">
        <v>4</v>
      </c>
      <c r="CY688" s="10">
        <f t="shared" si="70"/>
        <v>2.5</v>
      </c>
      <c r="CZ688" s="3">
        <v>3.7</v>
      </c>
      <c r="DA688" s="3">
        <v>1.9</v>
      </c>
      <c r="DB688" s="6">
        <f t="shared" si="71"/>
        <v>1</v>
      </c>
      <c r="DC688" s="9">
        <v>0</v>
      </c>
      <c r="DD688" s="7">
        <v>0</v>
      </c>
      <c r="DE688" s="7">
        <v>0</v>
      </c>
      <c r="DF688" s="1">
        <v>12127</v>
      </c>
      <c r="DG688" s="1">
        <f t="shared" si="72"/>
        <v>12127</v>
      </c>
      <c r="DH688" s="9">
        <f t="shared" si="73"/>
        <v>3</v>
      </c>
      <c r="DI688" s="1">
        <v>849</v>
      </c>
      <c r="DJ688" s="1">
        <f t="shared" si="74"/>
        <v>849</v>
      </c>
      <c r="DK688" s="9">
        <f t="shared" si="75"/>
        <v>2</v>
      </c>
      <c r="DL688" s="4">
        <v>10</v>
      </c>
      <c r="DN688">
        <f>(DL688*InputWeights!$C$7+DB688*InputWeights!$C$6)</f>
        <v>5.5</v>
      </c>
      <c r="DO688">
        <f>(DD688*InputWeights!$C$12+DE688*InputWeights!$C$10+CU688*InputWeights!$C$11)</f>
        <v>3</v>
      </c>
      <c r="DP688">
        <f>(DC688*InputWeights!$C$18+DK688*InputWeights!$C$16+DH688*InputWeights!$C$15+CY688*InputWeights!$C$17)</f>
        <v>2.35</v>
      </c>
      <c r="DR688">
        <f>DN688*InputWeights!$C$5+DO688*InputWeights!$C$9+DP688*InputWeights!$C$14</f>
        <v>34.9</v>
      </c>
      <c r="DS688">
        <f>((_xlfn.RANK.EQ(DR688,$DR$2:$DR$6635,0))/(COUNT(DR$2:$DR$6635)))*100</f>
        <v>46.174678402166549</v>
      </c>
      <c r="DT688">
        <f t="shared" si="76"/>
        <v>0</v>
      </c>
    </row>
    <row r="689" spans="1:124" x14ac:dyDescent="0.25">
      <c r="A689" s="1" t="s">
        <v>1622</v>
      </c>
      <c r="B689" s="1" t="s">
        <v>2625</v>
      </c>
      <c r="C689" s="1" t="s">
        <v>2626</v>
      </c>
      <c r="D689" s="1" t="s">
        <v>110</v>
      </c>
      <c r="E689" s="1" t="s">
        <v>450</v>
      </c>
      <c r="F689" s="1">
        <v>2645</v>
      </c>
      <c r="G689" s="1">
        <v>230018900</v>
      </c>
      <c r="H689" s="1">
        <v>0</v>
      </c>
      <c r="I689" s="1">
        <v>1941</v>
      </c>
      <c r="J689" s="1">
        <v>1990</v>
      </c>
      <c r="K689" s="1" t="s">
        <v>858</v>
      </c>
      <c r="L689" s="1" t="s">
        <v>110</v>
      </c>
      <c r="M689" s="1">
        <v>21</v>
      </c>
      <c r="N689" s="1" t="s">
        <v>177</v>
      </c>
      <c r="O689" s="1">
        <v>2</v>
      </c>
      <c r="Q689" s="1" t="s">
        <v>110</v>
      </c>
      <c r="R689" s="1">
        <v>1</v>
      </c>
      <c r="S689" s="1" t="s">
        <v>2990</v>
      </c>
      <c r="T689" s="1">
        <v>200</v>
      </c>
      <c r="V689" s="1">
        <v>5974</v>
      </c>
      <c r="W689" s="1" t="s">
        <v>116</v>
      </c>
      <c r="X689" s="1" t="s">
        <v>117</v>
      </c>
      <c r="Y689" s="1" t="s">
        <v>1237</v>
      </c>
      <c r="AA689" s="1" t="s">
        <v>133</v>
      </c>
      <c r="AC689" s="1" t="s">
        <v>3286</v>
      </c>
      <c r="AD689" s="1" t="s">
        <v>3287</v>
      </c>
      <c r="AE689" s="1" t="s">
        <v>426</v>
      </c>
      <c r="AF689" s="1" t="s">
        <v>124</v>
      </c>
      <c r="AG689" s="1" t="s">
        <v>112</v>
      </c>
      <c r="AH689" s="1" t="s">
        <v>124</v>
      </c>
      <c r="AI689" s="1" t="s">
        <v>150</v>
      </c>
      <c r="AJ689" s="1" t="s">
        <v>112</v>
      </c>
      <c r="AK689" s="1" t="s">
        <v>112</v>
      </c>
      <c r="AL689" s="1" t="s">
        <v>2637</v>
      </c>
      <c r="AM689" s="1" t="s">
        <v>709</v>
      </c>
      <c r="AN689" s="1" t="s">
        <v>1912</v>
      </c>
      <c r="AO689" s="1">
        <v>41433</v>
      </c>
      <c r="AP689" s="1">
        <v>102264</v>
      </c>
      <c r="AQ689" s="1">
        <v>4326</v>
      </c>
      <c r="AR689" s="1" t="s">
        <v>114</v>
      </c>
      <c r="AS689" s="1">
        <v>8162</v>
      </c>
      <c r="AT689" s="1">
        <v>10807</v>
      </c>
      <c r="AU689" s="2">
        <v>8162</v>
      </c>
      <c r="AV689" s="2">
        <v>10807</v>
      </c>
      <c r="BB689" s="1" t="s">
        <v>129</v>
      </c>
      <c r="BC689" s="1" t="s">
        <v>292</v>
      </c>
      <c r="BD689" s="1">
        <v>68</v>
      </c>
      <c r="BE689" s="1" t="s">
        <v>131</v>
      </c>
      <c r="BF689" s="1">
        <v>2</v>
      </c>
      <c r="BG689" s="1">
        <v>2</v>
      </c>
      <c r="BH689" s="1">
        <v>2</v>
      </c>
      <c r="BI689" s="1" t="s">
        <v>132</v>
      </c>
      <c r="BJ689" s="1" t="s">
        <v>182</v>
      </c>
      <c r="BK689" s="1" t="s">
        <v>112</v>
      </c>
      <c r="BN689" s="1" t="s">
        <v>133</v>
      </c>
      <c r="BR689" s="1" t="s">
        <v>133</v>
      </c>
      <c r="BU689" s="1" t="s">
        <v>858</v>
      </c>
      <c r="BV689" s="1" t="s">
        <v>116</v>
      </c>
      <c r="BW689" s="1" t="s">
        <v>112</v>
      </c>
      <c r="BX689" s="1">
        <v>0</v>
      </c>
      <c r="BZ689" s="1">
        <v>0</v>
      </c>
      <c r="CA689" s="1">
        <v>1</v>
      </c>
      <c r="CB689" s="1">
        <v>0</v>
      </c>
      <c r="CC689" s="1">
        <v>0</v>
      </c>
      <c r="CD689" s="1" t="s">
        <v>114</v>
      </c>
      <c r="CE689" s="1" t="s">
        <v>110</v>
      </c>
      <c r="CF689" s="1" t="s">
        <v>110</v>
      </c>
      <c r="CG689" s="1" t="s">
        <v>117</v>
      </c>
      <c r="CH689" s="1" t="s">
        <v>117</v>
      </c>
      <c r="CI689" s="1" t="s">
        <v>117</v>
      </c>
      <c r="CJ689" s="1" t="s">
        <v>117</v>
      </c>
      <c r="CK689" s="1" t="s">
        <v>112</v>
      </c>
      <c r="CL689" s="1">
        <v>3</v>
      </c>
      <c r="CM689" s="1">
        <v>2</v>
      </c>
      <c r="CN689" s="1" t="s">
        <v>134</v>
      </c>
      <c r="CO689" s="1" t="s">
        <v>183</v>
      </c>
      <c r="CP689" s="1">
        <v>0</v>
      </c>
      <c r="CQ689" s="1" t="s">
        <v>135</v>
      </c>
      <c r="CR689" s="1" t="s">
        <v>135</v>
      </c>
      <c r="CS689" s="1" t="s">
        <v>136</v>
      </c>
      <c r="CT689" s="1" t="s">
        <v>184</v>
      </c>
      <c r="CU689" s="8">
        <v>7.5</v>
      </c>
      <c r="CV689" s="1" t="s">
        <v>3289</v>
      </c>
      <c r="CW689" s="1" t="s">
        <v>3289</v>
      </c>
      <c r="CX689" s="1">
        <v>4</v>
      </c>
      <c r="CY689" s="10">
        <f t="shared" si="70"/>
        <v>2.5</v>
      </c>
      <c r="CZ689" s="3">
        <v>4.2</v>
      </c>
      <c r="DA689" s="3">
        <v>2.4</v>
      </c>
      <c r="DB689" s="6">
        <f t="shared" si="71"/>
        <v>1</v>
      </c>
      <c r="DC689" s="9">
        <v>0</v>
      </c>
      <c r="DD689" s="7">
        <v>0</v>
      </c>
      <c r="DE689" s="7">
        <v>0</v>
      </c>
      <c r="DF689" s="1">
        <v>5974</v>
      </c>
      <c r="DG689" s="1">
        <f t="shared" si="72"/>
        <v>11948</v>
      </c>
      <c r="DH689" s="9">
        <f t="shared" si="73"/>
        <v>3</v>
      </c>
      <c r="DI689" s="1">
        <v>435</v>
      </c>
      <c r="DJ689" s="1">
        <f t="shared" si="74"/>
        <v>870</v>
      </c>
      <c r="DK689" s="9">
        <f t="shared" si="75"/>
        <v>2</v>
      </c>
      <c r="DL689" s="4">
        <v>10</v>
      </c>
      <c r="DN689">
        <f>(DL689*InputWeights!$C$7+DB689*InputWeights!$C$6)</f>
        <v>5.5</v>
      </c>
      <c r="DO689">
        <f>(DD689*InputWeights!$C$12+DE689*InputWeights!$C$10+CU689*InputWeights!$C$11)</f>
        <v>3</v>
      </c>
      <c r="DP689">
        <f>(DC689*InputWeights!$C$18+DK689*InputWeights!$C$16+DH689*InputWeights!$C$15+CY689*InputWeights!$C$17)</f>
        <v>2.35</v>
      </c>
      <c r="DR689">
        <f>DN689*InputWeights!$C$5+DO689*InputWeights!$C$9+DP689*InputWeights!$C$14</f>
        <v>34.9</v>
      </c>
      <c r="DS689">
        <f>((_xlfn.RANK.EQ(DR689,$DR$2:$DR$6635,0))/(COUNT(DR$2:$DR$6635)))*100</f>
        <v>46.174678402166549</v>
      </c>
      <c r="DT689">
        <f t="shared" si="76"/>
        <v>0</v>
      </c>
    </row>
    <row r="690" spans="1:124" x14ac:dyDescent="0.25">
      <c r="A690" s="1" t="s">
        <v>2772</v>
      </c>
      <c r="B690" s="1" t="s">
        <v>3684</v>
      </c>
      <c r="C690" s="1" t="s">
        <v>3685</v>
      </c>
      <c r="D690" s="1" t="s">
        <v>110</v>
      </c>
      <c r="E690" s="1" t="s">
        <v>3801</v>
      </c>
      <c r="F690" s="1">
        <v>1188</v>
      </c>
      <c r="G690" s="1">
        <v>12000</v>
      </c>
      <c r="H690" s="1">
        <v>0</v>
      </c>
      <c r="I690" s="1">
        <v>1969</v>
      </c>
      <c r="J690" s="1">
        <v>2010</v>
      </c>
      <c r="K690" s="1" t="s">
        <v>112</v>
      </c>
      <c r="L690" s="1" t="s">
        <v>110</v>
      </c>
      <c r="M690" s="1">
        <v>14</v>
      </c>
      <c r="N690" s="1" t="s">
        <v>177</v>
      </c>
      <c r="O690" s="1">
        <v>2</v>
      </c>
      <c r="Q690" s="1" t="s">
        <v>169</v>
      </c>
      <c r="R690" s="1">
        <v>2</v>
      </c>
      <c r="S690" s="1" t="s">
        <v>3305</v>
      </c>
      <c r="T690" s="1">
        <v>135</v>
      </c>
      <c r="V690" s="1">
        <v>1511</v>
      </c>
      <c r="W690" s="1" t="s">
        <v>116</v>
      </c>
      <c r="X690" s="1" t="s">
        <v>117</v>
      </c>
      <c r="Y690" s="1" t="s">
        <v>673</v>
      </c>
      <c r="Z690" s="1" t="s">
        <v>119</v>
      </c>
      <c r="AA690" s="1" t="s">
        <v>3787</v>
      </c>
      <c r="AC690" s="1" t="s">
        <v>160</v>
      </c>
      <c r="AD690" s="1" t="s">
        <v>160</v>
      </c>
      <c r="AE690" s="1" t="s">
        <v>123</v>
      </c>
      <c r="AF690" s="1" t="s">
        <v>114</v>
      </c>
      <c r="AG690" s="1" t="s">
        <v>112</v>
      </c>
      <c r="AH690" s="1" t="s">
        <v>124</v>
      </c>
      <c r="AI690" s="1" t="s">
        <v>169</v>
      </c>
      <c r="AJ690" s="1" t="s">
        <v>112</v>
      </c>
      <c r="AK690" s="1" t="s">
        <v>112</v>
      </c>
      <c r="AL690" s="1" t="s">
        <v>3802</v>
      </c>
      <c r="AM690" s="1" t="s">
        <v>3802</v>
      </c>
      <c r="AN690" s="1" t="s">
        <v>3802</v>
      </c>
      <c r="AO690" s="1">
        <v>69164</v>
      </c>
      <c r="AP690" s="1">
        <v>102264</v>
      </c>
      <c r="AQ690" s="1">
        <v>6994</v>
      </c>
      <c r="AR690" s="1" t="s">
        <v>110</v>
      </c>
      <c r="AS690" s="1">
        <v>103124</v>
      </c>
      <c r="AT690" s="1">
        <v>104312</v>
      </c>
      <c r="AU690" s="2">
        <v>103124</v>
      </c>
      <c r="AV690" s="2">
        <v>104312</v>
      </c>
      <c r="BB690" s="1" t="s">
        <v>129</v>
      </c>
      <c r="BC690" s="1" t="s">
        <v>1274</v>
      </c>
      <c r="BD690" s="1">
        <v>88</v>
      </c>
      <c r="BE690" s="1" t="s">
        <v>131</v>
      </c>
      <c r="BF690" s="1">
        <v>1</v>
      </c>
      <c r="BG690" s="1">
        <v>3</v>
      </c>
      <c r="BH690" s="1">
        <v>3</v>
      </c>
      <c r="BJ690" s="1" t="s">
        <v>182</v>
      </c>
      <c r="BK690" s="1" t="s">
        <v>112</v>
      </c>
      <c r="BN690" s="1" t="s">
        <v>133</v>
      </c>
      <c r="BR690" s="1" t="s">
        <v>133</v>
      </c>
      <c r="BU690" s="1" t="s">
        <v>112</v>
      </c>
      <c r="BV690" s="1" t="s">
        <v>124</v>
      </c>
      <c r="BW690" s="1" t="s">
        <v>112</v>
      </c>
      <c r="BX690" s="1">
        <v>0</v>
      </c>
      <c r="BZ690" s="1">
        <v>0</v>
      </c>
      <c r="CA690" s="1">
        <v>1</v>
      </c>
      <c r="CB690" s="1">
        <v>0</v>
      </c>
      <c r="CC690" s="1">
        <v>0</v>
      </c>
      <c r="CD690" s="1" t="s">
        <v>110</v>
      </c>
      <c r="CE690" s="1" t="s">
        <v>169</v>
      </c>
      <c r="CF690" s="1" t="s">
        <v>110</v>
      </c>
      <c r="CG690" s="1" t="s">
        <v>117</v>
      </c>
      <c r="CH690" s="1" t="s">
        <v>117</v>
      </c>
      <c r="CI690" s="1" t="s">
        <v>117</v>
      </c>
      <c r="CJ690" s="1" t="s">
        <v>117</v>
      </c>
      <c r="CK690" s="1" t="s">
        <v>112</v>
      </c>
      <c r="CL690" s="1">
        <v>5</v>
      </c>
      <c r="CM690" s="1">
        <v>3</v>
      </c>
      <c r="CN690" s="1" t="s">
        <v>142</v>
      </c>
      <c r="CO690" s="1" t="s">
        <v>183</v>
      </c>
      <c r="CP690" s="1">
        <v>0</v>
      </c>
      <c r="CQ690" s="1" t="s">
        <v>143</v>
      </c>
      <c r="CR690" s="1" t="s">
        <v>143</v>
      </c>
      <c r="CS690" s="1" t="s">
        <v>156</v>
      </c>
      <c r="CT690" s="1" t="s">
        <v>215</v>
      </c>
      <c r="CU690" s="8">
        <v>2.5</v>
      </c>
      <c r="CV690" s="1" t="s">
        <v>3803</v>
      </c>
      <c r="CW690" s="1" t="s">
        <v>3803</v>
      </c>
      <c r="CX690" s="1">
        <v>4</v>
      </c>
      <c r="CY690" s="10">
        <f t="shared" si="70"/>
        <v>2.5</v>
      </c>
      <c r="CZ690" s="3">
        <v>9.8000000000000007</v>
      </c>
      <c r="DA690" s="3">
        <v>8.3000000000000007</v>
      </c>
      <c r="DB690" s="6">
        <f t="shared" si="71"/>
        <v>5</v>
      </c>
      <c r="DC690" s="9">
        <v>10</v>
      </c>
      <c r="DD690" s="7">
        <v>0</v>
      </c>
      <c r="DE690" s="7">
        <v>0</v>
      </c>
      <c r="DF690" s="1">
        <v>1511</v>
      </c>
      <c r="DG690" s="1">
        <f t="shared" si="72"/>
        <v>3022</v>
      </c>
      <c r="DH690" s="9">
        <f t="shared" si="73"/>
        <v>1</v>
      </c>
      <c r="DI690" s="1">
        <v>78</v>
      </c>
      <c r="DJ690" s="1">
        <f t="shared" si="74"/>
        <v>156</v>
      </c>
      <c r="DK690" s="9">
        <f t="shared" si="75"/>
        <v>1</v>
      </c>
      <c r="DL690" s="4">
        <v>10</v>
      </c>
      <c r="DN690">
        <f>(DL690*InputWeights!$C$7+DB690*InputWeights!$C$6)</f>
        <v>7.5</v>
      </c>
      <c r="DO690">
        <f>(DD690*InputWeights!$C$12+DE690*InputWeights!$C$10+CU690*InputWeights!$C$11)</f>
        <v>1</v>
      </c>
      <c r="DP690">
        <f>(DC690*InputWeights!$C$18+DK690*InputWeights!$C$16+DH690*InputWeights!$C$15+CY690*InputWeights!$C$17)</f>
        <v>2.35</v>
      </c>
      <c r="DR690">
        <f>DN690*InputWeights!$C$5+DO690*InputWeights!$C$9+DP690*InputWeights!$C$14</f>
        <v>34.9</v>
      </c>
      <c r="DS690">
        <f>((_xlfn.RANK.EQ(DR690,$DR$2:$DR$6635,0))/(COUNT(DR$2:$DR$6635)))*100</f>
        <v>46.174678402166549</v>
      </c>
      <c r="DT690">
        <f t="shared" si="76"/>
        <v>0</v>
      </c>
    </row>
    <row r="691" spans="1:124" x14ac:dyDescent="0.25">
      <c r="A691" s="1" t="s">
        <v>4140</v>
      </c>
      <c r="B691" s="1" t="s">
        <v>3684</v>
      </c>
      <c r="C691" s="1" t="s">
        <v>3685</v>
      </c>
      <c r="D691" s="1" t="s">
        <v>110</v>
      </c>
      <c r="E691" s="1" t="s">
        <v>303</v>
      </c>
      <c r="F691" s="1">
        <v>859</v>
      </c>
      <c r="G691" s="1">
        <v>5500</v>
      </c>
      <c r="H691" s="1">
        <v>0</v>
      </c>
      <c r="I691" s="1">
        <v>1973</v>
      </c>
      <c r="J691" s="1">
        <v>2012</v>
      </c>
      <c r="K691" s="1" t="s">
        <v>183</v>
      </c>
      <c r="L691" s="1" t="s">
        <v>114</v>
      </c>
      <c r="M691" s="1">
        <v>36</v>
      </c>
      <c r="N691" s="1" t="s">
        <v>358</v>
      </c>
      <c r="O691" s="1">
        <v>2</v>
      </c>
      <c r="P691" s="1" t="s">
        <v>112</v>
      </c>
      <c r="Q691" s="1" t="s">
        <v>117</v>
      </c>
      <c r="R691" s="1">
        <v>0</v>
      </c>
      <c r="S691" s="1" t="s">
        <v>3844</v>
      </c>
      <c r="T691" s="1">
        <v>87</v>
      </c>
      <c r="V691" s="1">
        <v>12971</v>
      </c>
      <c r="W691" s="1" t="s">
        <v>116</v>
      </c>
      <c r="X691" s="1" t="s">
        <v>117</v>
      </c>
      <c r="Y691" s="1" t="s">
        <v>4145</v>
      </c>
      <c r="Z691" s="1" t="s">
        <v>119</v>
      </c>
      <c r="AA691" s="1" t="s">
        <v>3855</v>
      </c>
      <c r="AC691" s="1" t="s">
        <v>4159</v>
      </c>
      <c r="AD691" s="1" t="s">
        <v>4161</v>
      </c>
      <c r="AE691" s="1" t="s">
        <v>274</v>
      </c>
      <c r="AF691" s="1" t="s">
        <v>114</v>
      </c>
      <c r="AG691" s="1" t="s">
        <v>112</v>
      </c>
      <c r="AH691" s="1" t="s">
        <v>124</v>
      </c>
      <c r="AI691" s="1" t="s">
        <v>627</v>
      </c>
      <c r="AJ691" s="1" t="s">
        <v>112</v>
      </c>
      <c r="AK691" s="1" t="s">
        <v>112</v>
      </c>
      <c r="AL691" s="1" t="s">
        <v>342</v>
      </c>
      <c r="AM691" s="1" t="s">
        <v>1068</v>
      </c>
      <c r="AN691" s="1" t="s">
        <v>4162</v>
      </c>
      <c r="AO691" s="1">
        <v>69635</v>
      </c>
      <c r="AP691" s="1">
        <v>102264</v>
      </c>
      <c r="AQ691" s="1">
        <v>7011</v>
      </c>
      <c r="AR691" s="1" t="s">
        <v>110</v>
      </c>
      <c r="AS691" s="1">
        <v>32227</v>
      </c>
      <c r="AT691" s="1">
        <v>33086</v>
      </c>
      <c r="AU691" s="2">
        <v>32227</v>
      </c>
      <c r="AV691" s="2">
        <v>33086</v>
      </c>
      <c r="BB691" s="1" t="s">
        <v>129</v>
      </c>
      <c r="BC691" s="1" t="s">
        <v>1274</v>
      </c>
      <c r="BD691" s="1">
        <v>94</v>
      </c>
      <c r="BE691" s="1" t="s">
        <v>131</v>
      </c>
      <c r="BF691" s="1">
        <v>1</v>
      </c>
      <c r="BG691" s="1">
        <v>1</v>
      </c>
      <c r="BH691" s="1">
        <v>1</v>
      </c>
      <c r="BJ691" s="1" t="s">
        <v>182</v>
      </c>
      <c r="BK691" s="1" t="s">
        <v>112</v>
      </c>
      <c r="BN691" s="1" t="s">
        <v>133</v>
      </c>
      <c r="BR691" s="1" t="s">
        <v>133</v>
      </c>
      <c r="BU691" s="1" t="s">
        <v>112</v>
      </c>
      <c r="BV691" s="1" t="s">
        <v>116</v>
      </c>
      <c r="BW691" s="1" t="s">
        <v>112</v>
      </c>
      <c r="BX691" s="1">
        <v>0</v>
      </c>
      <c r="BZ691" s="1">
        <v>0</v>
      </c>
      <c r="CA691" s="1">
        <v>1</v>
      </c>
      <c r="CB691" s="1">
        <v>0</v>
      </c>
      <c r="CC691" s="1">
        <v>0</v>
      </c>
      <c r="CD691" s="1" t="s">
        <v>117</v>
      </c>
      <c r="CE691" s="1" t="s">
        <v>117</v>
      </c>
      <c r="CF691" s="1" t="s">
        <v>110</v>
      </c>
      <c r="CG691" s="1" t="s">
        <v>114</v>
      </c>
      <c r="CH691" s="1" t="s">
        <v>117</v>
      </c>
      <c r="CI691" s="1" t="s">
        <v>117</v>
      </c>
      <c r="CJ691" s="1" t="s">
        <v>117</v>
      </c>
      <c r="CK691" s="1" t="s">
        <v>125</v>
      </c>
      <c r="CL691" s="1">
        <v>0</v>
      </c>
      <c r="CM691" s="1">
        <v>2</v>
      </c>
      <c r="CN691" s="1" t="s">
        <v>142</v>
      </c>
      <c r="CO691" s="1" t="s">
        <v>183</v>
      </c>
      <c r="CP691" s="1">
        <v>0</v>
      </c>
      <c r="CQ691" s="1" t="s">
        <v>143</v>
      </c>
      <c r="CR691" s="1" t="s">
        <v>143</v>
      </c>
      <c r="CS691" s="1" t="s">
        <v>215</v>
      </c>
      <c r="CT691" s="1" t="s">
        <v>215</v>
      </c>
      <c r="CU691" s="8">
        <v>2.5</v>
      </c>
      <c r="CV691" s="1" t="s">
        <v>4163</v>
      </c>
      <c r="CW691" s="1" t="s">
        <v>4163</v>
      </c>
      <c r="CX691" s="1">
        <v>4</v>
      </c>
      <c r="CY691" s="10">
        <f t="shared" si="70"/>
        <v>2.5</v>
      </c>
      <c r="CZ691" s="3">
        <v>7</v>
      </c>
      <c r="DA691" s="3">
        <v>6.3</v>
      </c>
      <c r="DB691" s="6">
        <f t="shared" si="71"/>
        <v>5</v>
      </c>
      <c r="DC691" s="9">
        <v>0</v>
      </c>
      <c r="DD691" s="7">
        <v>0</v>
      </c>
      <c r="DE691" s="7">
        <v>0</v>
      </c>
      <c r="DF691" s="1">
        <v>12971</v>
      </c>
      <c r="DG691" s="1">
        <f t="shared" si="72"/>
        <v>12971</v>
      </c>
      <c r="DH691" s="9">
        <f t="shared" si="73"/>
        <v>3</v>
      </c>
      <c r="DI691" s="1">
        <v>684</v>
      </c>
      <c r="DJ691" s="1">
        <f t="shared" si="74"/>
        <v>684</v>
      </c>
      <c r="DK691" s="9">
        <f t="shared" si="75"/>
        <v>2</v>
      </c>
      <c r="DL691" s="4">
        <v>10</v>
      </c>
      <c r="DN691">
        <f>(DL691*InputWeights!$C$7+DB691*InputWeights!$C$6)</f>
        <v>7.5</v>
      </c>
      <c r="DO691">
        <f>(DD691*InputWeights!$C$12+DE691*InputWeights!$C$10+CU691*InputWeights!$C$11)</f>
        <v>1</v>
      </c>
      <c r="DP691">
        <f>(DC691*InputWeights!$C$18+DK691*InputWeights!$C$16+DH691*InputWeights!$C$15+CY691*InputWeights!$C$17)</f>
        <v>2.35</v>
      </c>
      <c r="DR691">
        <f>DN691*InputWeights!$C$5+DO691*InputWeights!$C$9+DP691*InputWeights!$C$14</f>
        <v>34.9</v>
      </c>
      <c r="DS691">
        <f>((_xlfn.RANK.EQ(DR691,$DR$2:$DR$6635,0))/(COUNT(DR$2:$DR$6635)))*100</f>
        <v>46.174678402166549</v>
      </c>
      <c r="DT691">
        <f t="shared" si="76"/>
        <v>0</v>
      </c>
    </row>
    <row r="692" spans="1:124" x14ac:dyDescent="0.25">
      <c r="A692" s="1" t="s">
        <v>4140</v>
      </c>
      <c r="B692" s="1" t="s">
        <v>3684</v>
      </c>
      <c r="C692" s="1" t="s">
        <v>3685</v>
      </c>
      <c r="D692" s="1" t="s">
        <v>110</v>
      </c>
      <c r="E692" s="1" t="s">
        <v>1070</v>
      </c>
      <c r="F692" s="1">
        <v>1495</v>
      </c>
      <c r="G692" s="1">
        <v>5600</v>
      </c>
      <c r="H692" s="1">
        <v>0</v>
      </c>
      <c r="I692" s="1">
        <v>1973</v>
      </c>
      <c r="J692" s="1">
        <v>2012</v>
      </c>
      <c r="K692" s="1" t="s">
        <v>183</v>
      </c>
      <c r="L692" s="1" t="s">
        <v>114</v>
      </c>
      <c r="M692" s="1">
        <v>36</v>
      </c>
      <c r="N692" s="1" t="s">
        <v>358</v>
      </c>
      <c r="O692" s="1">
        <v>2</v>
      </c>
      <c r="P692" s="1" t="s">
        <v>112</v>
      </c>
      <c r="Q692" s="1" t="s">
        <v>117</v>
      </c>
      <c r="R692" s="1">
        <v>0</v>
      </c>
      <c r="S692" s="1" t="s">
        <v>3844</v>
      </c>
      <c r="T692" s="1">
        <v>98</v>
      </c>
      <c r="V692" s="1">
        <v>12971</v>
      </c>
      <c r="W692" s="1" t="s">
        <v>116</v>
      </c>
      <c r="X692" s="1" t="s">
        <v>117</v>
      </c>
      <c r="Y692" s="1" t="s">
        <v>4145</v>
      </c>
      <c r="Z692" s="1" t="s">
        <v>119</v>
      </c>
      <c r="AA692" s="1" t="s">
        <v>3855</v>
      </c>
      <c r="AC692" s="1" t="s">
        <v>4161</v>
      </c>
      <c r="AD692" s="1" t="s">
        <v>4164</v>
      </c>
      <c r="AE692" s="1" t="s">
        <v>274</v>
      </c>
      <c r="AF692" s="1" t="s">
        <v>114</v>
      </c>
      <c r="AG692" s="1" t="s">
        <v>112</v>
      </c>
      <c r="AH692" s="1" t="s">
        <v>124</v>
      </c>
      <c r="AI692" s="1" t="s">
        <v>627</v>
      </c>
      <c r="AJ692" s="1" t="s">
        <v>112</v>
      </c>
      <c r="AK692" s="1" t="s">
        <v>112</v>
      </c>
      <c r="AL692" s="1" t="s">
        <v>126</v>
      </c>
      <c r="AM692" s="1" t="s">
        <v>1068</v>
      </c>
      <c r="AN692" s="1" t="s">
        <v>4162</v>
      </c>
      <c r="AO692" s="1">
        <v>69636</v>
      </c>
      <c r="AP692" s="1">
        <v>102264</v>
      </c>
      <c r="AQ692" s="1">
        <v>7011</v>
      </c>
      <c r="AR692" s="1" t="s">
        <v>110</v>
      </c>
      <c r="AS692" s="1">
        <v>33086</v>
      </c>
      <c r="AT692" s="1">
        <v>34581</v>
      </c>
      <c r="AU692" s="2">
        <v>33086</v>
      </c>
      <c r="AV692" s="2">
        <v>34581</v>
      </c>
      <c r="BB692" s="1" t="s">
        <v>129</v>
      </c>
      <c r="BC692" s="1" t="s">
        <v>1274</v>
      </c>
      <c r="BD692" s="1">
        <v>91</v>
      </c>
      <c r="BE692" s="1" t="s">
        <v>131</v>
      </c>
      <c r="BF692" s="1">
        <v>1</v>
      </c>
      <c r="BG692" s="1">
        <v>1</v>
      </c>
      <c r="BH692" s="1">
        <v>1</v>
      </c>
      <c r="BJ692" s="1" t="s">
        <v>182</v>
      </c>
      <c r="BK692" s="1" t="s">
        <v>112</v>
      </c>
      <c r="BN692" s="1" t="s">
        <v>133</v>
      </c>
      <c r="BR692" s="1" t="s">
        <v>133</v>
      </c>
      <c r="BU692" s="1" t="s">
        <v>112</v>
      </c>
      <c r="BV692" s="1" t="s">
        <v>116</v>
      </c>
      <c r="BW692" s="1" t="s">
        <v>112</v>
      </c>
      <c r="BX692" s="1">
        <v>0</v>
      </c>
      <c r="BZ692" s="1">
        <v>0</v>
      </c>
      <c r="CA692" s="1">
        <v>1</v>
      </c>
      <c r="CB692" s="1">
        <v>0</v>
      </c>
      <c r="CC692" s="1">
        <v>0</v>
      </c>
      <c r="CD692" s="1" t="s">
        <v>117</v>
      </c>
      <c r="CE692" s="1" t="s">
        <v>117</v>
      </c>
      <c r="CF692" s="1" t="s">
        <v>110</v>
      </c>
      <c r="CG692" s="1" t="s">
        <v>117</v>
      </c>
      <c r="CH692" s="1" t="s">
        <v>117</v>
      </c>
      <c r="CI692" s="1" t="s">
        <v>117</v>
      </c>
      <c r="CJ692" s="1" t="s">
        <v>117</v>
      </c>
      <c r="CK692" s="1" t="s">
        <v>125</v>
      </c>
      <c r="CL692" s="1">
        <v>2</v>
      </c>
      <c r="CM692" s="1">
        <v>2</v>
      </c>
      <c r="CN692" s="1" t="s">
        <v>142</v>
      </c>
      <c r="CO692" s="1" t="s">
        <v>183</v>
      </c>
      <c r="CP692" s="1">
        <v>0</v>
      </c>
      <c r="CQ692" s="1" t="s">
        <v>143</v>
      </c>
      <c r="CR692" s="1" t="s">
        <v>143</v>
      </c>
      <c r="CS692" s="1" t="s">
        <v>215</v>
      </c>
      <c r="CT692" s="1" t="s">
        <v>215</v>
      </c>
      <c r="CU692" s="8">
        <v>2.5</v>
      </c>
      <c r="CV692" s="1" t="s">
        <v>4165</v>
      </c>
      <c r="CW692" s="1" t="s">
        <v>4165</v>
      </c>
      <c r="CX692" s="1">
        <v>4</v>
      </c>
      <c r="CY692" s="10">
        <f t="shared" si="70"/>
        <v>2.5</v>
      </c>
      <c r="CZ692" s="3">
        <v>9.1999999999999993</v>
      </c>
      <c r="DA692" s="3">
        <v>8</v>
      </c>
      <c r="DB692" s="6">
        <f t="shared" si="71"/>
        <v>5</v>
      </c>
      <c r="DC692" s="9">
        <v>0</v>
      </c>
      <c r="DD692" s="7">
        <v>0</v>
      </c>
      <c r="DE692" s="7">
        <v>0</v>
      </c>
      <c r="DF692" s="1">
        <v>12971</v>
      </c>
      <c r="DG692" s="1">
        <f t="shared" si="72"/>
        <v>12971</v>
      </c>
      <c r="DH692" s="9">
        <f t="shared" si="73"/>
        <v>3</v>
      </c>
      <c r="DI692" s="1">
        <v>684</v>
      </c>
      <c r="DJ692" s="1">
        <f t="shared" si="74"/>
        <v>684</v>
      </c>
      <c r="DK692" s="9">
        <f t="shared" si="75"/>
        <v>2</v>
      </c>
      <c r="DL692" s="4">
        <v>10</v>
      </c>
      <c r="DN692">
        <f>(DL692*InputWeights!$C$7+DB692*InputWeights!$C$6)</f>
        <v>7.5</v>
      </c>
      <c r="DO692">
        <f>(DD692*InputWeights!$C$12+DE692*InputWeights!$C$10+CU692*InputWeights!$C$11)</f>
        <v>1</v>
      </c>
      <c r="DP692">
        <f>(DC692*InputWeights!$C$18+DK692*InputWeights!$C$16+DH692*InputWeights!$C$15+CY692*InputWeights!$C$17)</f>
        <v>2.35</v>
      </c>
      <c r="DR692">
        <f>DN692*InputWeights!$C$5+DO692*InputWeights!$C$9+DP692*InputWeights!$C$14</f>
        <v>34.9</v>
      </c>
      <c r="DS692">
        <f>((_xlfn.RANK.EQ(DR692,$DR$2:$DR$6635,0))/(COUNT(DR$2:$DR$6635)))*100</f>
        <v>46.174678402166549</v>
      </c>
      <c r="DT692">
        <f t="shared" si="76"/>
        <v>0</v>
      </c>
    </row>
    <row r="693" spans="1:124" x14ac:dyDescent="0.25">
      <c r="A693" s="1" t="s">
        <v>4342</v>
      </c>
      <c r="B693" s="1" t="s">
        <v>3684</v>
      </c>
      <c r="C693" s="1" t="s">
        <v>3685</v>
      </c>
      <c r="D693" s="1" t="s">
        <v>110</v>
      </c>
      <c r="E693" s="1" t="s">
        <v>303</v>
      </c>
      <c r="F693" s="1">
        <v>2784</v>
      </c>
      <c r="G693" s="1">
        <v>410021600</v>
      </c>
      <c r="H693" s="1">
        <v>10</v>
      </c>
      <c r="I693" s="1">
        <v>1954</v>
      </c>
      <c r="J693" s="1">
        <v>1988</v>
      </c>
      <c r="K693" s="1" t="s">
        <v>183</v>
      </c>
      <c r="L693" s="1" t="s">
        <v>114</v>
      </c>
      <c r="M693" s="1">
        <v>24</v>
      </c>
      <c r="N693" s="1" t="s">
        <v>177</v>
      </c>
      <c r="O693" s="1">
        <v>2</v>
      </c>
      <c r="Q693" s="1" t="s">
        <v>117</v>
      </c>
      <c r="R693" s="1">
        <v>0</v>
      </c>
      <c r="S693" s="1" t="s">
        <v>4378</v>
      </c>
      <c r="T693" s="1">
        <v>114</v>
      </c>
      <c r="V693" s="1">
        <v>1349</v>
      </c>
      <c r="W693" s="1" t="s">
        <v>116</v>
      </c>
      <c r="X693" s="1" t="s">
        <v>117</v>
      </c>
      <c r="Y693" s="1" t="s">
        <v>4277</v>
      </c>
      <c r="AA693" s="1" t="s">
        <v>133</v>
      </c>
      <c r="AC693" s="1" t="s">
        <v>218</v>
      </c>
      <c r="AD693" s="1" t="s">
        <v>321</v>
      </c>
      <c r="AE693" s="1" t="s">
        <v>426</v>
      </c>
      <c r="AF693" s="1" t="s">
        <v>110</v>
      </c>
      <c r="AG693" s="1" t="s">
        <v>112</v>
      </c>
      <c r="AH693" s="1" t="s">
        <v>124</v>
      </c>
      <c r="AI693" s="1" t="s">
        <v>112</v>
      </c>
      <c r="AJ693" s="1" t="s">
        <v>112</v>
      </c>
      <c r="AK693" s="1" t="s">
        <v>125</v>
      </c>
      <c r="AL693" s="1" t="s">
        <v>4379</v>
      </c>
      <c r="AM693" s="1" t="s">
        <v>678</v>
      </c>
      <c r="AN693" s="1" t="s">
        <v>4380</v>
      </c>
      <c r="AO693" s="1">
        <v>70077</v>
      </c>
      <c r="AP693" s="1">
        <v>102264</v>
      </c>
      <c r="AQ693" s="1">
        <v>41111</v>
      </c>
      <c r="AR693" s="1" t="s">
        <v>110</v>
      </c>
      <c r="AS693" s="1">
        <v>7366</v>
      </c>
      <c r="AT693" s="1">
        <v>10150</v>
      </c>
      <c r="AU693" s="2">
        <v>27728</v>
      </c>
      <c r="AV693" s="2">
        <v>30512</v>
      </c>
      <c r="BB693" s="1" t="s">
        <v>129</v>
      </c>
      <c r="BC693" s="1" t="s">
        <v>965</v>
      </c>
      <c r="BD693" s="1">
        <v>87</v>
      </c>
      <c r="BE693" s="1" t="s">
        <v>131</v>
      </c>
      <c r="BF693" s="1">
        <v>1</v>
      </c>
      <c r="BG693" s="1">
        <v>1</v>
      </c>
      <c r="BH693" s="1">
        <v>1</v>
      </c>
      <c r="BJ693" s="1" t="s">
        <v>182</v>
      </c>
      <c r="BK693" s="1" t="s">
        <v>112</v>
      </c>
      <c r="BN693" s="1" t="s">
        <v>133</v>
      </c>
      <c r="BR693" s="1" t="s">
        <v>133</v>
      </c>
      <c r="BU693" s="1" t="s">
        <v>112</v>
      </c>
      <c r="BV693" s="1" t="s">
        <v>124</v>
      </c>
      <c r="BW693" s="1" t="s">
        <v>112</v>
      </c>
      <c r="BX693" s="1">
        <v>0</v>
      </c>
      <c r="BZ693" s="1">
        <v>0</v>
      </c>
      <c r="CA693" s="1">
        <v>1</v>
      </c>
      <c r="CB693" s="1">
        <v>0</v>
      </c>
      <c r="CC693" s="1">
        <v>0</v>
      </c>
      <c r="CD693" s="1" t="s">
        <v>117</v>
      </c>
      <c r="CE693" s="1" t="s">
        <v>117</v>
      </c>
      <c r="CF693" s="1" t="s">
        <v>110</v>
      </c>
      <c r="CG693" s="1" t="s">
        <v>117</v>
      </c>
      <c r="CH693" s="1" t="s">
        <v>117</v>
      </c>
      <c r="CI693" s="1" t="s">
        <v>117</v>
      </c>
      <c r="CJ693" s="1" t="s">
        <v>117</v>
      </c>
      <c r="CK693" s="1" t="s">
        <v>125</v>
      </c>
      <c r="CL693" s="1">
        <v>2</v>
      </c>
      <c r="CM693" s="1">
        <v>13</v>
      </c>
      <c r="CN693" s="1" t="s">
        <v>142</v>
      </c>
      <c r="CO693" s="1" t="s">
        <v>183</v>
      </c>
      <c r="CP693" s="1">
        <v>0</v>
      </c>
      <c r="CQ693" s="1" t="s">
        <v>143</v>
      </c>
      <c r="CR693" s="1" t="s">
        <v>143</v>
      </c>
      <c r="CS693" s="1" t="s">
        <v>215</v>
      </c>
      <c r="CT693" s="1" t="s">
        <v>215</v>
      </c>
      <c r="CU693" s="8">
        <v>2.5</v>
      </c>
      <c r="CV693" s="1" t="s">
        <v>4381</v>
      </c>
      <c r="CW693" s="1" t="s">
        <v>4381</v>
      </c>
      <c r="CX693" s="1">
        <v>4</v>
      </c>
      <c r="CY693" s="10">
        <f t="shared" si="70"/>
        <v>2.5</v>
      </c>
      <c r="CZ693" s="3">
        <v>3</v>
      </c>
      <c r="DA693" s="3">
        <v>1.8</v>
      </c>
      <c r="DB693" s="6">
        <f t="shared" si="71"/>
        <v>1</v>
      </c>
      <c r="DC693" s="9">
        <v>10</v>
      </c>
      <c r="DD693" s="7">
        <v>10</v>
      </c>
      <c r="DE693" s="7">
        <v>0</v>
      </c>
      <c r="DF693" s="1">
        <v>1349</v>
      </c>
      <c r="DG693" s="1">
        <f t="shared" si="72"/>
        <v>1349</v>
      </c>
      <c r="DH693" s="9">
        <f t="shared" si="73"/>
        <v>1</v>
      </c>
      <c r="DI693" s="1">
        <v>78</v>
      </c>
      <c r="DJ693" s="1">
        <f t="shared" si="74"/>
        <v>78</v>
      </c>
      <c r="DK693" s="9">
        <f t="shared" si="75"/>
        <v>1</v>
      </c>
      <c r="DL693" s="4">
        <v>10</v>
      </c>
      <c r="DN693">
        <f>(DL693*InputWeights!$C$7+DB693*InputWeights!$C$6)</f>
        <v>5.5</v>
      </c>
      <c r="DO693">
        <f>(DD693*InputWeights!$C$12+DE693*InputWeights!$C$10+CU693*InputWeights!$C$11)</f>
        <v>3</v>
      </c>
      <c r="DP693">
        <f>(DC693*InputWeights!$C$18+DK693*InputWeights!$C$16+DH693*InputWeights!$C$15+CY693*InputWeights!$C$17)</f>
        <v>2.35</v>
      </c>
      <c r="DR693">
        <f>DN693*InputWeights!$C$5+DO693*InputWeights!$C$9+DP693*InputWeights!$C$14</f>
        <v>34.9</v>
      </c>
      <c r="DS693">
        <f>((_xlfn.RANK.EQ(DR693,$DR$2:$DR$6635,0))/(COUNT(DR$2:$DR$6635)))*100</f>
        <v>46.174678402166549</v>
      </c>
      <c r="DT693">
        <f t="shared" si="76"/>
        <v>0</v>
      </c>
    </row>
    <row r="694" spans="1:124" x14ac:dyDescent="0.25">
      <c r="A694" s="1" t="s">
        <v>4342</v>
      </c>
      <c r="B694" s="1" t="s">
        <v>3684</v>
      </c>
      <c r="C694" s="1" t="s">
        <v>3685</v>
      </c>
      <c r="D694" s="1" t="s">
        <v>110</v>
      </c>
      <c r="E694" s="1" t="s">
        <v>111</v>
      </c>
      <c r="F694" s="1">
        <v>2218</v>
      </c>
      <c r="G694" s="1">
        <v>410022000</v>
      </c>
      <c r="H694" s="1">
        <v>10</v>
      </c>
      <c r="I694" s="1">
        <v>1954</v>
      </c>
      <c r="J694" s="1">
        <v>1996</v>
      </c>
      <c r="K694" s="1" t="s">
        <v>183</v>
      </c>
      <c r="L694" s="1" t="s">
        <v>114</v>
      </c>
      <c r="M694" s="1">
        <v>36</v>
      </c>
      <c r="N694" s="1" t="s">
        <v>177</v>
      </c>
      <c r="O694" s="1">
        <v>2</v>
      </c>
      <c r="P694" s="1" t="s">
        <v>112</v>
      </c>
      <c r="Q694" s="1" t="s">
        <v>117</v>
      </c>
      <c r="R694" s="1">
        <v>0</v>
      </c>
      <c r="S694" s="1" t="s">
        <v>4378</v>
      </c>
      <c r="T694" s="1">
        <v>103</v>
      </c>
      <c r="V694" s="1">
        <v>1013</v>
      </c>
      <c r="W694" s="1" t="s">
        <v>116</v>
      </c>
      <c r="X694" s="1" t="s">
        <v>117</v>
      </c>
      <c r="Y694" s="1" t="s">
        <v>4277</v>
      </c>
      <c r="AA694" s="1" t="s">
        <v>133</v>
      </c>
      <c r="AC694" s="1" t="s">
        <v>160</v>
      </c>
      <c r="AD694" s="1" t="s">
        <v>321</v>
      </c>
      <c r="AE694" s="1" t="s">
        <v>426</v>
      </c>
      <c r="AF694" s="1" t="s">
        <v>110</v>
      </c>
      <c r="AG694" s="1" t="s">
        <v>112</v>
      </c>
      <c r="AH694" s="1" t="s">
        <v>124</v>
      </c>
      <c r="AI694" s="1" t="s">
        <v>112</v>
      </c>
      <c r="AJ694" s="1" t="s">
        <v>112</v>
      </c>
      <c r="AK694" s="1" t="s">
        <v>125</v>
      </c>
      <c r="AL694" s="1" t="s">
        <v>4379</v>
      </c>
      <c r="AM694" s="1" t="s">
        <v>813</v>
      </c>
      <c r="AN694" s="1" t="s">
        <v>4382</v>
      </c>
      <c r="AO694" s="1">
        <v>70081</v>
      </c>
      <c r="AP694" s="1">
        <v>102264</v>
      </c>
      <c r="AQ694" s="1">
        <v>41111</v>
      </c>
      <c r="AR694" s="1" t="s">
        <v>110</v>
      </c>
      <c r="AS694" s="1">
        <v>16211</v>
      </c>
      <c r="AT694" s="1">
        <v>18429</v>
      </c>
      <c r="AU694" s="2">
        <v>36573</v>
      </c>
      <c r="AV694" s="2">
        <v>38791</v>
      </c>
      <c r="BB694" s="1" t="s">
        <v>129</v>
      </c>
      <c r="BC694" s="1" t="s">
        <v>180</v>
      </c>
      <c r="BD694" s="1">
        <v>91</v>
      </c>
      <c r="BE694" s="1" t="s">
        <v>131</v>
      </c>
      <c r="BF694" s="1">
        <v>1</v>
      </c>
      <c r="BG694" s="1">
        <v>1</v>
      </c>
      <c r="BH694" s="1">
        <v>1</v>
      </c>
      <c r="BJ694" s="1" t="s">
        <v>182</v>
      </c>
      <c r="BK694" s="1" t="s">
        <v>112</v>
      </c>
      <c r="BN694" s="1" t="s">
        <v>133</v>
      </c>
      <c r="BR694" s="1" t="s">
        <v>133</v>
      </c>
      <c r="BU694" s="1" t="s">
        <v>112</v>
      </c>
      <c r="BV694" s="1" t="s">
        <v>124</v>
      </c>
      <c r="BW694" s="1" t="s">
        <v>112</v>
      </c>
      <c r="BX694" s="1">
        <v>0</v>
      </c>
      <c r="BZ694" s="1">
        <v>0</v>
      </c>
      <c r="CA694" s="1">
        <v>1</v>
      </c>
      <c r="CB694" s="1">
        <v>0</v>
      </c>
      <c r="CC694" s="1">
        <v>0</v>
      </c>
      <c r="CD694" s="1" t="s">
        <v>117</v>
      </c>
      <c r="CE694" s="1" t="s">
        <v>117</v>
      </c>
      <c r="CF694" s="1" t="s">
        <v>110</v>
      </c>
      <c r="CG694" s="1" t="s">
        <v>117</v>
      </c>
      <c r="CH694" s="1" t="s">
        <v>117</v>
      </c>
      <c r="CI694" s="1" t="s">
        <v>117</v>
      </c>
      <c r="CJ694" s="1" t="s">
        <v>117</v>
      </c>
      <c r="CK694" s="1" t="s">
        <v>125</v>
      </c>
      <c r="CL694" s="1">
        <v>5</v>
      </c>
      <c r="CM694" s="1">
        <v>5</v>
      </c>
      <c r="CN694" s="1" t="s">
        <v>142</v>
      </c>
      <c r="CO694" s="1" t="s">
        <v>183</v>
      </c>
      <c r="CP694" s="1">
        <v>0</v>
      </c>
      <c r="CQ694" s="1" t="s">
        <v>143</v>
      </c>
      <c r="CR694" s="1" t="s">
        <v>143</v>
      </c>
      <c r="CS694" s="1" t="s">
        <v>215</v>
      </c>
      <c r="CT694" s="1" t="s">
        <v>215</v>
      </c>
      <c r="CU694" s="8">
        <v>2.5</v>
      </c>
      <c r="CV694" s="1" t="s">
        <v>4383</v>
      </c>
      <c r="CW694" s="1" t="s">
        <v>4383</v>
      </c>
      <c r="CX694" s="1">
        <v>4</v>
      </c>
      <c r="CY694" s="10">
        <f t="shared" si="70"/>
        <v>2.5</v>
      </c>
      <c r="CZ694" s="3">
        <v>13.6</v>
      </c>
      <c r="DA694" s="3">
        <v>7.7</v>
      </c>
      <c r="DB694" s="6">
        <f t="shared" si="71"/>
        <v>5</v>
      </c>
      <c r="DC694" s="9">
        <v>10</v>
      </c>
      <c r="DD694" s="7">
        <v>0</v>
      </c>
      <c r="DE694" s="7">
        <v>0</v>
      </c>
      <c r="DF694" s="1">
        <v>1013</v>
      </c>
      <c r="DG694" s="1">
        <f t="shared" si="72"/>
        <v>1013</v>
      </c>
      <c r="DH694" s="9">
        <f t="shared" si="73"/>
        <v>1</v>
      </c>
      <c r="DI694" s="1">
        <v>131</v>
      </c>
      <c r="DJ694" s="1">
        <f t="shared" si="74"/>
        <v>131</v>
      </c>
      <c r="DK694" s="9">
        <f t="shared" si="75"/>
        <v>1</v>
      </c>
      <c r="DL694" s="4">
        <v>10</v>
      </c>
      <c r="DN694">
        <f>(DL694*InputWeights!$C$7+DB694*InputWeights!$C$6)</f>
        <v>7.5</v>
      </c>
      <c r="DO694">
        <f>(DD694*InputWeights!$C$12+DE694*InputWeights!$C$10+CU694*InputWeights!$C$11)</f>
        <v>1</v>
      </c>
      <c r="DP694">
        <f>(DC694*InputWeights!$C$18+DK694*InputWeights!$C$16+DH694*InputWeights!$C$15+CY694*InputWeights!$C$17)</f>
        <v>2.35</v>
      </c>
      <c r="DR694">
        <f>DN694*InputWeights!$C$5+DO694*InputWeights!$C$9+DP694*InputWeights!$C$14</f>
        <v>34.9</v>
      </c>
      <c r="DS694">
        <f>((_xlfn.RANK.EQ(DR694,$DR$2:$DR$6635,0))/(COUNT(DR$2:$DR$6635)))*100</f>
        <v>46.174678402166549</v>
      </c>
      <c r="DT694">
        <f t="shared" si="76"/>
        <v>0</v>
      </c>
    </row>
    <row r="695" spans="1:124" x14ac:dyDescent="0.25">
      <c r="A695" s="1" t="s">
        <v>450</v>
      </c>
      <c r="B695" s="1" t="s">
        <v>108</v>
      </c>
      <c r="C695" s="1" t="s">
        <v>109</v>
      </c>
      <c r="D695" s="1" t="s">
        <v>110</v>
      </c>
      <c r="E695" s="1" t="s">
        <v>563</v>
      </c>
      <c r="F695" s="1">
        <v>2206</v>
      </c>
      <c r="G695" s="1">
        <v>9800</v>
      </c>
      <c r="H695" s="1">
        <v>0</v>
      </c>
      <c r="I695" s="1">
        <v>1999</v>
      </c>
      <c r="J695" s="1">
        <v>2012</v>
      </c>
      <c r="K695" s="1" t="s">
        <v>139</v>
      </c>
      <c r="L695" s="1" t="s">
        <v>110</v>
      </c>
      <c r="M695" s="1">
        <v>24</v>
      </c>
      <c r="N695" s="1" t="s">
        <v>177</v>
      </c>
      <c r="O695" s="1">
        <v>2</v>
      </c>
      <c r="Q695" s="1" t="s">
        <v>110</v>
      </c>
      <c r="R695" s="1">
        <v>1</v>
      </c>
      <c r="S695" s="1" t="s">
        <v>148</v>
      </c>
      <c r="T695" s="1">
        <v>133</v>
      </c>
      <c r="V695" s="1">
        <v>14427</v>
      </c>
      <c r="W695" s="1" t="s">
        <v>116</v>
      </c>
      <c r="X695" s="1" t="s">
        <v>117</v>
      </c>
      <c r="Y695" s="1" t="s">
        <v>509</v>
      </c>
      <c r="Z695" s="1" t="s">
        <v>119</v>
      </c>
      <c r="AA695" s="1" t="s">
        <v>454</v>
      </c>
      <c r="AC695" s="1" t="s">
        <v>555</v>
      </c>
      <c r="AD695" s="1" t="s">
        <v>160</v>
      </c>
      <c r="AE695" s="1" t="s">
        <v>426</v>
      </c>
      <c r="AF695" s="1" t="s">
        <v>124</v>
      </c>
      <c r="AG695" s="1" t="s">
        <v>125</v>
      </c>
      <c r="AH695" s="1" t="s">
        <v>124</v>
      </c>
      <c r="AI695" s="1" t="s">
        <v>150</v>
      </c>
      <c r="AJ695" s="1" t="s">
        <v>112</v>
      </c>
      <c r="AK695" s="1" t="s">
        <v>125</v>
      </c>
      <c r="AL695" s="1" t="s">
        <v>564</v>
      </c>
      <c r="AM695" s="1" t="s">
        <v>565</v>
      </c>
      <c r="AN695" s="1" t="s">
        <v>566</v>
      </c>
      <c r="AO695" s="1">
        <v>1850</v>
      </c>
      <c r="AP695" s="1">
        <v>102264</v>
      </c>
      <c r="AQ695" s="1">
        <v>163</v>
      </c>
      <c r="AR695" s="1" t="s">
        <v>114</v>
      </c>
      <c r="AS695" s="1">
        <v>99378</v>
      </c>
      <c r="AT695" s="1">
        <v>101584</v>
      </c>
      <c r="AU695" s="2">
        <v>99378</v>
      </c>
      <c r="AV695" s="2">
        <v>101584</v>
      </c>
      <c r="BB695" s="1" t="s">
        <v>129</v>
      </c>
      <c r="BC695" s="1" t="s">
        <v>189</v>
      </c>
      <c r="BD695" s="1">
        <v>84</v>
      </c>
      <c r="BE695" s="1" t="s">
        <v>131</v>
      </c>
      <c r="BF695" s="1">
        <v>0</v>
      </c>
      <c r="BG695" s="1">
        <v>4</v>
      </c>
      <c r="BH695" s="1">
        <v>4</v>
      </c>
      <c r="BI695" s="1" t="s">
        <v>549</v>
      </c>
      <c r="BJ695" s="1" t="s">
        <v>182</v>
      </c>
      <c r="BK695" s="1" t="s">
        <v>112</v>
      </c>
      <c r="BN695" s="1" t="s">
        <v>133</v>
      </c>
      <c r="BR695" s="1" t="s">
        <v>133</v>
      </c>
      <c r="BU695" s="1" t="s">
        <v>139</v>
      </c>
      <c r="BV695" s="1" t="s">
        <v>114</v>
      </c>
      <c r="BW695" s="1" t="s">
        <v>112</v>
      </c>
      <c r="BX695" s="1">
        <v>0</v>
      </c>
      <c r="BZ695" s="1">
        <v>0</v>
      </c>
      <c r="CA695" s="1">
        <v>1</v>
      </c>
      <c r="CB695" s="1">
        <v>0</v>
      </c>
      <c r="CC695" s="1">
        <v>0</v>
      </c>
      <c r="CD695" s="1" t="s">
        <v>114</v>
      </c>
      <c r="CE695" s="1" t="s">
        <v>110</v>
      </c>
      <c r="CF695" s="1" t="s">
        <v>110</v>
      </c>
      <c r="CG695" s="1" t="s">
        <v>117</v>
      </c>
      <c r="CH695" s="1" t="s">
        <v>117</v>
      </c>
      <c r="CI695" s="1" t="s">
        <v>117</v>
      </c>
      <c r="CJ695" s="1" t="s">
        <v>117</v>
      </c>
      <c r="CK695" s="1" t="s">
        <v>125</v>
      </c>
      <c r="CL695" s="1">
        <v>14</v>
      </c>
      <c r="CM695" s="1">
        <v>2</v>
      </c>
      <c r="CN695" s="1" t="s">
        <v>142</v>
      </c>
      <c r="CO695" s="1" t="s">
        <v>183</v>
      </c>
      <c r="CP695" s="1">
        <v>0</v>
      </c>
      <c r="CQ695" s="1" t="s">
        <v>143</v>
      </c>
      <c r="CR695" s="1" t="s">
        <v>143</v>
      </c>
      <c r="CS695" s="1" t="s">
        <v>184</v>
      </c>
      <c r="CT695" s="1" t="s">
        <v>156</v>
      </c>
      <c r="CU695" s="8">
        <v>5</v>
      </c>
      <c r="CV695" s="1" t="s">
        <v>567</v>
      </c>
      <c r="CW695" s="1" t="s">
        <v>567</v>
      </c>
      <c r="CX695" s="1">
        <v>3</v>
      </c>
      <c r="CY695" s="10">
        <f t="shared" si="70"/>
        <v>7.5</v>
      </c>
      <c r="CZ695" s="3">
        <v>6.30884</v>
      </c>
      <c r="DA695" s="3">
        <v>3.6474099999999998</v>
      </c>
      <c r="DB695" s="6">
        <f t="shared" si="71"/>
        <v>2.5</v>
      </c>
      <c r="DC695" s="9">
        <v>10</v>
      </c>
      <c r="DF695" s="1">
        <v>14427</v>
      </c>
      <c r="DG695" s="1">
        <f t="shared" si="72"/>
        <v>28854</v>
      </c>
      <c r="DH695" s="9">
        <f t="shared" si="73"/>
        <v>6</v>
      </c>
      <c r="DI695" s="1">
        <v>866</v>
      </c>
      <c r="DJ695" s="1">
        <f t="shared" si="74"/>
        <v>1732</v>
      </c>
      <c r="DK695" s="9">
        <f t="shared" si="75"/>
        <v>3</v>
      </c>
      <c r="DN695">
        <f>(DL695*InputWeights!$C$7+DB695*InputWeights!$C$6)</f>
        <v>1.25</v>
      </c>
      <c r="DO695">
        <f>(DD695*InputWeights!$C$12+DE695*InputWeights!$C$10+CU695*InputWeights!$C$11)</f>
        <v>2</v>
      </c>
      <c r="DP695">
        <f>(DC695*InputWeights!$C$18+DK695*InputWeights!$C$16+DH695*InputWeights!$C$15+CY695*InputWeights!$C$17)</f>
        <v>6.25</v>
      </c>
      <c r="DR695">
        <f>DN695*InputWeights!$C$5+DO695*InputWeights!$C$9+DP695*InputWeights!$C$14</f>
        <v>34.75</v>
      </c>
      <c r="DS695">
        <f>((_xlfn.RANK.EQ(DR695,$DR$2:$DR$6635,0))/(COUNT(DR$2:$DR$6635)))*100</f>
        <v>46.987136086662154</v>
      </c>
      <c r="DT695">
        <f t="shared" si="76"/>
        <v>0</v>
      </c>
    </row>
    <row r="696" spans="1:124" x14ac:dyDescent="0.25">
      <c r="A696" s="1" t="s">
        <v>450</v>
      </c>
      <c r="B696" s="1" t="s">
        <v>108</v>
      </c>
      <c r="C696" s="1" t="s">
        <v>109</v>
      </c>
      <c r="D696" s="1" t="s">
        <v>110</v>
      </c>
      <c r="E696" s="1" t="s">
        <v>571</v>
      </c>
      <c r="F696" s="1">
        <v>2542</v>
      </c>
      <c r="G696" s="1">
        <v>9900</v>
      </c>
      <c r="H696" s="1">
        <v>0</v>
      </c>
      <c r="I696" s="1">
        <v>1935</v>
      </c>
      <c r="J696" s="1">
        <v>2001</v>
      </c>
      <c r="K696" s="1" t="s">
        <v>139</v>
      </c>
      <c r="L696" s="1" t="s">
        <v>110</v>
      </c>
      <c r="M696" s="1">
        <v>26</v>
      </c>
      <c r="N696" s="1" t="s">
        <v>177</v>
      </c>
      <c r="O696" s="1">
        <v>2</v>
      </c>
      <c r="Q696" s="1" t="s">
        <v>110</v>
      </c>
      <c r="R696" s="1">
        <v>1</v>
      </c>
      <c r="S696" s="1" t="s">
        <v>148</v>
      </c>
      <c r="T696" s="1">
        <v>94</v>
      </c>
      <c r="V696" s="1">
        <v>14427</v>
      </c>
      <c r="W696" s="1" t="s">
        <v>116</v>
      </c>
      <c r="X696" s="1" t="s">
        <v>117</v>
      </c>
      <c r="Y696" s="1" t="s">
        <v>509</v>
      </c>
      <c r="Z696" s="1" t="s">
        <v>119</v>
      </c>
      <c r="AA696" s="1" t="s">
        <v>454</v>
      </c>
      <c r="AC696" s="1" t="s">
        <v>160</v>
      </c>
      <c r="AD696" s="1" t="s">
        <v>349</v>
      </c>
      <c r="AE696" s="1" t="s">
        <v>426</v>
      </c>
      <c r="AF696" s="1" t="s">
        <v>124</v>
      </c>
      <c r="AG696" s="1" t="s">
        <v>125</v>
      </c>
      <c r="AH696" s="1" t="s">
        <v>124</v>
      </c>
      <c r="AI696" s="1" t="s">
        <v>150</v>
      </c>
      <c r="AJ696" s="1" t="s">
        <v>112</v>
      </c>
      <c r="AK696" s="1" t="s">
        <v>125</v>
      </c>
      <c r="AL696" s="1" t="s">
        <v>564</v>
      </c>
      <c r="AM696" s="1" t="s">
        <v>565</v>
      </c>
      <c r="AN696" s="1" t="s">
        <v>572</v>
      </c>
      <c r="AO696" s="1">
        <v>1852</v>
      </c>
      <c r="AP696" s="1">
        <v>102264</v>
      </c>
      <c r="AQ696" s="1">
        <v>163</v>
      </c>
      <c r="AR696" s="1" t="s">
        <v>114</v>
      </c>
      <c r="AS696" s="1">
        <v>101584</v>
      </c>
      <c r="AT696" s="1">
        <v>104126</v>
      </c>
      <c r="AU696" s="2">
        <v>101584</v>
      </c>
      <c r="AV696" s="2">
        <v>104126</v>
      </c>
      <c r="BB696" s="1" t="s">
        <v>129</v>
      </c>
      <c r="BC696" s="1" t="s">
        <v>189</v>
      </c>
      <c r="BD696" s="1">
        <v>87</v>
      </c>
      <c r="BE696" s="1" t="s">
        <v>131</v>
      </c>
      <c r="BF696" s="1">
        <v>0</v>
      </c>
      <c r="BG696" s="1">
        <v>4</v>
      </c>
      <c r="BH696" s="1">
        <v>4</v>
      </c>
      <c r="BI696" s="1" t="s">
        <v>569</v>
      </c>
      <c r="BJ696" s="1" t="s">
        <v>182</v>
      </c>
      <c r="BK696" s="1" t="s">
        <v>112</v>
      </c>
      <c r="BN696" s="1" t="s">
        <v>133</v>
      </c>
      <c r="BR696" s="1" t="s">
        <v>133</v>
      </c>
      <c r="BU696" s="1" t="s">
        <v>139</v>
      </c>
      <c r="BV696" s="1" t="s">
        <v>114</v>
      </c>
      <c r="BW696" s="1" t="s">
        <v>112</v>
      </c>
      <c r="BX696" s="1">
        <v>0</v>
      </c>
      <c r="BZ696" s="1">
        <v>0</v>
      </c>
      <c r="CA696" s="1">
        <v>1</v>
      </c>
      <c r="CB696" s="1">
        <v>0</v>
      </c>
      <c r="CC696" s="1">
        <v>0</v>
      </c>
      <c r="CD696" s="1" t="s">
        <v>114</v>
      </c>
      <c r="CE696" s="1" t="s">
        <v>110</v>
      </c>
      <c r="CF696" s="1" t="s">
        <v>110</v>
      </c>
      <c r="CG696" s="1" t="s">
        <v>117</v>
      </c>
      <c r="CH696" s="1" t="s">
        <v>117</v>
      </c>
      <c r="CI696" s="1" t="s">
        <v>117</v>
      </c>
      <c r="CJ696" s="1" t="s">
        <v>117</v>
      </c>
      <c r="CK696" s="1" t="s">
        <v>125</v>
      </c>
      <c r="CL696" s="1">
        <v>26</v>
      </c>
      <c r="CM696" s="1">
        <v>2</v>
      </c>
      <c r="CN696" s="1" t="s">
        <v>142</v>
      </c>
      <c r="CO696" s="1" t="s">
        <v>183</v>
      </c>
      <c r="CP696" s="1">
        <v>0</v>
      </c>
      <c r="CQ696" s="1" t="s">
        <v>143</v>
      </c>
      <c r="CR696" s="1" t="s">
        <v>143</v>
      </c>
      <c r="CS696" s="1" t="s">
        <v>156</v>
      </c>
      <c r="CT696" s="1" t="s">
        <v>156</v>
      </c>
      <c r="CU696" s="8">
        <v>5</v>
      </c>
      <c r="CV696" s="1" t="s">
        <v>573</v>
      </c>
      <c r="CW696" s="1" t="s">
        <v>573</v>
      </c>
      <c r="CX696" s="1">
        <v>3</v>
      </c>
      <c r="CY696" s="10">
        <f t="shared" si="70"/>
        <v>7.5</v>
      </c>
      <c r="CZ696" s="3">
        <v>6.2633700000000001</v>
      </c>
      <c r="DA696" s="3">
        <v>3.84694</v>
      </c>
      <c r="DB696" s="6">
        <f t="shared" si="71"/>
        <v>2.5</v>
      </c>
      <c r="DC696" s="9">
        <v>10</v>
      </c>
      <c r="DF696" s="1">
        <v>14427</v>
      </c>
      <c r="DG696" s="1">
        <f t="shared" si="72"/>
        <v>28854</v>
      </c>
      <c r="DH696" s="9">
        <f t="shared" si="73"/>
        <v>6</v>
      </c>
      <c r="DI696" s="1">
        <v>866</v>
      </c>
      <c r="DJ696" s="1">
        <f t="shared" si="74"/>
        <v>1732</v>
      </c>
      <c r="DK696" s="9">
        <f t="shared" si="75"/>
        <v>3</v>
      </c>
      <c r="DN696">
        <f>(DL696*InputWeights!$C$7+DB696*InputWeights!$C$6)</f>
        <v>1.25</v>
      </c>
      <c r="DO696">
        <f>(DD696*InputWeights!$C$12+DE696*InputWeights!$C$10+CU696*InputWeights!$C$11)</f>
        <v>2</v>
      </c>
      <c r="DP696">
        <f>(DC696*InputWeights!$C$18+DK696*InputWeights!$C$16+DH696*InputWeights!$C$15+CY696*InputWeights!$C$17)</f>
        <v>6.25</v>
      </c>
      <c r="DR696">
        <f>DN696*InputWeights!$C$5+DO696*InputWeights!$C$9+DP696*InputWeights!$C$14</f>
        <v>34.75</v>
      </c>
      <c r="DS696">
        <f>((_xlfn.RANK.EQ(DR696,$DR$2:$DR$6635,0))/(COUNT(DR$2:$DR$6635)))*100</f>
        <v>46.987136086662154</v>
      </c>
      <c r="DT696">
        <f t="shared" si="76"/>
        <v>0</v>
      </c>
    </row>
    <row r="697" spans="1:124" x14ac:dyDescent="0.25">
      <c r="A697" s="1" t="s">
        <v>1021</v>
      </c>
      <c r="B697" s="1" t="s">
        <v>108</v>
      </c>
      <c r="C697" s="1" t="s">
        <v>109</v>
      </c>
      <c r="D697" s="1" t="s">
        <v>110</v>
      </c>
      <c r="E697" s="1" t="s">
        <v>587</v>
      </c>
      <c r="F697" s="1">
        <v>1401</v>
      </c>
      <c r="G697" s="1">
        <v>4500</v>
      </c>
      <c r="H697" s="1">
        <v>0</v>
      </c>
      <c r="I697" s="1">
        <v>2003</v>
      </c>
      <c r="J697" s="1">
        <v>2003</v>
      </c>
      <c r="K697" s="1" t="s">
        <v>153</v>
      </c>
      <c r="L697" s="1" t="s">
        <v>110</v>
      </c>
      <c r="M697" s="1">
        <v>24</v>
      </c>
      <c r="N697" s="1" t="s">
        <v>147</v>
      </c>
      <c r="O697" s="1">
        <v>2</v>
      </c>
      <c r="P697" s="1" t="s">
        <v>112</v>
      </c>
      <c r="Q697" s="1" t="s">
        <v>114</v>
      </c>
      <c r="R697" s="1">
        <v>4</v>
      </c>
      <c r="S697" s="1" t="s">
        <v>1007</v>
      </c>
      <c r="T697" s="1">
        <v>188</v>
      </c>
      <c r="V697" s="1">
        <v>12704</v>
      </c>
      <c r="W697" s="1" t="s">
        <v>116</v>
      </c>
      <c r="X697" s="1" t="s">
        <v>117</v>
      </c>
      <c r="Y697" s="1" t="s">
        <v>1022</v>
      </c>
      <c r="Z697" s="1" t="s">
        <v>119</v>
      </c>
      <c r="AA697" s="1" t="s">
        <v>1023</v>
      </c>
      <c r="AC697" s="1" t="s">
        <v>1041</v>
      </c>
      <c r="AD697" s="1" t="s">
        <v>1047</v>
      </c>
      <c r="AE697" s="1" t="s">
        <v>123</v>
      </c>
      <c r="AF697" s="1" t="s">
        <v>124</v>
      </c>
      <c r="AG697" s="1" t="s">
        <v>125</v>
      </c>
      <c r="AH697" s="1" t="s">
        <v>124</v>
      </c>
      <c r="AI697" s="1" t="s">
        <v>169</v>
      </c>
      <c r="AJ697" s="1" t="s">
        <v>112</v>
      </c>
      <c r="AK697" s="1" t="s">
        <v>125</v>
      </c>
      <c r="AL697" s="1" t="s">
        <v>1042</v>
      </c>
      <c r="AM697" s="1" t="s">
        <v>1048</v>
      </c>
      <c r="AN697" s="1" t="s">
        <v>1042</v>
      </c>
      <c r="AO697" s="1">
        <v>2659</v>
      </c>
      <c r="AP697" s="1">
        <v>102264</v>
      </c>
      <c r="AQ697" s="1">
        <v>220</v>
      </c>
      <c r="AR697" s="1" t="s">
        <v>110</v>
      </c>
      <c r="AS697" s="1">
        <v>99997</v>
      </c>
      <c r="AT697" s="1">
        <v>101398</v>
      </c>
      <c r="AU697" s="2">
        <v>99997</v>
      </c>
      <c r="AV697" s="2">
        <v>101398</v>
      </c>
      <c r="BB697" s="1" t="s">
        <v>129</v>
      </c>
      <c r="BC697" s="1" t="s">
        <v>189</v>
      </c>
      <c r="BD697" s="1">
        <v>84</v>
      </c>
      <c r="BE697" s="1" t="s">
        <v>131</v>
      </c>
      <c r="BF697" s="1">
        <v>0</v>
      </c>
      <c r="BG697" s="1">
        <v>3</v>
      </c>
      <c r="BH697" s="1">
        <v>3</v>
      </c>
      <c r="BI697" s="1" t="s">
        <v>182</v>
      </c>
      <c r="BJ697" s="1" t="s">
        <v>154</v>
      </c>
      <c r="BK697" s="1" t="s">
        <v>112</v>
      </c>
      <c r="BN697" s="1" t="s">
        <v>133</v>
      </c>
      <c r="BR697" s="1" t="s">
        <v>133</v>
      </c>
      <c r="BU697" s="1" t="s">
        <v>153</v>
      </c>
      <c r="BV697" s="1" t="s">
        <v>114</v>
      </c>
      <c r="BW697" s="1" t="s">
        <v>112</v>
      </c>
      <c r="BX697" s="1">
        <v>0</v>
      </c>
      <c r="BZ697" s="1">
        <v>0</v>
      </c>
      <c r="CA697" s="1">
        <v>1</v>
      </c>
      <c r="CB697" s="1">
        <v>0</v>
      </c>
      <c r="CC697" s="1">
        <v>0</v>
      </c>
      <c r="CD697" s="1" t="s">
        <v>110</v>
      </c>
      <c r="CE697" s="1" t="s">
        <v>114</v>
      </c>
      <c r="CF697" s="1" t="s">
        <v>110</v>
      </c>
      <c r="CG697" s="1" t="s">
        <v>117</v>
      </c>
      <c r="CH697" s="1" t="s">
        <v>114</v>
      </c>
      <c r="CI697" s="1" t="s">
        <v>117</v>
      </c>
      <c r="CJ697" s="1" t="s">
        <v>117</v>
      </c>
      <c r="CK697" s="1" t="s">
        <v>112</v>
      </c>
      <c r="CL697" s="1">
        <v>4</v>
      </c>
      <c r="CM697" s="1">
        <v>0</v>
      </c>
      <c r="CN697" s="1" t="s">
        <v>155</v>
      </c>
      <c r="CO697" s="1" t="s">
        <v>154</v>
      </c>
      <c r="CP697" s="1">
        <v>0</v>
      </c>
      <c r="CQ697" s="1" t="s">
        <v>143</v>
      </c>
      <c r="CR697" s="1" t="s">
        <v>143</v>
      </c>
      <c r="CS697" s="1" t="s">
        <v>136</v>
      </c>
      <c r="CT697" s="1" t="s">
        <v>156</v>
      </c>
      <c r="CU697" s="8">
        <v>5</v>
      </c>
      <c r="CV697" s="1" t="s">
        <v>1049</v>
      </c>
      <c r="CW697" s="1" t="s">
        <v>1049</v>
      </c>
      <c r="CX697" s="1">
        <v>3</v>
      </c>
      <c r="CY697" s="10">
        <f t="shared" si="70"/>
        <v>7.5</v>
      </c>
      <c r="CZ697" s="3">
        <v>3.7222900000000001</v>
      </c>
      <c r="DA697" s="3">
        <v>3.43716</v>
      </c>
      <c r="DB697" s="6">
        <f t="shared" si="71"/>
        <v>2.5</v>
      </c>
      <c r="DC697" s="9">
        <v>10</v>
      </c>
      <c r="DF697" s="1">
        <v>12704</v>
      </c>
      <c r="DG697" s="1">
        <f t="shared" si="72"/>
        <v>25408</v>
      </c>
      <c r="DH697" s="9">
        <f t="shared" si="73"/>
        <v>6</v>
      </c>
      <c r="DI697" s="1">
        <v>972</v>
      </c>
      <c r="DJ697" s="1">
        <f t="shared" si="74"/>
        <v>1944</v>
      </c>
      <c r="DK697" s="9">
        <f t="shared" si="75"/>
        <v>3</v>
      </c>
      <c r="DN697">
        <f>(DL697*InputWeights!$C$7+DB697*InputWeights!$C$6)</f>
        <v>1.25</v>
      </c>
      <c r="DO697">
        <f>(DD697*InputWeights!$C$12+DE697*InputWeights!$C$10+CU697*InputWeights!$C$11)</f>
        <v>2</v>
      </c>
      <c r="DP697">
        <f>(DC697*InputWeights!$C$18+DK697*InputWeights!$C$16+DH697*InputWeights!$C$15+CY697*InputWeights!$C$17)</f>
        <v>6.25</v>
      </c>
      <c r="DR697">
        <f>DN697*InputWeights!$C$5+DO697*InputWeights!$C$9+DP697*InputWeights!$C$14</f>
        <v>34.75</v>
      </c>
      <c r="DS697">
        <f>((_xlfn.RANK.EQ(DR697,$DR$2:$DR$6635,0))/(COUNT(DR$2:$DR$6635)))*100</f>
        <v>46.987136086662154</v>
      </c>
      <c r="DT697">
        <f t="shared" si="76"/>
        <v>0</v>
      </c>
    </row>
    <row r="698" spans="1:124" x14ac:dyDescent="0.25">
      <c r="A698" s="1" t="s">
        <v>1021</v>
      </c>
      <c r="B698" s="1" t="s">
        <v>108</v>
      </c>
      <c r="C698" s="1" t="s">
        <v>109</v>
      </c>
      <c r="D698" s="1" t="s">
        <v>110</v>
      </c>
      <c r="E698" s="1" t="s">
        <v>1050</v>
      </c>
      <c r="F698" s="1">
        <v>1411</v>
      </c>
      <c r="G698" s="1">
        <v>4500</v>
      </c>
      <c r="H698" s="1">
        <v>20</v>
      </c>
      <c r="I698" s="1">
        <v>2003</v>
      </c>
      <c r="J698" s="1">
        <v>2003</v>
      </c>
      <c r="K698" s="1" t="s">
        <v>858</v>
      </c>
      <c r="L698" s="1" t="s">
        <v>110</v>
      </c>
      <c r="M698" s="1">
        <v>24</v>
      </c>
      <c r="N698" s="1" t="s">
        <v>147</v>
      </c>
      <c r="O698" s="1">
        <v>2</v>
      </c>
      <c r="Q698" s="1" t="s">
        <v>114</v>
      </c>
      <c r="R698" s="1">
        <v>4</v>
      </c>
      <c r="S698" s="1" t="s">
        <v>115</v>
      </c>
      <c r="T698" s="1">
        <v>181</v>
      </c>
      <c r="V698" s="1">
        <v>12932</v>
      </c>
      <c r="W698" s="1" t="s">
        <v>116</v>
      </c>
      <c r="X698" s="1" t="s">
        <v>117</v>
      </c>
      <c r="Y698" s="1" t="s">
        <v>1022</v>
      </c>
      <c r="Z698" s="1" t="s">
        <v>119</v>
      </c>
      <c r="AA698" s="1" t="s">
        <v>1023</v>
      </c>
      <c r="AC698" s="1" t="s">
        <v>1041</v>
      </c>
      <c r="AD698" s="1" t="s">
        <v>1047</v>
      </c>
      <c r="AE698" s="1" t="s">
        <v>123</v>
      </c>
      <c r="AF698" s="1" t="s">
        <v>124</v>
      </c>
      <c r="AG698" s="1" t="s">
        <v>125</v>
      </c>
      <c r="AH698" s="1" t="s">
        <v>124</v>
      </c>
      <c r="AI698" s="1" t="s">
        <v>169</v>
      </c>
      <c r="AJ698" s="1" t="s">
        <v>112</v>
      </c>
      <c r="AK698" s="1" t="s">
        <v>125</v>
      </c>
      <c r="AL698" s="1" t="s">
        <v>1045</v>
      </c>
      <c r="AM698" s="1" t="s">
        <v>1051</v>
      </c>
      <c r="AN698" s="1" t="s">
        <v>1045</v>
      </c>
      <c r="AO698" s="1">
        <v>2660</v>
      </c>
      <c r="AP698" s="1">
        <v>102264</v>
      </c>
      <c r="AQ698" s="1">
        <v>223</v>
      </c>
      <c r="AR698" s="1" t="s">
        <v>114</v>
      </c>
      <c r="AS698" s="1">
        <v>4092</v>
      </c>
      <c r="AT698" s="1">
        <v>5503</v>
      </c>
      <c r="AU698" s="2">
        <v>6747</v>
      </c>
      <c r="AV698" s="2">
        <v>8158</v>
      </c>
      <c r="BB698" s="1" t="s">
        <v>129</v>
      </c>
      <c r="BC698" s="1" t="s">
        <v>180</v>
      </c>
      <c r="BD698" s="1">
        <v>88</v>
      </c>
      <c r="BE698" s="1" t="s">
        <v>131</v>
      </c>
      <c r="BF698" s="1">
        <v>0</v>
      </c>
      <c r="BG698" s="1">
        <v>3</v>
      </c>
      <c r="BH698" s="1">
        <v>3</v>
      </c>
      <c r="BI698" s="1" t="s">
        <v>182</v>
      </c>
      <c r="BJ698" s="1" t="s">
        <v>154</v>
      </c>
      <c r="BK698" s="1" t="s">
        <v>112</v>
      </c>
      <c r="BN698" s="1" t="s">
        <v>133</v>
      </c>
      <c r="BR698" s="1" t="s">
        <v>133</v>
      </c>
      <c r="BU698" s="1" t="s">
        <v>858</v>
      </c>
      <c r="BV698" s="1" t="s">
        <v>114</v>
      </c>
      <c r="BW698" s="1" t="s">
        <v>112</v>
      </c>
      <c r="BX698" s="1">
        <v>0</v>
      </c>
      <c r="BZ698" s="1">
        <v>0</v>
      </c>
      <c r="CA698" s="1">
        <v>1</v>
      </c>
      <c r="CB698" s="1">
        <v>0</v>
      </c>
      <c r="CC698" s="1">
        <v>0</v>
      </c>
      <c r="CD698" s="1" t="s">
        <v>114</v>
      </c>
      <c r="CE698" s="1" t="s">
        <v>114</v>
      </c>
      <c r="CF698" s="1" t="s">
        <v>110</v>
      </c>
      <c r="CG698" s="1" t="s">
        <v>117</v>
      </c>
      <c r="CH698" s="1" t="s">
        <v>114</v>
      </c>
      <c r="CI698" s="1" t="s">
        <v>117</v>
      </c>
      <c r="CJ698" s="1" t="s">
        <v>117</v>
      </c>
      <c r="CK698" s="1" t="s">
        <v>112</v>
      </c>
      <c r="CL698" s="1">
        <v>13</v>
      </c>
      <c r="CM698" s="1">
        <v>0</v>
      </c>
      <c r="CN698" s="1" t="s">
        <v>155</v>
      </c>
      <c r="CO698" s="1" t="s">
        <v>154</v>
      </c>
      <c r="CP698" s="1">
        <v>0</v>
      </c>
      <c r="CQ698" s="1" t="s">
        <v>135</v>
      </c>
      <c r="CR698" s="1" t="s">
        <v>135</v>
      </c>
      <c r="CS698" s="1" t="s">
        <v>136</v>
      </c>
      <c r="CT698" s="1" t="s">
        <v>156</v>
      </c>
      <c r="CU698" s="8">
        <v>5</v>
      </c>
      <c r="CV698" s="1" t="s">
        <v>1052</v>
      </c>
      <c r="CW698" s="1" t="s">
        <v>1052</v>
      </c>
      <c r="CX698" s="1">
        <v>3</v>
      </c>
      <c r="CY698" s="10">
        <f t="shared" si="70"/>
        <v>7.5</v>
      </c>
      <c r="CZ698" s="3">
        <v>4.0626199999999999</v>
      </c>
      <c r="DA698" s="3">
        <v>3.8732899999999999</v>
      </c>
      <c r="DB698" s="6">
        <f t="shared" si="71"/>
        <v>2.5</v>
      </c>
      <c r="DC698" s="9">
        <v>10</v>
      </c>
      <c r="DF698" s="1">
        <v>12932</v>
      </c>
      <c r="DG698" s="1">
        <f t="shared" si="72"/>
        <v>25864</v>
      </c>
      <c r="DH698" s="9">
        <f t="shared" si="73"/>
        <v>6</v>
      </c>
      <c r="DI698" s="1">
        <v>832</v>
      </c>
      <c r="DJ698" s="1">
        <f t="shared" si="74"/>
        <v>1664</v>
      </c>
      <c r="DK698" s="9">
        <f t="shared" si="75"/>
        <v>3</v>
      </c>
      <c r="DN698">
        <f>(DL698*InputWeights!$C$7+DB698*InputWeights!$C$6)</f>
        <v>1.25</v>
      </c>
      <c r="DO698">
        <f>(DD698*InputWeights!$C$12+DE698*InputWeights!$C$10+CU698*InputWeights!$C$11)</f>
        <v>2</v>
      </c>
      <c r="DP698">
        <f>(DC698*InputWeights!$C$18+DK698*InputWeights!$C$16+DH698*InputWeights!$C$15+CY698*InputWeights!$C$17)</f>
        <v>6.25</v>
      </c>
      <c r="DR698">
        <f>DN698*InputWeights!$C$5+DO698*InputWeights!$C$9+DP698*InputWeights!$C$14</f>
        <v>34.75</v>
      </c>
      <c r="DS698">
        <f>((_xlfn.RANK.EQ(DR698,$DR$2:$DR$6635,0))/(COUNT(DR$2:$DR$6635)))*100</f>
        <v>46.987136086662154</v>
      </c>
      <c r="DT698">
        <f t="shared" si="76"/>
        <v>0</v>
      </c>
    </row>
    <row r="699" spans="1:124" x14ac:dyDescent="0.25">
      <c r="A699" s="1" t="s">
        <v>1053</v>
      </c>
      <c r="B699" s="1" t="s">
        <v>108</v>
      </c>
      <c r="C699" s="1" t="s">
        <v>109</v>
      </c>
      <c r="D699" s="1" t="s">
        <v>110</v>
      </c>
      <c r="E699" s="1" t="s">
        <v>303</v>
      </c>
      <c r="F699" s="1">
        <v>1408</v>
      </c>
      <c r="G699" s="1">
        <v>1400</v>
      </c>
      <c r="H699" s="1">
        <v>0</v>
      </c>
      <c r="I699" s="1">
        <v>1985</v>
      </c>
      <c r="J699" s="1">
        <v>1990</v>
      </c>
      <c r="K699" s="1" t="s">
        <v>183</v>
      </c>
      <c r="L699" s="1" t="s">
        <v>114</v>
      </c>
      <c r="M699" s="1">
        <v>20</v>
      </c>
      <c r="N699" s="1" t="s">
        <v>1064</v>
      </c>
      <c r="O699" s="1">
        <v>2</v>
      </c>
      <c r="Q699" s="1" t="s">
        <v>117</v>
      </c>
      <c r="R699" s="1">
        <v>0</v>
      </c>
      <c r="S699" s="1" t="s">
        <v>1065</v>
      </c>
      <c r="T699" s="1">
        <v>263</v>
      </c>
      <c r="V699" s="1">
        <v>9370</v>
      </c>
      <c r="W699" s="1" t="s">
        <v>116</v>
      </c>
      <c r="X699" s="1" t="s">
        <v>117</v>
      </c>
      <c r="Y699" s="1" t="s">
        <v>1066</v>
      </c>
      <c r="Z699" s="1" t="s">
        <v>119</v>
      </c>
      <c r="AA699" s="1" t="s">
        <v>1056</v>
      </c>
      <c r="AC699" s="1" t="s">
        <v>438</v>
      </c>
      <c r="AD699" s="1" t="s">
        <v>1067</v>
      </c>
      <c r="AE699" s="1" t="s">
        <v>340</v>
      </c>
      <c r="AF699" s="1" t="s">
        <v>124</v>
      </c>
      <c r="AG699" s="1" t="s">
        <v>112</v>
      </c>
      <c r="AH699" s="1" t="s">
        <v>124</v>
      </c>
      <c r="AI699" s="1" t="s">
        <v>112</v>
      </c>
      <c r="AJ699" s="1" t="s">
        <v>112</v>
      </c>
      <c r="AK699" s="1" t="s">
        <v>112</v>
      </c>
      <c r="AL699" s="1" t="s">
        <v>1068</v>
      </c>
      <c r="AM699" s="1" t="s">
        <v>1060</v>
      </c>
      <c r="AN699" s="1" t="s">
        <v>1068</v>
      </c>
      <c r="AO699" s="1">
        <v>2674</v>
      </c>
      <c r="AP699" s="1">
        <v>102264</v>
      </c>
      <c r="AQ699" s="1">
        <v>224</v>
      </c>
      <c r="AR699" s="1" t="s">
        <v>110</v>
      </c>
      <c r="AS699" s="1">
        <v>28574</v>
      </c>
      <c r="AT699" s="1">
        <v>29982</v>
      </c>
      <c r="AU699" s="2">
        <v>28574</v>
      </c>
      <c r="AV699" s="2">
        <v>29982</v>
      </c>
      <c r="BB699" s="1" t="s">
        <v>129</v>
      </c>
      <c r="BC699" s="1" t="s">
        <v>704</v>
      </c>
      <c r="BD699" s="1">
        <v>78</v>
      </c>
      <c r="BE699" s="1" t="s">
        <v>131</v>
      </c>
      <c r="BF699" s="1">
        <v>2</v>
      </c>
      <c r="BG699" s="1">
        <v>4</v>
      </c>
      <c r="BH699" s="1">
        <v>4</v>
      </c>
      <c r="BI699" s="1" t="s">
        <v>132</v>
      </c>
      <c r="BJ699" s="1" t="s">
        <v>154</v>
      </c>
      <c r="BK699" s="1" t="s">
        <v>112</v>
      </c>
      <c r="BN699" s="1" t="s">
        <v>133</v>
      </c>
      <c r="BR699" s="1" t="s">
        <v>133</v>
      </c>
      <c r="BU699" s="1" t="s">
        <v>112</v>
      </c>
      <c r="BV699" s="1" t="s">
        <v>116</v>
      </c>
      <c r="BW699" s="1" t="s">
        <v>112</v>
      </c>
      <c r="BX699" s="1">
        <v>0</v>
      </c>
      <c r="BZ699" s="1">
        <v>0</v>
      </c>
      <c r="CA699" s="1">
        <v>1</v>
      </c>
      <c r="CB699" s="1">
        <v>0</v>
      </c>
      <c r="CC699" s="1">
        <v>0</v>
      </c>
      <c r="CD699" s="1" t="s">
        <v>117</v>
      </c>
      <c r="CE699" s="1" t="s">
        <v>117</v>
      </c>
      <c r="CF699" s="1" t="s">
        <v>110</v>
      </c>
      <c r="CG699" s="1" t="s">
        <v>117</v>
      </c>
      <c r="CH699" s="1" t="s">
        <v>117</v>
      </c>
      <c r="CI699" s="1" t="s">
        <v>117</v>
      </c>
      <c r="CJ699" s="1" t="s">
        <v>117</v>
      </c>
      <c r="CK699" s="1" t="s">
        <v>112</v>
      </c>
      <c r="CL699" s="1">
        <v>15</v>
      </c>
      <c r="CM699" s="1">
        <v>1</v>
      </c>
      <c r="CN699" s="1" t="s">
        <v>134</v>
      </c>
      <c r="CO699" s="1" t="s">
        <v>154</v>
      </c>
      <c r="CP699" s="1">
        <v>0</v>
      </c>
      <c r="CQ699" s="1" t="s">
        <v>135</v>
      </c>
      <c r="CR699" s="1" t="s">
        <v>248</v>
      </c>
      <c r="CS699" s="1" t="s">
        <v>136</v>
      </c>
      <c r="CT699" s="1" t="s">
        <v>184</v>
      </c>
      <c r="CU699" s="8">
        <v>7.5</v>
      </c>
      <c r="CV699" s="1" t="s">
        <v>1069</v>
      </c>
      <c r="CW699" s="1" t="s">
        <v>1069</v>
      </c>
      <c r="CX699" s="1">
        <v>4</v>
      </c>
      <c r="CY699" s="10">
        <f t="shared" si="70"/>
        <v>2.5</v>
      </c>
      <c r="CZ699" s="3">
        <v>7.3997200000000003</v>
      </c>
      <c r="DA699" s="3">
        <v>5.1842899999999998</v>
      </c>
      <c r="DB699" s="6">
        <f t="shared" si="71"/>
        <v>2.5</v>
      </c>
      <c r="DC699" s="9">
        <v>0</v>
      </c>
      <c r="DD699" s="7">
        <v>0</v>
      </c>
      <c r="DE699" s="7">
        <v>0</v>
      </c>
      <c r="DF699" s="1">
        <v>9370</v>
      </c>
      <c r="DG699" s="1">
        <f t="shared" si="72"/>
        <v>9370</v>
      </c>
      <c r="DH699" s="9">
        <f t="shared" si="73"/>
        <v>2</v>
      </c>
      <c r="DI699" s="1">
        <v>469</v>
      </c>
      <c r="DJ699" s="1">
        <f t="shared" si="74"/>
        <v>469</v>
      </c>
      <c r="DK699" s="9">
        <f t="shared" si="75"/>
        <v>1</v>
      </c>
      <c r="DL699" s="4">
        <v>10</v>
      </c>
      <c r="DN699">
        <f>(DL699*InputWeights!$C$7+DB699*InputWeights!$C$6)</f>
        <v>6.25</v>
      </c>
      <c r="DO699">
        <f>(DD699*InputWeights!$C$12+DE699*InputWeights!$C$10+CU699*InputWeights!$C$11)</f>
        <v>3</v>
      </c>
      <c r="DP699">
        <f>(DC699*InputWeights!$C$18+DK699*InputWeights!$C$16+DH699*InputWeights!$C$15+CY699*InputWeights!$C$17)</f>
        <v>1.75</v>
      </c>
      <c r="DR699">
        <f>DN699*InputWeights!$C$5+DO699*InputWeights!$C$9+DP699*InputWeights!$C$14</f>
        <v>34.75</v>
      </c>
      <c r="DS699">
        <f>((_xlfn.RANK.EQ(DR699,$DR$2:$DR$6635,0))/(COUNT(DR$2:$DR$6635)))*100</f>
        <v>46.987136086662154</v>
      </c>
      <c r="DT699">
        <f t="shared" si="76"/>
        <v>0</v>
      </c>
    </row>
    <row r="700" spans="1:124" x14ac:dyDescent="0.25">
      <c r="A700" s="1" t="s">
        <v>1144</v>
      </c>
      <c r="B700" s="1" t="s">
        <v>108</v>
      </c>
      <c r="C700" s="1" t="s">
        <v>109</v>
      </c>
      <c r="D700" s="1" t="s">
        <v>110</v>
      </c>
      <c r="E700" s="1" t="s">
        <v>411</v>
      </c>
      <c r="F700" s="1">
        <v>3566</v>
      </c>
      <c r="G700" s="1">
        <v>20000200</v>
      </c>
      <c r="H700" s="1">
        <v>0</v>
      </c>
      <c r="I700" s="1">
        <v>1985</v>
      </c>
      <c r="J700" s="1">
        <v>2000</v>
      </c>
      <c r="K700" s="1" t="s">
        <v>183</v>
      </c>
      <c r="L700" s="1" t="s">
        <v>114</v>
      </c>
      <c r="M700" s="1">
        <v>20</v>
      </c>
      <c r="N700" s="1" t="s">
        <v>358</v>
      </c>
      <c r="O700" s="1">
        <v>2</v>
      </c>
      <c r="Q700" s="1" t="s">
        <v>117</v>
      </c>
      <c r="R700" s="1">
        <v>0</v>
      </c>
      <c r="S700" s="1" t="s">
        <v>1141</v>
      </c>
      <c r="T700" s="1">
        <v>125</v>
      </c>
      <c r="V700" s="1">
        <v>5937</v>
      </c>
      <c r="W700" s="1" t="s">
        <v>116</v>
      </c>
      <c r="X700" s="1" t="s">
        <v>117</v>
      </c>
      <c r="Y700" s="1" t="s">
        <v>1145</v>
      </c>
      <c r="AA700" s="1" t="s">
        <v>133</v>
      </c>
      <c r="AC700" s="1" t="s">
        <v>1136</v>
      </c>
      <c r="AD700" s="1" t="s">
        <v>321</v>
      </c>
      <c r="AE700" s="1" t="s">
        <v>123</v>
      </c>
      <c r="AF700" s="1" t="s">
        <v>124</v>
      </c>
      <c r="AG700" s="1" t="s">
        <v>112</v>
      </c>
      <c r="AH700" s="1" t="s">
        <v>124</v>
      </c>
      <c r="AI700" s="1" t="s">
        <v>112</v>
      </c>
      <c r="AJ700" s="1" t="s">
        <v>112</v>
      </c>
      <c r="AK700" s="1" t="s">
        <v>112</v>
      </c>
      <c r="AL700" s="1" t="s">
        <v>416</v>
      </c>
      <c r="AM700" s="1" t="s">
        <v>416</v>
      </c>
      <c r="AN700" s="1" t="s">
        <v>1146</v>
      </c>
      <c r="AO700" s="1">
        <v>2800</v>
      </c>
      <c r="AP700" s="1">
        <v>102264</v>
      </c>
      <c r="AQ700" s="1">
        <v>246</v>
      </c>
      <c r="AR700" s="1" t="s">
        <v>110</v>
      </c>
      <c r="AS700" s="1">
        <v>0</v>
      </c>
      <c r="AT700" s="1">
        <v>3566</v>
      </c>
      <c r="AU700" s="2">
        <v>0</v>
      </c>
      <c r="AV700" s="2">
        <v>3566</v>
      </c>
      <c r="BB700" s="1" t="s">
        <v>129</v>
      </c>
      <c r="BC700" s="1" t="s">
        <v>130</v>
      </c>
      <c r="BD700" s="1">
        <v>80</v>
      </c>
      <c r="BE700" s="1" t="s">
        <v>131</v>
      </c>
      <c r="BF700" s="1">
        <v>2</v>
      </c>
      <c r="BG700" s="1">
        <v>2</v>
      </c>
      <c r="BH700" s="1">
        <v>2</v>
      </c>
      <c r="BI700" s="1" t="s">
        <v>131</v>
      </c>
      <c r="BJ700" s="1" t="s">
        <v>366</v>
      </c>
      <c r="BK700" s="1" t="s">
        <v>112</v>
      </c>
      <c r="BN700" s="1" t="s">
        <v>133</v>
      </c>
      <c r="BR700" s="1" t="s">
        <v>133</v>
      </c>
      <c r="BU700" s="1" t="s">
        <v>153</v>
      </c>
      <c r="BV700" s="1" t="s">
        <v>116</v>
      </c>
      <c r="BW700" s="1" t="s">
        <v>112</v>
      </c>
      <c r="BX700" s="1">
        <v>0</v>
      </c>
      <c r="BZ700" s="1">
        <v>0</v>
      </c>
      <c r="CA700" s="1">
        <v>1</v>
      </c>
      <c r="CB700" s="1">
        <v>0</v>
      </c>
      <c r="CC700" s="1">
        <v>0</v>
      </c>
      <c r="CD700" s="1" t="s">
        <v>117</v>
      </c>
      <c r="CE700" s="1" t="s">
        <v>117</v>
      </c>
      <c r="CF700" s="1" t="s">
        <v>110</v>
      </c>
      <c r="CG700" s="1" t="s">
        <v>117</v>
      </c>
      <c r="CH700" s="1" t="s">
        <v>117</v>
      </c>
      <c r="CI700" s="1" t="s">
        <v>117</v>
      </c>
      <c r="CJ700" s="1" t="s">
        <v>117</v>
      </c>
      <c r="CK700" s="1" t="s">
        <v>112</v>
      </c>
      <c r="CL700" s="1">
        <v>7</v>
      </c>
      <c r="CM700" s="1">
        <v>9</v>
      </c>
      <c r="CN700" s="1" t="s">
        <v>142</v>
      </c>
      <c r="CO700" s="1" t="s">
        <v>183</v>
      </c>
      <c r="CP700" s="1">
        <v>0</v>
      </c>
      <c r="CQ700" s="1" t="s">
        <v>135</v>
      </c>
      <c r="CR700" s="1" t="s">
        <v>135</v>
      </c>
      <c r="CS700" s="1" t="s">
        <v>156</v>
      </c>
      <c r="CT700" s="1" t="s">
        <v>184</v>
      </c>
      <c r="CU700" s="8">
        <v>7.5</v>
      </c>
      <c r="CV700" s="1" t="s">
        <v>1147</v>
      </c>
      <c r="CW700" s="1" t="s">
        <v>1147</v>
      </c>
      <c r="CX700" s="1">
        <v>4</v>
      </c>
      <c r="CY700" s="10">
        <f t="shared" si="70"/>
        <v>2.5</v>
      </c>
      <c r="CZ700" s="3">
        <v>5.1578400000000002</v>
      </c>
      <c r="DA700" s="3">
        <v>3.50257</v>
      </c>
      <c r="DB700" s="6">
        <f t="shared" si="71"/>
        <v>2.5</v>
      </c>
      <c r="DC700" s="9">
        <v>0</v>
      </c>
      <c r="DD700" s="7">
        <v>0</v>
      </c>
      <c r="DE700" s="7">
        <v>0</v>
      </c>
      <c r="DF700" s="1">
        <v>5937</v>
      </c>
      <c r="DG700" s="1">
        <f t="shared" si="72"/>
        <v>5937</v>
      </c>
      <c r="DH700" s="9">
        <f t="shared" si="73"/>
        <v>2</v>
      </c>
      <c r="DI700" s="1">
        <v>70</v>
      </c>
      <c r="DJ700" s="1">
        <f t="shared" si="74"/>
        <v>70</v>
      </c>
      <c r="DK700" s="9">
        <f t="shared" si="75"/>
        <v>1</v>
      </c>
      <c r="DL700" s="4">
        <v>10</v>
      </c>
      <c r="DN700">
        <f>(DL700*InputWeights!$C$7+DB700*InputWeights!$C$6)</f>
        <v>6.25</v>
      </c>
      <c r="DO700">
        <f>(DD700*InputWeights!$C$12+DE700*InputWeights!$C$10+CU700*InputWeights!$C$11)</f>
        <v>3</v>
      </c>
      <c r="DP700">
        <f>(DC700*InputWeights!$C$18+DK700*InputWeights!$C$16+DH700*InputWeights!$C$15+CY700*InputWeights!$C$17)</f>
        <v>1.75</v>
      </c>
      <c r="DR700">
        <f>DN700*InputWeights!$C$5+DO700*InputWeights!$C$9+DP700*InputWeights!$C$14</f>
        <v>34.75</v>
      </c>
      <c r="DS700">
        <f>((_xlfn.RANK.EQ(DR700,$DR$2:$DR$6635,0))/(COUNT(DR$2:$DR$6635)))*100</f>
        <v>46.987136086662154</v>
      </c>
      <c r="DT700">
        <f t="shared" si="76"/>
        <v>0</v>
      </c>
    </row>
    <row r="701" spans="1:124" x14ac:dyDescent="0.25">
      <c r="A701" s="1" t="s">
        <v>1303</v>
      </c>
      <c r="B701" s="1" t="s">
        <v>108</v>
      </c>
      <c r="C701" s="1" t="s">
        <v>109</v>
      </c>
      <c r="D701" s="1" t="s">
        <v>110</v>
      </c>
      <c r="E701" s="1" t="s">
        <v>411</v>
      </c>
      <c r="F701" s="1">
        <v>3319</v>
      </c>
      <c r="G701" s="1">
        <v>20000500</v>
      </c>
      <c r="H701" s="1">
        <v>0</v>
      </c>
      <c r="I701" s="1">
        <v>1900</v>
      </c>
      <c r="J701" s="1">
        <v>2001</v>
      </c>
      <c r="K701" s="1" t="s">
        <v>183</v>
      </c>
      <c r="L701" s="1" t="s">
        <v>114</v>
      </c>
      <c r="M701" s="1">
        <v>20</v>
      </c>
      <c r="N701" s="1" t="s">
        <v>229</v>
      </c>
      <c r="O701" s="1">
        <v>2</v>
      </c>
      <c r="Q701" s="1" t="s">
        <v>117</v>
      </c>
      <c r="R701" s="1">
        <v>0</v>
      </c>
      <c r="S701" s="1" t="s">
        <v>1256</v>
      </c>
      <c r="T701" s="1">
        <v>150</v>
      </c>
      <c r="V701" s="1">
        <v>8193</v>
      </c>
      <c r="W701" s="1" t="s">
        <v>116</v>
      </c>
      <c r="X701" s="1" t="s">
        <v>117</v>
      </c>
      <c r="Y701" s="1" t="s">
        <v>1294</v>
      </c>
      <c r="AA701" s="1" t="s">
        <v>133</v>
      </c>
      <c r="AC701" s="1" t="s">
        <v>1264</v>
      </c>
      <c r="AD701" s="1" t="s">
        <v>1304</v>
      </c>
      <c r="AE701" s="1" t="s">
        <v>364</v>
      </c>
      <c r="AF701" s="1" t="s">
        <v>124</v>
      </c>
      <c r="AG701" s="1" t="s">
        <v>112</v>
      </c>
      <c r="AH701" s="1" t="s">
        <v>124</v>
      </c>
      <c r="AI701" s="1" t="s">
        <v>112</v>
      </c>
      <c r="AJ701" s="1" t="s">
        <v>112</v>
      </c>
      <c r="AK701" s="1" t="s">
        <v>112</v>
      </c>
      <c r="AL701" s="1" t="s">
        <v>416</v>
      </c>
      <c r="AM701" s="1" t="s">
        <v>416</v>
      </c>
      <c r="AN701" s="1" t="s">
        <v>416</v>
      </c>
      <c r="AO701" s="1">
        <v>3095</v>
      </c>
      <c r="AP701" s="1">
        <v>102264</v>
      </c>
      <c r="AQ701" s="1">
        <v>298</v>
      </c>
      <c r="AR701" s="1" t="s">
        <v>110</v>
      </c>
      <c r="AS701" s="1">
        <v>0</v>
      </c>
      <c r="AT701" s="1">
        <v>3319</v>
      </c>
      <c r="AU701" s="2">
        <v>0</v>
      </c>
      <c r="AV701" s="2">
        <v>3319</v>
      </c>
      <c r="BB701" s="1" t="s">
        <v>129</v>
      </c>
      <c r="BC701" s="1" t="s">
        <v>941</v>
      </c>
      <c r="BD701" s="1">
        <v>72</v>
      </c>
      <c r="BE701" s="1" t="s">
        <v>131</v>
      </c>
      <c r="BF701" s="1">
        <v>1</v>
      </c>
      <c r="BG701" s="1">
        <v>1</v>
      </c>
      <c r="BH701" s="1">
        <v>1</v>
      </c>
      <c r="BI701" s="1" t="s">
        <v>131</v>
      </c>
      <c r="BJ701" s="1" t="s">
        <v>182</v>
      </c>
      <c r="BK701" s="1" t="s">
        <v>112</v>
      </c>
      <c r="BN701" s="1" t="s">
        <v>133</v>
      </c>
      <c r="BR701" s="1" t="s">
        <v>133</v>
      </c>
      <c r="BU701" s="1" t="s">
        <v>153</v>
      </c>
      <c r="BV701" s="1" t="s">
        <v>116</v>
      </c>
      <c r="BW701" s="1" t="s">
        <v>112</v>
      </c>
      <c r="BX701" s="1">
        <v>0</v>
      </c>
      <c r="BZ701" s="1">
        <v>0</v>
      </c>
      <c r="CA701" s="1">
        <v>1</v>
      </c>
      <c r="CB701" s="1">
        <v>0</v>
      </c>
      <c r="CC701" s="1">
        <v>0</v>
      </c>
      <c r="CD701" s="1" t="s">
        <v>117</v>
      </c>
      <c r="CE701" s="1" t="s">
        <v>117</v>
      </c>
      <c r="CF701" s="1" t="s">
        <v>110</v>
      </c>
      <c r="CG701" s="1" t="s">
        <v>117</v>
      </c>
      <c r="CH701" s="1" t="s">
        <v>117</v>
      </c>
      <c r="CI701" s="1" t="s">
        <v>117</v>
      </c>
      <c r="CJ701" s="1" t="s">
        <v>117</v>
      </c>
      <c r="CK701" s="1" t="s">
        <v>112</v>
      </c>
      <c r="CL701" s="1">
        <v>11</v>
      </c>
      <c r="CM701" s="1">
        <v>3</v>
      </c>
      <c r="CN701" s="1" t="s">
        <v>142</v>
      </c>
      <c r="CO701" s="1" t="s">
        <v>183</v>
      </c>
      <c r="CP701" s="1">
        <v>0</v>
      </c>
      <c r="CQ701" s="1" t="s">
        <v>143</v>
      </c>
      <c r="CR701" s="1" t="s">
        <v>143</v>
      </c>
      <c r="CS701" s="1" t="s">
        <v>156</v>
      </c>
      <c r="CT701" s="1" t="s">
        <v>184</v>
      </c>
      <c r="CU701" s="8">
        <v>7.5</v>
      </c>
      <c r="CV701" s="1" t="s">
        <v>1305</v>
      </c>
      <c r="CW701" s="1" t="s">
        <v>1305</v>
      </c>
      <c r="CX701" s="1">
        <v>4</v>
      </c>
      <c r="CY701" s="10">
        <f t="shared" si="70"/>
        <v>2.5</v>
      </c>
      <c r="CZ701" s="3">
        <v>8.8091399999999993</v>
      </c>
      <c r="DA701" s="3">
        <v>5.3620999999999999</v>
      </c>
      <c r="DB701" s="6">
        <f t="shared" si="71"/>
        <v>2.5</v>
      </c>
      <c r="DC701" s="9">
        <v>0</v>
      </c>
      <c r="DD701" s="7">
        <v>0</v>
      </c>
      <c r="DE701" s="7">
        <v>0</v>
      </c>
      <c r="DF701" s="1">
        <v>8193</v>
      </c>
      <c r="DG701" s="1">
        <f t="shared" si="72"/>
        <v>8193</v>
      </c>
      <c r="DH701" s="9">
        <f t="shared" si="73"/>
        <v>2</v>
      </c>
      <c r="DI701" s="1">
        <v>277</v>
      </c>
      <c r="DJ701" s="1">
        <f t="shared" si="74"/>
        <v>277</v>
      </c>
      <c r="DK701" s="9">
        <f t="shared" si="75"/>
        <v>1</v>
      </c>
      <c r="DL701" s="4">
        <v>10</v>
      </c>
      <c r="DN701">
        <f>(DL701*InputWeights!$C$7+DB701*InputWeights!$C$6)</f>
        <v>6.25</v>
      </c>
      <c r="DO701">
        <f>(DD701*InputWeights!$C$12+DE701*InputWeights!$C$10+CU701*InputWeights!$C$11)</f>
        <v>3</v>
      </c>
      <c r="DP701">
        <f>(DC701*InputWeights!$C$18+DK701*InputWeights!$C$16+DH701*InputWeights!$C$15+CY701*InputWeights!$C$17)</f>
        <v>1.75</v>
      </c>
      <c r="DR701">
        <f>DN701*InputWeights!$C$5+DO701*InputWeights!$C$9+DP701*InputWeights!$C$14</f>
        <v>34.75</v>
      </c>
      <c r="DS701">
        <f>((_xlfn.RANK.EQ(DR701,$DR$2:$DR$6635,0))/(COUNT(DR$2:$DR$6635)))*100</f>
        <v>46.987136086662154</v>
      </c>
      <c r="DT701">
        <f t="shared" si="76"/>
        <v>0</v>
      </c>
    </row>
    <row r="702" spans="1:124" x14ac:dyDescent="0.25">
      <c r="A702" s="1" t="s">
        <v>1408</v>
      </c>
      <c r="B702" s="1" t="s">
        <v>108</v>
      </c>
      <c r="C702" s="1" t="s">
        <v>109</v>
      </c>
      <c r="D702" s="1" t="s">
        <v>110</v>
      </c>
      <c r="E702" s="1" t="s">
        <v>465</v>
      </c>
      <c r="F702" s="1">
        <v>2201</v>
      </c>
      <c r="G702" s="1">
        <v>20000800</v>
      </c>
      <c r="H702" s="1">
        <v>0</v>
      </c>
      <c r="I702" s="1">
        <v>1985</v>
      </c>
      <c r="J702" s="1">
        <v>2006</v>
      </c>
      <c r="K702" s="1" t="s">
        <v>183</v>
      </c>
      <c r="L702" s="1" t="s">
        <v>114</v>
      </c>
      <c r="M702" s="1">
        <v>22</v>
      </c>
      <c r="N702" s="1" t="s">
        <v>229</v>
      </c>
      <c r="O702" s="1">
        <v>2</v>
      </c>
      <c r="Q702" s="1" t="s">
        <v>117</v>
      </c>
      <c r="R702" s="1">
        <v>0</v>
      </c>
      <c r="S702" s="1" t="s">
        <v>1409</v>
      </c>
      <c r="T702" s="1">
        <v>131</v>
      </c>
      <c r="V702" s="1">
        <v>7842</v>
      </c>
      <c r="W702" s="1" t="s">
        <v>116</v>
      </c>
      <c r="X702" s="1" t="s">
        <v>117</v>
      </c>
      <c r="Y702" s="1" t="s">
        <v>1410</v>
      </c>
      <c r="AA702" s="1" t="s">
        <v>133</v>
      </c>
      <c r="AC702" s="1" t="s">
        <v>1417</v>
      </c>
      <c r="AD702" s="1" t="s">
        <v>160</v>
      </c>
      <c r="AE702" s="1" t="s">
        <v>426</v>
      </c>
      <c r="AF702" s="1" t="s">
        <v>124</v>
      </c>
      <c r="AG702" s="1" t="s">
        <v>112</v>
      </c>
      <c r="AH702" s="1" t="s">
        <v>124</v>
      </c>
      <c r="AI702" s="1" t="s">
        <v>112</v>
      </c>
      <c r="AJ702" s="1" t="s">
        <v>112</v>
      </c>
      <c r="AK702" s="1" t="s">
        <v>112</v>
      </c>
      <c r="AL702" s="1" t="s">
        <v>341</v>
      </c>
      <c r="AM702" s="1" t="s">
        <v>467</v>
      </c>
      <c r="AN702" s="1" t="s">
        <v>1420</v>
      </c>
      <c r="AO702" s="1">
        <v>3301</v>
      </c>
      <c r="AP702" s="1">
        <v>102264</v>
      </c>
      <c r="AQ702" s="1">
        <v>341</v>
      </c>
      <c r="AR702" s="1" t="s">
        <v>110</v>
      </c>
      <c r="AS702" s="1">
        <v>15320</v>
      </c>
      <c r="AT702" s="1">
        <v>17521</v>
      </c>
      <c r="AU702" s="2">
        <v>15320</v>
      </c>
      <c r="AV702" s="2">
        <v>17521</v>
      </c>
      <c r="BB702" s="1" t="s">
        <v>129</v>
      </c>
      <c r="BC702" s="1" t="s">
        <v>704</v>
      </c>
      <c r="BD702" s="1">
        <v>80</v>
      </c>
      <c r="BE702" s="1" t="s">
        <v>131</v>
      </c>
      <c r="BF702" s="1">
        <v>1</v>
      </c>
      <c r="BG702" s="1">
        <v>3</v>
      </c>
      <c r="BH702" s="1">
        <v>3</v>
      </c>
      <c r="BI702" s="1" t="s">
        <v>154</v>
      </c>
      <c r="BJ702" s="1" t="s">
        <v>182</v>
      </c>
      <c r="BK702" s="1" t="s">
        <v>112</v>
      </c>
      <c r="BN702" s="1" t="s">
        <v>133</v>
      </c>
      <c r="BR702" s="1" t="s">
        <v>133</v>
      </c>
      <c r="BU702" s="1" t="s">
        <v>153</v>
      </c>
      <c r="BV702" s="1" t="s">
        <v>116</v>
      </c>
      <c r="BW702" s="1" t="s">
        <v>112</v>
      </c>
      <c r="BX702" s="1">
        <v>0</v>
      </c>
      <c r="BZ702" s="1">
        <v>0</v>
      </c>
      <c r="CA702" s="1">
        <v>1</v>
      </c>
      <c r="CB702" s="1">
        <v>0</v>
      </c>
      <c r="CC702" s="1">
        <v>0</v>
      </c>
      <c r="CD702" s="1" t="s">
        <v>117</v>
      </c>
      <c r="CE702" s="1" t="s">
        <v>117</v>
      </c>
      <c r="CF702" s="1" t="s">
        <v>110</v>
      </c>
      <c r="CG702" s="1" t="s">
        <v>117</v>
      </c>
      <c r="CH702" s="1" t="s">
        <v>117</v>
      </c>
      <c r="CI702" s="1" t="s">
        <v>117</v>
      </c>
      <c r="CJ702" s="1" t="s">
        <v>117</v>
      </c>
      <c r="CK702" s="1" t="s">
        <v>112</v>
      </c>
      <c r="CL702" s="1">
        <v>1</v>
      </c>
      <c r="CM702" s="1">
        <v>4</v>
      </c>
      <c r="CN702" s="1" t="s">
        <v>142</v>
      </c>
      <c r="CO702" s="1" t="s">
        <v>183</v>
      </c>
      <c r="CP702" s="1">
        <v>0</v>
      </c>
      <c r="CQ702" s="1" t="s">
        <v>143</v>
      </c>
      <c r="CR702" s="1" t="s">
        <v>143</v>
      </c>
      <c r="CS702" s="1" t="s">
        <v>156</v>
      </c>
      <c r="CT702" s="1" t="s">
        <v>184</v>
      </c>
      <c r="CU702" s="8">
        <v>7.5</v>
      </c>
      <c r="CV702" s="1" t="s">
        <v>1421</v>
      </c>
      <c r="CW702" s="1" t="s">
        <v>1421</v>
      </c>
      <c r="CX702" s="1">
        <v>4</v>
      </c>
      <c r="CY702" s="10">
        <f t="shared" si="70"/>
        <v>2.5</v>
      </c>
      <c r="CZ702" s="3">
        <v>6.2</v>
      </c>
      <c r="DA702" s="3">
        <v>5.6</v>
      </c>
      <c r="DB702" s="6">
        <f t="shared" si="71"/>
        <v>2.5</v>
      </c>
      <c r="DC702" s="9">
        <v>0</v>
      </c>
      <c r="DD702" s="7">
        <v>0</v>
      </c>
      <c r="DE702" s="7">
        <v>0</v>
      </c>
      <c r="DF702" s="1">
        <v>7842</v>
      </c>
      <c r="DG702" s="1">
        <f t="shared" si="72"/>
        <v>7842</v>
      </c>
      <c r="DH702" s="9">
        <f t="shared" si="73"/>
        <v>2</v>
      </c>
      <c r="DI702" s="1">
        <v>392</v>
      </c>
      <c r="DJ702" s="1">
        <f t="shared" si="74"/>
        <v>392</v>
      </c>
      <c r="DK702" s="9">
        <f t="shared" si="75"/>
        <v>1</v>
      </c>
      <c r="DL702" s="4">
        <v>10</v>
      </c>
      <c r="DN702">
        <f>(DL702*InputWeights!$C$7+DB702*InputWeights!$C$6)</f>
        <v>6.25</v>
      </c>
      <c r="DO702">
        <f>(DD702*InputWeights!$C$12+DE702*InputWeights!$C$10+CU702*InputWeights!$C$11)</f>
        <v>3</v>
      </c>
      <c r="DP702">
        <f>(DC702*InputWeights!$C$18+DK702*InputWeights!$C$16+DH702*InputWeights!$C$15+CY702*InputWeights!$C$17)</f>
        <v>1.75</v>
      </c>
      <c r="DR702">
        <f>DN702*InputWeights!$C$5+DO702*InputWeights!$C$9+DP702*InputWeights!$C$14</f>
        <v>34.75</v>
      </c>
      <c r="DS702">
        <f>((_xlfn.RANK.EQ(DR702,$DR$2:$DR$6635,0))/(COUNT(DR$2:$DR$6635)))*100</f>
        <v>46.987136086662154</v>
      </c>
      <c r="DT702">
        <f t="shared" si="76"/>
        <v>0</v>
      </c>
    </row>
    <row r="703" spans="1:124" x14ac:dyDescent="0.25">
      <c r="A703" s="1" t="s">
        <v>1931</v>
      </c>
      <c r="B703" s="1" t="s">
        <v>108</v>
      </c>
      <c r="C703" s="1" t="s">
        <v>109</v>
      </c>
      <c r="D703" s="1" t="s">
        <v>110</v>
      </c>
      <c r="E703" s="1" t="s">
        <v>667</v>
      </c>
      <c r="F703" s="1">
        <v>2159</v>
      </c>
      <c r="G703" s="1">
        <v>20000100</v>
      </c>
      <c r="H703" s="1">
        <v>0</v>
      </c>
      <c r="I703" s="1">
        <v>1900</v>
      </c>
      <c r="J703" s="1">
        <v>1999</v>
      </c>
      <c r="K703" s="1" t="s">
        <v>183</v>
      </c>
      <c r="L703" s="1" t="s">
        <v>114</v>
      </c>
      <c r="M703" s="1">
        <v>40</v>
      </c>
      <c r="N703" s="1" t="s">
        <v>177</v>
      </c>
      <c r="O703" s="1">
        <v>2</v>
      </c>
      <c r="P703" s="1" t="s">
        <v>183</v>
      </c>
      <c r="Q703" s="1" t="s">
        <v>117</v>
      </c>
      <c r="R703" s="1">
        <v>0</v>
      </c>
      <c r="S703" s="1" t="s">
        <v>1932</v>
      </c>
      <c r="T703" s="1">
        <v>223</v>
      </c>
      <c r="V703" s="1">
        <v>7485</v>
      </c>
      <c r="W703" s="1" t="s">
        <v>116</v>
      </c>
      <c r="X703" s="1" t="s">
        <v>117</v>
      </c>
      <c r="Y703" s="1" t="s">
        <v>1933</v>
      </c>
      <c r="AA703" s="1" t="s">
        <v>133</v>
      </c>
      <c r="AC703" s="1" t="s">
        <v>121</v>
      </c>
      <c r="AD703" s="1" t="s">
        <v>149</v>
      </c>
      <c r="AE703" s="1" t="s">
        <v>123</v>
      </c>
      <c r="AF703" s="1" t="s">
        <v>124</v>
      </c>
      <c r="AG703" s="1" t="s">
        <v>112</v>
      </c>
      <c r="AH703" s="1" t="s">
        <v>124</v>
      </c>
      <c r="AI703" s="1" t="s">
        <v>112</v>
      </c>
      <c r="AJ703" s="1" t="s">
        <v>112</v>
      </c>
      <c r="AK703" s="1" t="s">
        <v>112</v>
      </c>
      <c r="AL703" s="1" t="s">
        <v>671</v>
      </c>
      <c r="AM703" s="1" t="s">
        <v>671</v>
      </c>
      <c r="AN703" s="1" t="s">
        <v>671</v>
      </c>
      <c r="AO703" s="1">
        <v>4308</v>
      </c>
      <c r="AP703" s="1">
        <v>102264</v>
      </c>
      <c r="AQ703" s="1">
        <v>600</v>
      </c>
      <c r="AR703" s="1" t="s">
        <v>110</v>
      </c>
      <c r="AS703" s="1">
        <v>0</v>
      </c>
      <c r="AT703" s="1">
        <v>2159</v>
      </c>
      <c r="AU703" s="2">
        <v>0</v>
      </c>
      <c r="AV703" s="2">
        <v>2159</v>
      </c>
      <c r="BB703" s="1" t="s">
        <v>129</v>
      </c>
      <c r="BC703" s="1" t="s">
        <v>1274</v>
      </c>
      <c r="BD703" s="1">
        <v>67</v>
      </c>
      <c r="BE703" s="1" t="s">
        <v>131</v>
      </c>
      <c r="BF703" s="1">
        <v>1</v>
      </c>
      <c r="BG703" s="1">
        <v>3</v>
      </c>
      <c r="BH703" s="1">
        <v>3</v>
      </c>
      <c r="BI703" s="1" t="s">
        <v>131</v>
      </c>
      <c r="BJ703" s="1" t="s">
        <v>182</v>
      </c>
      <c r="BK703" s="1" t="s">
        <v>112</v>
      </c>
      <c r="BN703" s="1" t="s">
        <v>133</v>
      </c>
      <c r="BR703" s="1" t="s">
        <v>133</v>
      </c>
      <c r="BU703" s="1" t="s">
        <v>112</v>
      </c>
      <c r="BV703" s="1" t="s">
        <v>116</v>
      </c>
      <c r="BW703" s="1" t="s">
        <v>112</v>
      </c>
      <c r="BX703" s="1">
        <v>0</v>
      </c>
      <c r="BZ703" s="1">
        <v>0</v>
      </c>
      <c r="CA703" s="1">
        <v>1</v>
      </c>
      <c r="CB703" s="1">
        <v>0</v>
      </c>
      <c r="CC703" s="1">
        <v>0</v>
      </c>
      <c r="CD703" s="1" t="s">
        <v>117</v>
      </c>
      <c r="CE703" s="1" t="s">
        <v>117</v>
      </c>
      <c r="CF703" s="1" t="s">
        <v>110</v>
      </c>
      <c r="CG703" s="1" t="s">
        <v>117</v>
      </c>
      <c r="CH703" s="1" t="s">
        <v>114</v>
      </c>
      <c r="CI703" s="1" t="s">
        <v>117</v>
      </c>
      <c r="CJ703" s="1" t="s">
        <v>117</v>
      </c>
      <c r="CK703" s="1" t="s">
        <v>112</v>
      </c>
      <c r="CL703" s="1">
        <v>6</v>
      </c>
      <c r="CM703" s="1">
        <v>0</v>
      </c>
      <c r="CN703" s="1" t="s">
        <v>134</v>
      </c>
      <c r="CO703" s="1" t="s">
        <v>183</v>
      </c>
      <c r="CP703" s="1">
        <v>0</v>
      </c>
      <c r="CQ703" s="1" t="s">
        <v>143</v>
      </c>
      <c r="CR703" s="1" t="s">
        <v>143</v>
      </c>
      <c r="CS703" s="1" t="s">
        <v>136</v>
      </c>
      <c r="CT703" s="1" t="s">
        <v>184</v>
      </c>
      <c r="CU703" s="8">
        <v>7.5</v>
      </c>
      <c r="CV703" s="1" t="s">
        <v>1934</v>
      </c>
      <c r="CW703" s="1" t="s">
        <v>1934</v>
      </c>
      <c r="CX703" s="1">
        <v>4</v>
      </c>
      <c r="CY703" s="10">
        <f t="shared" si="70"/>
        <v>2.5</v>
      </c>
      <c r="CZ703" s="3">
        <v>8.2177699999999998</v>
      </c>
      <c r="DA703" s="3">
        <v>5.3472</v>
      </c>
      <c r="DB703" s="6">
        <f t="shared" si="71"/>
        <v>2.5</v>
      </c>
      <c r="DC703" s="9">
        <v>0</v>
      </c>
      <c r="DD703" s="7">
        <v>0</v>
      </c>
      <c r="DE703" s="7">
        <v>0</v>
      </c>
      <c r="DF703" s="1">
        <v>7485</v>
      </c>
      <c r="DG703" s="1">
        <f t="shared" si="72"/>
        <v>7485</v>
      </c>
      <c r="DH703" s="9">
        <f t="shared" si="73"/>
        <v>2</v>
      </c>
      <c r="DI703" s="1">
        <v>375</v>
      </c>
      <c r="DJ703" s="1">
        <f t="shared" si="74"/>
        <v>375</v>
      </c>
      <c r="DK703" s="9">
        <f t="shared" si="75"/>
        <v>1</v>
      </c>
      <c r="DL703" s="4">
        <v>10</v>
      </c>
      <c r="DN703">
        <f>(DL703*InputWeights!$C$7+DB703*InputWeights!$C$6)</f>
        <v>6.25</v>
      </c>
      <c r="DO703">
        <f>(DD703*InputWeights!$C$12+DE703*InputWeights!$C$10+CU703*InputWeights!$C$11)</f>
        <v>3</v>
      </c>
      <c r="DP703">
        <f>(DC703*InputWeights!$C$18+DK703*InputWeights!$C$16+DH703*InputWeights!$C$15+CY703*InputWeights!$C$17)</f>
        <v>1.75</v>
      </c>
      <c r="DR703">
        <f>DN703*InputWeights!$C$5+DO703*InputWeights!$C$9+DP703*InputWeights!$C$14</f>
        <v>34.75</v>
      </c>
      <c r="DS703">
        <f>((_xlfn.RANK.EQ(DR703,$DR$2:$DR$6635,0))/(COUNT(DR$2:$DR$6635)))*100</f>
        <v>46.987136086662154</v>
      </c>
      <c r="DT703">
        <f t="shared" si="76"/>
        <v>0</v>
      </c>
    </row>
    <row r="704" spans="1:124" x14ac:dyDescent="0.25">
      <c r="A704" s="1" t="s">
        <v>1134</v>
      </c>
      <c r="B704" s="1" t="s">
        <v>2625</v>
      </c>
      <c r="C704" s="1" t="s">
        <v>2626</v>
      </c>
      <c r="D704" s="1" t="s">
        <v>110</v>
      </c>
      <c r="E704" s="1" t="s">
        <v>333</v>
      </c>
      <c r="F704" s="1">
        <v>2328</v>
      </c>
      <c r="G704" s="1">
        <v>230019800</v>
      </c>
      <c r="H704" s="1">
        <v>0</v>
      </c>
      <c r="I704" s="1">
        <v>1939</v>
      </c>
      <c r="J704" s="1">
        <v>2000</v>
      </c>
      <c r="K704" s="1" t="s">
        <v>183</v>
      </c>
      <c r="L704" s="1" t="s">
        <v>114</v>
      </c>
      <c r="M704" s="1">
        <v>22</v>
      </c>
      <c r="N704" s="1" t="s">
        <v>358</v>
      </c>
      <c r="O704" s="1">
        <v>2</v>
      </c>
      <c r="P704" s="1" t="s">
        <v>112</v>
      </c>
      <c r="Q704" s="1" t="s">
        <v>117</v>
      </c>
      <c r="R704" s="1">
        <v>0</v>
      </c>
      <c r="S704" s="1" t="s">
        <v>2913</v>
      </c>
      <c r="T704" s="1">
        <v>219</v>
      </c>
      <c r="V704" s="1">
        <v>8763</v>
      </c>
      <c r="W704" s="1" t="s">
        <v>116</v>
      </c>
      <c r="X704" s="1" t="s">
        <v>117</v>
      </c>
      <c r="Y704" s="1" t="s">
        <v>3009</v>
      </c>
      <c r="AA704" s="1" t="s">
        <v>133</v>
      </c>
      <c r="AC704" s="1" t="s">
        <v>3022</v>
      </c>
      <c r="AD704" s="1" t="s">
        <v>3023</v>
      </c>
      <c r="AE704" s="1" t="s">
        <v>274</v>
      </c>
      <c r="AF704" s="1" t="s">
        <v>124</v>
      </c>
      <c r="AG704" s="1" t="s">
        <v>112</v>
      </c>
      <c r="AH704" s="1" t="s">
        <v>124</v>
      </c>
      <c r="AI704" s="1" t="s">
        <v>112</v>
      </c>
      <c r="AJ704" s="1" t="s">
        <v>112</v>
      </c>
      <c r="AK704" s="1" t="s">
        <v>112</v>
      </c>
      <c r="AL704" s="1" t="s">
        <v>416</v>
      </c>
      <c r="AM704" s="1" t="s">
        <v>416</v>
      </c>
      <c r="AN704" s="1" t="s">
        <v>3024</v>
      </c>
      <c r="AO704" s="1">
        <v>41055</v>
      </c>
      <c r="AP704" s="1">
        <v>102264</v>
      </c>
      <c r="AQ704" s="1">
        <v>4234</v>
      </c>
      <c r="AR704" s="1" t="s">
        <v>110</v>
      </c>
      <c r="AS704" s="1">
        <v>4897</v>
      </c>
      <c r="AT704" s="1">
        <v>7225</v>
      </c>
      <c r="AU704" s="2">
        <v>4897</v>
      </c>
      <c r="AV704" s="2">
        <v>7225</v>
      </c>
      <c r="BB704" s="1" t="s">
        <v>129</v>
      </c>
      <c r="BC704" s="1" t="s">
        <v>704</v>
      </c>
      <c r="BD704" s="1">
        <v>69</v>
      </c>
      <c r="BE704" s="1" t="s">
        <v>131</v>
      </c>
      <c r="BF704" s="1">
        <v>2</v>
      </c>
      <c r="BG704" s="1">
        <v>4</v>
      </c>
      <c r="BH704" s="1">
        <v>4</v>
      </c>
      <c r="BI704" s="1" t="s">
        <v>131</v>
      </c>
      <c r="BJ704" s="1" t="s">
        <v>182</v>
      </c>
      <c r="BK704" s="1" t="s">
        <v>112</v>
      </c>
      <c r="BL704" s="1" t="s">
        <v>3023</v>
      </c>
      <c r="BN704" s="1" t="s">
        <v>133</v>
      </c>
      <c r="BR704" s="1" t="s">
        <v>133</v>
      </c>
      <c r="BU704" s="1" t="s">
        <v>112</v>
      </c>
      <c r="BV704" s="1" t="s">
        <v>116</v>
      </c>
      <c r="BW704" s="1" t="s">
        <v>112</v>
      </c>
      <c r="BX704" s="1">
        <v>0</v>
      </c>
      <c r="BZ704" s="1">
        <v>0</v>
      </c>
      <c r="CA704" s="1">
        <v>1</v>
      </c>
      <c r="CB704" s="1">
        <v>0</v>
      </c>
      <c r="CC704" s="1">
        <v>0</v>
      </c>
      <c r="CD704" s="1" t="s">
        <v>117</v>
      </c>
      <c r="CE704" s="1" t="s">
        <v>117</v>
      </c>
      <c r="CF704" s="1" t="s">
        <v>110</v>
      </c>
      <c r="CG704" s="1" t="s">
        <v>116</v>
      </c>
      <c r="CH704" s="1" t="s">
        <v>117</v>
      </c>
      <c r="CI704" s="1" t="s">
        <v>117</v>
      </c>
      <c r="CJ704" s="1" t="s">
        <v>117</v>
      </c>
      <c r="CK704" s="1" t="s">
        <v>112</v>
      </c>
      <c r="CL704" s="1">
        <v>6</v>
      </c>
      <c r="CM704" s="1">
        <v>9</v>
      </c>
      <c r="CN704" s="1" t="s">
        <v>134</v>
      </c>
      <c r="CO704" s="1" t="s">
        <v>183</v>
      </c>
      <c r="CP704" s="1">
        <v>0</v>
      </c>
      <c r="CQ704" s="1" t="s">
        <v>135</v>
      </c>
      <c r="CR704" s="1" t="s">
        <v>135</v>
      </c>
      <c r="CS704" s="1" t="s">
        <v>136</v>
      </c>
      <c r="CT704" s="1" t="s">
        <v>184</v>
      </c>
      <c r="CU704" s="8">
        <v>7.5</v>
      </c>
      <c r="CV704" s="1" t="s">
        <v>3025</v>
      </c>
      <c r="CW704" s="1" t="s">
        <v>3025</v>
      </c>
      <c r="CX704" s="1">
        <v>4</v>
      </c>
      <c r="CY704" s="10">
        <f t="shared" si="70"/>
        <v>2.5</v>
      </c>
      <c r="CZ704" s="3">
        <v>13.2</v>
      </c>
      <c r="DA704" s="3">
        <v>4</v>
      </c>
      <c r="DB704" s="6">
        <f t="shared" si="71"/>
        <v>2.5</v>
      </c>
      <c r="DC704" s="9">
        <v>0</v>
      </c>
      <c r="DD704" s="7">
        <v>0</v>
      </c>
      <c r="DE704" s="7">
        <v>0</v>
      </c>
      <c r="DF704" s="1">
        <v>8763</v>
      </c>
      <c r="DG704" s="1">
        <f t="shared" si="72"/>
        <v>8763</v>
      </c>
      <c r="DH704" s="9">
        <f t="shared" si="73"/>
        <v>2</v>
      </c>
      <c r="DI704" s="1">
        <v>263</v>
      </c>
      <c r="DJ704" s="1">
        <f t="shared" si="74"/>
        <v>263</v>
      </c>
      <c r="DK704" s="9">
        <f t="shared" si="75"/>
        <v>1</v>
      </c>
      <c r="DL704" s="4">
        <v>10</v>
      </c>
      <c r="DN704">
        <f>(DL704*InputWeights!$C$7+DB704*InputWeights!$C$6)</f>
        <v>6.25</v>
      </c>
      <c r="DO704">
        <f>(DD704*InputWeights!$C$12+DE704*InputWeights!$C$10+CU704*InputWeights!$C$11)</f>
        <v>3</v>
      </c>
      <c r="DP704">
        <f>(DC704*InputWeights!$C$18+DK704*InputWeights!$C$16+DH704*InputWeights!$C$15+CY704*InputWeights!$C$17)</f>
        <v>1.75</v>
      </c>
      <c r="DR704">
        <f>DN704*InputWeights!$C$5+DO704*InputWeights!$C$9+DP704*InputWeights!$C$14</f>
        <v>34.75</v>
      </c>
      <c r="DS704">
        <f>((_xlfn.RANK.EQ(DR704,$DR$2:$DR$6635,0))/(COUNT(DR$2:$DR$6635)))*100</f>
        <v>46.987136086662154</v>
      </c>
      <c r="DT704">
        <f t="shared" si="76"/>
        <v>0</v>
      </c>
    </row>
    <row r="705" spans="1:124" x14ac:dyDescent="0.25">
      <c r="A705" s="1" t="s">
        <v>3874</v>
      </c>
      <c r="B705" s="1" t="s">
        <v>3684</v>
      </c>
      <c r="C705" s="1" t="s">
        <v>3685</v>
      </c>
      <c r="D705" s="1" t="s">
        <v>110</v>
      </c>
      <c r="E705" s="1" t="s">
        <v>802</v>
      </c>
      <c r="F705" s="1">
        <v>2702</v>
      </c>
      <c r="G705" s="1">
        <v>200</v>
      </c>
      <c r="H705" s="1">
        <v>0</v>
      </c>
      <c r="I705" s="1">
        <v>1929</v>
      </c>
      <c r="J705" s="1">
        <v>2001</v>
      </c>
      <c r="K705" s="1" t="s">
        <v>183</v>
      </c>
      <c r="L705" s="1" t="s">
        <v>114</v>
      </c>
      <c r="M705" s="1">
        <v>22</v>
      </c>
      <c r="N705" s="1" t="s">
        <v>177</v>
      </c>
      <c r="O705" s="1">
        <v>2</v>
      </c>
      <c r="P705" s="1" t="s">
        <v>112</v>
      </c>
      <c r="Q705" s="1" t="s">
        <v>117</v>
      </c>
      <c r="R705" s="1">
        <v>0</v>
      </c>
      <c r="S705" s="1" t="s">
        <v>3875</v>
      </c>
      <c r="T705" s="1">
        <v>118</v>
      </c>
      <c r="V705" s="1">
        <v>8879</v>
      </c>
      <c r="W705" s="1" t="s">
        <v>116</v>
      </c>
      <c r="X705" s="1" t="s">
        <v>117</v>
      </c>
      <c r="Y705" s="1" t="s">
        <v>3876</v>
      </c>
      <c r="Z705" s="1" t="s">
        <v>119</v>
      </c>
      <c r="AA705" s="1" t="s">
        <v>3877</v>
      </c>
      <c r="AC705" s="1" t="s">
        <v>218</v>
      </c>
      <c r="AD705" s="1" t="s">
        <v>160</v>
      </c>
      <c r="AE705" s="1" t="s">
        <v>3734</v>
      </c>
      <c r="AF705" s="1" t="s">
        <v>116</v>
      </c>
      <c r="AG705" s="1" t="s">
        <v>112</v>
      </c>
      <c r="AH705" s="1" t="s">
        <v>124</v>
      </c>
      <c r="AI705" s="1" t="s">
        <v>112</v>
      </c>
      <c r="AJ705" s="1" t="s">
        <v>112</v>
      </c>
      <c r="AK705" s="1" t="s">
        <v>112</v>
      </c>
      <c r="AL705" s="1" t="s">
        <v>807</v>
      </c>
      <c r="AM705" s="1" t="s">
        <v>416</v>
      </c>
      <c r="AN705" s="1" t="s">
        <v>3878</v>
      </c>
      <c r="AO705" s="1">
        <v>69255</v>
      </c>
      <c r="AP705" s="1">
        <v>102264</v>
      </c>
      <c r="AQ705" s="1">
        <v>6999</v>
      </c>
      <c r="AR705" s="1" t="s">
        <v>110</v>
      </c>
      <c r="AS705" s="1">
        <v>1802</v>
      </c>
      <c r="AT705" s="1">
        <v>4504</v>
      </c>
      <c r="AU705" s="2">
        <v>1802</v>
      </c>
      <c r="AV705" s="2">
        <v>4504</v>
      </c>
      <c r="BB705" s="1" t="s">
        <v>129</v>
      </c>
      <c r="BC705" s="1" t="s">
        <v>761</v>
      </c>
      <c r="BD705" s="1">
        <v>77</v>
      </c>
      <c r="BE705" s="1" t="s">
        <v>131</v>
      </c>
      <c r="BF705" s="1">
        <v>2</v>
      </c>
      <c r="BG705" s="1">
        <v>2</v>
      </c>
      <c r="BH705" s="1">
        <v>2</v>
      </c>
      <c r="BJ705" s="1" t="s">
        <v>182</v>
      </c>
      <c r="BK705" s="1" t="s">
        <v>112</v>
      </c>
      <c r="BN705" s="1" t="s">
        <v>133</v>
      </c>
      <c r="BR705" s="1" t="s">
        <v>133</v>
      </c>
      <c r="BU705" s="1" t="s">
        <v>112</v>
      </c>
      <c r="BV705" s="1" t="s">
        <v>116</v>
      </c>
      <c r="BW705" s="1" t="s">
        <v>112</v>
      </c>
      <c r="BX705" s="1">
        <v>0</v>
      </c>
      <c r="BZ705" s="1">
        <v>0</v>
      </c>
      <c r="CA705" s="1">
        <v>1</v>
      </c>
      <c r="CB705" s="1">
        <v>0</v>
      </c>
      <c r="CC705" s="1">
        <v>0</v>
      </c>
      <c r="CD705" s="1" t="s">
        <v>117</v>
      </c>
      <c r="CE705" s="1" t="s">
        <v>117</v>
      </c>
      <c r="CF705" s="1" t="s">
        <v>110</v>
      </c>
      <c r="CG705" s="1" t="s">
        <v>117</v>
      </c>
      <c r="CH705" s="1" t="s">
        <v>117</v>
      </c>
      <c r="CI705" s="1" t="s">
        <v>117</v>
      </c>
      <c r="CJ705" s="1" t="s">
        <v>117</v>
      </c>
      <c r="CK705" s="1" t="s">
        <v>125</v>
      </c>
      <c r="CL705" s="1">
        <v>7</v>
      </c>
      <c r="CM705" s="1">
        <v>2</v>
      </c>
      <c r="CN705" s="1" t="s">
        <v>142</v>
      </c>
      <c r="CO705" s="1" t="s">
        <v>183</v>
      </c>
      <c r="CP705" s="1">
        <v>0</v>
      </c>
      <c r="CQ705" s="1" t="s">
        <v>135</v>
      </c>
      <c r="CR705" s="1" t="s">
        <v>135</v>
      </c>
      <c r="CS705" s="1" t="s">
        <v>156</v>
      </c>
      <c r="CT705" s="1" t="s">
        <v>184</v>
      </c>
      <c r="CU705" s="8">
        <v>7.5</v>
      </c>
      <c r="CV705" s="1" t="s">
        <v>3879</v>
      </c>
      <c r="CW705" s="1" t="s">
        <v>3879</v>
      </c>
      <c r="CX705" s="1">
        <v>4</v>
      </c>
      <c r="CY705" s="10">
        <f t="shared" si="70"/>
        <v>2.5</v>
      </c>
      <c r="CZ705" s="3">
        <v>5.6</v>
      </c>
      <c r="DA705" s="3">
        <v>3.9</v>
      </c>
      <c r="DB705" s="6">
        <f t="shared" si="71"/>
        <v>2.5</v>
      </c>
      <c r="DC705" s="9">
        <v>0</v>
      </c>
      <c r="DD705" s="7">
        <v>0</v>
      </c>
      <c r="DE705" s="7">
        <v>0</v>
      </c>
      <c r="DF705" s="1">
        <v>8879</v>
      </c>
      <c r="DG705" s="1">
        <f t="shared" si="72"/>
        <v>8879</v>
      </c>
      <c r="DH705" s="9">
        <f t="shared" si="73"/>
        <v>2</v>
      </c>
      <c r="DI705" s="1">
        <v>314</v>
      </c>
      <c r="DJ705" s="1">
        <f t="shared" si="74"/>
        <v>314</v>
      </c>
      <c r="DK705" s="9">
        <f t="shared" si="75"/>
        <v>1</v>
      </c>
      <c r="DL705" s="4">
        <v>10</v>
      </c>
      <c r="DN705">
        <f>(DL705*InputWeights!$C$7+DB705*InputWeights!$C$6)</f>
        <v>6.25</v>
      </c>
      <c r="DO705">
        <f>(DD705*InputWeights!$C$12+DE705*InputWeights!$C$10+CU705*InputWeights!$C$11)</f>
        <v>3</v>
      </c>
      <c r="DP705">
        <f>(DC705*InputWeights!$C$18+DK705*InputWeights!$C$16+DH705*InputWeights!$C$15+CY705*InputWeights!$C$17)</f>
        <v>1.75</v>
      </c>
      <c r="DR705">
        <f>DN705*InputWeights!$C$5+DO705*InputWeights!$C$9+DP705*InputWeights!$C$14</f>
        <v>34.75</v>
      </c>
      <c r="DS705">
        <f>((_xlfn.RANK.EQ(DR705,$DR$2:$DR$6635,0))/(COUNT(DR$2:$DR$6635)))*100</f>
        <v>46.987136086662154</v>
      </c>
      <c r="DT705">
        <f t="shared" si="76"/>
        <v>0</v>
      </c>
    </row>
    <row r="706" spans="1:124" x14ac:dyDescent="0.25">
      <c r="A706" s="1" t="s">
        <v>3678</v>
      </c>
      <c r="B706" s="1" t="s">
        <v>2625</v>
      </c>
      <c r="C706" s="1" t="s">
        <v>2626</v>
      </c>
      <c r="D706" s="1" t="s">
        <v>397</v>
      </c>
      <c r="E706" s="1" t="s">
        <v>411</v>
      </c>
      <c r="F706" s="1">
        <v>8712</v>
      </c>
      <c r="G706" s="1">
        <v>1</v>
      </c>
      <c r="H706" s="1">
        <v>0</v>
      </c>
      <c r="I706" s="1">
        <v>0</v>
      </c>
      <c r="J706" s="1">
        <v>0</v>
      </c>
      <c r="K706" s="1" t="s">
        <v>183</v>
      </c>
      <c r="L706" s="1" t="s">
        <v>114</v>
      </c>
      <c r="M706" s="1">
        <v>24</v>
      </c>
      <c r="N706" s="1" t="s">
        <v>358</v>
      </c>
      <c r="O706" s="1">
        <v>2</v>
      </c>
      <c r="Q706" s="1" t="s">
        <v>117</v>
      </c>
      <c r="R706" s="1">
        <v>0</v>
      </c>
      <c r="T706" s="1">
        <v>137</v>
      </c>
      <c r="V706" s="1">
        <v>4431</v>
      </c>
      <c r="W706" s="1" t="s">
        <v>116</v>
      </c>
      <c r="X706" s="1" t="s">
        <v>117</v>
      </c>
      <c r="Y706" s="1" t="s">
        <v>3588</v>
      </c>
      <c r="AA706" s="1" t="s">
        <v>133</v>
      </c>
      <c r="AC706" s="1" t="s">
        <v>3587</v>
      </c>
      <c r="AD706" s="1" t="s">
        <v>3679</v>
      </c>
      <c r="AF706" s="1" t="s">
        <v>124</v>
      </c>
      <c r="AG706" s="1" t="s">
        <v>114</v>
      </c>
      <c r="AH706" s="1" t="s">
        <v>124</v>
      </c>
      <c r="AI706" s="1" t="s">
        <v>112</v>
      </c>
      <c r="AJ706" s="1" t="s">
        <v>112</v>
      </c>
      <c r="AK706" s="1" t="s">
        <v>125</v>
      </c>
      <c r="AL706" s="1" t="s">
        <v>416</v>
      </c>
      <c r="AM706" s="1" t="s">
        <v>416</v>
      </c>
      <c r="AO706" s="1">
        <v>42042</v>
      </c>
      <c r="AP706" s="1">
        <v>102264</v>
      </c>
      <c r="AQ706" s="1">
        <v>18843</v>
      </c>
      <c r="AR706" s="1" t="s">
        <v>110</v>
      </c>
      <c r="AS706" s="1">
        <v>0</v>
      </c>
      <c r="AT706" s="1">
        <v>8712</v>
      </c>
      <c r="AU706" s="2">
        <v>0</v>
      </c>
      <c r="AV706" s="2">
        <v>8712</v>
      </c>
      <c r="BB706" s="1" t="s">
        <v>129</v>
      </c>
      <c r="BC706" s="1" t="s">
        <v>247</v>
      </c>
      <c r="BD706" s="1">
        <v>0</v>
      </c>
      <c r="BE706" s="1" t="s">
        <v>131</v>
      </c>
      <c r="BF706" s="1">
        <v>0</v>
      </c>
      <c r="BG706" s="1">
        <v>0</v>
      </c>
      <c r="BH706" s="1">
        <v>0</v>
      </c>
      <c r="BK706" s="1" t="s">
        <v>112</v>
      </c>
      <c r="BN706" s="1" t="s">
        <v>133</v>
      </c>
      <c r="BR706" s="1" t="s">
        <v>133</v>
      </c>
      <c r="BU706" s="1" t="s">
        <v>153</v>
      </c>
      <c r="BX706" s="1">
        <v>0</v>
      </c>
      <c r="BZ706" s="1">
        <v>0</v>
      </c>
      <c r="CA706" s="1">
        <v>3</v>
      </c>
      <c r="CB706" s="1">
        <v>0</v>
      </c>
      <c r="CC706" s="1">
        <v>0</v>
      </c>
      <c r="CE706" s="1" t="s">
        <v>117</v>
      </c>
      <c r="CF706" s="1" t="s">
        <v>110</v>
      </c>
      <c r="CK706" s="1" t="s">
        <v>112</v>
      </c>
      <c r="CL706" s="1">
        <v>0</v>
      </c>
      <c r="CM706" s="1">
        <v>0</v>
      </c>
      <c r="CP706" s="1">
        <v>0</v>
      </c>
      <c r="CQ706" s="1" t="s">
        <v>1062</v>
      </c>
      <c r="CS706" s="1" t="s">
        <v>418</v>
      </c>
      <c r="CT706" s="1" t="s">
        <v>418</v>
      </c>
      <c r="CU706" s="8">
        <v>5</v>
      </c>
      <c r="CV706" s="1" t="s">
        <v>3680</v>
      </c>
      <c r="CW706" s="1" t="s">
        <v>3680</v>
      </c>
      <c r="CX706" s="1">
        <v>5</v>
      </c>
      <c r="CY706" s="10">
        <f t="shared" ref="CY706:CY769" si="77">IF(CX706=1,10,IF(CX706=2,7.5,IF(CX706=3,7.5,IF(CX706=4,2.5,IF(CX706=5,2.5,IF(CX706=6,2.5,IF(CX706=7,1,5)))))))</f>
        <v>2.5</v>
      </c>
      <c r="CZ706" s="3">
        <v>14</v>
      </c>
      <c r="DA706" s="3">
        <v>7.4</v>
      </c>
      <c r="DB706" s="6">
        <f t="shared" ref="DB706:DB769" si="78">IF(DA706&lt;3,1,IF(DA706&lt;6,2.5,IF(DA706&lt;9,5,IF(DA706&lt;12,7.5,10))))</f>
        <v>5</v>
      </c>
      <c r="DC706" s="9">
        <v>0</v>
      </c>
      <c r="DD706" s="7">
        <v>0</v>
      </c>
      <c r="DE706" s="7">
        <v>0</v>
      </c>
      <c r="DF706" s="1">
        <v>4431</v>
      </c>
      <c r="DG706" s="1">
        <f t="shared" ref="DG706:DG769" si="79">DF706/L706*2</f>
        <v>4431</v>
      </c>
      <c r="DH706" s="9">
        <f t="shared" ref="DH706:DH769" si="80">IF(DG706&lt;5000, 1, IF(DG706&lt;10000, 2, IF(DG706&lt;15000, 3, IF(DG706&lt;20000, 4,IF(DG706&lt;25000, 5, IF(DG706&lt;30000, 6,IF(DG706&lt;35000,7,IF(DG706&lt;40000,8, IF(DG706&lt;45000,9,10)))))))))</f>
        <v>1</v>
      </c>
      <c r="DI706" s="1">
        <v>886</v>
      </c>
      <c r="DJ706" s="1">
        <f t="shared" ref="DJ706:DJ769" si="81">DI706/L706*2</f>
        <v>886</v>
      </c>
      <c r="DK706" s="9">
        <f t="shared" ref="DK706:DK769" si="82">IF(DJ706&lt;500, 1, IF(DJ706&lt;1000, 2, IF(DJ706&lt;2000, 3, IF(DJ706&lt;3000, 4,IF(DJ706&lt;4000, 5, IF(DJ706&lt;5000, 6,IF(DJ706&lt;6000,7,IF(DJ706&lt;7000,8, IF(DJ706&lt;8000,9,10)))))))))</f>
        <v>2</v>
      </c>
      <c r="DL706" s="4">
        <v>10</v>
      </c>
      <c r="DN706">
        <f>(DL706*InputWeights!$C$7+DB706*InputWeights!$C$6)</f>
        <v>7.5</v>
      </c>
      <c r="DO706">
        <f>(DD706*InputWeights!$C$12+DE706*InputWeights!$C$10+CU706*InputWeights!$C$11)</f>
        <v>2</v>
      </c>
      <c r="DP706">
        <f>(DC706*InputWeights!$C$18+DK706*InputWeights!$C$16+DH706*InputWeights!$C$15+CY706*InputWeights!$C$17)</f>
        <v>1.55</v>
      </c>
      <c r="DR706">
        <f>DN706*InputWeights!$C$5+DO706*InputWeights!$C$9+DP706*InputWeights!$C$14</f>
        <v>34.700000000000003</v>
      </c>
      <c r="DS706">
        <f>((_xlfn.RANK.EQ(DR706,$DR$2:$DR$6635,0))/(COUNT(DR$2:$DR$6635)))*100</f>
        <v>47.73188896411645</v>
      </c>
      <c r="DT706">
        <f t="shared" ref="DT706:DT769" si="83">IF(DS706&lt;1,1,IF(DS706&lt;5,5,IF(DS706&lt;10,10,IF(DS706&lt;15,15,IF(DS706&lt;20,20,IF(DS706&lt;25,25,0))))))</f>
        <v>0</v>
      </c>
    </row>
    <row r="707" spans="1:124" x14ac:dyDescent="0.25">
      <c r="A707" s="1" t="s">
        <v>3678</v>
      </c>
      <c r="B707" s="1" t="s">
        <v>2625</v>
      </c>
      <c r="C707" s="1" t="s">
        <v>2626</v>
      </c>
      <c r="D707" s="1" t="s">
        <v>397</v>
      </c>
      <c r="E707" s="1" t="s">
        <v>802</v>
      </c>
      <c r="F707" s="1">
        <v>5280</v>
      </c>
      <c r="G707" s="1">
        <v>2</v>
      </c>
      <c r="H707" s="1">
        <v>0</v>
      </c>
      <c r="I707" s="1">
        <v>0</v>
      </c>
      <c r="J707" s="1">
        <v>0</v>
      </c>
      <c r="K707" s="1" t="s">
        <v>183</v>
      </c>
      <c r="L707" s="1" t="s">
        <v>114</v>
      </c>
      <c r="M707" s="1">
        <v>24</v>
      </c>
      <c r="N707" s="1" t="s">
        <v>358</v>
      </c>
      <c r="O707" s="1">
        <v>2</v>
      </c>
      <c r="Q707" s="1" t="s">
        <v>117</v>
      </c>
      <c r="R707" s="1">
        <v>0</v>
      </c>
      <c r="T707" s="1">
        <v>187</v>
      </c>
      <c r="V707" s="1">
        <v>4431</v>
      </c>
      <c r="W707" s="1" t="s">
        <v>116</v>
      </c>
      <c r="X707" s="1" t="s">
        <v>117</v>
      </c>
      <c r="Y707" s="1" t="s">
        <v>3588</v>
      </c>
      <c r="AA707" s="1" t="s">
        <v>133</v>
      </c>
      <c r="AC707" s="1" t="s">
        <v>3679</v>
      </c>
      <c r="AD707" s="1" t="s">
        <v>3679</v>
      </c>
      <c r="AF707" s="1" t="s">
        <v>124</v>
      </c>
      <c r="AG707" s="1" t="s">
        <v>112</v>
      </c>
      <c r="AH707" s="1" t="s">
        <v>124</v>
      </c>
      <c r="AI707" s="1" t="s">
        <v>112</v>
      </c>
      <c r="AJ707" s="1" t="s">
        <v>112</v>
      </c>
      <c r="AK707" s="1" t="s">
        <v>112</v>
      </c>
      <c r="AL707" s="1" t="s">
        <v>807</v>
      </c>
      <c r="AM707" s="1" t="s">
        <v>416</v>
      </c>
      <c r="AO707" s="1">
        <v>130519</v>
      </c>
      <c r="AP707" s="1">
        <v>102264</v>
      </c>
      <c r="AQ707" s="1">
        <v>18843</v>
      </c>
      <c r="AR707" s="1" t="s">
        <v>110</v>
      </c>
      <c r="AS707" s="1">
        <v>8712</v>
      </c>
      <c r="AT707" s="1">
        <v>13992</v>
      </c>
      <c r="AU707" s="2">
        <v>8712</v>
      </c>
      <c r="AV707" s="2">
        <v>13992</v>
      </c>
      <c r="BB707" s="1" t="s">
        <v>4949</v>
      </c>
      <c r="BC707" s="1" t="s">
        <v>247</v>
      </c>
      <c r="BD707" s="1">
        <v>0</v>
      </c>
      <c r="BE707" s="1" t="s">
        <v>131</v>
      </c>
      <c r="BF707" s="1">
        <v>0</v>
      </c>
      <c r="BG707" s="1">
        <v>0</v>
      </c>
      <c r="BH707" s="1">
        <v>0</v>
      </c>
      <c r="BK707" s="1" t="s">
        <v>112</v>
      </c>
      <c r="BN707" s="1" t="s">
        <v>133</v>
      </c>
      <c r="BR707" s="1" t="s">
        <v>133</v>
      </c>
      <c r="BT707" s="1" t="s">
        <v>325</v>
      </c>
      <c r="BU707" s="1" t="s">
        <v>153</v>
      </c>
      <c r="BX707" s="1">
        <v>0</v>
      </c>
      <c r="BZ707" s="1">
        <v>0</v>
      </c>
      <c r="CA707" s="1">
        <v>3</v>
      </c>
      <c r="CB707" s="1">
        <v>0</v>
      </c>
      <c r="CC707" s="1">
        <v>0</v>
      </c>
      <c r="CE707" s="1" t="s">
        <v>117</v>
      </c>
      <c r="CF707" s="1" t="s">
        <v>110</v>
      </c>
      <c r="CK707" s="1" t="s">
        <v>112</v>
      </c>
      <c r="CL707" s="1">
        <v>0</v>
      </c>
      <c r="CM707" s="1">
        <v>0</v>
      </c>
      <c r="CP707" s="1">
        <v>0</v>
      </c>
      <c r="CQ707" s="1" t="s">
        <v>1062</v>
      </c>
      <c r="CS707" s="1" t="s">
        <v>418</v>
      </c>
      <c r="CT707" s="1" t="s">
        <v>418</v>
      </c>
      <c r="CU707" s="8">
        <v>5</v>
      </c>
      <c r="CV707" s="1" t="s">
        <v>4950</v>
      </c>
      <c r="CW707" s="1" t="s">
        <v>4950</v>
      </c>
      <c r="CX707" s="1">
        <v>5</v>
      </c>
      <c r="CY707" s="10">
        <f t="shared" si="77"/>
        <v>2.5</v>
      </c>
      <c r="CZ707" s="3">
        <v>8.4</v>
      </c>
      <c r="DA707" s="3">
        <v>6.6</v>
      </c>
      <c r="DB707" s="6">
        <f t="shared" si="78"/>
        <v>5</v>
      </c>
      <c r="DC707" s="9">
        <v>0</v>
      </c>
      <c r="DD707" s="7">
        <v>0</v>
      </c>
      <c r="DE707" s="7">
        <v>0</v>
      </c>
      <c r="DF707" s="1">
        <v>4431</v>
      </c>
      <c r="DG707" s="1">
        <f t="shared" si="79"/>
        <v>4431</v>
      </c>
      <c r="DH707" s="9">
        <f t="shared" si="80"/>
        <v>1</v>
      </c>
      <c r="DI707" s="1">
        <v>886</v>
      </c>
      <c r="DJ707" s="1">
        <f t="shared" si="81"/>
        <v>886</v>
      </c>
      <c r="DK707" s="9">
        <f t="shared" si="82"/>
        <v>2</v>
      </c>
      <c r="DL707" s="4">
        <v>10</v>
      </c>
      <c r="DN707">
        <f>(DL707*InputWeights!$C$7+DB707*InputWeights!$C$6)</f>
        <v>7.5</v>
      </c>
      <c r="DO707">
        <f>(DD707*InputWeights!$C$12+DE707*InputWeights!$C$10+CU707*InputWeights!$C$11)</f>
        <v>2</v>
      </c>
      <c r="DP707">
        <f>(DC707*InputWeights!$C$18+DK707*InputWeights!$C$16+DH707*InputWeights!$C$15+CY707*InputWeights!$C$17)</f>
        <v>1.55</v>
      </c>
      <c r="DR707">
        <f>DN707*InputWeights!$C$5+DO707*InputWeights!$C$9+DP707*InputWeights!$C$14</f>
        <v>34.700000000000003</v>
      </c>
      <c r="DS707">
        <f>((_xlfn.RANK.EQ(DR707,$DR$2:$DR$6635,0))/(COUNT(DR$2:$DR$6635)))*100</f>
        <v>47.73188896411645</v>
      </c>
      <c r="DT707">
        <f t="shared" si="83"/>
        <v>0</v>
      </c>
    </row>
    <row r="708" spans="1:124" x14ac:dyDescent="0.25">
      <c r="A708" s="1" t="s">
        <v>3678</v>
      </c>
      <c r="B708" s="1" t="s">
        <v>2625</v>
      </c>
      <c r="C708" s="1" t="s">
        <v>2626</v>
      </c>
      <c r="D708" s="1" t="s">
        <v>397</v>
      </c>
      <c r="E708" s="1" t="s">
        <v>333</v>
      </c>
      <c r="F708" s="1">
        <v>7920</v>
      </c>
      <c r="G708" s="1">
        <v>3</v>
      </c>
      <c r="H708" s="1">
        <v>0</v>
      </c>
      <c r="I708" s="1">
        <v>0</v>
      </c>
      <c r="J708" s="1">
        <v>0</v>
      </c>
      <c r="K708" s="1" t="s">
        <v>183</v>
      </c>
      <c r="L708" s="1" t="s">
        <v>114</v>
      </c>
      <c r="M708" s="1">
        <v>24</v>
      </c>
      <c r="N708" s="1" t="s">
        <v>358</v>
      </c>
      <c r="O708" s="1">
        <v>2</v>
      </c>
      <c r="Q708" s="1" t="s">
        <v>117</v>
      </c>
      <c r="R708" s="1">
        <v>0</v>
      </c>
      <c r="T708" s="1">
        <v>153</v>
      </c>
      <c r="V708" s="1">
        <v>4431</v>
      </c>
      <c r="W708" s="1" t="s">
        <v>116</v>
      </c>
      <c r="X708" s="1" t="s">
        <v>117</v>
      </c>
      <c r="Y708" s="1" t="s">
        <v>3588</v>
      </c>
      <c r="AA708" s="1" t="s">
        <v>133</v>
      </c>
      <c r="AC708" s="1" t="s">
        <v>3679</v>
      </c>
      <c r="AD708" s="1" t="s">
        <v>4951</v>
      </c>
      <c r="AF708" s="1" t="s">
        <v>124</v>
      </c>
      <c r="AG708" s="1" t="s">
        <v>112</v>
      </c>
      <c r="AH708" s="1" t="s">
        <v>124</v>
      </c>
      <c r="AI708" s="1" t="s">
        <v>112</v>
      </c>
      <c r="AJ708" s="1" t="s">
        <v>112</v>
      </c>
      <c r="AK708" s="1" t="s">
        <v>112</v>
      </c>
      <c r="AL708" s="1" t="s">
        <v>807</v>
      </c>
      <c r="AM708" s="1" t="s">
        <v>416</v>
      </c>
      <c r="AO708" s="1">
        <v>130520</v>
      </c>
      <c r="AP708" s="1">
        <v>102264</v>
      </c>
      <c r="AQ708" s="1">
        <v>18843</v>
      </c>
      <c r="AR708" s="1" t="s">
        <v>110</v>
      </c>
      <c r="AS708" s="1">
        <v>13992</v>
      </c>
      <c r="AT708" s="1">
        <v>21912</v>
      </c>
      <c r="AU708" s="2">
        <v>13992</v>
      </c>
      <c r="AV708" s="2">
        <v>21912</v>
      </c>
      <c r="BB708" s="1" t="s">
        <v>4949</v>
      </c>
      <c r="BC708" s="1" t="s">
        <v>247</v>
      </c>
      <c r="BD708" s="1">
        <v>0</v>
      </c>
      <c r="BE708" s="1" t="s">
        <v>131</v>
      </c>
      <c r="BF708" s="1">
        <v>0</v>
      </c>
      <c r="BG708" s="1">
        <v>0</v>
      </c>
      <c r="BH708" s="1">
        <v>0</v>
      </c>
      <c r="BK708" s="1" t="s">
        <v>112</v>
      </c>
      <c r="BN708" s="1" t="s">
        <v>133</v>
      </c>
      <c r="BR708" s="1" t="s">
        <v>133</v>
      </c>
      <c r="BT708" s="1" t="s">
        <v>325</v>
      </c>
      <c r="BU708" s="1" t="s">
        <v>153</v>
      </c>
      <c r="BX708" s="1">
        <v>0</v>
      </c>
      <c r="BZ708" s="1">
        <v>0</v>
      </c>
      <c r="CA708" s="1">
        <v>3</v>
      </c>
      <c r="CB708" s="1">
        <v>0</v>
      </c>
      <c r="CC708" s="1">
        <v>0</v>
      </c>
      <c r="CE708" s="1" t="s">
        <v>117</v>
      </c>
      <c r="CF708" s="1" t="s">
        <v>110</v>
      </c>
      <c r="CK708" s="1" t="s">
        <v>112</v>
      </c>
      <c r="CL708" s="1">
        <v>0</v>
      </c>
      <c r="CM708" s="1">
        <v>0</v>
      </c>
      <c r="CP708" s="1">
        <v>0</v>
      </c>
      <c r="CQ708" s="1" t="s">
        <v>1062</v>
      </c>
      <c r="CS708" s="1" t="s">
        <v>418</v>
      </c>
      <c r="CT708" s="1" t="s">
        <v>418</v>
      </c>
      <c r="CU708" s="8">
        <v>5</v>
      </c>
      <c r="CV708" s="1" t="s">
        <v>4952</v>
      </c>
      <c r="CW708" s="1" t="s">
        <v>4952</v>
      </c>
      <c r="CX708" s="1">
        <v>5</v>
      </c>
      <c r="CY708" s="10">
        <f t="shared" si="77"/>
        <v>2.5</v>
      </c>
      <c r="CZ708" s="3">
        <v>11.1</v>
      </c>
      <c r="DA708" s="3">
        <v>6.1</v>
      </c>
      <c r="DB708" s="6">
        <f t="shared" si="78"/>
        <v>5</v>
      </c>
      <c r="DC708" s="9">
        <v>0</v>
      </c>
      <c r="DD708" s="7">
        <v>0</v>
      </c>
      <c r="DE708" s="7">
        <v>0</v>
      </c>
      <c r="DF708" s="1">
        <v>4431</v>
      </c>
      <c r="DG708" s="1">
        <f t="shared" si="79"/>
        <v>4431</v>
      </c>
      <c r="DH708" s="9">
        <f t="shared" si="80"/>
        <v>1</v>
      </c>
      <c r="DI708" s="1">
        <v>886</v>
      </c>
      <c r="DJ708" s="1">
        <f t="shared" si="81"/>
        <v>886</v>
      </c>
      <c r="DK708" s="9">
        <f t="shared" si="82"/>
        <v>2</v>
      </c>
      <c r="DL708" s="4">
        <v>10</v>
      </c>
      <c r="DN708">
        <f>(DL708*InputWeights!$C$7+DB708*InputWeights!$C$6)</f>
        <v>7.5</v>
      </c>
      <c r="DO708">
        <f>(DD708*InputWeights!$C$12+DE708*InputWeights!$C$10+CU708*InputWeights!$C$11)</f>
        <v>2</v>
      </c>
      <c r="DP708">
        <f>(DC708*InputWeights!$C$18+DK708*InputWeights!$C$16+DH708*InputWeights!$C$15+CY708*InputWeights!$C$17)</f>
        <v>1.55</v>
      </c>
      <c r="DR708">
        <f>DN708*InputWeights!$C$5+DO708*InputWeights!$C$9+DP708*InputWeights!$C$14</f>
        <v>34.700000000000003</v>
      </c>
      <c r="DS708">
        <f>((_xlfn.RANK.EQ(DR708,$DR$2:$DR$6635,0))/(COUNT(DR$2:$DR$6635)))*100</f>
        <v>47.73188896411645</v>
      </c>
      <c r="DT708">
        <f t="shared" si="83"/>
        <v>0</v>
      </c>
    </row>
    <row r="709" spans="1:124" x14ac:dyDescent="0.25">
      <c r="A709" s="1" t="s">
        <v>1628</v>
      </c>
      <c r="B709" s="1" t="s">
        <v>108</v>
      </c>
      <c r="C709" s="1" t="s">
        <v>109</v>
      </c>
      <c r="D709" s="1" t="s">
        <v>110</v>
      </c>
      <c r="E709" s="1" t="s">
        <v>1629</v>
      </c>
      <c r="F709" s="1">
        <v>31</v>
      </c>
      <c r="G709" s="1">
        <v>20000900</v>
      </c>
      <c r="H709" s="1">
        <v>0</v>
      </c>
      <c r="I709" s="1">
        <v>1960</v>
      </c>
      <c r="J709" s="1">
        <v>1960</v>
      </c>
      <c r="K709" s="1" t="s">
        <v>183</v>
      </c>
      <c r="L709" s="1" t="s">
        <v>114</v>
      </c>
      <c r="M709" s="1">
        <v>25</v>
      </c>
      <c r="N709" s="1" t="s">
        <v>113</v>
      </c>
      <c r="O709" s="1">
        <v>2</v>
      </c>
      <c r="Q709" s="1" t="s">
        <v>117</v>
      </c>
      <c r="R709" s="1">
        <v>0</v>
      </c>
      <c r="T709" s="1">
        <v>0</v>
      </c>
      <c r="V709" s="1">
        <v>2804</v>
      </c>
      <c r="W709" s="1" t="s">
        <v>116</v>
      </c>
      <c r="X709" s="1" t="s">
        <v>117</v>
      </c>
      <c r="Y709" s="1" t="s">
        <v>1601</v>
      </c>
      <c r="AA709" s="1" t="s">
        <v>133</v>
      </c>
      <c r="AC709" s="1" t="s">
        <v>1630</v>
      </c>
      <c r="AD709" s="1" t="s">
        <v>160</v>
      </c>
      <c r="AE709" s="1" t="s">
        <v>426</v>
      </c>
      <c r="AF709" s="1" t="s">
        <v>124</v>
      </c>
      <c r="AG709" s="1" t="s">
        <v>112</v>
      </c>
      <c r="AH709" s="1" t="s">
        <v>124</v>
      </c>
      <c r="AI709" s="1" t="s">
        <v>112</v>
      </c>
      <c r="AJ709" s="1" t="s">
        <v>112</v>
      </c>
      <c r="AK709" s="1" t="s">
        <v>112</v>
      </c>
      <c r="AL709" s="1" t="s">
        <v>1631</v>
      </c>
      <c r="AM709" s="1" t="s">
        <v>1631</v>
      </c>
      <c r="AN709" s="1" t="s">
        <v>1631</v>
      </c>
      <c r="AO709" s="1">
        <v>3657</v>
      </c>
      <c r="AP709" s="1">
        <v>102264</v>
      </c>
      <c r="AQ709" s="1">
        <v>19257</v>
      </c>
      <c r="AR709" s="1" t="s">
        <v>110</v>
      </c>
      <c r="AS709" s="1">
        <v>0</v>
      </c>
      <c r="AT709" s="1">
        <v>31</v>
      </c>
      <c r="AU709" s="2">
        <v>0</v>
      </c>
      <c r="AV709" s="2">
        <v>31</v>
      </c>
      <c r="BB709" s="1" t="s">
        <v>129</v>
      </c>
      <c r="BC709" s="1" t="s">
        <v>189</v>
      </c>
      <c r="BD709" s="1">
        <v>0</v>
      </c>
      <c r="BE709" s="1" t="s">
        <v>131</v>
      </c>
      <c r="BF709" s="1">
        <v>2</v>
      </c>
      <c r="BG709" s="1">
        <v>2</v>
      </c>
      <c r="BH709" s="1">
        <v>2</v>
      </c>
      <c r="BI709" s="1" t="s">
        <v>131</v>
      </c>
      <c r="BK709" s="1" t="s">
        <v>112</v>
      </c>
      <c r="BN709" s="1" t="s">
        <v>133</v>
      </c>
      <c r="BR709" s="1" t="s">
        <v>133</v>
      </c>
      <c r="BU709" s="1" t="s">
        <v>153</v>
      </c>
      <c r="BV709" s="1" t="s">
        <v>116</v>
      </c>
      <c r="BW709" s="1" t="s">
        <v>112</v>
      </c>
      <c r="BX709" s="1">
        <v>0</v>
      </c>
      <c r="BZ709" s="1">
        <v>1</v>
      </c>
      <c r="CA709" s="1">
        <v>1</v>
      </c>
      <c r="CB709" s="1">
        <v>0</v>
      </c>
      <c r="CC709" s="1">
        <v>0</v>
      </c>
      <c r="CD709" s="1" t="s">
        <v>117</v>
      </c>
      <c r="CE709" s="1" t="s">
        <v>117</v>
      </c>
      <c r="CF709" s="1" t="s">
        <v>110</v>
      </c>
      <c r="CG709" s="1" t="s">
        <v>114</v>
      </c>
      <c r="CH709" s="1" t="s">
        <v>117</v>
      </c>
      <c r="CI709" s="1" t="s">
        <v>117</v>
      </c>
      <c r="CJ709" s="1" t="s">
        <v>117</v>
      </c>
      <c r="CK709" s="1" t="s">
        <v>112</v>
      </c>
      <c r="CL709" s="1">
        <v>0</v>
      </c>
      <c r="CM709" s="1">
        <v>1</v>
      </c>
      <c r="CN709" s="1" t="s">
        <v>649</v>
      </c>
      <c r="CP709" s="1">
        <v>0</v>
      </c>
      <c r="CR709" s="1" t="s">
        <v>144</v>
      </c>
      <c r="CS709" s="1" t="s">
        <v>418</v>
      </c>
      <c r="CT709" s="1" t="s">
        <v>136</v>
      </c>
      <c r="CU709" s="8">
        <v>10</v>
      </c>
      <c r="CV709" s="1" t="s">
        <v>1632</v>
      </c>
      <c r="CW709" s="1" t="s">
        <v>1632</v>
      </c>
      <c r="CX709" s="1">
        <v>7</v>
      </c>
      <c r="CY709" s="10">
        <f t="shared" si="77"/>
        <v>1</v>
      </c>
      <c r="CZ709" s="3">
        <v>8.9</v>
      </c>
      <c r="DA709" s="3">
        <v>3.1</v>
      </c>
      <c r="DB709" s="6">
        <f t="shared" si="78"/>
        <v>2.5</v>
      </c>
      <c r="DC709" s="9">
        <v>0</v>
      </c>
      <c r="DD709" s="7">
        <v>0</v>
      </c>
      <c r="DE709" s="7">
        <v>0</v>
      </c>
      <c r="DF709" s="1">
        <v>2804</v>
      </c>
      <c r="DG709" s="1">
        <f t="shared" si="79"/>
        <v>2804</v>
      </c>
      <c r="DH709" s="9">
        <f t="shared" si="80"/>
        <v>1</v>
      </c>
      <c r="DI709" s="1">
        <v>75</v>
      </c>
      <c r="DJ709" s="1">
        <f t="shared" si="81"/>
        <v>75</v>
      </c>
      <c r="DK709" s="9">
        <f t="shared" si="82"/>
        <v>1</v>
      </c>
      <c r="DL709" s="4">
        <v>10</v>
      </c>
      <c r="DN709">
        <f>(DL709*InputWeights!$C$7+DB709*InputWeights!$C$6)</f>
        <v>6.25</v>
      </c>
      <c r="DO709">
        <f>(DD709*InputWeights!$C$12+DE709*InputWeights!$C$10+CU709*InputWeights!$C$11)</f>
        <v>4</v>
      </c>
      <c r="DP709">
        <f>(DC709*InputWeights!$C$18+DK709*InputWeights!$C$16+DH709*InputWeights!$C$15+CY709*InputWeights!$C$17)</f>
        <v>0.90000000000000013</v>
      </c>
      <c r="DR709">
        <f>DN709*InputWeights!$C$5+DO709*InputWeights!$C$9+DP709*InputWeights!$C$14</f>
        <v>34.35</v>
      </c>
      <c r="DS709">
        <f>((_xlfn.RANK.EQ(DR709,$DR$2:$DR$6635,0))/(COUNT(DR$2:$DR$6635)))*100</f>
        <v>47.935003385240357</v>
      </c>
      <c r="DT709">
        <f t="shared" si="83"/>
        <v>0</v>
      </c>
    </row>
    <row r="710" spans="1:124" x14ac:dyDescent="0.25">
      <c r="A710" s="1" t="s">
        <v>1834</v>
      </c>
      <c r="B710" s="1" t="s">
        <v>108</v>
      </c>
      <c r="C710" s="1" t="s">
        <v>109</v>
      </c>
      <c r="D710" s="1" t="s">
        <v>110</v>
      </c>
      <c r="E710" s="1" t="s">
        <v>333</v>
      </c>
      <c r="F710" s="1">
        <v>24</v>
      </c>
      <c r="G710" s="1">
        <v>20000200</v>
      </c>
      <c r="H710" s="1">
        <v>0</v>
      </c>
      <c r="I710" s="1">
        <v>1991</v>
      </c>
      <c r="J710" s="1">
        <v>1991</v>
      </c>
      <c r="K710" s="1" t="s">
        <v>183</v>
      </c>
      <c r="L710" s="1" t="s">
        <v>114</v>
      </c>
      <c r="M710" s="1">
        <v>32</v>
      </c>
      <c r="N710" s="1" t="s">
        <v>113</v>
      </c>
      <c r="O710" s="1">
        <v>2</v>
      </c>
      <c r="Q710" s="1" t="s">
        <v>117</v>
      </c>
      <c r="R710" s="1">
        <v>0</v>
      </c>
      <c r="T710" s="1">
        <v>0</v>
      </c>
      <c r="V710" s="1">
        <v>869</v>
      </c>
      <c r="W710" s="1" t="s">
        <v>116</v>
      </c>
      <c r="X710" s="1" t="s">
        <v>117</v>
      </c>
      <c r="Y710" s="1" t="s">
        <v>1790</v>
      </c>
      <c r="AA710" s="1" t="s">
        <v>133</v>
      </c>
      <c r="AC710" s="1" t="s">
        <v>1790</v>
      </c>
      <c r="AD710" s="1" t="s">
        <v>160</v>
      </c>
      <c r="AE710" s="1" t="s">
        <v>340</v>
      </c>
      <c r="AF710" s="1" t="s">
        <v>124</v>
      </c>
      <c r="AG710" s="1" t="s">
        <v>112</v>
      </c>
      <c r="AH710" s="1" t="s">
        <v>124</v>
      </c>
      <c r="AI710" s="1" t="s">
        <v>112</v>
      </c>
      <c r="AJ710" s="1" t="s">
        <v>112</v>
      </c>
      <c r="AK710" s="1" t="s">
        <v>112</v>
      </c>
      <c r="AL710" s="1" t="s">
        <v>1091</v>
      </c>
      <c r="AM710" s="1" t="s">
        <v>1091</v>
      </c>
      <c r="AN710" s="1" t="s">
        <v>1091</v>
      </c>
      <c r="AO710" s="1">
        <v>4131</v>
      </c>
      <c r="AP710" s="1">
        <v>102264</v>
      </c>
      <c r="AQ710" s="1">
        <v>559</v>
      </c>
      <c r="AR710" s="1" t="s">
        <v>110</v>
      </c>
      <c r="AS710" s="1">
        <v>0</v>
      </c>
      <c r="AT710" s="1">
        <v>24</v>
      </c>
      <c r="AU710" s="2">
        <v>0</v>
      </c>
      <c r="AV710" s="2">
        <v>24</v>
      </c>
      <c r="BB710" s="1" t="s">
        <v>129</v>
      </c>
      <c r="BC710" s="1" t="s">
        <v>855</v>
      </c>
      <c r="BD710" s="1">
        <v>0</v>
      </c>
      <c r="BE710" s="1" t="s">
        <v>131</v>
      </c>
      <c r="BF710" s="1">
        <v>2</v>
      </c>
      <c r="BG710" s="1">
        <v>4</v>
      </c>
      <c r="BH710" s="1">
        <v>4</v>
      </c>
      <c r="BI710" s="1" t="s">
        <v>131</v>
      </c>
      <c r="BK710" s="1" t="s">
        <v>112</v>
      </c>
      <c r="BN710" s="1" t="s">
        <v>133</v>
      </c>
      <c r="BR710" s="1" t="s">
        <v>133</v>
      </c>
      <c r="BU710" s="1" t="s">
        <v>112</v>
      </c>
      <c r="BV710" s="1" t="s">
        <v>124</v>
      </c>
      <c r="BW710" s="1" t="s">
        <v>112</v>
      </c>
      <c r="BX710" s="1">
        <v>0</v>
      </c>
      <c r="BZ710" s="1">
        <v>1</v>
      </c>
      <c r="CA710" s="1">
        <v>1</v>
      </c>
      <c r="CB710" s="1">
        <v>0</v>
      </c>
      <c r="CC710" s="1">
        <v>0</v>
      </c>
      <c r="CD710" s="1" t="s">
        <v>117</v>
      </c>
      <c r="CE710" s="1" t="s">
        <v>117</v>
      </c>
      <c r="CF710" s="1" t="s">
        <v>110</v>
      </c>
      <c r="CG710" s="1" t="s">
        <v>114</v>
      </c>
      <c r="CH710" s="1" t="s">
        <v>116</v>
      </c>
      <c r="CI710" s="1" t="s">
        <v>117</v>
      </c>
      <c r="CJ710" s="1" t="s">
        <v>110</v>
      </c>
      <c r="CK710" s="1" t="s">
        <v>112</v>
      </c>
      <c r="CL710" s="1">
        <v>0</v>
      </c>
      <c r="CM710" s="1">
        <v>1</v>
      </c>
      <c r="CN710" s="1" t="s">
        <v>644</v>
      </c>
      <c r="CP710" s="1">
        <v>0</v>
      </c>
      <c r="CR710" s="1" t="s">
        <v>144</v>
      </c>
      <c r="CS710" s="1" t="s">
        <v>418</v>
      </c>
      <c r="CT710" s="1" t="s">
        <v>136</v>
      </c>
      <c r="CU710" s="8">
        <v>10</v>
      </c>
      <c r="CV710" s="1" t="s">
        <v>1835</v>
      </c>
      <c r="CW710" s="1" t="s">
        <v>1835</v>
      </c>
      <c r="CX710" s="1">
        <v>7</v>
      </c>
      <c r="CY710" s="10">
        <f t="shared" si="77"/>
        <v>1</v>
      </c>
      <c r="CZ710" s="3">
        <v>5.2390699999999999</v>
      </c>
      <c r="DA710" s="3">
        <v>4.9357499999999996</v>
      </c>
      <c r="DB710" s="6">
        <f t="shared" si="78"/>
        <v>2.5</v>
      </c>
      <c r="DC710" s="9">
        <v>0</v>
      </c>
      <c r="DD710" s="7">
        <v>0</v>
      </c>
      <c r="DE710" s="7">
        <v>0</v>
      </c>
      <c r="DF710" s="1">
        <v>869</v>
      </c>
      <c r="DG710" s="1">
        <f t="shared" si="79"/>
        <v>869</v>
      </c>
      <c r="DH710" s="9">
        <f t="shared" si="80"/>
        <v>1</v>
      </c>
      <c r="DI710" s="1">
        <v>43</v>
      </c>
      <c r="DJ710" s="1">
        <f t="shared" si="81"/>
        <v>43</v>
      </c>
      <c r="DK710" s="9">
        <f t="shared" si="82"/>
        <v>1</v>
      </c>
      <c r="DL710" s="4">
        <v>10</v>
      </c>
      <c r="DN710">
        <f>(DL710*InputWeights!$C$7+DB710*InputWeights!$C$6)</f>
        <v>6.25</v>
      </c>
      <c r="DO710">
        <f>(DD710*InputWeights!$C$12+DE710*InputWeights!$C$10+CU710*InputWeights!$C$11)</f>
        <v>4</v>
      </c>
      <c r="DP710">
        <f>(DC710*InputWeights!$C$18+DK710*InputWeights!$C$16+DH710*InputWeights!$C$15+CY710*InputWeights!$C$17)</f>
        <v>0.90000000000000013</v>
      </c>
      <c r="DR710">
        <f>DN710*InputWeights!$C$5+DO710*InputWeights!$C$9+DP710*InputWeights!$C$14</f>
        <v>34.35</v>
      </c>
      <c r="DS710">
        <f>((_xlfn.RANK.EQ(DR710,$DR$2:$DR$6635,0))/(COUNT(DR$2:$DR$6635)))*100</f>
        <v>47.935003385240357</v>
      </c>
      <c r="DT710">
        <f t="shared" si="83"/>
        <v>0</v>
      </c>
    </row>
    <row r="711" spans="1:124" x14ac:dyDescent="0.25">
      <c r="A711" s="1" t="s">
        <v>1995</v>
      </c>
      <c r="B711" s="1" t="s">
        <v>108</v>
      </c>
      <c r="C711" s="1" t="s">
        <v>109</v>
      </c>
      <c r="D711" s="1" t="s">
        <v>110</v>
      </c>
      <c r="E711" s="1" t="s">
        <v>411</v>
      </c>
      <c r="F711" s="1">
        <v>52</v>
      </c>
      <c r="G711" s="1">
        <v>20000200</v>
      </c>
      <c r="H711" s="1">
        <v>0</v>
      </c>
      <c r="I711" s="1">
        <v>2010</v>
      </c>
      <c r="J711" s="1">
        <v>2010</v>
      </c>
      <c r="K711" s="1" t="s">
        <v>183</v>
      </c>
      <c r="L711" s="1" t="s">
        <v>114</v>
      </c>
      <c r="M711" s="1">
        <v>30</v>
      </c>
      <c r="N711" s="1" t="s">
        <v>113</v>
      </c>
      <c r="O711" s="1">
        <v>2</v>
      </c>
      <c r="Q711" s="1" t="s">
        <v>117</v>
      </c>
      <c r="R711" s="1">
        <v>0</v>
      </c>
      <c r="T711" s="1">
        <v>0</v>
      </c>
      <c r="V711" s="1">
        <v>2252</v>
      </c>
      <c r="W711" s="1" t="s">
        <v>116</v>
      </c>
      <c r="X711" s="1" t="s">
        <v>117</v>
      </c>
      <c r="Y711" s="1" t="s">
        <v>1996</v>
      </c>
      <c r="AA711" s="1" t="s">
        <v>133</v>
      </c>
      <c r="AC711" s="1" t="s">
        <v>1997</v>
      </c>
      <c r="AD711" s="1" t="s">
        <v>160</v>
      </c>
      <c r="AE711" s="1" t="s">
        <v>274</v>
      </c>
      <c r="AF711" s="1" t="s">
        <v>124</v>
      </c>
      <c r="AG711" s="1" t="s">
        <v>112</v>
      </c>
      <c r="AH711" s="1" t="s">
        <v>124</v>
      </c>
      <c r="AI711" s="1" t="s">
        <v>112</v>
      </c>
      <c r="AJ711" s="1" t="s">
        <v>112</v>
      </c>
      <c r="AK711" s="1" t="s">
        <v>112</v>
      </c>
      <c r="AL711" s="1" t="s">
        <v>416</v>
      </c>
      <c r="AM711" s="1" t="s">
        <v>416</v>
      </c>
      <c r="AN711" s="1" t="s">
        <v>416</v>
      </c>
      <c r="AO711" s="1">
        <v>4468</v>
      </c>
      <c r="AP711" s="1">
        <v>102264</v>
      </c>
      <c r="AQ711" s="1">
        <v>634</v>
      </c>
      <c r="AR711" s="1" t="s">
        <v>110</v>
      </c>
      <c r="AS711" s="1">
        <v>0</v>
      </c>
      <c r="AT711" s="1">
        <v>52</v>
      </c>
      <c r="AU711" s="2">
        <v>0</v>
      </c>
      <c r="AV711" s="2">
        <v>52</v>
      </c>
      <c r="BB711" s="1" t="s">
        <v>129</v>
      </c>
      <c r="BC711" s="1" t="s">
        <v>1387</v>
      </c>
      <c r="BD711" s="1">
        <v>0</v>
      </c>
      <c r="BE711" s="1" t="s">
        <v>131</v>
      </c>
      <c r="BF711" s="1">
        <v>2</v>
      </c>
      <c r="BG711" s="1">
        <v>4</v>
      </c>
      <c r="BH711" s="1">
        <v>4</v>
      </c>
      <c r="BI711" s="1" t="s">
        <v>131</v>
      </c>
      <c r="BK711" s="1" t="s">
        <v>112</v>
      </c>
      <c r="BN711" s="1" t="s">
        <v>133</v>
      </c>
      <c r="BR711" s="1" t="s">
        <v>133</v>
      </c>
      <c r="BU711" s="1" t="s">
        <v>153</v>
      </c>
      <c r="BV711" s="1" t="s">
        <v>116</v>
      </c>
      <c r="BW711" s="1" t="s">
        <v>112</v>
      </c>
      <c r="BX711" s="1">
        <v>0</v>
      </c>
      <c r="BZ711" s="1">
        <v>1</v>
      </c>
      <c r="CA711" s="1">
        <v>1</v>
      </c>
      <c r="CB711" s="1">
        <v>0</v>
      </c>
      <c r="CC711" s="1">
        <v>0</v>
      </c>
      <c r="CD711" s="1" t="s">
        <v>117</v>
      </c>
      <c r="CE711" s="1" t="s">
        <v>117</v>
      </c>
      <c r="CF711" s="1" t="s">
        <v>110</v>
      </c>
      <c r="CG711" s="1" t="s">
        <v>114</v>
      </c>
      <c r="CH711" s="1" t="s">
        <v>114</v>
      </c>
      <c r="CI711" s="1" t="s">
        <v>117</v>
      </c>
      <c r="CJ711" s="1" t="s">
        <v>117</v>
      </c>
      <c r="CK711" s="1" t="s">
        <v>112</v>
      </c>
      <c r="CL711" s="1">
        <v>0</v>
      </c>
      <c r="CM711" s="1">
        <v>0</v>
      </c>
      <c r="CN711" s="1" t="s">
        <v>649</v>
      </c>
      <c r="CP711" s="1">
        <v>0</v>
      </c>
      <c r="CR711" s="1" t="s">
        <v>144</v>
      </c>
      <c r="CS711" s="1" t="s">
        <v>418</v>
      </c>
      <c r="CT711" s="1" t="s">
        <v>136</v>
      </c>
      <c r="CU711" s="8">
        <v>10</v>
      </c>
      <c r="CV711" s="1" t="s">
        <v>1998</v>
      </c>
      <c r="CW711" s="1" t="s">
        <v>1998</v>
      </c>
      <c r="CX711" s="1">
        <v>7</v>
      </c>
      <c r="CY711" s="10">
        <f t="shared" si="77"/>
        <v>1</v>
      </c>
      <c r="CZ711" s="3">
        <v>13.6</v>
      </c>
      <c r="DA711" s="3">
        <v>4.3</v>
      </c>
      <c r="DB711" s="6">
        <f t="shared" si="78"/>
        <v>2.5</v>
      </c>
      <c r="DC711" s="9">
        <v>0</v>
      </c>
      <c r="DD711" s="7">
        <v>0</v>
      </c>
      <c r="DE711" s="7">
        <v>0</v>
      </c>
      <c r="DF711" s="1">
        <v>2252</v>
      </c>
      <c r="DG711" s="1">
        <f t="shared" si="79"/>
        <v>2252</v>
      </c>
      <c r="DH711" s="9">
        <f t="shared" si="80"/>
        <v>1</v>
      </c>
      <c r="DI711" s="1">
        <v>74</v>
      </c>
      <c r="DJ711" s="1">
        <f t="shared" si="81"/>
        <v>74</v>
      </c>
      <c r="DK711" s="9">
        <f t="shared" si="82"/>
        <v>1</v>
      </c>
      <c r="DL711" s="4">
        <v>10</v>
      </c>
      <c r="DN711">
        <f>(DL711*InputWeights!$C$7+DB711*InputWeights!$C$6)</f>
        <v>6.25</v>
      </c>
      <c r="DO711">
        <f>(DD711*InputWeights!$C$12+DE711*InputWeights!$C$10+CU711*InputWeights!$C$11)</f>
        <v>4</v>
      </c>
      <c r="DP711">
        <f>(DC711*InputWeights!$C$18+DK711*InputWeights!$C$16+DH711*InputWeights!$C$15+CY711*InputWeights!$C$17)</f>
        <v>0.90000000000000013</v>
      </c>
      <c r="DR711">
        <f>DN711*InputWeights!$C$5+DO711*InputWeights!$C$9+DP711*InputWeights!$C$14</f>
        <v>34.35</v>
      </c>
      <c r="DS711">
        <f>((_xlfn.RANK.EQ(DR711,$DR$2:$DR$6635,0))/(COUNT(DR$2:$DR$6635)))*100</f>
        <v>47.935003385240357</v>
      </c>
      <c r="DT711">
        <f t="shared" si="83"/>
        <v>0</v>
      </c>
    </row>
    <row r="712" spans="1:124" x14ac:dyDescent="0.25">
      <c r="A712" s="1" t="s">
        <v>3079</v>
      </c>
      <c r="B712" s="1" t="s">
        <v>2625</v>
      </c>
      <c r="C712" s="1" t="s">
        <v>2626</v>
      </c>
      <c r="D712" s="1" t="s">
        <v>110</v>
      </c>
      <c r="E712" s="1" t="s">
        <v>802</v>
      </c>
      <c r="F712" s="1">
        <v>1749</v>
      </c>
      <c r="G712" s="1">
        <v>230001700</v>
      </c>
      <c r="H712" s="1">
        <v>0</v>
      </c>
      <c r="I712" s="1">
        <v>1936</v>
      </c>
      <c r="J712" s="1">
        <v>2010</v>
      </c>
      <c r="K712" s="1" t="s">
        <v>183</v>
      </c>
      <c r="L712" s="1" t="s">
        <v>114</v>
      </c>
      <c r="M712" s="1">
        <v>22</v>
      </c>
      <c r="N712" s="1" t="s">
        <v>229</v>
      </c>
      <c r="O712" s="1">
        <v>2</v>
      </c>
      <c r="P712" s="1" t="s">
        <v>112</v>
      </c>
      <c r="Q712" s="1" t="s">
        <v>117</v>
      </c>
      <c r="R712" s="1">
        <v>0</v>
      </c>
      <c r="S712" s="1" t="s">
        <v>3004</v>
      </c>
      <c r="T712" s="1">
        <v>281</v>
      </c>
      <c r="V712" s="1">
        <v>2783</v>
      </c>
      <c r="W712" s="1" t="s">
        <v>116</v>
      </c>
      <c r="X712" s="1" t="s">
        <v>117</v>
      </c>
      <c r="Y712" s="1" t="s">
        <v>3080</v>
      </c>
      <c r="AA712" s="1" t="s">
        <v>133</v>
      </c>
      <c r="AC712" s="1" t="s">
        <v>3054</v>
      </c>
      <c r="AD712" s="1" t="s">
        <v>3083</v>
      </c>
      <c r="AE712" s="1" t="s">
        <v>274</v>
      </c>
      <c r="AF712" s="1" t="s">
        <v>124</v>
      </c>
      <c r="AG712" s="1" t="s">
        <v>112</v>
      </c>
      <c r="AH712" s="1" t="s">
        <v>124</v>
      </c>
      <c r="AI712" s="1" t="s">
        <v>112</v>
      </c>
      <c r="AJ712" s="1" t="s">
        <v>112</v>
      </c>
      <c r="AK712" s="1" t="s">
        <v>112</v>
      </c>
      <c r="AL712" s="1" t="s">
        <v>416</v>
      </c>
      <c r="AM712" s="1" t="s">
        <v>416</v>
      </c>
      <c r="AN712" s="1" t="s">
        <v>3084</v>
      </c>
      <c r="AO712" s="1">
        <v>41158</v>
      </c>
      <c r="AP712" s="1">
        <v>102264</v>
      </c>
      <c r="AQ712" s="1">
        <v>4261</v>
      </c>
      <c r="AR712" s="1" t="s">
        <v>110</v>
      </c>
      <c r="AS712" s="1">
        <v>2468</v>
      </c>
      <c r="AT712" s="1">
        <v>4217</v>
      </c>
      <c r="AU712" s="2">
        <v>2468</v>
      </c>
      <c r="AV712" s="2">
        <v>4217</v>
      </c>
      <c r="BB712" s="1" t="s">
        <v>129</v>
      </c>
      <c r="BC712" s="1" t="s">
        <v>1274</v>
      </c>
      <c r="BD712" s="1">
        <v>59</v>
      </c>
      <c r="BE712" s="1" t="s">
        <v>131</v>
      </c>
      <c r="BF712" s="1">
        <v>1</v>
      </c>
      <c r="BG712" s="1">
        <v>1</v>
      </c>
      <c r="BH712" s="1">
        <v>1</v>
      </c>
      <c r="BI712" s="1" t="s">
        <v>131</v>
      </c>
      <c r="BJ712" s="1" t="s">
        <v>182</v>
      </c>
      <c r="BK712" s="1" t="s">
        <v>112</v>
      </c>
      <c r="BN712" s="1" t="s">
        <v>133</v>
      </c>
      <c r="BR712" s="1" t="s">
        <v>133</v>
      </c>
      <c r="BU712" s="1" t="s">
        <v>153</v>
      </c>
      <c r="BV712" s="1" t="s">
        <v>116</v>
      </c>
      <c r="BW712" s="1" t="s">
        <v>112</v>
      </c>
      <c r="BX712" s="1">
        <v>0</v>
      </c>
      <c r="BZ712" s="1">
        <v>0</v>
      </c>
      <c r="CA712" s="1">
        <v>1</v>
      </c>
      <c r="CB712" s="1">
        <v>0</v>
      </c>
      <c r="CC712" s="1">
        <v>0</v>
      </c>
      <c r="CD712" s="1" t="s">
        <v>117</v>
      </c>
      <c r="CE712" s="1" t="s">
        <v>117</v>
      </c>
      <c r="CF712" s="1" t="s">
        <v>110</v>
      </c>
      <c r="CG712" s="1" t="s">
        <v>117</v>
      </c>
      <c r="CH712" s="1" t="s">
        <v>117</v>
      </c>
      <c r="CI712" s="1" t="s">
        <v>117</v>
      </c>
      <c r="CJ712" s="1" t="s">
        <v>117</v>
      </c>
      <c r="CK712" s="1" t="s">
        <v>112</v>
      </c>
      <c r="CL712" s="1">
        <v>3</v>
      </c>
      <c r="CM712" s="1">
        <v>2</v>
      </c>
      <c r="CN712" s="1" t="s">
        <v>134</v>
      </c>
      <c r="CO712" s="1" t="s">
        <v>183</v>
      </c>
      <c r="CP712" s="1">
        <v>0</v>
      </c>
      <c r="CQ712" s="1" t="s">
        <v>143</v>
      </c>
      <c r="CR712" s="1" t="s">
        <v>143</v>
      </c>
      <c r="CS712" s="1" t="s">
        <v>136</v>
      </c>
      <c r="CT712" s="1" t="s">
        <v>136</v>
      </c>
      <c r="CU712" s="8">
        <v>10</v>
      </c>
      <c r="CV712" s="1" t="s">
        <v>3085</v>
      </c>
      <c r="CW712" s="1" t="s">
        <v>3085</v>
      </c>
      <c r="CX712" s="1">
        <v>7</v>
      </c>
      <c r="CY712" s="10">
        <f t="shared" si="77"/>
        <v>1</v>
      </c>
      <c r="CZ712" s="3">
        <v>7.1</v>
      </c>
      <c r="DA712" s="3">
        <v>4.2</v>
      </c>
      <c r="DB712" s="6">
        <f t="shared" si="78"/>
        <v>2.5</v>
      </c>
      <c r="DC712" s="9">
        <v>0</v>
      </c>
      <c r="DD712" s="7">
        <v>0</v>
      </c>
      <c r="DE712" s="7">
        <v>0</v>
      </c>
      <c r="DF712" s="1">
        <v>2783</v>
      </c>
      <c r="DG712" s="1">
        <f t="shared" si="79"/>
        <v>2783</v>
      </c>
      <c r="DH712" s="9">
        <f t="shared" si="80"/>
        <v>1</v>
      </c>
      <c r="DI712" s="1">
        <v>28</v>
      </c>
      <c r="DJ712" s="1">
        <f t="shared" si="81"/>
        <v>28</v>
      </c>
      <c r="DK712" s="9">
        <f t="shared" si="82"/>
        <v>1</v>
      </c>
      <c r="DL712" s="4">
        <v>10</v>
      </c>
      <c r="DN712">
        <f>(DL712*InputWeights!$C$7+DB712*InputWeights!$C$6)</f>
        <v>6.25</v>
      </c>
      <c r="DO712">
        <f>(DD712*InputWeights!$C$12+DE712*InputWeights!$C$10+CU712*InputWeights!$C$11)</f>
        <v>4</v>
      </c>
      <c r="DP712">
        <f>(DC712*InputWeights!$C$18+DK712*InputWeights!$C$16+DH712*InputWeights!$C$15+CY712*InputWeights!$C$17)</f>
        <v>0.90000000000000013</v>
      </c>
      <c r="DR712">
        <f>DN712*InputWeights!$C$5+DO712*InputWeights!$C$9+DP712*InputWeights!$C$14</f>
        <v>34.35</v>
      </c>
      <c r="DS712">
        <f>((_xlfn.RANK.EQ(DR712,$DR$2:$DR$6635,0))/(COUNT(DR$2:$DR$6635)))*100</f>
        <v>47.935003385240357</v>
      </c>
      <c r="DT712">
        <f t="shared" si="83"/>
        <v>0</v>
      </c>
    </row>
    <row r="713" spans="1:124" x14ac:dyDescent="0.25">
      <c r="A713" s="1" t="s">
        <v>3400</v>
      </c>
      <c r="B713" s="1" t="s">
        <v>2625</v>
      </c>
      <c r="C713" s="1" t="s">
        <v>2626</v>
      </c>
      <c r="D713" s="1" t="s">
        <v>110</v>
      </c>
      <c r="E713" s="1" t="s">
        <v>802</v>
      </c>
      <c r="F713" s="1">
        <v>2469</v>
      </c>
      <c r="G713" s="1">
        <v>230005900</v>
      </c>
      <c r="H713" s="1">
        <v>0</v>
      </c>
      <c r="I713" s="1">
        <v>1928</v>
      </c>
      <c r="J713" s="1">
        <v>2008</v>
      </c>
      <c r="K713" s="1" t="s">
        <v>183</v>
      </c>
      <c r="L713" s="1" t="s">
        <v>114</v>
      </c>
      <c r="M713" s="1">
        <v>27</v>
      </c>
      <c r="N713" s="1" t="s">
        <v>358</v>
      </c>
      <c r="O713" s="1">
        <v>2</v>
      </c>
      <c r="P713" s="1" t="s">
        <v>112</v>
      </c>
      <c r="Q713" s="1" t="s">
        <v>117</v>
      </c>
      <c r="R713" s="1">
        <v>0</v>
      </c>
      <c r="S713" s="1" t="s">
        <v>3291</v>
      </c>
      <c r="T713" s="1">
        <v>297</v>
      </c>
      <c r="V713" s="1">
        <v>1296</v>
      </c>
      <c r="W713" s="1" t="s">
        <v>116</v>
      </c>
      <c r="X713" s="1" t="s">
        <v>117</v>
      </c>
      <c r="Y713" s="1" t="s">
        <v>3405</v>
      </c>
      <c r="AA713" s="1" t="s">
        <v>133</v>
      </c>
      <c r="AC713" s="1" t="s">
        <v>3403</v>
      </c>
      <c r="AD713" s="1" t="s">
        <v>2945</v>
      </c>
      <c r="AE713" s="1" t="s">
        <v>426</v>
      </c>
      <c r="AF713" s="1" t="s">
        <v>124</v>
      </c>
      <c r="AG713" s="1" t="s">
        <v>112</v>
      </c>
      <c r="AH713" s="1" t="s">
        <v>124</v>
      </c>
      <c r="AI713" s="1" t="s">
        <v>112</v>
      </c>
      <c r="AJ713" s="1" t="s">
        <v>112</v>
      </c>
      <c r="AK713" s="1" t="s">
        <v>112</v>
      </c>
      <c r="AL713" s="1" t="s">
        <v>416</v>
      </c>
      <c r="AM713" s="1" t="s">
        <v>416</v>
      </c>
      <c r="AN713" s="1" t="s">
        <v>3406</v>
      </c>
      <c r="AO713" s="1">
        <v>41546</v>
      </c>
      <c r="AP713" s="1">
        <v>102264</v>
      </c>
      <c r="AQ713" s="1">
        <v>4357</v>
      </c>
      <c r="AR713" s="1" t="s">
        <v>110</v>
      </c>
      <c r="AS713" s="1">
        <v>1138</v>
      </c>
      <c r="AT713" s="1">
        <v>3607</v>
      </c>
      <c r="AU713" s="2">
        <v>1138</v>
      </c>
      <c r="AV713" s="2">
        <v>3607</v>
      </c>
      <c r="BB713" s="1" t="s">
        <v>129</v>
      </c>
      <c r="BC713" s="1" t="s">
        <v>331</v>
      </c>
      <c r="BD713" s="1">
        <v>57</v>
      </c>
      <c r="BE713" s="1" t="s">
        <v>131</v>
      </c>
      <c r="BF713" s="1">
        <v>2</v>
      </c>
      <c r="BG713" s="1">
        <v>2</v>
      </c>
      <c r="BH713" s="1">
        <v>2</v>
      </c>
      <c r="BI713" s="1" t="s">
        <v>131</v>
      </c>
      <c r="BJ713" s="1" t="s">
        <v>366</v>
      </c>
      <c r="BK713" s="1" t="s">
        <v>112</v>
      </c>
      <c r="BN713" s="1" t="s">
        <v>133</v>
      </c>
      <c r="BR713" s="1" t="s">
        <v>133</v>
      </c>
      <c r="BU713" s="1" t="s">
        <v>153</v>
      </c>
      <c r="BV713" s="1" t="s">
        <v>124</v>
      </c>
      <c r="BW713" s="1" t="s">
        <v>112</v>
      </c>
      <c r="BX713" s="1">
        <v>0</v>
      </c>
      <c r="BZ713" s="1">
        <v>0</v>
      </c>
      <c r="CA713" s="1">
        <v>1</v>
      </c>
      <c r="CB713" s="1">
        <v>0</v>
      </c>
      <c r="CC713" s="1">
        <v>0</v>
      </c>
      <c r="CD713" s="1" t="s">
        <v>117</v>
      </c>
      <c r="CE713" s="1" t="s">
        <v>117</v>
      </c>
      <c r="CF713" s="1" t="s">
        <v>110</v>
      </c>
      <c r="CG713" s="1" t="s">
        <v>117</v>
      </c>
      <c r="CH713" s="1" t="s">
        <v>114</v>
      </c>
      <c r="CI713" s="1" t="s">
        <v>117</v>
      </c>
      <c r="CJ713" s="1" t="s">
        <v>117</v>
      </c>
      <c r="CK713" s="1" t="s">
        <v>112</v>
      </c>
      <c r="CL713" s="1">
        <v>5</v>
      </c>
      <c r="CM713" s="1">
        <v>0</v>
      </c>
      <c r="CN713" s="1" t="s">
        <v>649</v>
      </c>
      <c r="CO713" s="1" t="s">
        <v>183</v>
      </c>
      <c r="CP713" s="1">
        <v>0</v>
      </c>
      <c r="CQ713" s="1" t="s">
        <v>135</v>
      </c>
      <c r="CR713" s="1" t="s">
        <v>135</v>
      </c>
      <c r="CS713" s="1" t="s">
        <v>136</v>
      </c>
      <c r="CT713" s="1" t="s">
        <v>136</v>
      </c>
      <c r="CU713" s="8">
        <v>10</v>
      </c>
      <c r="CV713" s="1" t="s">
        <v>3407</v>
      </c>
      <c r="CW713" s="1" t="s">
        <v>3407</v>
      </c>
      <c r="CX713" s="1">
        <v>7</v>
      </c>
      <c r="CY713" s="10">
        <f t="shared" si="77"/>
        <v>1</v>
      </c>
      <c r="CZ713" s="3">
        <v>5.7</v>
      </c>
      <c r="DA713" s="3">
        <v>3</v>
      </c>
      <c r="DB713" s="6">
        <f t="shared" si="78"/>
        <v>2.5</v>
      </c>
      <c r="DC713" s="9">
        <v>0</v>
      </c>
      <c r="DD713" s="7">
        <v>0</v>
      </c>
      <c r="DE713" s="7">
        <v>0</v>
      </c>
      <c r="DF713" s="1">
        <v>1296</v>
      </c>
      <c r="DG713" s="1">
        <f t="shared" si="79"/>
        <v>1296</v>
      </c>
      <c r="DH713" s="9">
        <f t="shared" si="80"/>
        <v>1</v>
      </c>
      <c r="DI713" s="1">
        <v>65</v>
      </c>
      <c r="DJ713" s="1">
        <f t="shared" si="81"/>
        <v>65</v>
      </c>
      <c r="DK713" s="9">
        <f t="shared" si="82"/>
        <v>1</v>
      </c>
      <c r="DL713" s="4">
        <v>10</v>
      </c>
      <c r="DN713">
        <f>(DL713*InputWeights!$C$7+DB713*InputWeights!$C$6)</f>
        <v>6.25</v>
      </c>
      <c r="DO713">
        <f>(DD713*InputWeights!$C$12+DE713*InputWeights!$C$10+CU713*InputWeights!$C$11)</f>
        <v>4</v>
      </c>
      <c r="DP713">
        <f>(DC713*InputWeights!$C$18+DK713*InputWeights!$C$16+DH713*InputWeights!$C$15+CY713*InputWeights!$C$17)</f>
        <v>0.90000000000000013</v>
      </c>
      <c r="DR713">
        <f>DN713*InputWeights!$C$5+DO713*InputWeights!$C$9+DP713*InputWeights!$C$14</f>
        <v>34.35</v>
      </c>
      <c r="DS713">
        <f>((_xlfn.RANK.EQ(DR713,$DR$2:$DR$6635,0))/(COUNT(DR$2:$DR$6635)))*100</f>
        <v>47.935003385240357</v>
      </c>
      <c r="DT713">
        <f t="shared" si="83"/>
        <v>0</v>
      </c>
    </row>
    <row r="714" spans="1:124" x14ac:dyDescent="0.25">
      <c r="A714" s="1" t="s">
        <v>1087</v>
      </c>
      <c r="B714" s="1" t="s">
        <v>108</v>
      </c>
      <c r="C714" s="1" t="s">
        <v>109</v>
      </c>
      <c r="D714" s="1" t="s">
        <v>110</v>
      </c>
      <c r="E714" s="1" t="s">
        <v>931</v>
      </c>
      <c r="F714" s="1">
        <v>2806</v>
      </c>
      <c r="G714" s="1">
        <v>20003800</v>
      </c>
      <c r="H714" s="1">
        <v>0</v>
      </c>
      <c r="I714" s="1">
        <v>1936</v>
      </c>
      <c r="J714" s="1">
        <v>2000</v>
      </c>
      <c r="K714" s="1" t="s">
        <v>183</v>
      </c>
      <c r="L714" s="1" t="s">
        <v>114</v>
      </c>
      <c r="M714" s="1">
        <v>40</v>
      </c>
      <c r="N714" s="1" t="s">
        <v>177</v>
      </c>
      <c r="O714" s="1">
        <v>2</v>
      </c>
      <c r="Q714" s="1" t="s">
        <v>117</v>
      </c>
      <c r="R714" s="1">
        <v>0</v>
      </c>
      <c r="S714" s="1" t="s">
        <v>1088</v>
      </c>
      <c r="T714" s="1">
        <v>106</v>
      </c>
      <c r="V714" s="1">
        <v>9121</v>
      </c>
      <c r="W714" s="1" t="s">
        <v>116</v>
      </c>
      <c r="X714" s="1" t="s">
        <v>117</v>
      </c>
      <c r="Y714" s="1" t="s">
        <v>1047</v>
      </c>
      <c r="AA714" s="1" t="s">
        <v>133</v>
      </c>
      <c r="AC714" s="1" t="s">
        <v>1113</v>
      </c>
      <c r="AD714" s="1" t="s">
        <v>1114</v>
      </c>
      <c r="AE714" s="1" t="s">
        <v>123</v>
      </c>
      <c r="AF714" s="1" t="s">
        <v>124</v>
      </c>
      <c r="AG714" s="1" t="s">
        <v>112</v>
      </c>
      <c r="AH714" s="1" t="s">
        <v>124</v>
      </c>
      <c r="AI714" s="1" t="s">
        <v>112</v>
      </c>
      <c r="AJ714" s="1" t="s">
        <v>112</v>
      </c>
      <c r="AK714" s="1" t="s">
        <v>112</v>
      </c>
      <c r="AL714" s="1" t="s">
        <v>404</v>
      </c>
      <c r="AM714" s="1" t="s">
        <v>404</v>
      </c>
      <c r="AN714" s="1" t="s">
        <v>408</v>
      </c>
      <c r="AO714" s="1">
        <v>2730</v>
      </c>
      <c r="AP714" s="1">
        <v>102264</v>
      </c>
      <c r="AQ714" s="1">
        <v>226</v>
      </c>
      <c r="AR714" s="1" t="s">
        <v>110</v>
      </c>
      <c r="AS714" s="1">
        <v>76283</v>
      </c>
      <c r="AT714" s="1">
        <v>79089</v>
      </c>
      <c r="AU714" s="2">
        <v>76283</v>
      </c>
      <c r="AV714" s="2">
        <v>79089</v>
      </c>
      <c r="BB714" s="1" t="s">
        <v>129</v>
      </c>
      <c r="BC714" s="1" t="s">
        <v>965</v>
      </c>
      <c r="BD714" s="1">
        <v>82</v>
      </c>
      <c r="BE714" s="1" t="s">
        <v>131</v>
      </c>
      <c r="BF714" s="1">
        <v>0</v>
      </c>
      <c r="BG714" s="1">
        <v>2</v>
      </c>
      <c r="BH714" s="1">
        <v>2</v>
      </c>
      <c r="BI714" s="1" t="s">
        <v>226</v>
      </c>
      <c r="BJ714" s="1" t="s">
        <v>182</v>
      </c>
      <c r="BK714" s="1" t="s">
        <v>112</v>
      </c>
      <c r="BN714" s="1" t="s">
        <v>133</v>
      </c>
      <c r="BR714" s="1" t="s">
        <v>133</v>
      </c>
      <c r="BU714" s="1" t="s">
        <v>112</v>
      </c>
      <c r="BV714" s="1" t="s">
        <v>116</v>
      </c>
      <c r="BW714" s="1" t="s">
        <v>112</v>
      </c>
      <c r="BX714" s="1">
        <v>0</v>
      </c>
      <c r="BZ714" s="1">
        <v>0</v>
      </c>
      <c r="CA714" s="1">
        <v>1</v>
      </c>
      <c r="CB714" s="1">
        <v>0</v>
      </c>
      <c r="CC714" s="1">
        <v>0</v>
      </c>
      <c r="CD714" s="1" t="s">
        <v>117</v>
      </c>
      <c r="CE714" s="1" t="s">
        <v>117</v>
      </c>
      <c r="CF714" s="1" t="s">
        <v>110</v>
      </c>
      <c r="CG714" s="1" t="s">
        <v>117</v>
      </c>
      <c r="CH714" s="1" t="s">
        <v>117</v>
      </c>
      <c r="CI714" s="1" t="s">
        <v>117</v>
      </c>
      <c r="CJ714" s="1" t="s">
        <v>117</v>
      </c>
      <c r="CK714" s="1" t="s">
        <v>112</v>
      </c>
      <c r="CL714" s="1">
        <v>16</v>
      </c>
      <c r="CM714" s="1">
        <v>4</v>
      </c>
      <c r="CN714" s="1" t="s">
        <v>142</v>
      </c>
      <c r="CO714" s="1" t="s">
        <v>183</v>
      </c>
      <c r="CP714" s="1">
        <v>0</v>
      </c>
      <c r="CQ714" s="1" t="s">
        <v>143</v>
      </c>
      <c r="CR714" s="1" t="s">
        <v>143</v>
      </c>
      <c r="CS714" s="1" t="s">
        <v>156</v>
      </c>
      <c r="CT714" s="1" t="s">
        <v>156</v>
      </c>
      <c r="CU714" s="8">
        <v>5</v>
      </c>
      <c r="CV714" s="1" t="s">
        <v>1115</v>
      </c>
      <c r="CW714" s="1" t="s">
        <v>1115</v>
      </c>
      <c r="CX714" s="1">
        <v>4</v>
      </c>
      <c r="CY714" s="10">
        <f t="shared" si="77"/>
        <v>2.5</v>
      </c>
      <c r="CZ714" s="3">
        <v>4.1066900000000004</v>
      </c>
      <c r="DA714" s="3">
        <v>2.3034400000000002</v>
      </c>
      <c r="DB714" s="6">
        <f t="shared" si="78"/>
        <v>1</v>
      </c>
      <c r="DC714" s="9">
        <v>10</v>
      </c>
      <c r="DD714" s="7">
        <v>0</v>
      </c>
      <c r="DE714" s="7">
        <v>0</v>
      </c>
      <c r="DF714" s="1">
        <v>9121</v>
      </c>
      <c r="DG714" s="1">
        <f t="shared" si="79"/>
        <v>9121</v>
      </c>
      <c r="DH714" s="9">
        <f t="shared" si="80"/>
        <v>2</v>
      </c>
      <c r="DI714" s="1">
        <v>730</v>
      </c>
      <c r="DJ714" s="1">
        <f t="shared" si="81"/>
        <v>730</v>
      </c>
      <c r="DK714" s="9">
        <f t="shared" si="82"/>
        <v>2</v>
      </c>
      <c r="DL714" s="4">
        <v>10</v>
      </c>
      <c r="DN714">
        <f>(DL714*InputWeights!$C$7+DB714*InputWeights!$C$6)</f>
        <v>5.5</v>
      </c>
      <c r="DO714">
        <f>(DD714*InputWeights!$C$12+DE714*InputWeights!$C$10+CU714*InputWeights!$C$11)</f>
        <v>2</v>
      </c>
      <c r="DP714">
        <f>(DC714*InputWeights!$C$18+DK714*InputWeights!$C$16+DH714*InputWeights!$C$15+CY714*InputWeights!$C$17)</f>
        <v>2.95</v>
      </c>
      <c r="DR714">
        <f>DN714*InputWeights!$C$5+DO714*InputWeights!$C$9+DP714*InputWeights!$C$14</f>
        <v>34.299999999999997</v>
      </c>
      <c r="DS714">
        <f>((_xlfn.RANK.EQ(DR714,$DR$2:$DR$6635,0))/(COUNT(DR$2:$DR$6635)))*100</f>
        <v>48.273527420446847</v>
      </c>
      <c r="DT714">
        <f t="shared" si="83"/>
        <v>0</v>
      </c>
    </row>
    <row r="715" spans="1:124" x14ac:dyDescent="0.25">
      <c r="A715" s="1" t="s">
        <v>1087</v>
      </c>
      <c r="B715" s="1" t="s">
        <v>108</v>
      </c>
      <c r="C715" s="1" t="s">
        <v>109</v>
      </c>
      <c r="D715" s="1" t="s">
        <v>110</v>
      </c>
      <c r="E715" s="1" t="s">
        <v>525</v>
      </c>
      <c r="F715" s="1">
        <v>2556</v>
      </c>
      <c r="G715" s="1">
        <v>20003900</v>
      </c>
      <c r="H715" s="1">
        <v>0</v>
      </c>
      <c r="I715" s="1">
        <v>1936</v>
      </c>
      <c r="J715" s="1">
        <v>2000</v>
      </c>
      <c r="K715" s="1" t="s">
        <v>183</v>
      </c>
      <c r="L715" s="1" t="s">
        <v>114</v>
      </c>
      <c r="M715" s="1">
        <v>40</v>
      </c>
      <c r="N715" s="1" t="s">
        <v>177</v>
      </c>
      <c r="O715" s="1">
        <v>2</v>
      </c>
      <c r="Q715" s="1" t="s">
        <v>117</v>
      </c>
      <c r="R715" s="1">
        <v>0</v>
      </c>
      <c r="S715" s="1" t="s">
        <v>1088</v>
      </c>
      <c r="T715" s="1">
        <v>136</v>
      </c>
      <c r="V715" s="1">
        <v>9151</v>
      </c>
      <c r="W715" s="1" t="s">
        <v>116</v>
      </c>
      <c r="X715" s="1" t="s">
        <v>117</v>
      </c>
      <c r="Y715" s="1" t="s">
        <v>1047</v>
      </c>
      <c r="AA715" s="1" t="s">
        <v>133</v>
      </c>
      <c r="AC715" s="1" t="s">
        <v>1114</v>
      </c>
      <c r="AD715" s="1" t="s">
        <v>160</v>
      </c>
      <c r="AE715" s="1" t="s">
        <v>123</v>
      </c>
      <c r="AF715" s="1" t="s">
        <v>124</v>
      </c>
      <c r="AG715" s="1" t="s">
        <v>112</v>
      </c>
      <c r="AH715" s="1" t="s">
        <v>124</v>
      </c>
      <c r="AI715" s="1" t="s">
        <v>112</v>
      </c>
      <c r="AJ715" s="1" t="s">
        <v>112</v>
      </c>
      <c r="AK715" s="1" t="s">
        <v>112</v>
      </c>
      <c r="AL715" s="1" t="s">
        <v>404</v>
      </c>
      <c r="AM715" s="1" t="s">
        <v>1116</v>
      </c>
      <c r="AN715" s="1" t="s">
        <v>1117</v>
      </c>
      <c r="AO715" s="1">
        <v>2731</v>
      </c>
      <c r="AP715" s="1">
        <v>102264</v>
      </c>
      <c r="AQ715" s="1">
        <v>226</v>
      </c>
      <c r="AR715" s="1" t="s">
        <v>110</v>
      </c>
      <c r="AS715" s="1">
        <v>79089</v>
      </c>
      <c r="AT715" s="1">
        <v>81645</v>
      </c>
      <c r="AU715" s="2">
        <v>79089</v>
      </c>
      <c r="AV715" s="2">
        <v>81645</v>
      </c>
      <c r="BB715" s="1" t="s">
        <v>129</v>
      </c>
      <c r="BC715" s="1" t="s">
        <v>965</v>
      </c>
      <c r="BD715" s="1">
        <v>82</v>
      </c>
      <c r="BE715" s="1" t="s">
        <v>131</v>
      </c>
      <c r="BF715" s="1">
        <v>0</v>
      </c>
      <c r="BG715" s="1">
        <v>2</v>
      </c>
      <c r="BH715" s="1">
        <v>2</v>
      </c>
      <c r="BI715" s="1" t="s">
        <v>226</v>
      </c>
      <c r="BJ715" s="1" t="s">
        <v>182</v>
      </c>
      <c r="BK715" s="1" t="s">
        <v>112</v>
      </c>
      <c r="BN715" s="1" t="s">
        <v>133</v>
      </c>
      <c r="BR715" s="1" t="s">
        <v>133</v>
      </c>
      <c r="BU715" s="1" t="s">
        <v>112</v>
      </c>
      <c r="BV715" s="1" t="s">
        <v>116</v>
      </c>
      <c r="BW715" s="1" t="s">
        <v>112</v>
      </c>
      <c r="BX715" s="1">
        <v>0</v>
      </c>
      <c r="BZ715" s="1">
        <v>0</v>
      </c>
      <c r="CA715" s="1">
        <v>1</v>
      </c>
      <c r="CB715" s="1">
        <v>0</v>
      </c>
      <c r="CC715" s="1">
        <v>0</v>
      </c>
      <c r="CD715" s="1" t="s">
        <v>117</v>
      </c>
      <c r="CE715" s="1" t="s">
        <v>117</v>
      </c>
      <c r="CF715" s="1" t="s">
        <v>110</v>
      </c>
      <c r="CG715" s="1" t="s">
        <v>117</v>
      </c>
      <c r="CH715" s="1" t="s">
        <v>117</v>
      </c>
      <c r="CI715" s="1" t="s">
        <v>117</v>
      </c>
      <c r="CJ715" s="1" t="s">
        <v>117</v>
      </c>
      <c r="CK715" s="1" t="s">
        <v>112</v>
      </c>
      <c r="CL715" s="1">
        <v>16</v>
      </c>
      <c r="CM715" s="1">
        <v>4</v>
      </c>
      <c r="CN715" s="1" t="s">
        <v>142</v>
      </c>
      <c r="CO715" s="1" t="s">
        <v>183</v>
      </c>
      <c r="CP715" s="1">
        <v>0</v>
      </c>
      <c r="CQ715" s="1" t="s">
        <v>143</v>
      </c>
      <c r="CR715" s="1" t="s">
        <v>143</v>
      </c>
      <c r="CS715" s="1" t="s">
        <v>156</v>
      </c>
      <c r="CT715" s="1" t="s">
        <v>156</v>
      </c>
      <c r="CU715" s="8">
        <v>5</v>
      </c>
      <c r="CV715" s="1" t="s">
        <v>1118</v>
      </c>
      <c r="CW715" s="1" t="s">
        <v>1118</v>
      </c>
      <c r="CX715" s="1">
        <v>4</v>
      </c>
      <c r="CY715" s="10">
        <f t="shared" si="77"/>
        <v>2.5</v>
      </c>
      <c r="CZ715" s="3">
        <v>3.63666</v>
      </c>
      <c r="DA715" s="3">
        <v>2.9616699999999998</v>
      </c>
      <c r="DB715" s="6">
        <f t="shared" si="78"/>
        <v>1</v>
      </c>
      <c r="DC715" s="9">
        <v>10</v>
      </c>
      <c r="DD715" s="7">
        <v>0</v>
      </c>
      <c r="DE715" s="7">
        <v>0</v>
      </c>
      <c r="DF715" s="1">
        <v>9151</v>
      </c>
      <c r="DG715" s="1">
        <f t="shared" si="79"/>
        <v>9151</v>
      </c>
      <c r="DH715" s="9">
        <f t="shared" si="80"/>
        <v>2</v>
      </c>
      <c r="DI715" s="1">
        <v>733</v>
      </c>
      <c r="DJ715" s="1">
        <f t="shared" si="81"/>
        <v>733</v>
      </c>
      <c r="DK715" s="9">
        <f t="shared" si="82"/>
        <v>2</v>
      </c>
      <c r="DL715" s="4">
        <v>10</v>
      </c>
      <c r="DN715">
        <f>(DL715*InputWeights!$C$7+DB715*InputWeights!$C$6)</f>
        <v>5.5</v>
      </c>
      <c r="DO715">
        <f>(DD715*InputWeights!$C$12+DE715*InputWeights!$C$10+CU715*InputWeights!$C$11)</f>
        <v>2</v>
      </c>
      <c r="DP715">
        <f>(DC715*InputWeights!$C$18+DK715*InputWeights!$C$16+DH715*InputWeights!$C$15+CY715*InputWeights!$C$17)</f>
        <v>2.95</v>
      </c>
      <c r="DR715">
        <f>DN715*InputWeights!$C$5+DO715*InputWeights!$C$9+DP715*InputWeights!$C$14</f>
        <v>34.299999999999997</v>
      </c>
      <c r="DS715">
        <f>((_xlfn.RANK.EQ(DR715,$DR$2:$DR$6635,0))/(COUNT(DR$2:$DR$6635)))*100</f>
        <v>48.273527420446847</v>
      </c>
      <c r="DT715">
        <f t="shared" si="83"/>
        <v>0</v>
      </c>
    </row>
    <row r="716" spans="1:124" x14ac:dyDescent="0.25">
      <c r="A716" s="1" t="s">
        <v>1730</v>
      </c>
      <c r="B716" s="1" t="s">
        <v>108</v>
      </c>
      <c r="C716" s="1" t="s">
        <v>109</v>
      </c>
      <c r="D716" s="1" t="s">
        <v>110</v>
      </c>
      <c r="E716" s="1" t="s">
        <v>376</v>
      </c>
      <c r="F716" s="1">
        <v>3115</v>
      </c>
      <c r="G716" s="1">
        <v>20002900</v>
      </c>
      <c r="H716" s="1">
        <v>60</v>
      </c>
      <c r="I716" s="1">
        <v>1975</v>
      </c>
      <c r="J716" s="1">
        <v>2007</v>
      </c>
      <c r="K716" s="1" t="s">
        <v>153</v>
      </c>
      <c r="L716" s="1" t="s">
        <v>110</v>
      </c>
      <c r="M716" s="1">
        <v>24</v>
      </c>
      <c r="N716" s="1" t="s">
        <v>177</v>
      </c>
      <c r="O716" s="1">
        <v>2</v>
      </c>
      <c r="Q716" s="1" t="s">
        <v>110</v>
      </c>
      <c r="R716" s="1">
        <v>1</v>
      </c>
      <c r="S716" s="1" t="s">
        <v>1666</v>
      </c>
      <c r="T716" s="1">
        <v>128</v>
      </c>
      <c r="V716" s="1">
        <v>2941</v>
      </c>
      <c r="W716" s="1" t="s">
        <v>116</v>
      </c>
      <c r="X716" s="1" t="s">
        <v>117</v>
      </c>
      <c r="Y716" s="1" t="s">
        <v>444</v>
      </c>
      <c r="AA716" s="1" t="s">
        <v>133</v>
      </c>
      <c r="AC716" s="1" t="s">
        <v>218</v>
      </c>
      <c r="AD716" s="1" t="s">
        <v>1736</v>
      </c>
      <c r="AE716" s="1" t="s">
        <v>426</v>
      </c>
      <c r="AF716" s="1" t="s">
        <v>124</v>
      </c>
      <c r="AG716" s="1" t="s">
        <v>112</v>
      </c>
      <c r="AH716" s="1" t="s">
        <v>124</v>
      </c>
      <c r="AI716" s="1" t="s">
        <v>112</v>
      </c>
      <c r="AJ716" s="1" t="s">
        <v>112</v>
      </c>
      <c r="AK716" s="1" t="s">
        <v>112</v>
      </c>
      <c r="AL716" s="1" t="s">
        <v>1737</v>
      </c>
      <c r="AM716" s="1" t="s">
        <v>1737</v>
      </c>
      <c r="AN716" s="1" t="s">
        <v>1738</v>
      </c>
      <c r="AO716" s="1">
        <v>3828</v>
      </c>
      <c r="AP716" s="1">
        <v>102264</v>
      </c>
      <c r="AQ716" s="1">
        <v>487</v>
      </c>
      <c r="AR716" s="1" t="s">
        <v>110</v>
      </c>
      <c r="AS716" s="1">
        <v>29364</v>
      </c>
      <c r="AT716" s="1">
        <v>32479</v>
      </c>
      <c r="AU716" s="2">
        <v>31871</v>
      </c>
      <c r="AV716" s="2">
        <v>34986</v>
      </c>
      <c r="BB716" s="1" t="s">
        <v>129</v>
      </c>
      <c r="BC716" s="1" t="s">
        <v>704</v>
      </c>
      <c r="BD716" s="1">
        <v>83</v>
      </c>
      <c r="BE716" s="1" t="s">
        <v>131</v>
      </c>
      <c r="BF716" s="1">
        <v>2</v>
      </c>
      <c r="BG716" s="1">
        <v>2</v>
      </c>
      <c r="BH716" s="1">
        <v>2</v>
      </c>
      <c r="BI716" s="1" t="s">
        <v>153</v>
      </c>
      <c r="BJ716" s="1" t="s">
        <v>182</v>
      </c>
      <c r="BK716" s="1" t="s">
        <v>112</v>
      </c>
      <c r="BN716" s="1" t="s">
        <v>133</v>
      </c>
      <c r="BR716" s="1" t="s">
        <v>133</v>
      </c>
      <c r="BU716" s="1" t="s">
        <v>153</v>
      </c>
      <c r="BV716" s="1" t="s">
        <v>116</v>
      </c>
      <c r="BW716" s="1" t="s">
        <v>112</v>
      </c>
      <c r="BX716" s="1">
        <v>0</v>
      </c>
      <c r="BZ716" s="1">
        <v>0</v>
      </c>
      <c r="CA716" s="1">
        <v>1</v>
      </c>
      <c r="CB716" s="1">
        <v>0</v>
      </c>
      <c r="CC716" s="1">
        <v>0</v>
      </c>
      <c r="CD716" s="1" t="s">
        <v>110</v>
      </c>
      <c r="CE716" s="1" t="s">
        <v>110</v>
      </c>
      <c r="CF716" s="1" t="s">
        <v>110</v>
      </c>
      <c r="CG716" s="1" t="s">
        <v>117</v>
      </c>
      <c r="CH716" s="1" t="s">
        <v>117</v>
      </c>
      <c r="CI716" s="1" t="s">
        <v>117</v>
      </c>
      <c r="CJ716" s="1" t="s">
        <v>117</v>
      </c>
      <c r="CK716" s="1" t="s">
        <v>112</v>
      </c>
      <c r="CL716" s="1">
        <v>7</v>
      </c>
      <c r="CM716" s="1">
        <v>4</v>
      </c>
      <c r="CN716" s="1" t="s">
        <v>142</v>
      </c>
      <c r="CO716" s="1" t="s">
        <v>183</v>
      </c>
      <c r="CP716" s="1">
        <v>0</v>
      </c>
      <c r="CQ716" s="1" t="s">
        <v>135</v>
      </c>
      <c r="CR716" s="1" t="s">
        <v>135</v>
      </c>
      <c r="CS716" s="1" t="s">
        <v>156</v>
      </c>
      <c r="CT716" s="1" t="s">
        <v>156</v>
      </c>
      <c r="CU716" s="8">
        <v>5</v>
      </c>
      <c r="CV716" s="1" t="s">
        <v>1739</v>
      </c>
      <c r="CW716" s="1" t="s">
        <v>1739</v>
      </c>
      <c r="CX716" s="1">
        <v>4</v>
      </c>
      <c r="CY716" s="10">
        <f t="shared" si="77"/>
        <v>2.5</v>
      </c>
      <c r="CZ716" s="3">
        <v>12.1</v>
      </c>
      <c r="DA716" s="3">
        <v>0</v>
      </c>
      <c r="DB716" s="6">
        <f t="shared" si="78"/>
        <v>1</v>
      </c>
      <c r="DC716" s="9">
        <v>10</v>
      </c>
      <c r="DD716" s="7">
        <v>0</v>
      </c>
      <c r="DE716" s="7">
        <v>0</v>
      </c>
      <c r="DF716" s="1">
        <v>2941</v>
      </c>
      <c r="DG716" s="1">
        <f t="shared" si="79"/>
        <v>5882</v>
      </c>
      <c r="DH716" s="9">
        <f t="shared" si="80"/>
        <v>2</v>
      </c>
      <c r="DI716" s="1">
        <v>295</v>
      </c>
      <c r="DJ716" s="1">
        <f t="shared" si="81"/>
        <v>590</v>
      </c>
      <c r="DK716" s="9">
        <f t="shared" si="82"/>
        <v>2</v>
      </c>
      <c r="DL716" s="4">
        <v>10</v>
      </c>
      <c r="DN716">
        <f>(DL716*InputWeights!$C$7+DB716*InputWeights!$C$6)</f>
        <v>5.5</v>
      </c>
      <c r="DO716">
        <f>(DD716*InputWeights!$C$12+DE716*InputWeights!$C$10+CU716*InputWeights!$C$11)</f>
        <v>2</v>
      </c>
      <c r="DP716">
        <f>(DC716*InputWeights!$C$18+DK716*InputWeights!$C$16+DH716*InputWeights!$C$15+CY716*InputWeights!$C$17)</f>
        <v>2.95</v>
      </c>
      <c r="DR716">
        <f>DN716*InputWeights!$C$5+DO716*InputWeights!$C$9+DP716*InputWeights!$C$14</f>
        <v>34.299999999999997</v>
      </c>
      <c r="DS716">
        <f>((_xlfn.RANK.EQ(DR716,$DR$2:$DR$6635,0))/(COUNT(DR$2:$DR$6635)))*100</f>
        <v>48.273527420446847</v>
      </c>
      <c r="DT716">
        <f t="shared" si="83"/>
        <v>0</v>
      </c>
    </row>
    <row r="717" spans="1:124" x14ac:dyDescent="0.25">
      <c r="A717" s="1" t="s">
        <v>2059</v>
      </c>
      <c r="B717" s="1" t="s">
        <v>108</v>
      </c>
      <c r="C717" s="1" t="s">
        <v>109</v>
      </c>
      <c r="D717" s="1" t="s">
        <v>110</v>
      </c>
      <c r="E717" s="1" t="s">
        <v>202</v>
      </c>
      <c r="F717" s="1">
        <v>1063</v>
      </c>
      <c r="G717" s="1">
        <v>20000100</v>
      </c>
      <c r="H717" s="1">
        <v>250</v>
      </c>
      <c r="I717" s="1">
        <v>2010</v>
      </c>
      <c r="J717" s="1">
        <v>2010</v>
      </c>
      <c r="K717" s="1" t="s">
        <v>112</v>
      </c>
      <c r="L717" s="1" t="s">
        <v>110</v>
      </c>
      <c r="M717" s="1">
        <v>35</v>
      </c>
      <c r="N717" s="1" t="s">
        <v>147</v>
      </c>
      <c r="O717" s="1">
        <v>1</v>
      </c>
      <c r="Q717" s="1" t="s">
        <v>117</v>
      </c>
      <c r="R717" s="1">
        <v>0</v>
      </c>
      <c r="T717" s="1">
        <v>0</v>
      </c>
      <c r="V717" s="1">
        <v>7570</v>
      </c>
      <c r="W717" s="1" t="s">
        <v>110</v>
      </c>
      <c r="X717" s="1" t="s">
        <v>117</v>
      </c>
      <c r="Y717" s="1" t="s">
        <v>2060</v>
      </c>
      <c r="AA717" s="1" t="s">
        <v>133</v>
      </c>
      <c r="AE717" s="1" t="s">
        <v>340</v>
      </c>
      <c r="AF717" s="1" t="s">
        <v>124</v>
      </c>
      <c r="AG717" s="1" t="s">
        <v>125</v>
      </c>
      <c r="AH717" s="1" t="s">
        <v>124</v>
      </c>
      <c r="AI717" s="1" t="s">
        <v>112</v>
      </c>
      <c r="AJ717" s="1" t="s">
        <v>112</v>
      </c>
      <c r="AK717" s="1" t="s">
        <v>125</v>
      </c>
      <c r="AL717" s="1" t="s">
        <v>204</v>
      </c>
      <c r="AM717" s="1" t="s">
        <v>204</v>
      </c>
      <c r="AN717" s="1" t="s">
        <v>204</v>
      </c>
      <c r="AO717" s="1">
        <v>4758</v>
      </c>
      <c r="AP717" s="1">
        <v>102264</v>
      </c>
      <c r="AQ717" s="1">
        <v>37111</v>
      </c>
      <c r="AR717" s="1" t="s">
        <v>110</v>
      </c>
      <c r="AS717" s="1">
        <v>0</v>
      </c>
      <c r="AT717" s="1">
        <v>1063</v>
      </c>
      <c r="AU717" s="2">
        <v>0</v>
      </c>
      <c r="AV717" s="2">
        <v>1063</v>
      </c>
      <c r="BB717" s="1" t="s">
        <v>129</v>
      </c>
      <c r="BC717" s="1" t="s">
        <v>704</v>
      </c>
      <c r="BD717" s="1">
        <v>0</v>
      </c>
      <c r="BE717" s="1" t="s">
        <v>131</v>
      </c>
      <c r="BF717" s="1">
        <v>2</v>
      </c>
      <c r="BG717" s="1">
        <v>0</v>
      </c>
      <c r="BH717" s="1">
        <v>2</v>
      </c>
      <c r="BJ717" s="1" t="s">
        <v>154</v>
      </c>
      <c r="BK717" s="1" t="s">
        <v>112</v>
      </c>
      <c r="BN717" s="1" t="s">
        <v>133</v>
      </c>
      <c r="BR717" s="1" t="s">
        <v>133</v>
      </c>
      <c r="BU717" s="1" t="s">
        <v>112</v>
      </c>
      <c r="BV717" s="1" t="s">
        <v>114</v>
      </c>
      <c r="BX717" s="1">
        <v>0</v>
      </c>
      <c r="BZ717" s="1">
        <v>0</v>
      </c>
      <c r="CA717" s="1">
        <v>1</v>
      </c>
      <c r="CB717" s="1">
        <v>0</v>
      </c>
      <c r="CC717" s="1">
        <v>0</v>
      </c>
      <c r="CD717" s="1" t="s">
        <v>117</v>
      </c>
      <c r="CE717" s="1" t="s">
        <v>117</v>
      </c>
      <c r="CF717" s="1" t="s">
        <v>110</v>
      </c>
      <c r="CG717" s="1" t="s">
        <v>117</v>
      </c>
      <c r="CH717" s="1" t="s">
        <v>114</v>
      </c>
      <c r="CI717" s="1" t="s">
        <v>117</v>
      </c>
      <c r="CJ717" s="1" t="s">
        <v>110</v>
      </c>
      <c r="CK717" s="1" t="s">
        <v>112</v>
      </c>
      <c r="CL717" s="1">
        <v>0</v>
      </c>
      <c r="CM717" s="1">
        <v>0</v>
      </c>
      <c r="CN717" s="1" t="s">
        <v>155</v>
      </c>
      <c r="CO717" s="1" t="s">
        <v>154</v>
      </c>
      <c r="CP717" s="1">
        <v>0</v>
      </c>
      <c r="CR717" s="1" t="s">
        <v>144</v>
      </c>
      <c r="CS717" s="1" t="s">
        <v>418</v>
      </c>
      <c r="CT717" s="1" t="s">
        <v>136</v>
      </c>
      <c r="CU717" s="8">
        <v>10</v>
      </c>
      <c r="CV717" s="1" t="s">
        <v>2061</v>
      </c>
      <c r="CW717" s="1" t="s">
        <v>2061</v>
      </c>
      <c r="CX717" s="1">
        <v>1</v>
      </c>
      <c r="CY717" s="10">
        <f t="shared" si="77"/>
        <v>10</v>
      </c>
      <c r="CZ717" s="3">
        <v>1.1807300000000001</v>
      </c>
      <c r="DA717" s="3">
        <v>0.75142399999999998</v>
      </c>
      <c r="DB717" s="6">
        <f t="shared" si="78"/>
        <v>1</v>
      </c>
      <c r="DF717" s="1">
        <v>7570</v>
      </c>
      <c r="DG717" s="1">
        <f t="shared" si="79"/>
        <v>15140</v>
      </c>
      <c r="DH717" s="9">
        <f t="shared" si="80"/>
        <v>4</v>
      </c>
      <c r="DI717" s="1">
        <v>530</v>
      </c>
      <c r="DJ717" s="1">
        <f t="shared" si="81"/>
        <v>1060</v>
      </c>
      <c r="DK717" s="9">
        <f t="shared" si="82"/>
        <v>3</v>
      </c>
      <c r="DN717">
        <f>(DL717*InputWeights!$C$7+DB717*InputWeights!$C$6)</f>
        <v>0.5</v>
      </c>
      <c r="DO717">
        <f>(DD717*InputWeights!$C$12+DE717*InputWeights!$C$10+CU717*InputWeights!$C$11)</f>
        <v>4</v>
      </c>
      <c r="DP717">
        <f>(DC717*InputWeights!$C$18+DK717*InputWeights!$C$16+DH717*InputWeights!$C$15+CY717*InputWeights!$C$17)</f>
        <v>5.2</v>
      </c>
      <c r="DR717">
        <f>DN717*InputWeights!$C$5+DO717*InputWeights!$C$9+DP717*InputWeights!$C$14</f>
        <v>34.299999999999997</v>
      </c>
      <c r="DS717">
        <f>((_xlfn.RANK.EQ(DR717,$DR$2:$DR$6635,0))/(COUNT(DR$2:$DR$6635)))*100</f>
        <v>48.273527420446847</v>
      </c>
      <c r="DT717">
        <f t="shared" si="83"/>
        <v>0</v>
      </c>
    </row>
    <row r="718" spans="1:124" x14ac:dyDescent="0.25">
      <c r="A718" s="1" t="s">
        <v>2548</v>
      </c>
      <c r="B718" s="1" t="s">
        <v>108</v>
      </c>
      <c r="C718" s="1" t="s">
        <v>109</v>
      </c>
      <c r="D718" s="1" t="s">
        <v>397</v>
      </c>
      <c r="E718" s="1" t="s">
        <v>411</v>
      </c>
      <c r="F718" s="1">
        <v>6758</v>
      </c>
      <c r="G718" s="1">
        <v>1</v>
      </c>
      <c r="H718" s="1">
        <v>0</v>
      </c>
      <c r="I718" s="1">
        <v>0</v>
      </c>
      <c r="J718" s="1">
        <v>0</v>
      </c>
      <c r="K718" s="1" t="s">
        <v>183</v>
      </c>
      <c r="L718" s="1" t="s">
        <v>114</v>
      </c>
      <c r="M718" s="1">
        <v>31</v>
      </c>
      <c r="N718" s="1" t="s">
        <v>358</v>
      </c>
      <c r="O718" s="1">
        <v>2</v>
      </c>
      <c r="Q718" s="1" t="s">
        <v>117</v>
      </c>
      <c r="R718" s="1">
        <v>0</v>
      </c>
      <c r="T718" s="1">
        <v>134</v>
      </c>
      <c r="V718" s="1">
        <v>10079</v>
      </c>
      <c r="W718" s="1" t="s">
        <v>116</v>
      </c>
      <c r="X718" s="1" t="s">
        <v>117</v>
      </c>
      <c r="Y718" s="1" t="s">
        <v>897</v>
      </c>
      <c r="AA718" s="1" t="s">
        <v>133</v>
      </c>
      <c r="AC718" s="1" t="s">
        <v>2549</v>
      </c>
      <c r="AD718" s="1" t="s">
        <v>2550</v>
      </c>
      <c r="AF718" s="1" t="s">
        <v>124</v>
      </c>
      <c r="AG718" s="1" t="s">
        <v>112</v>
      </c>
      <c r="AH718" s="1" t="s">
        <v>124</v>
      </c>
      <c r="AI718" s="1" t="s">
        <v>112</v>
      </c>
      <c r="AJ718" s="1" t="s">
        <v>112</v>
      </c>
      <c r="AK718" s="1" t="s">
        <v>112</v>
      </c>
      <c r="AL718" s="1" t="s">
        <v>416</v>
      </c>
      <c r="AM718" s="1" t="s">
        <v>416</v>
      </c>
      <c r="AO718" s="1">
        <v>6022</v>
      </c>
      <c r="AP718" s="1">
        <v>102264</v>
      </c>
      <c r="AQ718" s="1">
        <v>12980</v>
      </c>
      <c r="AR718" s="1" t="s">
        <v>110</v>
      </c>
      <c r="AS718" s="1">
        <v>0</v>
      </c>
      <c r="AT718" s="1">
        <v>6758</v>
      </c>
      <c r="AU718" s="2">
        <v>0</v>
      </c>
      <c r="AV718" s="2">
        <v>6758</v>
      </c>
      <c r="BB718" s="1" t="s">
        <v>129</v>
      </c>
      <c r="BC718" s="1" t="s">
        <v>247</v>
      </c>
      <c r="BD718" s="1">
        <v>0</v>
      </c>
      <c r="BE718" s="1" t="s">
        <v>131</v>
      </c>
      <c r="BF718" s="1">
        <v>0</v>
      </c>
      <c r="BG718" s="1">
        <v>0</v>
      </c>
      <c r="BH718" s="1">
        <v>0</v>
      </c>
      <c r="BK718" s="1" t="s">
        <v>112</v>
      </c>
      <c r="BN718" s="1" t="s">
        <v>133</v>
      </c>
      <c r="BR718" s="1" t="s">
        <v>133</v>
      </c>
      <c r="BU718" s="1" t="s">
        <v>112</v>
      </c>
      <c r="BX718" s="1">
        <v>0</v>
      </c>
      <c r="BZ718" s="1">
        <v>0</v>
      </c>
      <c r="CA718" s="1">
        <v>2</v>
      </c>
      <c r="CB718" s="1">
        <v>0</v>
      </c>
      <c r="CC718" s="1">
        <v>0</v>
      </c>
      <c r="CE718" s="1" t="s">
        <v>117</v>
      </c>
      <c r="CF718" s="1" t="s">
        <v>110</v>
      </c>
      <c r="CK718" s="1" t="s">
        <v>112</v>
      </c>
      <c r="CL718" s="1">
        <v>0</v>
      </c>
      <c r="CM718" s="1">
        <v>0</v>
      </c>
      <c r="CP718" s="1">
        <v>0</v>
      </c>
      <c r="CQ718" s="1" t="s">
        <v>417</v>
      </c>
      <c r="CS718" s="1" t="s">
        <v>418</v>
      </c>
      <c r="CT718" s="1" t="s">
        <v>418</v>
      </c>
      <c r="CU718" s="8">
        <v>5</v>
      </c>
      <c r="CV718" s="1" t="s">
        <v>2551</v>
      </c>
      <c r="CW718" s="1" t="s">
        <v>2551</v>
      </c>
      <c r="CX718" s="1">
        <v>4</v>
      </c>
      <c r="CY718" s="10">
        <f t="shared" si="77"/>
        <v>2.5</v>
      </c>
      <c r="CZ718" s="3">
        <v>7.8326399999999996</v>
      </c>
      <c r="DA718" s="3">
        <v>4.1632999999999996</v>
      </c>
      <c r="DB718" s="6">
        <f t="shared" si="78"/>
        <v>2.5</v>
      </c>
      <c r="DC718" s="9">
        <v>0</v>
      </c>
      <c r="DD718" s="7">
        <v>0</v>
      </c>
      <c r="DE718" s="7">
        <v>0</v>
      </c>
      <c r="DF718" s="1">
        <v>10079</v>
      </c>
      <c r="DG718" s="1">
        <f t="shared" si="79"/>
        <v>10079</v>
      </c>
      <c r="DH718" s="9">
        <f t="shared" si="80"/>
        <v>3</v>
      </c>
      <c r="DI718" s="1">
        <v>504</v>
      </c>
      <c r="DJ718" s="1">
        <f t="shared" si="81"/>
        <v>504</v>
      </c>
      <c r="DK718" s="9">
        <f t="shared" si="82"/>
        <v>2</v>
      </c>
      <c r="DL718" s="4">
        <v>10</v>
      </c>
      <c r="DN718">
        <f>(DL718*InputWeights!$C$7+DB718*InputWeights!$C$6)</f>
        <v>6.25</v>
      </c>
      <c r="DO718">
        <f>(DD718*InputWeights!$C$12+DE718*InputWeights!$C$10+CU718*InputWeights!$C$11)</f>
        <v>2</v>
      </c>
      <c r="DP718">
        <f>(DC718*InputWeights!$C$18+DK718*InputWeights!$C$16+DH718*InputWeights!$C$15+CY718*InputWeights!$C$17)</f>
        <v>2.35</v>
      </c>
      <c r="DR718">
        <f>DN718*InputWeights!$C$5+DO718*InputWeights!$C$9+DP718*InputWeights!$C$14</f>
        <v>34.15</v>
      </c>
      <c r="DS718">
        <f>((_xlfn.RANK.EQ(DR718,$DR$2:$DR$6635,0))/(COUNT(DR$2:$DR$6635)))*100</f>
        <v>48.544346648612056</v>
      </c>
      <c r="DT718">
        <f t="shared" si="83"/>
        <v>0</v>
      </c>
    </row>
    <row r="719" spans="1:124" x14ac:dyDescent="0.25">
      <c r="A719" s="1" t="s">
        <v>4140</v>
      </c>
      <c r="B719" s="1" t="s">
        <v>3684</v>
      </c>
      <c r="C719" s="1" t="s">
        <v>3685</v>
      </c>
      <c r="D719" s="1" t="s">
        <v>110</v>
      </c>
      <c r="E719" s="1" t="s">
        <v>815</v>
      </c>
      <c r="F719" s="1">
        <v>2409</v>
      </c>
      <c r="G719" s="1">
        <v>5800</v>
      </c>
      <c r="H719" s="1">
        <v>0</v>
      </c>
      <c r="I719" s="1">
        <v>2008</v>
      </c>
      <c r="J719" s="1">
        <v>2008</v>
      </c>
      <c r="K719" s="1" t="s">
        <v>183</v>
      </c>
      <c r="L719" s="1" t="s">
        <v>114</v>
      </c>
      <c r="M719" s="1">
        <v>33</v>
      </c>
      <c r="N719" s="1" t="s">
        <v>358</v>
      </c>
      <c r="O719" s="1">
        <v>2</v>
      </c>
      <c r="P719" s="1" t="s">
        <v>112</v>
      </c>
      <c r="Q719" s="1" t="s">
        <v>117</v>
      </c>
      <c r="R719" s="1">
        <v>0</v>
      </c>
      <c r="S719" s="1" t="s">
        <v>3844</v>
      </c>
      <c r="T719" s="1">
        <v>124</v>
      </c>
      <c r="V719" s="1">
        <v>12971</v>
      </c>
      <c r="W719" s="1" t="s">
        <v>116</v>
      </c>
      <c r="X719" s="1" t="s">
        <v>117</v>
      </c>
      <c r="Y719" s="1" t="s">
        <v>4145</v>
      </c>
      <c r="Z719" s="1" t="s">
        <v>119</v>
      </c>
      <c r="AA719" s="1" t="s">
        <v>3855</v>
      </c>
      <c r="AC719" s="1" t="s">
        <v>4166</v>
      </c>
      <c r="AD719" s="1" t="s">
        <v>4167</v>
      </c>
      <c r="AE719" s="1" t="s">
        <v>274</v>
      </c>
      <c r="AF719" s="1" t="s">
        <v>114</v>
      </c>
      <c r="AG719" s="1" t="s">
        <v>112</v>
      </c>
      <c r="AH719" s="1" t="s">
        <v>124</v>
      </c>
      <c r="AI719" s="1" t="s">
        <v>627</v>
      </c>
      <c r="AJ719" s="1" t="s">
        <v>112</v>
      </c>
      <c r="AK719" s="1" t="s">
        <v>112</v>
      </c>
      <c r="AL719" s="1" t="s">
        <v>380</v>
      </c>
      <c r="AM719" s="1" t="s">
        <v>1068</v>
      </c>
      <c r="AN719" s="1" t="s">
        <v>4168</v>
      </c>
      <c r="AO719" s="1">
        <v>69638</v>
      </c>
      <c r="AP719" s="1">
        <v>102264</v>
      </c>
      <c r="AQ719" s="1">
        <v>7011</v>
      </c>
      <c r="AR719" s="1" t="s">
        <v>110</v>
      </c>
      <c r="AS719" s="1">
        <v>36802</v>
      </c>
      <c r="AT719" s="1">
        <v>39211</v>
      </c>
      <c r="AU719" s="2">
        <v>36802</v>
      </c>
      <c r="AV719" s="2">
        <v>39211</v>
      </c>
      <c r="BB719" s="1" t="s">
        <v>129</v>
      </c>
      <c r="BC719" s="1" t="s">
        <v>1274</v>
      </c>
      <c r="BD719" s="1">
        <v>82</v>
      </c>
      <c r="BE719" s="1" t="s">
        <v>131</v>
      </c>
      <c r="BF719" s="1">
        <v>1</v>
      </c>
      <c r="BG719" s="1">
        <v>1</v>
      </c>
      <c r="BH719" s="1">
        <v>1</v>
      </c>
      <c r="BJ719" s="1" t="s">
        <v>182</v>
      </c>
      <c r="BK719" s="1" t="s">
        <v>112</v>
      </c>
      <c r="BN719" s="1" t="s">
        <v>133</v>
      </c>
      <c r="BR719" s="1" t="s">
        <v>133</v>
      </c>
      <c r="BU719" s="1" t="s">
        <v>112</v>
      </c>
      <c r="BV719" s="1" t="s">
        <v>116</v>
      </c>
      <c r="BW719" s="1" t="s">
        <v>112</v>
      </c>
      <c r="BX719" s="1">
        <v>0</v>
      </c>
      <c r="BZ719" s="1">
        <v>0</v>
      </c>
      <c r="CA719" s="1">
        <v>1</v>
      </c>
      <c r="CB719" s="1">
        <v>0</v>
      </c>
      <c r="CC719" s="1">
        <v>0</v>
      </c>
      <c r="CD719" s="1" t="s">
        <v>117</v>
      </c>
      <c r="CE719" s="1" t="s">
        <v>117</v>
      </c>
      <c r="CF719" s="1" t="s">
        <v>110</v>
      </c>
      <c r="CG719" s="1" t="s">
        <v>117</v>
      </c>
      <c r="CH719" s="1" t="s">
        <v>117</v>
      </c>
      <c r="CI719" s="1" t="s">
        <v>117</v>
      </c>
      <c r="CJ719" s="1" t="s">
        <v>117</v>
      </c>
      <c r="CK719" s="1" t="s">
        <v>125</v>
      </c>
      <c r="CL719" s="1">
        <v>8</v>
      </c>
      <c r="CM719" s="1">
        <v>6</v>
      </c>
      <c r="CN719" s="1" t="s">
        <v>142</v>
      </c>
      <c r="CO719" s="1" t="s">
        <v>183</v>
      </c>
      <c r="CP719" s="1">
        <v>0</v>
      </c>
      <c r="CQ719" s="1" t="s">
        <v>143</v>
      </c>
      <c r="CR719" s="1" t="s">
        <v>143</v>
      </c>
      <c r="CS719" s="1" t="s">
        <v>156</v>
      </c>
      <c r="CT719" s="1" t="s">
        <v>156</v>
      </c>
      <c r="CU719" s="8">
        <v>5</v>
      </c>
      <c r="CV719" s="1" t="s">
        <v>4169</v>
      </c>
      <c r="CW719" s="1" t="s">
        <v>4169</v>
      </c>
      <c r="CX719" s="1">
        <v>4</v>
      </c>
      <c r="CY719" s="10">
        <f t="shared" si="77"/>
        <v>2.5</v>
      </c>
      <c r="CZ719" s="3">
        <v>5.5</v>
      </c>
      <c r="DA719" s="3">
        <v>4.2</v>
      </c>
      <c r="DB719" s="6">
        <f t="shared" si="78"/>
        <v>2.5</v>
      </c>
      <c r="DC719" s="9">
        <v>0</v>
      </c>
      <c r="DD719" s="7">
        <v>0</v>
      </c>
      <c r="DE719" s="7">
        <v>0</v>
      </c>
      <c r="DF719" s="1">
        <v>12971</v>
      </c>
      <c r="DG719" s="1">
        <f t="shared" si="79"/>
        <v>12971</v>
      </c>
      <c r="DH719" s="9">
        <f t="shared" si="80"/>
        <v>3</v>
      </c>
      <c r="DI719" s="1">
        <v>684</v>
      </c>
      <c r="DJ719" s="1">
        <f t="shared" si="81"/>
        <v>684</v>
      </c>
      <c r="DK719" s="9">
        <f t="shared" si="82"/>
        <v>2</v>
      </c>
      <c r="DL719" s="4">
        <v>10</v>
      </c>
      <c r="DN719">
        <f>(DL719*InputWeights!$C$7+DB719*InputWeights!$C$6)</f>
        <v>6.25</v>
      </c>
      <c r="DO719">
        <f>(DD719*InputWeights!$C$12+DE719*InputWeights!$C$10+CU719*InputWeights!$C$11)</f>
        <v>2</v>
      </c>
      <c r="DP719">
        <f>(DC719*InputWeights!$C$18+DK719*InputWeights!$C$16+DH719*InputWeights!$C$15+CY719*InputWeights!$C$17)</f>
        <v>2.35</v>
      </c>
      <c r="DR719">
        <f>DN719*InputWeights!$C$5+DO719*InputWeights!$C$9+DP719*InputWeights!$C$14</f>
        <v>34.15</v>
      </c>
      <c r="DS719">
        <f>((_xlfn.RANK.EQ(DR719,$DR$2:$DR$6635,0))/(COUNT(DR$2:$DR$6635)))*100</f>
        <v>48.544346648612056</v>
      </c>
      <c r="DT719">
        <f t="shared" si="83"/>
        <v>0</v>
      </c>
    </row>
    <row r="720" spans="1:124" x14ac:dyDescent="0.25">
      <c r="A720" s="1" t="s">
        <v>450</v>
      </c>
      <c r="B720" s="1" t="s">
        <v>108</v>
      </c>
      <c r="C720" s="1" t="s">
        <v>109</v>
      </c>
      <c r="D720" s="1" t="s">
        <v>110</v>
      </c>
      <c r="E720" s="1" t="s">
        <v>574</v>
      </c>
      <c r="F720" s="1">
        <v>1695</v>
      </c>
      <c r="G720" s="1">
        <v>10000</v>
      </c>
      <c r="H720" s="1">
        <v>0</v>
      </c>
      <c r="I720" s="1">
        <v>1932</v>
      </c>
      <c r="J720" s="1">
        <v>2003</v>
      </c>
      <c r="K720" s="1" t="s">
        <v>112</v>
      </c>
      <c r="L720" s="1" t="s">
        <v>110</v>
      </c>
      <c r="M720" s="1">
        <v>24</v>
      </c>
      <c r="N720" s="1" t="s">
        <v>177</v>
      </c>
      <c r="O720" s="1">
        <v>2</v>
      </c>
      <c r="P720" s="1" t="s">
        <v>112</v>
      </c>
      <c r="Q720" s="1" t="s">
        <v>114</v>
      </c>
      <c r="R720" s="1">
        <v>4</v>
      </c>
      <c r="S720" s="1" t="s">
        <v>452</v>
      </c>
      <c r="T720" s="1">
        <v>87</v>
      </c>
      <c r="V720" s="1">
        <v>15550</v>
      </c>
      <c r="W720" s="1" t="s">
        <v>116</v>
      </c>
      <c r="X720" s="1" t="s">
        <v>117</v>
      </c>
      <c r="Y720" s="1" t="s">
        <v>509</v>
      </c>
      <c r="Z720" s="1" t="s">
        <v>119</v>
      </c>
      <c r="AA720" s="1" t="s">
        <v>454</v>
      </c>
      <c r="AC720" s="1" t="s">
        <v>349</v>
      </c>
      <c r="AD720" s="1" t="s">
        <v>160</v>
      </c>
      <c r="AE720" s="1" t="s">
        <v>426</v>
      </c>
      <c r="AF720" s="1" t="s">
        <v>124</v>
      </c>
      <c r="AG720" s="1" t="s">
        <v>125</v>
      </c>
      <c r="AH720" s="1" t="s">
        <v>124</v>
      </c>
      <c r="AI720" s="1" t="s">
        <v>150</v>
      </c>
      <c r="AJ720" s="1" t="s">
        <v>112</v>
      </c>
      <c r="AK720" s="1" t="s">
        <v>125</v>
      </c>
      <c r="AL720" s="1" t="s">
        <v>575</v>
      </c>
      <c r="AM720" s="1" t="s">
        <v>556</v>
      </c>
      <c r="AN720" s="1" t="s">
        <v>576</v>
      </c>
      <c r="AO720" s="1">
        <v>1853</v>
      </c>
      <c r="AP720" s="1">
        <v>102264</v>
      </c>
      <c r="AQ720" s="1">
        <v>161</v>
      </c>
      <c r="AR720" s="1" t="s">
        <v>110</v>
      </c>
      <c r="AS720" s="1">
        <v>104145</v>
      </c>
      <c r="AT720" s="1">
        <v>105840</v>
      </c>
      <c r="AU720" s="2">
        <v>104145</v>
      </c>
      <c r="AV720" s="2">
        <v>105840</v>
      </c>
      <c r="BB720" s="1" t="s">
        <v>129</v>
      </c>
      <c r="BC720" s="1" t="s">
        <v>189</v>
      </c>
      <c r="BD720" s="1">
        <v>91</v>
      </c>
      <c r="BE720" s="1" t="s">
        <v>131</v>
      </c>
      <c r="BF720" s="1">
        <v>0</v>
      </c>
      <c r="BG720" s="1">
        <v>4</v>
      </c>
      <c r="BH720" s="1">
        <v>4</v>
      </c>
      <c r="BI720" s="1" t="s">
        <v>569</v>
      </c>
      <c r="BJ720" s="1" t="s">
        <v>182</v>
      </c>
      <c r="BK720" s="1" t="s">
        <v>112</v>
      </c>
      <c r="BN720" s="1" t="s">
        <v>133</v>
      </c>
      <c r="BR720" s="1" t="s">
        <v>133</v>
      </c>
      <c r="BU720" s="1" t="s">
        <v>112</v>
      </c>
      <c r="BV720" s="1" t="s">
        <v>114</v>
      </c>
      <c r="BW720" s="1" t="s">
        <v>112</v>
      </c>
      <c r="BX720" s="1">
        <v>1</v>
      </c>
      <c r="BZ720" s="1">
        <v>0</v>
      </c>
      <c r="CA720" s="1">
        <v>1</v>
      </c>
      <c r="CB720" s="1">
        <v>0</v>
      </c>
      <c r="CC720" s="1">
        <v>0</v>
      </c>
      <c r="CD720" s="1" t="s">
        <v>110</v>
      </c>
      <c r="CE720" s="1" t="s">
        <v>154</v>
      </c>
      <c r="CF720" s="1" t="s">
        <v>110</v>
      </c>
      <c r="CG720" s="1" t="s">
        <v>117</v>
      </c>
      <c r="CH720" s="1" t="s">
        <v>117</v>
      </c>
      <c r="CI720" s="1" t="s">
        <v>117</v>
      </c>
      <c r="CJ720" s="1" t="s">
        <v>117</v>
      </c>
      <c r="CK720" s="1" t="s">
        <v>125</v>
      </c>
      <c r="CL720" s="1">
        <v>8</v>
      </c>
      <c r="CM720" s="1">
        <v>3</v>
      </c>
      <c r="CN720" s="1" t="s">
        <v>142</v>
      </c>
      <c r="CO720" s="1" t="s">
        <v>183</v>
      </c>
      <c r="CP720" s="1">
        <v>0</v>
      </c>
      <c r="CQ720" s="1" t="s">
        <v>143</v>
      </c>
      <c r="CR720" s="1" t="s">
        <v>143</v>
      </c>
      <c r="CS720" s="1" t="s">
        <v>156</v>
      </c>
      <c r="CT720" s="1" t="s">
        <v>156</v>
      </c>
      <c r="CU720" s="8">
        <v>5</v>
      </c>
      <c r="CV720" s="1" t="s">
        <v>577</v>
      </c>
      <c r="CW720" s="1" t="s">
        <v>577</v>
      </c>
      <c r="CX720" s="1">
        <v>3</v>
      </c>
      <c r="CY720" s="10">
        <f t="shared" si="77"/>
        <v>7.5</v>
      </c>
      <c r="CZ720" s="3">
        <v>3.1590600000000002</v>
      </c>
      <c r="DA720" s="3">
        <v>1.9487000000000001</v>
      </c>
      <c r="DB720" s="6">
        <f t="shared" si="78"/>
        <v>1</v>
      </c>
      <c r="DC720" s="9">
        <v>10</v>
      </c>
      <c r="DF720" s="1">
        <v>15550</v>
      </c>
      <c r="DG720" s="1">
        <f t="shared" si="79"/>
        <v>31100</v>
      </c>
      <c r="DH720" s="9">
        <f t="shared" si="80"/>
        <v>7</v>
      </c>
      <c r="DI720" s="1">
        <v>933</v>
      </c>
      <c r="DJ720" s="1">
        <f t="shared" si="81"/>
        <v>1866</v>
      </c>
      <c r="DK720" s="9">
        <f t="shared" si="82"/>
        <v>3</v>
      </c>
      <c r="DN720">
        <f>(DL720*InputWeights!$C$7+DB720*InputWeights!$C$6)</f>
        <v>0.5</v>
      </c>
      <c r="DO720">
        <f>(DD720*InputWeights!$C$12+DE720*InputWeights!$C$10+CU720*InputWeights!$C$11)</f>
        <v>2</v>
      </c>
      <c r="DP720">
        <f>(DC720*InputWeights!$C$18+DK720*InputWeights!$C$16+DH720*InputWeights!$C$15+CY720*InputWeights!$C$17)</f>
        <v>6.65</v>
      </c>
      <c r="DR720">
        <f>DN720*InputWeights!$C$5+DO720*InputWeights!$C$9+DP720*InputWeights!$C$14</f>
        <v>34.1</v>
      </c>
      <c r="DS720">
        <f>((_xlfn.RANK.EQ(DR720,$DR$2:$DR$6635,0))/(COUNT(DR$2:$DR$6635)))*100</f>
        <v>48.679756262694653</v>
      </c>
      <c r="DT720">
        <f t="shared" si="83"/>
        <v>0</v>
      </c>
    </row>
    <row r="721" spans="1:124" x14ac:dyDescent="0.25">
      <c r="A721" s="1" t="s">
        <v>450</v>
      </c>
      <c r="B721" s="1" t="s">
        <v>108</v>
      </c>
      <c r="C721" s="1" t="s">
        <v>109</v>
      </c>
      <c r="D721" s="1" t="s">
        <v>110</v>
      </c>
      <c r="E721" s="1" t="s">
        <v>581</v>
      </c>
      <c r="F721" s="1">
        <v>1008</v>
      </c>
      <c r="G721" s="1">
        <v>10100</v>
      </c>
      <c r="H721" s="1">
        <v>0</v>
      </c>
      <c r="I721" s="1">
        <v>1935</v>
      </c>
      <c r="J721" s="1">
        <v>2003</v>
      </c>
      <c r="K721" s="1" t="s">
        <v>112</v>
      </c>
      <c r="L721" s="1" t="s">
        <v>110</v>
      </c>
      <c r="M721" s="1">
        <v>24</v>
      </c>
      <c r="N721" s="1" t="s">
        <v>177</v>
      </c>
      <c r="O721" s="1">
        <v>2</v>
      </c>
      <c r="Q721" s="1" t="s">
        <v>116</v>
      </c>
      <c r="R721" s="1">
        <v>999</v>
      </c>
      <c r="S721" s="1" t="s">
        <v>452</v>
      </c>
      <c r="T721" s="1">
        <v>145</v>
      </c>
      <c r="V721" s="1">
        <v>15550</v>
      </c>
      <c r="W721" s="1" t="s">
        <v>116</v>
      </c>
      <c r="X721" s="1" t="s">
        <v>117</v>
      </c>
      <c r="Y721" s="1" t="s">
        <v>509</v>
      </c>
      <c r="Z721" s="1" t="s">
        <v>271</v>
      </c>
      <c r="AA721" s="1" t="s">
        <v>272</v>
      </c>
      <c r="AC721" s="1" t="s">
        <v>160</v>
      </c>
      <c r="AD721" s="1" t="s">
        <v>160</v>
      </c>
      <c r="AE721" s="1" t="s">
        <v>426</v>
      </c>
      <c r="AF721" s="1" t="s">
        <v>124</v>
      </c>
      <c r="AG721" s="1" t="s">
        <v>125</v>
      </c>
      <c r="AH721" s="1" t="s">
        <v>124</v>
      </c>
      <c r="AI721" s="1" t="s">
        <v>150</v>
      </c>
      <c r="AJ721" s="1" t="s">
        <v>112</v>
      </c>
      <c r="AK721" s="1" t="s">
        <v>125</v>
      </c>
      <c r="AL721" s="1" t="s">
        <v>582</v>
      </c>
      <c r="AM721" s="1" t="s">
        <v>556</v>
      </c>
      <c r="AN721" s="1" t="s">
        <v>583</v>
      </c>
      <c r="AO721" s="1">
        <v>1855</v>
      </c>
      <c r="AP721" s="1">
        <v>102264</v>
      </c>
      <c r="AQ721" s="1">
        <v>161</v>
      </c>
      <c r="AR721" s="1" t="s">
        <v>110</v>
      </c>
      <c r="AS721" s="1">
        <v>105840</v>
      </c>
      <c r="AT721" s="1">
        <v>106848</v>
      </c>
      <c r="AU721" s="2">
        <v>105840</v>
      </c>
      <c r="AV721" s="2">
        <v>106848</v>
      </c>
      <c r="BB721" s="1" t="s">
        <v>129</v>
      </c>
      <c r="BC721" s="1" t="s">
        <v>189</v>
      </c>
      <c r="BD721" s="1">
        <v>83</v>
      </c>
      <c r="BE721" s="1" t="s">
        <v>131</v>
      </c>
      <c r="BF721" s="1">
        <v>0</v>
      </c>
      <c r="BG721" s="1">
        <v>4</v>
      </c>
      <c r="BH721" s="1">
        <v>4</v>
      </c>
      <c r="BI721" s="1" t="s">
        <v>569</v>
      </c>
      <c r="BJ721" s="1" t="s">
        <v>182</v>
      </c>
      <c r="BK721" s="1" t="s">
        <v>112</v>
      </c>
      <c r="BM721" s="1" t="s">
        <v>119</v>
      </c>
      <c r="BN721" s="1" t="s">
        <v>454</v>
      </c>
      <c r="BR721" s="1" t="s">
        <v>133</v>
      </c>
      <c r="BU721" s="1" t="s">
        <v>112</v>
      </c>
      <c r="BV721" s="1" t="s">
        <v>114</v>
      </c>
      <c r="BW721" s="1" t="s">
        <v>112</v>
      </c>
      <c r="BX721" s="1">
        <v>0</v>
      </c>
      <c r="BZ721" s="1">
        <v>0</v>
      </c>
      <c r="CA721" s="1">
        <v>1</v>
      </c>
      <c r="CB721" s="1">
        <v>0</v>
      </c>
      <c r="CC721" s="1">
        <v>0</v>
      </c>
      <c r="CD721" s="1" t="s">
        <v>110</v>
      </c>
      <c r="CE721" s="1" t="s">
        <v>116</v>
      </c>
      <c r="CF721" s="1" t="s">
        <v>110</v>
      </c>
      <c r="CG721" s="1" t="s">
        <v>117</v>
      </c>
      <c r="CH721" s="1" t="s">
        <v>116</v>
      </c>
      <c r="CI721" s="1" t="s">
        <v>117</v>
      </c>
      <c r="CJ721" s="1" t="s">
        <v>117</v>
      </c>
      <c r="CK721" s="1" t="s">
        <v>125</v>
      </c>
      <c r="CL721" s="1">
        <v>3</v>
      </c>
      <c r="CM721" s="1">
        <v>5</v>
      </c>
      <c r="CN721" s="1" t="s">
        <v>142</v>
      </c>
      <c r="CO721" s="1" t="s">
        <v>183</v>
      </c>
      <c r="CP721" s="1">
        <v>0</v>
      </c>
      <c r="CQ721" s="1" t="s">
        <v>143</v>
      </c>
      <c r="CR721" s="1" t="s">
        <v>143</v>
      </c>
      <c r="CS721" s="1" t="s">
        <v>184</v>
      </c>
      <c r="CT721" s="1" t="s">
        <v>156</v>
      </c>
      <c r="CU721" s="8">
        <v>5</v>
      </c>
      <c r="CV721" s="1" t="s">
        <v>584</v>
      </c>
      <c r="CW721" s="1" t="s">
        <v>584</v>
      </c>
      <c r="CX721" s="1">
        <v>3</v>
      </c>
      <c r="CY721" s="10">
        <f t="shared" si="77"/>
        <v>7.5</v>
      </c>
      <c r="CZ721" s="3">
        <v>0.41064499999999998</v>
      </c>
      <c r="DA721" s="3">
        <v>0.26635700000000001</v>
      </c>
      <c r="DB721" s="6">
        <f t="shared" si="78"/>
        <v>1</v>
      </c>
      <c r="DC721" s="9">
        <v>10</v>
      </c>
      <c r="DF721" s="1">
        <v>15550</v>
      </c>
      <c r="DG721" s="1">
        <f t="shared" si="79"/>
        <v>31100</v>
      </c>
      <c r="DH721" s="9">
        <f t="shared" si="80"/>
        <v>7</v>
      </c>
      <c r="DI721" s="1">
        <v>933</v>
      </c>
      <c r="DJ721" s="1">
        <f t="shared" si="81"/>
        <v>1866</v>
      </c>
      <c r="DK721" s="9">
        <f t="shared" si="82"/>
        <v>3</v>
      </c>
      <c r="DN721">
        <f>(DL721*InputWeights!$C$7+DB721*InputWeights!$C$6)</f>
        <v>0.5</v>
      </c>
      <c r="DO721">
        <f>(DD721*InputWeights!$C$12+DE721*InputWeights!$C$10+CU721*InputWeights!$C$11)</f>
        <v>2</v>
      </c>
      <c r="DP721">
        <f>(DC721*InputWeights!$C$18+DK721*InputWeights!$C$16+DH721*InputWeights!$C$15+CY721*InputWeights!$C$17)</f>
        <v>6.65</v>
      </c>
      <c r="DR721">
        <f>DN721*InputWeights!$C$5+DO721*InputWeights!$C$9+DP721*InputWeights!$C$14</f>
        <v>34.1</v>
      </c>
      <c r="DS721">
        <f>((_xlfn.RANK.EQ(DR721,$DR$2:$DR$6635,0))/(COUNT(DR$2:$DR$6635)))*100</f>
        <v>48.679756262694653</v>
      </c>
      <c r="DT721">
        <f t="shared" si="83"/>
        <v>0</v>
      </c>
    </row>
    <row r="722" spans="1:124" x14ac:dyDescent="0.25">
      <c r="A722" s="1" t="s">
        <v>1303</v>
      </c>
      <c r="B722" s="1" t="s">
        <v>2625</v>
      </c>
      <c r="C722" s="1" t="s">
        <v>2626</v>
      </c>
      <c r="D722" s="1" t="s">
        <v>110</v>
      </c>
      <c r="E722" s="1" t="s">
        <v>666</v>
      </c>
      <c r="F722" s="1">
        <v>3648</v>
      </c>
      <c r="G722" s="1">
        <v>230020100</v>
      </c>
      <c r="H722" s="1">
        <v>0</v>
      </c>
      <c r="I722" s="1">
        <v>1956</v>
      </c>
      <c r="J722" s="1">
        <v>2006</v>
      </c>
      <c r="K722" s="1" t="s">
        <v>183</v>
      </c>
      <c r="L722" s="1" t="s">
        <v>114</v>
      </c>
      <c r="M722" s="1">
        <v>30</v>
      </c>
      <c r="N722" s="1" t="s">
        <v>177</v>
      </c>
      <c r="O722" s="1">
        <v>2</v>
      </c>
      <c r="Q722" s="1" t="s">
        <v>117</v>
      </c>
      <c r="R722" s="1">
        <v>0</v>
      </c>
      <c r="S722" s="1" t="s">
        <v>2913</v>
      </c>
      <c r="T722" s="1">
        <v>211</v>
      </c>
      <c r="V722" s="1">
        <v>13132</v>
      </c>
      <c r="W722" s="1" t="s">
        <v>116</v>
      </c>
      <c r="X722" s="1" t="s">
        <v>117</v>
      </c>
      <c r="Y722" s="1" t="s">
        <v>3184</v>
      </c>
      <c r="AA722" s="1" t="s">
        <v>133</v>
      </c>
      <c r="AC722" s="1" t="s">
        <v>3185</v>
      </c>
      <c r="AD722" s="1" t="s">
        <v>3186</v>
      </c>
      <c r="AE722" s="1" t="s">
        <v>426</v>
      </c>
      <c r="AF722" s="1" t="s">
        <v>124</v>
      </c>
      <c r="AG722" s="1" t="s">
        <v>112</v>
      </c>
      <c r="AH722" s="1" t="s">
        <v>124</v>
      </c>
      <c r="AI722" s="1" t="s">
        <v>112</v>
      </c>
      <c r="AJ722" s="1" t="s">
        <v>112</v>
      </c>
      <c r="AK722" s="1" t="s">
        <v>112</v>
      </c>
      <c r="AL722" s="1" t="s">
        <v>341</v>
      </c>
      <c r="AM722" s="1" t="s">
        <v>341</v>
      </c>
      <c r="AN722" s="1" t="s">
        <v>341</v>
      </c>
      <c r="AO722" s="1">
        <v>41267</v>
      </c>
      <c r="AP722" s="1">
        <v>102264</v>
      </c>
      <c r="AQ722" s="1">
        <v>4282</v>
      </c>
      <c r="AR722" s="1" t="s">
        <v>110</v>
      </c>
      <c r="AS722" s="1">
        <v>10073</v>
      </c>
      <c r="AT722" s="1">
        <v>13721</v>
      </c>
      <c r="AU722" s="2">
        <v>10073</v>
      </c>
      <c r="AV722" s="2">
        <v>13721</v>
      </c>
      <c r="BB722" s="1" t="s">
        <v>129</v>
      </c>
      <c r="BC722" s="1" t="s">
        <v>704</v>
      </c>
      <c r="BD722" s="1">
        <v>76</v>
      </c>
      <c r="BE722" s="1" t="s">
        <v>131</v>
      </c>
      <c r="BF722" s="1">
        <v>2</v>
      </c>
      <c r="BG722" s="1">
        <v>2</v>
      </c>
      <c r="BH722" s="1">
        <v>2</v>
      </c>
      <c r="BI722" s="1" t="s">
        <v>131</v>
      </c>
      <c r="BJ722" s="1" t="s">
        <v>182</v>
      </c>
      <c r="BK722" s="1" t="s">
        <v>112</v>
      </c>
      <c r="BN722" s="1" t="s">
        <v>133</v>
      </c>
      <c r="BR722" s="1" t="s">
        <v>133</v>
      </c>
      <c r="BU722" s="1" t="s">
        <v>153</v>
      </c>
      <c r="BV722" s="1" t="s">
        <v>116</v>
      </c>
      <c r="BW722" s="1" t="s">
        <v>112</v>
      </c>
      <c r="BX722" s="1">
        <v>0</v>
      </c>
      <c r="BZ722" s="1">
        <v>0</v>
      </c>
      <c r="CA722" s="1">
        <v>1</v>
      </c>
      <c r="CB722" s="1">
        <v>0</v>
      </c>
      <c r="CC722" s="1">
        <v>0</v>
      </c>
      <c r="CD722" s="1" t="s">
        <v>117</v>
      </c>
      <c r="CE722" s="1" t="s">
        <v>117</v>
      </c>
      <c r="CF722" s="1" t="s">
        <v>110</v>
      </c>
      <c r="CG722" s="1" t="s">
        <v>117</v>
      </c>
      <c r="CH722" s="1" t="s">
        <v>117</v>
      </c>
      <c r="CI722" s="1" t="s">
        <v>117</v>
      </c>
      <c r="CJ722" s="1" t="s">
        <v>117</v>
      </c>
      <c r="CK722" s="1" t="s">
        <v>112</v>
      </c>
      <c r="CL722" s="1">
        <v>23</v>
      </c>
      <c r="CM722" s="1">
        <v>3</v>
      </c>
      <c r="CN722" s="1" t="s">
        <v>134</v>
      </c>
      <c r="CO722" s="1" t="s">
        <v>183</v>
      </c>
      <c r="CP722" s="1">
        <v>0</v>
      </c>
      <c r="CQ722" s="1" t="s">
        <v>135</v>
      </c>
      <c r="CR722" s="1" t="s">
        <v>135</v>
      </c>
      <c r="CS722" s="1" t="s">
        <v>136</v>
      </c>
      <c r="CT722" s="1" t="s">
        <v>184</v>
      </c>
      <c r="CU722" s="8">
        <v>7.5</v>
      </c>
      <c r="CV722" s="1" t="s">
        <v>3187</v>
      </c>
      <c r="CW722" s="1" t="s">
        <v>3187</v>
      </c>
      <c r="CX722" s="1">
        <v>4</v>
      </c>
      <c r="CY722" s="10">
        <f t="shared" si="77"/>
        <v>2.5</v>
      </c>
      <c r="CZ722" s="3">
        <v>18</v>
      </c>
      <c r="DA722" s="3">
        <v>0</v>
      </c>
      <c r="DB722" s="6">
        <f t="shared" si="78"/>
        <v>1</v>
      </c>
      <c r="DC722" s="9">
        <v>0</v>
      </c>
      <c r="DD722" s="7">
        <v>0</v>
      </c>
      <c r="DE722" s="7">
        <v>0</v>
      </c>
      <c r="DF722" s="1">
        <v>13132</v>
      </c>
      <c r="DG722" s="1">
        <f t="shared" si="79"/>
        <v>13132</v>
      </c>
      <c r="DH722" s="9">
        <f t="shared" si="80"/>
        <v>3</v>
      </c>
      <c r="DI722" s="1">
        <v>394</v>
      </c>
      <c r="DJ722" s="1">
        <f t="shared" si="81"/>
        <v>394</v>
      </c>
      <c r="DK722" s="9">
        <f t="shared" si="82"/>
        <v>1</v>
      </c>
      <c r="DL722" s="4">
        <v>10</v>
      </c>
      <c r="DN722">
        <f>(DL722*InputWeights!$C$7+DB722*InputWeights!$C$6)</f>
        <v>5.5</v>
      </c>
      <c r="DO722">
        <f>(DD722*InputWeights!$C$12+DE722*InputWeights!$C$10+CU722*InputWeights!$C$11)</f>
        <v>3</v>
      </c>
      <c r="DP722">
        <f>(DC722*InputWeights!$C$18+DK722*InputWeights!$C$16+DH722*InputWeights!$C$15+CY722*InputWeights!$C$17)</f>
        <v>2.1500000000000004</v>
      </c>
      <c r="DR722">
        <f>DN722*InputWeights!$C$5+DO722*InputWeights!$C$9+DP722*InputWeights!$C$14</f>
        <v>34.1</v>
      </c>
      <c r="DS722">
        <f>((_xlfn.RANK.EQ(DR722,$DR$2:$DR$6635,0))/(COUNT(DR$2:$DR$6635)))*100</f>
        <v>48.679756262694653</v>
      </c>
      <c r="DT722">
        <f t="shared" si="83"/>
        <v>0</v>
      </c>
    </row>
    <row r="723" spans="1:124" x14ac:dyDescent="0.25">
      <c r="A723" s="1" t="s">
        <v>1201</v>
      </c>
      <c r="B723" s="1" t="s">
        <v>108</v>
      </c>
      <c r="C723" s="1" t="s">
        <v>109</v>
      </c>
      <c r="D723" s="1" t="s">
        <v>110</v>
      </c>
      <c r="E723" s="1" t="s">
        <v>111</v>
      </c>
      <c r="F723" s="1">
        <v>2051</v>
      </c>
      <c r="G723" s="1">
        <v>20001800</v>
      </c>
      <c r="H723" s="1">
        <v>0</v>
      </c>
      <c r="I723" s="1">
        <v>1934</v>
      </c>
      <c r="J723" s="1">
        <v>2002</v>
      </c>
      <c r="K723" s="1" t="s">
        <v>183</v>
      </c>
      <c r="L723" s="1" t="s">
        <v>114</v>
      </c>
      <c r="M723" s="1">
        <v>22</v>
      </c>
      <c r="N723" s="1" t="s">
        <v>177</v>
      </c>
      <c r="O723" s="1">
        <v>2</v>
      </c>
      <c r="Q723" s="1" t="s">
        <v>117</v>
      </c>
      <c r="R723" s="1">
        <v>0</v>
      </c>
      <c r="S723" s="1" t="s">
        <v>1141</v>
      </c>
      <c r="T723" s="1">
        <v>167</v>
      </c>
      <c r="V723" s="1">
        <v>3004</v>
      </c>
      <c r="W723" s="1" t="s">
        <v>116</v>
      </c>
      <c r="X723" s="1" t="s">
        <v>117</v>
      </c>
      <c r="Y723" s="1" t="s">
        <v>1207</v>
      </c>
      <c r="AA723" s="1" t="s">
        <v>133</v>
      </c>
      <c r="AC723" s="1" t="s">
        <v>160</v>
      </c>
      <c r="AD723" s="1" t="s">
        <v>1208</v>
      </c>
      <c r="AE723" s="1" t="s">
        <v>123</v>
      </c>
      <c r="AF723" s="1" t="s">
        <v>110</v>
      </c>
      <c r="AG723" s="1" t="s">
        <v>112</v>
      </c>
      <c r="AH723" s="1" t="s">
        <v>124</v>
      </c>
      <c r="AI723" s="1" t="s">
        <v>112</v>
      </c>
      <c r="AJ723" s="1" t="s">
        <v>112</v>
      </c>
      <c r="AK723" s="1" t="s">
        <v>125</v>
      </c>
      <c r="AL723" s="1" t="s">
        <v>128</v>
      </c>
      <c r="AM723" s="1" t="s">
        <v>1209</v>
      </c>
      <c r="AN723" s="1" t="s">
        <v>1210</v>
      </c>
      <c r="AO723" s="1">
        <v>2963</v>
      </c>
      <c r="AP723" s="1">
        <v>102264</v>
      </c>
      <c r="AQ723" s="1">
        <v>273</v>
      </c>
      <c r="AR723" s="1" t="s">
        <v>110</v>
      </c>
      <c r="AS723" s="1">
        <v>42557</v>
      </c>
      <c r="AT723" s="1">
        <v>44608</v>
      </c>
      <c r="AU723" s="2">
        <v>42557</v>
      </c>
      <c r="AV723" s="2">
        <v>44608</v>
      </c>
      <c r="BB723" s="1" t="s">
        <v>129</v>
      </c>
      <c r="BC723" s="1" t="s">
        <v>130</v>
      </c>
      <c r="BD723" s="1">
        <v>86</v>
      </c>
      <c r="BE723" s="1" t="s">
        <v>131</v>
      </c>
      <c r="BF723" s="1">
        <v>2</v>
      </c>
      <c r="BG723" s="1">
        <v>2</v>
      </c>
      <c r="BH723" s="1">
        <v>2</v>
      </c>
      <c r="BI723" s="1" t="s">
        <v>153</v>
      </c>
      <c r="BJ723" s="1" t="s">
        <v>366</v>
      </c>
      <c r="BK723" s="1" t="s">
        <v>112</v>
      </c>
      <c r="BN723" s="1" t="s">
        <v>133</v>
      </c>
      <c r="BR723" s="1" t="s">
        <v>133</v>
      </c>
      <c r="BU723" s="1" t="s">
        <v>153</v>
      </c>
      <c r="BV723" s="1" t="s">
        <v>116</v>
      </c>
      <c r="BW723" s="1" t="s">
        <v>112</v>
      </c>
      <c r="BX723" s="1">
        <v>0</v>
      </c>
      <c r="BZ723" s="1">
        <v>0</v>
      </c>
      <c r="CA723" s="1">
        <v>1</v>
      </c>
      <c r="CB723" s="1">
        <v>0</v>
      </c>
      <c r="CC723" s="1">
        <v>0</v>
      </c>
      <c r="CD723" s="1" t="s">
        <v>117</v>
      </c>
      <c r="CE723" s="1" t="s">
        <v>117</v>
      </c>
      <c r="CF723" s="1" t="s">
        <v>110</v>
      </c>
      <c r="CG723" s="1" t="s">
        <v>117</v>
      </c>
      <c r="CH723" s="1" t="s">
        <v>117</v>
      </c>
      <c r="CI723" s="1" t="s">
        <v>117</v>
      </c>
      <c r="CJ723" s="1" t="s">
        <v>117</v>
      </c>
      <c r="CK723" s="1" t="s">
        <v>112</v>
      </c>
      <c r="CL723" s="1">
        <v>6</v>
      </c>
      <c r="CM723" s="1">
        <v>9</v>
      </c>
      <c r="CN723" s="1" t="s">
        <v>142</v>
      </c>
      <c r="CO723" s="1" t="s">
        <v>183</v>
      </c>
      <c r="CP723" s="1">
        <v>0</v>
      </c>
      <c r="CQ723" s="1" t="s">
        <v>135</v>
      </c>
      <c r="CR723" s="1" t="s">
        <v>135</v>
      </c>
      <c r="CS723" s="1" t="s">
        <v>184</v>
      </c>
      <c r="CT723" s="1" t="s">
        <v>156</v>
      </c>
      <c r="CU723" s="8">
        <v>5</v>
      </c>
      <c r="CV723" s="1" t="s">
        <v>1211</v>
      </c>
      <c r="CW723" s="1" t="s">
        <v>1211</v>
      </c>
      <c r="CX723" s="1">
        <v>4</v>
      </c>
      <c r="CY723" s="10">
        <f t="shared" si="77"/>
        <v>2.5</v>
      </c>
      <c r="CZ723" s="3">
        <v>2.3218399999999999</v>
      </c>
      <c r="DA723" s="3">
        <v>2.3218399999999999</v>
      </c>
      <c r="DB723" s="6">
        <f t="shared" si="78"/>
        <v>1</v>
      </c>
      <c r="DC723" s="9">
        <v>0</v>
      </c>
      <c r="DD723" s="7">
        <v>10</v>
      </c>
      <c r="DE723" s="7">
        <v>0</v>
      </c>
      <c r="DF723" s="1">
        <v>3004</v>
      </c>
      <c r="DG723" s="1">
        <f t="shared" si="79"/>
        <v>3004</v>
      </c>
      <c r="DH723" s="9">
        <f t="shared" si="80"/>
        <v>1</v>
      </c>
      <c r="DI723" s="1">
        <v>123</v>
      </c>
      <c r="DJ723" s="1">
        <f t="shared" si="81"/>
        <v>123</v>
      </c>
      <c r="DK723" s="9">
        <f t="shared" si="82"/>
        <v>1</v>
      </c>
      <c r="DL723" s="4">
        <v>10</v>
      </c>
      <c r="DN723">
        <f>(DL723*InputWeights!$C$7+DB723*InputWeights!$C$6)</f>
        <v>5.5</v>
      </c>
      <c r="DO723">
        <f>(DD723*InputWeights!$C$12+DE723*InputWeights!$C$10+CU723*InputWeights!$C$11)</f>
        <v>4</v>
      </c>
      <c r="DP723">
        <f>(DC723*InputWeights!$C$18+DK723*InputWeights!$C$16+DH723*InputWeights!$C$15+CY723*InputWeights!$C$17)</f>
        <v>1.35</v>
      </c>
      <c r="DR723">
        <f>DN723*InputWeights!$C$5+DO723*InputWeights!$C$9+DP723*InputWeights!$C$14</f>
        <v>33.9</v>
      </c>
      <c r="DS723">
        <f>((_xlfn.RANK.EQ(DR723,$DR$2:$DR$6635,0))/(COUNT(DR$2:$DR$6635)))*100</f>
        <v>48.882870683818552</v>
      </c>
      <c r="DT723">
        <f t="shared" si="83"/>
        <v>0</v>
      </c>
    </row>
    <row r="724" spans="1:124" x14ac:dyDescent="0.25">
      <c r="A724" s="1" t="s">
        <v>1314</v>
      </c>
      <c r="B724" s="1" t="s">
        <v>108</v>
      </c>
      <c r="C724" s="1" t="s">
        <v>109</v>
      </c>
      <c r="D724" s="1" t="s">
        <v>110</v>
      </c>
      <c r="E724" s="1" t="s">
        <v>411</v>
      </c>
      <c r="F724" s="1">
        <v>2973</v>
      </c>
      <c r="G724" s="1">
        <v>20000700</v>
      </c>
      <c r="H724" s="1">
        <v>0</v>
      </c>
      <c r="I724" s="1">
        <v>1941</v>
      </c>
      <c r="J724" s="1">
        <v>1985</v>
      </c>
      <c r="K724" s="1" t="s">
        <v>183</v>
      </c>
      <c r="L724" s="1" t="s">
        <v>114</v>
      </c>
      <c r="M724" s="1">
        <v>20</v>
      </c>
      <c r="N724" s="1" t="s">
        <v>358</v>
      </c>
      <c r="O724" s="1">
        <v>2</v>
      </c>
      <c r="Q724" s="1" t="s">
        <v>117</v>
      </c>
      <c r="R724" s="1">
        <v>0</v>
      </c>
      <c r="S724" s="1" t="s">
        <v>1256</v>
      </c>
      <c r="T724" s="1">
        <v>359</v>
      </c>
      <c r="V724" s="1">
        <v>1445</v>
      </c>
      <c r="W724" s="1" t="s">
        <v>116</v>
      </c>
      <c r="X724" s="1" t="s">
        <v>117</v>
      </c>
      <c r="Y724" s="1" t="s">
        <v>1315</v>
      </c>
      <c r="AA724" s="1" t="s">
        <v>133</v>
      </c>
      <c r="AC724" s="1" t="s">
        <v>1316</v>
      </c>
      <c r="AD724" s="1" t="s">
        <v>363</v>
      </c>
      <c r="AE724" s="1" t="s">
        <v>364</v>
      </c>
      <c r="AF724" s="1" t="s">
        <v>124</v>
      </c>
      <c r="AG724" s="1" t="s">
        <v>112</v>
      </c>
      <c r="AH724" s="1" t="s">
        <v>124</v>
      </c>
      <c r="AI724" s="1" t="s">
        <v>112</v>
      </c>
      <c r="AJ724" s="1" t="s">
        <v>112</v>
      </c>
      <c r="AK724" s="1" t="s">
        <v>112</v>
      </c>
      <c r="AL724" s="1" t="s">
        <v>416</v>
      </c>
      <c r="AM724" s="1" t="s">
        <v>416</v>
      </c>
      <c r="AN724" s="1" t="s">
        <v>416</v>
      </c>
      <c r="AO724" s="1">
        <v>3115</v>
      </c>
      <c r="AP724" s="1">
        <v>102264</v>
      </c>
      <c r="AQ724" s="1">
        <v>303</v>
      </c>
      <c r="AR724" s="1" t="s">
        <v>110</v>
      </c>
      <c r="AS724" s="1">
        <v>0</v>
      </c>
      <c r="AT724" s="1">
        <v>2973</v>
      </c>
      <c r="AU724" s="2">
        <v>0</v>
      </c>
      <c r="AV724" s="2">
        <v>2973</v>
      </c>
      <c r="BB724" s="1" t="s">
        <v>129</v>
      </c>
      <c r="BC724" s="1" t="s">
        <v>855</v>
      </c>
      <c r="BD724" s="1">
        <v>57</v>
      </c>
      <c r="BE724" s="1" t="s">
        <v>131</v>
      </c>
      <c r="BF724" s="1">
        <v>1</v>
      </c>
      <c r="BG724" s="1">
        <v>3</v>
      </c>
      <c r="BH724" s="1">
        <v>3</v>
      </c>
      <c r="BI724" s="1" t="s">
        <v>131</v>
      </c>
      <c r="BJ724" s="1" t="s">
        <v>366</v>
      </c>
      <c r="BK724" s="1" t="s">
        <v>112</v>
      </c>
      <c r="BN724" s="1" t="s">
        <v>133</v>
      </c>
      <c r="BR724" s="1" t="s">
        <v>133</v>
      </c>
      <c r="BU724" s="1" t="s">
        <v>112</v>
      </c>
      <c r="BV724" s="1" t="s">
        <v>124</v>
      </c>
      <c r="BW724" s="1" t="s">
        <v>112</v>
      </c>
      <c r="BX724" s="1">
        <v>0</v>
      </c>
      <c r="BZ724" s="1">
        <v>0</v>
      </c>
      <c r="CA724" s="1">
        <v>1</v>
      </c>
      <c r="CB724" s="1">
        <v>0</v>
      </c>
      <c r="CC724" s="1">
        <v>0</v>
      </c>
      <c r="CD724" s="1" t="s">
        <v>117</v>
      </c>
      <c r="CE724" s="1" t="s">
        <v>117</v>
      </c>
      <c r="CF724" s="1" t="s">
        <v>110</v>
      </c>
      <c r="CG724" s="1" t="s">
        <v>117</v>
      </c>
      <c r="CH724" s="1" t="s">
        <v>116</v>
      </c>
      <c r="CI724" s="1" t="s">
        <v>117</v>
      </c>
      <c r="CJ724" s="1" t="s">
        <v>117</v>
      </c>
      <c r="CK724" s="1" t="s">
        <v>112</v>
      </c>
      <c r="CL724" s="1">
        <v>7</v>
      </c>
      <c r="CM724" s="1">
        <v>7</v>
      </c>
      <c r="CN724" s="1" t="s">
        <v>649</v>
      </c>
      <c r="CO724" s="1" t="s">
        <v>183</v>
      </c>
      <c r="CP724" s="1">
        <v>0</v>
      </c>
      <c r="CQ724" s="1" t="s">
        <v>143</v>
      </c>
      <c r="CR724" s="1" t="s">
        <v>143</v>
      </c>
      <c r="CS724" s="1" t="s">
        <v>136</v>
      </c>
      <c r="CT724" s="1" t="s">
        <v>136</v>
      </c>
      <c r="CU724" s="8">
        <v>10</v>
      </c>
      <c r="CV724" s="1" t="s">
        <v>1317</v>
      </c>
      <c r="CW724" s="1" t="s">
        <v>1317</v>
      </c>
      <c r="CX724" s="1">
        <v>5</v>
      </c>
      <c r="CY724" s="10">
        <f t="shared" si="77"/>
        <v>2.5</v>
      </c>
      <c r="CZ724" s="3">
        <v>2.8399700000000001</v>
      </c>
      <c r="DA724" s="3">
        <v>1.80749</v>
      </c>
      <c r="DB724" s="6">
        <f t="shared" si="78"/>
        <v>1</v>
      </c>
      <c r="DC724" s="9">
        <v>0</v>
      </c>
      <c r="DD724" s="7">
        <v>0</v>
      </c>
      <c r="DE724" s="7">
        <v>0</v>
      </c>
      <c r="DF724" s="1">
        <v>1445</v>
      </c>
      <c r="DG724" s="1">
        <f t="shared" si="79"/>
        <v>1445</v>
      </c>
      <c r="DH724" s="9">
        <f t="shared" si="80"/>
        <v>1</v>
      </c>
      <c r="DI724" s="1">
        <v>83</v>
      </c>
      <c r="DJ724" s="1">
        <f t="shared" si="81"/>
        <v>83</v>
      </c>
      <c r="DK724" s="9">
        <f t="shared" si="82"/>
        <v>1</v>
      </c>
      <c r="DL724" s="4">
        <v>10</v>
      </c>
      <c r="DN724">
        <f>(DL724*InputWeights!$C$7+DB724*InputWeights!$C$6)</f>
        <v>5.5</v>
      </c>
      <c r="DO724">
        <f>(DD724*InputWeights!$C$12+DE724*InputWeights!$C$10+CU724*InputWeights!$C$11)</f>
        <v>4</v>
      </c>
      <c r="DP724">
        <f>(DC724*InputWeights!$C$18+DK724*InputWeights!$C$16+DH724*InputWeights!$C$15+CY724*InputWeights!$C$17)</f>
        <v>1.35</v>
      </c>
      <c r="DR724">
        <f>DN724*InputWeights!$C$5+DO724*InputWeights!$C$9+DP724*InputWeights!$C$14</f>
        <v>33.9</v>
      </c>
      <c r="DS724">
        <f>((_xlfn.RANK.EQ(DR724,$DR$2:$DR$6635,0))/(COUNT(DR$2:$DR$6635)))*100</f>
        <v>48.882870683818552</v>
      </c>
      <c r="DT724">
        <f t="shared" si="83"/>
        <v>0</v>
      </c>
    </row>
    <row r="725" spans="1:124" x14ac:dyDescent="0.25">
      <c r="A725" s="1" t="s">
        <v>1314</v>
      </c>
      <c r="B725" s="1" t="s">
        <v>108</v>
      </c>
      <c r="C725" s="1" t="s">
        <v>109</v>
      </c>
      <c r="D725" s="1" t="s">
        <v>110</v>
      </c>
      <c r="E725" s="1" t="s">
        <v>950</v>
      </c>
      <c r="F725" s="1">
        <v>2935</v>
      </c>
      <c r="G725" s="1">
        <v>20000900</v>
      </c>
      <c r="H725" s="1">
        <v>0</v>
      </c>
      <c r="I725" s="1">
        <v>1985</v>
      </c>
      <c r="J725" s="1">
        <v>1985</v>
      </c>
      <c r="K725" s="1" t="s">
        <v>183</v>
      </c>
      <c r="L725" s="1" t="s">
        <v>114</v>
      </c>
      <c r="M725" s="1">
        <v>20</v>
      </c>
      <c r="N725" s="1" t="s">
        <v>229</v>
      </c>
      <c r="O725" s="1">
        <v>2</v>
      </c>
      <c r="Q725" s="1" t="s">
        <v>117</v>
      </c>
      <c r="R725" s="1">
        <v>0</v>
      </c>
      <c r="S725" s="1" t="s">
        <v>1256</v>
      </c>
      <c r="T725" s="1">
        <v>345</v>
      </c>
      <c r="V725" s="1">
        <v>1445</v>
      </c>
      <c r="W725" s="1" t="s">
        <v>116</v>
      </c>
      <c r="X725" s="1" t="s">
        <v>117</v>
      </c>
      <c r="Y725" s="1" t="s">
        <v>1320</v>
      </c>
      <c r="AA725" s="1" t="s">
        <v>133</v>
      </c>
      <c r="AC725" s="1" t="s">
        <v>1318</v>
      </c>
      <c r="AD725" s="1" t="s">
        <v>1321</v>
      </c>
      <c r="AE725" s="1" t="s">
        <v>364</v>
      </c>
      <c r="AF725" s="1" t="s">
        <v>124</v>
      </c>
      <c r="AG725" s="1" t="s">
        <v>112</v>
      </c>
      <c r="AH725" s="1" t="s">
        <v>124</v>
      </c>
      <c r="AI725" s="1" t="s">
        <v>112</v>
      </c>
      <c r="AJ725" s="1" t="s">
        <v>112</v>
      </c>
      <c r="AK725" s="1" t="s">
        <v>112</v>
      </c>
      <c r="AL725" s="1" t="s">
        <v>701</v>
      </c>
      <c r="AM725" s="1" t="s">
        <v>416</v>
      </c>
      <c r="AN725" s="1" t="s">
        <v>1322</v>
      </c>
      <c r="AO725" s="1">
        <v>3117</v>
      </c>
      <c r="AP725" s="1">
        <v>102264</v>
      </c>
      <c r="AQ725" s="1">
        <v>303</v>
      </c>
      <c r="AR725" s="1" t="s">
        <v>110</v>
      </c>
      <c r="AS725" s="1">
        <v>5875</v>
      </c>
      <c r="AT725" s="1">
        <v>8810</v>
      </c>
      <c r="AU725" s="2">
        <v>5875</v>
      </c>
      <c r="AV725" s="2">
        <v>8810</v>
      </c>
      <c r="BB725" s="1" t="s">
        <v>129</v>
      </c>
      <c r="BC725" s="1" t="s">
        <v>855</v>
      </c>
      <c r="BD725" s="1">
        <v>56</v>
      </c>
      <c r="BE725" s="1" t="s">
        <v>131</v>
      </c>
      <c r="BF725" s="1">
        <v>1</v>
      </c>
      <c r="BG725" s="1">
        <v>3</v>
      </c>
      <c r="BH725" s="1">
        <v>3</v>
      </c>
      <c r="BI725" s="1" t="s">
        <v>131</v>
      </c>
      <c r="BJ725" s="1" t="s">
        <v>366</v>
      </c>
      <c r="BK725" s="1" t="s">
        <v>112</v>
      </c>
      <c r="BN725" s="1" t="s">
        <v>133</v>
      </c>
      <c r="BR725" s="1" t="s">
        <v>133</v>
      </c>
      <c r="BU725" s="1" t="s">
        <v>112</v>
      </c>
      <c r="BV725" s="1" t="s">
        <v>124</v>
      </c>
      <c r="BW725" s="1" t="s">
        <v>112</v>
      </c>
      <c r="BX725" s="1">
        <v>0</v>
      </c>
      <c r="BZ725" s="1">
        <v>0</v>
      </c>
      <c r="CA725" s="1">
        <v>1</v>
      </c>
      <c r="CB725" s="1">
        <v>0</v>
      </c>
      <c r="CC725" s="1">
        <v>0</v>
      </c>
      <c r="CD725" s="1" t="s">
        <v>117</v>
      </c>
      <c r="CE725" s="1" t="s">
        <v>117</v>
      </c>
      <c r="CF725" s="1" t="s">
        <v>110</v>
      </c>
      <c r="CG725" s="1" t="s">
        <v>117</v>
      </c>
      <c r="CH725" s="1" t="s">
        <v>117</v>
      </c>
      <c r="CI725" s="1" t="s">
        <v>117</v>
      </c>
      <c r="CJ725" s="1" t="s">
        <v>117</v>
      </c>
      <c r="CK725" s="1" t="s">
        <v>112</v>
      </c>
      <c r="CL725" s="1">
        <v>9</v>
      </c>
      <c r="CM725" s="1">
        <v>9</v>
      </c>
      <c r="CN725" s="1" t="s">
        <v>649</v>
      </c>
      <c r="CO725" s="1" t="s">
        <v>183</v>
      </c>
      <c r="CP725" s="1">
        <v>0</v>
      </c>
      <c r="CQ725" s="1" t="s">
        <v>143</v>
      </c>
      <c r="CR725" s="1" t="s">
        <v>143</v>
      </c>
      <c r="CS725" s="1" t="s">
        <v>136</v>
      </c>
      <c r="CT725" s="1" t="s">
        <v>136</v>
      </c>
      <c r="CU725" s="8">
        <v>10</v>
      </c>
      <c r="CV725" s="1" t="s">
        <v>1323</v>
      </c>
      <c r="CW725" s="1" t="s">
        <v>1323</v>
      </c>
      <c r="CX725" s="1">
        <v>5</v>
      </c>
      <c r="CY725" s="10">
        <f t="shared" si="77"/>
        <v>2.5</v>
      </c>
      <c r="CZ725" s="3">
        <v>4.7243700000000004</v>
      </c>
      <c r="DA725" s="3">
        <v>2.6617500000000001</v>
      </c>
      <c r="DB725" s="6">
        <f t="shared" si="78"/>
        <v>1</v>
      </c>
      <c r="DC725" s="9">
        <v>0</v>
      </c>
      <c r="DD725" s="7">
        <v>0</v>
      </c>
      <c r="DE725" s="7">
        <v>0</v>
      </c>
      <c r="DF725" s="1">
        <v>1445</v>
      </c>
      <c r="DG725" s="1">
        <f t="shared" si="79"/>
        <v>1445</v>
      </c>
      <c r="DH725" s="9">
        <f t="shared" si="80"/>
        <v>1</v>
      </c>
      <c r="DI725" s="1">
        <v>83</v>
      </c>
      <c r="DJ725" s="1">
        <f t="shared" si="81"/>
        <v>83</v>
      </c>
      <c r="DK725" s="9">
        <f t="shared" si="82"/>
        <v>1</v>
      </c>
      <c r="DL725" s="4">
        <v>10</v>
      </c>
      <c r="DN725">
        <f>(DL725*InputWeights!$C$7+DB725*InputWeights!$C$6)</f>
        <v>5.5</v>
      </c>
      <c r="DO725">
        <f>(DD725*InputWeights!$C$12+DE725*InputWeights!$C$10+CU725*InputWeights!$C$11)</f>
        <v>4</v>
      </c>
      <c r="DP725">
        <f>(DC725*InputWeights!$C$18+DK725*InputWeights!$C$16+DH725*InputWeights!$C$15+CY725*InputWeights!$C$17)</f>
        <v>1.35</v>
      </c>
      <c r="DR725">
        <f>DN725*InputWeights!$C$5+DO725*InputWeights!$C$9+DP725*InputWeights!$C$14</f>
        <v>33.9</v>
      </c>
      <c r="DS725">
        <f>((_xlfn.RANK.EQ(DR725,$DR$2:$DR$6635,0))/(COUNT(DR$2:$DR$6635)))*100</f>
        <v>48.882870683818552</v>
      </c>
      <c r="DT725">
        <f t="shared" si="83"/>
        <v>0</v>
      </c>
    </row>
    <row r="726" spans="1:124" x14ac:dyDescent="0.25">
      <c r="A726" s="1" t="s">
        <v>1314</v>
      </c>
      <c r="B726" s="1" t="s">
        <v>108</v>
      </c>
      <c r="C726" s="1" t="s">
        <v>109</v>
      </c>
      <c r="D726" s="1" t="s">
        <v>110</v>
      </c>
      <c r="E726" s="1" t="s">
        <v>352</v>
      </c>
      <c r="F726" s="1">
        <v>2105</v>
      </c>
      <c r="G726" s="1">
        <v>20001800</v>
      </c>
      <c r="H726" s="1">
        <v>0</v>
      </c>
      <c r="I726" s="1">
        <v>1971</v>
      </c>
      <c r="J726" s="1">
        <v>1985</v>
      </c>
      <c r="K726" s="1" t="s">
        <v>183</v>
      </c>
      <c r="L726" s="1" t="s">
        <v>114</v>
      </c>
      <c r="M726" s="1">
        <v>20</v>
      </c>
      <c r="N726" s="1" t="s">
        <v>229</v>
      </c>
      <c r="O726" s="1">
        <v>2</v>
      </c>
      <c r="Q726" s="1" t="s">
        <v>117</v>
      </c>
      <c r="R726" s="1">
        <v>0</v>
      </c>
      <c r="S726" s="1" t="s">
        <v>1256</v>
      </c>
      <c r="T726" s="1">
        <v>201</v>
      </c>
      <c r="V726" s="1">
        <v>1246</v>
      </c>
      <c r="W726" s="1" t="s">
        <v>116</v>
      </c>
      <c r="X726" s="1" t="s">
        <v>117</v>
      </c>
      <c r="Y726" s="1" t="s">
        <v>1333</v>
      </c>
      <c r="AA726" s="1" t="s">
        <v>133</v>
      </c>
      <c r="AC726" s="1" t="s">
        <v>1334</v>
      </c>
      <c r="AD726" s="1" t="s">
        <v>1335</v>
      </c>
      <c r="AE726" s="1" t="s">
        <v>364</v>
      </c>
      <c r="AF726" s="1" t="s">
        <v>124</v>
      </c>
      <c r="AG726" s="1" t="s">
        <v>112</v>
      </c>
      <c r="AH726" s="1" t="s">
        <v>124</v>
      </c>
      <c r="AI726" s="1" t="s">
        <v>112</v>
      </c>
      <c r="AJ726" s="1" t="s">
        <v>112</v>
      </c>
      <c r="AK726" s="1" t="s">
        <v>112</v>
      </c>
      <c r="AL726" s="1" t="s">
        <v>350</v>
      </c>
      <c r="AM726" s="1" t="s">
        <v>1336</v>
      </c>
      <c r="AN726" s="1" t="s">
        <v>1328</v>
      </c>
      <c r="AO726" s="1">
        <v>3126</v>
      </c>
      <c r="AP726" s="1">
        <v>102264</v>
      </c>
      <c r="AQ726" s="1">
        <v>303</v>
      </c>
      <c r="AR726" s="1" t="s">
        <v>110</v>
      </c>
      <c r="AS726" s="1">
        <v>27170</v>
      </c>
      <c r="AT726" s="1">
        <v>29275</v>
      </c>
      <c r="AU726" s="2">
        <v>27170</v>
      </c>
      <c r="AV726" s="2">
        <v>29275</v>
      </c>
      <c r="BB726" s="1" t="s">
        <v>129</v>
      </c>
      <c r="BC726" s="1" t="s">
        <v>855</v>
      </c>
      <c r="BD726" s="1">
        <v>80</v>
      </c>
      <c r="BE726" s="1" t="s">
        <v>131</v>
      </c>
      <c r="BF726" s="1">
        <v>1</v>
      </c>
      <c r="BG726" s="1">
        <v>3</v>
      </c>
      <c r="BH726" s="1">
        <v>3</v>
      </c>
      <c r="BI726" s="1" t="s">
        <v>183</v>
      </c>
      <c r="BJ726" s="1" t="s">
        <v>366</v>
      </c>
      <c r="BK726" s="1" t="s">
        <v>112</v>
      </c>
      <c r="BN726" s="1" t="s">
        <v>133</v>
      </c>
      <c r="BR726" s="1" t="s">
        <v>133</v>
      </c>
      <c r="BU726" s="1" t="s">
        <v>112</v>
      </c>
      <c r="BV726" s="1" t="s">
        <v>124</v>
      </c>
      <c r="BW726" s="1" t="s">
        <v>112</v>
      </c>
      <c r="BX726" s="1">
        <v>0</v>
      </c>
      <c r="BZ726" s="1">
        <v>0</v>
      </c>
      <c r="CA726" s="1">
        <v>1</v>
      </c>
      <c r="CB726" s="1">
        <v>0</v>
      </c>
      <c r="CC726" s="1">
        <v>0</v>
      </c>
      <c r="CD726" s="1" t="s">
        <v>117</v>
      </c>
      <c r="CE726" s="1" t="s">
        <v>117</v>
      </c>
      <c r="CF726" s="1" t="s">
        <v>110</v>
      </c>
      <c r="CG726" s="1" t="s">
        <v>117</v>
      </c>
      <c r="CH726" s="1" t="s">
        <v>117</v>
      </c>
      <c r="CI726" s="1" t="s">
        <v>117</v>
      </c>
      <c r="CJ726" s="1" t="s">
        <v>117</v>
      </c>
      <c r="CK726" s="1" t="s">
        <v>112</v>
      </c>
      <c r="CL726" s="1">
        <v>7</v>
      </c>
      <c r="CM726" s="1">
        <v>2</v>
      </c>
      <c r="CN726" s="1" t="s">
        <v>142</v>
      </c>
      <c r="CO726" s="1" t="s">
        <v>183</v>
      </c>
      <c r="CP726" s="1">
        <v>0</v>
      </c>
      <c r="CQ726" s="1" t="s">
        <v>143</v>
      </c>
      <c r="CR726" s="1" t="s">
        <v>143</v>
      </c>
      <c r="CS726" s="1" t="s">
        <v>184</v>
      </c>
      <c r="CT726" s="1" t="s">
        <v>156</v>
      </c>
      <c r="CU726" s="8">
        <v>5</v>
      </c>
      <c r="CV726" s="1" t="s">
        <v>1337</v>
      </c>
      <c r="CW726" s="1" t="s">
        <v>1337</v>
      </c>
      <c r="CX726" s="1">
        <v>5</v>
      </c>
      <c r="CY726" s="10">
        <f t="shared" si="77"/>
        <v>2.5</v>
      </c>
      <c r="CZ726" s="3">
        <v>7.4</v>
      </c>
      <c r="DA726" s="3">
        <v>7.1</v>
      </c>
      <c r="DB726" s="6">
        <f t="shared" si="78"/>
        <v>5</v>
      </c>
      <c r="DC726" s="9">
        <v>0</v>
      </c>
      <c r="DD726" s="7">
        <v>0</v>
      </c>
      <c r="DE726" s="7">
        <v>0</v>
      </c>
      <c r="DF726" s="1">
        <v>1246</v>
      </c>
      <c r="DG726" s="1">
        <f t="shared" si="79"/>
        <v>1246</v>
      </c>
      <c r="DH726" s="9">
        <f t="shared" si="80"/>
        <v>1</v>
      </c>
      <c r="DI726" s="1">
        <v>62</v>
      </c>
      <c r="DJ726" s="1">
        <f t="shared" si="81"/>
        <v>62</v>
      </c>
      <c r="DK726" s="9">
        <f t="shared" si="82"/>
        <v>1</v>
      </c>
      <c r="DL726" s="4">
        <v>10</v>
      </c>
      <c r="DN726">
        <f>(DL726*InputWeights!$C$7+DB726*InputWeights!$C$6)</f>
        <v>7.5</v>
      </c>
      <c r="DO726">
        <f>(DD726*InputWeights!$C$12+DE726*InputWeights!$C$10+CU726*InputWeights!$C$11)</f>
        <v>2</v>
      </c>
      <c r="DP726">
        <f>(DC726*InputWeights!$C$18+DK726*InputWeights!$C$16+DH726*InputWeights!$C$15+CY726*InputWeights!$C$17)</f>
        <v>1.35</v>
      </c>
      <c r="DR726">
        <f>DN726*InputWeights!$C$5+DO726*InputWeights!$C$9+DP726*InputWeights!$C$14</f>
        <v>33.9</v>
      </c>
      <c r="DS726">
        <f>((_xlfn.RANK.EQ(DR726,$DR$2:$DR$6635,0))/(COUNT(DR$2:$DR$6635)))*100</f>
        <v>48.882870683818552</v>
      </c>
      <c r="DT726">
        <f t="shared" si="83"/>
        <v>0</v>
      </c>
    </row>
    <row r="727" spans="1:124" x14ac:dyDescent="0.25">
      <c r="A727" s="1" t="s">
        <v>1347</v>
      </c>
      <c r="B727" s="1" t="s">
        <v>108</v>
      </c>
      <c r="C727" s="1" t="s">
        <v>109</v>
      </c>
      <c r="D727" s="1" t="s">
        <v>110</v>
      </c>
      <c r="E727" s="1" t="s">
        <v>950</v>
      </c>
      <c r="F727" s="1">
        <v>2807</v>
      </c>
      <c r="G727" s="1">
        <v>20000400</v>
      </c>
      <c r="H727" s="1">
        <v>0</v>
      </c>
      <c r="I727" s="1">
        <v>1900</v>
      </c>
      <c r="J727" s="1">
        <v>2006</v>
      </c>
      <c r="K727" s="1" t="s">
        <v>183</v>
      </c>
      <c r="L727" s="1" t="s">
        <v>114</v>
      </c>
      <c r="M727" s="1">
        <v>20</v>
      </c>
      <c r="N727" s="1" t="s">
        <v>358</v>
      </c>
      <c r="O727" s="1">
        <v>2</v>
      </c>
      <c r="Q727" s="1" t="s">
        <v>117</v>
      </c>
      <c r="R727" s="1">
        <v>0</v>
      </c>
      <c r="S727" s="1" t="s">
        <v>881</v>
      </c>
      <c r="T727" s="1">
        <v>173</v>
      </c>
      <c r="V727" s="1">
        <v>934</v>
      </c>
      <c r="W727" s="1" t="s">
        <v>116</v>
      </c>
      <c r="X727" s="1" t="s">
        <v>117</v>
      </c>
      <c r="Y727" s="1" t="s">
        <v>1348</v>
      </c>
      <c r="AA727" s="1" t="s">
        <v>133</v>
      </c>
      <c r="AC727" s="1" t="s">
        <v>1349</v>
      </c>
      <c r="AD727" s="1" t="s">
        <v>371</v>
      </c>
      <c r="AE727" s="1" t="s">
        <v>364</v>
      </c>
      <c r="AF727" s="1" t="s">
        <v>124</v>
      </c>
      <c r="AG727" s="1" t="s">
        <v>112</v>
      </c>
      <c r="AH727" s="1" t="s">
        <v>124</v>
      </c>
      <c r="AI727" s="1" t="s">
        <v>112</v>
      </c>
      <c r="AJ727" s="1" t="s">
        <v>112</v>
      </c>
      <c r="AK727" s="1" t="s">
        <v>112</v>
      </c>
      <c r="AL727" s="1" t="s">
        <v>1350</v>
      </c>
      <c r="AM727" s="1" t="s">
        <v>807</v>
      </c>
      <c r="AN727" s="1" t="s">
        <v>1351</v>
      </c>
      <c r="AO727" s="1">
        <v>3137</v>
      </c>
      <c r="AP727" s="1">
        <v>102264</v>
      </c>
      <c r="AQ727" s="1">
        <v>304</v>
      </c>
      <c r="AR727" s="1" t="s">
        <v>110</v>
      </c>
      <c r="AS727" s="1">
        <v>7713</v>
      </c>
      <c r="AT727" s="1">
        <v>10520</v>
      </c>
      <c r="AU727" s="2">
        <v>7713</v>
      </c>
      <c r="AV727" s="2">
        <v>10520</v>
      </c>
      <c r="BB727" s="1" t="s">
        <v>129</v>
      </c>
      <c r="BC727" s="1" t="s">
        <v>130</v>
      </c>
      <c r="BD727" s="1">
        <v>74</v>
      </c>
      <c r="BE727" s="1" t="s">
        <v>131</v>
      </c>
      <c r="BF727" s="1">
        <v>2</v>
      </c>
      <c r="BG727" s="1">
        <v>4</v>
      </c>
      <c r="BH727" s="1">
        <v>4</v>
      </c>
      <c r="BI727" s="1" t="s">
        <v>131</v>
      </c>
      <c r="BJ727" s="1" t="s">
        <v>366</v>
      </c>
      <c r="BK727" s="1" t="s">
        <v>112</v>
      </c>
      <c r="BN727" s="1" t="s">
        <v>133</v>
      </c>
      <c r="BR727" s="1" t="s">
        <v>133</v>
      </c>
      <c r="BU727" s="1" t="s">
        <v>153</v>
      </c>
      <c r="BV727" s="1" t="s">
        <v>124</v>
      </c>
      <c r="BW727" s="1" t="s">
        <v>112</v>
      </c>
      <c r="BX727" s="1">
        <v>0</v>
      </c>
      <c r="BZ727" s="1">
        <v>0</v>
      </c>
      <c r="CA727" s="1">
        <v>1</v>
      </c>
      <c r="CB727" s="1">
        <v>0</v>
      </c>
      <c r="CC727" s="1">
        <v>0</v>
      </c>
      <c r="CD727" s="1" t="s">
        <v>117</v>
      </c>
      <c r="CE727" s="1" t="s">
        <v>117</v>
      </c>
      <c r="CF727" s="1" t="s">
        <v>110</v>
      </c>
      <c r="CG727" s="1" t="s">
        <v>117</v>
      </c>
      <c r="CH727" s="1" t="s">
        <v>117</v>
      </c>
      <c r="CI727" s="1" t="s">
        <v>117</v>
      </c>
      <c r="CJ727" s="1" t="s">
        <v>117</v>
      </c>
      <c r="CK727" s="1" t="s">
        <v>112</v>
      </c>
      <c r="CL727" s="1">
        <v>8</v>
      </c>
      <c r="CM727" s="1">
        <v>9</v>
      </c>
      <c r="CN727" s="1" t="s">
        <v>142</v>
      </c>
      <c r="CO727" s="1" t="s">
        <v>183</v>
      </c>
      <c r="CP727" s="1">
        <v>0</v>
      </c>
      <c r="CQ727" s="1" t="s">
        <v>135</v>
      </c>
      <c r="CR727" s="1" t="s">
        <v>135</v>
      </c>
      <c r="CS727" s="1" t="s">
        <v>184</v>
      </c>
      <c r="CT727" s="1" t="s">
        <v>156</v>
      </c>
      <c r="CU727" s="8">
        <v>5</v>
      </c>
      <c r="CV727" s="1" t="s">
        <v>1352</v>
      </c>
      <c r="CW727" s="1" t="s">
        <v>1352</v>
      </c>
      <c r="CX727" s="1">
        <v>5</v>
      </c>
      <c r="CY727" s="10">
        <f t="shared" si="77"/>
        <v>2.5</v>
      </c>
      <c r="CZ727" s="3">
        <v>7.9</v>
      </c>
      <c r="DA727" s="3">
        <v>6</v>
      </c>
      <c r="DB727" s="6">
        <f t="shared" si="78"/>
        <v>5</v>
      </c>
      <c r="DC727" s="9">
        <v>0</v>
      </c>
      <c r="DD727" s="7">
        <v>0</v>
      </c>
      <c r="DE727" s="7">
        <v>0</v>
      </c>
      <c r="DF727" s="1">
        <v>934</v>
      </c>
      <c r="DG727" s="1">
        <f t="shared" si="79"/>
        <v>934</v>
      </c>
      <c r="DH727" s="9">
        <f t="shared" si="80"/>
        <v>1</v>
      </c>
      <c r="DI727" s="1">
        <v>38</v>
      </c>
      <c r="DJ727" s="1">
        <f t="shared" si="81"/>
        <v>38</v>
      </c>
      <c r="DK727" s="9">
        <f t="shared" si="82"/>
        <v>1</v>
      </c>
      <c r="DL727" s="4">
        <v>10</v>
      </c>
      <c r="DN727">
        <f>(DL727*InputWeights!$C$7+DB727*InputWeights!$C$6)</f>
        <v>7.5</v>
      </c>
      <c r="DO727">
        <f>(DD727*InputWeights!$C$12+DE727*InputWeights!$C$10+CU727*InputWeights!$C$11)</f>
        <v>2</v>
      </c>
      <c r="DP727">
        <f>(DC727*InputWeights!$C$18+DK727*InputWeights!$C$16+DH727*InputWeights!$C$15+CY727*InputWeights!$C$17)</f>
        <v>1.35</v>
      </c>
      <c r="DR727">
        <f>DN727*InputWeights!$C$5+DO727*InputWeights!$C$9+DP727*InputWeights!$C$14</f>
        <v>33.9</v>
      </c>
      <c r="DS727">
        <f>((_xlfn.RANK.EQ(DR727,$DR$2:$DR$6635,0))/(COUNT(DR$2:$DR$6635)))*100</f>
        <v>48.882870683818552</v>
      </c>
      <c r="DT727">
        <f t="shared" si="83"/>
        <v>0</v>
      </c>
    </row>
    <row r="728" spans="1:124" x14ac:dyDescent="0.25">
      <c r="A728" s="1" t="s">
        <v>1726</v>
      </c>
      <c r="B728" s="1" t="s">
        <v>108</v>
      </c>
      <c r="C728" s="1" t="s">
        <v>109</v>
      </c>
      <c r="D728" s="1" t="s">
        <v>110</v>
      </c>
      <c r="E728" s="1" t="s">
        <v>333</v>
      </c>
      <c r="F728" s="1">
        <v>1463</v>
      </c>
      <c r="G728" s="1">
        <v>20000300</v>
      </c>
      <c r="H728" s="1">
        <v>0</v>
      </c>
      <c r="I728" s="1">
        <v>1962</v>
      </c>
      <c r="J728" s="1">
        <v>1993</v>
      </c>
      <c r="K728" s="1" t="s">
        <v>183</v>
      </c>
      <c r="L728" s="1" t="s">
        <v>114</v>
      </c>
      <c r="M728" s="1">
        <v>22</v>
      </c>
      <c r="N728" s="1" t="s">
        <v>229</v>
      </c>
      <c r="O728" s="1">
        <v>2</v>
      </c>
      <c r="Q728" s="1" t="s">
        <v>117</v>
      </c>
      <c r="R728" s="1">
        <v>0</v>
      </c>
      <c r="S728" s="1" t="s">
        <v>1409</v>
      </c>
      <c r="T728" s="1">
        <v>232</v>
      </c>
      <c r="V728" s="1">
        <v>3484</v>
      </c>
      <c r="W728" s="1" t="s">
        <v>116</v>
      </c>
      <c r="X728" s="1" t="s">
        <v>117</v>
      </c>
      <c r="Y728" s="1" t="s">
        <v>1727</v>
      </c>
      <c r="AA728" s="1" t="s">
        <v>133</v>
      </c>
      <c r="AC728" s="1" t="s">
        <v>1728</v>
      </c>
      <c r="AD728" s="1" t="s">
        <v>1405</v>
      </c>
      <c r="AE728" s="1" t="s">
        <v>426</v>
      </c>
      <c r="AF728" s="1" t="s">
        <v>124</v>
      </c>
      <c r="AG728" s="1" t="s">
        <v>112</v>
      </c>
      <c r="AH728" s="1" t="s">
        <v>124</v>
      </c>
      <c r="AI728" s="1" t="s">
        <v>112</v>
      </c>
      <c r="AJ728" s="1" t="s">
        <v>112</v>
      </c>
      <c r="AK728" s="1" t="s">
        <v>112</v>
      </c>
      <c r="AL728" s="1" t="s">
        <v>416</v>
      </c>
      <c r="AM728" s="1" t="s">
        <v>416</v>
      </c>
      <c r="AN728" s="1" t="s">
        <v>1091</v>
      </c>
      <c r="AO728" s="1">
        <v>3808</v>
      </c>
      <c r="AP728" s="1">
        <v>102264</v>
      </c>
      <c r="AQ728" s="1">
        <v>480</v>
      </c>
      <c r="AR728" s="1" t="s">
        <v>110</v>
      </c>
      <c r="AS728" s="1">
        <v>5262</v>
      </c>
      <c r="AT728" s="1">
        <v>6725</v>
      </c>
      <c r="AU728" s="2">
        <v>5262</v>
      </c>
      <c r="AV728" s="2">
        <v>6725</v>
      </c>
      <c r="BB728" s="1" t="s">
        <v>129</v>
      </c>
      <c r="BC728" s="1" t="s">
        <v>180</v>
      </c>
      <c r="BD728" s="1">
        <v>61</v>
      </c>
      <c r="BE728" s="1" t="s">
        <v>131</v>
      </c>
      <c r="BF728" s="1">
        <v>1</v>
      </c>
      <c r="BG728" s="1">
        <v>1</v>
      </c>
      <c r="BH728" s="1">
        <v>1</v>
      </c>
      <c r="BI728" s="1" t="s">
        <v>131</v>
      </c>
      <c r="BJ728" s="1" t="s">
        <v>366</v>
      </c>
      <c r="BK728" s="1" t="s">
        <v>112</v>
      </c>
      <c r="BN728" s="1" t="s">
        <v>133</v>
      </c>
      <c r="BR728" s="1" t="s">
        <v>133</v>
      </c>
      <c r="BU728" s="1" t="s">
        <v>153</v>
      </c>
      <c r="BV728" s="1" t="s">
        <v>116</v>
      </c>
      <c r="BW728" s="1" t="s">
        <v>112</v>
      </c>
      <c r="BX728" s="1">
        <v>0</v>
      </c>
      <c r="BZ728" s="1">
        <v>0</v>
      </c>
      <c r="CA728" s="1">
        <v>1</v>
      </c>
      <c r="CB728" s="1">
        <v>0</v>
      </c>
      <c r="CC728" s="1">
        <v>0</v>
      </c>
      <c r="CD728" s="1" t="s">
        <v>117</v>
      </c>
      <c r="CE728" s="1" t="s">
        <v>117</v>
      </c>
      <c r="CF728" s="1" t="s">
        <v>110</v>
      </c>
      <c r="CG728" s="1" t="s">
        <v>117</v>
      </c>
      <c r="CH728" s="1" t="s">
        <v>117</v>
      </c>
      <c r="CI728" s="1" t="s">
        <v>117</v>
      </c>
      <c r="CJ728" s="1" t="s">
        <v>117</v>
      </c>
      <c r="CK728" s="1" t="s">
        <v>112</v>
      </c>
      <c r="CL728" s="1">
        <v>6</v>
      </c>
      <c r="CM728" s="1">
        <v>4</v>
      </c>
      <c r="CN728" s="1" t="s">
        <v>134</v>
      </c>
      <c r="CO728" s="1" t="s">
        <v>183</v>
      </c>
      <c r="CP728" s="1">
        <v>0</v>
      </c>
      <c r="CQ728" s="1" t="s">
        <v>143</v>
      </c>
      <c r="CR728" s="1" t="s">
        <v>143</v>
      </c>
      <c r="CS728" s="1" t="s">
        <v>136</v>
      </c>
      <c r="CT728" s="1" t="s">
        <v>136</v>
      </c>
      <c r="CU728" s="8">
        <v>10</v>
      </c>
      <c r="CV728" s="1" t="s">
        <v>1729</v>
      </c>
      <c r="CW728" s="1" t="s">
        <v>1729</v>
      </c>
      <c r="CX728" s="1">
        <v>5</v>
      </c>
      <c r="CY728" s="10">
        <f t="shared" si="77"/>
        <v>2.5</v>
      </c>
      <c r="CZ728" s="3">
        <v>0.88678000000000001</v>
      </c>
      <c r="DA728" s="3">
        <v>0.54537999999999998</v>
      </c>
      <c r="DB728" s="6">
        <f t="shared" si="78"/>
        <v>1</v>
      </c>
      <c r="DC728" s="9">
        <v>0</v>
      </c>
      <c r="DD728" s="7">
        <v>0</v>
      </c>
      <c r="DE728" s="7">
        <v>0</v>
      </c>
      <c r="DF728" s="1">
        <v>3484</v>
      </c>
      <c r="DG728" s="1">
        <f t="shared" si="79"/>
        <v>3484</v>
      </c>
      <c r="DH728" s="9">
        <f t="shared" si="80"/>
        <v>1</v>
      </c>
      <c r="DI728" s="1">
        <v>47</v>
      </c>
      <c r="DJ728" s="1">
        <f t="shared" si="81"/>
        <v>47</v>
      </c>
      <c r="DK728" s="9">
        <f t="shared" si="82"/>
        <v>1</v>
      </c>
      <c r="DL728" s="4">
        <v>10</v>
      </c>
      <c r="DN728">
        <f>(DL728*InputWeights!$C$7+DB728*InputWeights!$C$6)</f>
        <v>5.5</v>
      </c>
      <c r="DO728">
        <f>(DD728*InputWeights!$C$12+DE728*InputWeights!$C$10+CU728*InputWeights!$C$11)</f>
        <v>4</v>
      </c>
      <c r="DP728">
        <f>(DC728*InputWeights!$C$18+DK728*InputWeights!$C$16+DH728*InputWeights!$C$15+CY728*InputWeights!$C$17)</f>
        <v>1.35</v>
      </c>
      <c r="DR728">
        <f>DN728*InputWeights!$C$5+DO728*InputWeights!$C$9+DP728*InputWeights!$C$14</f>
        <v>33.9</v>
      </c>
      <c r="DS728">
        <f>((_xlfn.RANK.EQ(DR728,$DR$2:$DR$6635,0))/(COUNT(DR$2:$DR$6635)))*100</f>
        <v>48.882870683818552</v>
      </c>
      <c r="DT728">
        <f t="shared" si="83"/>
        <v>0</v>
      </c>
    </row>
    <row r="729" spans="1:124" x14ac:dyDescent="0.25">
      <c r="A729" s="1" t="s">
        <v>1788</v>
      </c>
      <c r="B729" s="1" t="s">
        <v>108</v>
      </c>
      <c r="C729" s="1" t="s">
        <v>109</v>
      </c>
      <c r="D729" s="1" t="s">
        <v>110</v>
      </c>
      <c r="E729" s="1" t="s">
        <v>1789</v>
      </c>
      <c r="F729" s="1">
        <v>32</v>
      </c>
      <c r="G729" s="1">
        <v>20001000</v>
      </c>
      <c r="H729" s="1">
        <v>30</v>
      </c>
      <c r="I729" s="1">
        <v>1955</v>
      </c>
      <c r="J729" s="1">
        <v>1955</v>
      </c>
      <c r="K729" s="1" t="s">
        <v>183</v>
      </c>
      <c r="L729" s="1" t="s">
        <v>114</v>
      </c>
      <c r="M729" s="1">
        <v>37</v>
      </c>
      <c r="N729" s="1" t="s">
        <v>113</v>
      </c>
      <c r="O729" s="1">
        <v>2</v>
      </c>
      <c r="Q729" s="1" t="s">
        <v>117</v>
      </c>
      <c r="R729" s="1">
        <v>0</v>
      </c>
      <c r="T729" s="1">
        <v>0</v>
      </c>
      <c r="V729" s="1">
        <v>1858</v>
      </c>
      <c r="W729" s="1" t="s">
        <v>116</v>
      </c>
      <c r="X729" s="1" t="s">
        <v>117</v>
      </c>
      <c r="Y729" s="1" t="s">
        <v>1790</v>
      </c>
      <c r="AA729" s="1" t="s">
        <v>133</v>
      </c>
      <c r="AC729" s="1" t="s">
        <v>1791</v>
      </c>
      <c r="AD729" s="1" t="s">
        <v>160</v>
      </c>
      <c r="AE729" s="1" t="s">
        <v>340</v>
      </c>
      <c r="AF729" s="1" t="s">
        <v>124</v>
      </c>
      <c r="AG729" s="1" t="s">
        <v>112</v>
      </c>
      <c r="AH729" s="1" t="s">
        <v>124</v>
      </c>
      <c r="AI729" s="1" t="s">
        <v>112</v>
      </c>
      <c r="AJ729" s="1" t="s">
        <v>112</v>
      </c>
      <c r="AK729" s="1" t="s">
        <v>112</v>
      </c>
      <c r="AL729" s="1" t="s">
        <v>1792</v>
      </c>
      <c r="AM729" s="1" t="s">
        <v>1792</v>
      </c>
      <c r="AN729" s="1" t="s">
        <v>1792</v>
      </c>
      <c r="AO729" s="1">
        <v>3951</v>
      </c>
      <c r="AP729" s="1">
        <v>102264</v>
      </c>
      <c r="AQ729" s="1">
        <v>41379</v>
      </c>
      <c r="AR729" s="1" t="s">
        <v>110</v>
      </c>
      <c r="AS729" s="1">
        <v>0</v>
      </c>
      <c r="AT729" s="1">
        <v>32</v>
      </c>
      <c r="AU729" s="2">
        <v>393</v>
      </c>
      <c r="AV729" s="2">
        <v>425</v>
      </c>
      <c r="BB729" s="1" t="s">
        <v>129</v>
      </c>
      <c r="BC729" s="1" t="s">
        <v>1651</v>
      </c>
      <c r="BD729" s="1">
        <v>0</v>
      </c>
      <c r="BE729" s="1" t="s">
        <v>131</v>
      </c>
      <c r="BF729" s="1">
        <v>2</v>
      </c>
      <c r="BG729" s="1">
        <v>2</v>
      </c>
      <c r="BH729" s="1">
        <v>2</v>
      </c>
      <c r="BI729" s="1" t="s">
        <v>131</v>
      </c>
      <c r="BK729" s="1" t="s">
        <v>112</v>
      </c>
      <c r="BN729" s="1" t="s">
        <v>133</v>
      </c>
      <c r="BR729" s="1" t="s">
        <v>133</v>
      </c>
      <c r="BU729" s="1" t="s">
        <v>153</v>
      </c>
      <c r="BV729" s="1" t="s">
        <v>124</v>
      </c>
      <c r="BW729" s="1" t="s">
        <v>112</v>
      </c>
      <c r="BX729" s="1">
        <v>0</v>
      </c>
      <c r="BZ729" s="1">
        <v>1</v>
      </c>
      <c r="CA729" s="1">
        <v>1</v>
      </c>
      <c r="CB729" s="1">
        <v>0</v>
      </c>
      <c r="CC729" s="1">
        <v>0</v>
      </c>
      <c r="CD729" s="1" t="s">
        <v>117</v>
      </c>
      <c r="CE729" s="1" t="s">
        <v>117</v>
      </c>
      <c r="CF729" s="1" t="s">
        <v>110</v>
      </c>
      <c r="CG729" s="1" t="s">
        <v>114</v>
      </c>
      <c r="CH729" s="1" t="s">
        <v>117</v>
      </c>
      <c r="CI729" s="1" t="s">
        <v>117</v>
      </c>
      <c r="CJ729" s="1" t="s">
        <v>117</v>
      </c>
      <c r="CK729" s="1" t="s">
        <v>112</v>
      </c>
      <c r="CL729" s="1">
        <v>0</v>
      </c>
      <c r="CM729" s="1">
        <v>2</v>
      </c>
      <c r="CN729" s="1" t="s">
        <v>1793</v>
      </c>
      <c r="CP729" s="1">
        <v>0</v>
      </c>
      <c r="CR729" s="1" t="s">
        <v>144</v>
      </c>
      <c r="CS729" s="1" t="s">
        <v>418</v>
      </c>
      <c r="CT729" s="1" t="s">
        <v>136</v>
      </c>
      <c r="CU729" s="8">
        <v>10</v>
      </c>
      <c r="CV729" s="1" t="s">
        <v>1794</v>
      </c>
      <c r="CW729" s="1" t="s">
        <v>1794</v>
      </c>
      <c r="CX729" s="1">
        <v>5</v>
      </c>
      <c r="CY729" s="10">
        <f t="shared" si="77"/>
        <v>2.5</v>
      </c>
      <c r="CZ729" s="3">
        <v>4.3</v>
      </c>
      <c r="DA729" s="3">
        <v>1.9</v>
      </c>
      <c r="DB729" s="6">
        <f t="shared" si="78"/>
        <v>1</v>
      </c>
      <c r="DC729" s="9">
        <v>0</v>
      </c>
      <c r="DD729" s="7">
        <v>0</v>
      </c>
      <c r="DE729" s="7">
        <v>0</v>
      </c>
      <c r="DF729" s="1">
        <v>1858</v>
      </c>
      <c r="DG729" s="1">
        <f t="shared" si="79"/>
        <v>1858</v>
      </c>
      <c r="DH729" s="9">
        <f t="shared" si="80"/>
        <v>1</v>
      </c>
      <c r="DI729" s="1">
        <v>167</v>
      </c>
      <c r="DJ729" s="1">
        <f t="shared" si="81"/>
        <v>167</v>
      </c>
      <c r="DK729" s="9">
        <f t="shared" si="82"/>
        <v>1</v>
      </c>
      <c r="DL729" s="4">
        <v>10</v>
      </c>
      <c r="DN729">
        <f>(DL729*InputWeights!$C$7+DB729*InputWeights!$C$6)</f>
        <v>5.5</v>
      </c>
      <c r="DO729">
        <f>(DD729*InputWeights!$C$12+DE729*InputWeights!$C$10+CU729*InputWeights!$C$11)</f>
        <v>4</v>
      </c>
      <c r="DP729">
        <f>(DC729*InputWeights!$C$18+DK729*InputWeights!$C$16+DH729*InputWeights!$C$15+CY729*InputWeights!$C$17)</f>
        <v>1.35</v>
      </c>
      <c r="DR729">
        <f>DN729*InputWeights!$C$5+DO729*InputWeights!$C$9+DP729*InputWeights!$C$14</f>
        <v>33.9</v>
      </c>
      <c r="DS729">
        <f>((_xlfn.RANK.EQ(DR729,$DR$2:$DR$6635,0))/(COUNT(DR$2:$DR$6635)))*100</f>
        <v>48.882870683818552</v>
      </c>
      <c r="DT729">
        <f t="shared" si="83"/>
        <v>0</v>
      </c>
    </row>
    <row r="730" spans="1:124" x14ac:dyDescent="0.25">
      <c r="A730" s="1" t="s">
        <v>1947</v>
      </c>
      <c r="B730" s="1" t="s">
        <v>108</v>
      </c>
      <c r="C730" s="1" t="s">
        <v>109</v>
      </c>
      <c r="D730" s="1" t="s">
        <v>110</v>
      </c>
      <c r="E730" s="1" t="s">
        <v>348</v>
      </c>
      <c r="F730" s="1">
        <v>2237</v>
      </c>
      <c r="G730" s="1">
        <v>20001300</v>
      </c>
      <c r="H730" s="1">
        <v>10</v>
      </c>
      <c r="I730" s="1">
        <v>1995</v>
      </c>
      <c r="J730" s="1">
        <v>2007</v>
      </c>
      <c r="K730" s="1" t="s">
        <v>183</v>
      </c>
      <c r="L730" s="1" t="s">
        <v>114</v>
      </c>
      <c r="M730" s="1">
        <v>22</v>
      </c>
      <c r="N730" s="1" t="s">
        <v>229</v>
      </c>
      <c r="O730" s="1">
        <v>2</v>
      </c>
      <c r="Q730" s="1" t="s">
        <v>117</v>
      </c>
      <c r="R730" s="1">
        <v>0</v>
      </c>
      <c r="S730" s="1" t="s">
        <v>1135</v>
      </c>
      <c r="T730" s="1">
        <v>236</v>
      </c>
      <c r="V730" s="1">
        <v>4492</v>
      </c>
      <c r="W730" s="1" t="s">
        <v>116</v>
      </c>
      <c r="X730" s="1" t="s">
        <v>117</v>
      </c>
      <c r="Y730" s="1" t="s">
        <v>1948</v>
      </c>
      <c r="AA730" s="1" t="s">
        <v>133</v>
      </c>
      <c r="AC730" s="1" t="s">
        <v>1949</v>
      </c>
      <c r="AD730" s="1" t="s">
        <v>1136</v>
      </c>
      <c r="AE730" s="1" t="s">
        <v>123</v>
      </c>
      <c r="AF730" s="1" t="s">
        <v>124</v>
      </c>
      <c r="AG730" s="1" t="s">
        <v>112</v>
      </c>
      <c r="AH730" s="1" t="s">
        <v>124</v>
      </c>
      <c r="AI730" s="1" t="s">
        <v>112</v>
      </c>
      <c r="AJ730" s="1" t="s">
        <v>112</v>
      </c>
      <c r="AK730" s="1" t="s">
        <v>112</v>
      </c>
      <c r="AL730" s="1" t="s">
        <v>678</v>
      </c>
      <c r="AM730" s="1" t="s">
        <v>678</v>
      </c>
      <c r="AN730" s="1" t="s">
        <v>678</v>
      </c>
      <c r="AO730" s="1">
        <v>4361</v>
      </c>
      <c r="AP730" s="1">
        <v>102264</v>
      </c>
      <c r="AQ730" s="1">
        <v>608</v>
      </c>
      <c r="AR730" s="1" t="s">
        <v>110</v>
      </c>
      <c r="AS730" s="1">
        <v>1934</v>
      </c>
      <c r="AT730" s="1">
        <v>4171</v>
      </c>
      <c r="AU730" s="2">
        <v>24178</v>
      </c>
      <c r="AV730" s="2">
        <v>26415</v>
      </c>
      <c r="BB730" s="1" t="s">
        <v>129</v>
      </c>
      <c r="BC730" s="1" t="s">
        <v>704</v>
      </c>
      <c r="BD730" s="1">
        <v>64</v>
      </c>
      <c r="BE730" s="1" t="s">
        <v>131</v>
      </c>
      <c r="BF730" s="1">
        <v>2</v>
      </c>
      <c r="BG730" s="1">
        <v>4</v>
      </c>
      <c r="BH730" s="1">
        <v>4</v>
      </c>
      <c r="BI730" s="1" t="s">
        <v>153</v>
      </c>
      <c r="BJ730" s="1" t="s">
        <v>366</v>
      </c>
      <c r="BK730" s="1" t="s">
        <v>112</v>
      </c>
      <c r="BN730" s="1" t="s">
        <v>133</v>
      </c>
      <c r="BR730" s="1" t="s">
        <v>133</v>
      </c>
      <c r="BU730" s="1" t="s">
        <v>153</v>
      </c>
      <c r="BV730" s="1" t="s">
        <v>116</v>
      </c>
      <c r="BW730" s="1" t="s">
        <v>112</v>
      </c>
      <c r="BX730" s="1">
        <v>0</v>
      </c>
      <c r="BZ730" s="1">
        <v>0</v>
      </c>
      <c r="CA730" s="1">
        <v>1</v>
      </c>
      <c r="CB730" s="1">
        <v>0</v>
      </c>
      <c r="CC730" s="1">
        <v>0</v>
      </c>
      <c r="CD730" s="1" t="s">
        <v>117</v>
      </c>
      <c r="CE730" s="1" t="s">
        <v>117</v>
      </c>
      <c r="CF730" s="1" t="s">
        <v>110</v>
      </c>
      <c r="CG730" s="1" t="s">
        <v>117</v>
      </c>
      <c r="CH730" s="1" t="s">
        <v>117</v>
      </c>
      <c r="CI730" s="1" t="s">
        <v>117</v>
      </c>
      <c r="CJ730" s="1" t="s">
        <v>117</v>
      </c>
      <c r="CK730" s="1" t="s">
        <v>112</v>
      </c>
      <c r="CL730" s="1">
        <v>12</v>
      </c>
      <c r="CM730" s="1">
        <v>2</v>
      </c>
      <c r="CN730" s="1" t="s">
        <v>134</v>
      </c>
      <c r="CO730" s="1" t="s">
        <v>183</v>
      </c>
      <c r="CP730" s="1">
        <v>0</v>
      </c>
      <c r="CQ730" s="1" t="s">
        <v>135</v>
      </c>
      <c r="CR730" s="1" t="s">
        <v>135</v>
      </c>
      <c r="CS730" s="1" t="s">
        <v>136</v>
      </c>
      <c r="CT730" s="1" t="s">
        <v>136</v>
      </c>
      <c r="CU730" s="8">
        <v>10</v>
      </c>
      <c r="CV730" s="1" t="s">
        <v>1950</v>
      </c>
      <c r="CW730" s="1" t="s">
        <v>1950</v>
      </c>
      <c r="CX730" s="1">
        <v>5</v>
      </c>
      <c r="CY730" s="10">
        <f t="shared" si="77"/>
        <v>2.5</v>
      </c>
      <c r="CZ730" s="3">
        <v>2.1431900000000002</v>
      </c>
      <c r="DA730" s="3">
        <v>1.54942</v>
      </c>
      <c r="DB730" s="6">
        <f t="shared" si="78"/>
        <v>1</v>
      </c>
      <c r="DC730" s="9">
        <v>0</v>
      </c>
      <c r="DD730" s="7">
        <v>0</v>
      </c>
      <c r="DE730" s="7">
        <v>0</v>
      </c>
      <c r="DF730" s="1">
        <v>4492</v>
      </c>
      <c r="DG730" s="1">
        <f t="shared" si="79"/>
        <v>4492</v>
      </c>
      <c r="DH730" s="9">
        <f t="shared" si="80"/>
        <v>1</v>
      </c>
      <c r="DI730" s="1">
        <v>270</v>
      </c>
      <c r="DJ730" s="1">
        <f t="shared" si="81"/>
        <v>270</v>
      </c>
      <c r="DK730" s="9">
        <f t="shared" si="82"/>
        <v>1</v>
      </c>
      <c r="DL730" s="4">
        <v>10</v>
      </c>
      <c r="DN730">
        <f>(DL730*InputWeights!$C$7+DB730*InputWeights!$C$6)</f>
        <v>5.5</v>
      </c>
      <c r="DO730">
        <f>(DD730*InputWeights!$C$12+DE730*InputWeights!$C$10+CU730*InputWeights!$C$11)</f>
        <v>4</v>
      </c>
      <c r="DP730">
        <f>(DC730*InputWeights!$C$18+DK730*InputWeights!$C$16+DH730*InputWeights!$C$15+CY730*InputWeights!$C$17)</f>
        <v>1.35</v>
      </c>
      <c r="DR730">
        <f>DN730*InputWeights!$C$5+DO730*InputWeights!$C$9+DP730*InputWeights!$C$14</f>
        <v>33.9</v>
      </c>
      <c r="DS730">
        <f>((_xlfn.RANK.EQ(DR730,$DR$2:$DR$6635,0))/(COUNT(DR$2:$DR$6635)))*100</f>
        <v>48.882870683818552</v>
      </c>
      <c r="DT730">
        <f t="shared" si="83"/>
        <v>0</v>
      </c>
    </row>
    <row r="731" spans="1:124" x14ac:dyDescent="0.25">
      <c r="A731" s="1" t="s">
        <v>2281</v>
      </c>
      <c r="B731" s="1" t="s">
        <v>108</v>
      </c>
      <c r="C731" s="1" t="s">
        <v>109</v>
      </c>
      <c r="D731" s="1" t="s">
        <v>397</v>
      </c>
      <c r="E731" s="1" t="s">
        <v>333</v>
      </c>
      <c r="F731" s="1">
        <v>6705</v>
      </c>
      <c r="G731" s="1">
        <v>4</v>
      </c>
      <c r="H731" s="1">
        <v>0</v>
      </c>
      <c r="I731" s="1">
        <v>0</v>
      </c>
      <c r="J731" s="1">
        <v>0</v>
      </c>
      <c r="K731" s="1" t="s">
        <v>183</v>
      </c>
      <c r="L731" s="1" t="s">
        <v>114</v>
      </c>
      <c r="M731" s="1">
        <v>21</v>
      </c>
      <c r="N731" s="1" t="s">
        <v>358</v>
      </c>
      <c r="O731" s="1">
        <v>2</v>
      </c>
      <c r="Q731" s="1" t="s">
        <v>117</v>
      </c>
      <c r="R731" s="1">
        <v>0</v>
      </c>
      <c r="T731" s="1">
        <v>137</v>
      </c>
      <c r="V731" s="1">
        <v>3080</v>
      </c>
      <c r="W731" s="1" t="s">
        <v>116</v>
      </c>
      <c r="X731" s="1" t="s">
        <v>117</v>
      </c>
      <c r="Y731" s="1" t="s">
        <v>2282</v>
      </c>
      <c r="AA731" s="1" t="s">
        <v>133</v>
      </c>
      <c r="AC731" s="1" t="s">
        <v>2283</v>
      </c>
      <c r="AD731" s="1" t="s">
        <v>2284</v>
      </c>
      <c r="AF731" s="1" t="s">
        <v>124</v>
      </c>
      <c r="AG731" s="1" t="s">
        <v>112</v>
      </c>
      <c r="AH731" s="1" t="s">
        <v>124</v>
      </c>
      <c r="AI731" s="1" t="s">
        <v>112</v>
      </c>
      <c r="AJ731" s="1" t="s">
        <v>112</v>
      </c>
      <c r="AK731" s="1" t="s">
        <v>112</v>
      </c>
      <c r="AL731" s="1" t="s">
        <v>1091</v>
      </c>
      <c r="AM731" s="1" t="s">
        <v>416</v>
      </c>
      <c r="AO731" s="1">
        <v>5481</v>
      </c>
      <c r="AP731" s="1">
        <v>102264</v>
      </c>
      <c r="AQ731" s="1">
        <v>12810</v>
      </c>
      <c r="AR731" s="1" t="s">
        <v>110</v>
      </c>
      <c r="AS731" s="1">
        <v>10453</v>
      </c>
      <c r="AT731" s="1">
        <v>17158</v>
      </c>
      <c r="AU731" s="2">
        <v>10453</v>
      </c>
      <c r="AV731" s="2">
        <v>17158</v>
      </c>
      <c r="BB731" s="1" t="s">
        <v>129</v>
      </c>
      <c r="BC731" s="1" t="s">
        <v>247</v>
      </c>
      <c r="BD731" s="1">
        <v>0</v>
      </c>
      <c r="BE731" s="1" t="s">
        <v>131</v>
      </c>
      <c r="BF731" s="1">
        <v>0</v>
      </c>
      <c r="BG731" s="1">
        <v>0</v>
      </c>
      <c r="BH731" s="1">
        <v>0</v>
      </c>
      <c r="BK731" s="1" t="s">
        <v>112</v>
      </c>
      <c r="BN731" s="1" t="s">
        <v>133</v>
      </c>
      <c r="BR731" s="1" t="s">
        <v>133</v>
      </c>
      <c r="BU731" s="1" t="s">
        <v>112</v>
      </c>
      <c r="BX731" s="1">
        <v>0</v>
      </c>
      <c r="BZ731" s="1">
        <v>0</v>
      </c>
      <c r="CA731" s="1">
        <v>2</v>
      </c>
      <c r="CB731" s="1">
        <v>0</v>
      </c>
      <c r="CC731" s="1">
        <v>0</v>
      </c>
      <c r="CE731" s="1" t="s">
        <v>117</v>
      </c>
      <c r="CF731" s="1" t="s">
        <v>110</v>
      </c>
      <c r="CK731" s="1" t="s">
        <v>112</v>
      </c>
      <c r="CL731" s="1">
        <v>0</v>
      </c>
      <c r="CM731" s="1">
        <v>0</v>
      </c>
      <c r="CP731" s="1">
        <v>0</v>
      </c>
      <c r="CQ731" s="1" t="s">
        <v>417</v>
      </c>
      <c r="CS731" s="1" t="s">
        <v>418</v>
      </c>
      <c r="CT731" s="1" t="s">
        <v>418</v>
      </c>
      <c r="CU731" s="8">
        <v>5</v>
      </c>
      <c r="CV731" s="1" t="s">
        <v>2285</v>
      </c>
      <c r="CW731" s="1" t="s">
        <v>2285</v>
      </c>
      <c r="CX731" s="1">
        <v>4</v>
      </c>
      <c r="CY731" s="10">
        <f t="shared" si="77"/>
        <v>2.5</v>
      </c>
      <c r="CZ731" s="3">
        <v>15.0669</v>
      </c>
      <c r="DA731" s="3">
        <v>8.4880300000000002</v>
      </c>
      <c r="DB731" s="6">
        <f t="shared" si="78"/>
        <v>5</v>
      </c>
      <c r="DC731" s="9">
        <v>0</v>
      </c>
      <c r="DD731" s="7">
        <v>0</v>
      </c>
      <c r="DE731" s="7">
        <v>0</v>
      </c>
      <c r="DF731" s="1">
        <v>3080</v>
      </c>
      <c r="DG731" s="1">
        <f t="shared" si="79"/>
        <v>3080</v>
      </c>
      <c r="DH731" s="9">
        <f t="shared" si="80"/>
        <v>1</v>
      </c>
      <c r="DI731" s="1">
        <v>165</v>
      </c>
      <c r="DJ731" s="1">
        <f t="shared" si="81"/>
        <v>165</v>
      </c>
      <c r="DK731" s="9">
        <f t="shared" si="82"/>
        <v>1</v>
      </c>
      <c r="DL731" s="4">
        <v>10</v>
      </c>
      <c r="DN731">
        <f>(DL731*InputWeights!$C$7+DB731*InputWeights!$C$6)</f>
        <v>7.5</v>
      </c>
      <c r="DO731">
        <f>(DD731*InputWeights!$C$12+DE731*InputWeights!$C$10+CU731*InputWeights!$C$11)</f>
        <v>2</v>
      </c>
      <c r="DP731">
        <f>(DC731*InputWeights!$C$18+DK731*InputWeights!$C$16+DH731*InputWeights!$C$15+CY731*InputWeights!$C$17)</f>
        <v>1.35</v>
      </c>
      <c r="DR731">
        <f>DN731*InputWeights!$C$5+DO731*InputWeights!$C$9+DP731*InputWeights!$C$14</f>
        <v>33.9</v>
      </c>
      <c r="DS731">
        <f>((_xlfn.RANK.EQ(DR731,$DR$2:$DR$6635,0))/(COUNT(DR$2:$DR$6635)))*100</f>
        <v>48.882870683818552</v>
      </c>
      <c r="DT731">
        <f t="shared" si="83"/>
        <v>0</v>
      </c>
    </row>
    <row r="732" spans="1:124" x14ac:dyDescent="0.25">
      <c r="A732" s="1" t="s">
        <v>2522</v>
      </c>
      <c r="B732" s="1" t="s">
        <v>108</v>
      </c>
      <c r="C732" s="1" t="s">
        <v>109</v>
      </c>
      <c r="D732" s="1" t="s">
        <v>397</v>
      </c>
      <c r="E732" s="1" t="s">
        <v>802</v>
      </c>
      <c r="F732" s="1">
        <v>1478</v>
      </c>
      <c r="G732" s="1">
        <v>2</v>
      </c>
      <c r="H732" s="1">
        <v>0</v>
      </c>
      <c r="I732" s="1">
        <v>0</v>
      </c>
      <c r="J732" s="1">
        <v>0</v>
      </c>
      <c r="K732" s="1" t="s">
        <v>183</v>
      </c>
      <c r="L732" s="1" t="s">
        <v>114</v>
      </c>
      <c r="M732" s="1">
        <v>23</v>
      </c>
      <c r="N732" s="1" t="s">
        <v>358</v>
      </c>
      <c r="O732" s="1">
        <v>2</v>
      </c>
      <c r="Q732" s="1" t="s">
        <v>117</v>
      </c>
      <c r="R732" s="1">
        <v>0</v>
      </c>
      <c r="T732" s="1">
        <v>227</v>
      </c>
      <c r="V732" s="1">
        <v>3945</v>
      </c>
      <c r="W732" s="1" t="s">
        <v>116</v>
      </c>
      <c r="X732" s="1" t="s">
        <v>117</v>
      </c>
      <c r="Y732" s="1" t="s">
        <v>2523</v>
      </c>
      <c r="AA732" s="1" t="s">
        <v>133</v>
      </c>
      <c r="AC732" s="1" t="s">
        <v>2524</v>
      </c>
      <c r="AD732" s="1" t="s">
        <v>1067</v>
      </c>
      <c r="AF732" s="1" t="s">
        <v>124</v>
      </c>
      <c r="AG732" s="1" t="s">
        <v>112</v>
      </c>
      <c r="AH732" s="1" t="s">
        <v>124</v>
      </c>
      <c r="AI732" s="1" t="s">
        <v>112</v>
      </c>
      <c r="AJ732" s="1" t="s">
        <v>112</v>
      </c>
      <c r="AK732" s="1" t="s">
        <v>112</v>
      </c>
      <c r="AL732" s="1" t="s">
        <v>416</v>
      </c>
      <c r="AM732" s="1" t="s">
        <v>416</v>
      </c>
      <c r="AO732" s="1">
        <v>5984</v>
      </c>
      <c r="AP732" s="1">
        <v>102264</v>
      </c>
      <c r="AQ732" s="1">
        <v>12970</v>
      </c>
      <c r="AR732" s="1" t="s">
        <v>110</v>
      </c>
      <c r="AS732" s="1">
        <v>158</v>
      </c>
      <c r="AT732" s="1">
        <v>1636</v>
      </c>
      <c r="AU732" s="2">
        <v>158</v>
      </c>
      <c r="AV732" s="2">
        <v>1636</v>
      </c>
      <c r="BB732" s="1" t="s">
        <v>129</v>
      </c>
      <c r="BC732" s="1" t="s">
        <v>247</v>
      </c>
      <c r="BD732" s="1">
        <v>0</v>
      </c>
      <c r="BE732" s="1" t="s">
        <v>131</v>
      </c>
      <c r="BF732" s="1">
        <v>0</v>
      </c>
      <c r="BG732" s="1">
        <v>0</v>
      </c>
      <c r="BH732" s="1">
        <v>0</v>
      </c>
      <c r="BK732" s="1" t="s">
        <v>112</v>
      </c>
      <c r="BN732" s="1" t="s">
        <v>133</v>
      </c>
      <c r="BR732" s="1" t="s">
        <v>133</v>
      </c>
      <c r="BU732" s="1" t="s">
        <v>112</v>
      </c>
      <c r="BX732" s="1">
        <v>0</v>
      </c>
      <c r="BZ732" s="1">
        <v>0</v>
      </c>
      <c r="CA732" s="1">
        <v>4</v>
      </c>
      <c r="CB732" s="1">
        <v>0</v>
      </c>
      <c r="CC732" s="1">
        <v>0</v>
      </c>
      <c r="CE732" s="1" t="s">
        <v>117</v>
      </c>
      <c r="CF732" s="1" t="s">
        <v>110</v>
      </c>
      <c r="CK732" s="1" t="s">
        <v>112</v>
      </c>
      <c r="CL732" s="1">
        <v>0</v>
      </c>
      <c r="CM732" s="1">
        <v>0</v>
      </c>
      <c r="CP732" s="1">
        <v>0</v>
      </c>
      <c r="CQ732" s="1" t="s">
        <v>417</v>
      </c>
      <c r="CS732" s="1" t="s">
        <v>418</v>
      </c>
      <c r="CT732" s="1" t="s">
        <v>418</v>
      </c>
      <c r="CU732" s="8">
        <v>5</v>
      </c>
      <c r="CV732" s="1" t="s">
        <v>2526</v>
      </c>
      <c r="CW732" s="1" t="s">
        <v>2526</v>
      </c>
      <c r="CX732" s="1">
        <v>4</v>
      </c>
      <c r="CY732" s="10">
        <f t="shared" si="77"/>
        <v>2.5</v>
      </c>
      <c r="CZ732" s="3">
        <v>10.7813</v>
      </c>
      <c r="DA732" s="3">
        <v>6.4082400000000002</v>
      </c>
      <c r="DB732" s="6">
        <f t="shared" si="78"/>
        <v>5</v>
      </c>
      <c r="DC732" s="9">
        <v>0</v>
      </c>
      <c r="DD732" s="7">
        <v>0</v>
      </c>
      <c r="DE732" s="7">
        <v>0</v>
      </c>
      <c r="DF732" s="1">
        <v>3945</v>
      </c>
      <c r="DG732" s="1">
        <f t="shared" si="79"/>
        <v>3945</v>
      </c>
      <c r="DH732" s="9">
        <f t="shared" si="80"/>
        <v>1</v>
      </c>
      <c r="DI732" s="1">
        <v>276</v>
      </c>
      <c r="DJ732" s="1">
        <f t="shared" si="81"/>
        <v>276</v>
      </c>
      <c r="DK732" s="9">
        <f t="shared" si="82"/>
        <v>1</v>
      </c>
      <c r="DL732" s="4">
        <v>10</v>
      </c>
      <c r="DN732">
        <f>(DL732*InputWeights!$C$7+DB732*InputWeights!$C$6)</f>
        <v>7.5</v>
      </c>
      <c r="DO732">
        <f>(DD732*InputWeights!$C$12+DE732*InputWeights!$C$10+CU732*InputWeights!$C$11)</f>
        <v>2</v>
      </c>
      <c r="DP732">
        <f>(DC732*InputWeights!$C$18+DK732*InputWeights!$C$16+DH732*InputWeights!$C$15+CY732*InputWeights!$C$17)</f>
        <v>1.35</v>
      </c>
      <c r="DR732">
        <f>DN732*InputWeights!$C$5+DO732*InputWeights!$C$9+DP732*InputWeights!$C$14</f>
        <v>33.9</v>
      </c>
      <c r="DS732">
        <f>((_xlfn.RANK.EQ(DR732,$DR$2:$DR$6635,0))/(COUNT(DR$2:$DR$6635)))*100</f>
        <v>48.882870683818552</v>
      </c>
      <c r="DT732">
        <f t="shared" si="83"/>
        <v>0</v>
      </c>
    </row>
    <row r="733" spans="1:124" x14ac:dyDescent="0.25">
      <c r="A733" s="1" t="s">
        <v>2543</v>
      </c>
      <c r="B733" s="1" t="s">
        <v>108</v>
      </c>
      <c r="C733" s="1" t="s">
        <v>109</v>
      </c>
      <c r="D733" s="1" t="s">
        <v>397</v>
      </c>
      <c r="E733" s="1" t="s">
        <v>411</v>
      </c>
      <c r="F733" s="1">
        <v>422</v>
      </c>
      <c r="G733" s="1">
        <v>1</v>
      </c>
      <c r="H733" s="1">
        <v>0</v>
      </c>
      <c r="I733" s="1">
        <v>0</v>
      </c>
      <c r="J733" s="1">
        <v>0</v>
      </c>
      <c r="K733" s="1" t="s">
        <v>183</v>
      </c>
      <c r="L733" s="1" t="s">
        <v>114</v>
      </c>
      <c r="M733" s="1">
        <v>28</v>
      </c>
      <c r="N733" s="1" t="s">
        <v>358</v>
      </c>
      <c r="O733" s="1">
        <v>2</v>
      </c>
      <c r="Q733" s="1" t="s">
        <v>117</v>
      </c>
      <c r="R733" s="1">
        <v>0</v>
      </c>
      <c r="T733" s="1">
        <v>242</v>
      </c>
      <c r="V733" s="1">
        <v>3869</v>
      </c>
      <c r="W733" s="1" t="s">
        <v>116</v>
      </c>
      <c r="X733" s="1" t="s">
        <v>117</v>
      </c>
      <c r="Y733" s="1" t="s">
        <v>2544</v>
      </c>
      <c r="Z733" s="1" t="s">
        <v>119</v>
      </c>
      <c r="AA733" s="1" t="s">
        <v>896</v>
      </c>
      <c r="AC733" s="1" t="s">
        <v>2545</v>
      </c>
      <c r="AD733" s="1" t="s">
        <v>2546</v>
      </c>
      <c r="AF733" s="1" t="s">
        <v>124</v>
      </c>
      <c r="AG733" s="1" t="s">
        <v>112</v>
      </c>
      <c r="AH733" s="1" t="s">
        <v>124</v>
      </c>
      <c r="AI733" s="1" t="s">
        <v>112</v>
      </c>
      <c r="AJ733" s="1" t="s">
        <v>112</v>
      </c>
      <c r="AK733" s="1" t="s">
        <v>112</v>
      </c>
      <c r="AL733" s="1" t="s">
        <v>416</v>
      </c>
      <c r="AM733" s="1" t="s">
        <v>416</v>
      </c>
      <c r="AO733" s="1">
        <v>6021</v>
      </c>
      <c r="AP733" s="1">
        <v>102264</v>
      </c>
      <c r="AQ733" s="1">
        <v>11412</v>
      </c>
      <c r="AR733" s="1" t="s">
        <v>110</v>
      </c>
      <c r="AS733" s="1">
        <v>0</v>
      </c>
      <c r="AT733" s="1">
        <v>422</v>
      </c>
      <c r="AU733" s="2">
        <v>0</v>
      </c>
      <c r="AV733" s="2">
        <v>422</v>
      </c>
      <c r="BB733" s="1" t="s">
        <v>129</v>
      </c>
      <c r="BC733" s="1" t="s">
        <v>247</v>
      </c>
      <c r="BD733" s="1">
        <v>0</v>
      </c>
      <c r="BE733" s="1" t="s">
        <v>131</v>
      </c>
      <c r="BF733" s="1">
        <v>0</v>
      </c>
      <c r="BG733" s="1">
        <v>0</v>
      </c>
      <c r="BH733" s="1">
        <v>0</v>
      </c>
      <c r="BK733" s="1" t="s">
        <v>112</v>
      </c>
      <c r="BN733" s="1" t="s">
        <v>133</v>
      </c>
      <c r="BR733" s="1" t="s">
        <v>133</v>
      </c>
      <c r="BU733" s="1" t="s">
        <v>112</v>
      </c>
      <c r="BX733" s="1">
        <v>0</v>
      </c>
      <c r="BZ733" s="1">
        <v>0</v>
      </c>
      <c r="CA733" s="1">
        <v>4</v>
      </c>
      <c r="CB733" s="1">
        <v>0</v>
      </c>
      <c r="CC733" s="1">
        <v>0</v>
      </c>
      <c r="CE733" s="1" t="s">
        <v>117</v>
      </c>
      <c r="CF733" s="1" t="s">
        <v>110</v>
      </c>
      <c r="CK733" s="1" t="s">
        <v>112</v>
      </c>
      <c r="CL733" s="1">
        <v>0</v>
      </c>
      <c r="CM733" s="1">
        <v>0</v>
      </c>
      <c r="CP733" s="1">
        <v>0</v>
      </c>
      <c r="CQ733" s="1" t="s">
        <v>1573</v>
      </c>
      <c r="CS733" s="1" t="s">
        <v>418</v>
      </c>
      <c r="CT733" s="1" t="s">
        <v>418</v>
      </c>
      <c r="CU733" s="8">
        <v>5</v>
      </c>
      <c r="CV733" s="1" t="s">
        <v>2547</v>
      </c>
      <c r="CW733" s="1" t="s">
        <v>2547</v>
      </c>
      <c r="CX733" s="1">
        <v>5</v>
      </c>
      <c r="CY733" s="10">
        <f t="shared" si="77"/>
        <v>2.5</v>
      </c>
      <c r="CZ733" s="3">
        <v>11.209300000000001</v>
      </c>
      <c r="DA733" s="3">
        <v>7.0656600000000003</v>
      </c>
      <c r="DB733" s="6">
        <f t="shared" si="78"/>
        <v>5</v>
      </c>
      <c r="DC733" s="9">
        <v>0</v>
      </c>
      <c r="DD733" s="7">
        <v>0</v>
      </c>
      <c r="DE733" s="7">
        <v>0</v>
      </c>
      <c r="DF733" s="1">
        <v>3869</v>
      </c>
      <c r="DG733" s="1">
        <f t="shared" si="79"/>
        <v>3869</v>
      </c>
      <c r="DH733" s="9">
        <f t="shared" si="80"/>
        <v>1</v>
      </c>
      <c r="DI733" s="1">
        <v>168</v>
      </c>
      <c r="DJ733" s="1">
        <f t="shared" si="81"/>
        <v>168</v>
      </c>
      <c r="DK733" s="9">
        <f t="shared" si="82"/>
        <v>1</v>
      </c>
      <c r="DL733" s="4">
        <v>10</v>
      </c>
      <c r="DN733">
        <f>(DL733*InputWeights!$C$7+DB733*InputWeights!$C$6)</f>
        <v>7.5</v>
      </c>
      <c r="DO733">
        <f>(DD733*InputWeights!$C$12+DE733*InputWeights!$C$10+CU733*InputWeights!$C$11)</f>
        <v>2</v>
      </c>
      <c r="DP733">
        <f>(DC733*InputWeights!$C$18+DK733*InputWeights!$C$16+DH733*InputWeights!$C$15+CY733*InputWeights!$C$17)</f>
        <v>1.35</v>
      </c>
      <c r="DR733">
        <f>DN733*InputWeights!$C$5+DO733*InputWeights!$C$9+DP733*InputWeights!$C$14</f>
        <v>33.9</v>
      </c>
      <c r="DS733">
        <f>((_xlfn.RANK.EQ(DR733,$DR$2:$DR$6635,0))/(COUNT(DR$2:$DR$6635)))*100</f>
        <v>48.882870683818552</v>
      </c>
      <c r="DT733">
        <f t="shared" si="83"/>
        <v>0</v>
      </c>
    </row>
    <row r="734" spans="1:124" x14ac:dyDescent="0.25">
      <c r="A734" s="1" t="s">
        <v>3111</v>
      </c>
      <c r="B734" s="1" t="s">
        <v>2625</v>
      </c>
      <c r="C734" s="1" t="s">
        <v>2626</v>
      </c>
      <c r="D734" s="1" t="s">
        <v>110</v>
      </c>
      <c r="E734" s="1" t="s">
        <v>411</v>
      </c>
      <c r="F734" s="1">
        <v>2529</v>
      </c>
      <c r="G734" s="1">
        <v>230015800</v>
      </c>
      <c r="H734" s="1">
        <v>0</v>
      </c>
      <c r="I734" s="1">
        <v>1939</v>
      </c>
      <c r="J734" s="1">
        <v>2002</v>
      </c>
      <c r="K734" s="1" t="s">
        <v>183</v>
      </c>
      <c r="L734" s="1" t="s">
        <v>114</v>
      </c>
      <c r="M734" s="1">
        <v>30</v>
      </c>
      <c r="N734" s="1" t="s">
        <v>229</v>
      </c>
      <c r="O734" s="1">
        <v>2</v>
      </c>
      <c r="Q734" s="1" t="s">
        <v>117</v>
      </c>
      <c r="R734" s="1">
        <v>0</v>
      </c>
      <c r="S734" s="1" t="s">
        <v>2913</v>
      </c>
      <c r="T734" s="1">
        <v>305</v>
      </c>
      <c r="V734" s="1">
        <v>1433</v>
      </c>
      <c r="W734" s="1" t="s">
        <v>116</v>
      </c>
      <c r="X734" s="1" t="s">
        <v>117</v>
      </c>
      <c r="Y734" s="1" t="s">
        <v>3112</v>
      </c>
      <c r="AA734" s="1" t="s">
        <v>133</v>
      </c>
      <c r="AC734" s="1" t="s">
        <v>2727</v>
      </c>
      <c r="AD734" s="1" t="s">
        <v>218</v>
      </c>
      <c r="AE734" s="1" t="s">
        <v>426</v>
      </c>
      <c r="AF734" s="1" t="s">
        <v>124</v>
      </c>
      <c r="AG734" s="1" t="s">
        <v>112</v>
      </c>
      <c r="AH734" s="1" t="s">
        <v>124</v>
      </c>
      <c r="AI734" s="1" t="s">
        <v>112</v>
      </c>
      <c r="AJ734" s="1" t="s">
        <v>112</v>
      </c>
      <c r="AK734" s="1" t="s">
        <v>112</v>
      </c>
      <c r="AL734" s="1" t="s">
        <v>416</v>
      </c>
      <c r="AM734" s="1" t="s">
        <v>416</v>
      </c>
      <c r="AN734" s="1" t="s">
        <v>416</v>
      </c>
      <c r="AO734" s="1">
        <v>41187</v>
      </c>
      <c r="AP734" s="1">
        <v>102264</v>
      </c>
      <c r="AQ734" s="1">
        <v>4273</v>
      </c>
      <c r="AR734" s="1" t="s">
        <v>110</v>
      </c>
      <c r="AS734" s="1">
        <v>0</v>
      </c>
      <c r="AT734" s="1">
        <v>2529</v>
      </c>
      <c r="AU734" s="2">
        <v>0</v>
      </c>
      <c r="AV734" s="2">
        <v>2529</v>
      </c>
      <c r="BB734" s="1" t="s">
        <v>3113</v>
      </c>
      <c r="BC734" s="1" t="s">
        <v>704</v>
      </c>
      <c r="BD734" s="1">
        <v>58</v>
      </c>
      <c r="BE734" s="1" t="s">
        <v>131</v>
      </c>
      <c r="BF734" s="1">
        <v>2</v>
      </c>
      <c r="BG734" s="1">
        <v>4</v>
      </c>
      <c r="BH734" s="1">
        <v>4</v>
      </c>
      <c r="BI734" s="1" t="s">
        <v>131</v>
      </c>
      <c r="BJ734" s="1" t="s">
        <v>182</v>
      </c>
      <c r="BK734" s="1" t="s">
        <v>112</v>
      </c>
      <c r="BN734" s="1" t="s">
        <v>133</v>
      </c>
      <c r="BR734" s="1" t="s">
        <v>133</v>
      </c>
      <c r="BU734" s="1" t="s">
        <v>153</v>
      </c>
      <c r="BV734" s="1" t="s">
        <v>124</v>
      </c>
      <c r="BW734" s="1" t="s">
        <v>112</v>
      </c>
      <c r="BX734" s="1">
        <v>0</v>
      </c>
      <c r="BZ734" s="1">
        <v>0</v>
      </c>
      <c r="CA734" s="1">
        <v>1</v>
      </c>
      <c r="CB734" s="1">
        <v>0</v>
      </c>
      <c r="CC734" s="1">
        <v>0</v>
      </c>
      <c r="CD734" s="1" t="s">
        <v>117</v>
      </c>
      <c r="CE734" s="1" t="s">
        <v>117</v>
      </c>
      <c r="CF734" s="1" t="s">
        <v>110</v>
      </c>
      <c r="CG734" s="1" t="s">
        <v>116</v>
      </c>
      <c r="CH734" s="1" t="s">
        <v>117</v>
      </c>
      <c r="CI734" s="1" t="s">
        <v>117</v>
      </c>
      <c r="CJ734" s="1" t="s">
        <v>117</v>
      </c>
      <c r="CK734" s="1" t="s">
        <v>112</v>
      </c>
      <c r="CL734" s="1">
        <v>8</v>
      </c>
      <c r="CM734" s="1">
        <v>2</v>
      </c>
      <c r="CN734" s="1" t="s">
        <v>649</v>
      </c>
      <c r="CO734" s="1" t="s">
        <v>183</v>
      </c>
      <c r="CP734" s="1">
        <v>0</v>
      </c>
      <c r="CQ734" s="1" t="s">
        <v>135</v>
      </c>
      <c r="CR734" s="1" t="s">
        <v>135</v>
      </c>
      <c r="CS734" s="1" t="s">
        <v>136</v>
      </c>
      <c r="CT734" s="1" t="s">
        <v>136</v>
      </c>
      <c r="CU734" s="8">
        <v>10</v>
      </c>
      <c r="CV734" s="1" t="s">
        <v>3114</v>
      </c>
      <c r="CW734" s="1" t="s">
        <v>3114</v>
      </c>
      <c r="CX734" s="1">
        <v>5</v>
      </c>
      <c r="CY734" s="10">
        <f t="shared" si="77"/>
        <v>2.5</v>
      </c>
      <c r="CZ734" s="3">
        <v>4.0999999999999996</v>
      </c>
      <c r="DA734" s="3">
        <v>2.6</v>
      </c>
      <c r="DB734" s="6">
        <f t="shared" si="78"/>
        <v>1</v>
      </c>
      <c r="DC734" s="9">
        <v>0</v>
      </c>
      <c r="DD734" s="7">
        <v>0</v>
      </c>
      <c r="DE734" s="7">
        <v>0</v>
      </c>
      <c r="DF734" s="1">
        <v>1433</v>
      </c>
      <c r="DG734" s="1">
        <f t="shared" si="79"/>
        <v>1433</v>
      </c>
      <c r="DH734" s="9">
        <f t="shared" si="80"/>
        <v>1</v>
      </c>
      <c r="DI734" s="1">
        <v>72</v>
      </c>
      <c r="DJ734" s="1">
        <f t="shared" si="81"/>
        <v>72</v>
      </c>
      <c r="DK734" s="9">
        <f t="shared" si="82"/>
        <v>1</v>
      </c>
      <c r="DL734" s="4">
        <v>10</v>
      </c>
      <c r="DN734">
        <f>(DL734*InputWeights!$C$7+DB734*InputWeights!$C$6)</f>
        <v>5.5</v>
      </c>
      <c r="DO734">
        <f>(DD734*InputWeights!$C$12+DE734*InputWeights!$C$10+CU734*InputWeights!$C$11)</f>
        <v>4</v>
      </c>
      <c r="DP734">
        <f>(DC734*InputWeights!$C$18+DK734*InputWeights!$C$16+DH734*InputWeights!$C$15+CY734*InputWeights!$C$17)</f>
        <v>1.35</v>
      </c>
      <c r="DR734">
        <f>DN734*InputWeights!$C$5+DO734*InputWeights!$C$9+DP734*InputWeights!$C$14</f>
        <v>33.9</v>
      </c>
      <c r="DS734">
        <f>((_xlfn.RANK.EQ(DR734,$DR$2:$DR$6635,0))/(COUNT(DR$2:$DR$6635)))*100</f>
        <v>48.882870683818552</v>
      </c>
      <c r="DT734">
        <f t="shared" si="83"/>
        <v>0</v>
      </c>
    </row>
    <row r="735" spans="1:124" x14ac:dyDescent="0.25">
      <c r="A735" s="1" t="s">
        <v>3111</v>
      </c>
      <c r="B735" s="1" t="s">
        <v>2625</v>
      </c>
      <c r="C735" s="1" t="s">
        <v>2626</v>
      </c>
      <c r="D735" s="1" t="s">
        <v>110</v>
      </c>
      <c r="E735" s="1" t="s">
        <v>802</v>
      </c>
      <c r="F735" s="1">
        <v>2306</v>
      </c>
      <c r="G735" s="1">
        <v>230015900</v>
      </c>
      <c r="H735" s="1">
        <v>0</v>
      </c>
      <c r="I735" s="1">
        <v>1939</v>
      </c>
      <c r="J735" s="1">
        <v>2002</v>
      </c>
      <c r="K735" s="1" t="s">
        <v>183</v>
      </c>
      <c r="L735" s="1" t="s">
        <v>114</v>
      </c>
      <c r="M735" s="1">
        <v>36</v>
      </c>
      <c r="N735" s="1" t="s">
        <v>229</v>
      </c>
      <c r="O735" s="1">
        <v>2</v>
      </c>
      <c r="P735" s="1" t="s">
        <v>112</v>
      </c>
      <c r="Q735" s="1" t="s">
        <v>117</v>
      </c>
      <c r="R735" s="1">
        <v>0</v>
      </c>
      <c r="S735" s="1" t="s">
        <v>2913</v>
      </c>
      <c r="T735" s="1">
        <v>268</v>
      </c>
      <c r="V735" s="1">
        <v>2993</v>
      </c>
      <c r="W735" s="1" t="s">
        <v>116</v>
      </c>
      <c r="X735" s="1" t="s">
        <v>117</v>
      </c>
      <c r="Y735" s="1" t="s">
        <v>3112</v>
      </c>
      <c r="AA735" s="1" t="s">
        <v>133</v>
      </c>
      <c r="AC735" s="1" t="s">
        <v>218</v>
      </c>
      <c r="AD735" s="1" t="s">
        <v>3115</v>
      </c>
      <c r="AE735" s="1" t="s">
        <v>426</v>
      </c>
      <c r="AF735" s="1" t="s">
        <v>124</v>
      </c>
      <c r="AG735" s="1" t="s">
        <v>112</v>
      </c>
      <c r="AH735" s="1" t="s">
        <v>124</v>
      </c>
      <c r="AI735" s="1" t="s">
        <v>112</v>
      </c>
      <c r="AJ735" s="1" t="s">
        <v>112</v>
      </c>
      <c r="AK735" s="1" t="s">
        <v>112</v>
      </c>
      <c r="AL735" s="1" t="s">
        <v>416</v>
      </c>
      <c r="AM735" s="1" t="s">
        <v>807</v>
      </c>
      <c r="AN735" s="1" t="s">
        <v>3116</v>
      </c>
      <c r="AO735" s="1">
        <v>41188</v>
      </c>
      <c r="AP735" s="1">
        <v>102264</v>
      </c>
      <c r="AQ735" s="1">
        <v>4273</v>
      </c>
      <c r="AR735" s="1" t="s">
        <v>110</v>
      </c>
      <c r="AS735" s="1">
        <v>2529</v>
      </c>
      <c r="AT735" s="1">
        <v>4835</v>
      </c>
      <c r="AU735" s="2">
        <v>2529</v>
      </c>
      <c r="AV735" s="2">
        <v>4835</v>
      </c>
      <c r="BB735" s="1" t="s">
        <v>3113</v>
      </c>
      <c r="BC735" s="1" t="s">
        <v>704</v>
      </c>
      <c r="BD735" s="1">
        <v>62</v>
      </c>
      <c r="BE735" s="1" t="s">
        <v>131</v>
      </c>
      <c r="BF735" s="1">
        <v>2</v>
      </c>
      <c r="BG735" s="1">
        <v>4</v>
      </c>
      <c r="BH735" s="1">
        <v>4</v>
      </c>
      <c r="BI735" s="1" t="s">
        <v>131</v>
      </c>
      <c r="BJ735" s="1" t="s">
        <v>182</v>
      </c>
      <c r="BK735" s="1" t="s">
        <v>112</v>
      </c>
      <c r="BN735" s="1" t="s">
        <v>133</v>
      </c>
      <c r="BR735" s="1" t="s">
        <v>133</v>
      </c>
      <c r="BU735" s="1" t="s">
        <v>153</v>
      </c>
      <c r="BV735" s="1" t="s">
        <v>116</v>
      </c>
      <c r="BW735" s="1" t="s">
        <v>112</v>
      </c>
      <c r="BX735" s="1">
        <v>0</v>
      </c>
      <c r="BZ735" s="1">
        <v>0</v>
      </c>
      <c r="CA735" s="1">
        <v>1</v>
      </c>
      <c r="CB735" s="1">
        <v>0</v>
      </c>
      <c r="CC735" s="1">
        <v>0</v>
      </c>
      <c r="CD735" s="1" t="s">
        <v>117</v>
      </c>
      <c r="CE735" s="1" t="s">
        <v>117</v>
      </c>
      <c r="CF735" s="1" t="s">
        <v>110</v>
      </c>
      <c r="CG735" s="1" t="s">
        <v>116</v>
      </c>
      <c r="CH735" s="1" t="s">
        <v>117</v>
      </c>
      <c r="CI735" s="1" t="s">
        <v>117</v>
      </c>
      <c r="CJ735" s="1" t="s">
        <v>117</v>
      </c>
      <c r="CK735" s="1" t="s">
        <v>112</v>
      </c>
      <c r="CL735" s="1">
        <v>10</v>
      </c>
      <c r="CM735" s="1">
        <v>3</v>
      </c>
      <c r="CN735" s="1" t="s">
        <v>134</v>
      </c>
      <c r="CO735" s="1" t="s">
        <v>183</v>
      </c>
      <c r="CP735" s="1">
        <v>0</v>
      </c>
      <c r="CQ735" s="1" t="s">
        <v>135</v>
      </c>
      <c r="CR735" s="1" t="s">
        <v>135</v>
      </c>
      <c r="CS735" s="1" t="s">
        <v>136</v>
      </c>
      <c r="CT735" s="1" t="s">
        <v>136</v>
      </c>
      <c r="CU735" s="8">
        <v>10</v>
      </c>
      <c r="CV735" s="1" t="s">
        <v>3117</v>
      </c>
      <c r="CW735" s="1" t="s">
        <v>3117</v>
      </c>
      <c r="CX735" s="1">
        <v>5</v>
      </c>
      <c r="CY735" s="10">
        <f t="shared" si="77"/>
        <v>2.5</v>
      </c>
      <c r="CZ735" s="3">
        <v>18.8</v>
      </c>
      <c r="DA735" s="3">
        <v>0</v>
      </c>
      <c r="DB735" s="6">
        <f t="shared" si="78"/>
        <v>1</v>
      </c>
      <c r="DC735" s="9">
        <v>0</v>
      </c>
      <c r="DD735" s="7">
        <v>0</v>
      </c>
      <c r="DE735" s="7">
        <v>0</v>
      </c>
      <c r="DF735" s="1">
        <v>2993</v>
      </c>
      <c r="DG735" s="1">
        <f t="shared" si="79"/>
        <v>2993</v>
      </c>
      <c r="DH735" s="9">
        <f t="shared" si="80"/>
        <v>1</v>
      </c>
      <c r="DI735" s="1">
        <v>149</v>
      </c>
      <c r="DJ735" s="1">
        <f t="shared" si="81"/>
        <v>149</v>
      </c>
      <c r="DK735" s="9">
        <f t="shared" si="82"/>
        <v>1</v>
      </c>
      <c r="DL735" s="4">
        <v>10</v>
      </c>
      <c r="DN735">
        <f>(DL735*InputWeights!$C$7+DB735*InputWeights!$C$6)</f>
        <v>5.5</v>
      </c>
      <c r="DO735">
        <f>(DD735*InputWeights!$C$12+DE735*InputWeights!$C$10+CU735*InputWeights!$C$11)</f>
        <v>4</v>
      </c>
      <c r="DP735">
        <f>(DC735*InputWeights!$C$18+DK735*InputWeights!$C$16+DH735*InputWeights!$C$15+CY735*InputWeights!$C$17)</f>
        <v>1.35</v>
      </c>
      <c r="DR735">
        <f>DN735*InputWeights!$C$5+DO735*InputWeights!$C$9+DP735*InputWeights!$C$14</f>
        <v>33.9</v>
      </c>
      <c r="DS735">
        <f>((_xlfn.RANK.EQ(DR735,$DR$2:$DR$6635,0))/(COUNT(DR$2:$DR$6635)))*100</f>
        <v>48.882870683818552</v>
      </c>
      <c r="DT735">
        <f t="shared" si="83"/>
        <v>0</v>
      </c>
    </row>
    <row r="736" spans="1:124" x14ac:dyDescent="0.25">
      <c r="A736" s="1" t="s">
        <v>3111</v>
      </c>
      <c r="B736" s="1" t="s">
        <v>2625</v>
      </c>
      <c r="C736" s="1" t="s">
        <v>2626</v>
      </c>
      <c r="D736" s="1" t="s">
        <v>110</v>
      </c>
      <c r="E736" s="1" t="s">
        <v>950</v>
      </c>
      <c r="F736" s="1">
        <v>2813</v>
      </c>
      <c r="G736" s="1">
        <v>230016100</v>
      </c>
      <c r="H736" s="1">
        <v>0</v>
      </c>
      <c r="I736" s="1">
        <v>1955</v>
      </c>
      <c r="J736" s="1">
        <v>2002</v>
      </c>
      <c r="K736" s="1" t="s">
        <v>183</v>
      </c>
      <c r="L736" s="1" t="s">
        <v>114</v>
      </c>
      <c r="M736" s="1">
        <v>30</v>
      </c>
      <c r="N736" s="1" t="s">
        <v>229</v>
      </c>
      <c r="O736" s="1">
        <v>2</v>
      </c>
      <c r="Q736" s="1" t="s">
        <v>117</v>
      </c>
      <c r="R736" s="1">
        <v>0</v>
      </c>
      <c r="S736" s="1" t="s">
        <v>2913</v>
      </c>
      <c r="T736" s="1">
        <v>284</v>
      </c>
      <c r="V736" s="1">
        <v>4273</v>
      </c>
      <c r="W736" s="1" t="s">
        <v>116</v>
      </c>
      <c r="X736" s="1" t="s">
        <v>117</v>
      </c>
      <c r="Y736" s="1" t="s">
        <v>3118</v>
      </c>
      <c r="AA736" s="1" t="s">
        <v>133</v>
      </c>
      <c r="AC736" s="1" t="s">
        <v>3119</v>
      </c>
      <c r="AD736" s="1" t="s">
        <v>2739</v>
      </c>
      <c r="AE736" s="1" t="s">
        <v>426</v>
      </c>
      <c r="AF736" s="1" t="s">
        <v>124</v>
      </c>
      <c r="AG736" s="1" t="s">
        <v>112</v>
      </c>
      <c r="AH736" s="1" t="s">
        <v>124</v>
      </c>
      <c r="AI736" s="1" t="s">
        <v>112</v>
      </c>
      <c r="AJ736" s="1" t="s">
        <v>112</v>
      </c>
      <c r="AK736" s="1" t="s">
        <v>112</v>
      </c>
      <c r="AL736" s="1" t="s">
        <v>416</v>
      </c>
      <c r="AM736" s="1" t="s">
        <v>3120</v>
      </c>
      <c r="AN736" s="1" t="s">
        <v>3121</v>
      </c>
      <c r="AO736" s="1">
        <v>41190</v>
      </c>
      <c r="AP736" s="1">
        <v>102264</v>
      </c>
      <c r="AQ736" s="1">
        <v>4273</v>
      </c>
      <c r="AR736" s="1" t="s">
        <v>110</v>
      </c>
      <c r="AS736" s="1">
        <v>7540</v>
      </c>
      <c r="AT736" s="1">
        <v>10353</v>
      </c>
      <c r="AU736" s="2">
        <v>7540</v>
      </c>
      <c r="AV736" s="2">
        <v>10353</v>
      </c>
      <c r="BB736" s="1" t="s">
        <v>3113</v>
      </c>
      <c r="BC736" s="1" t="s">
        <v>704</v>
      </c>
      <c r="BD736" s="1">
        <v>63</v>
      </c>
      <c r="BE736" s="1" t="s">
        <v>131</v>
      </c>
      <c r="BF736" s="1">
        <v>2</v>
      </c>
      <c r="BG736" s="1">
        <v>4</v>
      </c>
      <c r="BH736" s="1">
        <v>4</v>
      </c>
      <c r="BI736" s="1" t="s">
        <v>131</v>
      </c>
      <c r="BJ736" s="1" t="s">
        <v>182</v>
      </c>
      <c r="BK736" s="1" t="s">
        <v>112</v>
      </c>
      <c r="BN736" s="1" t="s">
        <v>133</v>
      </c>
      <c r="BR736" s="1" t="s">
        <v>133</v>
      </c>
      <c r="BU736" s="1" t="s">
        <v>153</v>
      </c>
      <c r="BV736" s="1" t="s">
        <v>116</v>
      </c>
      <c r="BW736" s="1" t="s">
        <v>112</v>
      </c>
      <c r="BX736" s="1">
        <v>0</v>
      </c>
      <c r="BZ736" s="1">
        <v>0</v>
      </c>
      <c r="CA736" s="1">
        <v>1</v>
      </c>
      <c r="CB736" s="1">
        <v>0</v>
      </c>
      <c r="CC736" s="1">
        <v>0</v>
      </c>
      <c r="CD736" s="1" t="s">
        <v>117</v>
      </c>
      <c r="CE736" s="1" t="s">
        <v>117</v>
      </c>
      <c r="CF736" s="1" t="s">
        <v>110</v>
      </c>
      <c r="CG736" s="1" t="s">
        <v>116</v>
      </c>
      <c r="CH736" s="1" t="s">
        <v>114</v>
      </c>
      <c r="CI736" s="1" t="s">
        <v>117</v>
      </c>
      <c r="CJ736" s="1" t="s">
        <v>117</v>
      </c>
      <c r="CK736" s="1" t="s">
        <v>112</v>
      </c>
      <c r="CL736" s="1">
        <v>8</v>
      </c>
      <c r="CM736" s="1">
        <v>0</v>
      </c>
      <c r="CN736" s="1" t="s">
        <v>134</v>
      </c>
      <c r="CO736" s="1" t="s">
        <v>183</v>
      </c>
      <c r="CP736" s="1">
        <v>0</v>
      </c>
      <c r="CQ736" s="1" t="s">
        <v>135</v>
      </c>
      <c r="CR736" s="1" t="s">
        <v>135</v>
      </c>
      <c r="CS736" s="1" t="s">
        <v>136</v>
      </c>
      <c r="CT736" s="1" t="s">
        <v>136</v>
      </c>
      <c r="CU736" s="8">
        <v>10</v>
      </c>
      <c r="CV736" s="1" t="s">
        <v>3122</v>
      </c>
      <c r="CW736" s="1" t="s">
        <v>3122</v>
      </c>
      <c r="CX736" s="1">
        <v>5</v>
      </c>
      <c r="CY736" s="10">
        <f t="shared" si="77"/>
        <v>2.5</v>
      </c>
      <c r="CZ736" s="3">
        <v>5.2</v>
      </c>
      <c r="DA736" s="3">
        <v>0</v>
      </c>
      <c r="DB736" s="6">
        <f t="shared" si="78"/>
        <v>1</v>
      </c>
      <c r="DC736" s="9">
        <v>0</v>
      </c>
      <c r="DD736" s="7">
        <v>0</v>
      </c>
      <c r="DE736" s="7">
        <v>0</v>
      </c>
      <c r="DF736" s="1">
        <v>4273</v>
      </c>
      <c r="DG736" s="1">
        <f t="shared" si="79"/>
        <v>4273</v>
      </c>
      <c r="DH736" s="9">
        <f t="shared" si="80"/>
        <v>1</v>
      </c>
      <c r="DI736" s="1">
        <v>171</v>
      </c>
      <c r="DJ736" s="1">
        <f t="shared" si="81"/>
        <v>171</v>
      </c>
      <c r="DK736" s="9">
        <f t="shared" si="82"/>
        <v>1</v>
      </c>
      <c r="DL736" s="4">
        <v>10</v>
      </c>
      <c r="DN736">
        <f>(DL736*InputWeights!$C$7+DB736*InputWeights!$C$6)</f>
        <v>5.5</v>
      </c>
      <c r="DO736">
        <f>(DD736*InputWeights!$C$12+DE736*InputWeights!$C$10+CU736*InputWeights!$C$11)</f>
        <v>4</v>
      </c>
      <c r="DP736">
        <f>(DC736*InputWeights!$C$18+DK736*InputWeights!$C$16+DH736*InputWeights!$C$15+CY736*InputWeights!$C$17)</f>
        <v>1.35</v>
      </c>
      <c r="DR736">
        <f>DN736*InputWeights!$C$5+DO736*InputWeights!$C$9+DP736*InputWeights!$C$14</f>
        <v>33.9</v>
      </c>
      <c r="DS736">
        <f>((_xlfn.RANK.EQ(DR736,$DR$2:$DR$6635,0))/(COUNT(DR$2:$DR$6635)))*100</f>
        <v>48.882870683818552</v>
      </c>
      <c r="DT736">
        <f t="shared" si="83"/>
        <v>0</v>
      </c>
    </row>
    <row r="737" spans="1:124" x14ac:dyDescent="0.25">
      <c r="A737" s="1" t="s">
        <v>3336</v>
      </c>
      <c r="B737" s="1" t="s">
        <v>2625</v>
      </c>
      <c r="C737" s="1" t="s">
        <v>2626</v>
      </c>
      <c r="D737" s="1" t="s">
        <v>110</v>
      </c>
      <c r="E737" s="1" t="s">
        <v>420</v>
      </c>
      <c r="F737" s="1">
        <v>1230</v>
      </c>
      <c r="G737" s="1">
        <v>230017400</v>
      </c>
      <c r="H737" s="1">
        <v>10</v>
      </c>
      <c r="I737" s="1">
        <v>1933</v>
      </c>
      <c r="J737" s="1">
        <v>2007</v>
      </c>
      <c r="K737" s="1" t="s">
        <v>183</v>
      </c>
      <c r="L737" s="1" t="s">
        <v>114</v>
      </c>
      <c r="M737" s="1">
        <v>24</v>
      </c>
      <c r="N737" s="1" t="s">
        <v>358</v>
      </c>
      <c r="O737" s="1">
        <v>2</v>
      </c>
      <c r="Q737" s="1" t="s">
        <v>117</v>
      </c>
      <c r="R737" s="1">
        <v>0</v>
      </c>
      <c r="S737" s="1" t="s">
        <v>3305</v>
      </c>
      <c r="T737" s="1">
        <v>238</v>
      </c>
      <c r="V737" s="1">
        <v>3345</v>
      </c>
      <c r="W737" s="1" t="s">
        <v>116</v>
      </c>
      <c r="X737" s="1" t="s">
        <v>117</v>
      </c>
      <c r="Y737" s="1" t="s">
        <v>3344</v>
      </c>
      <c r="AA737" s="1" t="s">
        <v>133</v>
      </c>
      <c r="AC737" s="1" t="s">
        <v>3345</v>
      </c>
      <c r="AD737" s="1" t="s">
        <v>218</v>
      </c>
      <c r="AE737" s="1" t="s">
        <v>426</v>
      </c>
      <c r="AF737" s="1" t="s">
        <v>124</v>
      </c>
      <c r="AG737" s="1" t="s">
        <v>112</v>
      </c>
      <c r="AH737" s="1" t="s">
        <v>124</v>
      </c>
      <c r="AI737" s="1" t="s">
        <v>112</v>
      </c>
      <c r="AJ737" s="1" t="s">
        <v>112</v>
      </c>
      <c r="AK737" s="1" t="s">
        <v>112</v>
      </c>
      <c r="AL737" s="1" t="s">
        <v>457</v>
      </c>
      <c r="AM737" s="1" t="s">
        <v>457</v>
      </c>
      <c r="AN737" s="1" t="s">
        <v>457</v>
      </c>
      <c r="AO737" s="1">
        <v>41485</v>
      </c>
      <c r="AP737" s="1">
        <v>102264</v>
      </c>
      <c r="AQ737" s="1">
        <v>4339</v>
      </c>
      <c r="AR737" s="1" t="s">
        <v>110</v>
      </c>
      <c r="AS737" s="1">
        <v>0</v>
      </c>
      <c r="AT737" s="1">
        <v>1230</v>
      </c>
      <c r="AU737" s="2">
        <v>7391</v>
      </c>
      <c r="AV737" s="2">
        <v>8621</v>
      </c>
      <c r="BB737" s="1" t="s">
        <v>129</v>
      </c>
      <c r="BC737" s="1" t="s">
        <v>1274</v>
      </c>
      <c r="BD737" s="1">
        <v>62</v>
      </c>
      <c r="BE737" s="1" t="s">
        <v>131</v>
      </c>
      <c r="BF737" s="1">
        <v>1</v>
      </c>
      <c r="BG737" s="1">
        <v>1</v>
      </c>
      <c r="BH737" s="1">
        <v>1</v>
      </c>
      <c r="BI737" s="1" t="s">
        <v>131</v>
      </c>
      <c r="BJ737" s="1" t="s">
        <v>182</v>
      </c>
      <c r="BK737" s="1" t="s">
        <v>112</v>
      </c>
      <c r="BN737" s="1" t="s">
        <v>133</v>
      </c>
      <c r="BR737" s="1" t="s">
        <v>133</v>
      </c>
      <c r="BU737" s="1" t="s">
        <v>153</v>
      </c>
      <c r="BV737" s="1" t="s">
        <v>116</v>
      </c>
      <c r="BW737" s="1" t="s">
        <v>112</v>
      </c>
      <c r="BX737" s="1">
        <v>0</v>
      </c>
      <c r="BZ737" s="1">
        <v>0</v>
      </c>
      <c r="CA737" s="1">
        <v>1</v>
      </c>
      <c r="CB737" s="1">
        <v>0</v>
      </c>
      <c r="CC737" s="1">
        <v>0</v>
      </c>
      <c r="CD737" s="1" t="s">
        <v>117</v>
      </c>
      <c r="CE737" s="1" t="s">
        <v>117</v>
      </c>
      <c r="CF737" s="1" t="s">
        <v>110</v>
      </c>
      <c r="CG737" s="1" t="s">
        <v>117</v>
      </c>
      <c r="CH737" s="1" t="s">
        <v>116</v>
      </c>
      <c r="CI737" s="1" t="s">
        <v>117</v>
      </c>
      <c r="CJ737" s="1" t="s">
        <v>117</v>
      </c>
      <c r="CK737" s="1" t="s">
        <v>112</v>
      </c>
      <c r="CL737" s="1">
        <v>3</v>
      </c>
      <c r="CM737" s="1">
        <v>1</v>
      </c>
      <c r="CN737" s="1" t="s">
        <v>134</v>
      </c>
      <c r="CO737" s="1" t="s">
        <v>183</v>
      </c>
      <c r="CP737" s="1">
        <v>0</v>
      </c>
      <c r="CQ737" s="1" t="s">
        <v>143</v>
      </c>
      <c r="CR737" s="1" t="s">
        <v>143</v>
      </c>
      <c r="CS737" s="1" t="s">
        <v>136</v>
      </c>
      <c r="CT737" s="1" t="s">
        <v>136</v>
      </c>
      <c r="CU737" s="8">
        <v>10</v>
      </c>
      <c r="CV737" s="1" t="s">
        <v>3346</v>
      </c>
      <c r="CW737" s="1" t="s">
        <v>3346</v>
      </c>
      <c r="CX737" s="1">
        <v>5</v>
      </c>
      <c r="CY737" s="10">
        <f t="shared" si="77"/>
        <v>2.5</v>
      </c>
      <c r="CZ737" s="3">
        <v>3</v>
      </c>
      <c r="DA737" s="3">
        <v>2.2000000000000002</v>
      </c>
      <c r="DB737" s="6">
        <f t="shared" si="78"/>
        <v>1</v>
      </c>
      <c r="DC737" s="9">
        <v>0</v>
      </c>
      <c r="DD737" s="7">
        <v>0</v>
      </c>
      <c r="DE737" s="7">
        <v>0</v>
      </c>
      <c r="DF737" s="1">
        <v>3345</v>
      </c>
      <c r="DG737" s="1">
        <f t="shared" si="79"/>
        <v>3345</v>
      </c>
      <c r="DH737" s="9">
        <f t="shared" si="80"/>
        <v>1</v>
      </c>
      <c r="DI737" s="1">
        <v>229</v>
      </c>
      <c r="DJ737" s="1">
        <f t="shared" si="81"/>
        <v>229</v>
      </c>
      <c r="DK737" s="9">
        <f t="shared" si="82"/>
        <v>1</v>
      </c>
      <c r="DL737" s="4">
        <v>10</v>
      </c>
      <c r="DN737">
        <f>(DL737*InputWeights!$C$7+DB737*InputWeights!$C$6)</f>
        <v>5.5</v>
      </c>
      <c r="DO737">
        <f>(DD737*InputWeights!$C$12+DE737*InputWeights!$C$10+CU737*InputWeights!$C$11)</f>
        <v>4</v>
      </c>
      <c r="DP737">
        <f>(DC737*InputWeights!$C$18+DK737*InputWeights!$C$16+DH737*InputWeights!$C$15+CY737*InputWeights!$C$17)</f>
        <v>1.35</v>
      </c>
      <c r="DR737">
        <f>DN737*InputWeights!$C$5+DO737*InputWeights!$C$9+DP737*InputWeights!$C$14</f>
        <v>33.9</v>
      </c>
      <c r="DS737">
        <f>((_xlfn.RANK.EQ(DR737,$DR$2:$DR$6635,0))/(COUNT(DR$2:$DR$6635)))*100</f>
        <v>48.882870683818552</v>
      </c>
      <c r="DT737">
        <f t="shared" si="83"/>
        <v>0</v>
      </c>
    </row>
    <row r="738" spans="1:124" x14ac:dyDescent="0.25">
      <c r="A738" s="1" t="s">
        <v>3408</v>
      </c>
      <c r="B738" s="1" t="s">
        <v>2625</v>
      </c>
      <c r="C738" s="1" t="s">
        <v>2626</v>
      </c>
      <c r="D738" s="1" t="s">
        <v>110</v>
      </c>
      <c r="E738" s="1" t="s">
        <v>333</v>
      </c>
      <c r="F738" s="1">
        <v>3193</v>
      </c>
      <c r="G738" s="1">
        <v>230007000</v>
      </c>
      <c r="H738" s="1">
        <v>0</v>
      </c>
      <c r="I738" s="1">
        <v>1934</v>
      </c>
      <c r="J738" s="1">
        <v>2001</v>
      </c>
      <c r="K738" s="1" t="s">
        <v>183</v>
      </c>
      <c r="L738" s="1" t="s">
        <v>114</v>
      </c>
      <c r="M738" s="1">
        <v>24</v>
      </c>
      <c r="N738" s="1" t="s">
        <v>358</v>
      </c>
      <c r="O738" s="1">
        <v>2</v>
      </c>
      <c r="P738" s="1" t="s">
        <v>112</v>
      </c>
      <c r="Q738" s="1" t="s">
        <v>117</v>
      </c>
      <c r="R738" s="1">
        <v>0</v>
      </c>
      <c r="S738" s="1" t="s">
        <v>3305</v>
      </c>
      <c r="T738" s="1">
        <v>266</v>
      </c>
      <c r="V738" s="1">
        <v>4879</v>
      </c>
      <c r="W738" s="1" t="s">
        <v>116</v>
      </c>
      <c r="X738" s="1" t="s">
        <v>117</v>
      </c>
      <c r="Y738" s="1" t="s">
        <v>3402</v>
      </c>
      <c r="AA738" s="1" t="s">
        <v>133</v>
      </c>
      <c r="AC738" s="1" t="s">
        <v>218</v>
      </c>
      <c r="AD738" s="1" t="s">
        <v>3411</v>
      </c>
      <c r="AE738" s="1" t="s">
        <v>426</v>
      </c>
      <c r="AF738" s="1" t="s">
        <v>124</v>
      </c>
      <c r="AG738" s="1" t="s">
        <v>112</v>
      </c>
      <c r="AH738" s="1" t="s">
        <v>124</v>
      </c>
      <c r="AI738" s="1" t="s">
        <v>112</v>
      </c>
      <c r="AJ738" s="1" t="s">
        <v>112</v>
      </c>
      <c r="AK738" s="1" t="s">
        <v>112</v>
      </c>
      <c r="AL738" s="1" t="s">
        <v>1091</v>
      </c>
      <c r="AM738" s="1" t="s">
        <v>3412</v>
      </c>
      <c r="AN738" s="1" t="s">
        <v>416</v>
      </c>
      <c r="AO738" s="1">
        <v>41553</v>
      </c>
      <c r="AP738" s="1">
        <v>102264</v>
      </c>
      <c r="AQ738" s="1">
        <v>4359</v>
      </c>
      <c r="AR738" s="1" t="s">
        <v>110</v>
      </c>
      <c r="AS738" s="1">
        <v>4897</v>
      </c>
      <c r="AT738" s="1">
        <v>8090</v>
      </c>
      <c r="AU738" s="2">
        <v>4897</v>
      </c>
      <c r="AV738" s="2">
        <v>8090</v>
      </c>
      <c r="BB738" s="1" t="s">
        <v>129</v>
      </c>
      <c r="BC738" s="1" t="s">
        <v>941</v>
      </c>
      <c r="BD738" s="1">
        <v>64</v>
      </c>
      <c r="BE738" s="1" t="s">
        <v>131</v>
      </c>
      <c r="BF738" s="1">
        <v>1</v>
      </c>
      <c r="BG738" s="1">
        <v>3</v>
      </c>
      <c r="BH738" s="1">
        <v>3</v>
      </c>
      <c r="BI738" s="1" t="s">
        <v>131</v>
      </c>
      <c r="BJ738" s="1" t="s">
        <v>182</v>
      </c>
      <c r="BK738" s="1" t="s">
        <v>112</v>
      </c>
      <c r="BN738" s="1" t="s">
        <v>133</v>
      </c>
      <c r="BR738" s="1" t="s">
        <v>133</v>
      </c>
      <c r="BU738" s="1" t="s">
        <v>153</v>
      </c>
      <c r="BV738" s="1" t="s">
        <v>116</v>
      </c>
      <c r="BW738" s="1" t="s">
        <v>112</v>
      </c>
      <c r="BX738" s="1">
        <v>0</v>
      </c>
      <c r="BZ738" s="1">
        <v>0</v>
      </c>
      <c r="CA738" s="1">
        <v>1</v>
      </c>
      <c r="CB738" s="1">
        <v>0</v>
      </c>
      <c r="CC738" s="1">
        <v>0</v>
      </c>
      <c r="CD738" s="1" t="s">
        <v>117</v>
      </c>
      <c r="CE738" s="1" t="s">
        <v>117</v>
      </c>
      <c r="CF738" s="1" t="s">
        <v>110</v>
      </c>
      <c r="CG738" s="1" t="s">
        <v>117</v>
      </c>
      <c r="CH738" s="1" t="s">
        <v>116</v>
      </c>
      <c r="CI738" s="1" t="s">
        <v>117</v>
      </c>
      <c r="CJ738" s="1" t="s">
        <v>117</v>
      </c>
      <c r="CK738" s="1" t="s">
        <v>112</v>
      </c>
      <c r="CL738" s="1">
        <v>7</v>
      </c>
      <c r="CM738" s="1">
        <v>6</v>
      </c>
      <c r="CN738" s="1" t="s">
        <v>134</v>
      </c>
      <c r="CO738" s="1" t="s">
        <v>183</v>
      </c>
      <c r="CP738" s="1">
        <v>0</v>
      </c>
      <c r="CQ738" s="1" t="s">
        <v>143</v>
      </c>
      <c r="CR738" s="1" t="s">
        <v>143</v>
      </c>
      <c r="CS738" s="1" t="s">
        <v>136</v>
      </c>
      <c r="CT738" s="1" t="s">
        <v>136</v>
      </c>
      <c r="CU738" s="8">
        <v>10</v>
      </c>
      <c r="CV738" s="1" t="s">
        <v>3413</v>
      </c>
      <c r="CW738" s="1" t="s">
        <v>3413</v>
      </c>
      <c r="CX738" s="1">
        <v>5</v>
      </c>
      <c r="CY738" s="10">
        <f t="shared" si="77"/>
        <v>2.5</v>
      </c>
      <c r="CZ738" s="3">
        <v>14.9</v>
      </c>
      <c r="DA738" s="3">
        <v>2.4</v>
      </c>
      <c r="DB738" s="6">
        <f t="shared" si="78"/>
        <v>1</v>
      </c>
      <c r="DC738" s="9">
        <v>0</v>
      </c>
      <c r="DD738" s="7">
        <v>0</v>
      </c>
      <c r="DE738" s="7">
        <v>0</v>
      </c>
      <c r="DF738" s="1">
        <v>4879</v>
      </c>
      <c r="DG738" s="1">
        <f t="shared" si="79"/>
        <v>4879</v>
      </c>
      <c r="DH738" s="9">
        <f t="shared" si="80"/>
        <v>1</v>
      </c>
      <c r="DI738" s="1">
        <v>244</v>
      </c>
      <c r="DJ738" s="1">
        <f t="shared" si="81"/>
        <v>244</v>
      </c>
      <c r="DK738" s="9">
        <f t="shared" si="82"/>
        <v>1</v>
      </c>
      <c r="DL738" s="4">
        <v>10</v>
      </c>
      <c r="DN738">
        <f>(DL738*InputWeights!$C$7+DB738*InputWeights!$C$6)</f>
        <v>5.5</v>
      </c>
      <c r="DO738">
        <f>(DD738*InputWeights!$C$12+DE738*InputWeights!$C$10+CU738*InputWeights!$C$11)</f>
        <v>4</v>
      </c>
      <c r="DP738">
        <f>(DC738*InputWeights!$C$18+DK738*InputWeights!$C$16+DH738*InputWeights!$C$15+CY738*InputWeights!$C$17)</f>
        <v>1.35</v>
      </c>
      <c r="DR738">
        <f>DN738*InputWeights!$C$5+DO738*InputWeights!$C$9+DP738*InputWeights!$C$14</f>
        <v>33.9</v>
      </c>
      <c r="DS738">
        <f>((_xlfn.RANK.EQ(DR738,$DR$2:$DR$6635,0))/(COUNT(DR$2:$DR$6635)))*100</f>
        <v>48.882870683818552</v>
      </c>
      <c r="DT738">
        <f t="shared" si="83"/>
        <v>0</v>
      </c>
    </row>
    <row r="739" spans="1:124" x14ac:dyDescent="0.25">
      <c r="A739" s="1" t="s">
        <v>1847</v>
      </c>
      <c r="B739" s="1" t="s">
        <v>2625</v>
      </c>
      <c r="C739" s="1" t="s">
        <v>2626</v>
      </c>
      <c r="D739" s="1" t="s">
        <v>110</v>
      </c>
      <c r="E739" s="1" t="s">
        <v>802</v>
      </c>
      <c r="F739" s="1">
        <v>3249</v>
      </c>
      <c r="G739" s="1">
        <v>230017800</v>
      </c>
      <c r="H739" s="1">
        <v>0</v>
      </c>
      <c r="I739" s="1">
        <v>1959</v>
      </c>
      <c r="J739" s="1">
        <v>2001</v>
      </c>
      <c r="K739" s="1" t="s">
        <v>183</v>
      </c>
      <c r="L739" s="1" t="s">
        <v>114</v>
      </c>
      <c r="M739" s="1">
        <v>21</v>
      </c>
      <c r="N739" s="1" t="s">
        <v>358</v>
      </c>
      <c r="O739" s="1">
        <v>2</v>
      </c>
      <c r="P739" s="1" t="s">
        <v>112</v>
      </c>
      <c r="Q739" s="1" t="s">
        <v>117</v>
      </c>
      <c r="R739" s="1">
        <v>0</v>
      </c>
      <c r="S739" s="1" t="s">
        <v>2990</v>
      </c>
      <c r="T739" s="1">
        <v>297</v>
      </c>
      <c r="V739" s="1">
        <v>3425</v>
      </c>
      <c r="W739" s="1" t="s">
        <v>116</v>
      </c>
      <c r="X739" s="1" t="s">
        <v>117</v>
      </c>
      <c r="Y739" s="1" t="s">
        <v>3460</v>
      </c>
      <c r="AA739" s="1" t="s">
        <v>133</v>
      </c>
      <c r="AC739" s="1" t="s">
        <v>3461</v>
      </c>
      <c r="AD739" s="1" t="s">
        <v>218</v>
      </c>
      <c r="AE739" s="1" t="s">
        <v>274</v>
      </c>
      <c r="AF739" s="1" t="s">
        <v>124</v>
      </c>
      <c r="AG739" s="1" t="s">
        <v>112</v>
      </c>
      <c r="AH739" s="1" t="s">
        <v>124</v>
      </c>
      <c r="AI739" s="1" t="s">
        <v>112</v>
      </c>
      <c r="AJ739" s="1" t="s">
        <v>112</v>
      </c>
      <c r="AK739" s="1" t="s">
        <v>112</v>
      </c>
      <c r="AL739" s="1" t="s">
        <v>416</v>
      </c>
      <c r="AM739" s="1" t="s">
        <v>3462</v>
      </c>
      <c r="AN739" s="1" t="s">
        <v>3463</v>
      </c>
      <c r="AO739" s="1">
        <v>41631</v>
      </c>
      <c r="AP739" s="1">
        <v>102264</v>
      </c>
      <c r="AQ739" s="1">
        <v>4373</v>
      </c>
      <c r="AR739" s="1" t="s">
        <v>110</v>
      </c>
      <c r="AS739" s="1">
        <v>3806</v>
      </c>
      <c r="AT739" s="1">
        <v>7055</v>
      </c>
      <c r="AU739" s="2">
        <v>3806</v>
      </c>
      <c r="AV739" s="2">
        <v>7055</v>
      </c>
      <c r="BB739" s="1" t="s">
        <v>129</v>
      </c>
      <c r="BC739" s="1" t="s">
        <v>761</v>
      </c>
      <c r="BD739" s="1">
        <v>54</v>
      </c>
      <c r="BE739" s="1" t="s">
        <v>131</v>
      </c>
      <c r="BF739" s="1">
        <v>2</v>
      </c>
      <c r="BG739" s="1">
        <v>4</v>
      </c>
      <c r="BH739" s="1">
        <v>4</v>
      </c>
      <c r="BI739" s="1" t="s">
        <v>131</v>
      </c>
      <c r="BJ739" s="1" t="s">
        <v>182</v>
      </c>
      <c r="BK739" s="1" t="s">
        <v>112</v>
      </c>
      <c r="BN739" s="1" t="s">
        <v>133</v>
      </c>
      <c r="BR739" s="1" t="s">
        <v>133</v>
      </c>
      <c r="BU739" s="1" t="s">
        <v>112</v>
      </c>
      <c r="BV739" s="1" t="s">
        <v>116</v>
      </c>
      <c r="BW739" s="1" t="s">
        <v>112</v>
      </c>
      <c r="BX739" s="1">
        <v>0</v>
      </c>
      <c r="BZ739" s="1">
        <v>0</v>
      </c>
      <c r="CA739" s="1">
        <v>1</v>
      </c>
      <c r="CB739" s="1">
        <v>0</v>
      </c>
      <c r="CC739" s="1">
        <v>0</v>
      </c>
      <c r="CD739" s="1" t="s">
        <v>117</v>
      </c>
      <c r="CE739" s="1" t="s">
        <v>117</v>
      </c>
      <c r="CF739" s="1" t="s">
        <v>110</v>
      </c>
      <c r="CG739" s="1" t="s">
        <v>116</v>
      </c>
      <c r="CH739" s="1" t="s">
        <v>117</v>
      </c>
      <c r="CI739" s="1" t="s">
        <v>117</v>
      </c>
      <c r="CJ739" s="1" t="s">
        <v>117</v>
      </c>
      <c r="CK739" s="1" t="s">
        <v>112</v>
      </c>
      <c r="CL739" s="1">
        <v>15</v>
      </c>
      <c r="CM739" s="1">
        <v>5</v>
      </c>
      <c r="CN739" s="1" t="s">
        <v>134</v>
      </c>
      <c r="CO739" s="1" t="s">
        <v>183</v>
      </c>
      <c r="CP739" s="1">
        <v>0</v>
      </c>
      <c r="CQ739" s="1" t="s">
        <v>135</v>
      </c>
      <c r="CR739" s="1" t="s">
        <v>135</v>
      </c>
      <c r="CS739" s="1" t="s">
        <v>136</v>
      </c>
      <c r="CT739" s="1" t="s">
        <v>136</v>
      </c>
      <c r="CU739" s="8">
        <v>10</v>
      </c>
      <c r="CV739" s="1" t="s">
        <v>3464</v>
      </c>
      <c r="CW739" s="1" t="s">
        <v>3464</v>
      </c>
      <c r="CX739" s="1">
        <v>5</v>
      </c>
      <c r="CY739" s="10">
        <f t="shared" si="77"/>
        <v>2.5</v>
      </c>
      <c r="CZ739" s="3">
        <v>1.3</v>
      </c>
      <c r="DA739" s="3">
        <v>0.8</v>
      </c>
      <c r="DB739" s="6">
        <f t="shared" si="78"/>
        <v>1</v>
      </c>
      <c r="DC739" s="9">
        <v>0</v>
      </c>
      <c r="DD739" s="7">
        <v>0</v>
      </c>
      <c r="DE739" s="7">
        <v>0</v>
      </c>
      <c r="DF739" s="1">
        <v>3425</v>
      </c>
      <c r="DG739" s="1">
        <f t="shared" si="79"/>
        <v>3425</v>
      </c>
      <c r="DH739" s="9">
        <f t="shared" si="80"/>
        <v>1</v>
      </c>
      <c r="DI739" s="1">
        <v>171</v>
      </c>
      <c r="DJ739" s="1">
        <f t="shared" si="81"/>
        <v>171</v>
      </c>
      <c r="DK739" s="9">
        <f t="shared" si="82"/>
        <v>1</v>
      </c>
      <c r="DL739" s="4">
        <v>10</v>
      </c>
      <c r="DN739">
        <f>(DL739*InputWeights!$C$7+DB739*InputWeights!$C$6)</f>
        <v>5.5</v>
      </c>
      <c r="DO739">
        <f>(DD739*InputWeights!$C$12+DE739*InputWeights!$C$10+CU739*InputWeights!$C$11)</f>
        <v>4</v>
      </c>
      <c r="DP739">
        <f>(DC739*InputWeights!$C$18+DK739*InputWeights!$C$16+DH739*InputWeights!$C$15+CY739*InputWeights!$C$17)</f>
        <v>1.35</v>
      </c>
      <c r="DR739">
        <f>DN739*InputWeights!$C$5+DO739*InputWeights!$C$9+DP739*InputWeights!$C$14</f>
        <v>33.9</v>
      </c>
      <c r="DS739">
        <f>((_xlfn.RANK.EQ(DR739,$DR$2:$DR$6635,0))/(COUNT(DR$2:$DR$6635)))*100</f>
        <v>48.882870683818552</v>
      </c>
      <c r="DT739">
        <f t="shared" si="83"/>
        <v>0</v>
      </c>
    </row>
    <row r="740" spans="1:124" x14ac:dyDescent="0.25">
      <c r="A740" s="1" t="s">
        <v>1890</v>
      </c>
      <c r="B740" s="1" t="s">
        <v>2625</v>
      </c>
      <c r="C740" s="1" t="s">
        <v>2626</v>
      </c>
      <c r="D740" s="1" t="s">
        <v>110</v>
      </c>
      <c r="E740" s="1" t="s">
        <v>411</v>
      </c>
      <c r="F740" s="1">
        <v>2146</v>
      </c>
      <c r="G740" s="1">
        <v>230014900</v>
      </c>
      <c r="H740" s="1">
        <v>0</v>
      </c>
      <c r="I740" s="1">
        <v>1931</v>
      </c>
      <c r="J740" s="1">
        <v>2015</v>
      </c>
      <c r="K740" s="1" t="s">
        <v>183</v>
      </c>
      <c r="L740" s="1" t="s">
        <v>114</v>
      </c>
      <c r="M740" s="1">
        <v>22</v>
      </c>
      <c r="N740" s="1" t="s">
        <v>358</v>
      </c>
      <c r="O740" s="1">
        <v>2</v>
      </c>
      <c r="P740" s="1" t="s">
        <v>112</v>
      </c>
      <c r="Q740" s="1" t="s">
        <v>117</v>
      </c>
      <c r="R740" s="1">
        <v>0</v>
      </c>
      <c r="S740" s="1" t="s">
        <v>3291</v>
      </c>
      <c r="T740" s="1">
        <v>157</v>
      </c>
      <c r="V740" s="1">
        <v>2868</v>
      </c>
      <c r="W740" s="1" t="s">
        <v>116</v>
      </c>
      <c r="X740" s="1" t="s">
        <v>117</v>
      </c>
      <c r="Y740" s="1" t="s">
        <v>2630</v>
      </c>
      <c r="AA740" s="1" t="s">
        <v>133</v>
      </c>
      <c r="AC740" s="1" t="s">
        <v>3479</v>
      </c>
      <c r="AD740" s="1" t="s">
        <v>3480</v>
      </c>
      <c r="AE740" s="1" t="s">
        <v>274</v>
      </c>
      <c r="AF740" s="1" t="s">
        <v>124</v>
      </c>
      <c r="AG740" s="1" t="s">
        <v>112</v>
      </c>
      <c r="AH740" s="1" t="s">
        <v>124</v>
      </c>
      <c r="AI740" s="1" t="s">
        <v>112</v>
      </c>
      <c r="AJ740" s="1" t="s">
        <v>112</v>
      </c>
      <c r="AK740" s="1" t="s">
        <v>112</v>
      </c>
      <c r="AL740" s="1" t="s">
        <v>416</v>
      </c>
      <c r="AM740" s="1" t="s">
        <v>416</v>
      </c>
      <c r="AN740" s="1" t="s">
        <v>416</v>
      </c>
      <c r="AO740" s="1">
        <v>41674</v>
      </c>
      <c r="AP740" s="1">
        <v>102264</v>
      </c>
      <c r="AQ740" s="1">
        <v>4381</v>
      </c>
      <c r="AR740" s="1" t="s">
        <v>110</v>
      </c>
      <c r="AS740" s="1">
        <v>0</v>
      </c>
      <c r="AT740" s="1">
        <v>2146</v>
      </c>
      <c r="AU740" s="2">
        <v>0</v>
      </c>
      <c r="AV740" s="2">
        <v>2146</v>
      </c>
      <c r="BB740" s="1" t="s">
        <v>129</v>
      </c>
      <c r="BC740" s="1" t="s">
        <v>761</v>
      </c>
      <c r="BD740" s="1">
        <v>90</v>
      </c>
      <c r="BE740" s="1" t="s">
        <v>131</v>
      </c>
      <c r="BF740" s="1">
        <v>2</v>
      </c>
      <c r="BG740" s="1">
        <v>4</v>
      </c>
      <c r="BH740" s="1">
        <v>4</v>
      </c>
      <c r="BI740" s="1" t="s">
        <v>131</v>
      </c>
      <c r="BJ740" s="1" t="s">
        <v>366</v>
      </c>
      <c r="BK740" s="1" t="s">
        <v>112</v>
      </c>
      <c r="BN740" s="1" t="s">
        <v>133</v>
      </c>
      <c r="BR740" s="1" t="s">
        <v>133</v>
      </c>
      <c r="BU740" s="1" t="s">
        <v>153</v>
      </c>
      <c r="BV740" s="1" t="s">
        <v>116</v>
      </c>
      <c r="BW740" s="1" t="s">
        <v>112</v>
      </c>
      <c r="BX740" s="1">
        <v>0</v>
      </c>
      <c r="BZ740" s="1">
        <v>0</v>
      </c>
      <c r="CA740" s="1">
        <v>1</v>
      </c>
      <c r="CB740" s="1">
        <v>0</v>
      </c>
      <c r="CC740" s="1">
        <v>0</v>
      </c>
      <c r="CD740" s="1" t="s">
        <v>117</v>
      </c>
      <c r="CE740" s="1" t="s">
        <v>117</v>
      </c>
      <c r="CF740" s="1" t="s">
        <v>110</v>
      </c>
      <c r="CG740" s="1" t="s">
        <v>116</v>
      </c>
      <c r="CH740" s="1" t="s">
        <v>117</v>
      </c>
      <c r="CI740" s="1" t="s">
        <v>117</v>
      </c>
      <c r="CJ740" s="1" t="s">
        <v>117</v>
      </c>
      <c r="CK740" s="1" t="s">
        <v>112</v>
      </c>
      <c r="CL740" s="1">
        <v>6</v>
      </c>
      <c r="CM740" s="1">
        <v>3</v>
      </c>
      <c r="CN740" s="1" t="s">
        <v>142</v>
      </c>
      <c r="CO740" s="1" t="s">
        <v>183</v>
      </c>
      <c r="CP740" s="1">
        <v>0</v>
      </c>
      <c r="CQ740" s="1" t="s">
        <v>135</v>
      </c>
      <c r="CR740" s="1" t="s">
        <v>135</v>
      </c>
      <c r="CS740" s="1" t="s">
        <v>184</v>
      </c>
      <c r="CT740" s="1" t="s">
        <v>156</v>
      </c>
      <c r="CU740" s="8">
        <v>5</v>
      </c>
      <c r="CV740" s="1" t="s">
        <v>3481</v>
      </c>
      <c r="CW740" s="1" t="s">
        <v>3481</v>
      </c>
      <c r="CX740" s="1">
        <v>5</v>
      </c>
      <c r="CY740" s="10">
        <f t="shared" si="77"/>
        <v>2.5</v>
      </c>
      <c r="CZ740" s="3">
        <v>8.6</v>
      </c>
      <c r="DA740" s="3">
        <v>6.8</v>
      </c>
      <c r="DB740" s="6">
        <f t="shared" si="78"/>
        <v>5</v>
      </c>
      <c r="DC740" s="9">
        <v>0</v>
      </c>
      <c r="DD740" s="7">
        <v>0</v>
      </c>
      <c r="DE740" s="7">
        <v>0</v>
      </c>
      <c r="DF740" s="1">
        <v>2868</v>
      </c>
      <c r="DG740" s="1">
        <f t="shared" si="79"/>
        <v>2868</v>
      </c>
      <c r="DH740" s="9">
        <f t="shared" si="80"/>
        <v>1</v>
      </c>
      <c r="DI740" s="1">
        <v>212</v>
      </c>
      <c r="DJ740" s="1">
        <f t="shared" si="81"/>
        <v>212</v>
      </c>
      <c r="DK740" s="9">
        <f t="shared" si="82"/>
        <v>1</v>
      </c>
      <c r="DL740" s="4">
        <v>10</v>
      </c>
      <c r="DN740">
        <f>(DL740*InputWeights!$C$7+DB740*InputWeights!$C$6)</f>
        <v>7.5</v>
      </c>
      <c r="DO740">
        <f>(DD740*InputWeights!$C$12+DE740*InputWeights!$C$10+CU740*InputWeights!$C$11)</f>
        <v>2</v>
      </c>
      <c r="DP740">
        <f>(DC740*InputWeights!$C$18+DK740*InputWeights!$C$16+DH740*InputWeights!$C$15+CY740*InputWeights!$C$17)</f>
        <v>1.35</v>
      </c>
      <c r="DR740">
        <f>DN740*InputWeights!$C$5+DO740*InputWeights!$C$9+DP740*InputWeights!$C$14</f>
        <v>33.9</v>
      </c>
      <c r="DS740">
        <f>((_xlfn.RANK.EQ(DR740,$DR$2:$DR$6635,0))/(COUNT(DR$2:$DR$6635)))*100</f>
        <v>48.882870683818552</v>
      </c>
      <c r="DT740">
        <f t="shared" si="83"/>
        <v>0</v>
      </c>
    </row>
    <row r="741" spans="1:124" x14ac:dyDescent="0.25">
      <c r="A741" s="1" t="s">
        <v>3658</v>
      </c>
      <c r="B741" s="1" t="s">
        <v>2625</v>
      </c>
      <c r="C741" s="1" t="s">
        <v>2626</v>
      </c>
      <c r="D741" s="1" t="s">
        <v>397</v>
      </c>
      <c r="E741" s="1" t="s">
        <v>411</v>
      </c>
      <c r="F741" s="1">
        <v>422</v>
      </c>
      <c r="G741" s="1">
        <v>1</v>
      </c>
      <c r="H741" s="1">
        <v>0</v>
      </c>
      <c r="I741" s="1">
        <v>0</v>
      </c>
      <c r="J741" s="1">
        <v>0</v>
      </c>
      <c r="K741" s="1" t="s">
        <v>183</v>
      </c>
      <c r="L741" s="1" t="s">
        <v>114</v>
      </c>
      <c r="M741" s="1">
        <v>36</v>
      </c>
      <c r="N741" s="1" t="s">
        <v>229</v>
      </c>
      <c r="O741" s="1">
        <v>2</v>
      </c>
      <c r="Q741" s="1" t="s">
        <v>117</v>
      </c>
      <c r="R741" s="1">
        <v>0</v>
      </c>
      <c r="T741" s="1">
        <v>0</v>
      </c>
      <c r="V741" s="1">
        <v>4875</v>
      </c>
      <c r="W741" s="1" t="s">
        <v>116</v>
      </c>
      <c r="X741" s="1" t="s">
        <v>117</v>
      </c>
      <c r="Y741" s="1" t="s">
        <v>3180</v>
      </c>
      <c r="AA741" s="1" t="s">
        <v>133</v>
      </c>
      <c r="AC741" s="1" t="s">
        <v>3623</v>
      </c>
      <c r="AD741" s="1" t="s">
        <v>2727</v>
      </c>
      <c r="AF741" s="1" t="s">
        <v>124</v>
      </c>
      <c r="AG741" s="1" t="s">
        <v>112</v>
      </c>
      <c r="AH741" s="1" t="s">
        <v>124</v>
      </c>
      <c r="AI741" s="1" t="s">
        <v>112</v>
      </c>
      <c r="AJ741" s="1" t="s">
        <v>112</v>
      </c>
      <c r="AK741" s="1" t="s">
        <v>112</v>
      </c>
      <c r="AL741" s="1" t="s">
        <v>416</v>
      </c>
      <c r="AM741" s="1" t="s">
        <v>416</v>
      </c>
      <c r="AO741" s="1">
        <v>42026</v>
      </c>
      <c r="AP741" s="1">
        <v>102264</v>
      </c>
      <c r="AQ741" s="1">
        <v>18831</v>
      </c>
      <c r="AR741" s="1" t="s">
        <v>110</v>
      </c>
      <c r="AS741" s="1">
        <v>0</v>
      </c>
      <c r="AT741" s="1">
        <v>422</v>
      </c>
      <c r="AU741" s="2">
        <v>0</v>
      </c>
      <c r="AV741" s="2">
        <v>422</v>
      </c>
      <c r="BB741" s="1" t="s">
        <v>129</v>
      </c>
      <c r="BC741" s="1" t="s">
        <v>247</v>
      </c>
      <c r="BD741" s="1">
        <v>0</v>
      </c>
      <c r="BE741" s="1" t="s">
        <v>131</v>
      </c>
      <c r="BF741" s="1">
        <v>0</v>
      </c>
      <c r="BG741" s="1">
        <v>0</v>
      </c>
      <c r="BH741" s="1">
        <v>0</v>
      </c>
      <c r="BK741" s="1" t="s">
        <v>112</v>
      </c>
      <c r="BN741" s="1" t="s">
        <v>133</v>
      </c>
      <c r="BR741" s="1" t="s">
        <v>133</v>
      </c>
      <c r="BU741" s="1" t="s">
        <v>153</v>
      </c>
      <c r="BX741" s="1">
        <v>0</v>
      </c>
      <c r="BZ741" s="1">
        <v>0</v>
      </c>
      <c r="CA741" s="1">
        <v>4</v>
      </c>
      <c r="CB741" s="1">
        <v>0</v>
      </c>
      <c r="CC741" s="1">
        <v>0</v>
      </c>
      <c r="CE741" s="1" t="s">
        <v>117</v>
      </c>
      <c r="CF741" s="1" t="s">
        <v>110</v>
      </c>
      <c r="CK741" s="1" t="s">
        <v>112</v>
      </c>
      <c r="CL741" s="1">
        <v>0</v>
      </c>
      <c r="CM741" s="1">
        <v>0</v>
      </c>
      <c r="CP741" s="1">
        <v>0</v>
      </c>
      <c r="CS741" s="1" t="s">
        <v>418</v>
      </c>
      <c r="CT741" s="1" t="s">
        <v>418</v>
      </c>
      <c r="CU741" s="8">
        <v>5</v>
      </c>
      <c r="CV741" s="1" t="s">
        <v>3659</v>
      </c>
      <c r="CW741" s="1" t="s">
        <v>3659</v>
      </c>
      <c r="CX741" s="1">
        <v>5</v>
      </c>
      <c r="CY741" s="10">
        <f t="shared" si="77"/>
        <v>2.5</v>
      </c>
      <c r="CZ741" s="3">
        <v>9.6999999999999993</v>
      </c>
      <c r="DA741" s="3">
        <v>8.3000000000000007</v>
      </c>
      <c r="DB741" s="6">
        <f t="shared" si="78"/>
        <v>5</v>
      </c>
      <c r="DC741" s="9">
        <v>0</v>
      </c>
      <c r="DD741" s="7">
        <v>0</v>
      </c>
      <c r="DE741" s="7">
        <v>0</v>
      </c>
      <c r="DF741" s="1">
        <v>4875</v>
      </c>
      <c r="DG741" s="1">
        <f t="shared" si="79"/>
        <v>4875</v>
      </c>
      <c r="DH741" s="9">
        <f t="shared" si="80"/>
        <v>1</v>
      </c>
      <c r="DI741" s="1">
        <v>244</v>
      </c>
      <c r="DJ741" s="1">
        <f t="shared" si="81"/>
        <v>244</v>
      </c>
      <c r="DK741" s="9">
        <f t="shared" si="82"/>
        <v>1</v>
      </c>
      <c r="DL741" s="4">
        <v>10</v>
      </c>
      <c r="DN741">
        <f>(DL741*InputWeights!$C$7+DB741*InputWeights!$C$6)</f>
        <v>7.5</v>
      </c>
      <c r="DO741">
        <f>(DD741*InputWeights!$C$12+DE741*InputWeights!$C$10+CU741*InputWeights!$C$11)</f>
        <v>2</v>
      </c>
      <c r="DP741">
        <f>(DC741*InputWeights!$C$18+DK741*InputWeights!$C$16+DH741*InputWeights!$C$15+CY741*InputWeights!$C$17)</f>
        <v>1.35</v>
      </c>
      <c r="DR741">
        <f>DN741*InputWeights!$C$5+DO741*InputWeights!$C$9+DP741*InputWeights!$C$14</f>
        <v>33.9</v>
      </c>
      <c r="DS741">
        <f>((_xlfn.RANK.EQ(DR741,$DR$2:$DR$6635,0))/(COUNT(DR$2:$DR$6635)))*100</f>
        <v>48.882870683818552</v>
      </c>
      <c r="DT741">
        <f t="shared" si="83"/>
        <v>0</v>
      </c>
    </row>
    <row r="742" spans="1:124" x14ac:dyDescent="0.25">
      <c r="A742" s="1" t="s">
        <v>3658</v>
      </c>
      <c r="B742" s="1" t="s">
        <v>2625</v>
      </c>
      <c r="C742" s="1" t="s">
        <v>2626</v>
      </c>
      <c r="D742" s="1" t="s">
        <v>397</v>
      </c>
      <c r="E742" s="1" t="s">
        <v>802</v>
      </c>
      <c r="F742" s="1">
        <v>1108</v>
      </c>
      <c r="G742" s="1">
        <v>2</v>
      </c>
      <c r="H742" s="1">
        <v>0</v>
      </c>
      <c r="I742" s="1">
        <v>0</v>
      </c>
      <c r="J742" s="1">
        <v>0</v>
      </c>
      <c r="K742" s="1" t="s">
        <v>183</v>
      </c>
      <c r="L742" s="1" t="s">
        <v>114</v>
      </c>
      <c r="M742" s="1">
        <v>36</v>
      </c>
      <c r="N742" s="1" t="s">
        <v>229</v>
      </c>
      <c r="O742" s="1">
        <v>2</v>
      </c>
      <c r="Q742" s="1" t="s">
        <v>117</v>
      </c>
      <c r="R742" s="1">
        <v>0</v>
      </c>
      <c r="T742" s="1">
        <v>466</v>
      </c>
      <c r="V742" s="1">
        <v>4875</v>
      </c>
      <c r="W742" s="1" t="s">
        <v>116</v>
      </c>
      <c r="X742" s="1" t="s">
        <v>117</v>
      </c>
      <c r="Y742" s="1" t="s">
        <v>3660</v>
      </c>
      <c r="AA742" s="1" t="s">
        <v>133</v>
      </c>
      <c r="AC742" s="1" t="s">
        <v>1237</v>
      </c>
      <c r="AD742" s="1" t="s">
        <v>371</v>
      </c>
      <c r="AF742" s="1" t="s">
        <v>124</v>
      </c>
      <c r="AG742" s="1" t="s">
        <v>112</v>
      </c>
      <c r="AH742" s="1" t="s">
        <v>124</v>
      </c>
      <c r="AI742" s="1" t="s">
        <v>112</v>
      </c>
      <c r="AJ742" s="1" t="s">
        <v>112</v>
      </c>
      <c r="AK742" s="1" t="s">
        <v>112</v>
      </c>
      <c r="AL742" s="1" t="s">
        <v>416</v>
      </c>
      <c r="AM742" s="1" t="s">
        <v>416</v>
      </c>
      <c r="AO742" s="1">
        <v>42027</v>
      </c>
      <c r="AP742" s="1">
        <v>102264</v>
      </c>
      <c r="AQ742" s="1">
        <v>18831</v>
      </c>
      <c r="AR742" s="1" t="s">
        <v>110</v>
      </c>
      <c r="AS742" s="1">
        <v>422</v>
      </c>
      <c r="AT742" s="1">
        <v>1530</v>
      </c>
      <c r="AU742" s="2">
        <v>422</v>
      </c>
      <c r="AV742" s="2">
        <v>1530</v>
      </c>
      <c r="BB742" s="1" t="s">
        <v>129</v>
      </c>
      <c r="BC742" s="1" t="s">
        <v>247</v>
      </c>
      <c r="BD742" s="1">
        <v>0</v>
      </c>
      <c r="BE742" s="1" t="s">
        <v>131</v>
      </c>
      <c r="BF742" s="1">
        <v>0</v>
      </c>
      <c r="BG742" s="1">
        <v>0</v>
      </c>
      <c r="BH742" s="1">
        <v>0</v>
      </c>
      <c r="BK742" s="1" t="s">
        <v>112</v>
      </c>
      <c r="BN742" s="1" t="s">
        <v>133</v>
      </c>
      <c r="BR742" s="1" t="s">
        <v>133</v>
      </c>
      <c r="BU742" s="1" t="s">
        <v>153</v>
      </c>
      <c r="BX742" s="1">
        <v>0</v>
      </c>
      <c r="BZ742" s="1">
        <v>0</v>
      </c>
      <c r="CA742" s="1">
        <v>4</v>
      </c>
      <c r="CB742" s="1">
        <v>0</v>
      </c>
      <c r="CC742" s="1">
        <v>0</v>
      </c>
      <c r="CE742" s="1" t="s">
        <v>117</v>
      </c>
      <c r="CF742" s="1" t="s">
        <v>110</v>
      </c>
      <c r="CK742" s="1" t="s">
        <v>112</v>
      </c>
      <c r="CL742" s="1">
        <v>0</v>
      </c>
      <c r="CM742" s="1">
        <v>0</v>
      </c>
      <c r="CP742" s="1">
        <v>0</v>
      </c>
      <c r="CQ742" s="1" t="s">
        <v>1062</v>
      </c>
      <c r="CS742" s="1" t="s">
        <v>418</v>
      </c>
      <c r="CT742" s="1" t="s">
        <v>418</v>
      </c>
      <c r="CU742" s="8">
        <v>5</v>
      </c>
      <c r="CV742" s="1" t="s">
        <v>3661</v>
      </c>
      <c r="CW742" s="1" t="s">
        <v>3661</v>
      </c>
      <c r="CX742" s="1">
        <v>5</v>
      </c>
      <c r="CY742" s="10">
        <f t="shared" si="77"/>
        <v>2.5</v>
      </c>
      <c r="CZ742" s="3">
        <v>8.4</v>
      </c>
      <c r="DA742" s="3">
        <v>6.2</v>
      </c>
      <c r="DB742" s="6">
        <f t="shared" si="78"/>
        <v>5</v>
      </c>
      <c r="DC742" s="9">
        <v>0</v>
      </c>
      <c r="DD742" s="7">
        <v>0</v>
      </c>
      <c r="DE742" s="7">
        <v>0</v>
      </c>
      <c r="DF742" s="1">
        <v>4875</v>
      </c>
      <c r="DG742" s="1">
        <f t="shared" si="79"/>
        <v>4875</v>
      </c>
      <c r="DH742" s="9">
        <f t="shared" si="80"/>
        <v>1</v>
      </c>
      <c r="DI742" s="1">
        <v>244</v>
      </c>
      <c r="DJ742" s="1">
        <f t="shared" si="81"/>
        <v>244</v>
      </c>
      <c r="DK742" s="9">
        <f t="shared" si="82"/>
        <v>1</v>
      </c>
      <c r="DL742" s="4">
        <v>10</v>
      </c>
      <c r="DN742">
        <f>(DL742*InputWeights!$C$7+DB742*InputWeights!$C$6)</f>
        <v>7.5</v>
      </c>
      <c r="DO742">
        <f>(DD742*InputWeights!$C$12+DE742*InputWeights!$C$10+CU742*InputWeights!$C$11)</f>
        <v>2</v>
      </c>
      <c r="DP742">
        <f>(DC742*InputWeights!$C$18+DK742*InputWeights!$C$16+DH742*InputWeights!$C$15+CY742*InputWeights!$C$17)</f>
        <v>1.35</v>
      </c>
      <c r="DR742">
        <f>DN742*InputWeights!$C$5+DO742*InputWeights!$C$9+DP742*InputWeights!$C$14</f>
        <v>33.9</v>
      </c>
      <c r="DS742">
        <f>((_xlfn.RANK.EQ(DR742,$DR$2:$DR$6635,0))/(COUNT(DR$2:$DR$6635)))*100</f>
        <v>48.882870683818552</v>
      </c>
      <c r="DT742">
        <f t="shared" si="83"/>
        <v>0</v>
      </c>
    </row>
    <row r="743" spans="1:124" x14ac:dyDescent="0.25">
      <c r="A743" s="1" t="s">
        <v>3764</v>
      </c>
      <c r="B743" s="1" t="s">
        <v>3684</v>
      </c>
      <c r="C743" s="1" t="s">
        <v>3685</v>
      </c>
      <c r="D743" s="1" t="s">
        <v>397</v>
      </c>
      <c r="E743" s="1" t="s">
        <v>694</v>
      </c>
      <c r="F743" s="1">
        <v>3696</v>
      </c>
      <c r="G743" s="1">
        <v>2</v>
      </c>
      <c r="H743" s="1">
        <v>0</v>
      </c>
      <c r="I743" s="1">
        <v>0</v>
      </c>
      <c r="J743" s="1">
        <v>0</v>
      </c>
      <c r="K743" s="1" t="s">
        <v>183</v>
      </c>
      <c r="L743" s="1" t="s">
        <v>114</v>
      </c>
      <c r="M743" s="1">
        <v>32</v>
      </c>
      <c r="N743" s="1" t="s">
        <v>229</v>
      </c>
      <c r="O743" s="1">
        <v>2</v>
      </c>
      <c r="Q743" s="1" t="s">
        <v>117</v>
      </c>
      <c r="R743" s="1">
        <v>0</v>
      </c>
      <c r="T743" s="1">
        <v>264</v>
      </c>
      <c r="V743" s="1">
        <v>364</v>
      </c>
      <c r="W743" s="1" t="s">
        <v>116</v>
      </c>
      <c r="X743" s="1" t="s">
        <v>117</v>
      </c>
      <c r="Y743" s="1" t="s">
        <v>3765</v>
      </c>
      <c r="AA743" s="1" t="s">
        <v>133</v>
      </c>
      <c r="AC743" s="1" t="s">
        <v>3766</v>
      </c>
      <c r="AD743" s="1" t="s">
        <v>3767</v>
      </c>
      <c r="AF743" s="1" t="s">
        <v>114</v>
      </c>
      <c r="AG743" s="1" t="s">
        <v>112</v>
      </c>
      <c r="AH743" s="1" t="s">
        <v>124</v>
      </c>
      <c r="AI743" s="1" t="s">
        <v>112</v>
      </c>
      <c r="AJ743" s="1" t="s">
        <v>112</v>
      </c>
      <c r="AK743" s="1" t="s">
        <v>112</v>
      </c>
      <c r="AL743" s="1" t="s">
        <v>695</v>
      </c>
      <c r="AM743" s="1" t="s">
        <v>416</v>
      </c>
      <c r="AO743" s="1">
        <v>69086</v>
      </c>
      <c r="AP743" s="1">
        <v>102264</v>
      </c>
      <c r="AQ743" s="1">
        <v>13526</v>
      </c>
      <c r="AR743" s="1" t="s">
        <v>110</v>
      </c>
      <c r="AS743" s="1">
        <v>844</v>
      </c>
      <c r="AT743" s="1">
        <v>4540</v>
      </c>
      <c r="AU743" s="2">
        <v>844</v>
      </c>
      <c r="AV743" s="2">
        <v>4540</v>
      </c>
      <c r="BB743" s="1" t="s">
        <v>129</v>
      </c>
      <c r="BC743" s="1" t="s">
        <v>247</v>
      </c>
      <c r="BD743" s="1">
        <v>0</v>
      </c>
      <c r="BE743" s="1" t="s">
        <v>131</v>
      </c>
      <c r="BF743" s="1">
        <v>0</v>
      </c>
      <c r="BG743" s="1">
        <v>0</v>
      </c>
      <c r="BH743" s="1">
        <v>0</v>
      </c>
      <c r="BK743" s="1" t="s">
        <v>112</v>
      </c>
      <c r="BN743" s="1" t="s">
        <v>133</v>
      </c>
      <c r="BR743" s="1" t="s">
        <v>133</v>
      </c>
      <c r="BU743" s="1" t="s">
        <v>153</v>
      </c>
      <c r="BX743" s="1">
        <v>0</v>
      </c>
      <c r="BZ743" s="1">
        <v>0</v>
      </c>
      <c r="CA743" s="1">
        <v>3</v>
      </c>
      <c r="CB743" s="1">
        <v>0</v>
      </c>
      <c r="CC743" s="1">
        <v>0</v>
      </c>
      <c r="CE743" s="1" t="s">
        <v>117</v>
      </c>
      <c r="CF743" s="1" t="s">
        <v>110</v>
      </c>
      <c r="CK743" s="1" t="s">
        <v>112</v>
      </c>
      <c r="CL743" s="1">
        <v>0</v>
      </c>
      <c r="CM743" s="1">
        <v>0</v>
      </c>
      <c r="CP743" s="1">
        <v>0</v>
      </c>
      <c r="CQ743" s="1" t="s">
        <v>1062</v>
      </c>
      <c r="CS743" s="1" t="s">
        <v>418</v>
      </c>
      <c r="CT743" s="1" t="s">
        <v>418</v>
      </c>
      <c r="CU743" s="8">
        <v>5</v>
      </c>
      <c r="CV743" s="1" t="s">
        <v>3768</v>
      </c>
      <c r="CW743" s="1" t="s">
        <v>3768</v>
      </c>
      <c r="CX743" s="1">
        <v>5</v>
      </c>
      <c r="CY743" s="10">
        <f t="shared" si="77"/>
        <v>2.5</v>
      </c>
      <c r="CZ743" s="3">
        <v>15.1</v>
      </c>
      <c r="DA743" s="3">
        <v>8.4</v>
      </c>
      <c r="DB743" s="6">
        <f t="shared" si="78"/>
        <v>5</v>
      </c>
      <c r="DC743" s="9">
        <v>0</v>
      </c>
      <c r="DD743" s="7">
        <v>0</v>
      </c>
      <c r="DE743" s="7">
        <v>0</v>
      </c>
      <c r="DF743" s="1">
        <v>364</v>
      </c>
      <c r="DG743" s="1">
        <f t="shared" si="79"/>
        <v>364</v>
      </c>
      <c r="DH743" s="9">
        <f t="shared" si="80"/>
        <v>1</v>
      </c>
      <c r="DI743" s="1">
        <v>33</v>
      </c>
      <c r="DJ743" s="1">
        <f t="shared" si="81"/>
        <v>33</v>
      </c>
      <c r="DK743" s="9">
        <f t="shared" si="82"/>
        <v>1</v>
      </c>
      <c r="DL743" s="4">
        <v>10</v>
      </c>
      <c r="DN743">
        <f>(DL743*InputWeights!$C$7+DB743*InputWeights!$C$6)</f>
        <v>7.5</v>
      </c>
      <c r="DO743">
        <f>(DD743*InputWeights!$C$12+DE743*InputWeights!$C$10+CU743*InputWeights!$C$11)</f>
        <v>2</v>
      </c>
      <c r="DP743">
        <f>(DC743*InputWeights!$C$18+DK743*InputWeights!$C$16+DH743*InputWeights!$C$15+CY743*InputWeights!$C$17)</f>
        <v>1.35</v>
      </c>
      <c r="DR743">
        <f>DN743*InputWeights!$C$5+DO743*InputWeights!$C$9+DP743*InputWeights!$C$14</f>
        <v>33.9</v>
      </c>
      <c r="DS743">
        <f>((_xlfn.RANK.EQ(DR743,$DR$2:$DR$6635,0))/(COUNT(DR$2:$DR$6635)))*100</f>
        <v>48.882870683818552</v>
      </c>
      <c r="DT743">
        <f t="shared" si="83"/>
        <v>0</v>
      </c>
    </row>
    <row r="744" spans="1:124" x14ac:dyDescent="0.25">
      <c r="A744" s="1" t="s">
        <v>2772</v>
      </c>
      <c r="B744" s="1" t="s">
        <v>3684</v>
      </c>
      <c r="C744" s="1" t="s">
        <v>3685</v>
      </c>
      <c r="D744" s="1" t="s">
        <v>110</v>
      </c>
      <c r="E744" s="1" t="s">
        <v>981</v>
      </c>
      <c r="F744" s="1">
        <v>1839</v>
      </c>
      <c r="G744" s="1">
        <v>12400</v>
      </c>
      <c r="H744" s="1">
        <v>10</v>
      </c>
      <c r="I744" s="1">
        <v>1968</v>
      </c>
      <c r="J744" s="1">
        <v>2009</v>
      </c>
      <c r="K744" s="1" t="s">
        <v>183</v>
      </c>
      <c r="L744" s="1" t="s">
        <v>114</v>
      </c>
      <c r="M744" s="1">
        <v>22</v>
      </c>
      <c r="N744" s="1" t="s">
        <v>229</v>
      </c>
      <c r="O744" s="1">
        <v>2</v>
      </c>
      <c r="P744" s="1" t="s">
        <v>112</v>
      </c>
      <c r="Q744" s="1" t="s">
        <v>117</v>
      </c>
      <c r="R744" s="1">
        <v>0</v>
      </c>
      <c r="S744" s="1" t="s">
        <v>3807</v>
      </c>
      <c r="T744" s="1">
        <v>136</v>
      </c>
      <c r="V744" s="1">
        <v>2977</v>
      </c>
      <c r="W744" s="1" t="s">
        <v>116</v>
      </c>
      <c r="X744" s="1" t="s">
        <v>117</v>
      </c>
      <c r="Y744" s="1" t="s">
        <v>3808</v>
      </c>
      <c r="Z744" s="1" t="s">
        <v>119</v>
      </c>
      <c r="AA744" s="1" t="s">
        <v>3787</v>
      </c>
      <c r="AC744" s="1" t="s">
        <v>3809</v>
      </c>
      <c r="AD744" s="1" t="s">
        <v>160</v>
      </c>
      <c r="AE744" s="1" t="s">
        <v>123</v>
      </c>
      <c r="AF744" s="1" t="s">
        <v>110</v>
      </c>
      <c r="AG744" s="1" t="s">
        <v>112</v>
      </c>
      <c r="AH744" s="1" t="s">
        <v>124</v>
      </c>
      <c r="AI744" s="1" t="s">
        <v>112</v>
      </c>
      <c r="AJ744" s="1" t="s">
        <v>112</v>
      </c>
      <c r="AK744" s="1" t="s">
        <v>112</v>
      </c>
      <c r="AL744" s="1" t="s">
        <v>982</v>
      </c>
      <c r="AM744" s="1" t="s">
        <v>982</v>
      </c>
      <c r="AN744" s="1" t="s">
        <v>982</v>
      </c>
      <c r="AO744" s="1">
        <v>69166</v>
      </c>
      <c r="AP744" s="1">
        <v>102264</v>
      </c>
      <c r="AQ744" s="1">
        <v>6995</v>
      </c>
      <c r="AR744" s="1" t="s">
        <v>110</v>
      </c>
      <c r="AS744" s="1">
        <v>0</v>
      </c>
      <c r="AT744" s="1">
        <v>1839</v>
      </c>
      <c r="AU744" s="2">
        <v>104312</v>
      </c>
      <c r="AV744" s="2">
        <v>106151</v>
      </c>
      <c r="BB744" s="1" t="s">
        <v>129</v>
      </c>
      <c r="BC744" s="1" t="s">
        <v>180</v>
      </c>
      <c r="BD744" s="1">
        <v>81</v>
      </c>
      <c r="BE744" s="1" t="s">
        <v>131</v>
      </c>
      <c r="BF744" s="1">
        <v>1</v>
      </c>
      <c r="BG744" s="1">
        <v>3</v>
      </c>
      <c r="BH744" s="1">
        <v>3</v>
      </c>
      <c r="BJ744" s="1" t="s">
        <v>182</v>
      </c>
      <c r="BK744" s="1" t="s">
        <v>112</v>
      </c>
      <c r="BN744" s="1" t="s">
        <v>133</v>
      </c>
      <c r="BR744" s="1" t="s">
        <v>133</v>
      </c>
      <c r="BU744" s="1" t="s">
        <v>112</v>
      </c>
      <c r="BV744" s="1" t="s">
        <v>116</v>
      </c>
      <c r="BW744" s="1" t="s">
        <v>112</v>
      </c>
      <c r="BX744" s="1">
        <v>0</v>
      </c>
      <c r="BZ744" s="1">
        <v>0</v>
      </c>
      <c r="CA744" s="1">
        <v>1</v>
      </c>
      <c r="CB744" s="1">
        <v>0</v>
      </c>
      <c r="CC744" s="1">
        <v>0</v>
      </c>
      <c r="CD744" s="1" t="s">
        <v>117</v>
      </c>
      <c r="CE744" s="1" t="s">
        <v>117</v>
      </c>
      <c r="CF744" s="1" t="s">
        <v>110</v>
      </c>
      <c r="CG744" s="1" t="s">
        <v>117</v>
      </c>
      <c r="CH744" s="1" t="s">
        <v>116</v>
      </c>
      <c r="CI744" s="1" t="s">
        <v>117</v>
      </c>
      <c r="CJ744" s="1" t="s">
        <v>117</v>
      </c>
      <c r="CK744" s="1" t="s">
        <v>112</v>
      </c>
      <c r="CL744" s="1">
        <v>3</v>
      </c>
      <c r="CM744" s="1">
        <v>3</v>
      </c>
      <c r="CN744" s="1" t="s">
        <v>142</v>
      </c>
      <c r="CO744" s="1" t="s">
        <v>183</v>
      </c>
      <c r="CP744" s="1">
        <v>0</v>
      </c>
      <c r="CQ744" s="1" t="s">
        <v>143</v>
      </c>
      <c r="CR744" s="1" t="s">
        <v>143</v>
      </c>
      <c r="CS744" s="1" t="s">
        <v>156</v>
      </c>
      <c r="CT744" s="1" t="s">
        <v>156</v>
      </c>
      <c r="CU744" s="8">
        <v>5</v>
      </c>
      <c r="CV744" s="1" t="s">
        <v>3810</v>
      </c>
      <c r="CW744" s="1" t="s">
        <v>3810</v>
      </c>
      <c r="CX744" s="1">
        <v>5</v>
      </c>
      <c r="CY744" s="10">
        <f t="shared" si="77"/>
        <v>2.5</v>
      </c>
      <c r="CZ744" s="3">
        <v>9.3000000000000007</v>
      </c>
      <c r="DA744" s="3">
        <v>7.1</v>
      </c>
      <c r="DB744" s="6">
        <f t="shared" si="78"/>
        <v>5</v>
      </c>
      <c r="DC744" s="9">
        <v>0</v>
      </c>
      <c r="DD744" s="7">
        <v>0</v>
      </c>
      <c r="DE744" s="7">
        <v>0</v>
      </c>
      <c r="DF744" s="1">
        <v>2977</v>
      </c>
      <c r="DG744" s="1">
        <f t="shared" si="79"/>
        <v>2977</v>
      </c>
      <c r="DH744" s="9">
        <f t="shared" si="80"/>
        <v>1</v>
      </c>
      <c r="DI744" s="1">
        <v>435</v>
      </c>
      <c r="DJ744" s="1">
        <f t="shared" si="81"/>
        <v>435</v>
      </c>
      <c r="DK744" s="9">
        <f t="shared" si="82"/>
        <v>1</v>
      </c>
      <c r="DL744" s="4">
        <v>10</v>
      </c>
      <c r="DN744">
        <f>(DL744*InputWeights!$C$7+DB744*InputWeights!$C$6)</f>
        <v>7.5</v>
      </c>
      <c r="DO744">
        <f>(DD744*InputWeights!$C$12+DE744*InputWeights!$C$10+CU744*InputWeights!$C$11)</f>
        <v>2</v>
      </c>
      <c r="DP744">
        <f>(DC744*InputWeights!$C$18+DK744*InputWeights!$C$16+DH744*InputWeights!$C$15+CY744*InputWeights!$C$17)</f>
        <v>1.35</v>
      </c>
      <c r="DR744">
        <f>DN744*InputWeights!$C$5+DO744*InputWeights!$C$9+DP744*InputWeights!$C$14</f>
        <v>33.9</v>
      </c>
      <c r="DS744">
        <f>((_xlfn.RANK.EQ(DR744,$DR$2:$DR$6635,0))/(COUNT(DR$2:$DR$6635)))*100</f>
        <v>48.882870683818552</v>
      </c>
      <c r="DT744">
        <f t="shared" si="83"/>
        <v>0</v>
      </c>
    </row>
    <row r="745" spans="1:124" x14ac:dyDescent="0.25">
      <c r="A745" s="1" t="s">
        <v>3874</v>
      </c>
      <c r="B745" s="1" t="s">
        <v>3684</v>
      </c>
      <c r="C745" s="1" t="s">
        <v>3685</v>
      </c>
      <c r="D745" s="1" t="s">
        <v>110</v>
      </c>
      <c r="E745" s="1" t="s">
        <v>158</v>
      </c>
      <c r="F745" s="1">
        <v>3163</v>
      </c>
      <c r="G745" s="1">
        <v>2000</v>
      </c>
      <c r="H745" s="1">
        <v>0</v>
      </c>
      <c r="I745" s="1">
        <v>1933</v>
      </c>
      <c r="J745" s="1">
        <v>2009</v>
      </c>
      <c r="K745" s="1" t="s">
        <v>183</v>
      </c>
      <c r="L745" s="1" t="s">
        <v>114</v>
      </c>
      <c r="M745" s="1">
        <v>22</v>
      </c>
      <c r="N745" s="1" t="s">
        <v>358</v>
      </c>
      <c r="O745" s="1">
        <v>2</v>
      </c>
      <c r="P745" s="1" t="s">
        <v>112</v>
      </c>
      <c r="Q745" s="1" t="s">
        <v>117</v>
      </c>
      <c r="R745" s="1">
        <v>0</v>
      </c>
      <c r="S745" s="1" t="s">
        <v>3875</v>
      </c>
      <c r="T745" s="1">
        <v>94</v>
      </c>
      <c r="V745" s="1">
        <v>2427</v>
      </c>
      <c r="W745" s="1" t="s">
        <v>116</v>
      </c>
      <c r="X745" s="1" t="s">
        <v>117</v>
      </c>
      <c r="Y745" s="1" t="s">
        <v>3876</v>
      </c>
      <c r="Z745" s="1" t="s">
        <v>119</v>
      </c>
      <c r="AA745" s="1" t="s">
        <v>3877</v>
      </c>
      <c r="AC745" s="1" t="s">
        <v>160</v>
      </c>
      <c r="AD745" s="1" t="s">
        <v>218</v>
      </c>
      <c r="AE745" s="1" t="s">
        <v>426</v>
      </c>
      <c r="AF745" s="1" t="s">
        <v>110</v>
      </c>
      <c r="AG745" s="1" t="s">
        <v>112</v>
      </c>
      <c r="AH745" s="1" t="s">
        <v>124</v>
      </c>
      <c r="AI745" s="1" t="s">
        <v>112</v>
      </c>
      <c r="AJ745" s="1" t="s">
        <v>112</v>
      </c>
      <c r="AK745" s="1" t="s">
        <v>125</v>
      </c>
      <c r="AL745" s="1" t="s">
        <v>1068</v>
      </c>
      <c r="AM745" s="1" t="s">
        <v>678</v>
      </c>
      <c r="AN745" s="1" t="s">
        <v>373</v>
      </c>
      <c r="AO745" s="1">
        <v>69273</v>
      </c>
      <c r="AP745" s="1">
        <v>102264</v>
      </c>
      <c r="AQ745" s="1">
        <v>6999</v>
      </c>
      <c r="AR745" s="1" t="s">
        <v>110</v>
      </c>
      <c r="AS745" s="1">
        <v>45597</v>
      </c>
      <c r="AT745" s="1">
        <v>48760</v>
      </c>
      <c r="AU745" s="2">
        <v>45597</v>
      </c>
      <c r="AV745" s="2">
        <v>48760</v>
      </c>
      <c r="BB745" s="1" t="s">
        <v>129</v>
      </c>
      <c r="BC745" s="1" t="s">
        <v>761</v>
      </c>
      <c r="BD745" s="1">
        <v>87</v>
      </c>
      <c r="BE745" s="1" t="s">
        <v>131</v>
      </c>
      <c r="BF745" s="1">
        <v>2</v>
      </c>
      <c r="BG745" s="1">
        <v>2</v>
      </c>
      <c r="BH745" s="1">
        <v>2</v>
      </c>
      <c r="BJ745" s="1" t="s">
        <v>182</v>
      </c>
      <c r="BK745" s="1" t="s">
        <v>112</v>
      </c>
      <c r="BN745" s="1" t="s">
        <v>133</v>
      </c>
      <c r="BR745" s="1" t="s">
        <v>133</v>
      </c>
      <c r="BU745" s="1" t="s">
        <v>112</v>
      </c>
      <c r="BV745" s="1" t="s">
        <v>116</v>
      </c>
      <c r="BW745" s="1" t="s">
        <v>112</v>
      </c>
      <c r="BX745" s="1">
        <v>0</v>
      </c>
      <c r="BZ745" s="1">
        <v>0</v>
      </c>
      <c r="CA745" s="1">
        <v>1</v>
      </c>
      <c r="CB745" s="1">
        <v>0</v>
      </c>
      <c r="CC745" s="1">
        <v>0</v>
      </c>
      <c r="CD745" s="1" t="s">
        <v>117</v>
      </c>
      <c r="CE745" s="1" t="s">
        <v>117</v>
      </c>
      <c r="CF745" s="1" t="s">
        <v>110</v>
      </c>
      <c r="CG745" s="1" t="s">
        <v>117</v>
      </c>
      <c r="CH745" s="1" t="s">
        <v>117</v>
      </c>
      <c r="CI745" s="1" t="s">
        <v>117</v>
      </c>
      <c r="CJ745" s="1" t="s">
        <v>117</v>
      </c>
      <c r="CK745" s="1" t="s">
        <v>125</v>
      </c>
      <c r="CL745" s="1">
        <v>7</v>
      </c>
      <c r="CM745" s="1">
        <v>3</v>
      </c>
      <c r="CN745" s="1" t="s">
        <v>142</v>
      </c>
      <c r="CO745" s="1" t="s">
        <v>183</v>
      </c>
      <c r="CP745" s="1">
        <v>0</v>
      </c>
      <c r="CQ745" s="1" t="s">
        <v>135</v>
      </c>
      <c r="CR745" s="1" t="s">
        <v>135</v>
      </c>
      <c r="CS745" s="1" t="s">
        <v>215</v>
      </c>
      <c r="CT745" s="1" t="s">
        <v>156</v>
      </c>
      <c r="CU745" s="8">
        <v>5</v>
      </c>
      <c r="CV745" s="1" t="s">
        <v>3893</v>
      </c>
      <c r="CW745" s="1" t="s">
        <v>3893</v>
      </c>
      <c r="CX745" s="1">
        <v>4</v>
      </c>
      <c r="CY745" s="10">
        <f t="shared" si="77"/>
        <v>2.5</v>
      </c>
      <c r="CZ745" s="3">
        <v>4</v>
      </c>
      <c r="DA745" s="3">
        <v>2.5</v>
      </c>
      <c r="DB745" s="6">
        <f t="shared" si="78"/>
        <v>1</v>
      </c>
      <c r="DC745" s="9">
        <v>0</v>
      </c>
      <c r="DD745" s="7">
        <v>10</v>
      </c>
      <c r="DE745" s="7">
        <v>0</v>
      </c>
      <c r="DF745" s="1">
        <v>2427</v>
      </c>
      <c r="DG745" s="1">
        <f t="shared" si="79"/>
        <v>2427</v>
      </c>
      <c r="DH745" s="9">
        <f t="shared" si="80"/>
        <v>1</v>
      </c>
      <c r="DI745" s="1">
        <v>316</v>
      </c>
      <c r="DJ745" s="1">
        <f t="shared" si="81"/>
        <v>316</v>
      </c>
      <c r="DK745" s="9">
        <f t="shared" si="82"/>
        <v>1</v>
      </c>
      <c r="DL745" s="4">
        <v>10</v>
      </c>
      <c r="DN745">
        <f>(DL745*InputWeights!$C$7+DB745*InputWeights!$C$6)</f>
        <v>5.5</v>
      </c>
      <c r="DO745">
        <f>(DD745*InputWeights!$C$12+DE745*InputWeights!$C$10+CU745*InputWeights!$C$11)</f>
        <v>4</v>
      </c>
      <c r="DP745">
        <f>(DC745*InputWeights!$C$18+DK745*InputWeights!$C$16+DH745*InputWeights!$C$15+CY745*InputWeights!$C$17)</f>
        <v>1.35</v>
      </c>
      <c r="DR745">
        <f>DN745*InputWeights!$C$5+DO745*InputWeights!$C$9+DP745*InputWeights!$C$14</f>
        <v>33.9</v>
      </c>
      <c r="DS745">
        <f>((_xlfn.RANK.EQ(DR745,$DR$2:$DR$6635,0))/(COUNT(DR$2:$DR$6635)))*100</f>
        <v>48.882870683818552</v>
      </c>
      <c r="DT745">
        <f t="shared" si="83"/>
        <v>0</v>
      </c>
    </row>
    <row r="746" spans="1:124" x14ac:dyDescent="0.25">
      <c r="A746" s="1" t="s">
        <v>3901</v>
      </c>
      <c r="B746" s="1" t="s">
        <v>3684</v>
      </c>
      <c r="C746" s="1" t="s">
        <v>3685</v>
      </c>
      <c r="D746" s="1" t="s">
        <v>397</v>
      </c>
      <c r="E746" s="1" t="s">
        <v>950</v>
      </c>
      <c r="F746" s="1">
        <v>1108</v>
      </c>
      <c r="G746" s="1">
        <v>4</v>
      </c>
      <c r="H746" s="1">
        <v>0</v>
      </c>
      <c r="I746" s="1">
        <v>0</v>
      </c>
      <c r="J746" s="1">
        <v>0</v>
      </c>
      <c r="K746" s="1" t="s">
        <v>183</v>
      </c>
      <c r="L746" s="1" t="s">
        <v>114</v>
      </c>
      <c r="M746" s="1">
        <v>36</v>
      </c>
      <c r="N746" s="1" t="s">
        <v>177</v>
      </c>
      <c r="O746" s="1">
        <v>2</v>
      </c>
      <c r="Q746" s="1" t="s">
        <v>117</v>
      </c>
      <c r="R746" s="1">
        <v>0</v>
      </c>
      <c r="T746" s="1">
        <v>197</v>
      </c>
      <c r="V746" s="1">
        <v>487</v>
      </c>
      <c r="W746" s="1" t="s">
        <v>116</v>
      </c>
      <c r="X746" s="1" t="s">
        <v>117</v>
      </c>
      <c r="Y746" s="1" t="s">
        <v>2546</v>
      </c>
      <c r="AA746" s="1" t="s">
        <v>133</v>
      </c>
      <c r="AC746" s="1" t="s">
        <v>3852</v>
      </c>
      <c r="AD746" s="1" t="s">
        <v>3902</v>
      </c>
      <c r="AF746" s="1" t="s">
        <v>114</v>
      </c>
      <c r="AG746" s="1" t="s">
        <v>112</v>
      </c>
      <c r="AH746" s="1" t="s">
        <v>124</v>
      </c>
      <c r="AI746" s="1" t="s">
        <v>112</v>
      </c>
      <c r="AJ746" s="1" t="s">
        <v>112</v>
      </c>
      <c r="AK746" s="1" t="s">
        <v>112</v>
      </c>
      <c r="AL746" s="1" t="s">
        <v>416</v>
      </c>
      <c r="AM746" s="1" t="s">
        <v>416</v>
      </c>
      <c r="AO746" s="1">
        <v>69297</v>
      </c>
      <c r="AP746" s="1">
        <v>102264</v>
      </c>
      <c r="AQ746" s="1">
        <v>12198</v>
      </c>
      <c r="AR746" s="1" t="s">
        <v>110</v>
      </c>
      <c r="AS746" s="1">
        <v>2480</v>
      </c>
      <c r="AT746" s="1">
        <v>3588</v>
      </c>
      <c r="AU746" s="2">
        <v>2480</v>
      </c>
      <c r="AV746" s="2">
        <v>3588</v>
      </c>
      <c r="BB746" s="1" t="s">
        <v>129</v>
      </c>
      <c r="BC746" s="1" t="s">
        <v>247</v>
      </c>
      <c r="BD746" s="1">
        <v>0</v>
      </c>
      <c r="BE746" s="1" t="s">
        <v>131</v>
      </c>
      <c r="BF746" s="1">
        <v>0</v>
      </c>
      <c r="BG746" s="1">
        <v>0</v>
      </c>
      <c r="BH746" s="1">
        <v>0</v>
      </c>
      <c r="BK746" s="1" t="s">
        <v>112</v>
      </c>
      <c r="BN746" s="1" t="s">
        <v>133</v>
      </c>
      <c r="BR746" s="1" t="s">
        <v>133</v>
      </c>
      <c r="BU746" s="1" t="s">
        <v>112</v>
      </c>
      <c r="BX746" s="1">
        <v>0</v>
      </c>
      <c r="BZ746" s="1">
        <v>0</v>
      </c>
      <c r="CA746" s="1">
        <v>4</v>
      </c>
      <c r="CB746" s="1">
        <v>0</v>
      </c>
      <c r="CC746" s="1">
        <v>0</v>
      </c>
      <c r="CE746" s="1" t="s">
        <v>117</v>
      </c>
      <c r="CF746" s="1" t="s">
        <v>110</v>
      </c>
      <c r="CK746" s="1" t="s">
        <v>112</v>
      </c>
      <c r="CL746" s="1">
        <v>0</v>
      </c>
      <c r="CM746" s="1">
        <v>0</v>
      </c>
      <c r="CP746" s="1">
        <v>0</v>
      </c>
      <c r="CQ746" s="1" t="s">
        <v>1062</v>
      </c>
      <c r="CS746" s="1" t="s">
        <v>418</v>
      </c>
      <c r="CT746" s="1" t="s">
        <v>418</v>
      </c>
      <c r="CU746" s="8">
        <v>5</v>
      </c>
      <c r="CV746" s="1" t="s">
        <v>3903</v>
      </c>
      <c r="CW746" s="1" t="s">
        <v>3903</v>
      </c>
      <c r="CX746" s="1">
        <v>5</v>
      </c>
      <c r="CY746" s="10">
        <f t="shared" si="77"/>
        <v>2.5</v>
      </c>
      <c r="CZ746" s="3">
        <v>10.8</v>
      </c>
      <c r="DA746" s="3">
        <v>7.4</v>
      </c>
      <c r="DB746" s="6">
        <f t="shared" si="78"/>
        <v>5</v>
      </c>
      <c r="DC746" s="9">
        <v>0</v>
      </c>
      <c r="DD746" s="7">
        <v>0</v>
      </c>
      <c r="DE746" s="7">
        <v>0</v>
      </c>
      <c r="DF746" s="1">
        <v>487</v>
      </c>
      <c r="DG746" s="1">
        <f t="shared" si="79"/>
        <v>487</v>
      </c>
      <c r="DH746" s="9">
        <f t="shared" si="80"/>
        <v>1</v>
      </c>
      <c r="DI746" s="1">
        <v>25</v>
      </c>
      <c r="DJ746" s="1">
        <f t="shared" si="81"/>
        <v>25</v>
      </c>
      <c r="DK746" s="9">
        <f t="shared" si="82"/>
        <v>1</v>
      </c>
      <c r="DL746" s="4">
        <v>10</v>
      </c>
      <c r="DN746">
        <f>(DL746*InputWeights!$C$7+DB746*InputWeights!$C$6)</f>
        <v>7.5</v>
      </c>
      <c r="DO746">
        <f>(DD746*InputWeights!$C$12+DE746*InputWeights!$C$10+CU746*InputWeights!$C$11)</f>
        <v>2</v>
      </c>
      <c r="DP746">
        <f>(DC746*InputWeights!$C$18+DK746*InputWeights!$C$16+DH746*InputWeights!$C$15+CY746*InputWeights!$C$17)</f>
        <v>1.35</v>
      </c>
      <c r="DR746">
        <f>DN746*InputWeights!$C$5+DO746*InputWeights!$C$9+DP746*InputWeights!$C$14</f>
        <v>33.9</v>
      </c>
      <c r="DS746">
        <f>((_xlfn.RANK.EQ(DR746,$DR$2:$DR$6635,0))/(COUNT(DR$2:$DR$6635)))*100</f>
        <v>48.882870683818552</v>
      </c>
      <c r="DT746">
        <f t="shared" si="83"/>
        <v>0</v>
      </c>
    </row>
    <row r="747" spans="1:124" x14ac:dyDescent="0.25">
      <c r="A747" s="1" t="s">
        <v>4170</v>
      </c>
      <c r="B747" s="1" t="s">
        <v>3684</v>
      </c>
      <c r="C747" s="1" t="s">
        <v>3685</v>
      </c>
      <c r="D747" s="1" t="s">
        <v>110</v>
      </c>
      <c r="E747" s="1" t="s">
        <v>950</v>
      </c>
      <c r="F747" s="1">
        <v>2770</v>
      </c>
      <c r="G747" s="1">
        <v>400</v>
      </c>
      <c r="H747" s="1">
        <v>0</v>
      </c>
      <c r="I747" s="1">
        <v>1934</v>
      </c>
      <c r="J747" s="1">
        <v>2015</v>
      </c>
      <c r="K747" s="1" t="s">
        <v>183</v>
      </c>
      <c r="L747" s="1" t="s">
        <v>114</v>
      </c>
      <c r="M747" s="1">
        <v>20</v>
      </c>
      <c r="N747" s="1" t="s">
        <v>358</v>
      </c>
      <c r="O747" s="1">
        <v>2</v>
      </c>
      <c r="P747" s="1" t="s">
        <v>112</v>
      </c>
      <c r="Q747" s="1" t="s">
        <v>117</v>
      </c>
      <c r="R747" s="1">
        <v>0</v>
      </c>
      <c r="S747" s="1" t="s">
        <v>3807</v>
      </c>
      <c r="T747" s="1">
        <v>110</v>
      </c>
      <c r="V747" s="1">
        <v>335</v>
      </c>
      <c r="W747" s="1" t="s">
        <v>116</v>
      </c>
      <c r="X747" s="1" t="s">
        <v>117</v>
      </c>
      <c r="Y747" s="1" t="s">
        <v>4171</v>
      </c>
      <c r="Z747" s="1" t="s">
        <v>119</v>
      </c>
      <c r="AA747" s="1" t="s">
        <v>4172</v>
      </c>
      <c r="AC747" s="1" t="s">
        <v>160</v>
      </c>
      <c r="AD747" s="1" t="s">
        <v>160</v>
      </c>
      <c r="AE747" s="1" t="s">
        <v>123</v>
      </c>
      <c r="AF747" s="1" t="s">
        <v>110</v>
      </c>
      <c r="AG747" s="1" t="s">
        <v>112</v>
      </c>
      <c r="AH747" s="1" t="s">
        <v>124</v>
      </c>
      <c r="AI747" s="1" t="s">
        <v>112</v>
      </c>
      <c r="AJ747" s="1" t="s">
        <v>112</v>
      </c>
      <c r="AK747" s="1" t="s">
        <v>112</v>
      </c>
      <c r="AL747" s="1" t="s">
        <v>416</v>
      </c>
      <c r="AM747" s="1" t="s">
        <v>416</v>
      </c>
      <c r="AN747" s="1" t="s">
        <v>4173</v>
      </c>
      <c r="AO747" s="1">
        <v>69650</v>
      </c>
      <c r="AP747" s="1">
        <v>102264</v>
      </c>
      <c r="AQ747" s="1">
        <v>7012</v>
      </c>
      <c r="AR747" s="1" t="s">
        <v>110</v>
      </c>
      <c r="AS747" s="1">
        <v>7383</v>
      </c>
      <c r="AT747" s="1">
        <v>10153</v>
      </c>
      <c r="AU747" s="2">
        <v>7383</v>
      </c>
      <c r="AV747" s="2">
        <v>10153</v>
      </c>
      <c r="BB747" s="1" t="s">
        <v>129</v>
      </c>
      <c r="BC747" s="1" t="s">
        <v>1274</v>
      </c>
      <c r="BD747" s="1">
        <v>81</v>
      </c>
      <c r="BE747" s="1" t="s">
        <v>131</v>
      </c>
      <c r="BF747" s="1">
        <v>1</v>
      </c>
      <c r="BG747" s="1">
        <v>3</v>
      </c>
      <c r="BH747" s="1">
        <v>3</v>
      </c>
      <c r="BJ747" s="1" t="s">
        <v>366</v>
      </c>
      <c r="BK747" s="1" t="s">
        <v>112</v>
      </c>
      <c r="BN747" s="1" t="s">
        <v>133</v>
      </c>
      <c r="BR747" s="1" t="s">
        <v>133</v>
      </c>
      <c r="BU747" s="1" t="s">
        <v>153</v>
      </c>
      <c r="BV747" s="1" t="s">
        <v>124</v>
      </c>
      <c r="BW747" s="1" t="s">
        <v>112</v>
      </c>
      <c r="BX747" s="1">
        <v>0</v>
      </c>
      <c r="BZ747" s="1">
        <v>0</v>
      </c>
      <c r="CA747" s="1">
        <v>1</v>
      </c>
      <c r="CB747" s="1">
        <v>0</v>
      </c>
      <c r="CC747" s="1">
        <v>0</v>
      </c>
      <c r="CD747" s="1" t="s">
        <v>117</v>
      </c>
      <c r="CE747" s="1" t="s">
        <v>117</v>
      </c>
      <c r="CF747" s="1" t="s">
        <v>110</v>
      </c>
      <c r="CG747" s="1" t="s">
        <v>117</v>
      </c>
      <c r="CH747" s="1" t="s">
        <v>116</v>
      </c>
      <c r="CI747" s="1" t="s">
        <v>117</v>
      </c>
      <c r="CJ747" s="1" t="s">
        <v>117</v>
      </c>
      <c r="CK747" s="1" t="s">
        <v>112</v>
      </c>
      <c r="CL747" s="1">
        <v>6</v>
      </c>
      <c r="CM747" s="1">
        <v>3</v>
      </c>
      <c r="CN747" s="1" t="s">
        <v>142</v>
      </c>
      <c r="CO747" s="1" t="s">
        <v>183</v>
      </c>
      <c r="CP747" s="1">
        <v>0</v>
      </c>
      <c r="CQ747" s="1" t="s">
        <v>143</v>
      </c>
      <c r="CR747" s="1" t="s">
        <v>143</v>
      </c>
      <c r="CS747" s="1" t="s">
        <v>215</v>
      </c>
      <c r="CT747" s="1" t="s">
        <v>156</v>
      </c>
      <c r="CU747" s="8">
        <v>5</v>
      </c>
      <c r="CV747" s="1" t="s">
        <v>4174</v>
      </c>
      <c r="CW747" s="1" t="s">
        <v>4174</v>
      </c>
      <c r="CX747" s="1">
        <v>5</v>
      </c>
      <c r="CY747" s="10">
        <f t="shared" si="77"/>
        <v>2.5</v>
      </c>
      <c r="CZ747" s="3">
        <v>3.7</v>
      </c>
      <c r="DA747" s="3">
        <v>1.9</v>
      </c>
      <c r="DB747" s="6">
        <f t="shared" si="78"/>
        <v>1</v>
      </c>
      <c r="DC747" s="9">
        <v>0</v>
      </c>
      <c r="DD747" s="7">
        <v>10</v>
      </c>
      <c r="DE747" s="7">
        <v>0</v>
      </c>
      <c r="DF747" s="1">
        <v>335</v>
      </c>
      <c r="DG747" s="1">
        <f t="shared" si="79"/>
        <v>335</v>
      </c>
      <c r="DH747" s="9">
        <f t="shared" si="80"/>
        <v>1</v>
      </c>
      <c r="DI747" s="1">
        <v>11</v>
      </c>
      <c r="DJ747" s="1">
        <f t="shared" si="81"/>
        <v>11</v>
      </c>
      <c r="DK747" s="9">
        <f t="shared" si="82"/>
        <v>1</v>
      </c>
      <c r="DL747" s="4">
        <v>10</v>
      </c>
      <c r="DN747">
        <f>(DL747*InputWeights!$C$7+DB747*InputWeights!$C$6)</f>
        <v>5.5</v>
      </c>
      <c r="DO747">
        <f>(DD747*InputWeights!$C$12+DE747*InputWeights!$C$10+CU747*InputWeights!$C$11)</f>
        <v>4</v>
      </c>
      <c r="DP747">
        <f>(DC747*InputWeights!$C$18+DK747*InputWeights!$C$16+DH747*InputWeights!$C$15+CY747*InputWeights!$C$17)</f>
        <v>1.35</v>
      </c>
      <c r="DR747">
        <f>DN747*InputWeights!$C$5+DO747*InputWeights!$C$9+DP747*InputWeights!$C$14</f>
        <v>33.9</v>
      </c>
      <c r="DS747">
        <f>((_xlfn.RANK.EQ(DR747,$DR$2:$DR$6635,0))/(COUNT(DR$2:$DR$6635)))*100</f>
        <v>48.882870683818552</v>
      </c>
      <c r="DT747">
        <f t="shared" si="83"/>
        <v>0</v>
      </c>
    </row>
    <row r="748" spans="1:124" x14ac:dyDescent="0.25">
      <c r="A748" s="1" t="s">
        <v>4196</v>
      </c>
      <c r="B748" s="1" t="s">
        <v>3684</v>
      </c>
      <c r="C748" s="1" t="s">
        <v>3685</v>
      </c>
      <c r="D748" s="1" t="s">
        <v>397</v>
      </c>
      <c r="E748" s="1" t="s">
        <v>333</v>
      </c>
      <c r="F748" s="1">
        <v>1795</v>
      </c>
      <c r="G748" s="1">
        <v>3</v>
      </c>
      <c r="H748" s="1">
        <v>0</v>
      </c>
      <c r="I748" s="1">
        <v>0</v>
      </c>
      <c r="J748" s="1">
        <v>0</v>
      </c>
      <c r="K748" s="1" t="s">
        <v>183</v>
      </c>
      <c r="L748" s="1" t="s">
        <v>114</v>
      </c>
      <c r="M748" s="1">
        <v>32</v>
      </c>
      <c r="N748" s="1" t="s">
        <v>358</v>
      </c>
      <c r="O748" s="1">
        <v>2</v>
      </c>
      <c r="Q748" s="1" t="s">
        <v>117</v>
      </c>
      <c r="R748" s="1">
        <v>0</v>
      </c>
      <c r="T748" s="1">
        <v>193</v>
      </c>
      <c r="V748" s="1">
        <v>794</v>
      </c>
      <c r="W748" s="1" t="s">
        <v>116</v>
      </c>
      <c r="X748" s="1" t="s">
        <v>117</v>
      </c>
      <c r="Y748" s="1" t="s">
        <v>3311</v>
      </c>
      <c r="AA748" s="1" t="s">
        <v>133</v>
      </c>
      <c r="AC748" s="1" t="s">
        <v>4197</v>
      </c>
      <c r="AD748" s="1" t="s">
        <v>1910</v>
      </c>
      <c r="AF748" s="1" t="s">
        <v>114</v>
      </c>
      <c r="AG748" s="1" t="s">
        <v>112</v>
      </c>
      <c r="AH748" s="1" t="s">
        <v>124</v>
      </c>
      <c r="AI748" s="1" t="s">
        <v>112</v>
      </c>
      <c r="AJ748" s="1" t="s">
        <v>112</v>
      </c>
      <c r="AK748" s="1" t="s">
        <v>112</v>
      </c>
      <c r="AL748" s="1" t="s">
        <v>416</v>
      </c>
      <c r="AM748" s="1" t="s">
        <v>1091</v>
      </c>
      <c r="AO748" s="1">
        <v>69700</v>
      </c>
      <c r="AP748" s="1">
        <v>102264</v>
      </c>
      <c r="AQ748" s="1">
        <v>13534</v>
      </c>
      <c r="AR748" s="1" t="s">
        <v>110</v>
      </c>
      <c r="AS748" s="1">
        <v>2111</v>
      </c>
      <c r="AT748" s="1">
        <v>3906</v>
      </c>
      <c r="AU748" s="2">
        <v>2111</v>
      </c>
      <c r="AV748" s="2">
        <v>3906</v>
      </c>
      <c r="BB748" s="1" t="s">
        <v>129</v>
      </c>
      <c r="BC748" s="1" t="s">
        <v>247</v>
      </c>
      <c r="BD748" s="1">
        <v>0</v>
      </c>
      <c r="BE748" s="1" t="s">
        <v>131</v>
      </c>
      <c r="BF748" s="1">
        <v>0</v>
      </c>
      <c r="BG748" s="1">
        <v>0</v>
      </c>
      <c r="BH748" s="1">
        <v>0</v>
      </c>
      <c r="BK748" s="1" t="s">
        <v>112</v>
      </c>
      <c r="BN748" s="1" t="s">
        <v>133</v>
      </c>
      <c r="BR748" s="1" t="s">
        <v>133</v>
      </c>
      <c r="BU748" s="1" t="s">
        <v>153</v>
      </c>
      <c r="BX748" s="1">
        <v>0</v>
      </c>
      <c r="BZ748" s="1">
        <v>0</v>
      </c>
      <c r="CA748" s="1">
        <v>4</v>
      </c>
      <c r="CB748" s="1">
        <v>0</v>
      </c>
      <c r="CC748" s="1">
        <v>0</v>
      </c>
      <c r="CE748" s="1" t="s">
        <v>117</v>
      </c>
      <c r="CF748" s="1" t="s">
        <v>110</v>
      </c>
      <c r="CK748" s="1" t="s">
        <v>112</v>
      </c>
      <c r="CL748" s="1">
        <v>0</v>
      </c>
      <c r="CM748" s="1">
        <v>0</v>
      </c>
      <c r="CP748" s="1">
        <v>0</v>
      </c>
      <c r="CQ748" s="1" t="s">
        <v>1062</v>
      </c>
      <c r="CS748" s="1" t="s">
        <v>418</v>
      </c>
      <c r="CT748" s="1" t="s">
        <v>418</v>
      </c>
      <c r="CU748" s="8">
        <v>5</v>
      </c>
      <c r="CV748" s="1" t="s">
        <v>4198</v>
      </c>
      <c r="CW748" s="1" t="s">
        <v>4198</v>
      </c>
      <c r="CX748" s="1">
        <v>5</v>
      </c>
      <c r="CY748" s="10">
        <f t="shared" si="77"/>
        <v>2.5</v>
      </c>
      <c r="CZ748" s="3">
        <v>9.3000000000000007</v>
      </c>
      <c r="DA748" s="3">
        <v>6.5</v>
      </c>
      <c r="DB748" s="6">
        <f t="shared" si="78"/>
        <v>5</v>
      </c>
      <c r="DC748" s="9">
        <v>0</v>
      </c>
      <c r="DD748" s="7">
        <v>0</v>
      </c>
      <c r="DE748" s="7">
        <v>0</v>
      </c>
      <c r="DF748" s="1">
        <v>794</v>
      </c>
      <c r="DG748" s="1">
        <f t="shared" si="79"/>
        <v>794</v>
      </c>
      <c r="DH748" s="9">
        <f t="shared" si="80"/>
        <v>1</v>
      </c>
      <c r="DI748" s="1">
        <v>40</v>
      </c>
      <c r="DJ748" s="1">
        <f t="shared" si="81"/>
        <v>40</v>
      </c>
      <c r="DK748" s="9">
        <f t="shared" si="82"/>
        <v>1</v>
      </c>
      <c r="DL748" s="4">
        <v>10</v>
      </c>
      <c r="DN748">
        <f>(DL748*InputWeights!$C$7+DB748*InputWeights!$C$6)</f>
        <v>7.5</v>
      </c>
      <c r="DO748">
        <f>(DD748*InputWeights!$C$12+DE748*InputWeights!$C$10+CU748*InputWeights!$C$11)</f>
        <v>2</v>
      </c>
      <c r="DP748">
        <f>(DC748*InputWeights!$C$18+DK748*InputWeights!$C$16+DH748*InputWeights!$C$15+CY748*InputWeights!$C$17)</f>
        <v>1.35</v>
      </c>
      <c r="DR748">
        <f>DN748*InputWeights!$C$5+DO748*InputWeights!$C$9+DP748*InputWeights!$C$14</f>
        <v>33.9</v>
      </c>
      <c r="DS748">
        <f>((_xlfn.RANK.EQ(DR748,$DR$2:$DR$6635,0))/(COUNT(DR$2:$DR$6635)))*100</f>
        <v>48.882870683818552</v>
      </c>
      <c r="DT748">
        <f t="shared" si="83"/>
        <v>0</v>
      </c>
    </row>
    <row r="749" spans="1:124" x14ac:dyDescent="0.25">
      <c r="A749" s="1" t="s">
        <v>4196</v>
      </c>
      <c r="B749" s="1" t="s">
        <v>3684</v>
      </c>
      <c r="C749" s="1" t="s">
        <v>3685</v>
      </c>
      <c r="D749" s="1" t="s">
        <v>397</v>
      </c>
      <c r="E749" s="1" t="s">
        <v>950</v>
      </c>
      <c r="F749" s="1">
        <v>1161</v>
      </c>
      <c r="G749" s="1">
        <v>4</v>
      </c>
      <c r="H749" s="1">
        <v>0</v>
      </c>
      <c r="I749" s="1">
        <v>0</v>
      </c>
      <c r="J749" s="1">
        <v>0</v>
      </c>
      <c r="K749" s="1" t="s">
        <v>183</v>
      </c>
      <c r="L749" s="1" t="s">
        <v>114</v>
      </c>
      <c r="M749" s="1">
        <v>32</v>
      </c>
      <c r="N749" s="1" t="s">
        <v>358</v>
      </c>
      <c r="O749" s="1">
        <v>2</v>
      </c>
      <c r="Q749" s="1" t="s">
        <v>117</v>
      </c>
      <c r="R749" s="1">
        <v>0</v>
      </c>
      <c r="T749" s="1">
        <v>0</v>
      </c>
      <c r="V749" s="1">
        <v>794</v>
      </c>
      <c r="W749" s="1" t="s">
        <v>116</v>
      </c>
      <c r="X749" s="1" t="s">
        <v>117</v>
      </c>
      <c r="Y749" s="1" t="s">
        <v>3311</v>
      </c>
      <c r="AA749" s="1" t="s">
        <v>133</v>
      </c>
      <c r="AC749" s="1" t="s">
        <v>1910</v>
      </c>
      <c r="AD749" s="1" t="s">
        <v>3618</v>
      </c>
      <c r="AF749" s="1" t="s">
        <v>114</v>
      </c>
      <c r="AG749" s="1" t="s">
        <v>112</v>
      </c>
      <c r="AH749" s="1" t="s">
        <v>124</v>
      </c>
      <c r="AI749" s="1" t="s">
        <v>112</v>
      </c>
      <c r="AJ749" s="1" t="s">
        <v>112</v>
      </c>
      <c r="AK749" s="1" t="s">
        <v>112</v>
      </c>
      <c r="AL749" s="1" t="s">
        <v>416</v>
      </c>
      <c r="AM749" s="1" t="s">
        <v>1091</v>
      </c>
      <c r="AO749" s="1">
        <v>69701</v>
      </c>
      <c r="AP749" s="1">
        <v>102264</v>
      </c>
      <c r="AQ749" s="1">
        <v>13534</v>
      </c>
      <c r="AR749" s="1" t="s">
        <v>110</v>
      </c>
      <c r="AS749" s="1">
        <v>3906</v>
      </c>
      <c r="AT749" s="1">
        <v>5067</v>
      </c>
      <c r="AU749" s="2">
        <v>3906</v>
      </c>
      <c r="AV749" s="2">
        <v>5067</v>
      </c>
      <c r="BB749" s="1" t="s">
        <v>129</v>
      </c>
      <c r="BC749" s="1" t="s">
        <v>247</v>
      </c>
      <c r="BD749" s="1">
        <v>0</v>
      </c>
      <c r="BE749" s="1" t="s">
        <v>131</v>
      </c>
      <c r="BF749" s="1">
        <v>0</v>
      </c>
      <c r="BG749" s="1">
        <v>0</v>
      </c>
      <c r="BH749" s="1">
        <v>0</v>
      </c>
      <c r="BK749" s="1" t="s">
        <v>112</v>
      </c>
      <c r="BN749" s="1" t="s">
        <v>133</v>
      </c>
      <c r="BR749" s="1" t="s">
        <v>133</v>
      </c>
      <c r="BU749" s="1" t="s">
        <v>153</v>
      </c>
      <c r="BX749" s="1">
        <v>0</v>
      </c>
      <c r="BZ749" s="1">
        <v>0</v>
      </c>
      <c r="CA749" s="1">
        <v>4</v>
      </c>
      <c r="CB749" s="1">
        <v>0</v>
      </c>
      <c r="CC749" s="1">
        <v>0</v>
      </c>
      <c r="CE749" s="1" t="s">
        <v>117</v>
      </c>
      <c r="CF749" s="1" t="s">
        <v>110</v>
      </c>
      <c r="CK749" s="1" t="s">
        <v>112</v>
      </c>
      <c r="CL749" s="1">
        <v>0</v>
      </c>
      <c r="CM749" s="1">
        <v>0</v>
      </c>
      <c r="CP749" s="1">
        <v>0</v>
      </c>
      <c r="CS749" s="1" t="s">
        <v>418</v>
      </c>
      <c r="CT749" s="1" t="s">
        <v>418</v>
      </c>
      <c r="CU749" s="8">
        <v>5</v>
      </c>
      <c r="CV749" s="1" t="s">
        <v>4199</v>
      </c>
      <c r="CW749" s="1" t="s">
        <v>4199</v>
      </c>
      <c r="CX749" s="1">
        <v>5</v>
      </c>
      <c r="CY749" s="10">
        <f t="shared" si="77"/>
        <v>2.5</v>
      </c>
      <c r="CZ749" s="3">
        <v>10.4</v>
      </c>
      <c r="DA749" s="3">
        <v>8.3000000000000007</v>
      </c>
      <c r="DB749" s="6">
        <f t="shared" si="78"/>
        <v>5</v>
      </c>
      <c r="DC749" s="9">
        <v>0</v>
      </c>
      <c r="DD749" s="7">
        <v>0</v>
      </c>
      <c r="DE749" s="7">
        <v>0</v>
      </c>
      <c r="DF749" s="1">
        <v>794</v>
      </c>
      <c r="DG749" s="1">
        <f t="shared" si="79"/>
        <v>794</v>
      </c>
      <c r="DH749" s="9">
        <f t="shared" si="80"/>
        <v>1</v>
      </c>
      <c r="DI749" s="1">
        <v>40</v>
      </c>
      <c r="DJ749" s="1">
        <f t="shared" si="81"/>
        <v>40</v>
      </c>
      <c r="DK749" s="9">
        <f t="shared" si="82"/>
        <v>1</v>
      </c>
      <c r="DL749" s="4">
        <v>10</v>
      </c>
      <c r="DN749">
        <f>(DL749*InputWeights!$C$7+DB749*InputWeights!$C$6)</f>
        <v>7.5</v>
      </c>
      <c r="DO749">
        <f>(DD749*InputWeights!$C$12+DE749*InputWeights!$C$10+CU749*InputWeights!$C$11)</f>
        <v>2</v>
      </c>
      <c r="DP749">
        <f>(DC749*InputWeights!$C$18+DK749*InputWeights!$C$16+DH749*InputWeights!$C$15+CY749*InputWeights!$C$17)</f>
        <v>1.35</v>
      </c>
      <c r="DR749">
        <f>DN749*InputWeights!$C$5+DO749*InputWeights!$C$9+DP749*InputWeights!$C$14</f>
        <v>33.9</v>
      </c>
      <c r="DS749">
        <f>((_xlfn.RANK.EQ(DR749,$DR$2:$DR$6635,0))/(COUNT(DR$2:$DR$6635)))*100</f>
        <v>48.882870683818552</v>
      </c>
      <c r="DT749">
        <f t="shared" si="83"/>
        <v>0</v>
      </c>
    </row>
    <row r="750" spans="1:124" x14ac:dyDescent="0.25">
      <c r="A750" s="1" t="s">
        <v>585</v>
      </c>
      <c r="B750" s="1" t="s">
        <v>3684</v>
      </c>
      <c r="C750" s="1" t="s">
        <v>3685</v>
      </c>
      <c r="D750" s="1" t="s">
        <v>397</v>
      </c>
      <c r="E750" s="1" t="s">
        <v>950</v>
      </c>
      <c r="F750" s="1">
        <v>1689</v>
      </c>
      <c r="G750" s="1">
        <v>5</v>
      </c>
      <c r="H750" s="1">
        <v>0</v>
      </c>
      <c r="I750" s="1">
        <v>0</v>
      </c>
      <c r="J750" s="1">
        <v>0</v>
      </c>
      <c r="K750" s="1" t="s">
        <v>183</v>
      </c>
      <c r="L750" s="1" t="s">
        <v>114</v>
      </c>
      <c r="M750" s="1">
        <v>18</v>
      </c>
      <c r="N750" s="1" t="s">
        <v>358</v>
      </c>
      <c r="O750" s="1">
        <v>2</v>
      </c>
      <c r="Q750" s="1" t="s">
        <v>117</v>
      </c>
      <c r="R750" s="1">
        <v>0</v>
      </c>
      <c r="T750" s="1">
        <v>128</v>
      </c>
      <c r="V750" s="1">
        <v>583</v>
      </c>
      <c r="W750" s="1" t="s">
        <v>116</v>
      </c>
      <c r="X750" s="1" t="s">
        <v>117</v>
      </c>
      <c r="Y750" s="1" t="s">
        <v>3797</v>
      </c>
      <c r="AA750" s="1" t="s">
        <v>133</v>
      </c>
      <c r="AC750" s="1" t="s">
        <v>4208</v>
      </c>
      <c r="AD750" s="1" t="s">
        <v>4209</v>
      </c>
      <c r="AF750" s="1" t="s">
        <v>114</v>
      </c>
      <c r="AG750" s="1" t="s">
        <v>112</v>
      </c>
      <c r="AH750" s="1" t="s">
        <v>124</v>
      </c>
      <c r="AI750" s="1" t="s">
        <v>112</v>
      </c>
      <c r="AJ750" s="1" t="s">
        <v>112</v>
      </c>
      <c r="AK750" s="1" t="s">
        <v>112</v>
      </c>
      <c r="AL750" s="1" t="s">
        <v>1091</v>
      </c>
      <c r="AM750" s="1" t="s">
        <v>701</v>
      </c>
      <c r="AO750" s="1">
        <v>69707</v>
      </c>
      <c r="AP750" s="1">
        <v>102264</v>
      </c>
      <c r="AQ750" s="1">
        <v>13536</v>
      </c>
      <c r="AR750" s="1" t="s">
        <v>110</v>
      </c>
      <c r="AS750" s="1">
        <v>2427</v>
      </c>
      <c r="AT750" s="1">
        <v>4116</v>
      </c>
      <c r="AU750" s="2">
        <v>2427</v>
      </c>
      <c r="AV750" s="2">
        <v>4116</v>
      </c>
      <c r="BB750" s="1" t="s">
        <v>129</v>
      </c>
      <c r="BC750" s="1" t="s">
        <v>247</v>
      </c>
      <c r="BD750" s="1">
        <v>0</v>
      </c>
      <c r="BE750" s="1" t="s">
        <v>131</v>
      </c>
      <c r="BF750" s="1">
        <v>0</v>
      </c>
      <c r="BG750" s="1">
        <v>0</v>
      </c>
      <c r="BH750" s="1">
        <v>0</v>
      </c>
      <c r="BK750" s="1" t="s">
        <v>112</v>
      </c>
      <c r="BN750" s="1" t="s">
        <v>133</v>
      </c>
      <c r="BR750" s="1" t="s">
        <v>133</v>
      </c>
      <c r="BU750" s="1" t="s">
        <v>112</v>
      </c>
      <c r="BX750" s="1">
        <v>0</v>
      </c>
      <c r="BZ750" s="1">
        <v>0</v>
      </c>
      <c r="CA750" s="1">
        <v>3</v>
      </c>
      <c r="CB750" s="1">
        <v>0</v>
      </c>
      <c r="CC750" s="1">
        <v>0</v>
      </c>
      <c r="CE750" s="1" t="s">
        <v>117</v>
      </c>
      <c r="CF750" s="1" t="s">
        <v>110</v>
      </c>
      <c r="CK750" s="1" t="s">
        <v>112</v>
      </c>
      <c r="CL750" s="1">
        <v>0</v>
      </c>
      <c r="CM750" s="1">
        <v>0</v>
      </c>
      <c r="CP750" s="1">
        <v>0</v>
      </c>
      <c r="CQ750" s="1" t="s">
        <v>1062</v>
      </c>
      <c r="CS750" s="1" t="s">
        <v>418</v>
      </c>
      <c r="CT750" s="1" t="s">
        <v>418</v>
      </c>
      <c r="CU750" s="8">
        <v>5</v>
      </c>
      <c r="CV750" s="1" t="s">
        <v>4210</v>
      </c>
      <c r="CW750" s="1" t="s">
        <v>4210</v>
      </c>
      <c r="CX750" s="1">
        <v>5</v>
      </c>
      <c r="CY750" s="10">
        <f t="shared" si="77"/>
        <v>2.5</v>
      </c>
      <c r="CZ750" s="3">
        <v>14.6</v>
      </c>
      <c r="DA750" s="3">
        <v>7.9</v>
      </c>
      <c r="DB750" s="6">
        <f t="shared" si="78"/>
        <v>5</v>
      </c>
      <c r="DC750" s="9">
        <v>0</v>
      </c>
      <c r="DD750" s="7">
        <v>0</v>
      </c>
      <c r="DE750" s="7">
        <v>0</v>
      </c>
      <c r="DF750" s="1">
        <v>583</v>
      </c>
      <c r="DG750" s="1">
        <f t="shared" si="79"/>
        <v>583</v>
      </c>
      <c r="DH750" s="9">
        <f t="shared" si="80"/>
        <v>1</v>
      </c>
      <c r="DI750" s="1">
        <v>29</v>
      </c>
      <c r="DJ750" s="1">
        <f t="shared" si="81"/>
        <v>29</v>
      </c>
      <c r="DK750" s="9">
        <f t="shared" si="82"/>
        <v>1</v>
      </c>
      <c r="DL750" s="4">
        <v>10</v>
      </c>
      <c r="DN750">
        <f>(DL750*InputWeights!$C$7+DB750*InputWeights!$C$6)</f>
        <v>7.5</v>
      </c>
      <c r="DO750">
        <f>(DD750*InputWeights!$C$12+DE750*InputWeights!$C$10+CU750*InputWeights!$C$11)</f>
        <v>2</v>
      </c>
      <c r="DP750">
        <f>(DC750*InputWeights!$C$18+DK750*InputWeights!$C$16+DH750*InputWeights!$C$15+CY750*InputWeights!$C$17)</f>
        <v>1.35</v>
      </c>
      <c r="DR750">
        <f>DN750*InputWeights!$C$5+DO750*InputWeights!$C$9+DP750*InputWeights!$C$14</f>
        <v>33.9</v>
      </c>
      <c r="DS750">
        <f>((_xlfn.RANK.EQ(DR750,$DR$2:$DR$6635,0))/(COUNT(DR$2:$DR$6635)))*100</f>
        <v>48.882870683818552</v>
      </c>
      <c r="DT750">
        <f t="shared" si="83"/>
        <v>0</v>
      </c>
    </row>
    <row r="751" spans="1:124" x14ac:dyDescent="0.25">
      <c r="A751" s="1" t="s">
        <v>1119</v>
      </c>
      <c r="B751" s="1" t="s">
        <v>3684</v>
      </c>
      <c r="C751" s="1" t="s">
        <v>3685</v>
      </c>
      <c r="D751" s="1" t="s">
        <v>110</v>
      </c>
      <c r="E751" s="1" t="s">
        <v>348</v>
      </c>
      <c r="F751" s="1">
        <v>2241</v>
      </c>
      <c r="G751" s="1">
        <v>410037200</v>
      </c>
      <c r="H751" s="1">
        <v>0</v>
      </c>
      <c r="I751" s="1">
        <v>1954</v>
      </c>
      <c r="J751" s="1">
        <v>2001</v>
      </c>
      <c r="K751" s="1" t="s">
        <v>183</v>
      </c>
      <c r="L751" s="1" t="s">
        <v>114</v>
      </c>
      <c r="M751" s="1">
        <v>20</v>
      </c>
      <c r="N751" s="1" t="s">
        <v>229</v>
      </c>
      <c r="O751" s="1">
        <v>2</v>
      </c>
      <c r="P751" s="1" t="s">
        <v>112</v>
      </c>
      <c r="Q751" s="1" t="s">
        <v>117</v>
      </c>
      <c r="R751" s="1">
        <v>0</v>
      </c>
      <c r="S751" s="1" t="s">
        <v>4296</v>
      </c>
      <c r="T751" s="1">
        <v>173</v>
      </c>
      <c r="V751" s="1">
        <v>909</v>
      </c>
      <c r="W751" s="1" t="s">
        <v>116</v>
      </c>
      <c r="X751" s="1" t="s">
        <v>117</v>
      </c>
      <c r="Y751" s="1" t="s">
        <v>4300</v>
      </c>
      <c r="AA751" s="1" t="s">
        <v>133</v>
      </c>
      <c r="AC751" s="1" t="s">
        <v>160</v>
      </c>
      <c r="AD751" s="1" t="s">
        <v>4310</v>
      </c>
      <c r="AE751" s="1" t="s">
        <v>426</v>
      </c>
      <c r="AF751" s="1" t="s">
        <v>110</v>
      </c>
      <c r="AG751" s="1" t="s">
        <v>112</v>
      </c>
      <c r="AH751" s="1" t="s">
        <v>124</v>
      </c>
      <c r="AI751" s="1" t="s">
        <v>112</v>
      </c>
      <c r="AJ751" s="1" t="s">
        <v>112</v>
      </c>
      <c r="AK751" s="1" t="s">
        <v>112</v>
      </c>
      <c r="AL751" s="1" t="s">
        <v>807</v>
      </c>
      <c r="AM751" s="1" t="s">
        <v>701</v>
      </c>
      <c r="AN751" s="1" t="s">
        <v>4308</v>
      </c>
      <c r="AO751" s="1">
        <v>69940</v>
      </c>
      <c r="AP751" s="1">
        <v>102264</v>
      </c>
      <c r="AQ751" s="1">
        <v>7024</v>
      </c>
      <c r="AR751" s="1" t="s">
        <v>110</v>
      </c>
      <c r="AS751" s="1">
        <v>27398</v>
      </c>
      <c r="AT751" s="1">
        <v>29639</v>
      </c>
      <c r="AU751" s="2">
        <v>27398</v>
      </c>
      <c r="AV751" s="2">
        <v>29639</v>
      </c>
      <c r="BB751" s="1" t="s">
        <v>129</v>
      </c>
      <c r="BC751" s="1" t="s">
        <v>761</v>
      </c>
      <c r="BD751" s="1">
        <v>75</v>
      </c>
      <c r="BE751" s="1" t="s">
        <v>131</v>
      </c>
      <c r="BF751" s="1">
        <v>2</v>
      </c>
      <c r="BG751" s="1">
        <v>4</v>
      </c>
      <c r="BH751" s="1">
        <v>4</v>
      </c>
      <c r="BJ751" s="1" t="s">
        <v>366</v>
      </c>
      <c r="BK751" s="1" t="s">
        <v>112</v>
      </c>
      <c r="BN751" s="1" t="s">
        <v>133</v>
      </c>
      <c r="BR751" s="1" t="s">
        <v>133</v>
      </c>
      <c r="BU751" s="1" t="s">
        <v>112</v>
      </c>
      <c r="BV751" s="1" t="s">
        <v>124</v>
      </c>
      <c r="BW751" s="1" t="s">
        <v>112</v>
      </c>
      <c r="BX751" s="1">
        <v>0</v>
      </c>
      <c r="BZ751" s="1">
        <v>0</v>
      </c>
      <c r="CA751" s="1">
        <v>1</v>
      </c>
      <c r="CB751" s="1">
        <v>0</v>
      </c>
      <c r="CC751" s="1">
        <v>0</v>
      </c>
      <c r="CD751" s="1" t="s">
        <v>117</v>
      </c>
      <c r="CE751" s="1" t="s">
        <v>117</v>
      </c>
      <c r="CF751" s="1" t="s">
        <v>110</v>
      </c>
      <c r="CG751" s="1" t="s">
        <v>117</v>
      </c>
      <c r="CH751" s="1" t="s">
        <v>116</v>
      </c>
      <c r="CI751" s="1" t="s">
        <v>117</v>
      </c>
      <c r="CJ751" s="1" t="s">
        <v>117</v>
      </c>
      <c r="CK751" s="1" t="s">
        <v>112</v>
      </c>
      <c r="CL751" s="1">
        <v>4</v>
      </c>
      <c r="CM751" s="1">
        <v>7</v>
      </c>
      <c r="CN751" s="1" t="s">
        <v>142</v>
      </c>
      <c r="CO751" s="1" t="s">
        <v>183</v>
      </c>
      <c r="CP751" s="1">
        <v>0</v>
      </c>
      <c r="CQ751" s="1" t="s">
        <v>135</v>
      </c>
      <c r="CR751" s="1" t="s">
        <v>135</v>
      </c>
      <c r="CS751" s="1" t="s">
        <v>184</v>
      </c>
      <c r="CT751" s="1" t="s">
        <v>156</v>
      </c>
      <c r="CU751" s="8">
        <v>5</v>
      </c>
      <c r="CV751" s="1" t="s">
        <v>4311</v>
      </c>
      <c r="CW751" s="1" t="s">
        <v>4311</v>
      </c>
      <c r="CX751" s="1">
        <v>6</v>
      </c>
      <c r="CY751" s="10">
        <f t="shared" si="77"/>
        <v>2.5</v>
      </c>
      <c r="CZ751" s="3">
        <v>2.4</v>
      </c>
      <c r="DA751" s="3">
        <v>1.9</v>
      </c>
      <c r="DB751" s="6">
        <f t="shared" si="78"/>
        <v>1</v>
      </c>
      <c r="DC751" s="9">
        <v>0</v>
      </c>
      <c r="DD751" s="7">
        <v>10</v>
      </c>
      <c r="DE751" s="7">
        <v>0</v>
      </c>
      <c r="DF751" s="1">
        <v>909</v>
      </c>
      <c r="DG751" s="1">
        <f t="shared" si="79"/>
        <v>909</v>
      </c>
      <c r="DH751" s="9">
        <f t="shared" si="80"/>
        <v>1</v>
      </c>
      <c r="DI751" s="1">
        <v>36</v>
      </c>
      <c r="DJ751" s="1">
        <f t="shared" si="81"/>
        <v>36</v>
      </c>
      <c r="DK751" s="9">
        <f t="shared" si="82"/>
        <v>1</v>
      </c>
      <c r="DL751" s="4">
        <v>10</v>
      </c>
      <c r="DN751">
        <f>(DL751*InputWeights!$C$7+DB751*InputWeights!$C$6)</f>
        <v>5.5</v>
      </c>
      <c r="DO751">
        <f>(DD751*InputWeights!$C$12+DE751*InputWeights!$C$10+CU751*InputWeights!$C$11)</f>
        <v>4</v>
      </c>
      <c r="DP751">
        <f>(DC751*InputWeights!$C$18+DK751*InputWeights!$C$16+DH751*InputWeights!$C$15+CY751*InputWeights!$C$17)</f>
        <v>1.35</v>
      </c>
      <c r="DR751">
        <f>DN751*InputWeights!$C$5+DO751*InputWeights!$C$9+DP751*InputWeights!$C$14</f>
        <v>33.9</v>
      </c>
      <c r="DS751">
        <f>((_xlfn.RANK.EQ(DR751,$DR$2:$DR$6635,0))/(COUNT(DR$2:$DR$6635)))*100</f>
        <v>48.882870683818552</v>
      </c>
      <c r="DT751">
        <f t="shared" si="83"/>
        <v>0</v>
      </c>
    </row>
    <row r="752" spans="1:124" x14ac:dyDescent="0.25">
      <c r="A752" s="1" t="s">
        <v>1282</v>
      </c>
      <c r="B752" s="1" t="s">
        <v>3684</v>
      </c>
      <c r="C752" s="1" t="s">
        <v>3685</v>
      </c>
      <c r="D752" s="1" t="s">
        <v>110</v>
      </c>
      <c r="E752" s="1" t="s">
        <v>4386</v>
      </c>
      <c r="F752" s="1">
        <v>37</v>
      </c>
      <c r="G752" s="1">
        <v>410035600</v>
      </c>
      <c r="H752" s="1">
        <v>0</v>
      </c>
      <c r="I752" s="1">
        <v>2015</v>
      </c>
      <c r="J752" s="1">
        <v>2015</v>
      </c>
      <c r="K752" s="1" t="s">
        <v>183</v>
      </c>
      <c r="L752" s="1" t="s">
        <v>114</v>
      </c>
      <c r="M752" s="1">
        <v>39</v>
      </c>
      <c r="N752" s="1" t="s">
        <v>113</v>
      </c>
      <c r="O752" s="1">
        <v>2</v>
      </c>
      <c r="P752" s="1" t="s">
        <v>112</v>
      </c>
      <c r="Q752" s="1" t="s">
        <v>117</v>
      </c>
      <c r="R752" s="1">
        <v>0</v>
      </c>
      <c r="T752" s="1">
        <v>0</v>
      </c>
      <c r="V752" s="1">
        <v>2397</v>
      </c>
      <c r="W752" s="1" t="s">
        <v>116</v>
      </c>
      <c r="X752" s="1" t="s">
        <v>117</v>
      </c>
      <c r="Y752" s="1" t="s">
        <v>3772</v>
      </c>
      <c r="AA752" s="1" t="s">
        <v>133</v>
      </c>
      <c r="AC752" s="1" t="s">
        <v>3772</v>
      </c>
      <c r="AD752" s="1" t="s">
        <v>321</v>
      </c>
      <c r="AE752" s="1" t="s">
        <v>274</v>
      </c>
      <c r="AF752" s="1" t="s">
        <v>114</v>
      </c>
      <c r="AG752" s="1" t="s">
        <v>112</v>
      </c>
      <c r="AH752" s="1" t="s">
        <v>124</v>
      </c>
      <c r="AI752" s="1" t="s">
        <v>112</v>
      </c>
      <c r="AJ752" s="1" t="s">
        <v>112</v>
      </c>
      <c r="AK752" s="1" t="s">
        <v>112</v>
      </c>
      <c r="AL752" s="1" t="s">
        <v>4387</v>
      </c>
      <c r="AM752" s="1" t="s">
        <v>4387</v>
      </c>
      <c r="AN752" s="1" t="s">
        <v>4387</v>
      </c>
      <c r="AO752" s="1">
        <v>70119</v>
      </c>
      <c r="AP752" s="1">
        <v>102264</v>
      </c>
      <c r="AQ752" s="1">
        <v>7043</v>
      </c>
      <c r="AR752" s="1" t="s">
        <v>110</v>
      </c>
      <c r="AS752" s="1">
        <v>0</v>
      </c>
      <c r="AT752" s="1">
        <v>37</v>
      </c>
      <c r="AU752" s="2">
        <v>0</v>
      </c>
      <c r="AV752" s="2">
        <v>37</v>
      </c>
      <c r="BB752" s="1" t="s">
        <v>129</v>
      </c>
      <c r="BC752" s="1" t="s">
        <v>1430</v>
      </c>
      <c r="BD752" s="1">
        <v>0</v>
      </c>
      <c r="BE752" s="1" t="s">
        <v>131</v>
      </c>
      <c r="BF752" s="1">
        <v>1</v>
      </c>
      <c r="BG752" s="1">
        <v>1</v>
      </c>
      <c r="BH752" s="1">
        <v>1</v>
      </c>
      <c r="BK752" s="1" t="s">
        <v>112</v>
      </c>
      <c r="BN752" s="1" t="s">
        <v>133</v>
      </c>
      <c r="BR752" s="1" t="s">
        <v>133</v>
      </c>
      <c r="BU752" s="1" t="s">
        <v>112</v>
      </c>
      <c r="BV752" s="1" t="s">
        <v>116</v>
      </c>
      <c r="BW752" s="1" t="s">
        <v>112</v>
      </c>
      <c r="BX752" s="1">
        <v>0</v>
      </c>
      <c r="BZ752" s="1">
        <v>1</v>
      </c>
      <c r="CA752" s="1">
        <v>1</v>
      </c>
      <c r="CB752" s="1">
        <v>0</v>
      </c>
      <c r="CC752" s="1">
        <v>0</v>
      </c>
      <c r="CD752" s="1" t="s">
        <v>117</v>
      </c>
      <c r="CE752" s="1" t="s">
        <v>117</v>
      </c>
      <c r="CF752" s="1" t="s">
        <v>110</v>
      </c>
      <c r="CG752" s="1" t="s">
        <v>114</v>
      </c>
      <c r="CH752" s="1" t="s">
        <v>114</v>
      </c>
      <c r="CI752" s="1" t="s">
        <v>117</v>
      </c>
      <c r="CJ752" s="1" t="s">
        <v>117</v>
      </c>
      <c r="CK752" s="1" t="s">
        <v>112</v>
      </c>
      <c r="CL752" s="1">
        <v>0</v>
      </c>
      <c r="CM752" s="1">
        <v>0</v>
      </c>
      <c r="CN752" s="1" t="s">
        <v>134</v>
      </c>
      <c r="CP752" s="1">
        <v>0</v>
      </c>
      <c r="CR752" s="1" t="s">
        <v>144</v>
      </c>
      <c r="CS752" s="1" t="s">
        <v>418</v>
      </c>
      <c r="CT752" s="1" t="s">
        <v>136</v>
      </c>
      <c r="CU752" s="8">
        <v>10</v>
      </c>
      <c r="CV752" s="1" t="s">
        <v>4388</v>
      </c>
      <c r="CW752" s="1" t="s">
        <v>4388</v>
      </c>
      <c r="CX752" s="1">
        <v>5</v>
      </c>
      <c r="CY752" s="10">
        <f t="shared" si="77"/>
        <v>2.5</v>
      </c>
      <c r="CZ752" s="3">
        <v>10.3</v>
      </c>
      <c r="DA752" s="3">
        <v>1.3</v>
      </c>
      <c r="DB752" s="6">
        <f t="shared" si="78"/>
        <v>1</v>
      </c>
      <c r="DC752" s="9">
        <v>0</v>
      </c>
      <c r="DD752" s="7">
        <v>0</v>
      </c>
      <c r="DE752" s="7">
        <v>0</v>
      </c>
      <c r="DF752" s="1">
        <v>2397</v>
      </c>
      <c r="DG752" s="1">
        <f t="shared" si="79"/>
        <v>2397</v>
      </c>
      <c r="DH752" s="9">
        <f t="shared" si="80"/>
        <v>1</v>
      </c>
      <c r="DI752" s="1">
        <v>101</v>
      </c>
      <c r="DJ752" s="1">
        <f t="shared" si="81"/>
        <v>101</v>
      </c>
      <c r="DK752" s="9">
        <f t="shared" si="82"/>
        <v>1</v>
      </c>
      <c r="DL752" s="4">
        <v>10</v>
      </c>
      <c r="DN752">
        <f>(DL752*InputWeights!$C$7+DB752*InputWeights!$C$6)</f>
        <v>5.5</v>
      </c>
      <c r="DO752">
        <f>(DD752*InputWeights!$C$12+DE752*InputWeights!$C$10+CU752*InputWeights!$C$11)</f>
        <v>4</v>
      </c>
      <c r="DP752">
        <f>(DC752*InputWeights!$C$18+DK752*InputWeights!$C$16+DH752*InputWeights!$C$15+CY752*InputWeights!$C$17)</f>
        <v>1.35</v>
      </c>
      <c r="DR752">
        <f>DN752*InputWeights!$C$5+DO752*InputWeights!$C$9+DP752*InputWeights!$C$14</f>
        <v>33.9</v>
      </c>
      <c r="DS752">
        <f>((_xlfn.RANK.EQ(DR752,$DR$2:$DR$6635,0))/(COUNT(DR$2:$DR$6635)))*100</f>
        <v>48.882870683818552</v>
      </c>
      <c r="DT752">
        <f t="shared" si="83"/>
        <v>0</v>
      </c>
    </row>
    <row r="753" spans="1:124" x14ac:dyDescent="0.25">
      <c r="A753" s="1" t="s">
        <v>1573</v>
      </c>
      <c r="B753" s="1" t="s">
        <v>3684</v>
      </c>
      <c r="C753" s="1" t="s">
        <v>3685</v>
      </c>
      <c r="D753" s="1" t="s">
        <v>110</v>
      </c>
      <c r="E753" s="1" t="s">
        <v>1629</v>
      </c>
      <c r="F753" s="1">
        <v>51</v>
      </c>
      <c r="G753" s="1">
        <v>410034000</v>
      </c>
      <c r="H753" s="1">
        <v>0</v>
      </c>
      <c r="I753" s="1">
        <v>1962</v>
      </c>
      <c r="J753" s="1">
        <v>1962</v>
      </c>
      <c r="K753" s="1" t="s">
        <v>183</v>
      </c>
      <c r="L753" s="1" t="s">
        <v>114</v>
      </c>
      <c r="M753" s="1">
        <v>35</v>
      </c>
      <c r="N753" s="1" t="s">
        <v>113</v>
      </c>
      <c r="O753" s="1">
        <v>2</v>
      </c>
      <c r="P753" s="1" t="s">
        <v>112</v>
      </c>
      <c r="Q753" s="1" t="s">
        <v>117</v>
      </c>
      <c r="R753" s="1">
        <v>0</v>
      </c>
      <c r="T753" s="1">
        <v>0</v>
      </c>
      <c r="V753" s="1">
        <v>320</v>
      </c>
      <c r="W753" s="1" t="s">
        <v>116</v>
      </c>
      <c r="X753" s="1" t="s">
        <v>117</v>
      </c>
      <c r="Y753" s="1" t="s">
        <v>4228</v>
      </c>
      <c r="AA753" s="1" t="s">
        <v>133</v>
      </c>
      <c r="AC753" s="1" t="s">
        <v>4228</v>
      </c>
      <c r="AD753" s="1" t="s">
        <v>321</v>
      </c>
      <c r="AE753" s="1" t="s">
        <v>274</v>
      </c>
      <c r="AF753" s="1" t="s">
        <v>110</v>
      </c>
      <c r="AG753" s="1" t="s">
        <v>112</v>
      </c>
      <c r="AH753" s="1" t="s">
        <v>124</v>
      </c>
      <c r="AI753" s="1" t="s">
        <v>112</v>
      </c>
      <c r="AJ753" s="1" t="s">
        <v>112</v>
      </c>
      <c r="AK753" s="1" t="s">
        <v>112</v>
      </c>
      <c r="AL753" s="1" t="s">
        <v>1631</v>
      </c>
      <c r="AM753" s="1" t="s">
        <v>1631</v>
      </c>
      <c r="AN753" s="1" t="s">
        <v>1631</v>
      </c>
      <c r="AO753" s="1">
        <v>70130</v>
      </c>
      <c r="AP753" s="1">
        <v>102264</v>
      </c>
      <c r="AQ753" s="1">
        <v>7048</v>
      </c>
      <c r="AR753" s="1" t="s">
        <v>110</v>
      </c>
      <c r="AS753" s="1">
        <v>0</v>
      </c>
      <c r="AT753" s="1">
        <v>51</v>
      </c>
      <c r="AU753" s="2">
        <v>0</v>
      </c>
      <c r="AV753" s="2">
        <v>51</v>
      </c>
      <c r="BB753" s="1" t="s">
        <v>129</v>
      </c>
      <c r="BC753" s="1" t="s">
        <v>1274</v>
      </c>
      <c r="BD753" s="1">
        <v>0</v>
      </c>
      <c r="BE753" s="1" t="s">
        <v>131</v>
      </c>
      <c r="BF753" s="1">
        <v>1</v>
      </c>
      <c r="BG753" s="1">
        <v>3</v>
      </c>
      <c r="BH753" s="1">
        <v>3</v>
      </c>
      <c r="BK753" s="1" t="s">
        <v>112</v>
      </c>
      <c r="BN753" s="1" t="s">
        <v>133</v>
      </c>
      <c r="BR753" s="1" t="s">
        <v>133</v>
      </c>
      <c r="BU753" s="1" t="s">
        <v>112</v>
      </c>
      <c r="BV753" s="1" t="s">
        <v>124</v>
      </c>
      <c r="BW753" s="1" t="s">
        <v>112</v>
      </c>
      <c r="BX753" s="1">
        <v>0</v>
      </c>
      <c r="BZ753" s="1">
        <v>1</v>
      </c>
      <c r="CA753" s="1">
        <v>1</v>
      </c>
      <c r="CB753" s="1">
        <v>0</v>
      </c>
      <c r="CC753" s="1">
        <v>0</v>
      </c>
      <c r="CD753" s="1" t="s">
        <v>117</v>
      </c>
      <c r="CE753" s="1" t="s">
        <v>117</v>
      </c>
      <c r="CF753" s="1" t="s">
        <v>110</v>
      </c>
      <c r="CG753" s="1" t="s">
        <v>114</v>
      </c>
      <c r="CH753" s="1" t="s">
        <v>114</v>
      </c>
      <c r="CI753" s="1" t="s">
        <v>117</v>
      </c>
      <c r="CJ753" s="1" t="s">
        <v>117</v>
      </c>
      <c r="CK753" s="1" t="s">
        <v>112</v>
      </c>
      <c r="CL753" s="1">
        <v>0</v>
      </c>
      <c r="CM753" s="1">
        <v>0</v>
      </c>
      <c r="CN753" s="1" t="s">
        <v>142</v>
      </c>
      <c r="CP753" s="1">
        <v>0</v>
      </c>
      <c r="CR753" s="1" t="s">
        <v>144</v>
      </c>
      <c r="CS753" s="1" t="s">
        <v>418</v>
      </c>
      <c r="CT753" s="1" t="s">
        <v>136</v>
      </c>
      <c r="CU753" s="8">
        <v>10</v>
      </c>
      <c r="CV753" s="1" t="s">
        <v>4393</v>
      </c>
      <c r="CW753" s="1" t="s">
        <v>4393</v>
      </c>
      <c r="CX753" s="1">
        <v>6</v>
      </c>
      <c r="CY753" s="10">
        <f t="shared" si="77"/>
        <v>2.5</v>
      </c>
      <c r="CZ753" s="3">
        <v>8.1</v>
      </c>
      <c r="DA753" s="3">
        <v>0</v>
      </c>
      <c r="DB753" s="6">
        <f t="shared" si="78"/>
        <v>1</v>
      </c>
      <c r="DC753" s="9">
        <v>0</v>
      </c>
      <c r="DD753" s="7">
        <v>0</v>
      </c>
      <c r="DE753" s="7">
        <v>0</v>
      </c>
      <c r="DF753" s="1">
        <v>320</v>
      </c>
      <c r="DG753" s="1">
        <f t="shared" si="79"/>
        <v>320</v>
      </c>
      <c r="DH753" s="9">
        <f t="shared" si="80"/>
        <v>1</v>
      </c>
      <c r="DI753" s="1">
        <v>40</v>
      </c>
      <c r="DJ753" s="1">
        <f t="shared" si="81"/>
        <v>40</v>
      </c>
      <c r="DK753" s="9">
        <f t="shared" si="82"/>
        <v>1</v>
      </c>
      <c r="DL753" s="4">
        <v>10</v>
      </c>
      <c r="DN753">
        <f>(DL753*InputWeights!$C$7+DB753*InputWeights!$C$6)</f>
        <v>5.5</v>
      </c>
      <c r="DO753">
        <f>(DD753*InputWeights!$C$12+DE753*InputWeights!$C$10+CU753*InputWeights!$C$11)</f>
        <v>4</v>
      </c>
      <c r="DP753">
        <f>(DC753*InputWeights!$C$18+DK753*InputWeights!$C$16+DH753*InputWeights!$C$15+CY753*InputWeights!$C$17)</f>
        <v>1.35</v>
      </c>
      <c r="DR753">
        <f>DN753*InputWeights!$C$5+DO753*InputWeights!$C$9+DP753*InputWeights!$C$14</f>
        <v>33.9</v>
      </c>
      <c r="DS753">
        <f>((_xlfn.RANK.EQ(DR753,$DR$2:$DR$6635,0))/(COUNT(DR$2:$DR$6635)))*100</f>
        <v>48.882870683818552</v>
      </c>
      <c r="DT753">
        <f t="shared" si="83"/>
        <v>0</v>
      </c>
    </row>
    <row r="754" spans="1:124" x14ac:dyDescent="0.25">
      <c r="A754" s="1" t="s">
        <v>3244</v>
      </c>
      <c r="B754" s="1" t="s">
        <v>3684</v>
      </c>
      <c r="C754" s="1" t="s">
        <v>3685</v>
      </c>
      <c r="D754" s="1" t="s">
        <v>110</v>
      </c>
      <c r="E754" s="1" t="s">
        <v>694</v>
      </c>
      <c r="F754" s="1">
        <v>70</v>
      </c>
      <c r="G754" s="1">
        <v>410010000</v>
      </c>
      <c r="H754" s="1">
        <v>0</v>
      </c>
      <c r="I754" s="1">
        <v>2006</v>
      </c>
      <c r="J754" s="1">
        <v>2006</v>
      </c>
      <c r="K754" s="1" t="s">
        <v>183</v>
      </c>
      <c r="L754" s="1" t="s">
        <v>114</v>
      </c>
      <c r="M754" s="1">
        <v>24</v>
      </c>
      <c r="N754" s="1" t="s">
        <v>113</v>
      </c>
      <c r="O754" s="1">
        <v>2</v>
      </c>
      <c r="P754" s="1" t="s">
        <v>112</v>
      </c>
      <c r="Q754" s="1" t="s">
        <v>117</v>
      </c>
      <c r="R754" s="1">
        <v>0</v>
      </c>
      <c r="T754" s="1">
        <v>263</v>
      </c>
      <c r="V754" s="1">
        <v>946</v>
      </c>
      <c r="W754" s="1" t="s">
        <v>116</v>
      </c>
      <c r="X754" s="1" t="s">
        <v>117</v>
      </c>
      <c r="Y754" s="1" t="s">
        <v>3867</v>
      </c>
      <c r="AA754" s="1" t="s">
        <v>133</v>
      </c>
      <c r="AC754" s="1" t="s">
        <v>4483</v>
      </c>
      <c r="AD754" s="1" t="s">
        <v>160</v>
      </c>
      <c r="AE754" s="1" t="s">
        <v>3734</v>
      </c>
      <c r="AF754" s="1" t="s">
        <v>110</v>
      </c>
      <c r="AG754" s="1" t="s">
        <v>112</v>
      </c>
      <c r="AH754" s="1" t="s">
        <v>124</v>
      </c>
      <c r="AI754" s="1" t="s">
        <v>112</v>
      </c>
      <c r="AJ754" s="1" t="s">
        <v>112</v>
      </c>
      <c r="AK754" s="1" t="s">
        <v>112</v>
      </c>
      <c r="AL754" s="1" t="s">
        <v>695</v>
      </c>
      <c r="AM754" s="1" t="s">
        <v>695</v>
      </c>
      <c r="AN754" s="1" t="s">
        <v>695</v>
      </c>
      <c r="AO754" s="1">
        <v>70340</v>
      </c>
      <c r="AP754" s="1">
        <v>102264</v>
      </c>
      <c r="AQ754" s="1">
        <v>19805</v>
      </c>
      <c r="AR754" s="1" t="s">
        <v>110</v>
      </c>
      <c r="AS754" s="1">
        <v>0</v>
      </c>
      <c r="AT754" s="1">
        <v>70</v>
      </c>
      <c r="AU754" s="2">
        <v>0</v>
      </c>
      <c r="AV754" s="2">
        <v>70</v>
      </c>
      <c r="BB754" s="1" t="s">
        <v>129</v>
      </c>
      <c r="BC754" s="1" t="s">
        <v>247</v>
      </c>
      <c r="BD754" s="1">
        <v>0</v>
      </c>
      <c r="BE754" s="1" t="s">
        <v>131</v>
      </c>
      <c r="BF754" s="1">
        <v>2</v>
      </c>
      <c r="BG754" s="1">
        <v>2</v>
      </c>
      <c r="BH754" s="1">
        <v>2</v>
      </c>
      <c r="BK754" s="1" t="s">
        <v>112</v>
      </c>
      <c r="BN754" s="1" t="s">
        <v>133</v>
      </c>
      <c r="BR754" s="1" t="s">
        <v>133</v>
      </c>
      <c r="BU754" s="1" t="s">
        <v>153</v>
      </c>
      <c r="BV754" s="1" t="s">
        <v>124</v>
      </c>
      <c r="BW754" s="1" t="s">
        <v>112</v>
      </c>
      <c r="BX754" s="1">
        <v>0</v>
      </c>
      <c r="BZ754" s="1">
        <v>1</v>
      </c>
      <c r="CA754" s="1">
        <v>1</v>
      </c>
      <c r="CB754" s="1">
        <v>0</v>
      </c>
      <c r="CC754" s="1">
        <v>0</v>
      </c>
      <c r="CD754" s="1" t="s">
        <v>117</v>
      </c>
      <c r="CE754" s="1" t="s">
        <v>117</v>
      </c>
      <c r="CF754" s="1" t="s">
        <v>117</v>
      </c>
      <c r="CG754" s="1" t="s">
        <v>114</v>
      </c>
      <c r="CH754" s="1" t="s">
        <v>114</v>
      </c>
      <c r="CI754" s="1" t="s">
        <v>117</v>
      </c>
      <c r="CJ754" s="1" t="s">
        <v>117</v>
      </c>
      <c r="CK754" s="1" t="s">
        <v>112</v>
      </c>
      <c r="CL754" s="1">
        <v>0</v>
      </c>
      <c r="CM754" s="1">
        <v>0</v>
      </c>
      <c r="CN754" s="1" t="s">
        <v>649</v>
      </c>
      <c r="CP754" s="1">
        <v>0</v>
      </c>
      <c r="CR754" s="1" t="s">
        <v>144</v>
      </c>
      <c r="CS754" s="1" t="s">
        <v>136</v>
      </c>
      <c r="CT754" s="1" t="s">
        <v>136</v>
      </c>
      <c r="CU754" s="8">
        <v>10</v>
      </c>
      <c r="CV754" s="1" t="s">
        <v>4484</v>
      </c>
      <c r="CW754" s="1" t="s">
        <v>4484</v>
      </c>
      <c r="CX754" s="1">
        <v>6</v>
      </c>
      <c r="CY754" s="10">
        <f t="shared" si="77"/>
        <v>2.5</v>
      </c>
      <c r="CZ754" s="3">
        <v>11.1</v>
      </c>
      <c r="DA754" s="3">
        <v>1.4</v>
      </c>
      <c r="DB754" s="6">
        <f t="shared" si="78"/>
        <v>1</v>
      </c>
      <c r="DC754" s="9">
        <v>0</v>
      </c>
      <c r="DD754" s="7">
        <v>0</v>
      </c>
      <c r="DE754" s="7">
        <v>0</v>
      </c>
      <c r="DF754" s="1">
        <v>946</v>
      </c>
      <c r="DG754" s="1">
        <f t="shared" si="79"/>
        <v>946</v>
      </c>
      <c r="DH754" s="9">
        <f t="shared" si="80"/>
        <v>1</v>
      </c>
      <c r="DI754" s="1">
        <v>9</v>
      </c>
      <c r="DJ754" s="1">
        <f t="shared" si="81"/>
        <v>9</v>
      </c>
      <c r="DK754" s="9">
        <f t="shared" si="82"/>
        <v>1</v>
      </c>
      <c r="DL754" s="4">
        <v>10</v>
      </c>
      <c r="DN754">
        <f>(DL754*InputWeights!$C$7+DB754*InputWeights!$C$6)</f>
        <v>5.5</v>
      </c>
      <c r="DO754">
        <f>(DD754*InputWeights!$C$12+DE754*InputWeights!$C$10+CU754*InputWeights!$C$11)</f>
        <v>4</v>
      </c>
      <c r="DP754">
        <f>(DC754*InputWeights!$C$18+DK754*InputWeights!$C$16+DH754*InputWeights!$C$15+CY754*InputWeights!$C$17)</f>
        <v>1.35</v>
      </c>
      <c r="DR754">
        <f>DN754*InputWeights!$C$5+DO754*InputWeights!$C$9+DP754*InputWeights!$C$14</f>
        <v>33.9</v>
      </c>
      <c r="DS754">
        <f>((_xlfn.RANK.EQ(DR754,$DR$2:$DR$6635,0))/(COUNT(DR$2:$DR$6635)))*100</f>
        <v>48.882870683818552</v>
      </c>
      <c r="DT754">
        <f t="shared" si="83"/>
        <v>0</v>
      </c>
    </row>
    <row r="755" spans="1:124" x14ac:dyDescent="0.25">
      <c r="A755" s="1" t="s">
        <v>4503</v>
      </c>
      <c r="B755" s="1" t="s">
        <v>3684</v>
      </c>
      <c r="C755" s="1" t="s">
        <v>3685</v>
      </c>
      <c r="D755" s="1" t="s">
        <v>110</v>
      </c>
      <c r="E755" s="1" t="s">
        <v>411</v>
      </c>
      <c r="F755" s="1">
        <v>1111</v>
      </c>
      <c r="G755" s="1">
        <v>410003700</v>
      </c>
      <c r="H755" s="1">
        <v>0</v>
      </c>
      <c r="I755" s="1">
        <v>1952</v>
      </c>
      <c r="J755" s="1">
        <v>1998</v>
      </c>
      <c r="K755" s="1" t="s">
        <v>183</v>
      </c>
      <c r="L755" s="1" t="s">
        <v>114</v>
      </c>
      <c r="M755" s="1">
        <v>24</v>
      </c>
      <c r="N755" s="1" t="s">
        <v>229</v>
      </c>
      <c r="O755" s="1">
        <v>2</v>
      </c>
      <c r="P755" s="1" t="s">
        <v>112</v>
      </c>
      <c r="Q755" s="1" t="s">
        <v>117</v>
      </c>
      <c r="R755" s="1">
        <v>0</v>
      </c>
      <c r="S755" s="1" t="s">
        <v>3844</v>
      </c>
      <c r="T755" s="1">
        <v>277</v>
      </c>
      <c r="V755" s="1">
        <v>4401</v>
      </c>
      <c r="W755" s="1" t="s">
        <v>116</v>
      </c>
      <c r="X755" s="1" t="s">
        <v>117</v>
      </c>
      <c r="Y755" s="1" t="s">
        <v>3852</v>
      </c>
      <c r="AA755" s="1" t="s">
        <v>133</v>
      </c>
      <c r="AC755" s="1" t="s">
        <v>4504</v>
      </c>
      <c r="AD755" s="1" t="s">
        <v>218</v>
      </c>
      <c r="AE755" s="1" t="s">
        <v>274</v>
      </c>
      <c r="AF755" s="1" t="s">
        <v>114</v>
      </c>
      <c r="AG755" s="1" t="s">
        <v>112</v>
      </c>
      <c r="AH755" s="1" t="s">
        <v>124</v>
      </c>
      <c r="AI755" s="1" t="s">
        <v>112</v>
      </c>
      <c r="AJ755" s="1" t="s">
        <v>112</v>
      </c>
      <c r="AK755" s="1" t="s">
        <v>112</v>
      </c>
      <c r="AL755" s="1" t="s">
        <v>416</v>
      </c>
      <c r="AM755" s="1" t="s">
        <v>416</v>
      </c>
      <c r="AN755" s="1" t="s">
        <v>4505</v>
      </c>
      <c r="AO755" s="1">
        <v>70435</v>
      </c>
      <c r="AP755" s="1">
        <v>102264</v>
      </c>
      <c r="AQ755" s="1">
        <v>7089</v>
      </c>
      <c r="AR755" s="1" t="s">
        <v>110</v>
      </c>
      <c r="AS755" s="1">
        <v>0</v>
      </c>
      <c r="AT755" s="1">
        <v>1111</v>
      </c>
      <c r="AU755" s="2">
        <v>0</v>
      </c>
      <c r="AV755" s="2">
        <v>1111</v>
      </c>
      <c r="BB755" s="1" t="s">
        <v>129</v>
      </c>
      <c r="BC755" s="1" t="s">
        <v>130</v>
      </c>
      <c r="BD755" s="1">
        <v>60</v>
      </c>
      <c r="BE755" s="1" t="s">
        <v>131</v>
      </c>
      <c r="BF755" s="1">
        <v>1</v>
      </c>
      <c r="BG755" s="1">
        <v>3</v>
      </c>
      <c r="BH755" s="1">
        <v>3</v>
      </c>
      <c r="BJ755" s="1" t="s">
        <v>182</v>
      </c>
      <c r="BK755" s="1" t="s">
        <v>112</v>
      </c>
      <c r="BN755" s="1" t="s">
        <v>133</v>
      </c>
      <c r="BR755" s="1" t="s">
        <v>133</v>
      </c>
      <c r="BU755" s="1" t="s">
        <v>153</v>
      </c>
      <c r="BV755" s="1" t="s">
        <v>116</v>
      </c>
      <c r="BW755" s="1" t="s">
        <v>112</v>
      </c>
      <c r="BX755" s="1">
        <v>0</v>
      </c>
      <c r="BZ755" s="1">
        <v>0</v>
      </c>
      <c r="CA755" s="1">
        <v>1</v>
      </c>
      <c r="CB755" s="1">
        <v>0</v>
      </c>
      <c r="CC755" s="1">
        <v>0</v>
      </c>
      <c r="CD755" s="1" t="s">
        <v>117</v>
      </c>
      <c r="CE755" s="1" t="s">
        <v>117</v>
      </c>
      <c r="CF755" s="1" t="s">
        <v>110</v>
      </c>
      <c r="CG755" s="1" t="s">
        <v>117</v>
      </c>
      <c r="CH755" s="1" t="s">
        <v>114</v>
      </c>
      <c r="CI755" s="1" t="s">
        <v>117</v>
      </c>
      <c r="CJ755" s="1" t="s">
        <v>110</v>
      </c>
      <c r="CK755" s="1" t="s">
        <v>112</v>
      </c>
      <c r="CL755" s="1">
        <v>4</v>
      </c>
      <c r="CM755" s="1">
        <v>0</v>
      </c>
      <c r="CN755" s="1" t="s">
        <v>134</v>
      </c>
      <c r="CO755" s="1" t="s">
        <v>183</v>
      </c>
      <c r="CP755" s="1">
        <v>0</v>
      </c>
      <c r="CQ755" s="1" t="s">
        <v>143</v>
      </c>
      <c r="CR755" s="1" t="s">
        <v>143</v>
      </c>
      <c r="CS755" s="1" t="s">
        <v>136</v>
      </c>
      <c r="CT755" s="1" t="s">
        <v>136</v>
      </c>
      <c r="CU755" s="8">
        <v>10</v>
      </c>
      <c r="CV755" s="1" t="s">
        <v>4506</v>
      </c>
      <c r="CW755" s="1" t="s">
        <v>4506</v>
      </c>
      <c r="CX755" s="1">
        <v>5</v>
      </c>
      <c r="CY755" s="10">
        <f t="shared" si="77"/>
        <v>2.5</v>
      </c>
      <c r="CZ755" s="3">
        <v>4.7</v>
      </c>
      <c r="DA755" s="3">
        <v>2.6</v>
      </c>
      <c r="DB755" s="6">
        <f t="shared" si="78"/>
        <v>1</v>
      </c>
      <c r="DC755" s="9">
        <v>0</v>
      </c>
      <c r="DD755" s="7">
        <v>0</v>
      </c>
      <c r="DE755" s="7">
        <v>0</v>
      </c>
      <c r="DF755" s="1">
        <v>4401</v>
      </c>
      <c r="DG755" s="1">
        <f t="shared" si="79"/>
        <v>4401</v>
      </c>
      <c r="DH755" s="9">
        <f t="shared" si="80"/>
        <v>1</v>
      </c>
      <c r="DI755" s="1">
        <v>44</v>
      </c>
      <c r="DJ755" s="1">
        <f t="shared" si="81"/>
        <v>44</v>
      </c>
      <c r="DK755" s="9">
        <f t="shared" si="82"/>
        <v>1</v>
      </c>
      <c r="DL755" s="4">
        <v>10</v>
      </c>
      <c r="DN755">
        <f>(DL755*InputWeights!$C$7+DB755*InputWeights!$C$6)</f>
        <v>5.5</v>
      </c>
      <c r="DO755">
        <f>(DD755*InputWeights!$C$12+DE755*InputWeights!$C$10+CU755*InputWeights!$C$11)</f>
        <v>4</v>
      </c>
      <c r="DP755">
        <f>(DC755*InputWeights!$C$18+DK755*InputWeights!$C$16+DH755*InputWeights!$C$15+CY755*InputWeights!$C$17)</f>
        <v>1.35</v>
      </c>
      <c r="DR755">
        <f>DN755*InputWeights!$C$5+DO755*InputWeights!$C$9+DP755*InputWeights!$C$14</f>
        <v>33.9</v>
      </c>
      <c r="DS755">
        <f>((_xlfn.RANK.EQ(DR755,$DR$2:$DR$6635,0))/(COUNT(DR$2:$DR$6635)))*100</f>
        <v>48.882870683818552</v>
      </c>
      <c r="DT755">
        <f t="shared" si="83"/>
        <v>0</v>
      </c>
    </row>
    <row r="756" spans="1:124" x14ac:dyDescent="0.25">
      <c r="A756" s="1" t="s">
        <v>4539</v>
      </c>
      <c r="B756" s="1" t="s">
        <v>3684</v>
      </c>
      <c r="C756" s="1" t="s">
        <v>3685</v>
      </c>
      <c r="D756" s="1" t="s">
        <v>110</v>
      </c>
      <c r="E756" s="1" t="s">
        <v>411</v>
      </c>
      <c r="F756" s="1">
        <v>1516</v>
      </c>
      <c r="G756" s="1">
        <v>410000900</v>
      </c>
      <c r="H756" s="1">
        <v>0</v>
      </c>
      <c r="I756" s="1">
        <v>2012</v>
      </c>
      <c r="J756" s="1">
        <v>2012</v>
      </c>
      <c r="K756" s="1" t="s">
        <v>183</v>
      </c>
      <c r="L756" s="1" t="s">
        <v>114</v>
      </c>
      <c r="M756" s="1">
        <v>36</v>
      </c>
      <c r="N756" s="1" t="s">
        <v>113</v>
      </c>
      <c r="O756" s="1">
        <v>2</v>
      </c>
      <c r="P756" s="1" t="s">
        <v>112</v>
      </c>
      <c r="Q756" s="1" t="s">
        <v>117</v>
      </c>
      <c r="R756" s="1">
        <v>0</v>
      </c>
      <c r="T756" s="1">
        <v>141</v>
      </c>
      <c r="V756" s="1">
        <v>4809</v>
      </c>
      <c r="W756" s="1" t="s">
        <v>116</v>
      </c>
      <c r="X756" s="1" t="s">
        <v>117</v>
      </c>
      <c r="Y756" s="1" t="s">
        <v>4540</v>
      </c>
      <c r="AA756" s="1" t="s">
        <v>133</v>
      </c>
      <c r="AC756" s="1" t="s">
        <v>4540</v>
      </c>
      <c r="AD756" s="1" t="s">
        <v>4540</v>
      </c>
      <c r="AE756" s="1" t="s">
        <v>3734</v>
      </c>
      <c r="AF756" s="1" t="s">
        <v>116</v>
      </c>
      <c r="AG756" s="1" t="s">
        <v>112</v>
      </c>
      <c r="AH756" s="1" t="s">
        <v>124</v>
      </c>
      <c r="AI756" s="1" t="s">
        <v>112</v>
      </c>
      <c r="AJ756" s="1" t="s">
        <v>112</v>
      </c>
      <c r="AK756" s="1" t="s">
        <v>112</v>
      </c>
      <c r="AL756" s="1" t="s">
        <v>416</v>
      </c>
      <c r="AM756" s="1" t="s">
        <v>416</v>
      </c>
      <c r="AN756" s="1" t="s">
        <v>416</v>
      </c>
      <c r="AO756" s="1">
        <v>70534</v>
      </c>
      <c r="AP756" s="1">
        <v>102264</v>
      </c>
      <c r="AQ756" s="1">
        <v>7108</v>
      </c>
      <c r="AR756" s="1" t="s">
        <v>110</v>
      </c>
      <c r="AS756" s="1">
        <v>0</v>
      </c>
      <c r="AT756" s="1">
        <v>1516</v>
      </c>
      <c r="AU756" s="2">
        <v>0</v>
      </c>
      <c r="AV756" s="2">
        <v>1516</v>
      </c>
      <c r="BB756" s="1" t="s">
        <v>129</v>
      </c>
      <c r="BC756" s="1" t="s">
        <v>761</v>
      </c>
      <c r="BD756" s="1">
        <v>0</v>
      </c>
      <c r="BE756" s="1" t="s">
        <v>131</v>
      </c>
      <c r="BF756" s="1">
        <v>2</v>
      </c>
      <c r="BG756" s="1">
        <v>2</v>
      </c>
      <c r="BH756" s="1">
        <v>2</v>
      </c>
      <c r="BK756" s="1" t="s">
        <v>112</v>
      </c>
      <c r="BN756" s="1" t="s">
        <v>133</v>
      </c>
      <c r="BR756" s="1" t="s">
        <v>133</v>
      </c>
      <c r="BU756" s="1" t="s">
        <v>153</v>
      </c>
      <c r="BV756" s="1" t="s">
        <v>116</v>
      </c>
      <c r="BW756" s="1" t="s">
        <v>112</v>
      </c>
      <c r="BX756" s="1">
        <v>0</v>
      </c>
      <c r="BZ756" s="1">
        <v>1</v>
      </c>
      <c r="CA756" s="1">
        <v>1</v>
      </c>
      <c r="CB756" s="1">
        <v>0</v>
      </c>
      <c r="CC756" s="1">
        <v>0</v>
      </c>
      <c r="CD756" s="1" t="s">
        <v>117</v>
      </c>
      <c r="CE756" s="1" t="s">
        <v>117</v>
      </c>
      <c r="CF756" s="1" t="s">
        <v>110</v>
      </c>
      <c r="CG756" s="1" t="s">
        <v>114</v>
      </c>
      <c r="CH756" s="1" t="s">
        <v>114</v>
      </c>
      <c r="CI756" s="1" t="s">
        <v>110</v>
      </c>
      <c r="CJ756" s="1" t="s">
        <v>117</v>
      </c>
      <c r="CK756" s="1" t="s">
        <v>112</v>
      </c>
      <c r="CL756" s="1">
        <v>0</v>
      </c>
      <c r="CM756" s="1">
        <v>0</v>
      </c>
      <c r="CN756" s="1" t="s">
        <v>134</v>
      </c>
      <c r="CP756" s="1">
        <v>0</v>
      </c>
      <c r="CQ756" s="1" t="s">
        <v>135</v>
      </c>
      <c r="CR756" s="1" t="s">
        <v>144</v>
      </c>
      <c r="CS756" s="1" t="s">
        <v>156</v>
      </c>
      <c r="CT756" s="1" t="s">
        <v>136</v>
      </c>
      <c r="CU756" s="8">
        <v>10</v>
      </c>
      <c r="CV756" s="1" t="s">
        <v>4541</v>
      </c>
      <c r="CW756" s="1" t="s">
        <v>4541</v>
      </c>
      <c r="CX756" s="1">
        <v>4</v>
      </c>
      <c r="CY756" s="10">
        <f t="shared" si="77"/>
        <v>2.5</v>
      </c>
      <c r="CZ756" s="3">
        <v>30</v>
      </c>
      <c r="DA756" s="3">
        <v>0.6</v>
      </c>
      <c r="DB756" s="6">
        <f t="shared" si="78"/>
        <v>1</v>
      </c>
      <c r="DC756" s="9">
        <v>0</v>
      </c>
      <c r="DD756" s="7">
        <v>0</v>
      </c>
      <c r="DE756" s="7">
        <v>0</v>
      </c>
      <c r="DF756" s="1">
        <v>4809</v>
      </c>
      <c r="DG756" s="1">
        <f t="shared" si="79"/>
        <v>4809</v>
      </c>
      <c r="DH756" s="9">
        <f t="shared" si="80"/>
        <v>1</v>
      </c>
      <c r="DI756" s="1">
        <v>385</v>
      </c>
      <c r="DJ756" s="1">
        <f t="shared" si="81"/>
        <v>385</v>
      </c>
      <c r="DK756" s="9">
        <f t="shared" si="82"/>
        <v>1</v>
      </c>
      <c r="DL756" s="4">
        <v>10</v>
      </c>
      <c r="DN756">
        <f>(DL756*InputWeights!$C$7+DB756*InputWeights!$C$6)</f>
        <v>5.5</v>
      </c>
      <c r="DO756">
        <f>(DD756*InputWeights!$C$12+DE756*InputWeights!$C$10+CU756*InputWeights!$C$11)</f>
        <v>4</v>
      </c>
      <c r="DP756">
        <f>(DC756*InputWeights!$C$18+DK756*InputWeights!$C$16+DH756*InputWeights!$C$15+CY756*InputWeights!$C$17)</f>
        <v>1.35</v>
      </c>
      <c r="DR756">
        <f>DN756*InputWeights!$C$5+DO756*InputWeights!$C$9+DP756*InputWeights!$C$14</f>
        <v>33.9</v>
      </c>
      <c r="DS756">
        <f>((_xlfn.RANK.EQ(DR756,$DR$2:$DR$6635,0))/(COUNT(DR$2:$DR$6635)))*100</f>
        <v>48.882870683818552</v>
      </c>
      <c r="DT756">
        <f t="shared" si="83"/>
        <v>0</v>
      </c>
    </row>
    <row r="757" spans="1:124" x14ac:dyDescent="0.25">
      <c r="A757" s="1" t="s">
        <v>3400</v>
      </c>
      <c r="B757" s="1" t="s">
        <v>3684</v>
      </c>
      <c r="C757" s="1" t="s">
        <v>3685</v>
      </c>
      <c r="D757" s="1" t="s">
        <v>110</v>
      </c>
      <c r="E757" s="1" t="s">
        <v>333</v>
      </c>
      <c r="F757" s="1">
        <v>320</v>
      </c>
      <c r="G757" s="1">
        <v>410009800</v>
      </c>
      <c r="H757" s="1">
        <v>0</v>
      </c>
      <c r="I757" s="1">
        <v>1969</v>
      </c>
      <c r="J757" s="1">
        <v>1999</v>
      </c>
      <c r="K757" s="1" t="s">
        <v>153</v>
      </c>
      <c r="L757" s="1" t="s">
        <v>110</v>
      </c>
      <c r="M757" s="1">
        <v>18</v>
      </c>
      <c r="N757" s="1" t="s">
        <v>358</v>
      </c>
      <c r="O757" s="1">
        <v>1</v>
      </c>
      <c r="P757" s="1" t="s">
        <v>112</v>
      </c>
      <c r="Q757" s="1" t="s">
        <v>627</v>
      </c>
      <c r="R757" s="1">
        <v>4</v>
      </c>
      <c r="S757" s="1" t="s">
        <v>3305</v>
      </c>
      <c r="T757" s="1">
        <v>194</v>
      </c>
      <c r="V757" s="1">
        <v>110</v>
      </c>
      <c r="W757" s="1" t="s">
        <v>116</v>
      </c>
      <c r="X757" s="1" t="s">
        <v>117</v>
      </c>
      <c r="Y757" s="1" t="s">
        <v>4634</v>
      </c>
      <c r="AA757" s="1" t="s">
        <v>133</v>
      </c>
      <c r="AC757" s="1" t="s">
        <v>160</v>
      </c>
      <c r="AD757" s="1" t="s">
        <v>3985</v>
      </c>
      <c r="AE757" s="1" t="s">
        <v>123</v>
      </c>
      <c r="AF757" s="1" t="s">
        <v>114</v>
      </c>
      <c r="AG757" s="1" t="s">
        <v>112</v>
      </c>
      <c r="AH757" s="1" t="s">
        <v>124</v>
      </c>
      <c r="AI757" s="1" t="s">
        <v>112</v>
      </c>
      <c r="AJ757" s="1" t="s">
        <v>112</v>
      </c>
      <c r="AK757" s="1" t="s">
        <v>112</v>
      </c>
      <c r="AL757" s="1" t="s">
        <v>1091</v>
      </c>
      <c r="AM757" s="1" t="s">
        <v>1091</v>
      </c>
      <c r="AN757" s="1" t="s">
        <v>1091</v>
      </c>
      <c r="AO757" s="1">
        <v>70805</v>
      </c>
      <c r="AP757" s="1">
        <v>102264</v>
      </c>
      <c r="AQ757" s="1">
        <v>7162</v>
      </c>
      <c r="AR757" s="1" t="s">
        <v>110</v>
      </c>
      <c r="AS757" s="1">
        <v>4441</v>
      </c>
      <c r="AT757" s="1">
        <v>4761</v>
      </c>
      <c r="AU757" s="2">
        <v>4441</v>
      </c>
      <c r="AV757" s="2">
        <v>4761</v>
      </c>
      <c r="BB757" s="1" t="s">
        <v>129</v>
      </c>
      <c r="BC757" s="1" t="s">
        <v>180</v>
      </c>
      <c r="BD757" s="1">
        <v>85</v>
      </c>
      <c r="BE757" s="1" t="s">
        <v>131</v>
      </c>
      <c r="BF757" s="1">
        <v>1</v>
      </c>
      <c r="BG757" s="1">
        <v>1</v>
      </c>
      <c r="BH757" s="1">
        <v>1</v>
      </c>
      <c r="BJ757" s="1" t="s">
        <v>182</v>
      </c>
      <c r="BK757" s="1" t="s">
        <v>112</v>
      </c>
      <c r="BL757" s="1" t="s">
        <v>4636</v>
      </c>
      <c r="BN757" s="1" t="s">
        <v>133</v>
      </c>
      <c r="BR757" s="1" t="s">
        <v>133</v>
      </c>
      <c r="BU757" s="1" t="s">
        <v>153</v>
      </c>
      <c r="BV757" s="1" t="s">
        <v>124</v>
      </c>
      <c r="BW757" s="1" t="s">
        <v>112</v>
      </c>
      <c r="BX757" s="1">
        <v>0</v>
      </c>
      <c r="BZ757" s="1">
        <v>0</v>
      </c>
      <c r="CA757" s="1">
        <v>1</v>
      </c>
      <c r="CB757" s="1">
        <v>0</v>
      </c>
      <c r="CC757" s="1">
        <v>0</v>
      </c>
      <c r="CD757" s="1" t="s">
        <v>110</v>
      </c>
      <c r="CE757" s="1" t="s">
        <v>627</v>
      </c>
      <c r="CF757" s="1" t="s">
        <v>110</v>
      </c>
      <c r="CG757" s="1" t="s">
        <v>114</v>
      </c>
      <c r="CH757" s="1" t="s">
        <v>117</v>
      </c>
      <c r="CI757" s="1" t="s">
        <v>117</v>
      </c>
      <c r="CJ757" s="1" t="s">
        <v>117</v>
      </c>
      <c r="CK757" s="1" t="s">
        <v>112</v>
      </c>
      <c r="CL757" s="1">
        <v>0</v>
      </c>
      <c r="CM757" s="1">
        <v>1</v>
      </c>
      <c r="CN757" s="1" t="s">
        <v>142</v>
      </c>
      <c r="CO757" s="1" t="s">
        <v>183</v>
      </c>
      <c r="CP757" s="1">
        <v>0</v>
      </c>
      <c r="CQ757" s="1" t="s">
        <v>143</v>
      </c>
      <c r="CR757" s="1" t="s">
        <v>143</v>
      </c>
      <c r="CS757" s="1" t="s">
        <v>184</v>
      </c>
      <c r="CT757" s="1" t="s">
        <v>156</v>
      </c>
      <c r="CU757" s="8">
        <v>5</v>
      </c>
      <c r="CV757" s="1" t="s">
        <v>4639</v>
      </c>
      <c r="CW757" s="1" t="s">
        <v>4639</v>
      </c>
      <c r="CX757" s="1">
        <v>4</v>
      </c>
      <c r="CY757" s="10">
        <f t="shared" si="77"/>
        <v>2.5</v>
      </c>
      <c r="CZ757" s="3">
        <v>6.8</v>
      </c>
      <c r="DA757" s="3">
        <v>6</v>
      </c>
      <c r="DB757" s="6">
        <f t="shared" si="78"/>
        <v>5</v>
      </c>
      <c r="DC757" s="9">
        <v>0</v>
      </c>
      <c r="DD757" s="7">
        <v>0</v>
      </c>
      <c r="DE757" s="7">
        <v>0</v>
      </c>
      <c r="DF757" s="1">
        <v>110</v>
      </c>
      <c r="DG757" s="1">
        <f t="shared" si="79"/>
        <v>220</v>
      </c>
      <c r="DH757" s="9">
        <f t="shared" si="80"/>
        <v>1</v>
      </c>
      <c r="DI757" s="1">
        <v>6</v>
      </c>
      <c r="DJ757" s="1">
        <f t="shared" si="81"/>
        <v>12</v>
      </c>
      <c r="DK757" s="9">
        <f t="shared" si="82"/>
        <v>1</v>
      </c>
      <c r="DL757" s="4">
        <v>10</v>
      </c>
      <c r="DN757">
        <f>(DL757*InputWeights!$C$7+DB757*InputWeights!$C$6)</f>
        <v>7.5</v>
      </c>
      <c r="DO757">
        <f>(DD757*InputWeights!$C$12+DE757*InputWeights!$C$10+CU757*InputWeights!$C$11)</f>
        <v>2</v>
      </c>
      <c r="DP757">
        <f>(DC757*InputWeights!$C$18+DK757*InputWeights!$C$16+DH757*InputWeights!$C$15+CY757*InputWeights!$C$17)</f>
        <v>1.35</v>
      </c>
      <c r="DR757">
        <f>DN757*InputWeights!$C$5+DO757*InputWeights!$C$9+DP757*InputWeights!$C$14</f>
        <v>33.9</v>
      </c>
      <c r="DS757">
        <f>((_xlfn.RANK.EQ(DR757,$DR$2:$DR$6635,0))/(COUNT(DR$2:$DR$6635)))*100</f>
        <v>48.882870683818552</v>
      </c>
      <c r="DT757">
        <f t="shared" si="83"/>
        <v>0</v>
      </c>
    </row>
    <row r="758" spans="1:124" x14ac:dyDescent="0.25">
      <c r="A758" s="1" t="s">
        <v>4640</v>
      </c>
      <c r="B758" s="1" t="s">
        <v>3684</v>
      </c>
      <c r="C758" s="1" t="s">
        <v>3685</v>
      </c>
      <c r="D758" s="1" t="s">
        <v>110</v>
      </c>
      <c r="E758" s="1" t="s">
        <v>195</v>
      </c>
      <c r="F758" s="1">
        <v>2354</v>
      </c>
      <c r="G758" s="1">
        <v>410038200</v>
      </c>
      <c r="H758" s="1">
        <v>0</v>
      </c>
      <c r="I758" s="1">
        <v>1966</v>
      </c>
      <c r="J758" s="1">
        <v>1966</v>
      </c>
      <c r="K758" s="1" t="s">
        <v>183</v>
      </c>
      <c r="L758" s="1" t="s">
        <v>114</v>
      </c>
      <c r="M758" s="1">
        <v>18</v>
      </c>
      <c r="N758" s="1" t="s">
        <v>3664</v>
      </c>
      <c r="O758" s="1">
        <v>2</v>
      </c>
      <c r="P758" s="1" t="s">
        <v>112</v>
      </c>
      <c r="Q758" s="1" t="s">
        <v>117</v>
      </c>
      <c r="R758" s="1">
        <v>0</v>
      </c>
      <c r="S758" s="1" t="s">
        <v>3807</v>
      </c>
      <c r="T758" s="1">
        <v>205</v>
      </c>
      <c r="V758" s="1">
        <v>182</v>
      </c>
      <c r="W758" s="1" t="s">
        <v>116</v>
      </c>
      <c r="X758" s="1" t="s">
        <v>117</v>
      </c>
      <c r="Y758" s="1" t="s">
        <v>1919</v>
      </c>
      <c r="AA758" s="1" t="s">
        <v>133</v>
      </c>
      <c r="AC758" s="1" t="s">
        <v>160</v>
      </c>
      <c r="AD758" s="1" t="s">
        <v>160</v>
      </c>
      <c r="AE758" s="1" t="s">
        <v>123</v>
      </c>
      <c r="AF758" s="1" t="s">
        <v>110</v>
      </c>
      <c r="AG758" s="1" t="s">
        <v>112</v>
      </c>
      <c r="AH758" s="1" t="s">
        <v>124</v>
      </c>
      <c r="AI758" s="1" t="s">
        <v>112</v>
      </c>
      <c r="AJ758" s="1" t="s">
        <v>112</v>
      </c>
      <c r="AK758" s="1" t="s">
        <v>112</v>
      </c>
      <c r="AL758" s="1" t="s">
        <v>161</v>
      </c>
      <c r="AM758" s="1" t="s">
        <v>4642</v>
      </c>
      <c r="AN758" s="1" t="s">
        <v>4662</v>
      </c>
      <c r="AO758" s="1">
        <v>70832</v>
      </c>
      <c r="AP758" s="1">
        <v>102264</v>
      </c>
      <c r="AQ758" s="1">
        <v>7164</v>
      </c>
      <c r="AR758" s="1" t="s">
        <v>110</v>
      </c>
      <c r="AS758" s="1">
        <v>51328</v>
      </c>
      <c r="AT758" s="1">
        <v>53682</v>
      </c>
      <c r="AU758" s="2">
        <v>51328</v>
      </c>
      <c r="AV758" s="2">
        <v>53682</v>
      </c>
      <c r="BB758" s="1" t="s">
        <v>129</v>
      </c>
      <c r="BC758" s="1" t="s">
        <v>180</v>
      </c>
      <c r="BD758" s="1">
        <v>82</v>
      </c>
      <c r="BE758" s="1" t="s">
        <v>131</v>
      </c>
      <c r="BF758" s="1">
        <v>1</v>
      </c>
      <c r="BG758" s="1">
        <v>1</v>
      </c>
      <c r="BH758" s="1">
        <v>1</v>
      </c>
      <c r="BJ758" s="1" t="s">
        <v>366</v>
      </c>
      <c r="BK758" s="1" t="s">
        <v>112</v>
      </c>
      <c r="BN758" s="1" t="s">
        <v>133</v>
      </c>
      <c r="BR758" s="1" t="s">
        <v>133</v>
      </c>
      <c r="BU758" s="1" t="s">
        <v>112</v>
      </c>
      <c r="BV758" s="1" t="s">
        <v>124</v>
      </c>
      <c r="BW758" s="1" t="s">
        <v>112</v>
      </c>
      <c r="BX758" s="1">
        <v>0</v>
      </c>
      <c r="BZ758" s="1">
        <v>0</v>
      </c>
      <c r="CA758" s="1">
        <v>1</v>
      </c>
      <c r="CB758" s="1">
        <v>0</v>
      </c>
      <c r="CC758" s="1">
        <v>0</v>
      </c>
      <c r="CD758" s="1" t="s">
        <v>117</v>
      </c>
      <c r="CE758" s="1" t="s">
        <v>117</v>
      </c>
      <c r="CF758" s="1" t="s">
        <v>110</v>
      </c>
      <c r="CG758" s="1" t="s">
        <v>114</v>
      </c>
      <c r="CH758" s="1" t="s">
        <v>114</v>
      </c>
      <c r="CI758" s="1" t="s">
        <v>117</v>
      </c>
      <c r="CJ758" s="1" t="s">
        <v>117</v>
      </c>
      <c r="CK758" s="1" t="s">
        <v>112</v>
      </c>
      <c r="CL758" s="1">
        <v>0</v>
      </c>
      <c r="CM758" s="1">
        <v>0</v>
      </c>
      <c r="CN758" s="1" t="s">
        <v>142</v>
      </c>
      <c r="CO758" s="1" t="s">
        <v>183</v>
      </c>
      <c r="CP758" s="1">
        <v>0</v>
      </c>
      <c r="CQ758" s="1" t="s">
        <v>143</v>
      </c>
      <c r="CR758" s="1" t="s">
        <v>143</v>
      </c>
      <c r="CS758" s="1" t="s">
        <v>184</v>
      </c>
      <c r="CT758" s="1" t="s">
        <v>156</v>
      </c>
      <c r="CU758" s="8">
        <v>5</v>
      </c>
      <c r="CV758" s="1" t="s">
        <v>4664</v>
      </c>
      <c r="CW758" s="1" t="s">
        <v>4664</v>
      </c>
      <c r="CX758" s="1">
        <v>5</v>
      </c>
      <c r="CY758" s="10">
        <f t="shared" si="77"/>
        <v>2.5</v>
      </c>
      <c r="CZ758" s="3">
        <v>8.3000000000000007</v>
      </c>
      <c r="DA758" s="3">
        <v>6.3</v>
      </c>
      <c r="DB758" s="6">
        <f t="shared" si="78"/>
        <v>5</v>
      </c>
      <c r="DC758" s="9">
        <v>0</v>
      </c>
      <c r="DD758" s="7">
        <v>0</v>
      </c>
      <c r="DE758" s="7">
        <v>0</v>
      </c>
      <c r="DF758" s="1">
        <v>182</v>
      </c>
      <c r="DG758" s="1">
        <f t="shared" si="79"/>
        <v>182</v>
      </c>
      <c r="DH758" s="9">
        <f t="shared" si="80"/>
        <v>1</v>
      </c>
      <c r="DI758" s="1">
        <v>5</v>
      </c>
      <c r="DJ758" s="1">
        <f t="shared" si="81"/>
        <v>5</v>
      </c>
      <c r="DK758" s="9">
        <f t="shared" si="82"/>
        <v>1</v>
      </c>
      <c r="DL758" s="4">
        <v>10</v>
      </c>
      <c r="DN758">
        <f>(DL758*InputWeights!$C$7+DB758*InputWeights!$C$6)</f>
        <v>7.5</v>
      </c>
      <c r="DO758">
        <f>(DD758*InputWeights!$C$12+DE758*InputWeights!$C$10+CU758*InputWeights!$C$11)</f>
        <v>2</v>
      </c>
      <c r="DP758">
        <f>(DC758*InputWeights!$C$18+DK758*InputWeights!$C$16+DH758*InputWeights!$C$15+CY758*InputWeights!$C$17)</f>
        <v>1.35</v>
      </c>
      <c r="DR758">
        <f>DN758*InputWeights!$C$5+DO758*InputWeights!$C$9+DP758*InputWeights!$C$14</f>
        <v>33.9</v>
      </c>
      <c r="DS758">
        <f>((_xlfn.RANK.EQ(DR758,$DR$2:$DR$6635,0))/(COUNT(DR$2:$DR$6635)))*100</f>
        <v>48.882870683818552</v>
      </c>
      <c r="DT758">
        <f t="shared" si="83"/>
        <v>0</v>
      </c>
    </row>
    <row r="759" spans="1:124" x14ac:dyDescent="0.25">
      <c r="A759" s="1" t="s">
        <v>4733</v>
      </c>
      <c r="B759" s="1" t="s">
        <v>3684</v>
      </c>
      <c r="C759" s="1" t="s">
        <v>3685</v>
      </c>
      <c r="D759" s="1" t="s">
        <v>397</v>
      </c>
      <c r="E759" s="1" t="s">
        <v>411</v>
      </c>
      <c r="F759" s="1">
        <v>3062</v>
      </c>
      <c r="G759" s="1">
        <v>1</v>
      </c>
      <c r="H759" s="1">
        <v>0</v>
      </c>
      <c r="I759" s="1">
        <v>0</v>
      </c>
      <c r="J759" s="1">
        <v>0</v>
      </c>
      <c r="K759" s="1" t="s">
        <v>183</v>
      </c>
      <c r="L759" s="1" t="s">
        <v>114</v>
      </c>
      <c r="M759" s="1">
        <v>26</v>
      </c>
      <c r="N759" s="1" t="s">
        <v>229</v>
      </c>
      <c r="O759" s="1">
        <v>2</v>
      </c>
      <c r="Q759" s="1" t="s">
        <v>117</v>
      </c>
      <c r="R759" s="1">
        <v>0</v>
      </c>
      <c r="T759" s="1">
        <v>120</v>
      </c>
      <c r="V759" s="1">
        <v>566</v>
      </c>
      <c r="W759" s="1" t="s">
        <v>116</v>
      </c>
      <c r="X759" s="1" t="s">
        <v>117</v>
      </c>
      <c r="Y759" s="1" t="s">
        <v>4734</v>
      </c>
      <c r="AA759" s="1" t="s">
        <v>133</v>
      </c>
      <c r="AC759" s="1" t="s">
        <v>4735</v>
      </c>
      <c r="AD759" s="1" t="s">
        <v>4736</v>
      </c>
      <c r="AF759" s="1" t="s">
        <v>116</v>
      </c>
      <c r="AG759" s="1" t="s">
        <v>112</v>
      </c>
      <c r="AH759" s="1" t="s">
        <v>124</v>
      </c>
      <c r="AI759" s="1" t="s">
        <v>112</v>
      </c>
      <c r="AJ759" s="1" t="s">
        <v>112</v>
      </c>
      <c r="AK759" s="1" t="s">
        <v>112</v>
      </c>
      <c r="AL759" s="1" t="s">
        <v>416</v>
      </c>
      <c r="AM759" s="1" t="s">
        <v>416</v>
      </c>
      <c r="AO759" s="1">
        <v>71011</v>
      </c>
      <c r="AP759" s="1">
        <v>102264</v>
      </c>
      <c r="AQ759" s="1">
        <v>13501</v>
      </c>
      <c r="AR759" s="1" t="s">
        <v>110</v>
      </c>
      <c r="AS759" s="1">
        <v>0</v>
      </c>
      <c r="AT759" s="1">
        <v>3062</v>
      </c>
      <c r="AU759" s="2">
        <v>0</v>
      </c>
      <c r="AV759" s="2">
        <v>3062</v>
      </c>
      <c r="BB759" s="1" t="s">
        <v>129</v>
      </c>
      <c r="BC759" s="1" t="s">
        <v>247</v>
      </c>
      <c r="BD759" s="1">
        <v>0</v>
      </c>
      <c r="BE759" s="1" t="s">
        <v>131</v>
      </c>
      <c r="BF759" s="1">
        <v>0</v>
      </c>
      <c r="BG759" s="1">
        <v>0</v>
      </c>
      <c r="BH759" s="1">
        <v>0</v>
      </c>
      <c r="BK759" s="1" t="s">
        <v>112</v>
      </c>
      <c r="BN759" s="1" t="s">
        <v>133</v>
      </c>
      <c r="BR759" s="1" t="s">
        <v>133</v>
      </c>
      <c r="BU759" s="1" t="s">
        <v>112</v>
      </c>
      <c r="BX759" s="1">
        <v>1</v>
      </c>
      <c r="BZ759" s="1">
        <v>0</v>
      </c>
      <c r="CA759" s="1">
        <v>3</v>
      </c>
      <c r="CB759" s="1">
        <v>0</v>
      </c>
      <c r="CC759" s="1">
        <v>0</v>
      </c>
      <c r="CE759" s="1" t="s">
        <v>117</v>
      </c>
      <c r="CF759" s="1" t="s">
        <v>110</v>
      </c>
      <c r="CK759" s="1" t="s">
        <v>112</v>
      </c>
      <c r="CL759" s="1">
        <v>0</v>
      </c>
      <c r="CM759" s="1">
        <v>0</v>
      </c>
      <c r="CP759" s="1">
        <v>0</v>
      </c>
      <c r="CQ759" s="1" t="s">
        <v>1062</v>
      </c>
      <c r="CS759" s="1" t="s">
        <v>418</v>
      </c>
      <c r="CT759" s="1" t="s">
        <v>418</v>
      </c>
      <c r="CU759" s="8">
        <v>5</v>
      </c>
      <c r="CV759" s="1" t="s">
        <v>4737</v>
      </c>
      <c r="CW759" s="1" t="s">
        <v>4737</v>
      </c>
      <c r="CX759" s="1">
        <v>5</v>
      </c>
      <c r="CY759" s="10">
        <f t="shared" si="77"/>
        <v>2.5</v>
      </c>
      <c r="CZ759" s="3">
        <v>10.199999999999999</v>
      </c>
      <c r="DA759" s="3">
        <v>6.7</v>
      </c>
      <c r="DB759" s="6">
        <f t="shared" si="78"/>
        <v>5</v>
      </c>
      <c r="DC759" s="9">
        <v>0</v>
      </c>
      <c r="DD759" s="7">
        <v>0</v>
      </c>
      <c r="DE759" s="7">
        <v>0</v>
      </c>
      <c r="DF759" s="1">
        <v>566</v>
      </c>
      <c r="DG759" s="1">
        <f t="shared" si="79"/>
        <v>566</v>
      </c>
      <c r="DH759" s="9">
        <f t="shared" si="80"/>
        <v>1</v>
      </c>
      <c r="DI759" s="1">
        <v>18</v>
      </c>
      <c r="DJ759" s="1">
        <f t="shared" si="81"/>
        <v>18</v>
      </c>
      <c r="DK759" s="9">
        <f t="shared" si="82"/>
        <v>1</v>
      </c>
      <c r="DL759" s="4">
        <v>10</v>
      </c>
      <c r="DN759">
        <f>(DL759*InputWeights!$C$7+DB759*InputWeights!$C$6)</f>
        <v>7.5</v>
      </c>
      <c r="DO759">
        <f>(DD759*InputWeights!$C$12+DE759*InputWeights!$C$10+CU759*InputWeights!$C$11)</f>
        <v>2</v>
      </c>
      <c r="DP759">
        <f>(DC759*InputWeights!$C$18+DK759*InputWeights!$C$16+DH759*InputWeights!$C$15+CY759*InputWeights!$C$17)</f>
        <v>1.35</v>
      </c>
      <c r="DR759">
        <f>DN759*InputWeights!$C$5+DO759*InputWeights!$C$9+DP759*InputWeights!$C$14</f>
        <v>33.9</v>
      </c>
      <c r="DS759">
        <f>((_xlfn.RANK.EQ(DR759,$DR$2:$DR$6635,0))/(COUNT(DR$2:$DR$6635)))*100</f>
        <v>48.882870683818552</v>
      </c>
      <c r="DT759">
        <f t="shared" si="83"/>
        <v>0</v>
      </c>
    </row>
    <row r="760" spans="1:124" x14ac:dyDescent="0.25">
      <c r="A760" s="1" t="s">
        <v>2075</v>
      </c>
      <c r="B760" s="1" t="s">
        <v>108</v>
      </c>
      <c r="C760" s="1" t="s">
        <v>109</v>
      </c>
      <c r="D760" s="1" t="s">
        <v>110</v>
      </c>
      <c r="E760" s="1" t="s">
        <v>2083</v>
      </c>
      <c r="F760" s="1">
        <v>597</v>
      </c>
      <c r="G760" s="1">
        <v>20000400</v>
      </c>
      <c r="H760" s="1">
        <v>750</v>
      </c>
      <c r="I760" s="1">
        <v>1995</v>
      </c>
      <c r="J760" s="1">
        <v>1995</v>
      </c>
      <c r="K760" s="1" t="s">
        <v>112</v>
      </c>
      <c r="L760" s="1" t="s">
        <v>110</v>
      </c>
      <c r="M760" s="1">
        <v>26</v>
      </c>
      <c r="N760" s="1" t="s">
        <v>229</v>
      </c>
      <c r="O760" s="1">
        <v>1</v>
      </c>
      <c r="Q760" s="1" t="s">
        <v>117</v>
      </c>
      <c r="R760" s="1">
        <v>0</v>
      </c>
      <c r="T760" s="1">
        <v>0</v>
      </c>
      <c r="V760" s="1">
        <v>3518</v>
      </c>
      <c r="W760" s="1" t="s">
        <v>110</v>
      </c>
      <c r="X760" s="1" t="s">
        <v>117</v>
      </c>
      <c r="Y760" s="1" t="s">
        <v>2084</v>
      </c>
      <c r="AA760" s="1" t="s">
        <v>133</v>
      </c>
      <c r="AE760" s="1" t="s">
        <v>426</v>
      </c>
      <c r="AF760" s="1" t="s">
        <v>124</v>
      </c>
      <c r="AG760" s="1" t="s">
        <v>125</v>
      </c>
      <c r="AH760" s="1" t="s">
        <v>124</v>
      </c>
      <c r="AI760" s="1" t="s">
        <v>112</v>
      </c>
      <c r="AJ760" s="1" t="s">
        <v>112</v>
      </c>
      <c r="AK760" s="1" t="s">
        <v>125</v>
      </c>
      <c r="AL760" s="1" t="s">
        <v>2085</v>
      </c>
      <c r="AM760" s="1" t="s">
        <v>2085</v>
      </c>
      <c r="AN760" s="1" t="s">
        <v>2085</v>
      </c>
      <c r="AO760" s="1">
        <v>4837</v>
      </c>
      <c r="AP760" s="1">
        <v>102264</v>
      </c>
      <c r="AQ760" s="1">
        <v>37192</v>
      </c>
      <c r="AR760" s="1" t="s">
        <v>110</v>
      </c>
      <c r="AS760" s="1">
        <v>0</v>
      </c>
      <c r="AT760" s="1">
        <v>597</v>
      </c>
      <c r="AU760" s="2">
        <v>3811</v>
      </c>
      <c r="AV760" s="2">
        <v>4408</v>
      </c>
      <c r="BB760" s="1" t="s">
        <v>129</v>
      </c>
      <c r="BC760" s="1" t="s">
        <v>292</v>
      </c>
      <c r="BD760" s="1">
        <v>0</v>
      </c>
      <c r="BE760" s="1" t="s">
        <v>131</v>
      </c>
      <c r="BF760" s="1">
        <v>0</v>
      </c>
      <c r="BG760" s="1">
        <v>1</v>
      </c>
      <c r="BH760" s="1">
        <v>0</v>
      </c>
      <c r="BJ760" s="1" t="s">
        <v>182</v>
      </c>
      <c r="BK760" s="1" t="s">
        <v>112</v>
      </c>
      <c r="BN760" s="1" t="s">
        <v>133</v>
      </c>
      <c r="BR760" s="1" t="s">
        <v>133</v>
      </c>
      <c r="BU760" s="1" t="s">
        <v>112</v>
      </c>
      <c r="BV760" s="1" t="s">
        <v>114</v>
      </c>
      <c r="BX760" s="1">
        <v>0</v>
      </c>
      <c r="BZ760" s="1">
        <v>0</v>
      </c>
      <c r="CA760" s="1">
        <v>1</v>
      </c>
      <c r="CB760" s="1">
        <v>0</v>
      </c>
      <c r="CC760" s="1">
        <v>0</v>
      </c>
      <c r="CD760" s="1" t="s">
        <v>117</v>
      </c>
      <c r="CE760" s="1" t="s">
        <v>117</v>
      </c>
      <c r="CF760" s="1" t="s">
        <v>110</v>
      </c>
      <c r="CG760" s="1" t="s">
        <v>117</v>
      </c>
      <c r="CH760" s="1" t="s">
        <v>117</v>
      </c>
      <c r="CI760" s="1" t="s">
        <v>117</v>
      </c>
      <c r="CJ760" s="1" t="s">
        <v>110</v>
      </c>
      <c r="CK760" s="1" t="s">
        <v>112</v>
      </c>
      <c r="CL760" s="1">
        <v>0</v>
      </c>
      <c r="CM760" s="1">
        <v>0</v>
      </c>
      <c r="CN760" s="1" t="s">
        <v>155</v>
      </c>
      <c r="CO760" s="1" t="s">
        <v>183</v>
      </c>
      <c r="CP760" s="1">
        <v>0</v>
      </c>
      <c r="CR760" s="1" t="s">
        <v>144</v>
      </c>
      <c r="CS760" s="1" t="s">
        <v>418</v>
      </c>
      <c r="CT760" s="1" t="s">
        <v>136</v>
      </c>
      <c r="CU760" s="8">
        <v>10</v>
      </c>
      <c r="CV760" s="1" t="s">
        <v>2086</v>
      </c>
      <c r="CW760" s="1" t="s">
        <v>2086</v>
      </c>
      <c r="CX760" s="1">
        <v>1</v>
      </c>
      <c r="CY760" s="10">
        <f t="shared" si="77"/>
        <v>10</v>
      </c>
      <c r="CZ760" s="3">
        <v>4.4921899999999999</v>
      </c>
      <c r="DA760" s="3">
        <v>2.6712099999999999</v>
      </c>
      <c r="DB760" s="6">
        <f t="shared" si="78"/>
        <v>1</v>
      </c>
      <c r="DC760" s="9">
        <v>10</v>
      </c>
      <c r="DF760" s="1">
        <v>3518</v>
      </c>
      <c r="DG760" s="1">
        <f t="shared" si="79"/>
        <v>7036</v>
      </c>
      <c r="DH760" s="9">
        <f t="shared" si="80"/>
        <v>2</v>
      </c>
      <c r="DI760" s="1">
        <v>246</v>
      </c>
      <c r="DJ760" s="1">
        <f t="shared" si="81"/>
        <v>492</v>
      </c>
      <c r="DK760" s="9">
        <f t="shared" si="82"/>
        <v>1</v>
      </c>
      <c r="DN760">
        <f>(DL760*InputWeights!$C$7+DB760*InputWeights!$C$6)</f>
        <v>0.5</v>
      </c>
      <c r="DO760">
        <f>(DD760*InputWeights!$C$12+DE760*InputWeights!$C$10+CU760*InputWeights!$C$11)</f>
        <v>4</v>
      </c>
      <c r="DP760">
        <f>(DC760*InputWeights!$C$18+DK760*InputWeights!$C$16+DH760*InputWeights!$C$15+CY760*InputWeights!$C$17)</f>
        <v>5</v>
      </c>
      <c r="DR760">
        <f>DN760*InputWeights!$C$5+DO760*InputWeights!$C$9+DP760*InputWeights!$C$14</f>
        <v>33.5</v>
      </c>
      <c r="DS760">
        <f>((_xlfn.RANK.EQ(DR760,$DR$2:$DR$6635,0))/(COUNT(DR$2:$DR$6635)))*100</f>
        <v>51.387948544346649</v>
      </c>
      <c r="DT760">
        <f t="shared" si="83"/>
        <v>0</v>
      </c>
    </row>
    <row r="761" spans="1:124" x14ac:dyDescent="0.25">
      <c r="A761" s="1" t="s">
        <v>2352</v>
      </c>
      <c r="B761" s="1" t="s">
        <v>108</v>
      </c>
      <c r="C761" s="1" t="s">
        <v>109</v>
      </c>
      <c r="D761" s="1" t="s">
        <v>397</v>
      </c>
      <c r="E761" s="1" t="s">
        <v>802</v>
      </c>
      <c r="F761" s="1">
        <v>1900</v>
      </c>
      <c r="G761" s="1">
        <v>2</v>
      </c>
      <c r="H761" s="1">
        <v>0</v>
      </c>
      <c r="I761" s="1">
        <v>0</v>
      </c>
      <c r="J761" s="1">
        <v>0</v>
      </c>
      <c r="K761" s="1" t="s">
        <v>183</v>
      </c>
      <c r="L761" s="1" t="s">
        <v>114</v>
      </c>
      <c r="M761" s="1">
        <v>30</v>
      </c>
      <c r="N761" s="1" t="s">
        <v>358</v>
      </c>
      <c r="O761" s="1">
        <v>2</v>
      </c>
      <c r="Q761" s="1" t="s">
        <v>117</v>
      </c>
      <c r="R761" s="1">
        <v>0</v>
      </c>
      <c r="T761" s="1">
        <v>188</v>
      </c>
      <c r="V761" s="1">
        <v>9841</v>
      </c>
      <c r="W761" s="1" t="s">
        <v>116</v>
      </c>
      <c r="X761" s="1" t="s">
        <v>117</v>
      </c>
      <c r="Y761" s="1" t="s">
        <v>2354</v>
      </c>
      <c r="AA761" s="1" t="s">
        <v>133</v>
      </c>
      <c r="AC761" s="1" t="s">
        <v>1675</v>
      </c>
      <c r="AD761" s="1" t="s">
        <v>2356</v>
      </c>
      <c r="AF761" s="1" t="s">
        <v>124</v>
      </c>
      <c r="AG761" s="1" t="s">
        <v>112</v>
      </c>
      <c r="AH761" s="1" t="s">
        <v>124</v>
      </c>
      <c r="AI761" s="1" t="s">
        <v>112</v>
      </c>
      <c r="AJ761" s="1" t="s">
        <v>112</v>
      </c>
      <c r="AK761" s="1" t="s">
        <v>112</v>
      </c>
      <c r="AL761" s="1" t="s">
        <v>416</v>
      </c>
      <c r="AM761" s="1" t="s">
        <v>416</v>
      </c>
      <c r="AO761" s="1">
        <v>5683</v>
      </c>
      <c r="AP761" s="1">
        <v>102264</v>
      </c>
      <c r="AQ761" s="1">
        <v>12866</v>
      </c>
      <c r="AR761" s="1" t="s">
        <v>110</v>
      </c>
      <c r="AS761" s="1">
        <v>422</v>
      </c>
      <c r="AT761" s="1">
        <v>2322</v>
      </c>
      <c r="AU761" s="2">
        <v>422</v>
      </c>
      <c r="AV761" s="2">
        <v>2322</v>
      </c>
      <c r="BB761" s="1" t="s">
        <v>129</v>
      </c>
      <c r="BC761" s="1" t="s">
        <v>247</v>
      </c>
      <c r="BD761" s="1">
        <v>0</v>
      </c>
      <c r="BE761" s="1" t="s">
        <v>131</v>
      </c>
      <c r="BF761" s="1">
        <v>0</v>
      </c>
      <c r="BG761" s="1">
        <v>0</v>
      </c>
      <c r="BH761" s="1">
        <v>0</v>
      </c>
      <c r="BK761" s="1" t="s">
        <v>112</v>
      </c>
      <c r="BN761" s="1" t="s">
        <v>133</v>
      </c>
      <c r="BR761" s="1" t="s">
        <v>133</v>
      </c>
      <c r="BU761" s="1" t="s">
        <v>112</v>
      </c>
      <c r="BX761" s="1">
        <v>0</v>
      </c>
      <c r="BZ761" s="1">
        <v>0</v>
      </c>
      <c r="CA761" s="1">
        <v>4</v>
      </c>
      <c r="CB761" s="1">
        <v>0</v>
      </c>
      <c r="CC761" s="1">
        <v>0</v>
      </c>
      <c r="CE761" s="1" t="s">
        <v>117</v>
      </c>
      <c r="CF761" s="1" t="s">
        <v>110</v>
      </c>
      <c r="CK761" s="1" t="s">
        <v>112</v>
      </c>
      <c r="CL761" s="1">
        <v>0</v>
      </c>
      <c r="CM761" s="1">
        <v>0</v>
      </c>
      <c r="CP761" s="1">
        <v>0</v>
      </c>
      <c r="CQ761" s="1" t="s">
        <v>417</v>
      </c>
      <c r="CS761" s="1" t="s">
        <v>418</v>
      </c>
      <c r="CT761" s="1" t="s">
        <v>418</v>
      </c>
      <c r="CU761" s="8">
        <v>5</v>
      </c>
      <c r="CV761" s="1" t="s">
        <v>2357</v>
      </c>
      <c r="CW761" s="1" t="s">
        <v>2357</v>
      </c>
      <c r="CX761" s="1">
        <v>4</v>
      </c>
      <c r="CY761" s="10">
        <f t="shared" si="77"/>
        <v>2.5</v>
      </c>
      <c r="CZ761" s="3">
        <v>3.4838300000000002</v>
      </c>
      <c r="DA761" s="3">
        <v>2.3350200000000001</v>
      </c>
      <c r="DB761" s="6">
        <f t="shared" si="78"/>
        <v>1</v>
      </c>
      <c r="DC761" s="9">
        <v>10</v>
      </c>
      <c r="DD761" s="7">
        <v>0</v>
      </c>
      <c r="DE761" s="7">
        <v>0</v>
      </c>
      <c r="DF761" s="1">
        <v>9841</v>
      </c>
      <c r="DG761" s="1">
        <f t="shared" si="79"/>
        <v>9841</v>
      </c>
      <c r="DH761" s="9">
        <f t="shared" si="80"/>
        <v>2</v>
      </c>
      <c r="DI761" s="1">
        <v>0</v>
      </c>
      <c r="DJ761" s="1">
        <f t="shared" si="81"/>
        <v>0</v>
      </c>
      <c r="DK761" s="9">
        <f t="shared" si="82"/>
        <v>1</v>
      </c>
      <c r="DL761" s="4">
        <v>10</v>
      </c>
      <c r="DN761">
        <f>(DL761*InputWeights!$C$7+DB761*InputWeights!$C$6)</f>
        <v>5.5</v>
      </c>
      <c r="DO761">
        <f>(DD761*InputWeights!$C$12+DE761*InputWeights!$C$10+CU761*InputWeights!$C$11)</f>
        <v>2</v>
      </c>
      <c r="DP761">
        <f>(DC761*InputWeights!$C$18+DK761*InputWeights!$C$16+DH761*InputWeights!$C$15+CY761*InputWeights!$C$17)</f>
        <v>2.75</v>
      </c>
      <c r="DR761">
        <f>DN761*InputWeights!$C$5+DO761*InputWeights!$C$9+DP761*InputWeights!$C$14</f>
        <v>33.5</v>
      </c>
      <c r="DS761">
        <f>((_xlfn.RANK.EQ(DR761,$DR$2:$DR$6635,0))/(COUNT(DR$2:$DR$6635)))*100</f>
        <v>51.387948544346649</v>
      </c>
      <c r="DT761">
        <f t="shared" si="83"/>
        <v>0</v>
      </c>
    </row>
    <row r="762" spans="1:124" x14ac:dyDescent="0.25">
      <c r="A762" s="1" t="s">
        <v>2400</v>
      </c>
      <c r="B762" s="1" t="s">
        <v>108</v>
      </c>
      <c r="C762" s="1" t="s">
        <v>109</v>
      </c>
      <c r="D762" s="1" t="s">
        <v>397</v>
      </c>
      <c r="E762" s="1" t="s">
        <v>333</v>
      </c>
      <c r="F762" s="1">
        <v>7022</v>
      </c>
      <c r="G762" s="1">
        <v>5</v>
      </c>
      <c r="H762" s="1">
        <v>0</v>
      </c>
      <c r="I762" s="1">
        <v>0</v>
      </c>
      <c r="J762" s="1">
        <v>0</v>
      </c>
      <c r="K762" s="1" t="s">
        <v>183</v>
      </c>
      <c r="L762" s="1" t="s">
        <v>114</v>
      </c>
      <c r="M762" s="1">
        <v>24</v>
      </c>
      <c r="N762" s="1" t="s">
        <v>358</v>
      </c>
      <c r="O762" s="1">
        <v>2</v>
      </c>
      <c r="Q762" s="1" t="s">
        <v>117</v>
      </c>
      <c r="R762" s="1">
        <v>0</v>
      </c>
      <c r="T762" s="1">
        <v>173</v>
      </c>
      <c r="V762" s="1">
        <v>7559</v>
      </c>
      <c r="W762" s="1" t="s">
        <v>116</v>
      </c>
      <c r="X762" s="1" t="s">
        <v>117</v>
      </c>
      <c r="Y762" s="1" t="s">
        <v>2401</v>
      </c>
      <c r="AA762" s="1" t="s">
        <v>133</v>
      </c>
      <c r="AC762" s="1" t="s">
        <v>2406</v>
      </c>
      <c r="AD762" s="1" t="s">
        <v>2408</v>
      </c>
      <c r="AF762" s="1" t="s">
        <v>124</v>
      </c>
      <c r="AG762" s="1" t="s">
        <v>112</v>
      </c>
      <c r="AH762" s="1" t="s">
        <v>124</v>
      </c>
      <c r="AI762" s="1" t="s">
        <v>112</v>
      </c>
      <c r="AJ762" s="1" t="s">
        <v>112</v>
      </c>
      <c r="AK762" s="1" t="s">
        <v>112</v>
      </c>
      <c r="AL762" s="1" t="s">
        <v>2404</v>
      </c>
      <c r="AM762" s="1" t="s">
        <v>1977</v>
      </c>
      <c r="AO762" s="1">
        <v>5797</v>
      </c>
      <c r="AP762" s="1">
        <v>102264</v>
      </c>
      <c r="AQ762" s="1">
        <v>12903</v>
      </c>
      <c r="AR762" s="1" t="s">
        <v>110</v>
      </c>
      <c r="AS762" s="1">
        <v>20274</v>
      </c>
      <c r="AT762" s="1">
        <v>27296</v>
      </c>
      <c r="AU762" s="2">
        <v>20274</v>
      </c>
      <c r="AV762" s="2">
        <v>27296</v>
      </c>
      <c r="BB762" s="1" t="s">
        <v>129</v>
      </c>
      <c r="BC762" s="1" t="s">
        <v>247</v>
      </c>
      <c r="BD762" s="1">
        <v>0</v>
      </c>
      <c r="BE762" s="1" t="s">
        <v>131</v>
      </c>
      <c r="BF762" s="1">
        <v>0</v>
      </c>
      <c r="BG762" s="1">
        <v>0</v>
      </c>
      <c r="BH762" s="1">
        <v>0</v>
      </c>
      <c r="BK762" s="1" t="s">
        <v>112</v>
      </c>
      <c r="BN762" s="1" t="s">
        <v>133</v>
      </c>
      <c r="BR762" s="1" t="s">
        <v>133</v>
      </c>
      <c r="BU762" s="1" t="s">
        <v>153</v>
      </c>
      <c r="BX762" s="1">
        <v>0</v>
      </c>
      <c r="BZ762" s="1">
        <v>0</v>
      </c>
      <c r="CA762" s="1">
        <v>2</v>
      </c>
      <c r="CB762" s="1">
        <v>0</v>
      </c>
      <c r="CC762" s="1">
        <v>0</v>
      </c>
      <c r="CE762" s="1" t="s">
        <v>117</v>
      </c>
      <c r="CF762" s="1" t="s">
        <v>110</v>
      </c>
      <c r="CK762" s="1" t="s">
        <v>112</v>
      </c>
      <c r="CL762" s="1">
        <v>0</v>
      </c>
      <c r="CM762" s="1">
        <v>0</v>
      </c>
      <c r="CP762" s="1">
        <v>0</v>
      </c>
      <c r="CQ762" s="1" t="s">
        <v>417</v>
      </c>
      <c r="CS762" s="1" t="s">
        <v>418</v>
      </c>
      <c r="CT762" s="1" t="s">
        <v>418</v>
      </c>
      <c r="CU762" s="8">
        <v>5</v>
      </c>
      <c r="CV762" s="1" t="s">
        <v>2409</v>
      </c>
      <c r="CW762" s="1" t="s">
        <v>2409</v>
      </c>
      <c r="CX762" s="1">
        <v>4</v>
      </c>
      <c r="CY762" s="10">
        <f t="shared" si="77"/>
        <v>2.5</v>
      </c>
      <c r="CZ762" s="3">
        <v>1.7833300000000001</v>
      </c>
      <c r="DA762" s="3">
        <v>0.86744500000000002</v>
      </c>
      <c r="DB762" s="6">
        <f t="shared" si="78"/>
        <v>1</v>
      </c>
      <c r="DC762" s="9">
        <v>10</v>
      </c>
      <c r="DD762" s="7">
        <v>0</v>
      </c>
      <c r="DE762" s="7">
        <v>0</v>
      </c>
      <c r="DF762" s="1">
        <v>7559</v>
      </c>
      <c r="DG762" s="1">
        <f t="shared" si="79"/>
        <v>7559</v>
      </c>
      <c r="DH762" s="9">
        <f t="shared" si="80"/>
        <v>2</v>
      </c>
      <c r="DI762" s="1">
        <v>378</v>
      </c>
      <c r="DJ762" s="1">
        <f t="shared" si="81"/>
        <v>378</v>
      </c>
      <c r="DK762" s="9">
        <f t="shared" si="82"/>
        <v>1</v>
      </c>
      <c r="DL762" s="4">
        <v>10</v>
      </c>
      <c r="DN762">
        <f>(DL762*InputWeights!$C$7+DB762*InputWeights!$C$6)</f>
        <v>5.5</v>
      </c>
      <c r="DO762">
        <f>(DD762*InputWeights!$C$12+DE762*InputWeights!$C$10+CU762*InputWeights!$C$11)</f>
        <v>2</v>
      </c>
      <c r="DP762">
        <f>(DC762*InputWeights!$C$18+DK762*InputWeights!$C$16+DH762*InputWeights!$C$15+CY762*InputWeights!$C$17)</f>
        <v>2.75</v>
      </c>
      <c r="DR762">
        <f>DN762*InputWeights!$C$5+DO762*InputWeights!$C$9+DP762*InputWeights!$C$14</f>
        <v>33.5</v>
      </c>
      <c r="DS762">
        <f>((_xlfn.RANK.EQ(DR762,$DR$2:$DR$6635,0))/(COUNT(DR$2:$DR$6635)))*100</f>
        <v>51.387948544346649</v>
      </c>
      <c r="DT762">
        <f t="shared" si="83"/>
        <v>0</v>
      </c>
    </row>
    <row r="763" spans="1:124" x14ac:dyDescent="0.25">
      <c r="A763" s="1" t="s">
        <v>3518</v>
      </c>
      <c r="B763" s="1" t="s">
        <v>2625</v>
      </c>
      <c r="C763" s="1" t="s">
        <v>2626</v>
      </c>
      <c r="D763" s="1" t="s">
        <v>110</v>
      </c>
      <c r="E763" s="1" t="s">
        <v>411</v>
      </c>
      <c r="F763" s="1">
        <v>705</v>
      </c>
      <c r="G763" s="1">
        <v>230005100</v>
      </c>
      <c r="H763" s="1">
        <v>10</v>
      </c>
      <c r="I763" s="1">
        <v>1968</v>
      </c>
      <c r="J763" s="1">
        <v>1968</v>
      </c>
      <c r="K763" s="1" t="s">
        <v>153</v>
      </c>
      <c r="L763" s="1" t="s">
        <v>110</v>
      </c>
      <c r="M763" s="1">
        <v>18</v>
      </c>
      <c r="N763" s="1" t="s">
        <v>147</v>
      </c>
      <c r="O763" s="1">
        <v>1</v>
      </c>
      <c r="Q763" s="1" t="s">
        <v>117</v>
      </c>
      <c r="R763" s="1">
        <v>0</v>
      </c>
      <c r="T763" s="1">
        <v>0</v>
      </c>
      <c r="V763" s="1">
        <v>3463</v>
      </c>
      <c r="W763" s="1" t="s">
        <v>110</v>
      </c>
      <c r="X763" s="1" t="s">
        <v>117</v>
      </c>
      <c r="Y763" s="1" t="s">
        <v>3519</v>
      </c>
      <c r="AA763" s="1" t="s">
        <v>133</v>
      </c>
      <c r="AE763" s="1" t="s">
        <v>426</v>
      </c>
      <c r="AF763" s="1" t="s">
        <v>124</v>
      </c>
      <c r="AG763" s="1" t="s">
        <v>125</v>
      </c>
      <c r="AH763" s="1" t="s">
        <v>124</v>
      </c>
      <c r="AI763" s="1" t="s">
        <v>112</v>
      </c>
      <c r="AJ763" s="1" t="s">
        <v>112</v>
      </c>
      <c r="AK763" s="1" t="s">
        <v>125</v>
      </c>
      <c r="AL763" s="1" t="s">
        <v>416</v>
      </c>
      <c r="AM763" s="1" t="s">
        <v>416</v>
      </c>
      <c r="AN763" s="1" t="s">
        <v>416</v>
      </c>
      <c r="AO763" s="1">
        <v>41757</v>
      </c>
      <c r="AP763" s="1">
        <v>102264</v>
      </c>
      <c r="AQ763" s="1">
        <v>38184</v>
      </c>
      <c r="AR763" s="1" t="s">
        <v>110</v>
      </c>
      <c r="AS763" s="1">
        <v>0</v>
      </c>
      <c r="AT763" s="1">
        <v>705</v>
      </c>
      <c r="AU763" s="2">
        <v>0</v>
      </c>
      <c r="AV763" s="2">
        <v>705</v>
      </c>
      <c r="BB763" s="1" t="s">
        <v>3520</v>
      </c>
      <c r="BC763" s="1" t="s">
        <v>941</v>
      </c>
      <c r="BD763" s="1">
        <v>0</v>
      </c>
      <c r="BE763" s="1" t="s">
        <v>131</v>
      </c>
      <c r="BF763" s="1">
        <v>0</v>
      </c>
      <c r="BG763" s="1">
        <v>1</v>
      </c>
      <c r="BH763" s="1">
        <v>0</v>
      </c>
      <c r="BJ763" s="1" t="s">
        <v>154</v>
      </c>
      <c r="BK763" s="1" t="s">
        <v>112</v>
      </c>
      <c r="BN763" s="1" t="s">
        <v>133</v>
      </c>
      <c r="BR763" s="1" t="s">
        <v>133</v>
      </c>
      <c r="BU763" s="1" t="s">
        <v>153</v>
      </c>
      <c r="BV763" s="1" t="s">
        <v>114</v>
      </c>
      <c r="BX763" s="1">
        <v>0</v>
      </c>
      <c r="BZ763" s="1">
        <v>0</v>
      </c>
      <c r="CA763" s="1">
        <v>1</v>
      </c>
      <c r="CB763" s="1">
        <v>0</v>
      </c>
      <c r="CC763" s="1">
        <v>0</v>
      </c>
      <c r="CD763" s="1" t="s">
        <v>117</v>
      </c>
      <c r="CE763" s="1" t="s">
        <v>117</v>
      </c>
      <c r="CF763" s="1" t="s">
        <v>110</v>
      </c>
      <c r="CG763" s="1" t="s">
        <v>117</v>
      </c>
      <c r="CH763" s="1" t="s">
        <v>117</v>
      </c>
      <c r="CI763" s="1" t="s">
        <v>117</v>
      </c>
      <c r="CJ763" s="1" t="s">
        <v>117</v>
      </c>
      <c r="CK763" s="1" t="s">
        <v>112</v>
      </c>
      <c r="CL763" s="1">
        <v>0</v>
      </c>
      <c r="CM763" s="1">
        <v>0</v>
      </c>
      <c r="CN763" s="1" t="s">
        <v>134</v>
      </c>
      <c r="CO763" s="1" t="s">
        <v>154</v>
      </c>
      <c r="CP763" s="1">
        <v>0</v>
      </c>
      <c r="CR763" s="1" t="s">
        <v>144</v>
      </c>
      <c r="CS763" s="1" t="s">
        <v>418</v>
      </c>
      <c r="CT763" s="1" t="s">
        <v>136</v>
      </c>
      <c r="CU763" s="8">
        <v>10</v>
      </c>
      <c r="CV763" s="1" t="s">
        <v>3521</v>
      </c>
      <c r="CW763" s="1" t="s">
        <v>3521</v>
      </c>
      <c r="CX763" s="1">
        <v>1</v>
      </c>
      <c r="CY763" s="10">
        <f t="shared" si="77"/>
        <v>10</v>
      </c>
      <c r="CZ763" s="3">
        <v>0.5</v>
      </c>
      <c r="DA763" s="3">
        <v>0.3</v>
      </c>
      <c r="DB763" s="6">
        <f t="shared" si="78"/>
        <v>1</v>
      </c>
      <c r="DC763" s="9">
        <v>10</v>
      </c>
      <c r="DF763" s="1">
        <v>3463</v>
      </c>
      <c r="DG763" s="1">
        <f t="shared" si="79"/>
        <v>6926</v>
      </c>
      <c r="DH763" s="9">
        <f t="shared" si="80"/>
        <v>2</v>
      </c>
      <c r="DI763" s="1">
        <v>139</v>
      </c>
      <c r="DJ763" s="1">
        <f t="shared" si="81"/>
        <v>278</v>
      </c>
      <c r="DK763" s="9">
        <f t="shared" si="82"/>
        <v>1</v>
      </c>
      <c r="DN763">
        <f>(DL763*InputWeights!$C$7+DB763*InputWeights!$C$6)</f>
        <v>0.5</v>
      </c>
      <c r="DO763">
        <f>(DD763*InputWeights!$C$12+DE763*InputWeights!$C$10+CU763*InputWeights!$C$11)</f>
        <v>4</v>
      </c>
      <c r="DP763">
        <f>(DC763*InputWeights!$C$18+DK763*InputWeights!$C$16+DH763*InputWeights!$C$15+CY763*InputWeights!$C$17)</f>
        <v>5</v>
      </c>
      <c r="DR763">
        <f>DN763*InputWeights!$C$5+DO763*InputWeights!$C$9+DP763*InputWeights!$C$14</f>
        <v>33.5</v>
      </c>
      <c r="DS763">
        <f>((_xlfn.RANK.EQ(DR763,$DR$2:$DR$6635,0))/(COUNT(DR$2:$DR$6635)))*100</f>
        <v>51.387948544346649</v>
      </c>
      <c r="DT763">
        <f t="shared" si="83"/>
        <v>0</v>
      </c>
    </row>
    <row r="764" spans="1:124" x14ac:dyDescent="0.25">
      <c r="A764" s="1" t="s">
        <v>4342</v>
      </c>
      <c r="B764" s="1" t="s">
        <v>3684</v>
      </c>
      <c r="C764" s="1" t="s">
        <v>3685</v>
      </c>
      <c r="D764" s="1" t="s">
        <v>110</v>
      </c>
      <c r="E764" s="1" t="s">
        <v>451</v>
      </c>
      <c r="F764" s="1">
        <v>1519</v>
      </c>
      <c r="G764" s="1">
        <v>410020700</v>
      </c>
      <c r="H764" s="1">
        <v>0</v>
      </c>
      <c r="I764" s="1">
        <v>1926</v>
      </c>
      <c r="J764" s="1">
        <v>2001</v>
      </c>
      <c r="K764" s="1" t="s">
        <v>112</v>
      </c>
      <c r="L764" s="1" t="s">
        <v>110</v>
      </c>
      <c r="M764" s="1">
        <v>25</v>
      </c>
      <c r="N764" s="1" t="s">
        <v>177</v>
      </c>
      <c r="O764" s="1">
        <v>2</v>
      </c>
      <c r="Q764" s="1" t="s">
        <v>110</v>
      </c>
      <c r="R764" s="1">
        <v>1</v>
      </c>
      <c r="S764" s="1" t="s">
        <v>4103</v>
      </c>
      <c r="T764" s="1">
        <v>101</v>
      </c>
      <c r="V764" s="1">
        <v>2969</v>
      </c>
      <c r="W764" s="1" t="s">
        <v>116</v>
      </c>
      <c r="X764" s="1" t="s">
        <v>117</v>
      </c>
      <c r="Y764" s="1" t="s">
        <v>4277</v>
      </c>
      <c r="AA764" s="1" t="s">
        <v>133</v>
      </c>
      <c r="AC764" s="1" t="s">
        <v>363</v>
      </c>
      <c r="AD764" s="1" t="s">
        <v>4363</v>
      </c>
      <c r="AE764" s="1" t="s">
        <v>3734</v>
      </c>
      <c r="AF764" s="1" t="s">
        <v>116</v>
      </c>
      <c r="AG764" s="1" t="s">
        <v>112</v>
      </c>
      <c r="AH764" s="1" t="s">
        <v>124</v>
      </c>
      <c r="AI764" s="1" t="s">
        <v>112</v>
      </c>
      <c r="AJ764" s="1" t="s">
        <v>112</v>
      </c>
      <c r="AK764" s="1" t="s">
        <v>112</v>
      </c>
      <c r="AL764" s="1" t="s">
        <v>307</v>
      </c>
      <c r="AM764" s="1" t="s">
        <v>1091</v>
      </c>
      <c r="AN764" s="1" t="s">
        <v>4359</v>
      </c>
      <c r="AO764" s="1">
        <v>70067</v>
      </c>
      <c r="AP764" s="1">
        <v>102264</v>
      </c>
      <c r="AQ764" s="1">
        <v>41110</v>
      </c>
      <c r="AR764" s="1" t="s">
        <v>110</v>
      </c>
      <c r="AS764" s="1">
        <v>12528</v>
      </c>
      <c r="AT764" s="1">
        <v>14047</v>
      </c>
      <c r="AU764" s="2">
        <v>12528</v>
      </c>
      <c r="AV764" s="2">
        <v>14047</v>
      </c>
      <c r="BB764" s="1" t="s">
        <v>129</v>
      </c>
      <c r="BC764" s="1" t="s">
        <v>180</v>
      </c>
      <c r="BD764" s="1">
        <v>82</v>
      </c>
      <c r="BE764" s="1" t="s">
        <v>131</v>
      </c>
      <c r="BF764" s="1">
        <v>1</v>
      </c>
      <c r="BG764" s="1">
        <v>1</v>
      </c>
      <c r="BH764" s="1">
        <v>1</v>
      </c>
      <c r="BJ764" s="1" t="s">
        <v>182</v>
      </c>
      <c r="BK764" s="1" t="s">
        <v>112</v>
      </c>
      <c r="BN764" s="1" t="s">
        <v>133</v>
      </c>
      <c r="BR764" s="1" t="s">
        <v>133</v>
      </c>
      <c r="BU764" s="1" t="s">
        <v>112</v>
      </c>
      <c r="BV764" s="1" t="s">
        <v>116</v>
      </c>
      <c r="BW764" s="1" t="s">
        <v>112</v>
      </c>
      <c r="BX764" s="1">
        <v>0</v>
      </c>
      <c r="BZ764" s="1">
        <v>0</v>
      </c>
      <c r="CA764" s="1">
        <v>1</v>
      </c>
      <c r="CB764" s="1">
        <v>0</v>
      </c>
      <c r="CC764" s="1">
        <v>0</v>
      </c>
      <c r="CD764" s="1" t="s">
        <v>110</v>
      </c>
      <c r="CE764" s="1" t="s">
        <v>110</v>
      </c>
      <c r="CF764" s="1" t="s">
        <v>110</v>
      </c>
      <c r="CG764" s="1" t="s">
        <v>117</v>
      </c>
      <c r="CH764" s="1" t="s">
        <v>117</v>
      </c>
      <c r="CI764" s="1" t="s">
        <v>117</v>
      </c>
      <c r="CJ764" s="1" t="s">
        <v>117</v>
      </c>
      <c r="CK764" s="1" t="s">
        <v>112</v>
      </c>
      <c r="CL764" s="1">
        <v>11</v>
      </c>
      <c r="CM764" s="1">
        <v>2</v>
      </c>
      <c r="CN764" s="1" t="s">
        <v>142</v>
      </c>
      <c r="CO764" s="1" t="s">
        <v>183</v>
      </c>
      <c r="CP764" s="1">
        <v>0</v>
      </c>
      <c r="CQ764" s="1" t="s">
        <v>143</v>
      </c>
      <c r="CR764" s="1" t="s">
        <v>143</v>
      </c>
      <c r="CS764" s="1" t="s">
        <v>156</v>
      </c>
      <c r="CT764" s="1" t="s">
        <v>156</v>
      </c>
      <c r="CU764" s="8">
        <v>5</v>
      </c>
      <c r="CV764" s="1" t="s">
        <v>4364</v>
      </c>
      <c r="CW764" s="1" t="s">
        <v>4364</v>
      </c>
      <c r="CX764" s="1">
        <v>4</v>
      </c>
      <c r="CY764" s="10">
        <f t="shared" si="77"/>
        <v>2.5</v>
      </c>
      <c r="CZ764" s="3">
        <v>0.9</v>
      </c>
      <c r="DA764" s="3">
        <v>0.4</v>
      </c>
      <c r="DB764" s="6">
        <f t="shared" si="78"/>
        <v>1</v>
      </c>
      <c r="DC764" s="9">
        <v>10</v>
      </c>
      <c r="DD764" s="7">
        <v>0</v>
      </c>
      <c r="DE764" s="7">
        <v>0</v>
      </c>
      <c r="DF764" s="1">
        <v>2969</v>
      </c>
      <c r="DG764" s="1">
        <f t="shared" si="79"/>
        <v>5938</v>
      </c>
      <c r="DH764" s="9">
        <f t="shared" si="80"/>
        <v>2</v>
      </c>
      <c r="DI764" s="1">
        <v>89</v>
      </c>
      <c r="DJ764" s="1">
        <f t="shared" si="81"/>
        <v>178</v>
      </c>
      <c r="DK764" s="9">
        <f t="shared" si="82"/>
        <v>1</v>
      </c>
      <c r="DL764" s="4">
        <v>10</v>
      </c>
      <c r="DN764">
        <f>(DL764*InputWeights!$C$7+DB764*InputWeights!$C$6)</f>
        <v>5.5</v>
      </c>
      <c r="DO764">
        <f>(DD764*InputWeights!$C$12+DE764*InputWeights!$C$10+CU764*InputWeights!$C$11)</f>
        <v>2</v>
      </c>
      <c r="DP764">
        <f>(DC764*InputWeights!$C$18+DK764*InputWeights!$C$16+DH764*InputWeights!$C$15+CY764*InputWeights!$C$17)</f>
        <v>2.75</v>
      </c>
      <c r="DR764">
        <f>DN764*InputWeights!$C$5+DO764*InputWeights!$C$9+DP764*InputWeights!$C$14</f>
        <v>33.5</v>
      </c>
      <c r="DS764">
        <f>((_xlfn.RANK.EQ(DR764,$DR$2:$DR$6635,0))/(COUNT(DR$2:$DR$6635)))*100</f>
        <v>51.387948544346649</v>
      </c>
      <c r="DT764">
        <f t="shared" si="83"/>
        <v>0</v>
      </c>
    </row>
    <row r="765" spans="1:124" x14ac:dyDescent="0.25">
      <c r="A765" s="1" t="s">
        <v>4342</v>
      </c>
      <c r="B765" s="1" t="s">
        <v>3684</v>
      </c>
      <c r="C765" s="1" t="s">
        <v>3685</v>
      </c>
      <c r="D765" s="1" t="s">
        <v>110</v>
      </c>
      <c r="E765" s="1" t="s">
        <v>460</v>
      </c>
      <c r="F765" s="1">
        <v>1520</v>
      </c>
      <c r="G765" s="1">
        <v>410020700</v>
      </c>
      <c r="H765" s="1">
        <v>0</v>
      </c>
      <c r="I765" s="1">
        <v>1926</v>
      </c>
      <c r="J765" s="1">
        <v>2001</v>
      </c>
      <c r="K765" s="1" t="s">
        <v>139</v>
      </c>
      <c r="L765" s="1" t="s">
        <v>110</v>
      </c>
      <c r="M765" s="1">
        <v>25</v>
      </c>
      <c r="N765" s="1" t="s">
        <v>177</v>
      </c>
      <c r="O765" s="1">
        <v>2</v>
      </c>
      <c r="Q765" s="1" t="s">
        <v>110</v>
      </c>
      <c r="R765" s="1">
        <v>1</v>
      </c>
      <c r="S765" s="1" t="s">
        <v>4103</v>
      </c>
      <c r="T765" s="1">
        <v>80</v>
      </c>
      <c r="V765" s="1">
        <v>3248</v>
      </c>
      <c r="W765" s="1" t="s">
        <v>116</v>
      </c>
      <c r="X765" s="1" t="s">
        <v>117</v>
      </c>
      <c r="Y765" s="1" t="s">
        <v>4277</v>
      </c>
      <c r="AA765" s="1" t="s">
        <v>133</v>
      </c>
      <c r="AC765" s="1" t="s">
        <v>160</v>
      </c>
      <c r="AD765" s="1" t="s">
        <v>4365</v>
      </c>
      <c r="AE765" s="1" t="s">
        <v>3734</v>
      </c>
      <c r="AF765" s="1" t="s">
        <v>116</v>
      </c>
      <c r="AG765" s="1" t="s">
        <v>112</v>
      </c>
      <c r="AH765" s="1" t="s">
        <v>124</v>
      </c>
      <c r="AI765" s="1" t="s">
        <v>112</v>
      </c>
      <c r="AJ765" s="1" t="s">
        <v>112</v>
      </c>
      <c r="AK765" s="1" t="s">
        <v>112</v>
      </c>
      <c r="AL765" s="1" t="s">
        <v>312</v>
      </c>
      <c r="AM765" s="1" t="s">
        <v>2941</v>
      </c>
      <c r="AN765" s="1" t="s">
        <v>4361</v>
      </c>
      <c r="AO765" s="1">
        <v>70068</v>
      </c>
      <c r="AP765" s="1">
        <v>102264</v>
      </c>
      <c r="AQ765" s="1">
        <v>41112</v>
      </c>
      <c r="AR765" s="1" t="s">
        <v>114</v>
      </c>
      <c r="AS765" s="1">
        <v>12487</v>
      </c>
      <c r="AT765" s="1">
        <v>14007</v>
      </c>
      <c r="AU765" s="2">
        <v>12487</v>
      </c>
      <c r="AV765" s="2">
        <v>14007</v>
      </c>
      <c r="BB765" s="1" t="s">
        <v>129</v>
      </c>
      <c r="BC765" s="1" t="s">
        <v>180</v>
      </c>
      <c r="BD765" s="1">
        <v>86</v>
      </c>
      <c r="BE765" s="1" t="s">
        <v>131</v>
      </c>
      <c r="BF765" s="1">
        <v>1</v>
      </c>
      <c r="BG765" s="1">
        <v>1</v>
      </c>
      <c r="BH765" s="1">
        <v>1</v>
      </c>
      <c r="BJ765" s="1" t="s">
        <v>182</v>
      </c>
      <c r="BK765" s="1" t="s">
        <v>112</v>
      </c>
      <c r="BN765" s="1" t="s">
        <v>133</v>
      </c>
      <c r="BR765" s="1" t="s">
        <v>133</v>
      </c>
      <c r="BU765" s="1" t="s">
        <v>139</v>
      </c>
      <c r="BV765" s="1" t="s">
        <v>116</v>
      </c>
      <c r="BW765" s="1" t="s">
        <v>112</v>
      </c>
      <c r="BX765" s="1">
        <v>0</v>
      </c>
      <c r="BZ765" s="1">
        <v>0</v>
      </c>
      <c r="CA765" s="1">
        <v>1</v>
      </c>
      <c r="CB765" s="1">
        <v>0</v>
      </c>
      <c r="CC765" s="1">
        <v>0</v>
      </c>
      <c r="CD765" s="1" t="s">
        <v>114</v>
      </c>
      <c r="CE765" s="1" t="s">
        <v>110</v>
      </c>
      <c r="CF765" s="1" t="s">
        <v>110</v>
      </c>
      <c r="CG765" s="1" t="s">
        <v>117</v>
      </c>
      <c r="CH765" s="1" t="s">
        <v>117</v>
      </c>
      <c r="CI765" s="1" t="s">
        <v>117</v>
      </c>
      <c r="CJ765" s="1" t="s">
        <v>117</v>
      </c>
      <c r="CK765" s="1" t="s">
        <v>112</v>
      </c>
      <c r="CL765" s="1">
        <v>6</v>
      </c>
      <c r="CM765" s="1">
        <v>3</v>
      </c>
      <c r="CN765" s="1" t="s">
        <v>142</v>
      </c>
      <c r="CO765" s="1" t="s">
        <v>183</v>
      </c>
      <c r="CP765" s="1">
        <v>0</v>
      </c>
      <c r="CQ765" s="1" t="s">
        <v>143</v>
      </c>
      <c r="CR765" s="1" t="s">
        <v>143</v>
      </c>
      <c r="CS765" s="1" t="s">
        <v>215</v>
      </c>
      <c r="CT765" s="1" t="s">
        <v>156</v>
      </c>
      <c r="CU765" s="8">
        <v>5</v>
      </c>
      <c r="CV765" s="1" t="s">
        <v>4366</v>
      </c>
      <c r="CW765" s="1" t="s">
        <v>4366</v>
      </c>
      <c r="CX765" s="1">
        <v>4</v>
      </c>
      <c r="CY765" s="10">
        <f t="shared" si="77"/>
        <v>2.5</v>
      </c>
      <c r="CZ765" s="3">
        <v>1.1000000000000001</v>
      </c>
      <c r="DA765" s="3">
        <v>0.6</v>
      </c>
      <c r="DB765" s="6">
        <f t="shared" si="78"/>
        <v>1</v>
      </c>
      <c r="DC765" s="9">
        <v>10</v>
      </c>
      <c r="DD765" s="7">
        <v>0</v>
      </c>
      <c r="DE765" s="7">
        <v>0</v>
      </c>
      <c r="DF765" s="1">
        <v>3248</v>
      </c>
      <c r="DG765" s="1">
        <f t="shared" si="79"/>
        <v>6496</v>
      </c>
      <c r="DH765" s="9">
        <f t="shared" si="80"/>
        <v>2</v>
      </c>
      <c r="DI765" s="1">
        <v>97</v>
      </c>
      <c r="DJ765" s="1">
        <f t="shared" si="81"/>
        <v>194</v>
      </c>
      <c r="DK765" s="9">
        <f t="shared" si="82"/>
        <v>1</v>
      </c>
      <c r="DL765" s="4">
        <v>10</v>
      </c>
      <c r="DN765">
        <f>(DL765*InputWeights!$C$7+DB765*InputWeights!$C$6)</f>
        <v>5.5</v>
      </c>
      <c r="DO765">
        <f>(DD765*InputWeights!$C$12+DE765*InputWeights!$C$10+CU765*InputWeights!$C$11)</f>
        <v>2</v>
      </c>
      <c r="DP765">
        <f>(DC765*InputWeights!$C$18+DK765*InputWeights!$C$16+DH765*InputWeights!$C$15+CY765*InputWeights!$C$17)</f>
        <v>2.75</v>
      </c>
      <c r="DR765">
        <f>DN765*InputWeights!$C$5+DO765*InputWeights!$C$9+DP765*InputWeights!$C$14</f>
        <v>33.5</v>
      </c>
      <c r="DS765">
        <f>((_xlfn.RANK.EQ(DR765,$DR$2:$DR$6635,0))/(COUNT(DR$2:$DR$6635)))*100</f>
        <v>51.387948544346649</v>
      </c>
      <c r="DT765">
        <f t="shared" si="83"/>
        <v>0</v>
      </c>
    </row>
    <row r="766" spans="1:124" x14ac:dyDescent="0.25">
      <c r="A766" s="1" t="s">
        <v>2338</v>
      </c>
      <c r="B766" s="1" t="s">
        <v>108</v>
      </c>
      <c r="C766" s="1" t="s">
        <v>109</v>
      </c>
      <c r="D766" s="1" t="s">
        <v>397</v>
      </c>
      <c r="E766" s="1" t="s">
        <v>451</v>
      </c>
      <c r="F766" s="1">
        <v>158</v>
      </c>
      <c r="G766" s="1">
        <v>7</v>
      </c>
      <c r="H766" s="1">
        <v>0</v>
      </c>
      <c r="I766" s="1">
        <v>0</v>
      </c>
      <c r="J766" s="1">
        <v>0</v>
      </c>
      <c r="K766" s="1" t="s">
        <v>183</v>
      </c>
      <c r="L766" s="1" t="s">
        <v>114</v>
      </c>
      <c r="M766" s="1">
        <v>18</v>
      </c>
      <c r="N766" s="1" t="s">
        <v>358</v>
      </c>
      <c r="O766" s="1">
        <v>2</v>
      </c>
      <c r="Q766" s="1" t="s">
        <v>117</v>
      </c>
      <c r="R766" s="1">
        <v>0</v>
      </c>
      <c r="T766" s="1">
        <v>200</v>
      </c>
      <c r="V766" s="1">
        <v>13487</v>
      </c>
      <c r="W766" s="1" t="s">
        <v>116</v>
      </c>
      <c r="X766" s="1" t="s">
        <v>117</v>
      </c>
      <c r="Y766" s="1" t="s">
        <v>2339</v>
      </c>
      <c r="AA766" s="1" t="s">
        <v>133</v>
      </c>
      <c r="AC766" s="1" t="s">
        <v>2340</v>
      </c>
      <c r="AD766" s="1" t="s">
        <v>2341</v>
      </c>
      <c r="AF766" s="1" t="s">
        <v>124</v>
      </c>
      <c r="AG766" s="1" t="s">
        <v>112</v>
      </c>
      <c r="AH766" s="1" t="s">
        <v>124</v>
      </c>
      <c r="AI766" s="1" t="s">
        <v>112</v>
      </c>
      <c r="AJ766" s="1" t="s">
        <v>112</v>
      </c>
      <c r="AK766" s="1" t="s">
        <v>112</v>
      </c>
      <c r="AL766" s="1" t="s">
        <v>307</v>
      </c>
      <c r="AM766" s="1" t="s">
        <v>416</v>
      </c>
      <c r="AO766" s="1">
        <v>5651</v>
      </c>
      <c r="AP766" s="1">
        <v>102264</v>
      </c>
      <c r="AQ766" s="1">
        <v>12852</v>
      </c>
      <c r="AR766" s="1" t="s">
        <v>110</v>
      </c>
      <c r="AS766" s="1">
        <v>11773</v>
      </c>
      <c r="AT766" s="1">
        <v>11931</v>
      </c>
      <c r="AU766" s="2">
        <v>11773</v>
      </c>
      <c r="AV766" s="2">
        <v>11931</v>
      </c>
      <c r="BB766" s="1" t="s">
        <v>129</v>
      </c>
      <c r="BC766" s="1" t="s">
        <v>247</v>
      </c>
      <c r="BD766" s="1">
        <v>0</v>
      </c>
      <c r="BE766" s="1" t="s">
        <v>131</v>
      </c>
      <c r="BF766" s="1">
        <v>0</v>
      </c>
      <c r="BG766" s="1">
        <v>0</v>
      </c>
      <c r="BH766" s="1">
        <v>0</v>
      </c>
      <c r="BK766" s="1" t="s">
        <v>112</v>
      </c>
      <c r="BN766" s="1" t="s">
        <v>133</v>
      </c>
      <c r="BR766" s="1" t="s">
        <v>133</v>
      </c>
      <c r="BU766" s="1" t="s">
        <v>153</v>
      </c>
      <c r="BX766" s="1">
        <v>0</v>
      </c>
      <c r="BZ766" s="1">
        <v>0</v>
      </c>
      <c r="CA766" s="1">
        <v>2</v>
      </c>
      <c r="CB766" s="1">
        <v>0</v>
      </c>
      <c r="CC766" s="1">
        <v>0</v>
      </c>
      <c r="CE766" s="1" t="s">
        <v>117</v>
      </c>
      <c r="CF766" s="1" t="s">
        <v>110</v>
      </c>
      <c r="CK766" s="1" t="s">
        <v>112</v>
      </c>
      <c r="CL766" s="1">
        <v>0</v>
      </c>
      <c r="CM766" s="1">
        <v>0</v>
      </c>
      <c r="CP766" s="1">
        <v>0</v>
      </c>
      <c r="CQ766" s="1" t="s">
        <v>417</v>
      </c>
      <c r="CS766" s="1" t="s">
        <v>418</v>
      </c>
      <c r="CT766" s="1" t="s">
        <v>418</v>
      </c>
      <c r="CU766" s="8">
        <v>5</v>
      </c>
      <c r="CV766" s="1" t="s">
        <v>2342</v>
      </c>
      <c r="CW766" s="1" t="s">
        <v>2342</v>
      </c>
      <c r="CX766" s="1">
        <v>4</v>
      </c>
      <c r="CY766" s="10">
        <f t="shared" si="77"/>
        <v>2.5</v>
      </c>
      <c r="CZ766" s="3">
        <v>5.27264</v>
      </c>
      <c r="DA766" s="3">
        <v>4.4303600000000003</v>
      </c>
      <c r="DB766" s="6">
        <f t="shared" si="78"/>
        <v>2.5</v>
      </c>
      <c r="DC766" s="9">
        <v>0</v>
      </c>
      <c r="DD766" s="7">
        <v>0</v>
      </c>
      <c r="DE766" s="7">
        <v>0</v>
      </c>
      <c r="DF766" s="1">
        <v>13487</v>
      </c>
      <c r="DG766" s="1">
        <f t="shared" si="79"/>
        <v>13487</v>
      </c>
      <c r="DH766" s="9">
        <f t="shared" si="80"/>
        <v>3</v>
      </c>
      <c r="DI766" s="1">
        <v>0</v>
      </c>
      <c r="DJ766" s="1">
        <f t="shared" si="81"/>
        <v>0</v>
      </c>
      <c r="DK766" s="9">
        <f t="shared" si="82"/>
        <v>1</v>
      </c>
      <c r="DL766" s="4">
        <v>10</v>
      </c>
      <c r="DN766">
        <f>(DL766*InputWeights!$C$7+DB766*InputWeights!$C$6)</f>
        <v>6.25</v>
      </c>
      <c r="DO766">
        <f>(DD766*InputWeights!$C$12+DE766*InputWeights!$C$10+CU766*InputWeights!$C$11)</f>
        <v>2</v>
      </c>
      <c r="DP766">
        <f>(DC766*InputWeights!$C$18+DK766*InputWeights!$C$16+DH766*InputWeights!$C$15+CY766*InputWeights!$C$17)</f>
        <v>2.1500000000000004</v>
      </c>
      <c r="DR766">
        <f>DN766*InputWeights!$C$5+DO766*InputWeights!$C$9+DP766*InputWeights!$C$14</f>
        <v>33.35</v>
      </c>
      <c r="DS766">
        <f>((_xlfn.RANK.EQ(DR766,$DR$2:$DR$6635,0))/(COUNT(DR$2:$DR$6635)))*100</f>
        <v>51.794177386594455</v>
      </c>
      <c r="DT766">
        <f t="shared" si="83"/>
        <v>0</v>
      </c>
    </row>
    <row r="767" spans="1:124" x14ac:dyDescent="0.25">
      <c r="A767" s="1" t="s">
        <v>3606</v>
      </c>
      <c r="B767" s="1" t="s">
        <v>2625</v>
      </c>
      <c r="C767" s="1" t="s">
        <v>2626</v>
      </c>
      <c r="D767" s="1" t="s">
        <v>397</v>
      </c>
      <c r="E767" s="1" t="s">
        <v>666</v>
      </c>
      <c r="F767" s="1">
        <v>3960</v>
      </c>
      <c r="G767" s="1">
        <v>6</v>
      </c>
      <c r="H767" s="1">
        <v>0</v>
      </c>
      <c r="I767" s="1">
        <v>0</v>
      </c>
      <c r="J767" s="1">
        <v>0</v>
      </c>
      <c r="K767" s="1" t="s">
        <v>183</v>
      </c>
      <c r="L767" s="1" t="s">
        <v>114</v>
      </c>
      <c r="M767" s="1">
        <v>21</v>
      </c>
      <c r="N767" s="1" t="s">
        <v>358</v>
      </c>
      <c r="O767" s="1">
        <v>2</v>
      </c>
      <c r="Q767" s="1" t="s">
        <v>117</v>
      </c>
      <c r="R767" s="1">
        <v>0</v>
      </c>
      <c r="T767" s="1">
        <v>153</v>
      </c>
      <c r="V767" s="1">
        <v>5913</v>
      </c>
      <c r="W767" s="1" t="s">
        <v>116</v>
      </c>
      <c r="X767" s="1" t="s">
        <v>117</v>
      </c>
      <c r="Y767" s="1" t="s">
        <v>3333</v>
      </c>
      <c r="AA767" s="1" t="s">
        <v>133</v>
      </c>
      <c r="AC767" s="1" t="s">
        <v>3607</v>
      </c>
      <c r="AD767" s="1" t="s">
        <v>3608</v>
      </c>
      <c r="AF767" s="1" t="s">
        <v>124</v>
      </c>
      <c r="AG767" s="1" t="s">
        <v>112</v>
      </c>
      <c r="AH767" s="1" t="s">
        <v>124</v>
      </c>
      <c r="AI767" s="1" t="s">
        <v>112</v>
      </c>
      <c r="AJ767" s="1" t="s">
        <v>112</v>
      </c>
      <c r="AK767" s="1" t="s">
        <v>112</v>
      </c>
      <c r="AL767" s="1" t="s">
        <v>341</v>
      </c>
      <c r="AM767" s="1" t="s">
        <v>416</v>
      </c>
      <c r="AO767" s="1">
        <v>41933</v>
      </c>
      <c r="AP767" s="1">
        <v>102264</v>
      </c>
      <c r="AQ767" s="1">
        <v>18771</v>
      </c>
      <c r="AR767" s="1" t="s">
        <v>110</v>
      </c>
      <c r="AS767" s="1">
        <v>2532</v>
      </c>
      <c r="AT767" s="1">
        <v>6492</v>
      </c>
      <c r="AU767" s="2">
        <v>2532</v>
      </c>
      <c r="AV767" s="2">
        <v>6492</v>
      </c>
      <c r="BB767" s="1" t="s">
        <v>129</v>
      </c>
      <c r="BC767" s="1" t="s">
        <v>247</v>
      </c>
      <c r="BD767" s="1">
        <v>0</v>
      </c>
      <c r="BE767" s="1" t="s">
        <v>131</v>
      </c>
      <c r="BF767" s="1">
        <v>0</v>
      </c>
      <c r="BG767" s="1">
        <v>0</v>
      </c>
      <c r="BH767" s="1">
        <v>0</v>
      </c>
      <c r="BK767" s="1" t="s">
        <v>112</v>
      </c>
      <c r="BN767" s="1" t="s">
        <v>133</v>
      </c>
      <c r="BR767" s="1" t="s">
        <v>133</v>
      </c>
      <c r="BU767" s="1" t="s">
        <v>112</v>
      </c>
      <c r="BX767" s="1">
        <v>0</v>
      </c>
      <c r="BZ767" s="1">
        <v>0</v>
      </c>
      <c r="CA767" s="1">
        <v>3</v>
      </c>
      <c r="CB767" s="1">
        <v>0</v>
      </c>
      <c r="CC767" s="1">
        <v>0</v>
      </c>
      <c r="CE767" s="1" t="s">
        <v>117</v>
      </c>
      <c r="CF767" s="1" t="s">
        <v>110</v>
      </c>
      <c r="CK767" s="1" t="s">
        <v>112</v>
      </c>
      <c r="CL767" s="1">
        <v>0</v>
      </c>
      <c r="CM767" s="1">
        <v>0</v>
      </c>
      <c r="CP767" s="1">
        <v>0</v>
      </c>
      <c r="CQ767" s="1" t="s">
        <v>1062</v>
      </c>
      <c r="CS767" s="1" t="s">
        <v>418</v>
      </c>
      <c r="CT767" s="1" t="s">
        <v>418</v>
      </c>
      <c r="CU767" s="8">
        <v>5</v>
      </c>
      <c r="CV767" s="1" t="s">
        <v>3609</v>
      </c>
      <c r="CW767" s="1" t="s">
        <v>3609</v>
      </c>
      <c r="CX767" s="1">
        <v>4</v>
      </c>
      <c r="CY767" s="10">
        <f t="shared" si="77"/>
        <v>2.5</v>
      </c>
      <c r="CZ767" s="3">
        <v>6.9</v>
      </c>
      <c r="DA767" s="3">
        <v>4.3</v>
      </c>
      <c r="DB767" s="6">
        <f t="shared" si="78"/>
        <v>2.5</v>
      </c>
      <c r="DC767" s="9">
        <v>0</v>
      </c>
      <c r="DD767" s="7">
        <v>0</v>
      </c>
      <c r="DE767" s="7">
        <v>0</v>
      </c>
      <c r="DF767" s="1">
        <v>5913</v>
      </c>
      <c r="DG767" s="1">
        <f t="shared" si="79"/>
        <v>5913</v>
      </c>
      <c r="DH767" s="9">
        <f t="shared" si="80"/>
        <v>2</v>
      </c>
      <c r="DI767" s="1">
        <v>1478</v>
      </c>
      <c r="DJ767" s="1">
        <f t="shared" si="81"/>
        <v>1478</v>
      </c>
      <c r="DK767" s="9">
        <f t="shared" si="82"/>
        <v>3</v>
      </c>
      <c r="DL767" s="4">
        <v>10</v>
      </c>
      <c r="DN767">
        <f>(DL767*InputWeights!$C$7+DB767*InputWeights!$C$6)</f>
        <v>6.25</v>
      </c>
      <c r="DO767">
        <f>(DD767*InputWeights!$C$12+DE767*InputWeights!$C$10+CU767*InputWeights!$C$11)</f>
        <v>2</v>
      </c>
      <c r="DP767">
        <f>(DC767*InputWeights!$C$18+DK767*InputWeights!$C$16+DH767*InputWeights!$C$15+CY767*InputWeights!$C$17)</f>
        <v>2.1500000000000004</v>
      </c>
      <c r="DR767">
        <f>DN767*InputWeights!$C$5+DO767*InputWeights!$C$9+DP767*InputWeights!$C$14</f>
        <v>33.35</v>
      </c>
      <c r="DS767">
        <f>((_xlfn.RANK.EQ(DR767,$DR$2:$DR$6635,0))/(COUNT(DR$2:$DR$6635)))*100</f>
        <v>51.794177386594455</v>
      </c>
      <c r="DT767">
        <f t="shared" si="83"/>
        <v>0</v>
      </c>
    </row>
    <row r="768" spans="1:124" x14ac:dyDescent="0.25">
      <c r="A768" s="1" t="s">
        <v>176</v>
      </c>
      <c r="B768" s="1" t="s">
        <v>3684</v>
      </c>
      <c r="C768" s="1" t="s">
        <v>3685</v>
      </c>
      <c r="D768" s="1" t="s">
        <v>110</v>
      </c>
      <c r="E768" s="1" t="s">
        <v>158</v>
      </c>
      <c r="F768" s="1">
        <v>3120</v>
      </c>
      <c r="G768" s="1">
        <v>21300</v>
      </c>
      <c r="H768" s="1">
        <v>0</v>
      </c>
      <c r="I768" s="1">
        <v>1959</v>
      </c>
      <c r="J768" s="1">
        <v>2014</v>
      </c>
      <c r="K768" s="1" t="s">
        <v>112</v>
      </c>
      <c r="L768" s="1" t="s">
        <v>110</v>
      </c>
      <c r="M768" s="1">
        <v>24</v>
      </c>
      <c r="N768" s="1" t="s">
        <v>358</v>
      </c>
      <c r="O768" s="1">
        <v>2</v>
      </c>
      <c r="Q768" s="1" t="s">
        <v>116</v>
      </c>
      <c r="R768" s="1">
        <v>36</v>
      </c>
      <c r="S768" s="1" t="s">
        <v>3733</v>
      </c>
      <c r="T768" s="1">
        <v>50</v>
      </c>
      <c r="V768" s="1">
        <v>14332</v>
      </c>
      <c r="W768" s="1" t="s">
        <v>116</v>
      </c>
      <c r="X768" s="1" t="s">
        <v>117</v>
      </c>
      <c r="Y768" s="1" t="s">
        <v>3985</v>
      </c>
      <c r="Z768" s="1" t="s">
        <v>271</v>
      </c>
      <c r="AA768" s="1" t="s">
        <v>3924</v>
      </c>
      <c r="AC768" s="1" t="s">
        <v>4031</v>
      </c>
      <c r="AD768" s="1" t="s">
        <v>160</v>
      </c>
      <c r="AE768" s="1" t="s">
        <v>123</v>
      </c>
      <c r="AF768" s="1" t="s">
        <v>116</v>
      </c>
      <c r="AG768" s="1" t="s">
        <v>664</v>
      </c>
      <c r="AH768" s="1" t="s">
        <v>114</v>
      </c>
      <c r="AI768" s="1" t="s">
        <v>169</v>
      </c>
      <c r="AJ768" s="1" t="s">
        <v>112</v>
      </c>
      <c r="AK768" s="1" t="s">
        <v>125</v>
      </c>
      <c r="AL768" s="1" t="s">
        <v>161</v>
      </c>
      <c r="AM768" s="1" t="s">
        <v>161</v>
      </c>
      <c r="AN768" s="1" t="s">
        <v>4035</v>
      </c>
      <c r="AO768" s="1">
        <v>69483</v>
      </c>
      <c r="AP768" s="1">
        <v>102264</v>
      </c>
      <c r="AQ768" s="1">
        <v>7005</v>
      </c>
      <c r="AR768" s="1" t="s">
        <v>110</v>
      </c>
      <c r="AS768" s="1">
        <v>48137</v>
      </c>
      <c r="AT768" s="1">
        <v>51257</v>
      </c>
      <c r="AU768" s="2">
        <v>48137</v>
      </c>
      <c r="AV768" s="2">
        <v>51257</v>
      </c>
      <c r="BB768" s="1" t="s">
        <v>129</v>
      </c>
      <c r="BC768" s="1" t="s">
        <v>4010</v>
      </c>
      <c r="BD768" s="1">
        <v>96</v>
      </c>
      <c r="BE768" s="1" t="s">
        <v>131</v>
      </c>
      <c r="BF768" s="1">
        <v>0</v>
      </c>
      <c r="BG768" s="1">
        <v>4</v>
      </c>
      <c r="BH768" s="1">
        <v>4</v>
      </c>
      <c r="BJ768" s="1" t="s">
        <v>182</v>
      </c>
      <c r="BK768" s="1" t="s">
        <v>112</v>
      </c>
      <c r="BN768" s="1" t="s">
        <v>133</v>
      </c>
      <c r="BR768" s="1" t="s">
        <v>133</v>
      </c>
      <c r="BU768" s="1" t="s">
        <v>112</v>
      </c>
      <c r="BV768" s="1" t="s">
        <v>114</v>
      </c>
      <c r="BW768" s="1" t="s">
        <v>112</v>
      </c>
      <c r="BX768" s="1">
        <v>1</v>
      </c>
      <c r="BZ768" s="1">
        <v>0</v>
      </c>
      <c r="CA768" s="1">
        <v>1</v>
      </c>
      <c r="CB768" s="1">
        <v>0</v>
      </c>
      <c r="CC768" s="1">
        <v>0</v>
      </c>
      <c r="CD768" s="1" t="s">
        <v>110</v>
      </c>
      <c r="CE768" s="1" t="s">
        <v>116</v>
      </c>
      <c r="CF768" s="1" t="s">
        <v>110</v>
      </c>
      <c r="CG768" s="1" t="s">
        <v>117</v>
      </c>
      <c r="CH768" s="1" t="s">
        <v>117</v>
      </c>
      <c r="CI768" s="1" t="s">
        <v>117</v>
      </c>
      <c r="CJ768" s="1" t="s">
        <v>117</v>
      </c>
      <c r="CK768" s="1" t="s">
        <v>125</v>
      </c>
      <c r="CL768" s="1">
        <v>6</v>
      </c>
      <c r="CM768" s="1">
        <v>3</v>
      </c>
      <c r="CN768" s="1" t="s">
        <v>142</v>
      </c>
      <c r="CO768" s="1" t="s">
        <v>183</v>
      </c>
      <c r="CP768" s="1">
        <v>0</v>
      </c>
      <c r="CQ768" s="1" t="s">
        <v>135</v>
      </c>
      <c r="CR768" s="1" t="s">
        <v>135</v>
      </c>
      <c r="CS768" s="1" t="s">
        <v>215</v>
      </c>
      <c r="CT768" s="1" t="s">
        <v>215</v>
      </c>
      <c r="CU768" s="8">
        <v>2.5</v>
      </c>
      <c r="CV768" s="1" t="s">
        <v>4036</v>
      </c>
      <c r="CW768" s="1" t="s">
        <v>4036</v>
      </c>
      <c r="CX768" s="1">
        <v>3</v>
      </c>
      <c r="CY768" s="10">
        <f t="shared" si="77"/>
        <v>7.5</v>
      </c>
      <c r="CZ768" s="3">
        <v>4.4000000000000004</v>
      </c>
      <c r="DA768" s="3">
        <v>3.1</v>
      </c>
      <c r="DB768" s="6">
        <f t="shared" si="78"/>
        <v>2.5</v>
      </c>
      <c r="DC768" s="9">
        <v>10</v>
      </c>
      <c r="DF768" s="1">
        <v>14332</v>
      </c>
      <c r="DG768" s="1">
        <f t="shared" si="79"/>
        <v>28664</v>
      </c>
      <c r="DH768" s="9">
        <f t="shared" si="80"/>
        <v>6</v>
      </c>
      <c r="DI768" s="1">
        <v>1577</v>
      </c>
      <c r="DJ768" s="1">
        <f t="shared" si="81"/>
        <v>3154</v>
      </c>
      <c r="DK768" s="9">
        <f t="shared" si="82"/>
        <v>5</v>
      </c>
      <c r="DN768">
        <f>(DL768*InputWeights!$C$7+DB768*InputWeights!$C$6)</f>
        <v>1.25</v>
      </c>
      <c r="DO768">
        <f>(DD768*InputWeights!$C$12+DE768*InputWeights!$C$10+CU768*InputWeights!$C$11)</f>
        <v>1</v>
      </c>
      <c r="DP768">
        <f>(DC768*InputWeights!$C$18+DK768*InputWeights!$C$16+DH768*InputWeights!$C$15+CY768*InputWeights!$C$17)</f>
        <v>6.65</v>
      </c>
      <c r="DR768">
        <f>DN768*InputWeights!$C$5+DO768*InputWeights!$C$9+DP768*InputWeights!$C$14</f>
        <v>33.35</v>
      </c>
      <c r="DS768">
        <f>((_xlfn.RANK.EQ(DR768,$DR$2:$DR$6635,0))/(COUNT(DR$2:$DR$6635)))*100</f>
        <v>51.794177386594455</v>
      </c>
      <c r="DT768">
        <f t="shared" si="83"/>
        <v>0</v>
      </c>
    </row>
    <row r="769" spans="1:124" x14ac:dyDescent="0.25">
      <c r="A769" s="1" t="s">
        <v>1134</v>
      </c>
      <c r="B769" s="1" t="s">
        <v>108</v>
      </c>
      <c r="C769" s="1" t="s">
        <v>109</v>
      </c>
      <c r="D769" s="1" t="s">
        <v>110</v>
      </c>
      <c r="E769" s="1" t="s">
        <v>411</v>
      </c>
      <c r="F769" s="1">
        <v>3807</v>
      </c>
      <c r="G769" s="1">
        <v>20000700</v>
      </c>
      <c r="H769" s="1">
        <v>0</v>
      </c>
      <c r="I769" s="1">
        <v>1915</v>
      </c>
      <c r="J769" s="1">
        <v>2012</v>
      </c>
      <c r="K769" s="1" t="s">
        <v>183</v>
      </c>
      <c r="L769" s="1" t="s">
        <v>114</v>
      </c>
      <c r="M769" s="1">
        <v>24</v>
      </c>
      <c r="N769" s="1" t="s">
        <v>229</v>
      </c>
      <c r="O769" s="1">
        <v>2</v>
      </c>
      <c r="Q769" s="1" t="s">
        <v>117</v>
      </c>
      <c r="R769" s="1">
        <v>0</v>
      </c>
      <c r="S769" s="1" t="s">
        <v>1135</v>
      </c>
      <c r="T769" s="1">
        <v>166</v>
      </c>
      <c r="V769" s="1">
        <v>2094</v>
      </c>
      <c r="W769" s="1" t="s">
        <v>116</v>
      </c>
      <c r="X769" s="1" t="s">
        <v>117</v>
      </c>
      <c r="Y769" s="1" t="s">
        <v>223</v>
      </c>
      <c r="AA769" s="1" t="s">
        <v>133</v>
      </c>
      <c r="AC769" s="1" t="s">
        <v>1136</v>
      </c>
      <c r="AD769" s="1" t="s">
        <v>1137</v>
      </c>
      <c r="AE769" s="1" t="s">
        <v>123</v>
      </c>
      <c r="AF769" s="1" t="s">
        <v>124</v>
      </c>
      <c r="AG769" s="1" t="s">
        <v>112</v>
      </c>
      <c r="AH769" s="1" t="s">
        <v>124</v>
      </c>
      <c r="AI769" s="1" t="s">
        <v>112</v>
      </c>
      <c r="AJ769" s="1" t="s">
        <v>112</v>
      </c>
      <c r="AK769" s="1" t="s">
        <v>112</v>
      </c>
      <c r="AL769" s="1" t="s">
        <v>416</v>
      </c>
      <c r="AM769" s="1" t="s">
        <v>416</v>
      </c>
      <c r="AN769" s="1" t="s">
        <v>1138</v>
      </c>
      <c r="AO769" s="1">
        <v>2777</v>
      </c>
      <c r="AP769" s="1">
        <v>102264</v>
      </c>
      <c r="AQ769" s="1">
        <v>239</v>
      </c>
      <c r="AR769" s="1" t="s">
        <v>110</v>
      </c>
      <c r="AS769" s="1">
        <v>0</v>
      </c>
      <c r="AT769" s="1">
        <v>3807</v>
      </c>
      <c r="AU769" s="2">
        <v>0</v>
      </c>
      <c r="AV769" s="2">
        <v>3807</v>
      </c>
      <c r="BB769" s="1" t="s">
        <v>129</v>
      </c>
      <c r="BC769" s="1" t="s">
        <v>941</v>
      </c>
      <c r="BD769" s="1">
        <v>74</v>
      </c>
      <c r="BE769" s="1" t="s">
        <v>131</v>
      </c>
      <c r="BF769" s="1">
        <v>2</v>
      </c>
      <c r="BG769" s="1">
        <v>4</v>
      </c>
      <c r="BH769" s="1">
        <v>4</v>
      </c>
      <c r="BI769" s="1" t="s">
        <v>131</v>
      </c>
      <c r="BJ769" s="1" t="s">
        <v>366</v>
      </c>
      <c r="BK769" s="1" t="s">
        <v>112</v>
      </c>
      <c r="BN769" s="1" t="s">
        <v>133</v>
      </c>
      <c r="BR769" s="1" t="s">
        <v>133</v>
      </c>
      <c r="BU769" s="1" t="s">
        <v>153</v>
      </c>
      <c r="BV769" s="1" t="s">
        <v>116</v>
      </c>
      <c r="BW769" s="1" t="s">
        <v>112</v>
      </c>
      <c r="BX769" s="1">
        <v>0</v>
      </c>
      <c r="BZ769" s="1">
        <v>0</v>
      </c>
      <c r="CA769" s="1">
        <v>1</v>
      </c>
      <c r="CB769" s="1">
        <v>0</v>
      </c>
      <c r="CC769" s="1">
        <v>0</v>
      </c>
      <c r="CD769" s="1" t="s">
        <v>117</v>
      </c>
      <c r="CE769" s="1" t="s">
        <v>117</v>
      </c>
      <c r="CF769" s="1" t="s">
        <v>110</v>
      </c>
      <c r="CG769" s="1" t="s">
        <v>117</v>
      </c>
      <c r="CH769" s="1" t="s">
        <v>117</v>
      </c>
      <c r="CI769" s="1" t="s">
        <v>117</v>
      </c>
      <c r="CJ769" s="1" t="s">
        <v>117</v>
      </c>
      <c r="CK769" s="1" t="s">
        <v>112</v>
      </c>
      <c r="CL769" s="1">
        <v>13</v>
      </c>
      <c r="CM769" s="1">
        <v>16</v>
      </c>
      <c r="CN769" s="1" t="s">
        <v>142</v>
      </c>
      <c r="CO769" s="1" t="s">
        <v>183</v>
      </c>
      <c r="CP769" s="1">
        <v>0</v>
      </c>
      <c r="CQ769" s="1" t="s">
        <v>135</v>
      </c>
      <c r="CR769" s="1" t="s">
        <v>135</v>
      </c>
      <c r="CS769" s="1" t="s">
        <v>184</v>
      </c>
      <c r="CT769" s="1" t="s">
        <v>184</v>
      </c>
      <c r="CU769" s="8">
        <v>7.5</v>
      </c>
      <c r="CV769" s="1" t="s">
        <v>1139</v>
      </c>
      <c r="CW769" s="1" t="s">
        <v>1139</v>
      </c>
      <c r="CX769" s="1">
        <v>5</v>
      </c>
      <c r="CY769" s="10">
        <f t="shared" si="77"/>
        <v>2.5</v>
      </c>
      <c r="CZ769" s="3">
        <v>5.8347800000000003</v>
      </c>
      <c r="DA769" s="3">
        <v>5.3780299999999999</v>
      </c>
      <c r="DB769" s="6">
        <f t="shared" si="78"/>
        <v>2.5</v>
      </c>
      <c r="DC769" s="9">
        <v>0</v>
      </c>
      <c r="DD769" s="7">
        <v>0</v>
      </c>
      <c r="DE769" s="7">
        <v>0</v>
      </c>
      <c r="DF769" s="1">
        <v>2094</v>
      </c>
      <c r="DG769" s="1">
        <f t="shared" si="79"/>
        <v>2094</v>
      </c>
      <c r="DH769" s="9">
        <f t="shared" si="80"/>
        <v>1</v>
      </c>
      <c r="DI769" s="1">
        <v>47</v>
      </c>
      <c r="DJ769" s="1">
        <f t="shared" si="81"/>
        <v>47</v>
      </c>
      <c r="DK769" s="9">
        <f t="shared" si="82"/>
        <v>1</v>
      </c>
      <c r="DL769" s="4">
        <v>10</v>
      </c>
      <c r="DN769">
        <f>(DL769*InputWeights!$C$7+DB769*InputWeights!$C$6)</f>
        <v>6.25</v>
      </c>
      <c r="DO769">
        <f>(DD769*InputWeights!$C$12+DE769*InputWeights!$C$10+CU769*InputWeights!$C$11)</f>
        <v>3</v>
      </c>
      <c r="DP769">
        <f>(DC769*InputWeights!$C$18+DK769*InputWeights!$C$16+DH769*InputWeights!$C$15+CY769*InputWeights!$C$17)</f>
        <v>1.35</v>
      </c>
      <c r="DR769">
        <f>DN769*InputWeights!$C$5+DO769*InputWeights!$C$9+DP769*InputWeights!$C$14</f>
        <v>33.15</v>
      </c>
      <c r="DS769">
        <f>((_xlfn.RANK.EQ(DR769,$DR$2:$DR$6635,0))/(COUNT(DR$2:$DR$6635)))*100</f>
        <v>51.997291807718348</v>
      </c>
      <c r="DT769">
        <f t="shared" si="83"/>
        <v>0</v>
      </c>
    </row>
    <row r="770" spans="1:124" x14ac:dyDescent="0.25">
      <c r="A770" s="1" t="s">
        <v>1158</v>
      </c>
      <c r="B770" s="1" t="s">
        <v>108</v>
      </c>
      <c r="C770" s="1" t="s">
        <v>109</v>
      </c>
      <c r="D770" s="1" t="s">
        <v>110</v>
      </c>
      <c r="E770" s="1" t="s">
        <v>411</v>
      </c>
      <c r="F770" s="1">
        <v>2038</v>
      </c>
      <c r="G770" s="1">
        <v>20000700</v>
      </c>
      <c r="H770" s="1">
        <v>0</v>
      </c>
      <c r="I770" s="1">
        <v>1954</v>
      </c>
      <c r="J770" s="1">
        <v>2006</v>
      </c>
      <c r="K770" s="1" t="s">
        <v>183</v>
      </c>
      <c r="L770" s="1" t="s">
        <v>114</v>
      </c>
      <c r="M770" s="1">
        <v>36</v>
      </c>
      <c r="N770" s="1" t="s">
        <v>177</v>
      </c>
      <c r="O770" s="1">
        <v>2</v>
      </c>
      <c r="Q770" s="1" t="s">
        <v>117</v>
      </c>
      <c r="R770" s="1">
        <v>0</v>
      </c>
      <c r="S770" s="1" t="s">
        <v>1120</v>
      </c>
      <c r="T770" s="1">
        <v>132</v>
      </c>
      <c r="V770" s="1">
        <v>3322</v>
      </c>
      <c r="W770" s="1" t="s">
        <v>116</v>
      </c>
      <c r="X770" s="1" t="s">
        <v>117</v>
      </c>
      <c r="Y770" s="1" t="s">
        <v>170</v>
      </c>
      <c r="AA770" s="1" t="s">
        <v>133</v>
      </c>
      <c r="AC770" s="1" t="s">
        <v>1136</v>
      </c>
      <c r="AD770" s="1" t="s">
        <v>160</v>
      </c>
      <c r="AE770" s="1" t="s">
        <v>123</v>
      </c>
      <c r="AF770" s="1" t="s">
        <v>124</v>
      </c>
      <c r="AG770" s="1" t="s">
        <v>112</v>
      </c>
      <c r="AH770" s="1" t="s">
        <v>124</v>
      </c>
      <c r="AI770" s="1" t="s">
        <v>112</v>
      </c>
      <c r="AJ770" s="1" t="s">
        <v>112</v>
      </c>
      <c r="AK770" s="1" t="s">
        <v>112</v>
      </c>
      <c r="AL770" s="1" t="s">
        <v>416</v>
      </c>
      <c r="AM770" s="1" t="s">
        <v>416</v>
      </c>
      <c r="AN770" s="1" t="s">
        <v>416</v>
      </c>
      <c r="AO770" s="1">
        <v>2818</v>
      </c>
      <c r="AP770" s="1">
        <v>102264</v>
      </c>
      <c r="AQ770" s="1">
        <v>249</v>
      </c>
      <c r="AR770" s="1" t="s">
        <v>110</v>
      </c>
      <c r="AS770" s="1">
        <v>0</v>
      </c>
      <c r="AT770" s="1">
        <v>2038</v>
      </c>
      <c r="AU770" s="2">
        <v>0</v>
      </c>
      <c r="AV770" s="2">
        <v>2038</v>
      </c>
      <c r="BB770" s="1" t="s">
        <v>129</v>
      </c>
      <c r="BC770" s="1" t="s">
        <v>254</v>
      </c>
      <c r="BD770" s="1">
        <v>80</v>
      </c>
      <c r="BE770" s="1" t="s">
        <v>131</v>
      </c>
      <c r="BF770" s="1">
        <v>1</v>
      </c>
      <c r="BG770" s="1">
        <v>1</v>
      </c>
      <c r="BH770" s="1">
        <v>1</v>
      </c>
      <c r="BI770" s="1" t="s">
        <v>131</v>
      </c>
      <c r="BJ770" s="1" t="s">
        <v>366</v>
      </c>
      <c r="BK770" s="1" t="s">
        <v>112</v>
      </c>
      <c r="BN770" s="1" t="s">
        <v>133</v>
      </c>
      <c r="BR770" s="1" t="s">
        <v>133</v>
      </c>
      <c r="BU770" s="1" t="s">
        <v>112</v>
      </c>
      <c r="BV770" s="1" t="s">
        <v>116</v>
      </c>
      <c r="BW770" s="1" t="s">
        <v>112</v>
      </c>
      <c r="BX770" s="1">
        <v>0</v>
      </c>
      <c r="BZ770" s="1">
        <v>0</v>
      </c>
      <c r="CA770" s="1">
        <v>1</v>
      </c>
      <c r="CB770" s="1">
        <v>0</v>
      </c>
      <c r="CC770" s="1">
        <v>0</v>
      </c>
      <c r="CD770" s="1" t="s">
        <v>117</v>
      </c>
      <c r="CE770" s="1" t="s">
        <v>117</v>
      </c>
      <c r="CF770" s="1" t="s">
        <v>110</v>
      </c>
      <c r="CG770" s="1" t="s">
        <v>117</v>
      </c>
      <c r="CH770" s="1" t="s">
        <v>114</v>
      </c>
      <c r="CI770" s="1" t="s">
        <v>117</v>
      </c>
      <c r="CJ770" s="1" t="s">
        <v>117</v>
      </c>
      <c r="CK770" s="1" t="s">
        <v>112</v>
      </c>
      <c r="CL770" s="1">
        <v>9</v>
      </c>
      <c r="CM770" s="1">
        <v>0</v>
      </c>
      <c r="CN770" s="1" t="s">
        <v>142</v>
      </c>
      <c r="CO770" s="1" t="s">
        <v>183</v>
      </c>
      <c r="CP770" s="1">
        <v>0</v>
      </c>
      <c r="CQ770" s="1" t="s">
        <v>143</v>
      </c>
      <c r="CR770" s="1" t="s">
        <v>143</v>
      </c>
      <c r="CS770" s="1" t="s">
        <v>156</v>
      </c>
      <c r="CT770" s="1" t="s">
        <v>184</v>
      </c>
      <c r="CU770" s="8">
        <v>7.5</v>
      </c>
      <c r="CV770" s="1" t="s">
        <v>1159</v>
      </c>
      <c r="CW770" s="1" t="s">
        <v>1159</v>
      </c>
      <c r="CX770" s="1">
        <v>4</v>
      </c>
      <c r="CY770" s="10">
        <f t="shared" ref="CY770:CY833" si="84">IF(CX770=1,10,IF(CX770=2,7.5,IF(CX770=3,7.5,IF(CX770=4,2.5,IF(CX770=5,2.5,IF(CX770=6,2.5,IF(CX770=7,1,5)))))))</f>
        <v>2.5</v>
      </c>
      <c r="CZ770" s="3">
        <v>6.1934800000000001</v>
      </c>
      <c r="DA770" s="3">
        <v>3.7855300000000001</v>
      </c>
      <c r="DB770" s="6">
        <f t="shared" ref="DB770:DB833" si="85">IF(DA770&lt;3,1,IF(DA770&lt;6,2.5,IF(DA770&lt;9,5,IF(DA770&lt;12,7.5,10))))</f>
        <v>2.5</v>
      </c>
      <c r="DC770" s="9">
        <v>0</v>
      </c>
      <c r="DD770" s="7">
        <v>0</v>
      </c>
      <c r="DE770" s="7">
        <v>0</v>
      </c>
      <c r="DF770" s="1">
        <v>3322</v>
      </c>
      <c r="DG770" s="1">
        <f t="shared" ref="DG770:DG833" si="86">DF770/L770*2</f>
        <v>3322</v>
      </c>
      <c r="DH770" s="9">
        <f t="shared" ref="DH770:DH833" si="87">IF(DG770&lt;5000, 1, IF(DG770&lt;10000, 2, IF(DG770&lt;15000, 3, IF(DG770&lt;20000, 4,IF(DG770&lt;25000, 5, IF(DG770&lt;30000, 6,IF(DG770&lt;35000,7,IF(DG770&lt;40000,8, IF(DG770&lt;45000,9,10)))))))))</f>
        <v>1</v>
      </c>
      <c r="DI770" s="1">
        <v>109</v>
      </c>
      <c r="DJ770" s="1">
        <f t="shared" ref="DJ770:DJ833" si="88">DI770/L770*2</f>
        <v>109</v>
      </c>
      <c r="DK770" s="9">
        <f t="shared" ref="DK770:DK833" si="89">IF(DJ770&lt;500, 1, IF(DJ770&lt;1000, 2, IF(DJ770&lt;2000, 3, IF(DJ770&lt;3000, 4,IF(DJ770&lt;4000, 5, IF(DJ770&lt;5000, 6,IF(DJ770&lt;6000,7,IF(DJ770&lt;7000,8, IF(DJ770&lt;8000,9,10)))))))))</f>
        <v>1</v>
      </c>
      <c r="DL770" s="4">
        <v>10</v>
      </c>
      <c r="DN770">
        <f>(DL770*InputWeights!$C$7+DB770*InputWeights!$C$6)</f>
        <v>6.25</v>
      </c>
      <c r="DO770">
        <f>(DD770*InputWeights!$C$12+DE770*InputWeights!$C$10+CU770*InputWeights!$C$11)</f>
        <v>3</v>
      </c>
      <c r="DP770">
        <f>(DC770*InputWeights!$C$18+DK770*InputWeights!$C$16+DH770*InputWeights!$C$15+CY770*InputWeights!$C$17)</f>
        <v>1.35</v>
      </c>
      <c r="DR770">
        <f>DN770*InputWeights!$C$5+DO770*InputWeights!$C$9+DP770*InputWeights!$C$14</f>
        <v>33.15</v>
      </c>
      <c r="DS770">
        <f>((_xlfn.RANK.EQ(DR770,$DR$2:$DR$6635,0))/(COUNT(DR$2:$DR$6635)))*100</f>
        <v>51.997291807718348</v>
      </c>
      <c r="DT770">
        <f t="shared" ref="DT770:DT833" si="90">IF(DS770&lt;1,1,IF(DS770&lt;5,5,IF(DS770&lt;10,10,IF(DS770&lt;15,15,IF(DS770&lt;20,20,IF(DS770&lt;25,25,0))))))</f>
        <v>0</v>
      </c>
    </row>
    <row r="771" spans="1:124" x14ac:dyDescent="0.25">
      <c r="A771" s="1" t="s">
        <v>1217</v>
      </c>
      <c r="B771" s="1" t="s">
        <v>108</v>
      </c>
      <c r="C771" s="1" t="s">
        <v>109</v>
      </c>
      <c r="D771" s="1" t="s">
        <v>110</v>
      </c>
      <c r="E771" s="1" t="s">
        <v>333</v>
      </c>
      <c r="F771" s="1">
        <v>2839</v>
      </c>
      <c r="G771" s="1">
        <v>20000300</v>
      </c>
      <c r="H771" s="1">
        <v>0</v>
      </c>
      <c r="I771" s="1">
        <v>1900</v>
      </c>
      <c r="J771" s="1">
        <v>1998</v>
      </c>
      <c r="K771" s="1" t="s">
        <v>183</v>
      </c>
      <c r="L771" s="1" t="s">
        <v>114</v>
      </c>
      <c r="M771" s="1">
        <v>20</v>
      </c>
      <c r="N771" s="1" t="s">
        <v>229</v>
      </c>
      <c r="O771" s="1">
        <v>2</v>
      </c>
      <c r="Q771" s="1" t="s">
        <v>117</v>
      </c>
      <c r="R771" s="1">
        <v>0</v>
      </c>
      <c r="S771" s="1" t="s">
        <v>1213</v>
      </c>
      <c r="T771" s="1">
        <v>220</v>
      </c>
      <c r="V771" s="1">
        <v>2475</v>
      </c>
      <c r="W771" s="1" t="s">
        <v>116</v>
      </c>
      <c r="X771" s="1" t="s">
        <v>117</v>
      </c>
      <c r="Y771" s="1" t="s">
        <v>1214</v>
      </c>
      <c r="AA771" s="1" t="s">
        <v>133</v>
      </c>
      <c r="AC771" s="1" t="s">
        <v>160</v>
      </c>
      <c r="AD771" s="1" t="s">
        <v>218</v>
      </c>
      <c r="AE771" s="1" t="s">
        <v>123</v>
      </c>
      <c r="AF771" s="1" t="s">
        <v>110</v>
      </c>
      <c r="AG771" s="1" t="s">
        <v>112</v>
      </c>
      <c r="AH771" s="1" t="s">
        <v>124</v>
      </c>
      <c r="AI771" s="1" t="s">
        <v>112</v>
      </c>
      <c r="AJ771" s="1" t="s">
        <v>112</v>
      </c>
      <c r="AK771" s="1" t="s">
        <v>125</v>
      </c>
      <c r="AL771" s="1" t="s">
        <v>1219</v>
      </c>
      <c r="AM771" s="1" t="s">
        <v>1222</v>
      </c>
      <c r="AN771" s="1" t="s">
        <v>1223</v>
      </c>
      <c r="AO771" s="1">
        <v>3006</v>
      </c>
      <c r="AP771" s="1">
        <v>102264</v>
      </c>
      <c r="AQ771" s="1">
        <v>280</v>
      </c>
      <c r="AR771" s="1" t="s">
        <v>110</v>
      </c>
      <c r="AS771" s="1">
        <v>5290</v>
      </c>
      <c r="AT771" s="1">
        <v>8129</v>
      </c>
      <c r="AU771" s="2">
        <v>5290</v>
      </c>
      <c r="AV771" s="2">
        <v>8129</v>
      </c>
      <c r="BB771" s="1" t="s">
        <v>129</v>
      </c>
      <c r="BC771" s="1" t="s">
        <v>855</v>
      </c>
      <c r="BD771" s="1">
        <v>74</v>
      </c>
      <c r="BE771" s="1" t="s">
        <v>131</v>
      </c>
      <c r="BF771" s="1">
        <v>1</v>
      </c>
      <c r="BG771" s="1">
        <v>3</v>
      </c>
      <c r="BH771" s="1">
        <v>3</v>
      </c>
      <c r="BI771" s="1" t="s">
        <v>183</v>
      </c>
      <c r="BJ771" s="1" t="s">
        <v>366</v>
      </c>
      <c r="BK771" s="1" t="s">
        <v>112</v>
      </c>
      <c r="BN771" s="1" t="s">
        <v>133</v>
      </c>
      <c r="BR771" s="1" t="s">
        <v>133</v>
      </c>
      <c r="BU771" s="1" t="s">
        <v>153</v>
      </c>
      <c r="BV771" s="1" t="s">
        <v>116</v>
      </c>
      <c r="BW771" s="1" t="s">
        <v>112</v>
      </c>
      <c r="BX771" s="1">
        <v>0</v>
      </c>
      <c r="BZ771" s="1">
        <v>0</v>
      </c>
      <c r="CA771" s="1">
        <v>1</v>
      </c>
      <c r="CB771" s="1">
        <v>0</v>
      </c>
      <c r="CC771" s="1">
        <v>0</v>
      </c>
      <c r="CD771" s="1" t="s">
        <v>117</v>
      </c>
      <c r="CE771" s="1" t="s">
        <v>117</v>
      </c>
      <c r="CF771" s="1" t="s">
        <v>110</v>
      </c>
      <c r="CG771" s="1" t="s">
        <v>117</v>
      </c>
      <c r="CH771" s="1" t="s">
        <v>117</v>
      </c>
      <c r="CI771" s="1" t="s">
        <v>117</v>
      </c>
      <c r="CJ771" s="1" t="s">
        <v>117</v>
      </c>
      <c r="CK771" s="1" t="s">
        <v>112</v>
      </c>
      <c r="CL771" s="1">
        <v>11</v>
      </c>
      <c r="CM771" s="1">
        <v>5</v>
      </c>
      <c r="CN771" s="1" t="s">
        <v>134</v>
      </c>
      <c r="CO771" s="1" t="s">
        <v>183</v>
      </c>
      <c r="CP771" s="1">
        <v>0</v>
      </c>
      <c r="CQ771" s="1" t="s">
        <v>143</v>
      </c>
      <c r="CR771" s="1" t="s">
        <v>143</v>
      </c>
      <c r="CS771" s="1" t="s">
        <v>136</v>
      </c>
      <c r="CT771" s="1" t="s">
        <v>184</v>
      </c>
      <c r="CU771" s="8">
        <v>7.5</v>
      </c>
      <c r="CV771" s="1" t="s">
        <v>1224</v>
      </c>
      <c r="CW771" s="1" t="s">
        <v>1224</v>
      </c>
      <c r="CX771" s="1">
        <v>4</v>
      </c>
      <c r="CY771" s="10">
        <f t="shared" si="84"/>
        <v>2.5</v>
      </c>
      <c r="CZ771" s="3">
        <v>5.9431799999999999</v>
      </c>
      <c r="DA771" s="3">
        <v>3.2427700000000002</v>
      </c>
      <c r="DB771" s="6">
        <f t="shared" si="85"/>
        <v>2.5</v>
      </c>
      <c r="DC771" s="9">
        <v>0</v>
      </c>
      <c r="DD771" s="7">
        <v>0</v>
      </c>
      <c r="DE771" s="7">
        <v>0</v>
      </c>
      <c r="DF771" s="1">
        <v>2475</v>
      </c>
      <c r="DG771" s="1">
        <f t="shared" si="86"/>
        <v>2475</v>
      </c>
      <c r="DH771" s="9">
        <f t="shared" si="87"/>
        <v>1</v>
      </c>
      <c r="DI771" s="1">
        <v>124</v>
      </c>
      <c r="DJ771" s="1">
        <f t="shared" si="88"/>
        <v>124</v>
      </c>
      <c r="DK771" s="9">
        <f t="shared" si="89"/>
        <v>1</v>
      </c>
      <c r="DL771" s="4">
        <v>10</v>
      </c>
      <c r="DN771">
        <f>(DL771*InputWeights!$C$7+DB771*InputWeights!$C$6)</f>
        <v>6.25</v>
      </c>
      <c r="DO771">
        <f>(DD771*InputWeights!$C$12+DE771*InputWeights!$C$10+CU771*InputWeights!$C$11)</f>
        <v>3</v>
      </c>
      <c r="DP771">
        <f>(DC771*InputWeights!$C$18+DK771*InputWeights!$C$16+DH771*InputWeights!$C$15+CY771*InputWeights!$C$17)</f>
        <v>1.35</v>
      </c>
      <c r="DR771">
        <f>DN771*InputWeights!$C$5+DO771*InputWeights!$C$9+DP771*InputWeights!$C$14</f>
        <v>33.15</v>
      </c>
      <c r="DS771">
        <f>((_xlfn.RANK.EQ(DR771,$DR$2:$DR$6635,0))/(COUNT(DR$2:$DR$6635)))*100</f>
        <v>51.997291807718348</v>
      </c>
      <c r="DT771">
        <f t="shared" si="90"/>
        <v>0</v>
      </c>
    </row>
    <row r="772" spans="1:124" x14ac:dyDescent="0.25">
      <c r="A772" s="1" t="s">
        <v>1503</v>
      </c>
      <c r="B772" s="1" t="s">
        <v>108</v>
      </c>
      <c r="C772" s="1" t="s">
        <v>109</v>
      </c>
      <c r="D772" s="1" t="s">
        <v>110</v>
      </c>
      <c r="E772" s="1" t="s">
        <v>333</v>
      </c>
      <c r="F772" s="1">
        <v>2098</v>
      </c>
      <c r="G772" s="1">
        <v>20000200</v>
      </c>
      <c r="H772" s="1">
        <v>0</v>
      </c>
      <c r="I772" s="1">
        <v>1900</v>
      </c>
      <c r="J772" s="1">
        <v>1985</v>
      </c>
      <c r="K772" s="1" t="s">
        <v>183</v>
      </c>
      <c r="L772" s="1" t="s">
        <v>114</v>
      </c>
      <c r="M772" s="1">
        <v>20</v>
      </c>
      <c r="N772" s="1" t="s">
        <v>229</v>
      </c>
      <c r="O772" s="1">
        <v>2</v>
      </c>
      <c r="Q772" s="1" t="s">
        <v>117</v>
      </c>
      <c r="R772" s="1">
        <v>0</v>
      </c>
      <c r="S772" s="1" t="s">
        <v>1494</v>
      </c>
      <c r="T772" s="1">
        <v>353</v>
      </c>
      <c r="V772" s="1">
        <v>2658</v>
      </c>
      <c r="W772" s="1" t="s">
        <v>116</v>
      </c>
      <c r="X772" s="1" t="s">
        <v>117</v>
      </c>
      <c r="Y772" s="1" t="s">
        <v>1480</v>
      </c>
      <c r="AA772" s="1" t="s">
        <v>133</v>
      </c>
      <c r="AC772" s="1" t="s">
        <v>1504</v>
      </c>
      <c r="AD772" s="1" t="s">
        <v>218</v>
      </c>
      <c r="AE772" s="1" t="s">
        <v>403</v>
      </c>
      <c r="AF772" s="1" t="s">
        <v>124</v>
      </c>
      <c r="AG772" s="1" t="s">
        <v>112</v>
      </c>
      <c r="AH772" s="1" t="s">
        <v>124</v>
      </c>
      <c r="AI772" s="1" t="s">
        <v>112</v>
      </c>
      <c r="AJ772" s="1" t="s">
        <v>112</v>
      </c>
      <c r="AK772" s="1" t="s">
        <v>112</v>
      </c>
      <c r="AL772" s="1" t="s">
        <v>416</v>
      </c>
      <c r="AM772" s="1" t="s">
        <v>416</v>
      </c>
      <c r="AN772" s="1" t="s">
        <v>1506</v>
      </c>
      <c r="AO772" s="1">
        <v>3501</v>
      </c>
      <c r="AP772" s="1">
        <v>102264</v>
      </c>
      <c r="AQ772" s="1">
        <v>384</v>
      </c>
      <c r="AR772" s="1" t="s">
        <v>110</v>
      </c>
      <c r="AS772" s="1">
        <v>1967</v>
      </c>
      <c r="AT772" s="1">
        <v>4065</v>
      </c>
      <c r="AU772" s="2">
        <v>1967</v>
      </c>
      <c r="AV772" s="2">
        <v>4065</v>
      </c>
      <c r="BB772" s="1" t="s">
        <v>129</v>
      </c>
      <c r="BC772" s="1" t="s">
        <v>180</v>
      </c>
      <c r="BD772" s="1">
        <v>69</v>
      </c>
      <c r="BE772" s="1" t="s">
        <v>131</v>
      </c>
      <c r="BF772" s="1">
        <v>1</v>
      </c>
      <c r="BG772" s="1">
        <v>1</v>
      </c>
      <c r="BH772" s="1">
        <v>1</v>
      </c>
      <c r="BI772" s="1" t="s">
        <v>131</v>
      </c>
      <c r="BJ772" s="1" t="s">
        <v>366</v>
      </c>
      <c r="BK772" s="1" t="s">
        <v>112</v>
      </c>
      <c r="BN772" s="1" t="s">
        <v>133</v>
      </c>
      <c r="BR772" s="1" t="s">
        <v>133</v>
      </c>
      <c r="BU772" s="1" t="s">
        <v>153</v>
      </c>
      <c r="BV772" s="1" t="s">
        <v>116</v>
      </c>
      <c r="BW772" s="1" t="s">
        <v>112</v>
      </c>
      <c r="BX772" s="1">
        <v>0</v>
      </c>
      <c r="BZ772" s="1">
        <v>0</v>
      </c>
      <c r="CA772" s="1">
        <v>1</v>
      </c>
      <c r="CB772" s="1">
        <v>0</v>
      </c>
      <c r="CC772" s="1">
        <v>0</v>
      </c>
      <c r="CD772" s="1" t="s">
        <v>117</v>
      </c>
      <c r="CE772" s="1" t="s">
        <v>117</v>
      </c>
      <c r="CF772" s="1" t="s">
        <v>110</v>
      </c>
      <c r="CG772" s="1" t="s">
        <v>117</v>
      </c>
      <c r="CH772" s="1" t="s">
        <v>117</v>
      </c>
      <c r="CI772" s="1" t="s">
        <v>117</v>
      </c>
      <c r="CJ772" s="1" t="s">
        <v>117</v>
      </c>
      <c r="CK772" s="1" t="s">
        <v>112</v>
      </c>
      <c r="CL772" s="1">
        <v>6</v>
      </c>
      <c r="CM772" s="1">
        <v>5</v>
      </c>
      <c r="CN772" s="1" t="s">
        <v>134</v>
      </c>
      <c r="CO772" s="1" t="s">
        <v>183</v>
      </c>
      <c r="CP772" s="1">
        <v>0</v>
      </c>
      <c r="CQ772" s="1" t="s">
        <v>143</v>
      </c>
      <c r="CR772" s="1" t="s">
        <v>143</v>
      </c>
      <c r="CS772" s="1" t="s">
        <v>136</v>
      </c>
      <c r="CT772" s="1" t="s">
        <v>184</v>
      </c>
      <c r="CU772" s="8">
        <v>7.5</v>
      </c>
      <c r="CV772" s="1" t="s">
        <v>1507</v>
      </c>
      <c r="CW772" s="1" t="s">
        <v>1507</v>
      </c>
      <c r="CX772" s="1">
        <v>5</v>
      </c>
      <c r="CY772" s="10">
        <f t="shared" si="84"/>
        <v>2.5</v>
      </c>
      <c r="CZ772" s="3">
        <v>5.4332900000000004</v>
      </c>
      <c r="DA772" s="3">
        <v>3.7640799999999999</v>
      </c>
      <c r="DB772" s="6">
        <f t="shared" si="85"/>
        <v>2.5</v>
      </c>
      <c r="DC772" s="9">
        <v>0</v>
      </c>
      <c r="DD772" s="7">
        <v>0</v>
      </c>
      <c r="DE772" s="7">
        <v>0</v>
      </c>
      <c r="DF772" s="1">
        <v>2658</v>
      </c>
      <c r="DG772" s="1">
        <f t="shared" si="86"/>
        <v>2658</v>
      </c>
      <c r="DH772" s="9">
        <f t="shared" si="87"/>
        <v>1</v>
      </c>
      <c r="DI772" s="1">
        <v>142</v>
      </c>
      <c r="DJ772" s="1">
        <f t="shared" si="88"/>
        <v>142</v>
      </c>
      <c r="DK772" s="9">
        <f t="shared" si="89"/>
        <v>1</v>
      </c>
      <c r="DL772" s="4">
        <v>10</v>
      </c>
      <c r="DN772">
        <f>(DL772*InputWeights!$C$7+DB772*InputWeights!$C$6)</f>
        <v>6.25</v>
      </c>
      <c r="DO772">
        <f>(DD772*InputWeights!$C$12+DE772*InputWeights!$C$10+CU772*InputWeights!$C$11)</f>
        <v>3</v>
      </c>
      <c r="DP772">
        <f>(DC772*InputWeights!$C$18+DK772*InputWeights!$C$16+DH772*InputWeights!$C$15+CY772*InputWeights!$C$17)</f>
        <v>1.35</v>
      </c>
      <c r="DR772">
        <f>DN772*InputWeights!$C$5+DO772*InputWeights!$C$9+DP772*InputWeights!$C$14</f>
        <v>33.15</v>
      </c>
      <c r="DS772">
        <f>((_xlfn.RANK.EQ(DR772,$DR$2:$DR$6635,0))/(COUNT(DR$2:$DR$6635)))*100</f>
        <v>51.997291807718348</v>
      </c>
      <c r="DT772">
        <f t="shared" si="90"/>
        <v>0</v>
      </c>
    </row>
    <row r="773" spans="1:124" x14ac:dyDescent="0.25">
      <c r="A773" s="1" t="s">
        <v>1730</v>
      </c>
      <c r="B773" s="1" t="s">
        <v>108</v>
      </c>
      <c r="C773" s="1" t="s">
        <v>109</v>
      </c>
      <c r="D773" s="1" t="s">
        <v>110</v>
      </c>
      <c r="E773" s="1" t="s">
        <v>666</v>
      </c>
      <c r="F773" s="1">
        <v>1311</v>
      </c>
      <c r="G773" s="1">
        <v>20001500</v>
      </c>
      <c r="H773" s="1">
        <v>50</v>
      </c>
      <c r="I773" s="1">
        <v>1985</v>
      </c>
      <c r="J773" s="1">
        <v>1985</v>
      </c>
      <c r="K773" s="1" t="s">
        <v>183</v>
      </c>
      <c r="L773" s="1" t="s">
        <v>114</v>
      </c>
      <c r="M773" s="1">
        <v>24</v>
      </c>
      <c r="N773" s="1" t="s">
        <v>229</v>
      </c>
      <c r="O773" s="1">
        <v>2</v>
      </c>
      <c r="Q773" s="1" t="s">
        <v>117</v>
      </c>
      <c r="R773" s="1">
        <v>0</v>
      </c>
      <c r="S773" s="1" t="s">
        <v>1666</v>
      </c>
      <c r="T773" s="1">
        <v>133</v>
      </c>
      <c r="V773" s="1">
        <v>2870</v>
      </c>
      <c r="W773" s="1" t="s">
        <v>116</v>
      </c>
      <c r="X773" s="1" t="s">
        <v>117</v>
      </c>
      <c r="Y773" s="1" t="s">
        <v>444</v>
      </c>
      <c r="AA773" s="1" t="s">
        <v>133</v>
      </c>
      <c r="AC773" s="1" t="s">
        <v>444</v>
      </c>
      <c r="AD773" s="1" t="s">
        <v>160</v>
      </c>
      <c r="AE773" s="1" t="s">
        <v>340</v>
      </c>
      <c r="AF773" s="1" t="s">
        <v>124</v>
      </c>
      <c r="AG773" s="1" t="s">
        <v>112</v>
      </c>
      <c r="AH773" s="1" t="s">
        <v>124</v>
      </c>
      <c r="AI773" s="1" t="s">
        <v>112</v>
      </c>
      <c r="AJ773" s="1" t="s">
        <v>112</v>
      </c>
      <c r="AK773" s="1" t="s">
        <v>112</v>
      </c>
      <c r="AL773" s="1" t="s">
        <v>341</v>
      </c>
      <c r="AM773" s="1" t="s">
        <v>341</v>
      </c>
      <c r="AN773" s="1" t="s">
        <v>341</v>
      </c>
      <c r="AO773" s="1">
        <v>3814</v>
      </c>
      <c r="AP773" s="1">
        <v>102264</v>
      </c>
      <c r="AQ773" s="1">
        <v>486</v>
      </c>
      <c r="AR773" s="1" t="s">
        <v>110</v>
      </c>
      <c r="AS773" s="1">
        <v>0</v>
      </c>
      <c r="AT773" s="1">
        <v>1311</v>
      </c>
      <c r="AU773" s="2">
        <v>1196</v>
      </c>
      <c r="AV773" s="2">
        <v>2507</v>
      </c>
      <c r="BB773" s="1" t="s">
        <v>129</v>
      </c>
      <c r="BC773" s="1" t="s">
        <v>704</v>
      </c>
      <c r="BD773" s="1">
        <v>71</v>
      </c>
      <c r="BE773" s="1" t="s">
        <v>131</v>
      </c>
      <c r="BF773" s="1">
        <v>2</v>
      </c>
      <c r="BG773" s="1">
        <v>2</v>
      </c>
      <c r="BH773" s="1">
        <v>2</v>
      </c>
      <c r="BI773" s="1" t="s">
        <v>154</v>
      </c>
      <c r="BJ773" s="1" t="s">
        <v>366</v>
      </c>
      <c r="BK773" s="1" t="s">
        <v>112</v>
      </c>
      <c r="BN773" s="1" t="s">
        <v>133</v>
      </c>
      <c r="BR773" s="1" t="s">
        <v>133</v>
      </c>
      <c r="BU773" s="1" t="s">
        <v>153</v>
      </c>
      <c r="BV773" s="1" t="s">
        <v>116</v>
      </c>
      <c r="BW773" s="1" t="s">
        <v>112</v>
      </c>
      <c r="BX773" s="1">
        <v>0</v>
      </c>
      <c r="BZ773" s="1">
        <v>0</v>
      </c>
      <c r="CA773" s="1">
        <v>1</v>
      </c>
      <c r="CB773" s="1">
        <v>0</v>
      </c>
      <c r="CC773" s="1">
        <v>0</v>
      </c>
      <c r="CD773" s="1" t="s">
        <v>117</v>
      </c>
      <c r="CE773" s="1" t="s">
        <v>117</v>
      </c>
      <c r="CF773" s="1" t="s">
        <v>110</v>
      </c>
      <c r="CG773" s="1" t="s">
        <v>117</v>
      </c>
      <c r="CH773" s="1" t="s">
        <v>117</v>
      </c>
      <c r="CI773" s="1" t="s">
        <v>117</v>
      </c>
      <c r="CJ773" s="1" t="s">
        <v>110</v>
      </c>
      <c r="CK773" s="1" t="s">
        <v>112</v>
      </c>
      <c r="CL773" s="1">
        <v>4</v>
      </c>
      <c r="CM773" s="1">
        <v>1</v>
      </c>
      <c r="CN773" s="1" t="s">
        <v>142</v>
      </c>
      <c r="CO773" s="1" t="s">
        <v>183</v>
      </c>
      <c r="CP773" s="1">
        <v>0</v>
      </c>
      <c r="CQ773" s="1" t="s">
        <v>135</v>
      </c>
      <c r="CR773" s="1" t="s">
        <v>135</v>
      </c>
      <c r="CS773" s="1" t="s">
        <v>156</v>
      </c>
      <c r="CT773" s="1" t="s">
        <v>184</v>
      </c>
      <c r="CU773" s="8">
        <v>7.5</v>
      </c>
      <c r="CV773" s="1" t="s">
        <v>1731</v>
      </c>
      <c r="CW773" s="1" t="s">
        <v>1731</v>
      </c>
      <c r="CX773" s="1">
        <v>4</v>
      </c>
      <c r="CY773" s="10">
        <f t="shared" si="84"/>
        <v>2.5</v>
      </c>
      <c r="CZ773" s="3">
        <v>7.2391399999999999</v>
      </c>
      <c r="DA773" s="3">
        <v>4.8549300000000004</v>
      </c>
      <c r="DB773" s="6">
        <f t="shared" si="85"/>
        <v>2.5</v>
      </c>
      <c r="DC773" s="9">
        <v>0</v>
      </c>
      <c r="DD773" s="7">
        <v>0</v>
      </c>
      <c r="DE773" s="7">
        <v>0</v>
      </c>
      <c r="DF773" s="1">
        <v>2870</v>
      </c>
      <c r="DG773" s="1">
        <f t="shared" si="86"/>
        <v>2870</v>
      </c>
      <c r="DH773" s="9">
        <f t="shared" si="87"/>
        <v>1</v>
      </c>
      <c r="DI773" s="1">
        <v>143</v>
      </c>
      <c r="DJ773" s="1">
        <f t="shared" si="88"/>
        <v>143</v>
      </c>
      <c r="DK773" s="9">
        <f t="shared" si="89"/>
        <v>1</v>
      </c>
      <c r="DL773" s="4">
        <v>10</v>
      </c>
      <c r="DN773">
        <f>(DL773*InputWeights!$C$7+DB773*InputWeights!$C$6)</f>
        <v>6.25</v>
      </c>
      <c r="DO773">
        <f>(DD773*InputWeights!$C$12+DE773*InputWeights!$C$10+CU773*InputWeights!$C$11)</f>
        <v>3</v>
      </c>
      <c r="DP773">
        <f>(DC773*InputWeights!$C$18+DK773*InputWeights!$C$16+DH773*InputWeights!$C$15+CY773*InputWeights!$C$17)</f>
        <v>1.35</v>
      </c>
      <c r="DR773">
        <f>DN773*InputWeights!$C$5+DO773*InputWeights!$C$9+DP773*InputWeights!$C$14</f>
        <v>33.15</v>
      </c>
      <c r="DS773">
        <f>((_xlfn.RANK.EQ(DR773,$DR$2:$DR$6635,0))/(COUNT(DR$2:$DR$6635)))*100</f>
        <v>51.997291807718348</v>
      </c>
      <c r="DT773">
        <f t="shared" si="90"/>
        <v>0</v>
      </c>
    </row>
    <row r="774" spans="1:124" x14ac:dyDescent="0.25">
      <c r="A774" s="1" t="s">
        <v>1730</v>
      </c>
      <c r="B774" s="1" t="s">
        <v>108</v>
      </c>
      <c r="C774" s="1" t="s">
        <v>109</v>
      </c>
      <c r="D774" s="1" t="s">
        <v>110</v>
      </c>
      <c r="E774" s="1" t="s">
        <v>433</v>
      </c>
      <c r="F774" s="1">
        <v>2881</v>
      </c>
      <c r="G774" s="1">
        <v>20002600</v>
      </c>
      <c r="H774" s="1">
        <v>60</v>
      </c>
      <c r="I774" s="1">
        <v>1985</v>
      </c>
      <c r="J774" s="1">
        <v>2008</v>
      </c>
      <c r="K774" s="1" t="s">
        <v>183</v>
      </c>
      <c r="L774" s="1" t="s">
        <v>114</v>
      </c>
      <c r="M774" s="1">
        <v>26</v>
      </c>
      <c r="N774" s="1" t="s">
        <v>358</v>
      </c>
      <c r="O774" s="1">
        <v>2</v>
      </c>
      <c r="Q774" s="1" t="s">
        <v>117</v>
      </c>
      <c r="R774" s="1">
        <v>0</v>
      </c>
      <c r="S774" s="1" t="s">
        <v>1666</v>
      </c>
      <c r="T774" s="1">
        <v>195</v>
      </c>
      <c r="V774" s="1">
        <v>4327</v>
      </c>
      <c r="W774" s="1" t="s">
        <v>116</v>
      </c>
      <c r="X774" s="1" t="s">
        <v>117</v>
      </c>
      <c r="Y774" s="1" t="s">
        <v>444</v>
      </c>
      <c r="AA774" s="1" t="s">
        <v>133</v>
      </c>
      <c r="AC774" s="1" t="s">
        <v>1733</v>
      </c>
      <c r="AD774" s="1" t="s">
        <v>321</v>
      </c>
      <c r="AE774" s="1" t="s">
        <v>426</v>
      </c>
      <c r="AF774" s="1" t="s">
        <v>124</v>
      </c>
      <c r="AG774" s="1" t="s">
        <v>112</v>
      </c>
      <c r="AH774" s="1" t="s">
        <v>124</v>
      </c>
      <c r="AI774" s="1" t="s">
        <v>112</v>
      </c>
      <c r="AJ774" s="1" t="s">
        <v>112</v>
      </c>
      <c r="AK774" s="1" t="s">
        <v>112</v>
      </c>
      <c r="AL774" s="1" t="s">
        <v>813</v>
      </c>
      <c r="AM774" s="1" t="s">
        <v>813</v>
      </c>
      <c r="AN774" s="1" t="s">
        <v>1734</v>
      </c>
      <c r="AO774" s="1">
        <v>3824</v>
      </c>
      <c r="AP774" s="1">
        <v>102264</v>
      </c>
      <c r="AQ774" s="1">
        <v>487</v>
      </c>
      <c r="AR774" s="1" t="s">
        <v>110</v>
      </c>
      <c r="AS774" s="1">
        <v>22689</v>
      </c>
      <c r="AT774" s="1">
        <v>25570</v>
      </c>
      <c r="AU774" s="2">
        <v>25196</v>
      </c>
      <c r="AV774" s="2">
        <v>28077</v>
      </c>
      <c r="BB774" s="1" t="s">
        <v>129</v>
      </c>
      <c r="BC774" s="1" t="s">
        <v>704</v>
      </c>
      <c r="BD774" s="1">
        <v>78</v>
      </c>
      <c r="BE774" s="1" t="s">
        <v>131</v>
      </c>
      <c r="BF774" s="1">
        <v>2</v>
      </c>
      <c r="BG774" s="1">
        <v>2</v>
      </c>
      <c r="BH774" s="1">
        <v>2</v>
      </c>
      <c r="BI774" s="1" t="s">
        <v>154</v>
      </c>
      <c r="BJ774" s="1" t="s">
        <v>182</v>
      </c>
      <c r="BK774" s="1" t="s">
        <v>112</v>
      </c>
      <c r="BN774" s="1" t="s">
        <v>133</v>
      </c>
      <c r="BR774" s="1" t="s">
        <v>133</v>
      </c>
      <c r="BU774" s="1" t="s">
        <v>153</v>
      </c>
      <c r="BV774" s="1" t="s">
        <v>116</v>
      </c>
      <c r="BW774" s="1" t="s">
        <v>112</v>
      </c>
      <c r="BX774" s="1">
        <v>0</v>
      </c>
      <c r="BZ774" s="1">
        <v>0</v>
      </c>
      <c r="CA774" s="1">
        <v>1</v>
      </c>
      <c r="CB774" s="1">
        <v>0</v>
      </c>
      <c r="CC774" s="1">
        <v>0</v>
      </c>
      <c r="CD774" s="1" t="s">
        <v>117</v>
      </c>
      <c r="CE774" s="1" t="s">
        <v>117</v>
      </c>
      <c r="CF774" s="1" t="s">
        <v>110</v>
      </c>
      <c r="CG774" s="1" t="s">
        <v>117</v>
      </c>
      <c r="CH774" s="1" t="s">
        <v>117</v>
      </c>
      <c r="CI774" s="1" t="s">
        <v>117</v>
      </c>
      <c r="CJ774" s="1" t="s">
        <v>117</v>
      </c>
      <c r="CK774" s="1" t="s">
        <v>112</v>
      </c>
      <c r="CL774" s="1">
        <v>1</v>
      </c>
      <c r="CM774" s="1">
        <v>4</v>
      </c>
      <c r="CN774" s="1" t="s">
        <v>142</v>
      </c>
      <c r="CO774" s="1" t="s">
        <v>183</v>
      </c>
      <c r="CP774" s="1">
        <v>0</v>
      </c>
      <c r="CQ774" s="1" t="s">
        <v>135</v>
      </c>
      <c r="CR774" s="1" t="s">
        <v>135</v>
      </c>
      <c r="CS774" s="1" t="s">
        <v>184</v>
      </c>
      <c r="CT774" s="1" t="s">
        <v>184</v>
      </c>
      <c r="CU774" s="8">
        <v>7.5</v>
      </c>
      <c r="CV774" s="1" t="s">
        <v>1735</v>
      </c>
      <c r="CW774" s="1" t="s">
        <v>1735</v>
      </c>
      <c r="CX774" s="1">
        <v>4</v>
      </c>
      <c r="CY774" s="10">
        <f t="shared" si="84"/>
        <v>2.5</v>
      </c>
      <c r="CZ774" s="3">
        <v>8.43994</v>
      </c>
      <c r="DA774" s="3">
        <v>5.0605000000000002</v>
      </c>
      <c r="DB774" s="6">
        <f t="shared" si="85"/>
        <v>2.5</v>
      </c>
      <c r="DC774" s="9">
        <v>0</v>
      </c>
      <c r="DD774" s="7">
        <v>0</v>
      </c>
      <c r="DE774" s="7">
        <v>0</v>
      </c>
      <c r="DF774" s="1">
        <v>4327</v>
      </c>
      <c r="DG774" s="1">
        <f t="shared" si="86"/>
        <v>4327</v>
      </c>
      <c r="DH774" s="9">
        <f t="shared" si="87"/>
        <v>1</v>
      </c>
      <c r="DI774" s="1">
        <v>176</v>
      </c>
      <c r="DJ774" s="1">
        <f t="shared" si="88"/>
        <v>176</v>
      </c>
      <c r="DK774" s="9">
        <f t="shared" si="89"/>
        <v>1</v>
      </c>
      <c r="DL774" s="4">
        <v>10</v>
      </c>
      <c r="DN774">
        <f>(DL774*InputWeights!$C$7+DB774*InputWeights!$C$6)</f>
        <v>6.25</v>
      </c>
      <c r="DO774">
        <f>(DD774*InputWeights!$C$12+DE774*InputWeights!$C$10+CU774*InputWeights!$C$11)</f>
        <v>3</v>
      </c>
      <c r="DP774">
        <f>(DC774*InputWeights!$C$18+DK774*InputWeights!$C$16+DH774*InputWeights!$C$15+CY774*InputWeights!$C$17)</f>
        <v>1.35</v>
      </c>
      <c r="DR774">
        <f>DN774*InputWeights!$C$5+DO774*InputWeights!$C$9+DP774*InputWeights!$C$14</f>
        <v>33.15</v>
      </c>
      <c r="DS774">
        <f>((_xlfn.RANK.EQ(DR774,$DR$2:$DR$6635,0))/(COUNT(DR$2:$DR$6635)))*100</f>
        <v>51.997291807718348</v>
      </c>
      <c r="DT774">
        <f t="shared" si="90"/>
        <v>0</v>
      </c>
    </row>
    <row r="775" spans="1:124" x14ac:dyDescent="0.25">
      <c r="A775" s="1" t="s">
        <v>237</v>
      </c>
      <c r="B775" s="1" t="s">
        <v>2625</v>
      </c>
      <c r="C775" s="1" t="s">
        <v>2626</v>
      </c>
      <c r="D775" s="1" t="s">
        <v>110</v>
      </c>
      <c r="E775" s="1" t="s">
        <v>451</v>
      </c>
      <c r="F775" s="1">
        <v>1359</v>
      </c>
      <c r="G775" s="1">
        <v>900</v>
      </c>
      <c r="H775" s="1">
        <v>0</v>
      </c>
      <c r="I775" s="1">
        <v>1999</v>
      </c>
      <c r="J775" s="1">
        <v>1999</v>
      </c>
      <c r="K775" s="1" t="s">
        <v>153</v>
      </c>
      <c r="L775" s="1" t="s">
        <v>110</v>
      </c>
      <c r="M775" s="1">
        <v>35</v>
      </c>
      <c r="N775" s="1" t="s">
        <v>147</v>
      </c>
      <c r="O775" s="1">
        <v>2</v>
      </c>
      <c r="Q775" s="1" t="s">
        <v>110</v>
      </c>
      <c r="R775" s="1">
        <v>1</v>
      </c>
      <c r="S775" s="1" t="s">
        <v>1666</v>
      </c>
      <c r="T775" s="1">
        <v>122</v>
      </c>
      <c r="V775" s="1">
        <v>12141</v>
      </c>
      <c r="W775" s="1" t="s">
        <v>116</v>
      </c>
      <c r="X775" s="1" t="s">
        <v>117</v>
      </c>
      <c r="Y775" s="1" t="s">
        <v>1113</v>
      </c>
      <c r="Z775" s="1" t="s">
        <v>119</v>
      </c>
      <c r="AA775" s="1" t="s">
        <v>2823</v>
      </c>
      <c r="AC775" s="1" t="s">
        <v>2837</v>
      </c>
      <c r="AD775" s="1" t="s">
        <v>2838</v>
      </c>
      <c r="AE775" s="1" t="s">
        <v>274</v>
      </c>
      <c r="AF775" s="1" t="s">
        <v>124</v>
      </c>
      <c r="AG775" s="1" t="s">
        <v>125</v>
      </c>
      <c r="AH775" s="1" t="s">
        <v>124</v>
      </c>
      <c r="AI775" s="1" t="s">
        <v>150</v>
      </c>
      <c r="AJ775" s="1" t="s">
        <v>112</v>
      </c>
      <c r="AK775" s="1" t="s">
        <v>125</v>
      </c>
      <c r="AL775" s="1" t="s">
        <v>416</v>
      </c>
      <c r="AM775" s="1" t="s">
        <v>2833</v>
      </c>
      <c r="AN775" s="1" t="s">
        <v>307</v>
      </c>
      <c r="AO775" s="1">
        <v>40801</v>
      </c>
      <c r="AP775" s="1">
        <v>102264</v>
      </c>
      <c r="AQ775" s="1">
        <v>4208</v>
      </c>
      <c r="AR775" s="1" t="s">
        <v>110</v>
      </c>
      <c r="AS775" s="1">
        <v>14404</v>
      </c>
      <c r="AT775" s="1">
        <v>15763</v>
      </c>
      <c r="AU775" s="2">
        <v>14404</v>
      </c>
      <c r="AV775" s="2">
        <v>15763</v>
      </c>
      <c r="BB775" s="1" t="s">
        <v>2839</v>
      </c>
      <c r="BC775" s="1" t="s">
        <v>130</v>
      </c>
      <c r="BD775" s="1">
        <v>87</v>
      </c>
      <c r="BE775" s="1" t="s">
        <v>131</v>
      </c>
      <c r="BF775" s="1">
        <v>0</v>
      </c>
      <c r="BG775" s="1">
        <v>3</v>
      </c>
      <c r="BH775" s="1">
        <v>3</v>
      </c>
      <c r="BI775" s="1" t="s">
        <v>132</v>
      </c>
      <c r="BJ775" s="1" t="s">
        <v>154</v>
      </c>
      <c r="BK775" s="1" t="s">
        <v>112</v>
      </c>
      <c r="BL775" s="1" t="s">
        <v>2840</v>
      </c>
      <c r="BN775" s="1" t="s">
        <v>133</v>
      </c>
      <c r="BR775" s="1" t="s">
        <v>133</v>
      </c>
      <c r="BU775" s="1" t="s">
        <v>153</v>
      </c>
      <c r="BV775" s="1" t="s">
        <v>114</v>
      </c>
      <c r="BW775" s="1" t="s">
        <v>112</v>
      </c>
      <c r="BX775" s="1">
        <v>0</v>
      </c>
      <c r="BZ775" s="1">
        <v>0</v>
      </c>
      <c r="CA775" s="1">
        <v>1</v>
      </c>
      <c r="CB775" s="1">
        <v>0</v>
      </c>
      <c r="CC775" s="1">
        <v>0</v>
      </c>
      <c r="CD775" s="1" t="s">
        <v>110</v>
      </c>
      <c r="CE775" s="1" t="s">
        <v>110</v>
      </c>
      <c r="CF775" s="1" t="s">
        <v>110</v>
      </c>
      <c r="CG775" s="1" t="s">
        <v>117</v>
      </c>
      <c r="CH775" s="1" t="s">
        <v>116</v>
      </c>
      <c r="CI775" s="1" t="s">
        <v>117</v>
      </c>
      <c r="CJ775" s="1" t="s">
        <v>117</v>
      </c>
      <c r="CK775" s="1" t="s">
        <v>125</v>
      </c>
      <c r="CL775" s="1">
        <v>14</v>
      </c>
      <c r="CM775" s="1">
        <v>0</v>
      </c>
      <c r="CN775" s="1" t="s">
        <v>277</v>
      </c>
      <c r="CO775" s="1" t="s">
        <v>154</v>
      </c>
      <c r="CP775" s="1">
        <v>0</v>
      </c>
      <c r="CQ775" s="1" t="s">
        <v>135</v>
      </c>
      <c r="CR775" s="1" t="s">
        <v>135</v>
      </c>
      <c r="CS775" s="1" t="s">
        <v>184</v>
      </c>
      <c r="CT775" s="1" t="s">
        <v>156</v>
      </c>
      <c r="CU775" s="8">
        <v>5</v>
      </c>
      <c r="CV775" s="1" t="s">
        <v>2841</v>
      </c>
      <c r="CW775" s="1" t="s">
        <v>2841</v>
      </c>
      <c r="CX775" s="1">
        <v>3</v>
      </c>
      <c r="CY775" s="10">
        <f t="shared" si="84"/>
        <v>7.5</v>
      </c>
      <c r="CZ775" s="3">
        <v>6.3</v>
      </c>
      <c r="DA775" s="3">
        <v>4.5999999999999996</v>
      </c>
      <c r="DB775" s="6">
        <f t="shared" si="85"/>
        <v>2.5</v>
      </c>
      <c r="DC775" s="9">
        <v>10</v>
      </c>
      <c r="DF775" s="1">
        <v>12141</v>
      </c>
      <c r="DG775" s="1">
        <f t="shared" si="86"/>
        <v>24282</v>
      </c>
      <c r="DH775" s="9">
        <f t="shared" si="87"/>
        <v>5</v>
      </c>
      <c r="DI775" s="1">
        <v>749</v>
      </c>
      <c r="DJ775" s="1">
        <f t="shared" si="88"/>
        <v>1498</v>
      </c>
      <c r="DK775" s="9">
        <f t="shared" si="89"/>
        <v>3</v>
      </c>
      <c r="DN775">
        <f>(DL775*InputWeights!$C$7+DB775*InputWeights!$C$6)</f>
        <v>1.25</v>
      </c>
      <c r="DO775">
        <f>(DD775*InputWeights!$C$12+DE775*InputWeights!$C$10+CU775*InputWeights!$C$11)</f>
        <v>2</v>
      </c>
      <c r="DP775">
        <f>(DC775*InputWeights!$C$18+DK775*InputWeights!$C$16+DH775*InputWeights!$C$15+CY775*InputWeights!$C$17)</f>
        <v>5.85</v>
      </c>
      <c r="DR775">
        <f>DN775*InputWeights!$C$5+DO775*InputWeights!$C$9+DP775*InputWeights!$C$14</f>
        <v>33.15</v>
      </c>
      <c r="DS775">
        <f>((_xlfn.RANK.EQ(DR775,$DR$2:$DR$6635,0))/(COUNT(DR$2:$DR$6635)))*100</f>
        <v>51.997291807718348</v>
      </c>
      <c r="DT775">
        <f t="shared" si="90"/>
        <v>0</v>
      </c>
    </row>
    <row r="776" spans="1:124" x14ac:dyDescent="0.25">
      <c r="A776" s="1" t="s">
        <v>3101</v>
      </c>
      <c r="B776" s="1" t="s">
        <v>2625</v>
      </c>
      <c r="C776" s="1" t="s">
        <v>2626</v>
      </c>
      <c r="D776" s="1" t="s">
        <v>110</v>
      </c>
      <c r="E776" s="1" t="s">
        <v>802</v>
      </c>
      <c r="F776" s="1">
        <v>1696</v>
      </c>
      <c r="G776" s="1">
        <v>230024100</v>
      </c>
      <c r="H776" s="1">
        <v>0</v>
      </c>
      <c r="I776" s="1">
        <v>1929</v>
      </c>
      <c r="J776" s="1">
        <v>1999</v>
      </c>
      <c r="K776" s="1" t="s">
        <v>183</v>
      </c>
      <c r="L776" s="1" t="s">
        <v>114</v>
      </c>
      <c r="M776" s="1">
        <v>36</v>
      </c>
      <c r="N776" s="1" t="s">
        <v>177</v>
      </c>
      <c r="O776" s="1">
        <v>2</v>
      </c>
      <c r="Q776" s="1" t="s">
        <v>117</v>
      </c>
      <c r="R776" s="1">
        <v>0</v>
      </c>
      <c r="S776" s="1" t="s">
        <v>3102</v>
      </c>
      <c r="T776" s="1">
        <v>177</v>
      </c>
      <c r="V776" s="1">
        <v>2320</v>
      </c>
      <c r="W776" s="1" t="s">
        <v>116</v>
      </c>
      <c r="X776" s="1" t="s">
        <v>117</v>
      </c>
      <c r="Y776" s="1" t="s">
        <v>1113</v>
      </c>
      <c r="AA776" s="1" t="s">
        <v>133</v>
      </c>
      <c r="AC776" s="1" t="s">
        <v>1113</v>
      </c>
      <c r="AD776" s="1" t="s">
        <v>3106</v>
      </c>
      <c r="AE776" s="1" t="s">
        <v>274</v>
      </c>
      <c r="AF776" s="1" t="s">
        <v>124</v>
      </c>
      <c r="AG776" s="1" t="s">
        <v>112</v>
      </c>
      <c r="AH776" s="1" t="s">
        <v>124</v>
      </c>
      <c r="AI776" s="1" t="s">
        <v>112</v>
      </c>
      <c r="AJ776" s="1" t="s">
        <v>112</v>
      </c>
      <c r="AK776" s="1" t="s">
        <v>112</v>
      </c>
      <c r="AL776" s="1" t="s">
        <v>416</v>
      </c>
      <c r="AM776" s="1" t="s">
        <v>807</v>
      </c>
      <c r="AN776" s="1" t="s">
        <v>807</v>
      </c>
      <c r="AO776" s="1">
        <v>41183</v>
      </c>
      <c r="AP776" s="1">
        <v>102264</v>
      </c>
      <c r="AQ776" s="1">
        <v>4270</v>
      </c>
      <c r="AR776" s="1" t="s">
        <v>110</v>
      </c>
      <c r="AS776" s="1">
        <v>1603</v>
      </c>
      <c r="AT776" s="1">
        <v>3299</v>
      </c>
      <c r="AU776" s="2">
        <v>1603</v>
      </c>
      <c r="AV776" s="2">
        <v>3299</v>
      </c>
      <c r="BB776" s="1" t="s">
        <v>129</v>
      </c>
      <c r="BC776" s="1" t="s">
        <v>704</v>
      </c>
      <c r="BD776" s="1">
        <v>67</v>
      </c>
      <c r="BE776" s="1" t="s">
        <v>131</v>
      </c>
      <c r="BF776" s="1">
        <v>1</v>
      </c>
      <c r="BG776" s="1">
        <v>1</v>
      </c>
      <c r="BH776" s="1">
        <v>1</v>
      </c>
      <c r="BI776" s="1" t="s">
        <v>131</v>
      </c>
      <c r="BJ776" s="1" t="s">
        <v>182</v>
      </c>
      <c r="BK776" s="1" t="s">
        <v>112</v>
      </c>
      <c r="BN776" s="1" t="s">
        <v>133</v>
      </c>
      <c r="BR776" s="1" t="s">
        <v>133</v>
      </c>
      <c r="BU776" s="1" t="s">
        <v>153</v>
      </c>
      <c r="BV776" s="1" t="s">
        <v>116</v>
      </c>
      <c r="BW776" s="1" t="s">
        <v>112</v>
      </c>
      <c r="BX776" s="1">
        <v>0</v>
      </c>
      <c r="BZ776" s="1">
        <v>0</v>
      </c>
      <c r="CA776" s="1">
        <v>1</v>
      </c>
      <c r="CB776" s="1">
        <v>0</v>
      </c>
      <c r="CC776" s="1">
        <v>0</v>
      </c>
      <c r="CD776" s="1" t="s">
        <v>117</v>
      </c>
      <c r="CE776" s="1" t="s">
        <v>117</v>
      </c>
      <c r="CF776" s="1" t="s">
        <v>110</v>
      </c>
      <c r="CG776" s="1" t="s">
        <v>117</v>
      </c>
      <c r="CH776" s="1" t="s">
        <v>114</v>
      </c>
      <c r="CI776" s="1" t="s">
        <v>117</v>
      </c>
      <c r="CJ776" s="1" t="s">
        <v>117</v>
      </c>
      <c r="CK776" s="1" t="s">
        <v>112</v>
      </c>
      <c r="CL776" s="1">
        <v>3</v>
      </c>
      <c r="CM776" s="1">
        <v>0</v>
      </c>
      <c r="CN776" s="1" t="s">
        <v>142</v>
      </c>
      <c r="CO776" s="1" t="s">
        <v>183</v>
      </c>
      <c r="CP776" s="1">
        <v>0</v>
      </c>
      <c r="CQ776" s="1" t="s">
        <v>143</v>
      </c>
      <c r="CR776" s="1" t="s">
        <v>143</v>
      </c>
      <c r="CS776" s="1" t="s">
        <v>184</v>
      </c>
      <c r="CT776" s="1" t="s">
        <v>184</v>
      </c>
      <c r="CU776" s="8">
        <v>7.5</v>
      </c>
      <c r="CV776" s="1" t="s">
        <v>3107</v>
      </c>
      <c r="CW776" s="1" t="s">
        <v>3107</v>
      </c>
      <c r="CX776" s="1">
        <v>4</v>
      </c>
      <c r="CY776" s="10">
        <f t="shared" si="84"/>
        <v>2.5</v>
      </c>
      <c r="CZ776" s="3">
        <v>7.1</v>
      </c>
      <c r="DA776" s="3">
        <v>3.5</v>
      </c>
      <c r="DB776" s="6">
        <f t="shared" si="85"/>
        <v>2.5</v>
      </c>
      <c r="DC776" s="9">
        <v>0</v>
      </c>
      <c r="DD776" s="7">
        <v>0</v>
      </c>
      <c r="DE776" s="7">
        <v>0</v>
      </c>
      <c r="DF776" s="1">
        <v>2320</v>
      </c>
      <c r="DG776" s="1">
        <f t="shared" si="86"/>
        <v>2320</v>
      </c>
      <c r="DH776" s="9">
        <f t="shared" si="87"/>
        <v>1</v>
      </c>
      <c r="DI776" s="1">
        <v>116</v>
      </c>
      <c r="DJ776" s="1">
        <f t="shared" si="88"/>
        <v>116</v>
      </c>
      <c r="DK776" s="9">
        <f t="shared" si="89"/>
        <v>1</v>
      </c>
      <c r="DL776" s="4">
        <v>10</v>
      </c>
      <c r="DN776">
        <f>(DL776*InputWeights!$C$7+DB776*InputWeights!$C$6)</f>
        <v>6.25</v>
      </c>
      <c r="DO776">
        <f>(DD776*InputWeights!$C$12+DE776*InputWeights!$C$10+CU776*InputWeights!$C$11)</f>
        <v>3</v>
      </c>
      <c r="DP776">
        <f>(DC776*InputWeights!$C$18+DK776*InputWeights!$C$16+DH776*InputWeights!$C$15+CY776*InputWeights!$C$17)</f>
        <v>1.35</v>
      </c>
      <c r="DR776">
        <f>DN776*InputWeights!$C$5+DO776*InputWeights!$C$9+DP776*InputWeights!$C$14</f>
        <v>33.15</v>
      </c>
      <c r="DS776">
        <f>((_xlfn.RANK.EQ(DR776,$DR$2:$DR$6635,0))/(COUNT(DR$2:$DR$6635)))*100</f>
        <v>51.997291807718348</v>
      </c>
      <c r="DT776">
        <f t="shared" si="90"/>
        <v>0</v>
      </c>
    </row>
    <row r="777" spans="1:124" x14ac:dyDescent="0.25">
      <c r="A777" s="1" t="s">
        <v>3176</v>
      </c>
      <c r="B777" s="1" t="s">
        <v>2625</v>
      </c>
      <c r="C777" s="1" t="s">
        <v>2626</v>
      </c>
      <c r="D777" s="1" t="s">
        <v>110</v>
      </c>
      <c r="E777" s="1" t="s">
        <v>411</v>
      </c>
      <c r="F777" s="1">
        <v>1468</v>
      </c>
      <c r="G777" s="1">
        <v>230024000</v>
      </c>
      <c r="H777" s="1">
        <v>0</v>
      </c>
      <c r="I777" s="1">
        <v>1956</v>
      </c>
      <c r="J777" s="1">
        <v>2005</v>
      </c>
      <c r="K777" s="1" t="s">
        <v>183</v>
      </c>
      <c r="L777" s="1" t="s">
        <v>114</v>
      </c>
      <c r="M777" s="1">
        <v>26</v>
      </c>
      <c r="N777" s="1" t="s">
        <v>229</v>
      </c>
      <c r="O777" s="1">
        <v>2</v>
      </c>
      <c r="Q777" s="1" t="s">
        <v>117</v>
      </c>
      <c r="R777" s="1">
        <v>0</v>
      </c>
      <c r="S777" s="1" t="s">
        <v>3092</v>
      </c>
      <c r="T777" s="1">
        <v>143</v>
      </c>
      <c r="V777" s="1">
        <v>3354</v>
      </c>
      <c r="W777" s="1" t="s">
        <v>116</v>
      </c>
      <c r="X777" s="1" t="s">
        <v>117</v>
      </c>
      <c r="Y777" s="1" t="s">
        <v>3023</v>
      </c>
      <c r="AA777" s="1" t="s">
        <v>133</v>
      </c>
      <c r="AC777" s="1" t="s">
        <v>2756</v>
      </c>
      <c r="AD777" s="1" t="s">
        <v>3177</v>
      </c>
      <c r="AE777" s="1" t="s">
        <v>274</v>
      </c>
      <c r="AF777" s="1" t="s">
        <v>124</v>
      </c>
      <c r="AG777" s="1" t="s">
        <v>112</v>
      </c>
      <c r="AH777" s="1" t="s">
        <v>124</v>
      </c>
      <c r="AI777" s="1" t="s">
        <v>112</v>
      </c>
      <c r="AJ777" s="1" t="s">
        <v>112</v>
      </c>
      <c r="AK777" s="1" t="s">
        <v>112</v>
      </c>
      <c r="AL777" s="1" t="s">
        <v>416</v>
      </c>
      <c r="AM777" s="1" t="s">
        <v>416</v>
      </c>
      <c r="AN777" s="1" t="s">
        <v>3178</v>
      </c>
      <c r="AO777" s="1">
        <v>41243</v>
      </c>
      <c r="AP777" s="1">
        <v>102264</v>
      </c>
      <c r="AQ777" s="1">
        <v>4279</v>
      </c>
      <c r="AR777" s="1" t="s">
        <v>110</v>
      </c>
      <c r="AS777" s="1">
        <v>0</v>
      </c>
      <c r="AT777" s="1">
        <v>1468</v>
      </c>
      <c r="AU777" s="2">
        <v>0</v>
      </c>
      <c r="AV777" s="2">
        <v>1468</v>
      </c>
      <c r="BB777" s="1" t="s">
        <v>129</v>
      </c>
      <c r="BC777" s="1" t="s">
        <v>965</v>
      </c>
      <c r="BD777" s="1">
        <v>78</v>
      </c>
      <c r="BE777" s="1" t="s">
        <v>131</v>
      </c>
      <c r="BF777" s="1">
        <v>1</v>
      </c>
      <c r="BG777" s="1">
        <v>3</v>
      </c>
      <c r="BH777" s="1">
        <v>3</v>
      </c>
      <c r="BI777" s="1" t="s">
        <v>131</v>
      </c>
      <c r="BJ777" s="1" t="s">
        <v>182</v>
      </c>
      <c r="BK777" s="1" t="s">
        <v>112</v>
      </c>
      <c r="BN777" s="1" t="s">
        <v>133</v>
      </c>
      <c r="BR777" s="1" t="s">
        <v>133</v>
      </c>
      <c r="BU777" s="1" t="s">
        <v>112</v>
      </c>
      <c r="BV777" s="1" t="s">
        <v>116</v>
      </c>
      <c r="BW777" s="1" t="s">
        <v>112</v>
      </c>
      <c r="BX777" s="1">
        <v>0</v>
      </c>
      <c r="BZ777" s="1">
        <v>0</v>
      </c>
      <c r="CA777" s="1">
        <v>1</v>
      </c>
      <c r="CB777" s="1">
        <v>0</v>
      </c>
      <c r="CC777" s="1">
        <v>0</v>
      </c>
      <c r="CD777" s="1" t="s">
        <v>117</v>
      </c>
      <c r="CE777" s="1" t="s">
        <v>117</v>
      </c>
      <c r="CF777" s="1" t="s">
        <v>110</v>
      </c>
      <c r="CG777" s="1" t="s">
        <v>116</v>
      </c>
      <c r="CH777" s="1" t="s">
        <v>116</v>
      </c>
      <c r="CI777" s="1" t="s">
        <v>117</v>
      </c>
      <c r="CJ777" s="1" t="s">
        <v>117</v>
      </c>
      <c r="CK777" s="1" t="s">
        <v>112</v>
      </c>
      <c r="CL777" s="1">
        <v>11</v>
      </c>
      <c r="CM777" s="1">
        <v>2</v>
      </c>
      <c r="CN777" s="1" t="s">
        <v>142</v>
      </c>
      <c r="CO777" s="1" t="s">
        <v>183</v>
      </c>
      <c r="CP777" s="1">
        <v>0</v>
      </c>
      <c r="CQ777" s="1" t="s">
        <v>143</v>
      </c>
      <c r="CR777" s="1" t="s">
        <v>143</v>
      </c>
      <c r="CS777" s="1" t="s">
        <v>156</v>
      </c>
      <c r="CT777" s="1" t="s">
        <v>184</v>
      </c>
      <c r="CU777" s="8">
        <v>7.5</v>
      </c>
      <c r="CV777" s="1" t="s">
        <v>3179</v>
      </c>
      <c r="CW777" s="1" t="s">
        <v>3179</v>
      </c>
      <c r="CX777" s="1">
        <v>4</v>
      </c>
      <c r="CY777" s="10">
        <f t="shared" si="84"/>
        <v>2.5</v>
      </c>
      <c r="CZ777" s="3">
        <v>5.7</v>
      </c>
      <c r="DA777" s="3">
        <v>4.3</v>
      </c>
      <c r="DB777" s="6">
        <f t="shared" si="85"/>
        <v>2.5</v>
      </c>
      <c r="DC777" s="9">
        <v>0</v>
      </c>
      <c r="DD777" s="7">
        <v>0</v>
      </c>
      <c r="DE777" s="7">
        <v>0</v>
      </c>
      <c r="DF777" s="1">
        <v>3354</v>
      </c>
      <c r="DG777" s="1">
        <f t="shared" si="86"/>
        <v>3354</v>
      </c>
      <c r="DH777" s="9">
        <f t="shared" si="87"/>
        <v>1</v>
      </c>
      <c r="DI777" s="1">
        <v>268</v>
      </c>
      <c r="DJ777" s="1">
        <f t="shared" si="88"/>
        <v>268</v>
      </c>
      <c r="DK777" s="9">
        <f t="shared" si="89"/>
        <v>1</v>
      </c>
      <c r="DL777" s="4">
        <v>10</v>
      </c>
      <c r="DN777">
        <f>(DL777*InputWeights!$C$7+DB777*InputWeights!$C$6)</f>
        <v>6.25</v>
      </c>
      <c r="DO777">
        <f>(DD777*InputWeights!$C$12+DE777*InputWeights!$C$10+CU777*InputWeights!$C$11)</f>
        <v>3</v>
      </c>
      <c r="DP777">
        <f>(DC777*InputWeights!$C$18+DK777*InputWeights!$C$16+DH777*InputWeights!$C$15+CY777*InputWeights!$C$17)</f>
        <v>1.35</v>
      </c>
      <c r="DR777">
        <f>DN777*InputWeights!$C$5+DO777*InputWeights!$C$9+DP777*InputWeights!$C$14</f>
        <v>33.15</v>
      </c>
      <c r="DS777">
        <f>((_xlfn.RANK.EQ(DR777,$DR$2:$DR$6635,0))/(COUNT(DR$2:$DR$6635)))*100</f>
        <v>51.997291807718348</v>
      </c>
      <c r="DT777">
        <f t="shared" si="90"/>
        <v>0</v>
      </c>
    </row>
    <row r="778" spans="1:124" x14ac:dyDescent="0.25">
      <c r="A778" s="1" t="s">
        <v>3408</v>
      </c>
      <c r="B778" s="1" t="s">
        <v>2625</v>
      </c>
      <c r="C778" s="1" t="s">
        <v>2626</v>
      </c>
      <c r="D778" s="1" t="s">
        <v>110</v>
      </c>
      <c r="E778" s="1" t="s">
        <v>802</v>
      </c>
      <c r="F778" s="1">
        <v>2333</v>
      </c>
      <c r="G778" s="1">
        <v>230006900</v>
      </c>
      <c r="H778" s="1">
        <v>0</v>
      </c>
      <c r="I778" s="1">
        <v>1934</v>
      </c>
      <c r="J778" s="1">
        <v>2001</v>
      </c>
      <c r="K778" s="1" t="s">
        <v>183</v>
      </c>
      <c r="L778" s="1" t="s">
        <v>114</v>
      </c>
      <c r="M778" s="1">
        <v>24</v>
      </c>
      <c r="N778" s="1" t="s">
        <v>358</v>
      </c>
      <c r="O778" s="1">
        <v>2</v>
      </c>
      <c r="P778" s="1" t="s">
        <v>112</v>
      </c>
      <c r="Q778" s="1" t="s">
        <v>117</v>
      </c>
      <c r="R778" s="1">
        <v>0</v>
      </c>
      <c r="S778" s="1" t="s">
        <v>3305</v>
      </c>
      <c r="T778" s="1">
        <v>187</v>
      </c>
      <c r="V778" s="1">
        <v>4588</v>
      </c>
      <c r="W778" s="1" t="s">
        <v>116</v>
      </c>
      <c r="X778" s="1" t="s">
        <v>117</v>
      </c>
      <c r="Y778" s="1" t="s">
        <v>3402</v>
      </c>
      <c r="AA778" s="1" t="s">
        <v>133</v>
      </c>
      <c r="AC778" s="1" t="s">
        <v>3409</v>
      </c>
      <c r="AD778" s="1" t="s">
        <v>218</v>
      </c>
      <c r="AE778" s="1" t="s">
        <v>426</v>
      </c>
      <c r="AF778" s="1" t="s">
        <v>124</v>
      </c>
      <c r="AG778" s="1" t="s">
        <v>112</v>
      </c>
      <c r="AH778" s="1" t="s">
        <v>124</v>
      </c>
      <c r="AI778" s="1" t="s">
        <v>112</v>
      </c>
      <c r="AJ778" s="1" t="s">
        <v>112</v>
      </c>
      <c r="AK778" s="1" t="s">
        <v>112</v>
      </c>
      <c r="AL778" s="1" t="s">
        <v>416</v>
      </c>
      <c r="AM778" s="1" t="s">
        <v>416</v>
      </c>
      <c r="AN778" s="1" t="s">
        <v>416</v>
      </c>
      <c r="AO778" s="1">
        <v>41552</v>
      </c>
      <c r="AP778" s="1">
        <v>102264</v>
      </c>
      <c r="AQ778" s="1">
        <v>4359</v>
      </c>
      <c r="AR778" s="1" t="s">
        <v>110</v>
      </c>
      <c r="AS778" s="1">
        <v>2564</v>
      </c>
      <c r="AT778" s="1">
        <v>4897</v>
      </c>
      <c r="AU778" s="2">
        <v>2564</v>
      </c>
      <c r="AV778" s="2">
        <v>4897</v>
      </c>
      <c r="BB778" s="1" t="s">
        <v>129</v>
      </c>
      <c r="BC778" s="1" t="s">
        <v>941</v>
      </c>
      <c r="BD778" s="1">
        <v>66</v>
      </c>
      <c r="BE778" s="1" t="s">
        <v>131</v>
      </c>
      <c r="BF778" s="1">
        <v>1</v>
      </c>
      <c r="BG778" s="1">
        <v>3</v>
      </c>
      <c r="BH778" s="1">
        <v>3</v>
      </c>
      <c r="BI778" s="1" t="s">
        <v>131</v>
      </c>
      <c r="BJ778" s="1" t="s">
        <v>182</v>
      </c>
      <c r="BK778" s="1" t="s">
        <v>112</v>
      </c>
      <c r="BN778" s="1" t="s">
        <v>133</v>
      </c>
      <c r="BR778" s="1" t="s">
        <v>133</v>
      </c>
      <c r="BU778" s="1" t="s">
        <v>153</v>
      </c>
      <c r="BV778" s="1" t="s">
        <v>116</v>
      </c>
      <c r="BW778" s="1" t="s">
        <v>112</v>
      </c>
      <c r="BX778" s="1">
        <v>0</v>
      </c>
      <c r="BZ778" s="1">
        <v>0</v>
      </c>
      <c r="CA778" s="1">
        <v>1</v>
      </c>
      <c r="CB778" s="1">
        <v>0</v>
      </c>
      <c r="CC778" s="1">
        <v>0</v>
      </c>
      <c r="CD778" s="1" t="s">
        <v>117</v>
      </c>
      <c r="CE778" s="1" t="s">
        <v>117</v>
      </c>
      <c r="CF778" s="1" t="s">
        <v>110</v>
      </c>
      <c r="CG778" s="1" t="s">
        <v>117</v>
      </c>
      <c r="CH778" s="1" t="s">
        <v>116</v>
      </c>
      <c r="CI778" s="1" t="s">
        <v>117</v>
      </c>
      <c r="CJ778" s="1" t="s">
        <v>110</v>
      </c>
      <c r="CK778" s="1" t="s">
        <v>112</v>
      </c>
      <c r="CL778" s="1">
        <v>22</v>
      </c>
      <c r="CM778" s="1">
        <v>3</v>
      </c>
      <c r="CN778" s="1" t="s">
        <v>142</v>
      </c>
      <c r="CO778" s="1" t="s">
        <v>183</v>
      </c>
      <c r="CP778" s="1">
        <v>0</v>
      </c>
      <c r="CQ778" s="1" t="s">
        <v>143</v>
      </c>
      <c r="CR778" s="1" t="s">
        <v>143</v>
      </c>
      <c r="CS778" s="1" t="s">
        <v>184</v>
      </c>
      <c r="CT778" s="1" t="s">
        <v>184</v>
      </c>
      <c r="CU778" s="8">
        <v>7.5</v>
      </c>
      <c r="CV778" s="1" t="s">
        <v>3410</v>
      </c>
      <c r="CW778" s="1" t="s">
        <v>3410</v>
      </c>
      <c r="CX778" s="1">
        <v>5</v>
      </c>
      <c r="CY778" s="10">
        <f t="shared" si="84"/>
        <v>2.5</v>
      </c>
      <c r="CZ778" s="3">
        <v>7.4</v>
      </c>
      <c r="DA778" s="3">
        <v>4.9000000000000004</v>
      </c>
      <c r="DB778" s="6">
        <f t="shared" si="85"/>
        <v>2.5</v>
      </c>
      <c r="DC778" s="9">
        <v>0</v>
      </c>
      <c r="DD778" s="7">
        <v>0</v>
      </c>
      <c r="DE778" s="7">
        <v>0</v>
      </c>
      <c r="DF778" s="1">
        <v>4588</v>
      </c>
      <c r="DG778" s="1">
        <f t="shared" si="86"/>
        <v>4588</v>
      </c>
      <c r="DH778" s="9">
        <f t="shared" si="87"/>
        <v>1</v>
      </c>
      <c r="DI778" s="1">
        <v>275</v>
      </c>
      <c r="DJ778" s="1">
        <f t="shared" si="88"/>
        <v>275</v>
      </c>
      <c r="DK778" s="9">
        <f t="shared" si="89"/>
        <v>1</v>
      </c>
      <c r="DL778" s="4">
        <v>10</v>
      </c>
      <c r="DN778">
        <f>(DL778*InputWeights!$C$7+DB778*InputWeights!$C$6)</f>
        <v>6.25</v>
      </c>
      <c r="DO778">
        <f>(DD778*InputWeights!$C$12+DE778*InputWeights!$C$10+CU778*InputWeights!$C$11)</f>
        <v>3</v>
      </c>
      <c r="DP778">
        <f>(DC778*InputWeights!$C$18+DK778*InputWeights!$C$16+DH778*InputWeights!$C$15+CY778*InputWeights!$C$17)</f>
        <v>1.35</v>
      </c>
      <c r="DR778">
        <f>DN778*InputWeights!$C$5+DO778*InputWeights!$C$9+DP778*InputWeights!$C$14</f>
        <v>33.15</v>
      </c>
      <c r="DS778">
        <f>((_xlfn.RANK.EQ(DR778,$DR$2:$DR$6635,0))/(COUNT(DR$2:$DR$6635)))*100</f>
        <v>51.997291807718348</v>
      </c>
      <c r="DT778">
        <f t="shared" si="90"/>
        <v>0</v>
      </c>
    </row>
    <row r="779" spans="1:124" x14ac:dyDescent="0.25">
      <c r="A779" s="1" t="s">
        <v>176</v>
      </c>
      <c r="B779" s="1" t="s">
        <v>3684</v>
      </c>
      <c r="C779" s="1" t="s">
        <v>3685</v>
      </c>
      <c r="D779" s="1" t="s">
        <v>110</v>
      </c>
      <c r="E779" s="1" t="s">
        <v>279</v>
      </c>
      <c r="F779" s="1">
        <v>2785</v>
      </c>
      <c r="G779" s="1">
        <v>25000</v>
      </c>
      <c r="H779" s="1">
        <v>10</v>
      </c>
      <c r="I779" s="1">
        <v>1924</v>
      </c>
      <c r="J779" s="1">
        <v>2006</v>
      </c>
      <c r="K779" s="1" t="s">
        <v>183</v>
      </c>
      <c r="L779" s="1" t="s">
        <v>114</v>
      </c>
      <c r="M779" s="1">
        <v>22</v>
      </c>
      <c r="N779" s="1" t="s">
        <v>177</v>
      </c>
      <c r="O779" s="1">
        <v>2</v>
      </c>
      <c r="Q779" s="1" t="s">
        <v>117</v>
      </c>
      <c r="R779" s="1">
        <v>0</v>
      </c>
      <c r="S779" s="1" t="s">
        <v>3064</v>
      </c>
      <c r="T779" s="1">
        <v>92</v>
      </c>
      <c r="V779" s="1">
        <v>2562</v>
      </c>
      <c r="W779" s="1" t="s">
        <v>116</v>
      </c>
      <c r="X779" s="1" t="s">
        <v>117</v>
      </c>
      <c r="Y779" s="1" t="s">
        <v>3985</v>
      </c>
      <c r="Z779" s="1" t="s">
        <v>271</v>
      </c>
      <c r="AA779" s="1" t="s">
        <v>3924</v>
      </c>
      <c r="AC779" s="1" t="s">
        <v>160</v>
      </c>
      <c r="AD779" s="1" t="s">
        <v>160</v>
      </c>
      <c r="AE779" s="1" t="s">
        <v>274</v>
      </c>
      <c r="AF779" s="1" t="s">
        <v>110</v>
      </c>
      <c r="AG779" s="1" t="s">
        <v>112</v>
      </c>
      <c r="AH779" s="1" t="s">
        <v>124</v>
      </c>
      <c r="AI779" s="1" t="s">
        <v>112</v>
      </c>
      <c r="AJ779" s="1" t="s">
        <v>112</v>
      </c>
      <c r="AK779" s="1" t="s">
        <v>125</v>
      </c>
      <c r="AL779" s="1" t="s">
        <v>285</v>
      </c>
      <c r="AM779" s="1" t="s">
        <v>772</v>
      </c>
      <c r="AN779" s="1" t="s">
        <v>4082</v>
      </c>
      <c r="AO779" s="1">
        <v>69529</v>
      </c>
      <c r="AP779" s="1">
        <v>102264</v>
      </c>
      <c r="AQ779" s="1">
        <v>7006</v>
      </c>
      <c r="AR779" s="1" t="s">
        <v>110</v>
      </c>
      <c r="AS779" s="1">
        <v>54003</v>
      </c>
      <c r="AT779" s="1">
        <v>56788</v>
      </c>
      <c r="AU779" s="2">
        <v>128943</v>
      </c>
      <c r="AV779" s="2">
        <v>131728</v>
      </c>
      <c r="BB779" s="1" t="s">
        <v>4073</v>
      </c>
      <c r="BC779" s="1" t="s">
        <v>704</v>
      </c>
      <c r="BD779" s="1">
        <v>78</v>
      </c>
      <c r="BE779" s="1" t="s">
        <v>131</v>
      </c>
      <c r="BF779" s="1">
        <v>0</v>
      </c>
      <c r="BG779" s="1">
        <v>4</v>
      </c>
      <c r="BH779" s="1">
        <v>4</v>
      </c>
      <c r="BJ779" s="1" t="s">
        <v>182</v>
      </c>
      <c r="BK779" s="1" t="s">
        <v>112</v>
      </c>
      <c r="BN779" s="1" t="s">
        <v>133</v>
      </c>
      <c r="BR779" s="1" t="s">
        <v>133</v>
      </c>
      <c r="BU779" s="1" t="s">
        <v>112</v>
      </c>
      <c r="BV779" s="1" t="s">
        <v>116</v>
      </c>
      <c r="BW779" s="1" t="s">
        <v>112</v>
      </c>
      <c r="BX779" s="1">
        <v>1</v>
      </c>
      <c r="BZ779" s="1">
        <v>0</v>
      </c>
      <c r="CA779" s="1">
        <v>1</v>
      </c>
      <c r="CB779" s="1">
        <v>0</v>
      </c>
      <c r="CC779" s="1">
        <v>0</v>
      </c>
      <c r="CD779" s="1" t="s">
        <v>117</v>
      </c>
      <c r="CE779" s="1" t="s">
        <v>117</v>
      </c>
      <c r="CF779" s="1" t="s">
        <v>110</v>
      </c>
      <c r="CG779" s="1" t="s">
        <v>117</v>
      </c>
      <c r="CH779" s="1" t="s">
        <v>117</v>
      </c>
      <c r="CI779" s="1" t="s">
        <v>117</v>
      </c>
      <c r="CJ779" s="1" t="s">
        <v>117</v>
      </c>
      <c r="CK779" s="1" t="s">
        <v>125</v>
      </c>
      <c r="CL779" s="1">
        <v>5</v>
      </c>
      <c r="CM779" s="1">
        <v>1</v>
      </c>
      <c r="CN779" s="1" t="s">
        <v>142</v>
      </c>
      <c r="CO779" s="1" t="s">
        <v>183</v>
      </c>
      <c r="CP779" s="1">
        <v>0</v>
      </c>
      <c r="CQ779" s="1" t="s">
        <v>135</v>
      </c>
      <c r="CR779" s="1" t="s">
        <v>135</v>
      </c>
      <c r="CS779" s="1" t="s">
        <v>215</v>
      </c>
      <c r="CT779" s="1" t="s">
        <v>184</v>
      </c>
      <c r="CU779" s="8">
        <v>7.5</v>
      </c>
      <c r="CV779" s="1" t="s">
        <v>4084</v>
      </c>
      <c r="CW779" s="1" t="s">
        <v>4084</v>
      </c>
      <c r="CX779" s="1">
        <v>4</v>
      </c>
      <c r="CY779" s="10">
        <f t="shared" si="84"/>
        <v>2.5</v>
      </c>
      <c r="CZ779" s="3">
        <v>5.5</v>
      </c>
      <c r="DA779" s="3">
        <v>3.8</v>
      </c>
      <c r="DB779" s="6">
        <f t="shared" si="85"/>
        <v>2.5</v>
      </c>
      <c r="DC779" s="9">
        <v>0</v>
      </c>
      <c r="DD779" s="7">
        <v>0</v>
      </c>
      <c r="DE779" s="7">
        <v>0</v>
      </c>
      <c r="DF779" s="1">
        <v>2562</v>
      </c>
      <c r="DG779" s="1">
        <f t="shared" si="86"/>
        <v>2562</v>
      </c>
      <c r="DH779" s="9">
        <f t="shared" si="87"/>
        <v>1</v>
      </c>
      <c r="DI779" s="1">
        <v>303</v>
      </c>
      <c r="DJ779" s="1">
        <f t="shared" si="88"/>
        <v>303</v>
      </c>
      <c r="DK779" s="9">
        <f t="shared" si="89"/>
        <v>1</v>
      </c>
      <c r="DL779" s="4">
        <v>10</v>
      </c>
      <c r="DN779">
        <f>(DL779*InputWeights!$C$7+DB779*InputWeights!$C$6)</f>
        <v>6.25</v>
      </c>
      <c r="DO779">
        <f>(DD779*InputWeights!$C$12+DE779*InputWeights!$C$10+CU779*InputWeights!$C$11)</f>
        <v>3</v>
      </c>
      <c r="DP779">
        <f>(DC779*InputWeights!$C$18+DK779*InputWeights!$C$16+DH779*InputWeights!$C$15+CY779*InputWeights!$C$17)</f>
        <v>1.35</v>
      </c>
      <c r="DR779">
        <f>DN779*InputWeights!$C$5+DO779*InputWeights!$C$9+DP779*InputWeights!$C$14</f>
        <v>33.15</v>
      </c>
      <c r="DS779">
        <f>((_xlfn.RANK.EQ(DR779,$DR$2:$DR$6635,0))/(COUNT(DR$2:$DR$6635)))*100</f>
        <v>51.997291807718348</v>
      </c>
      <c r="DT779">
        <f t="shared" si="90"/>
        <v>0</v>
      </c>
    </row>
    <row r="780" spans="1:124" x14ac:dyDescent="0.25">
      <c r="A780" s="1" t="s">
        <v>4170</v>
      </c>
      <c r="B780" s="1" t="s">
        <v>3684</v>
      </c>
      <c r="C780" s="1" t="s">
        <v>3685</v>
      </c>
      <c r="D780" s="1" t="s">
        <v>110</v>
      </c>
      <c r="E780" s="1" t="s">
        <v>451</v>
      </c>
      <c r="F780" s="1">
        <v>1900</v>
      </c>
      <c r="G780" s="1">
        <v>800</v>
      </c>
      <c r="H780" s="1">
        <v>0</v>
      </c>
      <c r="I780" s="1">
        <v>1934</v>
      </c>
      <c r="J780" s="1">
        <v>1999</v>
      </c>
      <c r="K780" s="1" t="s">
        <v>183</v>
      </c>
      <c r="L780" s="1" t="s">
        <v>114</v>
      </c>
      <c r="M780" s="1">
        <v>20</v>
      </c>
      <c r="N780" s="1" t="s">
        <v>358</v>
      </c>
      <c r="O780" s="1">
        <v>2</v>
      </c>
      <c r="P780" s="1" t="s">
        <v>112</v>
      </c>
      <c r="Q780" s="1" t="s">
        <v>117</v>
      </c>
      <c r="R780" s="1">
        <v>0</v>
      </c>
      <c r="S780" s="1" t="s">
        <v>3807</v>
      </c>
      <c r="T780" s="1">
        <v>217</v>
      </c>
      <c r="V780" s="1">
        <v>335</v>
      </c>
      <c r="W780" s="1" t="s">
        <v>116</v>
      </c>
      <c r="X780" s="1" t="s">
        <v>117</v>
      </c>
      <c r="Y780" s="1" t="s">
        <v>4171</v>
      </c>
      <c r="Z780" s="1" t="s">
        <v>119</v>
      </c>
      <c r="AA780" s="1" t="s">
        <v>4172</v>
      </c>
      <c r="AC780" s="1" t="s">
        <v>160</v>
      </c>
      <c r="AD780" s="1" t="s">
        <v>218</v>
      </c>
      <c r="AE780" s="1" t="s">
        <v>123</v>
      </c>
      <c r="AF780" s="1" t="s">
        <v>110</v>
      </c>
      <c r="AG780" s="1" t="s">
        <v>112</v>
      </c>
      <c r="AH780" s="1" t="s">
        <v>124</v>
      </c>
      <c r="AI780" s="1" t="s">
        <v>112</v>
      </c>
      <c r="AJ780" s="1" t="s">
        <v>112</v>
      </c>
      <c r="AK780" s="1" t="s">
        <v>112</v>
      </c>
      <c r="AL780" s="1" t="s">
        <v>307</v>
      </c>
      <c r="AM780" s="1" t="s">
        <v>416</v>
      </c>
      <c r="AN780" s="1" t="s">
        <v>307</v>
      </c>
      <c r="AO780" s="1">
        <v>69653</v>
      </c>
      <c r="AP780" s="1">
        <v>102264</v>
      </c>
      <c r="AQ780" s="1">
        <v>7012</v>
      </c>
      <c r="AR780" s="1" t="s">
        <v>110</v>
      </c>
      <c r="AS780" s="1">
        <v>15502</v>
      </c>
      <c r="AT780" s="1">
        <v>17402</v>
      </c>
      <c r="AU780" s="2">
        <v>15502</v>
      </c>
      <c r="AV780" s="2">
        <v>17402</v>
      </c>
      <c r="BB780" s="1" t="s">
        <v>129</v>
      </c>
      <c r="BC780" s="1" t="s">
        <v>180</v>
      </c>
      <c r="BD780" s="1">
        <v>70</v>
      </c>
      <c r="BE780" s="1" t="s">
        <v>131</v>
      </c>
      <c r="BF780" s="1">
        <v>1</v>
      </c>
      <c r="BG780" s="1">
        <v>3</v>
      </c>
      <c r="BH780" s="1">
        <v>3</v>
      </c>
      <c r="BJ780" s="1" t="s">
        <v>366</v>
      </c>
      <c r="BK780" s="1" t="s">
        <v>112</v>
      </c>
      <c r="BN780" s="1" t="s">
        <v>133</v>
      </c>
      <c r="BR780" s="1" t="s">
        <v>133</v>
      </c>
      <c r="BU780" s="1" t="s">
        <v>153</v>
      </c>
      <c r="BV780" s="1" t="s">
        <v>124</v>
      </c>
      <c r="BW780" s="1" t="s">
        <v>112</v>
      </c>
      <c r="BX780" s="1">
        <v>0</v>
      </c>
      <c r="BZ780" s="1">
        <v>0</v>
      </c>
      <c r="CA780" s="1">
        <v>1</v>
      </c>
      <c r="CB780" s="1">
        <v>0</v>
      </c>
      <c r="CC780" s="1">
        <v>0</v>
      </c>
      <c r="CD780" s="1" t="s">
        <v>117</v>
      </c>
      <c r="CE780" s="1" t="s">
        <v>117</v>
      </c>
      <c r="CF780" s="1" t="s">
        <v>110</v>
      </c>
      <c r="CG780" s="1" t="s">
        <v>117</v>
      </c>
      <c r="CH780" s="1" t="s">
        <v>117</v>
      </c>
      <c r="CI780" s="1" t="s">
        <v>117</v>
      </c>
      <c r="CJ780" s="1" t="s">
        <v>117</v>
      </c>
      <c r="CK780" s="1" t="s">
        <v>112</v>
      </c>
      <c r="CL780" s="1">
        <v>2</v>
      </c>
      <c r="CM780" s="1">
        <v>1</v>
      </c>
      <c r="CN780" s="1" t="s">
        <v>142</v>
      </c>
      <c r="CO780" s="1" t="s">
        <v>183</v>
      </c>
      <c r="CP780" s="1">
        <v>0</v>
      </c>
      <c r="CQ780" s="1" t="s">
        <v>143</v>
      </c>
      <c r="CR780" s="1" t="s">
        <v>143</v>
      </c>
      <c r="CS780" s="1" t="s">
        <v>184</v>
      </c>
      <c r="CT780" s="1" t="s">
        <v>184</v>
      </c>
      <c r="CU780" s="8">
        <v>7.5</v>
      </c>
      <c r="CV780" s="1" t="s">
        <v>4176</v>
      </c>
      <c r="CW780" s="1" t="s">
        <v>4176</v>
      </c>
      <c r="CX780" s="1">
        <v>5</v>
      </c>
      <c r="CY780" s="10">
        <f t="shared" si="84"/>
        <v>2.5</v>
      </c>
      <c r="CZ780" s="3">
        <v>10.7</v>
      </c>
      <c r="DA780" s="3">
        <v>5.7</v>
      </c>
      <c r="DB780" s="6">
        <f t="shared" si="85"/>
        <v>2.5</v>
      </c>
      <c r="DC780" s="9">
        <v>0</v>
      </c>
      <c r="DD780" s="7">
        <v>0</v>
      </c>
      <c r="DE780" s="7">
        <v>0</v>
      </c>
      <c r="DF780" s="1">
        <v>335</v>
      </c>
      <c r="DG780" s="1">
        <f t="shared" si="86"/>
        <v>335</v>
      </c>
      <c r="DH780" s="9">
        <f t="shared" si="87"/>
        <v>1</v>
      </c>
      <c r="DI780" s="1">
        <v>11</v>
      </c>
      <c r="DJ780" s="1">
        <f t="shared" si="88"/>
        <v>11</v>
      </c>
      <c r="DK780" s="9">
        <f t="shared" si="89"/>
        <v>1</v>
      </c>
      <c r="DL780" s="4">
        <v>10</v>
      </c>
      <c r="DN780">
        <f>(DL780*InputWeights!$C$7+DB780*InputWeights!$C$6)</f>
        <v>6.25</v>
      </c>
      <c r="DO780">
        <f>(DD780*InputWeights!$C$12+DE780*InputWeights!$C$10+CU780*InputWeights!$C$11)</f>
        <v>3</v>
      </c>
      <c r="DP780">
        <f>(DC780*InputWeights!$C$18+DK780*InputWeights!$C$16+DH780*InputWeights!$C$15+CY780*InputWeights!$C$17)</f>
        <v>1.35</v>
      </c>
      <c r="DR780">
        <f>DN780*InputWeights!$C$5+DO780*InputWeights!$C$9+DP780*InputWeights!$C$14</f>
        <v>33.15</v>
      </c>
      <c r="DS780">
        <f>((_xlfn.RANK.EQ(DR780,$DR$2:$DR$6635,0))/(COUNT(DR$2:$DR$6635)))*100</f>
        <v>51.997291807718348</v>
      </c>
      <c r="DT780">
        <f t="shared" si="90"/>
        <v>0</v>
      </c>
    </row>
    <row r="781" spans="1:124" x14ac:dyDescent="0.25">
      <c r="A781" s="1" t="s">
        <v>1297</v>
      </c>
      <c r="B781" s="1" t="s">
        <v>3684</v>
      </c>
      <c r="C781" s="1" t="s">
        <v>3685</v>
      </c>
      <c r="D781" s="1" t="s">
        <v>110</v>
      </c>
      <c r="E781" s="1" t="s">
        <v>451</v>
      </c>
      <c r="F781" s="1">
        <v>2800</v>
      </c>
      <c r="G781" s="1">
        <v>410032900</v>
      </c>
      <c r="H781" s="1">
        <v>0</v>
      </c>
      <c r="I781" s="1">
        <v>1932</v>
      </c>
      <c r="J781" s="1">
        <v>1995</v>
      </c>
      <c r="K781" s="1" t="s">
        <v>183</v>
      </c>
      <c r="L781" s="1" t="s">
        <v>114</v>
      </c>
      <c r="M781" s="1">
        <v>20</v>
      </c>
      <c r="N781" s="1" t="s">
        <v>229</v>
      </c>
      <c r="O781" s="1">
        <v>2</v>
      </c>
      <c r="P781" s="1" t="s">
        <v>112</v>
      </c>
      <c r="Q781" s="1" t="s">
        <v>117</v>
      </c>
      <c r="R781" s="1">
        <v>0</v>
      </c>
      <c r="S781" s="1" t="s">
        <v>3844</v>
      </c>
      <c r="T781" s="1">
        <v>200</v>
      </c>
      <c r="V781" s="1">
        <v>130</v>
      </c>
      <c r="W781" s="1" t="s">
        <v>116</v>
      </c>
      <c r="X781" s="1" t="s">
        <v>117</v>
      </c>
      <c r="Y781" s="1" t="s">
        <v>4389</v>
      </c>
      <c r="AA781" s="1" t="s">
        <v>133</v>
      </c>
      <c r="AC781" s="1" t="s">
        <v>4390</v>
      </c>
      <c r="AD781" s="1" t="s">
        <v>160</v>
      </c>
      <c r="AE781" s="1" t="s">
        <v>274</v>
      </c>
      <c r="AF781" s="1" t="s">
        <v>110</v>
      </c>
      <c r="AG781" s="1" t="s">
        <v>112</v>
      </c>
      <c r="AH781" s="1" t="s">
        <v>124</v>
      </c>
      <c r="AI781" s="1" t="s">
        <v>112</v>
      </c>
      <c r="AJ781" s="1" t="s">
        <v>112</v>
      </c>
      <c r="AK781" s="1" t="s">
        <v>112</v>
      </c>
      <c r="AL781" s="1" t="s">
        <v>416</v>
      </c>
      <c r="AM781" s="1" t="s">
        <v>416</v>
      </c>
      <c r="AN781" s="1" t="s">
        <v>4391</v>
      </c>
      <c r="AO781" s="1">
        <v>70127</v>
      </c>
      <c r="AP781" s="1">
        <v>102264</v>
      </c>
      <c r="AQ781" s="1">
        <v>7047</v>
      </c>
      <c r="AR781" s="1" t="s">
        <v>110</v>
      </c>
      <c r="AS781" s="1">
        <v>13955</v>
      </c>
      <c r="AT781" s="1">
        <v>16755</v>
      </c>
      <c r="AU781" s="2">
        <v>13955</v>
      </c>
      <c r="AV781" s="2">
        <v>16755</v>
      </c>
      <c r="BB781" s="1" t="s">
        <v>129</v>
      </c>
      <c r="BC781" s="1" t="s">
        <v>180</v>
      </c>
      <c r="BD781" s="1">
        <v>68</v>
      </c>
      <c r="BE781" s="1" t="s">
        <v>131</v>
      </c>
      <c r="BF781" s="1">
        <v>1</v>
      </c>
      <c r="BG781" s="1">
        <v>3</v>
      </c>
      <c r="BH781" s="1">
        <v>3</v>
      </c>
      <c r="BJ781" s="1" t="s">
        <v>366</v>
      </c>
      <c r="BK781" s="1" t="s">
        <v>112</v>
      </c>
      <c r="BN781" s="1" t="s">
        <v>133</v>
      </c>
      <c r="BR781" s="1" t="s">
        <v>133</v>
      </c>
      <c r="BU781" s="1" t="s">
        <v>112</v>
      </c>
      <c r="BV781" s="1" t="s">
        <v>124</v>
      </c>
      <c r="BW781" s="1" t="s">
        <v>112</v>
      </c>
      <c r="BX781" s="1">
        <v>0</v>
      </c>
      <c r="BZ781" s="1">
        <v>0</v>
      </c>
      <c r="CA781" s="1">
        <v>1</v>
      </c>
      <c r="CB781" s="1">
        <v>0</v>
      </c>
      <c r="CC781" s="1">
        <v>0</v>
      </c>
      <c r="CD781" s="1" t="s">
        <v>117</v>
      </c>
      <c r="CE781" s="1" t="s">
        <v>117</v>
      </c>
      <c r="CF781" s="1" t="s">
        <v>110</v>
      </c>
      <c r="CG781" s="1" t="s">
        <v>117</v>
      </c>
      <c r="CH781" s="1" t="s">
        <v>116</v>
      </c>
      <c r="CI781" s="1" t="s">
        <v>117</v>
      </c>
      <c r="CJ781" s="1" t="s">
        <v>117</v>
      </c>
      <c r="CK781" s="1" t="s">
        <v>112</v>
      </c>
      <c r="CL781" s="1">
        <v>6</v>
      </c>
      <c r="CM781" s="1">
        <v>6</v>
      </c>
      <c r="CN781" s="1" t="s">
        <v>142</v>
      </c>
      <c r="CO781" s="1" t="s">
        <v>183</v>
      </c>
      <c r="CP781" s="1">
        <v>0</v>
      </c>
      <c r="CQ781" s="1" t="s">
        <v>143</v>
      </c>
      <c r="CR781" s="1" t="s">
        <v>143</v>
      </c>
      <c r="CS781" s="1" t="s">
        <v>184</v>
      </c>
      <c r="CT781" s="1" t="s">
        <v>184</v>
      </c>
      <c r="CU781" s="8">
        <v>7.5</v>
      </c>
      <c r="CV781" s="1" t="s">
        <v>4392</v>
      </c>
      <c r="CW781" s="1" t="s">
        <v>4392</v>
      </c>
      <c r="CX781" s="1">
        <v>6</v>
      </c>
      <c r="CY781" s="10">
        <f t="shared" si="84"/>
        <v>2.5</v>
      </c>
      <c r="CZ781" s="3">
        <v>5.7</v>
      </c>
      <c r="DA781" s="3">
        <v>4.5</v>
      </c>
      <c r="DB781" s="6">
        <f t="shared" si="85"/>
        <v>2.5</v>
      </c>
      <c r="DC781" s="9">
        <v>0</v>
      </c>
      <c r="DD781" s="7">
        <v>0</v>
      </c>
      <c r="DE781" s="7">
        <v>0</v>
      </c>
      <c r="DF781" s="1">
        <v>130</v>
      </c>
      <c r="DG781" s="1">
        <f t="shared" si="86"/>
        <v>130</v>
      </c>
      <c r="DH781" s="9">
        <f t="shared" si="87"/>
        <v>1</v>
      </c>
      <c r="DI781" s="1">
        <v>18</v>
      </c>
      <c r="DJ781" s="1">
        <f t="shared" si="88"/>
        <v>18</v>
      </c>
      <c r="DK781" s="9">
        <f t="shared" si="89"/>
        <v>1</v>
      </c>
      <c r="DL781" s="4">
        <v>10</v>
      </c>
      <c r="DN781">
        <f>(DL781*InputWeights!$C$7+DB781*InputWeights!$C$6)</f>
        <v>6.25</v>
      </c>
      <c r="DO781">
        <f>(DD781*InputWeights!$C$12+DE781*InputWeights!$C$10+CU781*InputWeights!$C$11)</f>
        <v>3</v>
      </c>
      <c r="DP781">
        <f>(DC781*InputWeights!$C$18+DK781*InputWeights!$C$16+DH781*InputWeights!$C$15+CY781*InputWeights!$C$17)</f>
        <v>1.35</v>
      </c>
      <c r="DR781">
        <f>DN781*InputWeights!$C$5+DO781*InputWeights!$C$9+DP781*InputWeights!$C$14</f>
        <v>33.15</v>
      </c>
      <c r="DS781">
        <f>((_xlfn.RANK.EQ(DR781,$DR$2:$DR$6635,0))/(COUNT(DR$2:$DR$6635)))*100</f>
        <v>51.997291807718348</v>
      </c>
      <c r="DT781">
        <f t="shared" si="90"/>
        <v>0</v>
      </c>
    </row>
    <row r="782" spans="1:124" x14ac:dyDescent="0.25">
      <c r="A782" s="1" t="s">
        <v>2032</v>
      </c>
      <c r="B782" s="1" t="s">
        <v>108</v>
      </c>
      <c r="C782" s="1" t="s">
        <v>109</v>
      </c>
      <c r="D782" s="1" t="s">
        <v>110</v>
      </c>
      <c r="E782" s="1" t="s">
        <v>333</v>
      </c>
      <c r="F782" s="1">
        <v>3250</v>
      </c>
      <c r="G782" s="1">
        <v>20000300</v>
      </c>
      <c r="H782" s="1">
        <v>0</v>
      </c>
      <c r="I782" s="1">
        <v>1938</v>
      </c>
      <c r="J782" s="1">
        <v>2004</v>
      </c>
      <c r="K782" s="1" t="s">
        <v>183</v>
      </c>
      <c r="L782" s="1" t="s">
        <v>114</v>
      </c>
      <c r="M782" s="1">
        <v>20</v>
      </c>
      <c r="N782" s="1" t="s">
        <v>229</v>
      </c>
      <c r="O782" s="1">
        <v>2</v>
      </c>
      <c r="Q782" s="1" t="s">
        <v>117</v>
      </c>
      <c r="R782" s="1">
        <v>0</v>
      </c>
      <c r="S782" s="1" t="s">
        <v>1141</v>
      </c>
      <c r="T782" s="1">
        <v>127</v>
      </c>
      <c r="V782" s="1">
        <v>6466</v>
      </c>
      <c r="W782" s="1" t="s">
        <v>116</v>
      </c>
      <c r="X782" s="1" t="s">
        <v>117</v>
      </c>
      <c r="Y782" s="1" t="s">
        <v>283</v>
      </c>
      <c r="AA782" s="1" t="s">
        <v>133</v>
      </c>
      <c r="AC782" s="1" t="s">
        <v>2033</v>
      </c>
      <c r="AD782" s="1" t="s">
        <v>281</v>
      </c>
      <c r="AE782" s="1" t="s">
        <v>274</v>
      </c>
      <c r="AF782" s="1" t="s">
        <v>124</v>
      </c>
      <c r="AG782" s="1" t="s">
        <v>112</v>
      </c>
      <c r="AH782" s="1" t="s">
        <v>124</v>
      </c>
      <c r="AI782" s="1" t="s">
        <v>112</v>
      </c>
      <c r="AJ782" s="1" t="s">
        <v>112</v>
      </c>
      <c r="AK782" s="1" t="s">
        <v>112</v>
      </c>
      <c r="AL782" s="1" t="s">
        <v>416</v>
      </c>
      <c r="AM782" s="1" t="s">
        <v>416</v>
      </c>
      <c r="AN782" s="1" t="s">
        <v>1091</v>
      </c>
      <c r="AO782" s="1">
        <v>4621</v>
      </c>
      <c r="AP782" s="1">
        <v>102264</v>
      </c>
      <c r="AQ782" s="1">
        <v>667</v>
      </c>
      <c r="AR782" s="1" t="s">
        <v>110</v>
      </c>
      <c r="AS782" s="1">
        <v>6148</v>
      </c>
      <c r="AT782" s="1">
        <v>9398</v>
      </c>
      <c r="AU782" s="2">
        <v>6148</v>
      </c>
      <c r="AV782" s="2">
        <v>9398</v>
      </c>
      <c r="BB782" s="1" t="s">
        <v>129</v>
      </c>
      <c r="BC782" s="1" t="s">
        <v>130</v>
      </c>
      <c r="BD782" s="1">
        <v>80</v>
      </c>
      <c r="BE782" s="1" t="s">
        <v>131</v>
      </c>
      <c r="BF782" s="1">
        <v>2</v>
      </c>
      <c r="BG782" s="1">
        <v>2</v>
      </c>
      <c r="BH782" s="1">
        <v>2</v>
      </c>
      <c r="BI782" s="1" t="s">
        <v>131</v>
      </c>
      <c r="BJ782" s="1" t="s">
        <v>366</v>
      </c>
      <c r="BK782" s="1" t="s">
        <v>112</v>
      </c>
      <c r="BN782" s="1" t="s">
        <v>133</v>
      </c>
      <c r="BR782" s="1" t="s">
        <v>133</v>
      </c>
      <c r="BU782" s="1" t="s">
        <v>153</v>
      </c>
      <c r="BV782" s="1" t="s">
        <v>116</v>
      </c>
      <c r="BW782" s="1" t="s">
        <v>112</v>
      </c>
      <c r="BX782" s="1">
        <v>0</v>
      </c>
      <c r="BZ782" s="1">
        <v>0</v>
      </c>
      <c r="CA782" s="1">
        <v>1</v>
      </c>
      <c r="CB782" s="1">
        <v>0</v>
      </c>
      <c r="CC782" s="1">
        <v>0</v>
      </c>
      <c r="CD782" s="1" t="s">
        <v>117</v>
      </c>
      <c r="CE782" s="1" t="s">
        <v>117</v>
      </c>
      <c r="CF782" s="1" t="s">
        <v>110</v>
      </c>
      <c r="CG782" s="1" t="s">
        <v>117</v>
      </c>
      <c r="CH782" s="1" t="s">
        <v>117</v>
      </c>
      <c r="CI782" s="1" t="s">
        <v>117</v>
      </c>
      <c r="CJ782" s="1" t="s">
        <v>117</v>
      </c>
      <c r="CK782" s="1" t="s">
        <v>112</v>
      </c>
      <c r="CL782" s="1">
        <v>10</v>
      </c>
      <c r="CM782" s="1">
        <v>8</v>
      </c>
      <c r="CN782" s="1" t="s">
        <v>142</v>
      </c>
      <c r="CO782" s="1" t="s">
        <v>183</v>
      </c>
      <c r="CP782" s="1">
        <v>0</v>
      </c>
      <c r="CQ782" s="1" t="s">
        <v>135</v>
      </c>
      <c r="CR782" s="1" t="s">
        <v>135</v>
      </c>
      <c r="CS782" s="1" t="s">
        <v>156</v>
      </c>
      <c r="CT782" s="1" t="s">
        <v>184</v>
      </c>
      <c r="CU782" s="8">
        <v>7.5</v>
      </c>
      <c r="CV782" s="1" t="s">
        <v>2034</v>
      </c>
      <c r="CW782" s="1" t="s">
        <v>2034</v>
      </c>
      <c r="CX782" s="1">
        <v>7</v>
      </c>
      <c r="CY782" s="10">
        <f t="shared" si="84"/>
        <v>1</v>
      </c>
      <c r="CZ782" s="3">
        <v>12.6</v>
      </c>
      <c r="DA782" s="3">
        <v>4.4000000000000004</v>
      </c>
      <c r="DB782" s="6">
        <f t="shared" si="85"/>
        <v>2.5</v>
      </c>
      <c r="DC782" s="9">
        <v>0</v>
      </c>
      <c r="DD782" s="7">
        <v>0</v>
      </c>
      <c r="DE782" s="7">
        <v>0</v>
      </c>
      <c r="DF782" s="1">
        <v>6466</v>
      </c>
      <c r="DG782" s="1">
        <f t="shared" si="86"/>
        <v>6466</v>
      </c>
      <c r="DH782" s="9">
        <f t="shared" si="87"/>
        <v>2</v>
      </c>
      <c r="DI782" s="1">
        <v>323</v>
      </c>
      <c r="DJ782" s="1">
        <f t="shared" si="88"/>
        <v>323</v>
      </c>
      <c r="DK782" s="9">
        <f t="shared" si="89"/>
        <v>1</v>
      </c>
      <c r="DL782" s="4">
        <v>10</v>
      </c>
      <c r="DN782">
        <f>(DL782*InputWeights!$C$7+DB782*InputWeights!$C$6)</f>
        <v>6.25</v>
      </c>
      <c r="DO782">
        <f>(DD782*InputWeights!$C$12+DE782*InputWeights!$C$10+CU782*InputWeights!$C$11)</f>
        <v>3</v>
      </c>
      <c r="DP782">
        <f>(DC782*InputWeights!$C$18+DK782*InputWeights!$C$16+DH782*InputWeights!$C$15+CY782*InputWeights!$C$17)</f>
        <v>1.3</v>
      </c>
      <c r="DR782">
        <f>DN782*InputWeights!$C$5+DO782*InputWeights!$C$9+DP782*InputWeights!$C$14</f>
        <v>32.950000000000003</v>
      </c>
      <c r="DS782">
        <f>((_xlfn.RANK.EQ(DR782,$DR$2:$DR$6635,0))/(COUNT(DR$2:$DR$6635)))*100</f>
        <v>52.877454299255241</v>
      </c>
      <c r="DT782">
        <f t="shared" si="90"/>
        <v>0</v>
      </c>
    </row>
    <row r="783" spans="1:124" x14ac:dyDescent="0.25">
      <c r="A783" s="1" t="s">
        <v>450</v>
      </c>
      <c r="B783" s="1" t="s">
        <v>108</v>
      </c>
      <c r="C783" s="1" t="s">
        <v>109</v>
      </c>
      <c r="D783" s="1" t="s">
        <v>110</v>
      </c>
      <c r="E783" s="1" t="s">
        <v>594</v>
      </c>
      <c r="F783" s="1">
        <v>3075</v>
      </c>
      <c r="G783" s="1">
        <v>10800</v>
      </c>
      <c r="H783" s="1">
        <v>20</v>
      </c>
      <c r="I783" s="1">
        <v>2016</v>
      </c>
      <c r="J783" s="1">
        <v>2016</v>
      </c>
      <c r="K783" s="1" t="s">
        <v>183</v>
      </c>
      <c r="L783" s="1" t="s">
        <v>114</v>
      </c>
      <c r="M783" s="1">
        <v>38</v>
      </c>
      <c r="N783" s="1" t="s">
        <v>412</v>
      </c>
      <c r="O783" s="1">
        <v>2</v>
      </c>
      <c r="Q783" s="1" t="s">
        <v>117</v>
      </c>
      <c r="R783" s="1">
        <v>0</v>
      </c>
      <c r="S783" s="1" t="s">
        <v>588</v>
      </c>
      <c r="T783" s="1">
        <v>191</v>
      </c>
      <c r="V783" s="1">
        <v>10890</v>
      </c>
      <c r="W783" s="1" t="s">
        <v>116</v>
      </c>
      <c r="X783" s="1" t="s">
        <v>117</v>
      </c>
      <c r="Y783" s="1" t="s">
        <v>589</v>
      </c>
      <c r="Z783" s="1" t="s">
        <v>119</v>
      </c>
      <c r="AA783" s="1" t="s">
        <v>454</v>
      </c>
      <c r="AC783" s="1" t="s">
        <v>595</v>
      </c>
      <c r="AD783" s="1" t="s">
        <v>590</v>
      </c>
      <c r="AE783" s="1" t="s">
        <v>340</v>
      </c>
      <c r="AF783" s="1" t="s">
        <v>124</v>
      </c>
      <c r="AG783" s="1" t="s">
        <v>125</v>
      </c>
      <c r="AH783" s="1" t="s">
        <v>124</v>
      </c>
      <c r="AI783" s="1" t="s">
        <v>150</v>
      </c>
      <c r="AJ783" s="1" t="s">
        <v>112</v>
      </c>
      <c r="AK783" s="1" t="s">
        <v>125</v>
      </c>
      <c r="AL783" s="1" t="s">
        <v>591</v>
      </c>
      <c r="AM783" s="1" t="s">
        <v>596</v>
      </c>
      <c r="AN783" s="1" t="s">
        <v>597</v>
      </c>
      <c r="AO783" s="1">
        <v>1860</v>
      </c>
      <c r="AP783" s="1">
        <v>102264</v>
      </c>
      <c r="AQ783" s="1">
        <v>71105</v>
      </c>
      <c r="AR783" s="1" t="s">
        <v>110</v>
      </c>
      <c r="AS783" s="1">
        <v>6900</v>
      </c>
      <c r="AT783" s="1">
        <v>9975</v>
      </c>
      <c r="AU783" s="2">
        <v>115651</v>
      </c>
      <c r="AV783" s="2">
        <v>118726</v>
      </c>
      <c r="BB783" s="1" t="s">
        <v>129</v>
      </c>
      <c r="BC783" s="1" t="s">
        <v>247</v>
      </c>
      <c r="BD783" s="1">
        <v>61</v>
      </c>
      <c r="BE783" s="1" t="s">
        <v>131</v>
      </c>
      <c r="BF783" s="1">
        <v>0</v>
      </c>
      <c r="BG783" s="1">
        <v>4</v>
      </c>
      <c r="BH783" s="1">
        <v>4</v>
      </c>
      <c r="BI783" s="1" t="s">
        <v>366</v>
      </c>
      <c r="BJ783" s="1" t="s">
        <v>154</v>
      </c>
      <c r="BK783" s="1" t="s">
        <v>112</v>
      </c>
      <c r="BN783" s="1" t="s">
        <v>133</v>
      </c>
      <c r="BR783" s="1" t="s">
        <v>133</v>
      </c>
      <c r="BU783" s="1" t="s">
        <v>112</v>
      </c>
      <c r="BV783" s="1" t="s">
        <v>114</v>
      </c>
      <c r="BW783" s="1" t="s">
        <v>112</v>
      </c>
      <c r="BX783" s="1">
        <v>0</v>
      </c>
      <c r="BZ783" s="1">
        <v>0</v>
      </c>
      <c r="CA783" s="1">
        <v>1</v>
      </c>
      <c r="CB783" s="1">
        <v>0</v>
      </c>
      <c r="CC783" s="1">
        <v>0</v>
      </c>
      <c r="CD783" s="1" t="s">
        <v>117</v>
      </c>
      <c r="CE783" s="1" t="s">
        <v>117</v>
      </c>
      <c r="CF783" s="1" t="s">
        <v>117</v>
      </c>
      <c r="CG783" s="1" t="s">
        <v>117</v>
      </c>
      <c r="CH783" s="1" t="s">
        <v>114</v>
      </c>
      <c r="CI783" s="1" t="s">
        <v>117</v>
      </c>
      <c r="CJ783" s="1" t="s">
        <v>110</v>
      </c>
      <c r="CK783" s="1" t="s">
        <v>112</v>
      </c>
      <c r="CL783" s="1">
        <v>47</v>
      </c>
      <c r="CM783" s="1">
        <v>0</v>
      </c>
      <c r="CN783" s="1" t="s">
        <v>134</v>
      </c>
      <c r="CO783" s="1" t="s">
        <v>154</v>
      </c>
      <c r="CP783" s="1">
        <v>0</v>
      </c>
      <c r="CR783" s="1" t="s">
        <v>417</v>
      </c>
      <c r="CS783" s="1" t="s">
        <v>136</v>
      </c>
      <c r="CT783" s="1" t="s">
        <v>136</v>
      </c>
      <c r="CU783" s="8">
        <v>10</v>
      </c>
      <c r="CV783" s="1" t="s">
        <v>598</v>
      </c>
      <c r="CW783" s="1" t="s">
        <v>598</v>
      </c>
      <c r="CX783" s="1">
        <v>3</v>
      </c>
      <c r="CY783" s="10">
        <f t="shared" si="84"/>
        <v>7.5</v>
      </c>
      <c r="CZ783" s="3">
        <v>1.67316</v>
      </c>
      <c r="DA783" s="3">
        <v>1.46637</v>
      </c>
      <c r="DB783" s="6">
        <f t="shared" si="85"/>
        <v>1</v>
      </c>
      <c r="DC783" s="9">
        <v>10</v>
      </c>
      <c r="DF783" s="1">
        <v>10890</v>
      </c>
      <c r="DG783" s="1">
        <f t="shared" si="86"/>
        <v>10890</v>
      </c>
      <c r="DH783" s="9">
        <f t="shared" si="87"/>
        <v>3</v>
      </c>
      <c r="DI783" s="1">
        <v>925</v>
      </c>
      <c r="DJ783" s="1">
        <f t="shared" si="88"/>
        <v>925</v>
      </c>
      <c r="DK783" s="9">
        <f t="shared" si="89"/>
        <v>2</v>
      </c>
      <c r="DN783">
        <f>(DL783*InputWeights!$C$7+DB783*InputWeights!$C$6)</f>
        <v>0.5</v>
      </c>
      <c r="DO783">
        <f>(DD783*InputWeights!$C$12+DE783*InputWeights!$C$10+CU783*InputWeights!$C$11)</f>
        <v>4</v>
      </c>
      <c r="DP783">
        <f>(DC783*InputWeights!$C$18+DK783*InputWeights!$C$16+DH783*InputWeights!$C$15+CY783*InputWeights!$C$17)</f>
        <v>4.8499999999999996</v>
      </c>
      <c r="DR783">
        <f>DN783*InputWeights!$C$5+DO783*InputWeights!$C$9+DP783*InputWeights!$C$14</f>
        <v>32.9</v>
      </c>
      <c r="DS783">
        <f>((_xlfn.RANK.EQ(DR783,$DR$2:$DR$6635,0))/(COUNT(DR$2:$DR$6635)))*100</f>
        <v>52.945159106296543</v>
      </c>
      <c r="DT783">
        <f t="shared" si="90"/>
        <v>0</v>
      </c>
    </row>
    <row r="784" spans="1:124" x14ac:dyDescent="0.25">
      <c r="A784" s="1" t="s">
        <v>1512</v>
      </c>
      <c r="B784" s="1" t="s">
        <v>3684</v>
      </c>
      <c r="C784" s="1" t="s">
        <v>3685</v>
      </c>
      <c r="D784" s="1" t="s">
        <v>110</v>
      </c>
      <c r="E784" s="1" t="s">
        <v>472</v>
      </c>
      <c r="F784" s="1">
        <v>2820</v>
      </c>
      <c r="G784" s="1">
        <v>1000</v>
      </c>
      <c r="H784" s="1">
        <v>0</v>
      </c>
      <c r="I784" s="1">
        <v>1929</v>
      </c>
      <c r="J784" s="1">
        <v>2014</v>
      </c>
      <c r="K784" s="1" t="s">
        <v>183</v>
      </c>
      <c r="L784" s="1" t="s">
        <v>114</v>
      </c>
      <c r="M784" s="1">
        <v>22</v>
      </c>
      <c r="N784" s="1" t="s">
        <v>177</v>
      </c>
      <c r="O784" s="1">
        <v>2</v>
      </c>
      <c r="P784" s="1" t="s">
        <v>112</v>
      </c>
      <c r="Q784" s="1" t="s">
        <v>117</v>
      </c>
      <c r="R784" s="1">
        <v>0</v>
      </c>
      <c r="S784" s="1" t="s">
        <v>3686</v>
      </c>
      <c r="T784" s="1">
        <v>80</v>
      </c>
      <c r="V784" s="1">
        <v>4775</v>
      </c>
      <c r="W784" s="1" t="s">
        <v>116</v>
      </c>
      <c r="X784" s="1" t="s">
        <v>117</v>
      </c>
      <c r="Y784" s="1" t="s">
        <v>3687</v>
      </c>
      <c r="Z784" s="1" t="s">
        <v>119</v>
      </c>
      <c r="AA784" s="1" t="s">
        <v>3688</v>
      </c>
      <c r="AC784" s="1" t="s">
        <v>321</v>
      </c>
      <c r="AD784" s="1" t="s">
        <v>218</v>
      </c>
      <c r="AE784" s="1" t="s">
        <v>426</v>
      </c>
      <c r="AF784" s="1" t="s">
        <v>110</v>
      </c>
      <c r="AG784" s="1" t="s">
        <v>112</v>
      </c>
      <c r="AH784" s="1" t="s">
        <v>124</v>
      </c>
      <c r="AI784" s="1" t="s">
        <v>150</v>
      </c>
      <c r="AJ784" s="1" t="s">
        <v>112</v>
      </c>
      <c r="AK784" s="1" t="s">
        <v>125</v>
      </c>
      <c r="AL784" s="1" t="s">
        <v>1091</v>
      </c>
      <c r="AM784" s="1" t="s">
        <v>3689</v>
      </c>
      <c r="AN784" s="1" t="s">
        <v>3692</v>
      </c>
      <c r="AO784" s="1">
        <v>68908</v>
      </c>
      <c r="AP784" s="1">
        <v>102264</v>
      </c>
      <c r="AQ784" s="1">
        <v>6983</v>
      </c>
      <c r="AR784" s="1" t="s">
        <v>110</v>
      </c>
      <c r="AS784" s="1">
        <v>18387</v>
      </c>
      <c r="AT784" s="1">
        <v>21207</v>
      </c>
      <c r="AU784" s="2">
        <v>18387</v>
      </c>
      <c r="AV784" s="2">
        <v>21207</v>
      </c>
      <c r="BB784" s="1" t="s">
        <v>129</v>
      </c>
      <c r="BC784" s="1" t="s">
        <v>761</v>
      </c>
      <c r="BD784" s="1">
        <v>96</v>
      </c>
      <c r="BE784" s="1" t="s">
        <v>131</v>
      </c>
      <c r="BF784" s="1">
        <v>2</v>
      </c>
      <c r="BG784" s="1">
        <v>2</v>
      </c>
      <c r="BH784" s="1">
        <v>2</v>
      </c>
      <c r="BJ784" s="1" t="s">
        <v>182</v>
      </c>
      <c r="BK784" s="1" t="s">
        <v>112</v>
      </c>
      <c r="BN784" s="1" t="s">
        <v>133</v>
      </c>
      <c r="BR784" s="1" t="s">
        <v>133</v>
      </c>
      <c r="BU784" s="1" t="s">
        <v>112</v>
      </c>
      <c r="BV784" s="1" t="s">
        <v>116</v>
      </c>
      <c r="BW784" s="1" t="s">
        <v>112</v>
      </c>
      <c r="BX784" s="1">
        <v>0</v>
      </c>
      <c r="BZ784" s="1">
        <v>0</v>
      </c>
      <c r="CA784" s="1">
        <v>1</v>
      </c>
      <c r="CB784" s="1">
        <v>0</v>
      </c>
      <c r="CC784" s="1">
        <v>0</v>
      </c>
      <c r="CD784" s="1" t="s">
        <v>117</v>
      </c>
      <c r="CE784" s="1" t="s">
        <v>117</v>
      </c>
      <c r="CF784" s="1" t="s">
        <v>110</v>
      </c>
      <c r="CG784" s="1" t="s">
        <v>117</v>
      </c>
      <c r="CH784" s="1" t="s">
        <v>117</v>
      </c>
      <c r="CI784" s="1" t="s">
        <v>117</v>
      </c>
      <c r="CJ784" s="1" t="s">
        <v>117</v>
      </c>
      <c r="CK784" s="1" t="s">
        <v>125</v>
      </c>
      <c r="CL784" s="1">
        <v>10</v>
      </c>
      <c r="CM784" s="1">
        <v>4</v>
      </c>
      <c r="CN784" s="1" t="s">
        <v>142</v>
      </c>
      <c r="CO784" s="1" t="s">
        <v>183</v>
      </c>
      <c r="CP784" s="1">
        <v>0</v>
      </c>
      <c r="CQ784" s="1" t="s">
        <v>135</v>
      </c>
      <c r="CR784" s="1" t="s">
        <v>135</v>
      </c>
      <c r="CS784" s="1" t="s">
        <v>215</v>
      </c>
      <c r="CT784" s="1" t="s">
        <v>215</v>
      </c>
      <c r="CU784" s="8">
        <v>2.5</v>
      </c>
      <c r="CV784" s="1" t="s">
        <v>3696</v>
      </c>
      <c r="CW784" s="1" t="s">
        <v>3696</v>
      </c>
      <c r="CX784" s="1">
        <v>4</v>
      </c>
      <c r="CY784" s="10">
        <f t="shared" si="84"/>
        <v>2.5</v>
      </c>
      <c r="CZ784" s="3">
        <v>6.1</v>
      </c>
      <c r="DA784" s="3">
        <v>3.8</v>
      </c>
      <c r="DB784" s="6">
        <f t="shared" si="85"/>
        <v>2.5</v>
      </c>
      <c r="DC784" s="9">
        <v>10</v>
      </c>
      <c r="DD784" s="7">
        <v>0</v>
      </c>
      <c r="DE784" s="7">
        <v>0</v>
      </c>
      <c r="DF784" s="1">
        <v>4775</v>
      </c>
      <c r="DG784" s="1">
        <f t="shared" si="86"/>
        <v>4775</v>
      </c>
      <c r="DH784" s="9">
        <f t="shared" si="87"/>
        <v>1</v>
      </c>
      <c r="DI784" s="1">
        <v>1054</v>
      </c>
      <c r="DJ784" s="1">
        <f t="shared" si="88"/>
        <v>1054</v>
      </c>
      <c r="DK784" s="9">
        <f t="shared" si="89"/>
        <v>3</v>
      </c>
      <c r="DL784" s="4">
        <v>10</v>
      </c>
      <c r="DN784">
        <f>(DL784*InputWeights!$C$7+DB784*InputWeights!$C$6)</f>
        <v>6.25</v>
      </c>
      <c r="DO784">
        <f>(DD784*InputWeights!$C$12+DE784*InputWeights!$C$10+CU784*InputWeights!$C$11)</f>
        <v>1</v>
      </c>
      <c r="DP784">
        <f>(DC784*InputWeights!$C$18+DK784*InputWeights!$C$16+DH784*InputWeights!$C$15+CY784*InputWeights!$C$17)</f>
        <v>2.75</v>
      </c>
      <c r="DR784">
        <f>DN784*InputWeights!$C$5+DO784*InputWeights!$C$9+DP784*InputWeights!$C$14</f>
        <v>32.75</v>
      </c>
      <c r="DS784">
        <f>((_xlfn.RANK.EQ(DR784,$DR$2:$DR$6635,0))/(COUNT(DR$2:$DR$6635)))*100</f>
        <v>53.012863913337846</v>
      </c>
      <c r="DT784">
        <f t="shared" si="90"/>
        <v>0</v>
      </c>
    </row>
    <row r="785" spans="1:124" x14ac:dyDescent="0.25">
      <c r="A785" s="1" t="s">
        <v>1622</v>
      </c>
      <c r="B785" s="1" t="s">
        <v>108</v>
      </c>
      <c r="C785" s="1" t="s">
        <v>109</v>
      </c>
      <c r="D785" s="1" t="s">
        <v>110</v>
      </c>
      <c r="E785" s="1" t="s">
        <v>950</v>
      </c>
      <c r="F785" s="1">
        <v>3060</v>
      </c>
      <c r="G785" s="1">
        <v>20000800</v>
      </c>
      <c r="H785" s="1">
        <v>0</v>
      </c>
      <c r="I785" s="1">
        <v>1955</v>
      </c>
      <c r="J785" s="1">
        <v>2012</v>
      </c>
      <c r="K785" s="1" t="s">
        <v>183</v>
      </c>
      <c r="L785" s="1" t="s">
        <v>114</v>
      </c>
      <c r="M785" s="1">
        <v>22</v>
      </c>
      <c r="N785" s="1" t="s">
        <v>358</v>
      </c>
      <c r="O785" s="1">
        <v>2</v>
      </c>
      <c r="Q785" s="1" t="s">
        <v>117</v>
      </c>
      <c r="R785" s="1">
        <v>0</v>
      </c>
      <c r="S785" s="1" t="s">
        <v>1394</v>
      </c>
      <c r="T785" s="1">
        <v>135</v>
      </c>
      <c r="V785" s="1">
        <v>12498</v>
      </c>
      <c r="W785" s="1" t="s">
        <v>116</v>
      </c>
      <c r="X785" s="1" t="s">
        <v>117</v>
      </c>
      <c r="Y785" s="1" t="s">
        <v>1618</v>
      </c>
      <c r="AA785" s="1" t="s">
        <v>133</v>
      </c>
      <c r="AC785" s="1" t="s">
        <v>218</v>
      </c>
      <c r="AD785" s="1" t="s">
        <v>1623</v>
      </c>
      <c r="AE785" s="1" t="s">
        <v>426</v>
      </c>
      <c r="AF785" s="1" t="s">
        <v>124</v>
      </c>
      <c r="AG785" s="1" t="s">
        <v>112</v>
      </c>
      <c r="AH785" s="1" t="s">
        <v>124</v>
      </c>
      <c r="AI785" s="1" t="s">
        <v>112</v>
      </c>
      <c r="AJ785" s="1" t="s">
        <v>112</v>
      </c>
      <c r="AK785" s="1" t="s">
        <v>112</v>
      </c>
      <c r="AL785" s="1" t="s">
        <v>1624</v>
      </c>
      <c r="AM785" s="1" t="s">
        <v>1625</v>
      </c>
      <c r="AN785" s="1" t="s">
        <v>1626</v>
      </c>
      <c r="AO785" s="1">
        <v>3652</v>
      </c>
      <c r="AP785" s="1">
        <v>102264</v>
      </c>
      <c r="AQ785" s="1">
        <v>435</v>
      </c>
      <c r="AR785" s="1" t="s">
        <v>110</v>
      </c>
      <c r="AS785" s="1">
        <v>7944</v>
      </c>
      <c r="AT785" s="1">
        <v>11004</v>
      </c>
      <c r="AU785" s="2">
        <v>7944</v>
      </c>
      <c r="AV785" s="2">
        <v>11004</v>
      </c>
      <c r="BB785" s="1" t="s">
        <v>129</v>
      </c>
      <c r="BC785" s="1" t="s">
        <v>704</v>
      </c>
      <c r="BD785" s="1">
        <v>85</v>
      </c>
      <c r="BE785" s="1" t="s">
        <v>131</v>
      </c>
      <c r="BF785" s="1">
        <v>2</v>
      </c>
      <c r="BG785" s="1">
        <v>2</v>
      </c>
      <c r="BH785" s="1">
        <v>2</v>
      </c>
      <c r="BI785" s="1" t="s">
        <v>183</v>
      </c>
      <c r="BJ785" s="1" t="s">
        <v>366</v>
      </c>
      <c r="BK785" s="1" t="s">
        <v>112</v>
      </c>
      <c r="BN785" s="1" t="s">
        <v>133</v>
      </c>
      <c r="BR785" s="1" t="s">
        <v>133</v>
      </c>
      <c r="BU785" s="1" t="s">
        <v>153</v>
      </c>
      <c r="BV785" s="1" t="s">
        <v>116</v>
      </c>
      <c r="BW785" s="1" t="s">
        <v>112</v>
      </c>
      <c r="BX785" s="1">
        <v>0</v>
      </c>
      <c r="BZ785" s="1">
        <v>0</v>
      </c>
      <c r="CA785" s="1">
        <v>1</v>
      </c>
      <c r="CB785" s="1">
        <v>0</v>
      </c>
      <c r="CC785" s="1">
        <v>0</v>
      </c>
      <c r="CD785" s="1" t="s">
        <v>117</v>
      </c>
      <c r="CE785" s="1" t="s">
        <v>117</v>
      </c>
      <c r="CF785" s="1" t="s">
        <v>110</v>
      </c>
      <c r="CG785" s="1" t="s">
        <v>117</v>
      </c>
      <c r="CH785" s="1" t="s">
        <v>117</v>
      </c>
      <c r="CI785" s="1" t="s">
        <v>117</v>
      </c>
      <c r="CJ785" s="1" t="s">
        <v>117</v>
      </c>
      <c r="CK785" s="1" t="s">
        <v>112</v>
      </c>
      <c r="CL785" s="1">
        <v>3</v>
      </c>
      <c r="CM785" s="1">
        <v>6</v>
      </c>
      <c r="CN785" s="1" t="s">
        <v>142</v>
      </c>
      <c r="CO785" s="1" t="s">
        <v>183</v>
      </c>
      <c r="CP785" s="1">
        <v>0</v>
      </c>
      <c r="CQ785" s="1" t="s">
        <v>135</v>
      </c>
      <c r="CR785" s="1" t="s">
        <v>135</v>
      </c>
      <c r="CS785" s="1" t="s">
        <v>156</v>
      </c>
      <c r="CT785" s="1" t="s">
        <v>156</v>
      </c>
      <c r="CU785" s="8">
        <v>5</v>
      </c>
      <c r="CV785" s="1" t="s">
        <v>1627</v>
      </c>
      <c r="CW785" s="1" t="s">
        <v>1627</v>
      </c>
      <c r="CX785" s="1">
        <v>4</v>
      </c>
      <c r="CY785" s="10">
        <f t="shared" si="84"/>
        <v>2.5</v>
      </c>
      <c r="CZ785" s="3">
        <v>14.9</v>
      </c>
      <c r="DA785" s="3">
        <v>0</v>
      </c>
      <c r="DB785" s="6">
        <f t="shared" si="85"/>
        <v>1</v>
      </c>
      <c r="DC785" s="9">
        <v>0</v>
      </c>
      <c r="DD785" s="7">
        <v>0</v>
      </c>
      <c r="DE785" s="7">
        <v>0</v>
      </c>
      <c r="DF785" s="1">
        <v>12498</v>
      </c>
      <c r="DG785" s="1">
        <f t="shared" si="86"/>
        <v>12498</v>
      </c>
      <c r="DH785" s="9">
        <f t="shared" si="87"/>
        <v>3</v>
      </c>
      <c r="DI785" s="1">
        <v>1470</v>
      </c>
      <c r="DJ785" s="1">
        <f t="shared" si="88"/>
        <v>1470</v>
      </c>
      <c r="DK785" s="9">
        <f t="shared" si="89"/>
        <v>3</v>
      </c>
      <c r="DL785" s="4">
        <v>10</v>
      </c>
      <c r="DN785">
        <f>(DL785*InputWeights!$C$7+DB785*InputWeights!$C$6)</f>
        <v>5.5</v>
      </c>
      <c r="DO785">
        <f>(DD785*InputWeights!$C$12+DE785*InputWeights!$C$10+CU785*InputWeights!$C$11)</f>
        <v>2</v>
      </c>
      <c r="DP785">
        <f>(DC785*InputWeights!$C$18+DK785*InputWeights!$C$16+DH785*InputWeights!$C$15+CY785*InputWeights!$C$17)</f>
        <v>2.5500000000000003</v>
      </c>
      <c r="DR785">
        <f>DN785*InputWeights!$C$5+DO785*InputWeights!$C$9+DP785*InputWeights!$C$14</f>
        <v>32.700000000000003</v>
      </c>
      <c r="DS785">
        <f>((_xlfn.RANK.EQ(DR785,$DR$2:$DR$6635,0))/(COUNT(DR$2:$DR$6635)))*100</f>
        <v>53.080568720379148</v>
      </c>
      <c r="DT785">
        <f t="shared" si="90"/>
        <v>0</v>
      </c>
    </row>
    <row r="786" spans="1:124" x14ac:dyDescent="0.25">
      <c r="A786" s="1" t="s">
        <v>1801</v>
      </c>
      <c r="B786" s="1" t="s">
        <v>108</v>
      </c>
      <c r="C786" s="1" t="s">
        <v>109</v>
      </c>
      <c r="D786" s="1" t="s">
        <v>110</v>
      </c>
      <c r="E786" s="1" t="s">
        <v>420</v>
      </c>
      <c r="F786" s="1">
        <v>1690</v>
      </c>
      <c r="G786" s="1">
        <v>20000500</v>
      </c>
      <c r="H786" s="1">
        <v>0</v>
      </c>
      <c r="I786" s="1">
        <v>1900</v>
      </c>
      <c r="J786" s="1">
        <v>2009</v>
      </c>
      <c r="K786" s="1" t="s">
        <v>183</v>
      </c>
      <c r="L786" s="1" t="s">
        <v>114</v>
      </c>
      <c r="M786" s="1">
        <v>24</v>
      </c>
      <c r="N786" s="1" t="s">
        <v>358</v>
      </c>
      <c r="O786" s="1">
        <v>2</v>
      </c>
      <c r="Q786" s="1" t="s">
        <v>117</v>
      </c>
      <c r="R786" s="1">
        <v>0</v>
      </c>
      <c r="S786" s="1" t="s">
        <v>1771</v>
      </c>
      <c r="T786" s="1">
        <v>114</v>
      </c>
      <c r="V786" s="1">
        <v>15828</v>
      </c>
      <c r="W786" s="1" t="s">
        <v>116</v>
      </c>
      <c r="X786" s="1" t="s">
        <v>117</v>
      </c>
      <c r="Y786" s="1" t="s">
        <v>1802</v>
      </c>
      <c r="AA786" s="1" t="s">
        <v>133</v>
      </c>
      <c r="AC786" s="1" t="s">
        <v>218</v>
      </c>
      <c r="AD786" s="1" t="s">
        <v>160</v>
      </c>
      <c r="AE786" s="1" t="s">
        <v>340</v>
      </c>
      <c r="AF786" s="1" t="s">
        <v>124</v>
      </c>
      <c r="AG786" s="1" t="s">
        <v>112</v>
      </c>
      <c r="AH786" s="1" t="s">
        <v>124</v>
      </c>
      <c r="AI786" s="1" t="s">
        <v>112</v>
      </c>
      <c r="AJ786" s="1" t="s">
        <v>112</v>
      </c>
      <c r="AK786" s="1" t="s">
        <v>112</v>
      </c>
      <c r="AL786" s="1" t="s">
        <v>1808</v>
      </c>
      <c r="AM786" s="1" t="s">
        <v>1808</v>
      </c>
      <c r="AN786" s="1" t="s">
        <v>1809</v>
      </c>
      <c r="AO786" s="1">
        <v>3979</v>
      </c>
      <c r="AP786" s="1">
        <v>102264</v>
      </c>
      <c r="AQ786" s="1">
        <v>524</v>
      </c>
      <c r="AR786" s="1" t="s">
        <v>110</v>
      </c>
      <c r="AS786" s="1">
        <v>9400</v>
      </c>
      <c r="AT786" s="1">
        <v>11090</v>
      </c>
      <c r="AU786" s="2">
        <v>9400</v>
      </c>
      <c r="AV786" s="2">
        <v>11090</v>
      </c>
      <c r="BB786" s="1" t="s">
        <v>129</v>
      </c>
      <c r="BC786" s="1" t="s">
        <v>130</v>
      </c>
      <c r="BD786" s="1">
        <v>82</v>
      </c>
      <c r="BE786" s="1" t="s">
        <v>131</v>
      </c>
      <c r="BF786" s="1">
        <v>1</v>
      </c>
      <c r="BG786" s="1">
        <v>1</v>
      </c>
      <c r="BH786" s="1">
        <v>1</v>
      </c>
      <c r="BI786" s="1" t="s">
        <v>131</v>
      </c>
      <c r="BJ786" s="1" t="s">
        <v>366</v>
      </c>
      <c r="BK786" s="1" t="s">
        <v>112</v>
      </c>
      <c r="BN786" s="1" t="s">
        <v>133</v>
      </c>
      <c r="BR786" s="1" t="s">
        <v>133</v>
      </c>
      <c r="BU786" s="1" t="s">
        <v>153</v>
      </c>
      <c r="BV786" s="1" t="s">
        <v>116</v>
      </c>
      <c r="BW786" s="1" t="s">
        <v>112</v>
      </c>
      <c r="BX786" s="1">
        <v>0</v>
      </c>
      <c r="BZ786" s="1">
        <v>0</v>
      </c>
      <c r="CA786" s="1">
        <v>1</v>
      </c>
      <c r="CB786" s="1">
        <v>0</v>
      </c>
      <c r="CC786" s="1">
        <v>0</v>
      </c>
      <c r="CD786" s="1" t="s">
        <v>117</v>
      </c>
      <c r="CE786" s="1" t="s">
        <v>117</v>
      </c>
      <c r="CF786" s="1" t="s">
        <v>110</v>
      </c>
      <c r="CG786" s="1" t="s">
        <v>117</v>
      </c>
      <c r="CH786" s="1" t="s">
        <v>117</v>
      </c>
      <c r="CI786" s="1" t="s">
        <v>117</v>
      </c>
      <c r="CJ786" s="1" t="s">
        <v>117</v>
      </c>
      <c r="CK786" s="1" t="s">
        <v>112</v>
      </c>
      <c r="CL786" s="1">
        <v>2</v>
      </c>
      <c r="CM786" s="1">
        <v>2</v>
      </c>
      <c r="CN786" s="1" t="s">
        <v>142</v>
      </c>
      <c r="CO786" s="1" t="s">
        <v>183</v>
      </c>
      <c r="CP786" s="1">
        <v>0</v>
      </c>
      <c r="CQ786" s="1" t="s">
        <v>143</v>
      </c>
      <c r="CR786" s="1" t="s">
        <v>143</v>
      </c>
      <c r="CS786" s="1" t="s">
        <v>156</v>
      </c>
      <c r="CT786" s="1" t="s">
        <v>156</v>
      </c>
      <c r="CU786" s="8">
        <v>5</v>
      </c>
      <c r="CV786" s="1" t="s">
        <v>1810</v>
      </c>
      <c r="CW786" s="1" t="s">
        <v>1810</v>
      </c>
      <c r="CX786" s="1">
        <v>4</v>
      </c>
      <c r="CY786" s="10">
        <f t="shared" si="84"/>
        <v>2.5</v>
      </c>
      <c r="CZ786" s="3">
        <v>9.8000000000000007</v>
      </c>
      <c r="DA786" s="3">
        <v>0</v>
      </c>
      <c r="DB786" s="6">
        <f t="shared" si="85"/>
        <v>1</v>
      </c>
      <c r="DC786" s="9">
        <v>0</v>
      </c>
      <c r="DD786" s="7">
        <v>0</v>
      </c>
      <c r="DE786" s="7">
        <v>0</v>
      </c>
      <c r="DF786" s="1">
        <v>15828</v>
      </c>
      <c r="DG786" s="1">
        <f t="shared" si="86"/>
        <v>15828</v>
      </c>
      <c r="DH786" s="9">
        <f t="shared" si="87"/>
        <v>4</v>
      </c>
      <c r="DI786" s="1">
        <v>320</v>
      </c>
      <c r="DJ786" s="1">
        <f t="shared" si="88"/>
        <v>320</v>
      </c>
      <c r="DK786" s="9">
        <f t="shared" si="89"/>
        <v>1</v>
      </c>
      <c r="DL786" s="4">
        <v>10</v>
      </c>
      <c r="DN786">
        <f>(DL786*InputWeights!$C$7+DB786*InputWeights!$C$6)</f>
        <v>5.5</v>
      </c>
      <c r="DO786">
        <f>(DD786*InputWeights!$C$12+DE786*InputWeights!$C$10+CU786*InputWeights!$C$11)</f>
        <v>2</v>
      </c>
      <c r="DP786">
        <f>(DC786*InputWeights!$C$18+DK786*InputWeights!$C$16+DH786*InputWeights!$C$15+CY786*InputWeights!$C$17)</f>
        <v>2.5499999999999998</v>
      </c>
      <c r="DR786">
        <f>DN786*InputWeights!$C$5+DO786*InputWeights!$C$9+DP786*InputWeights!$C$14</f>
        <v>32.700000000000003</v>
      </c>
      <c r="DS786">
        <f>((_xlfn.RANK.EQ(DR786,$DR$2:$DR$6635,0))/(COUNT(DR$2:$DR$6635)))*100</f>
        <v>53.080568720379148</v>
      </c>
      <c r="DT786">
        <f t="shared" si="90"/>
        <v>0</v>
      </c>
    </row>
    <row r="787" spans="1:124" x14ac:dyDescent="0.25">
      <c r="A787" s="1" t="s">
        <v>3052</v>
      </c>
      <c r="B787" s="1" t="s">
        <v>2625</v>
      </c>
      <c r="C787" s="1" t="s">
        <v>2626</v>
      </c>
      <c r="D787" s="1" t="s">
        <v>110</v>
      </c>
      <c r="E787" s="1" t="s">
        <v>451</v>
      </c>
      <c r="F787" s="1">
        <v>1782</v>
      </c>
      <c r="G787" s="1">
        <v>230012400</v>
      </c>
      <c r="H787" s="1">
        <v>0</v>
      </c>
      <c r="I787" s="1">
        <v>1930</v>
      </c>
      <c r="J787" s="1">
        <v>2011</v>
      </c>
      <c r="K787" s="1" t="s">
        <v>183</v>
      </c>
      <c r="L787" s="1" t="s">
        <v>114</v>
      </c>
      <c r="M787" s="1">
        <v>30</v>
      </c>
      <c r="N787" s="1" t="s">
        <v>358</v>
      </c>
      <c r="O787" s="1">
        <v>2</v>
      </c>
      <c r="Q787" s="1" t="s">
        <v>117</v>
      </c>
      <c r="R787" s="1">
        <v>0</v>
      </c>
      <c r="S787" s="1" t="s">
        <v>3004</v>
      </c>
      <c r="T787" s="1">
        <v>220</v>
      </c>
      <c r="V787" s="1">
        <v>15710</v>
      </c>
      <c r="W787" s="1" t="s">
        <v>116</v>
      </c>
      <c r="X787" s="1" t="s">
        <v>117</v>
      </c>
      <c r="Y787" s="1" t="s">
        <v>3053</v>
      </c>
      <c r="AA787" s="1" t="s">
        <v>133</v>
      </c>
      <c r="AC787" s="1" t="s">
        <v>3054</v>
      </c>
      <c r="AD787" s="1" t="s">
        <v>3055</v>
      </c>
      <c r="AE787" s="1" t="s">
        <v>274</v>
      </c>
      <c r="AF787" s="1" t="s">
        <v>124</v>
      </c>
      <c r="AG787" s="1" t="s">
        <v>112</v>
      </c>
      <c r="AH787" s="1" t="s">
        <v>124</v>
      </c>
      <c r="AI787" s="1" t="s">
        <v>112</v>
      </c>
      <c r="AJ787" s="1" t="s">
        <v>112</v>
      </c>
      <c r="AK787" s="1" t="s">
        <v>112</v>
      </c>
      <c r="AL787" s="1" t="s">
        <v>3056</v>
      </c>
      <c r="AM787" s="1" t="s">
        <v>3056</v>
      </c>
      <c r="AN787" s="1" t="s">
        <v>307</v>
      </c>
      <c r="AO787" s="1">
        <v>41115</v>
      </c>
      <c r="AP787" s="1">
        <v>102264</v>
      </c>
      <c r="AQ787" s="1">
        <v>4250</v>
      </c>
      <c r="AR787" s="1" t="s">
        <v>110</v>
      </c>
      <c r="AS787" s="1">
        <v>16356</v>
      </c>
      <c r="AT787" s="1">
        <v>18138</v>
      </c>
      <c r="AU787" s="2">
        <v>16356</v>
      </c>
      <c r="AV787" s="2">
        <v>18138</v>
      </c>
      <c r="BB787" s="1" t="s">
        <v>129</v>
      </c>
      <c r="BC787" s="1" t="s">
        <v>941</v>
      </c>
      <c r="BD787" s="1">
        <v>82</v>
      </c>
      <c r="BE787" s="1" t="s">
        <v>131</v>
      </c>
      <c r="BF787" s="1">
        <v>1</v>
      </c>
      <c r="BG787" s="1">
        <v>1</v>
      </c>
      <c r="BH787" s="1">
        <v>1</v>
      </c>
      <c r="BI787" s="1" t="s">
        <v>183</v>
      </c>
      <c r="BJ787" s="1" t="s">
        <v>182</v>
      </c>
      <c r="BK787" s="1" t="s">
        <v>112</v>
      </c>
      <c r="BN787" s="1" t="s">
        <v>133</v>
      </c>
      <c r="BR787" s="1" t="s">
        <v>133</v>
      </c>
      <c r="BU787" s="1" t="s">
        <v>112</v>
      </c>
      <c r="BV787" s="1" t="s">
        <v>116</v>
      </c>
      <c r="BW787" s="1" t="s">
        <v>112</v>
      </c>
      <c r="BX787" s="1">
        <v>1</v>
      </c>
      <c r="BZ787" s="1">
        <v>0</v>
      </c>
      <c r="CA787" s="1">
        <v>1</v>
      </c>
      <c r="CB787" s="1">
        <v>0</v>
      </c>
      <c r="CC787" s="1">
        <v>0</v>
      </c>
      <c r="CD787" s="1" t="s">
        <v>117</v>
      </c>
      <c r="CE787" s="1" t="s">
        <v>117</v>
      </c>
      <c r="CF787" s="1" t="s">
        <v>110</v>
      </c>
      <c r="CG787" s="1" t="s">
        <v>117</v>
      </c>
      <c r="CH787" s="1" t="s">
        <v>117</v>
      </c>
      <c r="CI787" s="1" t="s">
        <v>117</v>
      </c>
      <c r="CJ787" s="1" t="s">
        <v>117</v>
      </c>
      <c r="CK787" s="1" t="s">
        <v>112</v>
      </c>
      <c r="CL787" s="1">
        <v>2</v>
      </c>
      <c r="CM787" s="1">
        <v>4</v>
      </c>
      <c r="CN787" s="1" t="s">
        <v>134</v>
      </c>
      <c r="CO787" s="1" t="s">
        <v>183</v>
      </c>
      <c r="CP787" s="1">
        <v>0</v>
      </c>
      <c r="CQ787" s="1" t="s">
        <v>143</v>
      </c>
      <c r="CR787" s="1" t="s">
        <v>143</v>
      </c>
      <c r="CS787" s="1" t="s">
        <v>136</v>
      </c>
      <c r="CT787" s="1" t="s">
        <v>156</v>
      </c>
      <c r="CU787" s="8">
        <v>5</v>
      </c>
      <c r="CV787" s="1" t="s">
        <v>3057</v>
      </c>
      <c r="CW787" s="1" t="s">
        <v>3057</v>
      </c>
      <c r="CX787" s="1">
        <v>5</v>
      </c>
      <c r="CY787" s="10">
        <f t="shared" si="84"/>
        <v>2.5</v>
      </c>
      <c r="CZ787" s="3">
        <v>1.5</v>
      </c>
      <c r="DA787" s="3">
        <v>1</v>
      </c>
      <c r="DB787" s="6">
        <f t="shared" si="85"/>
        <v>1</v>
      </c>
      <c r="DC787" s="9">
        <v>0</v>
      </c>
      <c r="DD787" s="7">
        <v>0</v>
      </c>
      <c r="DE787" s="7">
        <v>0</v>
      </c>
      <c r="DF787" s="1">
        <v>15710</v>
      </c>
      <c r="DG787" s="1">
        <f t="shared" si="86"/>
        <v>15710</v>
      </c>
      <c r="DH787" s="9">
        <f t="shared" si="87"/>
        <v>4</v>
      </c>
      <c r="DI787" s="1">
        <v>314</v>
      </c>
      <c r="DJ787" s="1">
        <f t="shared" si="88"/>
        <v>314</v>
      </c>
      <c r="DK787" s="9">
        <f t="shared" si="89"/>
        <v>1</v>
      </c>
      <c r="DL787" s="4">
        <v>10</v>
      </c>
      <c r="DN787">
        <f>(DL787*InputWeights!$C$7+DB787*InputWeights!$C$6)</f>
        <v>5.5</v>
      </c>
      <c r="DO787">
        <f>(DD787*InputWeights!$C$12+DE787*InputWeights!$C$10+CU787*InputWeights!$C$11)</f>
        <v>2</v>
      </c>
      <c r="DP787">
        <f>(DC787*InputWeights!$C$18+DK787*InputWeights!$C$16+DH787*InputWeights!$C$15+CY787*InputWeights!$C$17)</f>
        <v>2.5499999999999998</v>
      </c>
      <c r="DR787">
        <f>DN787*InputWeights!$C$5+DO787*InputWeights!$C$9+DP787*InputWeights!$C$14</f>
        <v>32.700000000000003</v>
      </c>
      <c r="DS787">
        <f>((_xlfn.RANK.EQ(DR787,$DR$2:$DR$6635,0))/(COUNT(DR$2:$DR$6635)))*100</f>
        <v>53.080568720379148</v>
      </c>
      <c r="DT787">
        <f t="shared" si="90"/>
        <v>0</v>
      </c>
    </row>
    <row r="788" spans="1:124" x14ac:dyDescent="0.25">
      <c r="A788" s="1" t="s">
        <v>1512</v>
      </c>
      <c r="B788" s="1" t="s">
        <v>3684</v>
      </c>
      <c r="C788" s="1" t="s">
        <v>3685</v>
      </c>
      <c r="D788" s="1" t="s">
        <v>110</v>
      </c>
      <c r="E788" s="1" t="s">
        <v>217</v>
      </c>
      <c r="F788" s="1">
        <v>1936</v>
      </c>
      <c r="G788" s="1">
        <v>2800</v>
      </c>
      <c r="H788" s="1">
        <v>0</v>
      </c>
      <c r="I788" s="1">
        <v>1931</v>
      </c>
      <c r="J788" s="1">
        <v>2001</v>
      </c>
      <c r="K788" s="1" t="s">
        <v>183</v>
      </c>
      <c r="L788" s="1" t="s">
        <v>114</v>
      </c>
      <c r="M788" s="1">
        <v>24</v>
      </c>
      <c r="N788" s="1" t="s">
        <v>358</v>
      </c>
      <c r="O788" s="1">
        <v>2</v>
      </c>
      <c r="P788" s="1" t="s">
        <v>112</v>
      </c>
      <c r="Q788" s="1" t="s">
        <v>117</v>
      </c>
      <c r="R788" s="1">
        <v>0</v>
      </c>
      <c r="S788" s="1" t="s">
        <v>3686</v>
      </c>
      <c r="T788" s="1">
        <v>101</v>
      </c>
      <c r="V788" s="1">
        <v>3520</v>
      </c>
      <c r="W788" s="1" t="s">
        <v>116</v>
      </c>
      <c r="X788" s="1" t="s">
        <v>117</v>
      </c>
      <c r="Y788" s="1" t="s">
        <v>3687</v>
      </c>
      <c r="Z788" s="1" t="s">
        <v>119</v>
      </c>
      <c r="AA788" s="1" t="s">
        <v>3688</v>
      </c>
      <c r="AC788" s="1" t="s">
        <v>160</v>
      </c>
      <c r="AD788" s="1" t="s">
        <v>3714</v>
      </c>
      <c r="AE788" s="1" t="s">
        <v>426</v>
      </c>
      <c r="AF788" s="1" t="s">
        <v>110</v>
      </c>
      <c r="AG788" s="1" t="s">
        <v>112</v>
      </c>
      <c r="AH788" s="1" t="s">
        <v>124</v>
      </c>
      <c r="AI788" s="1" t="s">
        <v>150</v>
      </c>
      <c r="AJ788" s="1" t="s">
        <v>112</v>
      </c>
      <c r="AK788" s="1" t="s">
        <v>125</v>
      </c>
      <c r="AL788" s="1" t="s">
        <v>967</v>
      </c>
      <c r="AM788" s="1" t="s">
        <v>813</v>
      </c>
      <c r="AN788" s="1" t="s">
        <v>3712</v>
      </c>
      <c r="AO788" s="1">
        <v>68926</v>
      </c>
      <c r="AP788" s="1">
        <v>102264</v>
      </c>
      <c r="AQ788" s="1">
        <v>6983</v>
      </c>
      <c r="AR788" s="1" t="s">
        <v>110</v>
      </c>
      <c r="AS788" s="1">
        <v>65117</v>
      </c>
      <c r="AT788" s="1">
        <v>67053</v>
      </c>
      <c r="AU788" s="2">
        <v>65117</v>
      </c>
      <c r="AV788" s="2">
        <v>67053</v>
      </c>
      <c r="BB788" s="1" t="s">
        <v>129</v>
      </c>
      <c r="BC788" s="1" t="s">
        <v>761</v>
      </c>
      <c r="BD788" s="1">
        <v>83</v>
      </c>
      <c r="BE788" s="1" t="s">
        <v>131</v>
      </c>
      <c r="BF788" s="1">
        <v>2</v>
      </c>
      <c r="BG788" s="1">
        <v>2</v>
      </c>
      <c r="BH788" s="1">
        <v>2</v>
      </c>
      <c r="BJ788" s="1" t="s">
        <v>182</v>
      </c>
      <c r="BK788" s="1" t="s">
        <v>112</v>
      </c>
      <c r="BN788" s="1" t="s">
        <v>133</v>
      </c>
      <c r="BR788" s="1" t="s">
        <v>133</v>
      </c>
      <c r="BU788" s="1" t="s">
        <v>112</v>
      </c>
      <c r="BV788" s="1" t="s">
        <v>116</v>
      </c>
      <c r="BW788" s="1" t="s">
        <v>112</v>
      </c>
      <c r="BX788" s="1">
        <v>0</v>
      </c>
      <c r="BZ788" s="1">
        <v>0</v>
      </c>
      <c r="CA788" s="1">
        <v>1</v>
      </c>
      <c r="CB788" s="1">
        <v>0</v>
      </c>
      <c r="CC788" s="1">
        <v>0</v>
      </c>
      <c r="CD788" s="1" t="s">
        <v>117</v>
      </c>
      <c r="CE788" s="1" t="s">
        <v>117</v>
      </c>
      <c r="CF788" s="1" t="s">
        <v>110</v>
      </c>
      <c r="CG788" s="1" t="s">
        <v>117</v>
      </c>
      <c r="CH788" s="1" t="s">
        <v>117</v>
      </c>
      <c r="CI788" s="1" t="s">
        <v>117</v>
      </c>
      <c r="CJ788" s="1" t="s">
        <v>117</v>
      </c>
      <c r="CK788" s="1" t="s">
        <v>125</v>
      </c>
      <c r="CL788" s="1">
        <v>4</v>
      </c>
      <c r="CM788" s="1">
        <v>5</v>
      </c>
      <c r="CN788" s="1" t="s">
        <v>142</v>
      </c>
      <c r="CO788" s="1" t="s">
        <v>183</v>
      </c>
      <c r="CP788" s="1">
        <v>0</v>
      </c>
      <c r="CQ788" s="1" t="s">
        <v>135</v>
      </c>
      <c r="CR788" s="1" t="s">
        <v>135</v>
      </c>
      <c r="CS788" s="1" t="s">
        <v>156</v>
      </c>
      <c r="CT788" s="1" t="s">
        <v>156</v>
      </c>
      <c r="CU788" s="8">
        <v>5</v>
      </c>
      <c r="CV788" s="1" t="s">
        <v>3715</v>
      </c>
      <c r="CW788" s="1" t="s">
        <v>3715</v>
      </c>
      <c r="CX788" s="1">
        <v>4</v>
      </c>
      <c r="CY788" s="10">
        <f t="shared" si="84"/>
        <v>2.5</v>
      </c>
      <c r="CZ788" s="3">
        <v>2.6</v>
      </c>
      <c r="DA788" s="3">
        <v>1.2</v>
      </c>
      <c r="DB788" s="6">
        <f t="shared" si="85"/>
        <v>1</v>
      </c>
      <c r="DC788" s="9">
        <v>10</v>
      </c>
      <c r="DD788" s="7">
        <v>0</v>
      </c>
      <c r="DE788" s="7">
        <v>0</v>
      </c>
      <c r="DF788" s="1">
        <v>3520</v>
      </c>
      <c r="DG788" s="1">
        <f t="shared" si="86"/>
        <v>3520</v>
      </c>
      <c r="DH788" s="9">
        <f t="shared" si="87"/>
        <v>1</v>
      </c>
      <c r="DI788" s="1">
        <v>634</v>
      </c>
      <c r="DJ788" s="1">
        <f t="shared" si="88"/>
        <v>634</v>
      </c>
      <c r="DK788" s="9">
        <f t="shared" si="89"/>
        <v>2</v>
      </c>
      <c r="DL788" s="4">
        <v>10</v>
      </c>
      <c r="DN788">
        <f>(DL788*InputWeights!$C$7+DB788*InputWeights!$C$6)</f>
        <v>5.5</v>
      </c>
      <c r="DO788">
        <f>(DD788*InputWeights!$C$12+DE788*InputWeights!$C$10+CU788*InputWeights!$C$11)</f>
        <v>2</v>
      </c>
      <c r="DP788">
        <f>(DC788*InputWeights!$C$18+DK788*InputWeights!$C$16+DH788*InputWeights!$C$15+CY788*InputWeights!$C$17)</f>
        <v>2.5499999999999998</v>
      </c>
      <c r="DR788">
        <f>DN788*InputWeights!$C$5+DO788*InputWeights!$C$9+DP788*InputWeights!$C$14</f>
        <v>32.700000000000003</v>
      </c>
      <c r="DS788">
        <f>((_xlfn.RANK.EQ(DR788,$DR$2:$DR$6635,0))/(COUNT(DR$2:$DR$6635)))*100</f>
        <v>53.080568720379148</v>
      </c>
      <c r="DT788">
        <f t="shared" si="90"/>
        <v>0</v>
      </c>
    </row>
    <row r="789" spans="1:124" x14ac:dyDescent="0.25">
      <c r="A789" s="1" t="s">
        <v>1512</v>
      </c>
      <c r="B789" s="1" t="s">
        <v>3684</v>
      </c>
      <c r="C789" s="1" t="s">
        <v>3685</v>
      </c>
      <c r="D789" s="1" t="s">
        <v>110</v>
      </c>
      <c r="E789" s="1" t="s">
        <v>222</v>
      </c>
      <c r="F789" s="1">
        <v>2319</v>
      </c>
      <c r="G789" s="1">
        <v>2900</v>
      </c>
      <c r="H789" s="1">
        <v>0</v>
      </c>
      <c r="I789" s="1">
        <v>1931</v>
      </c>
      <c r="J789" s="1">
        <v>2001</v>
      </c>
      <c r="K789" s="1" t="s">
        <v>183</v>
      </c>
      <c r="L789" s="1" t="s">
        <v>114</v>
      </c>
      <c r="M789" s="1">
        <v>24</v>
      </c>
      <c r="N789" s="1" t="s">
        <v>358</v>
      </c>
      <c r="O789" s="1">
        <v>2</v>
      </c>
      <c r="P789" s="1" t="s">
        <v>112</v>
      </c>
      <c r="Q789" s="1" t="s">
        <v>117</v>
      </c>
      <c r="R789" s="1">
        <v>0</v>
      </c>
      <c r="S789" s="1" t="s">
        <v>3686</v>
      </c>
      <c r="T789" s="1">
        <v>70</v>
      </c>
      <c r="V789" s="1">
        <v>3520</v>
      </c>
      <c r="W789" s="1" t="s">
        <v>116</v>
      </c>
      <c r="X789" s="1" t="s">
        <v>117</v>
      </c>
      <c r="Y789" s="1" t="s">
        <v>3687</v>
      </c>
      <c r="Z789" s="1" t="s">
        <v>119</v>
      </c>
      <c r="AA789" s="1" t="s">
        <v>3688</v>
      </c>
      <c r="AC789" s="1" t="s">
        <v>3714</v>
      </c>
      <c r="AD789" s="1" t="s">
        <v>160</v>
      </c>
      <c r="AE789" s="1" t="s">
        <v>426</v>
      </c>
      <c r="AF789" s="1" t="s">
        <v>110</v>
      </c>
      <c r="AG789" s="1" t="s">
        <v>112</v>
      </c>
      <c r="AH789" s="1" t="s">
        <v>124</v>
      </c>
      <c r="AI789" s="1" t="s">
        <v>150</v>
      </c>
      <c r="AJ789" s="1" t="s">
        <v>112</v>
      </c>
      <c r="AK789" s="1" t="s">
        <v>125</v>
      </c>
      <c r="AL789" s="1" t="s">
        <v>967</v>
      </c>
      <c r="AM789" s="1" t="s">
        <v>813</v>
      </c>
      <c r="AN789" s="1" t="s">
        <v>3716</v>
      </c>
      <c r="AO789" s="1">
        <v>68927</v>
      </c>
      <c r="AP789" s="1">
        <v>102264</v>
      </c>
      <c r="AQ789" s="1">
        <v>6983</v>
      </c>
      <c r="AR789" s="1" t="s">
        <v>110</v>
      </c>
      <c r="AS789" s="1">
        <v>67053</v>
      </c>
      <c r="AT789" s="1">
        <v>69372</v>
      </c>
      <c r="AU789" s="2">
        <v>67053</v>
      </c>
      <c r="AV789" s="2">
        <v>69372</v>
      </c>
      <c r="BB789" s="1" t="s">
        <v>129</v>
      </c>
      <c r="BC789" s="1" t="s">
        <v>761</v>
      </c>
      <c r="BD789" s="1">
        <v>82</v>
      </c>
      <c r="BE789" s="1" t="s">
        <v>131</v>
      </c>
      <c r="BF789" s="1">
        <v>2</v>
      </c>
      <c r="BG789" s="1">
        <v>2</v>
      </c>
      <c r="BH789" s="1">
        <v>2</v>
      </c>
      <c r="BJ789" s="1" t="s">
        <v>182</v>
      </c>
      <c r="BK789" s="1" t="s">
        <v>112</v>
      </c>
      <c r="BN789" s="1" t="s">
        <v>133</v>
      </c>
      <c r="BR789" s="1" t="s">
        <v>133</v>
      </c>
      <c r="BU789" s="1" t="s">
        <v>112</v>
      </c>
      <c r="BV789" s="1" t="s">
        <v>116</v>
      </c>
      <c r="BW789" s="1" t="s">
        <v>112</v>
      </c>
      <c r="BX789" s="1">
        <v>0</v>
      </c>
      <c r="BZ789" s="1">
        <v>0</v>
      </c>
      <c r="CA789" s="1">
        <v>1</v>
      </c>
      <c r="CB789" s="1">
        <v>0</v>
      </c>
      <c r="CC789" s="1">
        <v>0</v>
      </c>
      <c r="CD789" s="1" t="s">
        <v>117</v>
      </c>
      <c r="CE789" s="1" t="s">
        <v>117</v>
      </c>
      <c r="CF789" s="1" t="s">
        <v>110</v>
      </c>
      <c r="CG789" s="1" t="s">
        <v>117</v>
      </c>
      <c r="CH789" s="1" t="s">
        <v>117</v>
      </c>
      <c r="CI789" s="1" t="s">
        <v>117</v>
      </c>
      <c r="CJ789" s="1" t="s">
        <v>117</v>
      </c>
      <c r="CK789" s="1" t="s">
        <v>125</v>
      </c>
      <c r="CL789" s="1">
        <v>2</v>
      </c>
      <c r="CM789" s="1">
        <v>4</v>
      </c>
      <c r="CN789" s="1" t="s">
        <v>142</v>
      </c>
      <c r="CO789" s="1" t="s">
        <v>183</v>
      </c>
      <c r="CP789" s="1">
        <v>0</v>
      </c>
      <c r="CQ789" s="1" t="s">
        <v>135</v>
      </c>
      <c r="CR789" s="1" t="s">
        <v>135</v>
      </c>
      <c r="CS789" s="1" t="s">
        <v>215</v>
      </c>
      <c r="CT789" s="1" t="s">
        <v>156</v>
      </c>
      <c r="CU789" s="8">
        <v>5</v>
      </c>
      <c r="CV789" s="1" t="s">
        <v>3717</v>
      </c>
      <c r="CW789" s="1" t="s">
        <v>3717</v>
      </c>
      <c r="CX789" s="1">
        <v>4</v>
      </c>
      <c r="CY789" s="10">
        <f t="shared" si="84"/>
        <v>2.5</v>
      </c>
      <c r="CZ789" s="3">
        <v>4.7</v>
      </c>
      <c r="DA789" s="3">
        <v>2.2000000000000002</v>
      </c>
      <c r="DB789" s="6">
        <f t="shared" si="85"/>
        <v>1</v>
      </c>
      <c r="DC789" s="9">
        <v>10</v>
      </c>
      <c r="DD789" s="7">
        <v>0</v>
      </c>
      <c r="DE789" s="7">
        <v>0</v>
      </c>
      <c r="DF789" s="1">
        <v>3520</v>
      </c>
      <c r="DG789" s="1">
        <f t="shared" si="86"/>
        <v>3520</v>
      </c>
      <c r="DH789" s="9">
        <f t="shared" si="87"/>
        <v>1</v>
      </c>
      <c r="DI789" s="1">
        <v>634</v>
      </c>
      <c r="DJ789" s="1">
        <f t="shared" si="88"/>
        <v>634</v>
      </c>
      <c r="DK789" s="9">
        <f t="shared" si="89"/>
        <v>2</v>
      </c>
      <c r="DL789" s="4">
        <v>10</v>
      </c>
      <c r="DN789">
        <f>(DL789*InputWeights!$C$7+DB789*InputWeights!$C$6)</f>
        <v>5.5</v>
      </c>
      <c r="DO789">
        <f>(DD789*InputWeights!$C$12+DE789*InputWeights!$C$10+CU789*InputWeights!$C$11)</f>
        <v>2</v>
      </c>
      <c r="DP789">
        <f>(DC789*InputWeights!$C$18+DK789*InputWeights!$C$16+DH789*InputWeights!$C$15+CY789*InputWeights!$C$17)</f>
        <v>2.5499999999999998</v>
      </c>
      <c r="DR789">
        <f>DN789*InputWeights!$C$5+DO789*InputWeights!$C$9+DP789*InputWeights!$C$14</f>
        <v>32.700000000000003</v>
      </c>
      <c r="DS789">
        <f>((_xlfn.RANK.EQ(DR789,$DR$2:$DR$6635,0))/(COUNT(DR$2:$DR$6635)))*100</f>
        <v>53.080568720379148</v>
      </c>
      <c r="DT789">
        <f t="shared" si="90"/>
        <v>0</v>
      </c>
    </row>
    <row r="790" spans="1:124" x14ac:dyDescent="0.25">
      <c r="A790" s="1" t="s">
        <v>1512</v>
      </c>
      <c r="B790" s="1" t="s">
        <v>3684</v>
      </c>
      <c r="C790" s="1" t="s">
        <v>3685</v>
      </c>
      <c r="D790" s="1" t="s">
        <v>110</v>
      </c>
      <c r="E790" s="1" t="s">
        <v>233</v>
      </c>
      <c r="F790" s="1">
        <v>1619</v>
      </c>
      <c r="G790" s="1">
        <v>3000</v>
      </c>
      <c r="H790" s="1">
        <v>0</v>
      </c>
      <c r="I790" s="1">
        <v>1931</v>
      </c>
      <c r="J790" s="1">
        <v>2001</v>
      </c>
      <c r="K790" s="1" t="s">
        <v>183</v>
      </c>
      <c r="L790" s="1" t="s">
        <v>114</v>
      </c>
      <c r="M790" s="1">
        <v>24</v>
      </c>
      <c r="N790" s="1" t="s">
        <v>358</v>
      </c>
      <c r="O790" s="1">
        <v>2</v>
      </c>
      <c r="P790" s="1" t="s">
        <v>112</v>
      </c>
      <c r="Q790" s="1" t="s">
        <v>117</v>
      </c>
      <c r="R790" s="1">
        <v>0</v>
      </c>
      <c r="S790" s="1" t="s">
        <v>3686</v>
      </c>
      <c r="T790" s="1">
        <v>59</v>
      </c>
      <c r="V790" s="1">
        <v>3520</v>
      </c>
      <c r="W790" s="1" t="s">
        <v>116</v>
      </c>
      <c r="X790" s="1" t="s">
        <v>117</v>
      </c>
      <c r="Y790" s="1" t="s">
        <v>3687</v>
      </c>
      <c r="Z790" s="1" t="s">
        <v>119</v>
      </c>
      <c r="AA790" s="1" t="s">
        <v>3688</v>
      </c>
      <c r="AC790" s="1" t="s">
        <v>160</v>
      </c>
      <c r="AD790" s="1" t="s">
        <v>218</v>
      </c>
      <c r="AE790" s="1" t="s">
        <v>426</v>
      </c>
      <c r="AF790" s="1" t="s">
        <v>110</v>
      </c>
      <c r="AG790" s="1" t="s">
        <v>112</v>
      </c>
      <c r="AH790" s="1" t="s">
        <v>124</v>
      </c>
      <c r="AI790" s="1" t="s">
        <v>150</v>
      </c>
      <c r="AJ790" s="1" t="s">
        <v>112</v>
      </c>
      <c r="AK790" s="1" t="s">
        <v>125</v>
      </c>
      <c r="AL790" s="1" t="s">
        <v>967</v>
      </c>
      <c r="AM790" s="1" t="s">
        <v>813</v>
      </c>
      <c r="AN790" s="1" t="s">
        <v>3716</v>
      </c>
      <c r="AO790" s="1">
        <v>68928</v>
      </c>
      <c r="AP790" s="1">
        <v>102264</v>
      </c>
      <c r="AQ790" s="1">
        <v>6983</v>
      </c>
      <c r="AR790" s="1" t="s">
        <v>110</v>
      </c>
      <c r="AS790" s="1">
        <v>69372</v>
      </c>
      <c r="AT790" s="1">
        <v>70991</v>
      </c>
      <c r="AU790" s="2">
        <v>69372</v>
      </c>
      <c r="AV790" s="2">
        <v>70991</v>
      </c>
      <c r="BB790" s="1" t="s">
        <v>129</v>
      </c>
      <c r="BC790" s="1" t="s">
        <v>761</v>
      </c>
      <c r="BD790" s="1">
        <v>86</v>
      </c>
      <c r="BE790" s="1" t="s">
        <v>131</v>
      </c>
      <c r="BF790" s="1">
        <v>2</v>
      </c>
      <c r="BG790" s="1">
        <v>2</v>
      </c>
      <c r="BH790" s="1">
        <v>2</v>
      </c>
      <c r="BJ790" s="1" t="s">
        <v>182</v>
      </c>
      <c r="BK790" s="1" t="s">
        <v>112</v>
      </c>
      <c r="BN790" s="1" t="s">
        <v>133</v>
      </c>
      <c r="BR790" s="1" t="s">
        <v>133</v>
      </c>
      <c r="BU790" s="1" t="s">
        <v>112</v>
      </c>
      <c r="BV790" s="1" t="s">
        <v>116</v>
      </c>
      <c r="BW790" s="1" t="s">
        <v>112</v>
      </c>
      <c r="BX790" s="1">
        <v>0</v>
      </c>
      <c r="BZ790" s="1">
        <v>0</v>
      </c>
      <c r="CA790" s="1">
        <v>1</v>
      </c>
      <c r="CB790" s="1">
        <v>0</v>
      </c>
      <c r="CC790" s="1">
        <v>0</v>
      </c>
      <c r="CD790" s="1" t="s">
        <v>117</v>
      </c>
      <c r="CE790" s="1" t="s">
        <v>117</v>
      </c>
      <c r="CF790" s="1" t="s">
        <v>110</v>
      </c>
      <c r="CG790" s="1" t="s">
        <v>114</v>
      </c>
      <c r="CH790" s="1" t="s">
        <v>117</v>
      </c>
      <c r="CI790" s="1" t="s">
        <v>117</v>
      </c>
      <c r="CJ790" s="1" t="s">
        <v>117</v>
      </c>
      <c r="CK790" s="1" t="s">
        <v>125</v>
      </c>
      <c r="CL790" s="1">
        <v>0</v>
      </c>
      <c r="CM790" s="1">
        <v>4</v>
      </c>
      <c r="CN790" s="1" t="s">
        <v>142</v>
      </c>
      <c r="CO790" s="1" t="s">
        <v>183</v>
      </c>
      <c r="CP790" s="1">
        <v>0</v>
      </c>
      <c r="CQ790" s="1" t="s">
        <v>135</v>
      </c>
      <c r="CR790" s="1" t="s">
        <v>135</v>
      </c>
      <c r="CS790" s="1" t="s">
        <v>215</v>
      </c>
      <c r="CT790" s="1" t="s">
        <v>156</v>
      </c>
      <c r="CU790" s="8">
        <v>5</v>
      </c>
      <c r="CV790" s="1" t="s">
        <v>3718</v>
      </c>
      <c r="CW790" s="1" t="s">
        <v>3718</v>
      </c>
      <c r="CX790" s="1">
        <v>4</v>
      </c>
      <c r="CY790" s="10">
        <f t="shared" si="84"/>
        <v>2.5</v>
      </c>
      <c r="CZ790" s="3">
        <v>0.6</v>
      </c>
      <c r="DA790" s="3">
        <v>0.6</v>
      </c>
      <c r="DB790" s="6">
        <f t="shared" si="85"/>
        <v>1</v>
      </c>
      <c r="DC790" s="9">
        <v>10</v>
      </c>
      <c r="DD790" s="7">
        <v>0</v>
      </c>
      <c r="DE790" s="7">
        <v>0</v>
      </c>
      <c r="DF790" s="1">
        <v>3520</v>
      </c>
      <c r="DG790" s="1">
        <f t="shared" si="86"/>
        <v>3520</v>
      </c>
      <c r="DH790" s="9">
        <f t="shared" si="87"/>
        <v>1</v>
      </c>
      <c r="DI790" s="1">
        <v>634</v>
      </c>
      <c r="DJ790" s="1">
        <f t="shared" si="88"/>
        <v>634</v>
      </c>
      <c r="DK790" s="9">
        <f t="shared" si="89"/>
        <v>2</v>
      </c>
      <c r="DL790" s="4">
        <v>10</v>
      </c>
      <c r="DN790">
        <f>(DL790*InputWeights!$C$7+DB790*InputWeights!$C$6)</f>
        <v>5.5</v>
      </c>
      <c r="DO790">
        <f>(DD790*InputWeights!$C$12+DE790*InputWeights!$C$10+CU790*InputWeights!$C$11)</f>
        <v>2</v>
      </c>
      <c r="DP790">
        <f>(DC790*InputWeights!$C$18+DK790*InputWeights!$C$16+DH790*InputWeights!$C$15+CY790*InputWeights!$C$17)</f>
        <v>2.5499999999999998</v>
      </c>
      <c r="DR790">
        <f>DN790*InputWeights!$C$5+DO790*InputWeights!$C$9+DP790*InputWeights!$C$14</f>
        <v>32.700000000000003</v>
      </c>
      <c r="DS790">
        <f>((_xlfn.RANK.EQ(DR790,$DR$2:$DR$6635,0))/(COUNT(DR$2:$DR$6635)))*100</f>
        <v>53.080568720379148</v>
      </c>
      <c r="DT790">
        <f t="shared" si="90"/>
        <v>0</v>
      </c>
    </row>
    <row r="791" spans="1:124" x14ac:dyDescent="0.25">
      <c r="A791" s="1" t="s">
        <v>1512</v>
      </c>
      <c r="B791" s="1" t="s">
        <v>3684</v>
      </c>
      <c r="C791" s="1" t="s">
        <v>3685</v>
      </c>
      <c r="D791" s="1" t="s">
        <v>110</v>
      </c>
      <c r="E791" s="1" t="s">
        <v>241</v>
      </c>
      <c r="F791" s="1">
        <v>2534</v>
      </c>
      <c r="G791" s="1">
        <v>3100</v>
      </c>
      <c r="H791" s="1">
        <v>0</v>
      </c>
      <c r="I791" s="1">
        <v>1931</v>
      </c>
      <c r="J791" s="1">
        <v>2001</v>
      </c>
      <c r="K791" s="1" t="s">
        <v>183</v>
      </c>
      <c r="L791" s="1" t="s">
        <v>114</v>
      </c>
      <c r="M791" s="1">
        <v>24</v>
      </c>
      <c r="N791" s="1" t="s">
        <v>358</v>
      </c>
      <c r="O791" s="1">
        <v>2</v>
      </c>
      <c r="P791" s="1" t="s">
        <v>112</v>
      </c>
      <c r="Q791" s="1" t="s">
        <v>117</v>
      </c>
      <c r="R791" s="1">
        <v>0</v>
      </c>
      <c r="S791" s="1" t="s">
        <v>3686</v>
      </c>
      <c r="T791" s="1">
        <v>69</v>
      </c>
      <c r="V791" s="1">
        <v>3520</v>
      </c>
      <c r="W791" s="1" t="s">
        <v>116</v>
      </c>
      <c r="X791" s="1" t="s">
        <v>117</v>
      </c>
      <c r="Y791" s="1" t="s">
        <v>3687</v>
      </c>
      <c r="Z791" s="1" t="s">
        <v>119</v>
      </c>
      <c r="AA791" s="1" t="s">
        <v>3688</v>
      </c>
      <c r="AC791" s="1" t="s">
        <v>218</v>
      </c>
      <c r="AD791" s="1" t="s">
        <v>218</v>
      </c>
      <c r="AE791" s="1" t="s">
        <v>426</v>
      </c>
      <c r="AF791" s="1" t="s">
        <v>110</v>
      </c>
      <c r="AG791" s="1" t="s">
        <v>112</v>
      </c>
      <c r="AH791" s="1" t="s">
        <v>124</v>
      </c>
      <c r="AI791" s="1" t="s">
        <v>150</v>
      </c>
      <c r="AJ791" s="1" t="s">
        <v>112</v>
      </c>
      <c r="AK791" s="1" t="s">
        <v>125</v>
      </c>
      <c r="AL791" s="1" t="s">
        <v>967</v>
      </c>
      <c r="AM791" s="1" t="s">
        <v>813</v>
      </c>
      <c r="AN791" s="1" t="s">
        <v>3716</v>
      </c>
      <c r="AO791" s="1">
        <v>68929</v>
      </c>
      <c r="AP791" s="1">
        <v>102264</v>
      </c>
      <c r="AQ791" s="1">
        <v>6983</v>
      </c>
      <c r="AR791" s="1" t="s">
        <v>110</v>
      </c>
      <c r="AS791" s="1">
        <v>70991</v>
      </c>
      <c r="AT791" s="1">
        <v>73525</v>
      </c>
      <c r="AU791" s="2">
        <v>70991</v>
      </c>
      <c r="AV791" s="2">
        <v>73525</v>
      </c>
      <c r="BB791" s="1" t="s">
        <v>129</v>
      </c>
      <c r="BC791" s="1" t="s">
        <v>761</v>
      </c>
      <c r="BD791" s="1">
        <v>82</v>
      </c>
      <c r="BE791" s="1" t="s">
        <v>131</v>
      </c>
      <c r="BF791" s="1">
        <v>2</v>
      </c>
      <c r="BG791" s="1">
        <v>2</v>
      </c>
      <c r="BH791" s="1">
        <v>2</v>
      </c>
      <c r="BJ791" s="1" t="s">
        <v>182</v>
      </c>
      <c r="BK791" s="1" t="s">
        <v>112</v>
      </c>
      <c r="BN791" s="1" t="s">
        <v>133</v>
      </c>
      <c r="BR791" s="1" t="s">
        <v>133</v>
      </c>
      <c r="BU791" s="1" t="s">
        <v>112</v>
      </c>
      <c r="BV791" s="1" t="s">
        <v>116</v>
      </c>
      <c r="BW791" s="1" t="s">
        <v>112</v>
      </c>
      <c r="BX791" s="1">
        <v>0</v>
      </c>
      <c r="BZ791" s="1">
        <v>0</v>
      </c>
      <c r="CA791" s="1">
        <v>1</v>
      </c>
      <c r="CB791" s="1">
        <v>0</v>
      </c>
      <c r="CC791" s="1">
        <v>0</v>
      </c>
      <c r="CD791" s="1" t="s">
        <v>117</v>
      </c>
      <c r="CE791" s="1" t="s">
        <v>117</v>
      </c>
      <c r="CF791" s="1" t="s">
        <v>110</v>
      </c>
      <c r="CG791" s="1" t="s">
        <v>117</v>
      </c>
      <c r="CH791" s="1" t="s">
        <v>117</v>
      </c>
      <c r="CI791" s="1" t="s">
        <v>117</v>
      </c>
      <c r="CJ791" s="1" t="s">
        <v>117</v>
      </c>
      <c r="CK791" s="1" t="s">
        <v>125</v>
      </c>
      <c r="CL791" s="1">
        <v>2</v>
      </c>
      <c r="CM791" s="1">
        <v>7</v>
      </c>
      <c r="CN791" s="1" t="s">
        <v>142</v>
      </c>
      <c r="CO791" s="1" t="s">
        <v>183</v>
      </c>
      <c r="CP791" s="1">
        <v>0</v>
      </c>
      <c r="CQ791" s="1" t="s">
        <v>135</v>
      </c>
      <c r="CR791" s="1" t="s">
        <v>135</v>
      </c>
      <c r="CS791" s="1" t="s">
        <v>215</v>
      </c>
      <c r="CT791" s="1" t="s">
        <v>156</v>
      </c>
      <c r="CU791" s="8">
        <v>5</v>
      </c>
      <c r="CV791" s="1" t="s">
        <v>3719</v>
      </c>
      <c r="CW791" s="1" t="s">
        <v>3719</v>
      </c>
      <c r="CX791" s="1">
        <v>4</v>
      </c>
      <c r="CY791" s="10">
        <f t="shared" si="84"/>
        <v>2.5</v>
      </c>
      <c r="CZ791" s="3">
        <v>1.5</v>
      </c>
      <c r="DA791" s="3">
        <v>0.6</v>
      </c>
      <c r="DB791" s="6">
        <f t="shared" si="85"/>
        <v>1</v>
      </c>
      <c r="DC791" s="9">
        <v>10</v>
      </c>
      <c r="DD791" s="7">
        <v>0</v>
      </c>
      <c r="DE791" s="7">
        <v>0</v>
      </c>
      <c r="DF791" s="1">
        <v>3520</v>
      </c>
      <c r="DG791" s="1">
        <f t="shared" si="86"/>
        <v>3520</v>
      </c>
      <c r="DH791" s="9">
        <f t="shared" si="87"/>
        <v>1</v>
      </c>
      <c r="DI791" s="1">
        <v>634</v>
      </c>
      <c r="DJ791" s="1">
        <f t="shared" si="88"/>
        <v>634</v>
      </c>
      <c r="DK791" s="9">
        <f t="shared" si="89"/>
        <v>2</v>
      </c>
      <c r="DL791" s="4">
        <v>10</v>
      </c>
      <c r="DN791">
        <f>(DL791*InputWeights!$C$7+DB791*InputWeights!$C$6)</f>
        <v>5.5</v>
      </c>
      <c r="DO791">
        <f>(DD791*InputWeights!$C$12+DE791*InputWeights!$C$10+CU791*InputWeights!$C$11)</f>
        <v>2</v>
      </c>
      <c r="DP791">
        <f>(DC791*InputWeights!$C$18+DK791*InputWeights!$C$16+DH791*InputWeights!$C$15+CY791*InputWeights!$C$17)</f>
        <v>2.5499999999999998</v>
      </c>
      <c r="DR791">
        <f>DN791*InputWeights!$C$5+DO791*InputWeights!$C$9+DP791*InputWeights!$C$14</f>
        <v>32.700000000000003</v>
      </c>
      <c r="DS791">
        <f>((_xlfn.RANK.EQ(DR791,$DR$2:$DR$6635,0))/(COUNT(DR$2:$DR$6635)))*100</f>
        <v>53.080568720379148</v>
      </c>
      <c r="DT791">
        <f t="shared" si="90"/>
        <v>0</v>
      </c>
    </row>
    <row r="792" spans="1:124" x14ac:dyDescent="0.25">
      <c r="A792" s="1" t="s">
        <v>1512</v>
      </c>
      <c r="B792" s="1" t="s">
        <v>3684</v>
      </c>
      <c r="C792" s="1" t="s">
        <v>3685</v>
      </c>
      <c r="D792" s="1" t="s">
        <v>110</v>
      </c>
      <c r="E792" s="1" t="s">
        <v>250</v>
      </c>
      <c r="F792" s="1">
        <v>2245</v>
      </c>
      <c r="G792" s="1">
        <v>3200</v>
      </c>
      <c r="H792" s="1">
        <v>0</v>
      </c>
      <c r="I792" s="1">
        <v>1931</v>
      </c>
      <c r="J792" s="1">
        <v>2001</v>
      </c>
      <c r="K792" s="1" t="s">
        <v>183</v>
      </c>
      <c r="L792" s="1" t="s">
        <v>114</v>
      </c>
      <c r="M792" s="1">
        <v>24</v>
      </c>
      <c r="N792" s="1" t="s">
        <v>358</v>
      </c>
      <c r="O792" s="1">
        <v>2</v>
      </c>
      <c r="P792" s="1" t="s">
        <v>112</v>
      </c>
      <c r="Q792" s="1" t="s">
        <v>117</v>
      </c>
      <c r="R792" s="1">
        <v>0</v>
      </c>
      <c r="S792" s="1" t="s">
        <v>3686</v>
      </c>
      <c r="T792" s="1">
        <v>85</v>
      </c>
      <c r="V792" s="1">
        <v>3520</v>
      </c>
      <c r="W792" s="1" t="s">
        <v>116</v>
      </c>
      <c r="X792" s="1" t="s">
        <v>117</v>
      </c>
      <c r="Y792" s="1" t="s">
        <v>3687</v>
      </c>
      <c r="Z792" s="1" t="s">
        <v>119</v>
      </c>
      <c r="AA792" s="1" t="s">
        <v>3688</v>
      </c>
      <c r="AC792" s="1" t="s">
        <v>218</v>
      </c>
      <c r="AD792" s="1" t="s">
        <v>160</v>
      </c>
      <c r="AE792" s="1" t="s">
        <v>426</v>
      </c>
      <c r="AF792" s="1" t="s">
        <v>110</v>
      </c>
      <c r="AG792" s="1" t="s">
        <v>112</v>
      </c>
      <c r="AH792" s="1" t="s">
        <v>124</v>
      </c>
      <c r="AI792" s="1" t="s">
        <v>150</v>
      </c>
      <c r="AJ792" s="1" t="s">
        <v>112</v>
      </c>
      <c r="AK792" s="1" t="s">
        <v>125</v>
      </c>
      <c r="AL792" s="1" t="s">
        <v>967</v>
      </c>
      <c r="AM792" s="1" t="s">
        <v>813</v>
      </c>
      <c r="AN792" s="1" t="s">
        <v>3716</v>
      </c>
      <c r="AO792" s="1">
        <v>68930</v>
      </c>
      <c r="AP792" s="1">
        <v>102264</v>
      </c>
      <c r="AQ792" s="1">
        <v>6983</v>
      </c>
      <c r="AR792" s="1" t="s">
        <v>110</v>
      </c>
      <c r="AS792" s="1">
        <v>73525</v>
      </c>
      <c r="AT792" s="1">
        <v>75770</v>
      </c>
      <c r="AU792" s="2">
        <v>73525</v>
      </c>
      <c r="AV792" s="2">
        <v>75770</v>
      </c>
      <c r="BB792" s="1" t="s">
        <v>129</v>
      </c>
      <c r="BC792" s="1" t="s">
        <v>761</v>
      </c>
      <c r="BD792" s="1">
        <v>83</v>
      </c>
      <c r="BE792" s="1" t="s">
        <v>131</v>
      </c>
      <c r="BF792" s="1">
        <v>2</v>
      </c>
      <c r="BG792" s="1">
        <v>2</v>
      </c>
      <c r="BH792" s="1">
        <v>2</v>
      </c>
      <c r="BJ792" s="1" t="s">
        <v>182</v>
      </c>
      <c r="BK792" s="1" t="s">
        <v>112</v>
      </c>
      <c r="BN792" s="1" t="s">
        <v>133</v>
      </c>
      <c r="BR792" s="1" t="s">
        <v>133</v>
      </c>
      <c r="BU792" s="1" t="s">
        <v>112</v>
      </c>
      <c r="BV792" s="1" t="s">
        <v>116</v>
      </c>
      <c r="BW792" s="1" t="s">
        <v>112</v>
      </c>
      <c r="BX792" s="1">
        <v>0</v>
      </c>
      <c r="BZ792" s="1">
        <v>0</v>
      </c>
      <c r="CA792" s="1">
        <v>1</v>
      </c>
      <c r="CB792" s="1">
        <v>0</v>
      </c>
      <c r="CC792" s="1">
        <v>0</v>
      </c>
      <c r="CD792" s="1" t="s">
        <v>117</v>
      </c>
      <c r="CE792" s="1" t="s">
        <v>117</v>
      </c>
      <c r="CF792" s="1" t="s">
        <v>110</v>
      </c>
      <c r="CG792" s="1" t="s">
        <v>117</v>
      </c>
      <c r="CH792" s="1" t="s">
        <v>117</v>
      </c>
      <c r="CI792" s="1" t="s">
        <v>117</v>
      </c>
      <c r="CJ792" s="1" t="s">
        <v>117</v>
      </c>
      <c r="CK792" s="1" t="s">
        <v>125</v>
      </c>
      <c r="CL792" s="1">
        <v>1</v>
      </c>
      <c r="CM792" s="1">
        <v>4</v>
      </c>
      <c r="CN792" s="1" t="s">
        <v>142</v>
      </c>
      <c r="CO792" s="1" t="s">
        <v>183</v>
      </c>
      <c r="CP792" s="1">
        <v>0</v>
      </c>
      <c r="CQ792" s="1" t="s">
        <v>135</v>
      </c>
      <c r="CR792" s="1" t="s">
        <v>135</v>
      </c>
      <c r="CS792" s="1" t="s">
        <v>215</v>
      </c>
      <c r="CT792" s="1" t="s">
        <v>156</v>
      </c>
      <c r="CU792" s="8">
        <v>5</v>
      </c>
      <c r="CV792" s="1" t="s">
        <v>3720</v>
      </c>
      <c r="CW792" s="1" t="s">
        <v>3720</v>
      </c>
      <c r="CX792" s="1">
        <v>4</v>
      </c>
      <c r="CY792" s="10">
        <f t="shared" si="84"/>
        <v>2.5</v>
      </c>
      <c r="CZ792" s="3">
        <v>4.2</v>
      </c>
      <c r="DA792" s="3">
        <v>2.2999999999999998</v>
      </c>
      <c r="DB792" s="6">
        <f t="shared" si="85"/>
        <v>1</v>
      </c>
      <c r="DC792" s="9">
        <v>10</v>
      </c>
      <c r="DD792" s="7">
        <v>0</v>
      </c>
      <c r="DE792" s="7">
        <v>0</v>
      </c>
      <c r="DF792" s="1">
        <v>3520</v>
      </c>
      <c r="DG792" s="1">
        <f t="shared" si="86"/>
        <v>3520</v>
      </c>
      <c r="DH792" s="9">
        <f t="shared" si="87"/>
        <v>1</v>
      </c>
      <c r="DI792" s="1">
        <v>634</v>
      </c>
      <c r="DJ792" s="1">
        <f t="shared" si="88"/>
        <v>634</v>
      </c>
      <c r="DK792" s="9">
        <f t="shared" si="89"/>
        <v>2</v>
      </c>
      <c r="DL792" s="4">
        <v>10</v>
      </c>
      <c r="DN792">
        <f>(DL792*InputWeights!$C$7+DB792*InputWeights!$C$6)</f>
        <v>5.5</v>
      </c>
      <c r="DO792">
        <f>(DD792*InputWeights!$C$12+DE792*InputWeights!$C$10+CU792*InputWeights!$C$11)</f>
        <v>2</v>
      </c>
      <c r="DP792">
        <f>(DC792*InputWeights!$C$18+DK792*InputWeights!$C$16+DH792*InputWeights!$C$15+CY792*InputWeights!$C$17)</f>
        <v>2.5499999999999998</v>
      </c>
      <c r="DR792">
        <f>DN792*InputWeights!$C$5+DO792*InputWeights!$C$9+DP792*InputWeights!$C$14</f>
        <v>32.700000000000003</v>
      </c>
      <c r="DS792">
        <f>((_xlfn.RANK.EQ(DR792,$DR$2:$DR$6635,0))/(COUNT(DR$2:$DR$6635)))*100</f>
        <v>53.080568720379148</v>
      </c>
      <c r="DT792">
        <f t="shared" si="90"/>
        <v>0</v>
      </c>
    </row>
    <row r="793" spans="1:124" x14ac:dyDescent="0.25">
      <c r="A793" s="1" t="s">
        <v>1512</v>
      </c>
      <c r="B793" s="1" t="s">
        <v>3684</v>
      </c>
      <c r="C793" s="1" t="s">
        <v>3685</v>
      </c>
      <c r="D793" s="1" t="s">
        <v>110</v>
      </c>
      <c r="E793" s="1" t="s">
        <v>260</v>
      </c>
      <c r="F793" s="1">
        <v>3178</v>
      </c>
      <c r="G793" s="1">
        <v>3300</v>
      </c>
      <c r="H793" s="1">
        <v>0</v>
      </c>
      <c r="I793" s="1">
        <v>1931</v>
      </c>
      <c r="J793" s="1">
        <v>2001</v>
      </c>
      <c r="K793" s="1" t="s">
        <v>183</v>
      </c>
      <c r="L793" s="1" t="s">
        <v>114</v>
      </c>
      <c r="M793" s="1">
        <v>24</v>
      </c>
      <c r="N793" s="1" t="s">
        <v>358</v>
      </c>
      <c r="O793" s="1">
        <v>2</v>
      </c>
      <c r="P793" s="1" t="s">
        <v>112</v>
      </c>
      <c r="Q793" s="1" t="s">
        <v>117</v>
      </c>
      <c r="R793" s="1">
        <v>0</v>
      </c>
      <c r="S793" s="1" t="s">
        <v>3686</v>
      </c>
      <c r="T793" s="1">
        <v>71</v>
      </c>
      <c r="V793" s="1">
        <v>3520</v>
      </c>
      <c r="W793" s="1" t="s">
        <v>116</v>
      </c>
      <c r="X793" s="1" t="s">
        <v>117</v>
      </c>
      <c r="Y793" s="1" t="s">
        <v>3687</v>
      </c>
      <c r="Z793" s="1" t="s">
        <v>119</v>
      </c>
      <c r="AA793" s="1" t="s">
        <v>3688</v>
      </c>
      <c r="AC793" s="1" t="s">
        <v>160</v>
      </c>
      <c r="AD793" s="1" t="s">
        <v>3687</v>
      </c>
      <c r="AE793" s="1" t="s">
        <v>426</v>
      </c>
      <c r="AF793" s="1" t="s">
        <v>110</v>
      </c>
      <c r="AG793" s="1" t="s">
        <v>112</v>
      </c>
      <c r="AH793" s="1" t="s">
        <v>124</v>
      </c>
      <c r="AI793" s="1" t="s">
        <v>150</v>
      </c>
      <c r="AJ793" s="1" t="s">
        <v>112</v>
      </c>
      <c r="AK793" s="1" t="s">
        <v>125</v>
      </c>
      <c r="AL793" s="1" t="s">
        <v>399</v>
      </c>
      <c r="AM793" s="1" t="s">
        <v>813</v>
      </c>
      <c r="AN793" s="1" t="s">
        <v>3716</v>
      </c>
      <c r="AO793" s="1">
        <v>68931</v>
      </c>
      <c r="AP793" s="1">
        <v>102264</v>
      </c>
      <c r="AQ793" s="1">
        <v>6983</v>
      </c>
      <c r="AR793" s="1" t="s">
        <v>110</v>
      </c>
      <c r="AS793" s="1">
        <v>75770</v>
      </c>
      <c r="AT793" s="1">
        <v>78948</v>
      </c>
      <c r="AU793" s="2">
        <v>75770</v>
      </c>
      <c r="AV793" s="2">
        <v>78948</v>
      </c>
      <c r="BB793" s="1" t="s">
        <v>129</v>
      </c>
      <c r="BC793" s="1" t="s">
        <v>761</v>
      </c>
      <c r="BD793" s="1">
        <v>84</v>
      </c>
      <c r="BE793" s="1" t="s">
        <v>131</v>
      </c>
      <c r="BF793" s="1">
        <v>2</v>
      </c>
      <c r="BG793" s="1">
        <v>2</v>
      </c>
      <c r="BH793" s="1">
        <v>2</v>
      </c>
      <c r="BJ793" s="1" t="s">
        <v>182</v>
      </c>
      <c r="BK793" s="1" t="s">
        <v>112</v>
      </c>
      <c r="BN793" s="1" t="s">
        <v>133</v>
      </c>
      <c r="BR793" s="1" t="s">
        <v>133</v>
      </c>
      <c r="BU793" s="1" t="s">
        <v>112</v>
      </c>
      <c r="BV793" s="1" t="s">
        <v>116</v>
      </c>
      <c r="BW793" s="1" t="s">
        <v>112</v>
      </c>
      <c r="BX793" s="1">
        <v>0</v>
      </c>
      <c r="BZ793" s="1">
        <v>0</v>
      </c>
      <c r="CA793" s="1">
        <v>1</v>
      </c>
      <c r="CB793" s="1">
        <v>0</v>
      </c>
      <c r="CC793" s="1">
        <v>0</v>
      </c>
      <c r="CD793" s="1" t="s">
        <v>117</v>
      </c>
      <c r="CE793" s="1" t="s">
        <v>117</v>
      </c>
      <c r="CF793" s="1" t="s">
        <v>110</v>
      </c>
      <c r="CG793" s="1" t="s">
        <v>117</v>
      </c>
      <c r="CH793" s="1" t="s">
        <v>114</v>
      </c>
      <c r="CI793" s="1" t="s">
        <v>117</v>
      </c>
      <c r="CJ793" s="1" t="s">
        <v>117</v>
      </c>
      <c r="CK793" s="1" t="s">
        <v>125</v>
      </c>
      <c r="CL793" s="1">
        <v>2</v>
      </c>
      <c r="CM793" s="1">
        <v>0</v>
      </c>
      <c r="CN793" s="1" t="s">
        <v>142</v>
      </c>
      <c r="CO793" s="1" t="s">
        <v>183</v>
      </c>
      <c r="CP793" s="1">
        <v>0</v>
      </c>
      <c r="CQ793" s="1" t="s">
        <v>135</v>
      </c>
      <c r="CR793" s="1" t="s">
        <v>135</v>
      </c>
      <c r="CS793" s="1" t="s">
        <v>215</v>
      </c>
      <c r="CT793" s="1" t="s">
        <v>156</v>
      </c>
      <c r="CU793" s="8">
        <v>5</v>
      </c>
      <c r="CV793" s="1" t="s">
        <v>3721</v>
      </c>
      <c r="CW793" s="1" t="s">
        <v>3721</v>
      </c>
      <c r="CX793" s="1">
        <v>4</v>
      </c>
      <c r="CY793" s="10">
        <f t="shared" si="84"/>
        <v>2.5</v>
      </c>
      <c r="CZ793" s="3">
        <v>4.7</v>
      </c>
      <c r="DA793" s="3">
        <v>2.8</v>
      </c>
      <c r="DB793" s="6">
        <f t="shared" si="85"/>
        <v>1</v>
      </c>
      <c r="DC793" s="9">
        <v>10</v>
      </c>
      <c r="DD793" s="7">
        <v>0</v>
      </c>
      <c r="DE793" s="7">
        <v>0</v>
      </c>
      <c r="DF793" s="1">
        <v>3520</v>
      </c>
      <c r="DG793" s="1">
        <f t="shared" si="86"/>
        <v>3520</v>
      </c>
      <c r="DH793" s="9">
        <f t="shared" si="87"/>
        <v>1</v>
      </c>
      <c r="DI793" s="1">
        <v>634</v>
      </c>
      <c r="DJ793" s="1">
        <f t="shared" si="88"/>
        <v>634</v>
      </c>
      <c r="DK793" s="9">
        <f t="shared" si="89"/>
        <v>2</v>
      </c>
      <c r="DL793" s="4">
        <v>10</v>
      </c>
      <c r="DN793">
        <f>(DL793*InputWeights!$C$7+DB793*InputWeights!$C$6)</f>
        <v>5.5</v>
      </c>
      <c r="DO793">
        <f>(DD793*InputWeights!$C$12+DE793*InputWeights!$C$10+CU793*InputWeights!$C$11)</f>
        <v>2</v>
      </c>
      <c r="DP793">
        <f>(DC793*InputWeights!$C$18+DK793*InputWeights!$C$16+DH793*InputWeights!$C$15+CY793*InputWeights!$C$17)</f>
        <v>2.5499999999999998</v>
      </c>
      <c r="DR793">
        <f>DN793*InputWeights!$C$5+DO793*InputWeights!$C$9+DP793*InputWeights!$C$14</f>
        <v>32.700000000000003</v>
      </c>
      <c r="DS793">
        <f>((_xlfn.RANK.EQ(DR793,$DR$2:$DR$6635,0))/(COUNT(DR$2:$DR$6635)))*100</f>
        <v>53.080568720379148</v>
      </c>
      <c r="DT793">
        <f t="shared" si="90"/>
        <v>0</v>
      </c>
    </row>
    <row r="794" spans="1:124" x14ac:dyDescent="0.25">
      <c r="A794" s="1" t="s">
        <v>680</v>
      </c>
      <c r="B794" s="1" t="s">
        <v>108</v>
      </c>
      <c r="C794" s="1" t="s">
        <v>109</v>
      </c>
      <c r="D794" s="1" t="s">
        <v>110</v>
      </c>
      <c r="E794" s="1" t="s">
        <v>348</v>
      </c>
      <c r="F794" s="1">
        <v>3674</v>
      </c>
      <c r="G794" s="1">
        <v>1500</v>
      </c>
      <c r="H794" s="1">
        <v>10</v>
      </c>
      <c r="I794" s="1">
        <v>1994</v>
      </c>
      <c r="J794" s="1">
        <v>1994</v>
      </c>
      <c r="K794" s="1" t="s">
        <v>112</v>
      </c>
      <c r="L794" s="1" t="s">
        <v>110</v>
      </c>
      <c r="M794" s="1">
        <v>24</v>
      </c>
      <c r="N794" s="1" t="s">
        <v>147</v>
      </c>
      <c r="O794" s="1">
        <v>2</v>
      </c>
      <c r="Q794" s="1" t="s">
        <v>114</v>
      </c>
      <c r="R794" s="1">
        <v>2</v>
      </c>
      <c r="S794" s="1" t="s">
        <v>682</v>
      </c>
      <c r="T794" s="1">
        <v>101</v>
      </c>
      <c r="V794" s="1">
        <v>12644</v>
      </c>
      <c r="W794" s="1" t="s">
        <v>114</v>
      </c>
      <c r="X794" s="1" t="s">
        <v>117</v>
      </c>
      <c r="Y794" s="1" t="s">
        <v>683</v>
      </c>
      <c r="Z794" s="1" t="s">
        <v>119</v>
      </c>
      <c r="AA794" s="1" t="s">
        <v>684</v>
      </c>
      <c r="AC794" s="1" t="s">
        <v>160</v>
      </c>
      <c r="AD794" s="1" t="s">
        <v>363</v>
      </c>
      <c r="AE794" s="1" t="s">
        <v>274</v>
      </c>
      <c r="AF794" s="1" t="s">
        <v>124</v>
      </c>
      <c r="AG794" s="1" t="s">
        <v>125</v>
      </c>
      <c r="AH794" s="1" t="s">
        <v>124</v>
      </c>
      <c r="AI794" s="1" t="s">
        <v>112</v>
      </c>
      <c r="AJ794" s="1" t="s">
        <v>112</v>
      </c>
      <c r="AK794" s="1" t="s">
        <v>125</v>
      </c>
      <c r="AL794" s="1" t="s">
        <v>722</v>
      </c>
      <c r="AM794" s="1" t="s">
        <v>720</v>
      </c>
      <c r="AN794" s="1" t="s">
        <v>723</v>
      </c>
      <c r="AO794" s="1">
        <v>1991</v>
      </c>
      <c r="AP794" s="1">
        <v>102264</v>
      </c>
      <c r="AQ794" s="1">
        <v>77014</v>
      </c>
      <c r="AR794" s="1" t="s">
        <v>110</v>
      </c>
      <c r="AS794" s="1">
        <v>29986</v>
      </c>
      <c r="AT794" s="1">
        <v>33660</v>
      </c>
      <c r="AU794" s="2">
        <v>34838</v>
      </c>
      <c r="AV794" s="2">
        <v>38512</v>
      </c>
      <c r="BB794" s="1" t="s">
        <v>129</v>
      </c>
      <c r="BC794" s="1" t="s">
        <v>180</v>
      </c>
      <c r="BD794" s="1">
        <v>93</v>
      </c>
      <c r="BE794" s="1" t="s">
        <v>131</v>
      </c>
      <c r="BF794" s="1">
        <v>0</v>
      </c>
      <c r="BG794" s="1">
        <v>1</v>
      </c>
      <c r="BH794" s="1">
        <v>1</v>
      </c>
      <c r="BI794" s="1" t="s">
        <v>153</v>
      </c>
      <c r="BJ794" s="1" t="s">
        <v>154</v>
      </c>
      <c r="BK794" s="1" t="s">
        <v>112</v>
      </c>
      <c r="BN794" s="1" t="s">
        <v>133</v>
      </c>
      <c r="BR794" s="1" t="s">
        <v>133</v>
      </c>
      <c r="BU794" s="1" t="s">
        <v>112</v>
      </c>
      <c r="BV794" s="1" t="s">
        <v>114</v>
      </c>
      <c r="BW794" s="1" t="s">
        <v>112</v>
      </c>
      <c r="BX794" s="1">
        <v>0</v>
      </c>
      <c r="BZ794" s="1">
        <v>0</v>
      </c>
      <c r="CA794" s="1">
        <v>1</v>
      </c>
      <c r="CB794" s="1">
        <v>0</v>
      </c>
      <c r="CC794" s="1">
        <v>0</v>
      </c>
      <c r="CD794" s="1" t="s">
        <v>110</v>
      </c>
      <c r="CE794" s="1" t="s">
        <v>114</v>
      </c>
      <c r="CF794" s="1" t="s">
        <v>110</v>
      </c>
      <c r="CG794" s="1" t="s">
        <v>117</v>
      </c>
      <c r="CH794" s="1" t="s">
        <v>117</v>
      </c>
      <c r="CI794" s="1" t="s">
        <v>117</v>
      </c>
      <c r="CJ794" s="1" t="s">
        <v>110</v>
      </c>
      <c r="CK794" s="1" t="s">
        <v>125</v>
      </c>
      <c r="CL794" s="1">
        <v>15</v>
      </c>
      <c r="CM794" s="1">
        <v>3</v>
      </c>
      <c r="CN794" s="1" t="s">
        <v>277</v>
      </c>
      <c r="CO794" s="1" t="s">
        <v>154</v>
      </c>
      <c r="CP794" s="1">
        <v>0</v>
      </c>
      <c r="CQ794" s="1" t="s">
        <v>135</v>
      </c>
      <c r="CR794" s="1" t="s">
        <v>135</v>
      </c>
      <c r="CS794" s="1" t="s">
        <v>156</v>
      </c>
      <c r="CT794" s="1" t="s">
        <v>156</v>
      </c>
      <c r="CU794" s="8">
        <v>5</v>
      </c>
      <c r="CV794" s="1" t="s">
        <v>724</v>
      </c>
      <c r="CW794" s="1" t="s">
        <v>724</v>
      </c>
      <c r="CX794" s="1">
        <v>3</v>
      </c>
      <c r="CY794" s="10">
        <f t="shared" si="84"/>
        <v>7.5</v>
      </c>
      <c r="CZ794" s="3">
        <v>1.6438600000000001</v>
      </c>
      <c r="DA794" s="3">
        <v>0.86557600000000001</v>
      </c>
      <c r="DB794" s="6">
        <f t="shared" si="85"/>
        <v>1</v>
      </c>
      <c r="DC794" s="9">
        <v>10</v>
      </c>
      <c r="DF794" s="1">
        <v>12644</v>
      </c>
      <c r="DG794" s="1">
        <f t="shared" si="86"/>
        <v>25288</v>
      </c>
      <c r="DH794" s="9">
        <f t="shared" si="87"/>
        <v>6</v>
      </c>
      <c r="DI794" s="1">
        <v>885</v>
      </c>
      <c r="DJ794" s="1">
        <f t="shared" si="88"/>
        <v>1770</v>
      </c>
      <c r="DK794" s="9">
        <f t="shared" si="89"/>
        <v>3</v>
      </c>
      <c r="DN794">
        <f>(DL794*InputWeights!$C$7+DB794*InputWeights!$C$6)</f>
        <v>0.5</v>
      </c>
      <c r="DO794">
        <f>(DD794*InputWeights!$C$12+DE794*InputWeights!$C$10+CU794*InputWeights!$C$11)</f>
        <v>2</v>
      </c>
      <c r="DP794">
        <f>(DC794*InputWeights!$C$18+DK794*InputWeights!$C$16+DH794*InputWeights!$C$15+CY794*InputWeights!$C$17)</f>
        <v>6.25</v>
      </c>
      <c r="DR794">
        <f>DN794*InputWeights!$C$5+DO794*InputWeights!$C$9+DP794*InputWeights!$C$14</f>
        <v>32.5</v>
      </c>
      <c r="DS794">
        <f>((_xlfn.RANK.EQ(DR794,$DR$2:$DR$6635,0))/(COUNT(DR$2:$DR$6635)))*100</f>
        <v>53.689911983750847</v>
      </c>
      <c r="DT794">
        <f t="shared" si="90"/>
        <v>0</v>
      </c>
    </row>
    <row r="795" spans="1:124" x14ac:dyDescent="0.25">
      <c r="A795" s="1" t="s">
        <v>1303</v>
      </c>
      <c r="B795" s="1" t="s">
        <v>108</v>
      </c>
      <c r="C795" s="1" t="s">
        <v>109</v>
      </c>
      <c r="D795" s="1" t="s">
        <v>110</v>
      </c>
      <c r="E795" s="1" t="s">
        <v>333</v>
      </c>
      <c r="F795" s="1">
        <v>3333</v>
      </c>
      <c r="G795" s="1">
        <v>20000700</v>
      </c>
      <c r="H795" s="1">
        <v>0</v>
      </c>
      <c r="I795" s="1">
        <v>1966</v>
      </c>
      <c r="J795" s="1">
        <v>2001</v>
      </c>
      <c r="K795" s="1" t="s">
        <v>183</v>
      </c>
      <c r="L795" s="1" t="s">
        <v>114</v>
      </c>
      <c r="M795" s="1">
        <v>20</v>
      </c>
      <c r="N795" s="1" t="s">
        <v>229</v>
      </c>
      <c r="O795" s="1">
        <v>2</v>
      </c>
      <c r="Q795" s="1" t="s">
        <v>117</v>
      </c>
      <c r="R795" s="1">
        <v>0</v>
      </c>
      <c r="S795" s="1" t="s">
        <v>1256</v>
      </c>
      <c r="T795" s="1">
        <v>178</v>
      </c>
      <c r="V795" s="1">
        <v>7308</v>
      </c>
      <c r="W795" s="1" t="s">
        <v>116</v>
      </c>
      <c r="X795" s="1" t="s">
        <v>117</v>
      </c>
      <c r="Y795" s="1" t="s">
        <v>1294</v>
      </c>
      <c r="AA795" s="1" t="s">
        <v>133</v>
      </c>
      <c r="AC795" s="1" t="s">
        <v>1293</v>
      </c>
      <c r="AD795" s="1" t="s">
        <v>362</v>
      </c>
      <c r="AE795" s="1" t="s">
        <v>364</v>
      </c>
      <c r="AF795" s="1" t="s">
        <v>124</v>
      </c>
      <c r="AG795" s="1" t="s">
        <v>112</v>
      </c>
      <c r="AH795" s="1" t="s">
        <v>124</v>
      </c>
      <c r="AI795" s="1" t="s">
        <v>112</v>
      </c>
      <c r="AJ795" s="1" t="s">
        <v>112</v>
      </c>
      <c r="AK795" s="1" t="s">
        <v>112</v>
      </c>
      <c r="AL795" s="1" t="s">
        <v>807</v>
      </c>
      <c r="AM795" s="1" t="s">
        <v>1091</v>
      </c>
      <c r="AN795" s="1" t="s">
        <v>1308</v>
      </c>
      <c r="AO795" s="1">
        <v>3097</v>
      </c>
      <c r="AP795" s="1">
        <v>102264</v>
      </c>
      <c r="AQ795" s="1">
        <v>298</v>
      </c>
      <c r="AR795" s="1" t="s">
        <v>110</v>
      </c>
      <c r="AS795" s="1">
        <v>6517</v>
      </c>
      <c r="AT795" s="1">
        <v>9850</v>
      </c>
      <c r="AU795" s="2">
        <v>6517</v>
      </c>
      <c r="AV795" s="2">
        <v>9850</v>
      </c>
      <c r="BB795" s="1" t="s">
        <v>129</v>
      </c>
      <c r="BC795" s="1" t="s">
        <v>130</v>
      </c>
      <c r="BD795" s="1">
        <v>78</v>
      </c>
      <c r="BE795" s="1" t="s">
        <v>131</v>
      </c>
      <c r="BF795" s="1">
        <v>1</v>
      </c>
      <c r="BG795" s="1">
        <v>1</v>
      </c>
      <c r="BH795" s="1">
        <v>1</v>
      </c>
      <c r="BI795" s="1" t="s">
        <v>131</v>
      </c>
      <c r="BJ795" s="1" t="s">
        <v>182</v>
      </c>
      <c r="BK795" s="1" t="s">
        <v>112</v>
      </c>
      <c r="BN795" s="1" t="s">
        <v>133</v>
      </c>
      <c r="BR795" s="1" t="s">
        <v>133</v>
      </c>
      <c r="BU795" s="1" t="s">
        <v>153</v>
      </c>
      <c r="BV795" s="1" t="s">
        <v>116</v>
      </c>
      <c r="BW795" s="1" t="s">
        <v>112</v>
      </c>
      <c r="BX795" s="1">
        <v>0</v>
      </c>
      <c r="BZ795" s="1">
        <v>0</v>
      </c>
      <c r="CA795" s="1">
        <v>1</v>
      </c>
      <c r="CB795" s="1">
        <v>0</v>
      </c>
      <c r="CC795" s="1">
        <v>0</v>
      </c>
      <c r="CD795" s="1" t="s">
        <v>117</v>
      </c>
      <c r="CE795" s="1" t="s">
        <v>117</v>
      </c>
      <c r="CF795" s="1" t="s">
        <v>110</v>
      </c>
      <c r="CG795" s="1" t="s">
        <v>117</v>
      </c>
      <c r="CH795" s="1" t="s">
        <v>117</v>
      </c>
      <c r="CI795" s="1" t="s">
        <v>117</v>
      </c>
      <c r="CJ795" s="1" t="s">
        <v>117</v>
      </c>
      <c r="CK795" s="1" t="s">
        <v>112</v>
      </c>
      <c r="CL795" s="1">
        <v>7</v>
      </c>
      <c r="CM795" s="1">
        <v>12</v>
      </c>
      <c r="CN795" s="1" t="s">
        <v>142</v>
      </c>
      <c r="CO795" s="1" t="s">
        <v>183</v>
      </c>
      <c r="CP795" s="1">
        <v>0</v>
      </c>
      <c r="CQ795" s="1" t="s">
        <v>143</v>
      </c>
      <c r="CR795" s="1" t="s">
        <v>143</v>
      </c>
      <c r="CS795" s="1" t="s">
        <v>184</v>
      </c>
      <c r="CT795" s="1" t="s">
        <v>184</v>
      </c>
      <c r="CU795" s="8">
        <v>7.5</v>
      </c>
      <c r="CV795" s="1" t="s">
        <v>1309</v>
      </c>
      <c r="CW795" s="1" t="s">
        <v>1309</v>
      </c>
      <c r="CX795" s="1">
        <v>4</v>
      </c>
      <c r="CY795" s="10">
        <f t="shared" si="84"/>
        <v>2.5</v>
      </c>
      <c r="CZ795" s="3">
        <v>2.2815599999999998</v>
      </c>
      <c r="DA795" s="3">
        <v>1.70828</v>
      </c>
      <c r="DB795" s="6">
        <f t="shared" si="85"/>
        <v>1</v>
      </c>
      <c r="DC795" s="9">
        <v>0</v>
      </c>
      <c r="DD795" s="7">
        <v>0</v>
      </c>
      <c r="DE795" s="7">
        <v>0</v>
      </c>
      <c r="DF795" s="1">
        <v>7308</v>
      </c>
      <c r="DG795" s="1">
        <f t="shared" si="86"/>
        <v>7308</v>
      </c>
      <c r="DH795" s="9">
        <f t="shared" si="87"/>
        <v>2</v>
      </c>
      <c r="DI795" s="1">
        <v>184</v>
      </c>
      <c r="DJ795" s="1">
        <f t="shared" si="88"/>
        <v>184</v>
      </c>
      <c r="DK795" s="9">
        <f t="shared" si="89"/>
        <v>1</v>
      </c>
      <c r="DL795" s="4">
        <v>10</v>
      </c>
      <c r="DN795">
        <f>(DL795*InputWeights!$C$7+DB795*InputWeights!$C$6)</f>
        <v>5.5</v>
      </c>
      <c r="DO795">
        <f>(DD795*InputWeights!$C$12+DE795*InputWeights!$C$10+CU795*InputWeights!$C$11)</f>
        <v>3</v>
      </c>
      <c r="DP795">
        <f>(DC795*InputWeights!$C$18+DK795*InputWeights!$C$16+DH795*InputWeights!$C$15+CY795*InputWeights!$C$17)</f>
        <v>1.75</v>
      </c>
      <c r="DR795">
        <f>DN795*InputWeights!$C$5+DO795*InputWeights!$C$9+DP795*InputWeights!$C$14</f>
        <v>32.5</v>
      </c>
      <c r="DS795">
        <f>((_xlfn.RANK.EQ(DR795,$DR$2:$DR$6635,0))/(COUNT(DR$2:$DR$6635)))*100</f>
        <v>53.689911983750847</v>
      </c>
      <c r="DT795">
        <f t="shared" si="90"/>
        <v>0</v>
      </c>
    </row>
    <row r="796" spans="1:124" x14ac:dyDescent="0.25">
      <c r="A796" s="1" t="s">
        <v>1303</v>
      </c>
      <c r="B796" s="1" t="s">
        <v>108</v>
      </c>
      <c r="C796" s="1" t="s">
        <v>109</v>
      </c>
      <c r="D796" s="1" t="s">
        <v>110</v>
      </c>
      <c r="E796" s="1" t="s">
        <v>950</v>
      </c>
      <c r="F796" s="1">
        <v>2971</v>
      </c>
      <c r="G796" s="1">
        <v>20000800</v>
      </c>
      <c r="H796" s="1">
        <v>0</v>
      </c>
      <c r="I796" s="1">
        <v>1981</v>
      </c>
      <c r="J796" s="1">
        <v>2001</v>
      </c>
      <c r="K796" s="1" t="s">
        <v>183</v>
      </c>
      <c r="L796" s="1" t="s">
        <v>114</v>
      </c>
      <c r="M796" s="1">
        <v>22</v>
      </c>
      <c r="N796" s="1" t="s">
        <v>358</v>
      </c>
      <c r="O796" s="1">
        <v>2</v>
      </c>
      <c r="Q796" s="1" t="s">
        <v>117</v>
      </c>
      <c r="R796" s="1">
        <v>0</v>
      </c>
      <c r="S796" s="1" t="s">
        <v>1256</v>
      </c>
      <c r="T796" s="1">
        <v>168</v>
      </c>
      <c r="V796" s="1">
        <v>7308</v>
      </c>
      <c r="W796" s="1" t="s">
        <v>116</v>
      </c>
      <c r="X796" s="1" t="s">
        <v>117</v>
      </c>
      <c r="Y796" s="1" t="s">
        <v>1294</v>
      </c>
      <c r="AA796" s="1" t="s">
        <v>133</v>
      </c>
      <c r="AC796" s="1" t="s">
        <v>362</v>
      </c>
      <c r="AD796" s="1" t="s">
        <v>1310</v>
      </c>
      <c r="AE796" s="1" t="s">
        <v>364</v>
      </c>
      <c r="AF796" s="1" t="s">
        <v>124</v>
      </c>
      <c r="AG796" s="1" t="s">
        <v>112</v>
      </c>
      <c r="AH796" s="1" t="s">
        <v>124</v>
      </c>
      <c r="AI796" s="1" t="s">
        <v>112</v>
      </c>
      <c r="AJ796" s="1" t="s">
        <v>112</v>
      </c>
      <c r="AK796" s="1" t="s">
        <v>112</v>
      </c>
      <c r="AL796" s="1" t="s">
        <v>1311</v>
      </c>
      <c r="AM796" s="1" t="s">
        <v>1091</v>
      </c>
      <c r="AN796" s="1" t="s">
        <v>1312</v>
      </c>
      <c r="AO796" s="1">
        <v>3098</v>
      </c>
      <c r="AP796" s="1">
        <v>102264</v>
      </c>
      <c r="AQ796" s="1">
        <v>298</v>
      </c>
      <c r="AR796" s="1" t="s">
        <v>110</v>
      </c>
      <c r="AS796" s="1">
        <v>9850</v>
      </c>
      <c r="AT796" s="1">
        <v>12821</v>
      </c>
      <c r="AU796" s="2">
        <v>9850</v>
      </c>
      <c r="AV796" s="2">
        <v>12821</v>
      </c>
      <c r="BB796" s="1" t="s">
        <v>129</v>
      </c>
      <c r="BC796" s="1" t="s">
        <v>855</v>
      </c>
      <c r="BD796" s="1">
        <v>77</v>
      </c>
      <c r="BE796" s="1" t="s">
        <v>131</v>
      </c>
      <c r="BF796" s="1">
        <v>1</v>
      </c>
      <c r="BG796" s="1">
        <v>1</v>
      </c>
      <c r="BH796" s="1">
        <v>1</v>
      </c>
      <c r="BI796" s="1" t="s">
        <v>131</v>
      </c>
      <c r="BJ796" s="1" t="s">
        <v>182</v>
      </c>
      <c r="BK796" s="1" t="s">
        <v>112</v>
      </c>
      <c r="BN796" s="1" t="s">
        <v>133</v>
      </c>
      <c r="BR796" s="1" t="s">
        <v>133</v>
      </c>
      <c r="BU796" s="1" t="s">
        <v>153</v>
      </c>
      <c r="BV796" s="1" t="s">
        <v>116</v>
      </c>
      <c r="BW796" s="1" t="s">
        <v>112</v>
      </c>
      <c r="BX796" s="1">
        <v>0</v>
      </c>
      <c r="BZ796" s="1">
        <v>0</v>
      </c>
      <c r="CA796" s="1">
        <v>1</v>
      </c>
      <c r="CB796" s="1">
        <v>0</v>
      </c>
      <c r="CC796" s="1">
        <v>0</v>
      </c>
      <c r="CD796" s="1" t="s">
        <v>117</v>
      </c>
      <c r="CE796" s="1" t="s">
        <v>117</v>
      </c>
      <c r="CF796" s="1" t="s">
        <v>110</v>
      </c>
      <c r="CG796" s="1" t="s">
        <v>117</v>
      </c>
      <c r="CH796" s="1" t="s">
        <v>117</v>
      </c>
      <c r="CI796" s="1" t="s">
        <v>117</v>
      </c>
      <c r="CJ796" s="1" t="s">
        <v>117</v>
      </c>
      <c r="CK796" s="1" t="s">
        <v>112</v>
      </c>
      <c r="CL796" s="1">
        <v>10</v>
      </c>
      <c r="CM796" s="1">
        <v>6</v>
      </c>
      <c r="CN796" s="1" t="s">
        <v>142</v>
      </c>
      <c r="CO796" s="1" t="s">
        <v>183</v>
      </c>
      <c r="CP796" s="1">
        <v>0</v>
      </c>
      <c r="CQ796" s="1" t="s">
        <v>143</v>
      </c>
      <c r="CR796" s="1" t="s">
        <v>143</v>
      </c>
      <c r="CS796" s="1" t="s">
        <v>184</v>
      </c>
      <c r="CT796" s="1" t="s">
        <v>184</v>
      </c>
      <c r="CU796" s="8">
        <v>7.5</v>
      </c>
      <c r="CV796" s="1" t="s">
        <v>1313</v>
      </c>
      <c r="CW796" s="1" t="s">
        <v>1313</v>
      </c>
      <c r="CX796" s="1">
        <v>4</v>
      </c>
      <c r="CY796" s="10">
        <f t="shared" si="84"/>
        <v>2.5</v>
      </c>
      <c r="CZ796" s="3">
        <v>2.2238199999999999</v>
      </c>
      <c r="DA796" s="3">
        <v>1.15665</v>
      </c>
      <c r="DB796" s="6">
        <f t="shared" si="85"/>
        <v>1</v>
      </c>
      <c r="DC796" s="9">
        <v>0</v>
      </c>
      <c r="DD796" s="7">
        <v>0</v>
      </c>
      <c r="DE796" s="7">
        <v>0</v>
      </c>
      <c r="DF796" s="1">
        <v>7308</v>
      </c>
      <c r="DG796" s="1">
        <f t="shared" si="86"/>
        <v>7308</v>
      </c>
      <c r="DH796" s="9">
        <f t="shared" si="87"/>
        <v>2</v>
      </c>
      <c r="DI796" s="1">
        <v>184</v>
      </c>
      <c r="DJ796" s="1">
        <f t="shared" si="88"/>
        <v>184</v>
      </c>
      <c r="DK796" s="9">
        <f t="shared" si="89"/>
        <v>1</v>
      </c>
      <c r="DL796" s="4">
        <v>10</v>
      </c>
      <c r="DN796">
        <f>(DL796*InputWeights!$C$7+DB796*InputWeights!$C$6)</f>
        <v>5.5</v>
      </c>
      <c r="DO796">
        <f>(DD796*InputWeights!$C$12+DE796*InputWeights!$C$10+CU796*InputWeights!$C$11)</f>
        <v>3</v>
      </c>
      <c r="DP796">
        <f>(DC796*InputWeights!$C$18+DK796*InputWeights!$C$16+DH796*InputWeights!$C$15+CY796*InputWeights!$C$17)</f>
        <v>1.75</v>
      </c>
      <c r="DR796">
        <f>DN796*InputWeights!$C$5+DO796*InputWeights!$C$9+DP796*InputWeights!$C$14</f>
        <v>32.5</v>
      </c>
      <c r="DS796">
        <f>((_xlfn.RANK.EQ(DR796,$DR$2:$DR$6635,0))/(COUNT(DR$2:$DR$6635)))*100</f>
        <v>53.689911983750847</v>
      </c>
      <c r="DT796">
        <f t="shared" si="90"/>
        <v>0</v>
      </c>
    </row>
    <row r="797" spans="1:124" x14ac:dyDescent="0.25">
      <c r="A797" s="1" t="s">
        <v>1408</v>
      </c>
      <c r="B797" s="1" t="s">
        <v>108</v>
      </c>
      <c r="C797" s="1" t="s">
        <v>109</v>
      </c>
      <c r="D797" s="1" t="s">
        <v>110</v>
      </c>
      <c r="E797" s="1" t="s">
        <v>950</v>
      </c>
      <c r="F797" s="1">
        <v>2487</v>
      </c>
      <c r="G797" s="1">
        <v>20000400</v>
      </c>
      <c r="H797" s="1">
        <v>0</v>
      </c>
      <c r="I797" s="1">
        <v>1985</v>
      </c>
      <c r="J797" s="1">
        <v>2003</v>
      </c>
      <c r="K797" s="1" t="s">
        <v>183</v>
      </c>
      <c r="L797" s="1" t="s">
        <v>114</v>
      </c>
      <c r="M797" s="1">
        <v>20</v>
      </c>
      <c r="N797" s="1" t="s">
        <v>229</v>
      </c>
      <c r="O797" s="1">
        <v>2</v>
      </c>
      <c r="Q797" s="1" t="s">
        <v>117</v>
      </c>
      <c r="R797" s="1">
        <v>0</v>
      </c>
      <c r="S797" s="1" t="s">
        <v>1409</v>
      </c>
      <c r="T797" s="1">
        <v>164</v>
      </c>
      <c r="V797" s="1">
        <v>5824</v>
      </c>
      <c r="W797" s="1" t="s">
        <v>116</v>
      </c>
      <c r="X797" s="1" t="s">
        <v>117</v>
      </c>
      <c r="Y797" s="1" t="s">
        <v>1410</v>
      </c>
      <c r="AA797" s="1" t="s">
        <v>133</v>
      </c>
      <c r="AC797" s="1" t="s">
        <v>1411</v>
      </c>
      <c r="AD797" s="1" t="s">
        <v>1412</v>
      </c>
      <c r="AE797" s="1" t="s">
        <v>426</v>
      </c>
      <c r="AF797" s="1" t="s">
        <v>124</v>
      </c>
      <c r="AG797" s="1" t="s">
        <v>112</v>
      </c>
      <c r="AH797" s="1" t="s">
        <v>124</v>
      </c>
      <c r="AI797" s="1" t="s">
        <v>112</v>
      </c>
      <c r="AJ797" s="1" t="s">
        <v>112</v>
      </c>
      <c r="AK797" s="1" t="s">
        <v>112</v>
      </c>
      <c r="AL797" s="1" t="s">
        <v>1091</v>
      </c>
      <c r="AM797" s="1" t="s">
        <v>1091</v>
      </c>
      <c r="AN797" s="1" t="s">
        <v>416</v>
      </c>
      <c r="AO797" s="1">
        <v>3297</v>
      </c>
      <c r="AP797" s="1">
        <v>102264</v>
      </c>
      <c r="AQ797" s="1">
        <v>341</v>
      </c>
      <c r="AR797" s="1" t="s">
        <v>110</v>
      </c>
      <c r="AS797" s="1">
        <v>5772</v>
      </c>
      <c r="AT797" s="1">
        <v>8259</v>
      </c>
      <c r="AU797" s="2">
        <v>5772</v>
      </c>
      <c r="AV797" s="2">
        <v>8259</v>
      </c>
      <c r="BB797" s="1" t="s">
        <v>129</v>
      </c>
      <c r="BC797" s="1" t="s">
        <v>704</v>
      </c>
      <c r="BD797" s="1">
        <v>78</v>
      </c>
      <c r="BE797" s="1" t="s">
        <v>131</v>
      </c>
      <c r="BF797" s="1">
        <v>1</v>
      </c>
      <c r="BG797" s="1">
        <v>3</v>
      </c>
      <c r="BH797" s="1">
        <v>3</v>
      </c>
      <c r="BI797" s="1" t="s">
        <v>183</v>
      </c>
      <c r="BJ797" s="1" t="s">
        <v>182</v>
      </c>
      <c r="BK797" s="1" t="s">
        <v>112</v>
      </c>
      <c r="BN797" s="1" t="s">
        <v>133</v>
      </c>
      <c r="BR797" s="1" t="s">
        <v>133</v>
      </c>
      <c r="BU797" s="1" t="s">
        <v>153</v>
      </c>
      <c r="BV797" s="1" t="s">
        <v>116</v>
      </c>
      <c r="BW797" s="1" t="s">
        <v>112</v>
      </c>
      <c r="BX797" s="1">
        <v>0</v>
      </c>
      <c r="BZ797" s="1">
        <v>0</v>
      </c>
      <c r="CA797" s="1">
        <v>1</v>
      </c>
      <c r="CB797" s="1">
        <v>0</v>
      </c>
      <c r="CC797" s="1">
        <v>0</v>
      </c>
      <c r="CD797" s="1" t="s">
        <v>117</v>
      </c>
      <c r="CE797" s="1" t="s">
        <v>117</v>
      </c>
      <c r="CF797" s="1" t="s">
        <v>110</v>
      </c>
      <c r="CG797" s="1" t="s">
        <v>117</v>
      </c>
      <c r="CH797" s="1" t="s">
        <v>117</v>
      </c>
      <c r="CI797" s="1" t="s">
        <v>117</v>
      </c>
      <c r="CJ797" s="1" t="s">
        <v>117</v>
      </c>
      <c r="CK797" s="1" t="s">
        <v>112</v>
      </c>
      <c r="CL797" s="1">
        <v>9</v>
      </c>
      <c r="CM797" s="1">
        <v>4</v>
      </c>
      <c r="CN797" s="1" t="s">
        <v>142</v>
      </c>
      <c r="CO797" s="1" t="s">
        <v>183</v>
      </c>
      <c r="CP797" s="1">
        <v>0</v>
      </c>
      <c r="CQ797" s="1" t="s">
        <v>143</v>
      </c>
      <c r="CR797" s="1" t="s">
        <v>143</v>
      </c>
      <c r="CS797" s="1" t="s">
        <v>184</v>
      </c>
      <c r="CT797" s="1" t="s">
        <v>184</v>
      </c>
      <c r="CU797" s="8">
        <v>7.5</v>
      </c>
      <c r="CV797" s="1" t="s">
        <v>1413</v>
      </c>
      <c r="CW797" s="1" t="s">
        <v>1413</v>
      </c>
      <c r="CX797" s="1">
        <v>4</v>
      </c>
      <c r="CY797" s="10">
        <f t="shared" si="84"/>
        <v>2.5</v>
      </c>
      <c r="CZ797" s="3">
        <v>1.8627899999999999</v>
      </c>
      <c r="DA797" s="3">
        <v>1.72943</v>
      </c>
      <c r="DB797" s="6">
        <f t="shared" si="85"/>
        <v>1</v>
      </c>
      <c r="DC797" s="9">
        <v>0</v>
      </c>
      <c r="DD797" s="7">
        <v>0</v>
      </c>
      <c r="DE797" s="7">
        <v>0</v>
      </c>
      <c r="DF797" s="1">
        <v>5824</v>
      </c>
      <c r="DG797" s="1">
        <f t="shared" si="86"/>
        <v>5824</v>
      </c>
      <c r="DH797" s="9">
        <f t="shared" si="87"/>
        <v>2</v>
      </c>
      <c r="DI797" s="1">
        <v>130</v>
      </c>
      <c r="DJ797" s="1">
        <f t="shared" si="88"/>
        <v>130</v>
      </c>
      <c r="DK797" s="9">
        <f t="shared" si="89"/>
        <v>1</v>
      </c>
      <c r="DL797" s="4">
        <v>10</v>
      </c>
      <c r="DN797">
        <f>(DL797*InputWeights!$C$7+DB797*InputWeights!$C$6)</f>
        <v>5.5</v>
      </c>
      <c r="DO797">
        <f>(DD797*InputWeights!$C$12+DE797*InputWeights!$C$10+CU797*InputWeights!$C$11)</f>
        <v>3</v>
      </c>
      <c r="DP797">
        <f>(DC797*InputWeights!$C$18+DK797*InputWeights!$C$16+DH797*InputWeights!$C$15+CY797*InputWeights!$C$17)</f>
        <v>1.75</v>
      </c>
      <c r="DR797">
        <f>DN797*InputWeights!$C$5+DO797*InputWeights!$C$9+DP797*InputWeights!$C$14</f>
        <v>32.5</v>
      </c>
      <c r="DS797">
        <f>((_xlfn.RANK.EQ(DR797,$DR$2:$DR$6635,0))/(COUNT(DR$2:$DR$6635)))*100</f>
        <v>53.689911983750847</v>
      </c>
      <c r="DT797">
        <f t="shared" si="90"/>
        <v>0</v>
      </c>
    </row>
    <row r="798" spans="1:124" x14ac:dyDescent="0.25">
      <c r="A798" s="1" t="s">
        <v>1442</v>
      </c>
      <c r="B798" s="1" t="s">
        <v>108</v>
      </c>
      <c r="C798" s="1" t="s">
        <v>109</v>
      </c>
      <c r="D798" s="1" t="s">
        <v>110</v>
      </c>
      <c r="E798" s="1" t="s">
        <v>465</v>
      </c>
      <c r="F798" s="1">
        <v>1451</v>
      </c>
      <c r="G798" s="1">
        <v>20000800</v>
      </c>
      <c r="H798" s="1">
        <v>0</v>
      </c>
      <c r="I798" s="1">
        <v>1985</v>
      </c>
      <c r="J798" s="1">
        <v>1998</v>
      </c>
      <c r="K798" s="1" t="s">
        <v>183</v>
      </c>
      <c r="L798" s="1" t="s">
        <v>114</v>
      </c>
      <c r="M798" s="1">
        <v>22</v>
      </c>
      <c r="N798" s="1" t="s">
        <v>229</v>
      </c>
      <c r="O798" s="1">
        <v>2</v>
      </c>
      <c r="Q798" s="1" t="s">
        <v>117</v>
      </c>
      <c r="R798" s="1">
        <v>0</v>
      </c>
      <c r="S798" s="1" t="s">
        <v>1196</v>
      </c>
      <c r="T798" s="1">
        <v>224</v>
      </c>
      <c r="V798" s="1">
        <v>13689</v>
      </c>
      <c r="W798" s="1" t="s">
        <v>116</v>
      </c>
      <c r="X798" s="1" t="s">
        <v>117</v>
      </c>
      <c r="Y798" s="1" t="s">
        <v>1443</v>
      </c>
      <c r="AA798" s="1" t="s">
        <v>133</v>
      </c>
      <c r="AC798" s="1" t="s">
        <v>160</v>
      </c>
      <c r="AD798" s="1" t="s">
        <v>160</v>
      </c>
      <c r="AE798" s="1" t="s">
        <v>403</v>
      </c>
      <c r="AF798" s="1" t="s">
        <v>124</v>
      </c>
      <c r="AG798" s="1" t="s">
        <v>112</v>
      </c>
      <c r="AH798" s="1" t="s">
        <v>124</v>
      </c>
      <c r="AI798" s="1" t="s">
        <v>112</v>
      </c>
      <c r="AJ798" s="1" t="s">
        <v>112</v>
      </c>
      <c r="AK798" s="1" t="s">
        <v>112</v>
      </c>
      <c r="AL798" s="1" t="s">
        <v>457</v>
      </c>
      <c r="AM798" s="1" t="s">
        <v>1444</v>
      </c>
      <c r="AN798" s="1" t="s">
        <v>1445</v>
      </c>
      <c r="AO798" s="1">
        <v>3377</v>
      </c>
      <c r="AP798" s="1">
        <v>102264</v>
      </c>
      <c r="AQ798" s="1">
        <v>357</v>
      </c>
      <c r="AR798" s="1" t="s">
        <v>110</v>
      </c>
      <c r="AS798" s="1">
        <v>17034</v>
      </c>
      <c r="AT798" s="1">
        <v>18485</v>
      </c>
      <c r="AU798" s="2">
        <v>17034</v>
      </c>
      <c r="AV798" s="2">
        <v>18485</v>
      </c>
      <c r="BB798" s="1" t="s">
        <v>129</v>
      </c>
      <c r="BC798" s="1" t="s">
        <v>704</v>
      </c>
      <c r="BD798" s="1">
        <v>75</v>
      </c>
      <c r="BE798" s="1" t="s">
        <v>131</v>
      </c>
      <c r="BF798" s="1">
        <v>2</v>
      </c>
      <c r="BG798" s="1">
        <v>2</v>
      </c>
      <c r="BH798" s="1">
        <v>2</v>
      </c>
      <c r="BI798" s="1" t="s">
        <v>154</v>
      </c>
      <c r="BJ798" s="1" t="s">
        <v>366</v>
      </c>
      <c r="BK798" s="1" t="s">
        <v>112</v>
      </c>
      <c r="BN798" s="1" t="s">
        <v>133</v>
      </c>
      <c r="BR798" s="1" t="s">
        <v>133</v>
      </c>
      <c r="BU798" s="1" t="s">
        <v>153</v>
      </c>
      <c r="BV798" s="1" t="s">
        <v>116</v>
      </c>
      <c r="BW798" s="1" t="s">
        <v>112</v>
      </c>
      <c r="BX798" s="1">
        <v>0</v>
      </c>
      <c r="BZ798" s="1">
        <v>0</v>
      </c>
      <c r="CA798" s="1">
        <v>1</v>
      </c>
      <c r="CB798" s="1">
        <v>0</v>
      </c>
      <c r="CC798" s="1">
        <v>0</v>
      </c>
      <c r="CD798" s="1" t="s">
        <v>117</v>
      </c>
      <c r="CE798" s="1" t="s">
        <v>117</v>
      </c>
      <c r="CF798" s="1" t="s">
        <v>110</v>
      </c>
      <c r="CG798" s="1" t="s">
        <v>117</v>
      </c>
      <c r="CH798" s="1" t="s">
        <v>117</v>
      </c>
      <c r="CI798" s="1" t="s">
        <v>117</v>
      </c>
      <c r="CJ798" s="1" t="s">
        <v>117</v>
      </c>
      <c r="CK798" s="1" t="s">
        <v>112</v>
      </c>
      <c r="CL798" s="1">
        <v>6</v>
      </c>
      <c r="CM798" s="1">
        <v>4</v>
      </c>
      <c r="CN798" s="1" t="s">
        <v>134</v>
      </c>
      <c r="CO798" s="1" t="s">
        <v>183</v>
      </c>
      <c r="CP798" s="1">
        <v>0</v>
      </c>
      <c r="CQ798" s="1" t="s">
        <v>135</v>
      </c>
      <c r="CR798" s="1" t="s">
        <v>135</v>
      </c>
      <c r="CS798" s="1" t="s">
        <v>136</v>
      </c>
      <c r="CT798" s="1" t="s">
        <v>184</v>
      </c>
      <c r="CU798" s="8">
        <v>7.5</v>
      </c>
      <c r="CV798" s="1" t="s">
        <v>1446</v>
      </c>
      <c r="CW798" s="1" t="s">
        <v>1446</v>
      </c>
      <c r="CX798" s="1">
        <v>4</v>
      </c>
      <c r="CY798" s="10">
        <f t="shared" si="84"/>
        <v>2.5</v>
      </c>
      <c r="CZ798" s="3">
        <v>3.1</v>
      </c>
      <c r="DA798" s="3">
        <v>2.9</v>
      </c>
      <c r="DB798" s="6">
        <f t="shared" si="85"/>
        <v>1</v>
      </c>
      <c r="DC798" s="9">
        <v>0</v>
      </c>
      <c r="DD798" s="7">
        <v>0</v>
      </c>
      <c r="DE798" s="7">
        <v>0</v>
      </c>
      <c r="DF798" s="1">
        <v>6583</v>
      </c>
      <c r="DG798" s="1">
        <f t="shared" si="86"/>
        <v>6583</v>
      </c>
      <c r="DH798" s="9">
        <f t="shared" si="87"/>
        <v>2</v>
      </c>
      <c r="DI798" s="1">
        <v>329</v>
      </c>
      <c r="DJ798" s="1">
        <f t="shared" si="88"/>
        <v>329</v>
      </c>
      <c r="DK798" s="9">
        <f t="shared" si="89"/>
        <v>1</v>
      </c>
      <c r="DL798" s="4">
        <v>10</v>
      </c>
      <c r="DN798">
        <f>(DL798*InputWeights!$C$7+DB798*InputWeights!$C$6)</f>
        <v>5.5</v>
      </c>
      <c r="DO798">
        <f>(DD798*InputWeights!$C$12+DE798*InputWeights!$C$10+CU798*InputWeights!$C$11)</f>
        <v>3</v>
      </c>
      <c r="DP798">
        <f>(DC798*InputWeights!$C$18+DK798*InputWeights!$C$16+DH798*InputWeights!$C$15+CY798*InputWeights!$C$17)</f>
        <v>1.75</v>
      </c>
      <c r="DR798">
        <f>DN798*InputWeights!$C$5+DO798*InputWeights!$C$9+DP798*InputWeights!$C$14</f>
        <v>32.5</v>
      </c>
      <c r="DS798">
        <f>((_xlfn.RANK.EQ(DR798,$DR$2:$DR$6635,0))/(COUNT(DR$2:$DR$6635)))*100</f>
        <v>53.689911983750847</v>
      </c>
      <c r="DT798">
        <f t="shared" si="90"/>
        <v>0</v>
      </c>
    </row>
    <row r="799" spans="1:124" x14ac:dyDescent="0.25">
      <c r="A799" s="1" t="s">
        <v>1543</v>
      </c>
      <c r="B799" s="1" t="s">
        <v>108</v>
      </c>
      <c r="C799" s="1" t="s">
        <v>109</v>
      </c>
      <c r="D799" s="1" t="s">
        <v>110</v>
      </c>
      <c r="E799" s="1" t="s">
        <v>802</v>
      </c>
      <c r="F799" s="1">
        <v>3963</v>
      </c>
      <c r="G799" s="1">
        <v>20000200</v>
      </c>
      <c r="H799" s="1">
        <v>0</v>
      </c>
      <c r="I799" s="1">
        <v>1985</v>
      </c>
      <c r="J799" s="1">
        <v>2006</v>
      </c>
      <c r="K799" s="1" t="s">
        <v>183</v>
      </c>
      <c r="L799" s="1" t="s">
        <v>114</v>
      </c>
      <c r="M799" s="1">
        <v>20</v>
      </c>
      <c r="N799" s="1" t="s">
        <v>229</v>
      </c>
      <c r="O799" s="1">
        <v>2</v>
      </c>
      <c r="Q799" s="1" t="s">
        <v>117</v>
      </c>
      <c r="R799" s="1">
        <v>0</v>
      </c>
      <c r="S799" s="1" t="s">
        <v>881</v>
      </c>
      <c r="T799" s="1">
        <v>194</v>
      </c>
      <c r="V799" s="1">
        <v>6409</v>
      </c>
      <c r="W799" s="1" t="s">
        <v>116</v>
      </c>
      <c r="X799" s="1" t="s">
        <v>117</v>
      </c>
      <c r="Y799" s="1" t="s">
        <v>1544</v>
      </c>
      <c r="AA799" s="1" t="s">
        <v>133</v>
      </c>
      <c r="AC799" s="1" t="s">
        <v>1545</v>
      </c>
      <c r="AD799" s="1" t="s">
        <v>377</v>
      </c>
      <c r="AE799" s="1" t="s">
        <v>364</v>
      </c>
      <c r="AF799" s="1" t="s">
        <v>124</v>
      </c>
      <c r="AG799" s="1" t="s">
        <v>112</v>
      </c>
      <c r="AH799" s="1" t="s">
        <v>124</v>
      </c>
      <c r="AI799" s="1" t="s">
        <v>112</v>
      </c>
      <c r="AJ799" s="1" t="s">
        <v>112</v>
      </c>
      <c r="AK799" s="1" t="s">
        <v>112</v>
      </c>
      <c r="AL799" s="1" t="s">
        <v>416</v>
      </c>
      <c r="AM799" s="1" t="s">
        <v>416</v>
      </c>
      <c r="AN799" s="1" t="s">
        <v>807</v>
      </c>
      <c r="AO799" s="1">
        <v>3590</v>
      </c>
      <c r="AP799" s="1">
        <v>102264</v>
      </c>
      <c r="AQ799" s="1">
        <v>417</v>
      </c>
      <c r="AR799" s="1" t="s">
        <v>110</v>
      </c>
      <c r="AS799" s="1">
        <v>3314</v>
      </c>
      <c r="AT799" s="1">
        <v>7277</v>
      </c>
      <c r="AU799" s="2">
        <v>3314</v>
      </c>
      <c r="AV799" s="2">
        <v>7277</v>
      </c>
      <c r="BB799" s="1" t="s">
        <v>129</v>
      </c>
      <c r="BC799" s="1" t="s">
        <v>130</v>
      </c>
      <c r="BD799" s="1">
        <v>79</v>
      </c>
      <c r="BE799" s="1" t="s">
        <v>131</v>
      </c>
      <c r="BF799" s="1">
        <v>2</v>
      </c>
      <c r="BG799" s="1">
        <v>4</v>
      </c>
      <c r="BH799" s="1">
        <v>4</v>
      </c>
      <c r="BI799" s="1" t="s">
        <v>131</v>
      </c>
      <c r="BJ799" s="1" t="s">
        <v>366</v>
      </c>
      <c r="BK799" s="1" t="s">
        <v>112</v>
      </c>
      <c r="BN799" s="1" t="s">
        <v>133</v>
      </c>
      <c r="BR799" s="1" t="s">
        <v>133</v>
      </c>
      <c r="BU799" s="1" t="s">
        <v>153</v>
      </c>
      <c r="BV799" s="1" t="s">
        <v>116</v>
      </c>
      <c r="BW799" s="1" t="s">
        <v>112</v>
      </c>
      <c r="BX799" s="1">
        <v>0</v>
      </c>
      <c r="BZ799" s="1">
        <v>0</v>
      </c>
      <c r="CA799" s="1">
        <v>1</v>
      </c>
      <c r="CB799" s="1">
        <v>0</v>
      </c>
      <c r="CC799" s="1">
        <v>0</v>
      </c>
      <c r="CD799" s="1" t="s">
        <v>117</v>
      </c>
      <c r="CE799" s="1" t="s">
        <v>117</v>
      </c>
      <c r="CF799" s="1" t="s">
        <v>110</v>
      </c>
      <c r="CG799" s="1" t="s">
        <v>117</v>
      </c>
      <c r="CH799" s="1" t="s">
        <v>117</v>
      </c>
      <c r="CI799" s="1" t="s">
        <v>117</v>
      </c>
      <c r="CJ799" s="1" t="s">
        <v>117</v>
      </c>
      <c r="CK799" s="1" t="s">
        <v>112</v>
      </c>
      <c r="CL799" s="1">
        <v>9</v>
      </c>
      <c r="CM799" s="1">
        <v>8</v>
      </c>
      <c r="CN799" s="1" t="s">
        <v>142</v>
      </c>
      <c r="CO799" s="1" t="s">
        <v>183</v>
      </c>
      <c r="CP799" s="1">
        <v>0</v>
      </c>
      <c r="CQ799" s="1" t="s">
        <v>135</v>
      </c>
      <c r="CR799" s="1" t="s">
        <v>135</v>
      </c>
      <c r="CS799" s="1" t="s">
        <v>184</v>
      </c>
      <c r="CT799" s="1" t="s">
        <v>184</v>
      </c>
      <c r="CU799" s="8">
        <v>7.5</v>
      </c>
      <c r="CV799" s="1" t="s">
        <v>1546</v>
      </c>
      <c r="CW799" s="1" t="s">
        <v>1546</v>
      </c>
      <c r="CX799" s="1">
        <v>4</v>
      </c>
      <c r="CY799" s="10">
        <f t="shared" si="84"/>
        <v>2.5</v>
      </c>
      <c r="CZ799" s="3">
        <v>2.9375</v>
      </c>
      <c r="DA799" s="3">
        <v>2.8970099999999999</v>
      </c>
      <c r="DB799" s="6">
        <f t="shared" si="85"/>
        <v>1</v>
      </c>
      <c r="DC799" s="9">
        <v>0</v>
      </c>
      <c r="DD799" s="7">
        <v>0</v>
      </c>
      <c r="DE799" s="7">
        <v>0</v>
      </c>
      <c r="DF799" s="1">
        <v>6409</v>
      </c>
      <c r="DG799" s="1">
        <f t="shared" si="86"/>
        <v>6409</v>
      </c>
      <c r="DH799" s="9">
        <f t="shared" si="87"/>
        <v>2</v>
      </c>
      <c r="DI799" s="1">
        <v>385</v>
      </c>
      <c r="DJ799" s="1">
        <f t="shared" si="88"/>
        <v>385</v>
      </c>
      <c r="DK799" s="9">
        <f t="shared" si="89"/>
        <v>1</v>
      </c>
      <c r="DL799" s="4">
        <v>10</v>
      </c>
      <c r="DN799">
        <f>(DL799*InputWeights!$C$7+DB799*InputWeights!$C$6)</f>
        <v>5.5</v>
      </c>
      <c r="DO799">
        <f>(DD799*InputWeights!$C$12+DE799*InputWeights!$C$10+CU799*InputWeights!$C$11)</f>
        <v>3</v>
      </c>
      <c r="DP799">
        <f>(DC799*InputWeights!$C$18+DK799*InputWeights!$C$16+DH799*InputWeights!$C$15+CY799*InputWeights!$C$17)</f>
        <v>1.75</v>
      </c>
      <c r="DR799">
        <f>DN799*InputWeights!$C$5+DO799*InputWeights!$C$9+DP799*InputWeights!$C$14</f>
        <v>32.5</v>
      </c>
      <c r="DS799">
        <f>((_xlfn.RANK.EQ(DR799,$DR$2:$DR$6635,0))/(COUNT(DR$2:$DR$6635)))*100</f>
        <v>53.689911983750847</v>
      </c>
      <c r="DT799">
        <f t="shared" si="90"/>
        <v>0</v>
      </c>
    </row>
    <row r="800" spans="1:124" x14ac:dyDescent="0.25">
      <c r="A800" s="1" t="s">
        <v>1968</v>
      </c>
      <c r="B800" s="1" t="s">
        <v>108</v>
      </c>
      <c r="C800" s="1" t="s">
        <v>109</v>
      </c>
      <c r="D800" s="1" t="s">
        <v>110</v>
      </c>
      <c r="E800" s="1" t="s">
        <v>111</v>
      </c>
      <c r="F800" s="1">
        <v>3070</v>
      </c>
      <c r="G800" s="1">
        <v>20001800</v>
      </c>
      <c r="H800" s="1">
        <v>0</v>
      </c>
      <c r="I800" s="1">
        <v>1987</v>
      </c>
      <c r="J800" s="1">
        <v>1998</v>
      </c>
      <c r="K800" s="1" t="s">
        <v>183</v>
      </c>
      <c r="L800" s="1" t="s">
        <v>114</v>
      </c>
      <c r="M800" s="1">
        <v>20</v>
      </c>
      <c r="N800" s="1" t="s">
        <v>358</v>
      </c>
      <c r="O800" s="1">
        <v>2</v>
      </c>
      <c r="Q800" s="1" t="s">
        <v>117</v>
      </c>
      <c r="R800" s="1">
        <v>0</v>
      </c>
      <c r="S800" s="1" t="s">
        <v>1141</v>
      </c>
      <c r="T800" s="1">
        <v>188</v>
      </c>
      <c r="V800" s="1">
        <v>5517</v>
      </c>
      <c r="W800" s="1" t="s">
        <v>116</v>
      </c>
      <c r="X800" s="1" t="s">
        <v>117</v>
      </c>
      <c r="Y800" s="1" t="s">
        <v>1883</v>
      </c>
      <c r="AA800" s="1" t="s">
        <v>133</v>
      </c>
      <c r="AC800" s="1" t="s">
        <v>160</v>
      </c>
      <c r="AD800" s="1" t="s">
        <v>1969</v>
      </c>
      <c r="AE800" s="1" t="s">
        <v>274</v>
      </c>
      <c r="AF800" s="1" t="s">
        <v>124</v>
      </c>
      <c r="AG800" s="1" t="s">
        <v>112</v>
      </c>
      <c r="AH800" s="1" t="s">
        <v>124</v>
      </c>
      <c r="AI800" s="1" t="s">
        <v>112</v>
      </c>
      <c r="AJ800" s="1" t="s">
        <v>112</v>
      </c>
      <c r="AK800" s="1" t="s">
        <v>112</v>
      </c>
      <c r="AL800" s="1" t="s">
        <v>373</v>
      </c>
      <c r="AM800" s="1" t="s">
        <v>1970</v>
      </c>
      <c r="AN800" s="1" t="s">
        <v>1971</v>
      </c>
      <c r="AO800" s="1">
        <v>4401</v>
      </c>
      <c r="AP800" s="1">
        <v>102264</v>
      </c>
      <c r="AQ800" s="1">
        <v>615</v>
      </c>
      <c r="AR800" s="1" t="s">
        <v>110</v>
      </c>
      <c r="AS800" s="1">
        <v>42131</v>
      </c>
      <c r="AT800" s="1">
        <v>45201</v>
      </c>
      <c r="AU800" s="2">
        <v>42131</v>
      </c>
      <c r="AV800" s="2">
        <v>45201</v>
      </c>
      <c r="BB800" s="1" t="s">
        <v>129</v>
      </c>
      <c r="BC800" s="1" t="s">
        <v>965</v>
      </c>
      <c r="BD800" s="1">
        <v>68</v>
      </c>
      <c r="BE800" s="1" t="s">
        <v>131</v>
      </c>
      <c r="BF800" s="1">
        <v>2</v>
      </c>
      <c r="BG800" s="1">
        <v>2</v>
      </c>
      <c r="BH800" s="1">
        <v>2</v>
      </c>
      <c r="BI800" s="1" t="s">
        <v>183</v>
      </c>
      <c r="BJ800" s="1" t="s">
        <v>366</v>
      </c>
      <c r="BK800" s="1" t="s">
        <v>112</v>
      </c>
      <c r="BN800" s="1" t="s">
        <v>133</v>
      </c>
      <c r="BR800" s="1" t="s">
        <v>133</v>
      </c>
      <c r="BU800" s="1" t="s">
        <v>112</v>
      </c>
      <c r="BV800" s="1" t="s">
        <v>116</v>
      </c>
      <c r="BW800" s="1" t="s">
        <v>112</v>
      </c>
      <c r="BX800" s="1">
        <v>0</v>
      </c>
      <c r="BZ800" s="1">
        <v>0</v>
      </c>
      <c r="CA800" s="1">
        <v>1</v>
      </c>
      <c r="CB800" s="1">
        <v>0</v>
      </c>
      <c r="CC800" s="1">
        <v>0</v>
      </c>
      <c r="CD800" s="1" t="s">
        <v>117</v>
      </c>
      <c r="CE800" s="1" t="s">
        <v>117</v>
      </c>
      <c r="CF800" s="1" t="s">
        <v>110</v>
      </c>
      <c r="CG800" s="1" t="s">
        <v>117</v>
      </c>
      <c r="CH800" s="1" t="s">
        <v>117</v>
      </c>
      <c r="CI800" s="1" t="s">
        <v>117</v>
      </c>
      <c r="CJ800" s="1" t="s">
        <v>117</v>
      </c>
      <c r="CK800" s="1" t="s">
        <v>112</v>
      </c>
      <c r="CL800" s="1">
        <v>6</v>
      </c>
      <c r="CM800" s="1">
        <v>2</v>
      </c>
      <c r="CN800" s="1" t="s">
        <v>142</v>
      </c>
      <c r="CO800" s="1" t="s">
        <v>183</v>
      </c>
      <c r="CP800" s="1">
        <v>0</v>
      </c>
      <c r="CQ800" s="1" t="s">
        <v>135</v>
      </c>
      <c r="CR800" s="1" t="s">
        <v>135</v>
      </c>
      <c r="CS800" s="1" t="s">
        <v>184</v>
      </c>
      <c r="CT800" s="1" t="s">
        <v>184</v>
      </c>
      <c r="CU800" s="8">
        <v>7.5</v>
      </c>
      <c r="CV800" s="1" t="s">
        <v>1972</v>
      </c>
      <c r="CW800" s="1" t="s">
        <v>1972</v>
      </c>
      <c r="CX800" s="1">
        <v>5</v>
      </c>
      <c r="CY800" s="10">
        <f t="shared" si="84"/>
        <v>2.5</v>
      </c>
      <c r="CZ800" s="3">
        <v>0.35961900000000002</v>
      </c>
      <c r="DA800" s="3">
        <v>0.19974800000000001</v>
      </c>
      <c r="DB800" s="6">
        <f t="shared" si="85"/>
        <v>1</v>
      </c>
      <c r="DC800" s="9">
        <v>0</v>
      </c>
      <c r="DD800" s="7">
        <v>0</v>
      </c>
      <c r="DE800" s="7">
        <v>0</v>
      </c>
      <c r="DF800" s="1">
        <v>5517</v>
      </c>
      <c r="DG800" s="1">
        <f t="shared" si="86"/>
        <v>5517</v>
      </c>
      <c r="DH800" s="9">
        <f t="shared" si="87"/>
        <v>2</v>
      </c>
      <c r="DI800" s="1">
        <v>280</v>
      </c>
      <c r="DJ800" s="1">
        <f t="shared" si="88"/>
        <v>280</v>
      </c>
      <c r="DK800" s="9">
        <f t="shared" si="89"/>
        <v>1</v>
      </c>
      <c r="DL800" s="4">
        <v>10</v>
      </c>
      <c r="DN800">
        <f>(DL800*InputWeights!$C$7+DB800*InputWeights!$C$6)</f>
        <v>5.5</v>
      </c>
      <c r="DO800">
        <f>(DD800*InputWeights!$C$12+DE800*InputWeights!$C$10+CU800*InputWeights!$C$11)</f>
        <v>3</v>
      </c>
      <c r="DP800">
        <f>(DC800*InputWeights!$C$18+DK800*InputWeights!$C$16+DH800*InputWeights!$C$15+CY800*InputWeights!$C$17)</f>
        <v>1.75</v>
      </c>
      <c r="DR800">
        <f>DN800*InputWeights!$C$5+DO800*InputWeights!$C$9+DP800*InputWeights!$C$14</f>
        <v>32.5</v>
      </c>
      <c r="DS800">
        <f>((_xlfn.RANK.EQ(DR800,$DR$2:$DR$6635,0))/(COUNT(DR$2:$DR$6635)))*100</f>
        <v>53.689911983750847</v>
      </c>
      <c r="DT800">
        <f t="shared" si="90"/>
        <v>0</v>
      </c>
    </row>
    <row r="801" spans="1:124" x14ac:dyDescent="0.25">
      <c r="A801" s="1" t="s">
        <v>1999</v>
      </c>
      <c r="B801" s="1" t="s">
        <v>108</v>
      </c>
      <c r="C801" s="1" t="s">
        <v>109</v>
      </c>
      <c r="D801" s="1" t="s">
        <v>110</v>
      </c>
      <c r="E801" s="1" t="s">
        <v>334</v>
      </c>
      <c r="F801" s="1">
        <v>883</v>
      </c>
      <c r="G801" s="1">
        <v>20001100</v>
      </c>
      <c r="H801" s="1">
        <v>10</v>
      </c>
      <c r="I801" s="1">
        <v>1985</v>
      </c>
      <c r="J801" s="1">
        <v>2013</v>
      </c>
      <c r="K801" s="1" t="s">
        <v>183</v>
      </c>
      <c r="L801" s="1" t="s">
        <v>114</v>
      </c>
      <c r="M801" s="1">
        <v>22</v>
      </c>
      <c r="N801" s="1" t="s">
        <v>358</v>
      </c>
      <c r="O801" s="1">
        <v>2</v>
      </c>
      <c r="Q801" s="1" t="s">
        <v>117</v>
      </c>
      <c r="R801" s="1">
        <v>0</v>
      </c>
      <c r="S801" s="1" t="s">
        <v>1984</v>
      </c>
      <c r="T801" s="1">
        <v>164</v>
      </c>
      <c r="V801" s="1">
        <v>8978</v>
      </c>
      <c r="W801" s="1" t="s">
        <v>116</v>
      </c>
      <c r="X801" s="1" t="s">
        <v>117</v>
      </c>
      <c r="Y801" s="1" t="s">
        <v>2000</v>
      </c>
      <c r="AA801" s="1" t="s">
        <v>133</v>
      </c>
      <c r="AC801" s="1" t="s">
        <v>281</v>
      </c>
      <c r="AD801" s="1" t="s">
        <v>160</v>
      </c>
      <c r="AE801" s="1" t="s">
        <v>274</v>
      </c>
      <c r="AF801" s="1" t="s">
        <v>124</v>
      </c>
      <c r="AG801" s="1" t="s">
        <v>112</v>
      </c>
      <c r="AH801" s="1" t="s">
        <v>124</v>
      </c>
      <c r="AI801" s="1" t="s">
        <v>112</v>
      </c>
      <c r="AJ801" s="1" t="s">
        <v>112</v>
      </c>
      <c r="AK801" s="1" t="s">
        <v>112</v>
      </c>
      <c r="AL801" s="1" t="s">
        <v>342</v>
      </c>
      <c r="AM801" s="1" t="s">
        <v>342</v>
      </c>
      <c r="AN801" s="1" t="s">
        <v>342</v>
      </c>
      <c r="AO801" s="1">
        <v>4497</v>
      </c>
      <c r="AP801" s="1">
        <v>102264</v>
      </c>
      <c r="AQ801" s="1">
        <v>639</v>
      </c>
      <c r="AR801" s="1" t="s">
        <v>110</v>
      </c>
      <c r="AS801" s="1">
        <v>8485</v>
      </c>
      <c r="AT801" s="1">
        <v>9368</v>
      </c>
      <c r="AU801" s="2">
        <v>22587</v>
      </c>
      <c r="AV801" s="2">
        <v>23470</v>
      </c>
      <c r="BB801" s="1" t="s">
        <v>129</v>
      </c>
      <c r="BC801" s="1" t="s">
        <v>941</v>
      </c>
      <c r="BD801" s="1">
        <v>72</v>
      </c>
      <c r="BE801" s="1" t="s">
        <v>131</v>
      </c>
      <c r="BF801" s="1">
        <v>1</v>
      </c>
      <c r="BG801" s="1">
        <v>1</v>
      </c>
      <c r="BH801" s="1">
        <v>1</v>
      </c>
      <c r="BI801" s="1" t="s">
        <v>154</v>
      </c>
      <c r="BJ801" s="1" t="s">
        <v>366</v>
      </c>
      <c r="BK801" s="1" t="s">
        <v>112</v>
      </c>
      <c r="BN801" s="1" t="s">
        <v>133</v>
      </c>
      <c r="BR801" s="1" t="s">
        <v>133</v>
      </c>
      <c r="BU801" s="1" t="s">
        <v>153</v>
      </c>
      <c r="BV801" s="1" t="s">
        <v>116</v>
      </c>
      <c r="BW801" s="1" t="s">
        <v>112</v>
      </c>
      <c r="BX801" s="1">
        <v>0</v>
      </c>
      <c r="BZ801" s="1">
        <v>0</v>
      </c>
      <c r="CA801" s="1">
        <v>1</v>
      </c>
      <c r="CB801" s="1">
        <v>0</v>
      </c>
      <c r="CC801" s="1">
        <v>0</v>
      </c>
      <c r="CD801" s="1" t="s">
        <v>117</v>
      </c>
      <c r="CE801" s="1" t="s">
        <v>117</v>
      </c>
      <c r="CF801" s="1" t="s">
        <v>110</v>
      </c>
      <c r="CG801" s="1" t="s">
        <v>117</v>
      </c>
      <c r="CH801" s="1" t="s">
        <v>117</v>
      </c>
      <c r="CI801" s="1" t="s">
        <v>117</v>
      </c>
      <c r="CJ801" s="1" t="s">
        <v>117</v>
      </c>
      <c r="CK801" s="1" t="s">
        <v>112</v>
      </c>
      <c r="CL801" s="1">
        <v>2</v>
      </c>
      <c r="CM801" s="1">
        <v>2</v>
      </c>
      <c r="CN801" s="1" t="s">
        <v>142</v>
      </c>
      <c r="CO801" s="1" t="s">
        <v>183</v>
      </c>
      <c r="CP801" s="1">
        <v>0</v>
      </c>
      <c r="CQ801" s="1" t="s">
        <v>143</v>
      </c>
      <c r="CR801" s="1" t="s">
        <v>143</v>
      </c>
      <c r="CS801" s="1" t="s">
        <v>184</v>
      </c>
      <c r="CT801" s="1" t="s">
        <v>184</v>
      </c>
      <c r="CU801" s="8">
        <v>7.5</v>
      </c>
      <c r="CV801" s="1" t="s">
        <v>2001</v>
      </c>
      <c r="CW801" s="1" t="s">
        <v>2001</v>
      </c>
      <c r="CX801" s="1">
        <v>5</v>
      </c>
      <c r="CY801" s="10">
        <f t="shared" si="84"/>
        <v>2.5</v>
      </c>
      <c r="CZ801" s="3">
        <v>1.8151900000000001</v>
      </c>
      <c r="DA801" s="3">
        <v>0.98111199999999998</v>
      </c>
      <c r="DB801" s="6">
        <f t="shared" si="85"/>
        <v>1</v>
      </c>
      <c r="DC801" s="9">
        <v>0</v>
      </c>
      <c r="DD801" s="7">
        <v>0</v>
      </c>
      <c r="DE801" s="7">
        <v>0</v>
      </c>
      <c r="DF801" s="1">
        <v>8978</v>
      </c>
      <c r="DG801" s="1">
        <f t="shared" si="86"/>
        <v>8978</v>
      </c>
      <c r="DH801" s="9">
        <f t="shared" si="87"/>
        <v>2</v>
      </c>
      <c r="DI801" s="1">
        <v>387</v>
      </c>
      <c r="DJ801" s="1">
        <f t="shared" si="88"/>
        <v>387</v>
      </c>
      <c r="DK801" s="9">
        <f t="shared" si="89"/>
        <v>1</v>
      </c>
      <c r="DL801" s="4">
        <v>10</v>
      </c>
      <c r="DN801">
        <f>(DL801*InputWeights!$C$7+DB801*InputWeights!$C$6)</f>
        <v>5.5</v>
      </c>
      <c r="DO801">
        <f>(DD801*InputWeights!$C$12+DE801*InputWeights!$C$10+CU801*InputWeights!$C$11)</f>
        <v>3</v>
      </c>
      <c r="DP801">
        <f>(DC801*InputWeights!$C$18+DK801*InputWeights!$C$16+DH801*InputWeights!$C$15+CY801*InputWeights!$C$17)</f>
        <v>1.75</v>
      </c>
      <c r="DR801">
        <f>DN801*InputWeights!$C$5+DO801*InputWeights!$C$9+DP801*InputWeights!$C$14</f>
        <v>32.5</v>
      </c>
      <c r="DS801">
        <f>((_xlfn.RANK.EQ(DR801,$DR$2:$DR$6635,0))/(COUNT(DR$2:$DR$6635)))*100</f>
        <v>53.689911983750847</v>
      </c>
      <c r="DT801">
        <f t="shared" si="90"/>
        <v>0</v>
      </c>
    </row>
    <row r="802" spans="1:124" x14ac:dyDescent="0.25">
      <c r="A802" s="1" t="s">
        <v>1999</v>
      </c>
      <c r="B802" s="1" t="s">
        <v>108</v>
      </c>
      <c r="C802" s="1" t="s">
        <v>109</v>
      </c>
      <c r="D802" s="1" t="s">
        <v>110</v>
      </c>
      <c r="E802" s="1" t="s">
        <v>345</v>
      </c>
      <c r="F802" s="1">
        <v>3904</v>
      </c>
      <c r="G802" s="1">
        <v>20001200</v>
      </c>
      <c r="H802" s="1">
        <v>10</v>
      </c>
      <c r="I802" s="1">
        <v>1919</v>
      </c>
      <c r="J802" s="1">
        <v>2009</v>
      </c>
      <c r="K802" s="1" t="s">
        <v>183</v>
      </c>
      <c r="L802" s="1" t="s">
        <v>114</v>
      </c>
      <c r="M802" s="1">
        <v>21</v>
      </c>
      <c r="N802" s="1" t="s">
        <v>358</v>
      </c>
      <c r="O802" s="1">
        <v>2</v>
      </c>
      <c r="P802" s="1" t="s">
        <v>112</v>
      </c>
      <c r="Q802" s="1" t="s">
        <v>117</v>
      </c>
      <c r="R802" s="1">
        <v>0</v>
      </c>
      <c r="S802" s="1" t="s">
        <v>1984</v>
      </c>
      <c r="T802" s="1">
        <v>146</v>
      </c>
      <c r="V802" s="1">
        <v>8978</v>
      </c>
      <c r="W802" s="1" t="s">
        <v>116</v>
      </c>
      <c r="X802" s="1" t="s">
        <v>117</v>
      </c>
      <c r="Y802" s="1" t="s">
        <v>2000</v>
      </c>
      <c r="AA802" s="1" t="s">
        <v>133</v>
      </c>
      <c r="AC802" s="1" t="s">
        <v>160</v>
      </c>
      <c r="AD802" s="1" t="s">
        <v>160</v>
      </c>
      <c r="AE802" s="1" t="s">
        <v>274</v>
      </c>
      <c r="AF802" s="1" t="s">
        <v>124</v>
      </c>
      <c r="AG802" s="1" t="s">
        <v>112</v>
      </c>
      <c r="AH802" s="1" t="s">
        <v>124</v>
      </c>
      <c r="AI802" s="1" t="s">
        <v>112</v>
      </c>
      <c r="AJ802" s="1" t="s">
        <v>112</v>
      </c>
      <c r="AK802" s="1" t="s">
        <v>112</v>
      </c>
      <c r="AL802" s="1" t="s">
        <v>678</v>
      </c>
      <c r="AM802" s="1" t="s">
        <v>342</v>
      </c>
      <c r="AN802" s="1" t="s">
        <v>2002</v>
      </c>
      <c r="AO802" s="1">
        <v>4498</v>
      </c>
      <c r="AP802" s="1">
        <v>102264</v>
      </c>
      <c r="AQ802" s="1">
        <v>639</v>
      </c>
      <c r="AR802" s="1" t="s">
        <v>110</v>
      </c>
      <c r="AS802" s="1">
        <v>9368</v>
      </c>
      <c r="AT802" s="1">
        <v>13272</v>
      </c>
      <c r="AU802" s="2">
        <v>23470</v>
      </c>
      <c r="AV802" s="2">
        <v>27374</v>
      </c>
      <c r="BB802" s="1" t="s">
        <v>129</v>
      </c>
      <c r="BC802" s="1" t="s">
        <v>130</v>
      </c>
      <c r="BD802" s="1">
        <v>74</v>
      </c>
      <c r="BE802" s="1" t="s">
        <v>131</v>
      </c>
      <c r="BF802" s="1">
        <v>1</v>
      </c>
      <c r="BG802" s="1">
        <v>1</v>
      </c>
      <c r="BH802" s="1">
        <v>1</v>
      </c>
      <c r="BI802" s="1" t="s">
        <v>154</v>
      </c>
      <c r="BJ802" s="1" t="s">
        <v>366</v>
      </c>
      <c r="BK802" s="1" t="s">
        <v>112</v>
      </c>
      <c r="BN802" s="1" t="s">
        <v>133</v>
      </c>
      <c r="BR802" s="1" t="s">
        <v>133</v>
      </c>
      <c r="BU802" s="1" t="s">
        <v>153</v>
      </c>
      <c r="BV802" s="1" t="s">
        <v>116</v>
      </c>
      <c r="BW802" s="1" t="s">
        <v>112</v>
      </c>
      <c r="BX802" s="1">
        <v>0</v>
      </c>
      <c r="BZ802" s="1">
        <v>0</v>
      </c>
      <c r="CA802" s="1">
        <v>1</v>
      </c>
      <c r="CB802" s="1">
        <v>0</v>
      </c>
      <c r="CC802" s="1">
        <v>0</v>
      </c>
      <c r="CD802" s="1" t="s">
        <v>117</v>
      </c>
      <c r="CE802" s="1" t="s">
        <v>117</v>
      </c>
      <c r="CF802" s="1" t="s">
        <v>110</v>
      </c>
      <c r="CG802" s="1" t="s">
        <v>117</v>
      </c>
      <c r="CH802" s="1" t="s">
        <v>117</v>
      </c>
      <c r="CI802" s="1" t="s">
        <v>117</v>
      </c>
      <c r="CJ802" s="1" t="s">
        <v>117</v>
      </c>
      <c r="CK802" s="1" t="s">
        <v>112</v>
      </c>
      <c r="CL802" s="1">
        <v>12</v>
      </c>
      <c r="CM802" s="1">
        <v>5</v>
      </c>
      <c r="CN802" s="1" t="s">
        <v>142</v>
      </c>
      <c r="CO802" s="1" t="s">
        <v>183</v>
      </c>
      <c r="CP802" s="1">
        <v>0</v>
      </c>
      <c r="CQ802" s="1" t="s">
        <v>143</v>
      </c>
      <c r="CR802" s="1" t="s">
        <v>143</v>
      </c>
      <c r="CS802" s="1" t="s">
        <v>156</v>
      </c>
      <c r="CT802" s="1" t="s">
        <v>184</v>
      </c>
      <c r="CU802" s="8">
        <v>7.5</v>
      </c>
      <c r="CV802" s="1" t="s">
        <v>2003</v>
      </c>
      <c r="CW802" s="1" t="s">
        <v>2003</v>
      </c>
      <c r="CX802" s="1">
        <v>5</v>
      </c>
      <c r="CY802" s="10">
        <f t="shared" si="84"/>
        <v>2.5</v>
      </c>
      <c r="CZ802" s="3">
        <v>1.8030999999999999</v>
      </c>
      <c r="DA802" s="3">
        <v>1.21102</v>
      </c>
      <c r="DB802" s="6">
        <f t="shared" si="85"/>
        <v>1</v>
      </c>
      <c r="DC802" s="9">
        <v>0</v>
      </c>
      <c r="DD802" s="7">
        <v>0</v>
      </c>
      <c r="DE802" s="7">
        <v>0</v>
      </c>
      <c r="DF802" s="1">
        <v>8978</v>
      </c>
      <c r="DG802" s="1">
        <f t="shared" si="86"/>
        <v>8978</v>
      </c>
      <c r="DH802" s="9">
        <f t="shared" si="87"/>
        <v>2</v>
      </c>
      <c r="DI802" s="1">
        <v>387</v>
      </c>
      <c r="DJ802" s="1">
        <f t="shared" si="88"/>
        <v>387</v>
      </c>
      <c r="DK802" s="9">
        <f t="shared" si="89"/>
        <v>1</v>
      </c>
      <c r="DL802" s="4">
        <v>10</v>
      </c>
      <c r="DN802">
        <f>(DL802*InputWeights!$C$7+DB802*InputWeights!$C$6)</f>
        <v>5.5</v>
      </c>
      <c r="DO802">
        <f>(DD802*InputWeights!$C$12+DE802*InputWeights!$C$10+CU802*InputWeights!$C$11)</f>
        <v>3</v>
      </c>
      <c r="DP802">
        <f>(DC802*InputWeights!$C$18+DK802*InputWeights!$C$16+DH802*InputWeights!$C$15+CY802*InputWeights!$C$17)</f>
        <v>1.75</v>
      </c>
      <c r="DR802">
        <f>DN802*InputWeights!$C$5+DO802*InputWeights!$C$9+DP802*InputWeights!$C$14</f>
        <v>32.5</v>
      </c>
      <c r="DS802">
        <f>((_xlfn.RANK.EQ(DR802,$DR$2:$DR$6635,0))/(COUNT(DR$2:$DR$6635)))*100</f>
        <v>53.689911983750847</v>
      </c>
      <c r="DT802">
        <f t="shared" si="90"/>
        <v>0</v>
      </c>
    </row>
    <row r="803" spans="1:124" x14ac:dyDescent="0.25">
      <c r="A803" s="1" t="s">
        <v>3013</v>
      </c>
      <c r="B803" s="1" t="s">
        <v>2625</v>
      </c>
      <c r="C803" s="1" t="s">
        <v>2626</v>
      </c>
      <c r="D803" s="1" t="s">
        <v>110</v>
      </c>
      <c r="E803" s="1" t="s">
        <v>666</v>
      </c>
      <c r="F803" s="1">
        <v>2072</v>
      </c>
      <c r="G803" s="1">
        <v>230019000</v>
      </c>
      <c r="H803" s="1">
        <v>0</v>
      </c>
      <c r="I803" s="1">
        <v>1930</v>
      </c>
      <c r="J803" s="1">
        <v>2005</v>
      </c>
      <c r="K803" s="1" t="s">
        <v>183</v>
      </c>
      <c r="L803" s="1" t="s">
        <v>114</v>
      </c>
      <c r="M803" s="1">
        <v>36</v>
      </c>
      <c r="N803" s="1" t="s">
        <v>229</v>
      </c>
      <c r="O803" s="1">
        <v>2</v>
      </c>
      <c r="Q803" s="1" t="s">
        <v>117</v>
      </c>
      <c r="R803" s="1">
        <v>0</v>
      </c>
      <c r="S803" s="1" t="s">
        <v>3014</v>
      </c>
      <c r="T803" s="1">
        <v>277</v>
      </c>
      <c r="V803" s="1">
        <v>5045</v>
      </c>
      <c r="W803" s="1" t="s">
        <v>116</v>
      </c>
      <c r="X803" s="1" t="s">
        <v>117</v>
      </c>
      <c r="Y803" s="1" t="s">
        <v>3000</v>
      </c>
      <c r="AA803" s="1" t="s">
        <v>133</v>
      </c>
      <c r="AC803" s="1" t="s">
        <v>3015</v>
      </c>
      <c r="AD803" s="1" t="s">
        <v>3000</v>
      </c>
      <c r="AE803" s="1" t="s">
        <v>274</v>
      </c>
      <c r="AF803" s="1" t="s">
        <v>124</v>
      </c>
      <c r="AG803" s="1" t="s">
        <v>112</v>
      </c>
      <c r="AH803" s="1" t="s">
        <v>124</v>
      </c>
      <c r="AI803" s="1" t="s">
        <v>112</v>
      </c>
      <c r="AJ803" s="1" t="s">
        <v>112</v>
      </c>
      <c r="AK803" s="1" t="s">
        <v>112</v>
      </c>
      <c r="AL803" s="1" t="s">
        <v>341</v>
      </c>
      <c r="AM803" s="1" t="s">
        <v>3016</v>
      </c>
      <c r="AN803" s="1" t="s">
        <v>3017</v>
      </c>
      <c r="AO803" s="1">
        <v>41038</v>
      </c>
      <c r="AP803" s="1">
        <v>102264</v>
      </c>
      <c r="AQ803" s="1">
        <v>4230</v>
      </c>
      <c r="AR803" s="1" t="s">
        <v>110</v>
      </c>
      <c r="AS803" s="1">
        <v>10716</v>
      </c>
      <c r="AT803" s="1">
        <v>12788</v>
      </c>
      <c r="AU803" s="2">
        <v>10716</v>
      </c>
      <c r="AV803" s="2">
        <v>12788</v>
      </c>
      <c r="BB803" s="1" t="s">
        <v>129</v>
      </c>
      <c r="BC803" s="1" t="s">
        <v>704</v>
      </c>
      <c r="BD803" s="1">
        <v>66</v>
      </c>
      <c r="BE803" s="1" t="s">
        <v>131</v>
      </c>
      <c r="BF803" s="1">
        <v>2</v>
      </c>
      <c r="BG803" s="1">
        <v>4</v>
      </c>
      <c r="BH803" s="1">
        <v>4</v>
      </c>
      <c r="BI803" s="1" t="s">
        <v>131</v>
      </c>
      <c r="BJ803" s="1" t="s">
        <v>182</v>
      </c>
      <c r="BK803" s="1" t="s">
        <v>112</v>
      </c>
      <c r="BN803" s="1" t="s">
        <v>133</v>
      </c>
      <c r="BR803" s="1" t="s">
        <v>133</v>
      </c>
      <c r="BU803" s="1" t="s">
        <v>153</v>
      </c>
      <c r="BV803" s="1" t="s">
        <v>116</v>
      </c>
      <c r="BW803" s="1" t="s">
        <v>112</v>
      </c>
      <c r="BX803" s="1">
        <v>0</v>
      </c>
      <c r="BZ803" s="1">
        <v>0</v>
      </c>
      <c r="CA803" s="1">
        <v>1</v>
      </c>
      <c r="CB803" s="1">
        <v>0</v>
      </c>
      <c r="CC803" s="1">
        <v>0</v>
      </c>
      <c r="CD803" s="1" t="s">
        <v>117</v>
      </c>
      <c r="CE803" s="1" t="s">
        <v>117</v>
      </c>
      <c r="CF803" s="1" t="s">
        <v>110</v>
      </c>
      <c r="CG803" s="1" t="s">
        <v>116</v>
      </c>
      <c r="CH803" s="1" t="s">
        <v>117</v>
      </c>
      <c r="CI803" s="1" t="s">
        <v>117</v>
      </c>
      <c r="CJ803" s="1" t="s">
        <v>110</v>
      </c>
      <c r="CK803" s="1" t="s">
        <v>112</v>
      </c>
      <c r="CL803" s="1">
        <v>25</v>
      </c>
      <c r="CM803" s="1">
        <v>1</v>
      </c>
      <c r="CN803" s="1" t="s">
        <v>134</v>
      </c>
      <c r="CO803" s="1" t="s">
        <v>183</v>
      </c>
      <c r="CP803" s="1">
        <v>0</v>
      </c>
      <c r="CQ803" s="1" t="s">
        <v>135</v>
      </c>
      <c r="CR803" s="1" t="s">
        <v>135</v>
      </c>
      <c r="CS803" s="1" t="s">
        <v>136</v>
      </c>
      <c r="CT803" s="1" t="s">
        <v>184</v>
      </c>
      <c r="CU803" s="8">
        <v>7.5</v>
      </c>
      <c r="CV803" s="1" t="s">
        <v>3018</v>
      </c>
      <c r="CW803" s="1" t="s">
        <v>3018</v>
      </c>
      <c r="CX803" s="1">
        <v>5</v>
      </c>
      <c r="CY803" s="10">
        <f t="shared" si="84"/>
        <v>2.5</v>
      </c>
      <c r="CZ803" s="3">
        <v>1</v>
      </c>
      <c r="DA803" s="3">
        <v>0.8</v>
      </c>
      <c r="DB803" s="6">
        <f t="shared" si="85"/>
        <v>1</v>
      </c>
      <c r="DC803" s="9">
        <v>0</v>
      </c>
      <c r="DD803" s="7">
        <v>0</v>
      </c>
      <c r="DE803" s="7">
        <v>0</v>
      </c>
      <c r="DF803" s="1">
        <v>6232</v>
      </c>
      <c r="DG803" s="1">
        <f t="shared" si="86"/>
        <v>6232</v>
      </c>
      <c r="DH803" s="9">
        <f t="shared" si="87"/>
        <v>2</v>
      </c>
      <c r="DI803" s="1">
        <v>312</v>
      </c>
      <c r="DJ803" s="1">
        <f t="shared" si="88"/>
        <v>312</v>
      </c>
      <c r="DK803" s="9">
        <f t="shared" si="89"/>
        <v>1</v>
      </c>
      <c r="DL803" s="4">
        <v>10</v>
      </c>
      <c r="DN803">
        <f>(DL803*InputWeights!$C$7+DB803*InputWeights!$C$6)</f>
        <v>5.5</v>
      </c>
      <c r="DO803">
        <f>(DD803*InputWeights!$C$12+DE803*InputWeights!$C$10+CU803*InputWeights!$C$11)</f>
        <v>3</v>
      </c>
      <c r="DP803">
        <f>(DC803*InputWeights!$C$18+DK803*InputWeights!$C$16+DH803*InputWeights!$C$15+CY803*InputWeights!$C$17)</f>
        <v>1.75</v>
      </c>
      <c r="DR803">
        <f>DN803*InputWeights!$C$5+DO803*InputWeights!$C$9+DP803*InputWeights!$C$14</f>
        <v>32.5</v>
      </c>
      <c r="DS803">
        <f>((_xlfn.RANK.EQ(DR803,$DR$2:$DR$6635,0))/(COUNT(DR$2:$DR$6635)))*100</f>
        <v>53.689911983750847</v>
      </c>
      <c r="DT803">
        <f t="shared" si="90"/>
        <v>0</v>
      </c>
    </row>
    <row r="804" spans="1:124" x14ac:dyDescent="0.25">
      <c r="A804" s="1" t="s">
        <v>1140</v>
      </c>
      <c r="B804" s="1" t="s">
        <v>2625</v>
      </c>
      <c r="C804" s="1" t="s">
        <v>2626</v>
      </c>
      <c r="D804" s="1" t="s">
        <v>110</v>
      </c>
      <c r="E804" s="1" t="s">
        <v>950</v>
      </c>
      <c r="F804" s="1">
        <v>2982</v>
      </c>
      <c r="G804" s="1">
        <v>230018200</v>
      </c>
      <c r="H804" s="1">
        <v>10</v>
      </c>
      <c r="I804" s="1">
        <v>1923</v>
      </c>
      <c r="J804" s="1">
        <v>1998</v>
      </c>
      <c r="K804" s="1" t="s">
        <v>183</v>
      </c>
      <c r="L804" s="1" t="s">
        <v>114</v>
      </c>
      <c r="M804" s="1">
        <v>22</v>
      </c>
      <c r="N804" s="1" t="s">
        <v>177</v>
      </c>
      <c r="O804" s="1">
        <v>2</v>
      </c>
      <c r="Q804" s="1" t="s">
        <v>117</v>
      </c>
      <c r="R804" s="1">
        <v>0</v>
      </c>
      <c r="S804" s="1" t="s">
        <v>2913</v>
      </c>
      <c r="T804" s="1">
        <v>171</v>
      </c>
      <c r="V804" s="1">
        <v>6651</v>
      </c>
      <c r="W804" s="1" t="s">
        <v>116</v>
      </c>
      <c r="X804" s="1" t="s">
        <v>117</v>
      </c>
      <c r="Y804" s="1" t="s">
        <v>3029</v>
      </c>
      <c r="AA804" s="1" t="s">
        <v>133</v>
      </c>
      <c r="AC804" s="1" t="s">
        <v>3030</v>
      </c>
      <c r="AD804" s="1" t="s">
        <v>2670</v>
      </c>
      <c r="AE804" s="1" t="s">
        <v>274</v>
      </c>
      <c r="AF804" s="1" t="s">
        <v>124</v>
      </c>
      <c r="AG804" s="1" t="s">
        <v>112</v>
      </c>
      <c r="AH804" s="1" t="s">
        <v>124</v>
      </c>
      <c r="AI804" s="1" t="s">
        <v>112</v>
      </c>
      <c r="AJ804" s="1" t="s">
        <v>112</v>
      </c>
      <c r="AK804" s="1" t="s">
        <v>112</v>
      </c>
      <c r="AL804" s="1" t="s">
        <v>3031</v>
      </c>
      <c r="AM804" s="1" t="s">
        <v>3032</v>
      </c>
      <c r="AN804" s="1" t="s">
        <v>3033</v>
      </c>
      <c r="AO804" s="1">
        <v>41063</v>
      </c>
      <c r="AP804" s="1">
        <v>102264</v>
      </c>
      <c r="AQ804" s="1">
        <v>4236</v>
      </c>
      <c r="AR804" s="1" t="s">
        <v>110</v>
      </c>
      <c r="AS804" s="1">
        <v>5736</v>
      </c>
      <c r="AT804" s="1">
        <v>8718</v>
      </c>
      <c r="AU804" s="2">
        <v>5745</v>
      </c>
      <c r="AV804" s="2">
        <v>8727</v>
      </c>
      <c r="BB804" s="1" t="s">
        <v>129</v>
      </c>
      <c r="BC804" s="1" t="s">
        <v>704</v>
      </c>
      <c r="BD804" s="1">
        <v>80</v>
      </c>
      <c r="BE804" s="1" t="s">
        <v>131</v>
      </c>
      <c r="BF804" s="1">
        <v>2</v>
      </c>
      <c r="BG804" s="1">
        <v>2</v>
      </c>
      <c r="BH804" s="1">
        <v>2</v>
      </c>
      <c r="BI804" s="1" t="s">
        <v>131</v>
      </c>
      <c r="BJ804" s="1" t="s">
        <v>182</v>
      </c>
      <c r="BK804" s="1" t="s">
        <v>112</v>
      </c>
      <c r="BN804" s="1" t="s">
        <v>133</v>
      </c>
      <c r="BR804" s="1" t="s">
        <v>133</v>
      </c>
      <c r="BU804" s="1" t="s">
        <v>153</v>
      </c>
      <c r="BV804" s="1" t="s">
        <v>116</v>
      </c>
      <c r="BW804" s="1" t="s">
        <v>112</v>
      </c>
      <c r="BX804" s="1">
        <v>0</v>
      </c>
      <c r="BZ804" s="1">
        <v>0</v>
      </c>
      <c r="CA804" s="1">
        <v>1</v>
      </c>
      <c r="CB804" s="1">
        <v>0</v>
      </c>
      <c r="CC804" s="1">
        <v>0</v>
      </c>
      <c r="CD804" s="1" t="s">
        <v>117</v>
      </c>
      <c r="CE804" s="1" t="s">
        <v>117</v>
      </c>
      <c r="CF804" s="1" t="s">
        <v>110</v>
      </c>
      <c r="CG804" s="1" t="s">
        <v>117</v>
      </c>
      <c r="CH804" s="1" t="s">
        <v>117</v>
      </c>
      <c r="CI804" s="1" t="s">
        <v>117</v>
      </c>
      <c r="CJ804" s="1" t="s">
        <v>117</v>
      </c>
      <c r="CK804" s="1" t="s">
        <v>112</v>
      </c>
      <c r="CL804" s="1">
        <v>9</v>
      </c>
      <c r="CM804" s="1">
        <v>9</v>
      </c>
      <c r="CN804" s="1" t="s">
        <v>142</v>
      </c>
      <c r="CO804" s="1" t="s">
        <v>183</v>
      </c>
      <c r="CP804" s="1">
        <v>0</v>
      </c>
      <c r="CQ804" s="1" t="s">
        <v>135</v>
      </c>
      <c r="CR804" s="1" t="s">
        <v>135</v>
      </c>
      <c r="CS804" s="1" t="s">
        <v>184</v>
      </c>
      <c r="CT804" s="1" t="s">
        <v>184</v>
      </c>
      <c r="CU804" s="8">
        <v>7.5</v>
      </c>
      <c r="CV804" s="1" t="s">
        <v>3034</v>
      </c>
      <c r="CW804" s="1" t="s">
        <v>3034</v>
      </c>
      <c r="CX804" s="1">
        <v>5</v>
      </c>
      <c r="CY804" s="10">
        <f t="shared" si="84"/>
        <v>2.5</v>
      </c>
      <c r="CZ804" s="3">
        <v>8.6999999999999993</v>
      </c>
      <c r="DA804" s="3">
        <v>0</v>
      </c>
      <c r="DB804" s="6">
        <f t="shared" si="85"/>
        <v>1</v>
      </c>
      <c r="DC804" s="9">
        <v>0</v>
      </c>
      <c r="DD804" s="7">
        <v>0</v>
      </c>
      <c r="DE804" s="7">
        <v>0</v>
      </c>
      <c r="DF804" s="1">
        <v>6651</v>
      </c>
      <c r="DG804" s="1">
        <f t="shared" si="86"/>
        <v>6651</v>
      </c>
      <c r="DH804" s="9">
        <f t="shared" si="87"/>
        <v>2</v>
      </c>
      <c r="DI804" s="1">
        <v>332</v>
      </c>
      <c r="DJ804" s="1">
        <f t="shared" si="88"/>
        <v>332</v>
      </c>
      <c r="DK804" s="9">
        <f t="shared" si="89"/>
        <v>1</v>
      </c>
      <c r="DL804" s="4">
        <v>10</v>
      </c>
      <c r="DN804">
        <f>(DL804*InputWeights!$C$7+DB804*InputWeights!$C$6)</f>
        <v>5.5</v>
      </c>
      <c r="DO804">
        <f>(DD804*InputWeights!$C$12+DE804*InputWeights!$C$10+CU804*InputWeights!$C$11)</f>
        <v>3</v>
      </c>
      <c r="DP804">
        <f>(DC804*InputWeights!$C$18+DK804*InputWeights!$C$16+DH804*InputWeights!$C$15+CY804*InputWeights!$C$17)</f>
        <v>1.75</v>
      </c>
      <c r="DR804">
        <f>DN804*InputWeights!$C$5+DO804*InputWeights!$C$9+DP804*InputWeights!$C$14</f>
        <v>32.5</v>
      </c>
      <c r="DS804">
        <f>((_xlfn.RANK.EQ(DR804,$DR$2:$DR$6635,0))/(COUNT(DR$2:$DR$6635)))*100</f>
        <v>53.689911983750847</v>
      </c>
      <c r="DT804">
        <f t="shared" si="90"/>
        <v>0</v>
      </c>
    </row>
    <row r="805" spans="1:124" x14ac:dyDescent="0.25">
      <c r="A805" s="1" t="s">
        <v>1167</v>
      </c>
      <c r="B805" s="1" t="s">
        <v>2625</v>
      </c>
      <c r="C805" s="1" t="s">
        <v>2626</v>
      </c>
      <c r="D805" s="1" t="s">
        <v>110</v>
      </c>
      <c r="E805" s="1" t="s">
        <v>333</v>
      </c>
      <c r="F805" s="1">
        <v>2341</v>
      </c>
      <c r="G805" s="1">
        <v>230019200</v>
      </c>
      <c r="H805" s="1">
        <v>0</v>
      </c>
      <c r="I805" s="1">
        <v>1939</v>
      </c>
      <c r="J805" s="1">
        <v>2006</v>
      </c>
      <c r="K805" s="1" t="s">
        <v>183</v>
      </c>
      <c r="L805" s="1" t="s">
        <v>114</v>
      </c>
      <c r="M805" s="1">
        <v>26</v>
      </c>
      <c r="N805" s="1" t="s">
        <v>229</v>
      </c>
      <c r="O805" s="1">
        <v>2</v>
      </c>
      <c r="Q805" s="1" t="s">
        <v>117</v>
      </c>
      <c r="R805" s="1">
        <v>0</v>
      </c>
      <c r="S805" s="1" t="s">
        <v>1132</v>
      </c>
      <c r="T805" s="1">
        <v>136</v>
      </c>
      <c r="V805" s="1">
        <v>7800</v>
      </c>
      <c r="W805" s="1" t="s">
        <v>116</v>
      </c>
      <c r="X805" s="1" t="s">
        <v>117</v>
      </c>
      <c r="Y805" s="1" t="s">
        <v>3041</v>
      </c>
      <c r="AA805" s="1" t="s">
        <v>133</v>
      </c>
      <c r="AC805" s="1" t="s">
        <v>3046</v>
      </c>
      <c r="AD805" s="1" t="s">
        <v>3047</v>
      </c>
      <c r="AE805" s="1" t="s">
        <v>274</v>
      </c>
      <c r="AF805" s="1" t="s">
        <v>124</v>
      </c>
      <c r="AG805" s="1" t="s">
        <v>112</v>
      </c>
      <c r="AH805" s="1" t="s">
        <v>124</v>
      </c>
      <c r="AI805" s="1" t="s">
        <v>112</v>
      </c>
      <c r="AJ805" s="1" t="s">
        <v>112</v>
      </c>
      <c r="AK805" s="1" t="s">
        <v>112</v>
      </c>
      <c r="AL805" s="1" t="s">
        <v>416</v>
      </c>
      <c r="AM805" s="1" t="s">
        <v>1091</v>
      </c>
      <c r="AN805" s="1" t="s">
        <v>416</v>
      </c>
      <c r="AO805" s="1">
        <v>41083</v>
      </c>
      <c r="AP805" s="1">
        <v>102264</v>
      </c>
      <c r="AQ805" s="1">
        <v>4243</v>
      </c>
      <c r="AR805" s="1" t="s">
        <v>110</v>
      </c>
      <c r="AS805" s="1">
        <v>4715</v>
      </c>
      <c r="AT805" s="1">
        <v>7056</v>
      </c>
      <c r="AU805" s="2">
        <v>4715</v>
      </c>
      <c r="AV805" s="2">
        <v>7056</v>
      </c>
      <c r="BB805" s="1" t="s">
        <v>129</v>
      </c>
      <c r="BC805" s="1" t="s">
        <v>941</v>
      </c>
      <c r="BD805" s="1">
        <v>75</v>
      </c>
      <c r="BE805" s="1" t="s">
        <v>131</v>
      </c>
      <c r="BF805" s="1">
        <v>2</v>
      </c>
      <c r="BG805" s="1">
        <v>2</v>
      </c>
      <c r="BH805" s="1">
        <v>2</v>
      </c>
      <c r="BI805" s="1" t="s">
        <v>131</v>
      </c>
      <c r="BJ805" s="1" t="s">
        <v>182</v>
      </c>
      <c r="BK805" s="1" t="s">
        <v>112</v>
      </c>
      <c r="BN805" s="1" t="s">
        <v>133</v>
      </c>
      <c r="BR805" s="1" t="s">
        <v>133</v>
      </c>
      <c r="BU805" s="1" t="s">
        <v>153</v>
      </c>
      <c r="BV805" s="1" t="s">
        <v>116</v>
      </c>
      <c r="BW805" s="1" t="s">
        <v>112</v>
      </c>
      <c r="BX805" s="1">
        <v>0</v>
      </c>
      <c r="BZ805" s="1">
        <v>0</v>
      </c>
      <c r="CA805" s="1">
        <v>1</v>
      </c>
      <c r="CB805" s="1">
        <v>0</v>
      </c>
      <c r="CC805" s="1">
        <v>0</v>
      </c>
      <c r="CD805" s="1" t="s">
        <v>117</v>
      </c>
      <c r="CE805" s="1" t="s">
        <v>117</v>
      </c>
      <c r="CF805" s="1" t="s">
        <v>110</v>
      </c>
      <c r="CG805" s="1" t="s">
        <v>117</v>
      </c>
      <c r="CH805" s="1" t="s">
        <v>117</v>
      </c>
      <c r="CI805" s="1" t="s">
        <v>117</v>
      </c>
      <c r="CJ805" s="1" t="s">
        <v>117</v>
      </c>
      <c r="CK805" s="1" t="s">
        <v>112</v>
      </c>
      <c r="CL805" s="1">
        <v>1</v>
      </c>
      <c r="CM805" s="1">
        <v>2</v>
      </c>
      <c r="CN805" s="1" t="s">
        <v>134</v>
      </c>
      <c r="CO805" s="1" t="s">
        <v>183</v>
      </c>
      <c r="CP805" s="1">
        <v>0</v>
      </c>
      <c r="CQ805" s="1" t="s">
        <v>135</v>
      </c>
      <c r="CR805" s="1" t="s">
        <v>135</v>
      </c>
      <c r="CS805" s="1" t="s">
        <v>156</v>
      </c>
      <c r="CT805" s="1" t="s">
        <v>184</v>
      </c>
      <c r="CU805" s="8">
        <v>7.5</v>
      </c>
      <c r="CV805" s="1" t="s">
        <v>3048</v>
      </c>
      <c r="CW805" s="1" t="s">
        <v>3048</v>
      </c>
      <c r="CX805" s="1">
        <v>5</v>
      </c>
      <c r="CY805" s="10">
        <f t="shared" si="84"/>
        <v>2.5</v>
      </c>
      <c r="CZ805" s="3">
        <v>1.5</v>
      </c>
      <c r="DA805" s="3">
        <v>0.8</v>
      </c>
      <c r="DB805" s="6">
        <f t="shared" si="85"/>
        <v>1</v>
      </c>
      <c r="DC805" s="9">
        <v>0</v>
      </c>
      <c r="DD805" s="7">
        <v>0</v>
      </c>
      <c r="DE805" s="7">
        <v>0</v>
      </c>
      <c r="DF805" s="1">
        <v>7800</v>
      </c>
      <c r="DG805" s="1">
        <f t="shared" si="86"/>
        <v>7800</v>
      </c>
      <c r="DH805" s="9">
        <f t="shared" si="87"/>
        <v>2</v>
      </c>
      <c r="DI805" s="1">
        <v>312</v>
      </c>
      <c r="DJ805" s="1">
        <f t="shared" si="88"/>
        <v>312</v>
      </c>
      <c r="DK805" s="9">
        <f t="shared" si="89"/>
        <v>1</v>
      </c>
      <c r="DL805" s="4">
        <v>10</v>
      </c>
      <c r="DN805">
        <f>(DL805*InputWeights!$C$7+DB805*InputWeights!$C$6)</f>
        <v>5.5</v>
      </c>
      <c r="DO805">
        <f>(DD805*InputWeights!$C$12+DE805*InputWeights!$C$10+CU805*InputWeights!$C$11)</f>
        <v>3</v>
      </c>
      <c r="DP805">
        <f>(DC805*InputWeights!$C$18+DK805*InputWeights!$C$16+DH805*InputWeights!$C$15+CY805*InputWeights!$C$17)</f>
        <v>1.75</v>
      </c>
      <c r="DR805">
        <f>DN805*InputWeights!$C$5+DO805*InputWeights!$C$9+DP805*InputWeights!$C$14</f>
        <v>32.5</v>
      </c>
      <c r="DS805">
        <f>((_xlfn.RANK.EQ(DR805,$DR$2:$DR$6635,0))/(COUNT(DR$2:$DR$6635)))*100</f>
        <v>53.689911983750847</v>
      </c>
      <c r="DT805">
        <f t="shared" si="90"/>
        <v>0</v>
      </c>
    </row>
    <row r="806" spans="1:124" x14ac:dyDescent="0.25">
      <c r="A806" s="1" t="s">
        <v>3101</v>
      </c>
      <c r="B806" s="1" t="s">
        <v>2625</v>
      </c>
      <c r="C806" s="1" t="s">
        <v>2626</v>
      </c>
      <c r="D806" s="1" t="s">
        <v>110</v>
      </c>
      <c r="E806" s="1" t="s">
        <v>411</v>
      </c>
      <c r="F806" s="1">
        <v>1603</v>
      </c>
      <c r="G806" s="1">
        <v>230024000</v>
      </c>
      <c r="H806" s="1">
        <v>0</v>
      </c>
      <c r="I806" s="1">
        <v>1938</v>
      </c>
      <c r="J806" s="1">
        <v>1999</v>
      </c>
      <c r="K806" s="1" t="s">
        <v>183</v>
      </c>
      <c r="L806" s="1" t="s">
        <v>114</v>
      </c>
      <c r="M806" s="1">
        <v>36</v>
      </c>
      <c r="N806" s="1" t="s">
        <v>229</v>
      </c>
      <c r="O806" s="1">
        <v>2</v>
      </c>
      <c r="P806" s="1" t="s">
        <v>112</v>
      </c>
      <c r="Q806" s="1" t="s">
        <v>117</v>
      </c>
      <c r="R806" s="1">
        <v>0</v>
      </c>
      <c r="S806" s="1" t="s">
        <v>3102</v>
      </c>
      <c r="T806" s="1">
        <v>253</v>
      </c>
      <c r="V806" s="1">
        <v>5137</v>
      </c>
      <c r="W806" s="1" t="s">
        <v>116</v>
      </c>
      <c r="X806" s="1" t="s">
        <v>117</v>
      </c>
      <c r="Y806" s="1" t="s">
        <v>3103</v>
      </c>
      <c r="AA806" s="1" t="s">
        <v>133</v>
      </c>
      <c r="AC806" s="1" t="s">
        <v>3104</v>
      </c>
      <c r="AD806" s="1" t="s">
        <v>1113</v>
      </c>
      <c r="AE806" s="1" t="s">
        <v>426</v>
      </c>
      <c r="AF806" s="1" t="s">
        <v>124</v>
      </c>
      <c r="AG806" s="1" t="s">
        <v>112</v>
      </c>
      <c r="AH806" s="1" t="s">
        <v>124</v>
      </c>
      <c r="AI806" s="1" t="s">
        <v>112</v>
      </c>
      <c r="AJ806" s="1" t="s">
        <v>112</v>
      </c>
      <c r="AK806" s="1" t="s">
        <v>112</v>
      </c>
      <c r="AL806" s="1" t="s">
        <v>416</v>
      </c>
      <c r="AM806" s="1" t="s">
        <v>416</v>
      </c>
      <c r="AN806" s="1" t="s">
        <v>416</v>
      </c>
      <c r="AO806" s="1">
        <v>41182</v>
      </c>
      <c r="AP806" s="1">
        <v>102264</v>
      </c>
      <c r="AQ806" s="1">
        <v>4270</v>
      </c>
      <c r="AR806" s="1" t="s">
        <v>110</v>
      </c>
      <c r="AS806" s="1">
        <v>0</v>
      </c>
      <c r="AT806" s="1">
        <v>1603</v>
      </c>
      <c r="AU806" s="2">
        <v>0</v>
      </c>
      <c r="AV806" s="2">
        <v>1603</v>
      </c>
      <c r="BB806" s="1" t="s">
        <v>129</v>
      </c>
      <c r="BC806" s="1" t="s">
        <v>1274</v>
      </c>
      <c r="BD806" s="1">
        <v>73</v>
      </c>
      <c r="BE806" s="1" t="s">
        <v>131</v>
      </c>
      <c r="BF806" s="1">
        <v>1</v>
      </c>
      <c r="BG806" s="1">
        <v>1</v>
      </c>
      <c r="BH806" s="1">
        <v>1</v>
      </c>
      <c r="BI806" s="1" t="s">
        <v>131</v>
      </c>
      <c r="BJ806" s="1" t="s">
        <v>182</v>
      </c>
      <c r="BK806" s="1" t="s">
        <v>112</v>
      </c>
      <c r="BN806" s="1" t="s">
        <v>133</v>
      </c>
      <c r="BR806" s="1" t="s">
        <v>133</v>
      </c>
      <c r="BU806" s="1" t="s">
        <v>153</v>
      </c>
      <c r="BV806" s="1" t="s">
        <v>116</v>
      </c>
      <c r="BW806" s="1" t="s">
        <v>112</v>
      </c>
      <c r="BX806" s="1">
        <v>0</v>
      </c>
      <c r="BZ806" s="1">
        <v>0</v>
      </c>
      <c r="CA806" s="1">
        <v>1</v>
      </c>
      <c r="CB806" s="1">
        <v>0</v>
      </c>
      <c r="CC806" s="1">
        <v>0</v>
      </c>
      <c r="CD806" s="1" t="s">
        <v>117</v>
      </c>
      <c r="CE806" s="1" t="s">
        <v>117</v>
      </c>
      <c r="CF806" s="1" t="s">
        <v>110</v>
      </c>
      <c r="CG806" s="1" t="s">
        <v>117</v>
      </c>
      <c r="CH806" s="1" t="s">
        <v>114</v>
      </c>
      <c r="CI806" s="1" t="s">
        <v>117</v>
      </c>
      <c r="CJ806" s="1" t="s">
        <v>117</v>
      </c>
      <c r="CK806" s="1" t="s">
        <v>112</v>
      </c>
      <c r="CL806" s="1">
        <v>3</v>
      </c>
      <c r="CM806" s="1">
        <v>0</v>
      </c>
      <c r="CN806" s="1" t="s">
        <v>134</v>
      </c>
      <c r="CO806" s="1" t="s">
        <v>183</v>
      </c>
      <c r="CP806" s="1">
        <v>0</v>
      </c>
      <c r="CQ806" s="1" t="s">
        <v>143</v>
      </c>
      <c r="CR806" s="1" t="s">
        <v>143</v>
      </c>
      <c r="CS806" s="1" t="s">
        <v>136</v>
      </c>
      <c r="CT806" s="1" t="s">
        <v>184</v>
      </c>
      <c r="CU806" s="8">
        <v>7.5</v>
      </c>
      <c r="CV806" s="1" t="s">
        <v>3105</v>
      </c>
      <c r="CW806" s="1" t="s">
        <v>3105</v>
      </c>
      <c r="CX806" s="1">
        <v>4</v>
      </c>
      <c r="CY806" s="10">
        <f t="shared" si="84"/>
        <v>2.5</v>
      </c>
      <c r="CZ806" s="3">
        <v>0.6</v>
      </c>
      <c r="DA806" s="3">
        <v>0.3</v>
      </c>
      <c r="DB806" s="6">
        <f t="shared" si="85"/>
        <v>1</v>
      </c>
      <c r="DC806" s="9">
        <v>0</v>
      </c>
      <c r="DD806" s="7">
        <v>0</v>
      </c>
      <c r="DE806" s="7">
        <v>0</v>
      </c>
      <c r="DF806" s="1">
        <v>5137</v>
      </c>
      <c r="DG806" s="1">
        <f t="shared" si="86"/>
        <v>5137</v>
      </c>
      <c r="DH806" s="9">
        <f t="shared" si="87"/>
        <v>2</v>
      </c>
      <c r="DI806" s="1">
        <v>257</v>
      </c>
      <c r="DJ806" s="1">
        <f t="shared" si="88"/>
        <v>257</v>
      </c>
      <c r="DK806" s="9">
        <f t="shared" si="89"/>
        <v>1</v>
      </c>
      <c r="DL806" s="4">
        <v>10</v>
      </c>
      <c r="DN806">
        <f>(DL806*InputWeights!$C$7+DB806*InputWeights!$C$6)</f>
        <v>5.5</v>
      </c>
      <c r="DO806">
        <f>(DD806*InputWeights!$C$12+DE806*InputWeights!$C$10+CU806*InputWeights!$C$11)</f>
        <v>3</v>
      </c>
      <c r="DP806">
        <f>(DC806*InputWeights!$C$18+DK806*InputWeights!$C$16+DH806*InputWeights!$C$15+CY806*InputWeights!$C$17)</f>
        <v>1.75</v>
      </c>
      <c r="DR806">
        <f>DN806*InputWeights!$C$5+DO806*InputWeights!$C$9+DP806*InputWeights!$C$14</f>
        <v>32.5</v>
      </c>
      <c r="DS806">
        <f>((_xlfn.RANK.EQ(DR806,$DR$2:$DR$6635,0))/(COUNT(DR$2:$DR$6635)))*100</f>
        <v>53.689911983750847</v>
      </c>
      <c r="DT806">
        <f t="shared" si="90"/>
        <v>0</v>
      </c>
    </row>
    <row r="807" spans="1:124" x14ac:dyDescent="0.25">
      <c r="A807" s="1" t="s">
        <v>3229</v>
      </c>
      <c r="B807" s="1" t="s">
        <v>2625</v>
      </c>
      <c r="C807" s="1" t="s">
        <v>2626</v>
      </c>
      <c r="D807" s="1" t="s">
        <v>110</v>
      </c>
      <c r="E807" s="1" t="s">
        <v>666</v>
      </c>
      <c r="F807" s="1">
        <v>3258</v>
      </c>
      <c r="G807" s="1">
        <v>230018000</v>
      </c>
      <c r="H807" s="1">
        <v>0</v>
      </c>
      <c r="I807" s="1">
        <v>1949</v>
      </c>
      <c r="J807" s="1">
        <v>2004</v>
      </c>
      <c r="K807" s="1" t="s">
        <v>183</v>
      </c>
      <c r="L807" s="1" t="s">
        <v>114</v>
      </c>
      <c r="M807" s="1">
        <v>38</v>
      </c>
      <c r="N807" s="1" t="s">
        <v>229</v>
      </c>
      <c r="O807" s="1">
        <v>2</v>
      </c>
      <c r="P807" s="1" t="s">
        <v>112</v>
      </c>
      <c r="Q807" s="1" t="s">
        <v>117</v>
      </c>
      <c r="R807" s="1">
        <v>0</v>
      </c>
      <c r="S807" s="1" t="s">
        <v>2913</v>
      </c>
      <c r="T807" s="1">
        <v>185</v>
      </c>
      <c r="V807" s="1">
        <v>8773</v>
      </c>
      <c r="W807" s="1" t="s">
        <v>116</v>
      </c>
      <c r="X807" s="1" t="s">
        <v>117</v>
      </c>
      <c r="Y807" s="1" t="s">
        <v>3230</v>
      </c>
      <c r="AA807" s="1" t="s">
        <v>133</v>
      </c>
      <c r="AC807" s="1" t="s">
        <v>3115</v>
      </c>
      <c r="AD807" s="1" t="s">
        <v>3124</v>
      </c>
      <c r="AE807" s="1" t="s">
        <v>426</v>
      </c>
      <c r="AF807" s="1" t="s">
        <v>124</v>
      </c>
      <c r="AG807" s="1" t="s">
        <v>112</v>
      </c>
      <c r="AH807" s="1" t="s">
        <v>124</v>
      </c>
      <c r="AI807" s="1" t="s">
        <v>112</v>
      </c>
      <c r="AJ807" s="1" t="s">
        <v>112</v>
      </c>
      <c r="AK807" s="1" t="s">
        <v>112</v>
      </c>
      <c r="AL807" s="1" t="s">
        <v>701</v>
      </c>
      <c r="AM807" s="1" t="s">
        <v>341</v>
      </c>
      <c r="AN807" s="1" t="s">
        <v>341</v>
      </c>
      <c r="AO807" s="1">
        <v>41367</v>
      </c>
      <c r="AP807" s="1">
        <v>102264</v>
      </c>
      <c r="AQ807" s="1">
        <v>4303</v>
      </c>
      <c r="AR807" s="1" t="s">
        <v>110</v>
      </c>
      <c r="AS807" s="1">
        <v>9894</v>
      </c>
      <c r="AT807" s="1">
        <v>13152</v>
      </c>
      <c r="AU807" s="2">
        <v>9894</v>
      </c>
      <c r="AV807" s="2">
        <v>13152</v>
      </c>
      <c r="BB807" s="1" t="s">
        <v>129</v>
      </c>
      <c r="BC807" s="1" t="s">
        <v>704</v>
      </c>
      <c r="BD807" s="1">
        <v>71</v>
      </c>
      <c r="BE807" s="1" t="s">
        <v>131</v>
      </c>
      <c r="BF807" s="1">
        <v>2</v>
      </c>
      <c r="BG807" s="1">
        <v>2</v>
      </c>
      <c r="BH807" s="1">
        <v>2</v>
      </c>
      <c r="BI807" s="1" t="s">
        <v>131</v>
      </c>
      <c r="BJ807" s="1" t="s">
        <v>182</v>
      </c>
      <c r="BK807" s="1" t="s">
        <v>112</v>
      </c>
      <c r="BN807" s="1" t="s">
        <v>133</v>
      </c>
      <c r="BR807" s="1" t="s">
        <v>133</v>
      </c>
      <c r="BU807" s="1" t="s">
        <v>112</v>
      </c>
      <c r="BV807" s="1" t="s">
        <v>116</v>
      </c>
      <c r="BW807" s="1" t="s">
        <v>112</v>
      </c>
      <c r="BX807" s="1">
        <v>0</v>
      </c>
      <c r="BZ807" s="1">
        <v>0</v>
      </c>
      <c r="CA807" s="1">
        <v>1</v>
      </c>
      <c r="CB807" s="1">
        <v>0</v>
      </c>
      <c r="CC807" s="1">
        <v>0</v>
      </c>
      <c r="CD807" s="1" t="s">
        <v>117</v>
      </c>
      <c r="CE807" s="1" t="s">
        <v>117</v>
      </c>
      <c r="CF807" s="1" t="s">
        <v>110</v>
      </c>
      <c r="CG807" s="1" t="s">
        <v>117</v>
      </c>
      <c r="CH807" s="1" t="s">
        <v>114</v>
      </c>
      <c r="CI807" s="1" t="s">
        <v>117</v>
      </c>
      <c r="CJ807" s="1" t="s">
        <v>117</v>
      </c>
      <c r="CK807" s="1" t="s">
        <v>112</v>
      </c>
      <c r="CL807" s="1">
        <v>10</v>
      </c>
      <c r="CM807" s="1">
        <v>0</v>
      </c>
      <c r="CN807" s="1" t="s">
        <v>142</v>
      </c>
      <c r="CO807" s="1" t="s">
        <v>183</v>
      </c>
      <c r="CP807" s="1">
        <v>0</v>
      </c>
      <c r="CQ807" s="1" t="s">
        <v>135</v>
      </c>
      <c r="CR807" s="1" t="s">
        <v>135</v>
      </c>
      <c r="CS807" s="1" t="s">
        <v>184</v>
      </c>
      <c r="CT807" s="1" t="s">
        <v>184</v>
      </c>
      <c r="CU807" s="8">
        <v>7.5</v>
      </c>
      <c r="CV807" s="1" t="s">
        <v>3231</v>
      </c>
      <c r="CW807" s="1" t="s">
        <v>3231</v>
      </c>
      <c r="CX807" s="1">
        <v>4</v>
      </c>
      <c r="CY807" s="10">
        <f t="shared" si="84"/>
        <v>2.5</v>
      </c>
      <c r="CZ807" s="3">
        <v>1.5</v>
      </c>
      <c r="DA807" s="3">
        <v>1.1000000000000001</v>
      </c>
      <c r="DB807" s="6">
        <f t="shared" si="85"/>
        <v>1</v>
      </c>
      <c r="DC807" s="9">
        <v>0</v>
      </c>
      <c r="DD807" s="7">
        <v>0</v>
      </c>
      <c r="DE807" s="7">
        <v>0</v>
      </c>
      <c r="DF807" s="1">
        <v>8773</v>
      </c>
      <c r="DG807" s="1">
        <f t="shared" si="86"/>
        <v>8773</v>
      </c>
      <c r="DH807" s="9">
        <f t="shared" si="87"/>
        <v>2</v>
      </c>
      <c r="DI807" s="1">
        <v>439</v>
      </c>
      <c r="DJ807" s="1">
        <f t="shared" si="88"/>
        <v>439</v>
      </c>
      <c r="DK807" s="9">
        <f t="shared" si="89"/>
        <v>1</v>
      </c>
      <c r="DL807" s="4">
        <v>10</v>
      </c>
      <c r="DN807">
        <f>(DL807*InputWeights!$C$7+DB807*InputWeights!$C$6)</f>
        <v>5.5</v>
      </c>
      <c r="DO807">
        <f>(DD807*InputWeights!$C$12+DE807*InputWeights!$C$10+CU807*InputWeights!$C$11)</f>
        <v>3</v>
      </c>
      <c r="DP807">
        <f>(DC807*InputWeights!$C$18+DK807*InputWeights!$C$16+DH807*InputWeights!$C$15+CY807*InputWeights!$C$17)</f>
        <v>1.75</v>
      </c>
      <c r="DR807">
        <f>DN807*InputWeights!$C$5+DO807*InputWeights!$C$9+DP807*InputWeights!$C$14</f>
        <v>32.5</v>
      </c>
      <c r="DS807">
        <f>((_xlfn.RANK.EQ(DR807,$DR$2:$DR$6635,0))/(COUNT(DR$2:$DR$6635)))*100</f>
        <v>53.689911983750847</v>
      </c>
      <c r="DT807">
        <f t="shared" si="90"/>
        <v>0</v>
      </c>
    </row>
    <row r="808" spans="1:124" x14ac:dyDescent="0.25">
      <c r="A808" s="1" t="s">
        <v>3304</v>
      </c>
      <c r="B808" s="1" t="s">
        <v>2625</v>
      </c>
      <c r="C808" s="1" t="s">
        <v>2626</v>
      </c>
      <c r="D808" s="1" t="s">
        <v>110</v>
      </c>
      <c r="E808" s="1" t="s">
        <v>411</v>
      </c>
      <c r="F808" s="1">
        <v>3887</v>
      </c>
      <c r="G808" s="1">
        <v>230011300</v>
      </c>
      <c r="H808" s="1">
        <v>0</v>
      </c>
      <c r="I808" s="1">
        <v>1928</v>
      </c>
      <c r="J808" s="1">
        <v>2015</v>
      </c>
      <c r="K808" s="1" t="s">
        <v>183</v>
      </c>
      <c r="L808" s="1" t="s">
        <v>114</v>
      </c>
      <c r="M808" s="1">
        <v>25</v>
      </c>
      <c r="N808" s="1" t="s">
        <v>358</v>
      </c>
      <c r="O808" s="1">
        <v>2</v>
      </c>
      <c r="P808" s="1" t="s">
        <v>112</v>
      </c>
      <c r="Q808" s="1" t="s">
        <v>117</v>
      </c>
      <c r="R808" s="1">
        <v>0</v>
      </c>
      <c r="S808" s="1" t="s">
        <v>3305</v>
      </c>
      <c r="T808" s="1">
        <v>147</v>
      </c>
      <c r="V808" s="1">
        <v>8965</v>
      </c>
      <c r="W808" s="1" t="s">
        <v>116</v>
      </c>
      <c r="X808" s="1" t="s">
        <v>117</v>
      </c>
      <c r="Y808" s="1" t="s">
        <v>3306</v>
      </c>
      <c r="AA808" s="1" t="s">
        <v>133</v>
      </c>
      <c r="AC808" s="1" t="s">
        <v>3307</v>
      </c>
      <c r="AD808" s="1" t="s">
        <v>3308</v>
      </c>
      <c r="AE808" s="1" t="s">
        <v>426</v>
      </c>
      <c r="AF808" s="1" t="s">
        <v>124</v>
      </c>
      <c r="AG808" s="1" t="s">
        <v>112</v>
      </c>
      <c r="AH808" s="1" t="s">
        <v>124</v>
      </c>
      <c r="AI808" s="1" t="s">
        <v>112</v>
      </c>
      <c r="AJ808" s="1" t="s">
        <v>112</v>
      </c>
      <c r="AK808" s="1" t="s">
        <v>112</v>
      </c>
      <c r="AL808" s="1" t="s">
        <v>416</v>
      </c>
      <c r="AM808" s="1" t="s">
        <v>416</v>
      </c>
      <c r="AN808" s="1" t="s">
        <v>3309</v>
      </c>
      <c r="AO808" s="1">
        <v>41471</v>
      </c>
      <c r="AP808" s="1">
        <v>102264</v>
      </c>
      <c r="AQ808" s="1">
        <v>4334</v>
      </c>
      <c r="AR808" s="1" t="s">
        <v>110</v>
      </c>
      <c r="AS808" s="1">
        <v>0</v>
      </c>
      <c r="AT808" s="1">
        <v>3887</v>
      </c>
      <c r="AU808" s="2">
        <v>0</v>
      </c>
      <c r="AV808" s="2">
        <v>3887</v>
      </c>
      <c r="BB808" s="1" t="s">
        <v>129</v>
      </c>
      <c r="BC808" s="1" t="s">
        <v>3064</v>
      </c>
      <c r="BD808" s="1">
        <v>67</v>
      </c>
      <c r="BE808" s="1" t="s">
        <v>131</v>
      </c>
      <c r="BF808" s="1">
        <v>1</v>
      </c>
      <c r="BG808" s="1">
        <v>1</v>
      </c>
      <c r="BH808" s="1">
        <v>1</v>
      </c>
      <c r="BI808" s="1" t="s">
        <v>131</v>
      </c>
      <c r="BJ808" s="1" t="s">
        <v>182</v>
      </c>
      <c r="BK808" s="1" t="s">
        <v>112</v>
      </c>
      <c r="BN808" s="1" t="s">
        <v>133</v>
      </c>
      <c r="BR808" s="1" t="s">
        <v>133</v>
      </c>
      <c r="BU808" s="1" t="s">
        <v>112</v>
      </c>
      <c r="BV808" s="1" t="s">
        <v>116</v>
      </c>
      <c r="BW808" s="1" t="s">
        <v>112</v>
      </c>
      <c r="BX808" s="1">
        <v>0</v>
      </c>
      <c r="BZ808" s="1">
        <v>0</v>
      </c>
      <c r="CA808" s="1">
        <v>1</v>
      </c>
      <c r="CB808" s="1">
        <v>0</v>
      </c>
      <c r="CC808" s="1">
        <v>0</v>
      </c>
      <c r="CD808" s="1" t="s">
        <v>117</v>
      </c>
      <c r="CE808" s="1" t="s">
        <v>117</v>
      </c>
      <c r="CF808" s="1" t="s">
        <v>110</v>
      </c>
      <c r="CG808" s="1" t="s">
        <v>117</v>
      </c>
      <c r="CH808" s="1" t="s">
        <v>116</v>
      </c>
      <c r="CI808" s="1" t="s">
        <v>117</v>
      </c>
      <c r="CJ808" s="1" t="s">
        <v>117</v>
      </c>
      <c r="CK808" s="1" t="s">
        <v>112</v>
      </c>
      <c r="CL808" s="1">
        <v>8</v>
      </c>
      <c r="CM808" s="1">
        <v>4</v>
      </c>
      <c r="CN808" s="1" t="s">
        <v>134</v>
      </c>
      <c r="CO808" s="1" t="s">
        <v>183</v>
      </c>
      <c r="CP808" s="1">
        <v>0</v>
      </c>
      <c r="CQ808" s="1" t="s">
        <v>135</v>
      </c>
      <c r="CR808" s="1" t="s">
        <v>143</v>
      </c>
      <c r="CS808" s="1" t="s">
        <v>156</v>
      </c>
      <c r="CT808" s="1" t="s">
        <v>184</v>
      </c>
      <c r="CU808" s="8">
        <v>7.5</v>
      </c>
      <c r="CV808" s="1" t="s">
        <v>3310</v>
      </c>
      <c r="CW808" s="1" t="s">
        <v>3310</v>
      </c>
      <c r="CX808" s="1">
        <v>4</v>
      </c>
      <c r="CY808" s="10">
        <f t="shared" si="84"/>
        <v>2.5</v>
      </c>
      <c r="CZ808" s="3">
        <v>12.7</v>
      </c>
      <c r="DA808" s="3">
        <v>0</v>
      </c>
      <c r="DB808" s="6">
        <f t="shared" si="85"/>
        <v>1</v>
      </c>
      <c r="DC808" s="9">
        <v>0</v>
      </c>
      <c r="DD808" s="7">
        <v>0</v>
      </c>
      <c r="DE808" s="7">
        <v>0</v>
      </c>
      <c r="DF808" s="1">
        <v>8965</v>
      </c>
      <c r="DG808" s="1">
        <f t="shared" si="86"/>
        <v>8965</v>
      </c>
      <c r="DH808" s="9">
        <f t="shared" si="87"/>
        <v>2</v>
      </c>
      <c r="DI808" s="1">
        <v>200</v>
      </c>
      <c r="DJ808" s="1">
        <f t="shared" si="88"/>
        <v>200</v>
      </c>
      <c r="DK808" s="9">
        <f t="shared" si="89"/>
        <v>1</v>
      </c>
      <c r="DL808" s="4">
        <v>10</v>
      </c>
      <c r="DN808">
        <f>(DL808*InputWeights!$C$7+DB808*InputWeights!$C$6)</f>
        <v>5.5</v>
      </c>
      <c r="DO808">
        <f>(DD808*InputWeights!$C$12+DE808*InputWeights!$C$10+CU808*InputWeights!$C$11)</f>
        <v>3</v>
      </c>
      <c r="DP808">
        <f>(DC808*InputWeights!$C$18+DK808*InputWeights!$C$16+DH808*InputWeights!$C$15+CY808*InputWeights!$C$17)</f>
        <v>1.75</v>
      </c>
      <c r="DR808">
        <f>DN808*InputWeights!$C$5+DO808*InputWeights!$C$9+DP808*InputWeights!$C$14</f>
        <v>32.5</v>
      </c>
      <c r="DS808">
        <f>((_xlfn.RANK.EQ(DR808,$DR$2:$DR$6635,0))/(COUNT(DR$2:$DR$6635)))*100</f>
        <v>53.689911983750847</v>
      </c>
      <c r="DT808">
        <f t="shared" si="90"/>
        <v>0</v>
      </c>
    </row>
    <row r="809" spans="1:124" x14ac:dyDescent="0.25">
      <c r="A809" s="1" t="s">
        <v>3316</v>
      </c>
      <c r="B809" s="1" t="s">
        <v>2625</v>
      </c>
      <c r="C809" s="1" t="s">
        <v>2626</v>
      </c>
      <c r="D809" s="1" t="s">
        <v>110</v>
      </c>
      <c r="E809" s="1" t="s">
        <v>333</v>
      </c>
      <c r="F809" s="1">
        <v>3308</v>
      </c>
      <c r="G809" s="1">
        <v>230014400</v>
      </c>
      <c r="H809" s="1">
        <v>0</v>
      </c>
      <c r="I809" s="1">
        <v>1938</v>
      </c>
      <c r="J809" s="1">
        <v>2000</v>
      </c>
      <c r="K809" s="1" t="s">
        <v>183</v>
      </c>
      <c r="L809" s="1" t="s">
        <v>114</v>
      </c>
      <c r="M809" s="1">
        <v>25</v>
      </c>
      <c r="N809" s="1" t="s">
        <v>229</v>
      </c>
      <c r="O809" s="1">
        <v>2</v>
      </c>
      <c r="Q809" s="1" t="s">
        <v>117</v>
      </c>
      <c r="R809" s="1">
        <v>0</v>
      </c>
      <c r="S809" s="1" t="s">
        <v>3305</v>
      </c>
      <c r="T809" s="1">
        <v>200</v>
      </c>
      <c r="V809" s="1">
        <v>8515</v>
      </c>
      <c r="W809" s="1" t="s">
        <v>116</v>
      </c>
      <c r="X809" s="1" t="s">
        <v>117</v>
      </c>
      <c r="Y809" s="1" t="s">
        <v>3322</v>
      </c>
      <c r="AA809" s="1" t="s">
        <v>133</v>
      </c>
      <c r="AC809" s="1" t="s">
        <v>3318</v>
      </c>
      <c r="AD809" s="1" t="s">
        <v>3282</v>
      </c>
      <c r="AE809" s="1" t="s">
        <v>426</v>
      </c>
      <c r="AF809" s="1" t="s">
        <v>124</v>
      </c>
      <c r="AG809" s="1" t="s">
        <v>112</v>
      </c>
      <c r="AH809" s="1" t="s">
        <v>124</v>
      </c>
      <c r="AI809" s="1" t="s">
        <v>112</v>
      </c>
      <c r="AJ809" s="1" t="s">
        <v>112</v>
      </c>
      <c r="AK809" s="1" t="s">
        <v>112</v>
      </c>
      <c r="AL809" s="1" t="s">
        <v>1091</v>
      </c>
      <c r="AM809" s="1" t="s">
        <v>3319</v>
      </c>
      <c r="AN809" s="1" t="s">
        <v>3323</v>
      </c>
      <c r="AO809" s="1">
        <v>41477</v>
      </c>
      <c r="AP809" s="1">
        <v>102264</v>
      </c>
      <c r="AQ809" s="1">
        <v>4335</v>
      </c>
      <c r="AR809" s="1" t="s">
        <v>110</v>
      </c>
      <c r="AS809" s="1">
        <v>4128</v>
      </c>
      <c r="AT809" s="1">
        <v>7436</v>
      </c>
      <c r="AU809" s="2">
        <v>4128</v>
      </c>
      <c r="AV809" s="2">
        <v>7436</v>
      </c>
      <c r="BB809" s="1" t="s">
        <v>129</v>
      </c>
      <c r="BC809" s="1" t="s">
        <v>941</v>
      </c>
      <c r="BD809" s="1">
        <v>67</v>
      </c>
      <c r="BE809" s="1" t="s">
        <v>131</v>
      </c>
      <c r="BF809" s="1">
        <v>1</v>
      </c>
      <c r="BG809" s="1">
        <v>3</v>
      </c>
      <c r="BH809" s="1">
        <v>3</v>
      </c>
      <c r="BI809" s="1" t="s">
        <v>131</v>
      </c>
      <c r="BJ809" s="1" t="s">
        <v>182</v>
      </c>
      <c r="BK809" s="1" t="s">
        <v>112</v>
      </c>
      <c r="BN809" s="1" t="s">
        <v>133</v>
      </c>
      <c r="BR809" s="1" t="s">
        <v>133</v>
      </c>
      <c r="BU809" s="1" t="s">
        <v>153</v>
      </c>
      <c r="BV809" s="1" t="s">
        <v>116</v>
      </c>
      <c r="BW809" s="1" t="s">
        <v>112</v>
      </c>
      <c r="BX809" s="1">
        <v>0</v>
      </c>
      <c r="BZ809" s="1">
        <v>0</v>
      </c>
      <c r="CA809" s="1">
        <v>1</v>
      </c>
      <c r="CB809" s="1">
        <v>0</v>
      </c>
      <c r="CC809" s="1">
        <v>0</v>
      </c>
      <c r="CD809" s="1" t="s">
        <v>117</v>
      </c>
      <c r="CE809" s="1" t="s">
        <v>117</v>
      </c>
      <c r="CF809" s="1" t="s">
        <v>110</v>
      </c>
      <c r="CG809" s="1" t="s">
        <v>117</v>
      </c>
      <c r="CH809" s="1" t="s">
        <v>116</v>
      </c>
      <c r="CI809" s="1" t="s">
        <v>117</v>
      </c>
      <c r="CJ809" s="1" t="s">
        <v>117</v>
      </c>
      <c r="CK809" s="1" t="s">
        <v>112</v>
      </c>
      <c r="CL809" s="1">
        <v>7</v>
      </c>
      <c r="CM809" s="1">
        <v>4</v>
      </c>
      <c r="CN809" s="1" t="s">
        <v>134</v>
      </c>
      <c r="CO809" s="1" t="s">
        <v>183</v>
      </c>
      <c r="CP809" s="1">
        <v>0</v>
      </c>
      <c r="CQ809" s="1" t="s">
        <v>143</v>
      </c>
      <c r="CR809" s="1" t="s">
        <v>143</v>
      </c>
      <c r="CS809" s="1" t="s">
        <v>136</v>
      </c>
      <c r="CT809" s="1" t="s">
        <v>184</v>
      </c>
      <c r="CU809" s="8">
        <v>7.5</v>
      </c>
      <c r="CV809" s="1" t="s">
        <v>3324</v>
      </c>
      <c r="CW809" s="1" t="s">
        <v>3324</v>
      </c>
      <c r="CX809" s="1">
        <v>5</v>
      </c>
      <c r="CY809" s="10">
        <f t="shared" si="84"/>
        <v>2.5</v>
      </c>
      <c r="CZ809" s="3">
        <v>4.2</v>
      </c>
      <c r="DA809" s="3">
        <v>2.7</v>
      </c>
      <c r="DB809" s="6">
        <f t="shared" si="85"/>
        <v>1</v>
      </c>
      <c r="DC809" s="9">
        <v>0</v>
      </c>
      <c r="DD809" s="7">
        <v>0</v>
      </c>
      <c r="DE809" s="7">
        <v>0</v>
      </c>
      <c r="DF809" s="1">
        <v>8515</v>
      </c>
      <c r="DG809" s="1">
        <f t="shared" si="86"/>
        <v>8515</v>
      </c>
      <c r="DH809" s="9">
        <f t="shared" si="87"/>
        <v>2</v>
      </c>
      <c r="DI809" s="1">
        <v>341</v>
      </c>
      <c r="DJ809" s="1">
        <f t="shared" si="88"/>
        <v>341</v>
      </c>
      <c r="DK809" s="9">
        <f t="shared" si="89"/>
        <v>1</v>
      </c>
      <c r="DL809" s="4">
        <v>10</v>
      </c>
      <c r="DN809">
        <f>(DL809*InputWeights!$C$7+DB809*InputWeights!$C$6)</f>
        <v>5.5</v>
      </c>
      <c r="DO809">
        <f>(DD809*InputWeights!$C$12+DE809*InputWeights!$C$10+CU809*InputWeights!$C$11)</f>
        <v>3</v>
      </c>
      <c r="DP809">
        <f>(DC809*InputWeights!$C$18+DK809*InputWeights!$C$16+DH809*InputWeights!$C$15+CY809*InputWeights!$C$17)</f>
        <v>1.75</v>
      </c>
      <c r="DR809">
        <f>DN809*InputWeights!$C$5+DO809*InputWeights!$C$9+DP809*InputWeights!$C$14</f>
        <v>32.5</v>
      </c>
      <c r="DS809">
        <f>((_xlfn.RANK.EQ(DR809,$DR$2:$DR$6635,0))/(COUNT(DR$2:$DR$6635)))*100</f>
        <v>53.689911983750847</v>
      </c>
      <c r="DT809">
        <f t="shared" si="90"/>
        <v>0</v>
      </c>
    </row>
    <row r="810" spans="1:124" x14ac:dyDescent="0.25">
      <c r="A810" s="1" t="s">
        <v>3336</v>
      </c>
      <c r="B810" s="1" t="s">
        <v>2625</v>
      </c>
      <c r="C810" s="1" t="s">
        <v>2626</v>
      </c>
      <c r="D810" s="1" t="s">
        <v>110</v>
      </c>
      <c r="E810" s="1" t="s">
        <v>802</v>
      </c>
      <c r="F810" s="1">
        <v>3006</v>
      </c>
      <c r="G810" s="1">
        <v>230017000</v>
      </c>
      <c r="H810" s="1">
        <v>0</v>
      </c>
      <c r="I810" s="1">
        <v>1946</v>
      </c>
      <c r="J810" s="1">
        <v>1996</v>
      </c>
      <c r="K810" s="1" t="s">
        <v>183</v>
      </c>
      <c r="L810" s="1" t="s">
        <v>114</v>
      </c>
      <c r="M810" s="1">
        <v>31</v>
      </c>
      <c r="N810" s="1" t="s">
        <v>358</v>
      </c>
      <c r="O810" s="1">
        <v>2</v>
      </c>
      <c r="Q810" s="1" t="s">
        <v>117</v>
      </c>
      <c r="R810" s="1">
        <v>0</v>
      </c>
      <c r="S810" s="1" t="s">
        <v>3337</v>
      </c>
      <c r="T810" s="1">
        <v>171</v>
      </c>
      <c r="V810" s="1">
        <v>8069</v>
      </c>
      <c r="W810" s="1" t="s">
        <v>116</v>
      </c>
      <c r="X810" s="1" t="s">
        <v>117</v>
      </c>
      <c r="Y810" s="1" t="s">
        <v>3338</v>
      </c>
      <c r="AA810" s="1" t="s">
        <v>133</v>
      </c>
      <c r="AC810" s="1" t="s">
        <v>3339</v>
      </c>
      <c r="AD810" s="1" t="s">
        <v>3340</v>
      </c>
      <c r="AE810" s="1" t="s">
        <v>426</v>
      </c>
      <c r="AF810" s="1" t="s">
        <v>124</v>
      </c>
      <c r="AG810" s="1" t="s">
        <v>112</v>
      </c>
      <c r="AH810" s="1" t="s">
        <v>124</v>
      </c>
      <c r="AI810" s="1" t="s">
        <v>112</v>
      </c>
      <c r="AJ810" s="1" t="s">
        <v>112</v>
      </c>
      <c r="AK810" s="1" t="s">
        <v>112</v>
      </c>
      <c r="AL810" s="1" t="s">
        <v>416</v>
      </c>
      <c r="AM810" s="1" t="s">
        <v>3341</v>
      </c>
      <c r="AN810" s="1" t="s">
        <v>3342</v>
      </c>
      <c r="AO810" s="1">
        <v>41483</v>
      </c>
      <c r="AP810" s="1">
        <v>102264</v>
      </c>
      <c r="AQ810" s="1">
        <v>4338</v>
      </c>
      <c r="AR810" s="1" t="s">
        <v>110</v>
      </c>
      <c r="AS810" s="1">
        <v>2824</v>
      </c>
      <c r="AT810" s="1">
        <v>5830</v>
      </c>
      <c r="AU810" s="2">
        <v>2824</v>
      </c>
      <c r="AV810" s="2">
        <v>5830</v>
      </c>
      <c r="BB810" s="1" t="s">
        <v>129</v>
      </c>
      <c r="BC810" s="1" t="s">
        <v>1274</v>
      </c>
      <c r="BD810" s="1">
        <v>80</v>
      </c>
      <c r="BE810" s="1" t="s">
        <v>131</v>
      </c>
      <c r="BF810" s="1">
        <v>1</v>
      </c>
      <c r="BG810" s="1">
        <v>1</v>
      </c>
      <c r="BH810" s="1">
        <v>1</v>
      </c>
      <c r="BI810" s="1" t="s">
        <v>131</v>
      </c>
      <c r="BJ810" s="1" t="s">
        <v>182</v>
      </c>
      <c r="BK810" s="1" t="s">
        <v>112</v>
      </c>
      <c r="BN810" s="1" t="s">
        <v>133</v>
      </c>
      <c r="BR810" s="1" t="s">
        <v>133</v>
      </c>
      <c r="BU810" s="1" t="s">
        <v>153</v>
      </c>
      <c r="BV810" s="1" t="s">
        <v>116</v>
      </c>
      <c r="BW810" s="1" t="s">
        <v>112</v>
      </c>
      <c r="BX810" s="1">
        <v>0</v>
      </c>
      <c r="BZ810" s="1">
        <v>0</v>
      </c>
      <c r="CA810" s="1">
        <v>1</v>
      </c>
      <c r="CB810" s="1">
        <v>0</v>
      </c>
      <c r="CC810" s="1">
        <v>0</v>
      </c>
      <c r="CD810" s="1" t="s">
        <v>117</v>
      </c>
      <c r="CE810" s="1" t="s">
        <v>117</v>
      </c>
      <c r="CF810" s="1" t="s">
        <v>110</v>
      </c>
      <c r="CG810" s="1" t="s">
        <v>117</v>
      </c>
      <c r="CH810" s="1" t="s">
        <v>116</v>
      </c>
      <c r="CI810" s="1" t="s">
        <v>117</v>
      </c>
      <c r="CJ810" s="1" t="s">
        <v>117</v>
      </c>
      <c r="CK810" s="1" t="s">
        <v>112</v>
      </c>
      <c r="CL810" s="1">
        <v>16</v>
      </c>
      <c r="CM810" s="1">
        <v>2</v>
      </c>
      <c r="CN810" s="1" t="s">
        <v>142</v>
      </c>
      <c r="CO810" s="1" t="s">
        <v>183</v>
      </c>
      <c r="CP810" s="1">
        <v>0</v>
      </c>
      <c r="CQ810" s="1" t="s">
        <v>143</v>
      </c>
      <c r="CR810" s="1" t="s">
        <v>143</v>
      </c>
      <c r="CS810" s="1" t="s">
        <v>184</v>
      </c>
      <c r="CT810" s="1" t="s">
        <v>184</v>
      </c>
      <c r="CU810" s="8">
        <v>7.5</v>
      </c>
      <c r="CV810" s="1" t="s">
        <v>3343</v>
      </c>
      <c r="CW810" s="1" t="s">
        <v>3343</v>
      </c>
      <c r="CX810" s="1">
        <v>5</v>
      </c>
      <c r="CY810" s="10">
        <f t="shared" si="84"/>
        <v>2.5</v>
      </c>
      <c r="CZ810" s="3">
        <v>6.9</v>
      </c>
      <c r="DA810" s="3">
        <v>1.1000000000000001</v>
      </c>
      <c r="DB810" s="6">
        <f t="shared" si="85"/>
        <v>1</v>
      </c>
      <c r="DC810" s="9">
        <v>0</v>
      </c>
      <c r="DD810" s="7">
        <v>0</v>
      </c>
      <c r="DE810" s="7">
        <v>0</v>
      </c>
      <c r="DF810" s="1">
        <v>8069</v>
      </c>
      <c r="DG810" s="1">
        <f t="shared" si="86"/>
        <v>8069</v>
      </c>
      <c r="DH810" s="9">
        <f t="shared" si="87"/>
        <v>2</v>
      </c>
      <c r="DI810" s="1">
        <v>404</v>
      </c>
      <c r="DJ810" s="1">
        <f t="shared" si="88"/>
        <v>404</v>
      </c>
      <c r="DK810" s="9">
        <f t="shared" si="89"/>
        <v>1</v>
      </c>
      <c r="DL810" s="4">
        <v>10</v>
      </c>
      <c r="DN810">
        <f>(DL810*InputWeights!$C$7+DB810*InputWeights!$C$6)</f>
        <v>5.5</v>
      </c>
      <c r="DO810">
        <f>(DD810*InputWeights!$C$12+DE810*InputWeights!$C$10+CU810*InputWeights!$C$11)</f>
        <v>3</v>
      </c>
      <c r="DP810">
        <f>(DC810*InputWeights!$C$18+DK810*InputWeights!$C$16+DH810*InputWeights!$C$15+CY810*InputWeights!$C$17)</f>
        <v>1.75</v>
      </c>
      <c r="DR810">
        <f>DN810*InputWeights!$C$5+DO810*InputWeights!$C$9+DP810*InputWeights!$C$14</f>
        <v>32.5</v>
      </c>
      <c r="DS810">
        <f>((_xlfn.RANK.EQ(DR810,$DR$2:$DR$6635,0))/(COUNT(DR$2:$DR$6635)))*100</f>
        <v>53.689911983750847</v>
      </c>
      <c r="DT810">
        <f t="shared" si="90"/>
        <v>0</v>
      </c>
    </row>
    <row r="811" spans="1:124" x14ac:dyDescent="0.25">
      <c r="A811" s="1" t="s">
        <v>3358</v>
      </c>
      <c r="B811" s="1" t="s">
        <v>2625</v>
      </c>
      <c r="C811" s="1" t="s">
        <v>2626</v>
      </c>
      <c r="D811" s="1" t="s">
        <v>110</v>
      </c>
      <c r="E811" s="1" t="s">
        <v>802</v>
      </c>
      <c r="F811" s="1">
        <v>2006</v>
      </c>
      <c r="G811" s="1">
        <v>230011300</v>
      </c>
      <c r="H811" s="1">
        <v>0</v>
      </c>
      <c r="I811" s="1">
        <v>1932</v>
      </c>
      <c r="J811" s="1">
        <v>1988</v>
      </c>
      <c r="K811" s="1" t="s">
        <v>183</v>
      </c>
      <c r="L811" s="1" t="s">
        <v>114</v>
      </c>
      <c r="M811" s="1">
        <v>22</v>
      </c>
      <c r="N811" s="1" t="s">
        <v>229</v>
      </c>
      <c r="O811" s="1">
        <v>2</v>
      </c>
      <c r="Q811" s="1" t="s">
        <v>117</v>
      </c>
      <c r="R811" s="1">
        <v>0</v>
      </c>
      <c r="S811" s="1" t="s">
        <v>2913</v>
      </c>
      <c r="T811" s="1">
        <v>273</v>
      </c>
      <c r="V811" s="1">
        <v>5892</v>
      </c>
      <c r="W811" s="1" t="s">
        <v>116</v>
      </c>
      <c r="X811" s="1" t="s">
        <v>117</v>
      </c>
      <c r="Y811" s="1" t="s">
        <v>3363</v>
      </c>
      <c r="AA811" s="1" t="s">
        <v>133</v>
      </c>
      <c r="AC811" s="1" t="s">
        <v>218</v>
      </c>
      <c r="AD811" s="1" t="s">
        <v>3364</v>
      </c>
      <c r="AE811" s="1" t="s">
        <v>426</v>
      </c>
      <c r="AF811" s="1" t="s">
        <v>124</v>
      </c>
      <c r="AG811" s="1" t="s">
        <v>112</v>
      </c>
      <c r="AH811" s="1" t="s">
        <v>124</v>
      </c>
      <c r="AI811" s="1" t="s">
        <v>112</v>
      </c>
      <c r="AJ811" s="1" t="s">
        <v>112</v>
      </c>
      <c r="AK811" s="1" t="s">
        <v>112</v>
      </c>
      <c r="AL811" s="1" t="s">
        <v>416</v>
      </c>
      <c r="AM811" s="1" t="s">
        <v>416</v>
      </c>
      <c r="AN811" s="1" t="s">
        <v>3365</v>
      </c>
      <c r="AO811" s="1">
        <v>41496</v>
      </c>
      <c r="AP811" s="1">
        <v>102264</v>
      </c>
      <c r="AQ811" s="1">
        <v>4342</v>
      </c>
      <c r="AR811" s="1" t="s">
        <v>110</v>
      </c>
      <c r="AS811" s="1">
        <v>2020</v>
      </c>
      <c r="AT811" s="1">
        <v>4026</v>
      </c>
      <c r="AU811" s="2">
        <v>2020</v>
      </c>
      <c r="AV811" s="2">
        <v>4026</v>
      </c>
      <c r="BB811" s="1" t="s">
        <v>129</v>
      </c>
      <c r="BC811" s="1" t="s">
        <v>941</v>
      </c>
      <c r="BD811" s="1">
        <v>72</v>
      </c>
      <c r="BE811" s="1" t="s">
        <v>131</v>
      </c>
      <c r="BF811" s="1">
        <v>2</v>
      </c>
      <c r="BG811" s="1">
        <v>4</v>
      </c>
      <c r="BH811" s="1">
        <v>4</v>
      </c>
      <c r="BI811" s="1" t="s">
        <v>131</v>
      </c>
      <c r="BJ811" s="1" t="s">
        <v>182</v>
      </c>
      <c r="BK811" s="1" t="s">
        <v>112</v>
      </c>
      <c r="BN811" s="1" t="s">
        <v>133</v>
      </c>
      <c r="BR811" s="1" t="s">
        <v>133</v>
      </c>
      <c r="BU811" s="1" t="s">
        <v>112</v>
      </c>
      <c r="BV811" s="1" t="s">
        <v>116</v>
      </c>
      <c r="BW811" s="1" t="s">
        <v>112</v>
      </c>
      <c r="BX811" s="1">
        <v>0</v>
      </c>
      <c r="BZ811" s="1">
        <v>0</v>
      </c>
      <c r="CA811" s="1">
        <v>1</v>
      </c>
      <c r="CB811" s="1">
        <v>0</v>
      </c>
      <c r="CC811" s="1">
        <v>0</v>
      </c>
      <c r="CD811" s="1" t="s">
        <v>117</v>
      </c>
      <c r="CE811" s="1" t="s">
        <v>117</v>
      </c>
      <c r="CF811" s="1" t="s">
        <v>110</v>
      </c>
      <c r="CG811" s="1" t="s">
        <v>116</v>
      </c>
      <c r="CH811" s="1" t="s">
        <v>117</v>
      </c>
      <c r="CI811" s="1" t="s">
        <v>117</v>
      </c>
      <c r="CJ811" s="1" t="s">
        <v>117</v>
      </c>
      <c r="CK811" s="1" t="s">
        <v>112</v>
      </c>
      <c r="CL811" s="1">
        <v>16</v>
      </c>
      <c r="CM811" s="1">
        <v>4</v>
      </c>
      <c r="CN811" s="1" t="s">
        <v>134</v>
      </c>
      <c r="CO811" s="1" t="s">
        <v>183</v>
      </c>
      <c r="CP811" s="1">
        <v>0</v>
      </c>
      <c r="CQ811" s="1" t="s">
        <v>135</v>
      </c>
      <c r="CR811" s="1" t="s">
        <v>135</v>
      </c>
      <c r="CS811" s="1" t="s">
        <v>136</v>
      </c>
      <c r="CT811" s="1" t="s">
        <v>184</v>
      </c>
      <c r="CU811" s="8">
        <v>7.5</v>
      </c>
      <c r="CV811" s="1" t="s">
        <v>3366</v>
      </c>
      <c r="CW811" s="1" t="s">
        <v>3366</v>
      </c>
      <c r="CX811" s="1">
        <v>5</v>
      </c>
      <c r="CY811" s="10">
        <f t="shared" si="84"/>
        <v>2.5</v>
      </c>
      <c r="CZ811" s="3">
        <v>19.3</v>
      </c>
      <c r="DA811" s="3">
        <v>1.7</v>
      </c>
      <c r="DB811" s="6">
        <f t="shared" si="85"/>
        <v>1</v>
      </c>
      <c r="DC811" s="9">
        <v>0</v>
      </c>
      <c r="DD811" s="7">
        <v>0</v>
      </c>
      <c r="DE811" s="7">
        <v>0</v>
      </c>
      <c r="DF811" s="1">
        <v>5892</v>
      </c>
      <c r="DG811" s="1">
        <f t="shared" si="86"/>
        <v>5892</v>
      </c>
      <c r="DH811" s="9">
        <f t="shared" si="87"/>
        <v>2</v>
      </c>
      <c r="DI811" s="1">
        <v>295</v>
      </c>
      <c r="DJ811" s="1">
        <f t="shared" si="88"/>
        <v>295</v>
      </c>
      <c r="DK811" s="9">
        <f t="shared" si="89"/>
        <v>1</v>
      </c>
      <c r="DL811" s="4">
        <v>10</v>
      </c>
      <c r="DN811">
        <f>(DL811*InputWeights!$C$7+DB811*InputWeights!$C$6)</f>
        <v>5.5</v>
      </c>
      <c r="DO811">
        <f>(DD811*InputWeights!$C$12+DE811*InputWeights!$C$10+CU811*InputWeights!$C$11)</f>
        <v>3</v>
      </c>
      <c r="DP811">
        <f>(DC811*InputWeights!$C$18+DK811*InputWeights!$C$16+DH811*InputWeights!$C$15+CY811*InputWeights!$C$17)</f>
        <v>1.75</v>
      </c>
      <c r="DR811">
        <f>DN811*InputWeights!$C$5+DO811*InputWeights!$C$9+DP811*InputWeights!$C$14</f>
        <v>32.5</v>
      </c>
      <c r="DS811">
        <f>((_xlfn.RANK.EQ(DR811,$DR$2:$DR$6635,0))/(COUNT(DR$2:$DR$6635)))*100</f>
        <v>53.689911983750847</v>
      </c>
      <c r="DT811">
        <f t="shared" si="90"/>
        <v>0</v>
      </c>
    </row>
    <row r="812" spans="1:124" x14ac:dyDescent="0.25">
      <c r="A812" s="1" t="s">
        <v>3376</v>
      </c>
      <c r="B812" s="1" t="s">
        <v>2625</v>
      </c>
      <c r="C812" s="1" t="s">
        <v>2626</v>
      </c>
      <c r="D812" s="1" t="s">
        <v>110</v>
      </c>
      <c r="E812" s="1" t="s">
        <v>802</v>
      </c>
      <c r="F812" s="1">
        <v>2303</v>
      </c>
      <c r="G812" s="1">
        <v>230009000</v>
      </c>
      <c r="H812" s="1">
        <v>0</v>
      </c>
      <c r="I812" s="1">
        <v>1930</v>
      </c>
      <c r="J812" s="1">
        <v>2006</v>
      </c>
      <c r="K812" s="1" t="s">
        <v>183</v>
      </c>
      <c r="L812" s="1" t="s">
        <v>114</v>
      </c>
      <c r="M812" s="1">
        <v>30</v>
      </c>
      <c r="N812" s="1" t="s">
        <v>177</v>
      </c>
      <c r="O812" s="1">
        <v>2</v>
      </c>
      <c r="Q812" s="1" t="s">
        <v>117</v>
      </c>
      <c r="R812" s="1">
        <v>0</v>
      </c>
      <c r="S812" s="1" t="s">
        <v>3305</v>
      </c>
      <c r="T812" s="1">
        <v>175</v>
      </c>
      <c r="V812" s="1">
        <v>6418</v>
      </c>
      <c r="W812" s="1" t="s">
        <v>116</v>
      </c>
      <c r="X812" s="1" t="s">
        <v>117</v>
      </c>
      <c r="Y812" s="1" t="s">
        <v>3377</v>
      </c>
      <c r="AA812" s="1" t="s">
        <v>133</v>
      </c>
      <c r="AC812" s="1" t="s">
        <v>218</v>
      </c>
      <c r="AD812" s="1" t="s">
        <v>3378</v>
      </c>
      <c r="AE812" s="1" t="s">
        <v>426</v>
      </c>
      <c r="AF812" s="1" t="s">
        <v>124</v>
      </c>
      <c r="AG812" s="1" t="s">
        <v>112</v>
      </c>
      <c r="AH812" s="1" t="s">
        <v>124</v>
      </c>
      <c r="AI812" s="1" t="s">
        <v>112</v>
      </c>
      <c r="AJ812" s="1" t="s">
        <v>112</v>
      </c>
      <c r="AK812" s="1" t="s">
        <v>112</v>
      </c>
      <c r="AL812" s="1" t="s">
        <v>807</v>
      </c>
      <c r="AM812" s="1" t="s">
        <v>416</v>
      </c>
      <c r="AN812" s="1" t="s">
        <v>3379</v>
      </c>
      <c r="AO812" s="1">
        <v>41520</v>
      </c>
      <c r="AP812" s="1">
        <v>102264</v>
      </c>
      <c r="AQ812" s="1">
        <v>4347</v>
      </c>
      <c r="AR812" s="1" t="s">
        <v>110</v>
      </c>
      <c r="AS812" s="1">
        <v>2381</v>
      </c>
      <c r="AT812" s="1">
        <v>4684</v>
      </c>
      <c r="AU812" s="2">
        <v>2381</v>
      </c>
      <c r="AV812" s="2">
        <v>4684</v>
      </c>
      <c r="BB812" s="1" t="s">
        <v>129</v>
      </c>
      <c r="BC812" s="1" t="s">
        <v>941</v>
      </c>
      <c r="BD812" s="1">
        <v>72</v>
      </c>
      <c r="BE812" s="1" t="s">
        <v>131</v>
      </c>
      <c r="BF812" s="1">
        <v>1</v>
      </c>
      <c r="BG812" s="1">
        <v>1</v>
      </c>
      <c r="BH812" s="1">
        <v>1</v>
      </c>
      <c r="BI812" s="1" t="s">
        <v>131</v>
      </c>
      <c r="BJ812" s="1" t="s">
        <v>182</v>
      </c>
      <c r="BK812" s="1" t="s">
        <v>112</v>
      </c>
      <c r="BN812" s="1" t="s">
        <v>133</v>
      </c>
      <c r="BR812" s="1" t="s">
        <v>133</v>
      </c>
      <c r="BU812" s="1" t="s">
        <v>153</v>
      </c>
      <c r="BV812" s="1" t="s">
        <v>116</v>
      </c>
      <c r="BW812" s="1" t="s">
        <v>112</v>
      </c>
      <c r="BX812" s="1">
        <v>1</v>
      </c>
      <c r="BZ812" s="1">
        <v>0</v>
      </c>
      <c r="CA812" s="1">
        <v>1</v>
      </c>
      <c r="CB812" s="1">
        <v>0</v>
      </c>
      <c r="CC812" s="1">
        <v>0</v>
      </c>
      <c r="CD812" s="1" t="s">
        <v>117</v>
      </c>
      <c r="CE812" s="1" t="s">
        <v>117</v>
      </c>
      <c r="CF812" s="1" t="s">
        <v>110</v>
      </c>
      <c r="CG812" s="1" t="s">
        <v>116</v>
      </c>
      <c r="CH812" s="1" t="s">
        <v>116</v>
      </c>
      <c r="CI812" s="1" t="s">
        <v>117</v>
      </c>
      <c r="CJ812" s="1" t="s">
        <v>117</v>
      </c>
      <c r="CK812" s="1" t="s">
        <v>112</v>
      </c>
      <c r="CL812" s="1">
        <v>13</v>
      </c>
      <c r="CM812" s="1">
        <v>6</v>
      </c>
      <c r="CN812" s="1" t="s">
        <v>142</v>
      </c>
      <c r="CO812" s="1" t="s">
        <v>183</v>
      </c>
      <c r="CP812" s="1">
        <v>0</v>
      </c>
      <c r="CQ812" s="1" t="s">
        <v>143</v>
      </c>
      <c r="CR812" s="1" t="s">
        <v>143</v>
      </c>
      <c r="CS812" s="1" t="s">
        <v>184</v>
      </c>
      <c r="CT812" s="1" t="s">
        <v>184</v>
      </c>
      <c r="CU812" s="8">
        <v>7.5</v>
      </c>
      <c r="CV812" s="1" t="s">
        <v>3380</v>
      </c>
      <c r="CW812" s="1" t="s">
        <v>3380</v>
      </c>
      <c r="CX812" s="1">
        <v>4</v>
      </c>
      <c r="CY812" s="10">
        <f t="shared" si="84"/>
        <v>2.5</v>
      </c>
      <c r="CZ812" s="3">
        <v>10.6</v>
      </c>
      <c r="DA812" s="3">
        <v>0</v>
      </c>
      <c r="DB812" s="6">
        <f t="shared" si="85"/>
        <v>1</v>
      </c>
      <c r="DC812" s="9">
        <v>0</v>
      </c>
      <c r="DD812" s="7">
        <v>0</v>
      </c>
      <c r="DE812" s="7">
        <v>0</v>
      </c>
      <c r="DF812" s="1">
        <v>6418</v>
      </c>
      <c r="DG812" s="1">
        <f t="shared" si="86"/>
        <v>6418</v>
      </c>
      <c r="DH812" s="9">
        <f t="shared" si="87"/>
        <v>2</v>
      </c>
      <c r="DI812" s="1">
        <v>392</v>
      </c>
      <c r="DJ812" s="1">
        <f t="shared" si="88"/>
        <v>392</v>
      </c>
      <c r="DK812" s="9">
        <f t="shared" si="89"/>
        <v>1</v>
      </c>
      <c r="DL812" s="4">
        <v>10</v>
      </c>
      <c r="DN812">
        <f>(DL812*InputWeights!$C$7+DB812*InputWeights!$C$6)</f>
        <v>5.5</v>
      </c>
      <c r="DO812">
        <f>(DD812*InputWeights!$C$12+DE812*InputWeights!$C$10+CU812*InputWeights!$C$11)</f>
        <v>3</v>
      </c>
      <c r="DP812">
        <f>(DC812*InputWeights!$C$18+DK812*InputWeights!$C$16+DH812*InputWeights!$C$15+CY812*InputWeights!$C$17)</f>
        <v>1.75</v>
      </c>
      <c r="DR812">
        <f>DN812*InputWeights!$C$5+DO812*InputWeights!$C$9+DP812*InputWeights!$C$14</f>
        <v>32.5</v>
      </c>
      <c r="DS812">
        <f>((_xlfn.RANK.EQ(DR812,$DR$2:$DR$6635,0))/(COUNT(DR$2:$DR$6635)))*100</f>
        <v>53.689911983750847</v>
      </c>
      <c r="DT812">
        <f t="shared" si="90"/>
        <v>0</v>
      </c>
    </row>
    <row r="813" spans="1:124" x14ac:dyDescent="0.25">
      <c r="A813" s="1" t="s">
        <v>3843</v>
      </c>
      <c r="B813" s="1" t="s">
        <v>3684</v>
      </c>
      <c r="C813" s="1" t="s">
        <v>3685</v>
      </c>
      <c r="D813" s="1" t="s">
        <v>110</v>
      </c>
      <c r="E813" s="1" t="s">
        <v>472</v>
      </c>
      <c r="F813" s="1">
        <v>1496</v>
      </c>
      <c r="G813" s="1">
        <v>900</v>
      </c>
      <c r="H813" s="1">
        <v>0</v>
      </c>
      <c r="I813" s="1">
        <v>1985</v>
      </c>
      <c r="J813" s="1">
        <v>2011</v>
      </c>
      <c r="K813" s="1" t="s">
        <v>183</v>
      </c>
      <c r="L813" s="1" t="s">
        <v>114</v>
      </c>
      <c r="M813" s="1">
        <v>30</v>
      </c>
      <c r="N813" s="1" t="s">
        <v>358</v>
      </c>
      <c r="O813" s="1">
        <v>2</v>
      </c>
      <c r="P813" s="1" t="s">
        <v>112</v>
      </c>
      <c r="Q813" s="1" t="s">
        <v>117</v>
      </c>
      <c r="R813" s="1">
        <v>0</v>
      </c>
      <c r="S813" s="1" t="s">
        <v>3844</v>
      </c>
      <c r="T813" s="1">
        <v>129</v>
      </c>
      <c r="V813" s="1">
        <v>5083</v>
      </c>
      <c r="W813" s="1" t="s">
        <v>116</v>
      </c>
      <c r="X813" s="1" t="s">
        <v>117</v>
      </c>
      <c r="Y813" s="1" t="s">
        <v>3851</v>
      </c>
      <c r="Z813" s="1" t="s">
        <v>119</v>
      </c>
      <c r="AA813" s="1" t="s">
        <v>3845</v>
      </c>
      <c r="AC813" s="1" t="s">
        <v>3852</v>
      </c>
      <c r="AD813" s="1" t="s">
        <v>3853</v>
      </c>
      <c r="AE813" s="1" t="s">
        <v>274</v>
      </c>
      <c r="AF813" s="1" t="s">
        <v>114</v>
      </c>
      <c r="AG813" s="1" t="s">
        <v>112</v>
      </c>
      <c r="AH813" s="1" t="s">
        <v>124</v>
      </c>
      <c r="AI813" s="1" t="s">
        <v>112</v>
      </c>
      <c r="AJ813" s="1" t="s">
        <v>112</v>
      </c>
      <c r="AK813" s="1" t="s">
        <v>112</v>
      </c>
      <c r="AL813" s="1" t="s">
        <v>467</v>
      </c>
      <c r="AM813" s="1" t="s">
        <v>457</v>
      </c>
      <c r="AN813" s="1" t="s">
        <v>3849</v>
      </c>
      <c r="AO813" s="1">
        <v>69245</v>
      </c>
      <c r="AP813" s="1">
        <v>102264</v>
      </c>
      <c r="AQ813" s="1">
        <v>6998</v>
      </c>
      <c r="AR813" s="1" t="s">
        <v>110</v>
      </c>
      <c r="AS813" s="1">
        <v>14304</v>
      </c>
      <c r="AT813" s="1">
        <v>15800</v>
      </c>
      <c r="AU813" s="2">
        <v>14304</v>
      </c>
      <c r="AV813" s="2">
        <v>15800</v>
      </c>
      <c r="BB813" s="1" t="s">
        <v>129</v>
      </c>
      <c r="BC813" s="1" t="s">
        <v>247</v>
      </c>
      <c r="BD813" s="1">
        <v>80</v>
      </c>
      <c r="BE813" s="1" t="s">
        <v>131</v>
      </c>
      <c r="BF813" s="1">
        <v>1</v>
      </c>
      <c r="BG813" s="1">
        <v>1</v>
      </c>
      <c r="BH813" s="1">
        <v>1</v>
      </c>
      <c r="BJ813" s="1" t="s">
        <v>182</v>
      </c>
      <c r="BK813" s="1" t="s">
        <v>112</v>
      </c>
      <c r="BL813" s="1" t="s">
        <v>3729</v>
      </c>
      <c r="BN813" s="1" t="s">
        <v>133</v>
      </c>
      <c r="BR813" s="1" t="s">
        <v>133</v>
      </c>
      <c r="BU813" s="1" t="s">
        <v>153</v>
      </c>
      <c r="BV813" s="1" t="s">
        <v>116</v>
      </c>
      <c r="BW813" s="1" t="s">
        <v>112</v>
      </c>
      <c r="BX813" s="1">
        <v>0</v>
      </c>
      <c r="BZ813" s="1">
        <v>0</v>
      </c>
      <c r="CA813" s="1">
        <v>1</v>
      </c>
      <c r="CB813" s="1">
        <v>0</v>
      </c>
      <c r="CC813" s="1">
        <v>0</v>
      </c>
      <c r="CD813" s="1" t="s">
        <v>117</v>
      </c>
      <c r="CE813" s="1" t="s">
        <v>117</v>
      </c>
      <c r="CF813" s="1" t="s">
        <v>117</v>
      </c>
      <c r="CG813" s="1" t="s">
        <v>117</v>
      </c>
      <c r="CH813" s="1" t="s">
        <v>114</v>
      </c>
      <c r="CI813" s="1" t="s">
        <v>117</v>
      </c>
      <c r="CJ813" s="1" t="s">
        <v>117</v>
      </c>
      <c r="CK813" s="1" t="s">
        <v>125</v>
      </c>
      <c r="CL813" s="1">
        <v>13</v>
      </c>
      <c r="CM813" s="1">
        <v>0</v>
      </c>
      <c r="CN813" s="1" t="s">
        <v>142</v>
      </c>
      <c r="CO813" s="1" t="s">
        <v>183</v>
      </c>
      <c r="CP813" s="1">
        <v>0</v>
      </c>
      <c r="CR813" s="1" t="s">
        <v>417</v>
      </c>
      <c r="CS813" s="1" t="s">
        <v>156</v>
      </c>
      <c r="CT813" s="1" t="s">
        <v>184</v>
      </c>
      <c r="CU813" s="8">
        <v>7.5</v>
      </c>
      <c r="CV813" s="1" t="s">
        <v>3854</v>
      </c>
      <c r="CW813" s="1" t="s">
        <v>3854</v>
      </c>
      <c r="CX813" s="1">
        <v>4</v>
      </c>
      <c r="CY813" s="10">
        <f t="shared" si="84"/>
        <v>2.5</v>
      </c>
      <c r="CZ813" s="3">
        <v>1.5</v>
      </c>
      <c r="DA813" s="3">
        <v>0.7</v>
      </c>
      <c r="DB813" s="6">
        <f t="shared" si="85"/>
        <v>1</v>
      </c>
      <c r="DC813" s="9">
        <v>0</v>
      </c>
      <c r="DD813" s="7">
        <v>0</v>
      </c>
      <c r="DE813" s="7">
        <v>0</v>
      </c>
      <c r="DF813" s="1">
        <v>5083</v>
      </c>
      <c r="DG813" s="1">
        <f t="shared" si="86"/>
        <v>5083</v>
      </c>
      <c r="DH813" s="9">
        <f t="shared" si="87"/>
        <v>2</v>
      </c>
      <c r="DI813" s="1">
        <v>171</v>
      </c>
      <c r="DJ813" s="1">
        <f t="shared" si="88"/>
        <v>171</v>
      </c>
      <c r="DK813" s="9">
        <f t="shared" si="89"/>
        <v>1</v>
      </c>
      <c r="DL813" s="4">
        <v>10</v>
      </c>
      <c r="DN813">
        <f>(DL813*InputWeights!$C$7+DB813*InputWeights!$C$6)</f>
        <v>5.5</v>
      </c>
      <c r="DO813">
        <f>(DD813*InputWeights!$C$12+DE813*InputWeights!$C$10+CU813*InputWeights!$C$11)</f>
        <v>3</v>
      </c>
      <c r="DP813">
        <f>(DC813*InputWeights!$C$18+DK813*InputWeights!$C$16+DH813*InputWeights!$C$15+CY813*InputWeights!$C$17)</f>
        <v>1.75</v>
      </c>
      <c r="DR813">
        <f>DN813*InputWeights!$C$5+DO813*InputWeights!$C$9+DP813*InputWeights!$C$14</f>
        <v>32.5</v>
      </c>
      <c r="DS813">
        <f>((_xlfn.RANK.EQ(DR813,$DR$2:$DR$6635,0))/(COUNT(DR$2:$DR$6635)))*100</f>
        <v>53.689911983750847</v>
      </c>
      <c r="DT813">
        <f t="shared" si="90"/>
        <v>0</v>
      </c>
    </row>
    <row r="814" spans="1:124" x14ac:dyDescent="0.25">
      <c r="A814" s="1" t="s">
        <v>176</v>
      </c>
      <c r="B814" s="1" t="s">
        <v>3684</v>
      </c>
      <c r="C814" s="1" t="s">
        <v>3685</v>
      </c>
      <c r="D814" s="1" t="s">
        <v>110</v>
      </c>
      <c r="E814" s="1" t="s">
        <v>202</v>
      </c>
      <c r="F814" s="1">
        <v>2506</v>
      </c>
      <c r="G814" s="1">
        <v>21800</v>
      </c>
      <c r="H814" s="1">
        <v>0</v>
      </c>
      <c r="I814" s="1">
        <v>1971</v>
      </c>
      <c r="J814" s="1">
        <v>2005</v>
      </c>
      <c r="K814" s="1" t="s">
        <v>112</v>
      </c>
      <c r="L814" s="1" t="s">
        <v>110</v>
      </c>
      <c r="M814" s="1">
        <v>24</v>
      </c>
      <c r="N814" s="1" t="s">
        <v>177</v>
      </c>
      <c r="O814" s="1">
        <v>2</v>
      </c>
      <c r="P814" s="1" t="s">
        <v>112</v>
      </c>
      <c r="Q814" s="1" t="s">
        <v>116</v>
      </c>
      <c r="R814" s="1">
        <v>36</v>
      </c>
      <c r="S814" s="1" t="s">
        <v>3733</v>
      </c>
      <c r="T814" s="1">
        <v>41</v>
      </c>
      <c r="V814" s="1">
        <v>9818</v>
      </c>
      <c r="W814" s="1" t="s">
        <v>110</v>
      </c>
      <c r="X814" s="1" t="s">
        <v>117</v>
      </c>
      <c r="Y814" s="1" t="s">
        <v>3985</v>
      </c>
      <c r="Z814" s="1" t="s">
        <v>271</v>
      </c>
      <c r="AA814" s="1" t="s">
        <v>3924</v>
      </c>
      <c r="AC814" s="1" t="s">
        <v>160</v>
      </c>
      <c r="AD814" s="1" t="s">
        <v>160</v>
      </c>
      <c r="AE814" s="1" t="s">
        <v>3734</v>
      </c>
      <c r="AF814" s="1" t="s">
        <v>116</v>
      </c>
      <c r="AG814" s="1" t="s">
        <v>664</v>
      </c>
      <c r="AH814" s="1" t="s">
        <v>110</v>
      </c>
      <c r="AI814" s="1" t="s">
        <v>112</v>
      </c>
      <c r="AJ814" s="1" t="s">
        <v>112</v>
      </c>
      <c r="AK814" s="1" t="s">
        <v>125</v>
      </c>
      <c r="AL814" s="1" t="s">
        <v>392</v>
      </c>
      <c r="AM814" s="1" t="s">
        <v>4039</v>
      </c>
      <c r="AN814" s="1" t="s">
        <v>4040</v>
      </c>
      <c r="AO814" s="1">
        <v>69493</v>
      </c>
      <c r="AP814" s="1">
        <v>102264</v>
      </c>
      <c r="AQ814" s="1">
        <v>7005</v>
      </c>
      <c r="AR814" s="1" t="s">
        <v>110</v>
      </c>
      <c r="AS814" s="1">
        <v>60451</v>
      </c>
      <c r="AT814" s="1">
        <v>62957</v>
      </c>
      <c r="AU814" s="2">
        <v>60451</v>
      </c>
      <c r="AV814" s="2">
        <v>62957</v>
      </c>
      <c r="BB814" s="1" t="s">
        <v>129</v>
      </c>
      <c r="BC814" s="1" t="s">
        <v>4010</v>
      </c>
      <c r="BD814" s="1">
        <v>92</v>
      </c>
      <c r="BE814" s="1" t="s">
        <v>131</v>
      </c>
      <c r="BF814" s="1">
        <v>0</v>
      </c>
      <c r="BG814" s="1">
        <v>4</v>
      </c>
      <c r="BH814" s="1">
        <v>4</v>
      </c>
      <c r="BJ814" s="1" t="s">
        <v>182</v>
      </c>
      <c r="BK814" s="1" t="s">
        <v>112</v>
      </c>
      <c r="BN814" s="1" t="s">
        <v>133</v>
      </c>
      <c r="BR814" s="1" t="s">
        <v>133</v>
      </c>
      <c r="BU814" s="1" t="s">
        <v>112</v>
      </c>
      <c r="BV814" s="1" t="s">
        <v>114</v>
      </c>
      <c r="BW814" s="1" t="s">
        <v>125</v>
      </c>
      <c r="BX814" s="1">
        <v>1</v>
      </c>
      <c r="BZ814" s="1">
        <v>0</v>
      </c>
      <c r="CA814" s="1">
        <v>1</v>
      </c>
      <c r="CB814" s="1">
        <v>0</v>
      </c>
      <c r="CC814" s="1">
        <v>0</v>
      </c>
      <c r="CD814" s="1" t="s">
        <v>110</v>
      </c>
      <c r="CE814" s="1" t="s">
        <v>116</v>
      </c>
      <c r="CF814" s="1" t="s">
        <v>110</v>
      </c>
      <c r="CG814" s="1" t="s">
        <v>117</v>
      </c>
      <c r="CH814" s="1" t="s">
        <v>117</v>
      </c>
      <c r="CI814" s="1" t="s">
        <v>117</v>
      </c>
      <c r="CJ814" s="1" t="s">
        <v>117</v>
      </c>
      <c r="CK814" s="1" t="s">
        <v>125</v>
      </c>
      <c r="CL814" s="1">
        <v>6</v>
      </c>
      <c r="CM814" s="1">
        <v>1</v>
      </c>
      <c r="CN814" s="1" t="s">
        <v>142</v>
      </c>
      <c r="CO814" s="1" t="s">
        <v>183</v>
      </c>
      <c r="CP814" s="1">
        <v>0</v>
      </c>
      <c r="CQ814" s="1" t="s">
        <v>135</v>
      </c>
      <c r="CR814" s="1" t="s">
        <v>135</v>
      </c>
      <c r="CS814" s="1" t="s">
        <v>215</v>
      </c>
      <c r="CT814" s="1" t="s">
        <v>156</v>
      </c>
      <c r="CU814" s="8">
        <v>5</v>
      </c>
      <c r="CV814" s="1" t="s">
        <v>4047</v>
      </c>
      <c r="CW814" s="1" t="s">
        <v>4047</v>
      </c>
      <c r="CX814" s="1">
        <v>2</v>
      </c>
      <c r="CY814" s="10">
        <f t="shared" si="84"/>
        <v>7.5</v>
      </c>
      <c r="CZ814" s="3">
        <v>5.4</v>
      </c>
      <c r="DA814" s="3">
        <v>3.5</v>
      </c>
      <c r="DB814" s="6">
        <f t="shared" si="85"/>
        <v>2.5</v>
      </c>
      <c r="DC814" s="9">
        <v>10</v>
      </c>
      <c r="DF814" s="1">
        <v>9818</v>
      </c>
      <c r="DG814" s="1">
        <f t="shared" si="86"/>
        <v>19636</v>
      </c>
      <c r="DH814" s="9">
        <f t="shared" si="87"/>
        <v>4</v>
      </c>
      <c r="DI814" s="1">
        <v>1121</v>
      </c>
      <c r="DJ814" s="1">
        <f t="shared" si="88"/>
        <v>2242</v>
      </c>
      <c r="DK814" s="9">
        <f t="shared" si="89"/>
        <v>4</v>
      </c>
      <c r="DN814">
        <f>(DL814*InputWeights!$C$7+DB814*InputWeights!$C$6)</f>
        <v>1.25</v>
      </c>
      <c r="DO814">
        <f>(DD814*InputWeights!$C$12+DE814*InputWeights!$C$10+CU814*InputWeights!$C$11)</f>
        <v>2</v>
      </c>
      <c r="DP814">
        <f>(DC814*InputWeights!$C$18+DK814*InputWeights!$C$16+DH814*InputWeights!$C$15+CY814*InputWeights!$C$17)</f>
        <v>5.65</v>
      </c>
      <c r="DR814">
        <f>DN814*InputWeights!$C$5+DO814*InputWeights!$C$9+DP814*InputWeights!$C$14</f>
        <v>32.35</v>
      </c>
      <c r="DS814">
        <f>((_xlfn.RANK.EQ(DR814,$DR$2:$DR$6635,0))/(COUNT(DR$2:$DR$6635)))*100</f>
        <v>55.044008124576848</v>
      </c>
      <c r="DT814">
        <f t="shared" si="90"/>
        <v>0</v>
      </c>
    </row>
    <row r="815" spans="1:124" x14ac:dyDescent="0.25">
      <c r="A815" s="1" t="s">
        <v>176</v>
      </c>
      <c r="B815" s="1" t="s">
        <v>3684</v>
      </c>
      <c r="C815" s="1" t="s">
        <v>3685</v>
      </c>
      <c r="D815" s="1" t="s">
        <v>110</v>
      </c>
      <c r="E815" s="1" t="s">
        <v>206</v>
      </c>
      <c r="F815" s="1">
        <v>2498</v>
      </c>
      <c r="G815" s="1">
        <v>21800</v>
      </c>
      <c r="H815" s="1">
        <v>0</v>
      </c>
      <c r="I815" s="1">
        <v>1971</v>
      </c>
      <c r="J815" s="1">
        <v>2005</v>
      </c>
      <c r="K815" s="1" t="s">
        <v>139</v>
      </c>
      <c r="L815" s="1" t="s">
        <v>110</v>
      </c>
      <c r="M815" s="1">
        <v>24</v>
      </c>
      <c r="N815" s="1" t="s">
        <v>177</v>
      </c>
      <c r="O815" s="1">
        <v>2</v>
      </c>
      <c r="P815" s="1" t="s">
        <v>112</v>
      </c>
      <c r="Q815" s="1" t="s">
        <v>116</v>
      </c>
      <c r="R815" s="1">
        <v>36</v>
      </c>
      <c r="S815" s="1" t="s">
        <v>3733</v>
      </c>
      <c r="T815" s="1">
        <v>42</v>
      </c>
      <c r="V815" s="1">
        <v>9606</v>
      </c>
      <c r="W815" s="1" t="s">
        <v>110</v>
      </c>
      <c r="X815" s="1" t="s">
        <v>117</v>
      </c>
      <c r="Y815" s="1" t="s">
        <v>3985</v>
      </c>
      <c r="Z815" s="1" t="s">
        <v>271</v>
      </c>
      <c r="AA815" s="1" t="s">
        <v>3924</v>
      </c>
      <c r="AC815" s="1" t="s">
        <v>160</v>
      </c>
      <c r="AD815" s="1" t="s">
        <v>160</v>
      </c>
      <c r="AE815" s="1" t="s">
        <v>3734</v>
      </c>
      <c r="AF815" s="1" t="s">
        <v>116</v>
      </c>
      <c r="AG815" s="1" t="s">
        <v>664</v>
      </c>
      <c r="AH815" s="1" t="s">
        <v>110</v>
      </c>
      <c r="AI815" s="1" t="s">
        <v>112</v>
      </c>
      <c r="AJ815" s="1" t="s">
        <v>112</v>
      </c>
      <c r="AK815" s="1" t="s">
        <v>125</v>
      </c>
      <c r="AL815" s="1" t="s">
        <v>738</v>
      </c>
      <c r="AM815" s="1" t="s">
        <v>4042</v>
      </c>
      <c r="AN815" s="1" t="s">
        <v>4043</v>
      </c>
      <c r="AO815" s="1">
        <v>69494</v>
      </c>
      <c r="AP815" s="1">
        <v>102264</v>
      </c>
      <c r="AQ815" s="1">
        <v>7007</v>
      </c>
      <c r="AR815" s="1" t="s">
        <v>114</v>
      </c>
      <c r="AS815" s="1">
        <v>60569</v>
      </c>
      <c r="AT815" s="1">
        <v>63067</v>
      </c>
      <c r="AU815" s="2">
        <v>60569</v>
      </c>
      <c r="AV815" s="2">
        <v>63067</v>
      </c>
      <c r="BB815" s="1" t="s">
        <v>129</v>
      </c>
      <c r="BC815" s="1" t="s">
        <v>1095</v>
      </c>
      <c r="BD815" s="1">
        <v>91</v>
      </c>
      <c r="BE815" s="1" t="s">
        <v>131</v>
      </c>
      <c r="BF815" s="1">
        <v>0</v>
      </c>
      <c r="BG815" s="1">
        <v>4</v>
      </c>
      <c r="BH815" s="1">
        <v>4</v>
      </c>
      <c r="BJ815" s="1" t="s">
        <v>182</v>
      </c>
      <c r="BK815" s="1" t="s">
        <v>112</v>
      </c>
      <c r="BN815" s="1" t="s">
        <v>133</v>
      </c>
      <c r="BR815" s="1" t="s">
        <v>133</v>
      </c>
      <c r="BU815" s="1" t="s">
        <v>139</v>
      </c>
      <c r="BV815" s="1" t="s">
        <v>114</v>
      </c>
      <c r="BW815" s="1" t="s">
        <v>125</v>
      </c>
      <c r="BX815" s="1">
        <v>0</v>
      </c>
      <c r="BZ815" s="1">
        <v>0</v>
      </c>
      <c r="CA815" s="1">
        <v>1</v>
      </c>
      <c r="CB815" s="1">
        <v>0</v>
      </c>
      <c r="CC815" s="1">
        <v>0</v>
      </c>
      <c r="CD815" s="1" t="s">
        <v>114</v>
      </c>
      <c r="CE815" s="1" t="s">
        <v>116</v>
      </c>
      <c r="CF815" s="1" t="s">
        <v>110</v>
      </c>
      <c r="CG815" s="1" t="s">
        <v>117</v>
      </c>
      <c r="CH815" s="1" t="s">
        <v>117</v>
      </c>
      <c r="CI815" s="1" t="s">
        <v>117</v>
      </c>
      <c r="CJ815" s="1" t="s">
        <v>117</v>
      </c>
      <c r="CK815" s="1" t="s">
        <v>125</v>
      </c>
      <c r="CL815" s="1">
        <v>1</v>
      </c>
      <c r="CM815" s="1">
        <v>1</v>
      </c>
      <c r="CN815" s="1" t="s">
        <v>142</v>
      </c>
      <c r="CO815" s="1" t="s">
        <v>183</v>
      </c>
      <c r="CP815" s="1">
        <v>0</v>
      </c>
      <c r="CQ815" s="1" t="s">
        <v>135</v>
      </c>
      <c r="CR815" s="1" t="s">
        <v>135</v>
      </c>
      <c r="CS815" s="1" t="s">
        <v>215</v>
      </c>
      <c r="CT815" s="1" t="s">
        <v>156</v>
      </c>
      <c r="CU815" s="8">
        <v>5</v>
      </c>
      <c r="CV815" s="1" t="s">
        <v>4048</v>
      </c>
      <c r="CW815" s="1" t="s">
        <v>4048</v>
      </c>
      <c r="CX815" s="1">
        <v>2</v>
      </c>
      <c r="CY815" s="10">
        <f t="shared" si="84"/>
        <v>7.5</v>
      </c>
      <c r="CZ815" s="3">
        <v>5.9</v>
      </c>
      <c r="DA815" s="3">
        <v>3.7</v>
      </c>
      <c r="DB815" s="6">
        <f t="shared" si="85"/>
        <v>2.5</v>
      </c>
      <c r="DC815" s="9">
        <v>10</v>
      </c>
      <c r="DF815" s="1">
        <v>9606</v>
      </c>
      <c r="DG815" s="1">
        <f t="shared" si="86"/>
        <v>19212</v>
      </c>
      <c r="DH815" s="9">
        <f t="shared" si="87"/>
        <v>4</v>
      </c>
      <c r="DI815" s="1">
        <v>1171</v>
      </c>
      <c r="DJ815" s="1">
        <f t="shared" si="88"/>
        <v>2342</v>
      </c>
      <c r="DK815" s="9">
        <f t="shared" si="89"/>
        <v>4</v>
      </c>
      <c r="DN815">
        <f>(DL815*InputWeights!$C$7+DB815*InputWeights!$C$6)</f>
        <v>1.25</v>
      </c>
      <c r="DO815">
        <f>(DD815*InputWeights!$C$12+DE815*InputWeights!$C$10+CU815*InputWeights!$C$11)</f>
        <v>2</v>
      </c>
      <c r="DP815">
        <f>(DC815*InputWeights!$C$18+DK815*InputWeights!$C$16+DH815*InputWeights!$C$15+CY815*InputWeights!$C$17)</f>
        <v>5.65</v>
      </c>
      <c r="DR815">
        <f>DN815*InputWeights!$C$5+DO815*InputWeights!$C$9+DP815*InputWeights!$C$14</f>
        <v>32.35</v>
      </c>
      <c r="DS815">
        <f>((_xlfn.RANK.EQ(DR815,$DR$2:$DR$6635,0))/(COUNT(DR$2:$DR$6635)))*100</f>
        <v>55.044008124576848</v>
      </c>
      <c r="DT815">
        <f t="shared" si="90"/>
        <v>0</v>
      </c>
    </row>
    <row r="816" spans="1:124" x14ac:dyDescent="0.25">
      <c r="A816" s="1" t="s">
        <v>1836</v>
      </c>
      <c r="B816" s="1" t="s">
        <v>108</v>
      </c>
      <c r="C816" s="1" t="s">
        <v>109</v>
      </c>
      <c r="D816" s="1" t="s">
        <v>110</v>
      </c>
      <c r="E816" s="1" t="s">
        <v>411</v>
      </c>
      <c r="F816" s="1">
        <v>1682</v>
      </c>
      <c r="G816" s="1">
        <v>20000100</v>
      </c>
      <c r="H816" s="1">
        <v>0</v>
      </c>
      <c r="I816" s="1">
        <v>1900</v>
      </c>
      <c r="J816" s="1">
        <v>2009</v>
      </c>
      <c r="K816" s="1" t="s">
        <v>153</v>
      </c>
      <c r="L816" s="1" t="s">
        <v>110</v>
      </c>
      <c r="M816" s="1">
        <v>20</v>
      </c>
      <c r="N816" s="1" t="s">
        <v>177</v>
      </c>
      <c r="O816" s="1">
        <v>1</v>
      </c>
      <c r="Q816" s="1" t="s">
        <v>110</v>
      </c>
      <c r="R816" s="1">
        <v>1</v>
      </c>
      <c r="S816" s="1" t="s">
        <v>1837</v>
      </c>
      <c r="T816" s="1">
        <v>162</v>
      </c>
      <c r="V816" s="1">
        <v>8129</v>
      </c>
      <c r="W816" s="1" t="s">
        <v>116</v>
      </c>
      <c r="X816" s="1" t="s">
        <v>117</v>
      </c>
      <c r="Y816" s="1" t="s">
        <v>589</v>
      </c>
      <c r="AA816" s="1" t="s">
        <v>133</v>
      </c>
      <c r="AC816" s="1" t="s">
        <v>590</v>
      </c>
      <c r="AD816" s="1" t="s">
        <v>590</v>
      </c>
      <c r="AE816" s="1" t="s">
        <v>340</v>
      </c>
      <c r="AF816" s="1" t="s">
        <v>124</v>
      </c>
      <c r="AG816" s="1" t="s">
        <v>125</v>
      </c>
      <c r="AH816" s="1" t="s">
        <v>124</v>
      </c>
      <c r="AI816" s="1" t="s">
        <v>150</v>
      </c>
      <c r="AJ816" s="1" t="s">
        <v>112</v>
      </c>
      <c r="AK816" s="1" t="s">
        <v>125</v>
      </c>
      <c r="AL816" s="1" t="s">
        <v>416</v>
      </c>
      <c r="AM816" s="1" t="s">
        <v>416</v>
      </c>
      <c r="AN816" s="1" t="s">
        <v>1838</v>
      </c>
      <c r="AO816" s="1">
        <v>4132</v>
      </c>
      <c r="AP816" s="1">
        <v>102264</v>
      </c>
      <c r="AQ816" s="1">
        <v>560</v>
      </c>
      <c r="AR816" s="1" t="s">
        <v>110</v>
      </c>
      <c r="AS816" s="1">
        <v>0</v>
      </c>
      <c r="AT816" s="1">
        <v>1682</v>
      </c>
      <c r="AU816" s="2">
        <v>0</v>
      </c>
      <c r="AV816" s="2">
        <v>1682</v>
      </c>
      <c r="BB816" s="1" t="s">
        <v>129</v>
      </c>
      <c r="BC816" s="1" t="s">
        <v>254</v>
      </c>
      <c r="BD816" s="1">
        <v>80</v>
      </c>
      <c r="BE816" s="1" t="s">
        <v>131</v>
      </c>
      <c r="BF816" s="1">
        <v>0</v>
      </c>
      <c r="BG816" s="1">
        <v>4</v>
      </c>
      <c r="BH816" s="1">
        <v>4</v>
      </c>
      <c r="BI816" s="1" t="s">
        <v>131</v>
      </c>
      <c r="BJ816" s="1" t="s">
        <v>182</v>
      </c>
      <c r="BK816" s="1" t="s">
        <v>112</v>
      </c>
      <c r="BN816" s="1" t="s">
        <v>133</v>
      </c>
      <c r="BR816" s="1" t="s">
        <v>133</v>
      </c>
      <c r="BU816" s="1" t="s">
        <v>153</v>
      </c>
      <c r="BV816" s="1" t="s">
        <v>114</v>
      </c>
      <c r="BW816" s="1" t="s">
        <v>112</v>
      </c>
      <c r="BX816" s="1">
        <v>0</v>
      </c>
      <c r="BZ816" s="1">
        <v>0</v>
      </c>
      <c r="CA816" s="1">
        <v>1</v>
      </c>
      <c r="CB816" s="1">
        <v>0</v>
      </c>
      <c r="CC816" s="1">
        <v>0</v>
      </c>
      <c r="CD816" s="1" t="s">
        <v>110</v>
      </c>
      <c r="CE816" s="1" t="s">
        <v>110</v>
      </c>
      <c r="CF816" s="1" t="s">
        <v>110</v>
      </c>
      <c r="CG816" s="1" t="s">
        <v>117</v>
      </c>
      <c r="CH816" s="1" t="s">
        <v>117</v>
      </c>
      <c r="CI816" s="1" t="s">
        <v>117</v>
      </c>
      <c r="CJ816" s="1" t="s">
        <v>110</v>
      </c>
      <c r="CK816" s="1" t="s">
        <v>125</v>
      </c>
      <c r="CL816" s="1">
        <v>9</v>
      </c>
      <c r="CM816" s="1">
        <v>2</v>
      </c>
      <c r="CN816" s="1" t="s">
        <v>142</v>
      </c>
      <c r="CO816" s="1" t="s">
        <v>183</v>
      </c>
      <c r="CP816" s="1">
        <v>0</v>
      </c>
      <c r="CQ816" s="1" t="s">
        <v>143</v>
      </c>
      <c r="CR816" s="1" t="s">
        <v>248</v>
      </c>
      <c r="CS816" s="1" t="s">
        <v>184</v>
      </c>
      <c r="CT816" s="1" t="s">
        <v>184</v>
      </c>
      <c r="CU816" s="8">
        <v>7.5</v>
      </c>
      <c r="CV816" s="1" t="s">
        <v>1839</v>
      </c>
      <c r="CW816" s="1" t="s">
        <v>1839</v>
      </c>
      <c r="CX816" s="1">
        <v>2</v>
      </c>
      <c r="CY816" s="10">
        <f t="shared" si="84"/>
        <v>7.5</v>
      </c>
      <c r="CZ816" s="3">
        <v>0.86932399999999999</v>
      </c>
      <c r="DA816" s="3">
        <v>0.538605</v>
      </c>
      <c r="DB816" s="6">
        <f t="shared" si="85"/>
        <v>1</v>
      </c>
      <c r="DC816" s="9">
        <v>10</v>
      </c>
      <c r="DF816" s="1">
        <v>8129</v>
      </c>
      <c r="DG816" s="1">
        <f t="shared" si="86"/>
        <v>16258</v>
      </c>
      <c r="DH816" s="9">
        <f t="shared" si="87"/>
        <v>4</v>
      </c>
      <c r="DI816" s="1">
        <v>608</v>
      </c>
      <c r="DJ816" s="1">
        <f t="shared" si="88"/>
        <v>1216</v>
      </c>
      <c r="DK816" s="9">
        <f t="shared" si="89"/>
        <v>3</v>
      </c>
      <c r="DN816">
        <f>(DL816*InputWeights!$C$7+DB816*InputWeights!$C$6)</f>
        <v>0.5</v>
      </c>
      <c r="DO816">
        <f>(DD816*InputWeights!$C$12+DE816*InputWeights!$C$10+CU816*InputWeights!$C$11)</f>
        <v>3</v>
      </c>
      <c r="DP816">
        <f>(DC816*InputWeights!$C$18+DK816*InputWeights!$C$16+DH816*InputWeights!$C$15+CY816*InputWeights!$C$17)</f>
        <v>5.45</v>
      </c>
      <c r="DR816">
        <f>DN816*InputWeights!$C$5+DO816*InputWeights!$C$9+DP816*InputWeights!$C$14</f>
        <v>32.299999999999997</v>
      </c>
      <c r="DS816">
        <f>((_xlfn.RANK.EQ(DR816,$DR$2:$DR$6635,0))/(COUNT(DR$2:$DR$6635)))*100</f>
        <v>55.179417738659438</v>
      </c>
      <c r="DT816">
        <f t="shared" si="90"/>
        <v>0</v>
      </c>
    </row>
    <row r="817" spans="1:124" x14ac:dyDescent="0.25">
      <c r="A817" s="1" t="s">
        <v>1282</v>
      </c>
      <c r="B817" s="1" t="s">
        <v>108</v>
      </c>
      <c r="C817" s="1" t="s">
        <v>109</v>
      </c>
      <c r="D817" s="1" t="s">
        <v>110</v>
      </c>
      <c r="E817" s="1" t="s">
        <v>451</v>
      </c>
      <c r="F817" s="1">
        <v>1739</v>
      </c>
      <c r="G817" s="1">
        <v>20001300</v>
      </c>
      <c r="H817" s="1">
        <v>0</v>
      </c>
      <c r="I817" s="1">
        <v>1940</v>
      </c>
      <c r="J817" s="1">
        <v>2011</v>
      </c>
      <c r="K817" s="1" t="s">
        <v>183</v>
      </c>
      <c r="L817" s="1" t="s">
        <v>114</v>
      </c>
      <c r="M817" s="1">
        <v>16</v>
      </c>
      <c r="N817" s="1" t="s">
        <v>229</v>
      </c>
      <c r="O817" s="1">
        <v>2</v>
      </c>
      <c r="Q817" s="1" t="s">
        <v>117</v>
      </c>
      <c r="R817" s="1">
        <v>0</v>
      </c>
      <c r="S817" s="1" t="s">
        <v>881</v>
      </c>
      <c r="T817" s="1">
        <v>264</v>
      </c>
      <c r="V817" s="1">
        <v>146</v>
      </c>
      <c r="W817" s="1" t="s">
        <v>116</v>
      </c>
      <c r="X817" s="1" t="s">
        <v>117</v>
      </c>
      <c r="Y817" s="1" t="s">
        <v>1283</v>
      </c>
      <c r="AA817" s="1" t="s">
        <v>133</v>
      </c>
      <c r="AC817" s="1" t="s">
        <v>160</v>
      </c>
      <c r="AD817" s="1" t="s">
        <v>1284</v>
      </c>
      <c r="AE817" s="1" t="s">
        <v>364</v>
      </c>
      <c r="AF817" s="1" t="s">
        <v>124</v>
      </c>
      <c r="AG817" s="1" t="s">
        <v>112</v>
      </c>
      <c r="AH817" s="1" t="s">
        <v>124</v>
      </c>
      <c r="AI817" s="1" t="s">
        <v>112</v>
      </c>
      <c r="AJ817" s="1" t="s">
        <v>112</v>
      </c>
      <c r="AK817" s="1" t="s">
        <v>112</v>
      </c>
      <c r="AL817" s="1" t="s">
        <v>1285</v>
      </c>
      <c r="AM817" s="1" t="s">
        <v>341</v>
      </c>
      <c r="AN817" s="1" t="s">
        <v>1286</v>
      </c>
      <c r="AO817" s="1">
        <v>3083</v>
      </c>
      <c r="AP817" s="1">
        <v>102264</v>
      </c>
      <c r="AQ817" s="1">
        <v>293</v>
      </c>
      <c r="AR817" s="1" t="s">
        <v>110</v>
      </c>
      <c r="AS817" s="1">
        <v>17965</v>
      </c>
      <c r="AT817" s="1">
        <v>19704</v>
      </c>
      <c r="AU817" s="2">
        <v>17965</v>
      </c>
      <c r="AV817" s="2">
        <v>19704</v>
      </c>
      <c r="BB817" s="1" t="s">
        <v>129</v>
      </c>
      <c r="BC817" s="1" t="s">
        <v>130</v>
      </c>
      <c r="BD817" s="1">
        <v>74</v>
      </c>
      <c r="BE817" s="1" t="s">
        <v>131</v>
      </c>
      <c r="BF817" s="1">
        <v>2</v>
      </c>
      <c r="BG817" s="1">
        <v>4</v>
      </c>
      <c r="BH817" s="1">
        <v>4</v>
      </c>
      <c r="BI817" s="1" t="s">
        <v>131</v>
      </c>
      <c r="BJ817" s="1" t="s">
        <v>366</v>
      </c>
      <c r="BK817" s="1" t="s">
        <v>112</v>
      </c>
      <c r="BN817" s="1" t="s">
        <v>133</v>
      </c>
      <c r="BR817" s="1" t="s">
        <v>133</v>
      </c>
      <c r="BU817" s="1" t="s">
        <v>112</v>
      </c>
      <c r="BV817" s="1" t="s">
        <v>124</v>
      </c>
      <c r="BW817" s="1" t="s">
        <v>112</v>
      </c>
      <c r="BX817" s="1">
        <v>0</v>
      </c>
      <c r="BZ817" s="1">
        <v>0</v>
      </c>
      <c r="CA817" s="1">
        <v>1</v>
      </c>
      <c r="CB817" s="1">
        <v>0</v>
      </c>
      <c r="CC817" s="1">
        <v>0</v>
      </c>
      <c r="CD817" s="1" t="s">
        <v>117</v>
      </c>
      <c r="CE817" s="1" t="s">
        <v>117</v>
      </c>
      <c r="CF817" s="1" t="s">
        <v>110</v>
      </c>
      <c r="CG817" s="1" t="s">
        <v>117</v>
      </c>
      <c r="CH817" s="1" t="s">
        <v>114</v>
      </c>
      <c r="CI817" s="1" t="s">
        <v>117</v>
      </c>
      <c r="CJ817" s="1" t="s">
        <v>117</v>
      </c>
      <c r="CK817" s="1" t="s">
        <v>112</v>
      </c>
      <c r="CL817" s="1">
        <v>4</v>
      </c>
      <c r="CM817" s="1">
        <v>0</v>
      </c>
      <c r="CN817" s="1" t="s">
        <v>649</v>
      </c>
      <c r="CO817" s="1" t="s">
        <v>183</v>
      </c>
      <c r="CP817" s="1">
        <v>0</v>
      </c>
      <c r="CQ817" s="1" t="s">
        <v>135</v>
      </c>
      <c r="CR817" s="1" t="s">
        <v>135</v>
      </c>
      <c r="CS817" s="1" t="s">
        <v>136</v>
      </c>
      <c r="CT817" s="1" t="s">
        <v>156</v>
      </c>
      <c r="CU817" s="8">
        <v>5</v>
      </c>
      <c r="CV817" s="1" t="s">
        <v>1287</v>
      </c>
      <c r="CW817" s="1" t="s">
        <v>1287</v>
      </c>
      <c r="CX817" s="1">
        <v>7</v>
      </c>
      <c r="CY817" s="10">
        <f t="shared" si="84"/>
        <v>1</v>
      </c>
      <c r="CZ817" s="3">
        <v>12.498699999999999</v>
      </c>
      <c r="DA817" s="3">
        <v>7.2488999999999999</v>
      </c>
      <c r="DB817" s="6">
        <f t="shared" si="85"/>
        <v>5</v>
      </c>
      <c r="DC817" s="9">
        <v>0</v>
      </c>
      <c r="DD817" s="7">
        <v>0</v>
      </c>
      <c r="DE817" s="7">
        <v>0</v>
      </c>
      <c r="DF817" s="1">
        <v>146</v>
      </c>
      <c r="DG817" s="1">
        <f t="shared" si="86"/>
        <v>146</v>
      </c>
      <c r="DH817" s="9">
        <f t="shared" si="87"/>
        <v>1</v>
      </c>
      <c r="DI817" s="1">
        <v>22</v>
      </c>
      <c r="DJ817" s="1">
        <f t="shared" si="88"/>
        <v>22</v>
      </c>
      <c r="DK817" s="9">
        <f t="shared" si="89"/>
        <v>1</v>
      </c>
      <c r="DL817" s="4">
        <v>10</v>
      </c>
      <c r="DN817">
        <f>(DL817*InputWeights!$C$7+DB817*InputWeights!$C$6)</f>
        <v>7.5</v>
      </c>
      <c r="DO817">
        <f>(DD817*InputWeights!$C$12+DE817*InputWeights!$C$10+CU817*InputWeights!$C$11)</f>
        <v>2</v>
      </c>
      <c r="DP817">
        <f>(DC817*InputWeights!$C$18+DK817*InputWeights!$C$16+DH817*InputWeights!$C$15+CY817*InputWeights!$C$17)</f>
        <v>0.90000000000000013</v>
      </c>
      <c r="DR817">
        <f>DN817*InputWeights!$C$5+DO817*InputWeights!$C$9+DP817*InputWeights!$C$14</f>
        <v>32.1</v>
      </c>
      <c r="DS817">
        <f>((_xlfn.RANK.EQ(DR817,$DR$2:$DR$6635,0))/(COUNT(DR$2:$DR$6635)))*100</f>
        <v>55.247122545700748</v>
      </c>
      <c r="DT817">
        <f t="shared" si="90"/>
        <v>0</v>
      </c>
    </row>
    <row r="818" spans="1:124" x14ac:dyDescent="0.25">
      <c r="A818" s="1" t="s">
        <v>1364</v>
      </c>
      <c r="B818" s="1" t="s">
        <v>108</v>
      </c>
      <c r="C818" s="1" t="s">
        <v>109</v>
      </c>
      <c r="D818" s="1" t="s">
        <v>110</v>
      </c>
      <c r="E818" s="1" t="s">
        <v>411</v>
      </c>
      <c r="F818" s="1">
        <v>3809</v>
      </c>
      <c r="G818" s="1">
        <v>20000400</v>
      </c>
      <c r="H818" s="1">
        <v>0</v>
      </c>
      <c r="I818" s="1">
        <v>1962</v>
      </c>
      <c r="J818" s="1">
        <v>2013</v>
      </c>
      <c r="K818" s="1" t="s">
        <v>183</v>
      </c>
      <c r="L818" s="1" t="s">
        <v>114</v>
      </c>
      <c r="M818" s="1">
        <v>20</v>
      </c>
      <c r="N818" s="1" t="s">
        <v>358</v>
      </c>
      <c r="O818" s="1">
        <v>2</v>
      </c>
      <c r="Q818" s="1" t="s">
        <v>117</v>
      </c>
      <c r="R818" s="1">
        <v>0</v>
      </c>
      <c r="S818" s="1" t="s">
        <v>881</v>
      </c>
      <c r="T818" s="1">
        <v>225</v>
      </c>
      <c r="V818" s="1">
        <v>331</v>
      </c>
      <c r="W818" s="1" t="s">
        <v>116</v>
      </c>
      <c r="X818" s="1" t="s">
        <v>117</v>
      </c>
      <c r="Y818" s="1" t="s">
        <v>1365</v>
      </c>
      <c r="AA818" s="1" t="s">
        <v>133</v>
      </c>
      <c r="AC818" s="1" t="s">
        <v>1294</v>
      </c>
      <c r="AD818" s="1" t="s">
        <v>160</v>
      </c>
      <c r="AE818" s="1" t="s">
        <v>364</v>
      </c>
      <c r="AF818" s="1" t="s">
        <v>124</v>
      </c>
      <c r="AG818" s="1" t="s">
        <v>112</v>
      </c>
      <c r="AH818" s="1" t="s">
        <v>124</v>
      </c>
      <c r="AI818" s="1" t="s">
        <v>112</v>
      </c>
      <c r="AJ818" s="1" t="s">
        <v>112</v>
      </c>
      <c r="AK818" s="1" t="s">
        <v>112</v>
      </c>
      <c r="AL818" s="1" t="s">
        <v>416</v>
      </c>
      <c r="AM818" s="1" t="s">
        <v>416</v>
      </c>
      <c r="AN818" s="1" t="s">
        <v>1366</v>
      </c>
      <c r="AO818" s="1">
        <v>3154</v>
      </c>
      <c r="AP818" s="1">
        <v>102264</v>
      </c>
      <c r="AQ818" s="1">
        <v>309</v>
      </c>
      <c r="AR818" s="1" t="s">
        <v>110</v>
      </c>
      <c r="AS818" s="1">
        <v>0</v>
      </c>
      <c r="AT818" s="1">
        <v>3809</v>
      </c>
      <c r="AU818" s="2">
        <v>0</v>
      </c>
      <c r="AV818" s="2">
        <v>3809</v>
      </c>
      <c r="BB818" s="1" t="s">
        <v>129</v>
      </c>
      <c r="BC818" s="1" t="s">
        <v>130</v>
      </c>
      <c r="BD818" s="1">
        <v>81</v>
      </c>
      <c r="BE818" s="1" t="s">
        <v>131</v>
      </c>
      <c r="BF818" s="1">
        <v>2</v>
      </c>
      <c r="BG818" s="1">
        <v>2</v>
      </c>
      <c r="BH818" s="1">
        <v>2</v>
      </c>
      <c r="BI818" s="1" t="s">
        <v>131</v>
      </c>
      <c r="BJ818" s="1" t="s">
        <v>366</v>
      </c>
      <c r="BK818" s="1" t="s">
        <v>112</v>
      </c>
      <c r="BN818" s="1" t="s">
        <v>133</v>
      </c>
      <c r="BR818" s="1" t="s">
        <v>133</v>
      </c>
      <c r="BU818" s="1" t="s">
        <v>112</v>
      </c>
      <c r="BV818" s="1" t="s">
        <v>124</v>
      </c>
      <c r="BW818" s="1" t="s">
        <v>112</v>
      </c>
      <c r="BX818" s="1">
        <v>0</v>
      </c>
      <c r="BZ818" s="1">
        <v>0</v>
      </c>
      <c r="CA818" s="1">
        <v>1</v>
      </c>
      <c r="CB818" s="1">
        <v>0</v>
      </c>
      <c r="CC818" s="1">
        <v>0</v>
      </c>
      <c r="CD818" s="1" t="s">
        <v>117</v>
      </c>
      <c r="CE818" s="1" t="s">
        <v>117</v>
      </c>
      <c r="CF818" s="1" t="s">
        <v>110</v>
      </c>
      <c r="CG818" s="1" t="s">
        <v>117</v>
      </c>
      <c r="CH818" s="1" t="s">
        <v>117</v>
      </c>
      <c r="CI818" s="1" t="s">
        <v>117</v>
      </c>
      <c r="CJ818" s="1" t="s">
        <v>117</v>
      </c>
      <c r="CK818" s="1" t="s">
        <v>112</v>
      </c>
      <c r="CL818" s="1">
        <v>14</v>
      </c>
      <c r="CM818" s="1">
        <v>6</v>
      </c>
      <c r="CN818" s="1" t="s">
        <v>649</v>
      </c>
      <c r="CO818" s="1" t="s">
        <v>183</v>
      </c>
      <c r="CP818" s="1">
        <v>0</v>
      </c>
      <c r="CQ818" s="1" t="s">
        <v>135</v>
      </c>
      <c r="CR818" s="1" t="s">
        <v>135</v>
      </c>
      <c r="CS818" s="1" t="s">
        <v>136</v>
      </c>
      <c r="CT818" s="1" t="s">
        <v>156</v>
      </c>
      <c r="CU818" s="8">
        <v>5</v>
      </c>
      <c r="CV818" s="1" t="s">
        <v>1367</v>
      </c>
      <c r="CW818" s="1" t="s">
        <v>1367</v>
      </c>
      <c r="CX818" s="1">
        <v>7</v>
      </c>
      <c r="CY818" s="10">
        <f t="shared" si="84"/>
        <v>1</v>
      </c>
      <c r="CZ818" s="3">
        <v>1.39777</v>
      </c>
      <c r="DA818" s="3">
        <v>0.93095700000000003</v>
      </c>
      <c r="DB818" s="6">
        <f t="shared" si="85"/>
        <v>1</v>
      </c>
      <c r="DC818" s="9">
        <v>0</v>
      </c>
      <c r="DD818" s="7">
        <v>10</v>
      </c>
      <c r="DE818" s="7">
        <v>0</v>
      </c>
      <c r="DF818" s="1">
        <v>331</v>
      </c>
      <c r="DG818" s="1">
        <f t="shared" si="86"/>
        <v>331</v>
      </c>
      <c r="DH818" s="9">
        <f t="shared" si="87"/>
        <v>1</v>
      </c>
      <c r="DI818" s="1">
        <v>17</v>
      </c>
      <c r="DJ818" s="1">
        <f t="shared" si="88"/>
        <v>17</v>
      </c>
      <c r="DK818" s="9">
        <f t="shared" si="89"/>
        <v>1</v>
      </c>
      <c r="DL818" s="4">
        <v>10</v>
      </c>
      <c r="DN818">
        <f>(DL818*InputWeights!$C$7+DB818*InputWeights!$C$6)</f>
        <v>5.5</v>
      </c>
      <c r="DO818">
        <f>(DD818*InputWeights!$C$12+DE818*InputWeights!$C$10+CU818*InputWeights!$C$11)</f>
        <v>4</v>
      </c>
      <c r="DP818">
        <f>(DC818*InputWeights!$C$18+DK818*InputWeights!$C$16+DH818*InputWeights!$C$15+CY818*InputWeights!$C$17)</f>
        <v>0.90000000000000013</v>
      </c>
      <c r="DR818">
        <f>DN818*InputWeights!$C$5+DO818*InputWeights!$C$9+DP818*InputWeights!$C$14</f>
        <v>32.1</v>
      </c>
      <c r="DS818">
        <f>((_xlfn.RANK.EQ(DR818,$DR$2:$DR$6635,0))/(COUNT(DR$2:$DR$6635)))*100</f>
        <v>55.247122545700748</v>
      </c>
      <c r="DT818">
        <f t="shared" si="90"/>
        <v>0</v>
      </c>
    </row>
    <row r="819" spans="1:124" x14ac:dyDescent="0.25">
      <c r="A819" s="1" t="s">
        <v>1508</v>
      </c>
      <c r="B819" s="1" t="s">
        <v>108</v>
      </c>
      <c r="C819" s="1" t="s">
        <v>109</v>
      </c>
      <c r="D819" s="1" t="s">
        <v>110</v>
      </c>
      <c r="E819" s="1" t="s">
        <v>411</v>
      </c>
      <c r="F819" s="1">
        <v>125</v>
      </c>
      <c r="G819" s="1">
        <v>20000100</v>
      </c>
      <c r="H819" s="1">
        <v>0</v>
      </c>
      <c r="I819" s="1">
        <v>2015</v>
      </c>
      <c r="J819" s="1">
        <v>2015</v>
      </c>
      <c r="K819" s="1" t="s">
        <v>183</v>
      </c>
      <c r="L819" s="1" t="s">
        <v>114</v>
      </c>
      <c r="M819" s="1">
        <v>20</v>
      </c>
      <c r="N819" s="1" t="s">
        <v>358</v>
      </c>
      <c r="O819" s="1">
        <v>2</v>
      </c>
      <c r="Q819" s="1" t="s">
        <v>117</v>
      </c>
      <c r="R819" s="1">
        <v>0</v>
      </c>
      <c r="T819" s="1">
        <v>159</v>
      </c>
      <c r="V819" s="1">
        <v>21143</v>
      </c>
      <c r="W819" s="1" t="s">
        <v>116</v>
      </c>
      <c r="X819" s="1" t="s">
        <v>117</v>
      </c>
      <c r="Y819" s="1" t="s">
        <v>1509</v>
      </c>
      <c r="AA819" s="1" t="s">
        <v>133</v>
      </c>
      <c r="AC819" s="1" t="s">
        <v>1047</v>
      </c>
      <c r="AD819" s="1" t="s">
        <v>218</v>
      </c>
      <c r="AE819" s="1" t="s">
        <v>123</v>
      </c>
      <c r="AF819" s="1" t="s">
        <v>124</v>
      </c>
      <c r="AG819" s="1" t="s">
        <v>125</v>
      </c>
      <c r="AH819" s="1" t="s">
        <v>114</v>
      </c>
      <c r="AI819" s="1" t="s">
        <v>627</v>
      </c>
      <c r="AJ819" s="1" t="s">
        <v>112</v>
      </c>
      <c r="AK819" s="1" t="s">
        <v>125</v>
      </c>
      <c r="AL819" s="1" t="s">
        <v>416</v>
      </c>
      <c r="AM819" s="1" t="s">
        <v>416</v>
      </c>
      <c r="AN819" s="1" t="s">
        <v>416</v>
      </c>
      <c r="AO819" s="1">
        <v>3506</v>
      </c>
      <c r="AP819" s="1">
        <v>102264</v>
      </c>
      <c r="AQ819" s="1">
        <v>386</v>
      </c>
      <c r="AR819" s="1" t="s">
        <v>110</v>
      </c>
      <c r="AS819" s="1">
        <v>0</v>
      </c>
      <c r="AT819" s="1">
        <v>125</v>
      </c>
      <c r="AU819" s="2">
        <v>0</v>
      </c>
      <c r="AV819" s="2">
        <v>125</v>
      </c>
      <c r="BB819" s="1" t="s">
        <v>129</v>
      </c>
      <c r="BC819" s="1" t="s">
        <v>704</v>
      </c>
      <c r="BD819" s="1">
        <v>0</v>
      </c>
      <c r="BE819" s="1" t="s">
        <v>131</v>
      </c>
      <c r="BF819" s="1">
        <v>0</v>
      </c>
      <c r="BG819" s="1">
        <v>3</v>
      </c>
      <c r="BH819" s="1">
        <v>3</v>
      </c>
      <c r="BI819" s="1" t="s">
        <v>131</v>
      </c>
      <c r="BJ819" s="1" t="s">
        <v>182</v>
      </c>
      <c r="BK819" s="1" t="s">
        <v>112</v>
      </c>
      <c r="BN819" s="1" t="s">
        <v>133</v>
      </c>
      <c r="BR819" s="1" t="s">
        <v>133</v>
      </c>
      <c r="BU819" s="1" t="s">
        <v>153</v>
      </c>
      <c r="BV819" s="1" t="s">
        <v>114</v>
      </c>
      <c r="BW819" s="1" t="s">
        <v>112</v>
      </c>
      <c r="BX819" s="1">
        <v>0</v>
      </c>
      <c r="BZ819" s="1">
        <v>1</v>
      </c>
      <c r="CA819" s="1">
        <v>1</v>
      </c>
      <c r="CB819" s="1">
        <v>0</v>
      </c>
      <c r="CC819" s="1">
        <v>0</v>
      </c>
      <c r="CD819" s="1" t="s">
        <v>117</v>
      </c>
      <c r="CE819" s="1" t="s">
        <v>117</v>
      </c>
      <c r="CF819" s="1" t="s">
        <v>110</v>
      </c>
      <c r="CG819" s="1" t="s">
        <v>114</v>
      </c>
      <c r="CH819" s="1" t="s">
        <v>117</v>
      </c>
      <c r="CI819" s="1" t="s">
        <v>117</v>
      </c>
      <c r="CJ819" s="1" t="s">
        <v>117</v>
      </c>
      <c r="CK819" s="1" t="s">
        <v>112</v>
      </c>
      <c r="CL819" s="1">
        <v>0</v>
      </c>
      <c r="CM819" s="1">
        <v>0</v>
      </c>
      <c r="CN819" s="1" t="s">
        <v>134</v>
      </c>
      <c r="CO819" s="1" t="s">
        <v>183</v>
      </c>
      <c r="CP819" s="1">
        <v>0</v>
      </c>
      <c r="CQ819" s="1" t="s">
        <v>143</v>
      </c>
      <c r="CR819" s="1" t="s">
        <v>144</v>
      </c>
      <c r="CS819" s="1" t="s">
        <v>184</v>
      </c>
      <c r="CT819" s="1" t="s">
        <v>136</v>
      </c>
      <c r="CU819" s="8">
        <v>10</v>
      </c>
      <c r="CV819" s="1" t="s">
        <v>1510</v>
      </c>
      <c r="CW819" s="1" t="s">
        <v>1510</v>
      </c>
      <c r="CX819" s="1">
        <v>3</v>
      </c>
      <c r="CY819" s="10">
        <f t="shared" si="84"/>
        <v>7.5</v>
      </c>
      <c r="CZ819" s="3">
        <v>21.7</v>
      </c>
      <c r="DA819" s="3">
        <v>0</v>
      </c>
      <c r="DB819" s="6">
        <f t="shared" si="85"/>
        <v>1</v>
      </c>
      <c r="DF819" s="1">
        <v>21143</v>
      </c>
      <c r="DG819" s="1">
        <f t="shared" si="86"/>
        <v>21143</v>
      </c>
      <c r="DH819" s="9">
        <f t="shared" si="87"/>
        <v>5</v>
      </c>
      <c r="DI819" s="1">
        <v>820</v>
      </c>
      <c r="DJ819" s="1">
        <f t="shared" si="88"/>
        <v>820</v>
      </c>
      <c r="DK819" s="9">
        <f t="shared" si="89"/>
        <v>2</v>
      </c>
      <c r="DN819">
        <f>(DL819*InputWeights!$C$7+DB819*InputWeights!$C$6)</f>
        <v>0.5</v>
      </c>
      <c r="DO819">
        <f>(DD819*InputWeights!$C$12+DE819*InputWeights!$C$10+CU819*InputWeights!$C$11)</f>
        <v>4</v>
      </c>
      <c r="DP819">
        <f>(DC819*InputWeights!$C$18+DK819*InputWeights!$C$16+DH819*InputWeights!$C$15+CY819*InputWeights!$C$17)</f>
        <v>4.6500000000000004</v>
      </c>
      <c r="DR819">
        <f>DN819*InputWeights!$C$5+DO819*InputWeights!$C$9+DP819*InputWeights!$C$14</f>
        <v>32.1</v>
      </c>
      <c r="DS819">
        <f>((_xlfn.RANK.EQ(DR819,$DR$2:$DR$6635,0))/(COUNT(DR$2:$DR$6635)))*100</f>
        <v>55.247122545700748</v>
      </c>
      <c r="DT819">
        <f t="shared" si="90"/>
        <v>0</v>
      </c>
    </row>
    <row r="820" spans="1:124" x14ac:dyDescent="0.25">
      <c r="A820" s="1" t="s">
        <v>1885</v>
      </c>
      <c r="B820" s="1" t="s">
        <v>108</v>
      </c>
      <c r="C820" s="1" t="s">
        <v>109</v>
      </c>
      <c r="D820" s="1" t="s">
        <v>110</v>
      </c>
      <c r="E820" s="1" t="s">
        <v>802</v>
      </c>
      <c r="F820" s="1">
        <v>1717</v>
      </c>
      <c r="G820" s="1">
        <v>20001500</v>
      </c>
      <c r="H820" s="1">
        <v>0</v>
      </c>
      <c r="I820" s="1">
        <v>1900</v>
      </c>
      <c r="J820" s="1">
        <v>2015</v>
      </c>
      <c r="K820" s="1" t="s">
        <v>183</v>
      </c>
      <c r="L820" s="1" t="s">
        <v>114</v>
      </c>
      <c r="M820" s="1">
        <v>24</v>
      </c>
      <c r="N820" s="1" t="s">
        <v>177</v>
      </c>
      <c r="O820" s="1">
        <v>2</v>
      </c>
      <c r="Q820" s="1" t="s">
        <v>117</v>
      </c>
      <c r="R820" s="1">
        <v>0</v>
      </c>
      <c r="S820" s="1" t="s">
        <v>1886</v>
      </c>
      <c r="T820" s="1">
        <v>211</v>
      </c>
      <c r="V820" s="1">
        <v>455</v>
      </c>
      <c r="W820" s="1" t="s">
        <v>116</v>
      </c>
      <c r="X820" s="1" t="s">
        <v>117</v>
      </c>
      <c r="Y820" s="1" t="s">
        <v>1887</v>
      </c>
      <c r="AA820" s="1" t="s">
        <v>133</v>
      </c>
      <c r="AC820" s="1" t="s">
        <v>160</v>
      </c>
      <c r="AD820" s="1" t="s">
        <v>1888</v>
      </c>
      <c r="AE820" s="1" t="s">
        <v>274</v>
      </c>
      <c r="AF820" s="1" t="s">
        <v>124</v>
      </c>
      <c r="AG820" s="1" t="s">
        <v>112</v>
      </c>
      <c r="AH820" s="1" t="s">
        <v>124</v>
      </c>
      <c r="AI820" s="1" t="s">
        <v>112</v>
      </c>
      <c r="AJ820" s="1" t="s">
        <v>112</v>
      </c>
      <c r="AK820" s="1" t="s">
        <v>112</v>
      </c>
      <c r="AL820" s="1" t="s">
        <v>416</v>
      </c>
      <c r="AM820" s="1" t="s">
        <v>416</v>
      </c>
      <c r="AN820" s="1" t="s">
        <v>416</v>
      </c>
      <c r="AO820" s="1">
        <v>4256</v>
      </c>
      <c r="AP820" s="1">
        <v>102264</v>
      </c>
      <c r="AQ820" s="1">
        <v>589</v>
      </c>
      <c r="AR820" s="1" t="s">
        <v>110</v>
      </c>
      <c r="AS820" s="1">
        <v>1833</v>
      </c>
      <c r="AT820" s="1">
        <v>3550</v>
      </c>
      <c r="AU820" s="2">
        <v>1833</v>
      </c>
      <c r="AV820" s="2">
        <v>3550</v>
      </c>
      <c r="BB820" s="1" t="s">
        <v>129</v>
      </c>
      <c r="BC820" s="1" t="s">
        <v>130</v>
      </c>
      <c r="BD820" s="1">
        <v>82</v>
      </c>
      <c r="BE820" s="1" t="s">
        <v>131</v>
      </c>
      <c r="BF820" s="1">
        <v>1</v>
      </c>
      <c r="BG820" s="1">
        <v>3</v>
      </c>
      <c r="BH820" s="1">
        <v>3</v>
      </c>
      <c r="BI820" s="1" t="s">
        <v>131</v>
      </c>
      <c r="BJ820" s="1" t="s">
        <v>182</v>
      </c>
      <c r="BK820" s="1" t="s">
        <v>112</v>
      </c>
      <c r="BN820" s="1" t="s">
        <v>133</v>
      </c>
      <c r="BR820" s="1" t="s">
        <v>133</v>
      </c>
      <c r="BU820" s="1" t="s">
        <v>153</v>
      </c>
      <c r="BV820" s="1" t="s">
        <v>124</v>
      </c>
      <c r="BW820" s="1" t="s">
        <v>112</v>
      </c>
      <c r="BX820" s="1">
        <v>0</v>
      </c>
      <c r="BZ820" s="1">
        <v>0</v>
      </c>
      <c r="CA820" s="1">
        <v>1</v>
      </c>
      <c r="CB820" s="1">
        <v>0</v>
      </c>
      <c r="CC820" s="1">
        <v>0</v>
      </c>
      <c r="CD820" s="1" t="s">
        <v>117</v>
      </c>
      <c r="CE820" s="1" t="s">
        <v>117</v>
      </c>
      <c r="CF820" s="1" t="s">
        <v>110</v>
      </c>
      <c r="CG820" s="1" t="s">
        <v>117</v>
      </c>
      <c r="CH820" s="1" t="s">
        <v>114</v>
      </c>
      <c r="CI820" s="1" t="s">
        <v>117</v>
      </c>
      <c r="CJ820" s="1" t="s">
        <v>117</v>
      </c>
      <c r="CK820" s="1" t="s">
        <v>112</v>
      </c>
      <c r="CL820" s="1">
        <v>5</v>
      </c>
      <c r="CM820" s="1">
        <v>0</v>
      </c>
      <c r="CN820" s="1" t="s">
        <v>142</v>
      </c>
      <c r="CO820" s="1" t="s">
        <v>183</v>
      </c>
      <c r="CP820" s="1">
        <v>0</v>
      </c>
      <c r="CQ820" s="1" t="s">
        <v>143</v>
      </c>
      <c r="CR820" s="1" t="s">
        <v>143</v>
      </c>
      <c r="CS820" s="1" t="s">
        <v>184</v>
      </c>
      <c r="CT820" s="1" t="s">
        <v>156</v>
      </c>
      <c r="CU820" s="8">
        <v>5</v>
      </c>
      <c r="CV820" s="1" t="s">
        <v>1889</v>
      </c>
      <c r="CW820" s="1" t="s">
        <v>1889</v>
      </c>
      <c r="CX820" s="1">
        <v>7</v>
      </c>
      <c r="CY820" s="10">
        <f t="shared" si="84"/>
        <v>1</v>
      </c>
      <c r="CZ820" s="3">
        <v>3.96075</v>
      </c>
      <c r="DA820" s="3">
        <v>2.8700700000000001</v>
      </c>
      <c r="DB820" s="6">
        <f t="shared" si="85"/>
        <v>1</v>
      </c>
      <c r="DC820" s="9">
        <v>0</v>
      </c>
      <c r="DD820" s="7">
        <v>10</v>
      </c>
      <c r="DE820" s="7">
        <v>0</v>
      </c>
      <c r="DF820" s="1">
        <v>455</v>
      </c>
      <c r="DG820" s="1">
        <f t="shared" si="86"/>
        <v>455</v>
      </c>
      <c r="DH820" s="9">
        <f t="shared" si="87"/>
        <v>1</v>
      </c>
      <c r="DI820" s="1">
        <v>29</v>
      </c>
      <c r="DJ820" s="1">
        <f t="shared" si="88"/>
        <v>29</v>
      </c>
      <c r="DK820" s="9">
        <f t="shared" si="89"/>
        <v>1</v>
      </c>
      <c r="DL820" s="4">
        <v>10</v>
      </c>
      <c r="DN820">
        <f>(DL820*InputWeights!$C$7+DB820*InputWeights!$C$6)</f>
        <v>5.5</v>
      </c>
      <c r="DO820">
        <f>(DD820*InputWeights!$C$12+DE820*InputWeights!$C$10+CU820*InputWeights!$C$11)</f>
        <v>4</v>
      </c>
      <c r="DP820">
        <f>(DC820*InputWeights!$C$18+DK820*InputWeights!$C$16+DH820*InputWeights!$C$15+CY820*InputWeights!$C$17)</f>
        <v>0.90000000000000013</v>
      </c>
      <c r="DR820">
        <f>DN820*InputWeights!$C$5+DO820*InputWeights!$C$9+DP820*InputWeights!$C$14</f>
        <v>32.1</v>
      </c>
      <c r="DS820">
        <f>((_xlfn.RANK.EQ(DR820,$DR$2:$DR$6635,0))/(COUNT(DR$2:$DR$6635)))*100</f>
        <v>55.247122545700748</v>
      </c>
      <c r="DT820">
        <f t="shared" si="90"/>
        <v>0</v>
      </c>
    </row>
    <row r="821" spans="1:124" x14ac:dyDescent="0.25">
      <c r="A821" s="1" t="s">
        <v>2040</v>
      </c>
      <c r="B821" s="1" t="s">
        <v>108</v>
      </c>
      <c r="C821" s="1" t="s">
        <v>109</v>
      </c>
      <c r="D821" s="1" t="s">
        <v>110</v>
      </c>
      <c r="E821" s="1" t="s">
        <v>411</v>
      </c>
      <c r="F821" s="1">
        <v>33</v>
      </c>
      <c r="G821" s="1">
        <v>20000100</v>
      </c>
      <c r="H821" s="1">
        <v>0</v>
      </c>
      <c r="I821" s="1">
        <v>1960</v>
      </c>
      <c r="J821" s="1">
        <v>1960</v>
      </c>
      <c r="K821" s="1" t="s">
        <v>183</v>
      </c>
      <c r="L821" s="1" t="s">
        <v>114</v>
      </c>
      <c r="M821" s="1">
        <v>16</v>
      </c>
      <c r="N821" s="1" t="s">
        <v>113</v>
      </c>
      <c r="O821" s="1">
        <v>2</v>
      </c>
      <c r="P821" s="1" t="s">
        <v>112</v>
      </c>
      <c r="Q821" s="1" t="s">
        <v>117</v>
      </c>
      <c r="R821" s="1">
        <v>0</v>
      </c>
      <c r="T821" s="1">
        <v>0</v>
      </c>
      <c r="V821" s="1">
        <v>16</v>
      </c>
      <c r="W821" s="1" t="s">
        <v>116</v>
      </c>
      <c r="X821" s="1" t="s">
        <v>117</v>
      </c>
      <c r="Y821" s="1" t="s">
        <v>2041</v>
      </c>
      <c r="AA821" s="1" t="s">
        <v>133</v>
      </c>
      <c r="AC821" s="1" t="s">
        <v>1858</v>
      </c>
      <c r="AD821" s="1" t="s">
        <v>2042</v>
      </c>
      <c r="AE821" s="1" t="s">
        <v>274</v>
      </c>
      <c r="AF821" s="1" t="s">
        <v>124</v>
      </c>
      <c r="AG821" s="1" t="s">
        <v>112</v>
      </c>
      <c r="AH821" s="1" t="s">
        <v>124</v>
      </c>
      <c r="AI821" s="1" t="s">
        <v>112</v>
      </c>
      <c r="AJ821" s="1" t="s">
        <v>112</v>
      </c>
      <c r="AK821" s="1" t="s">
        <v>112</v>
      </c>
      <c r="AL821" s="1" t="s">
        <v>416</v>
      </c>
      <c r="AM821" s="1" t="s">
        <v>416</v>
      </c>
      <c r="AN821" s="1" t="s">
        <v>416</v>
      </c>
      <c r="AO821" s="1">
        <v>4626</v>
      </c>
      <c r="AP821" s="1">
        <v>102264</v>
      </c>
      <c r="AQ821" s="1">
        <v>670</v>
      </c>
      <c r="AR821" s="1" t="s">
        <v>110</v>
      </c>
      <c r="AS821" s="1">
        <v>0</v>
      </c>
      <c r="AT821" s="1">
        <v>33</v>
      </c>
      <c r="AU821" s="2">
        <v>0</v>
      </c>
      <c r="AV821" s="2">
        <v>33</v>
      </c>
      <c r="BB821" s="1" t="s">
        <v>129</v>
      </c>
      <c r="BC821" s="1" t="s">
        <v>2043</v>
      </c>
      <c r="BD821" s="1">
        <v>0</v>
      </c>
      <c r="BE821" s="1" t="s">
        <v>131</v>
      </c>
      <c r="BF821" s="1">
        <v>2</v>
      </c>
      <c r="BG821" s="1">
        <v>4</v>
      </c>
      <c r="BH821" s="1">
        <v>4</v>
      </c>
      <c r="BI821" s="1" t="s">
        <v>131</v>
      </c>
      <c r="BK821" s="1" t="s">
        <v>112</v>
      </c>
      <c r="BN821" s="1" t="s">
        <v>133</v>
      </c>
      <c r="BR821" s="1" t="s">
        <v>133</v>
      </c>
      <c r="BU821" s="1" t="s">
        <v>153</v>
      </c>
      <c r="BV821" s="1" t="s">
        <v>124</v>
      </c>
      <c r="BW821" s="1" t="s">
        <v>112</v>
      </c>
      <c r="BX821" s="1">
        <v>0</v>
      </c>
      <c r="BZ821" s="1">
        <v>1</v>
      </c>
      <c r="CA821" s="1">
        <v>1</v>
      </c>
      <c r="CB821" s="1">
        <v>0</v>
      </c>
      <c r="CC821" s="1">
        <v>0</v>
      </c>
      <c r="CD821" s="1" t="s">
        <v>117</v>
      </c>
      <c r="CE821" s="1" t="s">
        <v>117</v>
      </c>
      <c r="CF821" s="1" t="s">
        <v>110</v>
      </c>
      <c r="CG821" s="1" t="s">
        <v>114</v>
      </c>
      <c r="CH821" s="1" t="s">
        <v>114</v>
      </c>
      <c r="CI821" s="1" t="s">
        <v>117</v>
      </c>
      <c r="CJ821" s="1" t="s">
        <v>117</v>
      </c>
      <c r="CK821" s="1" t="s">
        <v>112</v>
      </c>
      <c r="CL821" s="1">
        <v>0</v>
      </c>
      <c r="CM821" s="1">
        <v>0</v>
      </c>
      <c r="CN821" s="1" t="s">
        <v>644</v>
      </c>
      <c r="CP821" s="1">
        <v>0</v>
      </c>
      <c r="CR821" s="1" t="s">
        <v>144</v>
      </c>
      <c r="CS821" s="1" t="s">
        <v>418</v>
      </c>
      <c r="CT821" s="1" t="s">
        <v>136</v>
      </c>
      <c r="CU821" s="8">
        <v>10</v>
      </c>
      <c r="CV821" s="1" t="s">
        <v>2044</v>
      </c>
      <c r="CW821" s="1" t="s">
        <v>2044</v>
      </c>
      <c r="CX821" s="1">
        <v>7</v>
      </c>
      <c r="CY821" s="10">
        <f t="shared" si="84"/>
        <v>1</v>
      </c>
      <c r="CZ821" s="3">
        <v>7.4</v>
      </c>
      <c r="DA821" s="3">
        <v>0</v>
      </c>
      <c r="DB821" s="6">
        <f t="shared" si="85"/>
        <v>1</v>
      </c>
      <c r="DC821" s="9">
        <v>0</v>
      </c>
      <c r="DD821" s="7">
        <v>0</v>
      </c>
      <c r="DE821" s="7">
        <v>0</v>
      </c>
      <c r="DF821" s="1">
        <v>16</v>
      </c>
      <c r="DG821" s="1">
        <f t="shared" si="86"/>
        <v>16</v>
      </c>
      <c r="DH821" s="9">
        <f t="shared" si="87"/>
        <v>1</v>
      </c>
      <c r="DI821" s="1">
        <v>1</v>
      </c>
      <c r="DJ821" s="1">
        <f t="shared" si="88"/>
        <v>1</v>
      </c>
      <c r="DK821" s="9">
        <f t="shared" si="89"/>
        <v>1</v>
      </c>
      <c r="DL821" s="4">
        <v>10</v>
      </c>
      <c r="DN821">
        <f>(DL821*InputWeights!$C$7+DB821*InputWeights!$C$6)</f>
        <v>5.5</v>
      </c>
      <c r="DO821">
        <f>(DD821*InputWeights!$C$12+DE821*InputWeights!$C$10+CU821*InputWeights!$C$11)</f>
        <v>4</v>
      </c>
      <c r="DP821">
        <f>(DC821*InputWeights!$C$18+DK821*InputWeights!$C$16+DH821*InputWeights!$C$15+CY821*InputWeights!$C$17)</f>
        <v>0.90000000000000013</v>
      </c>
      <c r="DR821">
        <f>DN821*InputWeights!$C$5+DO821*InputWeights!$C$9+DP821*InputWeights!$C$14</f>
        <v>32.1</v>
      </c>
      <c r="DS821">
        <f>((_xlfn.RANK.EQ(DR821,$DR$2:$DR$6635,0))/(COUNT(DR$2:$DR$6635)))*100</f>
        <v>55.247122545700748</v>
      </c>
      <c r="DT821">
        <f t="shared" si="90"/>
        <v>0</v>
      </c>
    </row>
    <row r="822" spans="1:124" x14ac:dyDescent="0.25">
      <c r="A822" s="1" t="s">
        <v>1633</v>
      </c>
      <c r="B822" s="1" t="s">
        <v>2625</v>
      </c>
      <c r="C822" s="1" t="s">
        <v>2626</v>
      </c>
      <c r="D822" s="1" t="s">
        <v>110</v>
      </c>
      <c r="E822" s="1" t="s">
        <v>411</v>
      </c>
      <c r="F822" s="1">
        <v>3167</v>
      </c>
      <c r="G822" s="1">
        <v>230014000</v>
      </c>
      <c r="H822" s="1">
        <v>0</v>
      </c>
      <c r="I822" s="1">
        <v>1938</v>
      </c>
      <c r="J822" s="1">
        <v>1996</v>
      </c>
      <c r="K822" s="1" t="s">
        <v>183</v>
      </c>
      <c r="L822" s="1" t="s">
        <v>114</v>
      </c>
      <c r="M822" s="1">
        <v>26</v>
      </c>
      <c r="N822" s="1" t="s">
        <v>229</v>
      </c>
      <c r="O822" s="1">
        <v>2</v>
      </c>
      <c r="Q822" s="1" t="s">
        <v>117</v>
      </c>
      <c r="R822" s="1">
        <v>0</v>
      </c>
      <c r="S822" s="1" t="s">
        <v>2990</v>
      </c>
      <c r="T822" s="1">
        <v>222</v>
      </c>
      <c r="V822" s="1">
        <v>2673</v>
      </c>
      <c r="W822" s="1" t="s">
        <v>116</v>
      </c>
      <c r="X822" s="1" t="s">
        <v>117</v>
      </c>
      <c r="Y822" s="1" t="s">
        <v>3325</v>
      </c>
      <c r="AA822" s="1" t="s">
        <v>133</v>
      </c>
      <c r="AC822" s="1" t="s">
        <v>3307</v>
      </c>
      <c r="AD822" s="1" t="s">
        <v>3325</v>
      </c>
      <c r="AE822" s="1" t="s">
        <v>426</v>
      </c>
      <c r="AF822" s="1" t="s">
        <v>124</v>
      </c>
      <c r="AG822" s="1" t="s">
        <v>112</v>
      </c>
      <c r="AH822" s="1" t="s">
        <v>124</v>
      </c>
      <c r="AI822" s="1" t="s">
        <v>112</v>
      </c>
      <c r="AJ822" s="1" t="s">
        <v>112</v>
      </c>
      <c r="AK822" s="1" t="s">
        <v>112</v>
      </c>
      <c r="AL822" s="1" t="s">
        <v>416</v>
      </c>
      <c r="AM822" s="1" t="s">
        <v>416</v>
      </c>
      <c r="AN822" s="1" t="s">
        <v>416</v>
      </c>
      <c r="AO822" s="1">
        <v>41478</v>
      </c>
      <c r="AP822" s="1">
        <v>102264</v>
      </c>
      <c r="AQ822" s="1">
        <v>4336</v>
      </c>
      <c r="AR822" s="1" t="s">
        <v>110</v>
      </c>
      <c r="AS822" s="1">
        <v>0</v>
      </c>
      <c r="AT822" s="1">
        <v>3167</v>
      </c>
      <c r="AU822" s="2">
        <v>0</v>
      </c>
      <c r="AV822" s="2">
        <v>3167</v>
      </c>
      <c r="BB822" s="1" t="s">
        <v>129</v>
      </c>
      <c r="BC822" s="1" t="s">
        <v>761</v>
      </c>
      <c r="BD822" s="1">
        <v>62</v>
      </c>
      <c r="BE822" s="1" t="s">
        <v>131</v>
      </c>
      <c r="BF822" s="1">
        <v>2</v>
      </c>
      <c r="BG822" s="1">
        <v>4</v>
      </c>
      <c r="BH822" s="1">
        <v>4</v>
      </c>
      <c r="BI822" s="1" t="s">
        <v>131</v>
      </c>
      <c r="BJ822" s="1" t="s">
        <v>182</v>
      </c>
      <c r="BK822" s="1" t="s">
        <v>112</v>
      </c>
      <c r="BN822" s="1" t="s">
        <v>133</v>
      </c>
      <c r="BR822" s="1" t="s">
        <v>133</v>
      </c>
      <c r="BU822" s="1" t="s">
        <v>153</v>
      </c>
      <c r="BV822" s="1" t="s">
        <v>116</v>
      </c>
      <c r="BW822" s="1" t="s">
        <v>112</v>
      </c>
      <c r="BX822" s="1">
        <v>0</v>
      </c>
      <c r="BZ822" s="1">
        <v>0</v>
      </c>
      <c r="CA822" s="1">
        <v>1</v>
      </c>
      <c r="CB822" s="1">
        <v>0</v>
      </c>
      <c r="CC822" s="1">
        <v>0</v>
      </c>
      <c r="CD822" s="1" t="s">
        <v>117</v>
      </c>
      <c r="CE822" s="1" t="s">
        <v>117</v>
      </c>
      <c r="CF822" s="1" t="s">
        <v>110</v>
      </c>
      <c r="CG822" s="1" t="s">
        <v>116</v>
      </c>
      <c r="CH822" s="1" t="s">
        <v>117</v>
      </c>
      <c r="CI822" s="1" t="s">
        <v>117</v>
      </c>
      <c r="CJ822" s="1" t="s">
        <v>117</v>
      </c>
      <c r="CK822" s="1" t="s">
        <v>112</v>
      </c>
      <c r="CL822" s="1">
        <v>5</v>
      </c>
      <c r="CM822" s="1">
        <v>6</v>
      </c>
      <c r="CN822" s="1" t="s">
        <v>134</v>
      </c>
      <c r="CO822" s="1" t="s">
        <v>183</v>
      </c>
      <c r="CP822" s="1">
        <v>0</v>
      </c>
      <c r="CQ822" s="1" t="s">
        <v>135</v>
      </c>
      <c r="CR822" s="1" t="s">
        <v>135</v>
      </c>
      <c r="CS822" s="1" t="s">
        <v>136</v>
      </c>
      <c r="CT822" s="1" t="s">
        <v>136</v>
      </c>
      <c r="CU822" s="8">
        <v>10</v>
      </c>
      <c r="CV822" s="1" t="s">
        <v>3326</v>
      </c>
      <c r="CW822" s="1" t="s">
        <v>3326</v>
      </c>
      <c r="CX822" s="1">
        <v>7</v>
      </c>
      <c r="CY822" s="10">
        <f t="shared" si="84"/>
        <v>1</v>
      </c>
      <c r="CZ822" s="3">
        <v>0.3</v>
      </c>
      <c r="DA822" s="3">
        <v>0.3</v>
      </c>
      <c r="DB822" s="6">
        <f t="shared" si="85"/>
        <v>1</v>
      </c>
      <c r="DC822" s="9">
        <v>0</v>
      </c>
      <c r="DD822" s="7">
        <v>0</v>
      </c>
      <c r="DE822" s="7">
        <v>0</v>
      </c>
      <c r="DF822" s="1">
        <v>2673</v>
      </c>
      <c r="DG822" s="1">
        <f t="shared" si="86"/>
        <v>2673</v>
      </c>
      <c r="DH822" s="9">
        <f t="shared" si="87"/>
        <v>1</v>
      </c>
      <c r="DI822" s="1">
        <v>80</v>
      </c>
      <c r="DJ822" s="1">
        <f t="shared" si="88"/>
        <v>80</v>
      </c>
      <c r="DK822" s="9">
        <f t="shared" si="89"/>
        <v>1</v>
      </c>
      <c r="DL822" s="4">
        <v>10</v>
      </c>
      <c r="DN822">
        <f>(DL822*InputWeights!$C$7+DB822*InputWeights!$C$6)</f>
        <v>5.5</v>
      </c>
      <c r="DO822">
        <f>(DD822*InputWeights!$C$12+DE822*InputWeights!$C$10+CU822*InputWeights!$C$11)</f>
        <v>4</v>
      </c>
      <c r="DP822">
        <f>(DC822*InputWeights!$C$18+DK822*InputWeights!$C$16+DH822*InputWeights!$C$15+CY822*InputWeights!$C$17)</f>
        <v>0.90000000000000013</v>
      </c>
      <c r="DR822">
        <f>DN822*InputWeights!$C$5+DO822*InputWeights!$C$9+DP822*InputWeights!$C$14</f>
        <v>32.1</v>
      </c>
      <c r="DS822">
        <f>((_xlfn.RANK.EQ(DR822,$DR$2:$DR$6635,0))/(COUNT(DR$2:$DR$6635)))*100</f>
        <v>55.247122545700748</v>
      </c>
      <c r="DT822">
        <f t="shared" si="90"/>
        <v>0</v>
      </c>
    </row>
    <row r="823" spans="1:124" x14ac:dyDescent="0.25">
      <c r="A823" s="1" t="s">
        <v>1671</v>
      </c>
      <c r="B823" s="1" t="s">
        <v>2625</v>
      </c>
      <c r="C823" s="1" t="s">
        <v>2626</v>
      </c>
      <c r="D823" s="1" t="s">
        <v>110</v>
      </c>
      <c r="E823" s="1" t="s">
        <v>411</v>
      </c>
      <c r="F823" s="1">
        <v>2450</v>
      </c>
      <c r="G823" s="1">
        <v>230008600</v>
      </c>
      <c r="H823" s="1">
        <v>0</v>
      </c>
      <c r="I823" s="1">
        <v>1932</v>
      </c>
      <c r="J823" s="1">
        <v>2011</v>
      </c>
      <c r="K823" s="1" t="s">
        <v>183</v>
      </c>
      <c r="L823" s="1" t="s">
        <v>114</v>
      </c>
      <c r="M823" s="1">
        <v>24</v>
      </c>
      <c r="N823" s="1" t="s">
        <v>229</v>
      </c>
      <c r="O823" s="1">
        <v>2</v>
      </c>
      <c r="Q823" s="1" t="s">
        <v>117</v>
      </c>
      <c r="R823" s="1">
        <v>0</v>
      </c>
      <c r="S823" s="1" t="s">
        <v>3291</v>
      </c>
      <c r="T823" s="1">
        <v>279</v>
      </c>
      <c r="V823" s="1">
        <v>3859</v>
      </c>
      <c r="W823" s="1" t="s">
        <v>116</v>
      </c>
      <c r="X823" s="1" t="s">
        <v>117</v>
      </c>
      <c r="Y823" s="1" t="s">
        <v>3347</v>
      </c>
      <c r="AA823" s="1" t="s">
        <v>133</v>
      </c>
      <c r="AC823" s="1" t="s">
        <v>3381</v>
      </c>
      <c r="AD823" s="1" t="s">
        <v>3382</v>
      </c>
      <c r="AE823" s="1" t="s">
        <v>426</v>
      </c>
      <c r="AF823" s="1" t="s">
        <v>124</v>
      </c>
      <c r="AG823" s="1" t="s">
        <v>112</v>
      </c>
      <c r="AH823" s="1" t="s">
        <v>124</v>
      </c>
      <c r="AI823" s="1" t="s">
        <v>112</v>
      </c>
      <c r="AJ823" s="1" t="s">
        <v>112</v>
      </c>
      <c r="AK823" s="1" t="s">
        <v>112</v>
      </c>
      <c r="AL823" s="1" t="s">
        <v>416</v>
      </c>
      <c r="AM823" s="1" t="s">
        <v>416</v>
      </c>
      <c r="AN823" s="1" t="s">
        <v>416</v>
      </c>
      <c r="AO823" s="1">
        <v>41524</v>
      </c>
      <c r="AP823" s="1">
        <v>102264</v>
      </c>
      <c r="AQ823" s="1">
        <v>4349</v>
      </c>
      <c r="AR823" s="1" t="s">
        <v>110</v>
      </c>
      <c r="AS823" s="1">
        <v>0</v>
      </c>
      <c r="AT823" s="1">
        <v>2450</v>
      </c>
      <c r="AU823" s="2">
        <v>0</v>
      </c>
      <c r="AV823" s="2">
        <v>2450</v>
      </c>
      <c r="BB823" s="1" t="s">
        <v>129</v>
      </c>
      <c r="BC823" s="1" t="s">
        <v>761</v>
      </c>
      <c r="BD823" s="1">
        <v>62</v>
      </c>
      <c r="BE823" s="1" t="s">
        <v>131</v>
      </c>
      <c r="BF823" s="1">
        <v>2</v>
      </c>
      <c r="BG823" s="1">
        <v>2</v>
      </c>
      <c r="BH823" s="1">
        <v>2</v>
      </c>
      <c r="BI823" s="1" t="s">
        <v>131</v>
      </c>
      <c r="BJ823" s="1" t="s">
        <v>366</v>
      </c>
      <c r="BK823" s="1" t="s">
        <v>112</v>
      </c>
      <c r="BN823" s="1" t="s">
        <v>133</v>
      </c>
      <c r="BR823" s="1" t="s">
        <v>133</v>
      </c>
      <c r="BU823" s="1" t="s">
        <v>112</v>
      </c>
      <c r="BV823" s="1" t="s">
        <v>116</v>
      </c>
      <c r="BW823" s="1" t="s">
        <v>112</v>
      </c>
      <c r="BX823" s="1">
        <v>0</v>
      </c>
      <c r="BZ823" s="1">
        <v>0</v>
      </c>
      <c r="CA823" s="1">
        <v>1</v>
      </c>
      <c r="CB823" s="1">
        <v>0</v>
      </c>
      <c r="CC823" s="1">
        <v>0</v>
      </c>
      <c r="CD823" s="1" t="s">
        <v>117</v>
      </c>
      <c r="CE823" s="1" t="s">
        <v>117</v>
      </c>
      <c r="CF823" s="1" t="s">
        <v>110</v>
      </c>
      <c r="CG823" s="1" t="s">
        <v>117</v>
      </c>
      <c r="CH823" s="1" t="s">
        <v>114</v>
      </c>
      <c r="CI823" s="1" t="s">
        <v>117</v>
      </c>
      <c r="CJ823" s="1" t="s">
        <v>117</v>
      </c>
      <c r="CK823" s="1" t="s">
        <v>112</v>
      </c>
      <c r="CL823" s="1">
        <v>1</v>
      </c>
      <c r="CM823" s="1">
        <v>0</v>
      </c>
      <c r="CN823" s="1" t="s">
        <v>134</v>
      </c>
      <c r="CO823" s="1" t="s">
        <v>183</v>
      </c>
      <c r="CP823" s="1">
        <v>0</v>
      </c>
      <c r="CQ823" s="1" t="s">
        <v>135</v>
      </c>
      <c r="CR823" s="1" t="s">
        <v>135</v>
      </c>
      <c r="CS823" s="1" t="s">
        <v>136</v>
      </c>
      <c r="CT823" s="1" t="s">
        <v>136</v>
      </c>
      <c r="CU823" s="8">
        <v>10</v>
      </c>
      <c r="CV823" s="1" t="s">
        <v>3383</v>
      </c>
      <c r="CW823" s="1" t="s">
        <v>3383</v>
      </c>
      <c r="CX823" s="1">
        <v>7</v>
      </c>
      <c r="CY823" s="10">
        <f t="shared" si="84"/>
        <v>1</v>
      </c>
      <c r="CZ823" s="3">
        <v>0.8</v>
      </c>
      <c r="DA823" s="3">
        <v>0.8</v>
      </c>
      <c r="DB823" s="6">
        <f t="shared" si="85"/>
        <v>1</v>
      </c>
      <c r="DC823" s="9">
        <v>0</v>
      </c>
      <c r="DD823" s="7">
        <v>0</v>
      </c>
      <c r="DE823" s="7">
        <v>0</v>
      </c>
      <c r="DF823" s="1">
        <v>3859</v>
      </c>
      <c r="DG823" s="1">
        <f t="shared" si="86"/>
        <v>3859</v>
      </c>
      <c r="DH823" s="9">
        <f t="shared" si="87"/>
        <v>1</v>
      </c>
      <c r="DI823" s="1">
        <v>347</v>
      </c>
      <c r="DJ823" s="1">
        <f t="shared" si="88"/>
        <v>347</v>
      </c>
      <c r="DK823" s="9">
        <f t="shared" si="89"/>
        <v>1</v>
      </c>
      <c r="DL823" s="4">
        <v>10</v>
      </c>
      <c r="DN823">
        <f>(DL823*InputWeights!$C$7+DB823*InputWeights!$C$6)</f>
        <v>5.5</v>
      </c>
      <c r="DO823">
        <f>(DD823*InputWeights!$C$12+DE823*InputWeights!$C$10+CU823*InputWeights!$C$11)</f>
        <v>4</v>
      </c>
      <c r="DP823">
        <f>(DC823*InputWeights!$C$18+DK823*InputWeights!$C$16+DH823*InputWeights!$C$15+CY823*InputWeights!$C$17)</f>
        <v>0.90000000000000013</v>
      </c>
      <c r="DR823">
        <f>DN823*InputWeights!$C$5+DO823*InputWeights!$C$9+DP823*InputWeights!$C$14</f>
        <v>32.1</v>
      </c>
      <c r="DS823">
        <f>((_xlfn.RANK.EQ(DR823,$DR$2:$DR$6635,0))/(COUNT(DR$2:$DR$6635)))*100</f>
        <v>55.247122545700748</v>
      </c>
      <c r="DT823">
        <f t="shared" si="90"/>
        <v>0</v>
      </c>
    </row>
    <row r="824" spans="1:124" x14ac:dyDescent="0.25">
      <c r="A824" s="1" t="s">
        <v>1425</v>
      </c>
      <c r="B824" s="1" t="s">
        <v>3684</v>
      </c>
      <c r="C824" s="1" t="s">
        <v>3685</v>
      </c>
      <c r="D824" s="1" t="s">
        <v>110</v>
      </c>
      <c r="E824" s="1" t="s">
        <v>2218</v>
      </c>
      <c r="F824" s="1">
        <v>129</v>
      </c>
      <c r="G824" s="1">
        <v>410004200</v>
      </c>
      <c r="H824" s="1">
        <v>0</v>
      </c>
      <c r="I824" s="1">
        <v>2010</v>
      </c>
      <c r="J824" s="1">
        <v>2010</v>
      </c>
      <c r="K824" s="1" t="s">
        <v>183</v>
      </c>
      <c r="L824" s="1" t="s">
        <v>114</v>
      </c>
      <c r="M824" s="1">
        <v>24</v>
      </c>
      <c r="N824" s="1" t="s">
        <v>113</v>
      </c>
      <c r="O824" s="1">
        <v>2</v>
      </c>
      <c r="P824" s="1" t="s">
        <v>112</v>
      </c>
      <c r="Q824" s="1" t="s">
        <v>117</v>
      </c>
      <c r="R824" s="1">
        <v>0</v>
      </c>
      <c r="T824" s="1">
        <v>263</v>
      </c>
      <c r="V824" s="1">
        <v>214</v>
      </c>
      <c r="W824" s="1" t="s">
        <v>116</v>
      </c>
      <c r="X824" s="1" t="s">
        <v>117</v>
      </c>
      <c r="Y824" s="1" t="s">
        <v>4516</v>
      </c>
      <c r="AA824" s="1" t="s">
        <v>133</v>
      </c>
      <c r="AC824" s="1" t="s">
        <v>4517</v>
      </c>
      <c r="AD824" s="1" t="s">
        <v>160</v>
      </c>
      <c r="AE824" s="1" t="s">
        <v>274</v>
      </c>
      <c r="AF824" s="1" t="s">
        <v>110</v>
      </c>
      <c r="AG824" s="1" t="s">
        <v>112</v>
      </c>
      <c r="AH824" s="1" t="s">
        <v>124</v>
      </c>
      <c r="AI824" s="1" t="s">
        <v>112</v>
      </c>
      <c r="AJ824" s="1" t="s">
        <v>112</v>
      </c>
      <c r="AK824" s="1" t="s">
        <v>112</v>
      </c>
      <c r="AL824" s="1" t="s">
        <v>4518</v>
      </c>
      <c r="AM824" s="1" t="s">
        <v>4518</v>
      </c>
      <c r="AN824" s="1" t="s">
        <v>4518</v>
      </c>
      <c r="AO824" s="1">
        <v>70443</v>
      </c>
      <c r="AP824" s="1">
        <v>102264</v>
      </c>
      <c r="AQ824" s="1">
        <v>7092</v>
      </c>
      <c r="AR824" s="1" t="s">
        <v>110</v>
      </c>
      <c r="AS824" s="1">
        <v>0</v>
      </c>
      <c r="AT824" s="1">
        <v>129</v>
      </c>
      <c r="AU824" s="2">
        <v>0</v>
      </c>
      <c r="AV824" s="2">
        <v>129</v>
      </c>
      <c r="BB824" s="1" t="s">
        <v>129</v>
      </c>
      <c r="BC824" s="1" t="s">
        <v>247</v>
      </c>
      <c r="BD824" s="1">
        <v>0</v>
      </c>
      <c r="BE824" s="1" t="s">
        <v>131</v>
      </c>
      <c r="BF824" s="1">
        <v>1</v>
      </c>
      <c r="BG824" s="1">
        <v>3</v>
      </c>
      <c r="BH824" s="1">
        <v>3</v>
      </c>
      <c r="BK824" s="1" t="s">
        <v>112</v>
      </c>
      <c r="BN824" s="1" t="s">
        <v>133</v>
      </c>
      <c r="BR824" s="1" t="s">
        <v>133</v>
      </c>
      <c r="BU824" s="1" t="s">
        <v>153</v>
      </c>
      <c r="BV824" s="1" t="s">
        <v>124</v>
      </c>
      <c r="BW824" s="1" t="s">
        <v>112</v>
      </c>
      <c r="BX824" s="1">
        <v>0</v>
      </c>
      <c r="BZ824" s="1">
        <v>1</v>
      </c>
      <c r="CA824" s="1">
        <v>1</v>
      </c>
      <c r="CB824" s="1">
        <v>0</v>
      </c>
      <c r="CC824" s="1">
        <v>0</v>
      </c>
      <c r="CD824" s="1" t="s">
        <v>117</v>
      </c>
      <c r="CE824" s="1" t="s">
        <v>117</v>
      </c>
      <c r="CF824" s="1" t="s">
        <v>117</v>
      </c>
      <c r="CG824" s="1" t="s">
        <v>114</v>
      </c>
      <c r="CH824" s="1" t="s">
        <v>114</v>
      </c>
      <c r="CI824" s="1" t="s">
        <v>117</v>
      </c>
      <c r="CJ824" s="1" t="s">
        <v>117</v>
      </c>
      <c r="CK824" s="1" t="s">
        <v>112</v>
      </c>
      <c r="CL824" s="1">
        <v>0</v>
      </c>
      <c r="CM824" s="1">
        <v>0</v>
      </c>
      <c r="CN824" s="1" t="s">
        <v>142</v>
      </c>
      <c r="CP824" s="1">
        <v>0</v>
      </c>
      <c r="CR824" s="1" t="s">
        <v>144</v>
      </c>
      <c r="CS824" s="1" t="s">
        <v>136</v>
      </c>
      <c r="CT824" s="1" t="s">
        <v>136</v>
      </c>
      <c r="CU824" s="8">
        <v>10</v>
      </c>
      <c r="CV824" s="1" t="s">
        <v>4519</v>
      </c>
      <c r="CW824" s="1" t="s">
        <v>4519</v>
      </c>
      <c r="CX824" s="1">
        <v>7</v>
      </c>
      <c r="CY824" s="10">
        <f t="shared" si="84"/>
        <v>1</v>
      </c>
      <c r="CZ824" s="3">
        <v>14.3</v>
      </c>
      <c r="DA824" s="3">
        <v>0</v>
      </c>
      <c r="DB824" s="6">
        <f t="shared" si="85"/>
        <v>1</v>
      </c>
      <c r="DC824" s="9">
        <v>0</v>
      </c>
      <c r="DD824" s="7">
        <v>0</v>
      </c>
      <c r="DE824" s="7">
        <v>0</v>
      </c>
      <c r="DF824" s="1">
        <v>214</v>
      </c>
      <c r="DG824" s="1">
        <f t="shared" si="86"/>
        <v>214</v>
      </c>
      <c r="DH824" s="9">
        <f t="shared" si="87"/>
        <v>1</v>
      </c>
      <c r="DI824" s="1">
        <v>10</v>
      </c>
      <c r="DJ824" s="1">
        <f t="shared" si="88"/>
        <v>10</v>
      </c>
      <c r="DK824" s="9">
        <f t="shared" si="89"/>
        <v>1</v>
      </c>
      <c r="DL824" s="4">
        <v>10</v>
      </c>
      <c r="DN824">
        <f>(DL824*InputWeights!$C$7+DB824*InputWeights!$C$6)</f>
        <v>5.5</v>
      </c>
      <c r="DO824">
        <f>(DD824*InputWeights!$C$12+DE824*InputWeights!$C$10+CU824*InputWeights!$C$11)</f>
        <v>4</v>
      </c>
      <c r="DP824">
        <f>(DC824*InputWeights!$C$18+DK824*InputWeights!$C$16+DH824*InputWeights!$C$15+CY824*InputWeights!$C$17)</f>
        <v>0.90000000000000013</v>
      </c>
      <c r="DR824">
        <f>DN824*InputWeights!$C$5+DO824*InputWeights!$C$9+DP824*InputWeights!$C$14</f>
        <v>32.1</v>
      </c>
      <c r="DS824">
        <f>((_xlfn.RANK.EQ(DR824,$DR$2:$DR$6635,0))/(COUNT(DR$2:$DR$6635)))*100</f>
        <v>55.247122545700748</v>
      </c>
      <c r="DT824">
        <f t="shared" si="90"/>
        <v>0</v>
      </c>
    </row>
    <row r="825" spans="1:124" x14ac:dyDescent="0.25">
      <c r="A825" s="1" t="s">
        <v>4557</v>
      </c>
      <c r="B825" s="1" t="s">
        <v>3684</v>
      </c>
      <c r="C825" s="1" t="s">
        <v>3685</v>
      </c>
      <c r="D825" s="1" t="s">
        <v>110</v>
      </c>
      <c r="E825" s="1" t="s">
        <v>694</v>
      </c>
      <c r="F825" s="1">
        <v>150</v>
      </c>
      <c r="G825" s="1">
        <v>410003500</v>
      </c>
      <c r="H825" s="1">
        <v>0</v>
      </c>
      <c r="I825" s="1">
        <v>2003</v>
      </c>
      <c r="J825" s="1">
        <v>2003</v>
      </c>
      <c r="K825" s="1" t="s">
        <v>183</v>
      </c>
      <c r="L825" s="1" t="s">
        <v>114</v>
      </c>
      <c r="M825" s="1">
        <v>26</v>
      </c>
      <c r="N825" s="1" t="s">
        <v>113</v>
      </c>
      <c r="O825" s="1">
        <v>2</v>
      </c>
      <c r="P825" s="1" t="s">
        <v>112</v>
      </c>
      <c r="Q825" s="1" t="s">
        <v>117</v>
      </c>
      <c r="R825" s="1">
        <v>0</v>
      </c>
      <c r="T825" s="1">
        <v>137</v>
      </c>
      <c r="V825" s="1">
        <v>222</v>
      </c>
      <c r="W825" s="1" t="s">
        <v>116</v>
      </c>
      <c r="X825" s="1" t="s">
        <v>117</v>
      </c>
      <c r="Y825" s="1" t="s">
        <v>4023</v>
      </c>
      <c r="AA825" s="1" t="s">
        <v>133</v>
      </c>
      <c r="AC825" s="1" t="s">
        <v>4023</v>
      </c>
      <c r="AD825" s="1" t="s">
        <v>363</v>
      </c>
      <c r="AE825" s="1" t="s">
        <v>274</v>
      </c>
      <c r="AF825" s="1" t="s">
        <v>110</v>
      </c>
      <c r="AG825" s="1" t="s">
        <v>112</v>
      </c>
      <c r="AH825" s="1" t="s">
        <v>124</v>
      </c>
      <c r="AI825" s="1" t="s">
        <v>112</v>
      </c>
      <c r="AJ825" s="1" t="s">
        <v>112</v>
      </c>
      <c r="AK825" s="1" t="s">
        <v>112</v>
      </c>
      <c r="AL825" s="1" t="s">
        <v>695</v>
      </c>
      <c r="AM825" s="1" t="s">
        <v>695</v>
      </c>
      <c r="AN825" s="1" t="s">
        <v>695</v>
      </c>
      <c r="AO825" s="1">
        <v>70553</v>
      </c>
      <c r="AP825" s="1">
        <v>102264</v>
      </c>
      <c r="AQ825" s="1">
        <v>7115</v>
      </c>
      <c r="AR825" s="1" t="s">
        <v>110</v>
      </c>
      <c r="AS825" s="1">
        <v>0</v>
      </c>
      <c r="AT825" s="1">
        <v>150</v>
      </c>
      <c r="AU825" s="2">
        <v>0</v>
      </c>
      <c r="AV825" s="2">
        <v>150</v>
      </c>
      <c r="BB825" s="1" t="s">
        <v>4558</v>
      </c>
      <c r="BC825" s="1" t="s">
        <v>247</v>
      </c>
      <c r="BD825" s="1">
        <v>0</v>
      </c>
      <c r="BE825" s="1" t="s">
        <v>131</v>
      </c>
      <c r="BF825" s="1">
        <v>1</v>
      </c>
      <c r="BG825" s="1">
        <v>3</v>
      </c>
      <c r="BH825" s="1">
        <v>3</v>
      </c>
      <c r="BK825" s="1" t="s">
        <v>112</v>
      </c>
      <c r="BN825" s="1" t="s">
        <v>133</v>
      </c>
      <c r="BR825" s="1" t="s">
        <v>133</v>
      </c>
      <c r="BU825" s="1" t="s">
        <v>112</v>
      </c>
      <c r="BV825" s="1" t="s">
        <v>124</v>
      </c>
      <c r="BW825" s="1" t="s">
        <v>112</v>
      </c>
      <c r="BX825" s="1">
        <v>0</v>
      </c>
      <c r="BZ825" s="1">
        <v>1</v>
      </c>
      <c r="CA825" s="1">
        <v>1</v>
      </c>
      <c r="CB825" s="1">
        <v>0</v>
      </c>
      <c r="CC825" s="1">
        <v>0</v>
      </c>
      <c r="CD825" s="1" t="s">
        <v>117</v>
      </c>
      <c r="CE825" s="1" t="s">
        <v>117</v>
      </c>
      <c r="CF825" s="1" t="s">
        <v>117</v>
      </c>
      <c r="CG825" s="1" t="s">
        <v>114</v>
      </c>
      <c r="CH825" s="1" t="s">
        <v>114</v>
      </c>
      <c r="CI825" s="1" t="s">
        <v>117</v>
      </c>
      <c r="CJ825" s="1" t="s">
        <v>116</v>
      </c>
      <c r="CK825" s="1" t="s">
        <v>112</v>
      </c>
      <c r="CL825" s="1">
        <v>0</v>
      </c>
      <c r="CM825" s="1">
        <v>0</v>
      </c>
      <c r="CN825" s="1" t="s">
        <v>142</v>
      </c>
      <c r="CP825" s="1">
        <v>0</v>
      </c>
      <c r="CR825" s="1" t="s">
        <v>144</v>
      </c>
      <c r="CS825" s="1" t="s">
        <v>156</v>
      </c>
      <c r="CT825" s="1" t="s">
        <v>136</v>
      </c>
      <c r="CU825" s="8">
        <v>10</v>
      </c>
      <c r="CV825" s="1" t="s">
        <v>4559</v>
      </c>
      <c r="CW825" s="1" t="s">
        <v>4559</v>
      </c>
      <c r="CX825" s="1">
        <v>7</v>
      </c>
      <c r="CY825" s="10">
        <f t="shared" si="84"/>
        <v>1</v>
      </c>
      <c r="CZ825" s="3">
        <v>12.8</v>
      </c>
      <c r="DA825" s="3">
        <v>0</v>
      </c>
      <c r="DB825" s="6">
        <f t="shared" si="85"/>
        <v>1</v>
      </c>
      <c r="DC825" s="9">
        <v>0</v>
      </c>
      <c r="DD825" s="7">
        <v>0</v>
      </c>
      <c r="DE825" s="7">
        <v>0</v>
      </c>
      <c r="DF825" s="1">
        <v>222</v>
      </c>
      <c r="DG825" s="1">
        <f t="shared" si="86"/>
        <v>222</v>
      </c>
      <c r="DH825" s="9">
        <f t="shared" si="87"/>
        <v>1</v>
      </c>
      <c r="DI825" s="1">
        <v>3</v>
      </c>
      <c r="DJ825" s="1">
        <f t="shared" si="88"/>
        <v>3</v>
      </c>
      <c r="DK825" s="9">
        <f t="shared" si="89"/>
        <v>1</v>
      </c>
      <c r="DL825" s="4">
        <v>10</v>
      </c>
      <c r="DN825">
        <f>(DL825*InputWeights!$C$7+DB825*InputWeights!$C$6)</f>
        <v>5.5</v>
      </c>
      <c r="DO825">
        <f>(DD825*InputWeights!$C$12+DE825*InputWeights!$C$10+CU825*InputWeights!$C$11)</f>
        <v>4</v>
      </c>
      <c r="DP825">
        <f>(DC825*InputWeights!$C$18+DK825*InputWeights!$C$16+DH825*InputWeights!$C$15+CY825*InputWeights!$C$17)</f>
        <v>0.90000000000000013</v>
      </c>
      <c r="DR825">
        <f>DN825*InputWeights!$C$5+DO825*InputWeights!$C$9+DP825*InputWeights!$C$14</f>
        <v>32.1</v>
      </c>
      <c r="DS825">
        <f>((_xlfn.RANK.EQ(DR825,$DR$2:$DR$6635,0))/(COUNT(DR$2:$DR$6635)))*100</f>
        <v>55.247122545700748</v>
      </c>
      <c r="DT825">
        <f t="shared" si="90"/>
        <v>0</v>
      </c>
    </row>
    <row r="826" spans="1:124" x14ac:dyDescent="0.25">
      <c r="A826" s="1" t="s">
        <v>1628</v>
      </c>
      <c r="B826" s="1" t="s">
        <v>3684</v>
      </c>
      <c r="C826" s="1" t="s">
        <v>3685</v>
      </c>
      <c r="D826" s="1" t="s">
        <v>110</v>
      </c>
      <c r="E826" s="1" t="s">
        <v>334</v>
      </c>
      <c r="F826" s="1">
        <v>11</v>
      </c>
      <c r="G826" s="1">
        <v>410030800</v>
      </c>
      <c r="H826" s="1">
        <v>20</v>
      </c>
      <c r="I826" s="1">
        <v>2004</v>
      </c>
      <c r="J826" s="1">
        <v>2004</v>
      </c>
      <c r="K826" s="1" t="s">
        <v>183</v>
      </c>
      <c r="L826" s="1" t="s">
        <v>114</v>
      </c>
      <c r="M826" s="1">
        <v>26</v>
      </c>
      <c r="N826" s="1" t="s">
        <v>113</v>
      </c>
      <c r="O826" s="1">
        <v>2</v>
      </c>
      <c r="P826" s="1" t="s">
        <v>112</v>
      </c>
      <c r="Q826" s="1" t="s">
        <v>117</v>
      </c>
      <c r="R826" s="1">
        <v>0</v>
      </c>
      <c r="T826" s="1">
        <v>0</v>
      </c>
      <c r="V826" s="1">
        <v>102</v>
      </c>
      <c r="W826" s="1" t="s">
        <v>116</v>
      </c>
      <c r="X826" s="1" t="s">
        <v>117</v>
      </c>
      <c r="Y826" s="1" t="s">
        <v>4590</v>
      </c>
      <c r="AA826" s="1" t="s">
        <v>133</v>
      </c>
      <c r="AC826" s="1" t="s">
        <v>4590</v>
      </c>
      <c r="AD826" s="1" t="s">
        <v>160</v>
      </c>
      <c r="AE826" s="1" t="s">
        <v>123</v>
      </c>
      <c r="AF826" s="1" t="s">
        <v>116</v>
      </c>
      <c r="AG826" s="1" t="s">
        <v>112</v>
      </c>
      <c r="AH826" s="1" t="s">
        <v>124</v>
      </c>
      <c r="AI826" s="1" t="s">
        <v>112</v>
      </c>
      <c r="AJ826" s="1" t="s">
        <v>112</v>
      </c>
      <c r="AK826" s="1" t="s">
        <v>112</v>
      </c>
      <c r="AL826" s="1" t="s">
        <v>342</v>
      </c>
      <c r="AM826" s="1" t="s">
        <v>342</v>
      </c>
      <c r="AN826" s="1" t="s">
        <v>342</v>
      </c>
      <c r="AO826" s="1">
        <v>70663</v>
      </c>
      <c r="AP826" s="1">
        <v>102264</v>
      </c>
      <c r="AQ826" s="1">
        <v>7135</v>
      </c>
      <c r="AR826" s="1" t="s">
        <v>110</v>
      </c>
      <c r="AS826" s="1">
        <v>0</v>
      </c>
      <c r="AT826" s="1">
        <v>11</v>
      </c>
      <c r="AU826" s="2">
        <v>22</v>
      </c>
      <c r="AV826" s="2">
        <v>33</v>
      </c>
      <c r="BB826" s="1" t="s">
        <v>129</v>
      </c>
      <c r="BC826" s="1" t="s">
        <v>3191</v>
      </c>
      <c r="BD826" s="1">
        <v>0</v>
      </c>
      <c r="BE826" s="1" t="s">
        <v>131</v>
      </c>
      <c r="BF826" s="1">
        <v>1</v>
      </c>
      <c r="BG826" s="1">
        <v>1</v>
      </c>
      <c r="BH826" s="1">
        <v>1</v>
      </c>
      <c r="BK826" s="1" t="s">
        <v>112</v>
      </c>
      <c r="BN826" s="1" t="s">
        <v>133</v>
      </c>
      <c r="BR826" s="1" t="s">
        <v>133</v>
      </c>
      <c r="BU826" s="1" t="s">
        <v>153</v>
      </c>
      <c r="BV826" s="1" t="s">
        <v>124</v>
      </c>
      <c r="BW826" s="1" t="s">
        <v>112</v>
      </c>
      <c r="BX826" s="1">
        <v>0</v>
      </c>
      <c r="BZ826" s="1">
        <v>1</v>
      </c>
      <c r="CA826" s="1">
        <v>1</v>
      </c>
      <c r="CB826" s="1">
        <v>0</v>
      </c>
      <c r="CC826" s="1">
        <v>0</v>
      </c>
      <c r="CD826" s="1" t="s">
        <v>117</v>
      </c>
      <c r="CE826" s="1" t="s">
        <v>117</v>
      </c>
      <c r="CF826" s="1" t="s">
        <v>110</v>
      </c>
      <c r="CG826" s="1" t="s">
        <v>114</v>
      </c>
      <c r="CH826" s="1" t="s">
        <v>114</v>
      </c>
      <c r="CI826" s="1" t="s">
        <v>110</v>
      </c>
      <c r="CJ826" s="1" t="s">
        <v>117</v>
      </c>
      <c r="CK826" s="1" t="s">
        <v>112</v>
      </c>
      <c r="CL826" s="1">
        <v>0</v>
      </c>
      <c r="CM826" s="1">
        <v>0</v>
      </c>
      <c r="CN826" s="1" t="s">
        <v>134</v>
      </c>
      <c r="CP826" s="1">
        <v>0</v>
      </c>
      <c r="CR826" s="1" t="s">
        <v>144</v>
      </c>
      <c r="CS826" s="1" t="s">
        <v>418</v>
      </c>
      <c r="CT826" s="1" t="s">
        <v>136</v>
      </c>
      <c r="CU826" s="8">
        <v>10</v>
      </c>
      <c r="CV826" s="1" t="s">
        <v>4591</v>
      </c>
      <c r="CW826" s="1" t="s">
        <v>4591</v>
      </c>
      <c r="CX826" s="1">
        <v>7</v>
      </c>
      <c r="CY826" s="10">
        <f t="shared" si="84"/>
        <v>1</v>
      </c>
      <c r="CZ826" s="3">
        <v>1.5</v>
      </c>
      <c r="DA826" s="3">
        <v>1</v>
      </c>
      <c r="DB826" s="6">
        <f t="shared" si="85"/>
        <v>1</v>
      </c>
      <c r="DC826" s="9">
        <v>0</v>
      </c>
      <c r="DD826" s="7">
        <v>0</v>
      </c>
      <c r="DE826" s="7">
        <v>0</v>
      </c>
      <c r="DF826" s="1">
        <v>102</v>
      </c>
      <c r="DG826" s="1">
        <f t="shared" si="86"/>
        <v>102</v>
      </c>
      <c r="DH826" s="9">
        <f t="shared" si="87"/>
        <v>1</v>
      </c>
      <c r="DI826" s="1">
        <v>2</v>
      </c>
      <c r="DJ826" s="1">
        <f t="shared" si="88"/>
        <v>2</v>
      </c>
      <c r="DK826" s="9">
        <f t="shared" si="89"/>
        <v>1</v>
      </c>
      <c r="DL826" s="4">
        <v>10</v>
      </c>
      <c r="DN826">
        <f>(DL826*InputWeights!$C$7+DB826*InputWeights!$C$6)</f>
        <v>5.5</v>
      </c>
      <c r="DO826">
        <f>(DD826*InputWeights!$C$12+DE826*InputWeights!$C$10+CU826*InputWeights!$C$11)</f>
        <v>4</v>
      </c>
      <c r="DP826">
        <f>(DC826*InputWeights!$C$18+DK826*InputWeights!$C$16+DH826*InputWeights!$C$15+CY826*InputWeights!$C$17)</f>
        <v>0.90000000000000013</v>
      </c>
      <c r="DR826">
        <f>DN826*InputWeights!$C$5+DO826*InputWeights!$C$9+DP826*InputWeights!$C$14</f>
        <v>32.1</v>
      </c>
      <c r="DS826">
        <f>((_xlfn.RANK.EQ(DR826,$DR$2:$DR$6635,0))/(COUNT(DR$2:$DR$6635)))*100</f>
        <v>55.247122545700748</v>
      </c>
      <c r="DT826">
        <f t="shared" si="90"/>
        <v>0</v>
      </c>
    </row>
    <row r="827" spans="1:124" x14ac:dyDescent="0.25">
      <c r="A827" s="1" t="s">
        <v>1628</v>
      </c>
      <c r="B827" s="1" t="s">
        <v>3684</v>
      </c>
      <c r="C827" s="1" t="s">
        <v>3685</v>
      </c>
      <c r="D827" s="1" t="s">
        <v>110</v>
      </c>
      <c r="E827" s="1" t="s">
        <v>345</v>
      </c>
      <c r="F827" s="1">
        <v>15</v>
      </c>
      <c r="G827" s="1">
        <v>410031100</v>
      </c>
      <c r="H827" s="1">
        <v>30</v>
      </c>
      <c r="I827" s="1">
        <v>1989</v>
      </c>
      <c r="J827" s="1">
        <v>1989</v>
      </c>
      <c r="K827" s="1" t="s">
        <v>183</v>
      </c>
      <c r="L827" s="1" t="s">
        <v>114</v>
      </c>
      <c r="M827" s="1">
        <v>28</v>
      </c>
      <c r="N827" s="1" t="s">
        <v>113</v>
      </c>
      <c r="O827" s="1">
        <v>2</v>
      </c>
      <c r="P827" s="1" t="s">
        <v>112</v>
      </c>
      <c r="Q827" s="1" t="s">
        <v>117</v>
      </c>
      <c r="R827" s="1">
        <v>0</v>
      </c>
      <c r="T827" s="1">
        <v>0</v>
      </c>
      <c r="V827" s="1">
        <v>102</v>
      </c>
      <c r="W827" s="1" t="s">
        <v>116</v>
      </c>
      <c r="X827" s="1" t="s">
        <v>117</v>
      </c>
      <c r="Y827" s="1" t="s">
        <v>4590</v>
      </c>
      <c r="AA827" s="1" t="s">
        <v>133</v>
      </c>
      <c r="AC827" s="1" t="s">
        <v>4590</v>
      </c>
      <c r="AD827" s="1" t="s">
        <v>160</v>
      </c>
      <c r="AE827" s="1" t="s">
        <v>123</v>
      </c>
      <c r="AF827" s="1" t="s">
        <v>116</v>
      </c>
      <c r="AG827" s="1" t="s">
        <v>112</v>
      </c>
      <c r="AH827" s="1" t="s">
        <v>124</v>
      </c>
      <c r="AI827" s="1" t="s">
        <v>112</v>
      </c>
      <c r="AJ827" s="1" t="s">
        <v>112</v>
      </c>
      <c r="AK827" s="1" t="s">
        <v>112</v>
      </c>
      <c r="AL827" s="1" t="s">
        <v>678</v>
      </c>
      <c r="AM827" s="1" t="s">
        <v>678</v>
      </c>
      <c r="AN827" s="1" t="s">
        <v>678</v>
      </c>
      <c r="AO827" s="1">
        <v>70664</v>
      </c>
      <c r="AP827" s="1">
        <v>102264</v>
      </c>
      <c r="AQ827" s="1">
        <v>7136</v>
      </c>
      <c r="AR827" s="1" t="s">
        <v>110</v>
      </c>
      <c r="AS827" s="1">
        <v>0</v>
      </c>
      <c r="AT827" s="1">
        <v>15</v>
      </c>
      <c r="AU827" s="2">
        <v>33</v>
      </c>
      <c r="AV827" s="2">
        <v>48</v>
      </c>
      <c r="BB827" s="1" t="s">
        <v>129</v>
      </c>
      <c r="BC827" s="1" t="s">
        <v>3191</v>
      </c>
      <c r="BD827" s="1">
        <v>0</v>
      </c>
      <c r="BE827" s="1" t="s">
        <v>131</v>
      </c>
      <c r="BF827" s="1">
        <v>1</v>
      </c>
      <c r="BG827" s="1">
        <v>1</v>
      </c>
      <c r="BH827" s="1">
        <v>1</v>
      </c>
      <c r="BK827" s="1" t="s">
        <v>112</v>
      </c>
      <c r="BN827" s="1" t="s">
        <v>133</v>
      </c>
      <c r="BR827" s="1" t="s">
        <v>133</v>
      </c>
      <c r="BU827" s="1" t="s">
        <v>153</v>
      </c>
      <c r="BV827" s="1" t="s">
        <v>124</v>
      </c>
      <c r="BW827" s="1" t="s">
        <v>112</v>
      </c>
      <c r="BX827" s="1">
        <v>0</v>
      </c>
      <c r="BZ827" s="1">
        <v>1</v>
      </c>
      <c r="CA827" s="1">
        <v>1</v>
      </c>
      <c r="CB827" s="1">
        <v>0</v>
      </c>
      <c r="CC827" s="1">
        <v>0</v>
      </c>
      <c r="CD827" s="1" t="s">
        <v>117</v>
      </c>
      <c r="CE827" s="1" t="s">
        <v>117</v>
      </c>
      <c r="CF827" s="1" t="s">
        <v>110</v>
      </c>
      <c r="CG827" s="1" t="s">
        <v>114</v>
      </c>
      <c r="CH827" s="1" t="s">
        <v>117</v>
      </c>
      <c r="CI827" s="1" t="s">
        <v>117</v>
      </c>
      <c r="CJ827" s="1" t="s">
        <v>117</v>
      </c>
      <c r="CK827" s="1" t="s">
        <v>112</v>
      </c>
      <c r="CL827" s="1">
        <v>0</v>
      </c>
      <c r="CM827" s="1">
        <v>2</v>
      </c>
      <c r="CN827" s="1" t="s">
        <v>134</v>
      </c>
      <c r="CP827" s="1">
        <v>0</v>
      </c>
      <c r="CR827" s="1" t="s">
        <v>144</v>
      </c>
      <c r="CS827" s="1" t="s">
        <v>418</v>
      </c>
      <c r="CT827" s="1" t="s">
        <v>136</v>
      </c>
      <c r="CU827" s="8">
        <v>10</v>
      </c>
      <c r="CV827" s="1" t="s">
        <v>4592</v>
      </c>
      <c r="CW827" s="1" t="s">
        <v>4592</v>
      </c>
      <c r="CX827" s="1">
        <v>7</v>
      </c>
      <c r="CY827" s="10">
        <f t="shared" si="84"/>
        <v>1</v>
      </c>
      <c r="CZ827" s="3">
        <v>0.9</v>
      </c>
      <c r="DA827" s="3">
        <v>0.7</v>
      </c>
      <c r="DB827" s="6">
        <f t="shared" si="85"/>
        <v>1</v>
      </c>
      <c r="DC827" s="9">
        <v>0</v>
      </c>
      <c r="DD827" s="7">
        <v>0</v>
      </c>
      <c r="DE827" s="7">
        <v>0</v>
      </c>
      <c r="DF827" s="1">
        <v>102</v>
      </c>
      <c r="DG827" s="1">
        <f t="shared" si="86"/>
        <v>102</v>
      </c>
      <c r="DH827" s="9">
        <f t="shared" si="87"/>
        <v>1</v>
      </c>
      <c r="DI827" s="1">
        <v>2</v>
      </c>
      <c r="DJ827" s="1">
        <f t="shared" si="88"/>
        <v>2</v>
      </c>
      <c r="DK827" s="9">
        <f t="shared" si="89"/>
        <v>1</v>
      </c>
      <c r="DL827" s="4">
        <v>10</v>
      </c>
      <c r="DN827">
        <f>(DL827*InputWeights!$C$7+DB827*InputWeights!$C$6)</f>
        <v>5.5</v>
      </c>
      <c r="DO827">
        <f>(DD827*InputWeights!$C$12+DE827*InputWeights!$C$10+CU827*InputWeights!$C$11)</f>
        <v>4</v>
      </c>
      <c r="DP827">
        <f>(DC827*InputWeights!$C$18+DK827*InputWeights!$C$16+DH827*InputWeights!$C$15+CY827*InputWeights!$C$17)</f>
        <v>0.90000000000000013</v>
      </c>
      <c r="DR827">
        <f>DN827*InputWeights!$C$5+DO827*InputWeights!$C$9+DP827*InputWeights!$C$14</f>
        <v>32.1</v>
      </c>
      <c r="DS827">
        <f>((_xlfn.RANK.EQ(DR827,$DR$2:$DR$6635,0))/(COUNT(DR$2:$DR$6635)))*100</f>
        <v>55.247122545700748</v>
      </c>
      <c r="DT827">
        <f t="shared" si="90"/>
        <v>0</v>
      </c>
    </row>
    <row r="828" spans="1:124" x14ac:dyDescent="0.25">
      <c r="A828" s="1" t="s">
        <v>1658</v>
      </c>
      <c r="B828" s="1" t="s">
        <v>3684</v>
      </c>
      <c r="C828" s="1" t="s">
        <v>3685</v>
      </c>
      <c r="D828" s="1" t="s">
        <v>110</v>
      </c>
      <c r="E828" s="1" t="s">
        <v>411</v>
      </c>
      <c r="F828" s="1">
        <v>270</v>
      </c>
      <c r="G828" s="1">
        <v>410016200</v>
      </c>
      <c r="H828" s="1">
        <v>0</v>
      </c>
      <c r="I828" s="1">
        <v>1987</v>
      </c>
      <c r="J828" s="1">
        <v>1987</v>
      </c>
      <c r="K828" s="1" t="s">
        <v>183</v>
      </c>
      <c r="L828" s="1" t="s">
        <v>114</v>
      </c>
      <c r="M828" s="1">
        <v>28</v>
      </c>
      <c r="N828" s="1" t="s">
        <v>113</v>
      </c>
      <c r="O828" s="1">
        <v>2</v>
      </c>
      <c r="P828" s="1" t="s">
        <v>112</v>
      </c>
      <c r="Q828" s="1" t="s">
        <v>117</v>
      </c>
      <c r="R828" s="1">
        <v>0</v>
      </c>
      <c r="T828" s="1">
        <v>218</v>
      </c>
      <c r="V828" s="1">
        <v>2853</v>
      </c>
      <c r="W828" s="1" t="s">
        <v>116</v>
      </c>
      <c r="X828" s="1" t="s">
        <v>117</v>
      </c>
      <c r="Y828" s="1" t="s">
        <v>4609</v>
      </c>
      <c r="AA828" s="1" t="s">
        <v>133</v>
      </c>
      <c r="AC828" s="1" t="s">
        <v>4609</v>
      </c>
      <c r="AD828" s="1" t="s">
        <v>4609</v>
      </c>
      <c r="AE828" s="1" t="s">
        <v>3734</v>
      </c>
      <c r="AF828" s="1" t="s">
        <v>116</v>
      </c>
      <c r="AG828" s="1" t="s">
        <v>112</v>
      </c>
      <c r="AH828" s="1" t="s">
        <v>124</v>
      </c>
      <c r="AI828" s="1" t="s">
        <v>112</v>
      </c>
      <c r="AJ828" s="1" t="s">
        <v>112</v>
      </c>
      <c r="AK828" s="1" t="s">
        <v>112</v>
      </c>
      <c r="AL828" s="1" t="s">
        <v>416</v>
      </c>
      <c r="AM828" s="1" t="s">
        <v>416</v>
      </c>
      <c r="AN828" s="1" t="s">
        <v>416</v>
      </c>
      <c r="AO828" s="1">
        <v>70753</v>
      </c>
      <c r="AP828" s="1">
        <v>102264</v>
      </c>
      <c r="AQ828" s="1">
        <v>7153</v>
      </c>
      <c r="AR828" s="1" t="s">
        <v>110</v>
      </c>
      <c r="AS828" s="1">
        <v>0</v>
      </c>
      <c r="AT828" s="1">
        <v>270</v>
      </c>
      <c r="AU828" s="2">
        <v>0</v>
      </c>
      <c r="AV828" s="2">
        <v>270</v>
      </c>
      <c r="BB828" s="1" t="s">
        <v>129</v>
      </c>
      <c r="BC828" s="1" t="s">
        <v>761</v>
      </c>
      <c r="BD828" s="1">
        <v>0</v>
      </c>
      <c r="BE828" s="1" t="s">
        <v>131</v>
      </c>
      <c r="BF828" s="1">
        <v>2</v>
      </c>
      <c r="BG828" s="1">
        <v>2</v>
      </c>
      <c r="BH828" s="1">
        <v>2</v>
      </c>
      <c r="BK828" s="1" t="s">
        <v>112</v>
      </c>
      <c r="BN828" s="1" t="s">
        <v>133</v>
      </c>
      <c r="BR828" s="1" t="s">
        <v>133</v>
      </c>
      <c r="BU828" s="1" t="s">
        <v>112</v>
      </c>
      <c r="BV828" s="1" t="s">
        <v>116</v>
      </c>
      <c r="BW828" s="1" t="s">
        <v>112</v>
      </c>
      <c r="BX828" s="1">
        <v>0</v>
      </c>
      <c r="BZ828" s="1">
        <v>1</v>
      </c>
      <c r="CA828" s="1">
        <v>1</v>
      </c>
      <c r="CB828" s="1">
        <v>0</v>
      </c>
      <c r="CC828" s="1">
        <v>0</v>
      </c>
      <c r="CD828" s="1" t="s">
        <v>117</v>
      </c>
      <c r="CE828" s="1" t="s">
        <v>117</v>
      </c>
      <c r="CF828" s="1" t="s">
        <v>110</v>
      </c>
      <c r="CG828" s="1" t="s">
        <v>114</v>
      </c>
      <c r="CH828" s="1" t="s">
        <v>114</v>
      </c>
      <c r="CI828" s="1" t="s">
        <v>110</v>
      </c>
      <c r="CJ828" s="1" t="s">
        <v>117</v>
      </c>
      <c r="CK828" s="1" t="s">
        <v>112</v>
      </c>
      <c r="CL828" s="1">
        <v>0</v>
      </c>
      <c r="CM828" s="1">
        <v>0</v>
      </c>
      <c r="CN828" s="1" t="s">
        <v>649</v>
      </c>
      <c r="CP828" s="1">
        <v>0</v>
      </c>
      <c r="CQ828" s="1" t="s">
        <v>135</v>
      </c>
      <c r="CR828" s="1" t="s">
        <v>144</v>
      </c>
      <c r="CS828" s="1" t="s">
        <v>136</v>
      </c>
      <c r="CT828" s="1" t="s">
        <v>136</v>
      </c>
      <c r="CU828" s="8">
        <v>10</v>
      </c>
      <c r="CV828" s="1" t="s">
        <v>4610</v>
      </c>
      <c r="CW828" s="1" t="s">
        <v>4610</v>
      </c>
      <c r="CX828" s="1">
        <v>7</v>
      </c>
      <c r="CY828" s="10">
        <f t="shared" si="84"/>
        <v>1</v>
      </c>
      <c r="CZ828" s="3">
        <v>19.7</v>
      </c>
      <c r="DA828" s="3">
        <v>1.5</v>
      </c>
      <c r="DB828" s="6">
        <f t="shared" si="85"/>
        <v>1</v>
      </c>
      <c r="DC828" s="9">
        <v>0</v>
      </c>
      <c r="DD828" s="7">
        <v>0</v>
      </c>
      <c r="DE828" s="7">
        <v>0</v>
      </c>
      <c r="DF828" s="1">
        <v>2853</v>
      </c>
      <c r="DG828" s="1">
        <f t="shared" si="86"/>
        <v>2853</v>
      </c>
      <c r="DH828" s="9">
        <f t="shared" si="87"/>
        <v>1</v>
      </c>
      <c r="DI828" s="1">
        <v>115</v>
      </c>
      <c r="DJ828" s="1">
        <f t="shared" si="88"/>
        <v>115</v>
      </c>
      <c r="DK828" s="9">
        <f t="shared" si="89"/>
        <v>1</v>
      </c>
      <c r="DL828" s="4">
        <v>10</v>
      </c>
      <c r="DN828">
        <f>(DL828*InputWeights!$C$7+DB828*InputWeights!$C$6)</f>
        <v>5.5</v>
      </c>
      <c r="DO828">
        <f>(DD828*InputWeights!$C$12+DE828*InputWeights!$C$10+CU828*InputWeights!$C$11)</f>
        <v>4</v>
      </c>
      <c r="DP828">
        <f>(DC828*InputWeights!$C$18+DK828*InputWeights!$C$16+DH828*InputWeights!$C$15+CY828*InputWeights!$C$17)</f>
        <v>0.90000000000000013</v>
      </c>
      <c r="DR828">
        <f>DN828*InputWeights!$C$5+DO828*InputWeights!$C$9+DP828*InputWeights!$C$14</f>
        <v>32.1</v>
      </c>
      <c r="DS828">
        <f>((_xlfn.RANK.EQ(DR828,$DR$2:$DR$6635,0))/(COUNT(DR$2:$DR$6635)))*100</f>
        <v>55.247122545700748</v>
      </c>
      <c r="DT828">
        <f t="shared" si="90"/>
        <v>0</v>
      </c>
    </row>
    <row r="829" spans="1:124" x14ac:dyDescent="0.25">
      <c r="A829" s="1" t="s">
        <v>1903</v>
      </c>
      <c r="B829" s="1" t="s">
        <v>3684</v>
      </c>
      <c r="C829" s="1" t="s">
        <v>3685</v>
      </c>
      <c r="D829" s="1" t="s">
        <v>110</v>
      </c>
      <c r="E829" s="1" t="s">
        <v>411</v>
      </c>
      <c r="F829" s="1">
        <v>366</v>
      </c>
      <c r="G829" s="1">
        <v>410020200</v>
      </c>
      <c r="H829" s="1">
        <v>0</v>
      </c>
      <c r="I829" s="1">
        <v>1987</v>
      </c>
      <c r="J829" s="1">
        <v>1987</v>
      </c>
      <c r="K829" s="1" t="s">
        <v>183</v>
      </c>
      <c r="L829" s="1" t="s">
        <v>114</v>
      </c>
      <c r="M829" s="1">
        <v>28</v>
      </c>
      <c r="N829" s="1" t="s">
        <v>113</v>
      </c>
      <c r="O829" s="1">
        <v>2</v>
      </c>
      <c r="P829" s="1" t="s">
        <v>112</v>
      </c>
      <c r="Q829" s="1" t="s">
        <v>117</v>
      </c>
      <c r="R829" s="1">
        <v>0</v>
      </c>
      <c r="T829" s="1">
        <v>204</v>
      </c>
      <c r="V829" s="1">
        <v>171</v>
      </c>
      <c r="W829" s="1" t="s">
        <v>116</v>
      </c>
      <c r="X829" s="1" t="s">
        <v>117</v>
      </c>
      <c r="Y829" s="1" t="s">
        <v>4671</v>
      </c>
      <c r="AA829" s="1" t="s">
        <v>133</v>
      </c>
      <c r="AC829" s="1" t="s">
        <v>4671</v>
      </c>
      <c r="AD829" s="1" t="s">
        <v>160</v>
      </c>
      <c r="AE829" s="1" t="s">
        <v>123</v>
      </c>
      <c r="AF829" s="1" t="s">
        <v>110</v>
      </c>
      <c r="AG829" s="1" t="s">
        <v>112</v>
      </c>
      <c r="AH829" s="1" t="s">
        <v>124</v>
      </c>
      <c r="AI829" s="1" t="s">
        <v>112</v>
      </c>
      <c r="AJ829" s="1" t="s">
        <v>112</v>
      </c>
      <c r="AK829" s="1" t="s">
        <v>112</v>
      </c>
      <c r="AL829" s="1" t="s">
        <v>416</v>
      </c>
      <c r="AM829" s="1" t="s">
        <v>416</v>
      </c>
      <c r="AN829" s="1" t="s">
        <v>416</v>
      </c>
      <c r="AO829" s="1">
        <v>70877</v>
      </c>
      <c r="AP829" s="1">
        <v>102264</v>
      </c>
      <c r="AQ829" s="1">
        <v>7176</v>
      </c>
      <c r="AR829" s="1" t="s">
        <v>110</v>
      </c>
      <c r="AS829" s="1">
        <v>0</v>
      </c>
      <c r="AT829" s="1">
        <v>366</v>
      </c>
      <c r="AU829" s="2">
        <v>0</v>
      </c>
      <c r="AV829" s="2">
        <v>366</v>
      </c>
      <c r="BB829" s="1" t="s">
        <v>129</v>
      </c>
      <c r="BC829" s="1" t="s">
        <v>247</v>
      </c>
      <c r="BD829" s="1">
        <v>0</v>
      </c>
      <c r="BE829" s="1" t="s">
        <v>131</v>
      </c>
      <c r="BF829" s="1">
        <v>2</v>
      </c>
      <c r="BG829" s="1">
        <v>4</v>
      </c>
      <c r="BH829" s="1">
        <v>4</v>
      </c>
      <c r="BK829" s="1" t="s">
        <v>112</v>
      </c>
      <c r="BN829" s="1" t="s">
        <v>133</v>
      </c>
      <c r="BR829" s="1" t="s">
        <v>133</v>
      </c>
      <c r="BU829" s="1" t="s">
        <v>153</v>
      </c>
      <c r="BV829" s="1" t="s">
        <v>124</v>
      </c>
      <c r="BW829" s="1" t="s">
        <v>112</v>
      </c>
      <c r="BX829" s="1">
        <v>0</v>
      </c>
      <c r="BZ829" s="1">
        <v>1</v>
      </c>
      <c r="CA829" s="1">
        <v>1</v>
      </c>
      <c r="CB829" s="1">
        <v>0</v>
      </c>
      <c r="CC829" s="1">
        <v>0</v>
      </c>
      <c r="CD829" s="1" t="s">
        <v>117</v>
      </c>
      <c r="CE829" s="1" t="s">
        <v>117</v>
      </c>
      <c r="CF829" s="1" t="s">
        <v>117</v>
      </c>
      <c r="CG829" s="1" t="s">
        <v>114</v>
      </c>
      <c r="CH829" s="1" t="s">
        <v>114</v>
      </c>
      <c r="CI829" s="1" t="s">
        <v>110</v>
      </c>
      <c r="CJ829" s="1" t="s">
        <v>117</v>
      </c>
      <c r="CK829" s="1" t="s">
        <v>112</v>
      </c>
      <c r="CL829" s="1">
        <v>0</v>
      </c>
      <c r="CM829" s="1">
        <v>0</v>
      </c>
      <c r="CN829" s="1" t="s">
        <v>142</v>
      </c>
      <c r="CP829" s="1">
        <v>0</v>
      </c>
      <c r="CR829" s="1" t="s">
        <v>144</v>
      </c>
      <c r="CS829" s="1" t="s">
        <v>184</v>
      </c>
      <c r="CT829" s="1" t="s">
        <v>136</v>
      </c>
      <c r="CU829" s="8">
        <v>10</v>
      </c>
      <c r="CV829" s="1" t="s">
        <v>4672</v>
      </c>
      <c r="CW829" s="1" t="s">
        <v>4672</v>
      </c>
      <c r="CX829" s="1">
        <v>7</v>
      </c>
      <c r="CY829" s="10">
        <f t="shared" si="84"/>
        <v>1</v>
      </c>
      <c r="CZ829" s="3">
        <v>13.6</v>
      </c>
      <c r="DA829" s="3">
        <v>0</v>
      </c>
      <c r="DB829" s="6">
        <f t="shared" si="85"/>
        <v>1</v>
      </c>
      <c r="DC829" s="9">
        <v>0</v>
      </c>
      <c r="DD829" s="7">
        <v>0</v>
      </c>
      <c r="DE829" s="7">
        <v>0</v>
      </c>
      <c r="DF829" s="1">
        <v>171</v>
      </c>
      <c r="DG829" s="1">
        <f t="shared" si="86"/>
        <v>171</v>
      </c>
      <c r="DH829" s="9">
        <f t="shared" si="87"/>
        <v>1</v>
      </c>
      <c r="DI829" s="1">
        <v>16</v>
      </c>
      <c r="DJ829" s="1">
        <f t="shared" si="88"/>
        <v>16</v>
      </c>
      <c r="DK829" s="9">
        <f t="shared" si="89"/>
        <v>1</v>
      </c>
      <c r="DL829" s="4">
        <v>10</v>
      </c>
      <c r="DN829">
        <f>(DL829*InputWeights!$C$7+DB829*InputWeights!$C$6)</f>
        <v>5.5</v>
      </c>
      <c r="DO829">
        <f>(DD829*InputWeights!$C$12+DE829*InputWeights!$C$10+CU829*InputWeights!$C$11)</f>
        <v>4</v>
      </c>
      <c r="DP829">
        <f>(DC829*InputWeights!$C$18+DK829*InputWeights!$C$16+DH829*InputWeights!$C$15+CY829*InputWeights!$C$17)</f>
        <v>0.90000000000000013</v>
      </c>
      <c r="DR829">
        <f>DN829*InputWeights!$C$5+DO829*InputWeights!$C$9+DP829*InputWeights!$C$14</f>
        <v>32.1</v>
      </c>
      <c r="DS829">
        <f>((_xlfn.RANK.EQ(DR829,$DR$2:$DR$6635,0))/(COUNT(DR$2:$DR$6635)))*100</f>
        <v>55.247122545700748</v>
      </c>
      <c r="DT829">
        <f t="shared" si="90"/>
        <v>0</v>
      </c>
    </row>
    <row r="830" spans="1:124" x14ac:dyDescent="0.25">
      <c r="A830" s="1" t="s">
        <v>2154</v>
      </c>
      <c r="B830" s="1" t="s">
        <v>108</v>
      </c>
      <c r="C830" s="1" t="s">
        <v>109</v>
      </c>
      <c r="D830" s="1" t="s">
        <v>110</v>
      </c>
      <c r="E830" s="1" t="s">
        <v>2083</v>
      </c>
      <c r="F830" s="1">
        <v>1023</v>
      </c>
      <c r="G830" s="1">
        <v>20000400</v>
      </c>
      <c r="H830" s="1">
        <v>750</v>
      </c>
      <c r="I830" s="1">
        <v>1967</v>
      </c>
      <c r="J830" s="1">
        <v>2008</v>
      </c>
      <c r="K830" s="1" t="s">
        <v>112</v>
      </c>
      <c r="L830" s="1" t="s">
        <v>110</v>
      </c>
      <c r="M830" s="1">
        <v>14</v>
      </c>
      <c r="N830" s="1" t="s">
        <v>177</v>
      </c>
      <c r="O830" s="1">
        <v>1</v>
      </c>
      <c r="Q830" s="1" t="s">
        <v>117</v>
      </c>
      <c r="R830" s="1">
        <v>0</v>
      </c>
      <c r="T830" s="1">
        <v>0</v>
      </c>
      <c r="V830" s="1">
        <v>7202</v>
      </c>
      <c r="W830" s="1" t="s">
        <v>110</v>
      </c>
      <c r="X830" s="1" t="s">
        <v>117</v>
      </c>
      <c r="Y830" s="1" t="s">
        <v>2157</v>
      </c>
      <c r="AA830" s="1" t="s">
        <v>133</v>
      </c>
      <c r="AE830" s="1" t="s">
        <v>123</v>
      </c>
      <c r="AF830" s="1" t="s">
        <v>124</v>
      </c>
      <c r="AG830" s="1" t="s">
        <v>125</v>
      </c>
      <c r="AH830" s="1" t="s">
        <v>124</v>
      </c>
      <c r="AI830" s="1" t="s">
        <v>112</v>
      </c>
      <c r="AJ830" s="1" t="s">
        <v>112</v>
      </c>
      <c r="AK830" s="1" t="s">
        <v>125</v>
      </c>
      <c r="AL830" s="1" t="s">
        <v>2085</v>
      </c>
      <c r="AM830" s="1" t="s">
        <v>2085</v>
      </c>
      <c r="AN830" s="1" t="s">
        <v>2085</v>
      </c>
      <c r="AO830" s="1">
        <v>4931</v>
      </c>
      <c r="AP830" s="1">
        <v>102264</v>
      </c>
      <c r="AQ830" s="1">
        <v>37285</v>
      </c>
      <c r="AR830" s="1" t="s">
        <v>110</v>
      </c>
      <c r="AS830" s="1">
        <v>0</v>
      </c>
      <c r="AT830" s="1">
        <v>1023</v>
      </c>
      <c r="AU830" s="2">
        <v>1844</v>
      </c>
      <c r="AV830" s="2">
        <v>2867</v>
      </c>
      <c r="BB830" s="1" t="s">
        <v>129</v>
      </c>
      <c r="BC830" s="1" t="s">
        <v>189</v>
      </c>
      <c r="BD830" s="1">
        <v>0</v>
      </c>
      <c r="BE830" s="1" t="s">
        <v>131</v>
      </c>
      <c r="BF830" s="1">
        <v>2</v>
      </c>
      <c r="BG830" s="1">
        <v>0</v>
      </c>
      <c r="BH830" s="1">
        <v>2</v>
      </c>
      <c r="BJ830" s="1" t="s">
        <v>182</v>
      </c>
      <c r="BK830" s="1" t="s">
        <v>112</v>
      </c>
      <c r="BN830" s="1" t="s">
        <v>133</v>
      </c>
      <c r="BR830" s="1" t="s">
        <v>133</v>
      </c>
      <c r="BU830" s="1" t="s">
        <v>112</v>
      </c>
      <c r="BV830" s="1" t="s">
        <v>114</v>
      </c>
      <c r="BX830" s="1">
        <v>0</v>
      </c>
      <c r="BZ830" s="1">
        <v>0</v>
      </c>
      <c r="CA830" s="1">
        <v>1</v>
      </c>
      <c r="CB830" s="1">
        <v>0</v>
      </c>
      <c r="CC830" s="1">
        <v>0</v>
      </c>
      <c r="CD830" s="1" t="s">
        <v>117</v>
      </c>
      <c r="CE830" s="1" t="s">
        <v>117</v>
      </c>
      <c r="CF830" s="1" t="s">
        <v>110</v>
      </c>
      <c r="CG830" s="1" t="s">
        <v>117</v>
      </c>
      <c r="CH830" s="1" t="s">
        <v>114</v>
      </c>
      <c r="CI830" s="1" t="s">
        <v>117</v>
      </c>
      <c r="CJ830" s="1" t="s">
        <v>110</v>
      </c>
      <c r="CK830" s="1" t="s">
        <v>112</v>
      </c>
      <c r="CL830" s="1">
        <v>0</v>
      </c>
      <c r="CM830" s="1">
        <v>0</v>
      </c>
      <c r="CN830" s="1" t="s">
        <v>155</v>
      </c>
      <c r="CO830" s="1" t="s">
        <v>183</v>
      </c>
      <c r="CP830" s="1">
        <v>0</v>
      </c>
      <c r="CR830" s="1" t="s">
        <v>144</v>
      </c>
      <c r="CS830" s="1" t="s">
        <v>418</v>
      </c>
      <c r="CT830" s="1" t="s">
        <v>136</v>
      </c>
      <c r="CU830" s="8">
        <v>10</v>
      </c>
      <c r="CV830" s="1" t="s">
        <v>2158</v>
      </c>
      <c r="CW830" s="1" t="s">
        <v>2158</v>
      </c>
      <c r="CX830" s="1">
        <v>2</v>
      </c>
      <c r="CY830" s="10">
        <f t="shared" si="84"/>
        <v>7.5</v>
      </c>
      <c r="CZ830" s="3">
        <v>5.0811200000000003</v>
      </c>
      <c r="DA830" s="3">
        <v>3.2603399999999998</v>
      </c>
      <c r="DB830" s="6">
        <f t="shared" si="85"/>
        <v>2.5</v>
      </c>
      <c r="DF830" s="1">
        <v>7202</v>
      </c>
      <c r="DG830" s="1">
        <f t="shared" si="86"/>
        <v>14404</v>
      </c>
      <c r="DH830" s="9">
        <f t="shared" si="87"/>
        <v>3</v>
      </c>
      <c r="DI830" s="1">
        <v>504</v>
      </c>
      <c r="DJ830" s="1">
        <f t="shared" si="88"/>
        <v>1008</v>
      </c>
      <c r="DK830" s="9">
        <f t="shared" si="89"/>
        <v>3</v>
      </c>
      <c r="DN830">
        <f>(DL830*InputWeights!$C$7+DB830*InputWeights!$C$6)</f>
        <v>1.25</v>
      </c>
      <c r="DO830">
        <f>(DD830*InputWeights!$C$12+DE830*InputWeights!$C$10+CU830*InputWeights!$C$11)</f>
        <v>4</v>
      </c>
      <c r="DP830">
        <f>(DC830*InputWeights!$C$18+DK830*InputWeights!$C$16+DH830*InputWeights!$C$15+CY830*InputWeights!$C$17)</f>
        <v>4.0500000000000007</v>
      </c>
      <c r="DR830">
        <f>DN830*InputWeights!$C$5+DO830*InputWeights!$C$9+DP830*InputWeights!$C$14</f>
        <v>31.950000000000003</v>
      </c>
      <c r="DS830">
        <f>((_xlfn.RANK.EQ(DR830,$DR$2:$DR$6635,0))/(COUNT(DR$2:$DR$6635)))*100</f>
        <v>56.127285037237641</v>
      </c>
      <c r="DT830">
        <f t="shared" si="90"/>
        <v>0</v>
      </c>
    </row>
    <row r="831" spans="1:124" x14ac:dyDescent="0.25">
      <c r="A831" s="1" t="s">
        <v>1512</v>
      </c>
      <c r="B831" s="1" t="s">
        <v>3684</v>
      </c>
      <c r="C831" s="1" t="s">
        <v>3685</v>
      </c>
      <c r="D831" s="1" t="s">
        <v>110</v>
      </c>
      <c r="E831" s="1" t="s">
        <v>176</v>
      </c>
      <c r="F831" s="1">
        <v>2350</v>
      </c>
      <c r="G831" s="1">
        <v>2300</v>
      </c>
      <c r="H831" s="1">
        <v>0</v>
      </c>
      <c r="I831" s="1">
        <v>1930</v>
      </c>
      <c r="J831" s="1">
        <v>2012</v>
      </c>
      <c r="K831" s="1" t="s">
        <v>183</v>
      </c>
      <c r="L831" s="1" t="s">
        <v>114</v>
      </c>
      <c r="M831" s="1">
        <v>22</v>
      </c>
      <c r="N831" s="1" t="s">
        <v>177</v>
      </c>
      <c r="O831" s="1">
        <v>2</v>
      </c>
      <c r="P831" s="1" t="s">
        <v>112</v>
      </c>
      <c r="Q831" s="1" t="s">
        <v>117</v>
      </c>
      <c r="R831" s="1">
        <v>0</v>
      </c>
      <c r="S831" s="1" t="s">
        <v>3686</v>
      </c>
      <c r="T831" s="1">
        <v>82</v>
      </c>
      <c r="V831" s="1">
        <v>3520</v>
      </c>
      <c r="W831" s="1" t="s">
        <v>116</v>
      </c>
      <c r="X831" s="1" t="s">
        <v>117</v>
      </c>
      <c r="Y831" s="1" t="s">
        <v>3687</v>
      </c>
      <c r="Z831" s="1" t="s">
        <v>119</v>
      </c>
      <c r="AA831" s="1" t="s">
        <v>3688</v>
      </c>
      <c r="AC831" s="1" t="s">
        <v>218</v>
      </c>
      <c r="AD831" s="1" t="s">
        <v>363</v>
      </c>
      <c r="AE831" s="1" t="s">
        <v>426</v>
      </c>
      <c r="AF831" s="1" t="s">
        <v>110</v>
      </c>
      <c r="AG831" s="1" t="s">
        <v>112</v>
      </c>
      <c r="AH831" s="1" t="s">
        <v>124</v>
      </c>
      <c r="AI831" s="1" t="s">
        <v>150</v>
      </c>
      <c r="AJ831" s="1" t="s">
        <v>112</v>
      </c>
      <c r="AK831" s="1" t="s">
        <v>125</v>
      </c>
      <c r="AL831" s="1" t="s">
        <v>967</v>
      </c>
      <c r="AM831" s="1" t="s">
        <v>813</v>
      </c>
      <c r="AN831" s="1" t="s">
        <v>3692</v>
      </c>
      <c r="AO831" s="1">
        <v>68921</v>
      </c>
      <c r="AP831" s="1">
        <v>102264</v>
      </c>
      <c r="AQ831" s="1">
        <v>6983</v>
      </c>
      <c r="AR831" s="1" t="s">
        <v>110</v>
      </c>
      <c r="AS831" s="1">
        <v>52259</v>
      </c>
      <c r="AT831" s="1">
        <v>54609</v>
      </c>
      <c r="AU831" s="2">
        <v>52259</v>
      </c>
      <c r="AV831" s="2">
        <v>54609</v>
      </c>
      <c r="BB831" s="1" t="s">
        <v>129</v>
      </c>
      <c r="BC831" s="1" t="s">
        <v>761</v>
      </c>
      <c r="BD831" s="1">
        <v>94</v>
      </c>
      <c r="BE831" s="1" t="s">
        <v>131</v>
      </c>
      <c r="BF831" s="1">
        <v>2</v>
      </c>
      <c r="BG831" s="1">
        <v>2</v>
      </c>
      <c r="BH831" s="1">
        <v>2</v>
      </c>
      <c r="BJ831" s="1" t="s">
        <v>182</v>
      </c>
      <c r="BK831" s="1" t="s">
        <v>112</v>
      </c>
      <c r="BN831" s="1" t="s">
        <v>133</v>
      </c>
      <c r="BR831" s="1" t="s">
        <v>133</v>
      </c>
      <c r="BU831" s="1" t="s">
        <v>112</v>
      </c>
      <c r="BV831" s="1" t="s">
        <v>116</v>
      </c>
      <c r="BW831" s="1" t="s">
        <v>112</v>
      </c>
      <c r="BX831" s="1">
        <v>0</v>
      </c>
      <c r="BZ831" s="1">
        <v>0</v>
      </c>
      <c r="CA831" s="1">
        <v>1</v>
      </c>
      <c r="CB831" s="1">
        <v>0</v>
      </c>
      <c r="CC831" s="1">
        <v>0</v>
      </c>
      <c r="CD831" s="1" t="s">
        <v>117</v>
      </c>
      <c r="CE831" s="1" t="s">
        <v>117</v>
      </c>
      <c r="CF831" s="1" t="s">
        <v>110</v>
      </c>
      <c r="CG831" s="1" t="s">
        <v>117</v>
      </c>
      <c r="CH831" s="1" t="s">
        <v>117</v>
      </c>
      <c r="CI831" s="1" t="s">
        <v>117</v>
      </c>
      <c r="CJ831" s="1" t="s">
        <v>117</v>
      </c>
      <c r="CK831" s="1" t="s">
        <v>125</v>
      </c>
      <c r="CL831" s="1">
        <v>3</v>
      </c>
      <c r="CM831" s="1">
        <v>3</v>
      </c>
      <c r="CN831" s="1" t="s">
        <v>142</v>
      </c>
      <c r="CO831" s="1" t="s">
        <v>183</v>
      </c>
      <c r="CP831" s="1">
        <v>0</v>
      </c>
      <c r="CQ831" s="1" t="s">
        <v>135</v>
      </c>
      <c r="CR831" s="1" t="s">
        <v>135</v>
      </c>
      <c r="CS831" s="1" t="s">
        <v>215</v>
      </c>
      <c r="CT831" s="1" t="s">
        <v>215</v>
      </c>
      <c r="CU831" s="8">
        <v>2.5</v>
      </c>
      <c r="CV831" s="1" t="s">
        <v>3707</v>
      </c>
      <c r="CW831" s="1" t="s">
        <v>3707</v>
      </c>
      <c r="CX831" s="1">
        <v>4</v>
      </c>
      <c r="CY831" s="10">
        <f t="shared" si="84"/>
        <v>2.5</v>
      </c>
      <c r="CZ831" s="3">
        <v>6</v>
      </c>
      <c r="DA831" s="3">
        <v>3.3</v>
      </c>
      <c r="DB831" s="6">
        <f t="shared" si="85"/>
        <v>2.5</v>
      </c>
      <c r="DC831" s="9">
        <v>10</v>
      </c>
      <c r="DD831" s="7">
        <v>0</v>
      </c>
      <c r="DE831" s="7">
        <v>0</v>
      </c>
      <c r="DF831" s="1">
        <v>3520</v>
      </c>
      <c r="DG831" s="1">
        <f t="shared" si="86"/>
        <v>3520</v>
      </c>
      <c r="DH831" s="9">
        <f t="shared" si="87"/>
        <v>1</v>
      </c>
      <c r="DI831" s="1">
        <v>634</v>
      </c>
      <c r="DJ831" s="1">
        <f t="shared" si="88"/>
        <v>634</v>
      </c>
      <c r="DK831" s="9">
        <f t="shared" si="89"/>
        <v>2</v>
      </c>
      <c r="DL831" s="4">
        <v>10</v>
      </c>
      <c r="DN831">
        <f>(DL831*InputWeights!$C$7+DB831*InputWeights!$C$6)</f>
        <v>6.25</v>
      </c>
      <c r="DO831">
        <f>(DD831*InputWeights!$C$12+DE831*InputWeights!$C$10+CU831*InputWeights!$C$11)</f>
        <v>1</v>
      </c>
      <c r="DP831">
        <f>(DC831*InputWeights!$C$18+DK831*InputWeights!$C$16+DH831*InputWeights!$C$15+CY831*InputWeights!$C$17)</f>
        <v>2.5499999999999998</v>
      </c>
      <c r="DR831">
        <f>DN831*InputWeights!$C$5+DO831*InputWeights!$C$9+DP831*InputWeights!$C$14</f>
        <v>31.95</v>
      </c>
      <c r="DS831">
        <f>((_xlfn.RANK.EQ(DR831,$DR$2:$DR$6635,0))/(COUNT(DR$2:$DR$6635)))*100</f>
        <v>56.194989844278943</v>
      </c>
      <c r="DT831">
        <f t="shared" si="90"/>
        <v>0</v>
      </c>
    </row>
    <row r="832" spans="1:124" x14ac:dyDescent="0.25">
      <c r="A832" s="1" t="s">
        <v>268</v>
      </c>
      <c r="B832" s="1" t="s">
        <v>108</v>
      </c>
      <c r="C832" s="1" t="s">
        <v>109</v>
      </c>
      <c r="D832" s="1" t="s">
        <v>110</v>
      </c>
      <c r="E832" s="1" t="s">
        <v>288</v>
      </c>
      <c r="F832" s="1">
        <v>2714</v>
      </c>
      <c r="G832" s="1">
        <v>16700</v>
      </c>
      <c r="H832" s="1">
        <v>40</v>
      </c>
      <c r="I832" s="1">
        <v>1936</v>
      </c>
      <c r="J832" s="1">
        <v>2014</v>
      </c>
      <c r="K832" s="1" t="s">
        <v>139</v>
      </c>
      <c r="L832" s="1" t="s">
        <v>110</v>
      </c>
      <c r="M832" s="1">
        <v>20</v>
      </c>
      <c r="N832" s="1" t="s">
        <v>177</v>
      </c>
      <c r="O832" s="1">
        <v>2</v>
      </c>
      <c r="P832" s="1" t="s">
        <v>112</v>
      </c>
      <c r="Q832" s="1" t="s">
        <v>110</v>
      </c>
      <c r="R832" s="1">
        <v>1</v>
      </c>
      <c r="S832" s="1" t="s">
        <v>289</v>
      </c>
      <c r="T832" s="1">
        <v>110</v>
      </c>
      <c r="V832" s="1">
        <v>5616</v>
      </c>
      <c r="W832" s="1" t="s">
        <v>116</v>
      </c>
      <c r="X832" s="1" t="s">
        <v>117</v>
      </c>
      <c r="Y832" s="1" t="s">
        <v>281</v>
      </c>
      <c r="Z832" s="1" t="s">
        <v>271</v>
      </c>
      <c r="AA832" s="1" t="s">
        <v>272</v>
      </c>
      <c r="AC832" s="1" t="s">
        <v>282</v>
      </c>
      <c r="AD832" s="1" t="s">
        <v>283</v>
      </c>
      <c r="AE832" s="1" t="s">
        <v>274</v>
      </c>
      <c r="AF832" s="1" t="s">
        <v>124</v>
      </c>
      <c r="AG832" s="1" t="s">
        <v>112</v>
      </c>
      <c r="AH832" s="1" t="s">
        <v>124</v>
      </c>
      <c r="AI832" s="1" t="s">
        <v>112</v>
      </c>
      <c r="AJ832" s="1" t="s">
        <v>112</v>
      </c>
      <c r="AK832" s="1" t="s">
        <v>112</v>
      </c>
      <c r="AL832" s="1" t="s">
        <v>290</v>
      </c>
      <c r="AM832" s="1" t="s">
        <v>291</v>
      </c>
      <c r="AN832" s="1" t="s">
        <v>291</v>
      </c>
      <c r="AO832" s="1">
        <v>1426</v>
      </c>
      <c r="AP832" s="1">
        <v>102264</v>
      </c>
      <c r="AQ832" s="1">
        <v>74977</v>
      </c>
      <c r="AR832" s="1" t="s">
        <v>114</v>
      </c>
      <c r="AS832" s="1">
        <v>14881</v>
      </c>
      <c r="AT832" s="1">
        <v>17595</v>
      </c>
      <c r="AU832" s="2">
        <v>70389</v>
      </c>
      <c r="AV832" s="2">
        <v>73103</v>
      </c>
      <c r="BB832" s="1" t="s">
        <v>129</v>
      </c>
      <c r="BC832" s="1" t="s">
        <v>292</v>
      </c>
      <c r="BD832" s="1">
        <v>87</v>
      </c>
      <c r="BE832" s="1" t="s">
        <v>131</v>
      </c>
      <c r="BF832" s="1">
        <v>0</v>
      </c>
      <c r="BG832" s="1">
        <v>2</v>
      </c>
      <c r="BH832" s="1">
        <v>2</v>
      </c>
      <c r="BI832" s="1" t="s">
        <v>286</v>
      </c>
      <c r="BJ832" s="1" t="s">
        <v>182</v>
      </c>
      <c r="BK832" s="1" t="s">
        <v>112</v>
      </c>
      <c r="BN832" s="1" t="s">
        <v>133</v>
      </c>
      <c r="BR832" s="1" t="s">
        <v>133</v>
      </c>
      <c r="BU832" s="1" t="s">
        <v>139</v>
      </c>
      <c r="BV832" s="1" t="s">
        <v>116</v>
      </c>
      <c r="BW832" s="1" t="s">
        <v>112</v>
      </c>
      <c r="BX832" s="1">
        <v>0</v>
      </c>
      <c r="BZ832" s="1">
        <v>0</v>
      </c>
      <c r="CA832" s="1">
        <v>1</v>
      </c>
      <c r="CB832" s="1">
        <v>0</v>
      </c>
      <c r="CC832" s="1">
        <v>0</v>
      </c>
      <c r="CD832" s="1" t="s">
        <v>114</v>
      </c>
      <c r="CE832" s="1" t="s">
        <v>110</v>
      </c>
      <c r="CF832" s="1" t="s">
        <v>110</v>
      </c>
      <c r="CG832" s="1" t="s">
        <v>117</v>
      </c>
      <c r="CH832" s="1" t="s">
        <v>110</v>
      </c>
      <c r="CI832" s="1" t="s">
        <v>117</v>
      </c>
      <c r="CJ832" s="1" t="s">
        <v>117</v>
      </c>
      <c r="CK832" s="1" t="s">
        <v>112</v>
      </c>
      <c r="CL832" s="1">
        <v>12</v>
      </c>
      <c r="CM832" s="1">
        <v>1</v>
      </c>
      <c r="CN832" s="1" t="s">
        <v>142</v>
      </c>
      <c r="CO832" s="1" t="s">
        <v>183</v>
      </c>
      <c r="CP832" s="1">
        <v>0</v>
      </c>
      <c r="CQ832" s="1" t="s">
        <v>135</v>
      </c>
      <c r="CR832" s="1" t="s">
        <v>135</v>
      </c>
      <c r="CS832" s="1" t="s">
        <v>156</v>
      </c>
      <c r="CT832" s="1" t="s">
        <v>156</v>
      </c>
      <c r="CU832" s="8">
        <v>5</v>
      </c>
      <c r="CV832" s="1" t="s">
        <v>293</v>
      </c>
      <c r="CW832" s="1" t="s">
        <v>293</v>
      </c>
      <c r="CX832" s="1">
        <v>4</v>
      </c>
      <c r="CY832" s="10">
        <f t="shared" si="84"/>
        <v>2.5</v>
      </c>
      <c r="CZ832" s="3">
        <v>3.3690199999999999</v>
      </c>
      <c r="DA832" s="3">
        <v>1.81778</v>
      </c>
      <c r="DB832" s="6">
        <f t="shared" si="85"/>
        <v>1</v>
      </c>
      <c r="DC832" s="9">
        <v>0</v>
      </c>
      <c r="DD832" s="7">
        <v>0</v>
      </c>
      <c r="DE832" s="7">
        <v>0</v>
      </c>
      <c r="DF832" s="1">
        <v>5616</v>
      </c>
      <c r="DG832" s="1">
        <f t="shared" si="86"/>
        <v>11232</v>
      </c>
      <c r="DH832" s="9">
        <f t="shared" si="87"/>
        <v>3</v>
      </c>
      <c r="DI832" s="1">
        <v>281</v>
      </c>
      <c r="DJ832" s="1">
        <f t="shared" si="88"/>
        <v>562</v>
      </c>
      <c r="DK832" s="9">
        <f t="shared" si="89"/>
        <v>2</v>
      </c>
      <c r="DL832" s="4">
        <v>10</v>
      </c>
      <c r="DN832">
        <f>(DL832*InputWeights!$C$7+DB832*InputWeights!$C$6)</f>
        <v>5.5</v>
      </c>
      <c r="DO832">
        <f>(DD832*InputWeights!$C$12+DE832*InputWeights!$C$10+CU832*InputWeights!$C$11)</f>
        <v>2</v>
      </c>
      <c r="DP832">
        <f>(DC832*InputWeights!$C$18+DK832*InputWeights!$C$16+DH832*InputWeights!$C$15+CY832*InputWeights!$C$17)</f>
        <v>2.35</v>
      </c>
      <c r="DR832">
        <f>DN832*InputWeights!$C$5+DO832*InputWeights!$C$9+DP832*InputWeights!$C$14</f>
        <v>31.9</v>
      </c>
      <c r="DS832">
        <f>((_xlfn.RANK.EQ(DR832,$DR$2:$DR$6635,0))/(COUNT(DR$2:$DR$6635)))*100</f>
        <v>56.262694651320245</v>
      </c>
      <c r="DT832">
        <f t="shared" si="90"/>
        <v>0</v>
      </c>
    </row>
    <row r="833" spans="1:124" x14ac:dyDescent="0.25">
      <c r="A833" s="1" t="s">
        <v>1408</v>
      </c>
      <c r="B833" s="1" t="s">
        <v>108</v>
      </c>
      <c r="C833" s="1" t="s">
        <v>109</v>
      </c>
      <c r="D833" s="1" t="s">
        <v>110</v>
      </c>
      <c r="E833" s="1" t="s">
        <v>451</v>
      </c>
      <c r="F833" s="1">
        <v>2688</v>
      </c>
      <c r="G833" s="1">
        <v>20000700</v>
      </c>
      <c r="H833" s="1">
        <v>0</v>
      </c>
      <c r="I833" s="1">
        <v>1985</v>
      </c>
      <c r="J833" s="1">
        <v>2006</v>
      </c>
      <c r="K833" s="1" t="s">
        <v>183</v>
      </c>
      <c r="L833" s="1" t="s">
        <v>114</v>
      </c>
      <c r="M833" s="1">
        <v>20</v>
      </c>
      <c r="N833" s="1" t="s">
        <v>229</v>
      </c>
      <c r="O833" s="1">
        <v>2</v>
      </c>
      <c r="Q833" s="1" t="s">
        <v>117</v>
      </c>
      <c r="R833" s="1">
        <v>0</v>
      </c>
      <c r="S833" s="1" t="s">
        <v>1409</v>
      </c>
      <c r="T833" s="1">
        <v>109</v>
      </c>
      <c r="V833" s="1">
        <v>12130</v>
      </c>
      <c r="W833" s="1" t="s">
        <v>116</v>
      </c>
      <c r="X833" s="1" t="s">
        <v>117</v>
      </c>
      <c r="Y833" s="1" t="s">
        <v>1410</v>
      </c>
      <c r="AA833" s="1" t="s">
        <v>133</v>
      </c>
      <c r="AC833" s="1" t="s">
        <v>218</v>
      </c>
      <c r="AD833" s="1" t="s">
        <v>1417</v>
      </c>
      <c r="AE833" s="1" t="s">
        <v>426</v>
      </c>
      <c r="AF833" s="1" t="s">
        <v>124</v>
      </c>
      <c r="AG833" s="1" t="s">
        <v>112</v>
      </c>
      <c r="AH833" s="1" t="s">
        <v>124</v>
      </c>
      <c r="AI833" s="1" t="s">
        <v>112</v>
      </c>
      <c r="AJ833" s="1" t="s">
        <v>112</v>
      </c>
      <c r="AK833" s="1" t="s">
        <v>112</v>
      </c>
      <c r="AL833" s="1" t="s">
        <v>341</v>
      </c>
      <c r="AM833" s="1" t="s">
        <v>341</v>
      </c>
      <c r="AN833" s="1" t="s">
        <v>1418</v>
      </c>
      <c r="AO833" s="1">
        <v>3300</v>
      </c>
      <c r="AP833" s="1">
        <v>102264</v>
      </c>
      <c r="AQ833" s="1">
        <v>341</v>
      </c>
      <c r="AR833" s="1" t="s">
        <v>110</v>
      </c>
      <c r="AS833" s="1">
        <v>12632</v>
      </c>
      <c r="AT833" s="1">
        <v>15320</v>
      </c>
      <c r="AU833" s="2">
        <v>12632</v>
      </c>
      <c r="AV833" s="2">
        <v>15320</v>
      </c>
      <c r="BB833" s="1" t="s">
        <v>129</v>
      </c>
      <c r="BC833" s="1" t="s">
        <v>704</v>
      </c>
      <c r="BD833" s="1">
        <v>83</v>
      </c>
      <c r="BE833" s="1" t="s">
        <v>131</v>
      </c>
      <c r="BF833" s="1">
        <v>1</v>
      </c>
      <c r="BG833" s="1">
        <v>3</v>
      </c>
      <c r="BH833" s="1">
        <v>3</v>
      </c>
      <c r="BI833" s="1" t="s">
        <v>154</v>
      </c>
      <c r="BJ833" s="1" t="s">
        <v>182</v>
      </c>
      <c r="BK833" s="1" t="s">
        <v>112</v>
      </c>
      <c r="BN833" s="1" t="s">
        <v>133</v>
      </c>
      <c r="BR833" s="1" t="s">
        <v>133</v>
      </c>
      <c r="BU833" s="1" t="s">
        <v>153</v>
      </c>
      <c r="BV833" s="1" t="s">
        <v>116</v>
      </c>
      <c r="BW833" s="1" t="s">
        <v>112</v>
      </c>
      <c r="BX833" s="1">
        <v>0</v>
      </c>
      <c r="BZ833" s="1">
        <v>0</v>
      </c>
      <c r="CA833" s="1">
        <v>1</v>
      </c>
      <c r="CB833" s="1">
        <v>0</v>
      </c>
      <c r="CC833" s="1">
        <v>0</v>
      </c>
      <c r="CD833" s="1" t="s">
        <v>117</v>
      </c>
      <c r="CE833" s="1" t="s">
        <v>117</v>
      </c>
      <c r="CF833" s="1" t="s">
        <v>110</v>
      </c>
      <c r="CG833" s="1" t="s">
        <v>117</v>
      </c>
      <c r="CH833" s="1" t="s">
        <v>117</v>
      </c>
      <c r="CI833" s="1" t="s">
        <v>117</v>
      </c>
      <c r="CJ833" s="1" t="s">
        <v>117</v>
      </c>
      <c r="CK833" s="1" t="s">
        <v>112</v>
      </c>
      <c r="CL833" s="1">
        <v>10</v>
      </c>
      <c r="CM833" s="1">
        <v>4</v>
      </c>
      <c r="CN833" s="1" t="s">
        <v>142</v>
      </c>
      <c r="CO833" s="1" t="s">
        <v>183</v>
      </c>
      <c r="CP833" s="1">
        <v>0</v>
      </c>
      <c r="CQ833" s="1" t="s">
        <v>143</v>
      </c>
      <c r="CR833" s="1" t="s">
        <v>143</v>
      </c>
      <c r="CS833" s="1" t="s">
        <v>156</v>
      </c>
      <c r="CT833" s="1" t="s">
        <v>156</v>
      </c>
      <c r="CU833" s="8">
        <v>5</v>
      </c>
      <c r="CV833" s="1" t="s">
        <v>1419</v>
      </c>
      <c r="CW833" s="1" t="s">
        <v>1419</v>
      </c>
      <c r="CX833" s="1">
        <v>4</v>
      </c>
      <c r="CY833" s="10">
        <f t="shared" si="84"/>
        <v>2.5</v>
      </c>
      <c r="CZ833" s="3">
        <v>4.2617799999999999</v>
      </c>
      <c r="DA833" s="3">
        <v>1.9446099999999999</v>
      </c>
      <c r="DB833" s="6">
        <f t="shared" si="85"/>
        <v>1</v>
      </c>
      <c r="DC833" s="9">
        <v>0</v>
      </c>
      <c r="DD833" s="7">
        <v>0</v>
      </c>
      <c r="DE833" s="7">
        <v>0</v>
      </c>
      <c r="DF833" s="1">
        <v>12130</v>
      </c>
      <c r="DG833" s="1">
        <f t="shared" si="86"/>
        <v>12130</v>
      </c>
      <c r="DH833" s="9">
        <f t="shared" si="87"/>
        <v>3</v>
      </c>
      <c r="DI833" s="1">
        <v>728</v>
      </c>
      <c r="DJ833" s="1">
        <f t="shared" si="88"/>
        <v>728</v>
      </c>
      <c r="DK833" s="9">
        <f t="shared" si="89"/>
        <v>2</v>
      </c>
      <c r="DL833" s="4">
        <v>10</v>
      </c>
      <c r="DN833">
        <f>(DL833*InputWeights!$C$7+DB833*InputWeights!$C$6)</f>
        <v>5.5</v>
      </c>
      <c r="DO833">
        <f>(DD833*InputWeights!$C$12+DE833*InputWeights!$C$10+CU833*InputWeights!$C$11)</f>
        <v>2</v>
      </c>
      <c r="DP833">
        <f>(DC833*InputWeights!$C$18+DK833*InputWeights!$C$16+DH833*InputWeights!$C$15+CY833*InputWeights!$C$17)</f>
        <v>2.35</v>
      </c>
      <c r="DR833">
        <f>DN833*InputWeights!$C$5+DO833*InputWeights!$C$9+DP833*InputWeights!$C$14</f>
        <v>31.9</v>
      </c>
      <c r="DS833">
        <f>((_xlfn.RANK.EQ(DR833,$DR$2:$DR$6635,0))/(COUNT(DR$2:$DR$6635)))*100</f>
        <v>56.262694651320245</v>
      </c>
      <c r="DT833">
        <f t="shared" si="90"/>
        <v>0</v>
      </c>
    </row>
    <row r="834" spans="1:124" x14ac:dyDescent="0.25">
      <c r="A834" s="1" t="s">
        <v>1890</v>
      </c>
      <c r="B834" s="1" t="s">
        <v>108</v>
      </c>
      <c r="C834" s="1" t="s">
        <v>109</v>
      </c>
      <c r="D834" s="1" t="s">
        <v>110</v>
      </c>
      <c r="E834" s="1" t="s">
        <v>950</v>
      </c>
      <c r="F834" s="1">
        <v>2884</v>
      </c>
      <c r="G834" s="1">
        <v>20000400</v>
      </c>
      <c r="H834" s="1">
        <v>0</v>
      </c>
      <c r="I834" s="1">
        <v>1900</v>
      </c>
      <c r="J834" s="1">
        <v>2011</v>
      </c>
      <c r="K834" s="1" t="s">
        <v>183</v>
      </c>
      <c r="L834" s="1" t="s">
        <v>114</v>
      </c>
      <c r="M834" s="1">
        <v>24</v>
      </c>
      <c r="N834" s="1" t="s">
        <v>229</v>
      </c>
      <c r="O834" s="1">
        <v>2</v>
      </c>
      <c r="P834" s="1" t="s">
        <v>112</v>
      </c>
      <c r="Q834" s="1" t="s">
        <v>117</v>
      </c>
      <c r="R834" s="1">
        <v>0</v>
      </c>
      <c r="S834" s="1" t="s">
        <v>1862</v>
      </c>
      <c r="T834" s="1">
        <v>97</v>
      </c>
      <c r="V834" s="1">
        <v>12376</v>
      </c>
      <c r="W834" s="1" t="s">
        <v>116</v>
      </c>
      <c r="X834" s="1" t="s">
        <v>117</v>
      </c>
      <c r="Y834" s="1" t="s">
        <v>1883</v>
      </c>
      <c r="AA834" s="1" t="s">
        <v>133</v>
      </c>
      <c r="AC834" s="1" t="s">
        <v>160</v>
      </c>
      <c r="AD834" s="1" t="s">
        <v>1883</v>
      </c>
      <c r="AE834" s="1" t="s">
        <v>274</v>
      </c>
      <c r="AF834" s="1" t="s">
        <v>124</v>
      </c>
      <c r="AG834" s="1" t="s">
        <v>112</v>
      </c>
      <c r="AH834" s="1" t="s">
        <v>114</v>
      </c>
      <c r="AI834" s="1" t="s">
        <v>627</v>
      </c>
      <c r="AJ834" s="1" t="s">
        <v>112</v>
      </c>
      <c r="AK834" s="1" t="s">
        <v>112</v>
      </c>
      <c r="AL834" s="1" t="s">
        <v>701</v>
      </c>
      <c r="AM834" s="1" t="s">
        <v>1895</v>
      </c>
      <c r="AN834" s="1" t="s">
        <v>1896</v>
      </c>
      <c r="AO834" s="1">
        <v>4259</v>
      </c>
      <c r="AP834" s="1">
        <v>102264</v>
      </c>
      <c r="AQ834" s="1">
        <v>590</v>
      </c>
      <c r="AR834" s="1" t="s">
        <v>110</v>
      </c>
      <c r="AS834" s="1">
        <v>6111</v>
      </c>
      <c r="AT834" s="1">
        <v>8995</v>
      </c>
      <c r="AU834" s="2">
        <v>6111</v>
      </c>
      <c r="AV834" s="2">
        <v>8995</v>
      </c>
      <c r="BB834" s="1" t="s">
        <v>129</v>
      </c>
      <c r="BC834" s="1" t="s">
        <v>941</v>
      </c>
      <c r="BD834" s="1">
        <v>82</v>
      </c>
      <c r="BE834" s="1" t="s">
        <v>131</v>
      </c>
      <c r="BF834" s="1">
        <v>0</v>
      </c>
      <c r="BG834" s="1">
        <v>1</v>
      </c>
      <c r="BH834" s="1">
        <v>1</v>
      </c>
      <c r="BI834" s="1" t="s">
        <v>131</v>
      </c>
      <c r="BJ834" s="1" t="s">
        <v>366</v>
      </c>
      <c r="BK834" s="1" t="s">
        <v>112</v>
      </c>
      <c r="BN834" s="1" t="s">
        <v>133</v>
      </c>
      <c r="BR834" s="1" t="s">
        <v>133</v>
      </c>
      <c r="BU834" s="1" t="s">
        <v>112</v>
      </c>
      <c r="BV834" s="1" t="s">
        <v>116</v>
      </c>
      <c r="BW834" s="1" t="s">
        <v>112</v>
      </c>
      <c r="BX834" s="1">
        <v>0</v>
      </c>
      <c r="BZ834" s="1">
        <v>0</v>
      </c>
      <c r="CA834" s="1">
        <v>1</v>
      </c>
      <c r="CB834" s="1">
        <v>0</v>
      </c>
      <c r="CC834" s="1">
        <v>0</v>
      </c>
      <c r="CD834" s="1" t="s">
        <v>117</v>
      </c>
      <c r="CE834" s="1" t="s">
        <v>117</v>
      </c>
      <c r="CF834" s="1" t="s">
        <v>110</v>
      </c>
      <c r="CG834" s="1" t="s">
        <v>117</v>
      </c>
      <c r="CH834" s="1" t="s">
        <v>117</v>
      </c>
      <c r="CI834" s="1" t="s">
        <v>117</v>
      </c>
      <c r="CJ834" s="1" t="s">
        <v>117</v>
      </c>
      <c r="CK834" s="1" t="s">
        <v>112</v>
      </c>
      <c r="CL834" s="1">
        <v>12</v>
      </c>
      <c r="CM834" s="1">
        <v>4</v>
      </c>
      <c r="CN834" s="1" t="s">
        <v>142</v>
      </c>
      <c r="CO834" s="1" t="s">
        <v>183</v>
      </c>
      <c r="CP834" s="1">
        <v>0</v>
      </c>
      <c r="CQ834" s="1" t="s">
        <v>143</v>
      </c>
      <c r="CR834" s="1" t="s">
        <v>143</v>
      </c>
      <c r="CS834" s="1" t="s">
        <v>215</v>
      </c>
      <c r="CT834" s="1" t="s">
        <v>156</v>
      </c>
      <c r="CU834" s="8">
        <v>5</v>
      </c>
      <c r="CV834" s="1" t="s">
        <v>1897</v>
      </c>
      <c r="CW834" s="1" t="s">
        <v>1897</v>
      </c>
      <c r="CX834" s="1">
        <v>4</v>
      </c>
      <c r="CY834" s="10">
        <f t="shared" ref="CY834:CY897" si="91">IF(CX834=1,10,IF(CX834=2,7.5,IF(CX834=3,7.5,IF(CX834=4,2.5,IF(CX834=5,2.5,IF(CX834=6,2.5,IF(CX834=7,1,5)))))))</f>
        <v>2.5</v>
      </c>
      <c r="CZ834" s="3">
        <v>2.6303100000000001</v>
      </c>
      <c r="DA834" s="3">
        <v>1.42822</v>
      </c>
      <c r="DB834" s="6">
        <f t="shared" ref="DB834:DB897" si="92">IF(DA834&lt;3,1,IF(DA834&lt;6,2.5,IF(DA834&lt;9,5,IF(DA834&lt;12,7.5,10))))</f>
        <v>1</v>
      </c>
      <c r="DC834" s="9">
        <v>0</v>
      </c>
      <c r="DD834" s="7">
        <v>0</v>
      </c>
      <c r="DE834" s="7">
        <v>0</v>
      </c>
      <c r="DF834" s="1">
        <v>12376</v>
      </c>
      <c r="DG834" s="1">
        <f t="shared" ref="DG834:DG897" si="93">DF834/L834*2</f>
        <v>12376</v>
      </c>
      <c r="DH834" s="9">
        <f t="shared" ref="DH834:DH897" si="94">IF(DG834&lt;5000, 1, IF(DG834&lt;10000, 2, IF(DG834&lt;15000, 3, IF(DG834&lt;20000, 4,IF(DG834&lt;25000, 5, IF(DG834&lt;30000, 6,IF(DG834&lt;35000,7,IF(DG834&lt;40000,8, IF(DG834&lt;45000,9,10)))))))))</f>
        <v>3</v>
      </c>
      <c r="DI834" s="1">
        <v>619</v>
      </c>
      <c r="DJ834" s="1">
        <f t="shared" ref="DJ834:DJ897" si="95">DI834/L834*2</f>
        <v>619</v>
      </c>
      <c r="DK834" s="9">
        <f t="shared" ref="DK834:DK897" si="96">IF(DJ834&lt;500, 1, IF(DJ834&lt;1000, 2, IF(DJ834&lt;2000, 3, IF(DJ834&lt;3000, 4,IF(DJ834&lt;4000, 5, IF(DJ834&lt;5000, 6,IF(DJ834&lt;6000,7,IF(DJ834&lt;7000,8, IF(DJ834&lt;8000,9,10)))))))))</f>
        <v>2</v>
      </c>
      <c r="DL834" s="4">
        <v>10</v>
      </c>
      <c r="DN834">
        <f>(DL834*InputWeights!$C$7+DB834*InputWeights!$C$6)</f>
        <v>5.5</v>
      </c>
      <c r="DO834">
        <f>(DD834*InputWeights!$C$12+DE834*InputWeights!$C$10+CU834*InputWeights!$C$11)</f>
        <v>2</v>
      </c>
      <c r="DP834">
        <f>(DC834*InputWeights!$C$18+DK834*InputWeights!$C$16+DH834*InputWeights!$C$15+CY834*InputWeights!$C$17)</f>
        <v>2.35</v>
      </c>
      <c r="DR834">
        <f>DN834*InputWeights!$C$5+DO834*InputWeights!$C$9+DP834*InputWeights!$C$14</f>
        <v>31.9</v>
      </c>
      <c r="DS834">
        <f>((_xlfn.RANK.EQ(DR834,$DR$2:$DR$6635,0))/(COUNT(DR$2:$DR$6635)))*100</f>
        <v>56.262694651320245</v>
      </c>
      <c r="DT834">
        <f t="shared" ref="DT834:DT897" si="97">IF(DS834&lt;1,1,IF(DS834&lt;5,5,IF(DS834&lt;10,10,IF(DS834&lt;15,15,IF(DS834&lt;20,20,IF(DS834&lt;25,25,0))))))</f>
        <v>0</v>
      </c>
    </row>
    <row r="835" spans="1:124" x14ac:dyDescent="0.25">
      <c r="A835" s="1" t="s">
        <v>2087</v>
      </c>
      <c r="B835" s="1" t="s">
        <v>108</v>
      </c>
      <c r="C835" s="1" t="s">
        <v>109</v>
      </c>
      <c r="D835" s="1" t="s">
        <v>110</v>
      </c>
      <c r="E835" s="1" t="s">
        <v>2046</v>
      </c>
      <c r="F835" s="1">
        <v>223</v>
      </c>
      <c r="G835" s="1">
        <v>20000400</v>
      </c>
      <c r="H835" s="1">
        <v>510</v>
      </c>
      <c r="I835" s="1">
        <v>1985</v>
      </c>
      <c r="J835" s="1">
        <v>2012</v>
      </c>
      <c r="K835" s="1" t="s">
        <v>153</v>
      </c>
      <c r="L835" s="1" t="s">
        <v>110</v>
      </c>
      <c r="M835" s="1">
        <v>28</v>
      </c>
      <c r="N835" s="1" t="s">
        <v>177</v>
      </c>
      <c r="O835" s="1">
        <v>2</v>
      </c>
      <c r="Q835" s="1" t="s">
        <v>117</v>
      </c>
      <c r="R835" s="1">
        <v>0</v>
      </c>
      <c r="T835" s="1">
        <v>0</v>
      </c>
      <c r="V835" s="1">
        <v>2033</v>
      </c>
      <c r="W835" s="1" t="s">
        <v>110</v>
      </c>
      <c r="X835" s="1" t="s">
        <v>117</v>
      </c>
      <c r="Y835" s="1" t="s">
        <v>2091</v>
      </c>
      <c r="AA835" s="1" t="s">
        <v>133</v>
      </c>
      <c r="AE835" s="1" t="s">
        <v>403</v>
      </c>
      <c r="AF835" s="1" t="s">
        <v>124</v>
      </c>
      <c r="AG835" s="1" t="s">
        <v>125</v>
      </c>
      <c r="AH835" s="1" t="s">
        <v>124</v>
      </c>
      <c r="AI835" s="1" t="s">
        <v>112</v>
      </c>
      <c r="AJ835" s="1" t="s">
        <v>112</v>
      </c>
      <c r="AK835" s="1" t="s">
        <v>125</v>
      </c>
      <c r="AL835" s="1" t="s">
        <v>2048</v>
      </c>
      <c r="AM835" s="1" t="s">
        <v>2048</v>
      </c>
      <c r="AN835" s="1" t="s">
        <v>2048</v>
      </c>
      <c r="AO835" s="1">
        <v>4843</v>
      </c>
      <c r="AP835" s="1">
        <v>102264</v>
      </c>
      <c r="AQ835" s="1">
        <v>37198</v>
      </c>
      <c r="AR835" s="1" t="s">
        <v>110</v>
      </c>
      <c r="AS835" s="1">
        <v>0</v>
      </c>
      <c r="AT835" s="1">
        <v>223</v>
      </c>
      <c r="AU835" s="2">
        <v>2739</v>
      </c>
      <c r="AV835" s="2">
        <v>2962</v>
      </c>
      <c r="BB835" s="1" t="s">
        <v>129</v>
      </c>
      <c r="BC835" s="1" t="s">
        <v>254</v>
      </c>
      <c r="BD835" s="1">
        <v>0</v>
      </c>
      <c r="BE835" s="1" t="s">
        <v>131</v>
      </c>
      <c r="BF835" s="1">
        <v>2</v>
      </c>
      <c r="BG835" s="1">
        <v>0</v>
      </c>
      <c r="BH835" s="1">
        <v>2</v>
      </c>
      <c r="BJ835" s="1" t="s">
        <v>182</v>
      </c>
      <c r="BK835" s="1" t="s">
        <v>112</v>
      </c>
      <c r="BN835" s="1" t="s">
        <v>133</v>
      </c>
      <c r="BR835" s="1" t="s">
        <v>133</v>
      </c>
      <c r="BU835" s="1" t="s">
        <v>153</v>
      </c>
      <c r="BV835" s="1" t="s">
        <v>114</v>
      </c>
      <c r="BX835" s="1">
        <v>0</v>
      </c>
      <c r="BZ835" s="1">
        <v>0</v>
      </c>
      <c r="CA835" s="1">
        <v>1</v>
      </c>
      <c r="CB835" s="1">
        <v>0</v>
      </c>
      <c r="CC835" s="1">
        <v>0</v>
      </c>
      <c r="CD835" s="1" t="s">
        <v>117</v>
      </c>
      <c r="CE835" s="1" t="s">
        <v>117</v>
      </c>
      <c r="CF835" s="1" t="s">
        <v>110</v>
      </c>
      <c r="CG835" s="1" t="s">
        <v>117</v>
      </c>
      <c r="CH835" s="1" t="s">
        <v>114</v>
      </c>
      <c r="CI835" s="1" t="s">
        <v>117</v>
      </c>
      <c r="CJ835" s="1" t="s">
        <v>110</v>
      </c>
      <c r="CK835" s="1" t="s">
        <v>112</v>
      </c>
      <c r="CL835" s="1">
        <v>0</v>
      </c>
      <c r="CM835" s="1">
        <v>0</v>
      </c>
      <c r="CN835" s="1" t="s">
        <v>155</v>
      </c>
      <c r="CO835" s="1" t="s">
        <v>183</v>
      </c>
      <c r="CP835" s="1">
        <v>0</v>
      </c>
      <c r="CR835" s="1" t="s">
        <v>144</v>
      </c>
      <c r="CS835" s="1" t="s">
        <v>418</v>
      </c>
      <c r="CT835" s="1" t="s">
        <v>136</v>
      </c>
      <c r="CU835" s="8">
        <v>10</v>
      </c>
      <c r="CV835" s="1" t="s">
        <v>2092</v>
      </c>
      <c r="CW835" s="1" t="s">
        <v>2092</v>
      </c>
      <c r="CX835" s="1">
        <v>1</v>
      </c>
      <c r="CY835" s="10">
        <f t="shared" si="91"/>
        <v>10</v>
      </c>
      <c r="CZ835" s="3">
        <v>0.96209699999999998</v>
      </c>
      <c r="DA835" s="3">
        <v>0.70833299999999999</v>
      </c>
      <c r="DB835" s="6">
        <f t="shared" si="92"/>
        <v>1</v>
      </c>
      <c r="DC835" s="9">
        <v>10</v>
      </c>
      <c r="DF835" s="1">
        <v>2033</v>
      </c>
      <c r="DG835" s="1">
        <f t="shared" si="93"/>
        <v>4066</v>
      </c>
      <c r="DH835" s="9">
        <f t="shared" si="94"/>
        <v>1</v>
      </c>
      <c r="DI835" s="1">
        <v>142</v>
      </c>
      <c r="DJ835" s="1">
        <f t="shared" si="95"/>
        <v>284</v>
      </c>
      <c r="DK835" s="9">
        <f t="shared" si="96"/>
        <v>1</v>
      </c>
      <c r="DN835">
        <f>(DL835*InputWeights!$C$7+DB835*InputWeights!$C$6)</f>
        <v>0.5</v>
      </c>
      <c r="DO835">
        <f>(DD835*InputWeights!$C$12+DE835*InputWeights!$C$10+CU835*InputWeights!$C$11)</f>
        <v>4</v>
      </c>
      <c r="DP835">
        <f>(DC835*InputWeights!$C$18+DK835*InputWeights!$C$16+DH835*InputWeights!$C$15+CY835*InputWeights!$C$17)</f>
        <v>4.5999999999999996</v>
      </c>
      <c r="DR835">
        <f>DN835*InputWeights!$C$5+DO835*InputWeights!$C$9+DP835*InputWeights!$C$14</f>
        <v>31.9</v>
      </c>
      <c r="DS835">
        <f>((_xlfn.RANK.EQ(DR835,$DR$2:$DR$6635,0))/(COUNT(DR$2:$DR$6635)))*100</f>
        <v>56.262694651320245</v>
      </c>
      <c r="DT835">
        <f t="shared" si="97"/>
        <v>0</v>
      </c>
    </row>
    <row r="836" spans="1:124" x14ac:dyDescent="0.25">
      <c r="A836" s="1" t="s">
        <v>2270</v>
      </c>
      <c r="B836" s="1" t="s">
        <v>108</v>
      </c>
      <c r="C836" s="1" t="s">
        <v>109</v>
      </c>
      <c r="D836" s="1" t="s">
        <v>397</v>
      </c>
      <c r="E836" s="1" t="s">
        <v>802</v>
      </c>
      <c r="F836" s="1">
        <v>6758</v>
      </c>
      <c r="G836" s="1">
        <v>2</v>
      </c>
      <c r="H836" s="1">
        <v>0</v>
      </c>
      <c r="I836" s="1">
        <v>0</v>
      </c>
      <c r="J836" s="1">
        <v>0</v>
      </c>
      <c r="K836" s="1" t="s">
        <v>183</v>
      </c>
      <c r="L836" s="1" t="s">
        <v>114</v>
      </c>
      <c r="M836" s="1">
        <v>44</v>
      </c>
      <c r="N836" s="1" t="s">
        <v>358</v>
      </c>
      <c r="O836" s="1">
        <v>4</v>
      </c>
      <c r="Q836" s="1" t="s">
        <v>117</v>
      </c>
      <c r="R836" s="1">
        <v>0</v>
      </c>
      <c r="T836" s="1">
        <v>150</v>
      </c>
      <c r="V836" s="1">
        <v>12000</v>
      </c>
      <c r="W836" s="1" t="s">
        <v>116</v>
      </c>
      <c r="X836" s="1" t="s">
        <v>117</v>
      </c>
      <c r="Y836" s="1" t="s">
        <v>1883</v>
      </c>
      <c r="AA836" s="1" t="s">
        <v>133</v>
      </c>
      <c r="AC836" s="1" t="s">
        <v>2272</v>
      </c>
      <c r="AD836" s="1" t="s">
        <v>2274</v>
      </c>
      <c r="AF836" s="1" t="s">
        <v>124</v>
      </c>
      <c r="AG836" s="1" t="s">
        <v>112</v>
      </c>
      <c r="AH836" s="1" t="s">
        <v>124</v>
      </c>
      <c r="AI836" s="1" t="s">
        <v>112</v>
      </c>
      <c r="AJ836" s="1" t="s">
        <v>112</v>
      </c>
      <c r="AK836" s="1" t="s">
        <v>112</v>
      </c>
      <c r="AL836" s="1" t="s">
        <v>416</v>
      </c>
      <c r="AM836" s="1" t="s">
        <v>416</v>
      </c>
      <c r="AO836" s="1">
        <v>5476</v>
      </c>
      <c r="AP836" s="1">
        <v>102264</v>
      </c>
      <c r="AQ836" s="1">
        <v>12809</v>
      </c>
      <c r="AR836" s="1" t="s">
        <v>110</v>
      </c>
      <c r="AS836" s="1">
        <v>4224</v>
      </c>
      <c r="AT836" s="1">
        <v>10982</v>
      </c>
      <c r="AU836" s="2">
        <v>4224</v>
      </c>
      <c r="AV836" s="2">
        <v>10982</v>
      </c>
      <c r="BB836" s="1" t="s">
        <v>129</v>
      </c>
      <c r="BC836" s="1" t="s">
        <v>247</v>
      </c>
      <c r="BD836" s="1">
        <v>0</v>
      </c>
      <c r="BE836" s="1" t="s">
        <v>131</v>
      </c>
      <c r="BF836" s="1">
        <v>0</v>
      </c>
      <c r="BG836" s="1">
        <v>0</v>
      </c>
      <c r="BH836" s="1">
        <v>0</v>
      </c>
      <c r="BK836" s="1" t="s">
        <v>112</v>
      </c>
      <c r="BN836" s="1" t="s">
        <v>133</v>
      </c>
      <c r="BR836" s="1" t="s">
        <v>133</v>
      </c>
      <c r="BU836" s="1" t="s">
        <v>112</v>
      </c>
      <c r="BX836" s="1">
        <v>0</v>
      </c>
      <c r="BZ836" s="1">
        <v>0</v>
      </c>
      <c r="CA836" s="1">
        <v>2</v>
      </c>
      <c r="CB836" s="1">
        <v>0</v>
      </c>
      <c r="CC836" s="1">
        <v>0</v>
      </c>
      <c r="CE836" s="1" t="s">
        <v>117</v>
      </c>
      <c r="CF836" s="1" t="s">
        <v>110</v>
      </c>
      <c r="CK836" s="1" t="s">
        <v>112</v>
      </c>
      <c r="CL836" s="1">
        <v>0</v>
      </c>
      <c r="CM836" s="1">
        <v>0</v>
      </c>
      <c r="CP836" s="1">
        <v>0</v>
      </c>
      <c r="CQ836" s="1" t="s">
        <v>417</v>
      </c>
      <c r="CS836" s="1" t="s">
        <v>418</v>
      </c>
      <c r="CT836" s="1" t="s">
        <v>418</v>
      </c>
      <c r="CU836" s="8">
        <v>5</v>
      </c>
      <c r="CV836" s="1" t="s">
        <v>2275</v>
      </c>
      <c r="CW836" s="1" t="s">
        <v>2275</v>
      </c>
      <c r="CX836" s="1">
        <v>4</v>
      </c>
      <c r="CY836" s="10">
        <f t="shared" si="91"/>
        <v>2.5</v>
      </c>
      <c r="CZ836" s="3">
        <v>2.5310100000000002</v>
      </c>
      <c r="DA836" s="3">
        <v>1.6678599999999999</v>
      </c>
      <c r="DB836" s="6">
        <f t="shared" si="92"/>
        <v>1</v>
      </c>
      <c r="DC836" s="9">
        <v>0</v>
      </c>
      <c r="DD836" s="7">
        <v>0</v>
      </c>
      <c r="DE836" s="7">
        <v>0</v>
      </c>
      <c r="DF836" s="1">
        <v>12000</v>
      </c>
      <c r="DG836" s="1">
        <f t="shared" si="93"/>
        <v>12000</v>
      </c>
      <c r="DH836" s="9">
        <f t="shared" si="94"/>
        <v>3</v>
      </c>
      <c r="DI836" s="1">
        <v>600</v>
      </c>
      <c r="DJ836" s="1">
        <f t="shared" si="95"/>
        <v>600</v>
      </c>
      <c r="DK836" s="9">
        <f t="shared" si="96"/>
        <v>2</v>
      </c>
      <c r="DL836" s="4">
        <v>10</v>
      </c>
      <c r="DN836">
        <f>(DL836*InputWeights!$C$7+DB836*InputWeights!$C$6)</f>
        <v>5.5</v>
      </c>
      <c r="DO836">
        <f>(DD836*InputWeights!$C$12+DE836*InputWeights!$C$10+CU836*InputWeights!$C$11)</f>
        <v>2</v>
      </c>
      <c r="DP836">
        <f>(DC836*InputWeights!$C$18+DK836*InputWeights!$C$16+DH836*InputWeights!$C$15+CY836*InputWeights!$C$17)</f>
        <v>2.35</v>
      </c>
      <c r="DR836">
        <f>DN836*InputWeights!$C$5+DO836*InputWeights!$C$9+DP836*InputWeights!$C$14</f>
        <v>31.9</v>
      </c>
      <c r="DS836">
        <f>((_xlfn.RANK.EQ(DR836,$DR$2:$DR$6635,0))/(COUNT(DR$2:$DR$6635)))*100</f>
        <v>56.262694651320245</v>
      </c>
      <c r="DT836">
        <f t="shared" si="97"/>
        <v>0</v>
      </c>
    </row>
    <row r="837" spans="1:124" x14ac:dyDescent="0.25">
      <c r="A837" s="1" t="s">
        <v>2584</v>
      </c>
      <c r="B837" s="1" t="s">
        <v>108</v>
      </c>
      <c r="C837" s="1" t="s">
        <v>109</v>
      </c>
      <c r="D837" s="1" t="s">
        <v>397</v>
      </c>
      <c r="E837" s="1" t="s">
        <v>802</v>
      </c>
      <c r="F837" s="1">
        <v>8553</v>
      </c>
      <c r="G837" s="1">
        <v>2</v>
      </c>
      <c r="H837" s="1">
        <v>0</v>
      </c>
      <c r="I837" s="1">
        <v>0</v>
      </c>
      <c r="J837" s="1">
        <v>0</v>
      </c>
      <c r="K837" s="1" t="s">
        <v>183</v>
      </c>
      <c r="L837" s="1" t="s">
        <v>114</v>
      </c>
      <c r="M837" s="1">
        <v>25</v>
      </c>
      <c r="N837" s="1" t="s">
        <v>358</v>
      </c>
      <c r="O837" s="1">
        <v>2</v>
      </c>
      <c r="Q837" s="1" t="s">
        <v>117</v>
      </c>
      <c r="R837" s="1">
        <v>0</v>
      </c>
      <c r="T837" s="1">
        <v>127</v>
      </c>
      <c r="V837" s="1">
        <v>12376</v>
      </c>
      <c r="W837" s="1" t="s">
        <v>116</v>
      </c>
      <c r="X837" s="1" t="s">
        <v>117</v>
      </c>
      <c r="Y837" s="1" t="s">
        <v>2585</v>
      </c>
      <c r="AA837" s="1" t="s">
        <v>133</v>
      </c>
      <c r="AC837" s="1" t="s">
        <v>2586</v>
      </c>
      <c r="AD837" s="1" t="s">
        <v>2587</v>
      </c>
      <c r="AF837" s="1" t="s">
        <v>124</v>
      </c>
      <c r="AG837" s="1" t="s">
        <v>112</v>
      </c>
      <c r="AH837" s="1" t="s">
        <v>124</v>
      </c>
      <c r="AI837" s="1" t="s">
        <v>112</v>
      </c>
      <c r="AJ837" s="1" t="s">
        <v>112</v>
      </c>
      <c r="AK837" s="1" t="s">
        <v>112</v>
      </c>
      <c r="AL837" s="1" t="s">
        <v>416</v>
      </c>
      <c r="AM837" s="1" t="s">
        <v>416</v>
      </c>
      <c r="AO837" s="1">
        <v>6122</v>
      </c>
      <c r="AP837" s="1">
        <v>102264</v>
      </c>
      <c r="AQ837" s="1">
        <v>13012</v>
      </c>
      <c r="AR837" s="1" t="s">
        <v>110</v>
      </c>
      <c r="AS837" s="1">
        <v>7075</v>
      </c>
      <c r="AT837" s="1">
        <v>15628</v>
      </c>
      <c r="AU837" s="2">
        <v>7075</v>
      </c>
      <c r="AV837" s="2">
        <v>15628</v>
      </c>
      <c r="BB837" s="1" t="s">
        <v>129</v>
      </c>
      <c r="BC837" s="1" t="s">
        <v>247</v>
      </c>
      <c r="BD837" s="1">
        <v>0</v>
      </c>
      <c r="BE837" s="1" t="s">
        <v>131</v>
      </c>
      <c r="BF837" s="1">
        <v>0</v>
      </c>
      <c r="BG837" s="1">
        <v>0</v>
      </c>
      <c r="BH837" s="1">
        <v>0</v>
      </c>
      <c r="BK837" s="1" t="s">
        <v>112</v>
      </c>
      <c r="BN837" s="1" t="s">
        <v>133</v>
      </c>
      <c r="BR837" s="1" t="s">
        <v>133</v>
      </c>
      <c r="BU837" s="1" t="s">
        <v>153</v>
      </c>
      <c r="BX837" s="1">
        <v>0</v>
      </c>
      <c r="BZ837" s="1">
        <v>0</v>
      </c>
      <c r="CA837" s="1">
        <v>4</v>
      </c>
      <c r="CB837" s="1">
        <v>0</v>
      </c>
      <c r="CC837" s="1">
        <v>0</v>
      </c>
      <c r="CE837" s="1" t="s">
        <v>117</v>
      </c>
      <c r="CF837" s="1" t="s">
        <v>110</v>
      </c>
      <c r="CK837" s="1" t="s">
        <v>112</v>
      </c>
      <c r="CL837" s="1">
        <v>0</v>
      </c>
      <c r="CM837" s="1">
        <v>0</v>
      </c>
      <c r="CP837" s="1">
        <v>0</v>
      </c>
      <c r="CQ837" s="1" t="s">
        <v>417</v>
      </c>
      <c r="CS837" s="1" t="s">
        <v>418</v>
      </c>
      <c r="CT837" s="1" t="s">
        <v>418</v>
      </c>
      <c r="CU837" s="8">
        <v>5</v>
      </c>
      <c r="CV837" s="1" t="s">
        <v>2588</v>
      </c>
      <c r="CW837" s="1" t="s">
        <v>2588</v>
      </c>
      <c r="CX837" s="1">
        <v>5</v>
      </c>
      <c r="CY837" s="10">
        <f t="shared" si="91"/>
        <v>2.5</v>
      </c>
      <c r="CZ837" s="3">
        <v>5.4786999999999999</v>
      </c>
      <c r="DA837" s="3">
        <v>2.4773399999999999</v>
      </c>
      <c r="DB837" s="6">
        <f t="shared" si="92"/>
        <v>1</v>
      </c>
      <c r="DC837" s="9">
        <v>0</v>
      </c>
      <c r="DD837" s="7">
        <v>0</v>
      </c>
      <c r="DE837" s="7">
        <v>0</v>
      </c>
      <c r="DF837" s="1">
        <v>12376</v>
      </c>
      <c r="DG837" s="1">
        <f t="shared" si="93"/>
        <v>12376</v>
      </c>
      <c r="DH837" s="9">
        <f t="shared" si="94"/>
        <v>3</v>
      </c>
      <c r="DI837" s="1">
        <v>619</v>
      </c>
      <c r="DJ837" s="1">
        <f t="shared" si="95"/>
        <v>619</v>
      </c>
      <c r="DK837" s="9">
        <f t="shared" si="96"/>
        <v>2</v>
      </c>
      <c r="DL837" s="4">
        <v>10</v>
      </c>
      <c r="DN837">
        <f>(DL837*InputWeights!$C$7+DB837*InputWeights!$C$6)</f>
        <v>5.5</v>
      </c>
      <c r="DO837">
        <f>(DD837*InputWeights!$C$12+DE837*InputWeights!$C$10+CU837*InputWeights!$C$11)</f>
        <v>2</v>
      </c>
      <c r="DP837">
        <f>(DC837*InputWeights!$C$18+DK837*InputWeights!$C$16+DH837*InputWeights!$C$15+CY837*InputWeights!$C$17)</f>
        <v>2.35</v>
      </c>
      <c r="DR837">
        <f>DN837*InputWeights!$C$5+DO837*InputWeights!$C$9+DP837*InputWeights!$C$14</f>
        <v>31.9</v>
      </c>
      <c r="DS837">
        <f>((_xlfn.RANK.EQ(DR837,$DR$2:$DR$6635,0))/(COUNT(DR$2:$DR$6635)))*100</f>
        <v>56.262694651320245</v>
      </c>
      <c r="DT837">
        <f t="shared" si="97"/>
        <v>0</v>
      </c>
    </row>
    <row r="838" spans="1:124" x14ac:dyDescent="0.25">
      <c r="A838" s="1" t="s">
        <v>3524</v>
      </c>
      <c r="B838" s="1" t="s">
        <v>2625</v>
      </c>
      <c r="C838" s="1" t="s">
        <v>2626</v>
      </c>
      <c r="D838" s="1" t="s">
        <v>110</v>
      </c>
      <c r="E838" s="1" t="s">
        <v>217</v>
      </c>
      <c r="F838" s="1">
        <v>495</v>
      </c>
      <c r="G838" s="1">
        <v>230002900</v>
      </c>
      <c r="H838" s="1">
        <v>270</v>
      </c>
      <c r="I838" s="1">
        <v>1987</v>
      </c>
      <c r="J838" s="1">
        <v>1987</v>
      </c>
      <c r="K838" s="1" t="s">
        <v>139</v>
      </c>
      <c r="L838" s="1" t="s">
        <v>110</v>
      </c>
      <c r="M838" s="1">
        <v>14</v>
      </c>
      <c r="N838" s="1" t="s">
        <v>1064</v>
      </c>
      <c r="O838" s="1">
        <v>1</v>
      </c>
      <c r="Q838" s="1" t="s">
        <v>117</v>
      </c>
      <c r="R838" s="1">
        <v>0</v>
      </c>
      <c r="T838" s="1">
        <v>0</v>
      </c>
      <c r="V838" s="1">
        <v>5035</v>
      </c>
      <c r="W838" s="1" t="s">
        <v>110</v>
      </c>
      <c r="X838" s="1" t="s">
        <v>117</v>
      </c>
      <c r="Y838" s="1" t="s">
        <v>3535</v>
      </c>
      <c r="AA838" s="1" t="s">
        <v>133</v>
      </c>
      <c r="AE838" s="1" t="s">
        <v>426</v>
      </c>
      <c r="AF838" s="1" t="s">
        <v>124</v>
      </c>
      <c r="AG838" s="1" t="s">
        <v>125</v>
      </c>
      <c r="AH838" s="1" t="s">
        <v>124</v>
      </c>
      <c r="AI838" s="1" t="s">
        <v>112</v>
      </c>
      <c r="AJ838" s="1" t="s">
        <v>112</v>
      </c>
      <c r="AK838" s="1" t="s">
        <v>125</v>
      </c>
      <c r="AL838" s="1" t="s">
        <v>1029</v>
      </c>
      <c r="AM838" s="1" t="s">
        <v>1029</v>
      </c>
      <c r="AN838" s="1" t="s">
        <v>1029</v>
      </c>
      <c r="AO838" s="1">
        <v>41781</v>
      </c>
      <c r="AP838" s="1">
        <v>102264</v>
      </c>
      <c r="AQ838" s="1">
        <v>38208</v>
      </c>
      <c r="AR838" s="1" t="s">
        <v>110</v>
      </c>
      <c r="AS838" s="1">
        <v>0</v>
      </c>
      <c r="AT838" s="1">
        <v>495</v>
      </c>
      <c r="AU838" s="2">
        <v>8700</v>
      </c>
      <c r="AV838" s="2">
        <v>9195</v>
      </c>
      <c r="BB838" s="1" t="s">
        <v>3527</v>
      </c>
      <c r="BC838" s="1" t="s">
        <v>331</v>
      </c>
      <c r="BD838" s="1">
        <v>0</v>
      </c>
      <c r="BE838" s="1" t="s">
        <v>131</v>
      </c>
      <c r="BF838" s="1">
        <v>2</v>
      </c>
      <c r="BG838" s="1">
        <v>0</v>
      </c>
      <c r="BH838" s="1">
        <v>2</v>
      </c>
      <c r="BJ838" s="1" t="s">
        <v>154</v>
      </c>
      <c r="BK838" s="1" t="s">
        <v>112</v>
      </c>
      <c r="BN838" s="1" t="s">
        <v>133</v>
      </c>
      <c r="BR838" s="1" t="s">
        <v>133</v>
      </c>
      <c r="BU838" s="1" t="s">
        <v>139</v>
      </c>
      <c r="BV838" s="1" t="s">
        <v>114</v>
      </c>
      <c r="BX838" s="1">
        <v>0</v>
      </c>
      <c r="BZ838" s="1">
        <v>0</v>
      </c>
      <c r="CA838" s="1">
        <v>1</v>
      </c>
      <c r="CB838" s="1">
        <v>0</v>
      </c>
      <c r="CC838" s="1">
        <v>0</v>
      </c>
      <c r="CD838" s="1" t="s">
        <v>117</v>
      </c>
      <c r="CE838" s="1" t="s">
        <v>117</v>
      </c>
      <c r="CF838" s="1" t="s">
        <v>110</v>
      </c>
      <c r="CG838" s="1" t="s">
        <v>117</v>
      </c>
      <c r="CH838" s="1" t="s">
        <v>117</v>
      </c>
      <c r="CI838" s="1" t="s">
        <v>117</v>
      </c>
      <c r="CJ838" s="1" t="s">
        <v>117</v>
      </c>
      <c r="CK838" s="1" t="s">
        <v>112</v>
      </c>
      <c r="CL838" s="1">
        <v>0</v>
      </c>
      <c r="CM838" s="1">
        <v>0</v>
      </c>
      <c r="CN838" s="1" t="s">
        <v>134</v>
      </c>
      <c r="CO838" s="1" t="s">
        <v>154</v>
      </c>
      <c r="CP838" s="1">
        <v>0</v>
      </c>
      <c r="CR838" s="1" t="s">
        <v>144</v>
      </c>
      <c r="CS838" s="1" t="s">
        <v>418</v>
      </c>
      <c r="CT838" s="1" t="s">
        <v>136</v>
      </c>
      <c r="CU838" s="8">
        <v>10</v>
      </c>
      <c r="CV838" s="1" t="s">
        <v>3536</v>
      </c>
      <c r="CW838" s="1" t="s">
        <v>3536</v>
      </c>
      <c r="CX838" s="1">
        <v>1</v>
      </c>
      <c r="CY838" s="10">
        <f t="shared" si="91"/>
        <v>10</v>
      </c>
      <c r="CZ838" s="3">
        <v>3.7</v>
      </c>
      <c r="DA838" s="3">
        <v>2.4</v>
      </c>
      <c r="DB838" s="6">
        <f t="shared" si="92"/>
        <v>1</v>
      </c>
      <c r="DF838" s="1">
        <v>5035</v>
      </c>
      <c r="DG838" s="1">
        <f t="shared" si="93"/>
        <v>10070</v>
      </c>
      <c r="DH838" s="9">
        <f t="shared" si="94"/>
        <v>3</v>
      </c>
      <c r="DI838" s="1">
        <v>352</v>
      </c>
      <c r="DJ838" s="1">
        <f t="shared" si="95"/>
        <v>704</v>
      </c>
      <c r="DK838" s="9">
        <f t="shared" si="96"/>
        <v>2</v>
      </c>
      <c r="DN838">
        <f>(DL838*InputWeights!$C$7+DB838*InputWeights!$C$6)</f>
        <v>0.5</v>
      </c>
      <c r="DO838">
        <f>(DD838*InputWeights!$C$12+DE838*InputWeights!$C$10+CU838*InputWeights!$C$11)</f>
        <v>4</v>
      </c>
      <c r="DP838">
        <f>(DC838*InputWeights!$C$18+DK838*InputWeights!$C$16+DH838*InputWeights!$C$15+CY838*InputWeights!$C$17)</f>
        <v>4.5999999999999996</v>
      </c>
      <c r="DR838">
        <f>DN838*InputWeights!$C$5+DO838*InputWeights!$C$9+DP838*InputWeights!$C$14</f>
        <v>31.9</v>
      </c>
      <c r="DS838">
        <f>((_xlfn.RANK.EQ(DR838,$DR$2:$DR$6635,0))/(COUNT(DR$2:$DR$6635)))*100</f>
        <v>56.262694651320245</v>
      </c>
      <c r="DT838">
        <f t="shared" si="97"/>
        <v>0</v>
      </c>
    </row>
    <row r="839" spans="1:124" x14ac:dyDescent="0.25">
      <c r="A839" s="1" t="s">
        <v>4111</v>
      </c>
      <c r="B839" s="1" t="s">
        <v>3684</v>
      </c>
      <c r="C839" s="1" t="s">
        <v>3685</v>
      </c>
      <c r="D839" s="1" t="s">
        <v>110</v>
      </c>
      <c r="E839" s="1" t="s">
        <v>533</v>
      </c>
      <c r="F839" s="1">
        <v>2952</v>
      </c>
      <c r="G839" s="1">
        <v>3700</v>
      </c>
      <c r="H839" s="1">
        <v>0</v>
      </c>
      <c r="I839" s="1">
        <v>1933</v>
      </c>
      <c r="J839" s="1">
        <v>2003</v>
      </c>
      <c r="K839" s="1" t="s">
        <v>183</v>
      </c>
      <c r="L839" s="1" t="s">
        <v>114</v>
      </c>
      <c r="M839" s="1">
        <v>18</v>
      </c>
      <c r="N839" s="1" t="s">
        <v>358</v>
      </c>
      <c r="O839" s="1">
        <v>2</v>
      </c>
      <c r="P839" s="1" t="s">
        <v>112</v>
      </c>
      <c r="Q839" s="1" t="s">
        <v>117</v>
      </c>
      <c r="R839" s="1">
        <v>0</v>
      </c>
      <c r="S839" s="1" t="s">
        <v>4112</v>
      </c>
      <c r="T839" s="1">
        <v>159</v>
      </c>
      <c r="V839" s="1">
        <v>908</v>
      </c>
      <c r="W839" s="1" t="s">
        <v>116</v>
      </c>
      <c r="X839" s="1" t="s">
        <v>117</v>
      </c>
      <c r="Y839" s="1" t="s">
        <v>4009</v>
      </c>
      <c r="Z839" s="1" t="s">
        <v>119</v>
      </c>
      <c r="AA839" s="1" t="s">
        <v>4113</v>
      </c>
      <c r="AC839" s="1" t="s">
        <v>4133</v>
      </c>
      <c r="AD839" s="1" t="s">
        <v>1858</v>
      </c>
      <c r="AE839" s="1" t="s">
        <v>123</v>
      </c>
      <c r="AF839" s="1" t="s">
        <v>110</v>
      </c>
      <c r="AG839" s="1" t="s">
        <v>112</v>
      </c>
      <c r="AH839" s="1" t="s">
        <v>124</v>
      </c>
      <c r="AI839" s="1" t="s">
        <v>112</v>
      </c>
      <c r="AJ839" s="1" t="s">
        <v>112</v>
      </c>
      <c r="AK839" s="1" t="s">
        <v>125</v>
      </c>
      <c r="AL839" s="1" t="s">
        <v>408</v>
      </c>
      <c r="AM839" s="1" t="s">
        <v>4049</v>
      </c>
      <c r="AN839" s="1" t="s">
        <v>4134</v>
      </c>
      <c r="AO839" s="1">
        <v>69604</v>
      </c>
      <c r="AP839" s="1">
        <v>102264</v>
      </c>
      <c r="AQ839" s="1">
        <v>7010</v>
      </c>
      <c r="AR839" s="1" t="s">
        <v>110</v>
      </c>
      <c r="AS839" s="1">
        <v>84248</v>
      </c>
      <c r="AT839" s="1">
        <v>87200</v>
      </c>
      <c r="AU839" s="2">
        <v>84248</v>
      </c>
      <c r="AV839" s="2">
        <v>87200</v>
      </c>
      <c r="BB839" s="1" t="s">
        <v>129</v>
      </c>
      <c r="BC839" s="1" t="s">
        <v>761</v>
      </c>
      <c r="BD839" s="1">
        <v>81</v>
      </c>
      <c r="BE839" s="1" t="s">
        <v>131</v>
      </c>
      <c r="BF839" s="1">
        <v>2</v>
      </c>
      <c r="BG839" s="1">
        <v>2</v>
      </c>
      <c r="BH839" s="1">
        <v>2</v>
      </c>
      <c r="BJ839" s="1" t="s">
        <v>182</v>
      </c>
      <c r="BK839" s="1" t="s">
        <v>112</v>
      </c>
      <c r="BN839" s="1" t="s">
        <v>133</v>
      </c>
      <c r="BR839" s="1" t="s">
        <v>133</v>
      </c>
      <c r="BU839" s="1" t="s">
        <v>112</v>
      </c>
      <c r="BV839" s="1" t="s">
        <v>124</v>
      </c>
      <c r="BW839" s="1" t="s">
        <v>112</v>
      </c>
      <c r="BX839" s="1">
        <v>0</v>
      </c>
      <c r="BZ839" s="1">
        <v>0</v>
      </c>
      <c r="CA839" s="1">
        <v>1</v>
      </c>
      <c r="CB839" s="1">
        <v>0</v>
      </c>
      <c r="CC839" s="1">
        <v>0</v>
      </c>
      <c r="CD839" s="1" t="s">
        <v>117</v>
      </c>
      <c r="CE839" s="1" t="s">
        <v>117</v>
      </c>
      <c r="CF839" s="1" t="s">
        <v>110</v>
      </c>
      <c r="CG839" s="1" t="s">
        <v>117</v>
      </c>
      <c r="CH839" s="1" t="s">
        <v>117</v>
      </c>
      <c r="CI839" s="1" t="s">
        <v>117</v>
      </c>
      <c r="CJ839" s="1" t="s">
        <v>117</v>
      </c>
      <c r="CK839" s="1" t="s">
        <v>112</v>
      </c>
      <c r="CL839" s="1">
        <v>5</v>
      </c>
      <c r="CM839" s="1">
        <v>8</v>
      </c>
      <c r="CN839" s="1" t="s">
        <v>142</v>
      </c>
      <c r="CO839" s="1" t="s">
        <v>183</v>
      </c>
      <c r="CP839" s="1">
        <v>0</v>
      </c>
      <c r="CQ839" s="1" t="s">
        <v>135</v>
      </c>
      <c r="CR839" s="1" t="s">
        <v>135</v>
      </c>
      <c r="CS839" s="1" t="s">
        <v>156</v>
      </c>
      <c r="CT839" s="1" t="s">
        <v>156</v>
      </c>
      <c r="CU839" s="8">
        <v>5</v>
      </c>
      <c r="CV839" s="1" t="s">
        <v>4135</v>
      </c>
      <c r="CW839" s="1" t="s">
        <v>4135</v>
      </c>
      <c r="CX839" s="1">
        <v>4</v>
      </c>
      <c r="CY839" s="10">
        <f t="shared" si="91"/>
        <v>2.5</v>
      </c>
      <c r="CZ839" s="3">
        <v>1</v>
      </c>
      <c r="DA839" s="3">
        <v>0.6</v>
      </c>
      <c r="DB839" s="6">
        <f t="shared" si="92"/>
        <v>1</v>
      </c>
      <c r="DC839" s="9">
        <v>10</v>
      </c>
      <c r="DD839" s="7">
        <v>0</v>
      </c>
      <c r="DE839" s="7">
        <v>0</v>
      </c>
      <c r="DF839" s="1">
        <v>908</v>
      </c>
      <c r="DG839" s="1">
        <f t="shared" si="93"/>
        <v>908</v>
      </c>
      <c r="DH839" s="9">
        <f t="shared" si="94"/>
        <v>1</v>
      </c>
      <c r="DI839" s="1">
        <v>218</v>
      </c>
      <c r="DJ839" s="1">
        <f t="shared" si="95"/>
        <v>218</v>
      </c>
      <c r="DK839" s="9">
        <f t="shared" si="96"/>
        <v>1</v>
      </c>
      <c r="DL839" s="4">
        <v>10</v>
      </c>
      <c r="DN839">
        <f>(DL839*InputWeights!$C$7+DB839*InputWeights!$C$6)</f>
        <v>5.5</v>
      </c>
      <c r="DO839">
        <f>(DD839*InputWeights!$C$12+DE839*InputWeights!$C$10+CU839*InputWeights!$C$11)</f>
        <v>2</v>
      </c>
      <c r="DP839">
        <f>(DC839*InputWeights!$C$18+DK839*InputWeights!$C$16+DH839*InputWeights!$C$15+CY839*InputWeights!$C$17)</f>
        <v>2.35</v>
      </c>
      <c r="DR839">
        <f>DN839*InputWeights!$C$5+DO839*InputWeights!$C$9+DP839*InputWeights!$C$14</f>
        <v>31.9</v>
      </c>
      <c r="DS839">
        <f>((_xlfn.RANK.EQ(DR839,$DR$2:$DR$6635,0))/(COUNT(DR$2:$DR$6635)))*100</f>
        <v>56.262694651320245</v>
      </c>
      <c r="DT839">
        <f t="shared" si="97"/>
        <v>0</v>
      </c>
    </row>
    <row r="840" spans="1:124" x14ac:dyDescent="0.25">
      <c r="A840" s="1" t="s">
        <v>4111</v>
      </c>
      <c r="B840" s="1" t="s">
        <v>3684</v>
      </c>
      <c r="C840" s="1" t="s">
        <v>3685</v>
      </c>
      <c r="D840" s="1" t="s">
        <v>110</v>
      </c>
      <c r="E840" s="1" t="s">
        <v>540</v>
      </c>
      <c r="F840" s="1">
        <v>2475</v>
      </c>
      <c r="G840" s="1">
        <v>3800</v>
      </c>
      <c r="H840" s="1">
        <v>0</v>
      </c>
      <c r="I840" s="1">
        <v>1933</v>
      </c>
      <c r="J840" s="1">
        <v>2004</v>
      </c>
      <c r="K840" s="1" t="s">
        <v>183</v>
      </c>
      <c r="L840" s="1" t="s">
        <v>114</v>
      </c>
      <c r="M840" s="1">
        <v>18</v>
      </c>
      <c r="N840" s="1" t="s">
        <v>358</v>
      </c>
      <c r="O840" s="1">
        <v>2</v>
      </c>
      <c r="P840" s="1" t="s">
        <v>112</v>
      </c>
      <c r="Q840" s="1" t="s">
        <v>117</v>
      </c>
      <c r="R840" s="1">
        <v>0</v>
      </c>
      <c r="S840" s="1" t="s">
        <v>4112</v>
      </c>
      <c r="T840" s="1">
        <v>137</v>
      </c>
      <c r="V840" s="1">
        <v>908</v>
      </c>
      <c r="W840" s="1" t="s">
        <v>116</v>
      </c>
      <c r="X840" s="1" t="s">
        <v>117</v>
      </c>
      <c r="Y840" s="1" t="s">
        <v>4009</v>
      </c>
      <c r="Z840" s="1" t="s">
        <v>119</v>
      </c>
      <c r="AA840" s="1" t="s">
        <v>4113</v>
      </c>
      <c r="AC840" s="1" t="s">
        <v>1858</v>
      </c>
      <c r="AD840" s="1" t="s">
        <v>160</v>
      </c>
      <c r="AE840" s="1" t="s">
        <v>123</v>
      </c>
      <c r="AF840" s="1" t="s">
        <v>110</v>
      </c>
      <c r="AG840" s="1" t="s">
        <v>112</v>
      </c>
      <c r="AH840" s="1" t="s">
        <v>124</v>
      </c>
      <c r="AI840" s="1" t="s">
        <v>112</v>
      </c>
      <c r="AJ840" s="1" t="s">
        <v>112</v>
      </c>
      <c r="AK840" s="1" t="s">
        <v>125</v>
      </c>
      <c r="AL840" s="1" t="s">
        <v>408</v>
      </c>
      <c r="AM840" s="1" t="s">
        <v>4049</v>
      </c>
      <c r="AN840" s="1" t="s">
        <v>4136</v>
      </c>
      <c r="AO840" s="1">
        <v>69605</v>
      </c>
      <c r="AP840" s="1">
        <v>102264</v>
      </c>
      <c r="AQ840" s="1">
        <v>7010</v>
      </c>
      <c r="AR840" s="1" t="s">
        <v>110</v>
      </c>
      <c r="AS840" s="1">
        <v>87200</v>
      </c>
      <c r="AT840" s="1">
        <v>89675</v>
      </c>
      <c r="AU840" s="2">
        <v>87200</v>
      </c>
      <c r="AV840" s="2">
        <v>89675</v>
      </c>
      <c r="BB840" s="1" t="s">
        <v>129</v>
      </c>
      <c r="BC840" s="1" t="s">
        <v>761</v>
      </c>
      <c r="BD840" s="1">
        <v>79</v>
      </c>
      <c r="BE840" s="1" t="s">
        <v>131</v>
      </c>
      <c r="BF840" s="1">
        <v>2</v>
      </c>
      <c r="BG840" s="1">
        <v>2</v>
      </c>
      <c r="BH840" s="1">
        <v>2</v>
      </c>
      <c r="BJ840" s="1" t="s">
        <v>182</v>
      </c>
      <c r="BK840" s="1" t="s">
        <v>112</v>
      </c>
      <c r="BN840" s="1" t="s">
        <v>133</v>
      </c>
      <c r="BR840" s="1" t="s">
        <v>133</v>
      </c>
      <c r="BU840" s="1" t="s">
        <v>112</v>
      </c>
      <c r="BV840" s="1" t="s">
        <v>124</v>
      </c>
      <c r="BW840" s="1" t="s">
        <v>112</v>
      </c>
      <c r="BX840" s="1">
        <v>0</v>
      </c>
      <c r="BZ840" s="1">
        <v>0</v>
      </c>
      <c r="CA840" s="1">
        <v>1</v>
      </c>
      <c r="CB840" s="1">
        <v>0</v>
      </c>
      <c r="CC840" s="1">
        <v>0</v>
      </c>
      <c r="CD840" s="1" t="s">
        <v>117</v>
      </c>
      <c r="CE840" s="1" t="s">
        <v>117</v>
      </c>
      <c r="CF840" s="1" t="s">
        <v>110</v>
      </c>
      <c r="CG840" s="1" t="s">
        <v>117</v>
      </c>
      <c r="CH840" s="1" t="s">
        <v>117</v>
      </c>
      <c r="CI840" s="1" t="s">
        <v>117</v>
      </c>
      <c r="CJ840" s="1" t="s">
        <v>117</v>
      </c>
      <c r="CK840" s="1" t="s">
        <v>112</v>
      </c>
      <c r="CL840" s="1">
        <v>1</v>
      </c>
      <c r="CM840" s="1">
        <v>3</v>
      </c>
      <c r="CN840" s="1" t="s">
        <v>142</v>
      </c>
      <c r="CO840" s="1" t="s">
        <v>183</v>
      </c>
      <c r="CP840" s="1">
        <v>0</v>
      </c>
      <c r="CQ840" s="1" t="s">
        <v>135</v>
      </c>
      <c r="CR840" s="1" t="s">
        <v>135</v>
      </c>
      <c r="CS840" s="1" t="s">
        <v>156</v>
      </c>
      <c r="CT840" s="1" t="s">
        <v>156</v>
      </c>
      <c r="CU840" s="8">
        <v>5</v>
      </c>
      <c r="CV840" s="1" t="s">
        <v>4137</v>
      </c>
      <c r="CW840" s="1" t="s">
        <v>4137</v>
      </c>
      <c r="CX840" s="1">
        <v>4</v>
      </c>
      <c r="CY840" s="10">
        <f t="shared" si="91"/>
        <v>2.5</v>
      </c>
      <c r="CZ840" s="3">
        <v>2.2999999999999998</v>
      </c>
      <c r="DA840" s="3">
        <v>1</v>
      </c>
      <c r="DB840" s="6">
        <f t="shared" si="92"/>
        <v>1</v>
      </c>
      <c r="DC840" s="9">
        <v>10</v>
      </c>
      <c r="DD840" s="7">
        <v>0</v>
      </c>
      <c r="DE840" s="7">
        <v>0</v>
      </c>
      <c r="DF840" s="1">
        <v>908</v>
      </c>
      <c r="DG840" s="1">
        <f t="shared" si="93"/>
        <v>908</v>
      </c>
      <c r="DH840" s="9">
        <f t="shared" si="94"/>
        <v>1</v>
      </c>
      <c r="DI840" s="1">
        <v>218</v>
      </c>
      <c r="DJ840" s="1">
        <f t="shared" si="95"/>
        <v>218</v>
      </c>
      <c r="DK840" s="9">
        <f t="shared" si="96"/>
        <v>1</v>
      </c>
      <c r="DL840" s="4">
        <v>10</v>
      </c>
      <c r="DN840">
        <f>(DL840*InputWeights!$C$7+DB840*InputWeights!$C$6)</f>
        <v>5.5</v>
      </c>
      <c r="DO840">
        <f>(DD840*InputWeights!$C$12+DE840*InputWeights!$C$10+CU840*InputWeights!$C$11)</f>
        <v>2</v>
      </c>
      <c r="DP840">
        <f>(DC840*InputWeights!$C$18+DK840*InputWeights!$C$16+DH840*InputWeights!$C$15+CY840*InputWeights!$C$17)</f>
        <v>2.35</v>
      </c>
      <c r="DR840">
        <f>DN840*InputWeights!$C$5+DO840*InputWeights!$C$9+DP840*InputWeights!$C$14</f>
        <v>31.9</v>
      </c>
      <c r="DS840">
        <f>((_xlfn.RANK.EQ(DR840,$DR$2:$DR$6635,0))/(COUNT(DR$2:$DR$6635)))*100</f>
        <v>56.262694651320245</v>
      </c>
      <c r="DT840">
        <f t="shared" si="97"/>
        <v>0</v>
      </c>
    </row>
    <row r="841" spans="1:124" x14ac:dyDescent="0.25">
      <c r="A841" s="1" t="s">
        <v>4111</v>
      </c>
      <c r="B841" s="1" t="s">
        <v>3684</v>
      </c>
      <c r="C841" s="1" t="s">
        <v>3685</v>
      </c>
      <c r="D841" s="1" t="s">
        <v>110</v>
      </c>
      <c r="E841" s="1" t="s">
        <v>4138</v>
      </c>
      <c r="F841" s="1">
        <v>3213</v>
      </c>
      <c r="G841" s="1">
        <v>3900</v>
      </c>
      <c r="H841" s="1">
        <v>0</v>
      </c>
      <c r="I841" s="1">
        <v>1933</v>
      </c>
      <c r="J841" s="1">
        <v>2004</v>
      </c>
      <c r="K841" s="1" t="s">
        <v>183</v>
      </c>
      <c r="L841" s="1" t="s">
        <v>114</v>
      </c>
      <c r="M841" s="1">
        <v>18</v>
      </c>
      <c r="N841" s="1" t="s">
        <v>358</v>
      </c>
      <c r="O841" s="1">
        <v>2</v>
      </c>
      <c r="P841" s="1" t="s">
        <v>112</v>
      </c>
      <c r="Q841" s="1" t="s">
        <v>117</v>
      </c>
      <c r="R841" s="1">
        <v>0</v>
      </c>
      <c r="S841" s="1" t="s">
        <v>4112</v>
      </c>
      <c r="T841" s="1">
        <v>146</v>
      </c>
      <c r="V841" s="1">
        <v>908</v>
      </c>
      <c r="W841" s="1" t="s">
        <v>116</v>
      </c>
      <c r="X841" s="1" t="s">
        <v>117</v>
      </c>
      <c r="Y841" s="1" t="s">
        <v>4009</v>
      </c>
      <c r="Z841" s="1" t="s">
        <v>119</v>
      </c>
      <c r="AA841" s="1" t="s">
        <v>4113</v>
      </c>
      <c r="AC841" s="1" t="s">
        <v>160</v>
      </c>
      <c r="AD841" s="1" t="s">
        <v>4104</v>
      </c>
      <c r="AE841" s="1" t="s">
        <v>123</v>
      </c>
      <c r="AF841" s="1" t="s">
        <v>110</v>
      </c>
      <c r="AG841" s="1" t="s">
        <v>112</v>
      </c>
      <c r="AH841" s="1" t="s">
        <v>124</v>
      </c>
      <c r="AI841" s="1" t="s">
        <v>112</v>
      </c>
      <c r="AJ841" s="1" t="s">
        <v>112</v>
      </c>
      <c r="AK841" s="1" t="s">
        <v>125</v>
      </c>
      <c r="AL841" s="1" t="s">
        <v>408</v>
      </c>
      <c r="AM841" s="1" t="s">
        <v>4049</v>
      </c>
      <c r="AN841" s="1" t="s">
        <v>4136</v>
      </c>
      <c r="AO841" s="1">
        <v>69606</v>
      </c>
      <c r="AP841" s="1">
        <v>102264</v>
      </c>
      <c r="AQ841" s="1">
        <v>7010</v>
      </c>
      <c r="AR841" s="1" t="s">
        <v>110</v>
      </c>
      <c r="AS841" s="1">
        <v>89675</v>
      </c>
      <c r="AT841" s="1">
        <v>92888</v>
      </c>
      <c r="AU841" s="2">
        <v>89675</v>
      </c>
      <c r="AV841" s="2">
        <v>92888</v>
      </c>
      <c r="BB841" s="1" t="s">
        <v>129</v>
      </c>
      <c r="BC841" s="1" t="s">
        <v>761</v>
      </c>
      <c r="BD841" s="1">
        <v>82</v>
      </c>
      <c r="BE841" s="1" t="s">
        <v>131</v>
      </c>
      <c r="BF841" s="1">
        <v>2</v>
      </c>
      <c r="BG841" s="1">
        <v>2</v>
      </c>
      <c r="BH841" s="1">
        <v>2</v>
      </c>
      <c r="BJ841" s="1" t="s">
        <v>182</v>
      </c>
      <c r="BK841" s="1" t="s">
        <v>112</v>
      </c>
      <c r="BN841" s="1" t="s">
        <v>133</v>
      </c>
      <c r="BR841" s="1" t="s">
        <v>133</v>
      </c>
      <c r="BU841" s="1" t="s">
        <v>112</v>
      </c>
      <c r="BV841" s="1" t="s">
        <v>124</v>
      </c>
      <c r="BW841" s="1" t="s">
        <v>112</v>
      </c>
      <c r="BX841" s="1">
        <v>0</v>
      </c>
      <c r="BZ841" s="1">
        <v>0</v>
      </c>
      <c r="CA841" s="1">
        <v>1</v>
      </c>
      <c r="CB841" s="1">
        <v>0</v>
      </c>
      <c r="CC841" s="1">
        <v>0</v>
      </c>
      <c r="CD841" s="1" t="s">
        <v>117</v>
      </c>
      <c r="CE841" s="1" t="s">
        <v>117</v>
      </c>
      <c r="CF841" s="1" t="s">
        <v>110</v>
      </c>
      <c r="CG841" s="1" t="s">
        <v>117</v>
      </c>
      <c r="CH841" s="1" t="s">
        <v>117</v>
      </c>
      <c r="CI841" s="1" t="s">
        <v>117</v>
      </c>
      <c r="CJ841" s="1" t="s">
        <v>117</v>
      </c>
      <c r="CK841" s="1" t="s">
        <v>112</v>
      </c>
      <c r="CL841" s="1">
        <v>11</v>
      </c>
      <c r="CM841" s="1">
        <v>1</v>
      </c>
      <c r="CN841" s="1" t="s">
        <v>142</v>
      </c>
      <c r="CO841" s="1" t="s">
        <v>183</v>
      </c>
      <c r="CP841" s="1">
        <v>0</v>
      </c>
      <c r="CQ841" s="1" t="s">
        <v>135</v>
      </c>
      <c r="CR841" s="1" t="s">
        <v>135</v>
      </c>
      <c r="CS841" s="1" t="s">
        <v>156</v>
      </c>
      <c r="CT841" s="1" t="s">
        <v>156</v>
      </c>
      <c r="CU841" s="8">
        <v>5</v>
      </c>
      <c r="CV841" s="1" t="s">
        <v>4139</v>
      </c>
      <c r="CW841" s="1" t="s">
        <v>4139</v>
      </c>
      <c r="CX841" s="1">
        <v>4</v>
      </c>
      <c r="CY841" s="10">
        <f t="shared" si="91"/>
        <v>2.5</v>
      </c>
      <c r="CZ841" s="3">
        <v>2.5</v>
      </c>
      <c r="DA841" s="3">
        <v>1.3</v>
      </c>
      <c r="DB841" s="6">
        <f t="shared" si="92"/>
        <v>1</v>
      </c>
      <c r="DC841" s="9">
        <v>10</v>
      </c>
      <c r="DD841" s="7">
        <v>0</v>
      </c>
      <c r="DE841" s="7">
        <v>0</v>
      </c>
      <c r="DF841" s="1">
        <v>908</v>
      </c>
      <c r="DG841" s="1">
        <f t="shared" si="93"/>
        <v>908</v>
      </c>
      <c r="DH841" s="9">
        <f t="shared" si="94"/>
        <v>1</v>
      </c>
      <c r="DI841" s="1">
        <v>218</v>
      </c>
      <c r="DJ841" s="1">
        <f t="shared" si="95"/>
        <v>218</v>
      </c>
      <c r="DK841" s="9">
        <f t="shared" si="96"/>
        <v>1</v>
      </c>
      <c r="DL841" s="4">
        <v>10</v>
      </c>
      <c r="DN841">
        <f>(DL841*InputWeights!$C$7+DB841*InputWeights!$C$6)</f>
        <v>5.5</v>
      </c>
      <c r="DO841">
        <f>(DD841*InputWeights!$C$12+DE841*InputWeights!$C$10+CU841*InputWeights!$C$11)</f>
        <v>2</v>
      </c>
      <c r="DP841">
        <f>(DC841*InputWeights!$C$18+DK841*InputWeights!$C$16+DH841*InputWeights!$C$15+CY841*InputWeights!$C$17)</f>
        <v>2.35</v>
      </c>
      <c r="DR841">
        <f>DN841*InputWeights!$C$5+DO841*InputWeights!$C$9+DP841*InputWeights!$C$14</f>
        <v>31.9</v>
      </c>
      <c r="DS841">
        <f>((_xlfn.RANK.EQ(DR841,$DR$2:$DR$6635,0))/(COUNT(DR$2:$DR$6635)))*100</f>
        <v>56.262694651320245</v>
      </c>
      <c r="DT841">
        <f t="shared" si="97"/>
        <v>0</v>
      </c>
    </row>
    <row r="842" spans="1:124" x14ac:dyDescent="0.25">
      <c r="A842" s="1" t="s">
        <v>4232</v>
      </c>
      <c r="B842" s="1" t="s">
        <v>3684</v>
      </c>
      <c r="C842" s="1" t="s">
        <v>3685</v>
      </c>
      <c r="D842" s="1" t="s">
        <v>110</v>
      </c>
      <c r="E842" s="1" t="s">
        <v>345</v>
      </c>
      <c r="F842" s="1">
        <v>2396</v>
      </c>
      <c r="G842" s="1">
        <v>1100</v>
      </c>
      <c r="H842" s="1">
        <v>0</v>
      </c>
      <c r="I842" s="1">
        <v>1930</v>
      </c>
      <c r="J842" s="1">
        <v>2004</v>
      </c>
      <c r="K842" s="1" t="s">
        <v>183</v>
      </c>
      <c r="L842" s="1" t="s">
        <v>114</v>
      </c>
      <c r="M842" s="1">
        <v>22</v>
      </c>
      <c r="N842" s="1" t="s">
        <v>358</v>
      </c>
      <c r="O842" s="1">
        <v>2</v>
      </c>
      <c r="P842" s="1" t="s">
        <v>112</v>
      </c>
      <c r="Q842" s="1" t="s">
        <v>117</v>
      </c>
      <c r="R842" s="1">
        <v>0</v>
      </c>
      <c r="S842" s="1" t="s">
        <v>4112</v>
      </c>
      <c r="T842" s="1">
        <v>122</v>
      </c>
      <c r="V842" s="1">
        <v>2117</v>
      </c>
      <c r="W842" s="1" t="s">
        <v>116</v>
      </c>
      <c r="X842" s="1" t="s">
        <v>117</v>
      </c>
      <c r="Y842" s="1" t="s">
        <v>4233</v>
      </c>
      <c r="Z842" s="1" t="s">
        <v>119</v>
      </c>
      <c r="AA842" s="1" t="s">
        <v>4234</v>
      </c>
      <c r="AC842" s="1" t="s">
        <v>160</v>
      </c>
      <c r="AD842" s="1" t="s">
        <v>2659</v>
      </c>
      <c r="AE842" s="1" t="s">
        <v>123</v>
      </c>
      <c r="AF842" s="1" t="s">
        <v>116</v>
      </c>
      <c r="AG842" s="1" t="s">
        <v>112</v>
      </c>
      <c r="AH842" s="1" t="s">
        <v>124</v>
      </c>
      <c r="AI842" s="1" t="s">
        <v>112</v>
      </c>
      <c r="AJ842" s="1" t="s">
        <v>112</v>
      </c>
      <c r="AK842" s="1" t="s">
        <v>112</v>
      </c>
      <c r="AL842" s="1" t="s">
        <v>4235</v>
      </c>
      <c r="AM842" s="1" t="s">
        <v>4235</v>
      </c>
      <c r="AN842" s="1" t="s">
        <v>4236</v>
      </c>
      <c r="AO842" s="1">
        <v>69785</v>
      </c>
      <c r="AP842" s="1">
        <v>102264</v>
      </c>
      <c r="AQ842" s="1">
        <v>7016</v>
      </c>
      <c r="AR842" s="1" t="s">
        <v>110</v>
      </c>
      <c r="AS842" s="1">
        <v>23636</v>
      </c>
      <c r="AT842" s="1">
        <v>26032</v>
      </c>
      <c r="AU842" s="2">
        <v>23636</v>
      </c>
      <c r="AV842" s="2">
        <v>26032</v>
      </c>
      <c r="BB842" s="1" t="s">
        <v>129</v>
      </c>
      <c r="BC842" s="1" t="s">
        <v>761</v>
      </c>
      <c r="BD842" s="1">
        <v>84</v>
      </c>
      <c r="BE842" s="1" t="s">
        <v>131</v>
      </c>
      <c r="BF842" s="1">
        <v>2</v>
      </c>
      <c r="BG842" s="1">
        <v>4</v>
      </c>
      <c r="BH842" s="1">
        <v>4</v>
      </c>
      <c r="BJ842" s="1" t="s">
        <v>182</v>
      </c>
      <c r="BK842" s="1" t="s">
        <v>112</v>
      </c>
      <c r="BN842" s="1" t="s">
        <v>133</v>
      </c>
      <c r="BR842" s="1" t="s">
        <v>133</v>
      </c>
      <c r="BU842" s="1" t="s">
        <v>153</v>
      </c>
      <c r="BV842" s="1" t="s">
        <v>116</v>
      </c>
      <c r="BW842" s="1" t="s">
        <v>112</v>
      </c>
      <c r="BX842" s="1">
        <v>0</v>
      </c>
      <c r="BZ842" s="1">
        <v>0</v>
      </c>
      <c r="CA842" s="1">
        <v>1</v>
      </c>
      <c r="CB842" s="1">
        <v>0</v>
      </c>
      <c r="CC842" s="1">
        <v>0</v>
      </c>
      <c r="CD842" s="1" t="s">
        <v>117</v>
      </c>
      <c r="CE842" s="1" t="s">
        <v>117</v>
      </c>
      <c r="CF842" s="1" t="s">
        <v>110</v>
      </c>
      <c r="CG842" s="1" t="s">
        <v>110</v>
      </c>
      <c r="CH842" s="1" t="s">
        <v>116</v>
      </c>
      <c r="CI842" s="1" t="s">
        <v>117</v>
      </c>
      <c r="CJ842" s="1" t="s">
        <v>117</v>
      </c>
      <c r="CK842" s="1" t="s">
        <v>112</v>
      </c>
      <c r="CL842" s="1">
        <v>4</v>
      </c>
      <c r="CM842" s="1">
        <v>8</v>
      </c>
      <c r="CN842" s="1" t="s">
        <v>142</v>
      </c>
      <c r="CO842" s="1" t="s">
        <v>183</v>
      </c>
      <c r="CP842" s="1">
        <v>0</v>
      </c>
      <c r="CQ842" s="1" t="s">
        <v>135</v>
      </c>
      <c r="CR842" s="1" t="s">
        <v>135</v>
      </c>
      <c r="CS842" s="1" t="s">
        <v>156</v>
      </c>
      <c r="CT842" s="1" t="s">
        <v>156</v>
      </c>
      <c r="CU842" s="8">
        <v>5</v>
      </c>
      <c r="CV842" s="1" t="s">
        <v>4237</v>
      </c>
      <c r="CW842" s="1" t="s">
        <v>4237</v>
      </c>
      <c r="CX842" s="1">
        <v>5</v>
      </c>
      <c r="CY842" s="10">
        <f t="shared" si="91"/>
        <v>2.5</v>
      </c>
      <c r="CZ842" s="3">
        <v>1.6</v>
      </c>
      <c r="DA842" s="3">
        <v>0.9</v>
      </c>
      <c r="DB842" s="6">
        <f t="shared" si="92"/>
        <v>1</v>
      </c>
      <c r="DC842" s="9">
        <v>10</v>
      </c>
      <c r="DD842" s="7">
        <v>0</v>
      </c>
      <c r="DE842" s="7">
        <v>0</v>
      </c>
      <c r="DF842" s="1">
        <v>2117</v>
      </c>
      <c r="DG842" s="1">
        <f t="shared" si="93"/>
        <v>2117</v>
      </c>
      <c r="DH842" s="9">
        <f t="shared" si="94"/>
        <v>1</v>
      </c>
      <c r="DI842" s="1">
        <v>43</v>
      </c>
      <c r="DJ842" s="1">
        <f t="shared" si="95"/>
        <v>43</v>
      </c>
      <c r="DK842" s="9">
        <f t="shared" si="96"/>
        <v>1</v>
      </c>
      <c r="DL842" s="4">
        <v>10</v>
      </c>
      <c r="DN842">
        <f>(DL842*InputWeights!$C$7+DB842*InputWeights!$C$6)</f>
        <v>5.5</v>
      </c>
      <c r="DO842">
        <f>(DD842*InputWeights!$C$12+DE842*InputWeights!$C$10+CU842*InputWeights!$C$11)</f>
        <v>2</v>
      </c>
      <c r="DP842">
        <f>(DC842*InputWeights!$C$18+DK842*InputWeights!$C$16+DH842*InputWeights!$C$15+CY842*InputWeights!$C$17)</f>
        <v>2.35</v>
      </c>
      <c r="DR842">
        <f>DN842*InputWeights!$C$5+DO842*InputWeights!$C$9+DP842*InputWeights!$C$14</f>
        <v>31.9</v>
      </c>
      <c r="DS842">
        <f>((_xlfn.RANK.EQ(DR842,$DR$2:$DR$6635,0))/(COUNT(DR$2:$DR$6635)))*100</f>
        <v>56.262694651320245</v>
      </c>
      <c r="DT842">
        <f t="shared" si="97"/>
        <v>0</v>
      </c>
    </row>
    <row r="843" spans="1:124" x14ac:dyDescent="0.25">
      <c r="A843" s="1" t="s">
        <v>3013</v>
      </c>
      <c r="B843" s="1" t="s">
        <v>3684</v>
      </c>
      <c r="C843" s="1" t="s">
        <v>3685</v>
      </c>
      <c r="D843" s="1" t="s">
        <v>110</v>
      </c>
      <c r="E843" s="1" t="s">
        <v>666</v>
      </c>
      <c r="F843" s="1">
        <v>1427</v>
      </c>
      <c r="G843" s="1">
        <v>410033500</v>
      </c>
      <c r="H843" s="1">
        <v>0</v>
      </c>
      <c r="I843" s="1">
        <v>1980</v>
      </c>
      <c r="J843" s="1">
        <v>1980</v>
      </c>
      <c r="K843" s="1" t="s">
        <v>183</v>
      </c>
      <c r="L843" s="1" t="s">
        <v>114</v>
      </c>
      <c r="M843" s="1">
        <v>22</v>
      </c>
      <c r="N843" s="1" t="s">
        <v>358</v>
      </c>
      <c r="O843" s="1">
        <v>2</v>
      </c>
      <c r="P843" s="1" t="s">
        <v>112</v>
      </c>
      <c r="Q843" s="1" t="s">
        <v>117</v>
      </c>
      <c r="R843" s="1">
        <v>0</v>
      </c>
      <c r="S843" s="1" t="s">
        <v>4296</v>
      </c>
      <c r="T843" s="1">
        <v>157</v>
      </c>
      <c r="V843" s="1">
        <v>221</v>
      </c>
      <c r="W843" s="1" t="s">
        <v>116</v>
      </c>
      <c r="X843" s="1" t="s">
        <v>117</v>
      </c>
      <c r="Y843" s="1" t="s">
        <v>4297</v>
      </c>
      <c r="AA843" s="1" t="s">
        <v>133</v>
      </c>
      <c r="AC843" s="1" t="s">
        <v>160</v>
      </c>
      <c r="AD843" s="1" t="s">
        <v>3687</v>
      </c>
      <c r="AE843" s="1" t="s">
        <v>426</v>
      </c>
      <c r="AF843" s="1" t="s">
        <v>110</v>
      </c>
      <c r="AG843" s="1" t="s">
        <v>112</v>
      </c>
      <c r="AH843" s="1" t="s">
        <v>124</v>
      </c>
      <c r="AI843" s="1" t="s">
        <v>112</v>
      </c>
      <c r="AJ843" s="1" t="s">
        <v>112</v>
      </c>
      <c r="AK843" s="1" t="s">
        <v>112</v>
      </c>
      <c r="AL843" s="1" t="s">
        <v>416</v>
      </c>
      <c r="AM843" s="1" t="s">
        <v>416</v>
      </c>
      <c r="AN843" s="1" t="s">
        <v>4298</v>
      </c>
      <c r="AO843" s="1">
        <v>69928</v>
      </c>
      <c r="AP843" s="1">
        <v>102264</v>
      </c>
      <c r="AQ843" s="1">
        <v>7023</v>
      </c>
      <c r="AR843" s="1" t="s">
        <v>110</v>
      </c>
      <c r="AS843" s="1">
        <v>11873</v>
      </c>
      <c r="AT843" s="1">
        <v>13300</v>
      </c>
      <c r="AU843" s="2">
        <v>11873</v>
      </c>
      <c r="AV843" s="2">
        <v>13300</v>
      </c>
      <c r="BB843" s="1" t="s">
        <v>129</v>
      </c>
      <c r="BC843" s="1" t="s">
        <v>761</v>
      </c>
      <c r="BD843" s="1">
        <v>80</v>
      </c>
      <c r="BE843" s="1" t="s">
        <v>131</v>
      </c>
      <c r="BF843" s="1">
        <v>2</v>
      </c>
      <c r="BG843" s="1">
        <v>4</v>
      </c>
      <c r="BH843" s="1">
        <v>4</v>
      </c>
      <c r="BJ843" s="1" t="s">
        <v>366</v>
      </c>
      <c r="BK843" s="1" t="s">
        <v>112</v>
      </c>
      <c r="BN843" s="1" t="s">
        <v>133</v>
      </c>
      <c r="BR843" s="1" t="s">
        <v>133</v>
      </c>
      <c r="BU843" s="1" t="s">
        <v>112</v>
      </c>
      <c r="BV843" s="1" t="s">
        <v>124</v>
      </c>
      <c r="BW843" s="1" t="s">
        <v>112</v>
      </c>
      <c r="BX843" s="1">
        <v>0</v>
      </c>
      <c r="BZ843" s="1">
        <v>0</v>
      </c>
      <c r="CA843" s="1">
        <v>1</v>
      </c>
      <c r="CB843" s="1">
        <v>0</v>
      </c>
      <c r="CC843" s="1">
        <v>0</v>
      </c>
      <c r="CD843" s="1" t="s">
        <v>117</v>
      </c>
      <c r="CE843" s="1" t="s">
        <v>117</v>
      </c>
      <c r="CF843" s="1" t="s">
        <v>110</v>
      </c>
      <c r="CG843" s="1" t="s">
        <v>117</v>
      </c>
      <c r="CH843" s="1" t="s">
        <v>117</v>
      </c>
      <c r="CI843" s="1" t="s">
        <v>117</v>
      </c>
      <c r="CJ843" s="1" t="s">
        <v>117</v>
      </c>
      <c r="CK843" s="1" t="s">
        <v>112</v>
      </c>
      <c r="CL843" s="1">
        <v>1</v>
      </c>
      <c r="CM843" s="1">
        <v>8</v>
      </c>
      <c r="CN843" s="1" t="s">
        <v>142</v>
      </c>
      <c r="CO843" s="1" t="s">
        <v>183</v>
      </c>
      <c r="CP843" s="1">
        <v>0</v>
      </c>
      <c r="CQ843" s="1" t="s">
        <v>135</v>
      </c>
      <c r="CR843" s="1" t="s">
        <v>135</v>
      </c>
      <c r="CS843" s="1" t="s">
        <v>156</v>
      </c>
      <c r="CT843" s="1" t="s">
        <v>156</v>
      </c>
      <c r="CU843" s="8">
        <v>5</v>
      </c>
      <c r="CV843" s="1" t="s">
        <v>4299</v>
      </c>
      <c r="CW843" s="1" t="s">
        <v>4299</v>
      </c>
      <c r="CX843" s="1">
        <v>6</v>
      </c>
      <c r="CY843" s="10">
        <f t="shared" si="91"/>
        <v>2.5</v>
      </c>
      <c r="CZ843" s="3">
        <v>1.2</v>
      </c>
      <c r="DA843" s="3">
        <v>0.5</v>
      </c>
      <c r="DB843" s="6">
        <f t="shared" si="92"/>
        <v>1</v>
      </c>
      <c r="DC843" s="9">
        <v>10</v>
      </c>
      <c r="DD843" s="7">
        <v>0</v>
      </c>
      <c r="DE843" s="7">
        <v>0</v>
      </c>
      <c r="DF843" s="1">
        <v>221</v>
      </c>
      <c r="DG843" s="1">
        <f t="shared" si="93"/>
        <v>221</v>
      </c>
      <c r="DH843" s="9">
        <f t="shared" si="94"/>
        <v>1</v>
      </c>
      <c r="DI843" s="1">
        <v>20</v>
      </c>
      <c r="DJ843" s="1">
        <f t="shared" si="95"/>
        <v>20</v>
      </c>
      <c r="DK843" s="9">
        <f t="shared" si="96"/>
        <v>1</v>
      </c>
      <c r="DL843" s="4">
        <v>10</v>
      </c>
      <c r="DN843">
        <f>(DL843*InputWeights!$C$7+DB843*InputWeights!$C$6)</f>
        <v>5.5</v>
      </c>
      <c r="DO843">
        <f>(DD843*InputWeights!$C$12+DE843*InputWeights!$C$10+CU843*InputWeights!$C$11)</f>
        <v>2</v>
      </c>
      <c r="DP843">
        <f>(DC843*InputWeights!$C$18+DK843*InputWeights!$C$16+DH843*InputWeights!$C$15+CY843*InputWeights!$C$17)</f>
        <v>2.35</v>
      </c>
      <c r="DR843">
        <f>DN843*InputWeights!$C$5+DO843*InputWeights!$C$9+DP843*InputWeights!$C$14</f>
        <v>31.9</v>
      </c>
      <c r="DS843">
        <f>((_xlfn.RANK.EQ(DR843,$DR$2:$DR$6635,0))/(COUNT(DR$2:$DR$6635)))*100</f>
        <v>56.262694651320245</v>
      </c>
      <c r="DT843">
        <f t="shared" si="97"/>
        <v>0</v>
      </c>
    </row>
    <row r="844" spans="1:124" x14ac:dyDescent="0.25">
      <c r="A844" s="1" t="s">
        <v>1698</v>
      </c>
      <c r="B844" s="1" t="s">
        <v>3684</v>
      </c>
      <c r="C844" s="1" t="s">
        <v>3685</v>
      </c>
      <c r="D844" s="1" t="s">
        <v>110</v>
      </c>
      <c r="E844" s="1" t="s">
        <v>1512</v>
      </c>
      <c r="F844" s="1">
        <v>1466</v>
      </c>
      <c r="G844" s="1">
        <v>410008200</v>
      </c>
      <c r="H844" s="1">
        <v>0</v>
      </c>
      <c r="I844" s="1">
        <v>1948</v>
      </c>
      <c r="J844" s="1">
        <v>2010</v>
      </c>
      <c r="K844" s="1" t="s">
        <v>183</v>
      </c>
      <c r="L844" s="1" t="s">
        <v>114</v>
      </c>
      <c r="M844" s="1">
        <v>20</v>
      </c>
      <c r="N844" s="1" t="s">
        <v>358</v>
      </c>
      <c r="O844" s="1">
        <v>2</v>
      </c>
      <c r="P844" s="1" t="s">
        <v>112</v>
      </c>
      <c r="Q844" s="1" t="s">
        <v>117</v>
      </c>
      <c r="R844" s="1">
        <v>0</v>
      </c>
      <c r="S844" s="1" t="s">
        <v>4112</v>
      </c>
      <c r="T844" s="1">
        <v>89</v>
      </c>
      <c r="V844" s="1">
        <v>3900</v>
      </c>
      <c r="W844" s="1" t="s">
        <v>116</v>
      </c>
      <c r="X844" s="1" t="s">
        <v>117</v>
      </c>
      <c r="Y844" s="1" t="s">
        <v>4248</v>
      </c>
      <c r="AA844" s="1" t="s">
        <v>133</v>
      </c>
      <c r="AC844" s="1" t="s">
        <v>160</v>
      </c>
      <c r="AD844" s="1" t="s">
        <v>160</v>
      </c>
      <c r="AE844" s="1" t="s">
        <v>123</v>
      </c>
      <c r="AF844" s="1" t="s">
        <v>114</v>
      </c>
      <c r="AG844" s="1" t="s">
        <v>112</v>
      </c>
      <c r="AH844" s="1" t="s">
        <v>124</v>
      </c>
      <c r="AI844" s="1" t="s">
        <v>112</v>
      </c>
      <c r="AJ844" s="1" t="s">
        <v>112</v>
      </c>
      <c r="AK844" s="1" t="s">
        <v>112</v>
      </c>
      <c r="AL844" s="1" t="s">
        <v>416</v>
      </c>
      <c r="AM844" s="1" t="s">
        <v>416</v>
      </c>
      <c r="AN844" s="1" t="s">
        <v>4622</v>
      </c>
      <c r="AO844" s="1">
        <v>70792</v>
      </c>
      <c r="AP844" s="1">
        <v>102264</v>
      </c>
      <c r="AQ844" s="1">
        <v>7160</v>
      </c>
      <c r="AR844" s="1" t="s">
        <v>110</v>
      </c>
      <c r="AS844" s="1">
        <v>1765</v>
      </c>
      <c r="AT844" s="1">
        <v>3231</v>
      </c>
      <c r="AU844" s="2">
        <v>1765</v>
      </c>
      <c r="AV844" s="2">
        <v>3231</v>
      </c>
      <c r="BB844" s="1" t="s">
        <v>129</v>
      </c>
      <c r="BC844" s="1" t="s">
        <v>761</v>
      </c>
      <c r="BD844" s="1">
        <v>89</v>
      </c>
      <c r="BE844" s="1" t="s">
        <v>131</v>
      </c>
      <c r="BF844" s="1">
        <v>2</v>
      </c>
      <c r="BG844" s="1">
        <v>2</v>
      </c>
      <c r="BH844" s="1">
        <v>2</v>
      </c>
      <c r="BJ844" s="1" t="s">
        <v>182</v>
      </c>
      <c r="BK844" s="1" t="s">
        <v>112</v>
      </c>
      <c r="BN844" s="1" t="s">
        <v>133</v>
      </c>
      <c r="BR844" s="1" t="s">
        <v>133</v>
      </c>
      <c r="BU844" s="1" t="s">
        <v>153</v>
      </c>
      <c r="BV844" s="1" t="s">
        <v>116</v>
      </c>
      <c r="BW844" s="1" t="s">
        <v>112</v>
      </c>
      <c r="BX844" s="1">
        <v>0</v>
      </c>
      <c r="BZ844" s="1">
        <v>0</v>
      </c>
      <c r="CA844" s="1">
        <v>1</v>
      </c>
      <c r="CB844" s="1">
        <v>0</v>
      </c>
      <c r="CC844" s="1">
        <v>0</v>
      </c>
      <c r="CD844" s="1" t="s">
        <v>117</v>
      </c>
      <c r="CE844" s="1" t="s">
        <v>117</v>
      </c>
      <c r="CF844" s="1" t="s">
        <v>110</v>
      </c>
      <c r="CG844" s="1" t="s">
        <v>117</v>
      </c>
      <c r="CH844" s="1" t="s">
        <v>117</v>
      </c>
      <c r="CI844" s="1" t="s">
        <v>117</v>
      </c>
      <c r="CJ844" s="1" t="s">
        <v>117</v>
      </c>
      <c r="CK844" s="1" t="s">
        <v>112</v>
      </c>
      <c r="CL844" s="1">
        <v>7</v>
      </c>
      <c r="CM844" s="1">
        <v>4</v>
      </c>
      <c r="CN844" s="1" t="s">
        <v>142</v>
      </c>
      <c r="CO844" s="1" t="s">
        <v>183</v>
      </c>
      <c r="CP844" s="1">
        <v>0</v>
      </c>
      <c r="CQ844" s="1" t="s">
        <v>135</v>
      </c>
      <c r="CR844" s="1" t="s">
        <v>135</v>
      </c>
      <c r="CS844" s="1" t="s">
        <v>215</v>
      </c>
      <c r="CT844" s="1" t="s">
        <v>156</v>
      </c>
      <c r="CU844" s="8">
        <v>5</v>
      </c>
      <c r="CV844" s="1" t="s">
        <v>4623</v>
      </c>
      <c r="CW844" s="1" t="s">
        <v>4623</v>
      </c>
      <c r="CX844" s="1">
        <v>4</v>
      </c>
      <c r="CY844" s="10">
        <f t="shared" si="91"/>
        <v>2.5</v>
      </c>
      <c r="CZ844" s="3">
        <v>2.4</v>
      </c>
      <c r="DA844" s="3">
        <v>2</v>
      </c>
      <c r="DB844" s="6">
        <f t="shared" si="92"/>
        <v>1</v>
      </c>
      <c r="DC844" s="9">
        <v>10</v>
      </c>
      <c r="DD844" s="7">
        <v>0</v>
      </c>
      <c r="DE844" s="7">
        <v>0</v>
      </c>
      <c r="DF844" s="1">
        <v>3900</v>
      </c>
      <c r="DG844" s="1">
        <f t="shared" si="93"/>
        <v>3900</v>
      </c>
      <c r="DH844" s="9">
        <f t="shared" si="94"/>
        <v>1</v>
      </c>
      <c r="DI844" s="1">
        <v>179</v>
      </c>
      <c r="DJ844" s="1">
        <f t="shared" si="95"/>
        <v>179</v>
      </c>
      <c r="DK844" s="9">
        <f t="shared" si="96"/>
        <v>1</v>
      </c>
      <c r="DL844" s="4">
        <v>10</v>
      </c>
      <c r="DN844">
        <f>(DL844*InputWeights!$C$7+DB844*InputWeights!$C$6)</f>
        <v>5.5</v>
      </c>
      <c r="DO844">
        <f>(DD844*InputWeights!$C$12+DE844*InputWeights!$C$10+CU844*InputWeights!$C$11)</f>
        <v>2</v>
      </c>
      <c r="DP844">
        <f>(DC844*InputWeights!$C$18+DK844*InputWeights!$C$16+DH844*InputWeights!$C$15+CY844*InputWeights!$C$17)</f>
        <v>2.35</v>
      </c>
      <c r="DR844">
        <f>DN844*InputWeights!$C$5+DO844*InputWeights!$C$9+DP844*InputWeights!$C$14</f>
        <v>31.9</v>
      </c>
      <c r="DS844">
        <f>((_xlfn.RANK.EQ(DR844,$DR$2:$DR$6635,0))/(COUNT(DR$2:$DR$6635)))*100</f>
        <v>56.262694651320245</v>
      </c>
      <c r="DT844">
        <f t="shared" si="97"/>
        <v>0</v>
      </c>
    </row>
    <row r="845" spans="1:124" x14ac:dyDescent="0.25">
      <c r="A845" s="1" t="s">
        <v>268</v>
      </c>
      <c r="B845" s="1" t="s">
        <v>108</v>
      </c>
      <c r="C845" s="1" t="s">
        <v>109</v>
      </c>
      <c r="D845" s="1" t="s">
        <v>110</v>
      </c>
      <c r="E845" s="1" t="s">
        <v>294</v>
      </c>
      <c r="F845" s="1">
        <v>1593</v>
      </c>
      <c r="G845" s="1">
        <v>16800</v>
      </c>
      <c r="H845" s="1">
        <v>40</v>
      </c>
      <c r="I845" s="1">
        <v>1936</v>
      </c>
      <c r="J845" s="1">
        <v>2014</v>
      </c>
      <c r="K845" s="1" t="s">
        <v>112</v>
      </c>
      <c r="L845" s="1" t="s">
        <v>110</v>
      </c>
      <c r="M845" s="1">
        <v>26</v>
      </c>
      <c r="N845" s="1" t="s">
        <v>177</v>
      </c>
      <c r="O845" s="1">
        <v>2</v>
      </c>
      <c r="Q845" s="1" t="s">
        <v>110</v>
      </c>
      <c r="R845" s="1">
        <v>1</v>
      </c>
      <c r="S845" s="1" t="s">
        <v>280</v>
      </c>
      <c r="T845" s="1">
        <v>113</v>
      </c>
      <c r="V845" s="1">
        <v>4948</v>
      </c>
      <c r="W845" s="1" t="s">
        <v>116</v>
      </c>
      <c r="X845" s="1" t="s">
        <v>117</v>
      </c>
      <c r="Y845" s="1" t="s">
        <v>281</v>
      </c>
      <c r="Z845" s="1" t="s">
        <v>271</v>
      </c>
      <c r="AA845" s="1" t="s">
        <v>272</v>
      </c>
      <c r="AC845" s="1" t="s">
        <v>283</v>
      </c>
      <c r="AD845" s="1" t="s">
        <v>295</v>
      </c>
      <c r="AE845" s="1" t="s">
        <v>274</v>
      </c>
      <c r="AF845" s="1" t="s">
        <v>124</v>
      </c>
      <c r="AG845" s="1" t="s">
        <v>125</v>
      </c>
      <c r="AH845" s="1" t="s">
        <v>124</v>
      </c>
      <c r="AI845" s="1" t="s">
        <v>112</v>
      </c>
      <c r="AJ845" s="1" t="s">
        <v>112</v>
      </c>
      <c r="AK845" s="1" t="s">
        <v>125</v>
      </c>
      <c r="AL845" s="1" t="s">
        <v>296</v>
      </c>
      <c r="AM845" s="1" t="s">
        <v>296</v>
      </c>
      <c r="AN845" s="1" t="s">
        <v>296</v>
      </c>
      <c r="AO845" s="1">
        <v>1427</v>
      </c>
      <c r="AP845" s="1">
        <v>102264</v>
      </c>
      <c r="AQ845" s="1">
        <v>71102</v>
      </c>
      <c r="AR845" s="1" t="s">
        <v>110</v>
      </c>
      <c r="AS845" s="1">
        <v>55648</v>
      </c>
      <c r="AT845" s="1">
        <v>57241</v>
      </c>
      <c r="AU845" s="2">
        <v>116951</v>
      </c>
      <c r="AV845" s="2">
        <v>118544</v>
      </c>
      <c r="BB845" s="1" t="s">
        <v>129</v>
      </c>
      <c r="BC845" s="1" t="s">
        <v>225</v>
      </c>
      <c r="BD845" s="1">
        <v>93</v>
      </c>
      <c r="BE845" s="1" t="s">
        <v>131</v>
      </c>
      <c r="BF845" s="1">
        <v>0</v>
      </c>
      <c r="BG845" s="1">
        <v>2</v>
      </c>
      <c r="BH845" s="1">
        <v>2</v>
      </c>
      <c r="BI845" s="1" t="s">
        <v>286</v>
      </c>
      <c r="BJ845" s="1" t="s">
        <v>182</v>
      </c>
      <c r="BK845" s="1" t="s">
        <v>112</v>
      </c>
      <c r="BN845" s="1" t="s">
        <v>133</v>
      </c>
      <c r="BR845" s="1" t="s">
        <v>133</v>
      </c>
      <c r="BU845" s="1" t="s">
        <v>112</v>
      </c>
      <c r="BV845" s="1" t="s">
        <v>114</v>
      </c>
      <c r="BW845" s="1" t="s">
        <v>112</v>
      </c>
      <c r="BX845" s="1">
        <v>0</v>
      </c>
      <c r="BZ845" s="1">
        <v>0</v>
      </c>
      <c r="CA845" s="1">
        <v>1</v>
      </c>
      <c r="CB845" s="1">
        <v>0</v>
      </c>
      <c r="CC845" s="1">
        <v>0</v>
      </c>
      <c r="CD845" s="1" t="s">
        <v>110</v>
      </c>
      <c r="CE845" s="1" t="s">
        <v>110</v>
      </c>
      <c r="CF845" s="1" t="s">
        <v>110</v>
      </c>
      <c r="CG845" s="1" t="s">
        <v>117</v>
      </c>
      <c r="CH845" s="1" t="s">
        <v>110</v>
      </c>
      <c r="CI845" s="1" t="s">
        <v>117</v>
      </c>
      <c r="CJ845" s="1" t="s">
        <v>117</v>
      </c>
      <c r="CK845" s="1" t="s">
        <v>112</v>
      </c>
      <c r="CL845" s="1">
        <v>2</v>
      </c>
      <c r="CM845" s="1">
        <v>3</v>
      </c>
      <c r="CN845" s="1" t="s">
        <v>142</v>
      </c>
      <c r="CO845" s="1" t="s">
        <v>183</v>
      </c>
      <c r="CP845" s="1">
        <v>0</v>
      </c>
      <c r="CQ845" s="1" t="s">
        <v>143</v>
      </c>
      <c r="CR845" s="1" t="s">
        <v>143</v>
      </c>
      <c r="CS845" s="1" t="s">
        <v>156</v>
      </c>
      <c r="CT845" s="1" t="s">
        <v>156</v>
      </c>
      <c r="CU845" s="8">
        <v>5</v>
      </c>
      <c r="CV845" s="1" t="s">
        <v>297</v>
      </c>
      <c r="CW845" s="1" t="s">
        <v>297</v>
      </c>
      <c r="CX845" s="1">
        <v>4</v>
      </c>
      <c r="CY845" s="10">
        <f t="shared" si="91"/>
        <v>2.5</v>
      </c>
      <c r="CZ845" s="3">
        <v>4.7591599999999996</v>
      </c>
      <c r="DA845" s="3">
        <v>4.3878399999999997</v>
      </c>
      <c r="DB845" s="6">
        <f t="shared" si="92"/>
        <v>2.5</v>
      </c>
      <c r="DC845" s="9">
        <v>0</v>
      </c>
      <c r="DD845" s="7">
        <v>0</v>
      </c>
      <c r="DE845" s="7">
        <v>0</v>
      </c>
      <c r="DF845" s="1">
        <v>4948</v>
      </c>
      <c r="DG845" s="1">
        <f t="shared" si="93"/>
        <v>9896</v>
      </c>
      <c r="DH845" s="9">
        <f t="shared" si="94"/>
        <v>2</v>
      </c>
      <c r="DI845" s="1">
        <v>99</v>
      </c>
      <c r="DJ845" s="1">
        <f t="shared" si="95"/>
        <v>198</v>
      </c>
      <c r="DK845" s="9">
        <f t="shared" si="96"/>
        <v>1</v>
      </c>
      <c r="DL845" s="4">
        <v>10</v>
      </c>
      <c r="DN845">
        <f>(DL845*InputWeights!$C$7+DB845*InputWeights!$C$6)</f>
        <v>6.25</v>
      </c>
      <c r="DO845">
        <f>(DD845*InputWeights!$C$12+DE845*InputWeights!$C$10+CU845*InputWeights!$C$11)</f>
        <v>2</v>
      </c>
      <c r="DP845">
        <f>(DC845*InputWeights!$C$18+DK845*InputWeights!$C$16+DH845*InputWeights!$C$15+CY845*InputWeights!$C$17)</f>
        <v>1.75</v>
      </c>
      <c r="DR845">
        <f>DN845*InputWeights!$C$5+DO845*InputWeights!$C$9+DP845*InputWeights!$C$14</f>
        <v>31.75</v>
      </c>
      <c r="DS845">
        <f>((_xlfn.RANK.EQ(DR845,$DR$2:$DR$6635,0))/(COUNT(DR$2:$DR$6635)))*100</f>
        <v>57.142857142857139</v>
      </c>
      <c r="DT845">
        <f t="shared" si="97"/>
        <v>0</v>
      </c>
    </row>
    <row r="846" spans="1:124" x14ac:dyDescent="0.25">
      <c r="A846" s="1" t="s">
        <v>268</v>
      </c>
      <c r="B846" s="1" t="s">
        <v>108</v>
      </c>
      <c r="C846" s="1" t="s">
        <v>109</v>
      </c>
      <c r="D846" s="1" t="s">
        <v>110</v>
      </c>
      <c r="E846" s="1" t="s">
        <v>298</v>
      </c>
      <c r="F846" s="1">
        <v>1635</v>
      </c>
      <c r="G846" s="1">
        <v>16800</v>
      </c>
      <c r="H846" s="1">
        <v>40</v>
      </c>
      <c r="I846" s="1">
        <v>1930</v>
      </c>
      <c r="J846" s="1">
        <v>2014</v>
      </c>
      <c r="K846" s="1" t="s">
        <v>139</v>
      </c>
      <c r="L846" s="1" t="s">
        <v>110</v>
      </c>
      <c r="M846" s="1">
        <v>13</v>
      </c>
      <c r="N846" s="1" t="s">
        <v>177</v>
      </c>
      <c r="O846" s="1">
        <v>1</v>
      </c>
      <c r="Q846" s="1" t="s">
        <v>110</v>
      </c>
      <c r="R846" s="1">
        <v>1</v>
      </c>
      <c r="S846" s="1" t="s">
        <v>289</v>
      </c>
      <c r="T846" s="1">
        <v>102</v>
      </c>
      <c r="V846" s="1">
        <v>4689</v>
      </c>
      <c r="W846" s="1" t="s">
        <v>116</v>
      </c>
      <c r="X846" s="1" t="s">
        <v>117</v>
      </c>
      <c r="Y846" s="1" t="s">
        <v>281</v>
      </c>
      <c r="Z846" s="1" t="s">
        <v>271</v>
      </c>
      <c r="AA846" s="1" t="s">
        <v>272</v>
      </c>
      <c r="AC846" s="1" t="s">
        <v>283</v>
      </c>
      <c r="AD846" s="1" t="s">
        <v>160</v>
      </c>
      <c r="AE846" s="1" t="s">
        <v>274</v>
      </c>
      <c r="AF846" s="1" t="s">
        <v>124</v>
      </c>
      <c r="AG846" s="1" t="s">
        <v>125</v>
      </c>
      <c r="AH846" s="1" t="s">
        <v>124</v>
      </c>
      <c r="AI846" s="1" t="s">
        <v>112</v>
      </c>
      <c r="AJ846" s="1" t="s">
        <v>112</v>
      </c>
      <c r="AK846" s="1" t="s">
        <v>125</v>
      </c>
      <c r="AL846" s="1" t="s">
        <v>299</v>
      </c>
      <c r="AM846" s="1" t="s">
        <v>299</v>
      </c>
      <c r="AN846" s="1" t="s">
        <v>300</v>
      </c>
      <c r="AO846" s="1">
        <v>1428</v>
      </c>
      <c r="AP846" s="1">
        <v>102264</v>
      </c>
      <c r="AQ846" s="1">
        <v>74977</v>
      </c>
      <c r="AR846" s="1" t="s">
        <v>114</v>
      </c>
      <c r="AS846" s="1">
        <v>17595</v>
      </c>
      <c r="AT846" s="1">
        <v>19230</v>
      </c>
      <c r="AU846" s="2">
        <v>73103</v>
      </c>
      <c r="AV846" s="2">
        <v>74738</v>
      </c>
      <c r="BB846" s="1" t="s">
        <v>129</v>
      </c>
      <c r="BC846" s="1" t="s">
        <v>292</v>
      </c>
      <c r="BD846" s="1">
        <v>93</v>
      </c>
      <c r="BE846" s="1" t="s">
        <v>131</v>
      </c>
      <c r="BF846" s="1">
        <v>0</v>
      </c>
      <c r="BG846" s="1">
        <v>2</v>
      </c>
      <c r="BH846" s="1">
        <v>2</v>
      </c>
      <c r="BI846" s="1" t="s">
        <v>286</v>
      </c>
      <c r="BJ846" s="1" t="s">
        <v>182</v>
      </c>
      <c r="BK846" s="1" t="s">
        <v>112</v>
      </c>
      <c r="BN846" s="1" t="s">
        <v>133</v>
      </c>
      <c r="BR846" s="1" t="s">
        <v>133</v>
      </c>
      <c r="BU846" s="1" t="s">
        <v>139</v>
      </c>
      <c r="BV846" s="1" t="s">
        <v>114</v>
      </c>
      <c r="BW846" s="1" t="s">
        <v>112</v>
      </c>
      <c r="BX846" s="1">
        <v>0</v>
      </c>
      <c r="BZ846" s="1">
        <v>0</v>
      </c>
      <c r="CA846" s="1">
        <v>1</v>
      </c>
      <c r="CB846" s="1">
        <v>0</v>
      </c>
      <c r="CC846" s="1">
        <v>0</v>
      </c>
      <c r="CD846" s="1" t="s">
        <v>114</v>
      </c>
      <c r="CE846" s="1" t="s">
        <v>110</v>
      </c>
      <c r="CF846" s="1" t="s">
        <v>110</v>
      </c>
      <c r="CG846" s="1" t="s">
        <v>114</v>
      </c>
      <c r="CH846" s="1" t="s">
        <v>117</v>
      </c>
      <c r="CI846" s="1" t="s">
        <v>117</v>
      </c>
      <c r="CJ846" s="1" t="s">
        <v>117</v>
      </c>
      <c r="CK846" s="1" t="s">
        <v>112</v>
      </c>
      <c r="CL846" s="1">
        <v>0</v>
      </c>
      <c r="CM846" s="1">
        <v>2</v>
      </c>
      <c r="CN846" s="1" t="s">
        <v>142</v>
      </c>
      <c r="CO846" s="1" t="s">
        <v>183</v>
      </c>
      <c r="CP846" s="1">
        <v>0</v>
      </c>
      <c r="CQ846" s="1" t="s">
        <v>135</v>
      </c>
      <c r="CR846" s="1" t="s">
        <v>135</v>
      </c>
      <c r="CS846" s="1" t="s">
        <v>156</v>
      </c>
      <c r="CT846" s="1" t="s">
        <v>156</v>
      </c>
      <c r="CU846" s="8">
        <v>5</v>
      </c>
      <c r="CV846" s="1" t="s">
        <v>301</v>
      </c>
      <c r="CW846" s="1" t="s">
        <v>301</v>
      </c>
      <c r="CX846" s="1">
        <v>4</v>
      </c>
      <c r="CY846" s="10">
        <f t="shared" si="91"/>
        <v>2.5</v>
      </c>
      <c r="CZ846" s="3">
        <v>4.9641099999999998</v>
      </c>
      <c r="DA846" s="3">
        <v>4.2997699999999996</v>
      </c>
      <c r="DB846" s="6">
        <f t="shared" si="92"/>
        <v>2.5</v>
      </c>
      <c r="DC846" s="9">
        <v>0</v>
      </c>
      <c r="DD846" s="7">
        <v>0</v>
      </c>
      <c r="DE846" s="7">
        <v>0</v>
      </c>
      <c r="DF846" s="1">
        <v>4689</v>
      </c>
      <c r="DG846" s="1">
        <f t="shared" si="93"/>
        <v>9378</v>
      </c>
      <c r="DH846" s="9">
        <f t="shared" si="94"/>
        <v>2</v>
      </c>
      <c r="DI846" s="1">
        <v>94</v>
      </c>
      <c r="DJ846" s="1">
        <f t="shared" si="95"/>
        <v>188</v>
      </c>
      <c r="DK846" s="9">
        <f t="shared" si="96"/>
        <v>1</v>
      </c>
      <c r="DL846" s="4">
        <v>10</v>
      </c>
      <c r="DN846">
        <f>(DL846*InputWeights!$C$7+DB846*InputWeights!$C$6)</f>
        <v>6.25</v>
      </c>
      <c r="DO846">
        <f>(DD846*InputWeights!$C$12+DE846*InputWeights!$C$10+CU846*InputWeights!$C$11)</f>
        <v>2</v>
      </c>
      <c r="DP846">
        <f>(DC846*InputWeights!$C$18+DK846*InputWeights!$C$16+DH846*InputWeights!$C$15+CY846*InputWeights!$C$17)</f>
        <v>1.75</v>
      </c>
      <c r="DR846">
        <f>DN846*InputWeights!$C$5+DO846*InputWeights!$C$9+DP846*InputWeights!$C$14</f>
        <v>31.75</v>
      </c>
      <c r="DS846">
        <f>((_xlfn.RANK.EQ(DR846,$DR$2:$DR$6635,0))/(COUNT(DR$2:$DR$6635)))*100</f>
        <v>57.142857142857139</v>
      </c>
      <c r="DT846">
        <f t="shared" si="97"/>
        <v>0</v>
      </c>
    </row>
    <row r="847" spans="1:124" x14ac:dyDescent="0.25">
      <c r="A847" s="1" t="s">
        <v>1408</v>
      </c>
      <c r="B847" s="1" t="s">
        <v>108</v>
      </c>
      <c r="C847" s="1" t="s">
        <v>109</v>
      </c>
      <c r="D847" s="1" t="s">
        <v>110</v>
      </c>
      <c r="E847" s="1" t="s">
        <v>472</v>
      </c>
      <c r="F847" s="1">
        <v>2156</v>
      </c>
      <c r="G847" s="1">
        <v>20000900</v>
      </c>
      <c r="H847" s="1">
        <v>0</v>
      </c>
      <c r="I847" s="1">
        <v>1985</v>
      </c>
      <c r="J847" s="1">
        <v>2007</v>
      </c>
      <c r="K847" s="1" t="s">
        <v>183</v>
      </c>
      <c r="L847" s="1" t="s">
        <v>114</v>
      </c>
      <c r="M847" s="1">
        <v>20</v>
      </c>
      <c r="N847" s="1" t="s">
        <v>229</v>
      </c>
      <c r="O847" s="1">
        <v>2</v>
      </c>
      <c r="P847" s="1" t="s">
        <v>112</v>
      </c>
      <c r="Q847" s="1" t="s">
        <v>117</v>
      </c>
      <c r="R847" s="1">
        <v>0</v>
      </c>
      <c r="S847" s="1" t="s">
        <v>1409</v>
      </c>
      <c r="T847" s="1">
        <v>107</v>
      </c>
      <c r="V847" s="1">
        <v>7842</v>
      </c>
      <c r="W847" s="1" t="s">
        <v>116</v>
      </c>
      <c r="X847" s="1" t="s">
        <v>117</v>
      </c>
      <c r="Y847" s="1" t="s">
        <v>1422</v>
      </c>
      <c r="AA847" s="1" t="s">
        <v>133</v>
      </c>
      <c r="AC847" s="1" t="s">
        <v>160</v>
      </c>
      <c r="AD847" s="1" t="s">
        <v>160</v>
      </c>
      <c r="AE847" s="1" t="s">
        <v>426</v>
      </c>
      <c r="AF847" s="1" t="s">
        <v>124</v>
      </c>
      <c r="AG847" s="1" t="s">
        <v>112</v>
      </c>
      <c r="AH847" s="1" t="s">
        <v>124</v>
      </c>
      <c r="AI847" s="1" t="s">
        <v>112</v>
      </c>
      <c r="AJ847" s="1" t="s">
        <v>112</v>
      </c>
      <c r="AK847" s="1" t="s">
        <v>112</v>
      </c>
      <c r="AL847" s="1" t="s">
        <v>341</v>
      </c>
      <c r="AM847" s="1" t="s">
        <v>467</v>
      </c>
      <c r="AN847" s="1" t="s">
        <v>1423</v>
      </c>
      <c r="AO847" s="1">
        <v>3302</v>
      </c>
      <c r="AP847" s="1">
        <v>102264</v>
      </c>
      <c r="AQ847" s="1">
        <v>341</v>
      </c>
      <c r="AR847" s="1" t="s">
        <v>110</v>
      </c>
      <c r="AS847" s="1">
        <v>17521</v>
      </c>
      <c r="AT847" s="1">
        <v>19677</v>
      </c>
      <c r="AU847" s="2">
        <v>17521</v>
      </c>
      <c r="AV847" s="2">
        <v>19677</v>
      </c>
      <c r="BB847" s="1" t="s">
        <v>129</v>
      </c>
      <c r="BC847" s="1" t="s">
        <v>704</v>
      </c>
      <c r="BD847" s="1">
        <v>84</v>
      </c>
      <c r="BE847" s="1" t="s">
        <v>131</v>
      </c>
      <c r="BF847" s="1">
        <v>1</v>
      </c>
      <c r="BG847" s="1">
        <v>3</v>
      </c>
      <c r="BH847" s="1">
        <v>3</v>
      </c>
      <c r="BI847" s="1" t="s">
        <v>132</v>
      </c>
      <c r="BJ847" s="1" t="s">
        <v>182</v>
      </c>
      <c r="BK847" s="1" t="s">
        <v>112</v>
      </c>
      <c r="BN847" s="1" t="s">
        <v>133</v>
      </c>
      <c r="BR847" s="1" t="s">
        <v>133</v>
      </c>
      <c r="BU847" s="1" t="s">
        <v>153</v>
      </c>
      <c r="BV847" s="1" t="s">
        <v>116</v>
      </c>
      <c r="BW847" s="1" t="s">
        <v>112</v>
      </c>
      <c r="BX847" s="1">
        <v>0</v>
      </c>
      <c r="BZ847" s="1">
        <v>0</v>
      </c>
      <c r="CA847" s="1">
        <v>1</v>
      </c>
      <c r="CB847" s="1">
        <v>0</v>
      </c>
      <c r="CC847" s="1">
        <v>0</v>
      </c>
      <c r="CD847" s="1" t="s">
        <v>117</v>
      </c>
      <c r="CE847" s="1" t="s">
        <v>117</v>
      </c>
      <c r="CF847" s="1" t="s">
        <v>110</v>
      </c>
      <c r="CG847" s="1" t="s">
        <v>117</v>
      </c>
      <c r="CH847" s="1" t="s">
        <v>117</v>
      </c>
      <c r="CI847" s="1" t="s">
        <v>117</v>
      </c>
      <c r="CJ847" s="1" t="s">
        <v>117</v>
      </c>
      <c r="CK847" s="1" t="s">
        <v>112</v>
      </c>
      <c r="CL847" s="1">
        <v>4</v>
      </c>
      <c r="CM847" s="1">
        <v>1</v>
      </c>
      <c r="CN847" s="1" t="s">
        <v>142</v>
      </c>
      <c r="CO847" s="1" t="s">
        <v>183</v>
      </c>
      <c r="CP847" s="1">
        <v>0</v>
      </c>
      <c r="CQ847" s="1" t="s">
        <v>143</v>
      </c>
      <c r="CR847" s="1" t="s">
        <v>143</v>
      </c>
      <c r="CS847" s="1" t="s">
        <v>156</v>
      </c>
      <c r="CT847" s="1" t="s">
        <v>156</v>
      </c>
      <c r="CU847" s="8">
        <v>5</v>
      </c>
      <c r="CV847" s="1" t="s">
        <v>1424</v>
      </c>
      <c r="CW847" s="1" t="s">
        <v>1424</v>
      </c>
      <c r="CX847" s="1">
        <v>4</v>
      </c>
      <c r="CY847" s="10">
        <f t="shared" si="91"/>
        <v>2.5</v>
      </c>
      <c r="CZ847" s="3">
        <v>6.4119299999999999</v>
      </c>
      <c r="DA847" s="3">
        <v>4.0959599999999998</v>
      </c>
      <c r="DB847" s="6">
        <f t="shared" si="92"/>
        <v>2.5</v>
      </c>
      <c r="DC847" s="9">
        <v>0</v>
      </c>
      <c r="DD847" s="7">
        <v>0</v>
      </c>
      <c r="DE847" s="7">
        <v>0</v>
      </c>
      <c r="DF847" s="1">
        <v>7842</v>
      </c>
      <c r="DG847" s="1">
        <f t="shared" si="93"/>
        <v>7842</v>
      </c>
      <c r="DH847" s="9">
        <f t="shared" si="94"/>
        <v>2</v>
      </c>
      <c r="DI847" s="1">
        <v>392</v>
      </c>
      <c r="DJ847" s="1">
        <f t="shared" si="95"/>
        <v>392</v>
      </c>
      <c r="DK847" s="9">
        <f t="shared" si="96"/>
        <v>1</v>
      </c>
      <c r="DL847" s="4">
        <v>10</v>
      </c>
      <c r="DN847">
        <f>(DL847*InputWeights!$C$7+DB847*InputWeights!$C$6)</f>
        <v>6.25</v>
      </c>
      <c r="DO847">
        <f>(DD847*InputWeights!$C$12+DE847*InputWeights!$C$10+CU847*InputWeights!$C$11)</f>
        <v>2</v>
      </c>
      <c r="DP847">
        <f>(DC847*InputWeights!$C$18+DK847*InputWeights!$C$16+DH847*InputWeights!$C$15+CY847*InputWeights!$C$17)</f>
        <v>1.75</v>
      </c>
      <c r="DR847">
        <f>DN847*InputWeights!$C$5+DO847*InputWeights!$C$9+DP847*InputWeights!$C$14</f>
        <v>31.75</v>
      </c>
      <c r="DS847">
        <f>((_xlfn.RANK.EQ(DR847,$DR$2:$DR$6635,0))/(COUNT(DR$2:$DR$6635)))*100</f>
        <v>57.142857142857139</v>
      </c>
      <c r="DT847">
        <f t="shared" si="97"/>
        <v>0</v>
      </c>
    </row>
    <row r="848" spans="1:124" x14ac:dyDescent="0.25">
      <c r="A848" s="1" t="s">
        <v>1460</v>
      </c>
      <c r="B848" s="1" t="s">
        <v>108</v>
      </c>
      <c r="C848" s="1" t="s">
        <v>109</v>
      </c>
      <c r="D848" s="1" t="s">
        <v>110</v>
      </c>
      <c r="E848" s="1" t="s">
        <v>333</v>
      </c>
      <c r="F848" s="1">
        <v>2724</v>
      </c>
      <c r="G848" s="1">
        <v>20000300</v>
      </c>
      <c r="H848" s="1">
        <v>0</v>
      </c>
      <c r="I848" s="1">
        <v>1900</v>
      </c>
      <c r="J848" s="1">
        <v>2006</v>
      </c>
      <c r="K848" s="1" t="s">
        <v>183</v>
      </c>
      <c r="L848" s="1" t="s">
        <v>114</v>
      </c>
      <c r="M848" s="1">
        <v>21</v>
      </c>
      <c r="N848" s="1" t="s">
        <v>358</v>
      </c>
      <c r="O848" s="1">
        <v>2</v>
      </c>
      <c r="Q848" s="1" t="s">
        <v>117</v>
      </c>
      <c r="R848" s="1">
        <v>0</v>
      </c>
      <c r="S848" s="1" t="s">
        <v>1196</v>
      </c>
      <c r="T848" s="1">
        <v>152</v>
      </c>
      <c r="V848" s="1">
        <v>6169</v>
      </c>
      <c r="W848" s="1" t="s">
        <v>116</v>
      </c>
      <c r="X848" s="1" t="s">
        <v>117</v>
      </c>
      <c r="Y848" s="1" t="s">
        <v>1436</v>
      </c>
      <c r="AA848" s="1" t="s">
        <v>133</v>
      </c>
      <c r="AC848" s="1" t="s">
        <v>805</v>
      </c>
      <c r="AD848" s="1" t="s">
        <v>1435</v>
      </c>
      <c r="AE848" s="1" t="s">
        <v>403</v>
      </c>
      <c r="AF848" s="1" t="s">
        <v>124</v>
      </c>
      <c r="AG848" s="1" t="s">
        <v>112</v>
      </c>
      <c r="AH848" s="1" t="s">
        <v>124</v>
      </c>
      <c r="AI848" s="1" t="s">
        <v>112</v>
      </c>
      <c r="AJ848" s="1" t="s">
        <v>112</v>
      </c>
      <c r="AK848" s="1" t="s">
        <v>112</v>
      </c>
      <c r="AL848" s="1" t="s">
        <v>1091</v>
      </c>
      <c r="AM848" s="1" t="s">
        <v>416</v>
      </c>
      <c r="AN848" s="1" t="s">
        <v>1464</v>
      </c>
      <c r="AO848" s="1">
        <v>3413</v>
      </c>
      <c r="AP848" s="1">
        <v>102264</v>
      </c>
      <c r="AQ848" s="1">
        <v>365</v>
      </c>
      <c r="AR848" s="1" t="s">
        <v>110</v>
      </c>
      <c r="AS848" s="1">
        <v>4587</v>
      </c>
      <c r="AT848" s="1">
        <v>7311</v>
      </c>
      <c r="AU848" s="2">
        <v>4587</v>
      </c>
      <c r="AV848" s="2">
        <v>7311</v>
      </c>
      <c r="BB848" s="1" t="s">
        <v>129</v>
      </c>
      <c r="BC848" s="1" t="s">
        <v>704</v>
      </c>
      <c r="BD848" s="1">
        <v>83</v>
      </c>
      <c r="BE848" s="1" t="s">
        <v>131</v>
      </c>
      <c r="BF848" s="1">
        <v>2</v>
      </c>
      <c r="BG848" s="1">
        <v>4</v>
      </c>
      <c r="BH848" s="1">
        <v>4</v>
      </c>
      <c r="BI848" s="1" t="s">
        <v>131</v>
      </c>
      <c r="BJ848" s="1" t="s">
        <v>366</v>
      </c>
      <c r="BK848" s="1" t="s">
        <v>112</v>
      </c>
      <c r="BN848" s="1" t="s">
        <v>133</v>
      </c>
      <c r="BR848" s="1" t="s">
        <v>133</v>
      </c>
      <c r="BU848" s="1" t="s">
        <v>112</v>
      </c>
      <c r="BV848" s="1" t="s">
        <v>116</v>
      </c>
      <c r="BW848" s="1" t="s">
        <v>112</v>
      </c>
      <c r="BX848" s="1">
        <v>0</v>
      </c>
      <c r="BZ848" s="1">
        <v>0</v>
      </c>
      <c r="CA848" s="1">
        <v>1</v>
      </c>
      <c r="CB848" s="1">
        <v>0</v>
      </c>
      <c r="CC848" s="1">
        <v>0</v>
      </c>
      <c r="CD848" s="1" t="s">
        <v>117</v>
      </c>
      <c r="CE848" s="1" t="s">
        <v>117</v>
      </c>
      <c r="CF848" s="1" t="s">
        <v>110</v>
      </c>
      <c r="CG848" s="1" t="s">
        <v>117</v>
      </c>
      <c r="CH848" s="1" t="s">
        <v>117</v>
      </c>
      <c r="CI848" s="1" t="s">
        <v>117</v>
      </c>
      <c r="CJ848" s="1" t="s">
        <v>117</v>
      </c>
      <c r="CK848" s="1" t="s">
        <v>112</v>
      </c>
      <c r="CL848" s="1">
        <v>16</v>
      </c>
      <c r="CM848" s="1">
        <v>2</v>
      </c>
      <c r="CN848" s="1" t="s">
        <v>142</v>
      </c>
      <c r="CO848" s="1" t="s">
        <v>183</v>
      </c>
      <c r="CP848" s="1">
        <v>0</v>
      </c>
      <c r="CQ848" s="1" t="s">
        <v>135</v>
      </c>
      <c r="CR848" s="1" t="s">
        <v>135</v>
      </c>
      <c r="CS848" s="1" t="s">
        <v>184</v>
      </c>
      <c r="CT848" s="1" t="s">
        <v>156</v>
      </c>
      <c r="CU848" s="8">
        <v>5</v>
      </c>
      <c r="CV848" s="1" t="s">
        <v>1466</v>
      </c>
      <c r="CW848" s="1" t="s">
        <v>1466</v>
      </c>
      <c r="CX848" s="1">
        <v>4</v>
      </c>
      <c r="CY848" s="10">
        <f t="shared" si="91"/>
        <v>2.5</v>
      </c>
      <c r="CZ848" s="3">
        <v>8.4354899999999997</v>
      </c>
      <c r="DA848" s="3">
        <v>5.6400100000000002</v>
      </c>
      <c r="DB848" s="6">
        <f t="shared" si="92"/>
        <v>2.5</v>
      </c>
      <c r="DC848" s="9">
        <v>0</v>
      </c>
      <c r="DD848" s="7">
        <v>0</v>
      </c>
      <c r="DE848" s="7">
        <v>0</v>
      </c>
      <c r="DF848" s="1">
        <v>6169</v>
      </c>
      <c r="DG848" s="1">
        <f t="shared" si="93"/>
        <v>6169</v>
      </c>
      <c r="DH848" s="9">
        <f t="shared" si="94"/>
        <v>2</v>
      </c>
      <c r="DI848" s="1">
        <v>308</v>
      </c>
      <c r="DJ848" s="1">
        <f t="shared" si="95"/>
        <v>308</v>
      </c>
      <c r="DK848" s="9">
        <f t="shared" si="96"/>
        <v>1</v>
      </c>
      <c r="DL848" s="4">
        <v>10</v>
      </c>
      <c r="DN848">
        <f>(DL848*InputWeights!$C$7+DB848*InputWeights!$C$6)</f>
        <v>6.25</v>
      </c>
      <c r="DO848">
        <f>(DD848*InputWeights!$C$12+DE848*InputWeights!$C$10+CU848*InputWeights!$C$11)</f>
        <v>2</v>
      </c>
      <c r="DP848">
        <f>(DC848*InputWeights!$C$18+DK848*InputWeights!$C$16+DH848*InputWeights!$C$15+CY848*InputWeights!$C$17)</f>
        <v>1.75</v>
      </c>
      <c r="DR848">
        <f>DN848*InputWeights!$C$5+DO848*InputWeights!$C$9+DP848*InputWeights!$C$14</f>
        <v>31.75</v>
      </c>
      <c r="DS848">
        <f>((_xlfn.RANK.EQ(DR848,$DR$2:$DR$6635,0))/(COUNT(DR$2:$DR$6635)))*100</f>
        <v>57.142857142857139</v>
      </c>
      <c r="DT848">
        <f t="shared" si="97"/>
        <v>0</v>
      </c>
    </row>
    <row r="849" spans="1:124" x14ac:dyDescent="0.25">
      <c r="A849" s="1" t="s">
        <v>1460</v>
      </c>
      <c r="B849" s="1" t="s">
        <v>108</v>
      </c>
      <c r="C849" s="1" t="s">
        <v>109</v>
      </c>
      <c r="D849" s="1" t="s">
        <v>110</v>
      </c>
      <c r="E849" s="1" t="s">
        <v>334</v>
      </c>
      <c r="F849" s="1">
        <v>3333</v>
      </c>
      <c r="G849" s="1">
        <v>20000800</v>
      </c>
      <c r="H849" s="1">
        <v>0</v>
      </c>
      <c r="I849" s="1">
        <v>1900</v>
      </c>
      <c r="J849" s="1">
        <v>1985</v>
      </c>
      <c r="K849" s="1" t="s">
        <v>183</v>
      </c>
      <c r="L849" s="1" t="s">
        <v>114</v>
      </c>
      <c r="M849" s="1">
        <v>20</v>
      </c>
      <c r="N849" s="1" t="s">
        <v>358</v>
      </c>
      <c r="O849" s="1">
        <v>2</v>
      </c>
      <c r="Q849" s="1" t="s">
        <v>117</v>
      </c>
      <c r="R849" s="1">
        <v>0</v>
      </c>
      <c r="S849" s="1" t="s">
        <v>1196</v>
      </c>
      <c r="T849" s="1">
        <v>228</v>
      </c>
      <c r="V849" s="1">
        <v>5294</v>
      </c>
      <c r="W849" s="1" t="s">
        <v>116</v>
      </c>
      <c r="X849" s="1" t="s">
        <v>117</v>
      </c>
      <c r="Y849" s="1" t="s">
        <v>1467</v>
      </c>
      <c r="AA849" s="1" t="s">
        <v>133</v>
      </c>
      <c r="AC849" s="1" t="s">
        <v>1473</v>
      </c>
      <c r="AD849" s="1" t="s">
        <v>970</v>
      </c>
      <c r="AE849" s="1" t="s">
        <v>403</v>
      </c>
      <c r="AF849" s="1" t="s">
        <v>124</v>
      </c>
      <c r="AG849" s="1" t="s">
        <v>112</v>
      </c>
      <c r="AH849" s="1" t="s">
        <v>124</v>
      </c>
      <c r="AI849" s="1" t="s">
        <v>112</v>
      </c>
      <c r="AJ849" s="1" t="s">
        <v>112</v>
      </c>
      <c r="AK849" s="1" t="s">
        <v>112</v>
      </c>
      <c r="AL849" s="1" t="s">
        <v>467</v>
      </c>
      <c r="AM849" s="1" t="s">
        <v>1474</v>
      </c>
      <c r="AN849" s="1" t="s">
        <v>1476</v>
      </c>
      <c r="AO849" s="1">
        <v>3418</v>
      </c>
      <c r="AP849" s="1">
        <v>102264</v>
      </c>
      <c r="AQ849" s="1">
        <v>365</v>
      </c>
      <c r="AR849" s="1" t="s">
        <v>110</v>
      </c>
      <c r="AS849" s="1">
        <v>18537</v>
      </c>
      <c r="AT849" s="1">
        <v>21870</v>
      </c>
      <c r="AU849" s="2">
        <v>18537</v>
      </c>
      <c r="AV849" s="2">
        <v>21870</v>
      </c>
      <c r="BB849" s="1" t="s">
        <v>129</v>
      </c>
      <c r="BC849" s="1" t="s">
        <v>704</v>
      </c>
      <c r="BD849" s="1">
        <v>68</v>
      </c>
      <c r="BE849" s="1" t="s">
        <v>131</v>
      </c>
      <c r="BF849" s="1">
        <v>2</v>
      </c>
      <c r="BG849" s="1">
        <v>4</v>
      </c>
      <c r="BH849" s="1">
        <v>4</v>
      </c>
      <c r="BI849" s="1" t="s">
        <v>183</v>
      </c>
      <c r="BJ849" s="1" t="s">
        <v>366</v>
      </c>
      <c r="BK849" s="1" t="s">
        <v>112</v>
      </c>
      <c r="BN849" s="1" t="s">
        <v>133</v>
      </c>
      <c r="BR849" s="1" t="s">
        <v>133</v>
      </c>
      <c r="BU849" s="1" t="s">
        <v>112</v>
      </c>
      <c r="BV849" s="1" t="s">
        <v>116</v>
      </c>
      <c r="BW849" s="1" t="s">
        <v>112</v>
      </c>
      <c r="BX849" s="1">
        <v>0</v>
      </c>
      <c r="BZ849" s="1">
        <v>0</v>
      </c>
      <c r="CA849" s="1">
        <v>1</v>
      </c>
      <c r="CB849" s="1">
        <v>0</v>
      </c>
      <c r="CC849" s="1">
        <v>0</v>
      </c>
      <c r="CD849" s="1" t="s">
        <v>117</v>
      </c>
      <c r="CE849" s="1" t="s">
        <v>117</v>
      </c>
      <c r="CF849" s="1" t="s">
        <v>110</v>
      </c>
      <c r="CG849" s="1" t="s">
        <v>117</v>
      </c>
      <c r="CH849" s="1" t="s">
        <v>117</v>
      </c>
      <c r="CI849" s="1" t="s">
        <v>117</v>
      </c>
      <c r="CJ849" s="1" t="s">
        <v>117</v>
      </c>
      <c r="CK849" s="1" t="s">
        <v>112</v>
      </c>
      <c r="CL849" s="1">
        <v>5</v>
      </c>
      <c r="CM849" s="1">
        <v>6</v>
      </c>
      <c r="CN849" s="1" t="s">
        <v>134</v>
      </c>
      <c r="CO849" s="1" t="s">
        <v>183</v>
      </c>
      <c r="CP849" s="1">
        <v>0</v>
      </c>
      <c r="CQ849" s="1" t="s">
        <v>135</v>
      </c>
      <c r="CR849" s="1" t="s">
        <v>135</v>
      </c>
      <c r="CS849" s="1" t="s">
        <v>136</v>
      </c>
      <c r="CT849" s="1" t="s">
        <v>184</v>
      </c>
      <c r="CU849" s="8">
        <v>7.5</v>
      </c>
      <c r="CV849" s="1" t="s">
        <v>1477</v>
      </c>
      <c r="CW849" s="1" t="s">
        <v>1477</v>
      </c>
      <c r="CX849" s="1">
        <v>5</v>
      </c>
      <c r="CY849" s="10">
        <f t="shared" si="91"/>
        <v>2.5</v>
      </c>
      <c r="CZ849" s="3">
        <v>6.0225200000000001</v>
      </c>
      <c r="DA849" s="3">
        <v>3.5681099999999999</v>
      </c>
      <c r="DB849" s="6">
        <f t="shared" si="92"/>
        <v>2.5</v>
      </c>
      <c r="DC849" s="9">
        <v>0</v>
      </c>
      <c r="DD849" s="7">
        <v>0</v>
      </c>
      <c r="DE849" s="7">
        <v>10</v>
      </c>
      <c r="DF849" s="1">
        <v>5294</v>
      </c>
      <c r="DG849" s="1">
        <f t="shared" si="93"/>
        <v>5294</v>
      </c>
      <c r="DH849" s="9">
        <f t="shared" si="94"/>
        <v>2</v>
      </c>
      <c r="DI849" s="1">
        <v>112</v>
      </c>
      <c r="DJ849" s="1">
        <f t="shared" si="95"/>
        <v>112</v>
      </c>
      <c r="DK849" s="9">
        <f t="shared" si="96"/>
        <v>1</v>
      </c>
      <c r="DN849">
        <f>(DL849*InputWeights!$C$7+DB849*InputWeights!$C$6)</f>
        <v>1.25</v>
      </c>
      <c r="DO849">
        <f>(DD849*InputWeights!$C$12+DE849*InputWeights!$C$10+CU849*InputWeights!$C$11)</f>
        <v>7</v>
      </c>
      <c r="DP849">
        <f>(DC849*InputWeights!$C$18+DK849*InputWeights!$C$16+DH849*InputWeights!$C$15+CY849*InputWeights!$C$17)</f>
        <v>1.75</v>
      </c>
      <c r="DR849">
        <f>DN849*InputWeights!$C$5+DO849*InputWeights!$C$9+DP849*InputWeights!$C$14</f>
        <v>31.75</v>
      </c>
      <c r="DS849">
        <f>((_xlfn.RANK.EQ(DR849,$DR$2:$DR$6635,0))/(COUNT(DR$2:$DR$6635)))*100</f>
        <v>57.142857142857139</v>
      </c>
      <c r="DT849">
        <f t="shared" si="97"/>
        <v>0</v>
      </c>
    </row>
    <row r="850" spans="1:124" x14ac:dyDescent="0.25">
      <c r="A850" s="1" t="s">
        <v>1589</v>
      </c>
      <c r="B850" s="1" t="s">
        <v>108</v>
      </c>
      <c r="C850" s="1" t="s">
        <v>109</v>
      </c>
      <c r="D850" s="1" t="s">
        <v>110</v>
      </c>
      <c r="E850" s="1" t="s">
        <v>411</v>
      </c>
      <c r="F850" s="1">
        <v>2638</v>
      </c>
      <c r="G850" s="1">
        <v>20001000</v>
      </c>
      <c r="H850" s="1">
        <v>0</v>
      </c>
      <c r="I850" s="1">
        <v>1900</v>
      </c>
      <c r="J850" s="1">
        <v>2016</v>
      </c>
      <c r="K850" s="1" t="s">
        <v>183</v>
      </c>
      <c r="L850" s="1" t="s">
        <v>114</v>
      </c>
      <c r="M850" s="1">
        <v>22</v>
      </c>
      <c r="N850" s="1" t="s">
        <v>177</v>
      </c>
      <c r="O850" s="1">
        <v>2</v>
      </c>
      <c r="Q850" s="1" t="s">
        <v>117</v>
      </c>
      <c r="R850" s="1">
        <v>0</v>
      </c>
      <c r="S850" s="1" t="s">
        <v>1394</v>
      </c>
      <c r="T850" s="1">
        <v>200</v>
      </c>
      <c r="V850" s="1">
        <v>6413</v>
      </c>
      <c r="W850" s="1" t="s">
        <v>116</v>
      </c>
      <c r="X850" s="1" t="s">
        <v>117</v>
      </c>
      <c r="Y850" s="1" t="s">
        <v>1590</v>
      </c>
      <c r="AA850" s="1" t="s">
        <v>133</v>
      </c>
      <c r="AC850" s="1" t="s">
        <v>425</v>
      </c>
      <c r="AD850" s="1" t="s">
        <v>1591</v>
      </c>
      <c r="AE850" s="1" t="s">
        <v>426</v>
      </c>
      <c r="AF850" s="1" t="s">
        <v>124</v>
      </c>
      <c r="AG850" s="1" t="s">
        <v>112</v>
      </c>
      <c r="AH850" s="1" t="s">
        <v>124</v>
      </c>
      <c r="AI850" s="1" t="s">
        <v>112</v>
      </c>
      <c r="AJ850" s="1" t="s">
        <v>112</v>
      </c>
      <c r="AK850" s="1" t="s">
        <v>112</v>
      </c>
      <c r="AL850" s="1" t="s">
        <v>416</v>
      </c>
      <c r="AM850" s="1" t="s">
        <v>416</v>
      </c>
      <c r="AN850" s="1" t="s">
        <v>1592</v>
      </c>
      <c r="AO850" s="1">
        <v>3626</v>
      </c>
      <c r="AP850" s="1">
        <v>102264</v>
      </c>
      <c r="AQ850" s="1">
        <v>433</v>
      </c>
      <c r="AR850" s="1" t="s">
        <v>110</v>
      </c>
      <c r="AS850" s="1">
        <v>0</v>
      </c>
      <c r="AT850" s="1">
        <v>2638</v>
      </c>
      <c r="AU850" s="2">
        <v>0</v>
      </c>
      <c r="AV850" s="2">
        <v>2638</v>
      </c>
      <c r="BB850" s="1" t="s">
        <v>129</v>
      </c>
      <c r="BC850" s="1" t="s">
        <v>761</v>
      </c>
      <c r="BD850" s="1">
        <v>84</v>
      </c>
      <c r="BE850" s="1" t="s">
        <v>131</v>
      </c>
      <c r="BF850" s="1">
        <v>2</v>
      </c>
      <c r="BG850" s="1">
        <v>4</v>
      </c>
      <c r="BH850" s="1">
        <v>4</v>
      </c>
      <c r="BI850" s="1" t="s">
        <v>131</v>
      </c>
      <c r="BJ850" s="1" t="s">
        <v>182</v>
      </c>
      <c r="BK850" s="1" t="s">
        <v>112</v>
      </c>
      <c r="BN850" s="1" t="s">
        <v>133</v>
      </c>
      <c r="BR850" s="1" t="s">
        <v>133</v>
      </c>
      <c r="BU850" s="1" t="s">
        <v>153</v>
      </c>
      <c r="BV850" s="1" t="s">
        <v>116</v>
      </c>
      <c r="BW850" s="1" t="s">
        <v>112</v>
      </c>
      <c r="BX850" s="1">
        <v>0</v>
      </c>
      <c r="BZ850" s="1">
        <v>0</v>
      </c>
      <c r="CA850" s="1">
        <v>1</v>
      </c>
      <c r="CB850" s="1">
        <v>0</v>
      </c>
      <c r="CC850" s="1">
        <v>0</v>
      </c>
      <c r="CD850" s="1" t="s">
        <v>117</v>
      </c>
      <c r="CE850" s="1" t="s">
        <v>117</v>
      </c>
      <c r="CF850" s="1" t="s">
        <v>110</v>
      </c>
      <c r="CG850" s="1" t="s">
        <v>117</v>
      </c>
      <c r="CH850" s="1" t="s">
        <v>114</v>
      </c>
      <c r="CI850" s="1" t="s">
        <v>117</v>
      </c>
      <c r="CJ850" s="1" t="s">
        <v>117</v>
      </c>
      <c r="CK850" s="1" t="s">
        <v>112</v>
      </c>
      <c r="CL850" s="1">
        <v>23</v>
      </c>
      <c r="CM850" s="1">
        <v>0</v>
      </c>
      <c r="CN850" s="1" t="s">
        <v>134</v>
      </c>
      <c r="CO850" s="1" t="s">
        <v>183</v>
      </c>
      <c r="CP850" s="1">
        <v>0</v>
      </c>
      <c r="CQ850" s="1" t="s">
        <v>135</v>
      </c>
      <c r="CR850" s="1" t="s">
        <v>135</v>
      </c>
      <c r="CS850" s="1" t="s">
        <v>136</v>
      </c>
      <c r="CT850" s="1" t="s">
        <v>156</v>
      </c>
      <c r="CU850" s="8">
        <v>5</v>
      </c>
      <c r="CV850" s="1" t="s">
        <v>1593</v>
      </c>
      <c r="CW850" s="1" t="s">
        <v>1593</v>
      </c>
      <c r="CX850" s="1">
        <v>4</v>
      </c>
      <c r="CY850" s="10">
        <f t="shared" si="91"/>
        <v>2.5</v>
      </c>
      <c r="CZ850" s="3">
        <v>7.2802699999999998</v>
      </c>
      <c r="DA850" s="3">
        <v>4.9595200000000004</v>
      </c>
      <c r="DB850" s="6">
        <f t="shared" si="92"/>
        <v>2.5</v>
      </c>
      <c r="DC850" s="9">
        <v>0</v>
      </c>
      <c r="DD850" s="7">
        <v>0</v>
      </c>
      <c r="DE850" s="7">
        <v>0</v>
      </c>
      <c r="DF850" s="1">
        <v>6413</v>
      </c>
      <c r="DG850" s="1">
        <f t="shared" si="93"/>
        <v>6413</v>
      </c>
      <c r="DH850" s="9">
        <f t="shared" si="94"/>
        <v>2</v>
      </c>
      <c r="DI850" s="1">
        <v>491</v>
      </c>
      <c r="DJ850" s="1">
        <f t="shared" si="95"/>
        <v>491</v>
      </c>
      <c r="DK850" s="9">
        <f t="shared" si="96"/>
        <v>1</v>
      </c>
      <c r="DL850" s="4">
        <v>10</v>
      </c>
      <c r="DN850">
        <f>(DL850*InputWeights!$C$7+DB850*InputWeights!$C$6)</f>
        <v>6.25</v>
      </c>
      <c r="DO850">
        <f>(DD850*InputWeights!$C$12+DE850*InputWeights!$C$10+CU850*InputWeights!$C$11)</f>
        <v>2</v>
      </c>
      <c r="DP850">
        <f>(DC850*InputWeights!$C$18+DK850*InputWeights!$C$16+DH850*InputWeights!$C$15+CY850*InputWeights!$C$17)</f>
        <v>1.75</v>
      </c>
      <c r="DR850">
        <f>DN850*InputWeights!$C$5+DO850*InputWeights!$C$9+DP850*InputWeights!$C$14</f>
        <v>31.75</v>
      </c>
      <c r="DS850">
        <f>((_xlfn.RANK.EQ(DR850,$DR$2:$DR$6635,0))/(COUNT(DR$2:$DR$6635)))*100</f>
        <v>57.142857142857139</v>
      </c>
      <c r="DT850">
        <f t="shared" si="97"/>
        <v>0</v>
      </c>
    </row>
    <row r="851" spans="1:124" x14ac:dyDescent="0.25">
      <c r="A851" s="1" t="s">
        <v>2294</v>
      </c>
      <c r="B851" s="1" t="s">
        <v>108</v>
      </c>
      <c r="C851" s="1" t="s">
        <v>109</v>
      </c>
      <c r="D851" s="1" t="s">
        <v>397</v>
      </c>
      <c r="E851" s="1" t="s">
        <v>950</v>
      </c>
      <c r="F851" s="1">
        <v>580</v>
      </c>
      <c r="G851" s="1">
        <v>4</v>
      </c>
      <c r="H851" s="1">
        <v>0</v>
      </c>
      <c r="I851" s="1">
        <v>0</v>
      </c>
      <c r="J851" s="1">
        <v>0</v>
      </c>
      <c r="K851" s="1" t="s">
        <v>992</v>
      </c>
      <c r="L851" s="1" t="s">
        <v>110</v>
      </c>
      <c r="M851" s="1">
        <v>44</v>
      </c>
      <c r="N851" s="1" t="s">
        <v>147</v>
      </c>
      <c r="O851" s="1">
        <v>3</v>
      </c>
      <c r="Q851" s="1" t="s">
        <v>117</v>
      </c>
      <c r="R851" s="1">
        <v>0</v>
      </c>
      <c r="T851" s="1">
        <v>224</v>
      </c>
      <c r="V851" s="1">
        <v>4245</v>
      </c>
      <c r="W851" s="1" t="s">
        <v>116</v>
      </c>
      <c r="X851" s="1" t="s">
        <v>117</v>
      </c>
      <c r="Y851" s="1" t="s">
        <v>2297</v>
      </c>
      <c r="AA851" s="1" t="s">
        <v>133</v>
      </c>
      <c r="AC851" s="1" t="s">
        <v>2256</v>
      </c>
      <c r="AD851" s="1" t="s">
        <v>2299</v>
      </c>
      <c r="AF851" s="1" t="s">
        <v>124</v>
      </c>
      <c r="AG851" s="1" t="s">
        <v>112</v>
      </c>
      <c r="AH851" s="1" t="s">
        <v>124</v>
      </c>
      <c r="AI851" s="1" t="s">
        <v>112</v>
      </c>
      <c r="AJ851" s="1" t="s">
        <v>112</v>
      </c>
      <c r="AK851" s="1" t="s">
        <v>112</v>
      </c>
      <c r="AL851" s="1" t="s">
        <v>701</v>
      </c>
      <c r="AM851" s="1" t="s">
        <v>416</v>
      </c>
      <c r="AO851" s="1">
        <v>5497</v>
      </c>
      <c r="AP851" s="1">
        <v>102264</v>
      </c>
      <c r="AQ851" s="1">
        <v>12814</v>
      </c>
      <c r="AR851" s="1" t="s">
        <v>110</v>
      </c>
      <c r="AS851" s="1">
        <v>6598</v>
      </c>
      <c r="AT851" s="1">
        <v>7178</v>
      </c>
      <c r="AU851" s="2">
        <v>6598</v>
      </c>
      <c r="AV851" s="2">
        <v>7178</v>
      </c>
      <c r="BB851" s="1" t="s">
        <v>129</v>
      </c>
      <c r="BC851" s="1" t="s">
        <v>247</v>
      </c>
      <c r="BD851" s="1">
        <v>0</v>
      </c>
      <c r="BE851" s="1" t="s">
        <v>131</v>
      </c>
      <c r="BF851" s="1">
        <v>0</v>
      </c>
      <c r="BG851" s="1">
        <v>0</v>
      </c>
      <c r="BH851" s="1">
        <v>0</v>
      </c>
      <c r="BK851" s="1" t="s">
        <v>112</v>
      </c>
      <c r="BN851" s="1" t="s">
        <v>133</v>
      </c>
      <c r="BR851" s="1" t="s">
        <v>133</v>
      </c>
      <c r="BU851" s="1" t="s">
        <v>153</v>
      </c>
      <c r="BX851" s="1">
        <v>0</v>
      </c>
      <c r="BZ851" s="1">
        <v>0</v>
      </c>
      <c r="CA851" s="1">
        <v>4</v>
      </c>
      <c r="CB851" s="1">
        <v>0</v>
      </c>
      <c r="CC851" s="1">
        <v>0</v>
      </c>
      <c r="CE851" s="1" t="s">
        <v>117</v>
      </c>
      <c r="CF851" s="1" t="s">
        <v>110</v>
      </c>
      <c r="CK851" s="1" t="s">
        <v>112</v>
      </c>
      <c r="CL851" s="1">
        <v>0</v>
      </c>
      <c r="CM851" s="1">
        <v>0</v>
      </c>
      <c r="CP851" s="1">
        <v>0</v>
      </c>
      <c r="CQ851" s="1" t="s">
        <v>417</v>
      </c>
      <c r="CS851" s="1" t="s">
        <v>418</v>
      </c>
      <c r="CT851" s="1" t="s">
        <v>418</v>
      </c>
      <c r="CU851" s="8">
        <v>5</v>
      </c>
      <c r="CV851" s="1" t="s">
        <v>2300</v>
      </c>
      <c r="CW851" s="1" t="s">
        <v>2300</v>
      </c>
      <c r="CX851" s="1">
        <v>4</v>
      </c>
      <c r="CY851" s="10">
        <f t="shared" si="91"/>
        <v>2.5</v>
      </c>
      <c r="CZ851" s="3">
        <v>4.4857800000000001</v>
      </c>
      <c r="DA851" s="3">
        <v>3.0474899999999998</v>
      </c>
      <c r="DB851" s="6">
        <f t="shared" si="92"/>
        <v>2.5</v>
      </c>
      <c r="DC851" s="9">
        <v>0</v>
      </c>
      <c r="DD851" s="7">
        <v>0</v>
      </c>
      <c r="DE851" s="7">
        <v>0</v>
      </c>
      <c r="DF851" s="1">
        <v>4245</v>
      </c>
      <c r="DG851" s="1">
        <f t="shared" si="93"/>
        <v>8490</v>
      </c>
      <c r="DH851" s="9">
        <f t="shared" si="94"/>
        <v>2</v>
      </c>
      <c r="DI851" s="1">
        <v>174</v>
      </c>
      <c r="DJ851" s="1">
        <f t="shared" si="95"/>
        <v>348</v>
      </c>
      <c r="DK851" s="9">
        <f t="shared" si="96"/>
        <v>1</v>
      </c>
      <c r="DL851" s="4">
        <v>10</v>
      </c>
      <c r="DN851">
        <f>(DL851*InputWeights!$C$7+DB851*InputWeights!$C$6)</f>
        <v>6.25</v>
      </c>
      <c r="DO851">
        <f>(DD851*InputWeights!$C$12+DE851*InputWeights!$C$10+CU851*InputWeights!$C$11)</f>
        <v>2</v>
      </c>
      <c r="DP851">
        <f>(DC851*InputWeights!$C$18+DK851*InputWeights!$C$16+DH851*InputWeights!$C$15+CY851*InputWeights!$C$17)</f>
        <v>1.75</v>
      </c>
      <c r="DR851">
        <f>DN851*InputWeights!$C$5+DO851*InputWeights!$C$9+DP851*InputWeights!$C$14</f>
        <v>31.75</v>
      </c>
      <c r="DS851">
        <f>((_xlfn.RANK.EQ(DR851,$DR$2:$DR$6635,0))/(COUNT(DR$2:$DR$6635)))*100</f>
        <v>57.142857142857139</v>
      </c>
      <c r="DT851">
        <f t="shared" si="97"/>
        <v>0</v>
      </c>
    </row>
    <row r="852" spans="1:124" x14ac:dyDescent="0.25">
      <c r="A852" s="1" t="s">
        <v>2347</v>
      </c>
      <c r="B852" s="1" t="s">
        <v>108</v>
      </c>
      <c r="C852" s="1" t="s">
        <v>109</v>
      </c>
      <c r="D852" s="1" t="s">
        <v>397</v>
      </c>
      <c r="E852" s="1" t="s">
        <v>802</v>
      </c>
      <c r="F852" s="1">
        <v>4646</v>
      </c>
      <c r="G852" s="1">
        <v>2</v>
      </c>
      <c r="H852" s="1">
        <v>0</v>
      </c>
      <c r="I852" s="1">
        <v>0</v>
      </c>
      <c r="J852" s="1">
        <v>0</v>
      </c>
      <c r="K852" s="1" t="s">
        <v>183</v>
      </c>
      <c r="L852" s="1" t="s">
        <v>114</v>
      </c>
      <c r="M852" s="1">
        <v>22</v>
      </c>
      <c r="N852" s="1" t="s">
        <v>358</v>
      </c>
      <c r="O852" s="1">
        <v>2</v>
      </c>
      <c r="Q852" s="1" t="s">
        <v>117</v>
      </c>
      <c r="R852" s="1">
        <v>0</v>
      </c>
      <c r="T852" s="1">
        <v>231</v>
      </c>
      <c r="V852" s="1">
        <v>9299</v>
      </c>
      <c r="W852" s="1" t="s">
        <v>116</v>
      </c>
      <c r="X852" s="1" t="s">
        <v>117</v>
      </c>
      <c r="Y852" s="1" t="s">
        <v>2348</v>
      </c>
      <c r="AA852" s="1" t="s">
        <v>133</v>
      </c>
      <c r="AC852" s="1" t="s">
        <v>2349</v>
      </c>
      <c r="AD852" s="1" t="s">
        <v>2350</v>
      </c>
      <c r="AF852" s="1" t="s">
        <v>124</v>
      </c>
      <c r="AG852" s="1" t="s">
        <v>112</v>
      </c>
      <c r="AH852" s="1" t="s">
        <v>124</v>
      </c>
      <c r="AI852" s="1" t="s">
        <v>112</v>
      </c>
      <c r="AJ852" s="1" t="s">
        <v>112</v>
      </c>
      <c r="AK852" s="1" t="s">
        <v>112</v>
      </c>
      <c r="AL852" s="1" t="s">
        <v>416</v>
      </c>
      <c r="AM852" s="1" t="s">
        <v>416</v>
      </c>
      <c r="AO852" s="1">
        <v>5674</v>
      </c>
      <c r="AP852" s="1">
        <v>102264</v>
      </c>
      <c r="AQ852" s="1">
        <v>12863</v>
      </c>
      <c r="AR852" s="1" t="s">
        <v>110</v>
      </c>
      <c r="AS852" s="1">
        <v>4382</v>
      </c>
      <c r="AT852" s="1">
        <v>9028</v>
      </c>
      <c r="AU852" s="2">
        <v>4382</v>
      </c>
      <c r="AV852" s="2">
        <v>9028</v>
      </c>
      <c r="BB852" s="1" t="s">
        <v>129</v>
      </c>
      <c r="BC852" s="1" t="s">
        <v>247</v>
      </c>
      <c r="BD852" s="1">
        <v>0</v>
      </c>
      <c r="BE852" s="1" t="s">
        <v>131</v>
      </c>
      <c r="BF852" s="1">
        <v>0</v>
      </c>
      <c r="BG852" s="1">
        <v>0</v>
      </c>
      <c r="BH852" s="1">
        <v>0</v>
      </c>
      <c r="BK852" s="1" t="s">
        <v>112</v>
      </c>
      <c r="BN852" s="1" t="s">
        <v>133</v>
      </c>
      <c r="BR852" s="1" t="s">
        <v>133</v>
      </c>
      <c r="BU852" s="1" t="s">
        <v>153</v>
      </c>
      <c r="BX852" s="1">
        <v>0</v>
      </c>
      <c r="BZ852" s="1">
        <v>0</v>
      </c>
      <c r="CA852" s="1">
        <v>4</v>
      </c>
      <c r="CB852" s="1">
        <v>0</v>
      </c>
      <c r="CC852" s="1">
        <v>0</v>
      </c>
      <c r="CE852" s="1" t="s">
        <v>117</v>
      </c>
      <c r="CF852" s="1" t="s">
        <v>110</v>
      </c>
      <c r="CK852" s="1" t="s">
        <v>112</v>
      </c>
      <c r="CL852" s="1">
        <v>0</v>
      </c>
      <c r="CM852" s="1">
        <v>0</v>
      </c>
      <c r="CP852" s="1">
        <v>0</v>
      </c>
      <c r="CQ852" s="1" t="s">
        <v>417</v>
      </c>
      <c r="CS852" s="1" t="s">
        <v>418</v>
      </c>
      <c r="CT852" s="1" t="s">
        <v>418</v>
      </c>
      <c r="CU852" s="8">
        <v>5</v>
      </c>
      <c r="CV852" s="1" t="s">
        <v>2351</v>
      </c>
      <c r="CW852" s="1" t="s">
        <v>2351</v>
      </c>
      <c r="CX852" s="1">
        <v>4</v>
      </c>
      <c r="CY852" s="10">
        <f t="shared" si="91"/>
        <v>2.5</v>
      </c>
      <c r="CZ852" s="3">
        <v>4.6864600000000003</v>
      </c>
      <c r="DA852" s="3">
        <v>4.3425099999999999</v>
      </c>
      <c r="DB852" s="6">
        <f t="shared" si="92"/>
        <v>2.5</v>
      </c>
      <c r="DC852" s="9">
        <v>0</v>
      </c>
      <c r="DD852" s="7">
        <v>0</v>
      </c>
      <c r="DE852" s="7">
        <v>0</v>
      </c>
      <c r="DF852" s="1">
        <v>9299</v>
      </c>
      <c r="DG852" s="1">
        <f t="shared" si="93"/>
        <v>9299</v>
      </c>
      <c r="DH852" s="9">
        <f t="shared" si="94"/>
        <v>2</v>
      </c>
      <c r="DI852" s="1">
        <v>233</v>
      </c>
      <c r="DJ852" s="1">
        <f t="shared" si="95"/>
        <v>233</v>
      </c>
      <c r="DK852" s="9">
        <f t="shared" si="96"/>
        <v>1</v>
      </c>
      <c r="DL852" s="4">
        <v>10</v>
      </c>
      <c r="DN852">
        <f>(DL852*InputWeights!$C$7+DB852*InputWeights!$C$6)</f>
        <v>6.25</v>
      </c>
      <c r="DO852">
        <f>(DD852*InputWeights!$C$12+DE852*InputWeights!$C$10+CU852*InputWeights!$C$11)</f>
        <v>2</v>
      </c>
      <c r="DP852">
        <f>(DC852*InputWeights!$C$18+DK852*InputWeights!$C$16+DH852*InputWeights!$C$15+CY852*InputWeights!$C$17)</f>
        <v>1.75</v>
      </c>
      <c r="DR852">
        <f>DN852*InputWeights!$C$5+DO852*InputWeights!$C$9+DP852*InputWeights!$C$14</f>
        <v>31.75</v>
      </c>
      <c r="DS852">
        <f>((_xlfn.RANK.EQ(DR852,$DR$2:$DR$6635,0))/(COUNT(DR$2:$DR$6635)))*100</f>
        <v>57.142857142857139</v>
      </c>
      <c r="DT852">
        <f t="shared" si="97"/>
        <v>0</v>
      </c>
    </row>
    <row r="853" spans="1:124" x14ac:dyDescent="0.25">
      <c r="A853" s="1" t="s">
        <v>2510</v>
      </c>
      <c r="B853" s="1" t="s">
        <v>108</v>
      </c>
      <c r="C853" s="1" t="s">
        <v>109</v>
      </c>
      <c r="D853" s="1" t="s">
        <v>397</v>
      </c>
      <c r="E853" s="1" t="s">
        <v>411</v>
      </c>
      <c r="F853" s="1">
        <v>105</v>
      </c>
      <c r="G853" s="1">
        <v>1</v>
      </c>
      <c r="H853" s="1">
        <v>0</v>
      </c>
      <c r="I853" s="1">
        <v>0</v>
      </c>
      <c r="J853" s="1">
        <v>0</v>
      </c>
      <c r="K853" s="1" t="s">
        <v>183</v>
      </c>
      <c r="L853" s="1" t="s">
        <v>114</v>
      </c>
      <c r="M853" s="1">
        <v>42</v>
      </c>
      <c r="N853" s="1" t="s">
        <v>358</v>
      </c>
      <c r="O853" s="1">
        <v>2</v>
      </c>
      <c r="Q853" s="1" t="s">
        <v>117</v>
      </c>
      <c r="R853" s="1">
        <v>0</v>
      </c>
      <c r="T853" s="1">
        <v>225</v>
      </c>
      <c r="V853" s="1">
        <v>7060</v>
      </c>
      <c r="W853" s="1" t="s">
        <v>116</v>
      </c>
      <c r="X853" s="1" t="s">
        <v>117</v>
      </c>
      <c r="Y853" s="1" t="s">
        <v>2511</v>
      </c>
      <c r="AA853" s="1" t="s">
        <v>133</v>
      </c>
      <c r="AC853" s="1" t="s">
        <v>2512</v>
      </c>
      <c r="AD853" s="1" t="s">
        <v>2513</v>
      </c>
      <c r="AF853" s="1" t="s">
        <v>124</v>
      </c>
      <c r="AG853" s="1" t="s">
        <v>112</v>
      </c>
      <c r="AH853" s="1" t="s">
        <v>124</v>
      </c>
      <c r="AI853" s="1" t="s">
        <v>112</v>
      </c>
      <c r="AJ853" s="1" t="s">
        <v>112</v>
      </c>
      <c r="AK853" s="1" t="s">
        <v>112</v>
      </c>
      <c r="AL853" s="1" t="s">
        <v>416</v>
      </c>
      <c r="AM853" s="1" t="s">
        <v>416</v>
      </c>
      <c r="AO853" s="1">
        <v>5946</v>
      </c>
      <c r="AP853" s="1">
        <v>102264</v>
      </c>
      <c r="AQ853" s="1">
        <v>12958</v>
      </c>
      <c r="AR853" s="1" t="s">
        <v>110</v>
      </c>
      <c r="AS853" s="1">
        <v>0</v>
      </c>
      <c r="AT853" s="1">
        <v>105</v>
      </c>
      <c r="AU853" s="2">
        <v>0</v>
      </c>
      <c r="AV853" s="2">
        <v>105</v>
      </c>
      <c r="BB853" s="1" t="s">
        <v>129</v>
      </c>
      <c r="BC853" s="1" t="s">
        <v>247</v>
      </c>
      <c r="BD853" s="1">
        <v>0</v>
      </c>
      <c r="BE853" s="1" t="s">
        <v>131</v>
      </c>
      <c r="BF853" s="1">
        <v>0</v>
      </c>
      <c r="BG853" s="1">
        <v>0</v>
      </c>
      <c r="BH853" s="1">
        <v>0</v>
      </c>
      <c r="BK853" s="1" t="s">
        <v>112</v>
      </c>
      <c r="BN853" s="1" t="s">
        <v>133</v>
      </c>
      <c r="BR853" s="1" t="s">
        <v>133</v>
      </c>
      <c r="BU853" s="1" t="s">
        <v>153</v>
      </c>
      <c r="BX853" s="1">
        <v>0</v>
      </c>
      <c r="BZ853" s="1">
        <v>0</v>
      </c>
      <c r="CA853" s="1">
        <v>2</v>
      </c>
      <c r="CB853" s="1">
        <v>0</v>
      </c>
      <c r="CC853" s="1">
        <v>0</v>
      </c>
      <c r="CE853" s="1" t="s">
        <v>117</v>
      </c>
      <c r="CF853" s="1" t="s">
        <v>110</v>
      </c>
      <c r="CK853" s="1" t="s">
        <v>112</v>
      </c>
      <c r="CL853" s="1">
        <v>0</v>
      </c>
      <c r="CM853" s="1">
        <v>0</v>
      </c>
      <c r="CP853" s="1">
        <v>0</v>
      </c>
      <c r="CQ853" s="1" t="s">
        <v>417</v>
      </c>
      <c r="CS853" s="1" t="s">
        <v>418</v>
      </c>
      <c r="CT853" s="1" t="s">
        <v>418</v>
      </c>
      <c r="CU853" s="8">
        <v>5</v>
      </c>
      <c r="CV853" s="1" t="s">
        <v>2514</v>
      </c>
      <c r="CW853" s="1" t="s">
        <v>2514</v>
      </c>
      <c r="CX853" s="1">
        <v>4</v>
      </c>
      <c r="CY853" s="10">
        <f t="shared" si="91"/>
        <v>2.5</v>
      </c>
      <c r="CZ853" s="3">
        <v>5.0350299999999999</v>
      </c>
      <c r="DA853" s="3">
        <v>4.7536399999999999</v>
      </c>
      <c r="DB853" s="6">
        <f t="shared" si="92"/>
        <v>2.5</v>
      </c>
      <c r="DC853" s="9">
        <v>0</v>
      </c>
      <c r="DD853" s="7">
        <v>0</v>
      </c>
      <c r="DE853" s="7">
        <v>0</v>
      </c>
      <c r="DF853" s="1">
        <v>7060</v>
      </c>
      <c r="DG853" s="1">
        <f t="shared" si="93"/>
        <v>7060</v>
      </c>
      <c r="DH853" s="9">
        <f t="shared" si="94"/>
        <v>2</v>
      </c>
      <c r="DI853" s="1">
        <v>494</v>
      </c>
      <c r="DJ853" s="1">
        <f t="shared" si="95"/>
        <v>494</v>
      </c>
      <c r="DK853" s="9">
        <f t="shared" si="96"/>
        <v>1</v>
      </c>
      <c r="DL853" s="4">
        <v>10</v>
      </c>
      <c r="DN853">
        <f>(DL853*InputWeights!$C$7+DB853*InputWeights!$C$6)</f>
        <v>6.25</v>
      </c>
      <c r="DO853">
        <f>(DD853*InputWeights!$C$12+DE853*InputWeights!$C$10+CU853*InputWeights!$C$11)</f>
        <v>2</v>
      </c>
      <c r="DP853">
        <f>(DC853*InputWeights!$C$18+DK853*InputWeights!$C$16+DH853*InputWeights!$C$15+CY853*InputWeights!$C$17)</f>
        <v>1.75</v>
      </c>
      <c r="DR853">
        <f>DN853*InputWeights!$C$5+DO853*InputWeights!$C$9+DP853*InputWeights!$C$14</f>
        <v>31.75</v>
      </c>
      <c r="DS853">
        <f>((_xlfn.RANK.EQ(DR853,$DR$2:$DR$6635,0))/(COUNT(DR$2:$DR$6635)))*100</f>
        <v>57.142857142857139</v>
      </c>
      <c r="DT853">
        <f t="shared" si="97"/>
        <v>0</v>
      </c>
    </row>
    <row r="854" spans="1:124" x14ac:dyDescent="0.25">
      <c r="A854" s="1" t="s">
        <v>2518</v>
      </c>
      <c r="B854" s="1" t="s">
        <v>108</v>
      </c>
      <c r="C854" s="1" t="s">
        <v>109</v>
      </c>
      <c r="D854" s="1" t="s">
        <v>397</v>
      </c>
      <c r="E854" s="1" t="s">
        <v>411</v>
      </c>
      <c r="F854" s="1">
        <v>1056</v>
      </c>
      <c r="G854" s="1">
        <v>1</v>
      </c>
      <c r="H854" s="1">
        <v>0</v>
      </c>
      <c r="I854" s="1">
        <v>0</v>
      </c>
      <c r="J854" s="1">
        <v>0</v>
      </c>
      <c r="K854" s="1" t="s">
        <v>183</v>
      </c>
      <c r="L854" s="1" t="s">
        <v>114</v>
      </c>
      <c r="M854" s="1">
        <v>30</v>
      </c>
      <c r="N854" s="1" t="s">
        <v>147</v>
      </c>
      <c r="O854" s="1">
        <v>2</v>
      </c>
      <c r="Q854" s="1" t="s">
        <v>117</v>
      </c>
      <c r="R854" s="1">
        <v>0</v>
      </c>
      <c r="T854" s="1">
        <v>383</v>
      </c>
      <c r="V854" s="1">
        <v>6148</v>
      </c>
      <c r="W854" s="1" t="s">
        <v>116</v>
      </c>
      <c r="X854" s="1" t="s">
        <v>117</v>
      </c>
      <c r="Y854" s="1" t="s">
        <v>2519</v>
      </c>
      <c r="AA854" s="1" t="s">
        <v>133</v>
      </c>
      <c r="AC854" s="1" t="s">
        <v>2512</v>
      </c>
      <c r="AD854" s="1" t="s">
        <v>2520</v>
      </c>
      <c r="AF854" s="1" t="s">
        <v>124</v>
      </c>
      <c r="AG854" s="1" t="s">
        <v>112</v>
      </c>
      <c r="AH854" s="1" t="s">
        <v>124</v>
      </c>
      <c r="AI854" s="1" t="s">
        <v>112</v>
      </c>
      <c r="AJ854" s="1" t="s">
        <v>112</v>
      </c>
      <c r="AK854" s="1" t="s">
        <v>112</v>
      </c>
      <c r="AL854" s="1" t="s">
        <v>416</v>
      </c>
      <c r="AM854" s="1" t="s">
        <v>416</v>
      </c>
      <c r="AO854" s="1">
        <v>5979</v>
      </c>
      <c r="AP854" s="1">
        <v>102264</v>
      </c>
      <c r="AQ854" s="1">
        <v>12969</v>
      </c>
      <c r="AR854" s="1" t="s">
        <v>110</v>
      </c>
      <c r="AS854" s="1">
        <v>0</v>
      </c>
      <c r="AT854" s="1">
        <v>1056</v>
      </c>
      <c r="AU854" s="2">
        <v>0</v>
      </c>
      <c r="AV854" s="2">
        <v>1056</v>
      </c>
      <c r="BB854" s="1" t="s">
        <v>129</v>
      </c>
      <c r="BC854" s="1" t="s">
        <v>247</v>
      </c>
      <c r="BD854" s="1">
        <v>0</v>
      </c>
      <c r="BE854" s="1" t="s">
        <v>131</v>
      </c>
      <c r="BF854" s="1">
        <v>0</v>
      </c>
      <c r="BG854" s="1">
        <v>0</v>
      </c>
      <c r="BH854" s="1">
        <v>0</v>
      </c>
      <c r="BK854" s="1" t="s">
        <v>112</v>
      </c>
      <c r="BN854" s="1" t="s">
        <v>133</v>
      </c>
      <c r="BR854" s="1" t="s">
        <v>133</v>
      </c>
      <c r="BU854" s="1" t="s">
        <v>153</v>
      </c>
      <c r="BX854" s="1">
        <v>0</v>
      </c>
      <c r="BZ854" s="1">
        <v>0</v>
      </c>
      <c r="CA854" s="1">
        <v>4</v>
      </c>
      <c r="CB854" s="1">
        <v>0</v>
      </c>
      <c r="CC854" s="1">
        <v>0</v>
      </c>
      <c r="CE854" s="1" t="s">
        <v>117</v>
      </c>
      <c r="CF854" s="1" t="s">
        <v>110</v>
      </c>
      <c r="CK854" s="1" t="s">
        <v>112</v>
      </c>
      <c r="CL854" s="1">
        <v>0</v>
      </c>
      <c r="CM854" s="1">
        <v>0</v>
      </c>
      <c r="CP854" s="1">
        <v>0</v>
      </c>
      <c r="CQ854" s="1" t="s">
        <v>417</v>
      </c>
      <c r="CS854" s="1" t="s">
        <v>418</v>
      </c>
      <c r="CT854" s="1" t="s">
        <v>418</v>
      </c>
      <c r="CU854" s="8">
        <v>5</v>
      </c>
      <c r="CV854" s="1" t="s">
        <v>2521</v>
      </c>
      <c r="CW854" s="1" t="s">
        <v>2521</v>
      </c>
      <c r="CX854" s="1">
        <v>5</v>
      </c>
      <c r="CY854" s="10">
        <f t="shared" si="91"/>
        <v>2.5</v>
      </c>
      <c r="CZ854" s="3">
        <v>7.9335899999999997</v>
      </c>
      <c r="DA854" s="3">
        <v>4.8824699999999996</v>
      </c>
      <c r="DB854" s="6">
        <f t="shared" si="92"/>
        <v>2.5</v>
      </c>
      <c r="DC854" s="9">
        <v>0</v>
      </c>
      <c r="DD854" s="7">
        <v>0</v>
      </c>
      <c r="DE854" s="7">
        <v>0</v>
      </c>
      <c r="DF854" s="1">
        <v>6148</v>
      </c>
      <c r="DG854" s="1">
        <f t="shared" si="93"/>
        <v>6148</v>
      </c>
      <c r="DH854" s="9">
        <f t="shared" si="94"/>
        <v>2</v>
      </c>
      <c r="DI854" s="1">
        <v>308</v>
      </c>
      <c r="DJ854" s="1">
        <f t="shared" si="95"/>
        <v>308</v>
      </c>
      <c r="DK854" s="9">
        <f t="shared" si="96"/>
        <v>1</v>
      </c>
      <c r="DL854" s="4">
        <v>10</v>
      </c>
      <c r="DN854">
        <f>(DL854*InputWeights!$C$7+DB854*InputWeights!$C$6)</f>
        <v>6.25</v>
      </c>
      <c r="DO854">
        <f>(DD854*InputWeights!$C$12+DE854*InputWeights!$C$10+CU854*InputWeights!$C$11)</f>
        <v>2</v>
      </c>
      <c r="DP854">
        <f>(DC854*InputWeights!$C$18+DK854*InputWeights!$C$16+DH854*InputWeights!$C$15+CY854*InputWeights!$C$17)</f>
        <v>1.75</v>
      </c>
      <c r="DR854">
        <f>DN854*InputWeights!$C$5+DO854*InputWeights!$C$9+DP854*InputWeights!$C$14</f>
        <v>31.75</v>
      </c>
      <c r="DS854">
        <f>((_xlfn.RANK.EQ(DR854,$DR$2:$DR$6635,0))/(COUNT(DR$2:$DR$6635)))*100</f>
        <v>57.142857142857139</v>
      </c>
      <c r="DT854">
        <f t="shared" si="97"/>
        <v>0</v>
      </c>
    </row>
    <row r="855" spans="1:124" x14ac:dyDescent="0.25">
      <c r="A855" s="1" t="s">
        <v>1217</v>
      </c>
      <c r="B855" s="1" t="s">
        <v>2625</v>
      </c>
      <c r="C855" s="1" t="s">
        <v>2626</v>
      </c>
      <c r="D855" s="1" t="s">
        <v>110</v>
      </c>
      <c r="E855" s="1" t="s">
        <v>411</v>
      </c>
      <c r="F855" s="1">
        <v>3849</v>
      </c>
      <c r="G855" s="1">
        <v>230005400</v>
      </c>
      <c r="H855" s="1">
        <v>0</v>
      </c>
      <c r="I855" s="1">
        <v>1965</v>
      </c>
      <c r="J855" s="1">
        <v>2012</v>
      </c>
      <c r="K855" s="1" t="s">
        <v>183</v>
      </c>
      <c r="L855" s="1" t="s">
        <v>114</v>
      </c>
      <c r="M855" s="1">
        <v>22</v>
      </c>
      <c r="N855" s="1" t="s">
        <v>358</v>
      </c>
      <c r="O855" s="1">
        <v>2</v>
      </c>
      <c r="P855" s="1" t="s">
        <v>112</v>
      </c>
      <c r="Q855" s="1" t="s">
        <v>117</v>
      </c>
      <c r="R855" s="1">
        <v>0</v>
      </c>
      <c r="S855" s="1" t="s">
        <v>3004</v>
      </c>
      <c r="T855" s="1">
        <v>156</v>
      </c>
      <c r="V855" s="1">
        <v>5741</v>
      </c>
      <c r="W855" s="1" t="s">
        <v>116</v>
      </c>
      <c r="X855" s="1" t="s">
        <v>117</v>
      </c>
      <c r="Y855" s="1" t="s">
        <v>3071</v>
      </c>
      <c r="AA855" s="1" t="s">
        <v>133</v>
      </c>
      <c r="AC855" s="1" t="s">
        <v>3071</v>
      </c>
      <c r="AD855" s="1" t="s">
        <v>3072</v>
      </c>
      <c r="AE855" s="1" t="s">
        <v>274</v>
      </c>
      <c r="AF855" s="1" t="s">
        <v>124</v>
      </c>
      <c r="AG855" s="1" t="s">
        <v>112</v>
      </c>
      <c r="AH855" s="1" t="s">
        <v>124</v>
      </c>
      <c r="AI855" s="1" t="s">
        <v>112</v>
      </c>
      <c r="AJ855" s="1" t="s">
        <v>112</v>
      </c>
      <c r="AK855" s="1" t="s">
        <v>112</v>
      </c>
      <c r="AL855" s="1" t="s">
        <v>416</v>
      </c>
      <c r="AM855" s="1" t="s">
        <v>416</v>
      </c>
      <c r="AN855" s="1" t="s">
        <v>416</v>
      </c>
      <c r="AO855" s="1">
        <v>41147</v>
      </c>
      <c r="AP855" s="1">
        <v>102264</v>
      </c>
      <c r="AQ855" s="1">
        <v>4258</v>
      </c>
      <c r="AR855" s="1" t="s">
        <v>110</v>
      </c>
      <c r="AS855" s="1">
        <v>0</v>
      </c>
      <c r="AT855" s="1">
        <v>3849</v>
      </c>
      <c r="AU855" s="2">
        <v>0</v>
      </c>
      <c r="AV855" s="2">
        <v>3849</v>
      </c>
      <c r="BB855" s="1" t="s">
        <v>129</v>
      </c>
      <c r="BC855" s="1" t="s">
        <v>1274</v>
      </c>
      <c r="BD855" s="1">
        <v>82</v>
      </c>
      <c r="BE855" s="1" t="s">
        <v>131</v>
      </c>
      <c r="BF855" s="1">
        <v>1</v>
      </c>
      <c r="BG855" s="1">
        <v>3</v>
      </c>
      <c r="BH855" s="1">
        <v>3</v>
      </c>
      <c r="BI855" s="1" t="s">
        <v>131</v>
      </c>
      <c r="BJ855" s="1" t="s">
        <v>182</v>
      </c>
      <c r="BK855" s="1" t="s">
        <v>112</v>
      </c>
      <c r="BN855" s="1" t="s">
        <v>133</v>
      </c>
      <c r="BR855" s="1" t="s">
        <v>133</v>
      </c>
      <c r="BU855" s="1" t="s">
        <v>153</v>
      </c>
      <c r="BV855" s="1" t="s">
        <v>116</v>
      </c>
      <c r="BW855" s="1" t="s">
        <v>112</v>
      </c>
      <c r="BX855" s="1">
        <v>0</v>
      </c>
      <c r="BZ855" s="1">
        <v>0</v>
      </c>
      <c r="CA855" s="1">
        <v>1</v>
      </c>
      <c r="CB855" s="1">
        <v>0</v>
      </c>
      <c r="CC855" s="1">
        <v>0</v>
      </c>
      <c r="CD855" s="1" t="s">
        <v>117</v>
      </c>
      <c r="CE855" s="1" t="s">
        <v>117</v>
      </c>
      <c r="CF855" s="1" t="s">
        <v>110</v>
      </c>
      <c r="CG855" s="1" t="s">
        <v>117</v>
      </c>
      <c r="CH855" s="1" t="s">
        <v>116</v>
      </c>
      <c r="CI855" s="1" t="s">
        <v>117</v>
      </c>
      <c r="CK855" s="1" t="s">
        <v>112</v>
      </c>
      <c r="CL855" s="1">
        <v>4</v>
      </c>
      <c r="CM855" s="1">
        <v>4</v>
      </c>
      <c r="CN855" s="1" t="s">
        <v>142</v>
      </c>
      <c r="CO855" s="1" t="s">
        <v>183</v>
      </c>
      <c r="CP855" s="1">
        <v>0</v>
      </c>
      <c r="CQ855" s="1" t="s">
        <v>143</v>
      </c>
      <c r="CR855" s="1" t="s">
        <v>143</v>
      </c>
      <c r="CS855" s="1" t="s">
        <v>184</v>
      </c>
      <c r="CT855" s="1" t="s">
        <v>156</v>
      </c>
      <c r="CU855" s="8">
        <v>5</v>
      </c>
      <c r="CV855" s="1" t="s">
        <v>3073</v>
      </c>
      <c r="CW855" s="1" t="s">
        <v>3073</v>
      </c>
      <c r="CX855" s="1">
        <v>5</v>
      </c>
      <c r="CY855" s="10">
        <f t="shared" si="91"/>
        <v>2.5</v>
      </c>
      <c r="CZ855" s="3">
        <v>4.8</v>
      </c>
      <c r="DA855" s="3">
        <v>3.1</v>
      </c>
      <c r="DB855" s="6">
        <f t="shared" si="92"/>
        <v>2.5</v>
      </c>
      <c r="DC855" s="9">
        <v>0</v>
      </c>
      <c r="DD855" s="7">
        <v>0</v>
      </c>
      <c r="DE855" s="7">
        <v>0</v>
      </c>
      <c r="DF855" s="1">
        <v>5741</v>
      </c>
      <c r="DG855" s="1">
        <f t="shared" si="93"/>
        <v>5741</v>
      </c>
      <c r="DH855" s="9">
        <f t="shared" si="94"/>
        <v>2</v>
      </c>
      <c r="DI855" s="1">
        <v>209</v>
      </c>
      <c r="DJ855" s="1">
        <f t="shared" si="95"/>
        <v>209</v>
      </c>
      <c r="DK855" s="9">
        <f t="shared" si="96"/>
        <v>1</v>
      </c>
      <c r="DL855" s="4">
        <v>10</v>
      </c>
      <c r="DN855">
        <f>(DL855*InputWeights!$C$7+DB855*InputWeights!$C$6)</f>
        <v>6.25</v>
      </c>
      <c r="DO855">
        <f>(DD855*InputWeights!$C$12+DE855*InputWeights!$C$10+CU855*InputWeights!$C$11)</f>
        <v>2</v>
      </c>
      <c r="DP855">
        <f>(DC855*InputWeights!$C$18+DK855*InputWeights!$C$16+DH855*InputWeights!$C$15+CY855*InputWeights!$C$17)</f>
        <v>1.75</v>
      </c>
      <c r="DR855">
        <f>DN855*InputWeights!$C$5+DO855*InputWeights!$C$9+DP855*InputWeights!$C$14</f>
        <v>31.75</v>
      </c>
      <c r="DS855">
        <f>((_xlfn.RANK.EQ(DR855,$DR$2:$DR$6635,0))/(COUNT(DR$2:$DR$6635)))*100</f>
        <v>57.142857142857139</v>
      </c>
      <c r="DT855">
        <f t="shared" si="97"/>
        <v>0</v>
      </c>
    </row>
    <row r="856" spans="1:124" x14ac:dyDescent="0.25">
      <c r="A856" s="1" t="s">
        <v>1583</v>
      </c>
      <c r="B856" s="1" t="s">
        <v>2625</v>
      </c>
      <c r="C856" s="1" t="s">
        <v>2626</v>
      </c>
      <c r="D856" s="1" t="s">
        <v>110</v>
      </c>
      <c r="E856" s="1" t="s">
        <v>950</v>
      </c>
      <c r="F856" s="1">
        <v>3646</v>
      </c>
      <c r="G856" s="1">
        <v>230016700</v>
      </c>
      <c r="H856" s="1">
        <v>0</v>
      </c>
      <c r="I856" s="1">
        <v>1965</v>
      </c>
      <c r="J856" s="1">
        <v>2011</v>
      </c>
      <c r="K856" s="1" t="s">
        <v>183</v>
      </c>
      <c r="L856" s="1" t="s">
        <v>114</v>
      </c>
      <c r="M856" s="1">
        <v>29</v>
      </c>
      <c r="N856" s="1" t="s">
        <v>229</v>
      </c>
      <c r="O856" s="1">
        <v>2</v>
      </c>
      <c r="Q856" s="1" t="s">
        <v>117</v>
      </c>
      <c r="R856" s="1">
        <v>0</v>
      </c>
      <c r="S856" s="1" t="s">
        <v>3221</v>
      </c>
      <c r="T856" s="1">
        <v>120</v>
      </c>
      <c r="V856" s="1">
        <v>9275</v>
      </c>
      <c r="W856" s="1" t="s">
        <v>116</v>
      </c>
      <c r="X856" s="1" t="s">
        <v>117</v>
      </c>
      <c r="Y856" s="1" t="s">
        <v>3276</v>
      </c>
      <c r="AA856" s="1" t="s">
        <v>133</v>
      </c>
      <c r="AC856" s="1" t="s">
        <v>3277</v>
      </c>
      <c r="AD856" s="1" t="s">
        <v>3278</v>
      </c>
      <c r="AE856" s="1" t="s">
        <v>426</v>
      </c>
      <c r="AF856" s="1" t="s">
        <v>124</v>
      </c>
      <c r="AG856" s="1" t="s">
        <v>112</v>
      </c>
      <c r="AH856" s="1" t="s">
        <v>124</v>
      </c>
      <c r="AI856" s="1" t="s">
        <v>112</v>
      </c>
      <c r="AJ856" s="1" t="s">
        <v>112</v>
      </c>
      <c r="AK856" s="1" t="s">
        <v>112</v>
      </c>
      <c r="AL856" s="1" t="s">
        <v>1091</v>
      </c>
      <c r="AM856" s="1" t="s">
        <v>3279</v>
      </c>
      <c r="AN856" s="1" t="s">
        <v>3280</v>
      </c>
      <c r="AO856" s="1">
        <v>41410</v>
      </c>
      <c r="AP856" s="1">
        <v>102264</v>
      </c>
      <c r="AQ856" s="1">
        <v>4321</v>
      </c>
      <c r="AR856" s="1" t="s">
        <v>110</v>
      </c>
      <c r="AS856" s="1">
        <v>6425</v>
      </c>
      <c r="AT856" s="1">
        <v>10071</v>
      </c>
      <c r="AU856" s="2">
        <v>6425</v>
      </c>
      <c r="AV856" s="2">
        <v>10071</v>
      </c>
      <c r="BB856" s="1" t="s">
        <v>129</v>
      </c>
      <c r="BC856" s="1" t="s">
        <v>247</v>
      </c>
      <c r="BD856" s="1">
        <v>89</v>
      </c>
      <c r="BE856" s="1" t="s">
        <v>131</v>
      </c>
      <c r="BF856" s="1">
        <v>2</v>
      </c>
      <c r="BG856" s="1">
        <v>2</v>
      </c>
      <c r="BH856" s="1">
        <v>2</v>
      </c>
      <c r="BI856" s="1" t="s">
        <v>131</v>
      </c>
      <c r="BJ856" s="1" t="s">
        <v>182</v>
      </c>
      <c r="BK856" s="1" t="s">
        <v>112</v>
      </c>
      <c r="BN856" s="1" t="s">
        <v>133</v>
      </c>
      <c r="BR856" s="1" t="s">
        <v>133</v>
      </c>
      <c r="BU856" s="1" t="s">
        <v>112</v>
      </c>
      <c r="BV856" s="1" t="s">
        <v>116</v>
      </c>
      <c r="BW856" s="1" t="s">
        <v>112</v>
      </c>
      <c r="BX856" s="1">
        <v>0</v>
      </c>
      <c r="BZ856" s="1">
        <v>0</v>
      </c>
      <c r="CA856" s="1">
        <v>1</v>
      </c>
      <c r="CB856" s="1">
        <v>0</v>
      </c>
      <c r="CC856" s="1">
        <v>0</v>
      </c>
      <c r="CD856" s="1" t="s">
        <v>117</v>
      </c>
      <c r="CE856" s="1" t="s">
        <v>117</v>
      </c>
      <c r="CF856" s="1" t="s">
        <v>117</v>
      </c>
      <c r="CG856" s="1" t="s">
        <v>117</v>
      </c>
      <c r="CH856" s="1" t="s">
        <v>117</v>
      </c>
      <c r="CI856" s="1" t="s">
        <v>117</v>
      </c>
      <c r="CJ856" s="1" t="s">
        <v>117</v>
      </c>
      <c r="CK856" s="1" t="s">
        <v>112</v>
      </c>
      <c r="CL856" s="1">
        <v>12</v>
      </c>
      <c r="CM856" s="1">
        <v>5</v>
      </c>
      <c r="CN856" s="1" t="s">
        <v>142</v>
      </c>
      <c r="CO856" s="1" t="s">
        <v>183</v>
      </c>
      <c r="CP856" s="1">
        <v>0</v>
      </c>
      <c r="CR856" s="1" t="s">
        <v>248</v>
      </c>
      <c r="CS856" s="1" t="s">
        <v>156</v>
      </c>
      <c r="CT856" s="1" t="s">
        <v>156</v>
      </c>
      <c r="CU856" s="8">
        <v>5</v>
      </c>
      <c r="CV856" s="1" t="s">
        <v>3281</v>
      </c>
      <c r="CW856" s="1" t="s">
        <v>3281</v>
      </c>
      <c r="CX856" s="1">
        <v>4</v>
      </c>
      <c r="CY856" s="10">
        <f t="shared" si="91"/>
        <v>2.5</v>
      </c>
      <c r="CZ856" s="3">
        <v>7.2</v>
      </c>
      <c r="DA856" s="3">
        <v>5.3</v>
      </c>
      <c r="DB856" s="6">
        <f t="shared" si="92"/>
        <v>2.5</v>
      </c>
      <c r="DC856" s="9">
        <v>0</v>
      </c>
      <c r="DD856" s="7">
        <v>0</v>
      </c>
      <c r="DE856" s="7">
        <v>0</v>
      </c>
      <c r="DF856" s="1">
        <v>9275</v>
      </c>
      <c r="DG856" s="1">
        <f t="shared" si="93"/>
        <v>9275</v>
      </c>
      <c r="DH856" s="9">
        <f t="shared" si="94"/>
        <v>2</v>
      </c>
      <c r="DI856" s="1">
        <v>463</v>
      </c>
      <c r="DJ856" s="1">
        <f t="shared" si="95"/>
        <v>463</v>
      </c>
      <c r="DK856" s="9">
        <f t="shared" si="96"/>
        <v>1</v>
      </c>
      <c r="DL856" s="4">
        <v>10</v>
      </c>
      <c r="DN856">
        <f>(DL856*InputWeights!$C$7+DB856*InputWeights!$C$6)</f>
        <v>6.25</v>
      </c>
      <c r="DO856">
        <f>(DD856*InputWeights!$C$12+DE856*InputWeights!$C$10+CU856*InputWeights!$C$11)</f>
        <v>2</v>
      </c>
      <c r="DP856">
        <f>(DC856*InputWeights!$C$18+DK856*InputWeights!$C$16+DH856*InputWeights!$C$15+CY856*InputWeights!$C$17)</f>
        <v>1.75</v>
      </c>
      <c r="DR856">
        <f>DN856*InputWeights!$C$5+DO856*InputWeights!$C$9+DP856*InputWeights!$C$14</f>
        <v>31.75</v>
      </c>
      <c r="DS856">
        <f>((_xlfn.RANK.EQ(DR856,$DR$2:$DR$6635,0))/(COUNT(DR$2:$DR$6635)))*100</f>
        <v>57.142857142857139</v>
      </c>
      <c r="DT856">
        <f t="shared" si="97"/>
        <v>0</v>
      </c>
    </row>
    <row r="857" spans="1:124" x14ac:dyDescent="0.25">
      <c r="A857" s="1" t="s">
        <v>3651</v>
      </c>
      <c r="B857" s="1" t="s">
        <v>2625</v>
      </c>
      <c r="C857" s="1" t="s">
        <v>2626</v>
      </c>
      <c r="D857" s="1" t="s">
        <v>397</v>
      </c>
      <c r="E857" s="1" t="s">
        <v>411</v>
      </c>
      <c r="F857" s="1">
        <v>3590</v>
      </c>
      <c r="G857" s="1">
        <v>2</v>
      </c>
      <c r="H857" s="1">
        <v>0</v>
      </c>
      <c r="I857" s="1">
        <v>0</v>
      </c>
      <c r="J857" s="1">
        <v>0</v>
      </c>
      <c r="K857" s="1" t="s">
        <v>183</v>
      </c>
      <c r="L857" s="1" t="s">
        <v>114</v>
      </c>
      <c r="M857" s="1">
        <v>44</v>
      </c>
      <c r="N857" s="1" t="s">
        <v>229</v>
      </c>
      <c r="O857" s="1">
        <v>2</v>
      </c>
      <c r="Q857" s="1" t="s">
        <v>117</v>
      </c>
      <c r="R857" s="1">
        <v>0</v>
      </c>
      <c r="T857" s="1">
        <v>179</v>
      </c>
      <c r="V857" s="1">
        <v>6178</v>
      </c>
      <c r="W857" s="1" t="s">
        <v>116</v>
      </c>
      <c r="X857" s="1" t="s">
        <v>117</v>
      </c>
      <c r="Y857" s="1" t="s">
        <v>3652</v>
      </c>
      <c r="AA857" s="1" t="s">
        <v>133</v>
      </c>
      <c r="AC857" s="1" t="s">
        <v>3653</v>
      </c>
      <c r="AD857" s="1" t="s">
        <v>3654</v>
      </c>
      <c r="AF857" s="1" t="s">
        <v>124</v>
      </c>
      <c r="AG857" s="1" t="s">
        <v>112</v>
      </c>
      <c r="AH857" s="1" t="s">
        <v>124</v>
      </c>
      <c r="AI857" s="1" t="s">
        <v>112</v>
      </c>
      <c r="AJ857" s="1" t="s">
        <v>112</v>
      </c>
      <c r="AK857" s="1" t="s">
        <v>112</v>
      </c>
      <c r="AL857" s="1" t="s">
        <v>671</v>
      </c>
      <c r="AM857" s="1" t="s">
        <v>671</v>
      </c>
      <c r="AO857" s="1">
        <v>42023</v>
      </c>
      <c r="AP857" s="1">
        <v>102264</v>
      </c>
      <c r="AQ857" s="1">
        <v>18827</v>
      </c>
      <c r="AR857" s="1" t="s">
        <v>110</v>
      </c>
      <c r="AS857" s="1">
        <v>792</v>
      </c>
      <c r="AT857" s="1">
        <v>4382</v>
      </c>
      <c r="AU857" s="2">
        <v>792</v>
      </c>
      <c r="AV857" s="2">
        <v>4382</v>
      </c>
      <c r="BB857" s="1" t="s">
        <v>129</v>
      </c>
      <c r="BC857" s="1" t="s">
        <v>247</v>
      </c>
      <c r="BD857" s="1">
        <v>0</v>
      </c>
      <c r="BE857" s="1" t="s">
        <v>131</v>
      </c>
      <c r="BF857" s="1">
        <v>0</v>
      </c>
      <c r="BG857" s="1">
        <v>0</v>
      </c>
      <c r="BH857" s="1">
        <v>0</v>
      </c>
      <c r="BK857" s="1" t="s">
        <v>112</v>
      </c>
      <c r="BN857" s="1" t="s">
        <v>133</v>
      </c>
      <c r="BR857" s="1" t="s">
        <v>133</v>
      </c>
      <c r="BU857" s="1" t="s">
        <v>112</v>
      </c>
      <c r="BX857" s="1">
        <v>0</v>
      </c>
      <c r="BZ857" s="1">
        <v>0</v>
      </c>
      <c r="CA857" s="1">
        <v>4</v>
      </c>
      <c r="CB857" s="1">
        <v>0</v>
      </c>
      <c r="CC857" s="1">
        <v>0</v>
      </c>
      <c r="CE857" s="1" t="s">
        <v>117</v>
      </c>
      <c r="CF857" s="1" t="s">
        <v>110</v>
      </c>
      <c r="CK857" s="1" t="s">
        <v>112</v>
      </c>
      <c r="CL857" s="1">
        <v>0</v>
      </c>
      <c r="CM857" s="1">
        <v>0</v>
      </c>
      <c r="CP857" s="1">
        <v>0</v>
      </c>
      <c r="CQ857" s="1" t="s">
        <v>1062</v>
      </c>
      <c r="CS857" s="1" t="s">
        <v>418</v>
      </c>
      <c r="CT857" s="1" t="s">
        <v>418</v>
      </c>
      <c r="CU857" s="8">
        <v>5</v>
      </c>
      <c r="CV857" s="1" t="s">
        <v>3655</v>
      </c>
      <c r="CW857" s="1" t="s">
        <v>3655</v>
      </c>
      <c r="CX857" s="1">
        <v>5</v>
      </c>
      <c r="CY857" s="10">
        <f t="shared" si="91"/>
        <v>2.5</v>
      </c>
      <c r="CZ857" s="3">
        <v>10</v>
      </c>
      <c r="DA857" s="3">
        <v>3.9</v>
      </c>
      <c r="DB857" s="6">
        <f t="shared" si="92"/>
        <v>2.5</v>
      </c>
      <c r="DC857" s="9">
        <v>0</v>
      </c>
      <c r="DD857" s="7">
        <v>0</v>
      </c>
      <c r="DE857" s="7">
        <v>0</v>
      </c>
      <c r="DF857" s="1">
        <v>6178</v>
      </c>
      <c r="DG857" s="1">
        <f t="shared" si="93"/>
        <v>6178</v>
      </c>
      <c r="DH857" s="9">
        <f t="shared" si="94"/>
        <v>2</v>
      </c>
      <c r="DI857" s="1">
        <v>309</v>
      </c>
      <c r="DJ857" s="1">
        <f t="shared" si="95"/>
        <v>309</v>
      </c>
      <c r="DK857" s="9">
        <f t="shared" si="96"/>
        <v>1</v>
      </c>
      <c r="DL857" s="4">
        <v>10</v>
      </c>
      <c r="DN857">
        <f>(DL857*InputWeights!$C$7+DB857*InputWeights!$C$6)</f>
        <v>6.25</v>
      </c>
      <c r="DO857">
        <f>(DD857*InputWeights!$C$12+DE857*InputWeights!$C$10+CU857*InputWeights!$C$11)</f>
        <v>2</v>
      </c>
      <c r="DP857">
        <f>(DC857*InputWeights!$C$18+DK857*InputWeights!$C$16+DH857*InputWeights!$C$15+CY857*InputWeights!$C$17)</f>
        <v>1.75</v>
      </c>
      <c r="DR857">
        <f>DN857*InputWeights!$C$5+DO857*InputWeights!$C$9+DP857*InputWeights!$C$14</f>
        <v>31.75</v>
      </c>
      <c r="DS857">
        <f>((_xlfn.RANK.EQ(DR857,$DR$2:$DR$6635,0))/(COUNT(DR$2:$DR$6635)))*100</f>
        <v>57.142857142857139</v>
      </c>
      <c r="DT857">
        <f t="shared" si="97"/>
        <v>0</v>
      </c>
    </row>
    <row r="858" spans="1:124" x14ac:dyDescent="0.25">
      <c r="A858" s="1" t="s">
        <v>3874</v>
      </c>
      <c r="B858" s="1" t="s">
        <v>3684</v>
      </c>
      <c r="C858" s="1" t="s">
        <v>3685</v>
      </c>
      <c r="D858" s="1" t="s">
        <v>110</v>
      </c>
      <c r="E858" s="1" t="s">
        <v>420</v>
      </c>
      <c r="F858" s="1">
        <v>1864</v>
      </c>
      <c r="G858" s="1">
        <v>500</v>
      </c>
      <c r="H858" s="1">
        <v>0</v>
      </c>
      <c r="I858" s="1">
        <v>1929</v>
      </c>
      <c r="J858" s="1">
        <v>2001</v>
      </c>
      <c r="K858" s="1" t="s">
        <v>183</v>
      </c>
      <c r="L858" s="1" t="s">
        <v>114</v>
      </c>
      <c r="M858" s="1">
        <v>22</v>
      </c>
      <c r="N858" s="1" t="s">
        <v>177</v>
      </c>
      <c r="O858" s="1">
        <v>2</v>
      </c>
      <c r="P858" s="1" t="s">
        <v>112</v>
      </c>
      <c r="Q858" s="1" t="s">
        <v>117</v>
      </c>
      <c r="R858" s="1">
        <v>0</v>
      </c>
      <c r="S858" s="1" t="s">
        <v>3875</v>
      </c>
      <c r="T858" s="1">
        <v>88</v>
      </c>
      <c r="V858" s="1">
        <v>6162</v>
      </c>
      <c r="W858" s="1" t="s">
        <v>116</v>
      </c>
      <c r="X858" s="1" t="s">
        <v>117</v>
      </c>
      <c r="Y858" s="1" t="s">
        <v>3876</v>
      </c>
      <c r="Z858" s="1" t="s">
        <v>119</v>
      </c>
      <c r="AA858" s="1" t="s">
        <v>3877</v>
      </c>
      <c r="AC858" s="1" t="s">
        <v>3880</v>
      </c>
      <c r="AD858" s="1" t="s">
        <v>218</v>
      </c>
      <c r="AE858" s="1" t="s">
        <v>3734</v>
      </c>
      <c r="AF858" s="1" t="s">
        <v>110</v>
      </c>
      <c r="AG858" s="1" t="s">
        <v>112</v>
      </c>
      <c r="AH858" s="1" t="s">
        <v>124</v>
      </c>
      <c r="AI858" s="1" t="s">
        <v>112</v>
      </c>
      <c r="AJ858" s="1" t="s">
        <v>112</v>
      </c>
      <c r="AK858" s="1" t="s">
        <v>125</v>
      </c>
      <c r="AL858" s="1" t="s">
        <v>457</v>
      </c>
      <c r="AM858" s="1" t="s">
        <v>457</v>
      </c>
      <c r="AN858" s="1" t="s">
        <v>3878</v>
      </c>
      <c r="AO858" s="1">
        <v>69258</v>
      </c>
      <c r="AP858" s="1">
        <v>102264</v>
      </c>
      <c r="AQ858" s="1">
        <v>6999</v>
      </c>
      <c r="AR858" s="1" t="s">
        <v>110</v>
      </c>
      <c r="AS858" s="1">
        <v>10860</v>
      </c>
      <c r="AT858" s="1">
        <v>12724</v>
      </c>
      <c r="AU858" s="2">
        <v>10860</v>
      </c>
      <c r="AV858" s="2">
        <v>12724</v>
      </c>
      <c r="BB858" s="1" t="s">
        <v>129</v>
      </c>
      <c r="BC858" s="1" t="s">
        <v>761</v>
      </c>
      <c r="BD858" s="1">
        <v>84</v>
      </c>
      <c r="BE858" s="1" t="s">
        <v>131</v>
      </c>
      <c r="BF858" s="1">
        <v>2</v>
      </c>
      <c r="BG858" s="1">
        <v>2</v>
      </c>
      <c r="BH858" s="1">
        <v>2</v>
      </c>
      <c r="BJ858" s="1" t="s">
        <v>182</v>
      </c>
      <c r="BK858" s="1" t="s">
        <v>112</v>
      </c>
      <c r="BN858" s="1" t="s">
        <v>133</v>
      </c>
      <c r="BR858" s="1" t="s">
        <v>133</v>
      </c>
      <c r="BU858" s="1" t="s">
        <v>112</v>
      </c>
      <c r="BV858" s="1" t="s">
        <v>116</v>
      </c>
      <c r="BW858" s="1" t="s">
        <v>112</v>
      </c>
      <c r="BX858" s="1">
        <v>0</v>
      </c>
      <c r="BZ858" s="1">
        <v>0</v>
      </c>
      <c r="CA858" s="1">
        <v>1</v>
      </c>
      <c r="CB858" s="1">
        <v>0</v>
      </c>
      <c r="CC858" s="1">
        <v>0</v>
      </c>
      <c r="CD858" s="1" t="s">
        <v>117</v>
      </c>
      <c r="CE858" s="1" t="s">
        <v>117</v>
      </c>
      <c r="CF858" s="1" t="s">
        <v>110</v>
      </c>
      <c r="CG858" s="1" t="s">
        <v>117</v>
      </c>
      <c r="CH858" s="1" t="s">
        <v>117</v>
      </c>
      <c r="CI858" s="1" t="s">
        <v>117</v>
      </c>
      <c r="CJ858" s="1" t="s">
        <v>117</v>
      </c>
      <c r="CK858" s="1" t="s">
        <v>125</v>
      </c>
      <c r="CL858" s="1">
        <v>6</v>
      </c>
      <c r="CM858" s="1">
        <v>3</v>
      </c>
      <c r="CN858" s="1" t="s">
        <v>142</v>
      </c>
      <c r="CO858" s="1" t="s">
        <v>183</v>
      </c>
      <c r="CP858" s="1">
        <v>0</v>
      </c>
      <c r="CQ858" s="1" t="s">
        <v>135</v>
      </c>
      <c r="CR858" s="1" t="s">
        <v>135</v>
      </c>
      <c r="CS858" s="1" t="s">
        <v>215</v>
      </c>
      <c r="CT858" s="1" t="s">
        <v>156</v>
      </c>
      <c r="CU858" s="8">
        <v>5</v>
      </c>
      <c r="CV858" s="1" t="s">
        <v>3881</v>
      </c>
      <c r="CW858" s="1" t="s">
        <v>3881</v>
      </c>
      <c r="CX858" s="1">
        <v>4</v>
      </c>
      <c r="CY858" s="10">
        <f t="shared" si="91"/>
        <v>2.5</v>
      </c>
      <c r="CZ858" s="3">
        <v>4.9000000000000004</v>
      </c>
      <c r="DA858" s="3">
        <v>4.8</v>
      </c>
      <c r="DB858" s="6">
        <f t="shared" si="92"/>
        <v>2.5</v>
      </c>
      <c r="DC858" s="9">
        <v>0</v>
      </c>
      <c r="DD858" s="7">
        <v>0</v>
      </c>
      <c r="DE858" s="7">
        <v>0</v>
      </c>
      <c r="DF858" s="1">
        <v>6162</v>
      </c>
      <c r="DG858" s="1">
        <f t="shared" si="93"/>
        <v>6162</v>
      </c>
      <c r="DH858" s="9">
        <f t="shared" si="94"/>
        <v>2</v>
      </c>
      <c r="DI858" s="1">
        <v>370</v>
      </c>
      <c r="DJ858" s="1">
        <f t="shared" si="95"/>
        <v>370</v>
      </c>
      <c r="DK858" s="9">
        <f t="shared" si="96"/>
        <v>1</v>
      </c>
      <c r="DL858" s="4">
        <v>10</v>
      </c>
      <c r="DN858">
        <f>(DL858*InputWeights!$C$7+DB858*InputWeights!$C$6)</f>
        <v>6.25</v>
      </c>
      <c r="DO858">
        <f>(DD858*InputWeights!$C$12+DE858*InputWeights!$C$10+CU858*InputWeights!$C$11)</f>
        <v>2</v>
      </c>
      <c r="DP858">
        <f>(DC858*InputWeights!$C$18+DK858*InputWeights!$C$16+DH858*InputWeights!$C$15+CY858*InputWeights!$C$17)</f>
        <v>1.75</v>
      </c>
      <c r="DR858">
        <f>DN858*InputWeights!$C$5+DO858*InputWeights!$C$9+DP858*InputWeights!$C$14</f>
        <v>31.75</v>
      </c>
      <c r="DS858">
        <f>((_xlfn.RANK.EQ(DR858,$DR$2:$DR$6635,0))/(COUNT(DR$2:$DR$6635)))*100</f>
        <v>57.142857142857139</v>
      </c>
      <c r="DT858">
        <f t="shared" si="97"/>
        <v>0</v>
      </c>
    </row>
    <row r="859" spans="1:124" x14ac:dyDescent="0.25">
      <c r="A859" s="1" t="s">
        <v>3874</v>
      </c>
      <c r="B859" s="1" t="s">
        <v>3684</v>
      </c>
      <c r="C859" s="1" t="s">
        <v>3685</v>
      </c>
      <c r="D859" s="1" t="s">
        <v>110</v>
      </c>
      <c r="E859" s="1" t="s">
        <v>666</v>
      </c>
      <c r="F859" s="1">
        <v>2939</v>
      </c>
      <c r="G859" s="1">
        <v>600</v>
      </c>
      <c r="H859" s="1">
        <v>0</v>
      </c>
      <c r="I859" s="1">
        <v>1929</v>
      </c>
      <c r="J859" s="1">
        <v>2001</v>
      </c>
      <c r="K859" s="1" t="s">
        <v>183</v>
      </c>
      <c r="L859" s="1" t="s">
        <v>114</v>
      </c>
      <c r="M859" s="1">
        <v>22</v>
      </c>
      <c r="N859" s="1" t="s">
        <v>177</v>
      </c>
      <c r="O859" s="1">
        <v>2</v>
      </c>
      <c r="P859" s="1" t="s">
        <v>112</v>
      </c>
      <c r="Q859" s="1" t="s">
        <v>117</v>
      </c>
      <c r="R859" s="1">
        <v>0</v>
      </c>
      <c r="S859" s="1" t="s">
        <v>3875</v>
      </c>
      <c r="T859" s="1">
        <v>118</v>
      </c>
      <c r="V859" s="1">
        <v>6162</v>
      </c>
      <c r="W859" s="1" t="s">
        <v>116</v>
      </c>
      <c r="X859" s="1" t="s">
        <v>117</v>
      </c>
      <c r="Y859" s="1" t="s">
        <v>3876</v>
      </c>
      <c r="Z859" s="1" t="s">
        <v>119</v>
      </c>
      <c r="AA859" s="1" t="s">
        <v>3877</v>
      </c>
      <c r="AC859" s="1" t="s">
        <v>218</v>
      </c>
      <c r="AD859" s="1" t="s">
        <v>3882</v>
      </c>
      <c r="AE859" s="1" t="s">
        <v>3734</v>
      </c>
      <c r="AF859" s="1" t="s">
        <v>110</v>
      </c>
      <c r="AG859" s="1" t="s">
        <v>112</v>
      </c>
      <c r="AH859" s="1" t="s">
        <v>124</v>
      </c>
      <c r="AI859" s="1" t="s">
        <v>112</v>
      </c>
      <c r="AJ859" s="1" t="s">
        <v>112</v>
      </c>
      <c r="AK859" s="1" t="s">
        <v>125</v>
      </c>
      <c r="AL859" s="1" t="s">
        <v>457</v>
      </c>
      <c r="AM859" s="1" t="s">
        <v>457</v>
      </c>
      <c r="AN859" s="1" t="s">
        <v>3878</v>
      </c>
      <c r="AO859" s="1">
        <v>69259</v>
      </c>
      <c r="AP859" s="1">
        <v>102264</v>
      </c>
      <c r="AQ859" s="1">
        <v>6999</v>
      </c>
      <c r="AR859" s="1" t="s">
        <v>110</v>
      </c>
      <c r="AS859" s="1">
        <v>12724</v>
      </c>
      <c r="AT859" s="1">
        <v>15663</v>
      </c>
      <c r="AU859" s="2">
        <v>12724</v>
      </c>
      <c r="AV859" s="2">
        <v>15663</v>
      </c>
      <c r="BB859" s="1" t="s">
        <v>129</v>
      </c>
      <c r="BC859" s="1" t="s">
        <v>761</v>
      </c>
      <c r="BD859" s="1">
        <v>81</v>
      </c>
      <c r="BE859" s="1" t="s">
        <v>131</v>
      </c>
      <c r="BF859" s="1">
        <v>2</v>
      </c>
      <c r="BG859" s="1">
        <v>2</v>
      </c>
      <c r="BH859" s="1">
        <v>2</v>
      </c>
      <c r="BJ859" s="1" t="s">
        <v>182</v>
      </c>
      <c r="BK859" s="1" t="s">
        <v>112</v>
      </c>
      <c r="BN859" s="1" t="s">
        <v>133</v>
      </c>
      <c r="BR859" s="1" t="s">
        <v>133</v>
      </c>
      <c r="BU859" s="1" t="s">
        <v>112</v>
      </c>
      <c r="BV859" s="1" t="s">
        <v>116</v>
      </c>
      <c r="BW859" s="1" t="s">
        <v>112</v>
      </c>
      <c r="BX859" s="1">
        <v>0</v>
      </c>
      <c r="BZ859" s="1">
        <v>0</v>
      </c>
      <c r="CA859" s="1">
        <v>1</v>
      </c>
      <c r="CB859" s="1">
        <v>0</v>
      </c>
      <c r="CC859" s="1">
        <v>0</v>
      </c>
      <c r="CD859" s="1" t="s">
        <v>117</v>
      </c>
      <c r="CE859" s="1" t="s">
        <v>117</v>
      </c>
      <c r="CF859" s="1" t="s">
        <v>110</v>
      </c>
      <c r="CG859" s="1" t="s">
        <v>117</v>
      </c>
      <c r="CH859" s="1" t="s">
        <v>117</v>
      </c>
      <c r="CI859" s="1" t="s">
        <v>117</v>
      </c>
      <c r="CJ859" s="1" t="s">
        <v>117</v>
      </c>
      <c r="CK859" s="1" t="s">
        <v>125</v>
      </c>
      <c r="CL859" s="1">
        <v>5</v>
      </c>
      <c r="CM859" s="1">
        <v>3</v>
      </c>
      <c r="CN859" s="1" t="s">
        <v>142</v>
      </c>
      <c r="CO859" s="1" t="s">
        <v>183</v>
      </c>
      <c r="CP859" s="1">
        <v>0</v>
      </c>
      <c r="CQ859" s="1" t="s">
        <v>135</v>
      </c>
      <c r="CR859" s="1" t="s">
        <v>135</v>
      </c>
      <c r="CS859" s="1" t="s">
        <v>156</v>
      </c>
      <c r="CT859" s="1" t="s">
        <v>156</v>
      </c>
      <c r="CU859" s="8">
        <v>5</v>
      </c>
      <c r="CV859" s="1" t="s">
        <v>3883</v>
      </c>
      <c r="CW859" s="1" t="s">
        <v>3883</v>
      </c>
      <c r="CX859" s="1">
        <v>4</v>
      </c>
      <c r="CY859" s="10">
        <f t="shared" si="91"/>
        <v>2.5</v>
      </c>
      <c r="CZ859" s="3">
        <v>4.8</v>
      </c>
      <c r="DA859" s="3">
        <v>4.5</v>
      </c>
      <c r="DB859" s="6">
        <f t="shared" si="92"/>
        <v>2.5</v>
      </c>
      <c r="DC859" s="9">
        <v>0</v>
      </c>
      <c r="DD859" s="7">
        <v>0</v>
      </c>
      <c r="DE859" s="7">
        <v>0</v>
      </c>
      <c r="DF859" s="1">
        <v>6162</v>
      </c>
      <c r="DG859" s="1">
        <f t="shared" si="93"/>
        <v>6162</v>
      </c>
      <c r="DH859" s="9">
        <f t="shared" si="94"/>
        <v>2</v>
      </c>
      <c r="DI859" s="1">
        <v>370</v>
      </c>
      <c r="DJ859" s="1">
        <f t="shared" si="95"/>
        <v>370</v>
      </c>
      <c r="DK859" s="9">
        <f t="shared" si="96"/>
        <v>1</v>
      </c>
      <c r="DL859" s="4">
        <v>10</v>
      </c>
      <c r="DN859">
        <f>(DL859*InputWeights!$C$7+DB859*InputWeights!$C$6)</f>
        <v>6.25</v>
      </c>
      <c r="DO859">
        <f>(DD859*InputWeights!$C$12+DE859*InputWeights!$C$10+CU859*InputWeights!$C$11)</f>
        <v>2</v>
      </c>
      <c r="DP859">
        <f>(DC859*InputWeights!$C$18+DK859*InputWeights!$C$16+DH859*InputWeights!$C$15+CY859*InputWeights!$C$17)</f>
        <v>1.75</v>
      </c>
      <c r="DR859">
        <f>DN859*InputWeights!$C$5+DO859*InputWeights!$C$9+DP859*InputWeights!$C$14</f>
        <v>31.75</v>
      </c>
      <c r="DS859">
        <f>((_xlfn.RANK.EQ(DR859,$DR$2:$DR$6635,0))/(COUNT(DR$2:$DR$6635)))*100</f>
        <v>57.142857142857139</v>
      </c>
      <c r="DT859">
        <f t="shared" si="97"/>
        <v>0</v>
      </c>
    </row>
    <row r="860" spans="1:124" x14ac:dyDescent="0.25">
      <c r="A860" s="1" t="s">
        <v>2624</v>
      </c>
      <c r="B860" s="1" t="s">
        <v>2625</v>
      </c>
      <c r="C860" s="1" t="s">
        <v>2626</v>
      </c>
      <c r="D860" s="1" t="s">
        <v>110</v>
      </c>
      <c r="E860" s="1" t="s">
        <v>2636</v>
      </c>
      <c r="F860" s="1">
        <v>3487</v>
      </c>
      <c r="G860" s="1">
        <v>6100</v>
      </c>
      <c r="H860" s="1">
        <v>0</v>
      </c>
      <c r="I860" s="1">
        <v>1936</v>
      </c>
      <c r="J860" s="1">
        <v>2008</v>
      </c>
      <c r="K860" s="1" t="s">
        <v>139</v>
      </c>
      <c r="L860" s="1" t="s">
        <v>110</v>
      </c>
      <c r="M860" s="1">
        <v>39</v>
      </c>
      <c r="N860" s="1" t="s">
        <v>177</v>
      </c>
      <c r="O860" s="1">
        <v>2</v>
      </c>
      <c r="P860" s="1" t="s">
        <v>112</v>
      </c>
      <c r="Q860" s="1" t="s">
        <v>397</v>
      </c>
      <c r="R860" s="1">
        <v>5</v>
      </c>
      <c r="S860" s="1" t="s">
        <v>1054</v>
      </c>
      <c r="T860" s="1">
        <v>119</v>
      </c>
      <c r="V860" s="1">
        <v>15234</v>
      </c>
      <c r="W860" s="1" t="s">
        <v>116</v>
      </c>
      <c r="X860" s="1" t="s">
        <v>117</v>
      </c>
      <c r="Y860" s="1" t="s">
        <v>2628</v>
      </c>
      <c r="Z860" s="1" t="s">
        <v>271</v>
      </c>
      <c r="AA860" s="1" t="s">
        <v>2629</v>
      </c>
      <c r="AC860" s="1" t="s">
        <v>2630</v>
      </c>
      <c r="AD860" s="1" t="s">
        <v>2633</v>
      </c>
      <c r="AE860" s="1" t="s">
        <v>274</v>
      </c>
      <c r="AF860" s="1" t="s">
        <v>124</v>
      </c>
      <c r="AG860" s="1" t="s">
        <v>125</v>
      </c>
      <c r="AH860" s="1" t="s">
        <v>114</v>
      </c>
      <c r="AI860" s="1" t="s">
        <v>169</v>
      </c>
      <c r="AJ860" s="1" t="s">
        <v>112</v>
      </c>
      <c r="AK860" s="1" t="s">
        <v>125</v>
      </c>
      <c r="AL860" s="1" t="s">
        <v>1562</v>
      </c>
      <c r="AM860" s="1" t="s">
        <v>2637</v>
      </c>
      <c r="AN860" s="1" t="s">
        <v>2638</v>
      </c>
      <c r="AO860" s="1">
        <v>40503</v>
      </c>
      <c r="AP860" s="1">
        <v>102264</v>
      </c>
      <c r="AQ860" s="1">
        <v>4186</v>
      </c>
      <c r="AR860" s="1" t="s">
        <v>114</v>
      </c>
      <c r="AS860" s="1">
        <v>1411</v>
      </c>
      <c r="AT860" s="1">
        <v>4898</v>
      </c>
      <c r="AU860" s="2">
        <v>1411</v>
      </c>
      <c r="AV860" s="2">
        <v>4898</v>
      </c>
      <c r="BB860" s="1" t="s">
        <v>129</v>
      </c>
      <c r="BC860" s="1" t="s">
        <v>704</v>
      </c>
      <c r="BD860" s="1">
        <v>85</v>
      </c>
      <c r="BE860" s="1" t="s">
        <v>131</v>
      </c>
      <c r="BF860" s="1">
        <v>0</v>
      </c>
      <c r="BG860" s="1">
        <v>2</v>
      </c>
      <c r="BH860" s="1">
        <v>2</v>
      </c>
      <c r="BI860" s="1" t="s">
        <v>183</v>
      </c>
      <c r="BJ860" s="1" t="s">
        <v>182</v>
      </c>
      <c r="BK860" s="1" t="s">
        <v>112</v>
      </c>
      <c r="BN860" s="1" t="s">
        <v>133</v>
      </c>
      <c r="BR860" s="1" t="s">
        <v>133</v>
      </c>
      <c r="BU860" s="1" t="s">
        <v>139</v>
      </c>
      <c r="BV860" s="1" t="s">
        <v>114</v>
      </c>
      <c r="BW860" s="1" t="s">
        <v>112</v>
      </c>
      <c r="BX860" s="1">
        <v>0</v>
      </c>
      <c r="BZ860" s="1">
        <v>0</v>
      </c>
      <c r="CA860" s="1">
        <v>1</v>
      </c>
      <c r="CB860" s="1">
        <v>0</v>
      </c>
      <c r="CC860" s="1">
        <v>0</v>
      </c>
      <c r="CD860" s="1" t="s">
        <v>114</v>
      </c>
      <c r="CE860" s="1" t="s">
        <v>397</v>
      </c>
      <c r="CF860" s="1" t="s">
        <v>110</v>
      </c>
      <c r="CG860" s="1" t="s">
        <v>117</v>
      </c>
      <c r="CH860" s="1" t="s">
        <v>117</v>
      </c>
      <c r="CI860" s="1" t="s">
        <v>117</v>
      </c>
      <c r="CJ860" s="1" t="s">
        <v>117</v>
      </c>
      <c r="CK860" s="1" t="s">
        <v>125</v>
      </c>
      <c r="CL860" s="1">
        <v>10</v>
      </c>
      <c r="CM860" s="1">
        <v>4</v>
      </c>
      <c r="CN860" s="1" t="s">
        <v>142</v>
      </c>
      <c r="CO860" s="1" t="s">
        <v>183</v>
      </c>
      <c r="CP860" s="1">
        <v>0</v>
      </c>
      <c r="CQ860" s="1" t="s">
        <v>135</v>
      </c>
      <c r="CR860" s="1" t="s">
        <v>135</v>
      </c>
      <c r="CS860" s="1" t="s">
        <v>156</v>
      </c>
      <c r="CT860" s="1" t="s">
        <v>156</v>
      </c>
      <c r="CU860" s="8">
        <v>5</v>
      </c>
      <c r="CV860" s="1" t="s">
        <v>2639</v>
      </c>
      <c r="CW860" s="1" t="s">
        <v>2639</v>
      </c>
      <c r="CX860" s="1">
        <v>3</v>
      </c>
      <c r="CY860" s="10">
        <f t="shared" si="91"/>
        <v>7.5</v>
      </c>
      <c r="CZ860" s="3">
        <v>2.5</v>
      </c>
      <c r="DA860" s="3">
        <v>1.5</v>
      </c>
      <c r="DB860" s="6">
        <f t="shared" si="92"/>
        <v>1</v>
      </c>
      <c r="DF860" s="1">
        <v>15234</v>
      </c>
      <c r="DG860" s="1">
        <f t="shared" si="93"/>
        <v>30468</v>
      </c>
      <c r="DH860" s="9">
        <f t="shared" si="94"/>
        <v>7</v>
      </c>
      <c r="DI860" s="1">
        <v>1828</v>
      </c>
      <c r="DJ860" s="1">
        <f t="shared" si="95"/>
        <v>3656</v>
      </c>
      <c r="DK860" s="9">
        <f t="shared" si="96"/>
        <v>5</v>
      </c>
      <c r="DN860">
        <f>(DL860*InputWeights!$C$7+DB860*InputWeights!$C$6)</f>
        <v>0.5</v>
      </c>
      <c r="DO860">
        <f>(DD860*InputWeights!$C$12+DE860*InputWeights!$C$10+CU860*InputWeights!$C$11)</f>
        <v>2</v>
      </c>
      <c r="DP860">
        <f>(DC860*InputWeights!$C$18+DK860*InputWeights!$C$16+DH860*InputWeights!$C$15+CY860*InputWeights!$C$17)</f>
        <v>6.0500000000000007</v>
      </c>
      <c r="DR860">
        <f>DN860*InputWeights!$C$5+DO860*InputWeights!$C$9+DP860*InputWeights!$C$14</f>
        <v>31.700000000000003</v>
      </c>
      <c r="DS860">
        <f>((_xlfn.RANK.EQ(DR860,$DR$2:$DR$6635,0))/(COUNT(DR$2:$DR$6635)))*100</f>
        <v>58.158429248476637</v>
      </c>
      <c r="DT860">
        <f t="shared" si="97"/>
        <v>0</v>
      </c>
    </row>
    <row r="861" spans="1:124" x14ac:dyDescent="0.25">
      <c r="A861" s="1" t="s">
        <v>3908</v>
      </c>
      <c r="B861" s="1" t="s">
        <v>3684</v>
      </c>
      <c r="C861" s="1" t="s">
        <v>3685</v>
      </c>
      <c r="D861" s="1" t="s">
        <v>110</v>
      </c>
      <c r="E861" s="1" t="s">
        <v>411</v>
      </c>
      <c r="F861" s="1">
        <v>2713</v>
      </c>
      <c r="G861" s="1">
        <v>100</v>
      </c>
      <c r="H861" s="1">
        <v>0</v>
      </c>
      <c r="I861" s="1">
        <v>1944</v>
      </c>
      <c r="J861" s="1">
        <v>1997</v>
      </c>
      <c r="K861" s="1" t="s">
        <v>183</v>
      </c>
      <c r="L861" s="1" t="s">
        <v>114</v>
      </c>
      <c r="M861" s="1">
        <v>24</v>
      </c>
      <c r="N861" s="1" t="s">
        <v>229</v>
      </c>
      <c r="O861" s="1">
        <v>2</v>
      </c>
      <c r="P861" s="1" t="s">
        <v>112</v>
      </c>
      <c r="Q861" s="1" t="s">
        <v>117</v>
      </c>
      <c r="R861" s="1">
        <v>0</v>
      </c>
      <c r="S861" s="1" t="s">
        <v>3291</v>
      </c>
      <c r="T861" s="1">
        <v>211</v>
      </c>
      <c r="V861" s="1">
        <v>4835</v>
      </c>
      <c r="W861" s="1" t="s">
        <v>116</v>
      </c>
      <c r="X861" s="1" t="s">
        <v>117</v>
      </c>
      <c r="Y861" s="1" t="s">
        <v>3909</v>
      </c>
      <c r="Z861" s="1" t="s">
        <v>119</v>
      </c>
      <c r="AA861" s="1" t="s">
        <v>3910</v>
      </c>
      <c r="AC861" s="1" t="s">
        <v>673</v>
      </c>
      <c r="AD861" s="1" t="s">
        <v>160</v>
      </c>
      <c r="AE861" s="1" t="s">
        <v>274</v>
      </c>
      <c r="AF861" s="1" t="s">
        <v>114</v>
      </c>
      <c r="AG861" s="1" t="s">
        <v>112</v>
      </c>
      <c r="AH861" s="1" t="s">
        <v>124</v>
      </c>
      <c r="AI861" s="1" t="s">
        <v>112</v>
      </c>
      <c r="AJ861" s="1" t="s">
        <v>112</v>
      </c>
      <c r="AK861" s="1" t="s">
        <v>112</v>
      </c>
      <c r="AL861" s="1" t="s">
        <v>416</v>
      </c>
      <c r="AM861" s="1" t="s">
        <v>416</v>
      </c>
      <c r="AN861" s="1" t="s">
        <v>3911</v>
      </c>
      <c r="AO861" s="1">
        <v>69301</v>
      </c>
      <c r="AP861" s="1">
        <v>102264</v>
      </c>
      <c r="AQ861" s="1">
        <v>7000</v>
      </c>
      <c r="AR861" s="1" t="s">
        <v>110</v>
      </c>
      <c r="AS861" s="1">
        <v>0</v>
      </c>
      <c r="AT861" s="1">
        <v>2713</v>
      </c>
      <c r="AU861" s="2">
        <v>0</v>
      </c>
      <c r="AV861" s="2">
        <v>2713</v>
      </c>
      <c r="BB861" s="1" t="s">
        <v>129</v>
      </c>
      <c r="BC861" s="1" t="s">
        <v>761</v>
      </c>
      <c r="BD861" s="1">
        <v>69</v>
      </c>
      <c r="BE861" s="1" t="s">
        <v>131</v>
      </c>
      <c r="BF861" s="1">
        <v>2</v>
      </c>
      <c r="BG861" s="1">
        <v>4</v>
      </c>
      <c r="BH861" s="1">
        <v>4</v>
      </c>
      <c r="BJ861" s="1" t="s">
        <v>182</v>
      </c>
      <c r="BK861" s="1" t="s">
        <v>112</v>
      </c>
      <c r="BN861" s="1" t="s">
        <v>133</v>
      </c>
      <c r="BR861" s="1" t="s">
        <v>133</v>
      </c>
      <c r="BU861" s="1" t="s">
        <v>153</v>
      </c>
      <c r="BV861" s="1" t="s">
        <v>116</v>
      </c>
      <c r="BW861" s="1" t="s">
        <v>112</v>
      </c>
      <c r="BX861" s="1">
        <v>0</v>
      </c>
      <c r="BZ861" s="1">
        <v>0</v>
      </c>
      <c r="CA861" s="1">
        <v>1</v>
      </c>
      <c r="CB861" s="1">
        <v>0</v>
      </c>
      <c r="CC861" s="1">
        <v>0</v>
      </c>
      <c r="CD861" s="1" t="s">
        <v>117</v>
      </c>
      <c r="CE861" s="1" t="s">
        <v>117</v>
      </c>
      <c r="CF861" s="1" t="s">
        <v>110</v>
      </c>
      <c r="CG861" s="1" t="s">
        <v>117</v>
      </c>
      <c r="CH861" s="1" t="s">
        <v>116</v>
      </c>
      <c r="CI861" s="1" t="s">
        <v>117</v>
      </c>
      <c r="CJ861" s="1" t="s">
        <v>117</v>
      </c>
      <c r="CK861" s="1" t="s">
        <v>125</v>
      </c>
      <c r="CL861" s="1">
        <v>16</v>
      </c>
      <c r="CM861" s="1">
        <v>2</v>
      </c>
      <c r="CN861" s="1" t="s">
        <v>134</v>
      </c>
      <c r="CO861" s="1" t="s">
        <v>183</v>
      </c>
      <c r="CP861" s="1">
        <v>0</v>
      </c>
      <c r="CQ861" s="1" t="s">
        <v>135</v>
      </c>
      <c r="CR861" s="1" t="s">
        <v>135</v>
      </c>
      <c r="CS861" s="1" t="s">
        <v>136</v>
      </c>
      <c r="CT861" s="1" t="s">
        <v>184</v>
      </c>
      <c r="CU861" s="8">
        <v>7.5</v>
      </c>
      <c r="CV861" s="1" t="s">
        <v>3912</v>
      </c>
      <c r="CW861" s="1" t="s">
        <v>3912</v>
      </c>
      <c r="CX861" s="1">
        <v>4</v>
      </c>
      <c r="CY861" s="10">
        <f t="shared" si="91"/>
        <v>2.5</v>
      </c>
      <c r="CZ861" s="3">
        <v>1.8</v>
      </c>
      <c r="DA861" s="3">
        <v>0.9</v>
      </c>
      <c r="DB861" s="6">
        <f t="shared" si="92"/>
        <v>1</v>
      </c>
      <c r="DC861" s="9">
        <v>0</v>
      </c>
      <c r="DD861" s="7">
        <v>0</v>
      </c>
      <c r="DE861" s="7">
        <v>0</v>
      </c>
      <c r="DF861" s="1">
        <v>4835</v>
      </c>
      <c r="DG861" s="1">
        <f t="shared" si="93"/>
        <v>4835</v>
      </c>
      <c r="DH861" s="9">
        <f t="shared" si="94"/>
        <v>1</v>
      </c>
      <c r="DI861" s="1">
        <v>629</v>
      </c>
      <c r="DJ861" s="1">
        <f t="shared" si="95"/>
        <v>629</v>
      </c>
      <c r="DK861" s="9">
        <f t="shared" si="96"/>
        <v>2</v>
      </c>
      <c r="DL861" s="4">
        <v>10</v>
      </c>
      <c r="DN861">
        <f>(DL861*InputWeights!$C$7+DB861*InputWeights!$C$6)</f>
        <v>5.5</v>
      </c>
      <c r="DO861">
        <f>(DD861*InputWeights!$C$12+DE861*InputWeights!$C$10+CU861*InputWeights!$C$11)</f>
        <v>3</v>
      </c>
      <c r="DP861">
        <f>(DC861*InputWeights!$C$18+DK861*InputWeights!$C$16+DH861*InputWeights!$C$15+CY861*InputWeights!$C$17)</f>
        <v>1.55</v>
      </c>
      <c r="DR861">
        <f>DN861*InputWeights!$C$5+DO861*InputWeights!$C$9+DP861*InputWeights!$C$14</f>
        <v>31.7</v>
      </c>
      <c r="DS861">
        <f>((_xlfn.RANK.EQ(DR861,$DR$2:$DR$6635,0))/(COUNT(DR$2:$DR$6635)))*100</f>
        <v>58.226134055517939</v>
      </c>
      <c r="DT861">
        <f t="shared" si="97"/>
        <v>0</v>
      </c>
    </row>
    <row r="862" spans="1:124" x14ac:dyDescent="0.25">
      <c r="A862" s="1" t="s">
        <v>450</v>
      </c>
      <c r="B862" s="1" t="s">
        <v>108</v>
      </c>
      <c r="C862" s="1" t="s">
        <v>109</v>
      </c>
      <c r="D862" s="1" t="s">
        <v>110</v>
      </c>
      <c r="E862" s="1" t="s">
        <v>634</v>
      </c>
      <c r="F862" s="1">
        <v>2848</v>
      </c>
      <c r="G862" s="1">
        <v>13100</v>
      </c>
      <c r="H862" s="1">
        <v>20</v>
      </c>
      <c r="I862" s="1">
        <v>1968</v>
      </c>
      <c r="J862" s="1">
        <v>2013</v>
      </c>
      <c r="K862" s="1" t="s">
        <v>112</v>
      </c>
      <c r="L862" s="1" t="s">
        <v>110</v>
      </c>
      <c r="M862" s="1">
        <v>40</v>
      </c>
      <c r="N862" s="1" t="s">
        <v>177</v>
      </c>
      <c r="O862" s="1">
        <v>2</v>
      </c>
      <c r="Q862" s="1" t="s">
        <v>627</v>
      </c>
      <c r="R862" s="1">
        <v>600</v>
      </c>
      <c r="S862" s="1" t="s">
        <v>335</v>
      </c>
      <c r="T862" s="1">
        <v>108</v>
      </c>
      <c r="V862" s="1">
        <v>9496</v>
      </c>
      <c r="W862" s="1" t="s">
        <v>116</v>
      </c>
      <c r="X862" s="1" t="s">
        <v>117</v>
      </c>
      <c r="Y862" s="1" t="s">
        <v>628</v>
      </c>
      <c r="Z862" s="1" t="s">
        <v>119</v>
      </c>
      <c r="AA862" s="1" t="s">
        <v>454</v>
      </c>
      <c r="AC862" s="1" t="s">
        <v>629</v>
      </c>
      <c r="AD862" s="1" t="s">
        <v>635</v>
      </c>
      <c r="AE862" s="1" t="s">
        <v>340</v>
      </c>
      <c r="AF862" s="1" t="s">
        <v>124</v>
      </c>
      <c r="AG862" s="1" t="s">
        <v>125</v>
      </c>
      <c r="AH862" s="1" t="s">
        <v>124</v>
      </c>
      <c r="AI862" s="1" t="s">
        <v>112</v>
      </c>
      <c r="AJ862" s="1" t="s">
        <v>112</v>
      </c>
      <c r="AK862" s="1" t="s">
        <v>125</v>
      </c>
      <c r="AL862" s="1" t="s">
        <v>630</v>
      </c>
      <c r="AM862" s="1" t="s">
        <v>636</v>
      </c>
      <c r="AN862" s="1" t="s">
        <v>637</v>
      </c>
      <c r="AO862" s="1">
        <v>1885</v>
      </c>
      <c r="AP862" s="1">
        <v>102264</v>
      </c>
      <c r="AQ862" s="1">
        <v>71105</v>
      </c>
      <c r="AR862" s="1" t="s">
        <v>110</v>
      </c>
      <c r="AS862" s="1">
        <v>54304</v>
      </c>
      <c r="AT862" s="1">
        <v>57152</v>
      </c>
      <c r="AU862" s="2">
        <v>163055</v>
      </c>
      <c r="AV862" s="2">
        <v>165903</v>
      </c>
      <c r="BB862" s="1" t="s">
        <v>129</v>
      </c>
      <c r="BC862" s="1" t="s">
        <v>180</v>
      </c>
      <c r="BD862" s="1">
        <v>90</v>
      </c>
      <c r="BE862" s="1" t="s">
        <v>131</v>
      </c>
      <c r="BF862" s="1">
        <v>0</v>
      </c>
      <c r="BG862" s="1">
        <v>4</v>
      </c>
      <c r="BH862" s="1">
        <v>4</v>
      </c>
      <c r="BI862" s="1" t="s">
        <v>286</v>
      </c>
      <c r="BJ862" s="1" t="s">
        <v>182</v>
      </c>
      <c r="BK862" s="1" t="s">
        <v>112</v>
      </c>
      <c r="BN862" s="1" t="s">
        <v>133</v>
      </c>
      <c r="BR862" s="1" t="s">
        <v>133</v>
      </c>
      <c r="BU862" s="1" t="s">
        <v>112</v>
      </c>
      <c r="BV862" s="1" t="s">
        <v>114</v>
      </c>
      <c r="BW862" s="1" t="s">
        <v>112</v>
      </c>
      <c r="BX862" s="1">
        <v>0</v>
      </c>
      <c r="BZ862" s="1">
        <v>0</v>
      </c>
      <c r="CA862" s="1">
        <v>1</v>
      </c>
      <c r="CB862" s="1">
        <v>0</v>
      </c>
      <c r="CC862" s="1">
        <v>0</v>
      </c>
      <c r="CD862" s="1" t="s">
        <v>110</v>
      </c>
      <c r="CE862" s="1" t="s">
        <v>627</v>
      </c>
      <c r="CF862" s="1" t="s">
        <v>110</v>
      </c>
      <c r="CG862" s="1" t="s">
        <v>117</v>
      </c>
      <c r="CH862" s="1" t="s">
        <v>114</v>
      </c>
      <c r="CI862" s="1" t="s">
        <v>117</v>
      </c>
      <c r="CJ862" s="1" t="s">
        <v>117</v>
      </c>
      <c r="CK862" s="1" t="s">
        <v>112</v>
      </c>
      <c r="CL862" s="1">
        <v>19</v>
      </c>
      <c r="CM862" s="1">
        <v>0</v>
      </c>
      <c r="CN862" s="1" t="s">
        <v>142</v>
      </c>
      <c r="CO862" s="1" t="s">
        <v>183</v>
      </c>
      <c r="CP862" s="1">
        <v>0</v>
      </c>
      <c r="CQ862" s="1" t="s">
        <v>135</v>
      </c>
      <c r="CR862" s="1" t="s">
        <v>135</v>
      </c>
      <c r="CS862" s="1" t="s">
        <v>156</v>
      </c>
      <c r="CT862" s="1" t="s">
        <v>156</v>
      </c>
      <c r="CU862" s="8">
        <v>5</v>
      </c>
      <c r="CV862" s="1" t="s">
        <v>638</v>
      </c>
      <c r="CW862" s="1" t="s">
        <v>638</v>
      </c>
      <c r="CX862" s="1">
        <v>3</v>
      </c>
      <c r="CY862" s="10">
        <f t="shared" si="91"/>
        <v>7.5</v>
      </c>
      <c r="CZ862" s="3">
        <v>4.7633700000000001</v>
      </c>
      <c r="DA862" s="3">
        <v>3.5371199999999998</v>
      </c>
      <c r="DB862" s="6">
        <f t="shared" si="92"/>
        <v>2.5</v>
      </c>
      <c r="DC862" s="9">
        <v>10</v>
      </c>
      <c r="DF862" s="1">
        <v>9496</v>
      </c>
      <c r="DG862" s="1">
        <f t="shared" si="93"/>
        <v>18992</v>
      </c>
      <c r="DH862" s="9">
        <f t="shared" si="94"/>
        <v>4</v>
      </c>
      <c r="DI862" s="1">
        <v>813</v>
      </c>
      <c r="DJ862" s="1">
        <f t="shared" si="95"/>
        <v>1626</v>
      </c>
      <c r="DK862" s="9">
        <f t="shared" si="96"/>
        <v>3</v>
      </c>
      <c r="DN862">
        <f>(DL862*InputWeights!$C$7+DB862*InputWeights!$C$6)</f>
        <v>1.25</v>
      </c>
      <c r="DO862">
        <f>(DD862*InputWeights!$C$12+DE862*InputWeights!$C$10+CU862*InputWeights!$C$11)</f>
        <v>2</v>
      </c>
      <c r="DP862">
        <f>(DC862*InputWeights!$C$18+DK862*InputWeights!$C$16+DH862*InputWeights!$C$15+CY862*InputWeights!$C$17)</f>
        <v>5.45</v>
      </c>
      <c r="DR862">
        <f>DN862*InputWeights!$C$5+DO862*InputWeights!$C$9+DP862*InputWeights!$C$14</f>
        <v>31.55</v>
      </c>
      <c r="DS862">
        <f>((_xlfn.RANK.EQ(DR862,$DR$2:$DR$6635,0))/(COUNT(DR$2:$DR$6635)))*100</f>
        <v>58.293838862559241</v>
      </c>
      <c r="DT862">
        <f t="shared" si="97"/>
        <v>0</v>
      </c>
    </row>
    <row r="863" spans="1:124" x14ac:dyDescent="0.25">
      <c r="A863" s="1" t="s">
        <v>450</v>
      </c>
      <c r="B863" s="1" t="s">
        <v>108</v>
      </c>
      <c r="C863" s="1" t="s">
        <v>109</v>
      </c>
      <c r="D863" s="1" t="s">
        <v>110</v>
      </c>
      <c r="E863" s="1" t="s">
        <v>646</v>
      </c>
      <c r="F863" s="1">
        <v>1517</v>
      </c>
      <c r="G863" s="1">
        <v>13200</v>
      </c>
      <c r="H863" s="1">
        <v>20</v>
      </c>
      <c r="I863" s="1">
        <v>1965</v>
      </c>
      <c r="J863" s="1">
        <v>2013</v>
      </c>
      <c r="K863" s="1" t="s">
        <v>112</v>
      </c>
      <c r="L863" s="1" t="s">
        <v>110</v>
      </c>
      <c r="M863" s="1">
        <v>40</v>
      </c>
      <c r="N863" s="1" t="s">
        <v>358</v>
      </c>
      <c r="O863" s="1">
        <v>3</v>
      </c>
      <c r="Q863" s="1" t="s">
        <v>627</v>
      </c>
      <c r="R863" s="1">
        <v>600</v>
      </c>
      <c r="S863" s="1" t="s">
        <v>335</v>
      </c>
      <c r="T863" s="1">
        <v>122</v>
      </c>
      <c r="V863" s="1">
        <v>9496</v>
      </c>
      <c r="W863" s="1" t="s">
        <v>116</v>
      </c>
      <c r="X863" s="1" t="s">
        <v>117</v>
      </c>
      <c r="Y863" s="1" t="s">
        <v>628</v>
      </c>
      <c r="Z863" s="1" t="s">
        <v>119</v>
      </c>
      <c r="AA863" s="1" t="s">
        <v>454</v>
      </c>
      <c r="AC863" s="1" t="s">
        <v>635</v>
      </c>
      <c r="AD863" s="1" t="s">
        <v>647</v>
      </c>
      <c r="AE863" s="1" t="s">
        <v>340</v>
      </c>
      <c r="AF863" s="1" t="s">
        <v>124</v>
      </c>
      <c r="AG863" s="1" t="s">
        <v>125</v>
      </c>
      <c r="AH863" s="1" t="s">
        <v>124</v>
      </c>
      <c r="AI863" s="1" t="s">
        <v>112</v>
      </c>
      <c r="AJ863" s="1" t="s">
        <v>112</v>
      </c>
      <c r="AK863" s="1" t="s">
        <v>125</v>
      </c>
      <c r="AL863" s="1" t="s">
        <v>630</v>
      </c>
      <c r="AM863" s="1" t="s">
        <v>636</v>
      </c>
      <c r="AN863" s="1" t="s">
        <v>648</v>
      </c>
      <c r="AO863" s="1">
        <v>1887</v>
      </c>
      <c r="AP863" s="1">
        <v>102264</v>
      </c>
      <c r="AQ863" s="1">
        <v>71105</v>
      </c>
      <c r="AR863" s="1" t="s">
        <v>110</v>
      </c>
      <c r="AS863" s="1">
        <v>57152</v>
      </c>
      <c r="AT863" s="1">
        <v>58669</v>
      </c>
      <c r="AU863" s="2">
        <v>165903</v>
      </c>
      <c r="AV863" s="2">
        <v>167420</v>
      </c>
      <c r="BB863" s="1" t="s">
        <v>129</v>
      </c>
      <c r="BC863" s="1" t="s">
        <v>180</v>
      </c>
      <c r="BD863" s="1">
        <v>89</v>
      </c>
      <c r="BE863" s="1" t="s">
        <v>131</v>
      </c>
      <c r="BF863" s="1">
        <v>0</v>
      </c>
      <c r="BG863" s="1">
        <v>4</v>
      </c>
      <c r="BH863" s="1">
        <v>4</v>
      </c>
      <c r="BI863" s="1" t="s">
        <v>286</v>
      </c>
      <c r="BJ863" s="1" t="s">
        <v>182</v>
      </c>
      <c r="BK863" s="1" t="s">
        <v>112</v>
      </c>
      <c r="BN863" s="1" t="s">
        <v>133</v>
      </c>
      <c r="BR863" s="1" t="s">
        <v>133</v>
      </c>
      <c r="BU863" s="1" t="s">
        <v>112</v>
      </c>
      <c r="BV863" s="1" t="s">
        <v>114</v>
      </c>
      <c r="BW863" s="1" t="s">
        <v>112</v>
      </c>
      <c r="BX863" s="1">
        <v>0</v>
      </c>
      <c r="BZ863" s="1">
        <v>0</v>
      </c>
      <c r="CA863" s="1">
        <v>1</v>
      </c>
      <c r="CB863" s="1">
        <v>0</v>
      </c>
      <c r="CC863" s="1">
        <v>0</v>
      </c>
      <c r="CD863" s="1" t="s">
        <v>110</v>
      </c>
      <c r="CE863" s="1" t="s">
        <v>627</v>
      </c>
      <c r="CF863" s="1" t="s">
        <v>110</v>
      </c>
      <c r="CG863" s="1" t="s">
        <v>117</v>
      </c>
      <c r="CH863" s="1" t="s">
        <v>114</v>
      </c>
      <c r="CI863" s="1" t="s">
        <v>117</v>
      </c>
      <c r="CJ863" s="1" t="s">
        <v>117</v>
      </c>
      <c r="CK863" s="1" t="s">
        <v>112</v>
      </c>
      <c r="CL863" s="1">
        <v>13</v>
      </c>
      <c r="CM863" s="1">
        <v>0</v>
      </c>
      <c r="CN863" s="1" t="s">
        <v>649</v>
      </c>
      <c r="CO863" s="1" t="s">
        <v>183</v>
      </c>
      <c r="CP863" s="1">
        <v>0</v>
      </c>
      <c r="CQ863" s="1" t="s">
        <v>135</v>
      </c>
      <c r="CR863" s="1" t="s">
        <v>135</v>
      </c>
      <c r="CS863" s="1" t="s">
        <v>184</v>
      </c>
      <c r="CT863" s="1" t="s">
        <v>156</v>
      </c>
      <c r="CU863" s="8">
        <v>5</v>
      </c>
      <c r="CV863" s="1" t="s">
        <v>650</v>
      </c>
      <c r="CW863" s="1" t="s">
        <v>650</v>
      </c>
      <c r="CX863" s="1">
        <v>3</v>
      </c>
      <c r="CY863" s="10">
        <f t="shared" si="91"/>
        <v>7.5</v>
      </c>
      <c r="CZ863" s="3">
        <v>6.6733399999999996</v>
      </c>
      <c r="DA863" s="3">
        <v>4.7635500000000004</v>
      </c>
      <c r="DB863" s="6">
        <f t="shared" si="92"/>
        <v>2.5</v>
      </c>
      <c r="DC863" s="9">
        <v>10</v>
      </c>
      <c r="DF863" s="1">
        <v>9496</v>
      </c>
      <c r="DG863" s="1">
        <f t="shared" si="93"/>
        <v>18992</v>
      </c>
      <c r="DH863" s="9">
        <f t="shared" si="94"/>
        <v>4</v>
      </c>
      <c r="DI863" s="1">
        <v>813</v>
      </c>
      <c r="DJ863" s="1">
        <f t="shared" si="95"/>
        <v>1626</v>
      </c>
      <c r="DK863" s="9">
        <f t="shared" si="96"/>
        <v>3</v>
      </c>
      <c r="DN863">
        <f>(DL863*InputWeights!$C$7+DB863*InputWeights!$C$6)</f>
        <v>1.25</v>
      </c>
      <c r="DO863">
        <f>(DD863*InputWeights!$C$12+DE863*InputWeights!$C$10+CU863*InputWeights!$C$11)</f>
        <v>2</v>
      </c>
      <c r="DP863">
        <f>(DC863*InputWeights!$C$18+DK863*InputWeights!$C$16+DH863*InputWeights!$C$15+CY863*InputWeights!$C$17)</f>
        <v>5.45</v>
      </c>
      <c r="DR863">
        <f>DN863*InputWeights!$C$5+DO863*InputWeights!$C$9+DP863*InputWeights!$C$14</f>
        <v>31.55</v>
      </c>
      <c r="DS863">
        <f>((_xlfn.RANK.EQ(DR863,$DR$2:$DR$6635,0))/(COUNT(DR$2:$DR$6635)))*100</f>
        <v>58.293838862559241</v>
      </c>
      <c r="DT863">
        <f t="shared" si="97"/>
        <v>0</v>
      </c>
    </row>
    <row r="864" spans="1:124" x14ac:dyDescent="0.25">
      <c r="A864" s="1" t="s">
        <v>2231</v>
      </c>
      <c r="B864" s="1" t="s">
        <v>108</v>
      </c>
      <c r="C864" s="1" t="s">
        <v>109</v>
      </c>
      <c r="D864" s="1" t="s">
        <v>397</v>
      </c>
      <c r="E864" s="1" t="s">
        <v>411</v>
      </c>
      <c r="F864" s="1">
        <v>422</v>
      </c>
      <c r="G864" s="1">
        <v>1</v>
      </c>
      <c r="H864" s="1">
        <v>0</v>
      </c>
      <c r="I864" s="1">
        <v>0</v>
      </c>
      <c r="J864" s="1">
        <v>0</v>
      </c>
      <c r="K864" s="1" t="s">
        <v>992</v>
      </c>
      <c r="L864" s="1" t="s">
        <v>110</v>
      </c>
      <c r="M864" s="1">
        <v>27</v>
      </c>
      <c r="N864" s="1" t="s">
        <v>358</v>
      </c>
      <c r="O864" s="1">
        <v>1</v>
      </c>
      <c r="Q864" s="1" t="s">
        <v>117</v>
      </c>
      <c r="R864" s="1">
        <v>0</v>
      </c>
      <c r="T864" s="1">
        <v>200</v>
      </c>
      <c r="V864" s="1">
        <v>13092</v>
      </c>
      <c r="W864" s="1" t="s">
        <v>116</v>
      </c>
      <c r="X864" s="1" t="s">
        <v>117</v>
      </c>
      <c r="Y864" s="1" t="s">
        <v>1251</v>
      </c>
      <c r="AA864" s="1" t="s">
        <v>133</v>
      </c>
      <c r="AC864" s="1" t="s">
        <v>1252</v>
      </c>
      <c r="AD864" s="1" t="s">
        <v>1537</v>
      </c>
      <c r="AF864" s="1" t="s">
        <v>124</v>
      </c>
      <c r="AG864" s="1" t="s">
        <v>125</v>
      </c>
      <c r="AH864" s="1" t="s">
        <v>124</v>
      </c>
      <c r="AI864" s="1" t="s">
        <v>112</v>
      </c>
      <c r="AJ864" s="1" t="s">
        <v>112</v>
      </c>
      <c r="AK864" s="1" t="s">
        <v>125</v>
      </c>
      <c r="AL864" s="1" t="s">
        <v>416</v>
      </c>
      <c r="AM864" s="1" t="s">
        <v>416</v>
      </c>
      <c r="AO864" s="1">
        <v>5213</v>
      </c>
      <c r="AP864" s="1">
        <v>102264</v>
      </c>
      <c r="AQ864" s="1">
        <v>11381</v>
      </c>
      <c r="AR864" s="1" t="s">
        <v>110</v>
      </c>
      <c r="AS864" s="1">
        <v>0</v>
      </c>
      <c r="AT864" s="1">
        <v>422</v>
      </c>
      <c r="AU864" s="2">
        <v>0</v>
      </c>
      <c r="AV864" s="2">
        <v>422</v>
      </c>
      <c r="BB864" s="1" t="s">
        <v>129</v>
      </c>
      <c r="BC864" s="1" t="s">
        <v>247</v>
      </c>
      <c r="BD864" s="1">
        <v>0</v>
      </c>
      <c r="BE864" s="1" t="s">
        <v>131</v>
      </c>
      <c r="BF864" s="1">
        <v>0</v>
      </c>
      <c r="BG864" s="1">
        <v>0</v>
      </c>
      <c r="BH864" s="1">
        <v>0</v>
      </c>
      <c r="BK864" s="1" t="s">
        <v>112</v>
      </c>
      <c r="BN864" s="1" t="s">
        <v>133</v>
      </c>
      <c r="BR864" s="1" t="s">
        <v>133</v>
      </c>
      <c r="BU864" s="1" t="s">
        <v>153</v>
      </c>
      <c r="BX864" s="1">
        <v>0</v>
      </c>
      <c r="BZ864" s="1">
        <v>0</v>
      </c>
      <c r="CA864" s="1">
        <v>4</v>
      </c>
      <c r="CB864" s="1">
        <v>0</v>
      </c>
      <c r="CC864" s="1">
        <v>0</v>
      </c>
      <c r="CE864" s="1" t="s">
        <v>117</v>
      </c>
      <c r="CF864" s="1" t="s">
        <v>110</v>
      </c>
      <c r="CK864" s="1" t="s">
        <v>112</v>
      </c>
      <c r="CL864" s="1">
        <v>0</v>
      </c>
      <c r="CM864" s="1">
        <v>0</v>
      </c>
      <c r="CP864" s="1">
        <v>0</v>
      </c>
      <c r="CQ864" s="1" t="s">
        <v>417</v>
      </c>
      <c r="CS864" s="1" t="s">
        <v>418</v>
      </c>
      <c r="CT864" s="1" t="s">
        <v>418</v>
      </c>
      <c r="CU864" s="8">
        <v>5</v>
      </c>
      <c r="CV864" s="1" t="s">
        <v>2232</v>
      </c>
      <c r="CW864" s="1" t="s">
        <v>2232</v>
      </c>
      <c r="CX864" s="1">
        <v>3</v>
      </c>
      <c r="CY864" s="10">
        <f t="shared" si="91"/>
        <v>7.5</v>
      </c>
      <c r="CZ864" s="3">
        <v>5.7394999999999996</v>
      </c>
      <c r="DA864" s="3">
        <v>4.2774799999999997</v>
      </c>
      <c r="DB864" s="6">
        <f t="shared" si="92"/>
        <v>2.5</v>
      </c>
      <c r="DF864" s="1">
        <v>13092</v>
      </c>
      <c r="DG864" s="1">
        <f t="shared" si="93"/>
        <v>26184</v>
      </c>
      <c r="DH864" s="9">
        <f t="shared" si="94"/>
        <v>6</v>
      </c>
      <c r="DI864" s="1">
        <v>1048</v>
      </c>
      <c r="DJ864" s="1">
        <f t="shared" si="95"/>
        <v>2096</v>
      </c>
      <c r="DK864" s="9">
        <f t="shared" si="96"/>
        <v>4</v>
      </c>
      <c r="DN864">
        <f>(DL864*InputWeights!$C$7+DB864*InputWeights!$C$6)</f>
        <v>1.25</v>
      </c>
      <c r="DO864">
        <f>(DD864*InputWeights!$C$12+DE864*InputWeights!$C$10+CU864*InputWeights!$C$11)</f>
        <v>2</v>
      </c>
      <c r="DP864">
        <f>(DC864*InputWeights!$C$18+DK864*InputWeights!$C$16+DH864*InputWeights!$C$15+CY864*InputWeights!$C$17)</f>
        <v>5.45</v>
      </c>
      <c r="DR864">
        <f>DN864*InputWeights!$C$5+DO864*InputWeights!$C$9+DP864*InputWeights!$C$14</f>
        <v>31.55</v>
      </c>
      <c r="DS864">
        <f>((_xlfn.RANK.EQ(DR864,$DR$2:$DR$6635,0))/(COUNT(DR$2:$DR$6635)))*100</f>
        <v>58.293838862559241</v>
      </c>
      <c r="DT864">
        <f t="shared" si="97"/>
        <v>0</v>
      </c>
    </row>
    <row r="865" spans="1:124" x14ac:dyDescent="0.25">
      <c r="A865" s="1" t="s">
        <v>450</v>
      </c>
      <c r="B865" s="1" t="s">
        <v>108</v>
      </c>
      <c r="C865" s="1" t="s">
        <v>109</v>
      </c>
      <c r="D865" s="1" t="s">
        <v>110</v>
      </c>
      <c r="E865" s="1" t="s">
        <v>654</v>
      </c>
      <c r="F865" s="1">
        <v>1639</v>
      </c>
      <c r="G865" s="1">
        <v>13300</v>
      </c>
      <c r="H865" s="1">
        <v>20</v>
      </c>
      <c r="I865" s="1">
        <v>1990</v>
      </c>
      <c r="J865" s="1">
        <v>1990</v>
      </c>
      <c r="K865" s="1" t="s">
        <v>112</v>
      </c>
      <c r="L865" s="1" t="s">
        <v>110</v>
      </c>
      <c r="M865" s="1">
        <v>27</v>
      </c>
      <c r="N865" s="1" t="s">
        <v>412</v>
      </c>
      <c r="O865" s="1">
        <v>2</v>
      </c>
      <c r="Q865" s="1" t="s">
        <v>627</v>
      </c>
      <c r="R865" s="1">
        <v>600</v>
      </c>
      <c r="S865" s="1" t="s">
        <v>335</v>
      </c>
      <c r="T865" s="1">
        <v>145</v>
      </c>
      <c r="V865" s="1">
        <v>8426</v>
      </c>
      <c r="W865" s="1" t="s">
        <v>116</v>
      </c>
      <c r="X865" s="1" t="s">
        <v>117</v>
      </c>
      <c r="Y865" s="1" t="s">
        <v>628</v>
      </c>
      <c r="Z865" s="1" t="s">
        <v>119</v>
      </c>
      <c r="AA865" s="1" t="s">
        <v>454</v>
      </c>
      <c r="AC865" s="1" t="s">
        <v>647</v>
      </c>
      <c r="AD865" s="1" t="s">
        <v>160</v>
      </c>
      <c r="AE865" s="1" t="s">
        <v>340</v>
      </c>
      <c r="AF865" s="1" t="s">
        <v>124</v>
      </c>
      <c r="AG865" s="1" t="s">
        <v>125</v>
      </c>
      <c r="AH865" s="1" t="s">
        <v>124</v>
      </c>
      <c r="AI865" s="1" t="s">
        <v>112</v>
      </c>
      <c r="AJ865" s="1" t="s">
        <v>112</v>
      </c>
      <c r="AK865" s="1" t="s">
        <v>125</v>
      </c>
      <c r="AL865" s="1" t="s">
        <v>630</v>
      </c>
      <c r="AM865" s="1" t="s">
        <v>655</v>
      </c>
      <c r="AN865" s="1" t="s">
        <v>656</v>
      </c>
      <c r="AO865" s="1">
        <v>1889</v>
      </c>
      <c r="AP865" s="1">
        <v>102264</v>
      </c>
      <c r="AQ865" s="1">
        <v>71105</v>
      </c>
      <c r="AR865" s="1" t="s">
        <v>110</v>
      </c>
      <c r="AS865" s="1">
        <v>58669</v>
      </c>
      <c r="AT865" s="1">
        <v>60308</v>
      </c>
      <c r="AU865" s="2">
        <v>167420</v>
      </c>
      <c r="AV865" s="2">
        <v>169059</v>
      </c>
      <c r="BB865" s="1" t="s">
        <v>129</v>
      </c>
      <c r="BC865" s="1" t="s">
        <v>180</v>
      </c>
      <c r="BD865" s="1">
        <v>75</v>
      </c>
      <c r="BE865" s="1" t="s">
        <v>131</v>
      </c>
      <c r="BF865" s="1">
        <v>0</v>
      </c>
      <c r="BG865" s="1">
        <v>4</v>
      </c>
      <c r="BH865" s="1">
        <v>4</v>
      </c>
      <c r="BI865" s="1" t="s">
        <v>112</v>
      </c>
      <c r="BJ865" s="1" t="s">
        <v>154</v>
      </c>
      <c r="BK865" s="1" t="s">
        <v>112</v>
      </c>
      <c r="BN865" s="1" t="s">
        <v>133</v>
      </c>
      <c r="BR865" s="1" t="s">
        <v>133</v>
      </c>
      <c r="BU865" s="1" t="s">
        <v>112</v>
      </c>
      <c r="BV865" s="1" t="s">
        <v>114</v>
      </c>
      <c r="BW865" s="1" t="s">
        <v>112</v>
      </c>
      <c r="BX865" s="1">
        <v>0</v>
      </c>
      <c r="BZ865" s="1">
        <v>0</v>
      </c>
      <c r="CA865" s="1">
        <v>1</v>
      </c>
      <c r="CB865" s="1">
        <v>0</v>
      </c>
      <c r="CC865" s="1">
        <v>0</v>
      </c>
      <c r="CD865" s="1" t="s">
        <v>110</v>
      </c>
      <c r="CE865" s="1" t="s">
        <v>627</v>
      </c>
      <c r="CF865" s="1" t="s">
        <v>110</v>
      </c>
      <c r="CG865" s="1" t="s">
        <v>117</v>
      </c>
      <c r="CH865" s="1" t="s">
        <v>117</v>
      </c>
      <c r="CI865" s="1" t="s">
        <v>117</v>
      </c>
      <c r="CJ865" s="1" t="s">
        <v>117</v>
      </c>
      <c r="CK865" s="1" t="s">
        <v>112</v>
      </c>
      <c r="CL865" s="1">
        <v>2</v>
      </c>
      <c r="CM865" s="1">
        <v>4</v>
      </c>
      <c r="CN865" s="1" t="s">
        <v>644</v>
      </c>
      <c r="CO865" s="1" t="s">
        <v>154</v>
      </c>
      <c r="CP865" s="1">
        <v>0</v>
      </c>
      <c r="CQ865" s="1" t="s">
        <v>135</v>
      </c>
      <c r="CR865" s="1" t="s">
        <v>135</v>
      </c>
      <c r="CS865" s="1" t="s">
        <v>184</v>
      </c>
      <c r="CT865" s="1" t="s">
        <v>184</v>
      </c>
      <c r="CU865" s="8">
        <v>7.5</v>
      </c>
      <c r="CV865" s="1" t="s">
        <v>657</v>
      </c>
      <c r="CW865" s="1" t="s">
        <v>657</v>
      </c>
      <c r="CX865" s="1">
        <v>3</v>
      </c>
      <c r="CY865" s="10">
        <f t="shared" si="91"/>
        <v>7.5</v>
      </c>
      <c r="CZ865" s="3">
        <v>2.17334</v>
      </c>
      <c r="DA865" s="3">
        <v>1.3222499999999999</v>
      </c>
      <c r="DB865" s="6">
        <f t="shared" si="92"/>
        <v>1</v>
      </c>
      <c r="DC865" s="9">
        <v>10</v>
      </c>
      <c r="DF865" s="1">
        <v>8426</v>
      </c>
      <c r="DG865" s="1">
        <f t="shared" si="93"/>
        <v>16852</v>
      </c>
      <c r="DH865" s="9">
        <f t="shared" si="94"/>
        <v>4</v>
      </c>
      <c r="DI865" s="1">
        <v>337</v>
      </c>
      <c r="DJ865" s="1">
        <f t="shared" si="95"/>
        <v>674</v>
      </c>
      <c r="DK865" s="9">
        <f t="shared" si="96"/>
        <v>2</v>
      </c>
      <c r="DN865">
        <f>(DL865*InputWeights!$C$7+DB865*InputWeights!$C$6)</f>
        <v>0.5</v>
      </c>
      <c r="DO865">
        <f>(DD865*InputWeights!$C$12+DE865*InputWeights!$C$10+CU865*InputWeights!$C$11)</f>
        <v>3</v>
      </c>
      <c r="DP865">
        <f>(DC865*InputWeights!$C$18+DK865*InputWeights!$C$16+DH865*InputWeights!$C$15+CY865*InputWeights!$C$17)</f>
        <v>5.25</v>
      </c>
      <c r="DR865">
        <f>DN865*InputWeights!$C$5+DO865*InputWeights!$C$9+DP865*InputWeights!$C$14</f>
        <v>31.5</v>
      </c>
      <c r="DS865">
        <f>((_xlfn.RANK.EQ(DR865,$DR$2:$DR$6635,0))/(COUNT(DR$2:$DR$6635)))*100</f>
        <v>58.496953283683141</v>
      </c>
      <c r="DT865">
        <f t="shared" si="97"/>
        <v>0</v>
      </c>
    </row>
    <row r="866" spans="1:124" x14ac:dyDescent="0.25">
      <c r="A866" s="1" t="s">
        <v>2624</v>
      </c>
      <c r="B866" s="1" t="s">
        <v>2625</v>
      </c>
      <c r="C866" s="1" t="s">
        <v>2626</v>
      </c>
      <c r="D866" s="1" t="s">
        <v>110</v>
      </c>
      <c r="E866" s="1" t="s">
        <v>2643</v>
      </c>
      <c r="F866" s="1">
        <v>3209</v>
      </c>
      <c r="G866" s="1">
        <v>6300</v>
      </c>
      <c r="H866" s="1">
        <v>0</v>
      </c>
      <c r="I866" s="1">
        <v>1936</v>
      </c>
      <c r="J866" s="1">
        <v>2008</v>
      </c>
      <c r="K866" s="1" t="s">
        <v>139</v>
      </c>
      <c r="L866" s="1" t="s">
        <v>110</v>
      </c>
      <c r="M866" s="1">
        <v>35</v>
      </c>
      <c r="N866" s="1" t="s">
        <v>177</v>
      </c>
      <c r="O866" s="1">
        <v>2</v>
      </c>
      <c r="P866" s="1" t="s">
        <v>112</v>
      </c>
      <c r="Q866" s="1" t="s">
        <v>397</v>
      </c>
      <c r="R866" s="1">
        <v>6</v>
      </c>
      <c r="S866" s="1" t="s">
        <v>1054</v>
      </c>
      <c r="T866" s="1">
        <v>184</v>
      </c>
      <c r="V866" s="1">
        <v>13478</v>
      </c>
      <c r="W866" s="1" t="s">
        <v>116</v>
      </c>
      <c r="X866" s="1" t="s">
        <v>117</v>
      </c>
      <c r="Y866" s="1" t="s">
        <v>2628</v>
      </c>
      <c r="Z866" s="1" t="s">
        <v>271</v>
      </c>
      <c r="AA866" s="1" t="s">
        <v>2629</v>
      </c>
      <c r="AC866" s="1" t="s">
        <v>2640</v>
      </c>
      <c r="AD866" s="1" t="s">
        <v>2641</v>
      </c>
      <c r="AE866" s="1" t="s">
        <v>274</v>
      </c>
      <c r="AF866" s="1" t="s">
        <v>124</v>
      </c>
      <c r="AG866" s="1" t="s">
        <v>125</v>
      </c>
      <c r="AH866" s="1" t="s">
        <v>114</v>
      </c>
      <c r="AI866" s="1" t="s">
        <v>169</v>
      </c>
      <c r="AJ866" s="1" t="s">
        <v>112</v>
      </c>
      <c r="AK866" s="1" t="s">
        <v>125</v>
      </c>
      <c r="AL866" s="1" t="s">
        <v>709</v>
      </c>
      <c r="AM866" s="1" t="s">
        <v>709</v>
      </c>
      <c r="AN866" s="1" t="s">
        <v>2644</v>
      </c>
      <c r="AO866" s="1">
        <v>40507</v>
      </c>
      <c r="AP866" s="1">
        <v>102264</v>
      </c>
      <c r="AQ866" s="1">
        <v>4186</v>
      </c>
      <c r="AR866" s="1" t="s">
        <v>114</v>
      </c>
      <c r="AS866" s="1">
        <v>7852</v>
      </c>
      <c r="AT866" s="1">
        <v>11061</v>
      </c>
      <c r="AU866" s="2">
        <v>7852</v>
      </c>
      <c r="AV866" s="2">
        <v>11061</v>
      </c>
      <c r="BB866" s="1" t="s">
        <v>129</v>
      </c>
      <c r="BC866" s="1" t="s">
        <v>704</v>
      </c>
      <c r="BD866" s="1">
        <v>78</v>
      </c>
      <c r="BE866" s="1" t="s">
        <v>131</v>
      </c>
      <c r="BF866" s="1">
        <v>0</v>
      </c>
      <c r="BG866" s="1">
        <v>2</v>
      </c>
      <c r="BH866" s="1">
        <v>2</v>
      </c>
      <c r="BI866" s="1" t="s">
        <v>183</v>
      </c>
      <c r="BJ866" s="1" t="s">
        <v>182</v>
      </c>
      <c r="BK866" s="1" t="s">
        <v>112</v>
      </c>
      <c r="BN866" s="1" t="s">
        <v>133</v>
      </c>
      <c r="BR866" s="1" t="s">
        <v>133</v>
      </c>
      <c r="BU866" s="1" t="s">
        <v>139</v>
      </c>
      <c r="BV866" s="1" t="s">
        <v>114</v>
      </c>
      <c r="BW866" s="1" t="s">
        <v>112</v>
      </c>
      <c r="BX866" s="1">
        <v>0</v>
      </c>
      <c r="BZ866" s="1">
        <v>0</v>
      </c>
      <c r="CA866" s="1">
        <v>1</v>
      </c>
      <c r="CB866" s="1">
        <v>0</v>
      </c>
      <c r="CC866" s="1">
        <v>0</v>
      </c>
      <c r="CD866" s="1" t="s">
        <v>114</v>
      </c>
      <c r="CE866" s="1" t="s">
        <v>397</v>
      </c>
      <c r="CF866" s="1" t="s">
        <v>110</v>
      </c>
      <c r="CG866" s="1" t="s">
        <v>117</v>
      </c>
      <c r="CH866" s="1" t="s">
        <v>117</v>
      </c>
      <c r="CI866" s="1" t="s">
        <v>117</v>
      </c>
      <c r="CJ866" s="1" t="s">
        <v>117</v>
      </c>
      <c r="CK866" s="1" t="s">
        <v>125</v>
      </c>
      <c r="CL866" s="1">
        <v>13</v>
      </c>
      <c r="CM866" s="1">
        <v>2</v>
      </c>
      <c r="CN866" s="1" t="s">
        <v>134</v>
      </c>
      <c r="CO866" s="1" t="s">
        <v>183</v>
      </c>
      <c r="CP866" s="1">
        <v>0</v>
      </c>
      <c r="CQ866" s="1" t="s">
        <v>135</v>
      </c>
      <c r="CR866" s="1" t="s">
        <v>135</v>
      </c>
      <c r="CS866" s="1" t="s">
        <v>136</v>
      </c>
      <c r="CT866" s="1" t="s">
        <v>184</v>
      </c>
      <c r="CU866" s="8">
        <v>7.5</v>
      </c>
      <c r="CV866" s="1" t="s">
        <v>2645</v>
      </c>
      <c r="CW866" s="1" t="s">
        <v>2645</v>
      </c>
      <c r="CX866" s="1">
        <v>3</v>
      </c>
      <c r="CY866" s="10">
        <f t="shared" si="91"/>
        <v>7.5</v>
      </c>
      <c r="CZ866" s="3">
        <v>1</v>
      </c>
      <c r="DA866" s="3">
        <v>0.6</v>
      </c>
      <c r="DB866" s="6">
        <f t="shared" si="92"/>
        <v>1</v>
      </c>
      <c r="DF866" s="1">
        <v>13478</v>
      </c>
      <c r="DG866" s="1">
        <f t="shared" si="93"/>
        <v>26956</v>
      </c>
      <c r="DH866" s="9">
        <f t="shared" si="94"/>
        <v>6</v>
      </c>
      <c r="DI866" s="1">
        <v>943</v>
      </c>
      <c r="DJ866" s="1">
        <f t="shared" si="95"/>
        <v>1886</v>
      </c>
      <c r="DK866" s="9">
        <f t="shared" si="96"/>
        <v>3</v>
      </c>
      <c r="DN866">
        <f>(DL866*InputWeights!$C$7+DB866*InputWeights!$C$6)</f>
        <v>0.5</v>
      </c>
      <c r="DO866">
        <f>(DD866*InputWeights!$C$12+DE866*InputWeights!$C$10+CU866*InputWeights!$C$11)</f>
        <v>3</v>
      </c>
      <c r="DP866">
        <f>(DC866*InputWeights!$C$18+DK866*InputWeights!$C$16+DH866*InputWeights!$C$15+CY866*InputWeights!$C$17)</f>
        <v>5.25</v>
      </c>
      <c r="DR866">
        <f>DN866*InputWeights!$C$5+DO866*InputWeights!$C$9+DP866*InputWeights!$C$14</f>
        <v>31.5</v>
      </c>
      <c r="DS866">
        <f>((_xlfn.RANK.EQ(DR866,$DR$2:$DR$6635,0))/(COUNT(DR$2:$DR$6635)))*100</f>
        <v>58.496953283683141</v>
      </c>
      <c r="DT866">
        <f t="shared" si="97"/>
        <v>0</v>
      </c>
    </row>
    <row r="867" spans="1:124" x14ac:dyDescent="0.25">
      <c r="A867" s="1" t="s">
        <v>1371</v>
      </c>
      <c r="B867" s="1" t="s">
        <v>108</v>
      </c>
      <c r="C867" s="1" t="s">
        <v>109</v>
      </c>
      <c r="D867" s="1" t="s">
        <v>110</v>
      </c>
      <c r="E867" s="1" t="s">
        <v>420</v>
      </c>
      <c r="F867" s="1">
        <v>1871</v>
      </c>
      <c r="G867" s="1">
        <v>20001100</v>
      </c>
      <c r="H867" s="1">
        <v>0</v>
      </c>
      <c r="I867" s="1">
        <v>1968</v>
      </c>
      <c r="J867" s="1">
        <v>1968</v>
      </c>
      <c r="K867" s="1" t="s">
        <v>183</v>
      </c>
      <c r="L867" s="1" t="s">
        <v>114</v>
      </c>
      <c r="M867" s="1">
        <v>20</v>
      </c>
      <c r="N867" s="1" t="s">
        <v>229</v>
      </c>
      <c r="O867" s="1">
        <v>2</v>
      </c>
      <c r="Q867" s="1" t="s">
        <v>117</v>
      </c>
      <c r="R867" s="1">
        <v>0</v>
      </c>
      <c r="S867" s="1" t="s">
        <v>881</v>
      </c>
      <c r="T867" s="1">
        <v>260</v>
      </c>
      <c r="V867" s="1">
        <v>1144</v>
      </c>
      <c r="W867" s="1" t="s">
        <v>116</v>
      </c>
      <c r="X867" s="1" t="s">
        <v>117</v>
      </c>
      <c r="Y867" s="1" t="s">
        <v>951</v>
      </c>
      <c r="AA867" s="1" t="s">
        <v>133</v>
      </c>
      <c r="AC867" s="1" t="s">
        <v>1375</v>
      </c>
      <c r="AD867" s="1" t="s">
        <v>321</v>
      </c>
      <c r="AE867" s="1" t="s">
        <v>364</v>
      </c>
      <c r="AF867" s="1" t="s">
        <v>124</v>
      </c>
      <c r="AG867" s="1" t="s">
        <v>112</v>
      </c>
      <c r="AH867" s="1" t="s">
        <v>124</v>
      </c>
      <c r="AI867" s="1" t="s">
        <v>112</v>
      </c>
      <c r="AJ867" s="1" t="s">
        <v>112</v>
      </c>
      <c r="AK867" s="1" t="s">
        <v>112</v>
      </c>
      <c r="AL867" s="1" t="s">
        <v>807</v>
      </c>
      <c r="AM867" s="1" t="s">
        <v>1376</v>
      </c>
      <c r="AN867" s="1" t="s">
        <v>701</v>
      </c>
      <c r="AO867" s="1">
        <v>3173</v>
      </c>
      <c r="AP867" s="1">
        <v>102264</v>
      </c>
      <c r="AQ867" s="1">
        <v>314</v>
      </c>
      <c r="AR867" s="1" t="s">
        <v>110</v>
      </c>
      <c r="AS867" s="1">
        <v>8973</v>
      </c>
      <c r="AT867" s="1">
        <v>10844</v>
      </c>
      <c r="AU867" s="2">
        <v>8973</v>
      </c>
      <c r="AV867" s="2">
        <v>10844</v>
      </c>
      <c r="BB867" s="1" t="s">
        <v>129</v>
      </c>
      <c r="BC867" s="1" t="s">
        <v>130</v>
      </c>
      <c r="BD867" s="1">
        <v>69</v>
      </c>
      <c r="BE867" s="1" t="s">
        <v>131</v>
      </c>
      <c r="BF867" s="1">
        <v>2</v>
      </c>
      <c r="BG867" s="1">
        <v>2</v>
      </c>
      <c r="BH867" s="1">
        <v>2</v>
      </c>
      <c r="BI867" s="1" t="s">
        <v>131</v>
      </c>
      <c r="BJ867" s="1" t="s">
        <v>366</v>
      </c>
      <c r="BK867" s="1" t="s">
        <v>112</v>
      </c>
      <c r="BN867" s="1" t="s">
        <v>133</v>
      </c>
      <c r="BR867" s="1" t="s">
        <v>133</v>
      </c>
      <c r="BU867" s="1" t="s">
        <v>112</v>
      </c>
      <c r="BV867" s="1" t="s">
        <v>124</v>
      </c>
      <c r="BW867" s="1" t="s">
        <v>112</v>
      </c>
      <c r="BX867" s="1">
        <v>0</v>
      </c>
      <c r="BZ867" s="1">
        <v>0</v>
      </c>
      <c r="CA867" s="1">
        <v>1</v>
      </c>
      <c r="CB867" s="1">
        <v>0</v>
      </c>
      <c r="CC867" s="1">
        <v>0</v>
      </c>
      <c r="CD867" s="1" t="s">
        <v>117</v>
      </c>
      <c r="CE867" s="1" t="s">
        <v>117</v>
      </c>
      <c r="CF867" s="1" t="s">
        <v>110</v>
      </c>
      <c r="CG867" s="1" t="s">
        <v>117</v>
      </c>
      <c r="CH867" s="1" t="s">
        <v>117</v>
      </c>
      <c r="CI867" s="1" t="s">
        <v>117</v>
      </c>
      <c r="CJ867" s="1" t="s">
        <v>117</v>
      </c>
      <c r="CK867" s="1" t="s">
        <v>112</v>
      </c>
      <c r="CL867" s="1">
        <v>1</v>
      </c>
      <c r="CM867" s="1">
        <v>2</v>
      </c>
      <c r="CN867" s="1" t="s">
        <v>649</v>
      </c>
      <c r="CO867" s="1" t="s">
        <v>183</v>
      </c>
      <c r="CP867" s="1">
        <v>0</v>
      </c>
      <c r="CQ867" s="1" t="s">
        <v>135</v>
      </c>
      <c r="CR867" s="1" t="s">
        <v>135</v>
      </c>
      <c r="CS867" s="1" t="s">
        <v>136</v>
      </c>
      <c r="CT867" s="1" t="s">
        <v>184</v>
      </c>
      <c r="CU867" s="8">
        <v>7.5</v>
      </c>
      <c r="CV867" s="1" t="s">
        <v>1378</v>
      </c>
      <c r="CW867" s="1" t="s">
        <v>1378</v>
      </c>
      <c r="CX867" s="1">
        <v>7</v>
      </c>
      <c r="CY867" s="10">
        <f t="shared" si="91"/>
        <v>1</v>
      </c>
      <c r="CZ867" s="3">
        <v>6.1430699999999998</v>
      </c>
      <c r="DA867" s="3">
        <v>3.34999</v>
      </c>
      <c r="DB867" s="6">
        <f t="shared" si="92"/>
        <v>2.5</v>
      </c>
      <c r="DC867" s="9">
        <v>0</v>
      </c>
      <c r="DD867" s="7">
        <v>0</v>
      </c>
      <c r="DE867" s="7">
        <v>0</v>
      </c>
      <c r="DF867" s="1">
        <v>1144</v>
      </c>
      <c r="DG867" s="1">
        <f t="shared" si="93"/>
        <v>1144</v>
      </c>
      <c r="DH867" s="9">
        <f t="shared" si="94"/>
        <v>1</v>
      </c>
      <c r="DI867" s="1">
        <v>80</v>
      </c>
      <c r="DJ867" s="1">
        <f t="shared" si="95"/>
        <v>80</v>
      </c>
      <c r="DK867" s="9">
        <f t="shared" si="96"/>
        <v>1</v>
      </c>
      <c r="DL867" s="4">
        <v>10</v>
      </c>
      <c r="DN867">
        <f>(DL867*InputWeights!$C$7+DB867*InputWeights!$C$6)</f>
        <v>6.25</v>
      </c>
      <c r="DO867">
        <f>(DD867*InputWeights!$C$12+DE867*InputWeights!$C$10+CU867*InputWeights!$C$11)</f>
        <v>3</v>
      </c>
      <c r="DP867">
        <f>(DC867*InputWeights!$C$18+DK867*InputWeights!$C$16+DH867*InputWeights!$C$15+CY867*InputWeights!$C$17)</f>
        <v>0.90000000000000013</v>
      </c>
      <c r="DR867">
        <f>DN867*InputWeights!$C$5+DO867*InputWeights!$C$9+DP867*InputWeights!$C$14</f>
        <v>31.35</v>
      </c>
      <c r="DS867">
        <f>((_xlfn.RANK.EQ(DR867,$DR$2:$DR$6635,0))/(COUNT(DR$2:$DR$6635)))*100</f>
        <v>58.632362897765745</v>
      </c>
      <c r="DT867">
        <f t="shared" si="97"/>
        <v>0</v>
      </c>
    </row>
    <row r="868" spans="1:124" x14ac:dyDescent="0.25">
      <c r="A868" s="1" t="s">
        <v>1403</v>
      </c>
      <c r="B868" s="1" t="s">
        <v>108</v>
      </c>
      <c r="C868" s="1" t="s">
        <v>109</v>
      </c>
      <c r="D868" s="1" t="s">
        <v>110</v>
      </c>
      <c r="E868" s="1" t="s">
        <v>411</v>
      </c>
      <c r="F868" s="1">
        <v>1291</v>
      </c>
      <c r="G868" s="1">
        <v>20000100</v>
      </c>
      <c r="H868" s="1">
        <v>0</v>
      </c>
      <c r="I868" s="1">
        <v>1953</v>
      </c>
      <c r="J868" s="1">
        <v>1998</v>
      </c>
      <c r="K868" s="1" t="s">
        <v>183</v>
      </c>
      <c r="L868" s="1" t="s">
        <v>114</v>
      </c>
      <c r="M868" s="1">
        <v>19</v>
      </c>
      <c r="N868" s="1" t="s">
        <v>229</v>
      </c>
      <c r="O868" s="1">
        <v>2</v>
      </c>
      <c r="P868" s="1" t="s">
        <v>112</v>
      </c>
      <c r="Q868" s="1" t="s">
        <v>117</v>
      </c>
      <c r="R868" s="1">
        <v>0</v>
      </c>
      <c r="S868" s="1" t="s">
        <v>881</v>
      </c>
      <c r="T868" s="1">
        <v>386</v>
      </c>
      <c r="V868" s="1">
        <v>1619</v>
      </c>
      <c r="W868" s="1" t="s">
        <v>116</v>
      </c>
      <c r="X868" s="1" t="s">
        <v>117</v>
      </c>
      <c r="Y868" s="1" t="s">
        <v>1404</v>
      </c>
      <c r="AA868" s="1" t="s">
        <v>133</v>
      </c>
      <c r="AC868" s="1" t="s">
        <v>1405</v>
      </c>
      <c r="AD868" s="1" t="s">
        <v>1406</v>
      </c>
      <c r="AE868" s="1" t="s">
        <v>426</v>
      </c>
      <c r="AF868" s="1" t="s">
        <v>124</v>
      </c>
      <c r="AG868" s="1" t="s">
        <v>112</v>
      </c>
      <c r="AH868" s="1" t="s">
        <v>124</v>
      </c>
      <c r="AI868" s="1" t="s">
        <v>112</v>
      </c>
      <c r="AJ868" s="1" t="s">
        <v>112</v>
      </c>
      <c r="AK868" s="1" t="s">
        <v>112</v>
      </c>
      <c r="AL868" s="1" t="s">
        <v>416</v>
      </c>
      <c r="AM868" s="1" t="s">
        <v>416</v>
      </c>
      <c r="AN868" s="1" t="s">
        <v>416</v>
      </c>
      <c r="AO868" s="1">
        <v>3259</v>
      </c>
      <c r="AP868" s="1">
        <v>102264</v>
      </c>
      <c r="AQ868" s="1">
        <v>334</v>
      </c>
      <c r="AR868" s="1" t="s">
        <v>110</v>
      </c>
      <c r="AS868" s="1">
        <v>0</v>
      </c>
      <c r="AT868" s="1">
        <v>1291</v>
      </c>
      <c r="AU868" s="2">
        <v>0</v>
      </c>
      <c r="AV868" s="2">
        <v>1291</v>
      </c>
      <c r="BB868" s="1" t="s">
        <v>129</v>
      </c>
      <c r="BC868" s="1" t="s">
        <v>130</v>
      </c>
      <c r="BD868" s="1">
        <v>65</v>
      </c>
      <c r="BE868" s="1" t="s">
        <v>131</v>
      </c>
      <c r="BF868" s="1">
        <v>2</v>
      </c>
      <c r="BG868" s="1">
        <v>4</v>
      </c>
      <c r="BH868" s="1">
        <v>4</v>
      </c>
      <c r="BI868" s="1" t="s">
        <v>131</v>
      </c>
      <c r="BJ868" s="1" t="s">
        <v>366</v>
      </c>
      <c r="BK868" s="1" t="s">
        <v>112</v>
      </c>
      <c r="BN868" s="1" t="s">
        <v>133</v>
      </c>
      <c r="BR868" s="1" t="s">
        <v>133</v>
      </c>
      <c r="BU868" s="1" t="s">
        <v>112</v>
      </c>
      <c r="BV868" s="1" t="s">
        <v>124</v>
      </c>
      <c r="BW868" s="1" t="s">
        <v>112</v>
      </c>
      <c r="BX868" s="1">
        <v>0</v>
      </c>
      <c r="BZ868" s="1">
        <v>0</v>
      </c>
      <c r="CA868" s="1">
        <v>1</v>
      </c>
      <c r="CB868" s="1">
        <v>0</v>
      </c>
      <c r="CC868" s="1">
        <v>0</v>
      </c>
      <c r="CD868" s="1" t="s">
        <v>117</v>
      </c>
      <c r="CE868" s="1" t="s">
        <v>117</v>
      </c>
      <c r="CF868" s="1" t="s">
        <v>110</v>
      </c>
      <c r="CG868" s="1" t="s">
        <v>117</v>
      </c>
      <c r="CH868" s="1" t="s">
        <v>117</v>
      </c>
      <c r="CI868" s="1" t="s">
        <v>117</v>
      </c>
      <c r="CJ868" s="1" t="s">
        <v>117</v>
      </c>
      <c r="CK868" s="1" t="s">
        <v>112</v>
      </c>
      <c r="CL868" s="1">
        <v>3</v>
      </c>
      <c r="CM868" s="1">
        <v>3</v>
      </c>
      <c r="CN868" s="1" t="s">
        <v>649</v>
      </c>
      <c r="CO868" s="1" t="s">
        <v>183</v>
      </c>
      <c r="CP868" s="1">
        <v>0</v>
      </c>
      <c r="CQ868" s="1" t="s">
        <v>135</v>
      </c>
      <c r="CR868" s="1" t="s">
        <v>135</v>
      </c>
      <c r="CS868" s="1" t="s">
        <v>136</v>
      </c>
      <c r="CT868" s="1" t="s">
        <v>184</v>
      </c>
      <c r="CU868" s="8">
        <v>7.5</v>
      </c>
      <c r="CV868" s="1" t="s">
        <v>1407</v>
      </c>
      <c r="CW868" s="1" t="s">
        <v>1407</v>
      </c>
      <c r="CX868" s="1">
        <v>7</v>
      </c>
      <c r="CY868" s="10">
        <f t="shared" si="91"/>
        <v>1</v>
      </c>
      <c r="CZ868" s="3">
        <v>7.6528900000000002</v>
      </c>
      <c r="DA868" s="3">
        <v>5.2849000000000004</v>
      </c>
      <c r="DB868" s="6">
        <f t="shared" si="92"/>
        <v>2.5</v>
      </c>
      <c r="DC868" s="9">
        <v>0</v>
      </c>
      <c r="DD868" s="7">
        <v>0</v>
      </c>
      <c r="DE868" s="7">
        <v>0</v>
      </c>
      <c r="DF868" s="1">
        <v>1619</v>
      </c>
      <c r="DG868" s="1">
        <f t="shared" si="93"/>
        <v>1619</v>
      </c>
      <c r="DH868" s="9">
        <f t="shared" si="94"/>
        <v>1</v>
      </c>
      <c r="DI868" s="1">
        <v>81</v>
      </c>
      <c r="DJ868" s="1">
        <f t="shared" si="95"/>
        <v>81</v>
      </c>
      <c r="DK868" s="9">
        <f t="shared" si="96"/>
        <v>1</v>
      </c>
      <c r="DL868" s="4">
        <v>10</v>
      </c>
      <c r="DN868">
        <f>(DL868*InputWeights!$C$7+DB868*InputWeights!$C$6)</f>
        <v>6.25</v>
      </c>
      <c r="DO868">
        <f>(DD868*InputWeights!$C$12+DE868*InputWeights!$C$10+CU868*InputWeights!$C$11)</f>
        <v>3</v>
      </c>
      <c r="DP868">
        <f>(DC868*InputWeights!$C$18+DK868*InputWeights!$C$16+DH868*InputWeights!$C$15+CY868*InputWeights!$C$17)</f>
        <v>0.90000000000000013</v>
      </c>
      <c r="DR868">
        <f>DN868*InputWeights!$C$5+DO868*InputWeights!$C$9+DP868*InputWeights!$C$14</f>
        <v>31.35</v>
      </c>
      <c r="DS868">
        <f>((_xlfn.RANK.EQ(DR868,$DR$2:$DR$6635,0))/(COUNT(DR$2:$DR$6635)))*100</f>
        <v>58.632362897765745</v>
      </c>
      <c r="DT868">
        <f t="shared" si="97"/>
        <v>0</v>
      </c>
    </row>
    <row r="869" spans="1:124" x14ac:dyDescent="0.25">
      <c r="A869" s="1" t="s">
        <v>1843</v>
      </c>
      <c r="B869" s="1" t="s">
        <v>108</v>
      </c>
      <c r="C869" s="1" t="s">
        <v>109</v>
      </c>
      <c r="D869" s="1" t="s">
        <v>110</v>
      </c>
      <c r="E869" s="1" t="s">
        <v>802</v>
      </c>
      <c r="F869" s="1">
        <v>2518</v>
      </c>
      <c r="G869" s="1">
        <v>20000200</v>
      </c>
      <c r="H869" s="1">
        <v>0</v>
      </c>
      <c r="I869" s="1">
        <v>1900</v>
      </c>
      <c r="J869" s="1">
        <v>1995</v>
      </c>
      <c r="K869" s="1" t="s">
        <v>183</v>
      </c>
      <c r="L869" s="1" t="s">
        <v>114</v>
      </c>
      <c r="M869" s="1">
        <v>18</v>
      </c>
      <c r="N869" s="1" t="s">
        <v>358</v>
      </c>
      <c r="O869" s="1">
        <v>2</v>
      </c>
      <c r="Q869" s="1" t="s">
        <v>117</v>
      </c>
      <c r="R869" s="1">
        <v>0</v>
      </c>
      <c r="S869" s="1" t="s">
        <v>1054</v>
      </c>
      <c r="T869" s="1">
        <v>232</v>
      </c>
      <c r="V869" s="1">
        <v>598</v>
      </c>
      <c r="W869" s="1" t="s">
        <v>116</v>
      </c>
      <c r="X869" s="1" t="s">
        <v>117</v>
      </c>
      <c r="Y869" s="1" t="s">
        <v>1844</v>
      </c>
      <c r="AA869" s="1" t="s">
        <v>133</v>
      </c>
      <c r="AC869" s="1" t="s">
        <v>160</v>
      </c>
      <c r="AD869" s="1" t="s">
        <v>444</v>
      </c>
      <c r="AE869" s="1" t="s">
        <v>426</v>
      </c>
      <c r="AF869" s="1" t="s">
        <v>124</v>
      </c>
      <c r="AG869" s="1" t="s">
        <v>112</v>
      </c>
      <c r="AH869" s="1" t="s">
        <v>124</v>
      </c>
      <c r="AI869" s="1" t="s">
        <v>112</v>
      </c>
      <c r="AJ869" s="1" t="s">
        <v>112</v>
      </c>
      <c r="AK869" s="1" t="s">
        <v>112</v>
      </c>
      <c r="AL869" s="1" t="s">
        <v>416</v>
      </c>
      <c r="AM869" s="1" t="s">
        <v>416</v>
      </c>
      <c r="AN869" s="1" t="s">
        <v>1845</v>
      </c>
      <c r="AO869" s="1">
        <v>4158</v>
      </c>
      <c r="AP869" s="1">
        <v>102264</v>
      </c>
      <c r="AQ869" s="1">
        <v>568</v>
      </c>
      <c r="AR869" s="1" t="s">
        <v>110</v>
      </c>
      <c r="AS869" s="1">
        <v>2041</v>
      </c>
      <c r="AT869" s="1">
        <v>4559</v>
      </c>
      <c r="AU869" s="2">
        <v>2041</v>
      </c>
      <c r="AV869" s="2">
        <v>4559</v>
      </c>
      <c r="BB869" s="1" t="s">
        <v>129</v>
      </c>
      <c r="BC869" s="1" t="s">
        <v>247</v>
      </c>
      <c r="BD869" s="1">
        <v>65</v>
      </c>
      <c r="BE869" s="1" t="s">
        <v>131</v>
      </c>
      <c r="BF869" s="1">
        <v>2</v>
      </c>
      <c r="BG869" s="1">
        <v>4</v>
      </c>
      <c r="BH869" s="1">
        <v>4</v>
      </c>
      <c r="BI869" s="1" t="s">
        <v>131</v>
      </c>
      <c r="BJ869" s="1" t="s">
        <v>366</v>
      </c>
      <c r="BK869" s="1" t="s">
        <v>112</v>
      </c>
      <c r="BN869" s="1" t="s">
        <v>133</v>
      </c>
      <c r="BR869" s="1" t="s">
        <v>133</v>
      </c>
      <c r="BU869" s="1" t="s">
        <v>112</v>
      </c>
      <c r="BV869" s="1" t="s">
        <v>124</v>
      </c>
      <c r="BW869" s="1" t="s">
        <v>112</v>
      </c>
      <c r="BX869" s="1">
        <v>0</v>
      </c>
      <c r="BZ869" s="1">
        <v>0</v>
      </c>
      <c r="CA869" s="1">
        <v>1</v>
      </c>
      <c r="CB869" s="1">
        <v>0</v>
      </c>
      <c r="CC869" s="1">
        <v>0</v>
      </c>
      <c r="CD869" s="1" t="s">
        <v>117</v>
      </c>
      <c r="CE869" s="1" t="s">
        <v>117</v>
      </c>
      <c r="CF869" s="1" t="s">
        <v>117</v>
      </c>
      <c r="CG869" s="1" t="s">
        <v>117</v>
      </c>
      <c r="CH869" s="1" t="s">
        <v>117</v>
      </c>
      <c r="CI869" s="1" t="s">
        <v>117</v>
      </c>
      <c r="CJ869" s="1" t="s">
        <v>117</v>
      </c>
      <c r="CK869" s="1" t="s">
        <v>112</v>
      </c>
      <c r="CL869" s="1">
        <v>14</v>
      </c>
      <c r="CM869" s="1">
        <v>6</v>
      </c>
      <c r="CN869" s="1" t="s">
        <v>649</v>
      </c>
      <c r="CO869" s="1" t="s">
        <v>183</v>
      </c>
      <c r="CP869" s="1">
        <v>0</v>
      </c>
      <c r="CR869" s="1" t="s">
        <v>1062</v>
      </c>
      <c r="CS869" s="1" t="s">
        <v>136</v>
      </c>
      <c r="CT869" s="1" t="s">
        <v>184</v>
      </c>
      <c r="CU869" s="8">
        <v>7.5</v>
      </c>
      <c r="CV869" s="1" t="s">
        <v>1846</v>
      </c>
      <c r="CW869" s="1" t="s">
        <v>1846</v>
      </c>
      <c r="CX869" s="1">
        <v>7</v>
      </c>
      <c r="CY869" s="10">
        <f t="shared" si="91"/>
        <v>1</v>
      </c>
      <c r="CZ869" s="3">
        <v>6.0026200000000003</v>
      </c>
      <c r="DA869" s="3">
        <v>4.3680500000000002</v>
      </c>
      <c r="DB869" s="6">
        <f t="shared" si="92"/>
        <v>2.5</v>
      </c>
      <c r="DC869" s="9">
        <v>0</v>
      </c>
      <c r="DD869" s="7">
        <v>0</v>
      </c>
      <c r="DE869" s="7">
        <v>0</v>
      </c>
      <c r="DF869" s="1">
        <v>598</v>
      </c>
      <c r="DG869" s="1">
        <f t="shared" si="93"/>
        <v>598</v>
      </c>
      <c r="DH869" s="9">
        <f t="shared" si="94"/>
        <v>1</v>
      </c>
      <c r="DI869" s="1">
        <v>30</v>
      </c>
      <c r="DJ869" s="1">
        <f t="shared" si="95"/>
        <v>30</v>
      </c>
      <c r="DK869" s="9">
        <f t="shared" si="96"/>
        <v>1</v>
      </c>
      <c r="DL869" s="4">
        <v>10</v>
      </c>
      <c r="DN869">
        <f>(DL869*InputWeights!$C$7+DB869*InputWeights!$C$6)</f>
        <v>6.25</v>
      </c>
      <c r="DO869">
        <f>(DD869*InputWeights!$C$12+DE869*InputWeights!$C$10+CU869*InputWeights!$C$11)</f>
        <v>3</v>
      </c>
      <c r="DP869">
        <f>(DC869*InputWeights!$C$18+DK869*InputWeights!$C$16+DH869*InputWeights!$C$15+CY869*InputWeights!$C$17)</f>
        <v>0.90000000000000013</v>
      </c>
      <c r="DR869">
        <f>DN869*InputWeights!$C$5+DO869*InputWeights!$C$9+DP869*InputWeights!$C$14</f>
        <v>31.35</v>
      </c>
      <c r="DS869">
        <f>((_xlfn.RANK.EQ(DR869,$DR$2:$DR$6635,0))/(COUNT(DR$2:$DR$6635)))*100</f>
        <v>58.632362897765745</v>
      </c>
      <c r="DT869">
        <f t="shared" si="97"/>
        <v>0</v>
      </c>
    </row>
    <row r="870" spans="1:124" x14ac:dyDescent="0.25">
      <c r="A870" s="1" t="s">
        <v>3415</v>
      </c>
      <c r="B870" s="1" t="s">
        <v>2625</v>
      </c>
      <c r="C870" s="1" t="s">
        <v>2626</v>
      </c>
      <c r="D870" s="1" t="s">
        <v>110</v>
      </c>
      <c r="E870" s="1" t="s">
        <v>333</v>
      </c>
      <c r="F870" s="1">
        <v>3986</v>
      </c>
      <c r="G870" s="1">
        <v>230003500</v>
      </c>
      <c r="H870" s="1">
        <v>0</v>
      </c>
      <c r="I870" s="1">
        <v>1939</v>
      </c>
      <c r="J870" s="1">
        <v>2015</v>
      </c>
      <c r="K870" s="1" t="s">
        <v>183</v>
      </c>
      <c r="L870" s="1" t="s">
        <v>114</v>
      </c>
      <c r="M870" s="1">
        <v>22</v>
      </c>
      <c r="N870" s="1" t="s">
        <v>229</v>
      </c>
      <c r="O870" s="1">
        <v>2</v>
      </c>
      <c r="Q870" s="1" t="s">
        <v>117</v>
      </c>
      <c r="R870" s="1">
        <v>0</v>
      </c>
      <c r="S870" s="1" t="s">
        <v>3416</v>
      </c>
      <c r="T870" s="1">
        <v>179</v>
      </c>
      <c r="V870" s="1">
        <v>476</v>
      </c>
      <c r="W870" s="1" t="s">
        <v>116</v>
      </c>
      <c r="X870" s="1" t="s">
        <v>117</v>
      </c>
      <c r="Y870" s="1" t="s">
        <v>3417</v>
      </c>
      <c r="AA870" s="1" t="s">
        <v>133</v>
      </c>
      <c r="AC870" s="1" t="s">
        <v>218</v>
      </c>
      <c r="AD870" s="1" t="s">
        <v>160</v>
      </c>
      <c r="AE870" s="1" t="s">
        <v>426</v>
      </c>
      <c r="AF870" s="1" t="s">
        <v>124</v>
      </c>
      <c r="AG870" s="1" t="s">
        <v>112</v>
      </c>
      <c r="AH870" s="1" t="s">
        <v>124</v>
      </c>
      <c r="AI870" s="1" t="s">
        <v>112</v>
      </c>
      <c r="AJ870" s="1" t="s">
        <v>112</v>
      </c>
      <c r="AK870" s="1" t="s">
        <v>112</v>
      </c>
      <c r="AL870" s="1" t="s">
        <v>416</v>
      </c>
      <c r="AM870" s="1" t="s">
        <v>416</v>
      </c>
      <c r="AN870" s="1" t="s">
        <v>3418</v>
      </c>
      <c r="AO870" s="1">
        <v>41563</v>
      </c>
      <c r="AP870" s="1">
        <v>102264</v>
      </c>
      <c r="AQ870" s="1">
        <v>4363</v>
      </c>
      <c r="AR870" s="1" t="s">
        <v>110</v>
      </c>
      <c r="AS870" s="1">
        <v>5336</v>
      </c>
      <c r="AT870" s="1">
        <v>9322</v>
      </c>
      <c r="AU870" s="2">
        <v>5336</v>
      </c>
      <c r="AV870" s="2">
        <v>9322</v>
      </c>
      <c r="BB870" s="1" t="s">
        <v>129</v>
      </c>
      <c r="BC870" s="1" t="s">
        <v>3419</v>
      </c>
      <c r="BD870" s="1">
        <v>65</v>
      </c>
      <c r="BE870" s="1" t="s">
        <v>131</v>
      </c>
      <c r="BF870" s="1">
        <v>1</v>
      </c>
      <c r="BG870" s="1">
        <v>3</v>
      </c>
      <c r="BH870" s="1">
        <v>3</v>
      </c>
      <c r="BI870" s="1" t="s">
        <v>131</v>
      </c>
      <c r="BJ870" s="1" t="s">
        <v>366</v>
      </c>
      <c r="BK870" s="1" t="s">
        <v>112</v>
      </c>
      <c r="BN870" s="1" t="s">
        <v>133</v>
      </c>
      <c r="BR870" s="1" t="s">
        <v>133</v>
      </c>
      <c r="BU870" s="1" t="s">
        <v>153</v>
      </c>
      <c r="BV870" s="1" t="s">
        <v>124</v>
      </c>
      <c r="BW870" s="1" t="s">
        <v>112</v>
      </c>
      <c r="BX870" s="1">
        <v>0</v>
      </c>
      <c r="BZ870" s="1">
        <v>0</v>
      </c>
      <c r="CA870" s="1">
        <v>1</v>
      </c>
      <c r="CB870" s="1">
        <v>0</v>
      </c>
      <c r="CC870" s="1">
        <v>0</v>
      </c>
      <c r="CD870" s="1" t="s">
        <v>117</v>
      </c>
      <c r="CE870" s="1" t="s">
        <v>117</v>
      </c>
      <c r="CF870" s="1" t="s">
        <v>110</v>
      </c>
      <c r="CG870" s="1" t="s">
        <v>117</v>
      </c>
      <c r="CH870" s="1" t="s">
        <v>116</v>
      </c>
      <c r="CI870" s="1" t="s">
        <v>117</v>
      </c>
      <c r="CJ870" s="1" t="s">
        <v>117</v>
      </c>
      <c r="CK870" s="1" t="s">
        <v>112</v>
      </c>
      <c r="CL870" s="1">
        <v>10</v>
      </c>
      <c r="CM870" s="1">
        <v>2</v>
      </c>
      <c r="CN870" s="1" t="s">
        <v>1793</v>
      </c>
      <c r="CO870" s="1" t="s">
        <v>183</v>
      </c>
      <c r="CP870" s="1">
        <v>0</v>
      </c>
      <c r="CQ870" s="1" t="s">
        <v>135</v>
      </c>
      <c r="CR870" s="1" t="s">
        <v>417</v>
      </c>
      <c r="CS870" s="1" t="s">
        <v>184</v>
      </c>
      <c r="CT870" s="1" t="s">
        <v>184</v>
      </c>
      <c r="CU870" s="8">
        <v>7.5</v>
      </c>
      <c r="CV870" s="1" t="s">
        <v>3420</v>
      </c>
      <c r="CW870" s="1" t="s">
        <v>3420</v>
      </c>
      <c r="CX870" s="1">
        <v>7</v>
      </c>
      <c r="CY870" s="10">
        <f t="shared" si="91"/>
        <v>1</v>
      </c>
      <c r="CZ870" s="3">
        <v>5</v>
      </c>
      <c r="DA870" s="3">
        <v>3.6</v>
      </c>
      <c r="DB870" s="6">
        <f t="shared" si="92"/>
        <v>2.5</v>
      </c>
      <c r="DC870" s="9">
        <v>0</v>
      </c>
      <c r="DD870" s="7">
        <v>0</v>
      </c>
      <c r="DE870" s="7">
        <v>0</v>
      </c>
      <c r="DF870" s="1">
        <v>476</v>
      </c>
      <c r="DG870" s="1">
        <f t="shared" si="93"/>
        <v>476</v>
      </c>
      <c r="DH870" s="9">
        <f t="shared" si="94"/>
        <v>1</v>
      </c>
      <c r="DI870" s="1">
        <v>7</v>
      </c>
      <c r="DJ870" s="1">
        <f t="shared" si="95"/>
        <v>7</v>
      </c>
      <c r="DK870" s="9">
        <f t="shared" si="96"/>
        <v>1</v>
      </c>
      <c r="DL870" s="4">
        <v>10</v>
      </c>
      <c r="DN870">
        <f>(DL870*InputWeights!$C$7+DB870*InputWeights!$C$6)</f>
        <v>6.25</v>
      </c>
      <c r="DO870">
        <f>(DD870*InputWeights!$C$12+DE870*InputWeights!$C$10+CU870*InputWeights!$C$11)</f>
        <v>3</v>
      </c>
      <c r="DP870">
        <f>(DC870*InputWeights!$C$18+DK870*InputWeights!$C$16+DH870*InputWeights!$C$15+CY870*InputWeights!$C$17)</f>
        <v>0.90000000000000013</v>
      </c>
      <c r="DR870">
        <f>DN870*InputWeights!$C$5+DO870*InputWeights!$C$9+DP870*InputWeights!$C$14</f>
        <v>31.35</v>
      </c>
      <c r="DS870">
        <f>((_xlfn.RANK.EQ(DR870,$DR$2:$DR$6635,0))/(COUNT(DR$2:$DR$6635)))*100</f>
        <v>58.632362897765745</v>
      </c>
      <c r="DT870">
        <f t="shared" si="97"/>
        <v>0</v>
      </c>
    </row>
    <row r="871" spans="1:124" x14ac:dyDescent="0.25">
      <c r="A871" s="1" t="s">
        <v>4526</v>
      </c>
      <c r="B871" s="1" t="s">
        <v>3684</v>
      </c>
      <c r="C871" s="1" t="s">
        <v>3685</v>
      </c>
      <c r="D871" s="1" t="s">
        <v>110</v>
      </c>
      <c r="E871" s="1" t="s">
        <v>411</v>
      </c>
      <c r="F871" s="1">
        <v>1769</v>
      </c>
      <c r="G871" s="1">
        <v>410003000</v>
      </c>
      <c r="H871" s="1">
        <v>0</v>
      </c>
      <c r="I871" s="1">
        <v>1973</v>
      </c>
      <c r="J871" s="1">
        <v>1973</v>
      </c>
      <c r="K871" s="1" t="s">
        <v>183</v>
      </c>
      <c r="L871" s="1" t="s">
        <v>114</v>
      </c>
      <c r="M871" s="1">
        <v>20</v>
      </c>
      <c r="N871" s="1" t="s">
        <v>358</v>
      </c>
      <c r="O871" s="1">
        <v>2</v>
      </c>
      <c r="P871" s="1" t="s">
        <v>112</v>
      </c>
      <c r="Q871" s="1" t="s">
        <v>117</v>
      </c>
      <c r="R871" s="1">
        <v>0</v>
      </c>
      <c r="S871" s="1" t="s">
        <v>4473</v>
      </c>
      <c r="T871" s="1">
        <v>241</v>
      </c>
      <c r="V871" s="1">
        <v>972</v>
      </c>
      <c r="W871" s="1" t="s">
        <v>116</v>
      </c>
      <c r="X871" s="1" t="s">
        <v>117</v>
      </c>
      <c r="Y871" s="1" t="s">
        <v>4527</v>
      </c>
      <c r="AA871" s="1" t="s">
        <v>133</v>
      </c>
      <c r="AC871" s="1" t="s">
        <v>160</v>
      </c>
      <c r="AD871" s="1" t="s">
        <v>160</v>
      </c>
      <c r="AE871" s="1" t="s">
        <v>274</v>
      </c>
      <c r="AF871" s="1" t="s">
        <v>114</v>
      </c>
      <c r="AG871" s="1" t="s">
        <v>112</v>
      </c>
      <c r="AH871" s="1" t="s">
        <v>124</v>
      </c>
      <c r="AI871" s="1" t="s">
        <v>112</v>
      </c>
      <c r="AJ871" s="1" t="s">
        <v>112</v>
      </c>
      <c r="AK871" s="1" t="s">
        <v>112</v>
      </c>
      <c r="AL871" s="1" t="s">
        <v>671</v>
      </c>
      <c r="AM871" s="1" t="s">
        <v>671</v>
      </c>
      <c r="AN871" s="1" t="s">
        <v>4528</v>
      </c>
      <c r="AO871" s="1">
        <v>70481</v>
      </c>
      <c r="AP871" s="1">
        <v>102264</v>
      </c>
      <c r="AQ871" s="1">
        <v>7098</v>
      </c>
      <c r="AR871" s="1" t="s">
        <v>110</v>
      </c>
      <c r="AS871" s="1">
        <v>723</v>
      </c>
      <c r="AT871" s="1">
        <v>2492</v>
      </c>
      <c r="AU871" s="2">
        <v>723</v>
      </c>
      <c r="AV871" s="2">
        <v>2492</v>
      </c>
      <c r="BB871" s="1" t="s">
        <v>129</v>
      </c>
      <c r="BC871" s="1" t="s">
        <v>761</v>
      </c>
      <c r="BD871" s="1">
        <v>67</v>
      </c>
      <c r="BE871" s="1" t="s">
        <v>131</v>
      </c>
      <c r="BF871" s="1">
        <v>2</v>
      </c>
      <c r="BG871" s="1">
        <v>4</v>
      </c>
      <c r="BH871" s="1">
        <v>4</v>
      </c>
      <c r="BJ871" s="1" t="s">
        <v>366</v>
      </c>
      <c r="BK871" s="1" t="s">
        <v>112</v>
      </c>
      <c r="BN871" s="1" t="s">
        <v>133</v>
      </c>
      <c r="BR871" s="1" t="s">
        <v>133</v>
      </c>
      <c r="BU871" s="1" t="s">
        <v>112</v>
      </c>
      <c r="BV871" s="1" t="s">
        <v>124</v>
      </c>
      <c r="BW871" s="1" t="s">
        <v>112</v>
      </c>
      <c r="BX871" s="1">
        <v>0</v>
      </c>
      <c r="BZ871" s="1">
        <v>0</v>
      </c>
      <c r="CA871" s="1">
        <v>1</v>
      </c>
      <c r="CB871" s="1">
        <v>0</v>
      </c>
      <c r="CC871" s="1">
        <v>0</v>
      </c>
      <c r="CD871" s="1" t="s">
        <v>117</v>
      </c>
      <c r="CE871" s="1" t="s">
        <v>117</v>
      </c>
      <c r="CF871" s="1" t="s">
        <v>110</v>
      </c>
      <c r="CG871" s="1" t="s">
        <v>117</v>
      </c>
      <c r="CH871" s="1" t="s">
        <v>117</v>
      </c>
      <c r="CI871" s="1" t="s">
        <v>117</v>
      </c>
      <c r="CJ871" s="1" t="s">
        <v>117</v>
      </c>
      <c r="CK871" s="1" t="s">
        <v>112</v>
      </c>
      <c r="CL871" s="1">
        <v>3</v>
      </c>
      <c r="CM871" s="1">
        <v>1</v>
      </c>
      <c r="CN871" s="1" t="s">
        <v>134</v>
      </c>
      <c r="CO871" s="1" t="s">
        <v>183</v>
      </c>
      <c r="CP871" s="1">
        <v>0</v>
      </c>
      <c r="CQ871" s="1" t="s">
        <v>135</v>
      </c>
      <c r="CR871" s="1" t="s">
        <v>135</v>
      </c>
      <c r="CS871" s="1" t="s">
        <v>136</v>
      </c>
      <c r="CT871" s="1" t="s">
        <v>184</v>
      </c>
      <c r="CU871" s="8">
        <v>7.5</v>
      </c>
      <c r="CV871" s="1" t="s">
        <v>4529</v>
      </c>
      <c r="CW871" s="1" t="s">
        <v>4529</v>
      </c>
      <c r="CX871" s="1">
        <v>7</v>
      </c>
      <c r="CY871" s="10">
        <f t="shared" si="91"/>
        <v>1</v>
      </c>
      <c r="CZ871" s="3">
        <v>8.1</v>
      </c>
      <c r="DA871" s="3">
        <v>5.0999999999999996</v>
      </c>
      <c r="DB871" s="6">
        <f t="shared" si="92"/>
        <v>2.5</v>
      </c>
      <c r="DC871" s="9">
        <v>0</v>
      </c>
      <c r="DD871" s="7">
        <v>0</v>
      </c>
      <c r="DE871" s="7">
        <v>0</v>
      </c>
      <c r="DF871" s="1">
        <v>972</v>
      </c>
      <c r="DG871" s="1">
        <f t="shared" si="93"/>
        <v>972</v>
      </c>
      <c r="DH871" s="9">
        <f t="shared" si="94"/>
        <v>1</v>
      </c>
      <c r="DI871" s="1">
        <v>88</v>
      </c>
      <c r="DJ871" s="1">
        <f t="shared" si="95"/>
        <v>88</v>
      </c>
      <c r="DK871" s="9">
        <f t="shared" si="96"/>
        <v>1</v>
      </c>
      <c r="DL871" s="4">
        <v>10</v>
      </c>
      <c r="DN871">
        <f>(DL871*InputWeights!$C$7+DB871*InputWeights!$C$6)</f>
        <v>6.25</v>
      </c>
      <c r="DO871">
        <f>(DD871*InputWeights!$C$12+DE871*InputWeights!$C$10+CU871*InputWeights!$C$11)</f>
        <v>3</v>
      </c>
      <c r="DP871">
        <f>(DC871*InputWeights!$C$18+DK871*InputWeights!$C$16+DH871*InputWeights!$C$15+CY871*InputWeights!$C$17)</f>
        <v>0.90000000000000013</v>
      </c>
      <c r="DR871">
        <f>DN871*InputWeights!$C$5+DO871*InputWeights!$C$9+DP871*InputWeights!$C$14</f>
        <v>31.35</v>
      </c>
      <c r="DS871">
        <f>((_xlfn.RANK.EQ(DR871,$DR$2:$DR$6635,0))/(COUNT(DR$2:$DR$6635)))*100</f>
        <v>58.632362897765745</v>
      </c>
      <c r="DT871">
        <f t="shared" si="97"/>
        <v>0</v>
      </c>
    </row>
    <row r="872" spans="1:124" x14ac:dyDescent="0.25">
      <c r="A872" s="1" t="s">
        <v>4545</v>
      </c>
      <c r="B872" s="1" t="s">
        <v>3684</v>
      </c>
      <c r="C872" s="1" t="s">
        <v>3685</v>
      </c>
      <c r="D872" s="1" t="s">
        <v>110</v>
      </c>
      <c r="E872" s="1" t="s">
        <v>802</v>
      </c>
      <c r="F872" s="1">
        <v>2661</v>
      </c>
      <c r="G872" s="1">
        <v>410001700</v>
      </c>
      <c r="H872" s="1">
        <v>0</v>
      </c>
      <c r="I872" s="1">
        <v>1962</v>
      </c>
      <c r="J872" s="1">
        <v>1981</v>
      </c>
      <c r="K872" s="1" t="s">
        <v>183</v>
      </c>
      <c r="L872" s="1" t="s">
        <v>114</v>
      </c>
      <c r="M872" s="1">
        <v>14</v>
      </c>
      <c r="N872" s="1" t="s">
        <v>229</v>
      </c>
      <c r="O872" s="1">
        <v>2</v>
      </c>
      <c r="P872" s="1" t="s">
        <v>112</v>
      </c>
      <c r="Q872" s="1" t="s">
        <v>117</v>
      </c>
      <c r="R872" s="1">
        <v>0</v>
      </c>
      <c r="S872" s="1" t="s">
        <v>4473</v>
      </c>
      <c r="T872" s="1">
        <v>319</v>
      </c>
      <c r="V872" s="1">
        <v>178</v>
      </c>
      <c r="W872" s="1" t="s">
        <v>116</v>
      </c>
      <c r="X872" s="1" t="s">
        <v>117</v>
      </c>
      <c r="Y872" s="1" t="s">
        <v>4226</v>
      </c>
      <c r="AA872" s="1" t="s">
        <v>133</v>
      </c>
      <c r="AC872" s="1" t="s">
        <v>4546</v>
      </c>
      <c r="AD872" s="1" t="s">
        <v>160</v>
      </c>
      <c r="AE872" s="1" t="s">
        <v>274</v>
      </c>
      <c r="AF872" s="1" t="s">
        <v>110</v>
      </c>
      <c r="AG872" s="1" t="s">
        <v>112</v>
      </c>
      <c r="AH872" s="1" t="s">
        <v>124</v>
      </c>
      <c r="AI872" s="1" t="s">
        <v>112</v>
      </c>
      <c r="AJ872" s="1" t="s">
        <v>112</v>
      </c>
      <c r="AK872" s="1" t="s">
        <v>112</v>
      </c>
      <c r="AL872" s="1" t="s">
        <v>416</v>
      </c>
      <c r="AM872" s="1" t="s">
        <v>416</v>
      </c>
      <c r="AN872" s="1" t="s">
        <v>416</v>
      </c>
      <c r="AO872" s="1">
        <v>70537</v>
      </c>
      <c r="AP872" s="1">
        <v>102264</v>
      </c>
      <c r="AQ872" s="1">
        <v>7110</v>
      </c>
      <c r="AR872" s="1" t="s">
        <v>110</v>
      </c>
      <c r="AS872" s="1">
        <v>1157</v>
      </c>
      <c r="AT872" s="1">
        <v>3818</v>
      </c>
      <c r="AU872" s="2">
        <v>1157</v>
      </c>
      <c r="AV872" s="2">
        <v>3818</v>
      </c>
      <c r="BB872" s="1" t="s">
        <v>129</v>
      </c>
      <c r="BC872" s="1" t="s">
        <v>761</v>
      </c>
      <c r="BD872" s="1">
        <v>69</v>
      </c>
      <c r="BE872" s="1" t="s">
        <v>131</v>
      </c>
      <c r="BF872" s="1">
        <v>2</v>
      </c>
      <c r="BG872" s="1">
        <v>4</v>
      </c>
      <c r="BH872" s="1">
        <v>4</v>
      </c>
      <c r="BJ872" s="1" t="s">
        <v>366</v>
      </c>
      <c r="BK872" s="1" t="s">
        <v>112</v>
      </c>
      <c r="BN872" s="1" t="s">
        <v>133</v>
      </c>
      <c r="BR872" s="1" t="s">
        <v>133</v>
      </c>
      <c r="BU872" s="1" t="s">
        <v>112</v>
      </c>
      <c r="BV872" s="1" t="s">
        <v>124</v>
      </c>
      <c r="BW872" s="1" t="s">
        <v>112</v>
      </c>
      <c r="BX872" s="1">
        <v>0</v>
      </c>
      <c r="BZ872" s="1">
        <v>0</v>
      </c>
      <c r="CA872" s="1">
        <v>1</v>
      </c>
      <c r="CB872" s="1">
        <v>0</v>
      </c>
      <c r="CC872" s="1">
        <v>0</v>
      </c>
      <c r="CD872" s="1" t="s">
        <v>117</v>
      </c>
      <c r="CE872" s="1" t="s">
        <v>117</v>
      </c>
      <c r="CF872" s="1" t="s">
        <v>110</v>
      </c>
      <c r="CG872" s="1" t="s">
        <v>117</v>
      </c>
      <c r="CH872" s="1" t="s">
        <v>114</v>
      </c>
      <c r="CI872" s="1" t="s">
        <v>117</v>
      </c>
      <c r="CJ872" s="1" t="s">
        <v>117</v>
      </c>
      <c r="CK872" s="1" t="s">
        <v>112</v>
      </c>
      <c r="CL872" s="1">
        <v>5</v>
      </c>
      <c r="CM872" s="1">
        <v>0</v>
      </c>
      <c r="CN872" s="1" t="s">
        <v>649</v>
      </c>
      <c r="CO872" s="1" t="s">
        <v>183</v>
      </c>
      <c r="CP872" s="1">
        <v>0</v>
      </c>
      <c r="CQ872" s="1" t="s">
        <v>135</v>
      </c>
      <c r="CR872" s="1" t="s">
        <v>135</v>
      </c>
      <c r="CS872" s="1" t="s">
        <v>136</v>
      </c>
      <c r="CT872" s="1" t="s">
        <v>184</v>
      </c>
      <c r="CU872" s="8">
        <v>7.5</v>
      </c>
      <c r="CV872" s="1" t="s">
        <v>4547</v>
      </c>
      <c r="CW872" s="1" t="s">
        <v>4547</v>
      </c>
      <c r="CX872" s="1">
        <v>7</v>
      </c>
      <c r="CY872" s="10">
        <f t="shared" si="91"/>
        <v>1</v>
      </c>
      <c r="CZ872" s="3">
        <v>5.9</v>
      </c>
      <c r="DA872" s="3">
        <v>4</v>
      </c>
      <c r="DB872" s="6">
        <f t="shared" si="92"/>
        <v>2.5</v>
      </c>
      <c r="DC872" s="9">
        <v>0</v>
      </c>
      <c r="DD872" s="7">
        <v>0</v>
      </c>
      <c r="DE872" s="7">
        <v>0</v>
      </c>
      <c r="DF872" s="1">
        <v>178</v>
      </c>
      <c r="DG872" s="1">
        <f t="shared" si="93"/>
        <v>178</v>
      </c>
      <c r="DH872" s="9">
        <f t="shared" si="94"/>
        <v>1</v>
      </c>
      <c r="DI872" s="1">
        <v>16</v>
      </c>
      <c r="DJ872" s="1">
        <f t="shared" si="95"/>
        <v>16</v>
      </c>
      <c r="DK872" s="9">
        <f t="shared" si="96"/>
        <v>1</v>
      </c>
      <c r="DL872" s="4">
        <v>10</v>
      </c>
      <c r="DN872">
        <f>(DL872*InputWeights!$C$7+DB872*InputWeights!$C$6)</f>
        <v>6.25</v>
      </c>
      <c r="DO872">
        <f>(DD872*InputWeights!$C$12+DE872*InputWeights!$C$10+CU872*InputWeights!$C$11)</f>
        <v>3</v>
      </c>
      <c r="DP872">
        <f>(DC872*InputWeights!$C$18+DK872*InputWeights!$C$16+DH872*InputWeights!$C$15+CY872*InputWeights!$C$17)</f>
        <v>0.90000000000000013</v>
      </c>
      <c r="DR872">
        <f>DN872*InputWeights!$C$5+DO872*InputWeights!$C$9+DP872*InputWeights!$C$14</f>
        <v>31.35</v>
      </c>
      <c r="DS872">
        <f>((_xlfn.RANK.EQ(DR872,$DR$2:$DR$6635,0))/(COUNT(DR$2:$DR$6635)))*100</f>
        <v>58.632362897765745</v>
      </c>
      <c r="DT872">
        <f t="shared" si="97"/>
        <v>0</v>
      </c>
    </row>
    <row r="873" spans="1:124" x14ac:dyDescent="0.25">
      <c r="A873" s="1" t="s">
        <v>450</v>
      </c>
      <c r="B873" s="1" t="s">
        <v>108</v>
      </c>
      <c r="C873" s="1" t="s">
        <v>109</v>
      </c>
      <c r="D873" s="1" t="s">
        <v>110</v>
      </c>
      <c r="E873" s="1" t="s">
        <v>639</v>
      </c>
      <c r="F873" s="1">
        <v>2834</v>
      </c>
      <c r="G873" s="1">
        <v>13100</v>
      </c>
      <c r="H873" s="1">
        <v>40</v>
      </c>
      <c r="I873" s="1">
        <v>1980</v>
      </c>
      <c r="J873" s="1">
        <v>1980</v>
      </c>
      <c r="K873" s="1" t="s">
        <v>139</v>
      </c>
      <c r="L873" s="1" t="s">
        <v>110</v>
      </c>
      <c r="M873" s="1">
        <v>34</v>
      </c>
      <c r="N873" s="1" t="s">
        <v>412</v>
      </c>
      <c r="O873" s="1">
        <v>2</v>
      </c>
      <c r="Q873" s="1" t="s">
        <v>627</v>
      </c>
      <c r="R873" s="1">
        <v>600</v>
      </c>
      <c r="S873" s="1" t="s">
        <v>280</v>
      </c>
      <c r="T873" s="1">
        <v>226</v>
      </c>
      <c r="V873" s="1">
        <v>7619</v>
      </c>
      <c r="W873" s="1" t="s">
        <v>116</v>
      </c>
      <c r="X873" s="1" t="s">
        <v>117</v>
      </c>
      <c r="Y873" s="1" t="s">
        <v>640</v>
      </c>
      <c r="Z873" s="1" t="s">
        <v>119</v>
      </c>
      <c r="AA873" s="1" t="s">
        <v>454</v>
      </c>
      <c r="AC873" s="1" t="s">
        <v>629</v>
      </c>
      <c r="AD873" s="1" t="s">
        <v>635</v>
      </c>
      <c r="AE873" s="1" t="s">
        <v>340</v>
      </c>
      <c r="AF873" s="1" t="s">
        <v>124</v>
      </c>
      <c r="AG873" s="1" t="s">
        <v>125</v>
      </c>
      <c r="AH873" s="1" t="s">
        <v>124</v>
      </c>
      <c r="AI873" s="1" t="s">
        <v>112</v>
      </c>
      <c r="AJ873" s="1" t="s">
        <v>112</v>
      </c>
      <c r="AK873" s="1" t="s">
        <v>125</v>
      </c>
      <c r="AL873" s="1" t="s">
        <v>641</v>
      </c>
      <c r="AM873" s="1" t="s">
        <v>642</v>
      </c>
      <c r="AN873" s="1" t="s">
        <v>643</v>
      </c>
      <c r="AO873" s="1">
        <v>1886</v>
      </c>
      <c r="AP873" s="1">
        <v>102264</v>
      </c>
      <c r="AQ873" s="1">
        <v>166</v>
      </c>
      <c r="AR873" s="1" t="s">
        <v>114</v>
      </c>
      <c r="AS873" s="1">
        <v>3229</v>
      </c>
      <c r="AT873" s="1">
        <v>6063</v>
      </c>
      <c r="AU873" s="2">
        <v>115048</v>
      </c>
      <c r="AV873" s="2">
        <v>117882</v>
      </c>
      <c r="BB873" s="1" t="s">
        <v>129</v>
      </c>
      <c r="BC873" s="1" t="s">
        <v>331</v>
      </c>
      <c r="BD873" s="1">
        <v>64</v>
      </c>
      <c r="BE873" s="1" t="s">
        <v>131</v>
      </c>
      <c r="BF873" s="1">
        <v>0</v>
      </c>
      <c r="BG873" s="1">
        <v>4</v>
      </c>
      <c r="BH873" s="1">
        <v>4</v>
      </c>
      <c r="BI873" s="1" t="s">
        <v>286</v>
      </c>
      <c r="BJ873" s="1" t="s">
        <v>154</v>
      </c>
      <c r="BK873" s="1" t="s">
        <v>112</v>
      </c>
      <c r="BN873" s="1" t="s">
        <v>133</v>
      </c>
      <c r="BR873" s="1" t="s">
        <v>133</v>
      </c>
      <c r="BU873" s="1" t="s">
        <v>139</v>
      </c>
      <c r="BV873" s="1" t="s">
        <v>114</v>
      </c>
      <c r="BW873" s="1" t="s">
        <v>112</v>
      </c>
      <c r="BX873" s="1">
        <v>0</v>
      </c>
      <c r="BZ873" s="1">
        <v>0</v>
      </c>
      <c r="CA873" s="1">
        <v>1</v>
      </c>
      <c r="CB873" s="1">
        <v>0</v>
      </c>
      <c r="CC873" s="1">
        <v>0</v>
      </c>
      <c r="CD873" s="1" t="s">
        <v>114</v>
      </c>
      <c r="CE873" s="1" t="s">
        <v>627</v>
      </c>
      <c r="CF873" s="1" t="s">
        <v>110</v>
      </c>
      <c r="CG873" s="1" t="s">
        <v>117</v>
      </c>
      <c r="CH873" s="1" t="s">
        <v>114</v>
      </c>
      <c r="CI873" s="1" t="s">
        <v>117</v>
      </c>
      <c r="CJ873" s="1" t="s">
        <v>117</v>
      </c>
      <c r="CK873" s="1" t="s">
        <v>112</v>
      </c>
      <c r="CL873" s="1">
        <v>38</v>
      </c>
      <c r="CM873" s="1">
        <v>0</v>
      </c>
      <c r="CN873" s="1" t="s">
        <v>644</v>
      </c>
      <c r="CO873" s="1" t="s">
        <v>154</v>
      </c>
      <c r="CP873" s="1">
        <v>0</v>
      </c>
      <c r="CQ873" s="1" t="s">
        <v>143</v>
      </c>
      <c r="CR873" s="1" t="s">
        <v>143</v>
      </c>
      <c r="CS873" s="1" t="s">
        <v>136</v>
      </c>
      <c r="CT873" s="1" t="s">
        <v>136</v>
      </c>
      <c r="CU873" s="8">
        <v>10</v>
      </c>
      <c r="CV873" s="1" t="s">
        <v>645</v>
      </c>
      <c r="CW873" s="1" t="s">
        <v>645</v>
      </c>
      <c r="CX873" s="1">
        <v>3</v>
      </c>
      <c r="CY873" s="10">
        <f t="shared" si="91"/>
        <v>7.5</v>
      </c>
      <c r="CZ873" s="3">
        <v>1.14337</v>
      </c>
      <c r="DA873" s="3">
        <v>0.67335999999999996</v>
      </c>
      <c r="DB873" s="6">
        <f t="shared" si="92"/>
        <v>1</v>
      </c>
      <c r="DF873" s="1">
        <v>7619</v>
      </c>
      <c r="DG873" s="1">
        <f t="shared" si="93"/>
        <v>15238</v>
      </c>
      <c r="DH873" s="9">
        <f t="shared" si="94"/>
        <v>4</v>
      </c>
      <c r="DI873" s="1">
        <v>705</v>
      </c>
      <c r="DJ873" s="1">
        <f t="shared" si="95"/>
        <v>1410</v>
      </c>
      <c r="DK873" s="9">
        <f t="shared" si="96"/>
        <v>3</v>
      </c>
      <c r="DN873">
        <f>(DL873*InputWeights!$C$7+DB873*InputWeights!$C$6)</f>
        <v>0.5</v>
      </c>
      <c r="DO873">
        <f>(DD873*InputWeights!$C$12+DE873*InputWeights!$C$10+CU873*InputWeights!$C$11)</f>
        <v>4</v>
      </c>
      <c r="DP873">
        <f>(DC873*InputWeights!$C$18+DK873*InputWeights!$C$16+DH873*InputWeights!$C$15+CY873*InputWeights!$C$17)</f>
        <v>4.45</v>
      </c>
      <c r="DR873">
        <f>DN873*InputWeights!$C$5+DO873*InputWeights!$C$9+DP873*InputWeights!$C$14</f>
        <v>31.3</v>
      </c>
      <c r="DS873">
        <f>((_xlfn.RANK.EQ(DR873,$DR$2:$DR$6635,0))/(COUNT(DR$2:$DR$6635)))*100</f>
        <v>59.038591740013544</v>
      </c>
      <c r="DT873">
        <f t="shared" si="97"/>
        <v>0</v>
      </c>
    </row>
    <row r="874" spans="1:124" x14ac:dyDescent="0.25">
      <c r="A874" s="1" t="s">
        <v>450</v>
      </c>
      <c r="B874" s="1" t="s">
        <v>108</v>
      </c>
      <c r="C874" s="1" t="s">
        <v>109</v>
      </c>
      <c r="D874" s="1" t="s">
        <v>110</v>
      </c>
      <c r="E874" s="1" t="s">
        <v>651</v>
      </c>
      <c r="F874" s="1">
        <v>1546</v>
      </c>
      <c r="G874" s="1">
        <v>13200</v>
      </c>
      <c r="H874" s="1">
        <v>40</v>
      </c>
      <c r="I874" s="1">
        <v>1980</v>
      </c>
      <c r="J874" s="1">
        <v>1980</v>
      </c>
      <c r="K874" s="1" t="s">
        <v>139</v>
      </c>
      <c r="L874" s="1" t="s">
        <v>110</v>
      </c>
      <c r="M874" s="1">
        <v>34</v>
      </c>
      <c r="N874" s="1" t="s">
        <v>412</v>
      </c>
      <c r="O874" s="1">
        <v>2</v>
      </c>
      <c r="Q874" s="1" t="s">
        <v>627</v>
      </c>
      <c r="R874" s="1">
        <v>600</v>
      </c>
      <c r="S874" s="1" t="s">
        <v>280</v>
      </c>
      <c r="T874" s="1">
        <v>262</v>
      </c>
      <c r="V874" s="1">
        <v>7619</v>
      </c>
      <c r="W874" s="1" t="s">
        <v>116</v>
      </c>
      <c r="X874" s="1" t="s">
        <v>117</v>
      </c>
      <c r="Y874" s="1" t="s">
        <v>640</v>
      </c>
      <c r="Z874" s="1" t="s">
        <v>119</v>
      </c>
      <c r="AA874" s="1" t="s">
        <v>454</v>
      </c>
      <c r="AC874" s="1" t="s">
        <v>635</v>
      </c>
      <c r="AD874" s="1" t="s">
        <v>647</v>
      </c>
      <c r="AE874" s="1" t="s">
        <v>340</v>
      </c>
      <c r="AF874" s="1" t="s">
        <v>124</v>
      </c>
      <c r="AG874" s="1" t="s">
        <v>125</v>
      </c>
      <c r="AH874" s="1" t="s">
        <v>124</v>
      </c>
      <c r="AI874" s="1" t="s">
        <v>112</v>
      </c>
      <c r="AJ874" s="1" t="s">
        <v>112</v>
      </c>
      <c r="AK874" s="1" t="s">
        <v>125</v>
      </c>
      <c r="AL874" s="1" t="s">
        <v>641</v>
      </c>
      <c r="AM874" s="1" t="s">
        <v>642</v>
      </c>
      <c r="AN874" s="1" t="s">
        <v>643</v>
      </c>
      <c r="AO874" s="1">
        <v>1888</v>
      </c>
      <c r="AP874" s="1">
        <v>102264</v>
      </c>
      <c r="AQ874" s="1">
        <v>166</v>
      </c>
      <c r="AR874" s="1" t="s">
        <v>114</v>
      </c>
      <c r="AS874" s="1">
        <v>6063</v>
      </c>
      <c r="AT874" s="1">
        <v>7609</v>
      </c>
      <c r="AU874" s="2">
        <v>117882</v>
      </c>
      <c r="AV874" s="2">
        <v>119428</v>
      </c>
      <c r="BB874" s="1" t="s">
        <v>129</v>
      </c>
      <c r="BC874" s="1" t="s">
        <v>247</v>
      </c>
      <c r="BD874" s="1">
        <v>56</v>
      </c>
      <c r="BE874" s="1" t="s">
        <v>131</v>
      </c>
      <c r="BF874" s="1">
        <v>0</v>
      </c>
      <c r="BG874" s="1">
        <v>4</v>
      </c>
      <c r="BH874" s="1">
        <v>4</v>
      </c>
      <c r="BI874" s="1" t="s">
        <v>286</v>
      </c>
      <c r="BJ874" s="1" t="s">
        <v>154</v>
      </c>
      <c r="BK874" s="1" t="s">
        <v>112</v>
      </c>
      <c r="BN874" s="1" t="s">
        <v>133</v>
      </c>
      <c r="BR874" s="1" t="s">
        <v>133</v>
      </c>
      <c r="BU874" s="1" t="s">
        <v>139</v>
      </c>
      <c r="BV874" s="1" t="s">
        <v>114</v>
      </c>
      <c r="BW874" s="1" t="s">
        <v>112</v>
      </c>
      <c r="BX874" s="1">
        <v>0</v>
      </c>
      <c r="BZ874" s="1">
        <v>0</v>
      </c>
      <c r="CA874" s="1">
        <v>1</v>
      </c>
      <c r="CB874" s="1">
        <v>0</v>
      </c>
      <c r="CC874" s="1">
        <v>0</v>
      </c>
      <c r="CD874" s="1" t="s">
        <v>114</v>
      </c>
      <c r="CE874" s="1" t="s">
        <v>627</v>
      </c>
      <c r="CF874" s="1" t="s">
        <v>117</v>
      </c>
      <c r="CG874" s="1" t="s">
        <v>117</v>
      </c>
      <c r="CH874" s="1" t="s">
        <v>114</v>
      </c>
      <c r="CI874" s="1" t="s">
        <v>117</v>
      </c>
      <c r="CJ874" s="1" t="s">
        <v>117</v>
      </c>
      <c r="CK874" s="1" t="s">
        <v>112</v>
      </c>
      <c r="CL874" s="1">
        <v>20</v>
      </c>
      <c r="CM874" s="1">
        <v>0</v>
      </c>
      <c r="CN874" s="1" t="s">
        <v>652</v>
      </c>
      <c r="CO874" s="1" t="s">
        <v>154</v>
      </c>
      <c r="CP874" s="1">
        <v>0</v>
      </c>
      <c r="CR874" s="1" t="s">
        <v>248</v>
      </c>
      <c r="CS874" s="1" t="s">
        <v>136</v>
      </c>
      <c r="CT874" s="1" t="s">
        <v>136</v>
      </c>
      <c r="CU874" s="8">
        <v>10</v>
      </c>
      <c r="CV874" s="1" t="s">
        <v>653</v>
      </c>
      <c r="CW874" s="1" t="s">
        <v>653</v>
      </c>
      <c r="CX874" s="1">
        <v>3</v>
      </c>
      <c r="CY874" s="10">
        <f t="shared" si="91"/>
        <v>7.5</v>
      </c>
      <c r="CZ874" s="3">
        <v>3.6933600000000002</v>
      </c>
      <c r="DA874" s="3">
        <v>2.2103899999999999</v>
      </c>
      <c r="DB874" s="6">
        <f t="shared" si="92"/>
        <v>1</v>
      </c>
      <c r="DF874" s="1">
        <v>7619</v>
      </c>
      <c r="DG874" s="1">
        <f t="shared" si="93"/>
        <v>15238</v>
      </c>
      <c r="DH874" s="9">
        <f t="shared" si="94"/>
        <v>4</v>
      </c>
      <c r="DI874" s="1">
        <v>705</v>
      </c>
      <c r="DJ874" s="1">
        <f t="shared" si="95"/>
        <v>1410</v>
      </c>
      <c r="DK874" s="9">
        <f t="shared" si="96"/>
        <v>3</v>
      </c>
      <c r="DN874">
        <f>(DL874*InputWeights!$C$7+DB874*InputWeights!$C$6)</f>
        <v>0.5</v>
      </c>
      <c r="DO874">
        <f>(DD874*InputWeights!$C$12+DE874*InputWeights!$C$10+CU874*InputWeights!$C$11)</f>
        <v>4</v>
      </c>
      <c r="DP874">
        <f>(DC874*InputWeights!$C$18+DK874*InputWeights!$C$16+DH874*InputWeights!$C$15+CY874*InputWeights!$C$17)</f>
        <v>4.45</v>
      </c>
      <c r="DR874">
        <f>DN874*InputWeights!$C$5+DO874*InputWeights!$C$9+DP874*InputWeights!$C$14</f>
        <v>31.3</v>
      </c>
      <c r="DS874">
        <f>((_xlfn.RANK.EQ(DR874,$DR$2:$DR$6635,0))/(COUNT(DR$2:$DR$6635)))*100</f>
        <v>59.038591740013544</v>
      </c>
      <c r="DT874">
        <f t="shared" si="97"/>
        <v>0</v>
      </c>
    </row>
    <row r="875" spans="1:124" x14ac:dyDescent="0.25">
      <c r="A875" s="1" t="s">
        <v>1589</v>
      </c>
      <c r="B875" s="1" t="s">
        <v>108</v>
      </c>
      <c r="C875" s="1" t="s">
        <v>109</v>
      </c>
      <c r="D875" s="1" t="s">
        <v>110</v>
      </c>
      <c r="E875" s="1" t="s">
        <v>666</v>
      </c>
      <c r="F875" s="1">
        <v>2235</v>
      </c>
      <c r="G875" s="1">
        <v>20001500</v>
      </c>
      <c r="H875" s="1">
        <v>0</v>
      </c>
      <c r="I875" s="1">
        <v>1925</v>
      </c>
      <c r="J875" s="1">
        <v>2016</v>
      </c>
      <c r="K875" s="1" t="s">
        <v>183</v>
      </c>
      <c r="L875" s="1" t="s">
        <v>114</v>
      </c>
      <c r="M875" s="1">
        <v>22</v>
      </c>
      <c r="N875" s="1" t="s">
        <v>358</v>
      </c>
      <c r="O875" s="1">
        <v>2</v>
      </c>
      <c r="Q875" s="1" t="s">
        <v>117</v>
      </c>
      <c r="R875" s="1">
        <v>0</v>
      </c>
      <c r="S875" s="1" t="s">
        <v>1394</v>
      </c>
      <c r="T875" s="1">
        <v>98</v>
      </c>
      <c r="V875" s="1">
        <v>16133</v>
      </c>
      <c r="W875" s="1" t="s">
        <v>116</v>
      </c>
      <c r="X875" s="1" t="s">
        <v>117</v>
      </c>
      <c r="Y875" s="1" t="s">
        <v>1590</v>
      </c>
      <c r="AA875" s="1" t="s">
        <v>133</v>
      </c>
      <c r="AC875" s="1" t="s">
        <v>1599</v>
      </c>
      <c r="AD875" s="1" t="s">
        <v>1601</v>
      </c>
      <c r="AE875" s="1" t="s">
        <v>426</v>
      </c>
      <c r="AF875" s="1" t="s">
        <v>124</v>
      </c>
      <c r="AG875" s="1" t="s">
        <v>112</v>
      </c>
      <c r="AH875" s="1" t="s">
        <v>124</v>
      </c>
      <c r="AI875" s="1" t="s">
        <v>112</v>
      </c>
      <c r="AJ875" s="1" t="s">
        <v>112</v>
      </c>
      <c r="AK875" s="1" t="s">
        <v>112</v>
      </c>
      <c r="AL875" s="1" t="s">
        <v>341</v>
      </c>
      <c r="AM875" s="1" t="s">
        <v>341</v>
      </c>
      <c r="AN875" s="1" t="s">
        <v>341</v>
      </c>
      <c r="AO875" s="1">
        <v>3631</v>
      </c>
      <c r="AP875" s="1">
        <v>102264</v>
      </c>
      <c r="AQ875" s="1">
        <v>433</v>
      </c>
      <c r="AR875" s="1" t="s">
        <v>110</v>
      </c>
      <c r="AS875" s="1">
        <v>11706</v>
      </c>
      <c r="AT875" s="1">
        <v>13941</v>
      </c>
      <c r="AU875" s="2">
        <v>11706</v>
      </c>
      <c r="AV875" s="2">
        <v>13941</v>
      </c>
      <c r="BB875" s="1" t="s">
        <v>129</v>
      </c>
      <c r="BC875" s="1" t="s">
        <v>761</v>
      </c>
      <c r="BD875" s="1">
        <v>95</v>
      </c>
      <c r="BE875" s="1" t="s">
        <v>131</v>
      </c>
      <c r="BF875" s="1">
        <v>2</v>
      </c>
      <c r="BG875" s="1">
        <v>4</v>
      </c>
      <c r="BH875" s="1">
        <v>4</v>
      </c>
      <c r="BI875" s="1" t="s">
        <v>131</v>
      </c>
      <c r="BJ875" s="1" t="s">
        <v>182</v>
      </c>
      <c r="BK875" s="1" t="s">
        <v>112</v>
      </c>
      <c r="BN875" s="1" t="s">
        <v>133</v>
      </c>
      <c r="BR875" s="1" t="s">
        <v>133</v>
      </c>
      <c r="BU875" s="1" t="s">
        <v>153</v>
      </c>
      <c r="BV875" s="1" t="s">
        <v>116</v>
      </c>
      <c r="BW875" s="1" t="s">
        <v>112</v>
      </c>
      <c r="BX875" s="1">
        <v>0</v>
      </c>
      <c r="BZ875" s="1">
        <v>0</v>
      </c>
      <c r="CA875" s="1">
        <v>1</v>
      </c>
      <c r="CB875" s="1">
        <v>0</v>
      </c>
      <c r="CC875" s="1">
        <v>0</v>
      </c>
      <c r="CD875" s="1" t="s">
        <v>117</v>
      </c>
      <c r="CE875" s="1" t="s">
        <v>117</v>
      </c>
      <c r="CF875" s="1" t="s">
        <v>110</v>
      </c>
      <c r="CG875" s="1" t="s">
        <v>117</v>
      </c>
      <c r="CH875" s="1" t="s">
        <v>117</v>
      </c>
      <c r="CI875" s="1" t="s">
        <v>117</v>
      </c>
      <c r="CJ875" s="1" t="s">
        <v>117</v>
      </c>
      <c r="CK875" s="1" t="s">
        <v>112</v>
      </c>
      <c r="CL875" s="1">
        <v>9</v>
      </c>
      <c r="CM875" s="1">
        <v>4</v>
      </c>
      <c r="CN875" s="1" t="s">
        <v>142</v>
      </c>
      <c r="CO875" s="1" t="s">
        <v>183</v>
      </c>
      <c r="CP875" s="1">
        <v>0</v>
      </c>
      <c r="CQ875" s="1" t="s">
        <v>135</v>
      </c>
      <c r="CR875" s="1" t="s">
        <v>135</v>
      </c>
      <c r="CS875" s="1" t="s">
        <v>215</v>
      </c>
      <c r="CT875" s="1" t="s">
        <v>215</v>
      </c>
      <c r="CU875" s="8">
        <v>2.5</v>
      </c>
      <c r="CV875" s="1" t="s">
        <v>1602</v>
      </c>
      <c r="CW875" s="1" t="s">
        <v>1602</v>
      </c>
      <c r="CX875" s="1">
        <v>4</v>
      </c>
      <c r="CY875" s="10">
        <f t="shared" si="91"/>
        <v>2.5</v>
      </c>
      <c r="CZ875" s="3">
        <v>3.3631600000000001</v>
      </c>
      <c r="DA875" s="3">
        <v>1.9975499999999999</v>
      </c>
      <c r="DB875" s="6">
        <f t="shared" si="92"/>
        <v>1</v>
      </c>
      <c r="DC875" s="9">
        <v>0</v>
      </c>
      <c r="DD875" s="7">
        <v>0</v>
      </c>
      <c r="DE875" s="7">
        <v>0</v>
      </c>
      <c r="DF875" s="1">
        <v>16133</v>
      </c>
      <c r="DG875" s="1">
        <f t="shared" si="93"/>
        <v>16133</v>
      </c>
      <c r="DH875" s="9">
        <f t="shared" si="94"/>
        <v>4</v>
      </c>
      <c r="DI875" s="1">
        <v>1129</v>
      </c>
      <c r="DJ875" s="1">
        <f t="shared" si="95"/>
        <v>1129</v>
      </c>
      <c r="DK875" s="9">
        <f t="shared" si="96"/>
        <v>3</v>
      </c>
      <c r="DL875" s="4">
        <v>10</v>
      </c>
      <c r="DN875">
        <f>(DL875*InputWeights!$C$7+DB875*InputWeights!$C$6)</f>
        <v>5.5</v>
      </c>
      <c r="DO875">
        <f>(DD875*InputWeights!$C$12+DE875*InputWeights!$C$10+CU875*InputWeights!$C$11)</f>
        <v>1</v>
      </c>
      <c r="DP875">
        <f>(DC875*InputWeights!$C$18+DK875*InputWeights!$C$16+DH875*InputWeights!$C$15+CY875*InputWeights!$C$17)</f>
        <v>2.95</v>
      </c>
      <c r="DR875">
        <f>DN875*InputWeights!$C$5+DO875*InputWeights!$C$9+DP875*InputWeights!$C$14</f>
        <v>31.3</v>
      </c>
      <c r="DS875">
        <f>((_xlfn.RANK.EQ(DR875,$DR$2:$DR$6635,0))/(COUNT(DR$2:$DR$6635)))*100</f>
        <v>59.038591740013544</v>
      </c>
      <c r="DT875">
        <f t="shared" si="97"/>
        <v>0</v>
      </c>
    </row>
    <row r="876" spans="1:124" x14ac:dyDescent="0.25">
      <c r="A876" s="1" t="s">
        <v>2707</v>
      </c>
      <c r="B876" s="1" t="s">
        <v>2625</v>
      </c>
      <c r="C876" s="1" t="s">
        <v>2626</v>
      </c>
      <c r="D876" s="1" t="s">
        <v>110</v>
      </c>
      <c r="E876" s="1" t="s">
        <v>802</v>
      </c>
      <c r="F876" s="1">
        <v>2763</v>
      </c>
      <c r="G876" s="1">
        <v>300</v>
      </c>
      <c r="H876" s="1">
        <v>0</v>
      </c>
      <c r="I876" s="1">
        <v>1940</v>
      </c>
      <c r="J876" s="1">
        <v>2008</v>
      </c>
      <c r="K876" s="1" t="s">
        <v>183</v>
      </c>
      <c r="L876" s="1" t="s">
        <v>114</v>
      </c>
      <c r="M876" s="1">
        <v>40</v>
      </c>
      <c r="N876" s="1" t="s">
        <v>177</v>
      </c>
      <c r="O876" s="1">
        <v>2</v>
      </c>
      <c r="P876" s="1" t="s">
        <v>112</v>
      </c>
      <c r="Q876" s="1" t="s">
        <v>117</v>
      </c>
      <c r="R876" s="1">
        <v>0</v>
      </c>
      <c r="S876" s="1" t="s">
        <v>1135</v>
      </c>
      <c r="T876" s="1">
        <v>260</v>
      </c>
      <c r="V876" s="1">
        <v>7933</v>
      </c>
      <c r="W876" s="1" t="s">
        <v>116</v>
      </c>
      <c r="X876" s="1" t="s">
        <v>117</v>
      </c>
      <c r="Y876" s="1" t="s">
        <v>2573</v>
      </c>
      <c r="Z876" s="1" t="s">
        <v>271</v>
      </c>
      <c r="AA876" s="1" t="s">
        <v>2708</v>
      </c>
      <c r="AC876" s="1" t="s">
        <v>970</v>
      </c>
      <c r="AD876" s="1" t="s">
        <v>2243</v>
      </c>
      <c r="AE876" s="1" t="s">
        <v>426</v>
      </c>
      <c r="AF876" s="1" t="s">
        <v>124</v>
      </c>
      <c r="AG876" s="1" t="s">
        <v>125</v>
      </c>
      <c r="AH876" s="1" t="s">
        <v>124</v>
      </c>
      <c r="AI876" s="1" t="s">
        <v>112</v>
      </c>
      <c r="AJ876" s="1" t="s">
        <v>112</v>
      </c>
      <c r="AK876" s="1" t="s">
        <v>125</v>
      </c>
      <c r="AL876" s="1" t="s">
        <v>807</v>
      </c>
      <c r="AM876" s="1" t="s">
        <v>2709</v>
      </c>
      <c r="AN876" s="1" t="s">
        <v>2710</v>
      </c>
      <c r="AO876" s="1">
        <v>40628</v>
      </c>
      <c r="AP876" s="1">
        <v>102264</v>
      </c>
      <c r="AQ876" s="1">
        <v>4189</v>
      </c>
      <c r="AR876" s="1" t="s">
        <v>110</v>
      </c>
      <c r="AS876" s="1">
        <v>5026</v>
      </c>
      <c r="AT876" s="1">
        <v>7789</v>
      </c>
      <c r="AU876" s="2">
        <v>5026</v>
      </c>
      <c r="AV876" s="2">
        <v>7789</v>
      </c>
      <c r="BB876" s="1" t="s">
        <v>129</v>
      </c>
      <c r="BC876" s="1" t="s">
        <v>704</v>
      </c>
      <c r="BD876" s="1">
        <v>58</v>
      </c>
      <c r="BE876" s="1" t="s">
        <v>131</v>
      </c>
      <c r="BF876" s="1">
        <v>0</v>
      </c>
      <c r="BG876" s="1">
        <v>1</v>
      </c>
      <c r="BH876" s="1">
        <v>1</v>
      </c>
      <c r="BI876" s="1" t="s">
        <v>131</v>
      </c>
      <c r="BJ876" s="1" t="s">
        <v>182</v>
      </c>
      <c r="BK876" s="1" t="s">
        <v>112</v>
      </c>
      <c r="BN876" s="1" t="s">
        <v>133</v>
      </c>
      <c r="BR876" s="1" t="s">
        <v>133</v>
      </c>
      <c r="BU876" s="1" t="s">
        <v>112</v>
      </c>
      <c r="BV876" s="1" t="s">
        <v>114</v>
      </c>
      <c r="BW876" s="1" t="s">
        <v>112</v>
      </c>
      <c r="BX876" s="1">
        <v>0</v>
      </c>
      <c r="BZ876" s="1">
        <v>0</v>
      </c>
      <c r="CA876" s="1">
        <v>1</v>
      </c>
      <c r="CB876" s="1">
        <v>0</v>
      </c>
      <c r="CC876" s="1">
        <v>0</v>
      </c>
      <c r="CD876" s="1" t="s">
        <v>117</v>
      </c>
      <c r="CE876" s="1" t="s">
        <v>117</v>
      </c>
      <c r="CF876" s="1" t="s">
        <v>110</v>
      </c>
      <c r="CG876" s="1" t="s">
        <v>117</v>
      </c>
      <c r="CH876" s="1" t="s">
        <v>114</v>
      </c>
      <c r="CI876" s="1" t="s">
        <v>117</v>
      </c>
      <c r="CJ876" s="1" t="s">
        <v>117</v>
      </c>
      <c r="CK876" s="1" t="s">
        <v>125</v>
      </c>
      <c r="CL876" s="1">
        <v>3</v>
      </c>
      <c r="CM876" s="1">
        <v>0</v>
      </c>
      <c r="CN876" s="1" t="s">
        <v>134</v>
      </c>
      <c r="CO876" s="1" t="s">
        <v>183</v>
      </c>
      <c r="CP876" s="1">
        <v>0</v>
      </c>
      <c r="CQ876" s="1" t="s">
        <v>135</v>
      </c>
      <c r="CR876" s="1" t="s">
        <v>135</v>
      </c>
      <c r="CS876" s="1" t="s">
        <v>136</v>
      </c>
      <c r="CT876" s="1" t="s">
        <v>136</v>
      </c>
      <c r="CU876" s="8">
        <v>10</v>
      </c>
      <c r="CV876" s="1" t="s">
        <v>2711</v>
      </c>
      <c r="CW876" s="1" t="s">
        <v>2711</v>
      </c>
      <c r="CX876" s="1">
        <v>3</v>
      </c>
      <c r="CY876" s="10">
        <f t="shared" si="91"/>
        <v>7.5</v>
      </c>
      <c r="CZ876" s="3">
        <v>1.7</v>
      </c>
      <c r="DA876" s="3">
        <v>0.9</v>
      </c>
      <c r="DB876" s="6">
        <f t="shared" si="92"/>
        <v>1</v>
      </c>
      <c r="DC876" s="9">
        <v>10</v>
      </c>
      <c r="DF876" s="1">
        <v>7933</v>
      </c>
      <c r="DG876" s="1">
        <f t="shared" si="93"/>
        <v>7933</v>
      </c>
      <c r="DH876" s="9">
        <f t="shared" si="94"/>
        <v>2</v>
      </c>
      <c r="DI876" s="1">
        <v>714</v>
      </c>
      <c r="DJ876" s="1">
        <f t="shared" si="95"/>
        <v>714</v>
      </c>
      <c r="DK876" s="9">
        <f t="shared" si="96"/>
        <v>2</v>
      </c>
      <c r="DN876">
        <f>(DL876*InputWeights!$C$7+DB876*InputWeights!$C$6)</f>
        <v>0.5</v>
      </c>
      <c r="DO876">
        <f>(DD876*InputWeights!$C$12+DE876*InputWeights!$C$10+CU876*InputWeights!$C$11)</f>
        <v>4</v>
      </c>
      <c r="DP876">
        <f>(DC876*InputWeights!$C$18+DK876*InputWeights!$C$16+DH876*InputWeights!$C$15+CY876*InputWeights!$C$17)</f>
        <v>4.45</v>
      </c>
      <c r="DR876">
        <f>DN876*InputWeights!$C$5+DO876*InputWeights!$C$9+DP876*InputWeights!$C$14</f>
        <v>31.3</v>
      </c>
      <c r="DS876">
        <f>((_xlfn.RANK.EQ(DR876,$DR$2:$DR$6635,0))/(COUNT(DR$2:$DR$6635)))*100</f>
        <v>59.038591740013544</v>
      </c>
      <c r="DT876">
        <f t="shared" si="97"/>
        <v>0</v>
      </c>
    </row>
    <row r="877" spans="1:124" x14ac:dyDescent="0.25">
      <c r="A877" s="1" t="s">
        <v>237</v>
      </c>
      <c r="B877" s="1" t="s">
        <v>2625</v>
      </c>
      <c r="C877" s="1" t="s">
        <v>2626</v>
      </c>
      <c r="D877" s="1" t="s">
        <v>110</v>
      </c>
      <c r="E877" s="1" t="s">
        <v>411</v>
      </c>
      <c r="F877" s="1">
        <v>1651</v>
      </c>
      <c r="G877" s="1">
        <v>100</v>
      </c>
      <c r="H877" s="1">
        <v>0</v>
      </c>
      <c r="I877" s="1">
        <v>1940</v>
      </c>
      <c r="J877" s="1">
        <v>1991</v>
      </c>
      <c r="K877" s="1" t="s">
        <v>183</v>
      </c>
      <c r="L877" s="1" t="s">
        <v>114</v>
      </c>
      <c r="M877" s="1">
        <v>24</v>
      </c>
      <c r="N877" s="1" t="s">
        <v>177</v>
      </c>
      <c r="O877" s="1">
        <v>2</v>
      </c>
      <c r="Q877" s="1" t="s">
        <v>117</v>
      </c>
      <c r="R877" s="1">
        <v>0</v>
      </c>
      <c r="S877" s="1" t="s">
        <v>1666</v>
      </c>
      <c r="T877" s="1">
        <v>247</v>
      </c>
      <c r="V877" s="1">
        <v>5685</v>
      </c>
      <c r="W877" s="1" t="s">
        <v>116</v>
      </c>
      <c r="X877" s="1" t="s">
        <v>117</v>
      </c>
      <c r="Y877" s="1" t="s">
        <v>2713</v>
      </c>
      <c r="Z877" s="1" t="s">
        <v>119</v>
      </c>
      <c r="AA877" s="1" t="s">
        <v>2823</v>
      </c>
      <c r="AC877" s="1" t="s">
        <v>2712</v>
      </c>
      <c r="AD877" s="1" t="s">
        <v>2824</v>
      </c>
      <c r="AE877" s="1" t="s">
        <v>426</v>
      </c>
      <c r="AF877" s="1" t="s">
        <v>124</v>
      </c>
      <c r="AG877" s="1" t="s">
        <v>125</v>
      </c>
      <c r="AH877" s="1" t="s">
        <v>124</v>
      </c>
      <c r="AI877" s="1" t="s">
        <v>112</v>
      </c>
      <c r="AJ877" s="1" t="s">
        <v>112</v>
      </c>
      <c r="AK877" s="1" t="s">
        <v>125</v>
      </c>
      <c r="AL877" s="1" t="s">
        <v>416</v>
      </c>
      <c r="AM877" s="1" t="s">
        <v>416</v>
      </c>
      <c r="AN877" s="1" t="s">
        <v>1146</v>
      </c>
      <c r="AO877" s="1">
        <v>40795</v>
      </c>
      <c r="AP877" s="1">
        <v>102264</v>
      </c>
      <c r="AQ877" s="1">
        <v>4208</v>
      </c>
      <c r="AR877" s="1" t="s">
        <v>110</v>
      </c>
      <c r="AS877" s="1">
        <v>0</v>
      </c>
      <c r="AT877" s="1">
        <v>1651</v>
      </c>
      <c r="AU877" s="2">
        <v>0</v>
      </c>
      <c r="AV877" s="2">
        <v>1651</v>
      </c>
      <c r="BB877" s="1" t="s">
        <v>129</v>
      </c>
      <c r="BC877" s="1" t="s">
        <v>130</v>
      </c>
      <c r="BD877" s="1">
        <v>69</v>
      </c>
      <c r="BE877" s="1" t="s">
        <v>131</v>
      </c>
      <c r="BF877" s="1">
        <v>0</v>
      </c>
      <c r="BG877" s="1">
        <v>3</v>
      </c>
      <c r="BH877" s="1">
        <v>3</v>
      </c>
      <c r="BI877" s="1" t="s">
        <v>131</v>
      </c>
      <c r="BJ877" s="1" t="s">
        <v>182</v>
      </c>
      <c r="BK877" s="1" t="s">
        <v>112</v>
      </c>
      <c r="BN877" s="1" t="s">
        <v>133</v>
      </c>
      <c r="BR877" s="1" t="s">
        <v>133</v>
      </c>
      <c r="BU877" s="1" t="s">
        <v>153</v>
      </c>
      <c r="BV877" s="1" t="s">
        <v>114</v>
      </c>
      <c r="BW877" s="1" t="s">
        <v>112</v>
      </c>
      <c r="BX877" s="1">
        <v>0</v>
      </c>
      <c r="BZ877" s="1">
        <v>0</v>
      </c>
      <c r="CA877" s="1">
        <v>1</v>
      </c>
      <c r="CB877" s="1">
        <v>0</v>
      </c>
      <c r="CC877" s="1">
        <v>0</v>
      </c>
      <c r="CD877" s="1" t="s">
        <v>117</v>
      </c>
      <c r="CE877" s="1" t="s">
        <v>117</v>
      </c>
      <c r="CF877" s="1" t="s">
        <v>110</v>
      </c>
      <c r="CG877" s="1" t="s">
        <v>117</v>
      </c>
      <c r="CH877" s="1" t="s">
        <v>116</v>
      </c>
      <c r="CI877" s="1" t="s">
        <v>117</v>
      </c>
      <c r="CJ877" s="1" t="s">
        <v>117</v>
      </c>
      <c r="CK877" s="1" t="s">
        <v>125</v>
      </c>
      <c r="CL877" s="1">
        <v>7</v>
      </c>
      <c r="CM877" s="1">
        <v>0</v>
      </c>
      <c r="CN877" s="1" t="s">
        <v>134</v>
      </c>
      <c r="CO877" s="1" t="s">
        <v>183</v>
      </c>
      <c r="CP877" s="1">
        <v>0</v>
      </c>
      <c r="CQ877" s="1" t="s">
        <v>135</v>
      </c>
      <c r="CR877" s="1" t="s">
        <v>135</v>
      </c>
      <c r="CS877" s="1" t="s">
        <v>136</v>
      </c>
      <c r="CT877" s="1" t="s">
        <v>136</v>
      </c>
      <c r="CU877" s="8">
        <v>10</v>
      </c>
      <c r="CV877" s="1" t="s">
        <v>2825</v>
      </c>
      <c r="CW877" s="1" t="s">
        <v>2825</v>
      </c>
      <c r="CX877" s="1">
        <v>3</v>
      </c>
      <c r="CY877" s="10">
        <f t="shared" si="91"/>
        <v>7.5</v>
      </c>
      <c r="CZ877" s="3">
        <v>3.6</v>
      </c>
      <c r="DA877" s="3">
        <v>2</v>
      </c>
      <c r="DB877" s="6">
        <f t="shared" si="92"/>
        <v>1</v>
      </c>
      <c r="DC877" s="9">
        <v>10</v>
      </c>
      <c r="DF877" s="1">
        <v>5685</v>
      </c>
      <c r="DG877" s="1">
        <f t="shared" si="93"/>
        <v>5685</v>
      </c>
      <c r="DH877" s="9">
        <f t="shared" si="94"/>
        <v>2</v>
      </c>
      <c r="DI877" s="1">
        <v>670</v>
      </c>
      <c r="DJ877" s="1">
        <f t="shared" si="95"/>
        <v>670</v>
      </c>
      <c r="DK877" s="9">
        <f t="shared" si="96"/>
        <v>2</v>
      </c>
      <c r="DN877">
        <f>(DL877*InputWeights!$C$7+DB877*InputWeights!$C$6)</f>
        <v>0.5</v>
      </c>
      <c r="DO877">
        <f>(DD877*InputWeights!$C$12+DE877*InputWeights!$C$10+CU877*InputWeights!$C$11)</f>
        <v>4</v>
      </c>
      <c r="DP877">
        <f>(DC877*InputWeights!$C$18+DK877*InputWeights!$C$16+DH877*InputWeights!$C$15+CY877*InputWeights!$C$17)</f>
        <v>4.45</v>
      </c>
      <c r="DR877">
        <f>DN877*InputWeights!$C$5+DO877*InputWeights!$C$9+DP877*InputWeights!$C$14</f>
        <v>31.3</v>
      </c>
      <c r="DS877">
        <f>((_xlfn.RANK.EQ(DR877,$DR$2:$DR$6635,0))/(COUNT(DR$2:$DR$6635)))*100</f>
        <v>59.038591740013544</v>
      </c>
      <c r="DT877">
        <f t="shared" si="97"/>
        <v>0</v>
      </c>
    </row>
    <row r="878" spans="1:124" x14ac:dyDescent="0.25">
      <c r="A878" s="1" t="s">
        <v>237</v>
      </c>
      <c r="B878" s="1" t="s">
        <v>2625</v>
      </c>
      <c r="C878" s="1" t="s">
        <v>2626</v>
      </c>
      <c r="D878" s="1" t="s">
        <v>110</v>
      </c>
      <c r="E878" s="1" t="s">
        <v>802</v>
      </c>
      <c r="F878" s="1">
        <v>1082</v>
      </c>
      <c r="G878" s="1">
        <v>200</v>
      </c>
      <c r="H878" s="1">
        <v>0</v>
      </c>
      <c r="I878" s="1">
        <v>1940</v>
      </c>
      <c r="J878" s="1">
        <v>1992</v>
      </c>
      <c r="K878" s="1" t="s">
        <v>183</v>
      </c>
      <c r="L878" s="1" t="s">
        <v>114</v>
      </c>
      <c r="M878" s="1">
        <v>36</v>
      </c>
      <c r="N878" s="1" t="s">
        <v>177</v>
      </c>
      <c r="O878" s="1">
        <v>2</v>
      </c>
      <c r="Q878" s="1" t="s">
        <v>117</v>
      </c>
      <c r="R878" s="1">
        <v>0</v>
      </c>
      <c r="S878" s="1" t="s">
        <v>1666</v>
      </c>
      <c r="T878" s="1">
        <v>257</v>
      </c>
      <c r="V878" s="1">
        <v>5685</v>
      </c>
      <c r="W878" s="1" t="s">
        <v>116</v>
      </c>
      <c r="X878" s="1" t="s">
        <v>117</v>
      </c>
      <c r="Y878" s="1" t="s">
        <v>1113</v>
      </c>
      <c r="Z878" s="1" t="s">
        <v>119</v>
      </c>
      <c r="AA878" s="1" t="s">
        <v>2823</v>
      </c>
      <c r="AC878" s="1" t="s">
        <v>2824</v>
      </c>
      <c r="AD878" s="1" t="s">
        <v>2826</v>
      </c>
      <c r="AE878" s="1" t="s">
        <v>274</v>
      </c>
      <c r="AF878" s="1" t="s">
        <v>124</v>
      </c>
      <c r="AG878" s="1" t="s">
        <v>125</v>
      </c>
      <c r="AH878" s="1" t="s">
        <v>124</v>
      </c>
      <c r="AI878" s="1" t="s">
        <v>112</v>
      </c>
      <c r="AJ878" s="1" t="s">
        <v>112</v>
      </c>
      <c r="AK878" s="1" t="s">
        <v>125</v>
      </c>
      <c r="AL878" s="1" t="s">
        <v>416</v>
      </c>
      <c r="AM878" s="1" t="s">
        <v>416</v>
      </c>
      <c r="AN878" s="1" t="s">
        <v>807</v>
      </c>
      <c r="AO878" s="1">
        <v>40796</v>
      </c>
      <c r="AP878" s="1">
        <v>102264</v>
      </c>
      <c r="AQ878" s="1">
        <v>4208</v>
      </c>
      <c r="AR878" s="1" t="s">
        <v>110</v>
      </c>
      <c r="AS878" s="1">
        <v>1651</v>
      </c>
      <c r="AT878" s="1">
        <v>2733</v>
      </c>
      <c r="AU878" s="2">
        <v>1651</v>
      </c>
      <c r="AV878" s="2">
        <v>2733</v>
      </c>
      <c r="BB878" s="1" t="s">
        <v>129</v>
      </c>
      <c r="BC878" s="1" t="s">
        <v>130</v>
      </c>
      <c r="BD878" s="1">
        <v>63</v>
      </c>
      <c r="BE878" s="1" t="s">
        <v>131</v>
      </c>
      <c r="BF878" s="1">
        <v>0</v>
      </c>
      <c r="BG878" s="1">
        <v>3</v>
      </c>
      <c r="BH878" s="1">
        <v>3</v>
      </c>
      <c r="BI878" s="1" t="s">
        <v>131</v>
      </c>
      <c r="BJ878" s="1" t="s">
        <v>182</v>
      </c>
      <c r="BK878" s="1" t="s">
        <v>112</v>
      </c>
      <c r="BN878" s="1" t="s">
        <v>133</v>
      </c>
      <c r="BR878" s="1" t="s">
        <v>133</v>
      </c>
      <c r="BU878" s="1" t="s">
        <v>153</v>
      </c>
      <c r="BV878" s="1" t="s">
        <v>114</v>
      </c>
      <c r="BW878" s="1" t="s">
        <v>112</v>
      </c>
      <c r="BX878" s="1">
        <v>1</v>
      </c>
      <c r="BZ878" s="1">
        <v>0</v>
      </c>
      <c r="CA878" s="1">
        <v>1</v>
      </c>
      <c r="CB878" s="1">
        <v>0</v>
      </c>
      <c r="CC878" s="1">
        <v>0</v>
      </c>
      <c r="CD878" s="1" t="s">
        <v>117</v>
      </c>
      <c r="CE878" s="1" t="s">
        <v>117</v>
      </c>
      <c r="CF878" s="1" t="s">
        <v>110</v>
      </c>
      <c r="CG878" s="1" t="s">
        <v>117</v>
      </c>
      <c r="CH878" s="1" t="s">
        <v>116</v>
      </c>
      <c r="CI878" s="1" t="s">
        <v>117</v>
      </c>
      <c r="CJ878" s="1" t="s">
        <v>117</v>
      </c>
      <c r="CK878" s="1" t="s">
        <v>125</v>
      </c>
      <c r="CL878" s="1">
        <v>7</v>
      </c>
      <c r="CM878" s="1">
        <v>0</v>
      </c>
      <c r="CN878" s="1" t="s">
        <v>134</v>
      </c>
      <c r="CO878" s="1" t="s">
        <v>183</v>
      </c>
      <c r="CP878" s="1">
        <v>0</v>
      </c>
      <c r="CQ878" s="1" t="s">
        <v>135</v>
      </c>
      <c r="CR878" s="1" t="s">
        <v>135</v>
      </c>
      <c r="CS878" s="1" t="s">
        <v>136</v>
      </c>
      <c r="CT878" s="1" t="s">
        <v>136</v>
      </c>
      <c r="CU878" s="8">
        <v>10</v>
      </c>
      <c r="CV878" s="1" t="s">
        <v>2827</v>
      </c>
      <c r="CW878" s="1" t="s">
        <v>2827</v>
      </c>
      <c r="CX878" s="1">
        <v>3</v>
      </c>
      <c r="CY878" s="10">
        <f t="shared" si="91"/>
        <v>7.5</v>
      </c>
      <c r="CZ878" s="3">
        <v>3.4</v>
      </c>
      <c r="DA878" s="3">
        <v>1.4</v>
      </c>
      <c r="DB878" s="6">
        <f t="shared" si="92"/>
        <v>1</v>
      </c>
      <c r="DC878" s="9">
        <v>10</v>
      </c>
      <c r="DF878" s="1">
        <v>5685</v>
      </c>
      <c r="DG878" s="1">
        <f t="shared" si="93"/>
        <v>5685</v>
      </c>
      <c r="DH878" s="9">
        <f t="shared" si="94"/>
        <v>2</v>
      </c>
      <c r="DI878" s="1">
        <v>670</v>
      </c>
      <c r="DJ878" s="1">
        <f t="shared" si="95"/>
        <v>670</v>
      </c>
      <c r="DK878" s="9">
        <f t="shared" si="96"/>
        <v>2</v>
      </c>
      <c r="DN878">
        <f>(DL878*InputWeights!$C$7+DB878*InputWeights!$C$6)</f>
        <v>0.5</v>
      </c>
      <c r="DO878">
        <f>(DD878*InputWeights!$C$12+DE878*InputWeights!$C$10+CU878*InputWeights!$C$11)</f>
        <v>4</v>
      </c>
      <c r="DP878">
        <f>(DC878*InputWeights!$C$18+DK878*InputWeights!$C$16+DH878*InputWeights!$C$15+CY878*InputWeights!$C$17)</f>
        <v>4.45</v>
      </c>
      <c r="DR878">
        <f>DN878*InputWeights!$C$5+DO878*InputWeights!$C$9+DP878*InputWeights!$C$14</f>
        <v>31.3</v>
      </c>
      <c r="DS878">
        <f>((_xlfn.RANK.EQ(DR878,$DR$2:$DR$6635,0))/(COUNT(DR$2:$DR$6635)))*100</f>
        <v>59.038591740013544</v>
      </c>
      <c r="DT878">
        <f t="shared" si="97"/>
        <v>0</v>
      </c>
    </row>
    <row r="879" spans="1:124" x14ac:dyDescent="0.25">
      <c r="A879" s="1" t="s">
        <v>4111</v>
      </c>
      <c r="B879" s="1" t="s">
        <v>3684</v>
      </c>
      <c r="C879" s="1" t="s">
        <v>3685</v>
      </c>
      <c r="D879" s="1" t="s">
        <v>110</v>
      </c>
      <c r="E879" s="1" t="s">
        <v>802</v>
      </c>
      <c r="F879" s="1">
        <v>2549</v>
      </c>
      <c r="G879" s="1">
        <v>200</v>
      </c>
      <c r="H879" s="1">
        <v>0</v>
      </c>
      <c r="I879" s="1">
        <v>1941</v>
      </c>
      <c r="J879" s="1">
        <v>2013</v>
      </c>
      <c r="K879" s="1" t="s">
        <v>183</v>
      </c>
      <c r="L879" s="1" t="s">
        <v>114</v>
      </c>
      <c r="M879" s="1">
        <v>24</v>
      </c>
      <c r="N879" s="1" t="s">
        <v>358</v>
      </c>
      <c r="O879" s="1">
        <v>2</v>
      </c>
      <c r="P879" s="1" t="s">
        <v>112</v>
      </c>
      <c r="Q879" s="1" t="s">
        <v>117</v>
      </c>
      <c r="R879" s="1">
        <v>0</v>
      </c>
      <c r="S879" s="1" t="s">
        <v>4112</v>
      </c>
      <c r="T879" s="1">
        <v>88</v>
      </c>
      <c r="V879" s="1">
        <v>4193</v>
      </c>
      <c r="W879" s="1" t="s">
        <v>116</v>
      </c>
      <c r="X879" s="1" t="s">
        <v>117</v>
      </c>
      <c r="Y879" s="1" t="s">
        <v>4009</v>
      </c>
      <c r="Z879" s="1" t="s">
        <v>119</v>
      </c>
      <c r="AA879" s="1" t="s">
        <v>4113</v>
      </c>
      <c r="AC879" s="1" t="s">
        <v>4114</v>
      </c>
      <c r="AD879" s="1" t="s">
        <v>160</v>
      </c>
      <c r="AE879" s="1" t="s">
        <v>123</v>
      </c>
      <c r="AF879" s="1" t="s">
        <v>114</v>
      </c>
      <c r="AG879" s="1" t="s">
        <v>112</v>
      </c>
      <c r="AH879" s="1" t="s">
        <v>124</v>
      </c>
      <c r="AI879" s="1" t="s">
        <v>627</v>
      </c>
      <c r="AJ879" s="1" t="s">
        <v>112</v>
      </c>
      <c r="AK879" s="1" t="s">
        <v>112</v>
      </c>
      <c r="AL879" s="1" t="s">
        <v>416</v>
      </c>
      <c r="AM879" s="1" t="s">
        <v>416</v>
      </c>
      <c r="AN879" s="1" t="s">
        <v>4115</v>
      </c>
      <c r="AO879" s="1">
        <v>69569</v>
      </c>
      <c r="AP879" s="1">
        <v>102264</v>
      </c>
      <c r="AQ879" s="1">
        <v>7010</v>
      </c>
      <c r="AR879" s="1" t="s">
        <v>110</v>
      </c>
      <c r="AS879" s="1">
        <v>3249</v>
      </c>
      <c r="AT879" s="1">
        <v>5798</v>
      </c>
      <c r="AU879" s="2">
        <v>3249</v>
      </c>
      <c r="AV879" s="2">
        <v>5798</v>
      </c>
      <c r="BB879" s="1" t="s">
        <v>129</v>
      </c>
      <c r="BC879" s="1" t="s">
        <v>761</v>
      </c>
      <c r="BD879" s="1">
        <v>95</v>
      </c>
      <c r="BE879" s="1" t="s">
        <v>131</v>
      </c>
      <c r="BF879" s="1">
        <v>2</v>
      </c>
      <c r="BG879" s="1">
        <v>2</v>
      </c>
      <c r="BH879" s="1">
        <v>2</v>
      </c>
      <c r="BJ879" s="1" t="s">
        <v>182</v>
      </c>
      <c r="BK879" s="1" t="s">
        <v>112</v>
      </c>
      <c r="BN879" s="1" t="s">
        <v>133</v>
      </c>
      <c r="BR879" s="1" t="s">
        <v>133</v>
      </c>
      <c r="BU879" s="1" t="s">
        <v>112</v>
      </c>
      <c r="BV879" s="1" t="s">
        <v>116</v>
      </c>
      <c r="BW879" s="1" t="s">
        <v>112</v>
      </c>
      <c r="BX879" s="1">
        <v>0</v>
      </c>
      <c r="BZ879" s="1">
        <v>0</v>
      </c>
      <c r="CA879" s="1">
        <v>1</v>
      </c>
      <c r="CB879" s="1">
        <v>0</v>
      </c>
      <c r="CC879" s="1">
        <v>0</v>
      </c>
      <c r="CD879" s="1" t="s">
        <v>117</v>
      </c>
      <c r="CE879" s="1" t="s">
        <v>117</v>
      </c>
      <c r="CF879" s="1" t="s">
        <v>110</v>
      </c>
      <c r="CG879" s="1" t="s">
        <v>117</v>
      </c>
      <c r="CH879" s="1" t="s">
        <v>117</v>
      </c>
      <c r="CI879" s="1" t="s">
        <v>117</v>
      </c>
      <c r="CJ879" s="1" t="s">
        <v>117</v>
      </c>
      <c r="CK879" s="1" t="s">
        <v>112</v>
      </c>
      <c r="CL879" s="1">
        <v>4</v>
      </c>
      <c r="CM879" s="1">
        <v>1</v>
      </c>
      <c r="CN879" s="1" t="s">
        <v>142</v>
      </c>
      <c r="CO879" s="1" t="s">
        <v>183</v>
      </c>
      <c r="CP879" s="1">
        <v>0</v>
      </c>
      <c r="CQ879" s="1" t="s">
        <v>135</v>
      </c>
      <c r="CR879" s="1" t="s">
        <v>135</v>
      </c>
      <c r="CS879" s="1" t="s">
        <v>215</v>
      </c>
      <c r="CT879" s="1" t="s">
        <v>215</v>
      </c>
      <c r="CU879" s="8">
        <v>2.5</v>
      </c>
      <c r="CV879" s="1" t="s">
        <v>4117</v>
      </c>
      <c r="CW879" s="1" t="s">
        <v>4117</v>
      </c>
      <c r="CX879" s="1">
        <v>4</v>
      </c>
      <c r="CY879" s="10">
        <f t="shared" si="91"/>
        <v>2.5</v>
      </c>
      <c r="CZ879" s="3">
        <v>7.9</v>
      </c>
      <c r="DA879" s="3">
        <v>3.9</v>
      </c>
      <c r="DB879" s="6">
        <f t="shared" si="92"/>
        <v>2.5</v>
      </c>
      <c r="DC879" s="9">
        <v>10</v>
      </c>
      <c r="DD879" s="7">
        <v>0</v>
      </c>
      <c r="DE879" s="7">
        <v>0</v>
      </c>
      <c r="DF879" s="1">
        <v>4193</v>
      </c>
      <c r="DG879" s="1">
        <f t="shared" si="93"/>
        <v>4193</v>
      </c>
      <c r="DH879" s="9">
        <f t="shared" si="94"/>
        <v>1</v>
      </c>
      <c r="DI879" s="1">
        <v>419</v>
      </c>
      <c r="DJ879" s="1">
        <f t="shared" si="95"/>
        <v>419</v>
      </c>
      <c r="DK879" s="9">
        <f t="shared" si="96"/>
        <v>1</v>
      </c>
      <c r="DL879" s="4">
        <v>10</v>
      </c>
      <c r="DN879">
        <f>(DL879*InputWeights!$C$7+DB879*InputWeights!$C$6)</f>
        <v>6.25</v>
      </c>
      <c r="DO879">
        <f>(DD879*InputWeights!$C$12+DE879*InputWeights!$C$10+CU879*InputWeights!$C$11)</f>
        <v>1</v>
      </c>
      <c r="DP879">
        <f>(DC879*InputWeights!$C$18+DK879*InputWeights!$C$16+DH879*InputWeights!$C$15+CY879*InputWeights!$C$17)</f>
        <v>2.35</v>
      </c>
      <c r="DR879">
        <f>DN879*InputWeights!$C$5+DO879*InputWeights!$C$9+DP879*InputWeights!$C$14</f>
        <v>31.15</v>
      </c>
      <c r="DS879">
        <f>((_xlfn.RANK.EQ(DR879,$DR$2:$DR$6635,0))/(COUNT(DR$2:$DR$6635)))*100</f>
        <v>59.444820582261336</v>
      </c>
      <c r="DT879">
        <f t="shared" si="97"/>
        <v>0</v>
      </c>
    </row>
    <row r="880" spans="1:124" x14ac:dyDescent="0.25">
      <c r="A880" s="1" t="s">
        <v>4111</v>
      </c>
      <c r="B880" s="1" t="s">
        <v>3684</v>
      </c>
      <c r="C880" s="1" t="s">
        <v>3685</v>
      </c>
      <c r="D880" s="1" t="s">
        <v>110</v>
      </c>
      <c r="E880" s="1" t="s">
        <v>333</v>
      </c>
      <c r="F880" s="1">
        <v>2415</v>
      </c>
      <c r="G880" s="1">
        <v>300</v>
      </c>
      <c r="H880" s="1">
        <v>0</v>
      </c>
      <c r="I880" s="1">
        <v>1941</v>
      </c>
      <c r="J880" s="1">
        <v>2013</v>
      </c>
      <c r="K880" s="1" t="s">
        <v>183</v>
      </c>
      <c r="L880" s="1" t="s">
        <v>114</v>
      </c>
      <c r="M880" s="1">
        <v>24</v>
      </c>
      <c r="N880" s="1" t="s">
        <v>358</v>
      </c>
      <c r="O880" s="1">
        <v>2</v>
      </c>
      <c r="P880" s="1" t="s">
        <v>112</v>
      </c>
      <c r="Q880" s="1" t="s">
        <v>117</v>
      </c>
      <c r="R880" s="1">
        <v>0</v>
      </c>
      <c r="S880" s="1" t="s">
        <v>4112</v>
      </c>
      <c r="T880" s="1">
        <v>117</v>
      </c>
      <c r="V880" s="1">
        <v>4193</v>
      </c>
      <c r="W880" s="1" t="s">
        <v>116</v>
      </c>
      <c r="X880" s="1" t="s">
        <v>117</v>
      </c>
      <c r="Y880" s="1" t="s">
        <v>4009</v>
      </c>
      <c r="Z880" s="1" t="s">
        <v>119</v>
      </c>
      <c r="AA880" s="1" t="s">
        <v>4113</v>
      </c>
      <c r="AC880" s="1" t="s">
        <v>160</v>
      </c>
      <c r="AD880" s="1" t="s">
        <v>4118</v>
      </c>
      <c r="AE880" s="1" t="s">
        <v>123</v>
      </c>
      <c r="AF880" s="1" t="s">
        <v>114</v>
      </c>
      <c r="AG880" s="1" t="s">
        <v>112</v>
      </c>
      <c r="AH880" s="1" t="s">
        <v>124</v>
      </c>
      <c r="AI880" s="1" t="s">
        <v>627</v>
      </c>
      <c r="AJ880" s="1" t="s">
        <v>112</v>
      </c>
      <c r="AK880" s="1" t="s">
        <v>112</v>
      </c>
      <c r="AL880" s="1" t="s">
        <v>416</v>
      </c>
      <c r="AM880" s="1" t="s">
        <v>416</v>
      </c>
      <c r="AN880" s="1" t="s">
        <v>4115</v>
      </c>
      <c r="AO880" s="1">
        <v>69570</v>
      </c>
      <c r="AP880" s="1">
        <v>102264</v>
      </c>
      <c r="AQ880" s="1">
        <v>7010</v>
      </c>
      <c r="AR880" s="1" t="s">
        <v>110</v>
      </c>
      <c r="AS880" s="1">
        <v>5798</v>
      </c>
      <c r="AT880" s="1">
        <v>8213</v>
      </c>
      <c r="AU880" s="2">
        <v>5798</v>
      </c>
      <c r="AV880" s="2">
        <v>8213</v>
      </c>
      <c r="BB880" s="1" t="s">
        <v>129</v>
      </c>
      <c r="BC880" s="1" t="s">
        <v>761</v>
      </c>
      <c r="BD880" s="1">
        <v>93</v>
      </c>
      <c r="BE880" s="1" t="s">
        <v>131</v>
      </c>
      <c r="BF880" s="1">
        <v>2</v>
      </c>
      <c r="BG880" s="1">
        <v>2</v>
      </c>
      <c r="BH880" s="1">
        <v>2</v>
      </c>
      <c r="BJ880" s="1" t="s">
        <v>182</v>
      </c>
      <c r="BK880" s="1" t="s">
        <v>112</v>
      </c>
      <c r="BN880" s="1" t="s">
        <v>133</v>
      </c>
      <c r="BR880" s="1" t="s">
        <v>133</v>
      </c>
      <c r="BU880" s="1" t="s">
        <v>112</v>
      </c>
      <c r="BV880" s="1" t="s">
        <v>116</v>
      </c>
      <c r="BW880" s="1" t="s">
        <v>112</v>
      </c>
      <c r="BX880" s="1">
        <v>0</v>
      </c>
      <c r="BZ880" s="1">
        <v>0</v>
      </c>
      <c r="CA880" s="1">
        <v>1</v>
      </c>
      <c r="CB880" s="1">
        <v>0</v>
      </c>
      <c r="CC880" s="1">
        <v>0</v>
      </c>
      <c r="CD880" s="1" t="s">
        <v>117</v>
      </c>
      <c r="CE880" s="1" t="s">
        <v>117</v>
      </c>
      <c r="CF880" s="1" t="s">
        <v>110</v>
      </c>
      <c r="CG880" s="1" t="s">
        <v>117</v>
      </c>
      <c r="CH880" s="1" t="s">
        <v>117</v>
      </c>
      <c r="CI880" s="1" t="s">
        <v>117</v>
      </c>
      <c r="CJ880" s="1" t="s">
        <v>117</v>
      </c>
      <c r="CK880" s="1" t="s">
        <v>112</v>
      </c>
      <c r="CL880" s="1">
        <v>1</v>
      </c>
      <c r="CM880" s="1">
        <v>12</v>
      </c>
      <c r="CN880" s="1" t="s">
        <v>142</v>
      </c>
      <c r="CO880" s="1" t="s">
        <v>183</v>
      </c>
      <c r="CP880" s="1">
        <v>0</v>
      </c>
      <c r="CQ880" s="1" t="s">
        <v>135</v>
      </c>
      <c r="CR880" s="1" t="s">
        <v>135</v>
      </c>
      <c r="CS880" s="1" t="s">
        <v>156</v>
      </c>
      <c r="CT880" s="1" t="s">
        <v>215</v>
      </c>
      <c r="CU880" s="8">
        <v>2.5</v>
      </c>
      <c r="CV880" s="1" t="s">
        <v>4119</v>
      </c>
      <c r="CW880" s="1" t="s">
        <v>4119</v>
      </c>
      <c r="CX880" s="1">
        <v>4</v>
      </c>
      <c r="CY880" s="10">
        <f t="shared" si="91"/>
        <v>2.5</v>
      </c>
      <c r="CZ880" s="3">
        <v>5</v>
      </c>
      <c r="DA880" s="3">
        <v>3.4</v>
      </c>
      <c r="DB880" s="6">
        <f t="shared" si="92"/>
        <v>2.5</v>
      </c>
      <c r="DC880" s="9">
        <v>10</v>
      </c>
      <c r="DD880" s="7">
        <v>0</v>
      </c>
      <c r="DE880" s="7">
        <v>0</v>
      </c>
      <c r="DF880" s="1">
        <v>4193</v>
      </c>
      <c r="DG880" s="1">
        <f t="shared" si="93"/>
        <v>4193</v>
      </c>
      <c r="DH880" s="9">
        <f t="shared" si="94"/>
        <v>1</v>
      </c>
      <c r="DI880" s="1">
        <v>419</v>
      </c>
      <c r="DJ880" s="1">
        <f t="shared" si="95"/>
        <v>419</v>
      </c>
      <c r="DK880" s="9">
        <f t="shared" si="96"/>
        <v>1</v>
      </c>
      <c r="DL880" s="4">
        <v>10</v>
      </c>
      <c r="DN880">
        <f>(DL880*InputWeights!$C$7+DB880*InputWeights!$C$6)</f>
        <v>6.25</v>
      </c>
      <c r="DO880">
        <f>(DD880*InputWeights!$C$12+DE880*InputWeights!$C$10+CU880*InputWeights!$C$11)</f>
        <v>1</v>
      </c>
      <c r="DP880">
        <f>(DC880*InputWeights!$C$18+DK880*InputWeights!$C$16+DH880*InputWeights!$C$15+CY880*InputWeights!$C$17)</f>
        <v>2.35</v>
      </c>
      <c r="DR880">
        <f>DN880*InputWeights!$C$5+DO880*InputWeights!$C$9+DP880*InputWeights!$C$14</f>
        <v>31.15</v>
      </c>
      <c r="DS880">
        <f>((_xlfn.RANK.EQ(DR880,$DR$2:$DR$6635,0))/(COUNT(DR$2:$DR$6635)))*100</f>
        <v>59.444820582261336</v>
      </c>
      <c r="DT880">
        <f t="shared" si="97"/>
        <v>0</v>
      </c>
    </row>
    <row r="881" spans="1:124" x14ac:dyDescent="0.25">
      <c r="A881" s="1" t="s">
        <v>248</v>
      </c>
      <c r="B881" s="1" t="s">
        <v>3684</v>
      </c>
      <c r="C881" s="1" t="s">
        <v>3685</v>
      </c>
      <c r="D881" s="1" t="s">
        <v>110</v>
      </c>
      <c r="E881" s="1" t="s">
        <v>333</v>
      </c>
      <c r="F881" s="1">
        <v>1746</v>
      </c>
      <c r="G881" s="1">
        <v>410025100</v>
      </c>
      <c r="H881" s="1">
        <v>0</v>
      </c>
      <c r="I881" s="1">
        <v>1951</v>
      </c>
      <c r="J881" s="1">
        <v>2012</v>
      </c>
      <c r="K881" s="1" t="s">
        <v>153</v>
      </c>
      <c r="L881" s="1" t="s">
        <v>110</v>
      </c>
      <c r="M881" s="1">
        <v>22</v>
      </c>
      <c r="N881" s="1" t="s">
        <v>358</v>
      </c>
      <c r="O881" s="1">
        <v>2</v>
      </c>
      <c r="P881" s="1" t="s">
        <v>112</v>
      </c>
      <c r="Q881" s="1" t="s">
        <v>114</v>
      </c>
      <c r="R881" s="1">
        <v>1</v>
      </c>
      <c r="S881" s="1" t="s">
        <v>4409</v>
      </c>
      <c r="T881" s="1">
        <v>66</v>
      </c>
      <c r="V881" s="1">
        <v>2065</v>
      </c>
      <c r="W881" s="1" t="s">
        <v>116</v>
      </c>
      <c r="X881" s="1" t="s">
        <v>117</v>
      </c>
      <c r="Y881" s="1" t="s">
        <v>2842</v>
      </c>
      <c r="AA881" s="1" t="s">
        <v>133</v>
      </c>
      <c r="AC881" s="1" t="s">
        <v>160</v>
      </c>
      <c r="AD881" s="1" t="s">
        <v>218</v>
      </c>
      <c r="AE881" s="1" t="s">
        <v>3734</v>
      </c>
      <c r="AF881" s="1" t="s">
        <v>116</v>
      </c>
      <c r="AG881" s="1" t="s">
        <v>112</v>
      </c>
      <c r="AH881" s="1" t="s">
        <v>124</v>
      </c>
      <c r="AI881" s="1" t="s">
        <v>112</v>
      </c>
      <c r="AJ881" s="1" t="s">
        <v>112</v>
      </c>
      <c r="AK881" s="1" t="s">
        <v>112</v>
      </c>
      <c r="AL881" s="1" t="s">
        <v>1091</v>
      </c>
      <c r="AM881" s="1" t="s">
        <v>416</v>
      </c>
      <c r="AN881" s="1" t="s">
        <v>4410</v>
      </c>
      <c r="AO881" s="1">
        <v>70148</v>
      </c>
      <c r="AP881" s="1">
        <v>102264</v>
      </c>
      <c r="AQ881" s="1">
        <v>7051</v>
      </c>
      <c r="AR881" s="1" t="s">
        <v>110</v>
      </c>
      <c r="AS881" s="1">
        <v>4598</v>
      </c>
      <c r="AT881" s="1">
        <v>6344</v>
      </c>
      <c r="AU881" s="2">
        <v>4598</v>
      </c>
      <c r="AV881" s="2">
        <v>6344</v>
      </c>
      <c r="BB881" s="1" t="s">
        <v>129</v>
      </c>
      <c r="BC881" s="1" t="s">
        <v>180</v>
      </c>
      <c r="BD881" s="1">
        <v>91</v>
      </c>
      <c r="BE881" s="1" t="s">
        <v>131</v>
      </c>
      <c r="BF881" s="1">
        <v>0</v>
      </c>
      <c r="BG881" s="1">
        <v>2</v>
      </c>
      <c r="BH881" s="1">
        <v>2</v>
      </c>
      <c r="BJ881" s="1" t="s">
        <v>182</v>
      </c>
      <c r="BK881" s="1" t="s">
        <v>112</v>
      </c>
      <c r="BN881" s="1" t="s">
        <v>133</v>
      </c>
      <c r="BR881" s="1" t="s">
        <v>133</v>
      </c>
      <c r="BU881" s="1" t="s">
        <v>153</v>
      </c>
      <c r="BV881" s="1" t="s">
        <v>116</v>
      </c>
      <c r="BW881" s="1" t="s">
        <v>112</v>
      </c>
      <c r="BX881" s="1">
        <v>0</v>
      </c>
      <c r="BZ881" s="1">
        <v>0</v>
      </c>
      <c r="CA881" s="1">
        <v>1</v>
      </c>
      <c r="CB881" s="1">
        <v>0</v>
      </c>
      <c r="CC881" s="1">
        <v>0</v>
      </c>
      <c r="CD881" s="1" t="s">
        <v>110</v>
      </c>
      <c r="CE881" s="1" t="s">
        <v>114</v>
      </c>
      <c r="CF881" s="1" t="s">
        <v>110</v>
      </c>
      <c r="CG881" s="1" t="s">
        <v>117</v>
      </c>
      <c r="CH881" s="1" t="s">
        <v>117</v>
      </c>
      <c r="CI881" s="1" t="s">
        <v>117</v>
      </c>
      <c r="CJ881" s="1" t="s">
        <v>117</v>
      </c>
      <c r="CK881" s="1" t="s">
        <v>112</v>
      </c>
      <c r="CL881" s="1">
        <v>1</v>
      </c>
      <c r="CM881" s="1">
        <v>1</v>
      </c>
      <c r="CN881" s="1" t="s">
        <v>142</v>
      </c>
      <c r="CO881" s="1" t="s">
        <v>183</v>
      </c>
      <c r="CP881" s="1">
        <v>0</v>
      </c>
      <c r="CQ881" s="1" t="s">
        <v>135</v>
      </c>
      <c r="CR881" s="1" t="s">
        <v>135</v>
      </c>
      <c r="CS881" s="1" t="s">
        <v>215</v>
      </c>
      <c r="CT881" s="1" t="s">
        <v>215</v>
      </c>
      <c r="CU881" s="8">
        <v>2.5</v>
      </c>
      <c r="CV881" s="1" t="s">
        <v>4411</v>
      </c>
      <c r="CW881" s="1" t="s">
        <v>4411</v>
      </c>
      <c r="CX881" s="1">
        <v>4</v>
      </c>
      <c r="CY881" s="10">
        <f t="shared" si="91"/>
        <v>2.5</v>
      </c>
      <c r="CZ881" s="3">
        <v>5</v>
      </c>
      <c r="DA881" s="3">
        <v>4.9000000000000004</v>
      </c>
      <c r="DB881" s="6">
        <f t="shared" si="92"/>
        <v>2.5</v>
      </c>
      <c r="DC881" s="9">
        <v>10</v>
      </c>
      <c r="DD881" s="7">
        <v>0</v>
      </c>
      <c r="DE881" s="7">
        <v>0</v>
      </c>
      <c r="DF881" s="1">
        <v>2065</v>
      </c>
      <c r="DG881" s="1">
        <f t="shared" si="93"/>
        <v>4130</v>
      </c>
      <c r="DH881" s="9">
        <f t="shared" si="94"/>
        <v>1</v>
      </c>
      <c r="DI881" s="1">
        <v>184</v>
      </c>
      <c r="DJ881" s="1">
        <f t="shared" si="95"/>
        <v>368</v>
      </c>
      <c r="DK881" s="9">
        <f t="shared" si="96"/>
        <v>1</v>
      </c>
      <c r="DL881" s="4">
        <v>10</v>
      </c>
      <c r="DN881">
        <f>(DL881*InputWeights!$C$7+DB881*InputWeights!$C$6)</f>
        <v>6.25</v>
      </c>
      <c r="DO881">
        <f>(DD881*InputWeights!$C$12+DE881*InputWeights!$C$10+CU881*InputWeights!$C$11)</f>
        <v>1</v>
      </c>
      <c r="DP881">
        <f>(DC881*InputWeights!$C$18+DK881*InputWeights!$C$16+DH881*InputWeights!$C$15+CY881*InputWeights!$C$17)</f>
        <v>2.35</v>
      </c>
      <c r="DR881">
        <f>DN881*InputWeights!$C$5+DO881*InputWeights!$C$9+DP881*InputWeights!$C$14</f>
        <v>31.15</v>
      </c>
      <c r="DS881">
        <f>((_xlfn.RANK.EQ(DR881,$DR$2:$DR$6635,0))/(COUNT(DR$2:$DR$6635)))*100</f>
        <v>59.444820582261336</v>
      </c>
      <c r="DT881">
        <f t="shared" si="97"/>
        <v>0</v>
      </c>
    </row>
    <row r="882" spans="1:124" x14ac:dyDescent="0.25">
      <c r="A882" s="1" t="s">
        <v>248</v>
      </c>
      <c r="B882" s="1" t="s">
        <v>3684</v>
      </c>
      <c r="C882" s="1" t="s">
        <v>3685</v>
      </c>
      <c r="D882" s="1" t="s">
        <v>110</v>
      </c>
      <c r="E882" s="1" t="s">
        <v>2926</v>
      </c>
      <c r="F882" s="1">
        <v>1745</v>
      </c>
      <c r="G882" s="1">
        <v>410025100</v>
      </c>
      <c r="H882" s="1">
        <v>0</v>
      </c>
      <c r="I882" s="1">
        <v>1951</v>
      </c>
      <c r="J882" s="1">
        <v>2012</v>
      </c>
      <c r="K882" s="1" t="s">
        <v>858</v>
      </c>
      <c r="L882" s="1" t="s">
        <v>110</v>
      </c>
      <c r="M882" s="1">
        <v>22</v>
      </c>
      <c r="N882" s="1" t="s">
        <v>358</v>
      </c>
      <c r="O882" s="1">
        <v>2</v>
      </c>
      <c r="P882" s="1" t="s">
        <v>112</v>
      </c>
      <c r="Q882" s="1" t="s">
        <v>114</v>
      </c>
      <c r="R882" s="1">
        <v>1</v>
      </c>
      <c r="S882" s="1" t="s">
        <v>4409</v>
      </c>
      <c r="T882" s="1">
        <v>65</v>
      </c>
      <c r="V882" s="1">
        <v>1863</v>
      </c>
      <c r="W882" s="1" t="s">
        <v>116</v>
      </c>
      <c r="X882" s="1" t="s">
        <v>117</v>
      </c>
      <c r="Y882" s="1" t="s">
        <v>2842</v>
      </c>
      <c r="AA882" s="1" t="s">
        <v>133</v>
      </c>
      <c r="AC882" s="1" t="s">
        <v>160</v>
      </c>
      <c r="AD882" s="1" t="s">
        <v>218</v>
      </c>
      <c r="AE882" s="1" t="s">
        <v>3734</v>
      </c>
      <c r="AF882" s="1" t="s">
        <v>116</v>
      </c>
      <c r="AG882" s="1" t="s">
        <v>112</v>
      </c>
      <c r="AH882" s="1" t="s">
        <v>124</v>
      </c>
      <c r="AI882" s="1" t="s">
        <v>112</v>
      </c>
      <c r="AJ882" s="1" t="s">
        <v>112</v>
      </c>
      <c r="AK882" s="1" t="s">
        <v>112</v>
      </c>
      <c r="AL882" s="1" t="s">
        <v>2941</v>
      </c>
      <c r="AM882" s="1" t="s">
        <v>1562</v>
      </c>
      <c r="AN882" s="1" t="s">
        <v>4412</v>
      </c>
      <c r="AO882" s="1">
        <v>70149</v>
      </c>
      <c r="AP882" s="1">
        <v>102264</v>
      </c>
      <c r="AQ882" s="1">
        <v>7052</v>
      </c>
      <c r="AR882" s="1" t="s">
        <v>114</v>
      </c>
      <c r="AS882" s="1">
        <v>4621</v>
      </c>
      <c r="AT882" s="1">
        <v>6366</v>
      </c>
      <c r="AU882" s="2">
        <v>4621</v>
      </c>
      <c r="AV882" s="2">
        <v>6366</v>
      </c>
      <c r="BB882" s="1" t="s">
        <v>129</v>
      </c>
      <c r="BC882" s="1" t="s">
        <v>180</v>
      </c>
      <c r="BD882" s="1">
        <v>93</v>
      </c>
      <c r="BE882" s="1" t="s">
        <v>131</v>
      </c>
      <c r="BF882" s="1">
        <v>0</v>
      </c>
      <c r="BG882" s="1">
        <v>2</v>
      </c>
      <c r="BH882" s="1">
        <v>2</v>
      </c>
      <c r="BJ882" s="1" t="s">
        <v>182</v>
      </c>
      <c r="BK882" s="1" t="s">
        <v>112</v>
      </c>
      <c r="BN882" s="1" t="s">
        <v>133</v>
      </c>
      <c r="BR882" s="1" t="s">
        <v>133</v>
      </c>
      <c r="BU882" s="1" t="s">
        <v>858</v>
      </c>
      <c r="BV882" s="1" t="s">
        <v>124</v>
      </c>
      <c r="BW882" s="1" t="s">
        <v>112</v>
      </c>
      <c r="BX882" s="1">
        <v>0</v>
      </c>
      <c r="BZ882" s="1">
        <v>0</v>
      </c>
      <c r="CA882" s="1">
        <v>1</v>
      </c>
      <c r="CB882" s="1">
        <v>0</v>
      </c>
      <c r="CC882" s="1">
        <v>0</v>
      </c>
      <c r="CD882" s="1" t="s">
        <v>114</v>
      </c>
      <c r="CE882" s="1" t="s">
        <v>114</v>
      </c>
      <c r="CF882" s="1" t="s">
        <v>110</v>
      </c>
      <c r="CG882" s="1" t="s">
        <v>117</v>
      </c>
      <c r="CH882" s="1" t="s">
        <v>117</v>
      </c>
      <c r="CI882" s="1" t="s">
        <v>117</v>
      </c>
      <c r="CJ882" s="1" t="s">
        <v>117</v>
      </c>
      <c r="CK882" s="1" t="s">
        <v>112</v>
      </c>
      <c r="CL882" s="1">
        <v>1</v>
      </c>
      <c r="CM882" s="1">
        <v>1</v>
      </c>
      <c r="CN882" s="1" t="s">
        <v>142</v>
      </c>
      <c r="CO882" s="1" t="s">
        <v>183</v>
      </c>
      <c r="CP882" s="1">
        <v>0</v>
      </c>
      <c r="CQ882" s="1" t="s">
        <v>135</v>
      </c>
      <c r="CR882" s="1" t="s">
        <v>135</v>
      </c>
      <c r="CS882" s="1" t="s">
        <v>215</v>
      </c>
      <c r="CT882" s="1" t="s">
        <v>215</v>
      </c>
      <c r="CU882" s="8">
        <v>2.5</v>
      </c>
      <c r="CV882" s="1" t="s">
        <v>4413</v>
      </c>
      <c r="CW882" s="1" t="s">
        <v>4413</v>
      </c>
      <c r="CX882" s="1">
        <v>4</v>
      </c>
      <c r="CY882" s="10">
        <f t="shared" si="91"/>
        <v>2.5</v>
      </c>
      <c r="CZ882" s="3">
        <v>5.2</v>
      </c>
      <c r="DA882" s="3">
        <v>5.0999999999999996</v>
      </c>
      <c r="DB882" s="6">
        <f t="shared" si="92"/>
        <v>2.5</v>
      </c>
      <c r="DC882" s="9">
        <v>10</v>
      </c>
      <c r="DD882" s="7">
        <v>0</v>
      </c>
      <c r="DE882" s="7">
        <v>0</v>
      </c>
      <c r="DF882" s="1">
        <v>1863</v>
      </c>
      <c r="DG882" s="1">
        <f t="shared" si="93"/>
        <v>3726</v>
      </c>
      <c r="DH882" s="9">
        <f t="shared" si="94"/>
        <v>1</v>
      </c>
      <c r="DI882" s="1">
        <v>191</v>
      </c>
      <c r="DJ882" s="1">
        <f t="shared" si="95"/>
        <v>382</v>
      </c>
      <c r="DK882" s="9">
        <f t="shared" si="96"/>
        <v>1</v>
      </c>
      <c r="DL882" s="4">
        <v>10</v>
      </c>
      <c r="DN882">
        <f>(DL882*InputWeights!$C$7+DB882*InputWeights!$C$6)</f>
        <v>6.25</v>
      </c>
      <c r="DO882">
        <f>(DD882*InputWeights!$C$12+DE882*InputWeights!$C$10+CU882*InputWeights!$C$11)</f>
        <v>1</v>
      </c>
      <c r="DP882">
        <f>(DC882*InputWeights!$C$18+DK882*InputWeights!$C$16+DH882*InputWeights!$C$15+CY882*InputWeights!$C$17)</f>
        <v>2.35</v>
      </c>
      <c r="DR882">
        <f>DN882*InputWeights!$C$5+DO882*InputWeights!$C$9+DP882*InputWeights!$C$14</f>
        <v>31.15</v>
      </c>
      <c r="DS882">
        <f>((_xlfn.RANK.EQ(DR882,$DR$2:$DR$6635,0))/(COUNT(DR$2:$DR$6635)))*100</f>
        <v>59.444820582261336</v>
      </c>
      <c r="DT882">
        <f t="shared" si="97"/>
        <v>0</v>
      </c>
    </row>
    <row r="883" spans="1:124" x14ac:dyDescent="0.25">
      <c r="A883" s="1" t="s">
        <v>2018</v>
      </c>
      <c r="B883" s="1" t="s">
        <v>108</v>
      </c>
      <c r="C883" s="1" t="s">
        <v>109</v>
      </c>
      <c r="D883" s="1" t="s">
        <v>110</v>
      </c>
      <c r="E883" s="1" t="s">
        <v>472</v>
      </c>
      <c r="F883" s="1">
        <v>2230</v>
      </c>
      <c r="G883" s="1">
        <v>20000900</v>
      </c>
      <c r="H883" s="1">
        <v>0</v>
      </c>
      <c r="I883" s="1">
        <v>1900</v>
      </c>
      <c r="J883" s="1">
        <v>2002</v>
      </c>
      <c r="K883" s="1" t="s">
        <v>183</v>
      </c>
      <c r="L883" s="1" t="s">
        <v>114</v>
      </c>
      <c r="M883" s="1">
        <v>22</v>
      </c>
      <c r="N883" s="1" t="s">
        <v>358</v>
      </c>
      <c r="O883" s="1">
        <v>2</v>
      </c>
      <c r="P883" s="1" t="s">
        <v>112</v>
      </c>
      <c r="Q883" s="1" t="s">
        <v>117</v>
      </c>
      <c r="R883" s="1">
        <v>0</v>
      </c>
      <c r="S883" s="1" t="s">
        <v>1141</v>
      </c>
      <c r="T883" s="1">
        <v>186</v>
      </c>
      <c r="V883" s="1">
        <v>13049</v>
      </c>
      <c r="W883" s="1" t="s">
        <v>116</v>
      </c>
      <c r="X883" s="1" t="s">
        <v>117</v>
      </c>
      <c r="Y883" s="1" t="s">
        <v>2027</v>
      </c>
      <c r="AA883" s="1" t="s">
        <v>133</v>
      </c>
      <c r="AC883" s="1" t="s">
        <v>1883</v>
      </c>
      <c r="AD883" s="1" t="s">
        <v>160</v>
      </c>
      <c r="AE883" s="1" t="s">
        <v>274</v>
      </c>
      <c r="AF883" s="1" t="s">
        <v>124</v>
      </c>
      <c r="AG883" s="1" t="s">
        <v>112</v>
      </c>
      <c r="AH883" s="1" t="s">
        <v>124</v>
      </c>
      <c r="AI883" s="1" t="s">
        <v>112</v>
      </c>
      <c r="AJ883" s="1" t="s">
        <v>112</v>
      </c>
      <c r="AK883" s="1" t="s">
        <v>112</v>
      </c>
      <c r="AL883" s="1" t="s">
        <v>474</v>
      </c>
      <c r="AM883" s="1" t="s">
        <v>474</v>
      </c>
      <c r="AN883" s="1" t="s">
        <v>474</v>
      </c>
      <c r="AO883" s="1">
        <v>4591</v>
      </c>
      <c r="AP883" s="1">
        <v>102264</v>
      </c>
      <c r="AQ883" s="1">
        <v>659</v>
      </c>
      <c r="AR883" s="1" t="s">
        <v>110</v>
      </c>
      <c r="AS883" s="1">
        <v>20684</v>
      </c>
      <c r="AT883" s="1">
        <v>22914</v>
      </c>
      <c r="AU883" s="2">
        <v>20684</v>
      </c>
      <c r="AV883" s="2">
        <v>22914</v>
      </c>
      <c r="BB883" s="1" t="s">
        <v>129</v>
      </c>
      <c r="BC883" s="1" t="s">
        <v>130</v>
      </c>
      <c r="BD883" s="1">
        <v>73</v>
      </c>
      <c r="BE883" s="1" t="s">
        <v>131</v>
      </c>
      <c r="BF883" s="1">
        <v>2</v>
      </c>
      <c r="BG883" s="1">
        <v>4</v>
      </c>
      <c r="BH883" s="1">
        <v>4</v>
      </c>
      <c r="BI883" s="1" t="s">
        <v>132</v>
      </c>
      <c r="BJ883" s="1" t="s">
        <v>366</v>
      </c>
      <c r="BK883" s="1" t="s">
        <v>112</v>
      </c>
      <c r="BN883" s="1" t="s">
        <v>133</v>
      </c>
      <c r="BR883" s="1" t="s">
        <v>133</v>
      </c>
      <c r="BU883" s="1" t="s">
        <v>153</v>
      </c>
      <c r="BV883" s="1" t="s">
        <v>116</v>
      </c>
      <c r="BW883" s="1" t="s">
        <v>112</v>
      </c>
      <c r="BX883" s="1">
        <v>0</v>
      </c>
      <c r="BZ883" s="1">
        <v>0</v>
      </c>
      <c r="CA883" s="1">
        <v>1</v>
      </c>
      <c r="CB883" s="1">
        <v>0</v>
      </c>
      <c r="CC883" s="1">
        <v>0</v>
      </c>
      <c r="CD883" s="1" t="s">
        <v>117</v>
      </c>
      <c r="CE883" s="1" t="s">
        <v>117</v>
      </c>
      <c r="CF883" s="1" t="s">
        <v>110</v>
      </c>
      <c r="CG883" s="1" t="s">
        <v>117</v>
      </c>
      <c r="CH883" s="1" t="s">
        <v>117</v>
      </c>
      <c r="CI883" s="1" t="s">
        <v>117</v>
      </c>
      <c r="CJ883" s="1" t="s">
        <v>117</v>
      </c>
      <c r="CK883" s="1" t="s">
        <v>112</v>
      </c>
      <c r="CL883" s="1">
        <v>10</v>
      </c>
      <c r="CM883" s="1">
        <v>4</v>
      </c>
      <c r="CN883" s="1" t="s">
        <v>142</v>
      </c>
      <c r="CO883" s="1" t="s">
        <v>183</v>
      </c>
      <c r="CP883" s="1">
        <v>0</v>
      </c>
      <c r="CQ883" s="1" t="s">
        <v>135</v>
      </c>
      <c r="CR883" s="1" t="s">
        <v>135</v>
      </c>
      <c r="CS883" s="1" t="s">
        <v>184</v>
      </c>
      <c r="CT883" s="1" t="s">
        <v>184</v>
      </c>
      <c r="CU883" s="8">
        <v>7.5</v>
      </c>
      <c r="CV883" s="1" t="s">
        <v>2028</v>
      </c>
      <c r="CW883" s="1" t="s">
        <v>2028</v>
      </c>
      <c r="CX883" s="1">
        <v>4</v>
      </c>
      <c r="CY883" s="10">
        <f t="shared" si="91"/>
        <v>2.5</v>
      </c>
      <c r="CZ883" s="3">
        <v>1.73047</v>
      </c>
      <c r="DA883" s="3">
        <v>0.73859699999999995</v>
      </c>
      <c r="DB883" s="6">
        <f t="shared" si="92"/>
        <v>1</v>
      </c>
      <c r="DC883" s="9">
        <v>0</v>
      </c>
      <c r="DD883" s="7">
        <v>0</v>
      </c>
      <c r="DE883" s="7">
        <v>10</v>
      </c>
      <c r="DF883" s="1">
        <v>13049</v>
      </c>
      <c r="DG883" s="1">
        <f t="shared" si="93"/>
        <v>13049</v>
      </c>
      <c r="DH883" s="9">
        <f t="shared" si="94"/>
        <v>3</v>
      </c>
      <c r="DI883" s="1">
        <v>258</v>
      </c>
      <c r="DJ883" s="1">
        <f t="shared" si="95"/>
        <v>258</v>
      </c>
      <c r="DK883" s="9">
        <f t="shared" si="96"/>
        <v>1</v>
      </c>
      <c r="DN883">
        <f>(DL883*InputWeights!$C$7+DB883*InputWeights!$C$6)</f>
        <v>0.5</v>
      </c>
      <c r="DO883">
        <f>(DD883*InputWeights!$C$12+DE883*InputWeights!$C$10+CU883*InputWeights!$C$11)</f>
        <v>7</v>
      </c>
      <c r="DP883">
        <f>(DC883*InputWeights!$C$18+DK883*InputWeights!$C$16+DH883*InputWeights!$C$15+CY883*InputWeights!$C$17)</f>
        <v>2.1500000000000004</v>
      </c>
      <c r="DR883">
        <f>DN883*InputWeights!$C$5+DO883*InputWeights!$C$9+DP883*InputWeights!$C$14</f>
        <v>31.1</v>
      </c>
      <c r="DS883">
        <f>((_xlfn.RANK.EQ(DR883,$DR$2:$DR$6635,0))/(COUNT(DR$2:$DR$6635)))*100</f>
        <v>59.715639810426538</v>
      </c>
      <c r="DT883">
        <f t="shared" si="97"/>
        <v>0</v>
      </c>
    </row>
    <row r="884" spans="1:124" x14ac:dyDescent="0.25">
      <c r="A884" s="1" t="s">
        <v>2498</v>
      </c>
      <c r="B884" s="1" t="s">
        <v>108</v>
      </c>
      <c r="C884" s="1" t="s">
        <v>109</v>
      </c>
      <c r="D884" s="1" t="s">
        <v>397</v>
      </c>
      <c r="E884" s="1" t="s">
        <v>950</v>
      </c>
      <c r="F884" s="1">
        <v>1636</v>
      </c>
      <c r="G884" s="1">
        <v>4</v>
      </c>
      <c r="H884" s="1">
        <v>0</v>
      </c>
      <c r="I884" s="1">
        <v>0</v>
      </c>
      <c r="J884" s="1">
        <v>0</v>
      </c>
      <c r="K884" s="1" t="s">
        <v>183</v>
      </c>
      <c r="L884" s="1" t="s">
        <v>114</v>
      </c>
      <c r="M884" s="1">
        <v>40</v>
      </c>
      <c r="N884" s="1" t="s">
        <v>147</v>
      </c>
      <c r="O884" s="1">
        <v>4</v>
      </c>
      <c r="Q884" s="1" t="s">
        <v>117</v>
      </c>
      <c r="R884" s="1">
        <v>0</v>
      </c>
      <c r="T884" s="1">
        <v>173</v>
      </c>
      <c r="V884" s="1">
        <v>11853</v>
      </c>
      <c r="W884" s="1" t="s">
        <v>116</v>
      </c>
      <c r="X884" s="1" t="s">
        <v>117</v>
      </c>
      <c r="Y884" s="1" t="s">
        <v>2336</v>
      </c>
      <c r="AA884" s="1" t="s">
        <v>133</v>
      </c>
      <c r="AC884" s="1" t="s">
        <v>2507</v>
      </c>
      <c r="AD884" s="1" t="s">
        <v>2508</v>
      </c>
      <c r="AF884" s="1" t="s">
        <v>124</v>
      </c>
      <c r="AG884" s="1" t="s">
        <v>112</v>
      </c>
      <c r="AH884" s="1" t="s">
        <v>124</v>
      </c>
      <c r="AI884" s="1" t="s">
        <v>112</v>
      </c>
      <c r="AJ884" s="1" t="s">
        <v>112</v>
      </c>
      <c r="AK884" s="1" t="s">
        <v>112</v>
      </c>
      <c r="AL884" s="1" t="s">
        <v>701</v>
      </c>
      <c r="AM884" s="1" t="s">
        <v>701</v>
      </c>
      <c r="AO884" s="1">
        <v>5944</v>
      </c>
      <c r="AP884" s="1">
        <v>102264</v>
      </c>
      <c r="AQ884" s="1">
        <v>12957</v>
      </c>
      <c r="AR884" s="1" t="s">
        <v>110</v>
      </c>
      <c r="AS884" s="1">
        <v>13674</v>
      </c>
      <c r="AT884" s="1">
        <v>15310</v>
      </c>
      <c r="AU884" s="2">
        <v>13674</v>
      </c>
      <c r="AV884" s="2">
        <v>15310</v>
      </c>
      <c r="BB884" s="1" t="s">
        <v>129</v>
      </c>
      <c r="BC884" s="1" t="s">
        <v>247</v>
      </c>
      <c r="BD884" s="1">
        <v>0</v>
      </c>
      <c r="BE884" s="1" t="s">
        <v>131</v>
      </c>
      <c r="BF884" s="1">
        <v>0</v>
      </c>
      <c r="BG884" s="1">
        <v>0</v>
      </c>
      <c r="BH884" s="1">
        <v>0</v>
      </c>
      <c r="BK884" s="1" t="s">
        <v>112</v>
      </c>
      <c r="BN884" s="1" t="s">
        <v>133</v>
      </c>
      <c r="BR884" s="1" t="s">
        <v>133</v>
      </c>
      <c r="BU884" s="1" t="s">
        <v>112</v>
      </c>
      <c r="BX884" s="1">
        <v>1</v>
      </c>
      <c r="BZ884" s="1">
        <v>0</v>
      </c>
      <c r="CA884" s="1">
        <v>2</v>
      </c>
      <c r="CB884" s="1">
        <v>0</v>
      </c>
      <c r="CC884" s="1">
        <v>0</v>
      </c>
      <c r="CE884" s="1" t="s">
        <v>117</v>
      </c>
      <c r="CF884" s="1" t="s">
        <v>110</v>
      </c>
      <c r="CK884" s="1" t="s">
        <v>112</v>
      </c>
      <c r="CL884" s="1">
        <v>0</v>
      </c>
      <c r="CM884" s="1">
        <v>0</v>
      </c>
      <c r="CP884" s="1">
        <v>0</v>
      </c>
      <c r="CQ884" s="1" t="s">
        <v>417</v>
      </c>
      <c r="CS884" s="1" t="s">
        <v>418</v>
      </c>
      <c r="CT884" s="1" t="s">
        <v>418</v>
      </c>
      <c r="CU884" s="8">
        <v>5</v>
      </c>
      <c r="CV884" s="1" t="s">
        <v>2509</v>
      </c>
      <c r="CW884" s="1" t="s">
        <v>2509</v>
      </c>
      <c r="CX884" s="1">
        <v>5</v>
      </c>
      <c r="CY884" s="10">
        <f t="shared" si="91"/>
        <v>2.5</v>
      </c>
      <c r="CZ884" s="3">
        <v>1.3193999999999999</v>
      </c>
      <c r="DA884" s="3">
        <v>0.74769300000000005</v>
      </c>
      <c r="DB884" s="6">
        <f t="shared" si="92"/>
        <v>1</v>
      </c>
      <c r="DC884" s="9">
        <v>0</v>
      </c>
      <c r="DD884" s="7">
        <v>0</v>
      </c>
      <c r="DE884" s="7">
        <v>0</v>
      </c>
      <c r="DF884" s="1">
        <v>11853</v>
      </c>
      <c r="DG884" s="1">
        <f t="shared" si="93"/>
        <v>11853</v>
      </c>
      <c r="DH884" s="9">
        <f t="shared" si="94"/>
        <v>3</v>
      </c>
      <c r="DI884" s="1">
        <v>451</v>
      </c>
      <c r="DJ884" s="1">
        <f t="shared" si="95"/>
        <v>451</v>
      </c>
      <c r="DK884" s="9">
        <f t="shared" si="96"/>
        <v>1</v>
      </c>
      <c r="DL884" s="4">
        <v>10</v>
      </c>
      <c r="DN884">
        <f>(DL884*InputWeights!$C$7+DB884*InputWeights!$C$6)</f>
        <v>5.5</v>
      </c>
      <c r="DO884">
        <f>(DD884*InputWeights!$C$12+DE884*InputWeights!$C$10+CU884*InputWeights!$C$11)</f>
        <v>2</v>
      </c>
      <c r="DP884">
        <f>(DC884*InputWeights!$C$18+DK884*InputWeights!$C$16+DH884*InputWeights!$C$15+CY884*InputWeights!$C$17)</f>
        <v>2.1500000000000004</v>
      </c>
      <c r="DR884">
        <f>DN884*InputWeights!$C$5+DO884*InputWeights!$C$9+DP884*InputWeights!$C$14</f>
        <v>31.1</v>
      </c>
      <c r="DS884">
        <f>((_xlfn.RANK.EQ(DR884,$DR$2:$DR$6635,0))/(COUNT(DR$2:$DR$6635)))*100</f>
        <v>59.715639810426538</v>
      </c>
      <c r="DT884">
        <f t="shared" si="97"/>
        <v>0</v>
      </c>
    </row>
    <row r="885" spans="1:124" x14ac:dyDescent="0.25">
      <c r="A885" s="1" t="s">
        <v>3524</v>
      </c>
      <c r="B885" s="1" t="s">
        <v>2625</v>
      </c>
      <c r="C885" s="1" t="s">
        <v>2626</v>
      </c>
      <c r="D885" s="1" t="s">
        <v>110</v>
      </c>
      <c r="E885" s="1" t="s">
        <v>2093</v>
      </c>
      <c r="F885" s="1">
        <v>1981</v>
      </c>
      <c r="G885" s="1">
        <v>230003600</v>
      </c>
      <c r="H885" s="1">
        <v>520</v>
      </c>
      <c r="I885" s="1">
        <v>1987</v>
      </c>
      <c r="J885" s="1">
        <v>1987</v>
      </c>
      <c r="K885" s="1" t="s">
        <v>153</v>
      </c>
      <c r="L885" s="1" t="s">
        <v>110</v>
      </c>
      <c r="M885" s="1">
        <v>14</v>
      </c>
      <c r="N885" s="1" t="s">
        <v>1064</v>
      </c>
      <c r="O885" s="1">
        <v>1</v>
      </c>
      <c r="P885" s="1" t="s">
        <v>112</v>
      </c>
      <c r="Q885" s="1" t="s">
        <v>117</v>
      </c>
      <c r="R885" s="1">
        <v>0</v>
      </c>
      <c r="T885" s="1">
        <v>0</v>
      </c>
      <c r="V885" s="1">
        <v>3587</v>
      </c>
      <c r="W885" s="1" t="s">
        <v>110</v>
      </c>
      <c r="X885" s="1" t="s">
        <v>117</v>
      </c>
      <c r="Y885" s="1" t="s">
        <v>3543</v>
      </c>
      <c r="AA885" s="1" t="s">
        <v>133</v>
      </c>
      <c r="AF885" s="1" t="s">
        <v>124</v>
      </c>
      <c r="AG885" s="1" t="s">
        <v>125</v>
      </c>
      <c r="AH885" s="1" t="s">
        <v>124</v>
      </c>
      <c r="AI885" s="1" t="s">
        <v>112</v>
      </c>
      <c r="AJ885" s="1" t="s">
        <v>112</v>
      </c>
      <c r="AK885" s="1" t="s">
        <v>125</v>
      </c>
      <c r="AL885" s="1" t="s">
        <v>2095</v>
      </c>
      <c r="AM885" s="1" t="s">
        <v>2095</v>
      </c>
      <c r="AN885" s="1" t="s">
        <v>2095</v>
      </c>
      <c r="AO885" s="1">
        <v>41788</v>
      </c>
      <c r="AP885" s="1">
        <v>102264</v>
      </c>
      <c r="AQ885" s="1">
        <v>38215</v>
      </c>
      <c r="AR885" s="1" t="s">
        <v>110</v>
      </c>
      <c r="AS885" s="1">
        <v>0</v>
      </c>
      <c r="AT885" s="1">
        <v>1981</v>
      </c>
      <c r="AU885" s="2">
        <v>16474</v>
      </c>
      <c r="AV885" s="2">
        <v>18455</v>
      </c>
      <c r="BB885" s="1" t="s">
        <v>3527</v>
      </c>
      <c r="BC885" s="1" t="s">
        <v>130</v>
      </c>
      <c r="BD885" s="1">
        <v>0</v>
      </c>
      <c r="BE885" s="1" t="s">
        <v>131</v>
      </c>
      <c r="BF885" s="1">
        <v>0</v>
      </c>
      <c r="BG885" s="1">
        <v>1</v>
      </c>
      <c r="BH885" s="1">
        <v>0</v>
      </c>
      <c r="BJ885" s="1" t="s">
        <v>154</v>
      </c>
      <c r="BK885" s="1" t="s">
        <v>112</v>
      </c>
      <c r="BN885" s="1" t="s">
        <v>133</v>
      </c>
      <c r="BR885" s="1" t="s">
        <v>133</v>
      </c>
      <c r="BU885" s="1" t="s">
        <v>153</v>
      </c>
      <c r="BV885" s="1" t="s">
        <v>114</v>
      </c>
      <c r="BX885" s="1">
        <v>0</v>
      </c>
      <c r="BZ885" s="1">
        <v>0</v>
      </c>
      <c r="CA885" s="1">
        <v>1</v>
      </c>
      <c r="CB885" s="1">
        <v>0</v>
      </c>
      <c r="CC885" s="1">
        <v>0</v>
      </c>
      <c r="CD885" s="1" t="s">
        <v>117</v>
      </c>
      <c r="CE885" s="1" t="s">
        <v>117</v>
      </c>
      <c r="CF885" s="1" t="s">
        <v>110</v>
      </c>
      <c r="CG885" s="1" t="s">
        <v>117</v>
      </c>
      <c r="CH885" s="1" t="s">
        <v>117</v>
      </c>
      <c r="CI885" s="1" t="s">
        <v>117</v>
      </c>
      <c r="CJ885" s="1" t="s">
        <v>117</v>
      </c>
      <c r="CK885" s="1" t="s">
        <v>112</v>
      </c>
      <c r="CL885" s="1">
        <v>0</v>
      </c>
      <c r="CM885" s="1">
        <v>0</v>
      </c>
      <c r="CN885" s="1" t="s">
        <v>134</v>
      </c>
      <c r="CO885" s="1" t="s">
        <v>154</v>
      </c>
      <c r="CP885" s="1">
        <v>0</v>
      </c>
      <c r="CR885" s="1" t="s">
        <v>144</v>
      </c>
      <c r="CS885" s="1" t="s">
        <v>418</v>
      </c>
      <c r="CT885" s="1" t="s">
        <v>136</v>
      </c>
      <c r="CU885" s="8">
        <v>10</v>
      </c>
      <c r="CV885" s="1" t="s">
        <v>3544</v>
      </c>
      <c r="CW885" s="1" t="s">
        <v>3544</v>
      </c>
      <c r="CX885" s="1">
        <v>1</v>
      </c>
      <c r="CY885" s="10">
        <f t="shared" si="91"/>
        <v>10</v>
      </c>
      <c r="CZ885" s="3">
        <v>2.2000000000000002</v>
      </c>
      <c r="DA885" s="3">
        <v>1.3</v>
      </c>
      <c r="DB885" s="6">
        <f t="shared" si="92"/>
        <v>1</v>
      </c>
      <c r="DF885" s="1">
        <v>3587</v>
      </c>
      <c r="DG885" s="1">
        <f t="shared" si="93"/>
        <v>7174</v>
      </c>
      <c r="DH885" s="9">
        <f t="shared" si="94"/>
        <v>2</v>
      </c>
      <c r="DI885" s="1">
        <v>897</v>
      </c>
      <c r="DJ885" s="1">
        <f t="shared" si="95"/>
        <v>1794</v>
      </c>
      <c r="DK885" s="9">
        <f t="shared" si="96"/>
        <v>3</v>
      </c>
      <c r="DN885">
        <f>(DL885*InputWeights!$C$7+DB885*InputWeights!$C$6)</f>
        <v>0.5</v>
      </c>
      <c r="DO885">
        <f>(DD885*InputWeights!$C$12+DE885*InputWeights!$C$10+CU885*InputWeights!$C$11)</f>
        <v>4</v>
      </c>
      <c r="DP885">
        <f>(DC885*InputWeights!$C$18+DK885*InputWeights!$C$16+DH885*InputWeights!$C$15+CY885*InputWeights!$C$17)</f>
        <v>4.4000000000000004</v>
      </c>
      <c r="DR885">
        <f>DN885*InputWeights!$C$5+DO885*InputWeights!$C$9+DP885*InputWeights!$C$14</f>
        <v>31.1</v>
      </c>
      <c r="DS885">
        <f>((_xlfn.RANK.EQ(DR885,$DR$2:$DR$6635,0))/(COUNT(DR$2:$DR$6635)))*100</f>
        <v>59.715639810426538</v>
      </c>
      <c r="DT885">
        <f t="shared" si="97"/>
        <v>0</v>
      </c>
    </row>
    <row r="886" spans="1:124" x14ac:dyDescent="0.25">
      <c r="A886" s="1" t="s">
        <v>176</v>
      </c>
      <c r="B886" s="1" t="s">
        <v>3684</v>
      </c>
      <c r="C886" s="1" t="s">
        <v>3685</v>
      </c>
      <c r="D886" s="1" t="s">
        <v>110</v>
      </c>
      <c r="E886" s="1" t="s">
        <v>164</v>
      </c>
      <c r="F886" s="1">
        <v>3118</v>
      </c>
      <c r="G886" s="1">
        <v>21300</v>
      </c>
      <c r="H886" s="1">
        <v>0</v>
      </c>
      <c r="I886" s="1">
        <v>1959</v>
      </c>
      <c r="J886" s="1">
        <v>2014</v>
      </c>
      <c r="K886" s="1" t="s">
        <v>139</v>
      </c>
      <c r="L886" s="1" t="s">
        <v>110</v>
      </c>
      <c r="M886" s="1">
        <v>24</v>
      </c>
      <c r="N886" s="1" t="s">
        <v>358</v>
      </c>
      <c r="O886" s="1">
        <v>2</v>
      </c>
      <c r="P886" s="1" t="s">
        <v>112</v>
      </c>
      <c r="Q886" s="1" t="s">
        <v>116</v>
      </c>
      <c r="R886" s="1">
        <v>36</v>
      </c>
      <c r="S886" s="1" t="s">
        <v>3733</v>
      </c>
      <c r="T886" s="1">
        <v>55</v>
      </c>
      <c r="V886" s="1">
        <v>14748</v>
      </c>
      <c r="W886" s="1" t="s">
        <v>116</v>
      </c>
      <c r="X886" s="1" t="s">
        <v>117</v>
      </c>
      <c r="Y886" s="1" t="s">
        <v>3985</v>
      </c>
      <c r="Z886" s="1" t="s">
        <v>271</v>
      </c>
      <c r="AA886" s="1" t="s">
        <v>3924</v>
      </c>
      <c r="AC886" s="1" t="s">
        <v>4031</v>
      </c>
      <c r="AD886" s="1" t="s">
        <v>160</v>
      </c>
      <c r="AE886" s="1" t="s">
        <v>123</v>
      </c>
      <c r="AF886" s="1" t="s">
        <v>116</v>
      </c>
      <c r="AG886" s="1" t="s">
        <v>664</v>
      </c>
      <c r="AH886" s="1" t="s">
        <v>114</v>
      </c>
      <c r="AI886" s="1" t="s">
        <v>169</v>
      </c>
      <c r="AJ886" s="1" t="s">
        <v>112</v>
      </c>
      <c r="AK886" s="1" t="s">
        <v>125</v>
      </c>
      <c r="AL886" s="1" t="s">
        <v>165</v>
      </c>
      <c r="AM886" s="1" t="s">
        <v>165</v>
      </c>
      <c r="AN886" s="1" t="s">
        <v>4037</v>
      </c>
      <c r="AO886" s="1">
        <v>69484</v>
      </c>
      <c r="AP886" s="1">
        <v>102264</v>
      </c>
      <c r="AQ886" s="1">
        <v>7007</v>
      </c>
      <c r="AR886" s="1" t="s">
        <v>114</v>
      </c>
      <c r="AS886" s="1">
        <v>48272</v>
      </c>
      <c r="AT886" s="1">
        <v>51390</v>
      </c>
      <c r="AU886" s="2">
        <v>48272</v>
      </c>
      <c r="AV886" s="2">
        <v>51390</v>
      </c>
      <c r="BB886" s="1" t="s">
        <v>129</v>
      </c>
      <c r="BC886" s="1" t="s">
        <v>1095</v>
      </c>
      <c r="BD886" s="1">
        <v>97</v>
      </c>
      <c r="BE886" s="1" t="s">
        <v>131</v>
      </c>
      <c r="BF886" s="1">
        <v>0</v>
      </c>
      <c r="BG886" s="1">
        <v>4</v>
      </c>
      <c r="BH886" s="1">
        <v>4</v>
      </c>
      <c r="BJ886" s="1" t="s">
        <v>182</v>
      </c>
      <c r="BK886" s="1" t="s">
        <v>112</v>
      </c>
      <c r="BN886" s="1" t="s">
        <v>133</v>
      </c>
      <c r="BR886" s="1" t="s">
        <v>133</v>
      </c>
      <c r="BU886" s="1" t="s">
        <v>139</v>
      </c>
      <c r="BV886" s="1" t="s">
        <v>114</v>
      </c>
      <c r="BW886" s="1" t="s">
        <v>112</v>
      </c>
      <c r="BX886" s="1">
        <v>0</v>
      </c>
      <c r="BZ886" s="1">
        <v>0</v>
      </c>
      <c r="CA886" s="1">
        <v>1</v>
      </c>
      <c r="CB886" s="1">
        <v>0</v>
      </c>
      <c r="CC886" s="1">
        <v>0</v>
      </c>
      <c r="CD886" s="1" t="s">
        <v>114</v>
      </c>
      <c r="CE886" s="1" t="s">
        <v>116</v>
      </c>
      <c r="CF886" s="1" t="s">
        <v>110</v>
      </c>
      <c r="CG886" s="1" t="s">
        <v>117</v>
      </c>
      <c r="CH886" s="1" t="s">
        <v>117</v>
      </c>
      <c r="CI886" s="1" t="s">
        <v>117</v>
      </c>
      <c r="CJ886" s="1" t="s">
        <v>117</v>
      </c>
      <c r="CK886" s="1" t="s">
        <v>125</v>
      </c>
      <c r="CL886" s="1">
        <v>3</v>
      </c>
      <c r="CM886" s="1">
        <v>3</v>
      </c>
      <c r="CN886" s="1" t="s">
        <v>142</v>
      </c>
      <c r="CO886" s="1" t="s">
        <v>183</v>
      </c>
      <c r="CP886" s="1">
        <v>0</v>
      </c>
      <c r="CQ886" s="1" t="s">
        <v>135</v>
      </c>
      <c r="CR886" s="1" t="s">
        <v>135</v>
      </c>
      <c r="CS886" s="1" t="s">
        <v>215</v>
      </c>
      <c r="CT886" s="1" t="s">
        <v>215</v>
      </c>
      <c r="CU886" s="8">
        <v>2.5</v>
      </c>
      <c r="CV886" s="1" t="s">
        <v>4038</v>
      </c>
      <c r="CW886" s="1" t="s">
        <v>4038</v>
      </c>
      <c r="CX886" s="1">
        <v>3</v>
      </c>
      <c r="CY886" s="10">
        <f t="shared" si="91"/>
        <v>7.5</v>
      </c>
      <c r="CZ886" s="3">
        <v>4</v>
      </c>
      <c r="DA886" s="3">
        <v>2.7</v>
      </c>
      <c r="DB886" s="6">
        <f t="shared" si="92"/>
        <v>1</v>
      </c>
      <c r="DC886" s="9">
        <v>10</v>
      </c>
      <c r="DF886" s="1">
        <v>14748</v>
      </c>
      <c r="DG886" s="1">
        <f t="shared" si="93"/>
        <v>29496</v>
      </c>
      <c r="DH886" s="9">
        <f t="shared" si="94"/>
        <v>6</v>
      </c>
      <c r="DI886" s="1">
        <v>1622</v>
      </c>
      <c r="DJ886" s="1">
        <f t="shared" si="95"/>
        <v>3244</v>
      </c>
      <c r="DK886" s="9">
        <f t="shared" si="96"/>
        <v>5</v>
      </c>
      <c r="DN886">
        <f>(DL886*InputWeights!$C$7+DB886*InputWeights!$C$6)</f>
        <v>0.5</v>
      </c>
      <c r="DO886">
        <f>(DD886*InputWeights!$C$12+DE886*InputWeights!$C$10+CU886*InputWeights!$C$11)</f>
        <v>1</v>
      </c>
      <c r="DP886">
        <f>(DC886*InputWeights!$C$18+DK886*InputWeights!$C$16+DH886*InputWeights!$C$15+CY886*InputWeights!$C$17)</f>
        <v>6.65</v>
      </c>
      <c r="DR886">
        <f>DN886*InputWeights!$C$5+DO886*InputWeights!$C$9+DP886*InputWeights!$C$14</f>
        <v>31.1</v>
      </c>
      <c r="DS886">
        <f>((_xlfn.RANK.EQ(DR886,$DR$2:$DR$6635,0))/(COUNT(DR$2:$DR$6635)))*100</f>
        <v>59.715639810426538</v>
      </c>
      <c r="DT886">
        <f t="shared" si="97"/>
        <v>0</v>
      </c>
    </row>
    <row r="887" spans="1:124" x14ac:dyDescent="0.25">
      <c r="A887" s="1" t="s">
        <v>268</v>
      </c>
      <c r="B887" s="1" t="s">
        <v>108</v>
      </c>
      <c r="C887" s="1" t="s">
        <v>109</v>
      </c>
      <c r="D887" s="1" t="s">
        <v>110</v>
      </c>
      <c r="E887" s="1" t="s">
        <v>918</v>
      </c>
      <c r="F887" s="1">
        <v>752</v>
      </c>
      <c r="G887" s="1">
        <v>14200</v>
      </c>
      <c r="H887" s="1">
        <v>30</v>
      </c>
      <c r="I887" s="1">
        <v>1988</v>
      </c>
      <c r="J887" s="1">
        <v>1988</v>
      </c>
      <c r="K887" s="1" t="s">
        <v>112</v>
      </c>
      <c r="L887" s="1" t="s">
        <v>110</v>
      </c>
      <c r="M887" s="1">
        <v>24</v>
      </c>
      <c r="N887" s="1" t="s">
        <v>412</v>
      </c>
      <c r="O887" s="1">
        <v>2</v>
      </c>
      <c r="P887" s="1" t="s">
        <v>112</v>
      </c>
      <c r="Q887" s="1" t="s">
        <v>114</v>
      </c>
      <c r="R887" s="1">
        <v>999</v>
      </c>
      <c r="S887" s="1" t="s">
        <v>682</v>
      </c>
      <c r="T887" s="1">
        <v>146</v>
      </c>
      <c r="V887" s="1">
        <v>15598</v>
      </c>
      <c r="W887" s="1" t="s">
        <v>110</v>
      </c>
      <c r="X887" s="1" t="s">
        <v>117</v>
      </c>
      <c r="Y887" s="1" t="s">
        <v>683</v>
      </c>
      <c r="Z887" s="1" t="s">
        <v>271</v>
      </c>
      <c r="AA887" s="1" t="s">
        <v>272</v>
      </c>
      <c r="AC887" s="1" t="s">
        <v>683</v>
      </c>
      <c r="AD887" s="1" t="s">
        <v>4974</v>
      </c>
      <c r="AE887" s="1" t="s">
        <v>274</v>
      </c>
      <c r="AF887" s="1" t="s">
        <v>124</v>
      </c>
      <c r="AG887" s="1" t="s">
        <v>125</v>
      </c>
      <c r="AH887" s="1" t="s">
        <v>124</v>
      </c>
      <c r="AI887" s="1" t="s">
        <v>150</v>
      </c>
      <c r="AJ887" s="1" t="s">
        <v>112</v>
      </c>
      <c r="AK887" s="1" t="s">
        <v>125</v>
      </c>
      <c r="AL887" s="1" t="s">
        <v>4975</v>
      </c>
      <c r="AM887" s="1" t="s">
        <v>4975</v>
      </c>
      <c r="AN887" s="1" t="s">
        <v>4975</v>
      </c>
      <c r="AO887" s="1">
        <v>132319</v>
      </c>
      <c r="AP887" s="1">
        <v>102264</v>
      </c>
      <c r="AQ887" s="1">
        <v>138</v>
      </c>
      <c r="AR887" s="1" t="s">
        <v>110</v>
      </c>
      <c r="AS887" s="1">
        <v>0</v>
      </c>
      <c r="AT887" s="1">
        <v>752</v>
      </c>
      <c r="AU887" s="2">
        <v>57740</v>
      </c>
      <c r="AV887" s="2">
        <v>58492</v>
      </c>
      <c r="BB887" s="1" t="s">
        <v>4976</v>
      </c>
      <c r="BC887" s="1" t="s">
        <v>180</v>
      </c>
      <c r="BD887" s="1">
        <v>87</v>
      </c>
      <c r="BE887" s="1" t="s">
        <v>131</v>
      </c>
      <c r="BF887" s="1">
        <v>0</v>
      </c>
      <c r="BG887" s="1">
        <v>2</v>
      </c>
      <c r="BH887" s="1">
        <v>2</v>
      </c>
      <c r="BI887" s="1" t="s">
        <v>182</v>
      </c>
      <c r="BJ887" s="1" t="s">
        <v>154</v>
      </c>
      <c r="BK887" s="1" t="s">
        <v>112</v>
      </c>
      <c r="BM887" s="1" t="s">
        <v>119</v>
      </c>
      <c r="BN887" s="1" t="s">
        <v>684</v>
      </c>
      <c r="BR887" s="1" t="s">
        <v>133</v>
      </c>
      <c r="BT887" s="1" t="s">
        <v>325</v>
      </c>
      <c r="BU887" s="1" t="s">
        <v>112</v>
      </c>
      <c r="BV887" s="1" t="s">
        <v>114</v>
      </c>
      <c r="BW887" s="1" t="s">
        <v>112</v>
      </c>
      <c r="BX887" s="1">
        <v>0</v>
      </c>
      <c r="BZ887" s="1">
        <v>0</v>
      </c>
      <c r="CA887" s="1">
        <v>1</v>
      </c>
      <c r="CB887" s="1">
        <v>0</v>
      </c>
      <c r="CC887" s="1">
        <v>0</v>
      </c>
      <c r="CD887" s="1" t="s">
        <v>110</v>
      </c>
      <c r="CE887" s="1" t="s">
        <v>114</v>
      </c>
      <c r="CF887" s="1" t="s">
        <v>110</v>
      </c>
      <c r="CG887" s="1" t="s">
        <v>117</v>
      </c>
      <c r="CH887" s="1" t="s">
        <v>114</v>
      </c>
      <c r="CI887" s="1" t="s">
        <v>117</v>
      </c>
      <c r="CJ887" s="1" t="s">
        <v>117</v>
      </c>
      <c r="CK887" s="1" t="s">
        <v>112</v>
      </c>
      <c r="CL887" s="1">
        <v>1</v>
      </c>
      <c r="CM887" s="1">
        <v>0</v>
      </c>
      <c r="CN887" s="1" t="s">
        <v>155</v>
      </c>
      <c r="CO887" s="1" t="s">
        <v>154</v>
      </c>
      <c r="CP887" s="1">
        <v>0</v>
      </c>
      <c r="CQ887" s="1" t="s">
        <v>135</v>
      </c>
      <c r="CR887" s="1" t="s">
        <v>135</v>
      </c>
      <c r="CS887" s="1" t="s">
        <v>184</v>
      </c>
      <c r="CT887" s="1" t="s">
        <v>156</v>
      </c>
      <c r="CU887" s="8">
        <v>5</v>
      </c>
      <c r="CV887" s="1" t="s">
        <v>4977</v>
      </c>
      <c r="CW887" s="1" t="s">
        <v>4977</v>
      </c>
      <c r="CX887" s="1">
        <v>2</v>
      </c>
      <c r="CY887" s="10">
        <f t="shared" si="91"/>
        <v>7.5</v>
      </c>
      <c r="CZ887" s="3">
        <v>3.1602199999999998</v>
      </c>
      <c r="DA887" s="3">
        <v>2.0474399999999999</v>
      </c>
      <c r="DB887" s="6">
        <f t="shared" si="92"/>
        <v>1</v>
      </c>
      <c r="DF887" s="1">
        <v>15598</v>
      </c>
      <c r="DG887" s="1">
        <f t="shared" si="93"/>
        <v>31196</v>
      </c>
      <c r="DH887" s="9">
        <f t="shared" si="94"/>
        <v>7</v>
      </c>
      <c r="DI887" s="1">
        <v>1350</v>
      </c>
      <c r="DJ887" s="1">
        <f t="shared" si="95"/>
        <v>2700</v>
      </c>
      <c r="DK887" s="9">
        <f t="shared" si="96"/>
        <v>4</v>
      </c>
      <c r="DN887">
        <f>(DL887*InputWeights!$C$7+DB887*InputWeights!$C$6)</f>
        <v>0.5</v>
      </c>
      <c r="DO887">
        <f>(DD887*InputWeights!$C$12+DE887*InputWeights!$C$10+CU887*InputWeights!$C$11)</f>
        <v>2</v>
      </c>
      <c r="DP887">
        <f>(DC887*InputWeights!$C$18+DK887*InputWeights!$C$16+DH887*InputWeights!$C$15+CY887*InputWeights!$C$17)</f>
        <v>5.8500000000000005</v>
      </c>
      <c r="DR887">
        <f>DN887*InputWeights!$C$5+DO887*InputWeights!$C$9+DP887*InputWeights!$C$14</f>
        <v>30.900000000000002</v>
      </c>
      <c r="DS887">
        <f>((_xlfn.RANK.EQ(DR887,$DR$2:$DR$6635,0))/(COUNT(DR$2:$DR$6635)))*100</f>
        <v>59.986459038591747</v>
      </c>
      <c r="DT887">
        <f t="shared" si="97"/>
        <v>0</v>
      </c>
    </row>
    <row r="888" spans="1:124" x14ac:dyDescent="0.25">
      <c r="A888" s="1" t="s">
        <v>875</v>
      </c>
      <c r="B888" s="1" t="s">
        <v>108</v>
      </c>
      <c r="C888" s="1" t="s">
        <v>109</v>
      </c>
      <c r="D888" s="1" t="s">
        <v>110</v>
      </c>
      <c r="E888" s="1" t="s">
        <v>348</v>
      </c>
      <c r="F888" s="1">
        <v>3713</v>
      </c>
      <c r="G888" s="1">
        <v>5000</v>
      </c>
      <c r="H888" s="1">
        <v>0</v>
      </c>
      <c r="I888" s="1">
        <v>1900</v>
      </c>
      <c r="J888" s="1">
        <v>1999</v>
      </c>
      <c r="K888" s="1" t="s">
        <v>183</v>
      </c>
      <c r="L888" s="1" t="s">
        <v>114</v>
      </c>
      <c r="M888" s="1">
        <v>24</v>
      </c>
      <c r="N888" s="1" t="s">
        <v>177</v>
      </c>
      <c r="O888" s="1">
        <v>2</v>
      </c>
      <c r="Q888" s="1" t="s">
        <v>117</v>
      </c>
      <c r="R888" s="1">
        <v>0</v>
      </c>
      <c r="S888" s="1" t="s">
        <v>881</v>
      </c>
      <c r="T888" s="1">
        <v>169</v>
      </c>
      <c r="V888" s="1">
        <v>3616</v>
      </c>
      <c r="W888" s="1" t="s">
        <v>116</v>
      </c>
      <c r="X888" s="1" t="s">
        <v>117</v>
      </c>
      <c r="Y888" s="1" t="s">
        <v>889</v>
      </c>
      <c r="Z888" s="1" t="s">
        <v>119</v>
      </c>
      <c r="AA888" s="1" t="s">
        <v>877</v>
      </c>
      <c r="AC888" s="1" t="s">
        <v>160</v>
      </c>
      <c r="AD888" s="1" t="s">
        <v>218</v>
      </c>
      <c r="AE888" s="1" t="s">
        <v>364</v>
      </c>
      <c r="AF888" s="1" t="s">
        <v>124</v>
      </c>
      <c r="AG888" s="1" t="s">
        <v>112</v>
      </c>
      <c r="AH888" s="1" t="s">
        <v>124</v>
      </c>
      <c r="AI888" s="1" t="s">
        <v>112</v>
      </c>
      <c r="AJ888" s="1" t="s">
        <v>112</v>
      </c>
      <c r="AK888" s="1" t="s">
        <v>112</v>
      </c>
      <c r="AL888" s="1" t="s">
        <v>890</v>
      </c>
      <c r="AM888" s="1" t="s">
        <v>891</v>
      </c>
      <c r="AN888" s="1" t="s">
        <v>892</v>
      </c>
      <c r="AO888" s="1">
        <v>2224</v>
      </c>
      <c r="AP888" s="1">
        <v>102264</v>
      </c>
      <c r="AQ888" s="1">
        <v>185</v>
      </c>
      <c r="AR888" s="1" t="s">
        <v>110</v>
      </c>
      <c r="AS888" s="1">
        <v>27563</v>
      </c>
      <c r="AT888" s="1">
        <v>31276</v>
      </c>
      <c r="AU888" s="2">
        <v>27563</v>
      </c>
      <c r="AV888" s="2">
        <v>31276</v>
      </c>
      <c r="BB888" s="1" t="s">
        <v>129</v>
      </c>
      <c r="BC888" s="1" t="s">
        <v>130</v>
      </c>
      <c r="BD888" s="1">
        <v>79</v>
      </c>
      <c r="BE888" s="1" t="s">
        <v>131</v>
      </c>
      <c r="BF888" s="1">
        <v>2</v>
      </c>
      <c r="BG888" s="1">
        <v>2</v>
      </c>
      <c r="BH888" s="1">
        <v>2</v>
      </c>
      <c r="BI888" s="1" t="s">
        <v>183</v>
      </c>
      <c r="BJ888" s="1" t="s">
        <v>366</v>
      </c>
      <c r="BK888" s="1" t="s">
        <v>112</v>
      </c>
      <c r="BN888" s="1" t="s">
        <v>133</v>
      </c>
      <c r="BR888" s="1" t="s">
        <v>133</v>
      </c>
      <c r="BU888" s="1" t="s">
        <v>153</v>
      </c>
      <c r="BV888" s="1" t="s">
        <v>116</v>
      </c>
      <c r="BW888" s="1" t="s">
        <v>112</v>
      </c>
      <c r="BX888" s="1">
        <v>0</v>
      </c>
      <c r="BZ888" s="1">
        <v>0</v>
      </c>
      <c r="CA888" s="1">
        <v>1</v>
      </c>
      <c r="CB888" s="1">
        <v>0</v>
      </c>
      <c r="CC888" s="1">
        <v>0</v>
      </c>
      <c r="CD888" s="1" t="s">
        <v>117</v>
      </c>
      <c r="CE888" s="1" t="s">
        <v>117</v>
      </c>
      <c r="CF888" s="1" t="s">
        <v>110</v>
      </c>
      <c r="CG888" s="1" t="s">
        <v>110</v>
      </c>
      <c r="CH888" s="1" t="s">
        <v>117</v>
      </c>
      <c r="CI888" s="1" t="s">
        <v>117</v>
      </c>
      <c r="CJ888" s="1" t="s">
        <v>117</v>
      </c>
      <c r="CK888" s="1" t="s">
        <v>125</v>
      </c>
      <c r="CL888" s="1">
        <v>9</v>
      </c>
      <c r="CM888" s="1">
        <v>7</v>
      </c>
      <c r="CN888" s="1" t="s">
        <v>142</v>
      </c>
      <c r="CO888" s="1" t="s">
        <v>183</v>
      </c>
      <c r="CP888" s="1">
        <v>0</v>
      </c>
      <c r="CQ888" s="1" t="s">
        <v>135</v>
      </c>
      <c r="CR888" s="1" t="s">
        <v>135</v>
      </c>
      <c r="CS888" s="1" t="s">
        <v>184</v>
      </c>
      <c r="CT888" s="1" t="s">
        <v>184</v>
      </c>
      <c r="CU888" s="8">
        <v>7.5</v>
      </c>
      <c r="CV888" s="1" t="s">
        <v>893</v>
      </c>
      <c r="CW888" s="1" t="s">
        <v>893</v>
      </c>
      <c r="CX888" s="1">
        <v>4</v>
      </c>
      <c r="CY888" s="10">
        <f t="shared" si="91"/>
        <v>2.5</v>
      </c>
      <c r="CZ888" s="3">
        <v>1.8521700000000001</v>
      </c>
      <c r="DA888" s="3">
        <v>0.87448700000000001</v>
      </c>
      <c r="DB888" s="6">
        <f t="shared" si="92"/>
        <v>1</v>
      </c>
      <c r="DC888" s="9">
        <v>0</v>
      </c>
      <c r="DD888" s="7">
        <v>0</v>
      </c>
      <c r="DE888" s="7">
        <v>0</v>
      </c>
      <c r="DF888" s="1">
        <v>3616</v>
      </c>
      <c r="DG888" s="1">
        <f t="shared" si="93"/>
        <v>3616</v>
      </c>
      <c r="DH888" s="9">
        <f t="shared" si="94"/>
        <v>1</v>
      </c>
      <c r="DI888" s="1">
        <v>109</v>
      </c>
      <c r="DJ888" s="1">
        <f t="shared" si="95"/>
        <v>109</v>
      </c>
      <c r="DK888" s="9">
        <f t="shared" si="96"/>
        <v>1</v>
      </c>
      <c r="DL888" s="4">
        <v>10</v>
      </c>
      <c r="DN888">
        <f>(DL888*InputWeights!$C$7+DB888*InputWeights!$C$6)</f>
        <v>5.5</v>
      </c>
      <c r="DO888">
        <f>(DD888*InputWeights!$C$12+DE888*InputWeights!$C$10+CU888*InputWeights!$C$11)</f>
        <v>3</v>
      </c>
      <c r="DP888">
        <f>(DC888*InputWeights!$C$18+DK888*InputWeights!$C$16+DH888*InputWeights!$C$15+CY888*InputWeights!$C$17)</f>
        <v>1.35</v>
      </c>
      <c r="DR888">
        <f>DN888*InputWeights!$C$5+DO888*InputWeights!$C$9+DP888*InputWeights!$C$14</f>
        <v>30.9</v>
      </c>
      <c r="DS888">
        <f>((_xlfn.RANK.EQ(DR888,$DR$2:$DR$6635,0))/(COUNT(DR$2:$DR$6635)))*100</f>
        <v>60.054163845633035</v>
      </c>
      <c r="DT888">
        <f t="shared" si="97"/>
        <v>0</v>
      </c>
    </row>
    <row r="889" spans="1:124" x14ac:dyDescent="0.25">
      <c r="A889" s="1" t="s">
        <v>1217</v>
      </c>
      <c r="B889" s="1" t="s">
        <v>108</v>
      </c>
      <c r="C889" s="1" t="s">
        <v>109</v>
      </c>
      <c r="D889" s="1" t="s">
        <v>110</v>
      </c>
      <c r="E889" s="1" t="s">
        <v>411</v>
      </c>
      <c r="F889" s="1">
        <v>2927</v>
      </c>
      <c r="G889" s="1">
        <v>20000100</v>
      </c>
      <c r="H889" s="1">
        <v>0</v>
      </c>
      <c r="I889" s="1">
        <v>1900</v>
      </c>
      <c r="J889" s="1">
        <v>1995</v>
      </c>
      <c r="K889" s="1" t="s">
        <v>183</v>
      </c>
      <c r="L889" s="1" t="s">
        <v>114</v>
      </c>
      <c r="M889" s="1">
        <v>20</v>
      </c>
      <c r="N889" s="1" t="s">
        <v>177</v>
      </c>
      <c r="O889" s="1">
        <v>2</v>
      </c>
      <c r="P889" s="1" t="s">
        <v>112</v>
      </c>
      <c r="Q889" s="1" t="s">
        <v>117</v>
      </c>
      <c r="R889" s="1">
        <v>0</v>
      </c>
      <c r="S889" s="1" t="s">
        <v>1213</v>
      </c>
      <c r="T889" s="1">
        <v>257</v>
      </c>
      <c r="V889" s="1">
        <v>2049</v>
      </c>
      <c r="W889" s="1" t="s">
        <v>116</v>
      </c>
      <c r="X889" s="1" t="s">
        <v>117</v>
      </c>
      <c r="Y889" s="1" t="s">
        <v>1214</v>
      </c>
      <c r="AA889" s="1" t="s">
        <v>133</v>
      </c>
      <c r="AC889" s="1" t="s">
        <v>1218</v>
      </c>
      <c r="AD889" s="1" t="s">
        <v>160</v>
      </c>
      <c r="AE889" s="1" t="s">
        <v>123</v>
      </c>
      <c r="AF889" s="1" t="s">
        <v>110</v>
      </c>
      <c r="AG889" s="1" t="s">
        <v>112</v>
      </c>
      <c r="AH889" s="1" t="s">
        <v>124</v>
      </c>
      <c r="AI889" s="1" t="s">
        <v>112</v>
      </c>
      <c r="AJ889" s="1" t="s">
        <v>112</v>
      </c>
      <c r="AK889" s="1" t="s">
        <v>125</v>
      </c>
      <c r="AL889" s="1" t="s">
        <v>1219</v>
      </c>
      <c r="AM889" s="1" t="s">
        <v>1219</v>
      </c>
      <c r="AN889" s="1" t="s">
        <v>1220</v>
      </c>
      <c r="AO889" s="1">
        <v>3004</v>
      </c>
      <c r="AP889" s="1">
        <v>102264</v>
      </c>
      <c r="AQ889" s="1">
        <v>280</v>
      </c>
      <c r="AR889" s="1" t="s">
        <v>110</v>
      </c>
      <c r="AS889" s="1">
        <v>0</v>
      </c>
      <c r="AT889" s="1">
        <v>2927</v>
      </c>
      <c r="AU889" s="2">
        <v>0</v>
      </c>
      <c r="AV889" s="2">
        <v>2927</v>
      </c>
      <c r="BB889" s="1" t="s">
        <v>129</v>
      </c>
      <c r="BC889" s="1" t="s">
        <v>855</v>
      </c>
      <c r="BD889" s="1">
        <v>71</v>
      </c>
      <c r="BE889" s="1" t="s">
        <v>131</v>
      </c>
      <c r="BF889" s="1">
        <v>1</v>
      </c>
      <c r="BG889" s="1">
        <v>3</v>
      </c>
      <c r="BH889" s="1">
        <v>3</v>
      </c>
      <c r="BI889" s="1" t="s">
        <v>131</v>
      </c>
      <c r="BJ889" s="1" t="s">
        <v>366</v>
      </c>
      <c r="BK889" s="1" t="s">
        <v>112</v>
      </c>
      <c r="BN889" s="1" t="s">
        <v>133</v>
      </c>
      <c r="BR889" s="1" t="s">
        <v>133</v>
      </c>
      <c r="BU889" s="1" t="s">
        <v>153</v>
      </c>
      <c r="BV889" s="1" t="s">
        <v>116</v>
      </c>
      <c r="BW889" s="1" t="s">
        <v>112</v>
      </c>
      <c r="BX889" s="1">
        <v>0</v>
      </c>
      <c r="BZ889" s="1">
        <v>0</v>
      </c>
      <c r="CA889" s="1">
        <v>1</v>
      </c>
      <c r="CB889" s="1">
        <v>0</v>
      </c>
      <c r="CC889" s="1">
        <v>0</v>
      </c>
      <c r="CD889" s="1" t="s">
        <v>117</v>
      </c>
      <c r="CE889" s="1" t="s">
        <v>117</v>
      </c>
      <c r="CF889" s="1" t="s">
        <v>110</v>
      </c>
      <c r="CG889" s="1" t="s">
        <v>117</v>
      </c>
      <c r="CH889" s="1" t="s">
        <v>117</v>
      </c>
      <c r="CI889" s="1" t="s">
        <v>117</v>
      </c>
      <c r="CJ889" s="1" t="s">
        <v>117</v>
      </c>
      <c r="CK889" s="1" t="s">
        <v>112</v>
      </c>
      <c r="CL889" s="1">
        <v>6</v>
      </c>
      <c r="CM889" s="1">
        <v>6</v>
      </c>
      <c r="CN889" s="1" t="s">
        <v>134</v>
      </c>
      <c r="CO889" s="1" t="s">
        <v>183</v>
      </c>
      <c r="CP889" s="1">
        <v>0</v>
      </c>
      <c r="CQ889" s="1" t="s">
        <v>143</v>
      </c>
      <c r="CR889" s="1" t="s">
        <v>143</v>
      </c>
      <c r="CS889" s="1" t="s">
        <v>136</v>
      </c>
      <c r="CT889" s="1" t="s">
        <v>184</v>
      </c>
      <c r="CU889" s="8">
        <v>7.5</v>
      </c>
      <c r="CV889" s="1" t="s">
        <v>1221</v>
      </c>
      <c r="CW889" s="1" t="s">
        <v>1221</v>
      </c>
      <c r="CX889" s="1">
        <v>4</v>
      </c>
      <c r="CY889" s="10">
        <f t="shared" si="91"/>
        <v>2.5</v>
      </c>
      <c r="CZ889" s="3">
        <v>5.6387900000000002</v>
      </c>
      <c r="DA889" s="3">
        <v>2.8939599999999999</v>
      </c>
      <c r="DB889" s="6">
        <f t="shared" si="92"/>
        <v>1</v>
      </c>
      <c r="DC889" s="9">
        <v>0</v>
      </c>
      <c r="DD889" s="7">
        <v>0</v>
      </c>
      <c r="DE889" s="7">
        <v>0</v>
      </c>
      <c r="DF889" s="1">
        <v>2049</v>
      </c>
      <c r="DG889" s="1">
        <f t="shared" si="93"/>
        <v>2049</v>
      </c>
      <c r="DH889" s="9">
        <f t="shared" si="94"/>
        <v>1</v>
      </c>
      <c r="DI889" s="1">
        <v>81</v>
      </c>
      <c r="DJ889" s="1">
        <f t="shared" si="95"/>
        <v>81</v>
      </c>
      <c r="DK889" s="9">
        <f t="shared" si="96"/>
        <v>1</v>
      </c>
      <c r="DL889" s="4">
        <v>10</v>
      </c>
      <c r="DN889">
        <f>(DL889*InputWeights!$C$7+DB889*InputWeights!$C$6)</f>
        <v>5.5</v>
      </c>
      <c r="DO889">
        <f>(DD889*InputWeights!$C$12+DE889*InputWeights!$C$10+CU889*InputWeights!$C$11)</f>
        <v>3</v>
      </c>
      <c r="DP889">
        <f>(DC889*InputWeights!$C$18+DK889*InputWeights!$C$16+DH889*InputWeights!$C$15+CY889*InputWeights!$C$17)</f>
        <v>1.35</v>
      </c>
      <c r="DR889">
        <f>DN889*InputWeights!$C$5+DO889*InputWeights!$C$9+DP889*InputWeights!$C$14</f>
        <v>30.9</v>
      </c>
      <c r="DS889">
        <f>((_xlfn.RANK.EQ(DR889,$DR$2:$DR$6635,0))/(COUNT(DR$2:$DR$6635)))*100</f>
        <v>60.054163845633035</v>
      </c>
      <c r="DT889">
        <f t="shared" si="97"/>
        <v>0</v>
      </c>
    </row>
    <row r="890" spans="1:124" x14ac:dyDescent="0.25">
      <c r="A890" s="1" t="s">
        <v>1314</v>
      </c>
      <c r="B890" s="1" t="s">
        <v>108</v>
      </c>
      <c r="C890" s="1" t="s">
        <v>109</v>
      </c>
      <c r="D890" s="1" t="s">
        <v>110</v>
      </c>
      <c r="E890" s="1" t="s">
        <v>333</v>
      </c>
      <c r="F890" s="1">
        <v>2902</v>
      </c>
      <c r="G890" s="1">
        <v>20000800</v>
      </c>
      <c r="H890" s="1">
        <v>0</v>
      </c>
      <c r="I890" s="1">
        <v>1941</v>
      </c>
      <c r="J890" s="1">
        <v>1985</v>
      </c>
      <c r="K890" s="1" t="s">
        <v>183</v>
      </c>
      <c r="L890" s="1" t="s">
        <v>114</v>
      </c>
      <c r="M890" s="1">
        <v>20</v>
      </c>
      <c r="N890" s="1" t="s">
        <v>358</v>
      </c>
      <c r="O890" s="1">
        <v>2</v>
      </c>
      <c r="Q890" s="1" t="s">
        <v>117</v>
      </c>
      <c r="R890" s="1">
        <v>0</v>
      </c>
      <c r="S890" s="1" t="s">
        <v>1256</v>
      </c>
      <c r="T890" s="1">
        <v>304</v>
      </c>
      <c r="V890" s="1">
        <v>1445</v>
      </c>
      <c r="W890" s="1" t="s">
        <v>116</v>
      </c>
      <c r="X890" s="1" t="s">
        <v>117</v>
      </c>
      <c r="Y890" s="1" t="s">
        <v>1315</v>
      </c>
      <c r="AA890" s="1" t="s">
        <v>133</v>
      </c>
      <c r="AC890" s="1" t="s">
        <v>363</v>
      </c>
      <c r="AD890" s="1" t="s">
        <v>1318</v>
      </c>
      <c r="AE890" s="1" t="s">
        <v>364</v>
      </c>
      <c r="AF890" s="1" t="s">
        <v>124</v>
      </c>
      <c r="AG890" s="1" t="s">
        <v>112</v>
      </c>
      <c r="AH890" s="1" t="s">
        <v>124</v>
      </c>
      <c r="AI890" s="1" t="s">
        <v>112</v>
      </c>
      <c r="AJ890" s="1" t="s">
        <v>112</v>
      </c>
      <c r="AK890" s="1" t="s">
        <v>112</v>
      </c>
      <c r="AL890" s="1" t="s">
        <v>416</v>
      </c>
      <c r="AM890" s="1" t="s">
        <v>416</v>
      </c>
      <c r="AN890" s="1" t="s">
        <v>416</v>
      </c>
      <c r="AO890" s="1">
        <v>3116</v>
      </c>
      <c r="AP890" s="1">
        <v>102264</v>
      </c>
      <c r="AQ890" s="1">
        <v>303</v>
      </c>
      <c r="AR890" s="1" t="s">
        <v>110</v>
      </c>
      <c r="AS890" s="1">
        <v>2973</v>
      </c>
      <c r="AT890" s="1">
        <v>5875</v>
      </c>
      <c r="AU890" s="2">
        <v>2973</v>
      </c>
      <c r="AV890" s="2">
        <v>5875</v>
      </c>
      <c r="BB890" s="1" t="s">
        <v>129</v>
      </c>
      <c r="BC890" s="1" t="s">
        <v>855</v>
      </c>
      <c r="BD890" s="1">
        <v>63</v>
      </c>
      <c r="BE890" s="1" t="s">
        <v>131</v>
      </c>
      <c r="BF890" s="1">
        <v>1</v>
      </c>
      <c r="BG890" s="1">
        <v>3</v>
      </c>
      <c r="BH890" s="1">
        <v>3</v>
      </c>
      <c r="BI890" s="1" t="s">
        <v>131</v>
      </c>
      <c r="BJ890" s="1" t="s">
        <v>366</v>
      </c>
      <c r="BK890" s="1" t="s">
        <v>112</v>
      </c>
      <c r="BN890" s="1" t="s">
        <v>133</v>
      </c>
      <c r="BR890" s="1" t="s">
        <v>133</v>
      </c>
      <c r="BU890" s="1" t="s">
        <v>112</v>
      </c>
      <c r="BV890" s="1" t="s">
        <v>124</v>
      </c>
      <c r="BW890" s="1" t="s">
        <v>112</v>
      </c>
      <c r="BX890" s="1">
        <v>0</v>
      </c>
      <c r="BZ890" s="1">
        <v>0</v>
      </c>
      <c r="CA890" s="1">
        <v>1</v>
      </c>
      <c r="CB890" s="1">
        <v>0</v>
      </c>
      <c r="CC890" s="1">
        <v>0</v>
      </c>
      <c r="CD890" s="1" t="s">
        <v>117</v>
      </c>
      <c r="CE890" s="1" t="s">
        <v>117</v>
      </c>
      <c r="CF890" s="1" t="s">
        <v>110</v>
      </c>
      <c r="CG890" s="1" t="s">
        <v>117</v>
      </c>
      <c r="CH890" s="1" t="s">
        <v>116</v>
      </c>
      <c r="CI890" s="1" t="s">
        <v>117</v>
      </c>
      <c r="CJ890" s="1" t="s">
        <v>117</v>
      </c>
      <c r="CK890" s="1" t="s">
        <v>112</v>
      </c>
      <c r="CL890" s="1">
        <v>9</v>
      </c>
      <c r="CM890" s="1">
        <v>4</v>
      </c>
      <c r="CN890" s="1" t="s">
        <v>649</v>
      </c>
      <c r="CO890" s="1" t="s">
        <v>183</v>
      </c>
      <c r="CP890" s="1">
        <v>0</v>
      </c>
      <c r="CQ890" s="1" t="s">
        <v>143</v>
      </c>
      <c r="CR890" s="1" t="s">
        <v>143</v>
      </c>
      <c r="CS890" s="1" t="s">
        <v>136</v>
      </c>
      <c r="CT890" s="1" t="s">
        <v>184</v>
      </c>
      <c r="CU890" s="8">
        <v>7.5</v>
      </c>
      <c r="CV890" s="1" t="s">
        <v>1319</v>
      </c>
      <c r="CW890" s="1" t="s">
        <v>1319</v>
      </c>
      <c r="CX890" s="1">
        <v>5</v>
      </c>
      <c r="CY890" s="10">
        <f t="shared" si="91"/>
        <v>2.5</v>
      </c>
      <c r="CZ890" s="3">
        <v>2.1625399999999999</v>
      </c>
      <c r="DA890" s="3">
        <v>0.85780299999999998</v>
      </c>
      <c r="DB890" s="6">
        <f t="shared" si="92"/>
        <v>1</v>
      </c>
      <c r="DC890" s="9">
        <v>0</v>
      </c>
      <c r="DD890" s="7">
        <v>0</v>
      </c>
      <c r="DE890" s="7">
        <v>0</v>
      </c>
      <c r="DF890" s="1">
        <v>1445</v>
      </c>
      <c r="DG890" s="1">
        <f t="shared" si="93"/>
        <v>1445</v>
      </c>
      <c r="DH890" s="9">
        <f t="shared" si="94"/>
        <v>1</v>
      </c>
      <c r="DI890" s="1">
        <v>83</v>
      </c>
      <c r="DJ890" s="1">
        <f t="shared" si="95"/>
        <v>83</v>
      </c>
      <c r="DK890" s="9">
        <f t="shared" si="96"/>
        <v>1</v>
      </c>
      <c r="DL890" s="4">
        <v>10</v>
      </c>
      <c r="DN890">
        <f>(DL890*InputWeights!$C$7+DB890*InputWeights!$C$6)</f>
        <v>5.5</v>
      </c>
      <c r="DO890">
        <f>(DD890*InputWeights!$C$12+DE890*InputWeights!$C$10+CU890*InputWeights!$C$11)</f>
        <v>3</v>
      </c>
      <c r="DP890">
        <f>(DC890*InputWeights!$C$18+DK890*InputWeights!$C$16+DH890*InputWeights!$C$15+CY890*InputWeights!$C$17)</f>
        <v>1.35</v>
      </c>
      <c r="DR890">
        <f>DN890*InputWeights!$C$5+DO890*InputWeights!$C$9+DP890*InputWeights!$C$14</f>
        <v>30.9</v>
      </c>
      <c r="DS890">
        <f>((_xlfn.RANK.EQ(DR890,$DR$2:$DR$6635,0))/(COUNT(DR$2:$DR$6635)))*100</f>
        <v>60.054163845633035</v>
      </c>
      <c r="DT890">
        <f t="shared" si="97"/>
        <v>0</v>
      </c>
    </row>
    <row r="891" spans="1:124" x14ac:dyDescent="0.25">
      <c r="A891" s="1" t="s">
        <v>1314</v>
      </c>
      <c r="B891" s="1" t="s">
        <v>108</v>
      </c>
      <c r="C891" s="1" t="s">
        <v>109</v>
      </c>
      <c r="D891" s="1" t="s">
        <v>110</v>
      </c>
      <c r="E891" s="1" t="s">
        <v>420</v>
      </c>
      <c r="F891" s="1">
        <v>1368</v>
      </c>
      <c r="G891" s="1">
        <v>20001000</v>
      </c>
      <c r="H891" s="1">
        <v>0</v>
      </c>
      <c r="I891" s="1">
        <v>1985</v>
      </c>
      <c r="J891" s="1">
        <v>1985</v>
      </c>
      <c r="K891" s="1" t="s">
        <v>183</v>
      </c>
      <c r="L891" s="1" t="s">
        <v>114</v>
      </c>
      <c r="M891" s="1">
        <v>20</v>
      </c>
      <c r="N891" s="1" t="s">
        <v>229</v>
      </c>
      <c r="O891" s="1">
        <v>2</v>
      </c>
      <c r="Q891" s="1" t="s">
        <v>117</v>
      </c>
      <c r="R891" s="1">
        <v>0</v>
      </c>
      <c r="S891" s="1" t="s">
        <v>1256</v>
      </c>
      <c r="T891" s="1">
        <v>338</v>
      </c>
      <c r="V891" s="1">
        <v>1445</v>
      </c>
      <c r="W891" s="1" t="s">
        <v>116</v>
      </c>
      <c r="X891" s="1" t="s">
        <v>117</v>
      </c>
      <c r="Y891" s="1" t="s">
        <v>1320</v>
      </c>
      <c r="AA891" s="1" t="s">
        <v>133</v>
      </c>
      <c r="AC891" s="1" t="s">
        <v>1321</v>
      </c>
      <c r="AD891" s="1" t="s">
        <v>945</v>
      </c>
      <c r="AE891" s="1" t="s">
        <v>364</v>
      </c>
      <c r="AF891" s="1" t="s">
        <v>124</v>
      </c>
      <c r="AG891" s="1" t="s">
        <v>112</v>
      </c>
      <c r="AH891" s="1" t="s">
        <v>124</v>
      </c>
      <c r="AI891" s="1" t="s">
        <v>112</v>
      </c>
      <c r="AJ891" s="1" t="s">
        <v>112</v>
      </c>
      <c r="AK891" s="1" t="s">
        <v>112</v>
      </c>
      <c r="AL891" s="1" t="s">
        <v>701</v>
      </c>
      <c r="AM891" s="1" t="s">
        <v>416</v>
      </c>
      <c r="AN891" s="1" t="s">
        <v>1322</v>
      </c>
      <c r="AO891" s="1">
        <v>3118</v>
      </c>
      <c r="AP891" s="1">
        <v>102264</v>
      </c>
      <c r="AQ891" s="1">
        <v>303</v>
      </c>
      <c r="AR891" s="1" t="s">
        <v>110</v>
      </c>
      <c r="AS891" s="1">
        <v>8810</v>
      </c>
      <c r="AT891" s="1">
        <v>10178</v>
      </c>
      <c r="AU891" s="2">
        <v>8810</v>
      </c>
      <c r="AV891" s="2">
        <v>10178</v>
      </c>
      <c r="BB891" s="1" t="s">
        <v>129</v>
      </c>
      <c r="BC891" s="1" t="s">
        <v>855</v>
      </c>
      <c r="BD891" s="1">
        <v>62</v>
      </c>
      <c r="BE891" s="1" t="s">
        <v>131</v>
      </c>
      <c r="BF891" s="1">
        <v>1</v>
      </c>
      <c r="BG891" s="1">
        <v>3</v>
      </c>
      <c r="BH891" s="1">
        <v>3</v>
      </c>
      <c r="BI891" s="1" t="s">
        <v>131</v>
      </c>
      <c r="BJ891" s="1" t="s">
        <v>366</v>
      </c>
      <c r="BK891" s="1" t="s">
        <v>112</v>
      </c>
      <c r="BN891" s="1" t="s">
        <v>133</v>
      </c>
      <c r="BR891" s="1" t="s">
        <v>133</v>
      </c>
      <c r="BU891" s="1" t="s">
        <v>112</v>
      </c>
      <c r="BV891" s="1" t="s">
        <v>124</v>
      </c>
      <c r="BW891" s="1" t="s">
        <v>112</v>
      </c>
      <c r="BX891" s="1">
        <v>0</v>
      </c>
      <c r="BZ891" s="1">
        <v>0</v>
      </c>
      <c r="CA891" s="1">
        <v>1</v>
      </c>
      <c r="CB891" s="1">
        <v>0</v>
      </c>
      <c r="CC891" s="1">
        <v>0</v>
      </c>
      <c r="CD891" s="1" t="s">
        <v>117</v>
      </c>
      <c r="CE891" s="1" t="s">
        <v>117</v>
      </c>
      <c r="CF891" s="1" t="s">
        <v>110</v>
      </c>
      <c r="CG891" s="1" t="s">
        <v>117</v>
      </c>
      <c r="CH891" s="1" t="s">
        <v>117</v>
      </c>
      <c r="CI891" s="1" t="s">
        <v>117</v>
      </c>
      <c r="CJ891" s="1" t="s">
        <v>117</v>
      </c>
      <c r="CK891" s="1" t="s">
        <v>112</v>
      </c>
      <c r="CL891" s="1">
        <v>2</v>
      </c>
      <c r="CM891" s="1">
        <v>2</v>
      </c>
      <c r="CN891" s="1" t="s">
        <v>649</v>
      </c>
      <c r="CO891" s="1" t="s">
        <v>183</v>
      </c>
      <c r="CP891" s="1">
        <v>0</v>
      </c>
      <c r="CQ891" s="1" t="s">
        <v>143</v>
      </c>
      <c r="CR891" s="1" t="s">
        <v>143</v>
      </c>
      <c r="CS891" s="1" t="s">
        <v>136</v>
      </c>
      <c r="CT891" s="1" t="s">
        <v>184</v>
      </c>
      <c r="CU891" s="8">
        <v>7.5</v>
      </c>
      <c r="CV891" s="1" t="s">
        <v>1324</v>
      </c>
      <c r="CW891" s="1" t="s">
        <v>1324</v>
      </c>
      <c r="CX891" s="1">
        <v>5</v>
      </c>
      <c r="CY891" s="10">
        <f t="shared" si="91"/>
        <v>2.5</v>
      </c>
      <c r="CZ891" s="3">
        <v>1.4013100000000001</v>
      </c>
      <c r="DA891" s="3">
        <v>0.827403</v>
      </c>
      <c r="DB891" s="6">
        <f t="shared" si="92"/>
        <v>1</v>
      </c>
      <c r="DC891" s="9">
        <v>0</v>
      </c>
      <c r="DD891" s="7">
        <v>0</v>
      </c>
      <c r="DE891" s="7">
        <v>0</v>
      </c>
      <c r="DF891" s="1">
        <v>1445</v>
      </c>
      <c r="DG891" s="1">
        <f t="shared" si="93"/>
        <v>1445</v>
      </c>
      <c r="DH891" s="9">
        <f t="shared" si="94"/>
        <v>1</v>
      </c>
      <c r="DI891" s="1">
        <v>83</v>
      </c>
      <c r="DJ891" s="1">
        <f t="shared" si="95"/>
        <v>83</v>
      </c>
      <c r="DK891" s="9">
        <f t="shared" si="96"/>
        <v>1</v>
      </c>
      <c r="DL891" s="4">
        <v>10</v>
      </c>
      <c r="DN891">
        <f>(DL891*InputWeights!$C$7+DB891*InputWeights!$C$6)</f>
        <v>5.5</v>
      </c>
      <c r="DO891">
        <f>(DD891*InputWeights!$C$12+DE891*InputWeights!$C$10+CU891*InputWeights!$C$11)</f>
        <v>3</v>
      </c>
      <c r="DP891">
        <f>(DC891*InputWeights!$C$18+DK891*InputWeights!$C$16+DH891*InputWeights!$C$15+CY891*InputWeights!$C$17)</f>
        <v>1.35</v>
      </c>
      <c r="DR891">
        <f>DN891*InputWeights!$C$5+DO891*InputWeights!$C$9+DP891*InputWeights!$C$14</f>
        <v>30.9</v>
      </c>
      <c r="DS891">
        <f>((_xlfn.RANK.EQ(DR891,$DR$2:$DR$6635,0))/(COUNT(DR$2:$DR$6635)))*100</f>
        <v>60.054163845633035</v>
      </c>
      <c r="DT891">
        <f t="shared" si="97"/>
        <v>0</v>
      </c>
    </row>
    <row r="892" spans="1:124" x14ac:dyDescent="0.25">
      <c r="A892" s="1" t="s">
        <v>1523</v>
      </c>
      <c r="B892" s="1" t="s">
        <v>108</v>
      </c>
      <c r="C892" s="1" t="s">
        <v>109</v>
      </c>
      <c r="D892" s="1" t="s">
        <v>110</v>
      </c>
      <c r="E892" s="1" t="s">
        <v>333</v>
      </c>
      <c r="F892" s="1">
        <v>3838</v>
      </c>
      <c r="G892" s="1">
        <v>20000300</v>
      </c>
      <c r="H892" s="1">
        <v>0</v>
      </c>
      <c r="I892" s="1">
        <v>1951</v>
      </c>
      <c r="J892" s="1">
        <v>1997</v>
      </c>
      <c r="K892" s="1" t="s">
        <v>183</v>
      </c>
      <c r="L892" s="1" t="s">
        <v>114</v>
      </c>
      <c r="M892" s="1">
        <v>18</v>
      </c>
      <c r="N892" s="1" t="s">
        <v>229</v>
      </c>
      <c r="O892" s="1">
        <v>2</v>
      </c>
      <c r="Q892" s="1" t="s">
        <v>117</v>
      </c>
      <c r="R892" s="1">
        <v>0</v>
      </c>
      <c r="S892" s="1" t="s">
        <v>1524</v>
      </c>
      <c r="T892" s="1">
        <v>263</v>
      </c>
      <c r="V892" s="1">
        <v>191</v>
      </c>
      <c r="W892" s="1" t="s">
        <v>116</v>
      </c>
      <c r="X892" s="1" t="s">
        <v>117</v>
      </c>
      <c r="Y892" s="1" t="s">
        <v>1525</v>
      </c>
      <c r="AA892" s="1" t="s">
        <v>133</v>
      </c>
      <c r="AC892" s="1" t="s">
        <v>1525</v>
      </c>
      <c r="AD892" s="1" t="s">
        <v>1526</v>
      </c>
      <c r="AE892" s="1" t="s">
        <v>403</v>
      </c>
      <c r="AF892" s="1" t="s">
        <v>124</v>
      </c>
      <c r="AG892" s="1" t="s">
        <v>112</v>
      </c>
      <c r="AH892" s="1" t="s">
        <v>124</v>
      </c>
      <c r="AI892" s="1" t="s">
        <v>112</v>
      </c>
      <c r="AJ892" s="1" t="s">
        <v>112</v>
      </c>
      <c r="AK892" s="1" t="s">
        <v>112</v>
      </c>
      <c r="AL892" s="1" t="s">
        <v>1091</v>
      </c>
      <c r="AM892" s="1" t="s">
        <v>1091</v>
      </c>
      <c r="AN892" s="1" t="s">
        <v>416</v>
      </c>
      <c r="AO892" s="1">
        <v>3542</v>
      </c>
      <c r="AP892" s="1">
        <v>102264</v>
      </c>
      <c r="AQ892" s="1">
        <v>394</v>
      </c>
      <c r="AR892" s="1" t="s">
        <v>110</v>
      </c>
      <c r="AS892" s="1">
        <v>6394</v>
      </c>
      <c r="AT892" s="1">
        <v>10232</v>
      </c>
      <c r="AU892" s="2">
        <v>6394</v>
      </c>
      <c r="AV892" s="2">
        <v>10232</v>
      </c>
      <c r="BB892" s="1" t="s">
        <v>129</v>
      </c>
      <c r="BC892" s="1" t="s">
        <v>247</v>
      </c>
      <c r="BD892" s="1">
        <v>70</v>
      </c>
      <c r="BE892" s="1" t="s">
        <v>131</v>
      </c>
      <c r="BF892" s="1">
        <v>1</v>
      </c>
      <c r="BG892" s="1">
        <v>3</v>
      </c>
      <c r="BH892" s="1">
        <v>3</v>
      </c>
      <c r="BI892" s="1" t="s">
        <v>131</v>
      </c>
      <c r="BJ892" s="1" t="s">
        <v>366</v>
      </c>
      <c r="BK892" s="1" t="s">
        <v>112</v>
      </c>
      <c r="BN892" s="1" t="s">
        <v>133</v>
      </c>
      <c r="BR892" s="1" t="s">
        <v>133</v>
      </c>
      <c r="BU892" s="1" t="s">
        <v>153</v>
      </c>
      <c r="BV892" s="1" t="s">
        <v>124</v>
      </c>
      <c r="BW892" s="1" t="s">
        <v>112</v>
      </c>
      <c r="BX892" s="1">
        <v>0</v>
      </c>
      <c r="BZ892" s="1">
        <v>0</v>
      </c>
      <c r="CA892" s="1">
        <v>1</v>
      </c>
      <c r="CB892" s="1">
        <v>0</v>
      </c>
      <c r="CC892" s="1">
        <v>0</v>
      </c>
      <c r="CD892" s="1" t="s">
        <v>117</v>
      </c>
      <c r="CE892" s="1" t="s">
        <v>117</v>
      </c>
      <c r="CF892" s="1" t="s">
        <v>117</v>
      </c>
      <c r="CG892" s="1" t="s">
        <v>110</v>
      </c>
      <c r="CH892" s="1" t="s">
        <v>110</v>
      </c>
      <c r="CI892" s="1" t="s">
        <v>117</v>
      </c>
      <c r="CJ892" s="1" t="s">
        <v>110</v>
      </c>
      <c r="CK892" s="1" t="s">
        <v>112</v>
      </c>
      <c r="CL892" s="1">
        <v>9</v>
      </c>
      <c r="CM892" s="1">
        <v>2</v>
      </c>
      <c r="CN892" s="1" t="s">
        <v>649</v>
      </c>
      <c r="CO892" s="1" t="s">
        <v>183</v>
      </c>
      <c r="CP892" s="1">
        <v>0</v>
      </c>
      <c r="CR892" s="1" t="s">
        <v>1297</v>
      </c>
      <c r="CS892" s="1" t="s">
        <v>136</v>
      </c>
      <c r="CT892" s="1" t="s">
        <v>184</v>
      </c>
      <c r="CU892" s="8">
        <v>7.5</v>
      </c>
      <c r="CV892" s="1" t="s">
        <v>1527</v>
      </c>
      <c r="CW892" s="1" t="s">
        <v>1527</v>
      </c>
      <c r="CX892" s="1">
        <v>5</v>
      </c>
      <c r="CY892" s="10">
        <f t="shared" si="91"/>
        <v>2.5</v>
      </c>
      <c r="CZ892" s="3">
        <v>2.1050399999999998</v>
      </c>
      <c r="DA892" s="3">
        <v>1.06471</v>
      </c>
      <c r="DB892" s="6">
        <f t="shared" si="92"/>
        <v>1</v>
      </c>
      <c r="DC892" s="9">
        <v>0</v>
      </c>
      <c r="DD892" s="7">
        <v>0</v>
      </c>
      <c r="DE892" s="7">
        <v>0</v>
      </c>
      <c r="DF892" s="1">
        <v>191</v>
      </c>
      <c r="DG892" s="1">
        <f t="shared" si="93"/>
        <v>191</v>
      </c>
      <c r="DH892" s="9">
        <f t="shared" si="94"/>
        <v>1</v>
      </c>
      <c r="DI892" s="1">
        <v>13</v>
      </c>
      <c r="DJ892" s="1">
        <f t="shared" si="95"/>
        <v>13</v>
      </c>
      <c r="DK892" s="9">
        <f t="shared" si="96"/>
        <v>1</v>
      </c>
      <c r="DL892" s="4">
        <v>10</v>
      </c>
      <c r="DN892">
        <f>(DL892*InputWeights!$C$7+DB892*InputWeights!$C$6)</f>
        <v>5.5</v>
      </c>
      <c r="DO892">
        <f>(DD892*InputWeights!$C$12+DE892*InputWeights!$C$10+CU892*InputWeights!$C$11)</f>
        <v>3</v>
      </c>
      <c r="DP892">
        <f>(DC892*InputWeights!$C$18+DK892*InputWeights!$C$16+DH892*InputWeights!$C$15+CY892*InputWeights!$C$17)</f>
        <v>1.35</v>
      </c>
      <c r="DR892">
        <f>DN892*InputWeights!$C$5+DO892*InputWeights!$C$9+DP892*InputWeights!$C$14</f>
        <v>30.9</v>
      </c>
      <c r="DS892">
        <f>((_xlfn.RANK.EQ(DR892,$DR$2:$DR$6635,0))/(COUNT(DR$2:$DR$6635)))*100</f>
        <v>60.054163845633035</v>
      </c>
      <c r="DT892">
        <f t="shared" si="97"/>
        <v>0</v>
      </c>
    </row>
    <row r="893" spans="1:124" x14ac:dyDescent="0.25">
      <c r="A893" s="1" t="s">
        <v>1615</v>
      </c>
      <c r="B893" s="1" t="s">
        <v>108</v>
      </c>
      <c r="C893" s="1" t="s">
        <v>109</v>
      </c>
      <c r="D893" s="1" t="s">
        <v>110</v>
      </c>
      <c r="E893" s="1" t="s">
        <v>802</v>
      </c>
      <c r="F893" s="1">
        <v>3581</v>
      </c>
      <c r="G893" s="1">
        <v>20002100</v>
      </c>
      <c r="H893" s="1">
        <v>0</v>
      </c>
      <c r="I893" s="1">
        <v>1900</v>
      </c>
      <c r="J893" s="1">
        <v>2011</v>
      </c>
      <c r="K893" s="1" t="s">
        <v>183</v>
      </c>
      <c r="L893" s="1" t="s">
        <v>114</v>
      </c>
      <c r="M893" s="1">
        <v>20</v>
      </c>
      <c r="N893" s="1" t="s">
        <v>358</v>
      </c>
      <c r="O893" s="1">
        <v>2</v>
      </c>
      <c r="Q893" s="1" t="s">
        <v>117</v>
      </c>
      <c r="R893" s="1">
        <v>0</v>
      </c>
      <c r="S893" s="1" t="s">
        <v>1616</v>
      </c>
      <c r="T893" s="1">
        <v>133</v>
      </c>
      <c r="V893" s="1">
        <v>4241</v>
      </c>
      <c r="W893" s="1" t="s">
        <v>116</v>
      </c>
      <c r="X893" s="1" t="s">
        <v>117</v>
      </c>
      <c r="Y893" s="1" t="s">
        <v>1617</v>
      </c>
      <c r="AA893" s="1" t="s">
        <v>133</v>
      </c>
      <c r="AC893" s="1" t="s">
        <v>1618</v>
      </c>
      <c r="AD893" s="1" t="s">
        <v>160</v>
      </c>
      <c r="AE893" s="1" t="s">
        <v>426</v>
      </c>
      <c r="AF893" s="1" t="s">
        <v>124</v>
      </c>
      <c r="AG893" s="1" t="s">
        <v>112</v>
      </c>
      <c r="AH893" s="1" t="s">
        <v>124</v>
      </c>
      <c r="AI893" s="1" t="s">
        <v>112</v>
      </c>
      <c r="AJ893" s="1" t="s">
        <v>112</v>
      </c>
      <c r="AK893" s="1" t="s">
        <v>112</v>
      </c>
      <c r="AL893" s="1" t="s">
        <v>416</v>
      </c>
      <c r="AM893" s="1" t="s">
        <v>807</v>
      </c>
      <c r="AN893" s="1" t="s">
        <v>1619</v>
      </c>
      <c r="AO893" s="1">
        <v>3643</v>
      </c>
      <c r="AP893" s="1">
        <v>102264</v>
      </c>
      <c r="AQ893" s="1">
        <v>434</v>
      </c>
      <c r="AR893" s="1" t="s">
        <v>110</v>
      </c>
      <c r="AS893" s="1">
        <v>2379</v>
      </c>
      <c r="AT893" s="1">
        <v>5960</v>
      </c>
      <c r="AU893" s="2">
        <v>2379</v>
      </c>
      <c r="AV893" s="2">
        <v>5960</v>
      </c>
      <c r="BB893" s="1" t="s">
        <v>129</v>
      </c>
      <c r="BC893" s="1" t="s">
        <v>965</v>
      </c>
      <c r="BD893" s="1">
        <v>78</v>
      </c>
      <c r="BE893" s="1" t="s">
        <v>131</v>
      </c>
      <c r="BF893" s="1">
        <v>1</v>
      </c>
      <c r="BG893" s="1">
        <v>3</v>
      </c>
      <c r="BH893" s="1">
        <v>3</v>
      </c>
      <c r="BI893" s="1" t="s">
        <v>131</v>
      </c>
      <c r="BJ893" s="1" t="s">
        <v>366</v>
      </c>
      <c r="BK893" s="1" t="s">
        <v>112</v>
      </c>
      <c r="BN893" s="1" t="s">
        <v>133</v>
      </c>
      <c r="BR893" s="1" t="s">
        <v>133</v>
      </c>
      <c r="BU893" s="1" t="s">
        <v>112</v>
      </c>
      <c r="BV893" s="1" t="s">
        <v>116</v>
      </c>
      <c r="BW893" s="1" t="s">
        <v>112</v>
      </c>
      <c r="BX893" s="1">
        <v>0</v>
      </c>
      <c r="BZ893" s="1">
        <v>0</v>
      </c>
      <c r="CA893" s="1">
        <v>1</v>
      </c>
      <c r="CB893" s="1">
        <v>0</v>
      </c>
      <c r="CC893" s="1">
        <v>0</v>
      </c>
      <c r="CD893" s="1" t="s">
        <v>117</v>
      </c>
      <c r="CE893" s="1" t="s">
        <v>117</v>
      </c>
      <c r="CF893" s="1" t="s">
        <v>110</v>
      </c>
      <c r="CG893" s="1" t="s">
        <v>117</v>
      </c>
      <c r="CH893" s="1" t="s">
        <v>117</v>
      </c>
      <c r="CI893" s="1" t="s">
        <v>117</v>
      </c>
      <c r="CJ893" s="1" t="s">
        <v>117</v>
      </c>
      <c r="CK893" s="1" t="s">
        <v>112</v>
      </c>
      <c r="CL893" s="1">
        <v>9</v>
      </c>
      <c r="CM893" s="1">
        <v>5</v>
      </c>
      <c r="CN893" s="1" t="s">
        <v>142</v>
      </c>
      <c r="CO893" s="1" t="s">
        <v>183</v>
      </c>
      <c r="CP893" s="1">
        <v>0</v>
      </c>
      <c r="CQ893" s="1" t="s">
        <v>143</v>
      </c>
      <c r="CR893" s="1" t="s">
        <v>143</v>
      </c>
      <c r="CS893" s="1" t="s">
        <v>156</v>
      </c>
      <c r="CT893" s="1" t="s">
        <v>184</v>
      </c>
      <c r="CU893" s="8">
        <v>7.5</v>
      </c>
      <c r="CV893" s="1" t="s">
        <v>1620</v>
      </c>
      <c r="CW893" s="1" t="s">
        <v>1620</v>
      </c>
      <c r="CX893" s="1">
        <v>5</v>
      </c>
      <c r="CY893" s="10">
        <f t="shared" si="91"/>
        <v>2.5</v>
      </c>
      <c r="CZ893" s="3">
        <v>4.5291100000000002</v>
      </c>
      <c r="DA893" s="3">
        <v>2.77772</v>
      </c>
      <c r="DB893" s="6">
        <f t="shared" si="92"/>
        <v>1</v>
      </c>
      <c r="DC893" s="9">
        <v>0</v>
      </c>
      <c r="DD893" s="7">
        <v>0</v>
      </c>
      <c r="DE893" s="7">
        <v>0</v>
      </c>
      <c r="DF893" s="1">
        <v>4241</v>
      </c>
      <c r="DG893" s="1">
        <f t="shared" si="93"/>
        <v>4241</v>
      </c>
      <c r="DH893" s="9">
        <f t="shared" si="94"/>
        <v>1</v>
      </c>
      <c r="DI893" s="1">
        <v>84</v>
      </c>
      <c r="DJ893" s="1">
        <f t="shared" si="95"/>
        <v>84</v>
      </c>
      <c r="DK893" s="9">
        <f t="shared" si="96"/>
        <v>1</v>
      </c>
      <c r="DL893" s="4">
        <v>10</v>
      </c>
      <c r="DN893">
        <f>(DL893*InputWeights!$C$7+DB893*InputWeights!$C$6)</f>
        <v>5.5</v>
      </c>
      <c r="DO893">
        <f>(DD893*InputWeights!$C$12+DE893*InputWeights!$C$10+CU893*InputWeights!$C$11)</f>
        <v>3</v>
      </c>
      <c r="DP893">
        <f>(DC893*InputWeights!$C$18+DK893*InputWeights!$C$16+DH893*InputWeights!$C$15+CY893*InputWeights!$C$17)</f>
        <v>1.35</v>
      </c>
      <c r="DR893">
        <f>DN893*InputWeights!$C$5+DO893*InputWeights!$C$9+DP893*InputWeights!$C$14</f>
        <v>30.9</v>
      </c>
      <c r="DS893">
        <f>((_xlfn.RANK.EQ(DR893,$DR$2:$DR$6635,0))/(COUNT(DR$2:$DR$6635)))*100</f>
        <v>60.054163845633035</v>
      </c>
      <c r="DT893">
        <f t="shared" si="97"/>
        <v>0</v>
      </c>
    </row>
    <row r="894" spans="1:124" x14ac:dyDescent="0.25">
      <c r="A894" s="1" t="s">
        <v>1615</v>
      </c>
      <c r="B894" s="1" t="s">
        <v>108</v>
      </c>
      <c r="C894" s="1" t="s">
        <v>109</v>
      </c>
      <c r="D894" s="1" t="s">
        <v>110</v>
      </c>
      <c r="E894" s="1" t="s">
        <v>333</v>
      </c>
      <c r="F894" s="1">
        <v>3753</v>
      </c>
      <c r="G894" s="1">
        <v>20002200</v>
      </c>
      <c r="H894" s="1">
        <v>0</v>
      </c>
      <c r="I894" s="1">
        <v>1985</v>
      </c>
      <c r="J894" s="1">
        <v>2011</v>
      </c>
      <c r="K894" s="1" t="s">
        <v>183</v>
      </c>
      <c r="L894" s="1" t="s">
        <v>114</v>
      </c>
      <c r="M894" s="1">
        <v>24</v>
      </c>
      <c r="N894" s="1" t="s">
        <v>229</v>
      </c>
      <c r="O894" s="1">
        <v>2</v>
      </c>
      <c r="P894" s="1" t="s">
        <v>112</v>
      </c>
      <c r="Q894" s="1" t="s">
        <v>117</v>
      </c>
      <c r="R894" s="1">
        <v>0</v>
      </c>
      <c r="S894" s="1" t="s">
        <v>1616</v>
      </c>
      <c r="T894" s="1">
        <v>165</v>
      </c>
      <c r="V894" s="1">
        <v>4241</v>
      </c>
      <c r="W894" s="1" t="s">
        <v>116</v>
      </c>
      <c r="X894" s="1" t="s">
        <v>117</v>
      </c>
      <c r="Y894" s="1" t="s">
        <v>1617</v>
      </c>
      <c r="AA894" s="1" t="s">
        <v>133</v>
      </c>
      <c r="AC894" s="1" t="s">
        <v>160</v>
      </c>
      <c r="AD894" s="1" t="s">
        <v>160</v>
      </c>
      <c r="AE894" s="1" t="s">
        <v>426</v>
      </c>
      <c r="AF894" s="1" t="s">
        <v>124</v>
      </c>
      <c r="AG894" s="1" t="s">
        <v>112</v>
      </c>
      <c r="AH894" s="1" t="s">
        <v>124</v>
      </c>
      <c r="AI894" s="1" t="s">
        <v>112</v>
      </c>
      <c r="AJ894" s="1" t="s">
        <v>112</v>
      </c>
      <c r="AK894" s="1" t="s">
        <v>112</v>
      </c>
      <c r="AL894" s="1" t="s">
        <v>1091</v>
      </c>
      <c r="AM894" s="1" t="s">
        <v>807</v>
      </c>
      <c r="AN894" s="1" t="s">
        <v>1091</v>
      </c>
      <c r="AO894" s="1">
        <v>3644</v>
      </c>
      <c r="AP894" s="1">
        <v>102264</v>
      </c>
      <c r="AQ894" s="1">
        <v>434</v>
      </c>
      <c r="AR894" s="1" t="s">
        <v>110</v>
      </c>
      <c r="AS894" s="1">
        <v>5960</v>
      </c>
      <c r="AT894" s="1">
        <v>9713</v>
      </c>
      <c r="AU894" s="2">
        <v>5960</v>
      </c>
      <c r="AV894" s="2">
        <v>9713</v>
      </c>
      <c r="BB894" s="1" t="s">
        <v>129</v>
      </c>
      <c r="BC894" s="1" t="s">
        <v>180</v>
      </c>
      <c r="BD894" s="1">
        <v>78</v>
      </c>
      <c r="BE894" s="1" t="s">
        <v>131</v>
      </c>
      <c r="BF894" s="1">
        <v>1</v>
      </c>
      <c r="BG894" s="1">
        <v>3</v>
      </c>
      <c r="BH894" s="1">
        <v>3</v>
      </c>
      <c r="BI894" s="1" t="s">
        <v>131</v>
      </c>
      <c r="BJ894" s="1" t="s">
        <v>366</v>
      </c>
      <c r="BK894" s="1" t="s">
        <v>112</v>
      </c>
      <c r="BN894" s="1" t="s">
        <v>133</v>
      </c>
      <c r="BR894" s="1" t="s">
        <v>133</v>
      </c>
      <c r="BU894" s="1" t="s">
        <v>112</v>
      </c>
      <c r="BV894" s="1" t="s">
        <v>116</v>
      </c>
      <c r="BW894" s="1" t="s">
        <v>112</v>
      </c>
      <c r="BX894" s="1">
        <v>0</v>
      </c>
      <c r="BZ894" s="1">
        <v>0</v>
      </c>
      <c r="CA894" s="1">
        <v>1</v>
      </c>
      <c r="CB894" s="1">
        <v>0</v>
      </c>
      <c r="CC894" s="1">
        <v>0</v>
      </c>
      <c r="CD894" s="1" t="s">
        <v>117</v>
      </c>
      <c r="CE894" s="1" t="s">
        <v>117</v>
      </c>
      <c r="CF894" s="1" t="s">
        <v>110</v>
      </c>
      <c r="CG894" s="1" t="s">
        <v>117</v>
      </c>
      <c r="CH894" s="1" t="s">
        <v>117</v>
      </c>
      <c r="CI894" s="1" t="s">
        <v>117</v>
      </c>
      <c r="CJ894" s="1" t="s">
        <v>117</v>
      </c>
      <c r="CK894" s="1" t="s">
        <v>112</v>
      </c>
      <c r="CL894" s="1">
        <v>14</v>
      </c>
      <c r="CM894" s="1">
        <v>6</v>
      </c>
      <c r="CN894" s="1" t="s">
        <v>142</v>
      </c>
      <c r="CO894" s="1" t="s">
        <v>183</v>
      </c>
      <c r="CP894" s="1">
        <v>0</v>
      </c>
      <c r="CQ894" s="1" t="s">
        <v>143</v>
      </c>
      <c r="CR894" s="1" t="s">
        <v>143</v>
      </c>
      <c r="CS894" s="1" t="s">
        <v>184</v>
      </c>
      <c r="CT894" s="1" t="s">
        <v>184</v>
      </c>
      <c r="CU894" s="8">
        <v>7.5</v>
      </c>
      <c r="CV894" s="1" t="s">
        <v>1621</v>
      </c>
      <c r="CW894" s="1" t="s">
        <v>1621</v>
      </c>
      <c r="CX894" s="1">
        <v>5</v>
      </c>
      <c r="CY894" s="10">
        <f t="shared" si="91"/>
        <v>2.5</v>
      </c>
      <c r="CZ894" s="3">
        <v>13.3</v>
      </c>
      <c r="DA894" s="3">
        <v>0</v>
      </c>
      <c r="DB894" s="6">
        <f t="shared" si="92"/>
        <v>1</v>
      </c>
      <c r="DC894" s="9">
        <v>0</v>
      </c>
      <c r="DD894" s="7">
        <v>0</v>
      </c>
      <c r="DE894" s="7">
        <v>0</v>
      </c>
      <c r="DF894" s="1">
        <v>4241</v>
      </c>
      <c r="DG894" s="1">
        <f t="shared" si="93"/>
        <v>4241</v>
      </c>
      <c r="DH894" s="9">
        <f t="shared" si="94"/>
        <v>1</v>
      </c>
      <c r="DI894" s="1">
        <v>84</v>
      </c>
      <c r="DJ894" s="1">
        <f t="shared" si="95"/>
        <v>84</v>
      </c>
      <c r="DK894" s="9">
        <f t="shared" si="96"/>
        <v>1</v>
      </c>
      <c r="DL894" s="4">
        <v>10</v>
      </c>
      <c r="DN894">
        <f>(DL894*InputWeights!$C$7+DB894*InputWeights!$C$6)</f>
        <v>5.5</v>
      </c>
      <c r="DO894">
        <f>(DD894*InputWeights!$C$12+DE894*InputWeights!$C$10+CU894*InputWeights!$C$11)</f>
        <v>3</v>
      </c>
      <c r="DP894">
        <f>(DC894*InputWeights!$C$18+DK894*InputWeights!$C$16+DH894*InputWeights!$C$15+CY894*InputWeights!$C$17)</f>
        <v>1.35</v>
      </c>
      <c r="DR894">
        <f>DN894*InputWeights!$C$5+DO894*InputWeights!$C$9+DP894*InputWeights!$C$14</f>
        <v>30.9</v>
      </c>
      <c r="DS894">
        <f>((_xlfn.RANK.EQ(DR894,$DR$2:$DR$6635,0))/(COUNT(DR$2:$DR$6635)))*100</f>
        <v>60.054163845633035</v>
      </c>
      <c r="DT894">
        <f t="shared" si="97"/>
        <v>0</v>
      </c>
    </row>
    <row r="895" spans="1:124" x14ac:dyDescent="0.25">
      <c r="A895" s="1" t="s">
        <v>1649</v>
      </c>
      <c r="B895" s="1" t="s">
        <v>108</v>
      </c>
      <c r="C895" s="1" t="s">
        <v>109</v>
      </c>
      <c r="D895" s="1" t="s">
        <v>110</v>
      </c>
      <c r="E895" s="1" t="s">
        <v>333</v>
      </c>
      <c r="F895" s="1">
        <v>3272</v>
      </c>
      <c r="G895" s="1">
        <v>20001900</v>
      </c>
      <c r="H895" s="1">
        <v>0</v>
      </c>
      <c r="I895" s="1">
        <v>1900</v>
      </c>
      <c r="J895" s="1">
        <v>2015</v>
      </c>
      <c r="K895" s="1" t="s">
        <v>183</v>
      </c>
      <c r="L895" s="1" t="s">
        <v>114</v>
      </c>
      <c r="M895" s="1">
        <v>20</v>
      </c>
      <c r="N895" s="1" t="s">
        <v>358</v>
      </c>
      <c r="O895" s="1">
        <v>2</v>
      </c>
      <c r="Q895" s="1" t="s">
        <v>117</v>
      </c>
      <c r="R895" s="1">
        <v>0</v>
      </c>
      <c r="S895" s="1" t="s">
        <v>1256</v>
      </c>
      <c r="T895" s="1">
        <v>254</v>
      </c>
      <c r="V895" s="1">
        <v>3468</v>
      </c>
      <c r="W895" s="1" t="s">
        <v>116</v>
      </c>
      <c r="X895" s="1" t="s">
        <v>117</v>
      </c>
      <c r="Y895" s="1" t="s">
        <v>1639</v>
      </c>
      <c r="AA895" s="1" t="s">
        <v>133</v>
      </c>
      <c r="AC895" s="1" t="s">
        <v>1650</v>
      </c>
      <c r="AD895" s="1" t="s">
        <v>1634</v>
      </c>
      <c r="AE895" s="1" t="s">
        <v>426</v>
      </c>
      <c r="AF895" s="1" t="s">
        <v>124</v>
      </c>
      <c r="AG895" s="1" t="s">
        <v>112</v>
      </c>
      <c r="AH895" s="1" t="s">
        <v>124</v>
      </c>
      <c r="AI895" s="1" t="s">
        <v>112</v>
      </c>
      <c r="AJ895" s="1" t="s">
        <v>112</v>
      </c>
      <c r="AK895" s="1" t="s">
        <v>112</v>
      </c>
      <c r="AL895" s="1" t="s">
        <v>1091</v>
      </c>
      <c r="AM895" s="1" t="s">
        <v>1091</v>
      </c>
      <c r="AN895" s="1" t="s">
        <v>807</v>
      </c>
      <c r="AO895" s="1">
        <v>3702</v>
      </c>
      <c r="AP895" s="1">
        <v>102264</v>
      </c>
      <c r="AQ895" s="1">
        <v>446</v>
      </c>
      <c r="AR895" s="1" t="s">
        <v>110</v>
      </c>
      <c r="AS895" s="1">
        <v>4346</v>
      </c>
      <c r="AT895" s="1">
        <v>7618</v>
      </c>
      <c r="AU895" s="2">
        <v>4346</v>
      </c>
      <c r="AV895" s="2">
        <v>7618</v>
      </c>
      <c r="BB895" s="1" t="s">
        <v>129</v>
      </c>
      <c r="BC895" s="1" t="s">
        <v>1651</v>
      </c>
      <c r="BD895" s="1">
        <v>77</v>
      </c>
      <c r="BE895" s="1" t="s">
        <v>131</v>
      </c>
      <c r="BF895" s="1">
        <v>1</v>
      </c>
      <c r="BG895" s="1">
        <v>3</v>
      </c>
      <c r="BH895" s="1">
        <v>3</v>
      </c>
      <c r="BI895" s="1" t="s">
        <v>131</v>
      </c>
      <c r="BJ895" s="1" t="s">
        <v>366</v>
      </c>
      <c r="BK895" s="1" t="s">
        <v>112</v>
      </c>
      <c r="BN895" s="1" t="s">
        <v>133</v>
      </c>
      <c r="BR895" s="1" t="s">
        <v>133</v>
      </c>
      <c r="BU895" s="1" t="s">
        <v>112</v>
      </c>
      <c r="BV895" s="1" t="s">
        <v>116</v>
      </c>
      <c r="BW895" s="1" t="s">
        <v>112</v>
      </c>
      <c r="BX895" s="1">
        <v>0</v>
      </c>
      <c r="BZ895" s="1">
        <v>0</v>
      </c>
      <c r="CA895" s="1">
        <v>1</v>
      </c>
      <c r="CB895" s="1">
        <v>0</v>
      </c>
      <c r="CC895" s="1">
        <v>0</v>
      </c>
      <c r="CD895" s="1" t="s">
        <v>117</v>
      </c>
      <c r="CE895" s="1" t="s">
        <v>117</v>
      </c>
      <c r="CF895" s="1" t="s">
        <v>110</v>
      </c>
      <c r="CG895" s="1" t="s">
        <v>117</v>
      </c>
      <c r="CH895" s="1" t="s">
        <v>117</v>
      </c>
      <c r="CI895" s="1" t="s">
        <v>117</v>
      </c>
      <c r="CJ895" s="1" t="s">
        <v>117</v>
      </c>
      <c r="CK895" s="1" t="s">
        <v>112</v>
      </c>
      <c r="CL895" s="1">
        <v>11</v>
      </c>
      <c r="CM895" s="1">
        <v>6</v>
      </c>
      <c r="CN895" s="1" t="s">
        <v>134</v>
      </c>
      <c r="CO895" s="1" t="s">
        <v>183</v>
      </c>
      <c r="CP895" s="1">
        <v>0</v>
      </c>
      <c r="CQ895" s="1" t="s">
        <v>135</v>
      </c>
      <c r="CR895" s="1" t="s">
        <v>143</v>
      </c>
      <c r="CS895" s="1" t="s">
        <v>136</v>
      </c>
      <c r="CT895" s="1" t="s">
        <v>184</v>
      </c>
      <c r="CU895" s="8">
        <v>7.5</v>
      </c>
      <c r="CV895" s="1" t="s">
        <v>1652</v>
      </c>
      <c r="CW895" s="1" t="s">
        <v>1652</v>
      </c>
      <c r="CX895" s="1">
        <v>5</v>
      </c>
      <c r="CY895" s="10">
        <f t="shared" si="91"/>
        <v>2.5</v>
      </c>
      <c r="CZ895" s="3">
        <v>1.0939300000000001</v>
      </c>
      <c r="DA895" s="3">
        <v>0.80935699999999999</v>
      </c>
      <c r="DB895" s="6">
        <f t="shared" si="92"/>
        <v>1</v>
      </c>
      <c r="DC895" s="9">
        <v>0</v>
      </c>
      <c r="DD895" s="7">
        <v>0</v>
      </c>
      <c r="DE895" s="7">
        <v>0</v>
      </c>
      <c r="DF895" s="1">
        <v>3468</v>
      </c>
      <c r="DG895" s="1">
        <f t="shared" si="93"/>
        <v>3468</v>
      </c>
      <c r="DH895" s="9">
        <f t="shared" si="94"/>
        <v>1</v>
      </c>
      <c r="DI895" s="1">
        <v>173</v>
      </c>
      <c r="DJ895" s="1">
        <f t="shared" si="95"/>
        <v>173</v>
      </c>
      <c r="DK895" s="9">
        <f t="shared" si="96"/>
        <v>1</v>
      </c>
      <c r="DL895" s="4">
        <v>10</v>
      </c>
      <c r="DN895">
        <f>(DL895*InputWeights!$C$7+DB895*InputWeights!$C$6)</f>
        <v>5.5</v>
      </c>
      <c r="DO895">
        <f>(DD895*InputWeights!$C$12+DE895*InputWeights!$C$10+CU895*InputWeights!$C$11)</f>
        <v>3</v>
      </c>
      <c r="DP895">
        <f>(DC895*InputWeights!$C$18+DK895*InputWeights!$C$16+DH895*InputWeights!$C$15+CY895*InputWeights!$C$17)</f>
        <v>1.35</v>
      </c>
      <c r="DR895">
        <f>DN895*InputWeights!$C$5+DO895*InputWeights!$C$9+DP895*InputWeights!$C$14</f>
        <v>30.9</v>
      </c>
      <c r="DS895">
        <f>((_xlfn.RANK.EQ(DR895,$DR$2:$DR$6635,0))/(COUNT(DR$2:$DR$6635)))*100</f>
        <v>60.054163845633035</v>
      </c>
      <c r="DT895">
        <f t="shared" si="97"/>
        <v>0</v>
      </c>
    </row>
    <row r="896" spans="1:124" x14ac:dyDescent="0.25">
      <c r="A896" s="1" t="s">
        <v>1678</v>
      </c>
      <c r="B896" s="1" t="s">
        <v>108</v>
      </c>
      <c r="C896" s="1" t="s">
        <v>109</v>
      </c>
      <c r="D896" s="1" t="s">
        <v>110</v>
      </c>
      <c r="E896" s="1" t="s">
        <v>333</v>
      </c>
      <c r="F896" s="1">
        <v>3289</v>
      </c>
      <c r="G896" s="1">
        <v>20000300</v>
      </c>
      <c r="H896" s="1">
        <v>0</v>
      </c>
      <c r="I896" s="1">
        <v>1991</v>
      </c>
      <c r="J896" s="1">
        <v>2006</v>
      </c>
      <c r="K896" s="1" t="s">
        <v>183</v>
      </c>
      <c r="L896" s="1" t="s">
        <v>114</v>
      </c>
      <c r="M896" s="1">
        <v>20</v>
      </c>
      <c r="N896" s="1" t="s">
        <v>229</v>
      </c>
      <c r="O896" s="1">
        <v>2</v>
      </c>
      <c r="P896" s="1" t="s">
        <v>112</v>
      </c>
      <c r="Q896" s="1" t="s">
        <v>117</v>
      </c>
      <c r="R896" s="1">
        <v>0</v>
      </c>
      <c r="S896" s="1" t="s">
        <v>1616</v>
      </c>
      <c r="T896" s="1">
        <v>155</v>
      </c>
      <c r="V896" s="1">
        <v>4742</v>
      </c>
      <c r="W896" s="1" t="s">
        <v>116</v>
      </c>
      <c r="X896" s="1" t="s">
        <v>117</v>
      </c>
      <c r="Y896" s="1" t="s">
        <v>1679</v>
      </c>
      <c r="AA896" s="1" t="s">
        <v>133</v>
      </c>
      <c r="AC896" s="1" t="s">
        <v>218</v>
      </c>
      <c r="AD896" s="1" t="s">
        <v>1681</v>
      </c>
      <c r="AE896" s="1" t="s">
        <v>426</v>
      </c>
      <c r="AF896" s="1" t="s">
        <v>124</v>
      </c>
      <c r="AG896" s="1" t="s">
        <v>112</v>
      </c>
      <c r="AH896" s="1" t="s">
        <v>124</v>
      </c>
      <c r="AI896" s="1" t="s">
        <v>112</v>
      </c>
      <c r="AJ896" s="1" t="s">
        <v>112</v>
      </c>
      <c r="AK896" s="1" t="s">
        <v>112</v>
      </c>
      <c r="AL896" s="1" t="s">
        <v>416</v>
      </c>
      <c r="AM896" s="1" t="s">
        <v>416</v>
      </c>
      <c r="AN896" s="1" t="s">
        <v>1682</v>
      </c>
      <c r="AO896" s="1">
        <v>3728</v>
      </c>
      <c r="AP896" s="1">
        <v>102264</v>
      </c>
      <c r="AQ896" s="1">
        <v>456</v>
      </c>
      <c r="AR896" s="1" t="s">
        <v>110</v>
      </c>
      <c r="AS896" s="1">
        <v>2575</v>
      </c>
      <c r="AT896" s="1">
        <v>5864</v>
      </c>
      <c r="AU896" s="2">
        <v>2575</v>
      </c>
      <c r="AV896" s="2">
        <v>5864</v>
      </c>
      <c r="BB896" s="1" t="s">
        <v>129</v>
      </c>
      <c r="BC896" s="1" t="s">
        <v>180</v>
      </c>
      <c r="BD896" s="1">
        <v>79</v>
      </c>
      <c r="BE896" s="1" t="s">
        <v>131</v>
      </c>
      <c r="BF896" s="1">
        <v>1</v>
      </c>
      <c r="BG896" s="1">
        <v>3</v>
      </c>
      <c r="BH896" s="1">
        <v>3</v>
      </c>
      <c r="BI896" s="1" t="s">
        <v>131</v>
      </c>
      <c r="BJ896" s="1" t="s">
        <v>366</v>
      </c>
      <c r="BK896" s="1" t="s">
        <v>112</v>
      </c>
      <c r="BN896" s="1" t="s">
        <v>133</v>
      </c>
      <c r="BR896" s="1" t="s">
        <v>133</v>
      </c>
      <c r="BU896" s="1" t="s">
        <v>153</v>
      </c>
      <c r="BV896" s="1" t="s">
        <v>116</v>
      </c>
      <c r="BW896" s="1" t="s">
        <v>112</v>
      </c>
      <c r="BX896" s="1">
        <v>0</v>
      </c>
      <c r="BZ896" s="1">
        <v>0</v>
      </c>
      <c r="CA896" s="1">
        <v>1</v>
      </c>
      <c r="CB896" s="1">
        <v>0</v>
      </c>
      <c r="CC896" s="1">
        <v>0</v>
      </c>
      <c r="CD896" s="1" t="s">
        <v>117</v>
      </c>
      <c r="CE896" s="1" t="s">
        <v>117</v>
      </c>
      <c r="CF896" s="1" t="s">
        <v>110</v>
      </c>
      <c r="CG896" s="1" t="s">
        <v>117</v>
      </c>
      <c r="CH896" s="1" t="s">
        <v>117</v>
      </c>
      <c r="CI896" s="1" t="s">
        <v>117</v>
      </c>
      <c r="CJ896" s="1" t="s">
        <v>117</v>
      </c>
      <c r="CK896" s="1" t="s">
        <v>112</v>
      </c>
      <c r="CL896" s="1">
        <v>9</v>
      </c>
      <c r="CM896" s="1">
        <v>3</v>
      </c>
      <c r="CN896" s="1" t="s">
        <v>142</v>
      </c>
      <c r="CO896" s="1" t="s">
        <v>183</v>
      </c>
      <c r="CP896" s="1">
        <v>0</v>
      </c>
      <c r="CQ896" s="1" t="s">
        <v>143</v>
      </c>
      <c r="CR896" s="1" t="s">
        <v>143</v>
      </c>
      <c r="CS896" s="1" t="s">
        <v>184</v>
      </c>
      <c r="CT896" s="1" t="s">
        <v>184</v>
      </c>
      <c r="CU896" s="8">
        <v>7.5</v>
      </c>
      <c r="CV896" s="1" t="s">
        <v>1683</v>
      </c>
      <c r="CW896" s="1" t="s">
        <v>1683</v>
      </c>
      <c r="CX896" s="1">
        <v>5</v>
      </c>
      <c r="CY896" s="10">
        <f t="shared" si="91"/>
        <v>2.5</v>
      </c>
      <c r="CZ896" s="3">
        <v>10.7</v>
      </c>
      <c r="DA896" s="3">
        <v>0</v>
      </c>
      <c r="DB896" s="6">
        <f t="shared" si="92"/>
        <v>1</v>
      </c>
      <c r="DC896" s="9">
        <v>0</v>
      </c>
      <c r="DD896" s="7">
        <v>0</v>
      </c>
      <c r="DE896" s="7">
        <v>0</v>
      </c>
      <c r="DF896" s="1">
        <v>4742</v>
      </c>
      <c r="DG896" s="1">
        <f t="shared" si="93"/>
        <v>4742</v>
      </c>
      <c r="DH896" s="9">
        <f t="shared" si="94"/>
        <v>1</v>
      </c>
      <c r="DI896" s="1">
        <v>285</v>
      </c>
      <c r="DJ896" s="1">
        <f t="shared" si="95"/>
        <v>285</v>
      </c>
      <c r="DK896" s="9">
        <f t="shared" si="96"/>
        <v>1</v>
      </c>
      <c r="DL896" s="4">
        <v>10</v>
      </c>
      <c r="DN896">
        <f>(DL896*InputWeights!$C$7+DB896*InputWeights!$C$6)</f>
        <v>5.5</v>
      </c>
      <c r="DO896">
        <f>(DD896*InputWeights!$C$12+DE896*InputWeights!$C$10+CU896*InputWeights!$C$11)</f>
        <v>3</v>
      </c>
      <c r="DP896">
        <f>(DC896*InputWeights!$C$18+DK896*InputWeights!$C$16+DH896*InputWeights!$C$15+CY896*InputWeights!$C$17)</f>
        <v>1.35</v>
      </c>
      <c r="DR896">
        <f>DN896*InputWeights!$C$5+DO896*InputWeights!$C$9+DP896*InputWeights!$C$14</f>
        <v>30.9</v>
      </c>
      <c r="DS896">
        <f>((_xlfn.RANK.EQ(DR896,$DR$2:$DR$6635,0))/(COUNT(DR$2:$DR$6635)))*100</f>
        <v>60.054163845633035</v>
      </c>
      <c r="DT896">
        <f t="shared" si="97"/>
        <v>0</v>
      </c>
    </row>
    <row r="897" spans="1:124" x14ac:dyDescent="0.25">
      <c r="A897" s="1" t="s">
        <v>1770</v>
      </c>
      <c r="B897" s="1" t="s">
        <v>108</v>
      </c>
      <c r="C897" s="1" t="s">
        <v>109</v>
      </c>
      <c r="D897" s="1" t="s">
        <v>110</v>
      </c>
      <c r="E897" s="1" t="s">
        <v>411</v>
      </c>
      <c r="F897" s="1">
        <v>3160</v>
      </c>
      <c r="G897" s="1">
        <v>20000100</v>
      </c>
      <c r="H897" s="1">
        <v>0</v>
      </c>
      <c r="I897" s="1">
        <v>1985</v>
      </c>
      <c r="J897" s="1">
        <v>2003</v>
      </c>
      <c r="K897" s="1" t="s">
        <v>183</v>
      </c>
      <c r="L897" s="1" t="s">
        <v>114</v>
      </c>
      <c r="M897" s="1">
        <v>24</v>
      </c>
      <c r="N897" s="1" t="s">
        <v>229</v>
      </c>
      <c r="O897" s="1">
        <v>2</v>
      </c>
      <c r="Q897" s="1" t="s">
        <v>117</v>
      </c>
      <c r="R897" s="1">
        <v>0</v>
      </c>
      <c r="S897" s="1" t="s">
        <v>1771</v>
      </c>
      <c r="T897" s="1">
        <v>159</v>
      </c>
      <c r="V897" s="1">
        <v>4346</v>
      </c>
      <c r="W897" s="1" t="s">
        <v>116</v>
      </c>
      <c r="X897" s="1" t="s">
        <v>117</v>
      </c>
      <c r="Y897" s="1" t="s">
        <v>1073</v>
      </c>
      <c r="AA897" s="1" t="s">
        <v>133</v>
      </c>
      <c r="AC897" s="1" t="s">
        <v>1073</v>
      </c>
      <c r="AD897" s="1" t="s">
        <v>160</v>
      </c>
      <c r="AE897" s="1" t="s">
        <v>340</v>
      </c>
      <c r="AF897" s="1" t="s">
        <v>124</v>
      </c>
      <c r="AG897" s="1" t="s">
        <v>112</v>
      </c>
      <c r="AH897" s="1" t="s">
        <v>124</v>
      </c>
      <c r="AI897" s="1" t="s">
        <v>112</v>
      </c>
      <c r="AJ897" s="1" t="s">
        <v>112</v>
      </c>
      <c r="AK897" s="1" t="s">
        <v>112</v>
      </c>
      <c r="AL897" s="1" t="s">
        <v>416</v>
      </c>
      <c r="AM897" s="1" t="s">
        <v>416</v>
      </c>
      <c r="AN897" s="1" t="s">
        <v>416</v>
      </c>
      <c r="AO897" s="1">
        <v>3901</v>
      </c>
      <c r="AP897" s="1">
        <v>102264</v>
      </c>
      <c r="AQ897" s="1">
        <v>510</v>
      </c>
      <c r="AR897" s="1" t="s">
        <v>110</v>
      </c>
      <c r="AS897" s="1">
        <v>0</v>
      </c>
      <c r="AT897" s="1">
        <v>3160</v>
      </c>
      <c r="AU897" s="2">
        <v>0</v>
      </c>
      <c r="AV897" s="2">
        <v>3160</v>
      </c>
      <c r="BB897" s="1" t="s">
        <v>129</v>
      </c>
      <c r="BC897" s="1" t="s">
        <v>180</v>
      </c>
      <c r="BD897" s="1">
        <v>80</v>
      </c>
      <c r="BE897" s="1" t="s">
        <v>131</v>
      </c>
      <c r="BF897" s="1">
        <v>1</v>
      </c>
      <c r="BG897" s="1">
        <v>3</v>
      </c>
      <c r="BH897" s="1">
        <v>3</v>
      </c>
      <c r="BI897" s="1" t="s">
        <v>131</v>
      </c>
      <c r="BJ897" s="1" t="s">
        <v>366</v>
      </c>
      <c r="BK897" s="1" t="s">
        <v>112</v>
      </c>
      <c r="BN897" s="1" t="s">
        <v>133</v>
      </c>
      <c r="BR897" s="1" t="s">
        <v>133</v>
      </c>
      <c r="BU897" s="1" t="s">
        <v>112</v>
      </c>
      <c r="BV897" s="1" t="s">
        <v>116</v>
      </c>
      <c r="BW897" s="1" t="s">
        <v>112</v>
      </c>
      <c r="BX897" s="1">
        <v>0</v>
      </c>
      <c r="BZ897" s="1">
        <v>0</v>
      </c>
      <c r="CA897" s="1">
        <v>1</v>
      </c>
      <c r="CB897" s="1">
        <v>0</v>
      </c>
      <c r="CC897" s="1">
        <v>0</v>
      </c>
      <c r="CD897" s="1" t="s">
        <v>117</v>
      </c>
      <c r="CE897" s="1" t="s">
        <v>117</v>
      </c>
      <c r="CF897" s="1" t="s">
        <v>110</v>
      </c>
      <c r="CG897" s="1" t="s">
        <v>117</v>
      </c>
      <c r="CH897" s="1" t="s">
        <v>117</v>
      </c>
      <c r="CI897" s="1" t="s">
        <v>117</v>
      </c>
      <c r="CJ897" s="1" t="s">
        <v>117</v>
      </c>
      <c r="CK897" s="1" t="s">
        <v>112</v>
      </c>
      <c r="CL897" s="1">
        <v>7</v>
      </c>
      <c r="CM897" s="1">
        <v>3</v>
      </c>
      <c r="CN897" s="1" t="s">
        <v>142</v>
      </c>
      <c r="CO897" s="1" t="s">
        <v>183</v>
      </c>
      <c r="CP897" s="1">
        <v>0</v>
      </c>
      <c r="CQ897" s="1" t="s">
        <v>143</v>
      </c>
      <c r="CR897" s="1" t="s">
        <v>143</v>
      </c>
      <c r="CS897" s="1" t="s">
        <v>184</v>
      </c>
      <c r="CT897" s="1" t="s">
        <v>184</v>
      </c>
      <c r="CU897" s="8">
        <v>7.5</v>
      </c>
      <c r="CV897" s="1" t="s">
        <v>1772</v>
      </c>
      <c r="CW897" s="1" t="s">
        <v>1772</v>
      </c>
      <c r="CX897" s="1">
        <v>5</v>
      </c>
      <c r="CY897" s="10">
        <f t="shared" si="91"/>
        <v>2.5</v>
      </c>
      <c r="CZ897" s="3">
        <v>0.14538599999999999</v>
      </c>
      <c r="DA897" s="3">
        <v>0.10943600000000001</v>
      </c>
      <c r="DB897" s="6">
        <f t="shared" si="92"/>
        <v>1</v>
      </c>
      <c r="DC897" s="9">
        <v>0</v>
      </c>
      <c r="DD897" s="7">
        <v>0</v>
      </c>
      <c r="DE897" s="7">
        <v>0</v>
      </c>
      <c r="DF897" s="1">
        <v>4346</v>
      </c>
      <c r="DG897" s="1">
        <f t="shared" si="93"/>
        <v>4346</v>
      </c>
      <c r="DH897" s="9">
        <f t="shared" si="94"/>
        <v>1</v>
      </c>
      <c r="DI897" s="1">
        <v>158</v>
      </c>
      <c r="DJ897" s="1">
        <f t="shared" si="95"/>
        <v>158</v>
      </c>
      <c r="DK897" s="9">
        <f t="shared" si="96"/>
        <v>1</v>
      </c>
      <c r="DL897" s="4">
        <v>10</v>
      </c>
      <c r="DN897">
        <f>(DL897*InputWeights!$C$7+DB897*InputWeights!$C$6)</f>
        <v>5.5</v>
      </c>
      <c r="DO897">
        <f>(DD897*InputWeights!$C$12+DE897*InputWeights!$C$10+CU897*InputWeights!$C$11)</f>
        <v>3</v>
      </c>
      <c r="DP897">
        <f>(DC897*InputWeights!$C$18+DK897*InputWeights!$C$16+DH897*InputWeights!$C$15+CY897*InputWeights!$C$17)</f>
        <v>1.35</v>
      </c>
      <c r="DR897">
        <f>DN897*InputWeights!$C$5+DO897*InputWeights!$C$9+DP897*InputWeights!$C$14</f>
        <v>30.9</v>
      </c>
      <c r="DS897">
        <f>((_xlfn.RANK.EQ(DR897,$DR$2:$DR$6635,0))/(COUNT(DR$2:$DR$6635)))*100</f>
        <v>60.054163845633035</v>
      </c>
      <c r="DT897">
        <f t="shared" si="97"/>
        <v>0</v>
      </c>
    </row>
    <row r="898" spans="1:124" x14ac:dyDescent="0.25">
      <c r="A898" s="1" t="s">
        <v>1906</v>
      </c>
      <c r="B898" s="1" t="s">
        <v>108</v>
      </c>
      <c r="C898" s="1" t="s">
        <v>109</v>
      </c>
      <c r="D898" s="1" t="s">
        <v>110</v>
      </c>
      <c r="E898" s="1" t="s">
        <v>666</v>
      </c>
      <c r="F898" s="1">
        <v>2752</v>
      </c>
      <c r="G898" s="1">
        <v>20000800</v>
      </c>
      <c r="H898" s="1">
        <v>10</v>
      </c>
      <c r="I898" s="1">
        <v>1985</v>
      </c>
      <c r="J898" s="1">
        <v>2006</v>
      </c>
      <c r="K898" s="1" t="s">
        <v>183</v>
      </c>
      <c r="L898" s="1" t="s">
        <v>114</v>
      </c>
      <c r="M898" s="1">
        <v>20</v>
      </c>
      <c r="N898" s="1" t="s">
        <v>229</v>
      </c>
      <c r="O898" s="1">
        <v>2</v>
      </c>
      <c r="Q898" s="1" t="s">
        <v>117</v>
      </c>
      <c r="R898" s="1">
        <v>0</v>
      </c>
      <c r="S898" s="1" t="s">
        <v>1135</v>
      </c>
      <c r="T898" s="1">
        <v>142</v>
      </c>
      <c r="V898" s="1">
        <v>4044</v>
      </c>
      <c r="W898" s="1" t="s">
        <v>116</v>
      </c>
      <c r="X898" s="1" t="s">
        <v>117</v>
      </c>
      <c r="Y898" s="1" t="s">
        <v>1857</v>
      </c>
      <c r="AA898" s="1" t="s">
        <v>133</v>
      </c>
      <c r="AC898" s="1" t="s">
        <v>1857</v>
      </c>
      <c r="AD898" s="1" t="s">
        <v>1924</v>
      </c>
      <c r="AE898" s="1" t="s">
        <v>123</v>
      </c>
      <c r="AF898" s="1" t="s">
        <v>124</v>
      </c>
      <c r="AG898" s="1" t="s">
        <v>112</v>
      </c>
      <c r="AH898" s="1" t="s">
        <v>124</v>
      </c>
      <c r="AI898" s="1" t="s">
        <v>112</v>
      </c>
      <c r="AJ898" s="1" t="s">
        <v>112</v>
      </c>
      <c r="AK898" s="1" t="s">
        <v>112</v>
      </c>
      <c r="AL898" s="1" t="s">
        <v>341</v>
      </c>
      <c r="AM898" s="1" t="s">
        <v>341</v>
      </c>
      <c r="AN898" s="1" t="s">
        <v>1925</v>
      </c>
      <c r="AO898" s="1">
        <v>4304</v>
      </c>
      <c r="AP898" s="1">
        <v>102264</v>
      </c>
      <c r="AQ898" s="1">
        <v>596</v>
      </c>
      <c r="AR898" s="1" t="s">
        <v>110</v>
      </c>
      <c r="AS898" s="1">
        <v>9320</v>
      </c>
      <c r="AT898" s="1">
        <v>12072</v>
      </c>
      <c r="AU898" s="2">
        <v>9878</v>
      </c>
      <c r="AV898" s="2">
        <v>12630</v>
      </c>
      <c r="BB898" s="1" t="s">
        <v>129</v>
      </c>
      <c r="BC898" s="1" t="s">
        <v>704</v>
      </c>
      <c r="BD898" s="1">
        <v>73</v>
      </c>
      <c r="BE898" s="1" t="s">
        <v>131</v>
      </c>
      <c r="BF898" s="1">
        <v>2</v>
      </c>
      <c r="BG898" s="1">
        <v>4</v>
      </c>
      <c r="BH898" s="1">
        <v>4</v>
      </c>
      <c r="BI898" s="1" t="s">
        <v>131</v>
      </c>
      <c r="BJ898" s="1" t="s">
        <v>366</v>
      </c>
      <c r="BK898" s="1" t="s">
        <v>112</v>
      </c>
      <c r="BN898" s="1" t="s">
        <v>133</v>
      </c>
      <c r="BR898" s="1" t="s">
        <v>133</v>
      </c>
      <c r="BU898" s="1" t="s">
        <v>112</v>
      </c>
      <c r="BV898" s="1" t="s">
        <v>116</v>
      </c>
      <c r="BW898" s="1" t="s">
        <v>112</v>
      </c>
      <c r="BX898" s="1">
        <v>0</v>
      </c>
      <c r="BZ898" s="1">
        <v>0</v>
      </c>
      <c r="CA898" s="1">
        <v>1</v>
      </c>
      <c r="CB898" s="1">
        <v>0</v>
      </c>
      <c r="CC898" s="1">
        <v>0</v>
      </c>
      <c r="CD898" s="1" t="s">
        <v>117</v>
      </c>
      <c r="CE898" s="1" t="s">
        <v>117</v>
      </c>
      <c r="CF898" s="1" t="s">
        <v>110</v>
      </c>
      <c r="CG898" s="1" t="s">
        <v>117</v>
      </c>
      <c r="CH898" s="1" t="s">
        <v>117</v>
      </c>
      <c r="CI898" s="1" t="s">
        <v>117</v>
      </c>
      <c r="CJ898" s="1" t="s">
        <v>117</v>
      </c>
      <c r="CK898" s="1" t="s">
        <v>112</v>
      </c>
      <c r="CL898" s="1">
        <v>9</v>
      </c>
      <c r="CM898" s="1">
        <v>7</v>
      </c>
      <c r="CN898" s="1" t="s">
        <v>142</v>
      </c>
      <c r="CO898" s="1" t="s">
        <v>183</v>
      </c>
      <c r="CP898" s="1">
        <v>0</v>
      </c>
      <c r="CQ898" s="1" t="s">
        <v>135</v>
      </c>
      <c r="CR898" s="1" t="s">
        <v>135</v>
      </c>
      <c r="CS898" s="1" t="s">
        <v>156</v>
      </c>
      <c r="CT898" s="1" t="s">
        <v>184</v>
      </c>
      <c r="CU898" s="8">
        <v>7.5</v>
      </c>
      <c r="CV898" s="1" t="s">
        <v>1926</v>
      </c>
      <c r="CW898" s="1" t="s">
        <v>1926</v>
      </c>
      <c r="CX898" s="1">
        <v>5</v>
      </c>
      <c r="CY898" s="10">
        <f t="shared" ref="CY898:CY961" si="98">IF(CX898=1,10,IF(CX898=2,7.5,IF(CX898=3,7.5,IF(CX898=4,2.5,IF(CX898=5,2.5,IF(CX898=6,2.5,IF(CX898=7,1,5)))))))</f>
        <v>2.5</v>
      </c>
      <c r="CZ898" s="3">
        <v>4.2020900000000001</v>
      </c>
      <c r="DA898" s="3">
        <v>2.1592799999999999</v>
      </c>
      <c r="DB898" s="6">
        <f t="shared" ref="DB898:DB961" si="99">IF(DA898&lt;3,1,IF(DA898&lt;6,2.5,IF(DA898&lt;9,5,IF(DA898&lt;12,7.5,10))))</f>
        <v>1</v>
      </c>
      <c r="DC898" s="9">
        <v>0</v>
      </c>
      <c r="DD898" s="7">
        <v>0</v>
      </c>
      <c r="DE898" s="7">
        <v>0</v>
      </c>
      <c r="DF898" s="1">
        <v>4044</v>
      </c>
      <c r="DG898" s="1">
        <f t="shared" ref="DG898:DG961" si="100">DF898/L898*2</f>
        <v>4044</v>
      </c>
      <c r="DH898" s="9">
        <f t="shared" ref="DH898:DH961" si="101">IF(DG898&lt;5000, 1, IF(DG898&lt;10000, 2, IF(DG898&lt;15000, 3, IF(DG898&lt;20000, 4,IF(DG898&lt;25000, 5, IF(DG898&lt;30000, 6,IF(DG898&lt;35000,7,IF(DG898&lt;40000,8, IF(DG898&lt;45000,9,10)))))))))</f>
        <v>1</v>
      </c>
      <c r="DI898" s="1">
        <v>283</v>
      </c>
      <c r="DJ898" s="1">
        <f t="shared" ref="DJ898:DJ961" si="102">DI898/L898*2</f>
        <v>283</v>
      </c>
      <c r="DK898" s="9">
        <f t="shared" ref="DK898:DK961" si="103">IF(DJ898&lt;500, 1, IF(DJ898&lt;1000, 2, IF(DJ898&lt;2000, 3, IF(DJ898&lt;3000, 4,IF(DJ898&lt;4000, 5, IF(DJ898&lt;5000, 6,IF(DJ898&lt;6000,7,IF(DJ898&lt;7000,8, IF(DJ898&lt;8000,9,10)))))))))</f>
        <v>1</v>
      </c>
      <c r="DL898" s="4">
        <v>10</v>
      </c>
      <c r="DN898">
        <f>(DL898*InputWeights!$C$7+DB898*InputWeights!$C$6)</f>
        <v>5.5</v>
      </c>
      <c r="DO898">
        <f>(DD898*InputWeights!$C$12+DE898*InputWeights!$C$10+CU898*InputWeights!$C$11)</f>
        <v>3</v>
      </c>
      <c r="DP898">
        <f>(DC898*InputWeights!$C$18+DK898*InputWeights!$C$16+DH898*InputWeights!$C$15+CY898*InputWeights!$C$17)</f>
        <v>1.35</v>
      </c>
      <c r="DR898">
        <f>DN898*InputWeights!$C$5+DO898*InputWeights!$C$9+DP898*InputWeights!$C$14</f>
        <v>30.9</v>
      </c>
      <c r="DS898">
        <f>((_xlfn.RANK.EQ(DR898,$DR$2:$DR$6635,0))/(COUNT(DR$2:$DR$6635)))*100</f>
        <v>60.054163845633035</v>
      </c>
      <c r="DT898">
        <f t="shared" ref="DT898:DT961" si="104">IF(DS898&lt;1,1,IF(DS898&lt;5,5,IF(DS898&lt;10,10,IF(DS898&lt;15,15,IF(DS898&lt;20,20,IF(DS898&lt;25,25,0))))))</f>
        <v>0</v>
      </c>
    </row>
    <row r="899" spans="1:124" x14ac:dyDescent="0.25">
      <c r="A899" s="1" t="s">
        <v>1927</v>
      </c>
      <c r="B899" s="1" t="s">
        <v>108</v>
      </c>
      <c r="C899" s="1" t="s">
        <v>109</v>
      </c>
      <c r="D899" s="1" t="s">
        <v>110</v>
      </c>
      <c r="E899" s="1" t="s">
        <v>411</v>
      </c>
      <c r="F899" s="1">
        <v>1280</v>
      </c>
      <c r="G899" s="1">
        <v>20000100</v>
      </c>
      <c r="H899" s="1">
        <v>0</v>
      </c>
      <c r="I899" s="1">
        <v>1985</v>
      </c>
      <c r="J899" s="1">
        <v>2014</v>
      </c>
      <c r="K899" s="1" t="s">
        <v>183</v>
      </c>
      <c r="L899" s="1" t="s">
        <v>114</v>
      </c>
      <c r="M899" s="1">
        <v>20</v>
      </c>
      <c r="N899" s="1" t="s">
        <v>229</v>
      </c>
      <c r="O899" s="1">
        <v>2</v>
      </c>
      <c r="Q899" s="1" t="s">
        <v>117</v>
      </c>
      <c r="R899" s="1">
        <v>0</v>
      </c>
      <c r="S899" s="1" t="s">
        <v>1120</v>
      </c>
      <c r="T899" s="1">
        <v>170</v>
      </c>
      <c r="V899" s="1">
        <v>3564</v>
      </c>
      <c r="W899" s="1" t="s">
        <v>116</v>
      </c>
      <c r="X899" s="1" t="s">
        <v>117</v>
      </c>
      <c r="Y899" s="1" t="s">
        <v>1928</v>
      </c>
      <c r="AA899" s="1" t="s">
        <v>133</v>
      </c>
      <c r="AC899" s="1" t="s">
        <v>1457</v>
      </c>
      <c r="AD899" s="1" t="s">
        <v>160</v>
      </c>
      <c r="AE899" s="1" t="s">
        <v>123</v>
      </c>
      <c r="AF899" s="1" t="s">
        <v>124</v>
      </c>
      <c r="AG899" s="1" t="s">
        <v>112</v>
      </c>
      <c r="AH899" s="1" t="s">
        <v>124</v>
      </c>
      <c r="AI899" s="1" t="s">
        <v>112</v>
      </c>
      <c r="AJ899" s="1" t="s">
        <v>112</v>
      </c>
      <c r="AK899" s="1" t="s">
        <v>112</v>
      </c>
      <c r="AL899" s="1" t="s">
        <v>416</v>
      </c>
      <c r="AM899" s="1" t="s">
        <v>416</v>
      </c>
      <c r="AN899" s="1" t="s">
        <v>1929</v>
      </c>
      <c r="AO899" s="1">
        <v>4305</v>
      </c>
      <c r="AP899" s="1">
        <v>102264</v>
      </c>
      <c r="AQ899" s="1">
        <v>599</v>
      </c>
      <c r="AR899" s="1" t="s">
        <v>110</v>
      </c>
      <c r="AS899" s="1">
        <v>0</v>
      </c>
      <c r="AT899" s="1">
        <v>1280</v>
      </c>
      <c r="AU899" s="2">
        <v>0</v>
      </c>
      <c r="AV899" s="2">
        <v>1280</v>
      </c>
      <c r="BB899" s="1" t="s">
        <v>129</v>
      </c>
      <c r="BC899" s="1" t="s">
        <v>1274</v>
      </c>
      <c r="BD899" s="1">
        <v>76</v>
      </c>
      <c r="BE899" s="1" t="s">
        <v>131</v>
      </c>
      <c r="BF899" s="1">
        <v>1</v>
      </c>
      <c r="BG899" s="1">
        <v>1</v>
      </c>
      <c r="BH899" s="1">
        <v>1</v>
      </c>
      <c r="BI899" s="1" t="s">
        <v>131</v>
      </c>
      <c r="BJ899" s="1" t="s">
        <v>366</v>
      </c>
      <c r="BK899" s="1" t="s">
        <v>112</v>
      </c>
      <c r="BN899" s="1" t="s">
        <v>133</v>
      </c>
      <c r="BR899" s="1" t="s">
        <v>133</v>
      </c>
      <c r="BU899" s="1" t="s">
        <v>153</v>
      </c>
      <c r="BV899" s="1" t="s">
        <v>116</v>
      </c>
      <c r="BW899" s="1" t="s">
        <v>112</v>
      </c>
      <c r="BX899" s="1">
        <v>0</v>
      </c>
      <c r="BZ899" s="1">
        <v>0</v>
      </c>
      <c r="CA899" s="1">
        <v>1</v>
      </c>
      <c r="CB899" s="1">
        <v>0</v>
      </c>
      <c r="CC899" s="1">
        <v>0</v>
      </c>
      <c r="CD899" s="1" t="s">
        <v>117</v>
      </c>
      <c r="CE899" s="1" t="s">
        <v>117</v>
      </c>
      <c r="CF899" s="1" t="s">
        <v>110</v>
      </c>
      <c r="CG899" s="1" t="s">
        <v>117</v>
      </c>
      <c r="CH899" s="1" t="s">
        <v>117</v>
      </c>
      <c r="CI899" s="1" t="s">
        <v>117</v>
      </c>
      <c r="CJ899" s="1" t="s">
        <v>117</v>
      </c>
      <c r="CK899" s="1" t="s">
        <v>112</v>
      </c>
      <c r="CL899" s="1">
        <v>5</v>
      </c>
      <c r="CM899" s="1">
        <v>4</v>
      </c>
      <c r="CN899" s="1" t="s">
        <v>142</v>
      </c>
      <c r="CO899" s="1" t="s">
        <v>183</v>
      </c>
      <c r="CP899" s="1">
        <v>0</v>
      </c>
      <c r="CQ899" s="1" t="s">
        <v>143</v>
      </c>
      <c r="CR899" s="1" t="s">
        <v>143</v>
      </c>
      <c r="CS899" s="1" t="s">
        <v>184</v>
      </c>
      <c r="CT899" s="1" t="s">
        <v>184</v>
      </c>
      <c r="CU899" s="8">
        <v>7.5</v>
      </c>
      <c r="CV899" s="1" t="s">
        <v>1930</v>
      </c>
      <c r="CW899" s="1" t="s">
        <v>1930</v>
      </c>
      <c r="CX899" s="1">
        <v>5</v>
      </c>
      <c r="CY899" s="10">
        <f t="shared" si="98"/>
        <v>2.5</v>
      </c>
      <c r="CZ899" s="3">
        <v>6.9</v>
      </c>
      <c r="DA899" s="3">
        <v>0</v>
      </c>
      <c r="DB899" s="6">
        <f t="shared" si="99"/>
        <v>1</v>
      </c>
      <c r="DC899" s="9">
        <v>0</v>
      </c>
      <c r="DD899" s="7">
        <v>0</v>
      </c>
      <c r="DE899" s="7">
        <v>0</v>
      </c>
      <c r="DF899" s="1">
        <v>3564</v>
      </c>
      <c r="DG899" s="1">
        <f t="shared" si="100"/>
        <v>3564</v>
      </c>
      <c r="DH899" s="9">
        <f t="shared" si="101"/>
        <v>1</v>
      </c>
      <c r="DI899" s="1">
        <v>93</v>
      </c>
      <c r="DJ899" s="1">
        <f t="shared" si="102"/>
        <v>93</v>
      </c>
      <c r="DK899" s="9">
        <f t="shared" si="103"/>
        <v>1</v>
      </c>
      <c r="DL899" s="4">
        <v>10</v>
      </c>
      <c r="DN899">
        <f>(DL899*InputWeights!$C$7+DB899*InputWeights!$C$6)</f>
        <v>5.5</v>
      </c>
      <c r="DO899">
        <f>(DD899*InputWeights!$C$12+DE899*InputWeights!$C$10+CU899*InputWeights!$C$11)</f>
        <v>3</v>
      </c>
      <c r="DP899">
        <f>(DC899*InputWeights!$C$18+DK899*InputWeights!$C$16+DH899*InputWeights!$C$15+CY899*InputWeights!$C$17)</f>
        <v>1.35</v>
      </c>
      <c r="DR899">
        <f>DN899*InputWeights!$C$5+DO899*InputWeights!$C$9+DP899*InputWeights!$C$14</f>
        <v>30.9</v>
      </c>
      <c r="DS899">
        <f>((_xlfn.RANK.EQ(DR899,$DR$2:$DR$6635,0))/(COUNT(DR$2:$DR$6635)))*100</f>
        <v>60.054163845633035</v>
      </c>
      <c r="DT899">
        <f t="shared" si="104"/>
        <v>0</v>
      </c>
    </row>
    <row r="900" spans="1:124" x14ac:dyDescent="0.25">
      <c r="A900" s="1" t="s">
        <v>1983</v>
      </c>
      <c r="B900" s="1" t="s">
        <v>108</v>
      </c>
      <c r="C900" s="1" t="s">
        <v>109</v>
      </c>
      <c r="D900" s="1" t="s">
        <v>110</v>
      </c>
      <c r="E900" s="1" t="s">
        <v>950</v>
      </c>
      <c r="F900" s="1">
        <v>2645</v>
      </c>
      <c r="G900" s="1">
        <v>20000300</v>
      </c>
      <c r="H900" s="1">
        <v>0</v>
      </c>
      <c r="I900" s="1">
        <v>1985</v>
      </c>
      <c r="J900" s="1">
        <v>1985</v>
      </c>
      <c r="K900" s="1" t="s">
        <v>183</v>
      </c>
      <c r="L900" s="1" t="s">
        <v>114</v>
      </c>
      <c r="M900" s="1">
        <v>20</v>
      </c>
      <c r="N900" s="1" t="s">
        <v>229</v>
      </c>
      <c r="O900" s="1">
        <v>2</v>
      </c>
      <c r="Q900" s="1" t="s">
        <v>117</v>
      </c>
      <c r="R900" s="1">
        <v>0</v>
      </c>
      <c r="S900" s="1" t="s">
        <v>1984</v>
      </c>
      <c r="T900" s="1">
        <v>122</v>
      </c>
      <c r="V900" s="1">
        <v>3177</v>
      </c>
      <c r="W900" s="1" t="s">
        <v>116</v>
      </c>
      <c r="X900" s="1" t="s">
        <v>117</v>
      </c>
      <c r="Y900" s="1" t="s">
        <v>1987</v>
      </c>
      <c r="AA900" s="1" t="s">
        <v>133</v>
      </c>
      <c r="AC900" s="1" t="s">
        <v>1988</v>
      </c>
      <c r="AD900" s="1" t="s">
        <v>363</v>
      </c>
      <c r="AE900" s="1" t="s">
        <v>274</v>
      </c>
      <c r="AF900" s="1" t="s">
        <v>124</v>
      </c>
      <c r="AG900" s="1" t="s">
        <v>112</v>
      </c>
      <c r="AH900" s="1" t="s">
        <v>124</v>
      </c>
      <c r="AI900" s="1" t="s">
        <v>112</v>
      </c>
      <c r="AJ900" s="1" t="s">
        <v>112</v>
      </c>
      <c r="AK900" s="1" t="s">
        <v>112</v>
      </c>
      <c r="AL900" s="1" t="s">
        <v>1091</v>
      </c>
      <c r="AM900" s="1" t="s">
        <v>416</v>
      </c>
      <c r="AN900" s="1" t="s">
        <v>701</v>
      </c>
      <c r="AO900" s="1">
        <v>4429</v>
      </c>
      <c r="AP900" s="1">
        <v>102264</v>
      </c>
      <c r="AQ900" s="1">
        <v>621</v>
      </c>
      <c r="AR900" s="1" t="s">
        <v>110</v>
      </c>
      <c r="AS900" s="1">
        <v>2004</v>
      </c>
      <c r="AT900" s="1">
        <v>4649</v>
      </c>
      <c r="AU900" s="2">
        <v>2004</v>
      </c>
      <c r="AV900" s="2">
        <v>4649</v>
      </c>
      <c r="BB900" s="1" t="s">
        <v>129</v>
      </c>
      <c r="BC900" s="1" t="s">
        <v>180</v>
      </c>
      <c r="BD900" s="1">
        <v>79</v>
      </c>
      <c r="BE900" s="1" t="s">
        <v>131</v>
      </c>
      <c r="BF900" s="1">
        <v>1</v>
      </c>
      <c r="BG900" s="1">
        <v>3</v>
      </c>
      <c r="BH900" s="1">
        <v>3</v>
      </c>
      <c r="BI900" s="1" t="s">
        <v>131</v>
      </c>
      <c r="BJ900" s="1" t="s">
        <v>366</v>
      </c>
      <c r="BK900" s="1" t="s">
        <v>112</v>
      </c>
      <c r="BN900" s="1" t="s">
        <v>133</v>
      </c>
      <c r="BR900" s="1" t="s">
        <v>133</v>
      </c>
      <c r="BU900" s="1" t="s">
        <v>153</v>
      </c>
      <c r="BV900" s="1" t="s">
        <v>116</v>
      </c>
      <c r="BW900" s="1" t="s">
        <v>112</v>
      </c>
      <c r="BX900" s="1">
        <v>0</v>
      </c>
      <c r="BZ900" s="1">
        <v>0</v>
      </c>
      <c r="CA900" s="1">
        <v>1</v>
      </c>
      <c r="CB900" s="1">
        <v>0</v>
      </c>
      <c r="CC900" s="1">
        <v>0</v>
      </c>
      <c r="CD900" s="1" t="s">
        <v>117</v>
      </c>
      <c r="CE900" s="1" t="s">
        <v>117</v>
      </c>
      <c r="CF900" s="1" t="s">
        <v>110</v>
      </c>
      <c r="CG900" s="1" t="s">
        <v>117</v>
      </c>
      <c r="CH900" s="1" t="s">
        <v>117</v>
      </c>
      <c r="CI900" s="1" t="s">
        <v>117</v>
      </c>
      <c r="CJ900" s="1" t="s">
        <v>117</v>
      </c>
      <c r="CK900" s="1" t="s">
        <v>112</v>
      </c>
      <c r="CL900" s="1">
        <v>13</v>
      </c>
      <c r="CM900" s="1">
        <v>3</v>
      </c>
      <c r="CN900" s="1" t="s">
        <v>142</v>
      </c>
      <c r="CO900" s="1" t="s">
        <v>183</v>
      </c>
      <c r="CP900" s="1">
        <v>0</v>
      </c>
      <c r="CQ900" s="1" t="s">
        <v>143</v>
      </c>
      <c r="CR900" s="1" t="s">
        <v>143</v>
      </c>
      <c r="CS900" s="1" t="s">
        <v>156</v>
      </c>
      <c r="CT900" s="1" t="s">
        <v>184</v>
      </c>
      <c r="CU900" s="8">
        <v>7.5</v>
      </c>
      <c r="CV900" s="1" t="s">
        <v>1989</v>
      </c>
      <c r="CW900" s="1" t="s">
        <v>1989</v>
      </c>
      <c r="CX900" s="1">
        <v>4</v>
      </c>
      <c r="CY900" s="10">
        <f t="shared" si="98"/>
        <v>2.5</v>
      </c>
      <c r="CZ900" s="3">
        <v>2.77582</v>
      </c>
      <c r="DA900" s="3">
        <v>1.61677</v>
      </c>
      <c r="DB900" s="6">
        <f t="shared" si="99"/>
        <v>1</v>
      </c>
      <c r="DC900" s="9">
        <v>0</v>
      </c>
      <c r="DD900" s="7">
        <v>0</v>
      </c>
      <c r="DE900" s="7">
        <v>0</v>
      </c>
      <c r="DF900" s="1">
        <v>3177</v>
      </c>
      <c r="DG900" s="1">
        <f t="shared" si="100"/>
        <v>3177</v>
      </c>
      <c r="DH900" s="9">
        <f t="shared" si="101"/>
        <v>1</v>
      </c>
      <c r="DI900" s="1">
        <v>117</v>
      </c>
      <c r="DJ900" s="1">
        <f t="shared" si="102"/>
        <v>117</v>
      </c>
      <c r="DK900" s="9">
        <f t="shared" si="103"/>
        <v>1</v>
      </c>
      <c r="DL900" s="4">
        <v>10</v>
      </c>
      <c r="DN900">
        <f>(DL900*InputWeights!$C$7+DB900*InputWeights!$C$6)</f>
        <v>5.5</v>
      </c>
      <c r="DO900">
        <f>(DD900*InputWeights!$C$12+DE900*InputWeights!$C$10+CU900*InputWeights!$C$11)</f>
        <v>3</v>
      </c>
      <c r="DP900">
        <f>(DC900*InputWeights!$C$18+DK900*InputWeights!$C$16+DH900*InputWeights!$C$15+CY900*InputWeights!$C$17)</f>
        <v>1.35</v>
      </c>
      <c r="DR900">
        <f>DN900*InputWeights!$C$5+DO900*InputWeights!$C$9+DP900*InputWeights!$C$14</f>
        <v>30.9</v>
      </c>
      <c r="DS900">
        <f>((_xlfn.RANK.EQ(DR900,$DR$2:$DR$6635,0))/(COUNT(DR$2:$DR$6635)))*100</f>
        <v>60.054163845633035</v>
      </c>
      <c r="DT900">
        <f t="shared" si="104"/>
        <v>0</v>
      </c>
    </row>
    <row r="901" spans="1:124" x14ac:dyDescent="0.25">
      <c r="A901" s="1" t="s">
        <v>237</v>
      </c>
      <c r="B901" s="1" t="s">
        <v>2625</v>
      </c>
      <c r="C901" s="1" t="s">
        <v>2626</v>
      </c>
      <c r="D901" s="1" t="s">
        <v>110</v>
      </c>
      <c r="E901" s="1" t="s">
        <v>950</v>
      </c>
      <c r="F901" s="1">
        <v>2461</v>
      </c>
      <c r="G901" s="1">
        <v>500</v>
      </c>
      <c r="H901" s="1">
        <v>0</v>
      </c>
      <c r="I901" s="1">
        <v>2005</v>
      </c>
      <c r="J901" s="1">
        <v>2005</v>
      </c>
      <c r="K901" s="1" t="s">
        <v>153</v>
      </c>
      <c r="L901" s="1" t="s">
        <v>110</v>
      </c>
      <c r="M901" s="1">
        <v>33</v>
      </c>
      <c r="N901" s="1" t="s">
        <v>147</v>
      </c>
      <c r="O901" s="1">
        <v>2</v>
      </c>
      <c r="Q901" s="1" t="s">
        <v>110</v>
      </c>
      <c r="R901" s="1">
        <v>1</v>
      </c>
      <c r="S901" s="1" t="s">
        <v>1666</v>
      </c>
      <c r="T901" s="1">
        <v>143</v>
      </c>
      <c r="V901" s="1">
        <v>12141</v>
      </c>
      <c r="W901" s="1" t="s">
        <v>116</v>
      </c>
      <c r="X901" s="1" t="s">
        <v>117</v>
      </c>
      <c r="Y901" s="1" t="s">
        <v>1113</v>
      </c>
      <c r="Z901" s="1" t="s">
        <v>119</v>
      </c>
      <c r="AA901" s="1" t="s">
        <v>2823</v>
      </c>
      <c r="AC901" s="1" t="s">
        <v>2829</v>
      </c>
      <c r="AD901" s="1" t="s">
        <v>2832</v>
      </c>
      <c r="AE901" s="1" t="s">
        <v>274</v>
      </c>
      <c r="AF901" s="1" t="s">
        <v>124</v>
      </c>
      <c r="AG901" s="1" t="s">
        <v>125</v>
      </c>
      <c r="AH901" s="1" t="s">
        <v>124</v>
      </c>
      <c r="AI901" s="1" t="s">
        <v>112</v>
      </c>
      <c r="AJ901" s="1" t="s">
        <v>112</v>
      </c>
      <c r="AK901" s="1" t="s">
        <v>125</v>
      </c>
      <c r="AL901" s="1" t="s">
        <v>416</v>
      </c>
      <c r="AM901" s="1" t="s">
        <v>2833</v>
      </c>
      <c r="AN901" s="1" t="s">
        <v>1091</v>
      </c>
      <c r="AO901" s="1">
        <v>40798</v>
      </c>
      <c r="AP901" s="1">
        <v>102264</v>
      </c>
      <c r="AQ901" s="1">
        <v>4208</v>
      </c>
      <c r="AR901" s="1" t="s">
        <v>110</v>
      </c>
      <c r="AS901" s="1">
        <v>6708</v>
      </c>
      <c r="AT901" s="1">
        <v>9169</v>
      </c>
      <c r="AU901" s="2">
        <v>6708</v>
      </c>
      <c r="AV901" s="2">
        <v>9169</v>
      </c>
      <c r="BB901" s="1" t="s">
        <v>129</v>
      </c>
      <c r="BC901" s="1" t="s">
        <v>941</v>
      </c>
      <c r="BD901" s="1">
        <v>87</v>
      </c>
      <c r="BE901" s="1" t="s">
        <v>131</v>
      </c>
      <c r="BF901" s="1">
        <v>0</v>
      </c>
      <c r="BG901" s="1">
        <v>3</v>
      </c>
      <c r="BH901" s="1">
        <v>3</v>
      </c>
      <c r="BI901" s="1" t="s">
        <v>183</v>
      </c>
      <c r="BJ901" s="1" t="s">
        <v>154</v>
      </c>
      <c r="BK901" s="1" t="s">
        <v>112</v>
      </c>
      <c r="BN901" s="1" t="s">
        <v>133</v>
      </c>
      <c r="BR901" s="1" t="s">
        <v>133</v>
      </c>
      <c r="BU901" s="1" t="s">
        <v>153</v>
      </c>
      <c r="BV901" s="1" t="s">
        <v>114</v>
      </c>
      <c r="BW901" s="1" t="s">
        <v>112</v>
      </c>
      <c r="BX901" s="1">
        <v>0</v>
      </c>
      <c r="BZ901" s="1">
        <v>0</v>
      </c>
      <c r="CA901" s="1">
        <v>1</v>
      </c>
      <c r="CB901" s="1">
        <v>0</v>
      </c>
      <c r="CC901" s="1">
        <v>0</v>
      </c>
      <c r="CD901" s="1" t="s">
        <v>110</v>
      </c>
      <c r="CE901" s="1" t="s">
        <v>110</v>
      </c>
      <c r="CF901" s="1" t="s">
        <v>110</v>
      </c>
      <c r="CG901" s="1" t="s">
        <v>117</v>
      </c>
      <c r="CH901" s="1" t="s">
        <v>116</v>
      </c>
      <c r="CI901" s="1" t="s">
        <v>117</v>
      </c>
      <c r="CJ901" s="1" t="s">
        <v>117</v>
      </c>
      <c r="CK901" s="1" t="s">
        <v>125</v>
      </c>
      <c r="CL901" s="1">
        <v>27</v>
      </c>
      <c r="CM901" s="1">
        <v>0</v>
      </c>
      <c r="CN901" s="1" t="s">
        <v>277</v>
      </c>
      <c r="CO901" s="1" t="s">
        <v>154</v>
      </c>
      <c r="CP901" s="1">
        <v>0</v>
      </c>
      <c r="CQ901" s="1" t="s">
        <v>135</v>
      </c>
      <c r="CR901" s="1" t="s">
        <v>135</v>
      </c>
      <c r="CS901" s="1" t="s">
        <v>184</v>
      </c>
      <c r="CT901" s="1" t="s">
        <v>156</v>
      </c>
      <c r="CU901" s="8">
        <v>5</v>
      </c>
      <c r="CV901" s="1" t="s">
        <v>2834</v>
      </c>
      <c r="CW901" s="1" t="s">
        <v>2834</v>
      </c>
      <c r="CX901" s="1">
        <v>3</v>
      </c>
      <c r="CY901" s="10">
        <f t="shared" si="98"/>
        <v>7.5</v>
      </c>
      <c r="CZ901" s="3">
        <v>2.8</v>
      </c>
      <c r="DA901" s="3">
        <v>1.4</v>
      </c>
      <c r="DB901" s="6">
        <f t="shared" si="99"/>
        <v>1</v>
      </c>
      <c r="DC901" s="9">
        <v>10</v>
      </c>
      <c r="DF901" s="1">
        <v>12141</v>
      </c>
      <c r="DG901" s="1">
        <f t="shared" si="100"/>
        <v>24282</v>
      </c>
      <c r="DH901" s="9">
        <f t="shared" si="101"/>
        <v>5</v>
      </c>
      <c r="DI901" s="1">
        <v>749</v>
      </c>
      <c r="DJ901" s="1">
        <f t="shared" si="102"/>
        <v>1498</v>
      </c>
      <c r="DK901" s="9">
        <f t="shared" si="103"/>
        <v>3</v>
      </c>
      <c r="DN901">
        <f>(DL901*InputWeights!$C$7+DB901*InputWeights!$C$6)</f>
        <v>0.5</v>
      </c>
      <c r="DO901">
        <f>(DD901*InputWeights!$C$12+DE901*InputWeights!$C$10+CU901*InputWeights!$C$11)</f>
        <v>2</v>
      </c>
      <c r="DP901">
        <f>(DC901*InputWeights!$C$18+DK901*InputWeights!$C$16+DH901*InputWeights!$C$15+CY901*InputWeights!$C$17)</f>
        <v>5.85</v>
      </c>
      <c r="DR901">
        <f>DN901*InputWeights!$C$5+DO901*InputWeights!$C$9+DP901*InputWeights!$C$14</f>
        <v>30.9</v>
      </c>
      <c r="DS901">
        <f>((_xlfn.RANK.EQ(DR901,$DR$2:$DR$6635,0))/(COUNT(DR$2:$DR$6635)))*100</f>
        <v>60.054163845633035</v>
      </c>
      <c r="DT901">
        <f t="shared" si="104"/>
        <v>0</v>
      </c>
    </row>
    <row r="902" spans="1:124" x14ac:dyDescent="0.25">
      <c r="A902" s="1" t="s">
        <v>237</v>
      </c>
      <c r="B902" s="1" t="s">
        <v>2625</v>
      </c>
      <c r="C902" s="1" t="s">
        <v>2626</v>
      </c>
      <c r="D902" s="1" t="s">
        <v>110</v>
      </c>
      <c r="E902" s="1" t="s">
        <v>420</v>
      </c>
      <c r="F902" s="1">
        <v>2538</v>
      </c>
      <c r="G902" s="1">
        <v>600</v>
      </c>
      <c r="H902" s="1">
        <v>0</v>
      </c>
      <c r="I902" s="1">
        <v>2005</v>
      </c>
      <c r="J902" s="1">
        <v>2005</v>
      </c>
      <c r="K902" s="1" t="s">
        <v>153</v>
      </c>
      <c r="L902" s="1" t="s">
        <v>110</v>
      </c>
      <c r="M902" s="1">
        <v>33</v>
      </c>
      <c r="N902" s="1" t="s">
        <v>147</v>
      </c>
      <c r="O902" s="1">
        <v>2</v>
      </c>
      <c r="Q902" s="1" t="s">
        <v>110</v>
      </c>
      <c r="R902" s="1">
        <v>1</v>
      </c>
      <c r="S902" s="1" t="s">
        <v>1666</v>
      </c>
      <c r="T902" s="1">
        <v>88</v>
      </c>
      <c r="V902" s="1">
        <v>12141</v>
      </c>
      <c r="W902" s="1" t="s">
        <v>116</v>
      </c>
      <c r="X902" s="1" t="s">
        <v>117</v>
      </c>
      <c r="Y902" s="1" t="s">
        <v>1113</v>
      </c>
      <c r="Z902" s="1" t="s">
        <v>119</v>
      </c>
      <c r="AA902" s="1" t="s">
        <v>2823</v>
      </c>
      <c r="AC902" s="1" t="s">
        <v>2832</v>
      </c>
      <c r="AD902" s="1" t="s">
        <v>2835</v>
      </c>
      <c r="AE902" s="1" t="s">
        <v>274</v>
      </c>
      <c r="AF902" s="1" t="s">
        <v>124</v>
      </c>
      <c r="AG902" s="1" t="s">
        <v>125</v>
      </c>
      <c r="AH902" s="1" t="s">
        <v>124</v>
      </c>
      <c r="AI902" s="1" t="s">
        <v>112</v>
      </c>
      <c r="AJ902" s="1" t="s">
        <v>112</v>
      </c>
      <c r="AK902" s="1" t="s">
        <v>125</v>
      </c>
      <c r="AL902" s="1" t="s">
        <v>416</v>
      </c>
      <c r="AM902" s="1" t="s">
        <v>2833</v>
      </c>
      <c r="AN902" s="1" t="s">
        <v>1091</v>
      </c>
      <c r="AO902" s="1">
        <v>40799</v>
      </c>
      <c r="AP902" s="1">
        <v>102264</v>
      </c>
      <c r="AQ902" s="1">
        <v>4208</v>
      </c>
      <c r="AR902" s="1" t="s">
        <v>110</v>
      </c>
      <c r="AS902" s="1">
        <v>9169</v>
      </c>
      <c r="AT902" s="1">
        <v>11707</v>
      </c>
      <c r="AU902" s="2">
        <v>9169</v>
      </c>
      <c r="AV902" s="2">
        <v>11707</v>
      </c>
      <c r="BB902" s="1" t="s">
        <v>129</v>
      </c>
      <c r="BC902" s="1" t="s">
        <v>130</v>
      </c>
      <c r="BD902" s="1">
        <v>94</v>
      </c>
      <c r="BE902" s="1" t="s">
        <v>131</v>
      </c>
      <c r="BF902" s="1">
        <v>0</v>
      </c>
      <c r="BG902" s="1">
        <v>3</v>
      </c>
      <c r="BH902" s="1">
        <v>3</v>
      </c>
      <c r="BI902" s="1" t="s">
        <v>183</v>
      </c>
      <c r="BJ902" s="1" t="s">
        <v>154</v>
      </c>
      <c r="BK902" s="1" t="s">
        <v>112</v>
      </c>
      <c r="BN902" s="1" t="s">
        <v>133</v>
      </c>
      <c r="BR902" s="1" t="s">
        <v>133</v>
      </c>
      <c r="BU902" s="1" t="s">
        <v>153</v>
      </c>
      <c r="BV902" s="1" t="s">
        <v>114</v>
      </c>
      <c r="BW902" s="1" t="s">
        <v>112</v>
      </c>
      <c r="BX902" s="1">
        <v>0</v>
      </c>
      <c r="BZ902" s="1">
        <v>0</v>
      </c>
      <c r="CA902" s="1">
        <v>1</v>
      </c>
      <c r="CB902" s="1">
        <v>0</v>
      </c>
      <c r="CC902" s="1">
        <v>0</v>
      </c>
      <c r="CD902" s="1" t="s">
        <v>110</v>
      </c>
      <c r="CE902" s="1" t="s">
        <v>110</v>
      </c>
      <c r="CF902" s="1" t="s">
        <v>110</v>
      </c>
      <c r="CG902" s="1" t="s">
        <v>117</v>
      </c>
      <c r="CH902" s="1" t="s">
        <v>116</v>
      </c>
      <c r="CI902" s="1" t="s">
        <v>117</v>
      </c>
      <c r="CJ902" s="1" t="s">
        <v>117</v>
      </c>
      <c r="CK902" s="1" t="s">
        <v>125</v>
      </c>
      <c r="CL902" s="1">
        <v>29</v>
      </c>
      <c r="CM902" s="1">
        <v>0</v>
      </c>
      <c r="CN902" s="1" t="s">
        <v>277</v>
      </c>
      <c r="CO902" s="1" t="s">
        <v>154</v>
      </c>
      <c r="CP902" s="1">
        <v>0</v>
      </c>
      <c r="CQ902" s="1" t="s">
        <v>135</v>
      </c>
      <c r="CR902" s="1" t="s">
        <v>135</v>
      </c>
      <c r="CS902" s="1" t="s">
        <v>156</v>
      </c>
      <c r="CT902" s="1" t="s">
        <v>156</v>
      </c>
      <c r="CU902" s="8">
        <v>5</v>
      </c>
      <c r="CV902" s="1" t="s">
        <v>2836</v>
      </c>
      <c r="CW902" s="1" t="s">
        <v>2836</v>
      </c>
      <c r="CX902" s="1">
        <v>3</v>
      </c>
      <c r="CY902" s="10">
        <f t="shared" si="98"/>
        <v>7.5</v>
      </c>
      <c r="CZ902" s="3">
        <v>3.7</v>
      </c>
      <c r="DA902" s="3">
        <v>2</v>
      </c>
      <c r="DB902" s="6">
        <f t="shared" si="99"/>
        <v>1</v>
      </c>
      <c r="DC902" s="9">
        <v>10</v>
      </c>
      <c r="DF902" s="1">
        <v>12141</v>
      </c>
      <c r="DG902" s="1">
        <f t="shared" si="100"/>
        <v>24282</v>
      </c>
      <c r="DH902" s="9">
        <f t="shared" si="101"/>
        <v>5</v>
      </c>
      <c r="DI902" s="1">
        <v>749</v>
      </c>
      <c r="DJ902" s="1">
        <f t="shared" si="102"/>
        <v>1498</v>
      </c>
      <c r="DK902" s="9">
        <f t="shared" si="103"/>
        <v>3</v>
      </c>
      <c r="DN902">
        <f>(DL902*InputWeights!$C$7+DB902*InputWeights!$C$6)</f>
        <v>0.5</v>
      </c>
      <c r="DO902">
        <f>(DD902*InputWeights!$C$12+DE902*InputWeights!$C$10+CU902*InputWeights!$C$11)</f>
        <v>2</v>
      </c>
      <c r="DP902">
        <f>(DC902*InputWeights!$C$18+DK902*InputWeights!$C$16+DH902*InputWeights!$C$15+CY902*InputWeights!$C$17)</f>
        <v>5.85</v>
      </c>
      <c r="DR902">
        <f>DN902*InputWeights!$C$5+DO902*InputWeights!$C$9+DP902*InputWeights!$C$14</f>
        <v>30.9</v>
      </c>
      <c r="DS902">
        <f>((_xlfn.RANK.EQ(DR902,$DR$2:$DR$6635,0))/(COUNT(DR$2:$DR$6635)))*100</f>
        <v>60.054163845633035</v>
      </c>
      <c r="DT902">
        <f t="shared" si="104"/>
        <v>0</v>
      </c>
    </row>
    <row r="903" spans="1:124" x14ac:dyDescent="0.25">
      <c r="A903" s="1" t="s">
        <v>605</v>
      </c>
      <c r="B903" s="1" t="s">
        <v>2625</v>
      </c>
      <c r="C903" s="1" t="s">
        <v>2626</v>
      </c>
      <c r="D903" s="1" t="s">
        <v>110</v>
      </c>
      <c r="E903" s="1" t="s">
        <v>2989</v>
      </c>
      <c r="F903" s="1">
        <v>3013</v>
      </c>
      <c r="G903" s="1">
        <v>1200</v>
      </c>
      <c r="H903" s="1">
        <v>0</v>
      </c>
      <c r="I903" s="1">
        <v>2012</v>
      </c>
      <c r="J903" s="1">
        <v>2012</v>
      </c>
      <c r="K903" s="1" t="s">
        <v>183</v>
      </c>
      <c r="L903" s="1" t="s">
        <v>114</v>
      </c>
      <c r="M903" s="1">
        <v>22</v>
      </c>
      <c r="N903" s="1" t="s">
        <v>358</v>
      </c>
      <c r="O903" s="1">
        <v>2</v>
      </c>
      <c r="P903" s="1" t="s">
        <v>112</v>
      </c>
      <c r="Q903" s="1" t="s">
        <v>117</v>
      </c>
      <c r="R903" s="1">
        <v>0</v>
      </c>
      <c r="S903" s="1" t="s">
        <v>2990</v>
      </c>
      <c r="T903" s="1">
        <v>151</v>
      </c>
      <c r="V903" s="1">
        <v>2530</v>
      </c>
      <c r="W903" s="1" t="s">
        <v>116</v>
      </c>
      <c r="X903" s="1" t="s">
        <v>117</v>
      </c>
      <c r="Y903" s="1" t="s">
        <v>2991</v>
      </c>
      <c r="Z903" s="1" t="s">
        <v>119</v>
      </c>
      <c r="AA903" s="1" t="s">
        <v>2992</v>
      </c>
      <c r="AC903" s="1" t="s">
        <v>2993</v>
      </c>
      <c r="AD903" s="1" t="s">
        <v>2994</v>
      </c>
      <c r="AE903" s="1" t="s">
        <v>426</v>
      </c>
      <c r="AF903" s="1" t="s">
        <v>124</v>
      </c>
      <c r="AG903" s="1" t="s">
        <v>112</v>
      </c>
      <c r="AH903" s="1" t="s">
        <v>124</v>
      </c>
      <c r="AI903" s="1" t="s">
        <v>112</v>
      </c>
      <c r="AJ903" s="1" t="s">
        <v>112</v>
      </c>
      <c r="AK903" s="1" t="s">
        <v>112</v>
      </c>
      <c r="AL903" s="1" t="s">
        <v>2995</v>
      </c>
      <c r="AM903" s="1" t="s">
        <v>2995</v>
      </c>
      <c r="AN903" s="1" t="s">
        <v>2996</v>
      </c>
      <c r="AO903" s="1">
        <v>41018</v>
      </c>
      <c r="AP903" s="1">
        <v>102264</v>
      </c>
      <c r="AQ903" s="1">
        <v>36966</v>
      </c>
      <c r="AR903" s="1" t="s">
        <v>110</v>
      </c>
      <c r="AS903" s="1">
        <v>26878</v>
      </c>
      <c r="AT903" s="1">
        <v>29891</v>
      </c>
      <c r="AU903" s="2">
        <v>26878</v>
      </c>
      <c r="AV903" s="2">
        <v>29891</v>
      </c>
      <c r="BB903" s="1" t="s">
        <v>129</v>
      </c>
      <c r="BC903" s="1" t="s">
        <v>761</v>
      </c>
      <c r="BD903" s="1">
        <v>80</v>
      </c>
      <c r="BE903" s="1" t="s">
        <v>131</v>
      </c>
      <c r="BF903" s="1">
        <v>2</v>
      </c>
      <c r="BG903" s="1">
        <v>2</v>
      </c>
      <c r="BH903" s="1">
        <v>2</v>
      </c>
      <c r="BI903" s="1" t="s">
        <v>183</v>
      </c>
      <c r="BJ903" s="1" t="s">
        <v>182</v>
      </c>
      <c r="BK903" s="1" t="s">
        <v>112</v>
      </c>
      <c r="BN903" s="1" t="s">
        <v>133</v>
      </c>
      <c r="BR903" s="1" t="s">
        <v>133</v>
      </c>
      <c r="BU903" s="1" t="s">
        <v>153</v>
      </c>
      <c r="BV903" s="1" t="s">
        <v>116</v>
      </c>
      <c r="BW903" s="1" t="s">
        <v>112</v>
      </c>
      <c r="BX903" s="1">
        <v>0</v>
      </c>
      <c r="BZ903" s="1">
        <v>0</v>
      </c>
      <c r="CA903" s="1">
        <v>1</v>
      </c>
      <c r="CB903" s="1">
        <v>0</v>
      </c>
      <c r="CC903" s="1">
        <v>0</v>
      </c>
      <c r="CD903" s="1" t="s">
        <v>117</v>
      </c>
      <c r="CE903" s="1" t="s">
        <v>117</v>
      </c>
      <c r="CF903" s="1" t="s">
        <v>110</v>
      </c>
      <c r="CG903" s="1" t="s">
        <v>117</v>
      </c>
      <c r="CH903" s="1" t="s">
        <v>117</v>
      </c>
      <c r="CI903" s="1" t="s">
        <v>117</v>
      </c>
      <c r="CJ903" s="1" t="s">
        <v>117</v>
      </c>
      <c r="CK903" s="1" t="s">
        <v>112</v>
      </c>
      <c r="CL903" s="1">
        <v>1</v>
      </c>
      <c r="CM903" s="1">
        <v>5</v>
      </c>
      <c r="CN903" s="1" t="s">
        <v>142</v>
      </c>
      <c r="CO903" s="1" t="s">
        <v>183</v>
      </c>
      <c r="CP903" s="1">
        <v>0</v>
      </c>
      <c r="CQ903" s="1" t="s">
        <v>135</v>
      </c>
      <c r="CR903" s="1" t="s">
        <v>135</v>
      </c>
      <c r="CS903" s="1" t="s">
        <v>184</v>
      </c>
      <c r="CT903" s="1" t="s">
        <v>184</v>
      </c>
      <c r="CU903" s="8">
        <v>7.5</v>
      </c>
      <c r="CV903" s="1" t="s">
        <v>2997</v>
      </c>
      <c r="CW903" s="1" t="s">
        <v>2997</v>
      </c>
      <c r="CX903" s="1">
        <v>5</v>
      </c>
      <c r="CY903" s="10">
        <f t="shared" si="98"/>
        <v>2.5</v>
      </c>
      <c r="CZ903" s="3">
        <v>4.4000000000000004</v>
      </c>
      <c r="DA903" s="3">
        <v>2.7</v>
      </c>
      <c r="DB903" s="6">
        <f t="shared" si="99"/>
        <v>1</v>
      </c>
      <c r="DC903" s="9">
        <v>0</v>
      </c>
      <c r="DD903" s="7">
        <v>0</v>
      </c>
      <c r="DE903" s="7">
        <v>0</v>
      </c>
      <c r="DF903" s="1">
        <v>2530</v>
      </c>
      <c r="DG903" s="1">
        <f t="shared" si="100"/>
        <v>2530</v>
      </c>
      <c r="DH903" s="9">
        <f t="shared" si="101"/>
        <v>1</v>
      </c>
      <c r="DI903" s="1">
        <v>101</v>
      </c>
      <c r="DJ903" s="1">
        <f t="shared" si="102"/>
        <v>101</v>
      </c>
      <c r="DK903" s="9">
        <f t="shared" si="103"/>
        <v>1</v>
      </c>
      <c r="DL903" s="4">
        <v>10</v>
      </c>
      <c r="DN903">
        <f>(DL903*InputWeights!$C$7+DB903*InputWeights!$C$6)</f>
        <v>5.5</v>
      </c>
      <c r="DO903">
        <f>(DD903*InputWeights!$C$12+DE903*InputWeights!$C$10+CU903*InputWeights!$C$11)</f>
        <v>3</v>
      </c>
      <c r="DP903">
        <f>(DC903*InputWeights!$C$18+DK903*InputWeights!$C$16+DH903*InputWeights!$C$15+CY903*InputWeights!$C$17)</f>
        <v>1.35</v>
      </c>
      <c r="DR903">
        <f>DN903*InputWeights!$C$5+DO903*InputWeights!$C$9+DP903*InputWeights!$C$14</f>
        <v>30.9</v>
      </c>
      <c r="DS903">
        <f>((_xlfn.RANK.EQ(DR903,$DR$2:$DR$6635,0))/(COUNT(DR$2:$DR$6635)))*100</f>
        <v>60.054163845633035</v>
      </c>
      <c r="DT903">
        <f t="shared" si="104"/>
        <v>0</v>
      </c>
    </row>
    <row r="904" spans="1:124" x14ac:dyDescent="0.25">
      <c r="A904" s="1" t="s">
        <v>1087</v>
      </c>
      <c r="B904" s="1" t="s">
        <v>2625</v>
      </c>
      <c r="C904" s="1" t="s">
        <v>2626</v>
      </c>
      <c r="D904" s="1" t="s">
        <v>110</v>
      </c>
      <c r="E904" s="1" t="s">
        <v>411</v>
      </c>
      <c r="F904" s="1">
        <v>3636</v>
      </c>
      <c r="G904" s="1">
        <v>230029200</v>
      </c>
      <c r="H904" s="1">
        <v>0</v>
      </c>
      <c r="I904" s="1">
        <v>1950</v>
      </c>
      <c r="J904" s="1">
        <v>2005</v>
      </c>
      <c r="K904" s="1" t="s">
        <v>183</v>
      </c>
      <c r="L904" s="1" t="s">
        <v>114</v>
      </c>
      <c r="M904" s="1">
        <v>22</v>
      </c>
      <c r="N904" s="1" t="s">
        <v>229</v>
      </c>
      <c r="O904" s="1">
        <v>2</v>
      </c>
      <c r="Q904" s="1" t="s">
        <v>117</v>
      </c>
      <c r="R904" s="1">
        <v>0</v>
      </c>
      <c r="S904" s="1" t="s">
        <v>2998</v>
      </c>
      <c r="T904" s="1">
        <v>158</v>
      </c>
      <c r="V904" s="1">
        <v>1440</v>
      </c>
      <c r="W904" s="1" t="s">
        <v>116</v>
      </c>
      <c r="X904" s="1" t="s">
        <v>117</v>
      </c>
      <c r="Y904" s="1" t="s">
        <v>2999</v>
      </c>
      <c r="AA904" s="1" t="s">
        <v>133</v>
      </c>
      <c r="AC904" s="1" t="s">
        <v>3000</v>
      </c>
      <c r="AD904" s="1" t="s">
        <v>3001</v>
      </c>
      <c r="AE904" s="1" t="s">
        <v>274</v>
      </c>
      <c r="AF904" s="1" t="s">
        <v>124</v>
      </c>
      <c r="AG904" s="1" t="s">
        <v>112</v>
      </c>
      <c r="AH904" s="1" t="s">
        <v>124</v>
      </c>
      <c r="AI904" s="1" t="s">
        <v>112</v>
      </c>
      <c r="AJ904" s="1" t="s">
        <v>112</v>
      </c>
      <c r="AK904" s="1" t="s">
        <v>112</v>
      </c>
      <c r="AL904" s="1" t="s">
        <v>416</v>
      </c>
      <c r="AM904" s="1" t="s">
        <v>416</v>
      </c>
      <c r="AN904" s="1" t="s">
        <v>3002</v>
      </c>
      <c r="AO904" s="1">
        <v>41019</v>
      </c>
      <c r="AP904" s="1">
        <v>102264</v>
      </c>
      <c r="AQ904" s="1">
        <v>4228</v>
      </c>
      <c r="AR904" s="1" t="s">
        <v>110</v>
      </c>
      <c r="AS904" s="1">
        <v>0</v>
      </c>
      <c r="AT904" s="1">
        <v>3636</v>
      </c>
      <c r="AU904" s="2">
        <v>0</v>
      </c>
      <c r="AV904" s="2">
        <v>3636</v>
      </c>
      <c r="BB904" s="1" t="s">
        <v>129</v>
      </c>
      <c r="BC904" s="1" t="s">
        <v>247</v>
      </c>
      <c r="BD904" s="1">
        <v>67</v>
      </c>
      <c r="BE904" s="1" t="s">
        <v>131</v>
      </c>
      <c r="BF904" s="1">
        <v>1</v>
      </c>
      <c r="BG904" s="1">
        <v>1</v>
      </c>
      <c r="BH904" s="1">
        <v>1</v>
      </c>
      <c r="BI904" s="1" t="s">
        <v>131</v>
      </c>
      <c r="BJ904" s="1" t="s">
        <v>366</v>
      </c>
      <c r="BK904" s="1" t="s">
        <v>112</v>
      </c>
      <c r="BN904" s="1" t="s">
        <v>133</v>
      </c>
      <c r="BR904" s="1" t="s">
        <v>133</v>
      </c>
      <c r="BU904" s="1" t="s">
        <v>112</v>
      </c>
      <c r="BV904" s="1" t="s">
        <v>124</v>
      </c>
      <c r="BW904" s="1" t="s">
        <v>112</v>
      </c>
      <c r="BX904" s="1">
        <v>0</v>
      </c>
      <c r="BZ904" s="1">
        <v>0</v>
      </c>
      <c r="CA904" s="1">
        <v>1</v>
      </c>
      <c r="CB904" s="1">
        <v>0</v>
      </c>
      <c r="CC904" s="1">
        <v>0</v>
      </c>
      <c r="CD904" s="1" t="s">
        <v>117</v>
      </c>
      <c r="CE904" s="1" t="s">
        <v>117</v>
      </c>
      <c r="CF904" s="1" t="s">
        <v>117</v>
      </c>
      <c r="CG904" s="1" t="s">
        <v>117</v>
      </c>
      <c r="CH904" s="1" t="s">
        <v>116</v>
      </c>
      <c r="CI904" s="1" t="s">
        <v>117</v>
      </c>
      <c r="CJ904" s="1" t="s">
        <v>117</v>
      </c>
      <c r="CK904" s="1" t="s">
        <v>112</v>
      </c>
      <c r="CL904" s="1">
        <v>8</v>
      </c>
      <c r="CM904" s="1">
        <v>2</v>
      </c>
      <c r="CN904" s="1" t="s">
        <v>1793</v>
      </c>
      <c r="CO904" s="1" t="s">
        <v>183</v>
      </c>
      <c r="CP904" s="1">
        <v>0</v>
      </c>
      <c r="CR904" s="1" t="s">
        <v>417</v>
      </c>
      <c r="CS904" s="1" t="s">
        <v>156</v>
      </c>
      <c r="CT904" s="1" t="s">
        <v>184</v>
      </c>
      <c r="CU904" s="8">
        <v>7.5</v>
      </c>
      <c r="CV904" s="1" t="s">
        <v>3003</v>
      </c>
      <c r="CW904" s="1" t="s">
        <v>3003</v>
      </c>
      <c r="CX904" s="1">
        <v>5</v>
      </c>
      <c r="CY904" s="10">
        <f t="shared" si="98"/>
        <v>2.5</v>
      </c>
      <c r="CZ904" s="3">
        <v>5.4</v>
      </c>
      <c r="DA904" s="3">
        <v>2.6</v>
      </c>
      <c r="DB904" s="6">
        <f t="shared" si="99"/>
        <v>1</v>
      </c>
      <c r="DC904" s="9">
        <v>0</v>
      </c>
      <c r="DD904" s="7">
        <v>0</v>
      </c>
      <c r="DE904" s="7">
        <v>0</v>
      </c>
      <c r="DF904" s="1">
        <v>1440</v>
      </c>
      <c r="DG904" s="1">
        <f t="shared" si="100"/>
        <v>1440</v>
      </c>
      <c r="DH904" s="9">
        <f t="shared" si="101"/>
        <v>1</v>
      </c>
      <c r="DI904" s="1">
        <v>17</v>
      </c>
      <c r="DJ904" s="1">
        <f t="shared" si="102"/>
        <v>17</v>
      </c>
      <c r="DK904" s="9">
        <f t="shared" si="103"/>
        <v>1</v>
      </c>
      <c r="DL904" s="4">
        <v>10</v>
      </c>
      <c r="DN904">
        <f>(DL904*InputWeights!$C$7+DB904*InputWeights!$C$6)</f>
        <v>5.5</v>
      </c>
      <c r="DO904">
        <f>(DD904*InputWeights!$C$12+DE904*InputWeights!$C$10+CU904*InputWeights!$C$11)</f>
        <v>3</v>
      </c>
      <c r="DP904">
        <f>(DC904*InputWeights!$C$18+DK904*InputWeights!$C$16+DH904*InputWeights!$C$15+CY904*InputWeights!$C$17)</f>
        <v>1.35</v>
      </c>
      <c r="DR904">
        <f>DN904*InputWeights!$C$5+DO904*InputWeights!$C$9+DP904*InputWeights!$C$14</f>
        <v>30.9</v>
      </c>
      <c r="DS904">
        <f>((_xlfn.RANK.EQ(DR904,$DR$2:$DR$6635,0))/(COUNT(DR$2:$DR$6635)))*100</f>
        <v>60.054163845633035</v>
      </c>
      <c r="DT904">
        <f t="shared" si="104"/>
        <v>0</v>
      </c>
    </row>
    <row r="905" spans="1:124" x14ac:dyDescent="0.25">
      <c r="A905" s="1" t="s">
        <v>1201</v>
      </c>
      <c r="B905" s="1" t="s">
        <v>2625</v>
      </c>
      <c r="C905" s="1" t="s">
        <v>2626</v>
      </c>
      <c r="D905" s="1" t="s">
        <v>110</v>
      </c>
      <c r="E905" s="1" t="s">
        <v>950</v>
      </c>
      <c r="F905" s="1">
        <v>2924</v>
      </c>
      <c r="G905" s="1">
        <v>230009900</v>
      </c>
      <c r="H905" s="1">
        <v>0</v>
      </c>
      <c r="I905" s="1">
        <v>1940</v>
      </c>
      <c r="J905" s="1">
        <v>2015</v>
      </c>
      <c r="K905" s="1" t="s">
        <v>183</v>
      </c>
      <c r="L905" s="1" t="s">
        <v>114</v>
      </c>
      <c r="M905" s="1">
        <v>26</v>
      </c>
      <c r="N905" s="1" t="s">
        <v>358</v>
      </c>
      <c r="O905" s="1">
        <v>2</v>
      </c>
      <c r="Q905" s="1" t="s">
        <v>117</v>
      </c>
      <c r="R905" s="1">
        <v>0</v>
      </c>
      <c r="S905" s="1" t="s">
        <v>3004</v>
      </c>
      <c r="T905" s="1">
        <v>143</v>
      </c>
      <c r="V905" s="1">
        <v>4195</v>
      </c>
      <c r="W905" s="1" t="s">
        <v>116</v>
      </c>
      <c r="X905" s="1" t="s">
        <v>117</v>
      </c>
      <c r="Y905" s="1" t="s">
        <v>3038</v>
      </c>
      <c r="AA905" s="1" t="s">
        <v>133</v>
      </c>
      <c r="AC905" s="1" t="s">
        <v>218</v>
      </c>
      <c r="AD905" s="1" t="s">
        <v>160</v>
      </c>
      <c r="AE905" s="1" t="s">
        <v>274</v>
      </c>
      <c r="AF905" s="1" t="s">
        <v>124</v>
      </c>
      <c r="AG905" s="1" t="s">
        <v>112</v>
      </c>
      <c r="AH905" s="1" t="s">
        <v>124</v>
      </c>
      <c r="AI905" s="1" t="s">
        <v>112</v>
      </c>
      <c r="AJ905" s="1" t="s">
        <v>112</v>
      </c>
      <c r="AK905" s="1" t="s">
        <v>112</v>
      </c>
      <c r="AL905" s="1" t="s">
        <v>3061</v>
      </c>
      <c r="AM905" s="1" t="s">
        <v>3062</v>
      </c>
      <c r="AN905" s="1" t="s">
        <v>3063</v>
      </c>
      <c r="AO905" s="1">
        <v>41133</v>
      </c>
      <c r="AP905" s="1">
        <v>102264</v>
      </c>
      <c r="AQ905" s="1">
        <v>4255</v>
      </c>
      <c r="AR905" s="1" t="s">
        <v>110</v>
      </c>
      <c r="AS905" s="1">
        <v>6291</v>
      </c>
      <c r="AT905" s="1">
        <v>9215</v>
      </c>
      <c r="AU905" s="2">
        <v>6291</v>
      </c>
      <c r="AV905" s="2">
        <v>9215</v>
      </c>
      <c r="BB905" s="1" t="s">
        <v>129</v>
      </c>
      <c r="BC905" s="1" t="s">
        <v>3064</v>
      </c>
      <c r="BD905" s="1">
        <v>67</v>
      </c>
      <c r="BE905" s="1" t="s">
        <v>131</v>
      </c>
      <c r="BF905" s="1">
        <v>1</v>
      </c>
      <c r="BG905" s="1">
        <v>3</v>
      </c>
      <c r="BH905" s="1">
        <v>3</v>
      </c>
      <c r="BI905" s="1" t="s">
        <v>131</v>
      </c>
      <c r="BJ905" s="1" t="s">
        <v>182</v>
      </c>
      <c r="BK905" s="1" t="s">
        <v>112</v>
      </c>
      <c r="BN905" s="1" t="s">
        <v>133</v>
      </c>
      <c r="BR905" s="1" t="s">
        <v>133</v>
      </c>
      <c r="BU905" s="1" t="s">
        <v>153</v>
      </c>
      <c r="BV905" s="1" t="s">
        <v>116</v>
      </c>
      <c r="BW905" s="1" t="s">
        <v>112</v>
      </c>
      <c r="BX905" s="1">
        <v>0</v>
      </c>
      <c r="BZ905" s="1">
        <v>0</v>
      </c>
      <c r="CA905" s="1">
        <v>1</v>
      </c>
      <c r="CB905" s="1">
        <v>0</v>
      </c>
      <c r="CC905" s="1">
        <v>0</v>
      </c>
      <c r="CD905" s="1" t="s">
        <v>117</v>
      </c>
      <c r="CE905" s="1" t="s">
        <v>117</v>
      </c>
      <c r="CF905" s="1" t="s">
        <v>110</v>
      </c>
      <c r="CG905" s="1" t="s">
        <v>117</v>
      </c>
      <c r="CH905" s="1" t="s">
        <v>116</v>
      </c>
      <c r="CI905" s="1" t="s">
        <v>117</v>
      </c>
      <c r="CJ905" s="1" t="s">
        <v>117</v>
      </c>
      <c r="CK905" s="1" t="s">
        <v>112</v>
      </c>
      <c r="CL905" s="1">
        <v>2</v>
      </c>
      <c r="CM905" s="1">
        <v>4</v>
      </c>
      <c r="CN905" s="1" t="s">
        <v>134</v>
      </c>
      <c r="CO905" s="1" t="s">
        <v>183</v>
      </c>
      <c r="CP905" s="1">
        <v>0</v>
      </c>
      <c r="CQ905" s="1" t="s">
        <v>135</v>
      </c>
      <c r="CR905" s="1" t="s">
        <v>143</v>
      </c>
      <c r="CS905" s="1" t="s">
        <v>156</v>
      </c>
      <c r="CT905" s="1" t="s">
        <v>184</v>
      </c>
      <c r="CU905" s="8">
        <v>7.5</v>
      </c>
      <c r="CV905" s="1" t="s">
        <v>3065</v>
      </c>
      <c r="CW905" s="1" t="s">
        <v>3065</v>
      </c>
      <c r="CX905" s="1">
        <v>5</v>
      </c>
      <c r="CY905" s="10">
        <f t="shared" si="98"/>
        <v>2.5</v>
      </c>
      <c r="CZ905" s="3">
        <v>12.8</v>
      </c>
      <c r="DA905" s="3">
        <v>0</v>
      </c>
      <c r="DB905" s="6">
        <f t="shared" si="99"/>
        <v>1</v>
      </c>
      <c r="DC905" s="9">
        <v>0</v>
      </c>
      <c r="DD905" s="7">
        <v>0</v>
      </c>
      <c r="DE905" s="7">
        <v>0</v>
      </c>
      <c r="DF905" s="1">
        <v>4195</v>
      </c>
      <c r="DG905" s="1">
        <f t="shared" si="100"/>
        <v>4195</v>
      </c>
      <c r="DH905" s="9">
        <f t="shared" si="101"/>
        <v>1</v>
      </c>
      <c r="DI905" s="1">
        <v>112</v>
      </c>
      <c r="DJ905" s="1">
        <f t="shared" si="102"/>
        <v>112</v>
      </c>
      <c r="DK905" s="9">
        <f t="shared" si="103"/>
        <v>1</v>
      </c>
      <c r="DL905" s="4">
        <v>10</v>
      </c>
      <c r="DN905">
        <f>(DL905*InputWeights!$C$7+DB905*InputWeights!$C$6)</f>
        <v>5.5</v>
      </c>
      <c r="DO905">
        <f>(DD905*InputWeights!$C$12+DE905*InputWeights!$C$10+CU905*InputWeights!$C$11)</f>
        <v>3</v>
      </c>
      <c r="DP905">
        <f>(DC905*InputWeights!$C$18+DK905*InputWeights!$C$16+DH905*InputWeights!$C$15+CY905*InputWeights!$C$17)</f>
        <v>1.35</v>
      </c>
      <c r="DR905">
        <f>DN905*InputWeights!$C$5+DO905*InputWeights!$C$9+DP905*InputWeights!$C$14</f>
        <v>30.9</v>
      </c>
      <c r="DS905">
        <f>((_xlfn.RANK.EQ(DR905,$DR$2:$DR$6635,0))/(COUNT(DR$2:$DR$6635)))*100</f>
        <v>60.054163845633035</v>
      </c>
      <c r="DT905">
        <f t="shared" si="104"/>
        <v>0</v>
      </c>
    </row>
    <row r="906" spans="1:124" x14ac:dyDescent="0.25">
      <c r="A906" s="1" t="s">
        <v>1628</v>
      </c>
      <c r="B906" s="1" t="s">
        <v>2625</v>
      </c>
      <c r="C906" s="1" t="s">
        <v>2626</v>
      </c>
      <c r="D906" s="1" t="s">
        <v>110</v>
      </c>
      <c r="E906" s="1" t="s">
        <v>802</v>
      </c>
      <c r="F906" s="1">
        <v>3421</v>
      </c>
      <c r="G906" s="1">
        <v>230014800</v>
      </c>
      <c r="H906" s="1">
        <v>0</v>
      </c>
      <c r="I906" s="1">
        <v>1933</v>
      </c>
      <c r="J906" s="1">
        <v>2000</v>
      </c>
      <c r="K906" s="1" t="s">
        <v>183</v>
      </c>
      <c r="L906" s="1" t="s">
        <v>114</v>
      </c>
      <c r="M906" s="1">
        <v>30</v>
      </c>
      <c r="N906" s="1" t="s">
        <v>229</v>
      </c>
      <c r="O906" s="1">
        <v>2</v>
      </c>
      <c r="Q906" s="1" t="s">
        <v>117</v>
      </c>
      <c r="R906" s="1">
        <v>0</v>
      </c>
      <c r="S906" s="1" t="s">
        <v>3102</v>
      </c>
      <c r="T906" s="1">
        <v>203</v>
      </c>
      <c r="V906" s="1">
        <v>4410</v>
      </c>
      <c r="W906" s="1" t="s">
        <v>116</v>
      </c>
      <c r="X906" s="1" t="s">
        <v>117</v>
      </c>
      <c r="Y906" s="1" t="s">
        <v>2674</v>
      </c>
      <c r="AA906" s="1" t="s">
        <v>133</v>
      </c>
      <c r="AC906" s="1" t="s">
        <v>218</v>
      </c>
      <c r="AD906" s="1" t="s">
        <v>3300</v>
      </c>
      <c r="AE906" s="1" t="s">
        <v>426</v>
      </c>
      <c r="AF906" s="1" t="s">
        <v>124</v>
      </c>
      <c r="AG906" s="1" t="s">
        <v>112</v>
      </c>
      <c r="AH906" s="1" t="s">
        <v>124</v>
      </c>
      <c r="AI906" s="1" t="s">
        <v>112</v>
      </c>
      <c r="AJ906" s="1" t="s">
        <v>112</v>
      </c>
      <c r="AK906" s="1" t="s">
        <v>112</v>
      </c>
      <c r="AL906" s="1" t="s">
        <v>3301</v>
      </c>
      <c r="AM906" s="1" t="s">
        <v>416</v>
      </c>
      <c r="AN906" s="1" t="s">
        <v>3302</v>
      </c>
      <c r="AO906" s="1">
        <v>41451</v>
      </c>
      <c r="AP906" s="1">
        <v>102264</v>
      </c>
      <c r="AQ906" s="1">
        <v>4328</v>
      </c>
      <c r="AR906" s="1" t="s">
        <v>110</v>
      </c>
      <c r="AS906" s="1">
        <v>2985</v>
      </c>
      <c r="AT906" s="1">
        <v>6406</v>
      </c>
      <c r="AU906" s="2">
        <v>2985</v>
      </c>
      <c r="AV906" s="2">
        <v>6406</v>
      </c>
      <c r="BB906" s="1" t="s">
        <v>129</v>
      </c>
      <c r="BC906" s="1" t="s">
        <v>1274</v>
      </c>
      <c r="BD906" s="1">
        <v>79</v>
      </c>
      <c r="BE906" s="1" t="s">
        <v>131</v>
      </c>
      <c r="BF906" s="1">
        <v>1</v>
      </c>
      <c r="BG906" s="1">
        <v>3</v>
      </c>
      <c r="BH906" s="1">
        <v>3</v>
      </c>
      <c r="BI906" s="1" t="s">
        <v>131</v>
      </c>
      <c r="BJ906" s="1" t="s">
        <v>182</v>
      </c>
      <c r="BK906" s="1" t="s">
        <v>112</v>
      </c>
      <c r="BN906" s="1" t="s">
        <v>133</v>
      </c>
      <c r="BR906" s="1" t="s">
        <v>133</v>
      </c>
      <c r="BU906" s="1" t="s">
        <v>153</v>
      </c>
      <c r="BV906" s="1" t="s">
        <v>116</v>
      </c>
      <c r="BW906" s="1" t="s">
        <v>112</v>
      </c>
      <c r="BX906" s="1">
        <v>0</v>
      </c>
      <c r="BZ906" s="1">
        <v>0</v>
      </c>
      <c r="CA906" s="1">
        <v>1</v>
      </c>
      <c r="CB906" s="1">
        <v>0</v>
      </c>
      <c r="CC906" s="1">
        <v>0</v>
      </c>
      <c r="CD906" s="1" t="s">
        <v>117</v>
      </c>
      <c r="CE906" s="1" t="s">
        <v>117</v>
      </c>
      <c r="CF906" s="1" t="s">
        <v>110</v>
      </c>
      <c r="CG906" s="1" t="s">
        <v>116</v>
      </c>
      <c r="CH906" s="1" t="s">
        <v>116</v>
      </c>
      <c r="CI906" s="1" t="s">
        <v>117</v>
      </c>
      <c r="CJ906" s="1" t="s">
        <v>117</v>
      </c>
      <c r="CK906" s="1" t="s">
        <v>112</v>
      </c>
      <c r="CL906" s="1">
        <v>19</v>
      </c>
      <c r="CM906" s="1">
        <v>6</v>
      </c>
      <c r="CN906" s="1" t="s">
        <v>134</v>
      </c>
      <c r="CO906" s="1" t="s">
        <v>183</v>
      </c>
      <c r="CP906" s="1">
        <v>0</v>
      </c>
      <c r="CQ906" s="1" t="s">
        <v>143</v>
      </c>
      <c r="CR906" s="1" t="s">
        <v>143</v>
      </c>
      <c r="CS906" s="1" t="s">
        <v>136</v>
      </c>
      <c r="CT906" s="1" t="s">
        <v>184</v>
      </c>
      <c r="CU906" s="8">
        <v>7.5</v>
      </c>
      <c r="CV906" s="1" t="s">
        <v>3303</v>
      </c>
      <c r="CW906" s="1" t="s">
        <v>3303</v>
      </c>
      <c r="CX906" s="1">
        <v>5</v>
      </c>
      <c r="CY906" s="10">
        <f t="shared" si="98"/>
        <v>2.5</v>
      </c>
      <c r="CZ906" s="3">
        <v>8.6999999999999993</v>
      </c>
      <c r="DA906" s="3">
        <v>0</v>
      </c>
      <c r="DB906" s="6">
        <f t="shared" si="99"/>
        <v>1</v>
      </c>
      <c r="DC906" s="9">
        <v>0</v>
      </c>
      <c r="DD906" s="7">
        <v>0</v>
      </c>
      <c r="DE906" s="7">
        <v>0</v>
      </c>
      <c r="DF906" s="1">
        <v>4410</v>
      </c>
      <c r="DG906" s="1">
        <f t="shared" si="100"/>
        <v>4410</v>
      </c>
      <c r="DH906" s="9">
        <f t="shared" si="101"/>
        <v>1</v>
      </c>
      <c r="DI906" s="1">
        <v>268</v>
      </c>
      <c r="DJ906" s="1">
        <f t="shared" si="102"/>
        <v>268</v>
      </c>
      <c r="DK906" s="9">
        <f t="shared" si="103"/>
        <v>1</v>
      </c>
      <c r="DL906" s="4">
        <v>10</v>
      </c>
      <c r="DN906">
        <f>(DL906*InputWeights!$C$7+DB906*InputWeights!$C$6)</f>
        <v>5.5</v>
      </c>
      <c r="DO906">
        <f>(DD906*InputWeights!$C$12+DE906*InputWeights!$C$10+CU906*InputWeights!$C$11)</f>
        <v>3</v>
      </c>
      <c r="DP906">
        <f>(DC906*InputWeights!$C$18+DK906*InputWeights!$C$16+DH906*InputWeights!$C$15+CY906*InputWeights!$C$17)</f>
        <v>1.35</v>
      </c>
      <c r="DR906">
        <f>DN906*InputWeights!$C$5+DO906*InputWeights!$C$9+DP906*InputWeights!$C$14</f>
        <v>30.9</v>
      </c>
      <c r="DS906">
        <f>((_xlfn.RANK.EQ(DR906,$DR$2:$DR$6635,0))/(COUNT(DR$2:$DR$6635)))*100</f>
        <v>60.054163845633035</v>
      </c>
      <c r="DT906">
        <f t="shared" si="104"/>
        <v>0</v>
      </c>
    </row>
    <row r="907" spans="1:124" x14ac:dyDescent="0.25">
      <c r="A907" s="1" t="s">
        <v>1722</v>
      </c>
      <c r="B907" s="1" t="s">
        <v>2625</v>
      </c>
      <c r="C907" s="1" t="s">
        <v>2626</v>
      </c>
      <c r="D907" s="1" t="s">
        <v>110</v>
      </c>
      <c r="E907" s="1" t="s">
        <v>411</v>
      </c>
      <c r="F907" s="1">
        <v>3385</v>
      </c>
      <c r="G907" s="1">
        <v>230005900</v>
      </c>
      <c r="H907" s="1">
        <v>0</v>
      </c>
      <c r="I907" s="1">
        <v>1938</v>
      </c>
      <c r="J907" s="1">
        <v>2004</v>
      </c>
      <c r="K907" s="1" t="s">
        <v>183</v>
      </c>
      <c r="L907" s="1" t="s">
        <v>114</v>
      </c>
      <c r="M907" s="1">
        <v>24</v>
      </c>
      <c r="N907" s="1" t="s">
        <v>229</v>
      </c>
      <c r="O907" s="1">
        <v>2</v>
      </c>
      <c r="P907" s="1" t="s">
        <v>112</v>
      </c>
      <c r="Q907" s="1" t="s">
        <v>117</v>
      </c>
      <c r="R907" s="1">
        <v>0</v>
      </c>
      <c r="S907" s="1" t="s">
        <v>3305</v>
      </c>
      <c r="T907" s="1">
        <v>187</v>
      </c>
      <c r="V907" s="1">
        <v>2035</v>
      </c>
      <c r="W907" s="1" t="s">
        <v>116</v>
      </c>
      <c r="X907" s="1" t="s">
        <v>117</v>
      </c>
      <c r="Y907" s="1" t="s">
        <v>3394</v>
      </c>
      <c r="AA907" s="1" t="s">
        <v>133</v>
      </c>
      <c r="AC907" s="1" t="s">
        <v>3293</v>
      </c>
      <c r="AD907" s="1" t="s">
        <v>3377</v>
      </c>
      <c r="AE907" s="1" t="s">
        <v>426</v>
      </c>
      <c r="AF907" s="1" t="s">
        <v>124</v>
      </c>
      <c r="AG907" s="1" t="s">
        <v>112</v>
      </c>
      <c r="AH907" s="1" t="s">
        <v>124</v>
      </c>
      <c r="AI907" s="1" t="s">
        <v>112</v>
      </c>
      <c r="AJ907" s="1" t="s">
        <v>112</v>
      </c>
      <c r="AK907" s="1" t="s">
        <v>112</v>
      </c>
      <c r="AL907" s="1" t="s">
        <v>416</v>
      </c>
      <c r="AM907" s="1" t="s">
        <v>416</v>
      </c>
      <c r="AN907" s="1" t="s">
        <v>416</v>
      </c>
      <c r="AO907" s="1">
        <v>41558</v>
      </c>
      <c r="AP907" s="1">
        <v>102264</v>
      </c>
      <c r="AQ907" s="1">
        <v>4362</v>
      </c>
      <c r="AR907" s="1" t="s">
        <v>110</v>
      </c>
      <c r="AS907" s="1">
        <v>0</v>
      </c>
      <c r="AT907" s="1">
        <v>3385</v>
      </c>
      <c r="AU907" s="2">
        <v>0</v>
      </c>
      <c r="AV907" s="2">
        <v>3385</v>
      </c>
      <c r="BB907" s="1" t="s">
        <v>129</v>
      </c>
      <c r="BC907" s="1" t="s">
        <v>1274</v>
      </c>
      <c r="BD907" s="1">
        <v>67</v>
      </c>
      <c r="BE907" s="1" t="s">
        <v>131</v>
      </c>
      <c r="BF907" s="1">
        <v>1</v>
      </c>
      <c r="BG907" s="1">
        <v>1</v>
      </c>
      <c r="BH907" s="1">
        <v>1</v>
      </c>
      <c r="BI907" s="1" t="s">
        <v>131</v>
      </c>
      <c r="BJ907" s="1" t="s">
        <v>366</v>
      </c>
      <c r="BK907" s="1" t="s">
        <v>112</v>
      </c>
      <c r="BN907" s="1" t="s">
        <v>133</v>
      </c>
      <c r="BR907" s="1" t="s">
        <v>133</v>
      </c>
      <c r="BU907" s="1" t="s">
        <v>112</v>
      </c>
      <c r="BV907" s="1" t="s">
        <v>116</v>
      </c>
      <c r="BW907" s="1" t="s">
        <v>112</v>
      </c>
      <c r="BX907" s="1">
        <v>0</v>
      </c>
      <c r="BZ907" s="1">
        <v>0</v>
      </c>
      <c r="CA907" s="1">
        <v>1</v>
      </c>
      <c r="CB907" s="1">
        <v>0</v>
      </c>
      <c r="CC907" s="1">
        <v>0</v>
      </c>
      <c r="CD907" s="1" t="s">
        <v>117</v>
      </c>
      <c r="CE907" s="1" t="s">
        <v>117</v>
      </c>
      <c r="CF907" s="1" t="s">
        <v>110</v>
      </c>
      <c r="CG907" s="1" t="s">
        <v>117</v>
      </c>
      <c r="CH907" s="1" t="s">
        <v>117</v>
      </c>
      <c r="CI907" s="1" t="s">
        <v>117</v>
      </c>
      <c r="CJ907" s="1" t="s">
        <v>117</v>
      </c>
      <c r="CK907" s="1" t="s">
        <v>112</v>
      </c>
      <c r="CL907" s="1">
        <v>10</v>
      </c>
      <c r="CM907" s="1">
        <v>4</v>
      </c>
      <c r="CN907" s="1" t="s">
        <v>142</v>
      </c>
      <c r="CO907" s="1" t="s">
        <v>183</v>
      </c>
      <c r="CP907" s="1">
        <v>0</v>
      </c>
      <c r="CQ907" s="1" t="s">
        <v>143</v>
      </c>
      <c r="CR907" s="1" t="s">
        <v>143</v>
      </c>
      <c r="CS907" s="1" t="s">
        <v>184</v>
      </c>
      <c r="CT907" s="1" t="s">
        <v>184</v>
      </c>
      <c r="CU907" s="8">
        <v>7.5</v>
      </c>
      <c r="CV907" s="1" t="s">
        <v>3414</v>
      </c>
      <c r="CW907" s="1" t="s">
        <v>3414</v>
      </c>
      <c r="CX907" s="1">
        <v>5</v>
      </c>
      <c r="CY907" s="10">
        <f t="shared" si="98"/>
        <v>2.5</v>
      </c>
      <c r="CZ907" s="3">
        <v>3.5</v>
      </c>
      <c r="DA907" s="3">
        <v>2.8</v>
      </c>
      <c r="DB907" s="6">
        <f t="shared" si="99"/>
        <v>1</v>
      </c>
      <c r="DC907" s="9">
        <v>0</v>
      </c>
      <c r="DD907" s="7">
        <v>0</v>
      </c>
      <c r="DE907" s="7">
        <v>0</v>
      </c>
      <c r="DF907" s="1">
        <v>2035</v>
      </c>
      <c r="DG907" s="1">
        <f t="shared" si="100"/>
        <v>2035</v>
      </c>
      <c r="DH907" s="9">
        <f t="shared" si="101"/>
        <v>1</v>
      </c>
      <c r="DI907" s="1">
        <v>155</v>
      </c>
      <c r="DJ907" s="1">
        <f t="shared" si="102"/>
        <v>155</v>
      </c>
      <c r="DK907" s="9">
        <f t="shared" si="103"/>
        <v>1</v>
      </c>
      <c r="DL907" s="4">
        <v>10</v>
      </c>
      <c r="DN907">
        <f>(DL907*InputWeights!$C$7+DB907*InputWeights!$C$6)</f>
        <v>5.5</v>
      </c>
      <c r="DO907">
        <f>(DD907*InputWeights!$C$12+DE907*InputWeights!$C$10+CU907*InputWeights!$C$11)</f>
        <v>3</v>
      </c>
      <c r="DP907">
        <f>(DC907*InputWeights!$C$18+DK907*InputWeights!$C$16+DH907*InputWeights!$C$15+CY907*InputWeights!$C$17)</f>
        <v>1.35</v>
      </c>
      <c r="DR907">
        <f>DN907*InputWeights!$C$5+DO907*InputWeights!$C$9+DP907*InputWeights!$C$14</f>
        <v>30.9</v>
      </c>
      <c r="DS907">
        <f>((_xlfn.RANK.EQ(DR907,$DR$2:$DR$6635,0))/(COUNT(DR$2:$DR$6635)))*100</f>
        <v>60.054163845633035</v>
      </c>
      <c r="DT907">
        <f t="shared" si="104"/>
        <v>0</v>
      </c>
    </row>
    <row r="908" spans="1:124" x14ac:dyDescent="0.25">
      <c r="A908" s="1" t="s">
        <v>1890</v>
      </c>
      <c r="B908" s="1" t="s">
        <v>2625</v>
      </c>
      <c r="C908" s="1" t="s">
        <v>2626</v>
      </c>
      <c r="D908" s="1" t="s">
        <v>110</v>
      </c>
      <c r="E908" s="1" t="s">
        <v>802</v>
      </c>
      <c r="F908" s="1">
        <v>2707</v>
      </c>
      <c r="G908" s="1">
        <v>230015000</v>
      </c>
      <c r="H908" s="1">
        <v>0</v>
      </c>
      <c r="I908" s="1">
        <v>1933</v>
      </c>
      <c r="J908" s="1">
        <v>2015</v>
      </c>
      <c r="K908" s="1" t="s">
        <v>183</v>
      </c>
      <c r="L908" s="1" t="s">
        <v>114</v>
      </c>
      <c r="M908" s="1">
        <v>22</v>
      </c>
      <c r="N908" s="1" t="s">
        <v>358</v>
      </c>
      <c r="O908" s="1">
        <v>2</v>
      </c>
      <c r="Q908" s="1" t="s">
        <v>117</v>
      </c>
      <c r="R908" s="1">
        <v>0</v>
      </c>
      <c r="S908" s="1" t="s">
        <v>3291</v>
      </c>
      <c r="T908" s="1">
        <v>130</v>
      </c>
      <c r="V908" s="1">
        <v>1874</v>
      </c>
      <c r="W908" s="1" t="s">
        <v>116</v>
      </c>
      <c r="X908" s="1" t="s">
        <v>117</v>
      </c>
      <c r="Y908" s="1" t="s">
        <v>2630</v>
      </c>
      <c r="AA908" s="1" t="s">
        <v>133</v>
      </c>
      <c r="AC908" s="1" t="s">
        <v>3480</v>
      </c>
      <c r="AD908" s="1" t="s">
        <v>3482</v>
      </c>
      <c r="AE908" s="1" t="s">
        <v>274</v>
      </c>
      <c r="AF908" s="1" t="s">
        <v>124</v>
      </c>
      <c r="AG908" s="1" t="s">
        <v>112</v>
      </c>
      <c r="AH908" s="1" t="s">
        <v>124</v>
      </c>
      <c r="AI908" s="1" t="s">
        <v>112</v>
      </c>
      <c r="AJ908" s="1" t="s">
        <v>112</v>
      </c>
      <c r="AK908" s="1" t="s">
        <v>112</v>
      </c>
      <c r="AL908" s="1" t="s">
        <v>807</v>
      </c>
      <c r="AM908" s="1" t="s">
        <v>807</v>
      </c>
      <c r="AN908" s="1" t="s">
        <v>416</v>
      </c>
      <c r="AO908" s="1">
        <v>41675</v>
      </c>
      <c r="AP908" s="1">
        <v>102264</v>
      </c>
      <c r="AQ908" s="1">
        <v>4381</v>
      </c>
      <c r="AR908" s="1" t="s">
        <v>110</v>
      </c>
      <c r="AS908" s="1">
        <v>2146</v>
      </c>
      <c r="AT908" s="1">
        <v>4853</v>
      </c>
      <c r="AU908" s="2">
        <v>2146</v>
      </c>
      <c r="AV908" s="2">
        <v>4853</v>
      </c>
      <c r="BB908" s="1" t="s">
        <v>129</v>
      </c>
      <c r="BC908" s="1" t="s">
        <v>331</v>
      </c>
      <c r="BD908" s="1">
        <v>91</v>
      </c>
      <c r="BE908" s="1" t="s">
        <v>131</v>
      </c>
      <c r="BF908" s="1">
        <v>2</v>
      </c>
      <c r="BG908" s="1">
        <v>4</v>
      </c>
      <c r="BH908" s="1">
        <v>4</v>
      </c>
      <c r="BI908" s="1" t="s">
        <v>131</v>
      </c>
      <c r="BJ908" s="1" t="s">
        <v>366</v>
      </c>
      <c r="BK908" s="1" t="s">
        <v>112</v>
      </c>
      <c r="BN908" s="1" t="s">
        <v>133</v>
      </c>
      <c r="BR908" s="1" t="s">
        <v>133</v>
      </c>
      <c r="BU908" s="1" t="s">
        <v>153</v>
      </c>
      <c r="BV908" s="1" t="s">
        <v>124</v>
      </c>
      <c r="BW908" s="1" t="s">
        <v>112</v>
      </c>
      <c r="BX908" s="1">
        <v>0</v>
      </c>
      <c r="BZ908" s="1">
        <v>0</v>
      </c>
      <c r="CA908" s="1">
        <v>1</v>
      </c>
      <c r="CB908" s="1">
        <v>0</v>
      </c>
      <c r="CC908" s="1">
        <v>0</v>
      </c>
      <c r="CD908" s="1" t="s">
        <v>117</v>
      </c>
      <c r="CE908" s="1" t="s">
        <v>117</v>
      </c>
      <c r="CF908" s="1" t="s">
        <v>110</v>
      </c>
      <c r="CG908" s="1" t="s">
        <v>116</v>
      </c>
      <c r="CH908" s="1" t="s">
        <v>117</v>
      </c>
      <c r="CI908" s="1" t="s">
        <v>117</v>
      </c>
      <c r="CJ908" s="1" t="s">
        <v>117</v>
      </c>
      <c r="CK908" s="1" t="s">
        <v>112</v>
      </c>
      <c r="CL908" s="1">
        <v>8</v>
      </c>
      <c r="CM908" s="1">
        <v>7</v>
      </c>
      <c r="CN908" s="1" t="s">
        <v>142</v>
      </c>
      <c r="CO908" s="1" t="s">
        <v>183</v>
      </c>
      <c r="CP908" s="1">
        <v>0</v>
      </c>
      <c r="CQ908" s="1" t="s">
        <v>135</v>
      </c>
      <c r="CR908" s="1" t="s">
        <v>135</v>
      </c>
      <c r="CS908" s="1" t="s">
        <v>156</v>
      </c>
      <c r="CT908" s="1" t="s">
        <v>215</v>
      </c>
      <c r="CU908" s="8">
        <v>2.5</v>
      </c>
      <c r="CV908" s="1" t="s">
        <v>3483</v>
      </c>
      <c r="CW908" s="1" t="s">
        <v>3483</v>
      </c>
      <c r="CX908" s="1">
        <v>5</v>
      </c>
      <c r="CY908" s="10">
        <f t="shared" si="98"/>
        <v>2.5</v>
      </c>
      <c r="CZ908" s="3">
        <v>10.9</v>
      </c>
      <c r="DA908" s="3">
        <v>7.1</v>
      </c>
      <c r="DB908" s="6">
        <f t="shared" si="99"/>
        <v>5</v>
      </c>
      <c r="DC908" s="9">
        <v>0</v>
      </c>
      <c r="DD908" s="7">
        <v>0</v>
      </c>
      <c r="DE908" s="7">
        <v>0</v>
      </c>
      <c r="DF908" s="1">
        <v>1874</v>
      </c>
      <c r="DG908" s="1">
        <f t="shared" si="100"/>
        <v>1874</v>
      </c>
      <c r="DH908" s="9">
        <f t="shared" si="101"/>
        <v>1</v>
      </c>
      <c r="DI908" s="1">
        <v>169</v>
      </c>
      <c r="DJ908" s="1">
        <f t="shared" si="102"/>
        <v>169</v>
      </c>
      <c r="DK908" s="9">
        <f t="shared" si="103"/>
        <v>1</v>
      </c>
      <c r="DL908" s="4">
        <v>10</v>
      </c>
      <c r="DN908">
        <f>(DL908*InputWeights!$C$7+DB908*InputWeights!$C$6)</f>
        <v>7.5</v>
      </c>
      <c r="DO908">
        <f>(DD908*InputWeights!$C$12+DE908*InputWeights!$C$10+CU908*InputWeights!$C$11)</f>
        <v>1</v>
      </c>
      <c r="DP908">
        <f>(DC908*InputWeights!$C$18+DK908*InputWeights!$C$16+DH908*InputWeights!$C$15+CY908*InputWeights!$C$17)</f>
        <v>1.35</v>
      </c>
      <c r="DR908">
        <f>DN908*InputWeights!$C$5+DO908*InputWeights!$C$9+DP908*InputWeights!$C$14</f>
        <v>30.9</v>
      </c>
      <c r="DS908">
        <f>((_xlfn.RANK.EQ(DR908,$DR$2:$DR$6635,0))/(COUNT(DR$2:$DR$6635)))*100</f>
        <v>60.054163845633035</v>
      </c>
      <c r="DT908">
        <f t="shared" si="104"/>
        <v>0</v>
      </c>
    </row>
    <row r="909" spans="1:124" x14ac:dyDescent="0.25">
      <c r="A909" s="1" t="s">
        <v>1890</v>
      </c>
      <c r="B909" s="1" t="s">
        <v>2625</v>
      </c>
      <c r="C909" s="1" t="s">
        <v>2626</v>
      </c>
      <c r="D909" s="1" t="s">
        <v>110</v>
      </c>
      <c r="E909" s="1" t="s">
        <v>333</v>
      </c>
      <c r="F909" s="1">
        <v>3942</v>
      </c>
      <c r="G909" s="1">
        <v>230015100</v>
      </c>
      <c r="H909" s="1">
        <v>0</v>
      </c>
      <c r="I909" s="1">
        <v>1933</v>
      </c>
      <c r="J909" s="1">
        <v>2015</v>
      </c>
      <c r="K909" s="1" t="s">
        <v>183</v>
      </c>
      <c r="L909" s="1" t="s">
        <v>114</v>
      </c>
      <c r="M909" s="1">
        <v>22</v>
      </c>
      <c r="N909" s="1" t="s">
        <v>358</v>
      </c>
      <c r="O909" s="1">
        <v>2</v>
      </c>
      <c r="Q909" s="1" t="s">
        <v>117</v>
      </c>
      <c r="R909" s="1">
        <v>0</v>
      </c>
      <c r="S909" s="1" t="s">
        <v>3291</v>
      </c>
      <c r="T909" s="1">
        <v>124</v>
      </c>
      <c r="V909" s="1">
        <v>1874</v>
      </c>
      <c r="W909" s="1" t="s">
        <v>116</v>
      </c>
      <c r="X909" s="1" t="s">
        <v>117</v>
      </c>
      <c r="Y909" s="1" t="s">
        <v>2630</v>
      </c>
      <c r="AA909" s="1" t="s">
        <v>133</v>
      </c>
      <c r="AC909" s="1" t="s">
        <v>3482</v>
      </c>
      <c r="AD909" s="1" t="s">
        <v>3484</v>
      </c>
      <c r="AE909" s="1" t="s">
        <v>274</v>
      </c>
      <c r="AF909" s="1" t="s">
        <v>124</v>
      </c>
      <c r="AG909" s="1" t="s">
        <v>112</v>
      </c>
      <c r="AH909" s="1" t="s">
        <v>124</v>
      </c>
      <c r="AI909" s="1" t="s">
        <v>112</v>
      </c>
      <c r="AJ909" s="1" t="s">
        <v>112</v>
      </c>
      <c r="AK909" s="1" t="s">
        <v>112</v>
      </c>
      <c r="AL909" s="1" t="s">
        <v>807</v>
      </c>
      <c r="AM909" s="1" t="s">
        <v>807</v>
      </c>
      <c r="AN909" s="1" t="s">
        <v>416</v>
      </c>
      <c r="AO909" s="1">
        <v>41676</v>
      </c>
      <c r="AP909" s="1">
        <v>102264</v>
      </c>
      <c r="AQ909" s="1">
        <v>4381</v>
      </c>
      <c r="AR909" s="1" t="s">
        <v>110</v>
      </c>
      <c r="AS909" s="1">
        <v>4853</v>
      </c>
      <c r="AT909" s="1">
        <v>8795</v>
      </c>
      <c r="AU909" s="2">
        <v>4853</v>
      </c>
      <c r="AV909" s="2">
        <v>8795</v>
      </c>
      <c r="BB909" s="1" t="s">
        <v>129</v>
      </c>
      <c r="BC909" s="1" t="s">
        <v>331</v>
      </c>
      <c r="BD909" s="1">
        <v>91</v>
      </c>
      <c r="BE909" s="1" t="s">
        <v>131</v>
      </c>
      <c r="BF909" s="1">
        <v>2</v>
      </c>
      <c r="BG909" s="1">
        <v>4</v>
      </c>
      <c r="BH909" s="1">
        <v>4</v>
      </c>
      <c r="BI909" s="1" t="s">
        <v>131</v>
      </c>
      <c r="BJ909" s="1" t="s">
        <v>366</v>
      </c>
      <c r="BK909" s="1" t="s">
        <v>112</v>
      </c>
      <c r="BN909" s="1" t="s">
        <v>133</v>
      </c>
      <c r="BR909" s="1" t="s">
        <v>133</v>
      </c>
      <c r="BU909" s="1" t="s">
        <v>153</v>
      </c>
      <c r="BV909" s="1" t="s">
        <v>124</v>
      </c>
      <c r="BW909" s="1" t="s">
        <v>112</v>
      </c>
      <c r="BX909" s="1">
        <v>0</v>
      </c>
      <c r="BZ909" s="1">
        <v>0</v>
      </c>
      <c r="CA909" s="1">
        <v>1</v>
      </c>
      <c r="CB909" s="1">
        <v>0</v>
      </c>
      <c r="CC909" s="1">
        <v>0</v>
      </c>
      <c r="CD909" s="1" t="s">
        <v>117</v>
      </c>
      <c r="CE909" s="1" t="s">
        <v>117</v>
      </c>
      <c r="CF909" s="1" t="s">
        <v>110</v>
      </c>
      <c r="CG909" s="1" t="s">
        <v>116</v>
      </c>
      <c r="CH909" s="1" t="s">
        <v>117</v>
      </c>
      <c r="CI909" s="1" t="s">
        <v>117</v>
      </c>
      <c r="CJ909" s="1" t="s">
        <v>117</v>
      </c>
      <c r="CK909" s="1" t="s">
        <v>112</v>
      </c>
      <c r="CL909" s="1">
        <v>20</v>
      </c>
      <c r="CM909" s="1">
        <v>5</v>
      </c>
      <c r="CN909" s="1" t="s">
        <v>142</v>
      </c>
      <c r="CO909" s="1" t="s">
        <v>183</v>
      </c>
      <c r="CP909" s="1">
        <v>0</v>
      </c>
      <c r="CQ909" s="1" t="s">
        <v>135</v>
      </c>
      <c r="CR909" s="1" t="s">
        <v>135</v>
      </c>
      <c r="CS909" s="1" t="s">
        <v>156</v>
      </c>
      <c r="CT909" s="1" t="s">
        <v>215</v>
      </c>
      <c r="CU909" s="8">
        <v>2.5</v>
      </c>
      <c r="CV909" s="1" t="s">
        <v>3485</v>
      </c>
      <c r="CW909" s="1" t="s">
        <v>3485</v>
      </c>
      <c r="CX909" s="1">
        <v>5</v>
      </c>
      <c r="CY909" s="10">
        <f t="shared" si="98"/>
        <v>2.5</v>
      </c>
      <c r="CZ909" s="3">
        <v>10.9</v>
      </c>
      <c r="DA909" s="3">
        <v>8.1</v>
      </c>
      <c r="DB909" s="6">
        <f t="shared" si="99"/>
        <v>5</v>
      </c>
      <c r="DC909" s="9">
        <v>0</v>
      </c>
      <c r="DD909" s="7">
        <v>0</v>
      </c>
      <c r="DE909" s="7">
        <v>0</v>
      </c>
      <c r="DF909" s="1">
        <v>1874</v>
      </c>
      <c r="DG909" s="1">
        <f t="shared" si="100"/>
        <v>1874</v>
      </c>
      <c r="DH909" s="9">
        <f t="shared" si="101"/>
        <v>1</v>
      </c>
      <c r="DI909" s="1">
        <v>169</v>
      </c>
      <c r="DJ909" s="1">
        <f t="shared" si="102"/>
        <v>169</v>
      </c>
      <c r="DK909" s="9">
        <f t="shared" si="103"/>
        <v>1</v>
      </c>
      <c r="DL909" s="4">
        <v>10</v>
      </c>
      <c r="DN909">
        <f>(DL909*InputWeights!$C$7+DB909*InputWeights!$C$6)</f>
        <v>7.5</v>
      </c>
      <c r="DO909">
        <f>(DD909*InputWeights!$C$12+DE909*InputWeights!$C$10+CU909*InputWeights!$C$11)</f>
        <v>1</v>
      </c>
      <c r="DP909">
        <f>(DC909*InputWeights!$C$18+DK909*InputWeights!$C$16+DH909*InputWeights!$C$15+CY909*InputWeights!$C$17)</f>
        <v>1.35</v>
      </c>
      <c r="DR909">
        <f>DN909*InputWeights!$C$5+DO909*InputWeights!$C$9+DP909*InputWeights!$C$14</f>
        <v>30.9</v>
      </c>
      <c r="DS909">
        <f>((_xlfn.RANK.EQ(DR909,$DR$2:$DR$6635,0))/(COUNT(DR$2:$DR$6635)))*100</f>
        <v>60.054163845633035</v>
      </c>
      <c r="DT909">
        <f t="shared" si="104"/>
        <v>0</v>
      </c>
    </row>
    <row r="910" spans="1:124" x14ac:dyDescent="0.25">
      <c r="A910" s="1" t="s">
        <v>2772</v>
      </c>
      <c r="B910" s="1" t="s">
        <v>3684</v>
      </c>
      <c r="C910" s="1" t="s">
        <v>3685</v>
      </c>
      <c r="D910" s="1" t="s">
        <v>110</v>
      </c>
      <c r="E910" s="1" t="s">
        <v>2046</v>
      </c>
      <c r="F910" s="1">
        <v>2534</v>
      </c>
      <c r="G910" s="1">
        <v>12900</v>
      </c>
      <c r="H910" s="1">
        <v>10</v>
      </c>
      <c r="I910" s="1">
        <v>1930</v>
      </c>
      <c r="J910" s="1">
        <v>2009</v>
      </c>
      <c r="K910" s="1" t="s">
        <v>183</v>
      </c>
      <c r="L910" s="1" t="s">
        <v>114</v>
      </c>
      <c r="M910" s="1">
        <v>22</v>
      </c>
      <c r="N910" s="1" t="s">
        <v>229</v>
      </c>
      <c r="O910" s="1">
        <v>2</v>
      </c>
      <c r="P910" s="1" t="s">
        <v>112</v>
      </c>
      <c r="Q910" s="1" t="s">
        <v>117</v>
      </c>
      <c r="R910" s="1">
        <v>0</v>
      </c>
      <c r="S910" s="1" t="s">
        <v>3807</v>
      </c>
      <c r="T910" s="1">
        <v>143</v>
      </c>
      <c r="V910" s="1">
        <v>2977</v>
      </c>
      <c r="W910" s="1" t="s">
        <v>116</v>
      </c>
      <c r="X910" s="1" t="s">
        <v>117</v>
      </c>
      <c r="Y910" s="1" t="s">
        <v>3808</v>
      </c>
      <c r="Z910" s="1" t="s">
        <v>119</v>
      </c>
      <c r="AA910" s="1" t="s">
        <v>3787</v>
      </c>
      <c r="AC910" s="1" t="s">
        <v>160</v>
      </c>
      <c r="AD910" s="1" t="s">
        <v>160</v>
      </c>
      <c r="AE910" s="1" t="s">
        <v>123</v>
      </c>
      <c r="AF910" s="1" t="s">
        <v>110</v>
      </c>
      <c r="AG910" s="1" t="s">
        <v>112</v>
      </c>
      <c r="AH910" s="1" t="s">
        <v>124</v>
      </c>
      <c r="AI910" s="1" t="s">
        <v>112</v>
      </c>
      <c r="AJ910" s="1" t="s">
        <v>112</v>
      </c>
      <c r="AK910" s="1" t="s">
        <v>112</v>
      </c>
      <c r="AL910" s="1" t="s">
        <v>3815</v>
      </c>
      <c r="AM910" s="1" t="s">
        <v>613</v>
      </c>
      <c r="AN910" s="1" t="s">
        <v>3816</v>
      </c>
      <c r="AO910" s="1">
        <v>69171</v>
      </c>
      <c r="AP910" s="1">
        <v>102264</v>
      </c>
      <c r="AQ910" s="1">
        <v>6995</v>
      </c>
      <c r="AR910" s="1" t="s">
        <v>110</v>
      </c>
      <c r="AS910" s="1">
        <v>10863</v>
      </c>
      <c r="AT910" s="1">
        <v>13397</v>
      </c>
      <c r="AU910" s="2">
        <v>115175</v>
      </c>
      <c r="AV910" s="2">
        <v>117709</v>
      </c>
      <c r="BB910" s="1" t="s">
        <v>129</v>
      </c>
      <c r="BC910" s="1" t="s">
        <v>180</v>
      </c>
      <c r="BD910" s="1">
        <v>80</v>
      </c>
      <c r="BE910" s="1" t="s">
        <v>131</v>
      </c>
      <c r="BF910" s="1">
        <v>1</v>
      </c>
      <c r="BG910" s="1">
        <v>3</v>
      </c>
      <c r="BH910" s="1">
        <v>3</v>
      </c>
      <c r="BJ910" s="1" t="s">
        <v>182</v>
      </c>
      <c r="BK910" s="1" t="s">
        <v>112</v>
      </c>
      <c r="BN910" s="1" t="s">
        <v>133</v>
      </c>
      <c r="BR910" s="1" t="s">
        <v>133</v>
      </c>
      <c r="BU910" s="1" t="s">
        <v>112</v>
      </c>
      <c r="BV910" s="1" t="s">
        <v>116</v>
      </c>
      <c r="BW910" s="1" t="s">
        <v>112</v>
      </c>
      <c r="BX910" s="1">
        <v>0</v>
      </c>
      <c r="BZ910" s="1">
        <v>0</v>
      </c>
      <c r="CA910" s="1">
        <v>1</v>
      </c>
      <c r="CB910" s="1">
        <v>0</v>
      </c>
      <c r="CC910" s="1">
        <v>0</v>
      </c>
      <c r="CD910" s="1" t="s">
        <v>117</v>
      </c>
      <c r="CE910" s="1" t="s">
        <v>117</v>
      </c>
      <c r="CF910" s="1" t="s">
        <v>110</v>
      </c>
      <c r="CG910" s="1" t="s">
        <v>117</v>
      </c>
      <c r="CH910" s="1" t="s">
        <v>117</v>
      </c>
      <c r="CI910" s="1" t="s">
        <v>117</v>
      </c>
      <c r="CJ910" s="1" t="s">
        <v>117</v>
      </c>
      <c r="CK910" s="1" t="s">
        <v>112</v>
      </c>
      <c r="CL910" s="1">
        <v>7</v>
      </c>
      <c r="CM910" s="1">
        <v>1</v>
      </c>
      <c r="CN910" s="1" t="s">
        <v>142</v>
      </c>
      <c r="CO910" s="1" t="s">
        <v>183</v>
      </c>
      <c r="CP910" s="1">
        <v>0</v>
      </c>
      <c r="CQ910" s="1" t="s">
        <v>143</v>
      </c>
      <c r="CR910" s="1" t="s">
        <v>143</v>
      </c>
      <c r="CS910" s="1" t="s">
        <v>156</v>
      </c>
      <c r="CT910" s="1" t="s">
        <v>184</v>
      </c>
      <c r="CU910" s="8">
        <v>7.5</v>
      </c>
      <c r="CV910" s="1" t="s">
        <v>3818</v>
      </c>
      <c r="CW910" s="1" t="s">
        <v>3818</v>
      </c>
      <c r="CX910" s="1">
        <v>5</v>
      </c>
      <c r="CY910" s="10">
        <f t="shared" si="98"/>
        <v>2.5</v>
      </c>
      <c r="CZ910" s="3">
        <v>5.4</v>
      </c>
      <c r="DA910" s="3">
        <v>2.8</v>
      </c>
      <c r="DB910" s="6">
        <f t="shared" si="99"/>
        <v>1</v>
      </c>
      <c r="DC910" s="9">
        <v>0</v>
      </c>
      <c r="DD910" s="7">
        <v>0</v>
      </c>
      <c r="DE910" s="7">
        <v>0</v>
      </c>
      <c r="DF910" s="1">
        <v>2977</v>
      </c>
      <c r="DG910" s="1">
        <f t="shared" si="100"/>
        <v>2977</v>
      </c>
      <c r="DH910" s="9">
        <f t="shared" si="101"/>
        <v>1</v>
      </c>
      <c r="DI910" s="1">
        <v>435</v>
      </c>
      <c r="DJ910" s="1">
        <f t="shared" si="102"/>
        <v>435</v>
      </c>
      <c r="DK910" s="9">
        <f t="shared" si="103"/>
        <v>1</v>
      </c>
      <c r="DL910" s="4">
        <v>10</v>
      </c>
      <c r="DN910">
        <f>(DL910*InputWeights!$C$7+DB910*InputWeights!$C$6)</f>
        <v>5.5</v>
      </c>
      <c r="DO910">
        <f>(DD910*InputWeights!$C$12+DE910*InputWeights!$C$10+CU910*InputWeights!$C$11)</f>
        <v>3</v>
      </c>
      <c r="DP910">
        <f>(DC910*InputWeights!$C$18+DK910*InputWeights!$C$16+DH910*InputWeights!$C$15+CY910*InputWeights!$C$17)</f>
        <v>1.35</v>
      </c>
      <c r="DR910">
        <f>DN910*InputWeights!$C$5+DO910*InputWeights!$C$9+DP910*InputWeights!$C$14</f>
        <v>30.9</v>
      </c>
      <c r="DS910">
        <f>((_xlfn.RANK.EQ(DR910,$DR$2:$DR$6635,0))/(COUNT(DR$2:$DR$6635)))*100</f>
        <v>60.054163845633035</v>
      </c>
      <c r="DT910">
        <f t="shared" si="104"/>
        <v>0</v>
      </c>
    </row>
    <row r="911" spans="1:124" x14ac:dyDescent="0.25">
      <c r="A911" s="1" t="s">
        <v>3843</v>
      </c>
      <c r="B911" s="1" t="s">
        <v>3684</v>
      </c>
      <c r="C911" s="1" t="s">
        <v>3685</v>
      </c>
      <c r="D911" s="1" t="s">
        <v>110</v>
      </c>
      <c r="E911" s="1" t="s">
        <v>345</v>
      </c>
      <c r="F911" s="1">
        <v>3085</v>
      </c>
      <c r="G911" s="1">
        <v>1100</v>
      </c>
      <c r="H911" s="1">
        <v>0</v>
      </c>
      <c r="I911" s="1">
        <v>1930</v>
      </c>
      <c r="J911" s="1">
        <v>2015</v>
      </c>
      <c r="K911" s="1" t="s">
        <v>183</v>
      </c>
      <c r="L911" s="1" t="s">
        <v>114</v>
      </c>
      <c r="M911" s="1">
        <v>24</v>
      </c>
      <c r="N911" s="1" t="s">
        <v>177</v>
      </c>
      <c r="O911" s="1">
        <v>2</v>
      </c>
      <c r="P911" s="1" t="s">
        <v>112</v>
      </c>
      <c r="Q911" s="1" t="s">
        <v>117</v>
      </c>
      <c r="R911" s="1">
        <v>0</v>
      </c>
      <c r="S911" s="1" t="s">
        <v>3857</v>
      </c>
      <c r="T911" s="1">
        <v>102</v>
      </c>
      <c r="V911" s="1">
        <v>3619</v>
      </c>
      <c r="W911" s="1" t="s">
        <v>116</v>
      </c>
      <c r="X911" s="1" t="s">
        <v>117</v>
      </c>
      <c r="Y911" s="1" t="s">
        <v>3729</v>
      </c>
      <c r="Z911" s="1" t="s">
        <v>119</v>
      </c>
      <c r="AA911" s="1" t="s">
        <v>3845</v>
      </c>
      <c r="AC911" s="1" t="s">
        <v>160</v>
      </c>
      <c r="AD911" s="1" t="s">
        <v>3729</v>
      </c>
      <c r="AE911" s="1" t="s">
        <v>274</v>
      </c>
      <c r="AF911" s="1" t="s">
        <v>110</v>
      </c>
      <c r="AG911" s="1" t="s">
        <v>112</v>
      </c>
      <c r="AH911" s="1" t="s">
        <v>124</v>
      </c>
      <c r="AI911" s="1" t="s">
        <v>112</v>
      </c>
      <c r="AJ911" s="1" t="s">
        <v>112</v>
      </c>
      <c r="AK911" s="1" t="s">
        <v>125</v>
      </c>
      <c r="AL911" s="1" t="s">
        <v>3858</v>
      </c>
      <c r="AM911" s="1" t="s">
        <v>342</v>
      </c>
      <c r="AN911" s="1" t="s">
        <v>3859</v>
      </c>
      <c r="AO911" s="1">
        <v>69247</v>
      </c>
      <c r="AP911" s="1">
        <v>102264</v>
      </c>
      <c r="AQ911" s="1">
        <v>6998</v>
      </c>
      <c r="AR911" s="1" t="s">
        <v>110</v>
      </c>
      <c r="AS911" s="1">
        <v>17350</v>
      </c>
      <c r="AT911" s="1">
        <v>20435</v>
      </c>
      <c r="AU911" s="2">
        <v>17350</v>
      </c>
      <c r="AV911" s="2">
        <v>20435</v>
      </c>
      <c r="BB911" s="1" t="s">
        <v>129</v>
      </c>
      <c r="BC911" s="1" t="s">
        <v>1387</v>
      </c>
      <c r="BD911" s="1">
        <v>69</v>
      </c>
      <c r="BE911" s="1" t="s">
        <v>131</v>
      </c>
      <c r="BF911" s="1">
        <v>1</v>
      </c>
      <c r="BG911" s="1">
        <v>1</v>
      </c>
      <c r="BH911" s="1">
        <v>1</v>
      </c>
      <c r="BJ911" s="1" t="s">
        <v>182</v>
      </c>
      <c r="BK911" s="1" t="s">
        <v>112</v>
      </c>
      <c r="BM911" s="1" t="s">
        <v>119</v>
      </c>
      <c r="BN911" s="1" t="s">
        <v>3855</v>
      </c>
      <c r="BR911" s="1" t="s">
        <v>133</v>
      </c>
      <c r="BU911" s="1" t="s">
        <v>153</v>
      </c>
      <c r="BV911" s="1" t="s">
        <v>116</v>
      </c>
      <c r="BW911" s="1" t="s">
        <v>112</v>
      </c>
      <c r="BX911" s="1">
        <v>0</v>
      </c>
      <c r="BZ911" s="1">
        <v>0</v>
      </c>
      <c r="CA911" s="1">
        <v>1</v>
      </c>
      <c r="CB911" s="1">
        <v>0</v>
      </c>
      <c r="CC911" s="1">
        <v>0</v>
      </c>
      <c r="CD911" s="1" t="s">
        <v>117</v>
      </c>
      <c r="CE911" s="1" t="s">
        <v>117</v>
      </c>
      <c r="CF911" s="1" t="s">
        <v>110</v>
      </c>
      <c r="CG911" s="1" t="s">
        <v>117</v>
      </c>
      <c r="CH911" s="1" t="s">
        <v>110</v>
      </c>
      <c r="CI911" s="1" t="s">
        <v>117</v>
      </c>
      <c r="CJ911" s="1" t="s">
        <v>110</v>
      </c>
      <c r="CK911" s="1" t="s">
        <v>112</v>
      </c>
      <c r="CL911" s="1">
        <v>2</v>
      </c>
      <c r="CM911" s="1">
        <v>6</v>
      </c>
      <c r="CN911" s="1" t="s">
        <v>142</v>
      </c>
      <c r="CO911" s="1" t="s">
        <v>183</v>
      </c>
      <c r="CP911" s="1">
        <v>0</v>
      </c>
      <c r="CQ911" s="1" t="s">
        <v>143</v>
      </c>
      <c r="CR911" s="1" t="s">
        <v>417</v>
      </c>
      <c r="CS911" s="1" t="s">
        <v>156</v>
      </c>
      <c r="CT911" s="1" t="s">
        <v>184</v>
      </c>
      <c r="CU911" s="8">
        <v>7.5</v>
      </c>
      <c r="CV911" s="1" t="s">
        <v>3860</v>
      </c>
      <c r="CW911" s="1" t="s">
        <v>3860</v>
      </c>
      <c r="CX911" s="1">
        <v>4</v>
      </c>
      <c r="CY911" s="10">
        <f t="shared" si="98"/>
        <v>2.5</v>
      </c>
      <c r="CZ911" s="3">
        <v>32.200000000000003</v>
      </c>
      <c r="DA911" s="3">
        <v>1</v>
      </c>
      <c r="DB911" s="6">
        <f t="shared" si="99"/>
        <v>1</v>
      </c>
      <c r="DC911" s="9">
        <v>0</v>
      </c>
      <c r="DD911" s="7">
        <v>0</v>
      </c>
      <c r="DE911" s="7">
        <v>0</v>
      </c>
      <c r="DF911" s="1">
        <v>3619</v>
      </c>
      <c r="DG911" s="1">
        <f t="shared" si="100"/>
        <v>3619</v>
      </c>
      <c r="DH911" s="9">
        <f t="shared" si="101"/>
        <v>1</v>
      </c>
      <c r="DI911" s="1">
        <v>217</v>
      </c>
      <c r="DJ911" s="1">
        <f t="shared" si="102"/>
        <v>217</v>
      </c>
      <c r="DK911" s="9">
        <f t="shared" si="103"/>
        <v>1</v>
      </c>
      <c r="DL911" s="4">
        <v>10</v>
      </c>
      <c r="DN911">
        <f>(DL911*InputWeights!$C$7+DB911*InputWeights!$C$6)</f>
        <v>5.5</v>
      </c>
      <c r="DO911">
        <f>(DD911*InputWeights!$C$12+DE911*InputWeights!$C$10+CU911*InputWeights!$C$11)</f>
        <v>3</v>
      </c>
      <c r="DP911">
        <f>(DC911*InputWeights!$C$18+DK911*InputWeights!$C$16+DH911*InputWeights!$C$15+CY911*InputWeights!$C$17)</f>
        <v>1.35</v>
      </c>
      <c r="DR911">
        <f>DN911*InputWeights!$C$5+DO911*InputWeights!$C$9+DP911*InputWeights!$C$14</f>
        <v>30.9</v>
      </c>
      <c r="DS911">
        <f>((_xlfn.RANK.EQ(DR911,$DR$2:$DR$6635,0))/(COUNT(DR$2:$DR$6635)))*100</f>
        <v>60.054163845633035</v>
      </c>
      <c r="DT911">
        <f t="shared" si="104"/>
        <v>0</v>
      </c>
    </row>
    <row r="912" spans="1:124" x14ac:dyDescent="0.25">
      <c r="A912" s="1" t="s">
        <v>4213</v>
      </c>
      <c r="B912" s="1" t="s">
        <v>3684</v>
      </c>
      <c r="C912" s="1" t="s">
        <v>3685</v>
      </c>
      <c r="D912" s="1" t="s">
        <v>110</v>
      </c>
      <c r="E912" s="1" t="s">
        <v>333</v>
      </c>
      <c r="F912" s="1">
        <v>2043</v>
      </c>
      <c r="G912" s="1">
        <v>300</v>
      </c>
      <c r="H912" s="1">
        <v>0</v>
      </c>
      <c r="I912" s="1">
        <v>1929</v>
      </c>
      <c r="J912" s="1">
        <v>2009</v>
      </c>
      <c r="K912" s="1" t="s">
        <v>183</v>
      </c>
      <c r="L912" s="1" t="s">
        <v>114</v>
      </c>
      <c r="M912" s="1">
        <v>22</v>
      </c>
      <c r="N912" s="1" t="s">
        <v>177</v>
      </c>
      <c r="O912" s="1">
        <v>2</v>
      </c>
      <c r="P912" s="1" t="s">
        <v>112</v>
      </c>
      <c r="Q912" s="1" t="s">
        <v>117</v>
      </c>
      <c r="R912" s="1">
        <v>0</v>
      </c>
      <c r="S912" s="1" t="s">
        <v>3844</v>
      </c>
      <c r="T912" s="1">
        <v>133</v>
      </c>
      <c r="V912" s="1">
        <v>4063</v>
      </c>
      <c r="W912" s="1" t="s">
        <v>116</v>
      </c>
      <c r="X912" s="1" t="s">
        <v>117</v>
      </c>
      <c r="Y912" s="1" t="s">
        <v>4166</v>
      </c>
      <c r="Z912" s="1" t="s">
        <v>119</v>
      </c>
      <c r="AA912" s="1" t="s">
        <v>4214</v>
      </c>
      <c r="AC912" s="1" t="s">
        <v>218</v>
      </c>
      <c r="AD912" s="1" t="s">
        <v>160</v>
      </c>
      <c r="AE912" s="1" t="s">
        <v>274</v>
      </c>
      <c r="AF912" s="1" t="s">
        <v>110</v>
      </c>
      <c r="AG912" s="1" t="s">
        <v>112</v>
      </c>
      <c r="AH912" s="1" t="s">
        <v>124</v>
      </c>
      <c r="AI912" s="1" t="s">
        <v>112</v>
      </c>
      <c r="AJ912" s="1" t="s">
        <v>112</v>
      </c>
      <c r="AK912" s="1" t="s">
        <v>112</v>
      </c>
      <c r="AL912" s="1" t="s">
        <v>1091</v>
      </c>
      <c r="AM912" s="1" t="s">
        <v>1091</v>
      </c>
      <c r="AN912" s="1" t="s">
        <v>4218</v>
      </c>
      <c r="AO912" s="1">
        <v>69725</v>
      </c>
      <c r="AP912" s="1">
        <v>102264</v>
      </c>
      <c r="AQ912" s="1">
        <v>7013</v>
      </c>
      <c r="AR912" s="1" t="s">
        <v>110</v>
      </c>
      <c r="AS912" s="1">
        <v>5214</v>
      </c>
      <c r="AT912" s="1">
        <v>7257</v>
      </c>
      <c r="AU912" s="2">
        <v>5214</v>
      </c>
      <c r="AV912" s="2">
        <v>7257</v>
      </c>
      <c r="BB912" s="1" t="s">
        <v>129</v>
      </c>
      <c r="BC912" s="1" t="s">
        <v>3841</v>
      </c>
      <c r="BD912" s="1">
        <v>78</v>
      </c>
      <c r="BE912" s="1" t="s">
        <v>131</v>
      </c>
      <c r="BF912" s="1">
        <v>1</v>
      </c>
      <c r="BG912" s="1">
        <v>3</v>
      </c>
      <c r="BH912" s="1">
        <v>3</v>
      </c>
      <c r="BJ912" s="1" t="s">
        <v>182</v>
      </c>
      <c r="BK912" s="1" t="s">
        <v>112</v>
      </c>
      <c r="BN912" s="1" t="s">
        <v>133</v>
      </c>
      <c r="BR912" s="1" t="s">
        <v>133</v>
      </c>
      <c r="BU912" s="1" t="s">
        <v>153</v>
      </c>
      <c r="BV912" s="1" t="s">
        <v>116</v>
      </c>
      <c r="BW912" s="1" t="s">
        <v>112</v>
      </c>
      <c r="BX912" s="1">
        <v>0</v>
      </c>
      <c r="BZ912" s="1">
        <v>0</v>
      </c>
      <c r="CA912" s="1">
        <v>1</v>
      </c>
      <c r="CB912" s="1">
        <v>0</v>
      </c>
      <c r="CC912" s="1">
        <v>0</v>
      </c>
      <c r="CD912" s="1" t="s">
        <v>117</v>
      </c>
      <c r="CE912" s="1" t="s">
        <v>117</v>
      </c>
      <c r="CF912" s="1" t="s">
        <v>110</v>
      </c>
      <c r="CG912" s="1" t="s">
        <v>117</v>
      </c>
      <c r="CH912" s="1" t="s">
        <v>116</v>
      </c>
      <c r="CI912" s="1" t="s">
        <v>117</v>
      </c>
      <c r="CJ912" s="1" t="s">
        <v>117</v>
      </c>
      <c r="CK912" s="1" t="s">
        <v>112</v>
      </c>
      <c r="CL912" s="1">
        <v>1</v>
      </c>
      <c r="CM912" s="1">
        <v>2</v>
      </c>
      <c r="CN912" s="1" t="s">
        <v>142</v>
      </c>
      <c r="CO912" s="1" t="s">
        <v>183</v>
      </c>
      <c r="CP912" s="1">
        <v>0</v>
      </c>
      <c r="CQ912" s="1" t="s">
        <v>143</v>
      </c>
      <c r="CR912" s="1" t="s">
        <v>143</v>
      </c>
      <c r="CS912" s="1" t="s">
        <v>156</v>
      </c>
      <c r="CT912" s="1" t="s">
        <v>184</v>
      </c>
      <c r="CU912" s="8">
        <v>7.5</v>
      </c>
      <c r="CV912" s="1" t="s">
        <v>4219</v>
      </c>
      <c r="CW912" s="1" t="s">
        <v>4219</v>
      </c>
      <c r="CX912" s="1">
        <v>5</v>
      </c>
      <c r="CY912" s="10">
        <f t="shared" si="98"/>
        <v>2.5</v>
      </c>
      <c r="CZ912" s="3">
        <v>4</v>
      </c>
      <c r="DA912" s="3">
        <v>2.6</v>
      </c>
      <c r="DB912" s="6">
        <f t="shared" si="99"/>
        <v>1</v>
      </c>
      <c r="DC912" s="9">
        <v>0</v>
      </c>
      <c r="DD912" s="7">
        <v>0</v>
      </c>
      <c r="DE912" s="7">
        <v>0</v>
      </c>
      <c r="DF912" s="1">
        <v>4063</v>
      </c>
      <c r="DG912" s="1">
        <f t="shared" si="100"/>
        <v>4063</v>
      </c>
      <c r="DH912" s="9">
        <f t="shared" si="101"/>
        <v>1</v>
      </c>
      <c r="DI912" s="1">
        <v>244</v>
      </c>
      <c r="DJ912" s="1">
        <f t="shared" si="102"/>
        <v>244</v>
      </c>
      <c r="DK912" s="9">
        <f t="shared" si="103"/>
        <v>1</v>
      </c>
      <c r="DL912" s="4">
        <v>10</v>
      </c>
      <c r="DN912">
        <f>(DL912*InputWeights!$C$7+DB912*InputWeights!$C$6)</f>
        <v>5.5</v>
      </c>
      <c r="DO912">
        <f>(DD912*InputWeights!$C$12+DE912*InputWeights!$C$10+CU912*InputWeights!$C$11)</f>
        <v>3</v>
      </c>
      <c r="DP912">
        <f>(DC912*InputWeights!$C$18+DK912*InputWeights!$C$16+DH912*InputWeights!$C$15+CY912*InputWeights!$C$17)</f>
        <v>1.35</v>
      </c>
      <c r="DR912">
        <f>DN912*InputWeights!$C$5+DO912*InputWeights!$C$9+DP912*InputWeights!$C$14</f>
        <v>30.9</v>
      </c>
      <c r="DS912">
        <f>((_xlfn.RANK.EQ(DR912,$DR$2:$DR$6635,0))/(COUNT(DR$2:$DR$6635)))*100</f>
        <v>60.054163845633035</v>
      </c>
      <c r="DT912">
        <f t="shared" si="104"/>
        <v>0</v>
      </c>
    </row>
    <row r="913" spans="1:124" x14ac:dyDescent="0.25">
      <c r="A913" s="1" t="s">
        <v>4213</v>
      </c>
      <c r="B913" s="1" t="s">
        <v>3684</v>
      </c>
      <c r="C913" s="1" t="s">
        <v>3685</v>
      </c>
      <c r="D913" s="1" t="s">
        <v>110</v>
      </c>
      <c r="E913" s="1" t="s">
        <v>345</v>
      </c>
      <c r="F913" s="1">
        <v>1889</v>
      </c>
      <c r="G913" s="1">
        <v>1100</v>
      </c>
      <c r="H913" s="1">
        <v>0</v>
      </c>
      <c r="I913" s="1">
        <v>1930</v>
      </c>
      <c r="J913" s="1">
        <v>2005</v>
      </c>
      <c r="K913" s="1" t="s">
        <v>183</v>
      </c>
      <c r="L913" s="1" t="s">
        <v>114</v>
      </c>
      <c r="M913" s="1">
        <v>22</v>
      </c>
      <c r="N913" s="1" t="s">
        <v>177</v>
      </c>
      <c r="O913" s="1">
        <v>2</v>
      </c>
      <c r="P913" s="1" t="s">
        <v>112</v>
      </c>
      <c r="Q913" s="1" t="s">
        <v>117</v>
      </c>
      <c r="R913" s="1">
        <v>0</v>
      </c>
      <c r="S913" s="1" t="s">
        <v>3844</v>
      </c>
      <c r="T913" s="1">
        <v>105</v>
      </c>
      <c r="V913" s="1">
        <v>2842</v>
      </c>
      <c r="W913" s="1" t="s">
        <v>116</v>
      </c>
      <c r="X913" s="1" t="s">
        <v>117</v>
      </c>
      <c r="Y913" s="1" t="s">
        <v>4166</v>
      </c>
      <c r="Z913" s="1" t="s">
        <v>119</v>
      </c>
      <c r="AA913" s="1" t="s">
        <v>4214</v>
      </c>
      <c r="AC913" s="1" t="s">
        <v>218</v>
      </c>
      <c r="AD913" s="1" t="s">
        <v>4223</v>
      </c>
      <c r="AE913" s="1" t="s">
        <v>274</v>
      </c>
      <c r="AF913" s="1" t="s">
        <v>110</v>
      </c>
      <c r="AG913" s="1" t="s">
        <v>112</v>
      </c>
      <c r="AH913" s="1" t="s">
        <v>124</v>
      </c>
      <c r="AI913" s="1" t="s">
        <v>112</v>
      </c>
      <c r="AJ913" s="1" t="s">
        <v>112</v>
      </c>
      <c r="AK913" s="1" t="s">
        <v>112</v>
      </c>
      <c r="AL913" s="1" t="s">
        <v>467</v>
      </c>
      <c r="AM913" s="1" t="s">
        <v>457</v>
      </c>
      <c r="AN913" s="1" t="s">
        <v>4224</v>
      </c>
      <c r="AO913" s="1">
        <v>69733</v>
      </c>
      <c r="AP913" s="1">
        <v>102264</v>
      </c>
      <c r="AQ913" s="1">
        <v>7013</v>
      </c>
      <c r="AR913" s="1" t="s">
        <v>110</v>
      </c>
      <c r="AS913" s="1">
        <v>22886</v>
      </c>
      <c r="AT913" s="1">
        <v>24775</v>
      </c>
      <c r="AU913" s="2">
        <v>22886</v>
      </c>
      <c r="AV913" s="2">
        <v>24775</v>
      </c>
      <c r="BB913" s="1" t="s">
        <v>129</v>
      </c>
      <c r="BC913" s="1" t="s">
        <v>180</v>
      </c>
      <c r="BD913" s="1">
        <v>91</v>
      </c>
      <c r="BE913" s="1" t="s">
        <v>131</v>
      </c>
      <c r="BF913" s="1">
        <v>1</v>
      </c>
      <c r="BG913" s="1">
        <v>3</v>
      </c>
      <c r="BH913" s="1">
        <v>3</v>
      </c>
      <c r="BJ913" s="1" t="s">
        <v>182</v>
      </c>
      <c r="BK913" s="1" t="s">
        <v>112</v>
      </c>
      <c r="BN913" s="1" t="s">
        <v>133</v>
      </c>
      <c r="BR913" s="1" t="s">
        <v>133</v>
      </c>
      <c r="BU913" s="1" t="s">
        <v>153</v>
      </c>
      <c r="BV913" s="1" t="s">
        <v>116</v>
      </c>
      <c r="BW913" s="1" t="s">
        <v>112</v>
      </c>
      <c r="BX913" s="1">
        <v>0</v>
      </c>
      <c r="BZ913" s="1">
        <v>0</v>
      </c>
      <c r="CA913" s="1">
        <v>1</v>
      </c>
      <c r="CB913" s="1">
        <v>0</v>
      </c>
      <c r="CC913" s="1">
        <v>0</v>
      </c>
      <c r="CD913" s="1" t="s">
        <v>117</v>
      </c>
      <c r="CE913" s="1" t="s">
        <v>117</v>
      </c>
      <c r="CF913" s="1" t="s">
        <v>110</v>
      </c>
      <c r="CG913" s="1" t="s">
        <v>117</v>
      </c>
      <c r="CH913" s="1" t="s">
        <v>117</v>
      </c>
      <c r="CI913" s="1" t="s">
        <v>117</v>
      </c>
      <c r="CJ913" s="1" t="s">
        <v>117</v>
      </c>
      <c r="CK913" s="1" t="s">
        <v>112</v>
      </c>
      <c r="CL913" s="1">
        <v>4</v>
      </c>
      <c r="CM913" s="1">
        <v>5</v>
      </c>
      <c r="CN913" s="1" t="s">
        <v>142</v>
      </c>
      <c r="CO913" s="1" t="s">
        <v>183</v>
      </c>
      <c r="CP913" s="1">
        <v>0</v>
      </c>
      <c r="CQ913" s="1" t="s">
        <v>143</v>
      </c>
      <c r="CR913" s="1" t="s">
        <v>143</v>
      </c>
      <c r="CS913" s="1" t="s">
        <v>156</v>
      </c>
      <c r="CT913" s="1" t="s">
        <v>215</v>
      </c>
      <c r="CU913" s="8">
        <v>2.5</v>
      </c>
      <c r="CV913" s="1" t="s">
        <v>4225</v>
      </c>
      <c r="CW913" s="1" t="s">
        <v>4225</v>
      </c>
      <c r="CX913" s="1">
        <v>5</v>
      </c>
      <c r="CY913" s="10">
        <f t="shared" si="98"/>
        <v>2.5</v>
      </c>
      <c r="CZ913" s="3">
        <v>16</v>
      </c>
      <c r="DA913" s="3">
        <v>2.5</v>
      </c>
      <c r="DB913" s="6">
        <f t="shared" si="99"/>
        <v>1</v>
      </c>
      <c r="DC913" s="9">
        <v>0</v>
      </c>
      <c r="DD913" s="7">
        <v>10</v>
      </c>
      <c r="DE913" s="7">
        <v>0</v>
      </c>
      <c r="DF913" s="1">
        <v>2842</v>
      </c>
      <c r="DG913" s="1">
        <f t="shared" si="100"/>
        <v>2842</v>
      </c>
      <c r="DH913" s="9">
        <f t="shared" si="101"/>
        <v>1</v>
      </c>
      <c r="DI913" s="1">
        <v>114</v>
      </c>
      <c r="DJ913" s="1">
        <f t="shared" si="102"/>
        <v>114</v>
      </c>
      <c r="DK913" s="9">
        <f t="shared" si="103"/>
        <v>1</v>
      </c>
      <c r="DL913" s="4">
        <v>10</v>
      </c>
      <c r="DN913">
        <f>(DL913*InputWeights!$C$7+DB913*InputWeights!$C$6)</f>
        <v>5.5</v>
      </c>
      <c r="DO913">
        <f>(DD913*InputWeights!$C$12+DE913*InputWeights!$C$10+CU913*InputWeights!$C$11)</f>
        <v>3</v>
      </c>
      <c r="DP913">
        <f>(DC913*InputWeights!$C$18+DK913*InputWeights!$C$16+DH913*InputWeights!$C$15+CY913*InputWeights!$C$17)</f>
        <v>1.35</v>
      </c>
      <c r="DR913">
        <f>DN913*InputWeights!$C$5+DO913*InputWeights!$C$9+DP913*InputWeights!$C$14</f>
        <v>30.9</v>
      </c>
      <c r="DS913">
        <f>((_xlfn.RANK.EQ(DR913,$DR$2:$DR$6635,0))/(COUNT(DR$2:$DR$6635)))*100</f>
        <v>60.054163845633035</v>
      </c>
      <c r="DT913">
        <f t="shared" si="104"/>
        <v>0</v>
      </c>
    </row>
    <row r="914" spans="1:124" x14ac:dyDescent="0.25">
      <c r="A914" s="1" t="s">
        <v>1119</v>
      </c>
      <c r="B914" s="1" t="s">
        <v>3684</v>
      </c>
      <c r="C914" s="1" t="s">
        <v>3685</v>
      </c>
      <c r="D914" s="1" t="s">
        <v>110</v>
      </c>
      <c r="E914" s="1" t="s">
        <v>666</v>
      </c>
      <c r="F914" s="1">
        <v>2360</v>
      </c>
      <c r="G914" s="1">
        <v>410036600</v>
      </c>
      <c r="H914" s="1">
        <v>0</v>
      </c>
      <c r="I914" s="1">
        <v>1953</v>
      </c>
      <c r="J914" s="1">
        <v>2001</v>
      </c>
      <c r="K914" s="1" t="s">
        <v>183</v>
      </c>
      <c r="L914" s="1" t="s">
        <v>114</v>
      </c>
      <c r="M914" s="1">
        <v>20</v>
      </c>
      <c r="N914" s="1" t="s">
        <v>229</v>
      </c>
      <c r="O914" s="1">
        <v>2</v>
      </c>
      <c r="P914" s="1" t="s">
        <v>112</v>
      </c>
      <c r="Q914" s="1" t="s">
        <v>117</v>
      </c>
      <c r="R914" s="1">
        <v>0</v>
      </c>
      <c r="S914" s="1" t="s">
        <v>4296</v>
      </c>
      <c r="T914" s="1">
        <v>235</v>
      </c>
      <c r="V914" s="1">
        <v>909</v>
      </c>
      <c r="W914" s="1" t="s">
        <v>116</v>
      </c>
      <c r="X914" s="1" t="s">
        <v>117</v>
      </c>
      <c r="Y914" s="1" t="s">
        <v>4300</v>
      </c>
      <c r="AA914" s="1" t="s">
        <v>133</v>
      </c>
      <c r="AC914" s="1" t="s">
        <v>160</v>
      </c>
      <c r="AD914" s="1" t="s">
        <v>160</v>
      </c>
      <c r="AE914" s="1" t="s">
        <v>426</v>
      </c>
      <c r="AF914" s="1" t="s">
        <v>110</v>
      </c>
      <c r="AG914" s="1" t="s">
        <v>112</v>
      </c>
      <c r="AH914" s="1" t="s">
        <v>124</v>
      </c>
      <c r="AI914" s="1" t="s">
        <v>112</v>
      </c>
      <c r="AJ914" s="1" t="s">
        <v>112</v>
      </c>
      <c r="AK914" s="1" t="s">
        <v>112</v>
      </c>
      <c r="AL914" s="1" t="s">
        <v>807</v>
      </c>
      <c r="AM914" s="1" t="s">
        <v>701</v>
      </c>
      <c r="AN914" s="1" t="s">
        <v>4305</v>
      </c>
      <c r="AO914" s="1">
        <v>69934</v>
      </c>
      <c r="AP914" s="1">
        <v>102264</v>
      </c>
      <c r="AQ914" s="1">
        <v>7024</v>
      </c>
      <c r="AR914" s="1" t="s">
        <v>110</v>
      </c>
      <c r="AS914" s="1">
        <v>12522</v>
      </c>
      <c r="AT914" s="1">
        <v>14882</v>
      </c>
      <c r="AU914" s="2">
        <v>12522</v>
      </c>
      <c r="AV914" s="2">
        <v>14882</v>
      </c>
      <c r="BB914" s="1" t="s">
        <v>129</v>
      </c>
      <c r="BC914" s="1" t="s">
        <v>761</v>
      </c>
      <c r="BD914" s="1">
        <v>69</v>
      </c>
      <c r="BE914" s="1" t="s">
        <v>131</v>
      </c>
      <c r="BF914" s="1">
        <v>2</v>
      </c>
      <c r="BG914" s="1">
        <v>4</v>
      </c>
      <c r="BH914" s="1">
        <v>4</v>
      </c>
      <c r="BJ914" s="1" t="s">
        <v>366</v>
      </c>
      <c r="BK914" s="1" t="s">
        <v>112</v>
      </c>
      <c r="BN914" s="1" t="s">
        <v>133</v>
      </c>
      <c r="BR914" s="1" t="s">
        <v>133</v>
      </c>
      <c r="BU914" s="1" t="s">
        <v>112</v>
      </c>
      <c r="BV914" s="1" t="s">
        <v>124</v>
      </c>
      <c r="BW914" s="1" t="s">
        <v>112</v>
      </c>
      <c r="BX914" s="1">
        <v>0</v>
      </c>
      <c r="BZ914" s="1">
        <v>0</v>
      </c>
      <c r="CA914" s="1">
        <v>1</v>
      </c>
      <c r="CB914" s="1">
        <v>0</v>
      </c>
      <c r="CC914" s="1">
        <v>0</v>
      </c>
      <c r="CD914" s="1" t="s">
        <v>117</v>
      </c>
      <c r="CE914" s="1" t="s">
        <v>117</v>
      </c>
      <c r="CF914" s="1" t="s">
        <v>110</v>
      </c>
      <c r="CG914" s="1" t="s">
        <v>117</v>
      </c>
      <c r="CH914" s="1" t="s">
        <v>116</v>
      </c>
      <c r="CI914" s="1" t="s">
        <v>117</v>
      </c>
      <c r="CJ914" s="1" t="s">
        <v>117</v>
      </c>
      <c r="CK914" s="1" t="s">
        <v>112</v>
      </c>
      <c r="CL914" s="1">
        <v>6</v>
      </c>
      <c r="CM914" s="1">
        <v>6</v>
      </c>
      <c r="CN914" s="1" t="s">
        <v>649</v>
      </c>
      <c r="CO914" s="1" t="s">
        <v>183</v>
      </c>
      <c r="CP914" s="1">
        <v>0</v>
      </c>
      <c r="CQ914" s="1" t="s">
        <v>135</v>
      </c>
      <c r="CR914" s="1" t="s">
        <v>135</v>
      </c>
      <c r="CS914" s="1" t="s">
        <v>136</v>
      </c>
      <c r="CT914" s="1" t="s">
        <v>184</v>
      </c>
      <c r="CU914" s="8">
        <v>7.5</v>
      </c>
      <c r="CV914" s="1" t="s">
        <v>4306</v>
      </c>
      <c r="CW914" s="1" t="s">
        <v>4306</v>
      </c>
      <c r="CX914" s="1">
        <v>6</v>
      </c>
      <c r="CY914" s="10">
        <f t="shared" si="98"/>
        <v>2.5</v>
      </c>
      <c r="CZ914" s="3">
        <v>2.8</v>
      </c>
      <c r="DA914" s="3">
        <v>1.6</v>
      </c>
      <c r="DB914" s="6">
        <f t="shared" si="99"/>
        <v>1</v>
      </c>
      <c r="DC914" s="9">
        <v>0</v>
      </c>
      <c r="DD914" s="7">
        <v>0</v>
      </c>
      <c r="DE914" s="7">
        <v>0</v>
      </c>
      <c r="DF914" s="1">
        <v>909</v>
      </c>
      <c r="DG914" s="1">
        <f t="shared" si="100"/>
        <v>909</v>
      </c>
      <c r="DH914" s="9">
        <f t="shared" si="101"/>
        <v>1</v>
      </c>
      <c r="DI914" s="1">
        <v>36</v>
      </c>
      <c r="DJ914" s="1">
        <f t="shared" si="102"/>
        <v>36</v>
      </c>
      <c r="DK914" s="9">
        <f t="shared" si="103"/>
        <v>1</v>
      </c>
      <c r="DL914" s="4">
        <v>10</v>
      </c>
      <c r="DN914">
        <f>(DL914*InputWeights!$C$7+DB914*InputWeights!$C$6)</f>
        <v>5.5</v>
      </c>
      <c r="DO914">
        <f>(DD914*InputWeights!$C$12+DE914*InputWeights!$C$10+CU914*InputWeights!$C$11)</f>
        <v>3</v>
      </c>
      <c r="DP914">
        <f>(DC914*InputWeights!$C$18+DK914*InputWeights!$C$16+DH914*InputWeights!$C$15+CY914*InputWeights!$C$17)</f>
        <v>1.35</v>
      </c>
      <c r="DR914">
        <f>DN914*InputWeights!$C$5+DO914*InputWeights!$C$9+DP914*InputWeights!$C$14</f>
        <v>30.9</v>
      </c>
      <c r="DS914">
        <f>((_xlfn.RANK.EQ(DR914,$DR$2:$DR$6635,0))/(COUNT(DR$2:$DR$6635)))*100</f>
        <v>60.054163845633035</v>
      </c>
      <c r="DT914">
        <f t="shared" si="104"/>
        <v>0</v>
      </c>
    </row>
    <row r="915" spans="1:124" x14ac:dyDescent="0.25">
      <c r="A915" s="1" t="s">
        <v>1126</v>
      </c>
      <c r="B915" s="1" t="s">
        <v>3684</v>
      </c>
      <c r="C915" s="1" t="s">
        <v>3685</v>
      </c>
      <c r="D915" s="1" t="s">
        <v>110</v>
      </c>
      <c r="E915" s="1" t="s">
        <v>802</v>
      </c>
      <c r="F915" s="1">
        <v>1317</v>
      </c>
      <c r="G915" s="1">
        <v>410038500</v>
      </c>
      <c r="H915" s="1">
        <v>0</v>
      </c>
      <c r="I915" s="1">
        <v>2011</v>
      </c>
      <c r="J915" s="1">
        <v>2011</v>
      </c>
      <c r="K915" s="1" t="s">
        <v>183</v>
      </c>
      <c r="L915" s="1" t="s">
        <v>114</v>
      </c>
      <c r="M915" s="1">
        <v>20</v>
      </c>
      <c r="N915" s="1" t="s">
        <v>358</v>
      </c>
      <c r="O915" s="1">
        <v>2</v>
      </c>
      <c r="P915" s="1" t="s">
        <v>112</v>
      </c>
      <c r="Q915" s="1" t="s">
        <v>117</v>
      </c>
      <c r="R915" s="1">
        <v>0</v>
      </c>
      <c r="S915" s="1" t="s">
        <v>276</v>
      </c>
      <c r="T915" s="1">
        <v>174</v>
      </c>
      <c r="V915" s="1">
        <v>279</v>
      </c>
      <c r="W915" s="1" t="s">
        <v>116</v>
      </c>
      <c r="X915" s="1" t="s">
        <v>117</v>
      </c>
      <c r="Y915" s="1" t="s">
        <v>4326</v>
      </c>
      <c r="AA915" s="1" t="s">
        <v>133</v>
      </c>
      <c r="AC915" s="1" t="s">
        <v>160</v>
      </c>
      <c r="AD915" s="1" t="s">
        <v>4328</v>
      </c>
      <c r="AE915" s="1" t="s">
        <v>426</v>
      </c>
      <c r="AF915" s="1" t="s">
        <v>110</v>
      </c>
      <c r="AG915" s="1" t="s">
        <v>112</v>
      </c>
      <c r="AH915" s="1" t="s">
        <v>124</v>
      </c>
      <c r="AI915" s="1" t="s">
        <v>112</v>
      </c>
      <c r="AJ915" s="1" t="s">
        <v>112</v>
      </c>
      <c r="AK915" s="1" t="s">
        <v>112</v>
      </c>
      <c r="AL915" s="1" t="s">
        <v>416</v>
      </c>
      <c r="AM915" s="1" t="s">
        <v>416</v>
      </c>
      <c r="AN915" s="1" t="s">
        <v>416</v>
      </c>
      <c r="AO915" s="1">
        <v>69964</v>
      </c>
      <c r="AP915" s="1">
        <v>102264</v>
      </c>
      <c r="AQ915" s="1">
        <v>7026</v>
      </c>
      <c r="AR915" s="1" t="s">
        <v>110</v>
      </c>
      <c r="AS915" s="1">
        <v>2986</v>
      </c>
      <c r="AT915" s="1">
        <v>4303</v>
      </c>
      <c r="AU915" s="2">
        <v>2986</v>
      </c>
      <c r="AV915" s="2">
        <v>4303</v>
      </c>
      <c r="BB915" s="1" t="s">
        <v>129</v>
      </c>
      <c r="BC915" s="1" t="s">
        <v>761</v>
      </c>
      <c r="BD915" s="1">
        <v>86</v>
      </c>
      <c r="BE915" s="1" t="s">
        <v>131</v>
      </c>
      <c r="BF915" s="1">
        <v>2</v>
      </c>
      <c r="BG915" s="1">
        <v>4</v>
      </c>
      <c r="BH915" s="1">
        <v>4</v>
      </c>
      <c r="BJ915" s="1" t="s">
        <v>366</v>
      </c>
      <c r="BK915" s="1" t="s">
        <v>112</v>
      </c>
      <c r="BN915" s="1" t="s">
        <v>133</v>
      </c>
      <c r="BR915" s="1" t="s">
        <v>133</v>
      </c>
      <c r="BU915" s="1" t="s">
        <v>112</v>
      </c>
      <c r="BV915" s="1" t="s">
        <v>124</v>
      </c>
      <c r="BW915" s="1" t="s">
        <v>112</v>
      </c>
      <c r="BX915" s="1">
        <v>0</v>
      </c>
      <c r="BZ915" s="1">
        <v>0</v>
      </c>
      <c r="CA915" s="1">
        <v>1</v>
      </c>
      <c r="CB915" s="1">
        <v>0</v>
      </c>
      <c r="CC915" s="1">
        <v>0</v>
      </c>
      <c r="CD915" s="1" t="s">
        <v>117</v>
      </c>
      <c r="CE915" s="1" t="s">
        <v>117</v>
      </c>
      <c r="CF915" s="1" t="s">
        <v>110</v>
      </c>
      <c r="CG915" s="1" t="s">
        <v>117</v>
      </c>
      <c r="CH915" s="1" t="s">
        <v>117</v>
      </c>
      <c r="CI915" s="1" t="s">
        <v>117</v>
      </c>
      <c r="CJ915" s="1" t="s">
        <v>117</v>
      </c>
      <c r="CK915" s="1" t="s">
        <v>112</v>
      </c>
      <c r="CL915" s="1">
        <v>7</v>
      </c>
      <c r="CM915" s="1">
        <v>1</v>
      </c>
      <c r="CN915" s="1" t="s">
        <v>142</v>
      </c>
      <c r="CO915" s="1" t="s">
        <v>183</v>
      </c>
      <c r="CP915" s="1">
        <v>0</v>
      </c>
      <c r="CQ915" s="1" t="s">
        <v>135</v>
      </c>
      <c r="CR915" s="1" t="s">
        <v>135</v>
      </c>
      <c r="CS915" s="1" t="s">
        <v>184</v>
      </c>
      <c r="CT915" s="1" t="s">
        <v>215</v>
      </c>
      <c r="CU915" s="8">
        <v>2.5</v>
      </c>
      <c r="CV915" s="1" t="s">
        <v>4329</v>
      </c>
      <c r="CW915" s="1" t="s">
        <v>4329</v>
      </c>
      <c r="CX915" s="1">
        <v>6</v>
      </c>
      <c r="CY915" s="10">
        <f t="shared" si="98"/>
        <v>2.5</v>
      </c>
      <c r="CZ915" s="3">
        <v>9.3000000000000007</v>
      </c>
      <c r="DA915" s="3">
        <v>8.1</v>
      </c>
      <c r="DB915" s="6">
        <f t="shared" si="99"/>
        <v>5</v>
      </c>
      <c r="DC915" s="9">
        <v>0</v>
      </c>
      <c r="DD915" s="7">
        <v>0</v>
      </c>
      <c r="DE915" s="7">
        <v>0</v>
      </c>
      <c r="DF915" s="1">
        <v>279</v>
      </c>
      <c r="DG915" s="1">
        <f t="shared" si="100"/>
        <v>279</v>
      </c>
      <c r="DH915" s="9">
        <f t="shared" si="101"/>
        <v>1</v>
      </c>
      <c r="DI915" s="1">
        <v>17</v>
      </c>
      <c r="DJ915" s="1">
        <f t="shared" si="102"/>
        <v>17</v>
      </c>
      <c r="DK915" s="9">
        <f t="shared" si="103"/>
        <v>1</v>
      </c>
      <c r="DL915" s="4">
        <v>10</v>
      </c>
      <c r="DN915">
        <f>(DL915*InputWeights!$C$7+DB915*InputWeights!$C$6)</f>
        <v>7.5</v>
      </c>
      <c r="DO915">
        <f>(DD915*InputWeights!$C$12+DE915*InputWeights!$C$10+CU915*InputWeights!$C$11)</f>
        <v>1</v>
      </c>
      <c r="DP915">
        <f>(DC915*InputWeights!$C$18+DK915*InputWeights!$C$16+DH915*InputWeights!$C$15+CY915*InputWeights!$C$17)</f>
        <v>1.35</v>
      </c>
      <c r="DR915">
        <f>DN915*InputWeights!$C$5+DO915*InputWeights!$C$9+DP915*InputWeights!$C$14</f>
        <v>30.9</v>
      </c>
      <c r="DS915">
        <f>((_xlfn.RANK.EQ(DR915,$DR$2:$DR$6635,0))/(COUNT(DR$2:$DR$6635)))*100</f>
        <v>60.054163845633035</v>
      </c>
      <c r="DT915">
        <f t="shared" si="104"/>
        <v>0</v>
      </c>
    </row>
    <row r="916" spans="1:124" x14ac:dyDescent="0.25">
      <c r="A916" s="1" t="s">
        <v>4550</v>
      </c>
      <c r="B916" s="1" t="s">
        <v>3684</v>
      </c>
      <c r="C916" s="1" t="s">
        <v>3685</v>
      </c>
      <c r="D916" s="1" t="s">
        <v>110</v>
      </c>
      <c r="E916" s="1" t="s">
        <v>411</v>
      </c>
      <c r="F916" s="1">
        <v>2832</v>
      </c>
      <c r="G916" s="1">
        <v>410003700</v>
      </c>
      <c r="H916" s="1">
        <v>0</v>
      </c>
      <c r="I916" s="1">
        <v>1931</v>
      </c>
      <c r="J916" s="1">
        <v>1931</v>
      </c>
      <c r="K916" s="1" t="s">
        <v>183</v>
      </c>
      <c r="L916" s="1" t="s">
        <v>114</v>
      </c>
      <c r="M916" s="1">
        <v>14</v>
      </c>
      <c r="N916" s="1" t="s">
        <v>229</v>
      </c>
      <c r="O916" s="1">
        <v>2</v>
      </c>
      <c r="P916" s="1" t="s">
        <v>112</v>
      </c>
      <c r="Q916" s="1" t="s">
        <v>117</v>
      </c>
      <c r="R916" s="1">
        <v>0</v>
      </c>
      <c r="S916" s="1" t="s">
        <v>4551</v>
      </c>
      <c r="T916" s="1">
        <v>315</v>
      </c>
      <c r="V916" s="1">
        <v>40</v>
      </c>
      <c r="W916" s="1" t="s">
        <v>116</v>
      </c>
      <c r="X916" s="1" t="s">
        <v>117</v>
      </c>
      <c r="Y916" s="1" t="s">
        <v>4552</v>
      </c>
      <c r="AA916" s="1" t="s">
        <v>133</v>
      </c>
      <c r="AC916" s="1" t="s">
        <v>4553</v>
      </c>
      <c r="AD916" s="1" t="s">
        <v>218</v>
      </c>
      <c r="AE916" s="1" t="s">
        <v>274</v>
      </c>
      <c r="AF916" s="1" t="s">
        <v>110</v>
      </c>
      <c r="AG916" s="1" t="s">
        <v>112</v>
      </c>
      <c r="AH916" s="1" t="s">
        <v>124</v>
      </c>
      <c r="AI916" s="1" t="s">
        <v>112</v>
      </c>
      <c r="AJ916" s="1" t="s">
        <v>112</v>
      </c>
      <c r="AK916" s="1" t="s">
        <v>112</v>
      </c>
      <c r="AL916" s="1" t="s">
        <v>416</v>
      </c>
      <c r="AM916" s="1" t="s">
        <v>416</v>
      </c>
      <c r="AN916" s="1" t="s">
        <v>416</v>
      </c>
      <c r="AO916" s="1">
        <v>70542</v>
      </c>
      <c r="AP916" s="1">
        <v>102264</v>
      </c>
      <c r="AQ916" s="1">
        <v>7112</v>
      </c>
      <c r="AR916" s="1" t="s">
        <v>110</v>
      </c>
      <c r="AS916" s="1">
        <v>0</v>
      </c>
      <c r="AT916" s="1">
        <v>2832</v>
      </c>
      <c r="AU916" s="2">
        <v>0</v>
      </c>
      <c r="AV916" s="2">
        <v>2832</v>
      </c>
      <c r="BB916" s="1" t="s">
        <v>129</v>
      </c>
      <c r="BC916" s="1" t="s">
        <v>247</v>
      </c>
      <c r="BD916" s="1">
        <v>67</v>
      </c>
      <c r="BE916" s="1" t="s">
        <v>131</v>
      </c>
      <c r="BF916" s="1">
        <v>1</v>
      </c>
      <c r="BG916" s="1">
        <v>3</v>
      </c>
      <c r="BH916" s="1">
        <v>3</v>
      </c>
      <c r="BJ916" s="1" t="s">
        <v>366</v>
      </c>
      <c r="BK916" s="1" t="s">
        <v>112</v>
      </c>
      <c r="BN916" s="1" t="s">
        <v>133</v>
      </c>
      <c r="BR916" s="1" t="s">
        <v>133</v>
      </c>
      <c r="BU916" s="1" t="s">
        <v>112</v>
      </c>
      <c r="BV916" s="1" t="s">
        <v>124</v>
      </c>
      <c r="BW916" s="1" t="s">
        <v>112</v>
      </c>
      <c r="BX916" s="1">
        <v>0</v>
      </c>
      <c r="BZ916" s="1">
        <v>0</v>
      </c>
      <c r="CA916" s="1">
        <v>1</v>
      </c>
      <c r="CB916" s="1">
        <v>0</v>
      </c>
      <c r="CC916" s="1">
        <v>0</v>
      </c>
      <c r="CD916" s="1" t="s">
        <v>117</v>
      </c>
      <c r="CE916" s="1" t="s">
        <v>117</v>
      </c>
      <c r="CF916" s="1" t="s">
        <v>117</v>
      </c>
      <c r="CG916" s="1" t="s">
        <v>117</v>
      </c>
      <c r="CH916" s="1" t="s">
        <v>117</v>
      </c>
      <c r="CI916" s="1" t="s">
        <v>117</v>
      </c>
      <c r="CJ916" s="1" t="s">
        <v>110</v>
      </c>
      <c r="CK916" s="1" t="s">
        <v>112</v>
      </c>
      <c r="CL916" s="1">
        <v>5</v>
      </c>
      <c r="CM916" s="1">
        <v>1</v>
      </c>
      <c r="CN916" s="1" t="s">
        <v>649</v>
      </c>
      <c r="CO916" s="1" t="s">
        <v>183</v>
      </c>
      <c r="CP916" s="1">
        <v>0</v>
      </c>
      <c r="CR916" s="1" t="s">
        <v>417</v>
      </c>
      <c r="CS916" s="1" t="s">
        <v>136</v>
      </c>
      <c r="CT916" s="1" t="s">
        <v>184</v>
      </c>
      <c r="CU916" s="8">
        <v>7.5</v>
      </c>
      <c r="CV916" s="1" t="s">
        <v>4554</v>
      </c>
      <c r="CW916" s="1" t="s">
        <v>4554</v>
      </c>
      <c r="CX916" s="1">
        <v>6</v>
      </c>
      <c r="CY916" s="10">
        <f t="shared" si="98"/>
        <v>2.5</v>
      </c>
      <c r="CZ916" s="3">
        <v>2.6</v>
      </c>
      <c r="DA916" s="3">
        <v>1.8</v>
      </c>
      <c r="DB916" s="6">
        <f t="shared" si="99"/>
        <v>1</v>
      </c>
      <c r="DC916" s="9">
        <v>0</v>
      </c>
      <c r="DD916" s="7">
        <v>0</v>
      </c>
      <c r="DE916" s="7">
        <v>0</v>
      </c>
      <c r="DF916" s="1">
        <v>40</v>
      </c>
      <c r="DG916" s="1">
        <f t="shared" si="100"/>
        <v>40</v>
      </c>
      <c r="DH916" s="9">
        <f t="shared" si="101"/>
        <v>1</v>
      </c>
      <c r="DI916" s="1">
        <v>1</v>
      </c>
      <c r="DJ916" s="1">
        <f t="shared" si="102"/>
        <v>1</v>
      </c>
      <c r="DK916" s="9">
        <f t="shared" si="103"/>
        <v>1</v>
      </c>
      <c r="DL916" s="4">
        <v>10</v>
      </c>
      <c r="DN916">
        <f>(DL916*InputWeights!$C$7+DB916*InputWeights!$C$6)</f>
        <v>5.5</v>
      </c>
      <c r="DO916">
        <f>(DD916*InputWeights!$C$12+DE916*InputWeights!$C$10+CU916*InputWeights!$C$11)</f>
        <v>3</v>
      </c>
      <c r="DP916">
        <f>(DC916*InputWeights!$C$18+DK916*InputWeights!$C$16+DH916*InputWeights!$C$15+CY916*InputWeights!$C$17)</f>
        <v>1.35</v>
      </c>
      <c r="DR916">
        <f>DN916*InputWeights!$C$5+DO916*InputWeights!$C$9+DP916*InputWeights!$C$14</f>
        <v>30.9</v>
      </c>
      <c r="DS916">
        <f>((_xlfn.RANK.EQ(DR916,$DR$2:$DR$6635,0))/(COUNT(DR$2:$DR$6635)))*100</f>
        <v>60.054163845633035</v>
      </c>
      <c r="DT916">
        <f t="shared" si="104"/>
        <v>0</v>
      </c>
    </row>
    <row r="917" spans="1:124" x14ac:dyDescent="0.25">
      <c r="A917" s="1" t="s">
        <v>3316</v>
      </c>
      <c r="B917" s="1" t="s">
        <v>3684</v>
      </c>
      <c r="C917" s="1" t="s">
        <v>3685</v>
      </c>
      <c r="D917" s="1" t="s">
        <v>110</v>
      </c>
      <c r="E917" s="1" t="s">
        <v>333</v>
      </c>
      <c r="F917" s="1">
        <v>2492</v>
      </c>
      <c r="G917" s="1">
        <v>410032300</v>
      </c>
      <c r="H917" s="1">
        <v>0</v>
      </c>
      <c r="I917" s="1">
        <v>1962</v>
      </c>
      <c r="J917" s="1">
        <v>2007</v>
      </c>
      <c r="K917" s="1" t="s">
        <v>183</v>
      </c>
      <c r="L917" s="1" t="s">
        <v>114</v>
      </c>
      <c r="M917" s="1">
        <v>20</v>
      </c>
      <c r="N917" s="1" t="s">
        <v>229</v>
      </c>
      <c r="O917" s="1">
        <v>2</v>
      </c>
      <c r="P917" s="1" t="s">
        <v>112</v>
      </c>
      <c r="Q917" s="1" t="s">
        <v>117</v>
      </c>
      <c r="R917" s="1">
        <v>0</v>
      </c>
      <c r="S917" s="1" t="s">
        <v>4378</v>
      </c>
      <c r="T917" s="1">
        <v>121</v>
      </c>
      <c r="V917" s="1">
        <v>1181</v>
      </c>
      <c r="W917" s="1" t="s">
        <v>116</v>
      </c>
      <c r="X917" s="1" t="s">
        <v>117</v>
      </c>
      <c r="Y917" s="1" t="s">
        <v>4600</v>
      </c>
      <c r="AA917" s="1" t="s">
        <v>133</v>
      </c>
      <c r="AC917" s="1" t="s">
        <v>160</v>
      </c>
      <c r="AD917" s="1" t="s">
        <v>321</v>
      </c>
      <c r="AE917" s="1" t="s">
        <v>123</v>
      </c>
      <c r="AF917" s="1" t="s">
        <v>110</v>
      </c>
      <c r="AG917" s="1" t="s">
        <v>112</v>
      </c>
      <c r="AH917" s="1" t="s">
        <v>124</v>
      </c>
      <c r="AI917" s="1" t="s">
        <v>112</v>
      </c>
      <c r="AJ917" s="1" t="s">
        <v>112</v>
      </c>
      <c r="AK917" s="1" t="s">
        <v>112</v>
      </c>
      <c r="AL917" s="1" t="s">
        <v>4603</v>
      </c>
      <c r="AM917" s="1" t="s">
        <v>416</v>
      </c>
      <c r="AN917" s="1" t="s">
        <v>4604</v>
      </c>
      <c r="AO917" s="1">
        <v>70698</v>
      </c>
      <c r="AP917" s="1">
        <v>102264</v>
      </c>
      <c r="AQ917" s="1">
        <v>7143</v>
      </c>
      <c r="AR917" s="1" t="s">
        <v>110</v>
      </c>
      <c r="AS917" s="1">
        <v>5543</v>
      </c>
      <c r="AT917" s="1">
        <v>8035</v>
      </c>
      <c r="AU917" s="2">
        <v>5543</v>
      </c>
      <c r="AV917" s="2">
        <v>8035</v>
      </c>
      <c r="BB917" s="1" t="s">
        <v>129</v>
      </c>
      <c r="BC917" s="1" t="s">
        <v>180</v>
      </c>
      <c r="BD917" s="1">
        <v>89</v>
      </c>
      <c r="BE917" s="1" t="s">
        <v>131</v>
      </c>
      <c r="BF917" s="1">
        <v>1</v>
      </c>
      <c r="BG917" s="1">
        <v>1</v>
      </c>
      <c r="BH917" s="1">
        <v>1</v>
      </c>
      <c r="BJ917" s="1" t="s">
        <v>182</v>
      </c>
      <c r="BK917" s="1" t="s">
        <v>112</v>
      </c>
      <c r="BN917" s="1" t="s">
        <v>133</v>
      </c>
      <c r="BR917" s="1" t="s">
        <v>133</v>
      </c>
      <c r="BU917" s="1" t="s">
        <v>112</v>
      </c>
      <c r="BV917" s="1" t="s">
        <v>124</v>
      </c>
      <c r="BW917" s="1" t="s">
        <v>112</v>
      </c>
      <c r="BX917" s="1">
        <v>0</v>
      </c>
      <c r="BZ917" s="1">
        <v>0</v>
      </c>
      <c r="CA917" s="1">
        <v>1</v>
      </c>
      <c r="CB917" s="1">
        <v>0</v>
      </c>
      <c r="CC917" s="1">
        <v>0</v>
      </c>
      <c r="CD917" s="1" t="s">
        <v>117</v>
      </c>
      <c r="CE917" s="1" t="s">
        <v>117</v>
      </c>
      <c r="CF917" s="1" t="s">
        <v>110</v>
      </c>
      <c r="CG917" s="1" t="s">
        <v>117</v>
      </c>
      <c r="CH917" s="1" t="s">
        <v>117</v>
      </c>
      <c r="CI917" s="1" t="s">
        <v>117</v>
      </c>
      <c r="CJ917" s="1" t="s">
        <v>117</v>
      </c>
      <c r="CK917" s="1" t="s">
        <v>112</v>
      </c>
      <c r="CL917" s="1">
        <v>2</v>
      </c>
      <c r="CM917" s="1">
        <v>9</v>
      </c>
      <c r="CN917" s="1" t="s">
        <v>142</v>
      </c>
      <c r="CO917" s="1" t="s">
        <v>183</v>
      </c>
      <c r="CP917" s="1">
        <v>0</v>
      </c>
      <c r="CQ917" s="1" t="s">
        <v>143</v>
      </c>
      <c r="CR917" s="1" t="s">
        <v>143</v>
      </c>
      <c r="CS917" s="1" t="s">
        <v>156</v>
      </c>
      <c r="CT917" s="1" t="s">
        <v>215</v>
      </c>
      <c r="CU917" s="8">
        <v>2.5</v>
      </c>
      <c r="CV917" s="1" t="s">
        <v>4605</v>
      </c>
      <c r="CW917" s="1" t="s">
        <v>4605</v>
      </c>
      <c r="CX917" s="1">
        <v>6</v>
      </c>
      <c r="CY917" s="10">
        <f t="shared" si="98"/>
        <v>2.5</v>
      </c>
      <c r="CZ917" s="3">
        <v>2.2000000000000002</v>
      </c>
      <c r="DA917" s="3">
        <v>1.4</v>
      </c>
      <c r="DB917" s="6">
        <f t="shared" si="99"/>
        <v>1</v>
      </c>
      <c r="DC917" s="9">
        <v>0</v>
      </c>
      <c r="DD917" s="7">
        <v>10</v>
      </c>
      <c r="DE917" s="7">
        <v>0</v>
      </c>
      <c r="DF917" s="1">
        <v>1181</v>
      </c>
      <c r="DG917" s="1">
        <f t="shared" si="100"/>
        <v>1181</v>
      </c>
      <c r="DH917" s="9">
        <f t="shared" si="101"/>
        <v>1</v>
      </c>
      <c r="DI917" s="1">
        <v>94</v>
      </c>
      <c r="DJ917" s="1">
        <f t="shared" si="102"/>
        <v>94</v>
      </c>
      <c r="DK917" s="9">
        <f t="shared" si="103"/>
        <v>1</v>
      </c>
      <c r="DL917" s="4">
        <v>10</v>
      </c>
      <c r="DN917">
        <f>(DL917*InputWeights!$C$7+DB917*InputWeights!$C$6)</f>
        <v>5.5</v>
      </c>
      <c r="DO917">
        <f>(DD917*InputWeights!$C$12+DE917*InputWeights!$C$10+CU917*InputWeights!$C$11)</f>
        <v>3</v>
      </c>
      <c r="DP917">
        <f>(DC917*InputWeights!$C$18+DK917*InputWeights!$C$16+DH917*InputWeights!$C$15+CY917*InputWeights!$C$17)</f>
        <v>1.35</v>
      </c>
      <c r="DR917">
        <f>DN917*InputWeights!$C$5+DO917*InputWeights!$C$9+DP917*InputWeights!$C$14</f>
        <v>30.9</v>
      </c>
      <c r="DS917">
        <f>((_xlfn.RANK.EQ(DR917,$DR$2:$DR$6635,0))/(COUNT(DR$2:$DR$6635)))*100</f>
        <v>60.054163845633035</v>
      </c>
      <c r="DT917">
        <f t="shared" si="104"/>
        <v>0</v>
      </c>
    </row>
    <row r="918" spans="1:124" x14ac:dyDescent="0.25">
      <c r="A918" s="1" t="s">
        <v>1678</v>
      </c>
      <c r="B918" s="1" t="s">
        <v>3684</v>
      </c>
      <c r="C918" s="1" t="s">
        <v>3685</v>
      </c>
      <c r="D918" s="1" t="s">
        <v>110</v>
      </c>
      <c r="E918" s="1" t="s">
        <v>465</v>
      </c>
      <c r="F918" s="1">
        <v>2595</v>
      </c>
      <c r="G918" s="1">
        <v>410010500</v>
      </c>
      <c r="H918" s="1">
        <v>0</v>
      </c>
      <c r="I918" s="1">
        <v>1934</v>
      </c>
      <c r="J918" s="1">
        <v>1976</v>
      </c>
      <c r="K918" s="1" t="s">
        <v>183</v>
      </c>
      <c r="L918" s="1" t="s">
        <v>114</v>
      </c>
      <c r="M918" s="1">
        <v>20</v>
      </c>
      <c r="N918" s="1" t="s">
        <v>229</v>
      </c>
      <c r="O918" s="1">
        <v>2</v>
      </c>
      <c r="P918" s="1" t="s">
        <v>112</v>
      </c>
      <c r="Q918" s="1" t="s">
        <v>117</v>
      </c>
      <c r="R918" s="1">
        <v>0</v>
      </c>
      <c r="S918" s="1" t="s">
        <v>4378</v>
      </c>
      <c r="T918" s="1">
        <v>244</v>
      </c>
      <c r="V918" s="1">
        <v>374</v>
      </c>
      <c r="W918" s="1" t="s">
        <v>116</v>
      </c>
      <c r="X918" s="1" t="s">
        <v>117</v>
      </c>
      <c r="Y918" s="1" t="s">
        <v>4611</v>
      </c>
      <c r="AA918" s="1" t="s">
        <v>133</v>
      </c>
      <c r="AC918" s="1" t="s">
        <v>321</v>
      </c>
      <c r="AD918" s="1" t="s">
        <v>160</v>
      </c>
      <c r="AE918" s="1" t="s">
        <v>3734</v>
      </c>
      <c r="AF918" s="1" t="s">
        <v>110</v>
      </c>
      <c r="AG918" s="1" t="s">
        <v>112</v>
      </c>
      <c r="AH918" s="1" t="s">
        <v>124</v>
      </c>
      <c r="AI918" s="1" t="s">
        <v>112</v>
      </c>
      <c r="AJ918" s="1" t="s">
        <v>112</v>
      </c>
      <c r="AK918" s="1" t="s">
        <v>112</v>
      </c>
      <c r="AL918" s="1" t="s">
        <v>416</v>
      </c>
      <c r="AM918" s="1" t="s">
        <v>416</v>
      </c>
      <c r="AN918" s="1" t="s">
        <v>4612</v>
      </c>
      <c r="AO918" s="1">
        <v>70781</v>
      </c>
      <c r="AP918" s="1">
        <v>102264</v>
      </c>
      <c r="AQ918" s="1">
        <v>7158</v>
      </c>
      <c r="AR918" s="1" t="s">
        <v>110</v>
      </c>
      <c r="AS918" s="1">
        <v>15767</v>
      </c>
      <c r="AT918" s="1">
        <v>18362</v>
      </c>
      <c r="AU918" s="2">
        <v>15767</v>
      </c>
      <c r="AV918" s="2">
        <v>18362</v>
      </c>
      <c r="BB918" s="1" t="s">
        <v>129</v>
      </c>
      <c r="BC918" s="1" t="s">
        <v>941</v>
      </c>
      <c r="BD918" s="1">
        <v>65</v>
      </c>
      <c r="BE918" s="1" t="s">
        <v>131</v>
      </c>
      <c r="BF918" s="1">
        <v>1</v>
      </c>
      <c r="BG918" s="1">
        <v>3</v>
      </c>
      <c r="BH918" s="1">
        <v>3</v>
      </c>
      <c r="BJ918" s="1" t="s">
        <v>366</v>
      </c>
      <c r="BK918" s="1" t="s">
        <v>112</v>
      </c>
      <c r="BN918" s="1" t="s">
        <v>133</v>
      </c>
      <c r="BR918" s="1" t="s">
        <v>133</v>
      </c>
      <c r="BU918" s="1" t="s">
        <v>153</v>
      </c>
      <c r="BV918" s="1" t="s">
        <v>124</v>
      </c>
      <c r="BW918" s="1" t="s">
        <v>112</v>
      </c>
      <c r="BX918" s="1">
        <v>0</v>
      </c>
      <c r="BZ918" s="1">
        <v>0</v>
      </c>
      <c r="CA918" s="1">
        <v>1</v>
      </c>
      <c r="CB918" s="1">
        <v>0</v>
      </c>
      <c r="CC918" s="1">
        <v>0</v>
      </c>
      <c r="CD918" s="1" t="s">
        <v>117</v>
      </c>
      <c r="CE918" s="1" t="s">
        <v>117</v>
      </c>
      <c r="CF918" s="1" t="s">
        <v>110</v>
      </c>
      <c r="CG918" s="1" t="s">
        <v>117</v>
      </c>
      <c r="CH918" s="1" t="s">
        <v>117</v>
      </c>
      <c r="CI918" s="1" t="s">
        <v>117</v>
      </c>
      <c r="CJ918" s="1" t="s">
        <v>117</v>
      </c>
      <c r="CK918" s="1" t="s">
        <v>112</v>
      </c>
      <c r="CL918" s="1">
        <v>7</v>
      </c>
      <c r="CM918" s="1">
        <v>2</v>
      </c>
      <c r="CN918" s="1" t="s">
        <v>649</v>
      </c>
      <c r="CO918" s="1" t="s">
        <v>183</v>
      </c>
      <c r="CP918" s="1">
        <v>0</v>
      </c>
      <c r="CQ918" s="1" t="s">
        <v>143</v>
      </c>
      <c r="CR918" s="1" t="s">
        <v>143</v>
      </c>
      <c r="CS918" s="1" t="s">
        <v>136</v>
      </c>
      <c r="CT918" s="1" t="s">
        <v>184</v>
      </c>
      <c r="CU918" s="8">
        <v>7.5</v>
      </c>
      <c r="CV918" s="1" t="s">
        <v>4613</v>
      </c>
      <c r="CW918" s="1" t="s">
        <v>4613</v>
      </c>
      <c r="CX918" s="1">
        <v>6</v>
      </c>
      <c r="CY918" s="10">
        <f t="shared" si="98"/>
        <v>2.5</v>
      </c>
      <c r="CZ918" s="3">
        <v>3.5</v>
      </c>
      <c r="DA918" s="3">
        <v>2.6</v>
      </c>
      <c r="DB918" s="6">
        <f t="shared" si="99"/>
        <v>1</v>
      </c>
      <c r="DC918" s="9">
        <v>0</v>
      </c>
      <c r="DD918" s="7">
        <v>0</v>
      </c>
      <c r="DE918" s="7">
        <v>0</v>
      </c>
      <c r="DF918" s="1">
        <v>374</v>
      </c>
      <c r="DG918" s="1">
        <f t="shared" si="100"/>
        <v>374</v>
      </c>
      <c r="DH918" s="9">
        <f t="shared" si="101"/>
        <v>1</v>
      </c>
      <c r="DI918" s="1">
        <v>11</v>
      </c>
      <c r="DJ918" s="1">
        <f t="shared" si="102"/>
        <v>11</v>
      </c>
      <c r="DK918" s="9">
        <f t="shared" si="103"/>
        <v>1</v>
      </c>
      <c r="DL918" s="4">
        <v>10</v>
      </c>
      <c r="DN918">
        <f>(DL918*InputWeights!$C$7+DB918*InputWeights!$C$6)</f>
        <v>5.5</v>
      </c>
      <c r="DO918">
        <f>(DD918*InputWeights!$C$12+DE918*InputWeights!$C$10+CU918*InputWeights!$C$11)</f>
        <v>3</v>
      </c>
      <c r="DP918">
        <f>(DC918*InputWeights!$C$18+DK918*InputWeights!$C$16+DH918*InputWeights!$C$15+CY918*InputWeights!$C$17)</f>
        <v>1.35</v>
      </c>
      <c r="DR918">
        <f>DN918*InputWeights!$C$5+DO918*InputWeights!$C$9+DP918*InputWeights!$C$14</f>
        <v>30.9</v>
      </c>
      <c r="DS918">
        <f>((_xlfn.RANK.EQ(DR918,$DR$2:$DR$6635,0))/(COUNT(DR$2:$DR$6635)))*100</f>
        <v>60.054163845633035</v>
      </c>
      <c r="DT918">
        <f t="shared" si="104"/>
        <v>0</v>
      </c>
    </row>
    <row r="919" spans="1:124" x14ac:dyDescent="0.25">
      <c r="A919" s="1" t="s">
        <v>1678</v>
      </c>
      <c r="B919" s="1" t="s">
        <v>3684</v>
      </c>
      <c r="C919" s="1" t="s">
        <v>3685</v>
      </c>
      <c r="D919" s="1" t="s">
        <v>110</v>
      </c>
      <c r="E919" s="1" t="s">
        <v>472</v>
      </c>
      <c r="F919" s="1">
        <v>2370</v>
      </c>
      <c r="G919" s="1">
        <v>410010600</v>
      </c>
      <c r="H919" s="1">
        <v>0</v>
      </c>
      <c r="I919" s="1">
        <v>1933</v>
      </c>
      <c r="J919" s="1">
        <v>1976</v>
      </c>
      <c r="K919" s="1" t="s">
        <v>183</v>
      </c>
      <c r="L919" s="1" t="s">
        <v>114</v>
      </c>
      <c r="M919" s="1">
        <v>20</v>
      </c>
      <c r="N919" s="1" t="s">
        <v>229</v>
      </c>
      <c r="O919" s="1">
        <v>2</v>
      </c>
      <c r="P919" s="1" t="s">
        <v>112</v>
      </c>
      <c r="Q919" s="1" t="s">
        <v>117</v>
      </c>
      <c r="R919" s="1">
        <v>0</v>
      </c>
      <c r="S919" s="1" t="s">
        <v>4378</v>
      </c>
      <c r="T919" s="1">
        <v>268</v>
      </c>
      <c r="V919" s="1">
        <v>374</v>
      </c>
      <c r="W919" s="1" t="s">
        <v>116</v>
      </c>
      <c r="X919" s="1" t="s">
        <v>117</v>
      </c>
      <c r="Y919" s="1" t="s">
        <v>4611</v>
      </c>
      <c r="AA919" s="1" t="s">
        <v>133</v>
      </c>
      <c r="AC919" s="1" t="s">
        <v>160</v>
      </c>
      <c r="AD919" s="1" t="s">
        <v>321</v>
      </c>
      <c r="AE919" s="1" t="s">
        <v>3734</v>
      </c>
      <c r="AF919" s="1" t="s">
        <v>110</v>
      </c>
      <c r="AG919" s="1" t="s">
        <v>112</v>
      </c>
      <c r="AH919" s="1" t="s">
        <v>124</v>
      </c>
      <c r="AI919" s="1" t="s">
        <v>112</v>
      </c>
      <c r="AJ919" s="1" t="s">
        <v>112</v>
      </c>
      <c r="AK919" s="1" t="s">
        <v>112</v>
      </c>
      <c r="AL919" s="1" t="s">
        <v>416</v>
      </c>
      <c r="AM919" s="1" t="s">
        <v>416</v>
      </c>
      <c r="AN919" s="1" t="s">
        <v>4612</v>
      </c>
      <c r="AO919" s="1">
        <v>70782</v>
      </c>
      <c r="AP919" s="1">
        <v>102264</v>
      </c>
      <c r="AQ919" s="1">
        <v>7158</v>
      </c>
      <c r="AR919" s="1" t="s">
        <v>110</v>
      </c>
      <c r="AS919" s="1">
        <v>18362</v>
      </c>
      <c r="AT919" s="1">
        <v>20732</v>
      </c>
      <c r="AU919" s="2">
        <v>18362</v>
      </c>
      <c r="AV919" s="2">
        <v>20732</v>
      </c>
      <c r="BB919" s="1" t="s">
        <v>129</v>
      </c>
      <c r="BC919" s="1" t="s">
        <v>941</v>
      </c>
      <c r="BD919" s="1">
        <v>62</v>
      </c>
      <c r="BE919" s="1" t="s">
        <v>131</v>
      </c>
      <c r="BF919" s="1">
        <v>1</v>
      </c>
      <c r="BG919" s="1">
        <v>3</v>
      </c>
      <c r="BH919" s="1">
        <v>3</v>
      </c>
      <c r="BJ919" s="1" t="s">
        <v>366</v>
      </c>
      <c r="BK919" s="1" t="s">
        <v>112</v>
      </c>
      <c r="BN919" s="1" t="s">
        <v>133</v>
      </c>
      <c r="BR919" s="1" t="s">
        <v>133</v>
      </c>
      <c r="BU919" s="1" t="s">
        <v>153</v>
      </c>
      <c r="BV919" s="1" t="s">
        <v>124</v>
      </c>
      <c r="BW919" s="1" t="s">
        <v>112</v>
      </c>
      <c r="BX919" s="1">
        <v>0</v>
      </c>
      <c r="BZ919" s="1">
        <v>0</v>
      </c>
      <c r="CA919" s="1">
        <v>1</v>
      </c>
      <c r="CB919" s="1">
        <v>0</v>
      </c>
      <c r="CC919" s="1">
        <v>0</v>
      </c>
      <c r="CD919" s="1" t="s">
        <v>117</v>
      </c>
      <c r="CE919" s="1" t="s">
        <v>117</v>
      </c>
      <c r="CF919" s="1" t="s">
        <v>110</v>
      </c>
      <c r="CG919" s="1" t="s">
        <v>117</v>
      </c>
      <c r="CH919" s="1" t="s">
        <v>117</v>
      </c>
      <c r="CI919" s="1" t="s">
        <v>117</v>
      </c>
      <c r="CJ919" s="1" t="s">
        <v>117</v>
      </c>
      <c r="CK919" s="1" t="s">
        <v>112</v>
      </c>
      <c r="CL919" s="1">
        <v>5</v>
      </c>
      <c r="CM919" s="1">
        <v>1</v>
      </c>
      <c r="CN919" s="1" t="s">
        <v>134</v>
      </c>
      <c r="CO919" s="1" t="s">
        <v>183</v>
      </c>
      <c r="CP919" s="1">
        <v>0</v>
      </c>
      <c r="CQ919" s="1" t="s">
        <v>143</v>
      </c>
      <c r="CR919" s="1" t="s">
        <v>143</v>
      </c>
      <c r="CS919" s="1" t="s">
        <v>136</v>
      </c>
      <c r="CT919" s="1" t="s">
        <v>184</v>
      </c>
      <c r="CU919" s="8">
        <v>7.5</v>
      </c>
      <c r="CV919" s="1" t="s">
        <v>4614</v>
      </c>
      <c r="CW919" s="1" t="s">
        <v>4614</v>
      </c>
      <c r="CX919" s="1">
        <v>6</v>
      </c>
      <c r="CY919" s="10">
        <f t="shared" si="98"/>
        <v>2.5</v>
      </c>
      <c r="CZ919" s="3">
        <v>2.2999999999999998</v>
      </c>
      <c r="DA919" s="3">
        <v>1.5</v>
      </c>
      <c r="DB919" s="6">
        <f t="shared" si="99"/>
        <v>1</v>
      </c>
      <c r="DC919" s="9">
        <v>0</v>
      </c>
      <c r="DD919" s="7">
        <v>0</v>
      </c>
      <c r="DE919" s="7">
        <v>0</v>
      </c>
      <c r="DF919" s="1">
        <v>374</v>
      </c>
      <c r="DG919" s="1">
        <f t="shared" si="100"/>
        <v>374</v>
      </c>
      <c r="DH919" s="9">
        <f t="shared" si="101"/>
        <v>1</v>
      </c>
      <c r="DI919" s="1">
        <v>11</v>
      </c>
      <c r="DJ919" s="1">
        <f t="shared" si="102"/>
        <v>11</v>
      </c>
      <c r="DK919" s="9">
        <f t="shared" si="103"/>
        <v>1</v>
      </c>
      <c r="DL919" s="4">
        <v>10</v>
      </c>
      <c r="DN919">
        <f>(DL919*InputWeights!$C$7+DB919*InputWeights!$C$6)</f>
        <v>5.5</v>
      </c>
      <c r="DO919">
        <f>(DD919*InputWeights!$C$12+DE919*InputWeights!$C$10+CU919*InputWeights!$C$11)</f>
        <v>3</v>
      </c>
      <c r="DP919">
        <f>(DC919*InputWeights!$C$18+DK919*InputWeights!$C$16+DH919*InputWeights!$C$15+CY919*InputWeights!$C$17)</f>
        <v>1.35</v>
      </c>
      <c r="DR919">
        <f>DN919*InputWeights!$C$5+DO919*InputWeights!$C$9+DP919*InputWeights!$C$14</f>
        <v>30.9</v>
      </c>
      <c r="DS919">
        <f>((_xlfn.RANK.EQ(DR919,$DR$2:$DR$6635,0))/(COUNT(DR$2:$DR$6635)))*100</f>
        <v>60.054163845633035</v>
      </c>
      <c r="DT919">
        <f t="shared" si="104"/>
        <v>0</v>
      </c>
    </row>
    <row r="920" spans="1:124" x14ac:dyDescent="0.25">
      <c r="A920" s="1" t="s">
        <v>1698</v>
      </c>
      <c r="B920" s="1" t="s">
        <v>108</v>
      </c>
      <c r="C920" s="1" t="s">
        <v>109</v>
      </c>
      <c r="D920" s="1" t="s">
        <v>110</v>
      </c>
      <c r="E920" s="1" t="s">
        <v>411</v>
      </c>
      <c r="F920" s="1">
        <v>3806</v>
      </c>
      <c r="G920" s="1">
        <v>20000100</v>
      </c>
      <c r="H920" s="1">
        <v>0</v>
      </c>
      <c r="I920" s="1">
        <v>1950</v>
      </c>
      <c r="J920" s="1">
        <v>2004</v>
      </c>
      <c r="K920" s="1" t="s">
        <v>183</v>
      </c>
      <c r="L920" s="1" t="s">
        <v>114</v>
      </c>
      <c r="M920" s="1">
        <v>20</v>
      </c>
      <c r="N920" s="1" t="s">
        <v>358</v>
      </c>
      <c r="O920" s="1">
        <v>2</v>
      </c>
      <c r="Q920" s="1" t="s">
        <v>117</v>
      </c>
      <c r="R920" s="1">
        <v>0</v>
      </c>
      <c r="S920" s="1" t="s">
        <v>1666</v>
      </c>
      <c r="T920" s="1">
        <v>199</v>
      </c>
      <c r="V920" s="1">
        <v>5336</v>
      </c>
      <c r="W920" s="1" t="s">
        <v>116</v>
      </c>
      <c r="X920" s="1" t="s">
        <v>117</v>
      </c>
      <c r="Y920" s="1" t="s">
        <v>1699</v>
      </c>
      <c r="AA920" s="1" t="s">
        <v>133</v>
      </c>
      <c r="AC920" s="1" t="s">
        <v>1689</v>
      </c>
      <c r="AD920" s="1" t="s">
        <v>1700</v>
      </c>
      <c r="AE920" s="1" t="s">
        <v>426</v>
      </c>
      <c r="AF920" s="1" t="s">
        <v>124</v>
      </c>
      <c r="AG920" s="1" t="s">
        <v>112</v>
      </c>
      <c r="AH920" s="1" t="s">
        <v>124</v>
      </c>
      <c r="AI920" s="1" t="s">
        <v>112</v>
      </c>
      <c r="AJ920" s="1" t="s">
        <v>112</v>
      </c>
      <c r="AK920" s="1" t="s">
        <v>112</v>
      </c>
      <c r="AL920" s="1" t="s">
        <v>416</v>
      </c>
      <c r="AM920" s="1" t="s">
        <v>416</v>
      </c>
      <c r="AN920" s="1" t="s">
        <v>1701</v>
      </c>
      <c r="AO920" s="1">
        <v>3736</v>
      </c>
      <c r="AP920" s="1">
        <v>102264</v>
      </c>
      <c r="AQ920" s="1">
        <v>458</v>
      </c>
      <c r="AR920" s="1" t="s">
        <v>110</v>
      </c>
      <c r="AS920" s="1">
        <v>0</v>
      </c>
      <c r="AT920" s="1">
        <v>3806</v>
      </c>
      <c r="AU920" s="2">
        <v>0</v>
      </c>
      <c r="AV920" s="2">
        <v>3806</v>
      </c>
      <c r="BB920" s="1" t="s">
        <v>129</v>
      </c>
      <c r="BC920" s="1" t="s">
        <v>704</v>
      </c>
      <c r="BD920" s="1">
        <v>68</v>
      </c>
      <c r="BE920" s="1" t="s">
        <v>131</v>
      </c>
      <c r="BF920" s="1">
        <v>2</v>
      </c>
      <c r="BG920" s="1">
        <v>2</v>
      </c>
      <c r="BH920" s="1">
        <v>2</v>
      </c>
      <c r="BI920" s="1" t="s">
        <v>131</v>
      </c>
      <c r="BJ920" s="1" t="s">
        <v>366</v>
      </c>
      <c r="BK920" s="1" t="s">
        <v>112</v>
      </c>
      <c r="BN920" s="1" t="s">
        <v>133</v>
      </c>
      <c r="BR920" s="1" t="s">
        <v>133</v>
      </c>
      <c r="BU920" s="1" t="s">
        <v>153</v>
      </c>
      <c r="BV920" s="1" t="s">
        <v>116</v>
      </c>
      <c r="BW920" s="1" t="s">
        <v>112</v>
      </c>
      <c r="BX920" s="1">
        <v>0</v>
      </c>
      <c r="BZ920" s="1">
        <v>0</v>
      </c>
      <c r="CA920" s="1">
        <v>1</v>
      </c>
      <c r="CB920" s="1">
        <v>0</v>
      </c>
      <c r="CC920" s="1">
        <v>0</v>
      </c>
      <c r="CD920" s="1" t="s">
        <v>117</v>
      </c>
      <c r="CE920" s="1" t="s">
        <v>117</v>
      </c>
      <c r="CF920" s="1" t="s">
        <v>110</v>
      </c>
      <c r="CG920" s="1" t="s">
        <v>110</v>
      </c>
      <c r="CH920" s="1" t="s">
        <v>117</v>
      </c>
      <c r="CI920" s="1" t="s">
        <v>117</v>
      </c>
      <c r="CJ920" s="1" t="s">
        <v>117</v>
      </c>
      <c r="CK920" s="1" t="s">
        <v>112</v>
      </c>
      <c r="CL920" s="1">
        <v>12</v>
      </c>
      <c r="CM920" s="1">
        <v>8</v>
      </c>
      <c r="CN920" s="1" t="s">
        <v>134</v>
      </c>
      <c r="CO920" s="1" t="s">
        <v>183</v>
      </c>
      <c r="CP920" s="1">
        <v>0</v>
      </c>
      <c r="CQ920" s="1" t="s">
        <v>135</v>
      </c>
      <c r="CR920" s="1" t="s">
        <v>135</v>
      </c>
      <c r="CS920" s="1" t="s">
        <v>136</v>
      </c>
      <c r="CT920" s="1" t="s">
        <v>184</v>
      </c>
      <c r="CU920" s="8">
        <v>7.5</v>
      </c>
      <c r="CV920" s="1" t="s">
        <v>1702</v>
      </c>
      <c r="CW920" s="1" t="s">
        <v>1702</v>
      </c>
      <c r="CX920" s="1">
        <v>7</v>
      </c>
      <c r="CY920" s="10">
        <f t="shared" si="98"/>
        <v>1</v>
      </c>
      <c r="CZ920" s="3">
        <v>3.29156</v>
      </c>
      <c r="DA920" s="3">
        <v>2.2482199999999999</v>
      </c>
      <c r="DB920" s="6">
        <f t="shared" si="99"/>
        <v>1</v>
      </c>
      <c r="DC920" s="9">
        <v>0</v>
      </c>
      <c r="DD920" s="7">
        <v>0</v>
      </c>
      <c r="DE920" s="7">
        <v>0</v>
      </c>
      <c r="DF920" s="1">
        <v>5336</v>
      </c>
      <c r="DG920" s="1">
        <f t="shared" si="100"/>
        <v>5336</v>
      </c>
      <c r="DH920" s="9">
        <f t="shared" si="101"/>
        <v>2</v>
      </c>
      <c r="DI920" s="1">
        <v>374</v>
      </c>
      <c r="DJ920" s="1">
        <f t="shared" si="102"/>
        <v>374</v>
      </c>
      <c r="DK920" s="9">
        <f t="shared" si="103"/>
        <v>1</v>
      </c>
      <c r="DL920" s="4">
        <v>10</v>
      </c>
      <c r="DN920">
        <f>(DL920*InputWeights!$C$7+DB920*InputWeights!$C$6)</f>
        <v>5.5</v>
      </c>
      <c r="DO920">
        <f>(DD920*InputWeights!$C$12+DE920*InputWeights!$C$10+CU920*InputWeights!$C$11)</f>
        <v>3</v>
      </c>
      <c r="DP920">
        <f>(DC920*InputWeights!$C$18+DK920*InputWeights!$C$16+DH920*InputWeights!$C$15+CY920*InputWeights!$C$17)</f>
        <v>1.3</v>
      </c>
      <c r="DR920">
        <f>DN920*InputWeights!$C$5+DO920*InputWeights!$C$9+DP920*InputWeights!$C$14</f>
        <v>30.7</v>
      </c>
      <c r="DS920">
        <f>((_xlfn.RANK.EQ(DR920,$DR$2:$DR$6635,0))/(COUNT(DR$2:$DR$6635)))*100</f>
        <v>62.220717670954642</v>
      </c>
      <c r="DT920">
        <f t="shared" si="104"/>
        <v>0</v>
      </c>
    </row>
    <row r="921" spans="1:124" x14ac:dyDescent="0.25">
      <c r="A921" s="1" t="s">
        <v>1955</v>
      </c>
      <c r="B921" s="1" t="s">
        <v>108</v>
      </c>
      <c r="C921" s="1" t="s">
        <v>109</v>
      </c>
      <c r="D921" s="1" t="s">
        <v>110</v>
      </c>
      <c r="E921" s="1" t="s">
        <v>666</v>
      </c>
      <c r="F921" s="1">
        <v>3512</v>
      </c>
      <c r="G921" s="1">
        <v>20000600</v>
      </c>
      <c r="H921" s="1">
        <v>0</v>
      </c>
      <c r="I921" s="1">
        <v>1900</v>
      </c>
      <c r="J921" s="1">
        <v>2011</v>
      </c>
      <c r="K921" s="1" t="s">
        <v>183</v>
      </c>
      <c r="L921" s="1" t="s">
        <v>114</v>
      </c>
      <c r="M921" s="1">
        <v>20</v>
      </c>
      <c r="N921" s="1" t="s">
        <v>358</v>
      </c>
      <c r="O921" s="1">
        <v>2</v>
      </c>
      <c r="Q921" s="1" t="s">
        <v>117</v>
      </c>
      <c r="R921" s="1">
        <v>0</v>
      </c>
      <c r="S921" s="1" t="s">
        <v>1120</v>
      </c>
      <c r="T921" s="1">
        <v>135</v>
      </c>
      <c r="V921" s="1">
        <v>5439</v>
      </c>
      <c r="W921" s="1" t="s">
        <v>116</v>
      </c>
      <c r="X921" s="1" t="s">
        <v>117</v>
      </c>
      <c r="Y921" s="1" t="s">
        <v>1956</v>
      </c>
      <c r="AA921" s="1" t="s">
        <v>133</v>
      </c>
      <c r="AC921" s="1" t="s">
        <v>1957</v>
      </c>
      <c r="AD921" s="1" t="s">
        <v>1960</v>
      </c>
      <c r="AE921" s="1" t="s">
        <v>274</v>
      </c>
      <c r="AF921" s="1" t="s">
        <v>124</v>
      </c>
      <c r="AG921" s="1" t="s">
        <v>112</v>
      </c>
      <c r="AH921" s="1" t="s">
        <v>124</v>
      </c>
      <c r="AI921" s="1" t="s">
        <v>112</v>
      </c>
      <c r="AJ921" s="1" t="s">
        <v>112</v>
      </c>
      <c r="AK921" s="1" t="s">
        <v>112</v>
      </c>
      <c r="AL921" s="1" t="s">
        <v>416</v>
      </c>
      <c r="AM921" s="1" t="s">
        <v>341</v>
      </c>
      <c r="AN921" s="1" t="s">
        <v>1961</v>
      </c>
      <c r="AO921" s="1">
        <v>4368</v>
      </c>
      <c r="AP921" s="1">
        <v>102264</v>
      </c>
      <c r="AQ921" s="1">
        <v>610</v>
      </c>
      <c r="AR921" s="1" t="s">
        <v>110</v>
      </c>
      <c r="AS921" s="1">
        <v>10457</v>
      </c>
      <c r="AT921" s="1">
        <v>13969</v>
      </c>
      <c r="AU921" s="2">
        <v>10457</v>
      </c>
      <c r="AV921" s="2">
        <v>13969</v>
      </c>
      <c r="BB921" s="1" t="s">
        <v>129</v>
      </c>
      <c r="BC921" s="1" t="s">
        <v>1274</v>
      </c>
      <c r="BD921" s="1">
        <v>74</v>
      </c>
      <c r="BE921" s="1" t="s">
        <v>131</v>
      </c>
      <c r="BF921" s="1">
        <v>1</v>
      </c>
      <c r="BG921" s="1">
        <v>3</v>
      </c>
      <c r="BH921" s="1">
        <v>3</v>
      </c>
      <c r="BI921" s="1" t="s">
        <v>131</v>
      </c>
      <c r="BJ921" s="1" t="s">
        <v>182</v>
      </c>
      <c r="BK921" s="1" t="s">
        <v>112</v>
      </c>
      <c r="BN921" s="1" t="s">
        <v>133</v>
      </c>
      <c r="BR921" s="1" t="s">
        <v>133</v>
      </c>
      <c r="BU921" s="1" t="s">
        <v>153</v>
      </c>
      <c r="BV921" s="1" t="s">
        <v>116</v>
      </c>
      <c r="BW921" s="1" t="s">
        <v>112</v>
      </c>
      <c r="BX921" s="1">
        <v>0</v>
      </c>
      <c r="BZ921" s="1">
        <v>0</v>
      </c>
      <c r="CA921" s="1">
        <v>1</v>
      </c>
      <c r="CB921" s="1">
        <v>0</v>
      </c>
      <c r="CC921" s="1">
        <v>0</v>
      </c>
      <c r="CD921" s="1" t="s">
        <v>117</v>
      </c>
      <c r="CE921" s="1" t="s">
        <v>117</v>
      </c>
      <c r="CF921" s="1" t="s">
        <v>110</v>
      </c>
      <c r="CG921" s="1" t="s">
        <v>117</v>
      </c>
      <c r="CH921" s="1" t="s">
        <v>117</v>
      </c>
      <c r="CI921" s="1" t="s">
        <v>117</v>
      </c>
      <c r="CJ921" s="1" t="s">
        <v>117</v>
      </c>
      <c r="CK921" s="1" t="s">
        <v>112</v>
      </c>
      <c r="CL921" s="1">
        <v>11</v>
      </c>
      <c r="CM921" s="1">
        <v>3</v>
      </c>
      <c r="CN921" s="1" t="s">
        <v>142</v>
      </c>
      <c r="CO921" s="1" t="s">
        <v>183</v>
      </c>
      <c r="CP921" s="1">
        <v>0</v>
      </c>
      <c r="CQ921" s="1" t="s">
        <v>143</v>
      </c>
      <c r="CR921" s="1" t="s">
        <v>143</v>
      </c>
      <c r="CS921" s="1" t="s">
        <v>156</v>
      </c>
      <c r="CT921" s="1" t="s">
        <v>184</v>
      </c>
      <c r="CU921" s="8">
        <v>7.5</v>
      </c>
      <c r="CV921" s="1" t="s">
        <v>1962</v>
      </c>
      <c r="CW921" s="1" t="s">
        <v>1962</v>
      </c>
      <c r="CX921" s="1">
        <v>7</v>
      </c>
      <c r="CY921" s="10">
        <f t="shared" si="98"/>
        <v>1</v>
      </c>
      <c r="CZ921" s="3">
        <v>1.87018</v>
      </c>
      <c r="DA921" s="3">
        <v>0.94314500000000001</v>
      </c>
      <c r="DB921" s="6">
        <f t="shared" si="99"/>
        <v>1</v>
      </c>
      <c r="DC921" s="9">
        <v>0</v>
      </c>
      <c r="DD921" s="7">
        <v>0</v>
      </c>
      <c r="DE921" s="7">
        <v>0</v>
      </c>
      <c r="DF921" s="1">
        <v>5439</v>
      </c>
      <c r="DG921" s="1">
        <f t="shared" si="100"/>
        <v>5439</v>
      </c>
      <c r="DH921" s="9">
        <f t="shared" si="101"/>
        <v>2</v>
      </c>
      <c r="DI921" s="1">
        <v>272</v>
      </c>
      <c r="DJ921" s="1">
        <f t="shared" si="102"/>
        <v>272</v>
      </c>
      <c r="DK921" s="9">
        <f t="shared" si="103"/>
        <v>1</v>
      </c>
      <c r="DL921" s="4">
        <v>10</v>
      </c>
      <c r="DN921">
        <f>(DL921*InputWeights!$C$7+DB921*InputWeights!$C$6)</f>
        <v>5.5</v>
      </c>
      <c r="DO921">
        <f>(DD921*InputWeights!$C$12+DE921*InputWeights!$C$10+CU921*InputWeights!$C$11)</f>
        <v>3</v>
      </c>
      <c r="DP921">
        <f>(DC921*InputWeights!$C$18+DK921*InputWeights!$C$16+DH921*InputWeights!$C$15+CY921*InputWeights!$C$17)</f>
        <v>1.3</v>
      </c>
      <c r="DR921">
        <f>DN921*InputWeights!$C$5+DO921*InputWeights!$C$9+DP921*InputWeights!$C$14</f>
        <v>30.7</v>
      </c>
      <c r="DS921">
        <f>((_xlfn.RANK.EQ(DR921,$DR$2:$DR$6635,0))/(COUNT(DR$2:$DR$6635)))*100</f>
        <v>62.220717670954642</v>
      </c>
      <c r="DT921">
        <f t="shared" si="104"/>
        <v>0</v>
      </c>
    </row>
    <row r="922" spans="1:124" x14ac:dyDescent="0.25">
      <c r="A922" s="1" t="s">
        <v>1722</v>
      </c>
      <c r="B922" s="1" t="s">
        <v>108</v>
      </c>
      <c r="C922" s="1" t="s">
        <v>109</v>
      </c>
      <c r="D922" s="1" t="s">
        <v>110</v>
      </c>
      <c r="E922" s="1" t="s">
        <v>666</v>
      </c>
      <c r="F922" s="1">
        <v>3330</v>
      </c>
      <c r="G922" s="1">
        <v>20000700</v>
      </c>
      <c r="H922" s="1">
        <v>10</v>
      </c>
      <c r="I922" s="1">
        <v>1900</v>
      </c>
      <c r="J922" s="1">
        <v>2003</v>
      </c>
      <c r="K922" s="1" t="s">
        <v>183</v>
      </c>
      <c r="L922" s="1" t="s">
        <v>114</v>
      </c>
      <c r="M922" s="1">
        <v>20</v>
      </c>
      <c r="N922" s="1" t="s">
        <v>229</v>
      </c>
      <c r="O922" s="1">
        <v>2</v>
      </c>
      <c r="Q922" s="1" t="s">
        <v>117</v>
      </c>
      <c r="R922" s="1">
        <v>0</v>
      </c>
      <c r="S922" s="1" t="s">
        <v>1616</v>
      </c>
      <c r="T922" s="1">
        <v>187</v>
      </c>
      <c r="V922" s="1">
        <v>7845</v>
      </c>
      <c r="W922" s="1" t="s">
        <v>116</v>
      </c>
      <c r="X922" s="1" t="s">
        <v>117</v>
      </c>
      <c r="Y922" s="1" t="s">
        <v>4816</v>
      </c>
      <c r="AA922" s="1" t="s">
        <v>133</v>
      </c>
      <c r="AC922" s="1" t="s">
        <v>4817</v>
      </c>
      <c r="AD922" s="1" t="s">
        <v>4818</v>
      </c>
      <c r="AE922" s="1" t="s">
        <v>426</v>
      </c>
      <c r="AF922" s="1" t="s">
        <v>124</v>
      </c>
      <c r="AG922" s="1" t="s">
        <v>112</v>
      </c>
      <c r="AH922" s="1" t="s">
        <v>124</v>
      </c>
      <c r="AI922" s="1" t="s">
        <v>112</v>
      </c>
      <c r="AJ922" s="1" t="s">
        <v>112</v>
      </c>
      <c r="AK922" s="1" t="s">
        <v>112</v>
      </c>
      <c r="AL922" s="1" t="s">
        <v>457</v>
      </c>
      <c r="AM922" s="1" t="s">
        <v>1091</v>
      </c>
      <c r="AN922" s="1" t="s">
        <v>4819</v>
      </c>
      <c r="AO922" s="1">
        <v>114029</v>
      </c>
      <c r="AP922" s="1">
        <v>102264</v>
      </c>
      <c r="AQ922" s="1">
        <v>56962</v>
      </c>
      <c r="AR922" s="1" t="s">
        <v>110</v>
      </c>
      <c r="AS922" s="1">
        <v>4951</v>
      </c>
      <c r="AT922" s="1">
        <v>8281</v>
      </c>
      <c r="AU922" s="2">
        <v>8721</v>
      </c>
      <c r="AV922" s="2">
        <v>12051</v>
      </c>
      <c r="BB922" s="1" t="s">
        <v>4820</v>
      </c>
      <c r="BC922" s="1" t="s">
        <v>225</v>
      </c>
      <c r="BD922" s="1">
        <v>74</v>
      </c>
      <c r="BE922" s="1" t="s">
        <v>131</v>
      </c>
      <c r="BF922" s="1">
        <v>1</v>
      </c>
      <c r="BG922" s="1">
        <v>3</v>
      </c>
      <c r="BH922" s="1">
        <v>3</v>
      </c>
      <c r="BI922" s="1" t="s">
        <v>183</v>
      </c>
      <c r="BJ922" s="1" t="s">
        <v>366</v>
      </c>
      <c r="BK922" s="1" t="s">
        <v>112</v>
      </c>
      <c r="BN922" s="1" t="s">
        <v>133</v>
      </c>
      <c r="BR922" s="1" t="s">
        <v>133</v>
      </c>
      <c r="BT922" s="1" t="s">
        <v>325</v>
      </c>
      <c r="BU922" s="1" t="s">
        <v>153</v>
      </c>
      <c r="BV922" s="1" t="s">
        <v>116</v>
      </c>
      <c r="BW922" s="1" t="s">
        <v>112</v>
      </c>
      <c r="BX922" s="1">
        <v>0</v>
      </c>
      <c r="BZ922" s="1">
        <v>0</v>
      </c>
      <c r="CA922" s="1">
        <v>1</v>
      </c>
      <c r="CB922" s="1">
        <v>0</v>
      </c>
      <c r="CC922" s="1">
        <v>0</v>
      </c>
      <c r="CD922" s="1" t="s">
        <v>117</v>
      </c>
      <c r="CE922" s="1" t="s">
        <v>117</v>
      </c>
      <c r="CF922" s="1" t="s">
        <v>110</v>
      </c>
      <c r="CG922" s="1" t="s">
        <v>117</v>
      </c>
      <c r="CH922" s="1" t="s">
        <v>117</v>
      </c>
      <c r="CI922" s="1" t="s">
        <v>117</v>
      </c>
      <c r="CJ922" s="1" t="s">
        <v>117</v>
      </c>
      <c r="CK922" s="1" t="s">
        <v>112</v>
      </c>
      <c r="CL922" s="1">
        <v>9</v>
      </c>
      <c r="CM922" s="1">
        <v>11</v>
      </c>
      <c r="CN922" s="1" t="s">
        <v>142</v>
      </c>
      <c r="CO922" s="1" t="s">
        <v>183</v>
      </c>
      <c r="CP922" s="1">
        <v>0</v>
      </c>
      <c r="CQ922" s="1" t="s">
        <v>143</v>
      </c>
      <c r="CR922" s="1" t="s">
        <v>143</v>
      </c>
      <c r="CS922" s="1" t="s">
        <v>184</v>
      </c>
      <c r="CT922" s="1" t="s">
        <v>184</v>
      </c>
      <c r="CU922" s="8">
        <v>7.5</v>
      </c>
      <c r="CV922" s="1" t="s">
        <v>4821</v>
      </c>
      <c r="CW922" s="1" t="s">
        <v>4821</v>
      </c>
      <c r="CX922" s="1">
        <v>7</v>
      </c>
      <c r="CY922" s="10">
        <f t="shared" si="98"/>
        <v>1</v>
      </c>
      <c r="CZ922" s="3">
        <v>3.6101700000000001</v>
      </c>
      <c r="DA922" s="3">
        <v>2.8540299999999998</v>
      </c>
      <c r="DB922" s="6">
        <f t="shared" si="99"/>
        <v>1</v>
      </c>
      <c r="DC922" s="9">
        <v>0</v>
      </c>
      <c r="DD922" s="7">
        <v>0</v>
      </c>
      <c r="DE922" s="7">
        <v>0</v>
      </c>
      <c r="DF922" s="1">
        <v>7845</v>
      </c>
      <c r="DG922" s="1">
        <f t="shared" si="100"/>
        <v>7845</v>
      </c>
      <c r="DH922" s="9">
        <f t="shared" si="101"/>
        <v>2</v>
      </c>
      <c r="DI922" s="1">
        <v>202</v>
      </c>
      <c r="DJ922" s="1">
        <f t="shared" si="102"/>
        <v>202</v>
      </c>
      <c r="DK922" s="9">
        <f t="shared" si="103"/>
        <v>1</v>
      </c>
      <c r="DL922" s="4">
        <v>10</v>
      </c>
      <c r="DN922">
        <f>(DL922*InputWeights!$C$7+DB922*InputWeights!$C$6)</f>
        <v>5.5</v>
      </c>
      <c r="DO922">
        <f>(DD922*InputWeights!$C$12+DE922*InputWeights!$C$10+CU922*InputWeights!$C$11)</f>
        <v>3</v>
      </c>
      <c r="DP922">
        <f>(DC922*InputWeights!$C$18+DK922*InputWeights!$C$16+DH922*InputWeights!$C$15+CY922*InputWeights!$C$17)</f>
        <v>1.3</v>
      </c>
      <c r="DR922">
        <f>DN922*InputWeights!$C$5+DO922*InputWeights!$C$9+DP922*InputWeights!$C$14</f>
        <v>30.7</v>
      </c>
      <c r="DS922">
        <f>((_xlfn.RANK.EQ(DR922,$DR$2:$DR$6635,0))/(COUNT(DR$2:$DR$6635)))*100</f>
        <v>62.220717670954642</v>
      </c>
      <c r="DT922">
        <f t="shared" si="104"/>
        <v>0</v>
      </c>
    </row>
    <row r="923" spans="1:124" x14ac:dyDescent="0.25">
      <c r="A923" s="1" t="s">
        <v>2557</v>
      </c>
      <c r="B923" s="1" t="s">
        <v>108</v>
      </c>
      <c r="C923" s="1" t="s">
        <v>109</v>
      </c>
      <c r="D923" s="1" t="s">
        <v>397</v>
      </c>
      <c r="E923" s="1" t="s">
        <v>411</v>
      </c>
      <c r="F923" s="1">
        <v>2534</v>
      </c>
      <c r="G923" s="1">
        <v>1</v>
      </c>
      <c r="H923" s="1">
        <v>0</v>
      </c>
      <c r="I923" s="1">
        <v>0</v>
      </c>
      <c r="J923" s="1">
        <v>0</v>
      </c>
      <c r="K923" s="1" t="s">
        <v>992</v>
      </c>
      <c r="L923" s="1" t="s">
        <v>110</v>
      </c>
      <c r="M923" s="1">
        <v>36</v>
      </c>
      <c r="N923" s="1" t="s">
        <v>358</v>
      </c>
      <c r="O923" s="1">
        <v>3</v>
      </c>
      <c r="Q923" s="1" t="s">
        <v>117</v>
      </c>
      <c r="R923" s="1">
        <v>0</v>
      </c>
      <c r="T923" s="1">
        <v>282</v>
      </c>
      <c r="V923" s="1">
        <v>9488</v>
      </c>
      <c r="W923" s="1" t="s">
        <v>116</v>
      </c>
      <c r="X923" s="1" t="s">
        <v>117</v>
      </c>
      <c r="Y923" s="1" t="s">
        <v>2558</v>
      </c>
      <c r="AA923" s="1" t="s">
        <v>133</v>
      </c>
      <c r="AC923" s="1" t="s">
        <v>1252</v>
      </c>
      <c r="AD923" s="1" t="s">
        <v>2559</v>
      </c>
      <c r="AF923" s="1" t="s">
        <v>124</v>
      </c>
      <c r="AG923" s="1" t="s">
        <v>125</v>
      </c>
      <c r="AH923" s="1" t="s">
        <v>124</v>
      </c>
      <c r="AI923" s="1" t="s">
        <v>112</v>
      </c>
      <c r="AJ923" s="1" t="s">
        <v>112</v>
      </c>
      <c r="AK923" s="1" t="s">
        <v>125</v>
      </c>
      <c r="AL923" s="1" t="s">
        <v>416</v>
      </c>
      <c r="AM923" s="1" t="s">
        <v>416</v>
      </c>
      <c r="AO923" s="1">
        <v>6051</v>
      </c>
      <c r="AP923" s="1">
        <v>102264</v>
      </c>
      <c r="AQ923" s="1">
        <v>11413</v>
      </c>
      <c r="AR923" s="1" t="s">
        <v>110</v>
      </c>
      <c r="AS923" s="1">
        <v>0</v>
      </c>
      <c r="AT923" s="1">
        <v>2534</v>
      </c>
      <c r="AU923" s="2">
        <v>0</v>
      </c>
      <c r="AV923" s="2">
        <v>2534</v>
      </c>
      <c r="BB923" s="1" t="s">
        <v>129</v>
      </c>
      <c r="BC923" s="1" t="s">
        <v>247</v>
      </c>
      <c r="BD923" s="1">
        <v>0</v>
      </c>
      <c r="BE923" s="1" t="s">
        <v>131</v>
      </c>
      <c r="BF923" s="1">
        <v>0</v>
      </c>
      <c r="BG923" s="1">
        <v>0</v>
      </c>
      <c r="BH923" s="1">
        <v>0</v>
      </c>
      <c r="BK923" s="1" t="s">
        <v>112</v>
      </c>
      <c r="BN923" s="1" t="s">
        <v>133</v>
      </c>
      <c r="BR923" s="1" t="s">
        <v>133</v>
      </c>
      <c r="BU923" s="1" t="s">
        <v>153</v>
      </c>
      <c r="BX923" s="1">
        <v>0</v>
      </c>
      <c r="BZ923" s="1">
        <v>0</v>
      </c>
      <c r="CA923" s="1">
        <v>4</v>
      </c>
      <c r="CB923" s="1">
        <v>0</v>
      </c>
      <c r="CC923" s="1">
        <v>0</v>
      </c>
      <c r="CE923" s="1" t="s">
        <v>117</v>
      </c>
      <c r="CF923" s="1" t="s">
        <v>110</v>
      </c>
      <c r="CK923" s="1" t="s">
        <v>112</v>
      </c>
      <c r="CL923" s="1">
        <v>0</v>
      </c>
      <c r="CM923" s="1">
        <v>0</v>
      </c>
      <c r="CP923" s="1">
        <v>0</v>
      </c>
      <c r="CQ923" s="1" t="s">
        <v>417</v>
      </c>
      <c r="CS923" s="1" t="s">
        <v>418</v>
      </c>
      <c r="CT923" s="1" t="s">
        <v>418</v>
      </c>
      <c r="CU923" s="8">
        <v>5</v>
      </c>
      <c r="CV923" s="1" t="s">
        <v>2560</v>
      </c>
      <c r="CW923" s="1" t="s">
        <v>2560</v>
      </c>
      <c r="CX923" s="1">
        <v>3</v>
      </c>
      <c r="CY923" s="10">
        <f t="shared" si="98"/>
        <v>7.5</v>
      </c>
      <c r="CZ923" s="3">
        <v>10.6739</v>
      </c>
      <c r="DA923" s="3">
        <v>6.8519500000000004</v>
      </c>
      <c r="DB923" s="6">
        <f t="shared" si="99"/>
        <v>5</v>
      </c>
      <c r="DF923" s="1">
        <v>9488</v>
      </c>
      <c r="DG923" s="1">
        <f t="shared" si="100"/>
        <v>18976</v>
      </c>
      <c r="DH923" s="9">
        <f t="shared" si="101"/>
        <v>4</v>
      </c>
      <c r="DI923" s="1">
        <v>436</v>
      </c>
      <c r="DJ923" s="1">
        <f t="shared" si="102"/>
        <v>872</v>
      </c>
      <c r="DK923" s="9">
        <f t="shared" si="103"/>
        <v>2</v>
      </c>
      <c r="DN923">
        <f>(DL923*InputWeights!$C$7+DB923*InputWeights!$C$6)</f>
        <v>2.5</v>
      </c>
      <c r="DO923">
        <f>(DD923*InputWeights!$C$12+DE923*InputWeights!$C$10+CU923*InputWeights!$C$11)</f>
        <v>2</v>
      </c>
      <c r="DP923">
        <f>(DC923*InputWeights!$C$18+DK923*InputWeights!$C$16+DH923*InputWeights!$C$15+CY923*InputWeights!$C$17)</f>
        <v>4.25</v>
      </c>
      <c r="DR923">
        <f>DN923*InputWeights!$C$5+DO923*InputWeights!$C$9+DP923*InputWeights!$C$14</f>
        <v>30.5</v>
      </c>
      <c r="DS923">
        <f>((_xlfn.RANK.EQ(DR923,$DR$2:$DR$6635,0))/(COUNT(DR$2:$DR$6635)))*100</f>
        <v>62.423832092078534</v>
      </c>
      <c r="DT923">
        <f t="shared" si="104"/>
        <v>0</v>
      </c>
    </row>
    <row r="924" spans="1:124" x14ac:dyDescent="0.25">
      <c r="A924" s="1" t="s">
        <v>1512</v>
      </c>
      <c r="B924" s="1" t="s">
        <v>3684</v>
      </c>
      <c r="C924" s="1" t="s">
        <v>3685</v>
      </c>
      <c r="D924" s="1" t="s">
        <v>110</v>
      </c>
      <c r="E924" s="1" t="s">
        <v>345</v>
      </c>
      <c r="F924" s="1">
        <v>2904</v>
      </c>
      <c r="G924" s="1">
        <v>1200</v>
      </c>
      <c r="H924" s="1">
        <v>0</v>
      </c>
      <c r="I924" s="1">
        <v>1929</v>
      </c>
      <c r="J924" s="1">
        <v>2014</v>
      </c>
      <c r="K924" s="1" t="s">
        <v>183</v>
      </c>
      <c r="L924" s="1" t="s">
        <v>114</v>
      </c>
      <c r="M924" s="1">
        <v>22</v>
      </c>
      <c r="N924" s="1" t="s">
        <v>177</v>
      </c>
      <c r="O924" s="1">
        <v>2</v>
      </c>
      <c r="P924" s="1" t="s">
        <v>112</v>
      </c>
      <c r="Q924" s="1" t="s">
        <v>117</v>
      </c>
      <c r="R924" s="1">
        <v>0</v>
      </c>
      <c r="S924" s="1" t="s">
        <v>3686</v>
      </c>
      <c r="T924" s="1">
        <v>101</v>
      </c>
      <c r="V924" s="1">
        <v>4775</v>
      </c>
      <c r="W924" s="1" t="s">
        <v>116</v>
      </c>
      <c r="X924" s="1" t="s">
        <v>117</v>
      </c>
      <c r="Y924" s="1" t="s">
        <v>3687</v>
      </c>
      <c r="Z924" s="1" t="s">
        <v>119</v>
      </c>
      <c r="AA924" s="1" t="s">
        <v>3688</v>
      </c>
      <c r="AC924" s="1" t="s">
        <v>3697</v>
      </c>
      <c r="AD924" s="1" t="s">
        <v>3699</v>
      </c>
      <c r="AE924" s="1" t="s">
        <v>426</v>
      </c>
      <c r="AF924" s="1" t="s">
        <v>110</v>
      </c>
      <c r="AG924" s="1" t="s">
        <v>112</v>
      </c>
      <c r="AH924" s="1" t="s">
        <v>124</v>
      </c>
      <c r="AI924" s="1" t="s">
        <v>150</v>
      </c>
      <c r="AJ924" s="1" t="s">
        <v>112</v>
      </c>
      <c r="AK924" s="1" t="s">
        <v>125</v>
      </c>
      <c r="AL924" s="1" t="s">
        <v>342</v>
      </c>
      <c r="AM924" s="1" t="s">
        <v>3689</v>
      </c>
      <c r="AN924" s="1" t="s">
        <v>3692</v>
      </c>
      <c r="AO924" s="1">
        <v>68910</v>
      </c>
      <c r="AP924" s="1">
        <v>102264</v>
      </c>
      <c r="AQ924" s="1">
        <v>6983</v>
      </c>
      <c r="AR924" s="1" t="s">
        <v>110</v>
      </c>
      <c r="AS924" s="1">
        <v>23604</v>
      </c>
      <c r="AT924" s="1">
        <v>26508</v>
      </c>
      <c r="AU924" s="2">
        <v>23604</v>
      </c>
      <c r="AV924" s="2">
        <v>26508</v>
      </c>
      <c r="BB924" s="1" t="s">
        <v>129</v>
      </c>
      <c r="BC924" s="1" t="s">
        <v>761</v>
      </c>
      <c r="BD924" s="1">
        <v>94</v>
      </c>
      <c r="BE924" s="1" t="s">
        <v>131</v>
      </c>
      <c r="BF924" s="1">
        <v>2</v>
      </c>
      <c r="BG924" s="1">
        <v>2</v>
      </c>
      <c r="BH924" s="1">
        <v>2</v>
      </c>
      <c r="BJ924" s="1" t="s">
        <v>182</v>
      </c>
      <c r="BK924" s="1" t="s">
        <v>112</v>
      </c>
      <c r="BN924" s="1" t="s">
        <v>133</v>
      </c>
      <c r="BR924" s="1" t="s">
        <v>133</v>
      </c>
      <c r="BU924" s="1" t="s">
        <v>112</v>
      </c>
      <c r="BV924" s="1" t="s">
        <v>116</v>
      </c>
      <c r="BW924" s="1" t="s">
        <v>112</v>
      </c>
      <c r="BX924" s="1">
        <v>0</v>
      </c>
      <c r="BZ924" s="1">
        <v>0</v>
      </c>
      <c r="CA924" s="1">
        <v>1</v>
      </c>
      <c r="CB924" s="1">
        <v>0</v>
      </c>
      <c r="CC924" s="1">
        <v>0</v>
      </c>
      <c r="CD924" s="1" t="s">
        <v>117</v>
      </c>
      <c r="CE924" s="1" t="s">
        <v>117</v>
      </c>
      <c r="CF924" s="1" t="s">
        <v>110</v>
      </c>
      <c r="CG924" s="1" t="s">
        <v>117</v>
      </c>
      <c r="CH924" s="1" t="s">
        <v>117</v>
      </c>
      <c r="CI924" s="1" t="s">
        <v>117</v>
      </c>
      <c r="CJ924" s="1" t="s">
        <v>117</v>
      </c>
      <c r="CK924" s="1" t="s">
        <v>125</v>
      </c>
      <c r="CL924" s="1">
        <v>10</v>
      </c>
      <c r="CM924" s="1">
        <v>5</v>
      </c>
      <c r="CN924" s="1" t="s">
        <v>142</v>
      </c>
      <c r="CO924" s="1" t="s">
        <v>183</v>
      </c>
      <c r="CP924" s="1">
        <v>0</v>
      </c>
      <c r="CQ924" s="1" t="s">
        <v>135</v>
      </c>
      <c r="CR924" s="1" t="s">
        <v>135</v>
      </c>
      <c r="CS924" s="1" t="s">
        <v>156</v>
      </c>
      <c r="CT924" s="1" t="s">
        <v>215</v>
      </c>
      <c r="CU924" s="8">
        <v>2.5</v>
      </c>
      <c r="CV924" s="1" t="s">
        <v>3700</v>
      </c>
      <c r="CW924" s="1" t="s">
        <v>3700</v>
      </c>
      <c r="CX924" s="1">
        <v>4</v>
      </c>
      <c r="CY924" s="10">
        <f t="shared" si="98"/>
        <v>2.5</v>
      </c>
      <c r="CZ924" s="3">
        <v>2.4</v>
      </c>
      <c r="DA924" s="3">
        <v>1.2</v>
      </c>
      <c r="DB924" s="6">
        <f t="shared" si="99"/>
        <v>1</v>
      </c>
      <c r="DC924" s="9">
        <v>10</v>
      </c>
      <c r="DD924" s="7">
        <v>0</v>
      </c>
      <c r="DE924" s="7">
        <v>0</v>
      </c>
      <c r="DF924" s="1">
        <v>4775</v>
      </c>
      <c r="DG924" s="1">
        <f t="shared" si="100"/>
        <v>4775</v>
      </c>
      <c r="DH924" s="9">
        <f t="shared" si="101"/>
        <v>1</v>
      </c>
      <c r="DI924" s="1">
        <v>1054</v>
      </c>
      <c r="DJ924" s="1">
        <f t="shared" si="102"/>
        <v>1054</v>
      </c>
      <c r="DK924" s="9">
        <f t="shared" si="103"/>
        <v>3</v>
      </c>
      <c r="DL924" s="4">
        <v>10</v>
      </c>
      <c r="DN924">
        <f>(DL924*InputWeights!$C$7+DB924*InputWeights!$C$6)</f>
        <v>5.5</v>
      </c>
      <c r="DO924">
        <f>(DD924*InputWeights!$C$12+DE924*InputWeights!$C$10+CU924*InputWeights!$C$11)</f>
        <v>1</v>
      </c>
      <c r="DP924">
        <f>(DC924*InputWeights!$C$18+DK924*InputWeights!$C$16+DH924*InputWeights!$C$15+CY924*InputWeights!$C$17)</f>
        <v>2.75</v>
      </c>
      <c r="DR924">
        <f>DN924*InputWeights!$C$5+DO924*InputWeights!$C$9+DP924*InputWeights!$C$14</f>
        <v>30.5</v>
      </c>
      <c r="DS924">
        <f>((_xlfn.RANK.EQ(DR924,$DR$2:$DR$6635,0))/(COUNT(DR$2:$DR$6635)))*100</f>
        <v>62.423832092078534</v>
      </c>
      <c r="DT924">
        <f t="shared" si="104"/>
        <v>0</v>
      </c>
    </row>
    <row r="925" spans="1:124" x14ac:dyDescent="0.25">
      <c r="A925" s="1" t="s">
        <v>2087</v>
      </c>
      <c r="B925" s="1" t="s">
        <v>108</v>
      </c>
      <c r="C925" s="1" t="s">
        <v>109</v>
      </c>
      <c r="D925" s="1" t="s">
        <v>110</v>
      </c>
      <c r="E925" s="1" t="s">
        <v>2093</v>
      </c>
      <c r="F925" s="1">
        <v>1101</v>
      </c>
      <c r="G925" s="1">
        <v>20000500</v>
      </c>
      <c r="H925" s="1">
        <v>520</v>
      </c>
      <c r="I925" s="1">
        <v>1985</v>
      </c>
      <c r="J925" s="1">
        <v>2012</v>
      </c>
      <c r="K925" s="1" t="s">
        <v>139</v>
      </c>
      <c r="L925" s="1" t="s">
        <v>110</v>
      </c>
      <c r="M925" s="1">
        <v>24</v>
      </c>
      <c r="N925" s="1" t="s">
        <v>177</v>
      </c>
      <c r="O925" s="1">
        <v>2</v>
      </c>
      <c r="Q925" s="1" t="s">
        <v>117</v>
      </c>
      <c r="R925" s="1">
        <v>0</v>
      </c>
      <c r="T925" s="1">
        <v>0</v>
      </c>
      <c r="V925" s="1">
        <v>3607</v>
      </c>
      <c r="W925" s="1" t="s">
        <v>110</v>
      </c>
      <c r="X925" s="1" t="s">
        <v>117</v>
      </c>
      <c r="Y925" s="1" t="s">
        <v>2094</v>
      </c>
      <c r="AA925" s="1" t="s">
        <v>133</v>
      </c>
      <c r="AE925" s="1" t="s">
        <v>403</v>
      </c>
      <c r="AF925" s="1" t="s">
        <v>124</v>
      </c>
      <c r="AG925" s="1" t="s">
        <v>125</v>
      </c>
      <c r="AH925" s="1" t="s">
        <v>124</v>
      </c>
      <c r="AI925" s="1" t="s">
        <v>112</v>
      </c>
      <c r="AJ925" s="1" t="s">
        <v>112</v>
      </c>
      <c r="AK925" s="1" t="s">
        <v>125</v>
      </c>
      <c r="AL925" s="1" t="s">
        <v>2095</v>
      </c>
      <c r="AM925" s="1" t="s">
        <v>2095</v>
      </c>
      <c r="AN925" s="1" t="s">
        <v>2095</v>
      </c>
      <c r="AO925" s="1">
        <v>4844</v>
      </c>
      <c r="AP925" s="1">
        <v>102264</v>
      </c>
      <c r="AQ925" s="1">
        <v>37199</v>
      </c>
      <c r="AR925" s="1" t="s">
        <v>110</v>
      </c>
      <c r="AS925" s="1">
        <v>0</v>
      </c>
      <c r="AT925" s="1">
        <v>1101</v>
      </c>
      <c r="AU925" s="2">
        <v>2962</v>
      </c>
      <c r="AV925" s="2">
        <v>4063</v>
      </c>
      <c r="BB925" s="1" t="s">
        <v>129</v>
      </c>
      <c r="BC925" s="1" t="s">
        <v>254</v>
      </c>
      <c r="BD925" s="1">
        <v>0</v>
      </c>
      <c r="BE925" s="1" t="s">
        <v>131</v>
      </c>
      <c r="BF925" s="1">
        <v>2</v>
      </c>
      <c r="BG925" s="1">
        <v>0</v>
      </c>
      <c r="BH925" s="1">
        <v>2</v>
      </c>
      <c r="BJ925" s="1" t="s">
        <v>182</v>
      </c>
      <c r="BK925" s="1" t="s">
        <v>112</v>
      </c>
      <c r="BN925" s="1" t="s">
        <v>133</v>
      </c>
      <c r="BR925" s="1" t="s">
        <v>133</v>
      </c>
      <c r="BU925" s="1" t="s">
        <v>139</v>
      </c>
      <c r="BV925" s="1" t="s">
        <v>114</v>
      </c>
      <c r="BX925" s="1">
        <v>0</v>
      </c>
      <c r="BZ925" s="1">
        <v>0</v>
      </c>
      <c r="CA925" s="1">
        <v>1</v>
      </c>
      <c r="CB925" s="1">
        <v>0</v>
      </c>
      <c r="CC925" s="1">
        <v>0</v>
      </c>
      <c r="CD925" s="1" t="s">
        <v>117</v>
      </c>
      <c r="CE925" s="1" t="s">
        <v>117</v>
      </c>
      <c r="CF925" s="1" t="s">
        <v>110</v>
      </c>
      <c r="CG925" s="1" t="s">
        <v>117</v>
      </c>
      <c r="CH925" s="1" t="s">
        <v>114</v>
      </c>
      <c r="CI925" s="1" t="s">
        <v>117</v>
      </c>
      <c r="CJ925" s="1" t="s">
        <v>110</v>
      </c>
      <c r="CK925" s="1" t="s">
        <v>112</v>
      </c>
      <c r="CL925" s="1">
        <v>0</v>
      </c>
      <c r="CM925" s="1">
        <v>0</v>
      </c>
      <c r="CN925" s="1" t="s">
        <v>155</v>
      </c>
      <c r="CO925" s="1" t="s">
        <v>183</v>
      </c>
      <c r="CP925" s="1">
        <v>0</v>
      </c>
      <c r="CR925" s="1" t="s">
        <v>144</v>
      </c>
      <c r="CS925" s="1" t="s">
        <v>418</v>
      </c>
      <c r="CT925" s="1" t="s">
        <v>136</v>
      </c>
      <c r="CU925" s="8">
        <v>10</v>
      </c>
      <c r="CV925" s="1" t="s">
        <v>2096</v>
      </c>
      <c r="CW925" s="1" t="s">
        <v>2096</v>
      </c>
      <c r="CX925" s="1">
        <v>1</v>
      </c>
      <c r="CY925" s="10">
        <f t="shared" si="98"/>
        <v>10</v>
      </c>
      <c r="CZ925" s="3">
        <v>2.64716</v>
      </c>
      <c r="DA925" s="3">
        <v>1.73607</v>
      </c>
      <c r="DB925" s="6">
        <f t="shared" si="99"/>
        <v>1</v>
      </c>
      <c r="DF925" s="1">
        <v>3607</v>
      </c>
      <c r="DG925" s="1">
        <f t="shared" si="100"/>
        <v>7214</v>
      </c>
      <c r="DH925" s="9">
        <f t="shared" si="101"/>
        <v>2</v>
      </c>
      <c r="DI925" s="1">
        <v>252</v>
      </c>
      <c r="DJ925" s="1">
        <f t="shared" si="102"/>
        <v>504</v>
      </c>
      <c r="DK925" s="9">
        <f t="shared" si="103"/>
        <v>2</v>
      </c>
      <c r="DN925">
        <f>(DL925*InputWeights!$C$7+DB925*InputWeights!$C$6)</f>
        <v>0.5</v>
      </c>
      <c r="DO925">
        <f>(DD925*InputWeights!$C$12+DE925*InputWeights!$C$10+CU925*InputWeights!$C$11)</f>
        <v>4</v>
      </c>
      <c r="DP925">
        <f>(DC925*InputWeights!$C$18+DK925*InputWeights!$C$16+DH925*InputWeights!$C$15+CY925*InputWeights!$C$17)</f>
        <v>4.2</v>
      </c>
      <c r="DR925">
        <f>DN925*InputWeights!$C$5+DO925*InputWeights!$C$9+DP925*InputWeights!$C$14</f>
        <v>30.3</v>
      </c>
      <c r="DS925">
        <f>((_xlfn.RANK.EQ(DR925,$DR$2:$DR$6635,0))/(COUNT(DR$2:$DR$6635)))*100</f>
        <v>62.559241706161139</v>
      </c>
      <c r="DT925">
        <f t="shared" si="104"/>
        <v>0</v>
      </c>
    </row>
    <row r="926" spans="1:124" x14ac:dyDescent="0.25">
      <c r="A926" s="1" t="s">
        <v>2449</v>
      </c>
      <c r="B926" s="1" t="s">
        <v>108</v>
      </c>
      <c r="C926" s="1" t="s">
        <v>109</v>
      </c>
      <c r="D926" s="1" t="s">
        <v>397</v>
      </c>
      <c r="E926" s="1" t="s">
        <v>411</v>
      </c>
      <c r="F926" s="1">
        <v>8764</v>
      </c>
      <c r="G926" s="1">
        <v>1</v>
      </c>
      <c r="H926" s="1">
        <v>0</v>
      </c>
      <c r="I926" s="1">
        <v>0</v>
      </c>
      <c r="J926" s="1">
        <v>0</v>
      </c>
      <c r="K926" s="1" t="s">
        <v>183</v>
      </c>
      <c r="L926" s="1" t="s">
        <v>114</v>
      </c>
      <c r="M926" s="1">
        <v>24</v>
      </c>
      <c r="N926" s="1" t="s">
        <v>358</v>
      </c>
      <c r="O926" s="1">
        <v>2</v>
      </c>
      <c r="Q926" s="1" t="s">
        <v>117</v>
      </c>
      <c r="R926" s="1">
        <v>0</v>
      </c>
      <c r="T926" s="1">
        <v>171</v>
      </c>
      <c r="V926" s="1">
        <v>6837</v>
      </c>
      <c r="W926" s="1" t="s">
        <v>116</v>
      </c>
      <c r="X926" s="1" t="s">
        <v>117</v>
      </c>
      <c r="Y926" s="1" t="s">
        <v>2450</v>
      </c>
      <c r="AA926" s="1" t="s">
        <v>133</v>
      </c>
      <c r="AC926" s="1" t="s">
        <v>2451</v>
      </c>
      <c r="AD926" s="1" t="s">
        <v>2452</v>
      </c>
      <c r="AF926" s="1" t="s">
        <v>124</v>
      </c>
      <c r="AG926" s="1" t="s">
        <v>112</v>
      </c>
      <c r="AH926" s="1" t="s">
        <v>124</v>
      </c>
      <c r="AI926" s="1" t="s">
        <v>112</v>
      </c>
      <c r="AJ926" s="1" t="s">
        <v>112</v>
      </c>
      <c r="AK926" s="1" t="s">
        <v>112</v>
      </c>
      <c r="AL926" s="1" t="s">
        <v>416</v>
      </c>
      <c r="AM926" s="1" t="s">
        <v>416</v>
      </c>
      <c r="AO926" s="1">
        <v>5832</v>
      </c>
      <c r="AP926" s="1">
        <v>102264</v>
      </c>
      <c r="AQ926" s="1">
        <v>12913</v>
      </c>
      <c r="AR926" s="1" t="s">
        <v>110</v>
      </c>
      <c r="AS926" s="1">
        <v>0</v>
      </c>
      <c r="AT926" s="1">
        <v>8764</v>
      </c>
      <c r="AU926" s="2">
        <v>0</v>
      </c>
      <c r="AV926" s="2">
        <v>8764</v>
      </c>
      <c r="BB926" s="1" t="s">
        <v>129</v>
      </c>
      <c r="BC926" s="1" t="s">
        <v>247</v>
      </c>
      <c r="BD926" s="1">
        <v>0</v>
      </c>
      <c r="BE926" s="1" t="s">
        <v>131</v>
      </c>
      <c r="BF926" s="1">
        <v>0</v>
      </c>
      <c r="BG926" s="1">
        <v>0</v>
      </c>
      <c r="BH926" s="1">
        <v>0</v>
      </c>
      <c r="BK926" s="1" t="s">
        <v>112</v>
      </c>
      <c r="BN926" s="1" t="s">
        <v>133</v>
      </c>
      <c r="BR926" s="1" t="s">
        <v>133</v>
      </c>
      <c r="BU926" s="1" t="s">
        <v>153</v>
      </c>
      <c r="BX926" s="1">
        <v>0</v>
      </c>
      <c r="BZ926" s="1">
        <v>0</v>
      </c>
      <c r="CA926" s="1">
        <v>2</v>
      </c>
      <c r="CB926" s="1">
        <v>0</v>
      </c>
      <c r="CC926" s="1">
        <v>0</v>
      </c>
      <c r="CE926" s="1" t="s">
        <v>117</v>
      </c>
      <c r="CF926" s="1" t="s">
        <v>110</v>
      </c>
      <c r="CK926" s="1" t="s">
        <v>112</v>
      </c>
      <c r="CL926" s="1">
        <v>0</v>
      </c>
      <c r="CM926" s="1">
        <v>0</v>
      </c>
      <c r="CP926" s="1">
        <v>0</v>
      </c>
      <c r="CQ926" s="1" t="s">
        <v>417</v>
      </c>
      <c r="CS926" s="1" t="s">
        <v>418</v>
      </c>
      <c r="CT926" s="1" t="s">
        <v>418</v>
      </c>
      <c r="CU926" s="8">
        <v>5</v>
      </c>
      <c r="CV926" s="1" t="s">
        <v>2453</v>
      </c>
      <c r="CW926" s="1" t="s">
        <v>2453</v>
      </c>
      <c r="CX926" s="1">
        <v>5</v>
      </c>
      <c r="CY926" s="10">
        <f t="shared" si="98"/>
        <v>2.5</v>
      </c>
      <c r="CZ926" s="3">
        <v>1.7219199999999999</v>
      </c>
      <c r="DA926" s="3">
        <v>1.0654600000000001</v>
      </c>
      <c r="DB926" s="6">
        <f t="shared" si="99"/>
        <v>1</v>
      </c>
      <c r="DC926" s="9">
        <v>0</v>
      </c>
      <c r="DD926" s="7">
        <v>0</v>
      </c>
      <c r="DE926" s="7">
        <v>0</v>
      </c>
      <c r="DF926" s="1">
        <v>6837</v>
      </c>
      <c r="DG926" s="1">
        <f t="shared" si="100"/>
        <v>6837</v>
      </c>
      <c r="DH926" s="9">
        <f t="shared" si="101"/>
        <v>2</v>
      </c>
      <c r="DI926" s="1">
        <v>547</v>
      </c>
      <c r="DJ926" s="1">
        <f t="shared" si="102"/>
        <v>547</v>
      </c>
      <c r="DK926" s="9">
        <f t="shared" si="103"/>
        <v>2</v>
      </c>
      <c r="DL926" s="4">
        <v>10</v>
      </c>
      <c r="DN926">
        <f>(DL926*InputWeights!$C$7+DB926*InputWeights!$C$6)</f>
        <v>5.5</v>
      </c>
      <c r="DO926">
        <f>(DD926*InputWeights!$C$12+DE926*InputWeights!$C$10+CU926*InputWeights!$C$11)</f>
        <v>2</v>
      </c>
      <c r="DP926">
        <f>(DC926*InputWeights!$C$18+DK926*InputWeights!$C$16+DH926*InputWeights!$C$15+CY926*InputWeights!$C$17)</f>
        <v>1.9500000000000002</v>
      </c>
      <c r="DR926">
        <f>DN926*InputWeights!$C$5+DO926*InputWeights!$C$9+DP926*InputWeights!$C$14</f>
        <v>30.3</v>
      </c>
      <c r="DS926">
        <f>((_xlfn.RANK.EQ(DR926,$DR$2:$DR$6635,0))/(COUNT(DR$2:$DR$6635)))*100</f>
        <v>62.559241706161139</v>
      </c>
      <c r="DT926">
        <f t="shared" si="104"/>
        <v>0</v>
      </c>
    </row>
    <row r="927" spans="1:124" x14ac:dyDescent="0.25">
      <c r="A927" s="1" t="s">
        <v>3577</v>
      </c>
      <c r="B927" s="1" t="s">
        <v>2625</v>
      </c>
      <c r="C927" s="1" t="s">
        <v>2626</v>
      </c>
      <c r="D927" s="1" t="s">
        <v>397</v>
      </c>
      <c r="E927" s="1" t="s">
        <v>333</v>
      </c>
      <c r="F927" s="1">
        <v>158</v>
      </c>
      <c r="G927" s="1">
        <v>3</v>
      </c>
      <c r="H927" s="1">
        <v>0</v>
      </c>
      <c r="I927" s="1">
        <v>0</v>
      </c>
      <c r="J927" s="1">
        <v>0</v>
      </c>
      <c r="K927" s="1" t="s">
        <v>183</v>
      </c>
      <c r="L927" s="1" t="s">
        <v>114</v>
      </c>
      <c r="M927" s="1">
        <v>30</v>
      </c>
      <c r="N927" s="1" t="s">
        <v>358</v>
      </c>
      <c r="O927" s="1">
        <v>2</v>
      </c>
      <c r="Q927" s="1" t="s">
        <v>117</v>
      </c>
      <c r="R927" s="1">
        <v>0</v>
      </c>
      <c r="T927" s="1">
        <v>0</v>
      </c>
      <c r="V927" s="1">
        <v>9482</v>
      </c>
      <c r="W927" s="1" t="s">
        <v>116</v>
      </c>
      <c r="X927" s="1" t="s">
        <v>117</v>
      </c>
      <c r="Y927" s="1" t="s">
        <v>3578</v>
      </c>
      <c r="AA927" s="1" t="s">
        <v>133</v>
      </c>
      <c r="AC927" s="1" t="s">
        <v>3579</v>
      </c>
      <c r="AD927" s="1" t="s">
        <v>3580</v>
      </c>
      <c r="AF927" s="1" t="s">
        <v>124</v>
      </c>
      <c r="AG927" s="1" t="s">
        <v>112</v>
      </c>
      <c r="AH927" s="1" t="s">
        <v>124</v>
      </c>
      <c r="AI927" s="1" t="s">
        <v>112</v>
      </c>
      <c r="AJ927" s="1" t="s">
        <v>112</v>
      </c>
      <c r="AK927" s="1" t="s">
        <v>112</v>
      </c>
      <c r="AL927" s="1" t="s">
        <v>416</v>
      </c>
      <c r="AM927" s="1" t="s">
        <v>1091</v>
      </c>
      <c r="AO927" s="1">
        <v>41876</v>
      </c>
      <c r="AP927" s="1">
        <v>102264</v>
      </c>
      <c r="AQ927" s="1">
        <v>18751</v>
      </c>
      <c r="AR927" s="1" t="s">
        <v>110</v>
      </c>
      <c r="AS927" s="1">
        <v>2375</v>
      </c>
      <c r="AT927" s="1">
        <v>2533</v>
      </c>
      <c r="AU927" s="2">
        <v>2375</v>
      </c>
      <c r="AV927" s="2">
        <v>2533</v>
      </c>
      <c r="BB927" s="1" t="s">
        <v>129</v>
      </c>
      <c r="BC927" s="1" t="s">
        <v>247</v>
      </c>
      <c r="BD927" s="1">
        <v>0</v>
      </c>
      <c r="BE927" s="1" t="s">
        <v>131</v>
      </c>
      <c r="BF927" s="1">
        <v>0</v>
      </c>
      <c r="BG927" s="1">
        <v>0</v>
      </c>
      <c r="BH927" s="1">
        <v>0</v>
      </c>
      <c r="BK927" s="1" t="s">
        <v>112</v>
      </c>
      <c r="BN927" s="1" t="s">
        <v>133</v>
      </c>
      <c r="BR927" s="1" t="s">
        <v>133</v>
      </c>
      <c r="BU927" s="1" t="s">
        <v>153</v>
      </c>
      <c r="BX927" s="1">
        <v>0</v>
      </c>
      <c r="BZ927" s="1">
        <v>0</v>
      </c>
      <c r="CA927" s="1">
        <v>4</v>
      </c>
      <c r="CB927" s="1">
        <v>0</v>
      </c>
      <c r="CC927" s="1">
        <v>0</v>
      </c>
      <c r="CE927" s="1" t="s">
        <v>117</v>
      </c>
      <c r="CF927" s="1" t="s">
        <v>110</v>
      </c>
      <c r="CK927" s="1" t="s">
        <v>112</v>
      </c>
      <c r="CL927" s="1">
        <v>0</v>
      </c>
      <c r="CM927" s="1">
        <v>0</v>
      </c>
      <c r="CP927" s="1">
        <v>0</v>
      </c>
      <c r="CS927" s="1" t="s">
        <v>418</v>
      </c>
      <c r="CT927" s="1" t="s">
        <v>418</v>
      </c>
      <c r="CU927" s="8">
        <v>5</v>
      </c>
      <c r="CV927" s="1" t="s">
        <v>3581</v>
      </c>
      <c r="CW927" s="1" t="s">
        <v>3581</v>
      </c>
      <c r="CX927" s="1">
        <v>5</v>
      </c>
      <c r="CY927" s="10">
        <f t="shared" si="98"/>
        <v>2.5</v>
      </c>
      <c r="CZ927" s="3">
        <v>0.6</v>
      </c>
      <c r="DA927" s="3">
        <v>0.4</v>
      </c>
      <c r="DB927" s="6">
        <f t="shared" si="99"/>
        <v>1</v>
      </c>
      <c r="DC927" s="9">
        <v>0</v>
      </c>
      <c r="DD927" s="7">
        <v>0</v>
      </c>
      <c r="DE927" s="7">
        <v>0</v>
      </c>
      <c r="DF927" s="1">
        <v>9482</v>
      </c>
      <c r="DG927" s="1">
        <f t="shared" si="100"/>
        <v>9482</v>
      </c>
      <c r="DH927" s="9">
        <f t="shared" si="101"/>
        <v>2</v>
      </c>
      <c r="DI927" s="1">
        <v>623</v>
      </c>
      <c r="DJ927" s="1">
        <f t="shared" si="102"/>
        <v>623</v>
      </c>
      <c r="DK927" s="9">
        <f t="shared" si="103"/>
        <v>2</v>
      </c>
      <c r="DL927" s="4">
        <v>10</v>
      </c>
      <c r="DN927">
        <f>(DL927*InputWeights!$C$7+DB927*InputWeights!$C$6)</f>
        <v>5.5</v>
      </c>
      <c r="DO927">
        <f>(DD927*InputWeights!$C$12+DE927*InputWeights!$C$10+CU927*InputWeights!$C$11)</f>
        <v>2</v>
      </c>
      <c r="DP927">
        <f>(DC927*InputWeights!$C$18+DK927*InputWeights!$C$16+DH927*InputWeights!$C$15+CY927*InputWeights!$C$17)</f>
        <v>1.9500000000000002</v>
      </c>
      <c r="DR927">
        <f>DN927*InputWeights!$C$5+DO927*InputWeights!$C$9+DP927*InputWeights!$C$14</f>
        <v>30.3</v>
      </c>
      <c r="DS927">
        <f>((_xlfn.RANK.EQ(DR927,$DR$2:$DR$6635,0))/(COUNT(DR$2:$DR$6635)))*100</f>
        <v>62.559241706161139</v>
      </c>
      <c r="DT927">
        <f t="shared" si="104"/>
        <v>0</v>
      </c>
    </row>
    <row r="928" spans="1:124" x14ac:dyDescent="0.25">
      <c r="A928" s="1" t="s">
        <v>176</v>
      </c>
      <c r="B928" s="1" t="s">
        <v>3684</v>
      </c>
      <c r="C928" s="1" t="s">
        <v>3685</v>
      </c>
      <c r="D928" s="1" t="s">
        <v>110</v>
      </c>
      <c r="E928" s="1" t="s">
        <v>581</v>
      </c>
      <c r="F928" s="1">
        <v>2103</v>
      </c>
      <c r="G928" s="1">
        <v>23700</v>
      </c>
      <c r="H928" s="1">
        <v>10</v>
      </c>
      <c r="I928" s="1">
        <v>1974</v>
      </c>
      <c r="J928" s="1">
        <v>2006</v>
      </c>
      <c r="K928" s="1" t="s">
        <v>183</v>
      </c>
      <c r="L928" s="1" t="s">
        <v>114</v>
      </c>
      <c r="M928" s="1">
        <v>24</v>
      </c>
      <c r="N928" s="1" t="s">
        <v>358</v>
      </c>
      <c r="O928" s="1">
        <v>2</v>
      </c>
      <c r="Q928" s="1" t="s">
        <v>117</v>
      </c>
      <c r="R928" s="1">
        <v>0</v>
      </c>
      <c r="S928" s="1" t="s">
        <v>3064</v>
      </c>
      <c r="T928" s="1">
        <v>105</v>
      </c>
      <c r="V928" s="1">
        <v>7581</v>
      </c>
      <c r="W928" s="1" t="s">
        <v>116</v>
      </c>
      <c r="X928" s="1" t="s">
        <v>117</v>
      </c>
      <c r="Y928" s="1" t="s">
        <v>673</v>
      </c>
      <c r="Z928" s="1" t="s">
        <v>271</v>
      </c>
      <c r="AA928" s="1" t="s">
        <v>3924</v>
      </c>
      <c r="AC928" s="1" t="s">
        <v>673</v>
      </c>
      <c r="AD928" s="1" t="s">
        <v>160</v>
      </c>
      <c r="AE928" s="1" t="s">
        <v>274</v>
      </c>
      <c r="AF928" s="1" t="s">
        <v>114</v>
      </c>
      <c r="AG928" s="1" t="s">
        <v>112</v>
      </c>
      <c r="AH928" s="1" t="s">
        <v>124</v>
      </c>
      <c r="AI928" s="1" t="s">
        <v>169</v>
      </c>
      <c r="AJ928" s="1" t="s">
        <v>112</v>
      </c>
      <c r="AK928" s="1" t="s">
        <v>112</v>
      </c>
      <c r="AL928" s="1" t="s">
        <v>4060</v>
      </c>
      <c r="AM928" s="1" t="s">
        <v>582</v>
      </c>
      <c r="AN928" s="1" t="s">
        <v>4061</v>
      </c>
      <c r="AO928" s="1">
        <v>69516</v>
      </c>
      <c r="AP928" s="1">
        <v>102264</v>
      </c>
      <c r="AQ928" s="1">
        <v>7006</v>
      </c>
      <c r="AR928" s="1" t="s">
        <v>110</v>
      </c>
      <c r="AS928" s="1">
        <v>25825</v>
      </c>
      <c r="AT928" s="1">
        <v>27928</v>
      </c>
      <c r="AU928" s="2">
        <v>100765</v>
      </c>
      <c r="AV928" s="2">
        <v>102868</v>
      </c>
      <c r="BB928" s="1" t="s">
        <v>129</v>
      </c>
      <c r="BC928" s="1" t="s">
        <v>1095</v>
      </c>
      <c r="BD928" s="1">
        <v>85</v>
      </c>
      <c r="BE928" s="1" t="s">
        <v>131</v>
      </c>
      <c r="BF928" s="1">
        <v>0</v>
      </c>
      <c r="BG928" s="1">
        <v>4</v>
      </c>
      <c r="BH928" s="1">
        <v>4</v>
      </c>
      <c r="BJ928" s="1" t="s">
        <v>182</v>
      </c>
      <c r="BK928" s="1" t="s">
        <v>112</v>
      </c>
      <c r="BN928" s="1" t="s">
        <v>133</v>
      </c>
      <c r="BR928" s="1" t="s">
        <v>133</v>
      </c>
      <c r="BU928" s="1" t="s">
        <v>112</v>
      </c>
      <c r="BV928" s="1" t="s">
        <v>116</v>
      </c>
      <c r="BW928" s="1" t="s">
        <v>112</v>
      </c>
      <c r="BX928" s="1">
        <v>0</v>
      </c>
      <c r="BZ928" s="1">
        <v>0</v>
      </c>
      <c r="CA928" s="1">
        <v>1</v>
      </c>
      <c r="CB928" s="1">
        <v>0</v>
      </c>
      <c r="CC928" s="1">
        <v>0</v>
      </c>
      <c r="CD928" s="1" t="s">
        <v>117</v>
      </c>
      <c r="CE928" s="1" t="s">
        <v>117</v>
      </c>
      <c r="CF928" s="1" t="s">
        <v>110</v>
      </c>
      <c r="CG928" s="1" t="s">
        <v>117</v>
      </c>
      <c r="CH928" s="1" t="s">
        <v>117</v>
      </c>
      <c r="CI928" s="1" t="s">
        <v>117</v>
      </c>
      <c r="CJ928" s="1" t="s">
        <v>117</v>
      </c>
      <c r="CK928" s="1" t="s">
        <v>125</v>
      </c>
      <c r="CL928" s="1">
        <v>5</v>
      </c>
      <c r="CM928" s="1">
        <v>4</v>
      </c>
      <c r="CN928" s="1" t="s">
        <v>142</v>
      </c>
      <c r="CO928" s="1" t="s">
        <v>183</v>
      </c>
      <c r="CP928" s="1">
        <v>0</v>
      </c>
      <c r="CQ928" s="1" t="s">
        <v>135</v>
      </c>
      <c r="CR928" s="1" t="s">
        <v>135</v>
      </c>
      <c r="CS928" s="1" t="s">
        <v>156</v>
      </c>
      <c r="CT928" s="1" t="s">
        <v>156</v>
      </c>
      <c r="CU928" s="8">
        <v>5</v>
      </c>
      <c r="CV928" s="1" t="s">
        <v>4062</v>
      </c>
      <c r="CW928" s="1" t="s">
        <v>4062</v>
      </c>
      <c r="CX928" s="1">
        <v>4</v>
      </c>
      <c r="CY928" s="10">
        <f t="shared" si="98"/>
        <v>2.5</v>
      </c>
      <c r="CZ928" s="3">
        <v>12.7</v>
      </c>
      <c r="DA928" s="3">
        <v>0</v>
      </c>
      <c r="DB928" s="6">
        <f t="shared" si="99"/>
        <v>1</v>
      </c>
      <c r="DC928" s="9">
        <v>0</v>
      </c>
      <c r="DD928" s="7">
        <v>0</v>
      </c>
      <c r="DE928" s="7">
        <v>0</v>
      </c>
      <c r="DF928" s="1">
        <v>7581</v>
      </c>
      <c r="DG928" s="1">
        <f t="shared" si="100"/>
        <v>7581</v>
      </c>
      <c r="DH928" s="9">
        <f t="shared" si="101"/>
        <v>2</v>
      </c>
      <c r="DI928" s="1">
        <v>682</v>
      </c>
      <c r="DJ928" s="1">
        <f t="shared" si="102"/>
        <v>682</v>
      </c>
      <c r="DK928" s="9">
        <f t="shared" si="103"/>
        <v>2</v>
      </c>
      <c r="DL928" s="4">
        <v>10</v>
      </c>
      <c r="DN928">
        <f>(DL928*InputWeights!$C$7+DB928*InputWeights!$C$6)</f>
        <v>5.5</v>
      </c>
      <c r="DO928">
        <f>(DD928*InputWeights!$C$12+DE928*InputWeights!$C$10+CU928*InputWeights!$C$11)</f>
        <v>2</v>
      </c>
      <c r="DP928">
        <f>(DC928*InputWeights!$C$18+DK928*InputWeights!$C$16+DH928*InputWeights!$C$15+CY928*InputWeights!$C$17)</f>
        <v>1.9500000000000002</v>
      </c>
      <c r="DR928">
        <f>DN928*InputWeights!$C$5+DO928*InputWeights!$C$9+DP928*InputWeights!$C$14</f>
        <v>30.3</v>
      </c>
      <c r="DS928">
        <f>((_xlfn.RANK.EQ(DR928,$DR$2:$DR$6635,0))/(COUNT(DR$2:$DR$6635)))*100</f>
        <v>62.559241706161139</v>
      </c>
      <c r="DT928">
        <f t="shared" si="104"/>
        <v>0</v>
      </c>
    </row>
    <row r="929" spans="1:124" x14ac:dyDescent="0.25">
      <c r="A929" s="1" t="s">
        <v>1167</v>
      </c>
      <c r="B929" s="1" t="s">
        <v>108</v>
      </c>
      <c r="C929" s="1" t="s">
        <v>109</v>
      </c>
      <c r="D929" s="1" t="s">
        <v>110</v>
      </c>
      <c r="E929" s="1" t="s">
        <v>451</v>
      </c>
      <c r="F929" s="1">
        <v>3932</v>
      </c>
      <c r="G929" s="1">
        <v>20003400</v>
      </c>
      <c r="H929" s="1">
        <v>0</v>
      </c>
      <c r="I929" s="1">
        <v>1968</v>
      </c>
      <c r="J929" s="1">
        <v>2007</v>
      </c>
      <c r="K929" s="1" t="s">
        <v>183</v>
      </c>
      <c r="L929" s="1" t="s">
        <v>114</v>
      </c>
      <c r="M929" s="1">
        <v>20</v>
      </c>
      <c r="N929" s="1" t="s">
        <v>358</v>
      </c>
      <c r="O929" s="1">
        <v>2</v>
      </c>
      <c r="Q929" s="1" t="s">
        <v>117</v>
      </c>
      <c r="R929" s="1">
        <v>0</v>
      </c>
      <c r="S929" s="1" t="s">
        <v>1141</v>
      </c>
      <c r="T929" s="1">
        <v>166</v>
      </c>
      <c r="V929" s="1">
        <v>3956</v>
      </c>
      <c r="W929" s="1" t="s">
        <v>116</v>
      </c>
      <c r="X929" s="1" t="s">
        <v>117</v>
      </c>
      <c r="Y929" s="1" t="s">
        <v>1168</v>
      </c>
      <c r="AA929" s="1" t="s">
        <v>133</v>
      </c>
      <c r="AC929" s="1" t="s">
        <v>1169</v>
      </c>
      <c r="AD929" s="1" t="s">
        <v>160</v>
      </c>
      <c r="AE929" s="1" t="s">
        <v>123</v>
      </c>
      <c r="AF929" s="1" t="s">
        <v>124</v>
      </c>
      <c r="AG929" s="1" t="s">
        <v>112</v>
      </c>
      <c r="AH929" s="1" t="s">
        <v>124</v>
      </c>
      <c r="AI929" s="1" t="s">
        <v>112</v>
      </c>
      <c r="AJ929" s="1" t="s">
        <v>112</v>
      </c>
      <c r="AK929" s="1" t="s">
        <v>112</v>
      </c>
      <c r="AL929" s="1" t="s">
        <v>701</v>
      </c>
      <c r="AM929" s="1" t="s">
        <v>341</v>
      </c>
      <c r="AN929" s="1" t="s">
        <v>1170</v>
      </c>
      <c r="AO929" s="1">
        <v>2865</v>
      </c>
      <c r="AP929" s="1">
        <v>102264</v>
      </c>
      <c r="AQ929" s="1">
        <v>254</v>
      </c>
      <c r="AR929" s="1" t="s">
        <v>110</v>
      </c>
      <c r="AS929" s="1">
        <v>16389</v>
      </c>
      <c r="AT929" s="1">
        <v>20321</v>
      </c>
      <c r="AU929" s="2">
        <v>16389</v>
      </c>
      <c r="AV929" s="2">
        <v>20321</v>
      </c>
      <c r="BB929" s="1" t="s">
        <v>129</v>
      </c>
      <c r="BC929" s="1" t="s">
        <v>130</v>
      </c>
      <c r="BD929" s="1">
        <v>85</v>
      </c>
      <c r="BE929" s="1" t="s">
        <v>131</v>
      </c>
      <c r="BF929" s="1">
        <v>2</v>
      </c>
      <c r="BG929" s="1">
        <v>4</v>
      </c>
      <c r="BH929" s="1">
        <v>4</v>
      </c>
      <c r="BI929" s="1" t="s">
        <v>154</v>
      </c>
      <c r="BJ929" s="1" t="s">
        <v>366</v>
      </c>
      <c r="BK929" s="1" t="s">
        <v>112</v>
      </c>
      <c r="BN929" s="1" t="s">
        <v>133</v>
      </c>
      <c r="BR929" s="1" t="s">
        <v>133</v>
      </c>
      <c r="BU929" s="1" t="s">
        <v>112</v>
      </c>
      <c r="BV929" s="1" t="s">
        <v>116</v>
      </c>
      <c r="BW929" s="1" t="s">
        <v>112</v>
      </c>
      <c r="BX929" s="1">
        <v>0</v>
      </c>
      <c r="BZ929" s="1">
        <v>0</v>
      </c>
      <c r="CA929" s="1">
        <v>1</v>
      </c>
      <c r="CB929" s="1">
        <v>0</v>
      </c>
      <c r="CC929" s="1">
        <v>0</v>
      </c>
      <c r="CD929" s="1" t="s">
        <v>117</v>
      </c>
      <c r="CE929" s="1" t="s">
        <v>117</v>
      </c>
      <c r="CF929" s="1" t="s">
        <v>110</v>
      </c>
      <c r="CG929" s="1" t="s">
        <v>117</v>
      </c>
      <c r="CH929" s="1" t="s">
        <v>117</v>
      </c>
      <c r="CI929" s="1" t="s">
        <v>117</v>
      </c>
      <c r="CJ929" s="1" t="s">
        <v>117</v>
      </c>
      <c r="CK929" s="1" t="s">
        <v>112</v>
      </c>
      <c r="CL929" s="1">
        <v>14</v>
      </c>
      <c r="CM929" s="1">
        <v>9</v>
      </c>
      <c r="CN929" s="1" t="s">
        <v>142</v>
      </c>
      <c r="CO929" s="1" t="s">
        <v>183</v>
      </c>
      <c r="CP929" s="1">
        <v>0</v>
      </c>
      <c r="CQ929" s="1" t="s">
        <v>135</v>
      </c>
      <c r="CR929" s="1" t="s">
        <v>135</v>
      </c>
      <c r="CS929" s="1" t="s">
        <v>184</v>
      </c>
      <c r="CT929" s="1" t="s">
        <v>156</v>
      </c>
      <c r="CU929" s="8">
        <v>5</v>
      </c>
      <c r="CV929" s="1" t="s">
        <v>1171</v>
      </c>
      <c r="CW929" s="1" t="s">
        <v>1171</v>
      </c>
      <c r="CX929" s="1">
        <v>4</v>
      </c>
      <c r="CY929" s="10">
        <f t="shared" si="98"/>
        <v>2.5</v>
      </c>
      <c r="CZ929" s="3">
        <v>6.1812100000000001</v>
      </c>
      <c r="DA929" s="3">
        <v>5.5415000000000001</v>
      </c>
      <c r="DB929" s="6">
        <f t="shared" si="99"/>
        <v>2.5</v>
      </c>
      <c r="DC929" s="9">
        <v>0</v>
      </c>
      <c r="DD929" s="7">
        <v>0</v>
      </c>
      <c r="DE929" s="7">
        <v>0</v>
      </c>
      <c r="DF929" s="1">
        <v>3956</v>
      </c>
      <c r="DG929" s="1">
        <f t="shared" si="100"/>
        <v>3956</v>
      </c>
      <c r="DH929" s="9">
        <f t="shared" si="101"/>
        <v>1</v>
      </c>
      <c r="DI929" s="1">
        <v>146</v>
      </c>
      <c r="DJ929" s="1">
        <f t="shared" si="102"/>
        <v>146</v>
      </c>
      <c r="DK929" s="9">
        <f t="shared" si="103"/>
        <v>1</v>
      </c>
      <c r="DL929" s="4">
        <v>10</v>
      </c>
      <c r="DN929">
        <f>(DL929*InputWeights!$C$7+DB929*InputWeights!$C$6)</f>
        <v>6.25</v>
      </c>
      <c r="DO929">
        <f>(DD929*InputWeights!$C$12+DE929*InputWeights!$C$10+CU929*InputWeights!$C$11)</f>
        <v>2</v>
      </c>
      <c r="DP929">
        <f>(DC929*InputWeights!$C$18+DK929*InputWeights!$C$16+DH929*InputWeights!$C$15+CY929*InputWeights!$C$17)</f>
        <v>1.35</v>
      </c>
      <c r="DR929">
        <f>DN929*InputWeights!$C$5+DO929*InputWeights!$C$9+DP929*InputWeights!$C$14</f>
        <v>30.15</v>
      </c>
      <c r="DS929">
        <f>((_xlfn.RANK.EQ(DR929,$DR$2:$DR$6635,0))/(COUNT(DR$2:$DR$6635)))*100</f>
        <v>62.83006093432634</v>
      </c>
      <c r="DT929">
        <f t="shared" si="104"/>
        <v>0</v>
      </c>
    </row>
    <row r="930" spans="1:124" x14ac:dyDescent="0.25">
      <c r="A930" s="1" t="s">
        <v>1201</v>
      </c>
      <c r="B930" s="1" t="s">
        <v>108</v>
      </c>
      <c r="C930" s="1" t="s">
        <v>109</v>
      </c>
      <c r="D930" s="1" t="s">
        <v>110</v>
      </c>
      <c r="E930" s="1" t="s">
        <v>815</v>
      </c>
      <c r="F930" s="1">
        <v>3709</v>
      </c>
      <c r="G930" s="1">
        <v>20001700</v>
      </c>
      <c r="H930" s="1">
        <v>0</v>
      </c>
      <c r="I930" s="1">
        <v>1971</v>
      </c>
      <c r="J930" s="1">
        <v>2003</v>
      </c>
      <c r="K930" s="1" t="s">
        <v>183</v>
      </c>
      <c r="L930" s="1" t="s">
        <v>114</v>
      </c>
      <c r="M930" s="1">
        <v>20</v>
      </c>
      <c r="N930" s="1" t="s">
        <v>229</v>
      </c>
      <c r="O930" s="1">
        <v>2</v>
      </c>
      <c r="Q930" s="1" t="s">
        <v>117</v>
      </c>
      <c r="R930" s="1">
        <v>0</v>
      </c>
      <c r="S930" s="1" t="s">
        <v>1141</v>
      </c>
      <c r="T930" s="1">
        <v>112</v>
      </c>
      <c r="V930" s="1">
        <v>1043</v>
      </c>
      <c r="W930" s="1" t="s">
        <v>116</v>
      </c>
      <c r="X930" s="1" t="s">
        <v>117</v>
      </c>
      <c r="Y930" s="1" t="s">
        <v>1202</v>
      </c>
      <c r="AA930" s="1" t="s">
        <v>133</v>
      </c>
      <c r="AC930" s="1" t="s">
        <v>160</v>
      </c>
      <c r="AD930" s="1" t="s">
        <v>160</v>
      </c>
      <c r="AE930" s="1" t="s">
        <v>123</v>
      </c>
      <c r="AF930" s="1" t="s">
        <v>124</v>
      </c>
      <c r="AG930" s="1" t="s">
        <v>112</v>
      </c>
      <c r="AH930" s="1" t="s">
        <v>124</v>
      </c>
      <c r="AI930" s="1" t="s">
        <v>112</v>
      </c>
      <c r="AJ930" s="1" t="s">
        <v>112</v>
      </c>
      <c r="AK930" s="1" t="s">
        <v>112</v>
      </c>
      <c r="AL930" s="1" t="s">
        <v>373</v>
      </c>
      <c r="AM930" s="1" t="s">
        <v>1068</v>
      </c>
      <c r="AN930" s="1" t="s">
        <v>1204</v>
      </c>
      <c r="AO930" s="1">
        <v>2962</v>
      </c>
      <c r="AP930" s="1">
        <v>102264</v>
      </c>
      <c r="AQ930" s="1">
        <v>273</v>
      </c>
      <c r="AR930" s="1" t="s">
        <v>110</v>
      </c>
      <c r="AS930" s="1">
        <v>38848</v>
      </c>
      <c r="AT930" s="1">
        <v>42557</v>
      </c>
      <c r="AU930" s="2">
        <v>38848</v>
      </c>
      <c r="AV930" s="2">
        <v>42557</v>
      </c>
      <c r="BB930" s="1" t="s">
        <v>129</v>
      </c>
      <c r="BC930" s="1" t="s">
        <v>965</v>
      </c>
      <c r="BD930" s="1">
        <v>82</v>
      </c>
      <c r="BE930" s="1" t="s">
        <v>131</v>
      </c>
      <c r="BF930" s="1">
        <v>2</v>
      </c>
      <c r="BG930" s="1">
        <v>2</v>
      </c>
      <c r="BH930" s="1">
        <v>2</v>
      </c>
      <c r="BI930" s="1" t="s">
        <v>132</v>
      </c>
      <c r="BJ930" s="1" t="s">
        <v>366</v>
      </c>
      <c r="BK930" s="1" t="s">
        <v>112</v>
      </c>
      <c r="BN930" s="1" t="s">
        <v>133</v>
      </c>
      <c r="BR930" s="1" t="s">
        <v>133</v>
      </c>
      <c r="BU930" s="1" t="s">
        <v>153</v>
      </c>
      <c r="BV930" s="1" t="s">
        <v>124</v>
      </c>
      <c r="BW930" s="1" t="s">
        <v>112</v>
      </c>
      <c r="BX930" s="1">
        <v>0</v>
      </c>
      <c r="BZ930" s="1">
        <v>0</v>
      </c>
      <c r="CA930" s="1">
        <v>1</v>
      </c>
      <c r="CB930" s="1">
        <v>0</v>
      </c>
      <c r="CC930" s="1">
        <v>0</v>
      </c>
      <c r="CD930" s="1" t="s">
        <v>117</v>
      </c>
      <c r="CE930" s="1" t="s">
        <v>117</v>
      </c>
      <c r="CF930" s="1" t="s">
        <v>110</v>
      </c>
      <c r="CG930" s="1" t="s">
        <v>117</v>
      </c>
      <c r="CH930" s="1" t="s">
        <v>117</v>
      </c>
      <c r="CI930" s="1" t="s">
        <v>117</v>
      </c>
      <c r="CJ930" s="1" t="s">
        <v>117</v>
      </c>
      <c r="CK930" s="1" t="s">
        <v>112</v>
      </c>
      <c r="CL930" s="1">
        <v>11</v>
      </c>
      <c r="CM930" s="1">
        <v>7</v>
      </c>
      <c r="CN930" s="1" t="s">
        <v>142</v>
      </c>
      <c r="CO930" s="1" t="s">
        <v>183</v>
      </c>
      <c r="CP930" s="1">
        <v>0</v>
      </c>
      <c r="CQ930" s="1" t="s">
        <v>135</v>
      </c>
      <c r="CR930" s="1" t="s">
        <v>135</v>
      </c>
      <c r="CS930" s="1" t="s">
        <v>215</v>
      </c>
      <c r="CT930" s="1" t="s">
        <v>156</v>
      </c>
      <c r="CU930" s="8">
        <v>5</v>
      </c>
      <c r="CV930" s="1" t="s">
        <v>1206</v>
      </c>
      <c r="CW930" s="1" t="s">
        <v>1206</v>
      </c>
      <c r="CX930" s="1">
        <v>4</v>
      </c>
      <c r="CY930" s="10">
        <f t="shared" si="98"/>
        <v>2.5</v>
      </c>
      <c r="CZ930" s="3">
        <v>7.9970100000000004</v>
      </c>
      <c r="DA930" s="3">
        <v>3.6528900000000002</v>
      </c>
      <c r="DB930" s="6">
        <f t="shared" si="99"/>
        <v>2.5</v>
      </c>
      <c r="DC930" s="9">
        <v>0</v>
      </c>
      <c r="DD930" s="7">
        <v>0</v>
      </c>
      <c r="DE930" s="7">
        <v>0</v>
      </c>
      <c r="DF930" s="1">
        <v>1043</v>
      </c>
      <c r="DG930" s="1">
        <f t="shared" si="100"/>
        <v>1043</v>
      </c>
      <c r="DH930" s="9">
        <f t="shared" si="101"/>
        <v>1</v>
      </c>
      <c r="DI930" s="1">
        <v>73</v>
      </c>
      <c r="DJ930" s="1">
        <f t="shared" si="102"/>
        <v>73</v>
      </c>
      <c r="DK930" s="9">
        <f t="shared" si="103"/>
        <v>1</v>
      </c>
      <c r="DL930" s="4">
        <v>10</v>
      </c>
      <c r="DN930">
        <f>(DL930*InputWeights!$C$7+DB930*InputWeights!$C$6)</f>
        <v>6.25</v>
      </c>
      <c r="DO930">
        <f>(DD930*InputWeights!$C$12+DE930*InputWeights!$C$10+CU930*InputWeights!$C$11)</f>
        <v>2</v>
      </c>
      <c r="DP930">
        <f>(DC930*InputWeights!$C$18+DK930*InputWeights!$C$16+DH930*InputWeights!$C$15+CY930*InputWeights!$C$17)</f>
        <v>1.35</v>
      </c>
      <c r="DR930">
        <f>DN930*InputWeights!$C$5+DO930*InputWeights!$C$9+DP930*InputWeights!$C$14</f>
        <v>30.15</v>
      </c>
      <c r="DS930">
        <f>((_xlfn.RANK.EQ(DR930,$DR$2:$DR$6635,0))/(COUNT(DR$2:$DR$6635)))*100</f>
        <v>62.83006093432634</v>
      </c>
      <c r="DT930">
        <f t="shared" si="104"/>
        <v>0</v>
      </c>
    </row>
    <row r="931" spans="1:124" x14ac:dyDescent="0.25">
      <c r="A931" s="1" t="s">
        <v>1217</v>
      </c>
      <c r="B931" s="1" t="s">
        <v>108</v>
      </c>
      <c r="C931" s="1" t="s">
        <v>109</v>
      </c>
      <c r="D931" s="1" t="s">
        <v>110</v>
      </c>
      <c r="E931" s="1" t="s">
        <v>666</v>
      </c>
      <c r="F931" s="1">
        <v>3345</v>
      </c>
      <c r="G931" s="1">
        <v>20000600</v>
      </c>
      <c r="H931" s="1">
        <v>0</v>
      </c>
      <c r="I931" s="1">
        <v>1900</v>
      </c>
      <c r="J931" s="1">
        <v>2006</v>
      </c>
      <c r="K931" s="1" t="s">
        <v>183</v>
      </c>
      <c r="L931" s="1" t="s">
        <v>114</v>
      </c>
      <c r="M931" s="1">
        <v>20</v>
      </c>
      <c r="N931" s="1" t="s">
        <v>358</v>
      </c>
      <c r="O931" s="1">
        <v>2</v>
      </c>
      <c r="Q931" s="1" t="s">
        <v>117</v>
      </c>
      <c r="R931" s="1">
        <v>0</v>
      </c>
      <c r="S931" s="1" t="s">
        <v>1213</v>
      </c>
      <c r="T931" s="1">
        <v>156</v>
      </c>
      <c r="V931" s="1">
        <v>3327</v>
      </c>
      <c r="W931" s="1" t="s">
        <v>116</v>
      </c>
      <c r="X931" s="1" t="s">
        <v>117</v>
      </c>
      <c r="Y931" s="1" t="s">
        <v>1214</v>
      </c>
      <c r="AA931" s="1" t="s">
        <v>133</v>
      </c>
      <c r="AC931" s="1" t="s">
        <v>1229</v>
      </c>
      <c r="AD931" s="1" t="s">
        <v>1232</v>
      </c>
      <c r="AE931" s="1" t="s">
        <v>123</v>
      </c>
      <c r="AF931" s="1" t="s">
        <v>124</v>
      </c>
      <c r="AG931" s="1" t="s">
        <v>112</v>
      </c>
      <c r="AH931" s="1" t="s">
        <v>124</v>
      </c>
      <c r="AI931" s="1" t="s">
        <v>112</v>
      </c>
      <c r="AJ931" s="1" t="s">
        <v>112</v>
      </c>
      <c r="AK931" s="1" t="s">
        <v>112</v>
      </c>
      <c r="AL931" s="1" t="s">
        <v>1225</v>
      </c>
      <c r="AM931" s="1" t="s">
        <v>1226</v>
      </c>
      <c r="AN931" s="1" t="s">
        <v>1233</v>
      </c>
      <c r="AO931" s="1">
        <v>3009</v>
      </c>
      <c r="AP931" s="1">
        <v>102264</v>
      </c>
      <c r="AQ931" s="1">
        <v>280</v>
      </c>
      <c r="AR931" s="1" t="s">
        <v>110</v>
      </c>
      <c r="AS931" s="1">
        <v>15952</v>
      </c>
      <c r="AT931" s="1">
        <v>19297</v>
      </c>
      <c r="AU931" s="2">
        <v>15952</v>
      </c>
      <c r="AV931" s="2">
        <v>19297</v>
      </c>
      <c r="BB931" s="1" t="s">
        <v>129</v>
      </c>
      <c r="BC931" s="1" t="s">
        <v>855</v>
      </c>
      <c r="BD931" s="1">
        <v>86</v>
      </c>
      <c r="BE931" s="1" t="s">
        <v>131</v>
      </c>
      <c r="BF931" s="1">
        <v>1</v>
      </c>
      <c r="BG931" s="1">
        <v>3</v>
      </c>
      <c r="BH931" s="1">
        <v>3</v>
      </c>
      <c r="BI931" s="1" t="s">
        <v>154</v>
      </c>
      <c r="BJ931" s="1" t="s">
        <v>366</v>
      </c>
      <c r="BK931" s="1" t="s">
        <v>112</v>
      </c>
      <c r="BN931" s="1" t="s">
        <v>133</v>
      </c>
      <c r="BR931" s="1" t="s">
        <v>133</v>
      </c>
      <c r="BU931" s="1" t="s">
        <v>153</v>
      </c>
      <c r="BV931" s="1" t="s">
        <v>116</v>
      </c>
      <c r="BW931" s="1" t="s">
        <v>112</v>
      </c>
      <c r="BX931" s="1">
        <v>0</v>
      </c>
      <c r="BZ931" s="1">
        <v>0</v>
      </c>
      <c r="CA931" s="1">
        <v>1</v>
      </c>
      <c r="CB931" s="1">
        <v>0</v>
      </c>
      <c r="CC931" s="1">
        <v>0</v>
      </c>
      <c r="CD931" s="1" t="s">
        <v>117</v>
      </c>
      <c r="CE931" s="1" t="s">
        <v>117</v>
      </c>
      <c r="CF931" s="1" t="s">
        <v>110</v>
      </c>
      <c r="CG931" s="1" t="s">
        <v>117</v>
      </c>
      <c r="CH931" s="1" t="s">
        <v>117</v>
      </c>
      <c r="CI931" s="1" t="s">
        <v>117</v>
      </c>
      <c r="CJ931" s="1" t="s">
        <v>117</v>
      </c>
      <c r="CK931" s="1" t="s">
        <v>112</v>
      </c>
      <c r="CL931" s="1">
        <v>17</v>
      </c>
      <c r="CM931" s="1">
        <v>5</v>
      </c>
      <c r="CN931" s="1" t="s">
        <v>142</v>
      </c>
      <c r="CO931" s="1" t="s">
        <v>183</v>
      </c>
      <c r="CP931" s="1">
        <v>0</v>
      </c>
      <c r="CQ931" s="1" t="s">
        <v>143</v>
      </c>
      <c r="CR931" s="1" t="s">
        <v>143</v>
      </c>
      <c r="CS931" s="1" t="s">
        <v>184</v>
      </c>
      <c r="CT931" s="1" t="s">
        <v>156</v>
      </c>
      <c r="CU931" s="8">
        <v>5</v>
      </c>
      <c r="CV931" s="1" t="s">
        <v>1234</v>
      </c>
      <c r="CW931" s="1" t="s">
        <v>1234</v>
      </c>
      <c r="CX931" s="1">
        <v>4</v>
      </c>
      <c r="CY931" s="10">
        <f t="shared" si="98"/>
        <v>2.5</v>
      </c>
      <c r="CZ931" s="3">
        <v>5.5985699999999996</v>
      </c>
      <c r="DA931" s="3">
        <v>3.03173</v>
      </c>
      <c r="DB931" s="6">
        <f t="shared" si="99"/>
        <v>2.5</v>
      </c>
      <c r="DC931" s="9">
        <v>0</v>
      </c>
      <c r="DD931" s="7">
        <v>0</v>
      </c>
      <c r="DE931" s="7">
        <v>0</v>
      </c>
      <c r="DF931" s="1">
        <v>3327</v>
      </c>
      <c r="DG931" s="1">
        <f t="shared" si="100"/>
        <v>3327</v>
      </c>
      <c r="DH931" s="9">
        <f t="shared" si="101"/>
        <v>1</v>
      </c>
      <c r="DI931" s="1">
        <v>146</v>
      </c>
      <c r="DJ931" s="1">
        <f t="shared" si="102"/>
        <v>146</v>
      </c>
      <c r="DK931" s="9">
        <f t="shared" si="103"/>
        <v>1</v>
      </c>
      <c r="DL931" s="4">
        <v>10</v>
      </c>
      <c r="DN931">
        <f>(DL931*InputWeights!$C$7+DB931*InputWeights!$C$6)</f>
        <v>6.25</v>
      </c>
      <c r="DO931">
        <f>(DD931*InputWeights!$C$12+DE931*InputWeights!$C$10+CU931*InputWeights!$C$11)</f>
        <v>2</v>
      </c>
      <c r="DP931">
        <f>(DC931*InputWeights!$C$18+DK931*InputWeights!$C$16+DH931*InputWeights!$C$15+CY931*InputWeights!$C$17)</f>
        <v>1.35</v>
      </c>
      <c r="DR931">
        <f>DN931*InputWeights!$C$5+DO931*InputWeights!$C$9+DP931*InputWeights!$C$14</f>
        <v>30.15</v>
      </c>
      <c r="DS931">
        <f>((_xlfn.RANK.EQ(DR931,$DR$2:$DR$6635,0))/(COUNT(DR$2:$DR$6635)))*100</f>
        <v>62.83006093432634</v>
      </c>
      <c r="DT931">
        <f t="shared" si="104"/>
        <v>0</v>
      </c>
    </row>
    <row r="932" spans="1:124" x14ac:dyDescent="0.25">
      <c r="A932" s="1" t="s">
        <v>1123</v>
      </c>
      <c r="B932" s="1" t="s">
        <v>108</v>
      </c>
      <c r="C932" s="1" t="s">
        <v>109</v>
      </c>
      <c r="D932" s="1" t="s">
        <v>110</v>
      </c>
      <c r="E932" s="1" t="s">
        <v>334</v>
      </c>
      <c r="F932" s="1">
        <v>2607</v>
      </c>
      <c r="G932" s="1">
        <v>20003700</v>
      </c>
      <c r="H932" s="1">
        <v>0</v>
      </c>
      <c r="I932" s="1">
        <v>1952</v>
      </c>
      <c r="J932" s="1">
        <v>2006</v>
      </c>
      <c r="K932" s="1" t="s">
        <v>183</v>
      </c>
      <c r="L932" s="1" t="s">
        <v>114</v>
      </c>
      <c r="M932" s="1">
        <v>20</v>
      </c>
      <c r="N932" s="1" t="s">
        <v>177</v>
      </c>
      <c r="O932" s="1">
        <v>2</v>
      </c>
      <c r="Q932" s="1" t="s">
        <v>117</v>
      </c>
      <c r="R932" s="1">
        <v>0</v>
      </c>
      <c r="S932" s="1" t="s">
        <v>1014</v>
      </c>
      <c r="T932" s="1">
        <v>202</v>
      </c>
      <c r="V932" s="1">
        <v>660</v>
      </c>
      <c r="W932" s="1" t="s">
        <v>116</v>
      </c>
      <c r="X932" s="1" t="s">
        <v>117</v>
      </c>
      <c r="Y932" s="1" t="s">
        <v>1239</v>
      </c>
      <c r="AA932" s="1" t="s">
        <v>133</v>
      </c>
      <c r="AC932" s="1" t="s">
        <v>1243</v>
      </c>
      <c r="AD932" s="1" t="s">
        <v>1244</v>
      </c>
      <c r="AE932" s="1" t="s">
        <v>364</v>
      </c>
      <c r="AF932" s="1" t="s">
        <v>124</v>
      </c>
      <c r="AG932" s="1" t="s">
        <v>112</v>
      </c>
      <c r="AH932" s="1" t="s">
        <v>124</v>
      </c>
      <c r="AI932" s="1" t="s">
        <v>112</v>
      </c>
      <c r="AJ932" s="1" t="s">
        <v>112</v>
      </c>
      <c r="AK932" s="1" t="s">
        <v>112</v>
      </c>
      <c r="AL932" s="1" t="s">
        <v>342</v>
      </c>
      <c r="AM932" s="1" t="s">
        <v>467</v>
      </c>
      <c r="AN932" s="1" t="s">
        <v>1241</v>
      </c>
      <c r="AO932" s="1">
        <v>3052</v>
      </c>
      <c r="AP932" s="1">
        <v>102264</v>
      </c>
      <c r="AQ932" s="1">
        <v>288</v>
      </c>
      <c r="AR932" s="1" t="s">
        <v>110</v>
      </c>
      <c r="AS932" s="1">
        <v>29485</v>
      </c>
      <c r="AT932" s="1">
        <v>32092</v>
      </c>
      <c r="AU932" s="2">
        <v>29485</v>
      </c>
      <c r="AV932" s="2">
        <v>32092</v>
      </c>
      <c r="BB932" s="1" t="s">
        <v>129</v>
      </c>
      <c r="BC932" s="1" t="s">
        <v>855</v>
      </c>
      <c r="BD932" s="1">
        <v>77</v>
      </c>
      <c r="BE932" s="1" t="s">
        <v>131</v>
      </c>
      <c r="BF932" s="1">
        <v>1</v>
      </c>
      <c r="BG932" s="1">
        <v>1</v>
      </c>
      <c r="BH932" s="1">
        <v>1</v>
      </c>
      <c r="BI932" s="1" t="s">
        <v>183</v>
      </c>
      <c r="BJ932" s="1" t="s">
        <v>366</v>
      </c>
      <c r="BK932" s="1" t="s">
        <v>112</v>
      </c>
      <c r="BN932" s="1" t="s">
        <v>133</v>
      </c>
      <c r="BR932" s="1" t="s">
        <v>133</v>
      </c>
      <c r="BU932" s="1" t="s">
        <v>112</v>
      </c>
      <c r="BV932" s="1" t="s">
        <v>124</v>
      </c>
      <c r="BW932" s="1" t="s">
        <v>112</v>
      </c>
      <c r="BX932" s="1">
        <v>0</v>
      </c>
      <c r="BZ932" s="1">
        <v>0</v>
      </c>
      <c r="CA932" s="1">
        <v>1</v>
      </c>
      <c r="CB932" s="1">
        <v>0</v>
      </c>
      <c r="CC932" s="1">
        <v>0</v>
      </c>
      <c r="CD932" s="1" t="s">
        <v>117</v>
      </c>
      <c r="CE932" s="1" t="s">
        <v>117</v>
      </c>
      <c r="CF932" s="1" t="s">
        <v>110</v>
      </c>
      <c r="CG932" s="1" t="s">
        <v>117</v>
      </c>
      <c r="CH932" s="1" t="s">
        <v>117</v>
      </c>
      <c r="CI932" s="1" t="s">
        <v>117</v>
      </c>
      <c r="CJ932" s="1" t="s">
        <v>117</v>
      </c>
      <c r="CK932" s="1" t="s">
        <v>112</v>
      </c>
      <c r="CL932" s="1">
        <v>9</v>
      </c>
      <c r="CM932" s="1">
        <v>2</v>
      </c>
      <c r="CN932" s="1" t="s">
        <v>142</v>
      </c>
      <c r="CO932" s="1" t="s">
        <v>183</v>
      </c>
      <c r="CP932" s="1">
        <v>0</v>
      </c>
      <c r="CQ932" s="1" t="s">
        <v>143</v>
      </c>
      <c r="CR932" s="1" t="s">
        <v>143</v>
      </c>
      <c r="CS932" s="1" t="s">
        <v>184</v>
      </c>
      <c r="CT932" s="1" t="s">
        <v>156</v>
      </c>
      <c r="CU932" s="8">
        <v>5</v>
      </c>
      <c r="CV932" s="1" t="s">
        <v>1245</v>
      </c>
      <c r="CW932" s="1" t="s">
        <v>1245</v>
      </c>
      <c r="CX932" s="1">
        <v>5</v>
      </c>
      <c r="CY932" s="10">
        <f t="shared" si="98"/>
        <v>2.5</v>
      </c>
      <c r="CZ932" s="3">
        <v>8.2692300000000003</v>
      </c>
      <c r="DA932" s="3">
        <v>4.8709100000000003</v>
      </c>
      <c r="DB932" s="6">
        <f t="shared" si="99"/>
        <v>2.5</v>
      </c>
      <c r="DC932" s="9">
        <v>0</v>
      </c>
      <c r="DD932" s="7">
        <v>0</v>
      </c>
      <c r="DE932" s="7">
        <v>0</v>
      </c>
      <c r="DF932" s="1">
        <v>660</v>
      </c>
      <c r="DG932" s="1">
        <f t="shared" si="100"/>
        <v>660</v>
      </c>
      <c r="DH932" s="9">
        <f t="shared" si="101"/>
        <v>1</v>
      </c>
      <c r="DI932" s="1">
        <v>50</v>
      </c>
      <c r="DJ932" s="1">
        <f t="shared" si="102"/>
        <v>50</v>
      </c>
      <c r="DK932" s="9">
        <f t="shared" si="103"/>
        <v>1</v>
      </c>
      <c r="DL932" s="4">
        <v>10</v>
      </c>
      <c r="DN932">
        <f>(DL932*InputWeights!$C$7+DB932*InputWeights!$C$6)</f>
        <v>6.25</v>
      </c>
      <c r="DO932">
        <f>(DD932*InputWeights!$C$12+DE932*InputWeights!$C$10+CU932*InputWeights!$C$11)</f>
        <v>2</v>
      </c>
      <c r="DP932">
        <f>(DC932*InputWeights!$C$18+DK932*InputWeights!$C$16+DH932*InputWeights!$C$15+CY932*InputWeights!$C$17)</f>
        <v>1.35</v>
      </c>
      <c r="DR932">
        <f>DN932*InputWeights!$C$5+DO932*InputWeights!$C$9+DP932*InputWeights!$C$14</f>
        <v>30.15</v>
      </c>
      <c r="DS932">
        <f>((_xlfn.RANK.EQ(DR932,$DR$2:$DR$6635,0))/(COUNT(DR$2:$DR$6635)))*100</f>
        <v>62.83006093432634</v>
      </c>
      <c r="DT932">
        <f t="shared" si="104"/>
        <v>0</v>
      </c>
    </row>
    <row r="933" spans="1:124" x14ac:dyDescent="0.25">
      <c r="A933" s="1" t="s">
        <v>1434</v>
      </c>
      <c r="B933" s="1" t="s">
        <v>108</v>
      </c>
      <c r="C933" s="1" t="s">
        <v>109</v>
      </c>
      <c r="D933" s="1" t="s">
        <v>110</v>
      </c>
      <c r="E933" s="1" t="s">
        <v>411</v>
      </c>
      <c r="F933" s="1">
        <v>3472</v>
      </c>
      <c r="G933" s="1">
        <v>20000100</v>
      </c>
      <c r="H933" s="1">
        <v>0</v>
      </c>
      <c r="I933" s="1">
        <v>1900</v>
      </c>
      <c r="J933" s="1">
        <v>1992</v>
      </c>
      <c r="K933" s="1" t="s">
        <v>183</v>
      </c>
      <c r="L933" s="1" t="s">
        <v>114</v>
      </c>
      <c r="M933" s="1">
        <v>20</v>
      </c>
      <c r="N933" s="1" t="s">
        <v>177</v>
      </c>
      <c r="O933" s="1">
        <v>2</v>
      </c>
      <c r="Q933" s="1" t="s">
        <v>117</v>
      </c>
      <c r="R933" s="1">
        <v>0</v>
      </c>
      <c r="S933" s="1" t="s">
        <v>1153</v>
      </c>
      <c r="T933" s="1">
        <v>221</v>
      </c>
      <c r="V933" s="1">
        <v>4215</v>
      </c>
      <c r="W933" s="1" t="s">
        <v>116</v>
      </c>
      <c r="X933" s="1" t="s">
        <v>117</v>
      </c>
      <c r="Y933" s="1" t="s">
        <v>1435</v>
      </c>
      <c r="AA933" s="1" t="s">
        <v>133</v>
      </c>
      <c r="AC933" s="1" t="s">
        <v>1436</v>
      </c>
      <c r="AD933" s="1" t="s">
        <v>160</v>
      </c>
      <c r="AE933" s="1" t="s">
        <v>403</v>
      </c>
      <c r="AF933" s="1" t="s">
        <v>124</v>
      </c>
      <c r="AG933" s="1" t="s">
        <v>112</v>
      </c>
      <c r="AH933" s="1" t="s">
        <v>124</v>
      </c>
      <c r="AI933" s="1" t="s">
        <v>112</v>
      </c>
      <c r="AJ933" s="1" t="s">
        <v>112</v>
      </c>
      <c r="AK933" s="1" t="s">
        <v>112</v>
      </c>
      <c r="AL933" s="1" t="s">
        <v>416</v>
      </c>
      <c r="AM933" s="1" t="s">
        <v>416</v>
      </c>
      <c r="AN933" s="1" t="s">
        <v>1437</v>
      </c>
      <c r="AO933" s="1">
        <v>3354</v>
      </c>
      <c r="AP933" s="1">
        <v>102264</v>
      </c>
      <c r="AQ933" s="1">
        <v>351</v>
      </c>
      <c r="AR933" s="1" t="s">
        <v>110</v>
      </c>
      <c r="AS933" s="1">
        <v>0</v>
      </c>
      <c r="AT933" s="1">
        <v>3472</v>
      </c>
      <c r="AU933" s="2">
        <v>0</v>
      </c>
      <c r="AV933" s="2">
        <v>3472</v>
      </c>
      <c r="BB933" s="1" t="s">
        <v>129</v>
      </c>
      <c r="BC933" s="1" t="s">
        <v>855</v>
      </c>
      <c r="BD933" s="1">
        <v>81</v>
      </c>
      <c r="BE933" s="1" t="s">
        <v>131</v>
      </c>
      <c r="BF933" s="1">
        <v>1</v>
      </c>
      <c r="BG933" s="1">
        <v>1</v>
      </c>
      <c r="BH933" s="1">
        <v>1</v>
      </c>
      <c r="BI933" s="1" t="s">
        <v>131</v>
      </c>
      <c r="BJ933" s="1" t="s">
        <v>366</v>
      </c>
      <c r="BK933" s="1" t="s">
        <v>112</v>
      </c>
      <c r="BN933" s="1" t="s">
        <v>133</v>
      </c>
      <c r="BR933" s="1" t="s">
        <v>133</v>
      </c>
      <c r="BU933" s="1" t="s">
        <v>112</v>
      </c>
      <c r="BV933" s="1" t="s">
        <v>116</v>
      </c>
      <c r="BW933" s="1" t="s">
        <v>112</v>
      </c>
      <c r="BX933" s="1">
        <v>0</v>
      </c>
      <c r="BZ933" s="1">
        <v>0</v>
      </c>
      <c r="CA933" s="1">
        <v>1</v>
      </c>
      <c r="CB933" s="1">
        <v>0</v>
      </c>
      <c r="CC933" s="1">
        <v>0</v>
      </c>
      <c r="CD933" s="1" t="s">
        <v>117</v>
      </c>
      <c r="CE933" s="1" t="s">
        <v>117</v>
      </c>
      <c r="CF933" s="1" t="s">
        <v>110</v>
      </c>
      <c r="CG933" s="1" t="s">
        <v>117</v>
      </c>
      <c r="CH933" s="1" t="s">
        <v>117</v>
      </c>
      <c r="CI933" s="1" t="s">
        <v>117</v>
      </c>
      <c r="CJ933" s="1" t="s">
        <v>117</v>
      </c>
      <c r="CK933" s="1" t="s">
        <v>112</v>
      </c>
      <c r="CL933" s="1">
        <v>16</v>
      </c>
      <c r="CM933" s="1">
        <v>4</v>
      </c>
      <c r="CN933" s="1" t="s">
        <v>134</v>
      </c>
      <c r="CO933" s="1" t="s">
        <v>183</v>
      </c>
      <c r="CP933" s="1">
        <v>0</v>
      </c>
      <c r="CQ933" s="1" t="s">
        <v>143</v>
      </c>
      <c r="CR933" s="1" t="s">
        <v>143</v>
      </c>
      <c r="CS933" s="1" t="s">
        <v>136</v>
      </c>
      <c r="CT933" s="1" t="s">
        <v>156</v>
      </c>
      <c r="CU933" s="8">
        <v>5</v>
      </c>
      <c r="CV933" s="1" t="s">
        <v>1438</v>
      </c>
      <c r="CW933" s="1" t="s">
        <v>1438</v>
      </c>
      <c r="CX933" s="1">
        <v>4</v>
      </c>
      <c r="CY933" s="10">
        <f t="shared" si="98"/>
        <v>2.5</v>
      </c>
      <c r="CZ933" s="3">
        <v>6.7994399999999997</v>
      </c>
      <c r="DA933" s="3">
        <v>4.4923599999999997</v>
      </c>
      <c r="DB933" s="6">
        <f t="shared" si="99"/>
        <v>2.5</v>
      </c>
      <c r="DC933" s="9">
        <v>0</v>
      </c>
      <c r="DD933" s="7">
        <v>0</v>
      </c>
      <c r="DE933" s="7">
        <v>0</v>
      </c>
      <c r="DF933" s="1">
        <v>4215</v>
      </c>
      <c r="DG933" s="1">
        <f t="shared" si="100"/>
        <v>4215</v>
      </c>
      <c r="DH933" s="9">
        <f t="shared" si="101"/>
        <v>1</v>
      </c>
      <c r="DI933" s="1">
        <v>211</v>
      </c>
      <c r="DJ933" s="1">
        <f t="shared" si="102"/>
        <v>211</v>
      </c>
      <c r="DK933" s="9">
        <f t="shared" si="103"/>
        <v>1</v>
      </c>
      <c r="DL933" s="4">
        <v>10</v>
      </c>
      <c r="DN933">
        <f>(DL933*InputWeights!$C$7+DB933*InputWeights!$C$6)</f>
        <v>6.25</v>
      </c>
      <c r="DO933">
        <f>(DD933*InputWeights!$C$12+DE933*InputWeights!$C$10+CU933*InputWeights!$C$11)</f>
        <v>2</v>
      </c>
      <c r="DP933">
        <f>(DC933*InputWeights!$C$18+DK933*InputWeights!$C$16+DH933*InputWeights!$C$15+CY933*InputWeights!$C$17)</f>
        <v>1.35</v>
      </c>
      <c r="DR933">
        <f>DN933*InputWeights!$C$5+DO933*InputWeights!$C$9+DP933*InputWeights!$C$14</f>
        <v>30.15</v>
      </c>
      <c r="DS933">
        <f>((_xlfn.RANK.EQ(DR933,$DR$2:$DR$6635,0))/(COUNT(DR$2:$DR$6635)))*100</f>
        <v>62.83006093432634</v>
      </c>
      <c r="DT933">
        <f t="shared" si="104"/>
        <v>0</v>
      </c>
    </row>
    <row r="934" spans="1:124" x14ac:dyDescent="0.25">
      <c r="A934" s="1" t="s">
        <v>1678</v>
      </c>
      <c r="B934" s="1" t="s">
        <v>108</v>
      </c>
      <c r="C934" s="1" t="s">
        <v>109</v>
      </c>
      <c r="D934" s="1" t="s">
        <v>110</v>
      </c>
      <c r="E934" s="1" t="s">
        <v>950</v>
      </c>
      <c r="F934" s="1">
        <v>2792</v>
      </c>
      <c r="G934" s="1">
        <v>20000400</v>
      </c>
      <c r="H934" s="1">
        <v>0</v>
      </c>
      <c r="I934" s="1">
        <v>1991</v>
      </c>
      <c r="J934" s="1">
        <v>2006</v>
      </c>
      <c r="K934" s="1" t="s">
        <v>183</v>
      </c>
      <c r="L934" s="1" t="s">
        <v>114</v>
      </c>
      <c r="M934" s="1">
        <v>20</v>
      </c>
      <c r="N934" s="1" t="s">
        <v>229</v>
      </c>
      <c r="O934" s="1">
        <v>2</v>
      </c>
      <c r="P934" s="1" t="s">
        <v>112</v>
      </c>
      <c r="Q934" s="1" t="s">
        <v>117</v>
      </c>
      <c r="R934" s="1">
        <v>0</v>
      </c>
      <c r="S934" s="1" t="s">
        <v>1616</v>
      </c>
      <c r="T934" s="1">
        <v>180</v>
      </c>
      <c r="V934" s="1">
        <v>4055</v>
      </c>
      <c r="W934" s="1" t="s">
        <v>116</v>
      </c>
      <c r="X934" s="1" t="s">
        <v>117</v>
      </c>
      <c r="Y934" s="1" t="s">
        <v>1679</v>
      </c>
      <c r="AA934" s="1" t="s">
        <v>133</v>
      </c>
      <c r="AC934" s="1" t="s">
        <v>1681</v>
      </c>
      <c r="AD934" s="1" t="s">
        <v>1684</v>
      </c>
      <c r="AE934" s="1" t="s">
        <v>426</v>
      </c>
      <c r="AF934" s="1" t="s">
        <v>124</v>
      </c>
      <c r="AG934" s="1" t="s">
        <v>112</v>
      </c>
      <c r="AH934" s="1" t="s">
        <v>124</v>
      </c>
      <c r="AI934" s="1" t="s">
        <v>112</v>
      </c>
      <c r="AJ934" s="1" t="s">
        <v>112</v>
      </c>
      <c r="AK934" s="1" t="s">
        <v>112</v>
      </c>
      <c r="AL934" s="1" t="s">
        <v>416</v>
      </c>
      <c r="AM934" s="1" t="s">
        <v>701</v>
      </c>
      <c r="AN934" s="1" t="s">
        <v>1682</v>
      </c>
      <c r="AO934" s="1">
        <v>3729</v>
      </c>
      <c r="AP934" s="1">
        <v>102264</v>
      </c>
      <c r="AQ934" s="1">
        <v>456</v>
      </c>
      <c r="AR934" s="1" t="s">
        <v>110</v>
      </c>
      <c r="AS934" s="1">
        <v>5864</v>
      </c>
      <c r="AT934" s="1">
        <v>8656</v>
      </c>
      <c r="AU934" s="2">
        <v>5864</v>
      </c>
      <c r="AV934" s="2">
        <v>8656</v>
      </c>
      <c r="BB934" s="1" t="s">
        <v>129</v>
      </c>
      <c r="BC934" s="1" t="s">
        <v>180</v>
      </c>
      <c r="BD934" s="1">
        <v>83</v>
      </c>
      <c r="BE934" s="1" t="s">
        <v>131</v>
      </c>
      <c r="BF934" s="1">
        <v>1</v>
      </c>
      <c r="BG934" s="1">
        <v>3</v>
      </c>
      <c r="BH934" s="1">
        <v>3</v>
      </c>
      <c r="BI934" s="1" t="s">
        <v>131</v>
      </c>
      <c r="BJ934" s="1" t="s">
        <v>366</v>
      </c>
      <c r="BK934" s="1" t="s">
        <v>112</v>
      </c>
      <c r="BN934" s="1" t="s">
        <v>133</v>
      </c>
      <c r="BR934" s="1" t="s">
        <v>133</v>
      </c>
      <c r="BU934" s="1" t="s">
        <v>153</v>
      </c>
      <c r="BV934" s="1" t="s">
        <v>116</v>
      </c>
      <c r="BW934" s="1" t="s">
        <v>112</v>
      </c>
      <c r="BX934" s="1">
        <v>0</v>
      </c>
      <c r="BZ934" s="1">
        <v>0</v>
      </c>
      <c r="CA934" s="1">
        <v>1</v>
      </c>
      <c r="CB934" s="1">
        <v>0</v>
      </c>
      <c r="CC934" s="1">
        <v>0</v>
      </c>
      <c r="CD934" s="1" t="s">
        <v>117</v>
      </c>
      <c r="CE934" s="1" t="s">
        <v>117</v>
      </c>
      <c r="CF934" s="1" t="s">
        <v>110</v>
      </c>
      <c r="CG934" s="1" t="s">
        <v>117</v>
      </c>
      <c r="CH934" s="1" t="s">
        <v>117</v>
      </c>
      <c r="CI934" s="1" t="s">
        <v>117</v>
      </c>
      <c r="CJ934" s="1" t="s">
        <v>117</v>
      </c>
      <c r="CK934" s="1" t="s">
        <v>112</v>
      </c>
      <c r="CL934" s="1">
        <v>12</v>
      </c>
      <c r="CM934" s="1">
        <v>2</v>
      </c>
      <c r="CN934" s="1" t="s">
        <v>142</v>
      </c>
      <c r="CO934" s="1" t="s">
        <v>183</v>
      </c>
      <c r="CP934" s="1">
        <v>0</v>
      </c>
      <c r="CQ934" s="1" t="s">
        <v>143</v>
      </c>
      <c r="CR934" s="1" t="s">
        <v>143</v>
      </c>
      <c r="CS934" s="1" t="s">
        <v>184</v>
      </c>
      <c r="CT934" s="1" t="s">
        <v>156</v>
      </c>
      <c r="CU934" s="8">
        <v>5</v>
      </c>
      <c r="CV934" s="1" t="s">
        <v>1685</v>
      </c>
      <c r="CW934" s="1" t="s">
        <v>1685</v>
      </c>
      <c r="CX934" s="1">
        <v>5</v>
      </c>
      <c r="CY934" s="10">
        <f t="shared" si="98"/>
        <v>2.5</v>
      </c>
      <c r="CZ934" s="3">
        <v>7.1945800000000002</v>
      </c>
      <c r="DA934" s="3">
        <v>5.26065</v>
      </c>
      <c r="DB934" s="6">
        <f t="shared" si="99"/>
        <v>2.5</v>
      </c>
      <c r="DC934" s="9">
        <v>0</v>
      </c>
      <c r="DD934" s="7">
        <v>0</v>
      </c>
      <c r="DE934" s="7">
        <v>0</v>
      </c>
      <c r="DF934" s="1">
        <v>4055</v>
      </c>
      <c r="DG934" s="1">
        <f t="shared" si="100"/>
        <v>4055</v>
      </c>
      <c r="DH934" s="9">
        <f t="shared" si="101"/>
        <v>1</v>
      </c>
      <c r="DI934" s="1">
        <v>283</v>
      </c>
      <c r="DJ934" s="1">
        <f t="shared" si="102"/>
        <v>283</v>
      </c>
      <c r="DK934" s="9">
        <f t="shared" si="103"/>
        <v>1</v>
      </c>
      <c r="DL934" s="4">
        <v>10</v>
      </c>
      <c r="DN934">
        <f>(DL934*InputWeights!$C$7+DB934*InputWeights!$C$6)</f>
        <v>6.25</v>
      </c>
      <c r="DO934">
        <f>(DD934*InputWeights!$C$12+DE934*InputWeights!$C$10+CU934*InputWeights!$C$11)</f>
        <v>2</v>
      </c>
      <c r="DP934">
        <f>(DC934*InputWeights!$C$18+DK934*InputWeights!$C$16+DH934*InputWeights!$C$15+CY934*InputWeights!$C$17)</f>
        <v>1.35</v>
      </c>
      <c r="DR934">
        <f>DN934*InputWeights!$C$5+DO934*InputWeights!$C$9+DP934*InputWeights!$C$14</f>
        <v>30.15</v>
      </c>
      <c r="DS934">
        <f>((_xlfn.RANK.EQ(DR934,$DR$2:$DR$6635,0))/(COUNT(DR$2:$DR$6635)))*100</f>
        <v>62.83006093432634</v>
      </c>
      <c r="DT934">
        <f t="shared" si="104"/>
        <v>0</v>
      </c>
    </row>
    <row r="935" spans="1:124" x14ac:dyDescent="0.25">
      <c r="A935" s="1" t="s">
        <v>1678</v>
      </c>
      <c r="B935" s="1" t="s">
        <v>108</v>
      </c>
      <c r="C935" s="1" t="s">
        <v>109</v>
      </c>
      <c r="D935" s="1" t="s">
        <v>110</v>
      </c>
      <c r="E935" s="1" t="s">
        <v>420</v>
      </c>
      <c r="F935" s="1">
        <v>2206</v>
      </c>
      <c r="G935" s="1">
        <v>20000500</v>
      </c>
      <c r="H935" s="1">
        <v>0</v>
      </c>
      <c r="I935" s="1">
        <v>1991</v>
      </c>
      <c r="J935" s="1">
        <v>2006</v>
      </c>
      <c r="K935" s="1" t="s">
        <v>183</v>
      </c>
      <c r="L935" s="1" t="s">
        <v>114</v>
      </c>
      <c r="M935" s="1">
        <v>20</v>
      </c>
      <c r="N935" s="1" t="s">
        <v>229</v>
      </c>
      <c r="O935" s="1">
        <v>2</v>
      </c>
      <c r="P935" s="1" t="s">
        <v>112</v>
      </c>
      <c r="Q935" s="1" t="s">
        <v>117</v>
      </c>
      <c r="R935" s="1">
        <v>0</v>
      </c>
      <c r="S935" s="1" t="s">
        <v>1616</v>
      </c>
      <c r="T935" s="1">
        <v>177</v>
      </c>
      <c r="V935" s="1">
        <v>4055</v>
      </c>
      <c r="W935" s="1" t="s">
        <v>116</v>
      </c>
      <c r="X935" s="1" t="s">
        <v>117</v>
      </c>
      <c r="Y935" s="1" t="s">
        <v>1679</v>
      </c>
      <c r="AA935" s="1" t="s">
        <v>133</v>
      </c>
      <c r="AC935" s="1" t="s">
        <v>1684</v>
      </c>
      <c r="AD935" s="1" t="s">
        <v>1686</v>
      </c>
      <c r="AE935" s="1" t="s">
        <v>426</v>
      </c>
      <c r="AF935" s="1" t="s">
        <v>124</v>
      </c>
      <c r="AG935" s="1" t="s">
        <v>112</v>
      </c>
      <c r="AH935" s="1" t="s">
        <v>124</v>
      </c>
      <c r="AI935" s="1" t="s">
        <v>112</v>
      </c>
      <c r="AJ935" s="1" t="s">
        <v>112</v>
      </c>
      <c r="AK935" s="1" t="s">
        <v>112</v>
      </c>
      <c r="AL935" s="1" t="s">
        <v>416</v>
      </c>
      <c r="AM935" s="1" t="s">
        <v>701</v>
      </c>
      <c r="AN935" s="1" t="s">
        <v>1687</v>
      </c>
      <c r="AO935" s="1">
        <v>3730</v>
      </c>
      <c r="AP935" s="1">
        <v>102264</v>
      </c>
      <c r="AQ935" s="1">
        <v>456</v>
      </c>
      <c r="AR935" s="1" t="s">
        <v>110</v>
      </c>
      <c r="AS935" s="1">
        <v>8656</v>
      </c>
      <c r="AT935" s="1">
        <v>10862</v>
      </c>
      <c r="AU935" s="2">
        <v>8656</v>
      </c>
      <c r="AV935" s="2">
        <v>10862</v>
      </c>
      <c r="BB935" s="1" t="s">
        <v>129</v>
      </c>
      <c r="BC935" s="1" t="s">
        <v>180</v>
      </c>
      <c r="BD935" s="1">
        <v>85</v>
      </c>
      <c r="BE935" s="1" t="s">
        <v>131</v>
      </c>
      <c r="BF935" s="1">
        <v>1</v>
      </c>
      <c r="BG935" s="1">
        <v>3</v>
      </c>
      <c r="BH935" s="1">
        <v>3</v>
      </c>
      <c r="BI935" s="1" t="s">
        <v>131</v>
      </c>
      <c r="BJ935" s="1" t="s">
        <v>366</v>
      </c>
      <c r="BK935" s="1" t="s">
        <v>112</v>
      </c>
      <c r="BN935" s="1" t="s">
        <v>133</v>
      </c>
      <c r="BR935" s="1" t="s">
        <v>133</v>
      </c>
      <c r="BU935" s="1" t="s">
        <v>153</v>
      </c>
      <c r="BV935" s="1" t="s">
        <v>116</v>
      </c>
      <c r="BW935" s="1" t="s">
        <v>112</v>
      </c>
      <c r="BX935" s="1">
        <v>0</v>
      </c>
      <c r="BZ935" s="1">
        <v>0</v>
      </c>
      <c r="CA935" s="1">
        <v>1</v>
      </c>
      <c r="CB935" s="1">
        <v>0</v>
      </c>
      <c r="CC935" s="1">
        <v>0</v>
      </c>
      <c r="CD935" s="1" t="s">
        <v>117</v>
      </c>
      <c r="CE935" s="1" t="s">
        <v>117</v>
      </c>
      <c r="CF935" s="1" t="s">
        <v>110</v>
      </c>
      <c r="CG935" s="1" t="s">
        <v>117</v>
      </c>
      <c r="CH935" s="1" t="s">
        <v>117</v>
      </c>
      <c r="CI935" s="1" t="s">
        <v>117</v>
      </c>
      <c r="CJ935" s="1" t="s">
        <v>117</v>
      </c>
      <c r="CK935" s="1" t="s">
        <v>112</v>
      </c>
      <c r="CL935" s="1">
        <v>12</v>
      </c>
      <c r="CM935" s="1">
        <v>2</v>
      </c>
      <c r="CN935" s="1" t="s">
        <v>142</v>
      </c>
      <c r="CO935" s="1" t="s">
        <v>183</v>
      </c>
      <c r="CP935" s="1">
        <v>0</v>
      </c>
      <c r="CQ935" s="1" t="s">
        <v>143</v>
      </c>
      <c r="CR935" s="1" t="s">
        <v>143</v>
      </c>
      <c r="CS935" s="1" t="s">
        <v>184</v>
      </c>
      <c r="CT935" s="1" t="s">
        <v>156</v>
      </c>
      <c r="CU935" s="8">
        <v>5</v>
      </c>
      <c r="CV935" s="1" t="s">
        <v>1688</v>
      </c>
      <c r="CW935" s="1" t="s">
        <v>1688</v>
      </c>
      <c r="CX935" s="1">
        <v>5</v>
      </c>
      <c r="CY935" s="10">
        <f t="shared" si="98"/>
        <v>2.5</v>
      </c>
      <c r="CZ935" s="3">
        <v>9</v>
      </c>
      <c r="DA935" s="3">
        <v>5.6</v>
      </c>
      <c r="DB935" s="6">
        <f t="shared" si="99"/>
        <v>2.5</v>
      </c>
      <c r="DC935" s="9">
        <v>0</v>
      </c>
      <c r="DD935" s="7">
        <v>0</v>
      </c>
      <c r="DE935" s="7">
        <v>0</v>
      </c>
      <c r="DF935" s="1">
        <v>4055</v>
      </c>
      <c r="DG935" s="1">
        <f t="shared" si="100"/>
        <v>4055</v>
      </c>
      <c r="DH935" s="9">
        <f t="shared" si="101"/>
        <v>1</v>
      </c>
      <c r="DI935" s="1">
        <v>283</v>
      </c>
      <c r="DJ935" s="1">
        <f t="shared" si="102"/>
        <v>283</v>
      </c>
      <c r="DK935" s="9">
        <f t="shared" si="103"/>
        <v>1</v>
      </c>
      <c r="DL935" s="4">
        <v>10</v>
      </c>
      <c r="DN935">
        <f>(DL935*InputWeights!$C$7+DB935*InputWeights!$C$6)</f>
        <v>6.25</v>
      </c>
      <c r="DO935">
        <f>(DD935*InputWeights!$C$12+DE935*InputWeights!$C$10+CU935*InputWeights!$C$11)</f>
        <v>2</v>
      </c>
      <c r="DP935">
        <f>(DC935*InputWeights!$C$18+DK935*InputWeights!$C$16+DH935*InputWeights!$C$15+CY935*InputWeights!$C$17)</f>
        <v>1.35</v>
      </c>
      <c r="DR935">
        <f>DN935*InputWeights!$C$5+DO935*InputWeights!$C$9+DP935*InputWeights!$C$14</f>
        <v>30.15</v>
      </c>
      <c r="DS935">
        <f>((_xlfn.RANK.EQ(DR935,$DR$2:$DR$6635,0))/(COUNT(DR$2:$DR$6635)))*100</f>
        <v>62.83006093432634</v>
      </c>
      <c r="DT935">
        <f t="shared" si="104"/>
        <v>0</v>
      </c>
    </row>
    <row r="936" spans="1:124" x14ac:dyDescent="0.25">
      <c r="A936" s="1" t="s">
        <v>1811</v>
      </c>
      <c r="B936" s="1" t="s">
        <v>108</v>
      </c>
      <c r="C936" s="1" t="s">
        <v>109</v>
      </c>
      <c r="D936" s="1" t="s">
        <v>110</v>
      </c>
      <c r="E936" s="1" t="s">
        <v>451</v>
      </c>
      <c r="F936" s="1">
        <v>1636</v>
      </c>
      <c r="G936" s="1">
        <v>20000700</v>
      </c>
      <c r="H936" s="1">
        <v>0</v>
      </c>
      <c r="I936" s="1">
        <v>1967</v>
      </c>
      <c r="J936" s="1">
        <v>2012</v>
      </c>
      <c r="K936" s="1" t="s">
        <v>183</v>
      </c>
      <c r="L936" s="1" t="s">
        <v>114</v>
      </c>
      <c r="M936" s="1">
        <v>20</v>
      </c>
      <c r="N936" s="1" t="s">
        <v>358</v>
      </c>
      <c r="O936" s="1">
        <v>2</v>
      </c>
      <c r="P936" s="1" t="s">
        <v>112</v>
      </c>
      <c r="Q936" s="1" t="s">
        <v>117</v>
      </c>
      <c r="R936" s="1">
        <v>0</v>
      </c>
      <c r="S936" s="1" t="s">
        <v>1771</v>
      </c>
      <c r="T936" s="1">
        <v>213</v>
      </c>
      <c r="V936" s="1">
        <v>1544</v>
      </c>
      <c r="W936" s="1" t="s">
        <v>116</v>
      </c>
      <c r="X936" s="1" t="s">
        <v>117</v>
      </c>
      <c r="Y936" s="1" t="s">
        <v>1812</v>
      </c>
      <c r="AA936" s="1" t="s">
        <v>133</v>
      </c>
      <c r="AC936" s="1" t="s">
        <v>160</v>
      </c>
      <c r="AD936" s="1" t="s">
        <v>218</v>
      </c>
      <c r="AE936" s="1" t="s">
        <v>340</v>
      </c>
      <c r="AF936" s="1" t="s">
        <v>124</v>
      </c>
      <c r="AG936" s="1" t="s">
        <v>112</v>
      </c>
      <c r="AH936" s="1" t="s">
        <v>124</v>
      </c>
      <c r="AI936" s="1" t="s">
        <v>112</v>
      </c>
      <c r="AJ936" s="1" t="s">
        <v>112</v>
      </c>
      <c r="AK936" s="1" t="s">
        <v>112</v>
      </c>
      <c r="AL936" s="1" t="s">
        <v>416</v>
      </c>
      <c r="AM936" s="1" t="s">
        <v>457</v>
      </c>
      <c r="AN936" s="1" t="s">
        <v>1813</v>
      </c>
      <c r="AO936" s="1">
        <v>3988</v>
      </c>
      <c r="AP936" s="1">
        <v>102264</v>
      </c>
      <c r="AQ936" s="1">
        <v>525</v>
      </c>
      <c r="AR936" s="1" t="s">
        <v>110</v>
      </c>
      <c r="AS936" s="1">
        <v>16461</v>
      </c>
      <c r="AT936" s="1">
        <v>18097</v>
      </c>
      <c r="AU936" s="2">
        <v>16461</v>
      </c>
      <c r="AV936" s="2">
        <v>18097</v>
      </c>
      <c r="BB936" s="1" t="s">
        <v>129</v>
      </c>
      <c r="BC936" s="1" t="s">
        <v>180</v>
      </c>
      <c r="BD936" s="1">
        <v>83</v>
      </c>
      <c r="BE936" s="1" t="s">
        <v>131</v>
      </c>
      <c r="BF936" s="1">
        <v>1</v>
      </c>
      <c r="BG936" s="1">
        <v>3</v>
      </c>
      <c r="BH936" s="1">
        <v>3</v>
      </c>
      <c r="BI936" s="1" t="s">
        <v>154</v>
      </c>
      <c r="BJ936" s="1" t="s">
        <v>366</v>
      </c>
      <c r="BK936" s="1" t="s">
        <v>112</v>
      </c>
      <c r="BN936" s="1" t="s">
        <v>133</v>
      </c>
      <c r="BR936" s="1" t="s">
        <v>133</v>
      </c>
      <c r="BU936" s="1" t="s">
        <v>153</v>
      </c>
      <c r="BV936" s="1" t="s">
        <v>124</v>
      </c>
      <c r="BW936" s="1" t="s">
        <v>112</v>
      </c>
      <c r="BX936" s="1">
        <v>0</v>
      </c>
      <c r="BZ936" s="1">
        <v>0</v>
      </c>
      <c r="CA936" s="1">
        <v>1</v>
      </c>
      <c r="CB936" s="1">
        <v>0</v>
      </c>
      <c r="CC936" s="1">
        <v>0</v>
      </c>
      <c r="CD936" s="1" t="s">
        <v>117</v>
      </c>
      <c r="CE936" s="1" t="s">
        <v>117</v>
      </c>
      <c r="CF936" s="1" t="s">
        <v>110</v>
      </c>
      <c r="CG936" s="1" t="s">
        <v>117</v>
      </c>
      <c r="CH936" s="1" t="s">
        <v>117</v>
      </c>
      <c r="CI936" s="1" t="s">
        <v>117</v>
      </c>
      <c r="CJ936" s="1" t="s">
        <v>117</v>
      </c>
      <c r="CK936" s="1" t="s">
        <v>112</v>
      </c>
      <c r="CL936" s="1">
        <v>5</v>
      </c>
      <c r="CM936" s="1">
        <v>5</v>
      </c>
      <c r="CN936" s="1" t="s">
        <v>142</v>
      </c>
      <c r="CO936" s="1" t="s">
        <v>183</v>
      </c>
      <c r="CP936" s="1">
        <v>0</v>
      </c>
      <c r="CQ936" s="1" t="s">
        <v>143</v>
      </c>
      <c r="CR936" s="1" t="s">
        <v>143</v>
      </c>
      <c r="CS936" s="1" t="s">
        <v>184</v>
      </c>
      <c r="CT936" s="1" t="s">
        <v>156</v>
      </c>
      <c r="CU936" s="8">
        <v>5</v>
      </c>
      <c r="CV936" s="1" t="s">
        <v>1814</v>
      </c>
      <c r="CW936" s="1" t="s">
        <v>1814</v>
      </c>
      <c r="CX936" s="1">
        <v>5</v>
      </c>
      <c r="CY936" s="10">
        <f t="shared" si="98"/>
        <v>2.5</v>
      </c>
      <c r="CZ936" s="3">
        <v>4.09009</v>
      </c>
      <c r="DA936" s="3">
        <v>3.15008</v>
      </c>
      <c r="DB936" s="6">
        <f t="shared" si="99"/>
        <v>2.5</v>
      </c>
      <c r="DC936" s="9">
        <v>0</v>
      </c>
      <c r="DD936" s="7">
        <v>0</v>
      </c>
      <c r="DE936" s="7">
        <v>0</v>
      </c>
      <c r="DF936" s="1">
        <v>1544</v>
      </c>
      <c r="DG936" s="1">
        <f t="shared" si="100"/>
        <v>1544</v>
      </c>
      <c r="DH936" s="9">
        <f t="shared" si="101"/>
        <v>1</v>
      </c>
      <c r="DI936" s="1">
        <v>77</v>
      </c>
      <c r="DJ936" s="1">
        <f t="shared" si="102"/>
        <v>77</v>
      </c>
      <c r="DK936" s="9">
        <f t="shared" si="103"/>
        <v>1</v>
      </c>
      <c r="DL936" s="4">
        <v>10</v>
      </c>
      <c r="DN936">
        <f>(DL936*InputWeights!$C$7+DB936*InputWeights!$C$6)</f>
        <v>6.25</v>
      </c>
      <c r="DO936">
        <f>(DD936*InputWeights!$C$12+DE936*InputWeights!$C$10+CU936*InputWeights!$C$11)</f>
        <v>2</v>
      </c>
      <c r="DP936">
        <f>(DC936*InputWeights!$C$18+DK936*InputWeights!$C$16+DH936*InputWeights!$C$15+CY936*InputWeights!$C$17)</f>
        <v>1.35</v>
      </c>
      <c r="DR936">
        <f>DN936*InputWeights!$C$5+DO936*InputWeights!$C$9+DP936*InputWeights!$C$14</f>
        <v>30.15</v>
      </c>
      <c r="DS936">
        <f>((_xlfn.RANK.EQ(DR936,$DR$2:$DR$6635,0))/(COUNT(DR$2:$DR$6635)))*100</f>
        <v>62.83006093432634</v>
      </c>
      <c r="DT936">
        <f t="shared" si="104"/>
        <v>0</v>
      </c>
    </row>
    <row r="937" spans="1:124" x14ac:dyDescent="0.25">
      <c r="A937" s="1" t="s">
        <v>2294</v>
      </c>
      <c r="B937" s="1" t="s">
        <v>108</v>
      </c>
      <c r="C937" s="1" t="s">
        <v>109</v>
      </c>
      <c r="D937" s="1" t="s">
        <v>397</v>
      </c>
      <c r="E937" s="1" t="s">
        <v>666</v>
      </c>
      <c r="F937" s="1">
        <v>1531</v>
      </c>
      <c r="G937" s="1">
        <v>6</v>
      </c>
      <c r="H937" s="1">
        <v>0</v>
      </c>
      <c r="I937" s="1">
        <v>0</v>
      </c>
      <c r="J937" s="1">
        <v>0</v>
      </c>
      <c r="K937" s="1" t="s">
        <v>183</v>
      </c>
      <c r="L937" s="1" t="s">
        <v>114</v>
      </c>
      <c r="M937" s="1">
        <v>44</v>
      </c>
      <c r="N937" s="1" t="s">
        <v>147</v>
      </c>
      <c r="O937" s="1">
        <v>4</v>
      </c>
      <c r="Q937" s="1" t="s">
        <v>117</v>
      </c>
      <c r="R937" s="1">
        <v>0</v>
      </c>
      <c r="T937" s="1">
        <v>210</v>
      </c>
      <c r="V937" s="1">
        <v>4245</v>
      </c>
      <c r="W937" s="1" t="s">
        <v>116</v>
      </c>
      <c r="X937" s="1" t="s">
        <v>117</v>
      </c>
      <c r="Y937" s="1" t="s">
        <v>2255</v>
      </c>
      <c r="AA937" s="1" t="s">
        <v>133</v>
      </c>
      <c r="AC937" s="1" t="s">
        <v>2297</v>
      </c>
      <c r="AD937" s="1" t="s">
        <v>2301</v>
      </c>
      <c r="AF937" s="1" t="s">
        <v>124</v>
      </c>
      <c r="AG937" s="1" t="s">
        <v>112</v>
      </c>
      <c r="AH937" s="1" t="s">
        <v>124</v>
      </c>
      <c r="AI937" s="1" t="s">
        <v>112</v>
      </c>
      <c r="AJ937" s="1" t="s">
        <v>112</v>
      </c>
      <c r="AK937" s="1" t="s">
        <v>112</v>
      </c>
      <c r="AL937" s="1" t="s">
        <v>341</v>
      </c>
      <c r="AM937" s="1" t="s">
        <v>416</v>
      </c>
      <c r="AO937" s="1">
        <v>5499</v>
      </c>
      <c r="AP937" s="1">
        <v>102264</v>
      </c>
      <c r="AQ937" s="1">
        <v>12814</v>
      </c>
      <c r="AR937" s="1" t="s">
        <v>110</v>
      </c>
      <c r="AS937" s="1">
        <v>7811</v>
      </c>
      <c r="AT937" s="1">
        <v>9342</v>
      </c>
      <c r="AU937" s="2">
        <v>7811</v>
      </c>
      <c r="AV937" s="2">
        <v>9342</v>
      </c>
      <c r="BB937" s="1" t="s">
        <v>129</v>
      </c>
      <c r="BC937" s="1" t="s">
        <v>247</v>
      </c>
      <c r="BD937" s="1">
        <v>0</v>
      </c>
      <c r="BE937" s="1" t="s">
        <v>131</v>
      </c>
      <c r="BF937" s="1">
        <v>0</v>
      </c>
      <c r="BG937" s="1">
        <v>0</v>
      </c>
      <c r="BH937" s="1">
        <v>0</v>
      </c>
      <c r="BK937" s="1" t="s">
        <v>112</v>
      </c>
      <c r="BN937" s="1" t="s">
        <v>133</v>
      </c>
      <c r="BR937" s="1" t="s">
        <v>133</v>
      </c>
      <c r="BU937" s="1" t="s">
        <v>153</v>
      </c>
      <c r="BX937" s="1">
        <v>0</v>
      </c>
      <c r="BZ937" s="1">
        <v>0</v>
      </c>
      <c r="CA937" s="1">
        <v>4</v>
      </c>
      <c r="CB937" s="1">
        <v>0</v>
      </c>
      <c r="CC937" s="1">
        <v>0</v>
      </c>
      <c r="CE937" s="1" t="s">
        <v>117</v>
      </c>
      <c r="CF937" s="1" t="s">
        <v>110</v>
      </c>
      <c r="CK937" s="1" t="s">
        <v>112</v>
      </c>
      <c r="CL937" s="1">
        <v>0</v>
      </c>
      <c r="CM937" s="1">
        <v>0</v>
      </c>
      <c r="CP937" s="1">
        <v>0</v>
      </c>
      <c r="CQ937" s="1" t="s">
        <v>417</v>
      </c>
      <c r="CS937" s="1" t="s">
        <v>418</v>
      </c>
      <c r="CT937" s="1" t="s">
        <v>418</v>
      </c>
      <c r="CU937" s="8">
        <v>5</v>
      </c>
      <c r="CV937" s="1" t="s">
        <v>2302</v>
      </c>
      <c r="CW937" s="1" t="s">
        <v>2302</v>
      </c>
      <c r="CX937" s="1">
        <v>4</v>
      </c>
      <c r="CY937" s="10">
        <f t="shared" si="98"/>
        <v>2.5</v>
      </c>
      <c r="CZ937" s="3">
        <v>6.5801999999999996</v>
      </c>
      <c r="DA937" s="3">
        <v>5.8692900000000003</v>
      </c>
      <c r="DB937" s="6">
        <f t="shared" si="99"/>
        <v>2.5</v>
      </c>
      <c r="DC937" s="9">
        <v>0</v>
      </c>
      <c r="DD937" s="7">
        <v>0</v>
      </c>
      <c r="DE937" s="7">
        <v>0</v>
      </c>
      <c r="DF937" s="1">
        <v>4245</v>
      </c>
      <c r="DG937" s="1">
        <f t="shared" si="100"/>
        <v>4245</v>
      </c>
      <c r="DH937" s="9">
        <f t="shared" si="101"/>
        <v>1</v>
      </c>
      <c r="DI937" s="1">
        <v>174</v>
      </c>
      <c r="DJ937" s="1">
        <f t="shared" si="102"/>
        <v>174</v>
      </c>
      <c r="DK937" s="9">
        <f t="shared" si="103"/>
        <v>1</v>
      </c>
      <c r="DL937" s="4">
        <v>10</v>
      </c>
      <c r="DN937">
        <f>(DL937*InputWeights!$C$7+DB937*InputWeights!$C$6)</f>
        <v>6.25</v>
      </c>
      <c r="DO937">
        <f>(DD937*InputWeights!$C$12+DE937*InputWeights!$C$10+CU937*InputWeights!$C$11)</f>
        <v>2</v>
      </c>
      <c r="DP937">
        <f>(DC937*InputWeights!$C$18+DK937*InputWeights!$C$16+DH937*InputWeights!$C$15+CY937*InputWeights!$C$17)</f>
        <v>1.35</v>
      </c>
      <c r="DR937">
        <f>DN937*InputWeights!$C$5+DO937*InputWeights!$C$9+DP937*InputWeights!$C$14</f>
        <v>30.15</v>
      </c>
      <c r="DS937">
        <f>((_xlfn.RANK.EQ(DR937,$DR$2:$DR$6635,0))/(COUNT(DR$2:$DR$6635)))*100</f>
        <v>62.83006093432634</v>
      </c>
      <c r="DT937">
        <f t="shared" si="104"/>
        <v>0</v>
      </c>
    </row>
    <row r="938" spans="1:124" x14ac:dyDescent="0.25">
      <c r="A938" s="1" t="s">
        <v>2314</v>
      </c>
      <c r="B938" s="1" t="s">
        <v>108</v>
      </c>
      <c r="C938" s="1" t="s">
        <v>109</v>
      </c>
      <c r="D938" s="1" t="s">
        <v>397</v>
      </c>
      <c r="E938" s="1" t="s">
        <v>411</v>
      </c>
      <c r="F938" s="1">
        <v>7392</v>
      </c>
      <c r="G938" s="1">
        <v>1</v>
      </c>
      <c r="H938" s="1">
        <v>0</v>
      </c>
      <c r="I938" s="1">
        <v>0</v>
      </c>
      <c r="J938" s="1">
        <v>0</v>
      </c>
      <c r="K938" s="1" t="s">
        <v>183</v>
      </c>
      <c r="L938" s="1" t="s">
        <v>114</v>
      </c>
      <c r="M938" s="1">
        <v>22</v>
      </c>
      <c r="N938" s="1" t="s">
        <v>358</v>
      </c>
      <c r="O938" s="1">
        <v>2</v>
      </c>
      <c r="Q938" s="1" t="s">
        <v>117</v>
      </c>
      <c r="R938" s="1">
        <v>0</v>
      </c>
      <c r="T938" s="1">
        <v>329</v>
      </c>
      <c r="V938" s="1">
        <v>4473</v>
      </c>
      <c r="W938" s="1" t="s">
        <v>116</v>
      </c>
      <c r="X938" s="1" t="s">
        <v>117</v>
      </c>
      <c r="Y938" s="1" t="s">
        <v>2315</v>
      </c>
      <c r="AA938" s="1" t="s">
        <v>133</v>
      </c>
      <c r="AC938" s="1" t="s">
        <v>2316</v>
      </c>
      <c r="AD938" s="1" t="s">
        <v>1467</v>
      </c>
      <c r="AF938" s="1" t="s">
        <v>124</v>
      </c>
      <c r="AG938" s="1" t="s">
        <v>112</v>
      </c>
      <c r="AH938" s="1" t="s">
        <v>124</v>
      </c>
      <c r="AI938" s="1" t="s">
        <v>112</v>
      </c>
      <c r="AJ938" s="1" t="s">
        <v>112</v>
      </c>
      <c r="AK938" s="1" t="s">
        <v>112</v>
      </c>
      <c r="AL938" s="1" t="s">
        <v>416</v>
      </c>
      <c r="AM938" s="1" t="s">
        <v>416</v>
      </c>
      <c r="AO938" s="1">
        <v>5547</v>
      </c>
      <c r="AP938" s="1">
        <v>102264</v>
      </c>
      <c r="AQ938" s="1">
        <v>12825</v>
      </c>
      <c r="AR938" s="1" t="s">
        <v>110</v>
      </c>
      <c r="AS938" s="1">
        <v>0</v>
      </c>
      <c r="AT938" s="1">
        <v>7392</v>
      </c>
      <c r="AU938" s="2">
        <v>0</v>
      </c>
      <c r="AV938" s="2">
        <v>7392</v>
      </c>
      <c r="BB938" s="1" t="s">
        <v>129</v>
      </c>
      <c r="BC938" s="1" t="s">
        <v>247</v>
      </c>
      <c r="BD938" s="1">
        <v>0</v>
      </c>
      <c r="BE938" s="1" t="s">
        <v>131</v>
      </c>
      <c r="BF938" s="1">
        <v>0</v>
      </c>
      <c r="BG938" s="1">
        <v>0</v>
      </c>
      <c r="BH938" s="1">
        <v>0</v>
      </c>
      <c r="BK938" s="1" t="s">
        <v>112</v>
      </c>
      <c r="BN938" s="1" t="s">
        <v>133</v>
      </c>
      <c r="BR938" s="1" t="s">
        <v>133</v>
      </c>
      <c r="BU938" s="1" t="s">
        <v>153</v>
      </c>
      <c r="BX938" s="1">
        <v>0</v>
      </c>
      <c r="BZ938" s="1">
        <v>0</v>
      </c>
      <c r="CA938" s="1">
        <v>2</v>
      </c>
      <c r="CB938" s="1">
        <v>0</v>
      </c>
      <c r="CC938" s="1">
        <v>0</v>
      </c>
      <c r="CE938" s="1" t="s">
        <v>117</v>
      </c>
      <c r="CF938" s="1" t="s">
        <v>110</v>
      </c>
      <c r="CK938" s="1" t="s">
        <v>112</v>
      </c>
      <c r="CL938" s="1">
        <v>0</v>
      </c>
      <c r="CM938" s="1">
        <v>0</v>
      </c>
      <c r="CP938" s="1">
        <v>0</v>
      </c>
      <c r="CQ938" s="1" t="s">
        <v>417</v>
      </c>
      <c r="CS938" s="1" t="s">
        <v>418</v>
      </c>
      <c r="CT938" s="1" t="s">
        <v>418</v>
      </c>
      <c r="CU938" s="8">
        <v>5</v>
      </c>
      <c r="CV938" s="1" t="s">
        <v>2317</v>
      </c>
      <c r="CW938" s="1" t="s">
        <v>2317</v>
      </c>
      <c r="CX938" s="1">
        <v>5</v>
      </c>
      <c r="CY938" s="10">
        <f t="shared" si="98"/>
        <v>2.5</v>
      </c>
      <c r="CZ938" s="3">
        <v>6.6182299999999996</v>
      </c>
      <c r="DA938" s="3">
        <v>4.4781500000000003</v>
      </c>
      <c r="DB938" s="6">
        <f t="shared" si="99"/>
        <v>2.5</v>
      </c>
      <c r="DC938" s="9">
        <v>0</v>
      </c>
      <c r="DD938" s="7">
        <v>0</v>
      </c>
      <c r="DE938" s="7">
        <v>0</v>
      </c>
      <c r="DF938" s="1">
        <v>4473</v>
      </c>
      <c r="DG938" s="1">
        <f t="shared" si="100"/>
        <v>4473</v>
      </c>
      <c r="DH938" s="9">
        <f t="shared" si="101"/>
        <v>1</v>
      </c>
      <c r="DI938" s="1">
        <v>79</v>
      </c>
      <c r="DJ938" s="1">
        <f t="shared" si="102"/>
        <v>79</v>
      </c>
      <c r="DK938" s="9">
        <f t="shared" si="103"/>
        <v>1</v>
      </c>
      <c r="DL938" s="4">
        <v>10</v>
      </c>
      <c r="DN938">
        <f>(DL938*InputWeights!$C$7+DB938*InputWeights!$C$6)</f>
        <v>6.25</v>
      </c>
      <c r="DO938">
        <f>(DD938*InputWeights!$C$12+DE938*InputWeights!$C$10+CU938*InputWeights!$C$11)</f>
        <v>2</v>
      </c>
      <c r="DP938">
        <f>(DC938*InputWeights!$C$18+DK938*InputWeights!$C$16+DH938*InputWeights!$C$15+CY938*InputWeights!$C$17)</f>
        <v>1.35</v>
      </c>
      <c r="DR938">
        <f>DN938*InputWeights!$C$5+DO938*InputWeights!$C$9+DP938*InputWeights!$C$14</f>
        <v>30.15</v>
      </c>
      <c r="DS938">
        <f>((_xlfn.RANK.EQ(DR938,$DR$2:$DR$6635,0))/(COUNT(DR$2:$DR$6635)))*100</f>
        <v>62.83006093432634</v>
      </c>
      <c r="DT938">
        <f t="shared" si="104"/>
        <v>0</v>
      </c>
    </row>
    <row r="939" spans="1:124" x14ac:dyDescent="0.25">
      <c r="A939" s="1" t="s">
        <v>2343</v>
      </c>
      <c r="B939" s="1" t="s">
        <v>108</v>
      </c>
      <c r="C939" s="1" t="s">
        <v>109</v>
      </c>
      <c r="D939" s="1" t="s">
        <v>397</v>
      </c>
      <c r="E939" s="1" t="s">
        <v>411</v>
      </c>
      <c r="F939" s="1">
        <v>5966</v>
      </c>
      <c r="G939" s="1">
        <v>1</v>
      </c>
      <c r="H939" s="1">
        <v>0</v>
      </c>
      <c r="I939" s="1">
        <v>0</v>
      </c>
      <c r="J939" s="1">
        <v>0</v>
      </c>
      <c r="K939" s="1" t="s">
        <v>183</v>
      </c>
      <c r="L939" s="1" t="s">
        <v>114</v>
      </c>
      <c r="M939" s="1">
        <v>18</v>
      </c>
      <c r="N939" s="1" t="s">
        <v>358</v>
      </c>
      <c r="O939" s="1">
        <v>2</v>
      </c>
      <c r="Q939" s="1" t="s">
        <v>117</v>
      </c>
      <c r="R939" s="1">
        <v>0</v>
      </c>
      <c r="T939" s="1">
        <v>315</v>
      </c>
      <c r="V939" s="1">
        <v>1141</v>
      </c>
      <c r="W939" s="1" t="s">
        <v>116</v>
      </c>
      <c r="X939" s="1" t="s">
        <v>117</v>
      </c>
      <c r="Y939" s="1" t="s">
        <v>534</v>
      </c>
      <c r="AA939" s="1" t="s">
        <v>133</v>
      </c>
      <c r="AC939" s="1" t="s">
        <v>2344</v>
      </c>
      <c r="AD939" s="1" t="s">
        <v>2345</v>
      </c>
      <c r="AF939" s="1" t="s">
        <v>124</v>
      </c>
      <c r="AG939" s="1" t="s">
        <v>112</v>
      </c>
      <c r="AH939" s="1" t="s">
        <v>124</v>
      </c>
      <c r="AI939" s="1" t="s">
        <v>112</v>
      </c>
      <c r="AJ939" s="1" t="s">
        <v>112</v>
      </c>
      <c r="AK939" s="1" t="s">
        <v>112</v>
      </c>
      <c r="AL939" s="1" t="s">
        <v>416</v>
      </c>
      <c r="AM939" s="1" t="s">
        <v>416</v>
      </c>
      <c r="AO939" s="1">
        <v>5658</v>
      </c>
      <c r="AP939" s="1">
        <v>102264</v>
      </c>
      <c r="AQ939" s="1">
        <v>12856</v>
      </c>
      <c r="AR939" s="1" t="s">
        <v>110</v>
      </c>
      <c r="AS939" s="1">
        <v>0</v>
      </c>
      <c r="AT939" s="1">
        <v>5966</v>
      </c>
      <c r="AU939" s="2">
        <v>0</v>
      </c>
      <c r="AV939" s="2">
        <v>5966</v>
      </c>
      <c r="BB939" s="1" t="s">
        <v>129</v>
      </c>
      <c r="BC939" s="1" t="s">
        <v>247</v>
      </c>
      <c r="BD939" s="1">
        <v>0</v>
      </c>
      <c r="BE939" s="1" t="s">
        <v>131</v>
      </c>
      <c r="BF939" s="1">
        <v>0</v>
      </c>
      <c r="BG939" s="1">
        <v>0</v>
      </c>
      <c r="BH939" s="1">
        <v>0</v>
      </c>
      <c r="BK939" s="1" t="s">
        <v>112</v>
      </c>
      <c r="BN939" s="1" t="s">
        <v>133</v>
      </c>
      <c r="BR939" s="1" t="s">
        <v>133</v>
      </c>
      <c r="BU939" s="1" t="s">
        <v>153</v>
      </c>
      <c r="BX939" s="1">
        <v>0</v>
      </c>
      <c r="BZ939" s="1">
        <v>0</v>
      </c>
      <c r="CA939" s="1">
        <v>4</v>
      </c>
      <c r="CB939" s="1">
        <v>0</v>
      </c>
      <c r="CC939" s="1">
        <v>0</v>
      </c>
      <c r="CE939" s="1" t="s">
        <v>117</v>
      </c>
      <c r="CF939" s="1" t="s">
        <v>110</v>
      </c>
      <c r="CK939" s="1" t="s">
        <v>112</v>
      </c>
      <c r="CL939" s="1">
        <v>0</v>
      </c>
      <c r="CM939" s="1">
        <v>0</v>
      </c>
      <c r="CP939" s="1">
        <v>0</v>
      </c>
      <c r="CQ939" s="1" t="s">
        <v>417</v>
      </c>
      <c r="CS939" s="1" t="s">
        <v>418</v>
      </c>
      <c r="CT939" s="1" t="s">
        <v>418</v>
      </c>
      <c r="CU939" s="8">
        <v>5</v>
      </c>
      <c r="CV939" s="1" t="s">
        <v>2346</v>
      </c>
      <c r="CW939" s="1" t="s">
        <v>2346</v>
      </c>
      <c r="CX939" s="1">
        <v>4</v>
      </c>
      <c r="CY939" s="10">
        <f t="shared" si="98"/>
        <v>2.5</v>
      </c>
      <c r="CZ939" s="3">
        <v>16.274000000000001</v>
      </c>
      <c r="DA939" s="3">
        <v>5.0946300000000004</v>
      </c>
      <c r="DB939" s="6">
        <f t="shared" si="99"/>
        <v>2.5</v>
      </c>
      <c r="DC939" s="9">
        <v>0</v>
      </c>
      <c r="DD939" s="7">
        <v>0</v>
      </c>
      <c r="DE939" s="7">
        <v>0</v>
      </c>
      <c r="DF939" s="1">
        <v>1141</v>
      </c>
      <c r="DG939" s="1">
        <f t="shared" si="100"/>
        <v>1141</v>
      </c>
      <c r="DH939" s="9">
        <f t="shared" si="101"/>
        <v>1</v>
      </c>
      <c r="DI939" s="1">
        <v>22</v>
      </c>
      <c r="DJ939" s="1">
        <f t="shared" si="102"/>
        <v>22</v>
      </c>
      <c r="DK939" s="9">
        <f t="shared" si="103"/>
        <v>1</v>
      </c>
      <c r="DL939" s="4">
        <v>10</v>
      </c>
      <c r="DN939">
        <f>(DL939*InputWeights!$C$7+DB939*InputWeights!$C$6)</f>
        <v>6.25</v>
      </c>
      <c r="DO939">
        <f>(DD939*InputWeights!$C$12+DE939*InputWeights!$C$10+CU939*InputWeights!$C$11)</f>
        <v>2</v>
      </c>
      <c r="DP939">
        <f>(DC939*InputWeights!$C$18+DK939*InputWeights!$C$16+DH939*InputWeights!$C$15+CY939*InputWeights!$C$17)</f>
        <v>1.35</v>
      </c>
      <c r="DR939">
        <f>DN939*InputWeights!$C$5+DO939*InputWeights!$C$9+DP939*InputWeights!$C$14</f>
        <v>30.15</v>
      </c>
      <c r="DS939">
        <f>((_xlfn.RANK.EQ(DR939,$DR$2:$DR$6635,0))/(COUNT(DR$2:$DR$6635)))*100</f>
        <v>62.83006093432634</v>
      </c>
      <c r="DT939">
        <f t="shared" si="104"/>
        <v>0</v>
      </c>
    </row>
    <row r="940" spans="1:124" x14ac:dyDescent="0.25">
      <c r="A940" s="1" t="s">
        <v>2358</v>
      </c>
      <c r="B940" s="1" t="s">
        <v>108</v>
      </c>
      <c r="C940" s="1" t="s">
        <v>109</v>
      </c>
      <c r="D940" s="1" t="s">
        <v>397</v>
      </c>
      <c r="E940" s="1" t="s">
        <v>411</v>
      </c>
      <c r="F940" s="1">
        <v>2270</v>
      </c>
      <c r="G940" s="1">
        <v>1</v>
      </c>
      <c r="H940" s="1">
        <v>0</v>
      </c>
      <c r="I940" s="1">
        <v>0</v>
      </c>
      <c r="J940" s="1">
        <v>0</v>
      </c>
      <c r="K940" s="1" t="s">
        <v>183</v>
      </c>
      <c r="L940" s="1" t="s">
        <v>114</v>
      </c>
      <c r="M940" s="1">
        <v>30</v>
      </c>
      <c r="N940" s="1" t="s">
        <v>358</v>
      </c>
      <c r="O940" s="1">
        <v>2</v>
      </c>
      <c r="Q940" s="1" t="s">
        <v>117</v>
      </c>
      <c r="R940" s="1">
        <v>0</v>
      </c>
      <c r="T940" s="1">
        <v>134</v>
      </c>
      <c r="V940" s="1">
        <v>4672</v>
      </c>
      <c r="W940" s="1" t="s">
        <v>116</v>
      </c>
      <c r="X940" s="1" t="s">
        <v>117</v>
      </c>
      <c r="Y940" s="1" t="s">
        <v>2353</v>
      </c>
      <c r="AA940" s="1" t="s">
        <v>133</v>
      </c>
      <c r="AC940" s="1" t="s">
        <v>2359</v>
      </c>
      <c r="AD940" s="1" t="s">
        <v>2360</v>
      </c>
      <c r="AF940" s="1" t="s">
        <v>124</v>
      </c>
      <c r="AG940" s="1" t="s">
        <v>112</v>
      </c>
      <c r="AH940" s="1" t="s">
        <v>124</v>
      </c>
      <c r="AI940" s="1" t="s">
        <v>112</v>
      </c>
      <c r="AJ940" s="1" t="s">
        <v>112</v>
      </c>
      <c r="AK940" s="1" t="s">
        <v>112</v>
      </c>
      <c r="AL940" s="1" t="s">
        <v>416</v>
      </c>
      <c r="AM940" s="1" t="s">
        <v>416</v>
      </c>
      <c r="AO940" s="1">
        <v>5688</v>
      </c>
      <c r="AP940" s="1">
        <v>102264</v>
      </c>
      <c r="AQ940" s="1">
        <v>12868</v>
      </c>
      <c r="AR940" s="1" t="s">
        <v>110</v>
      </c>
      <c r="AS940" s="1">
        <v>0</v>
      </c>
      <c r="AT940" s="1">
        <v>2270</v>
      </c>
      <c r="AU940" s="2">
        <v>0</v>
      </c>
      <c r="AV940" s="2">
        <v>2270</v>
      </c>
      <c r="BB940" s="1" t="s">
        <v>129</v>
      </c>
      <c r="BC940" s="1" t="s">
        <v>247</v>
      </c>
      <c r="BD940" s="1">
        <v>0</v>
      </c>
      <c r="BE940" s="1" t="s">
        <v>131</v>
      </c>
      <c r="BF940" s="1">
        <v>0</v>
      </c>
      <c r="BG940" s="1">
        <v>0</v>
      </c>
      <c r="BH940" s="1">
        <v>0</v>
      </c>
      <c r="BK940" s="1" t="s">
        <v>112</v>
      </c>
      <c r="BN940" s="1" t="s">
        <v>133</v>
      </c>
      <c r="BR940" s="1" t="s">
        <v>133</v>
      </c>
      <c r="BU940" s="1" t="s">
        <v>112</v>
      </c>
      <c r="BX940" s="1">
        <v>0</v>
      </c>
      <c r="BZ940" s="1">
        <v>0</v>
      </c>
      <c r="CA940" s="1">
        <v>4</v>
      </c>
      <c r="CB940" s="1">
        <v>0</v>
      </c>
      <c r="CC940" s="1">
        <v>0</v>
      </c>
      <c r="CE940" s="1" t="s">
        <v>117</v>
      </c>
      <c r="CF940" s="1" t="s">
        <v>110</v>
      </c>
      <c r="CK940" s="1" t="s">
        <v>112</v>
      </c>
      <c r="CL940" s="1">
        <v>0</v>
      </c>
      <c r="CM940" s="1">
        <v>0</v>
      </c>
      <c r="CP940" s="1">
        <v>0</v>
      </c>
      <c r="CQ940" s="1" t="s">
        <v>417</v>
      </c>
      <c r="CS940" s="1" t="s">
        <v>418</v>
      </c>
      <c r="CT940" s="1" t="s">
        <v>418</v>
      </c>
      <c r="CU940" s="8">
        <v>5</v>
      </c>
      <c r="CV940" s="1" t="s">
        <v>2361</v>
      </c>
      <c r="CW940" s="1" t="s">
        <v>2361</v>
      </c>
      <c r="CX940" s="1">
        <v>4</v>
      </c>
      <c r="CY940" s="10">
        <f t="shared" si="98"/>
        <v>2.5</v>
      </c>
      <c r="CZ940" s="3">
        <v>6.15442</v>
      </c>
      <c r="DA940" s="3">
        <v>4.0948700000000002</v>
      </c>
      <c r="DB940" s="6">
        <f t="shared" si="99"/>
        <v>2.5</v>
      </c>
      <c r="DC940" s="9">
        <v>0</v>
      </c>
      <c r="DD940" s="7">
        <v>0</v>
      </c>
      <c r="DE940" s="7">
        <v>0</v>
      </c>
      <c r="DF940" s="1">
        <v>4672</v>
      </c>
      <c r="DG940" s="1">
        <f t="shared" si="100"/>
        <v>4672</v>
      </c>
      <c r="DH940" s="9">
        <f t="shared" si="101"/>
        <v>1</v>
      </c>
      <c r="DI940" s="1">
        <v>280</v>
      </c>
      <c r="DJ940" s="1">
        <f t="shared" si="102"/>
        <v>280</v>
      </c>
      <c r="DK940" s="9">
        <f t="shared" si="103"/>
        <v>1</v>
      </c>
      <c r="DL940" s="4">
        <v>10</v>
      </c>
      <c r="DN940">
        <f>(DL940*InputWeights!$C$7+DB940*InputWeights!$C$6)</f>
        <v>6.25</v>
      </c>
      <c r="DO940">
        <f>(DD940*InputWeights!$C$12+DE940*InputWeights!$C$10+CU940*InputWeights!$C$11)</f>
        <v>2</v>
      </c>
      <c r="DP940">
        <f>(DC940*InputWeights!$C$18+DK940*InputWeights!$C$16+DH940*InputWeights!$C$15+CY940*InputWeights!$C$17)</f>
        <v>1.35</v>
      </c>
      <c r="DR940">
        <f>DN940*InputWeights!$C$5+DO940*InputWeights!$C$9+DP940*InputWeights!$C$14</f>
        <v>30.15</v>
      </c>
      <c r="DS940">
        <f>((_xlfn.RANK.EQ(DR940,$DR$2:$DR$6635,0))/(COUNT(DR$2:$DR$6635)))*100</f>
        <v>62.83006093432634</v>
      </c>
      <c r="DT940">
        <f t="shared" si="104"/>
        <v>0</v>
      </c>
    </row>
    <row r="941" spans="1:124" x14ac:dyDescent="0.25">
      <c r="A941" s="1" t="s">
        <v>2362</v>
      </c>
      <c r="B941" s="1" t="s">
        <v>108</v>
      </c>
      <c r="C941" s="1" t="s">
        <v>109</v>
      </c>
      <c r="D941" s="1" t="s">
        <v>397</v>
      </c>
      <c r="E941" s="1" t="s">
        <v>411</v>
      </c>
      <c r="F941" s="1">
        <v>2270</v>
      </c>
      <c r="G941" s="1">
        <v>1</v>
      </c>
      <c r="H941" s="1">
        <v>0</v>
      </c>
      <c r="I941" s="1">
        <v>0</v>
      </c>
      <c r="J941" s="1">
        <v>0</v>
      </c>
      <c r="K941" s="1" t="s">
        <v>183</v>
      </c>
      <c r="L941" s="1" t="s">
        <v>114</v>
      </c>
      <c r="M941" s="1">
        <v>22</v>
      </c>
      <c r="N941" s="1" t="s">
        <v>358</v>
      </c>
      <c r="O941" s="1">
        <v>2</v>
      </c>
      <c r="Q941" s="1" t="s">
        <v>117</v>
      </c>
      <c r="R941" s="1">
        <v>0</v>
      </c>
      <c r="T941" s="1">
        <v>212</v>
      </c>
      <c r="V941" s="1">
        <v>4272</v>
      </c>
      <c r="W941" s="1" t="s">
        <v>116</v>
      </c>
      <c r="X941" s="1" t="s">
        <v>117</v>
      </c>
      <c r="Y941" s="1" t="s">
        <v>951</v>
      </c>
      <c r="AA941" s="1" t="s">
        <v>133</v>
      </c>
      <c r="AC941" s="1" t="s">
        <v>273</v>
      </c>
      <c r="AD941" s="1" t="s">
        <v>2363</v>
      </c>
      <c r="AF941" s="1" t="s">
        <v>124</v>
      </c>
      <c r="AG941" s="1" t="s">
        <v>112</v>
      </c>
      <c r="AH941" s="1" t="s">
        <v>124</v>
      </c>
      <c r="AI941" s="1" t="s">
        <v>112</v>
      </c>
      <c r="AJ941" s="1" t="s">
        <v>112</v>
      </c>
      <c r="AK941" s="1" t="s">
        <v>112</v>
      </c>
      <c r="AL941" s="1" t="s">
        <v>416</v>
      </c>
      <c r="AM941" s="1" t="s">
        <v>416</v>
      </c>
      <c r="AO941" s="1">
        <v>5691</v>
      </c>
      <c r="AP941" s="1">
        <v>102264</v>
      </c>
      <c r="AQ941" s="1">
        <v>12870</v>
      </c>
      <c r="AR941" s="1" t="s">
        <v>110</v>
      </c>
      <c r="AS941" s="1">
        <v>0</v>
      </c>
      <c r="AT941" s="1">
        <v>2270</v>
      </c>
      <c r="AU941" s="2">
        <v>0</v>
      </c>
      <c r="AV941" s="2">
        <v>2270</v>
      </c>
      <c r="BB941" s="1" t="s">
        <v>129</v>
      </c>
      <c r="BC941" s="1" t="s">
        <v>247</v>
      </c>
      <c r="BD941" s="1">
        <v>0</v>
      </c>
      <c r="BE941" s="1" t="s">
        <v>131</v>
      </c>
      <c r="BF941" s="1">
        <v>0</v>
      </c>
      <c r="BG941" s="1">
        <v>0</v>
      </c>
      <c r="BH941" s="1">
        <v>0</v>
      </c>
      <c r="BK941" s="1" t="s">
        <v>112</v>
      </c>
      <c r="BN941" s="1" t="s">
        <v>133</v>
      </c>
      <c r="BR941" s="1" t="s">
        <v>133</v>
      </c>
      <c r="BU941" s="1" t="s">
        <v>112</v>
      </c>
      <c r="BX941" s="1">
        <v>0</v>
      </c>
      <c r="BZ941" s="1">
        <v>0</v>
      </c>
      <c r="CA941" s="1">
        <v>4</v>
      </c>
      <c r="CB941" s="1">
        <v>0</v>
      </c>
      <c r="CC941" s="1">
        <v>0</v>
      </c>
      <c r="CE941" s="1" t="s">
        <v>117</v>
      </c>
      <c r="CF941" s="1" t="s">
        <v>110</v>
      </c>
      <c r="CK941" s="1" t="s">
        <v>112</v>
      </c>
      <c r="CL941" s="1">
        <v>0</v>
      </c>
      <c r="CM941" s="1">
        <v>0</v>
      </c>
      <c r="CP941" s="1">
        <v>0</v>
      </c>
      <c r="CQ941" s="1" t="s">
        <v>417</v>
      </c>
      <c r="CS941" s="1" t="s">
        <v>418</v>
      </c>
      <c r="CT941" s="1" t="s">
        <v>418</v>
      </c>
      <c r="CU941" s="8">
        <v>5</v>
      </c>
      <c r="CV941" s="1" t="s">
        <v>2364</v>
      </c>
      <c r="CW941" s="1" t="s">
        <v>2364</v>
      </c>
      <c r="CX941" s="1">
        <v>4</v>
      </c>
      <c r="CY941" s="10">
        <f t="shared" si="98"/>
        <v>2.5</v>
      </c>
      <c r="CZ941" s="3">
        <v>8.1470300000000009</v>
      </c>
      <c r="DA941" s="3">
        <v>4.02494</v>
      </c>
      <c r="DB941" s="6">
        <f t="shared" si="99"/>
        <v>2.5</v>
      </c>
      <c r="DC941" s="9">
        <v>0</v>
      </c>
      <c r="DD941" s="7">
        <v>0</v>
      </c>
      <c r="DE941" s="7">
        <v>0</v>
      </c>
      <c r="DF941" s="1">
        <v>4272</v>
      </c>
      <c r="DG941" s="1">
        <f t="shared" si="100"/>
        <v>4272</v>
      </c>
      <c r="DH941" s="9">
        <f t="shared" si="101"/>
        <v>1</v>
      </c>
      <c r="DI941" s="1">
        <v>467</v>
      </c>
      <c r="DJ941" s="1">
        <f t="shared" si="102"/>
        <v>467</v>
      </c>
      <c r="DK941" s="9">
        <f t="shared" si="103"/>
        <v>1</v>
      </c>
      <c r="DL941" s="4">
        <v>10</v>
      </c>
      <c r="DN941">
        <f>(DL941*InputWeights!$C$7+DB941*InputWeights!$C$6)</f>
        <v>6.25</v>
      </c>
      <c r="DO941">
        <f>(DD941*InputWeights!$C$12+DE941*InputWeights!$C$10+CU941*InputWeights!$C$11)</f>
        <v>2</v>
      </c>
      <c r="DP941">
        <f>(DC941*InputWeights!$C$18+DK941*InputWeights!$C$16+DH941*InputWeights!$C$15+CY941*InputWeights!$C$17)</f>
        <v>1.35</v>
      </c>
      <c r="DR941">
        <f>DN941*InputWeights!$C$5+DO941*InputWeights!$C$9+DP941*InputWeights!$C$14</f>
        <v>30.15</v>
      </c>
      <c r="DS941">
        <f>((_xlfn.RANK.EQ(DR941,$DR$2:$DR$6635,0))/(COUNT(DR$2:$DR$6635)))*100</f>
        <v>62.83006093432634</v>
      </c>
      <c r="DT941">
        <f t="shared" si="104"/>
        <v>0</v>
      </c>
    </row>
    <row r="942" spans="1:124" x14ac:dyDescent="0.25">
      <c r="A942" s="1" t="s">
        <v>2594</v>
      </c>
      <c r="B942" s="1" t="s">
        <v>108</v>
      </c>
      <c r="C942" s="1" t="s">
        <v>109</v>
      </c>
      <c r="D942" s="1" t="s">
        <v>397</v>
      </c>
      <c r="E942" s="1" t="s">
        <v>802</v>
      </c>
      <c r="F942" s="1">
        <v>5016</v>
      </c>
      <c r="G942" s="1">
        <v>2</v>
      </c>
      <c r="H942" s="1">
        <v>0</v>
      </c>
      <c r="I942" s="1">
        <v>0</v>
      </c>
      <c r="J942" s="1">
        <v>0</v>
      </c>
      <c r="K942" s="1" t="s">
        <v>183</v>
      </c>
      <c r="L942" s="1" t="s">
        <v>114</v>
      </c>
      <c r="M942" s="1">
        <v>24</v>
      </c>
      <c r="N942" s="1" t="s">
        <v>358</v>
      </c>
      <c r="O942" s="1">
        <v>2</v>
      </c>
      <c r="Q942" s="1" t="s">
        <v>117</v>
      </c>
      <c r="R942" s="1">
        <v>0</v>
      </c>
      <c r="T942" s="1">
        <v>181</v>
      </c>
      <c r="V942" s="1">
        <v>4293</v>
      </c>
      <c r="W942" s="1" t="s">
        <v>116</v>
      </c>
      <c r="X942" s="1" t="s">
        <v>117</v>
      </c>
      <c r="Y942" s="1" t="s">
        <v>395</v>
      </c>
      <c r="AA942" s="1" t="s">
        <v>133</v>
      </c>
      <c r="AC942" s="1" t="s">
        <v>2595</v>
      </c>
      <c r="AD942" s="1" t="s">
        <v>2596</v>
      </c>
      <c r="AF942" s="1" t="s">
        <v>124</v>
      </c>
      <c r="AG942" s="1" t="s">
        <v>112</v>
      </c>
      <c r="AH942" s="1" t="s">
        <v>124</v>
      </c>
      <c r="AI942" s="1" t="s">
        <v>112</v>
      </c>
      <c r="AJ942" s="1" t="s">
        <v>112</v>
      </c>
      <c r="AK942" s="1" t="s">
        <v>112</v>
      </c>
      <c r="AL942" s="1" t="s">
        <v>807</v>
      </c>
      <c r="AM942" s="1" t="s">
        <v>416</v>
      </c>
      <c r="AO942" s="1">
        <v>6142</v>
      </c>
      <c r="AP942" s="1">
        <v>102264</v>
      </c>
      <c r="AQ942" s="1">
        <v>13017</v>
      </c>
      <c r="AR942" s="1" t="s">
        <v>110</v>
      </c>
      <c r="AS942" s="1">
        <v>686</v>
      </c>
      <c r="AT942" s="1">
        <v>5702</v>
      </c>
      <c r="AU942" s="2">
        <v>686</v>
      </c>
      <c r="AV942" s="2">
        <v>5702</v>
      </c>
      <c r="BB942" s="1" t="s">
        <v>129</v>
      </c>
      <c r="BC942" s="1" t="s">
        <v>247</v>
      </c>
      <c r="BD942" s="1">
        <v>0</v>
      </c>
      <c r="BE942" s="1" t="s">
        <v>131</v>
      </c>
      <c r="BF942" s="1">
        <v>0</v>
      </c>
      <c r="BG942" s="1">
        <v>0</v>
      </c>
      <c r="BH942" s="1">
        <v>0</v>
      </c>
      <c r="BK942" s="1" t="s">
        <v>112</v>
      </c>
      <c r="BN942" s="1" t="s">
        <v>133</v>
      </c>
      <c r="BR942" s="1" t="s">
        <v>133</v>
      </c>
      <c r="BU942" s="1" t="s">
        <v>153</v>
      </c>
      <c r="BX942" s="1">
        <v>0</v>
      </c>
      <c r="BZ942" s="1">
        <v>0</v>
      </c>
      <c r="CA942" s="1">
        <v>2</v>
      </c>
      <c r="CB942" s="1">
        <v>0</v>
      </c>
      <c r="CC942" s="1">
        <v>0</v>
      </c>
      <c r="CE942" s="1" t="s">
        <v>117</v>
      </c>
      <c r="CF942" s="1" t="s">
        <v>110</v>
      </c>
      <c r="CK942" s="1" t="s">
        <v>112</v>
      </c>
      <c r="CL942" s="1">
        <v>0</v>
      </c>
      <c r="CM942" s="1">
        <v>0</v>
      </c>
      <c r="CP942" s="1">
        <v>0</v>
      </c>
      <c r="CQ942" s="1" t="s">
        <v>417</v>
      </c>
      <c r="CS942" s="1" t="s">
        <v>418</v>
      </c>
      <c r="CT942" s="1" t="s">
        <v>418</v>
      </c>
      <c r="CU942" s="8">
        <v>5</v>
      </c>
      <c r="CV942" s="1" t="s">
        <v>2597</v>
      </c>
      <c r="CW942" s="1" t="s">
        <v>2597</v>
      </c>
      <c r="CX942" s="1">
        <v>5</v>
      </c>
      <c r="CY942" s="10">
        <f t="shared" si="98"/>
        <v>2.5</v>
      </c>
      <c r="CZ942" s="3">
        <v>7.12</v>
      </c>
      <c r="DA942" s="3">
        <v>4.1274899999999999</v>
      </c>
      <c r="DB942" s="6">
        <f t="shared" si="99"/>
        <v>2.5</v>
      </c>
      <c r="DC942" s="9">
        <v>0</v>
      </c>
      <c r="DD942" s="7">
        <v>0</v>
      </c>
      <c r="DE942" s="7">
        <v>0</v>
      </c>
      <c r="DF942" s="1">
        <v>4293</v>
      </c>
      <c r="DG942" s="1">
        <f t="shared" si="100"/>
        <v>4293</v>
      </c>
      <c r="DH942" s="9">
        <f t="shared" si="101"/>
        <v>1</v>
      </c>
      <c r="DI942" s="1">
        <v>215</v>
      </c>
      <c r="DJ942" s="1">
        <f t="shared" si="102"/>
        <v>215</v>
      </c>
      <c r="DK942" s="9">
        <f t="shared" si="103"/>
        <v>1</v>
      </c>
      <c r="DL942" s="4">
        <v>10</v>
      </c>
      <c r="DN942">
        <f>(DL942*InputWeights!$C$7+DB942*InputWeights!$C$6)</f>
        <v>6.25</v>
      </c>
      <c r="DO942">
        <f>(DD942*InputWeights!$C$12+DE942*InputWeights!$C$10+CU942*InputWeights!$C$11)</f>
        <v>2</v>
      </c>
      <c r="DP942">
        <f>(DC942*InputWeights!$C$18+DK942*InputWeights!$C$16+DH942*InputWeights!$C$15+CY942*InputWeights!$C$17)</f>
        <v>1.35</v>
      </c>
      <c r="DR942">
        <f>DN942*InputWeights!$C$5+DO942*InputWeights!$C$9+DP942*InputWeights!$C$14</f>
        <v>30.15</v>
      </c>
      <c r="DS942">
        <f>((_xlfn.RANK.EQ(DR942,$DR$2:$DR$6635,0))/(COUNT(DR$2:$DR$6635)))*100</f>
        <v>62.83006093432634</v>
      </c>
      <c r="DT942">
        <f t="shared" si="104"/>
        <v>0</v>
      </c>
    </row>
    <row r="943" spans="1:124" x14ac:dyDescent="0.25">
      <c r="A943" s="1" t="s">
        <v>2606</v>
      </c>
      <c r="B943" s="1" t="s">
        <v>108</v>
      </c>
      <c r="C943" s="1" t="s">
        <v>109</v>
      </c>
      <c r="D943" s="1" t="s">
        <v>397</v>
      </c>
      <c r="E943" s="1" t="s">
        <v>411</v>
      </c>
      <c r="F943" s="1">
        <v>3801</v>
      </c>
      <c r="G943" s="1">
        <v>1</v>
      </c>
      <c r="H943" s="1">
        <v>0</v>
      </c>
      <c r="I943" s="1">
        <v>0</v>
      </c>
      <c r="J943" s="1">
        <v>0</v>
      </c>
      <c r="K943" s="1" t="s">
        <v>183</v>
      </c>
      <c r="L943" s="1" t="s">
        <v>114</v>
      </c>
      <c r="M943" s="1">
        <v>26</v>
      </c>
      <c r="N943" s="1" t="s">
        <v>358</v>
      </c>
      <c r="O943" s="1">
        <v>2</v>
      </c>
      <c r="Q943" s="1" t="s">
        <v>117</v>
      </c>
      <c r="R943" s="1">
        <v>0</v>
      </c>
      <c r="T943" s="1">
        <v>290</v>
      </c>
      <c r="V943" s="1">
        <v>2415</v>
      </c>
      <c r="W943" s="1" t="s">
        <v>116</v>
      </c>
      <c r="X943" s="1" t="s">
        <v>117</v>
      </c>
      <c r="Y943" s="1" t="s">
        <v>395</v>
      </c>
      <c r="AA943" s="1" t="s">
        <v>133</v>
      </c>
      <c r="AC943" s="1" t="s">
        <v>2607</v>
      </c>
      <c r="AD943" s="1" t="s">
        <v>660</v>
      </c>
      <c r="AF943" s="1" t="s">
        <v>124</v>
      </c>
      <c r="AG943" s="1" t="s">
        <v>112</v>
      </c>
      <c r="AH943" s="1" t="s">
        <v>124</v>
      </c>
      <c r="AI943" s="1" t="s">
        <v>112</v>
      </c>
      <c r="AJ943" s="1" t="s">
        <v>112</v>
      </c>
      <c r="AK943" s="1" t="s">
        <v>112</v>
      </c>
      <c r="AL943" s="1" t="s">
        <v>416</v>
      </c>
      <c r="AM943" s="1" t="s">
        <v>416</v>
      </c>
      <c r="AO943" s="1">
        <v>6167</v>
      </c>
      <c r="AP943" s="1">
        <v>102264</v>
      </c>
      <c r="AQ943" s="1">
        <v>13021</v>
      </c>
      <c r="AR943" s="1" t="s">
        <v>110</v>
      </c>
      <c r="AS943" s="1">
        <v>0</v>
      </c>
      <c r="AT943" s="1">
        <v>3801</v>
      </c>
      <c r="AU943" s="2">
        <v>0</v>
      </c>
      <c r="AV943" s="2">
        <v>3801</v>
      </c>
      <c r="BB943" s="1" t="s">
        <v>129</v>
      </c>
      <c r="BC943" s="1" t="s">
        <v>247</v>
      </c>
      <c r="BD943" s="1">
        <v>0</v>
      </c>
      <c r="BE943" s="1" t="s">
        <v>131</v>
      </c>
      <c r="BF943" s="1">
        <v>0</v>
      </c>
      <c r="BG943" s="1">
        <v>0</v>
      </c>
      <c r="BH943" s="1">
        <v>0</v>
      </c>
      <c r="BK943" s="1" t="s">
        <v>112</v>
      </c>
      <c r="BN943" s="1" t="s">
        <v>133</v>
      </c>
      <c r="BR943" s="1" t="s">
        <v>133</v>
      </c>
      <c r="BU943" s="1" t="s">
        <v>112</v>
      </c>
      <c r="BX943" s="1">
        <v>0</v>
      </c>
      <c r="BZ943" s="1">
        <v>0</v>
      </c>
      <c r="CA943" s="1">
        <v>4</v>
      </c>
      <c r="CB943" s="1">
        <v>0</v>
      </c>
      <c r="CC943" s="1">
        <v>0</v>
      </c>
      <c r="CE943" s="1" t="s">
        <v>117</v>
      </c>
      <c r="CF943" s="1" t="s">
        <v>110</v>
      </c>
      <c r="CK943" s="1" t="s">
        <v>112</v>
      </c>
      <c r="CL943" s="1">
        <v>0</v>
      </c>
      <c r="CM943" s="1">
        <v>0</v>
      </c>
      <c r="CP943" s="1">
        <v>0</v>
      </c>
      <c r="CQ943" s="1" t="s">
        <v>417</v>
      </c>
      <c r="CS943" s="1" t="s">
        <v>418</v>
      </c>
      <c r="CT943" s="1" t="s">
        <v>418</v>
      </c>
      <c r="CU943" s="8">
        <v>5</v>
      </c>
      <c r="CV943" s="1" t="s">
        <v>2608</v>
      </c>
      <c r="CW943" s="1" t="s">
        <v>2608</v>
      </c>
      <c r="CX943" s="1">
        <v>4</v>
      </c>
      <c r="CY943" s="10">
        <f t="shared" si="98"/>
        <v>2.5</v>
      </c>
      <c r="CZ943" s="3">
        <v>6.4115599999999997</v>
      </c>
      <c r="DA943" s="3">
        <v>3.8647300000000002</v>
      </c>
      <c r="DB943" s="6">
        <f t="shared" si="99"/>
        <v>2.5</v>
      </c>
      <c r="DC943" s="9">
        <v>0</v>
      </c>
      <c r="DD943" s="7">
        <v>0</v>
      </c>
      <c r="DE943" s="7">
        <v>0</v>
      </c>
      <c r="DF943" s="1">
        <v>2415</v>
      </c>
      <c r="DG943" s="1">
        <f t="shared" si="100"/>
        <v>2415</v>
      </c>
      <c r="DH943" s="9">
        <f t="shared" si="101"/>
        <v>1</v>
      </c>
      <c r="DI943" s="1">
        <v>68</v>
      </c>
      <c r="DJ943" s="1">
        <f t="shared" si="102"/>
        <v>68</v>
      </c>
      <c r="DK943" s="9">
        <f t="shared" si="103"/>
        <v>1</v>
      </c>
      <c r="DL943" s="4">
        <v>10</v>
      </c>
      <c r="DN943">
        <f>(DL943*InputWeights!$C$7+DB943*InputWeights!$C$6)</f>
        <v>6.25</v>
      </c>
      <c r="DO943">
        <f>(DD943*InputWeights!$C$12+DE943*InputWeights!$C$10+CU943*InputWeights!$C$11)</f>
        <v>2</v>
      </c>
      <c r="DP943">
        <f>(DC943*InputWeights!$C$18+DK943*InputWeights!$C$16+DH943*InputWeights!$C$15+CY943*InputWeights!$C$17)</f>
        <v>1.35</v>
      </c>
      <c r="DR943">
        <f>DN943*InputWeights!$C$5+DO943*InputWeights!$C$9+DP943*InputWeights!$C$14</f>
        <v>30.15</v>
      </c>
      <c r="DS943">
        <f>((_xlfn.RANK.EQ(DR943,$DR$2:$DR$6635,0))/(COUNT(DR$2:$DR$6635)))*100</f>
        <v>62.83006093432634</v>
      </c>
      <c r="DT943">
        <f t="shared" si="104"/>
        <v>0</v>
      </c>
    </row>
    <row r="944" spans="1:124" x14ac:dyDescent="0.25">
      <c r="A944" s="1" t="s">
        <v>3441</v>
      </c>
      <c r="B944" s="1" t="s">
        <v>2625</v>
      </c>
      <c r="C944" s="1" t="s">
        <v>2626</v>
      </c>
      <c r="D944" s="1" t="s">
        <v>397</v>
      </c>
      <c r="E944" s="1" t="s">
        <v>802</v>
      </c>
      <c r="F944" s="1">
        <v>5702</v>
      </c>
      <c r="G944" s="1">
        <v>2</v>
      </c>
      <c r="H944" s="1">
        <v>0</v>
      </c>
      <c r="I944" s="1">
        <v>0</v>
      </c>
      <c r="J944" s="1">
        <v>0</v>
      </c>
      <c r="K944" s="1" t="s">
        <v>183</v>
      </c>
      <c r="L944" s="1" t="s">
        <v>114</v>
      </c>
      <c r="M944" s="1">
        <v>36</v>
      </c>
      <c r="N944" s="1" t="s">
        <v>229</v>
      </c>
      <c r="O944" s="1">
        <v>2</v>
      </c>
      <c r="Q944" s="1" t="s">
        <v>117</v>
      </c>
      <c r="R944" s="1">
        <v>0</v>
      </c>
      <c r="T944" s="1">
        <v>247</v>
      </c>
      <c r="V944" s="1">
        <v>2070</v>
      </c>
      <c r="W944" s="1" t="s">
        <v>116</v>
      </c>
      <c r="X944" s="1" t="s">
        <v>117</v>
      </c>
      <c r="Y944" s="1" t="s">
        <v>3442</v>
      </c>
      <c r="AA944" s="1" t="s">
        <v>133</v>
      </c>
      <c r="AC944" s="1" t="s">
        <v>3443</v>
      </c>
      <c r="AD944" s="1" t="s">
        <v>3444</v>
      </c>
      <c r="AF944" s="1" t="s">
        <v>124</v>
      </c>
      <c r="AG944" s="1" t="s">
        <v>112</v>
      </c>
      <c r="AH944" s="1" t="s">
        <v>124</v>
      </c>
      <c r="AI944" s="1" t="s">
        <v>112</v>
      </c>
      <c r="AJ944" s="1" t="s">
        <v>112</v>
      </c>
      <c r="AK944" s="1" t="s">
        <v>112</v>
      </c>
      <c r="AL944" s="1" t="s">
        <v>416</v>
      </c>
      <c r="AM944" s="1" t="s">
        <v>416</v>
      </c>
      <c r="AO944" s="1">
        <v>41605</v>
      </c>
      <c r="AP944" s="1">
        <v>102264</v>
      </c>
      <c r="AQ944" s="1">
        <v>18865</v>
      </c>
      <c r="AR944" s="1" t="s">
        <v>110</v>
      </c>
      <c r="AS944" s="1">
        <v>211</v>
      </c>
      <c r="AT944" s="1">
        <v>5913</v>
      </c>
      <c r="AU944" s="2">
        <v>211</v>
      </c>
      <c r="AV944" s="2">
        <v>5913</v>
      </c>
      <c r="BB944" s="1" t="s">
        <v>129</v>
      </c>
      <c r="BC944" s="1" t="s">
        <v>247</v>
      </c>
      <c r="BD944" s="1">
        <v>0</v>
      </c>
      <c r="BE944" s="1" t="s">
        <v>131</v>
      </c>
      <c r="BF944" s="1">
        <v>0</v>
      </c>
      <c r="BG944" s="1">
        <v>0</v>
      </c>
      <c r="BH944" s="1">
        <v>0</v>
      </c>
      <c r="BK944" s="1" t="s">
        <v>112</v>
      </c>
      <c r="BN944" s="1" t="s">
        <v>133</v>
      </c>
      <c r="BR944" s="1" t="s">
        <v>133</v>
      </c>
      <c r="BU944" s="1" t="s">
        <v>153</v>
      </c>
      <c r="BX944" s="1">
        <v>0</v>
      </c>
      <c r="BZ944" s="1">
        <v>0</v>
      </c>
      <c r="CA944" s="1">
        <v>3</v>
      </c>
      <c r="CB944" s="1">
        <v>0</v>
      </c>
      <c r="CC944" s="1">
        <v>0</v>
      </c>
      <c r="CE944" s="1" t="s">
        <v>117</v>
      </c>
      <c r="CF944" s="1" t="s">
        <v>110</v>
      </c>
      <c r="CK944" s="1" t="s">
        <v>112</v>
      </c>
      <c r="CL944" s="1">
        <v>0</v>
      </c>
      <c r="CM944" s="1">
        <v>0</v>
      </c>
      <c r="CP944" s="1">
        <v>0</v>
      </c>
      <c r="CQ944" s="1" t="s">
        <v>1062</v>
      </c>
      <c r="CS944" s="1" t="s">
        <v>418</v>
      </c>
      <c r="CT944" s="1" t="s">
        <v>418</v>
      </c>
      <c r="CU944" s="8">
        <v>5</v>
      </c>
      <c r="CV944" s="1" t="s">
        <v>3445</v>
      </c>
      <c r="CW944" s="1" t="s">
        <v>3445</v>
      </c>
      <c r="CX944" s="1">
        <v>5</v>
      </c>
      <c r="CY944" s="10">
        <f t="shared" si="98"/>
        <v>2.5</v>
      </c>
      <c r="CZ944" s="3">
        <v>5.2</v>
      </c>
      <c r="DA944" s="3">
        <v>4.4000000000000004</v>
      </c>
      <c r="DB944" s="6">
        <f t="shared" si="99"/>
        <v>2.5</v>
      </c>
      <c r="DC944" s="9">
        <v>0</v>
      </c>
      <c r="DD944" s="7">
        <v>0</v>
      </c>
      <c r="DE944" s="7">
        <v>0</v>
      </c>
      <c r="DF944" s="1">
        <v>2070</v>
      </c>
      <c r="DG944" s="1">
        <f t="shared" si="100"/>
        <v>2070</v>
      </c>
      <c r="DH944" s="9">
        <f t="shared" si="101"/>
        <v>1</v>
      </c>
      <c r="DI944" s="1">
        <v>414</v>
      </c>
      <c r="DJ944" s="1">
        <f t="shared" si="102"/>
        <v>414</v>
      </c>
      <c r="DK944" s="9">
        <f t="shared" si="103"/>
        <v>1</v>
      </c>
      <c r="DL944" s="4">
        <v>10</v>
      </c>
      <c r="DN944">
        <f>(DL944*InputWeights!$C$7+DB944*InputWeights!$C$6)</f>
        <v>6.25</v>
      </c>
      <c r="DO944">
        <f>(DD944*InputWeights!$C$12+DE944*InputWeights!$C$10+CU944*InputWeights!$C$11)</f>
        <v>2</v>
      </c>
      <c r="DP944">
        <f>(DC944*InputWeights!$C$18+DK944*InputWeights!$C$16+DH944*InputWeights!$C$15+CY944*InputWeights!$C$17)</f>
        <v>1.35</v>
      </c>
      <c r="DR944">
        <f>DN944*InputWeights!$C$5+DO944*InputWeights!$C$9+DP944*InputWeights!$C$14</f>
        <v>30.15</v>
      </c>
      <c r="DS944">
        <f>((_xlfn.RANK.EQ(DR944,$DR$2:$DR$6635,0))/(COUNT(DR$2:$DR$6635)))*100</f>
        <v>62.83006093432634</v>
      </c>
      <c r="DT944">
        <f t="shared" si="104"/>
        <v>0</v>
      </c>
    </row>
    <row r="945" spans="1:124" x14ac:dyDescent="0.25">
      <c r="A945" s="1" t="s">
        <v>3598</v>
      </c>
      <c r="B945" s="1" t="s">
        <v>2625</v>
      </c>
      <c r="C945" s="1" t="s">
        <v>2626</v>
      </c>
      <c r="D945" s="1" t="s">
        <v>397</v>
      </c>
      <c r="E945" s="1" t="s">
        <v>333</v>
      </c>
      <c r="F945" s="1">
        <v>844</v>
      </c>
      <c r="G945" s="1">
        <v>3</v>
      </c>
      <c r="H945" s="1">
        <v>0</v>
      </c>
      <c r="I945" s="1">
        <v>0</v>
      </c>
      <c r="J945" s="1">
        <v>0</v>
      </c>
      <c r="K945" s="1" t="s">
        <v>183</v>
      </c>
      <c r="L945" s="1" t="s">
        <v>114</v>
      </c>
      <c r="M945" s="1">
        <v>20</v>
      </c>
      <c r="N945" s="1" t="s">
        <v>358</v>
      </c>
      <c r="O945" s="1">
        <v>2</v>
      </c>
      <c r="Q945" s="1" t="s">
        <v>117</v>
      </c>
      <c r="R945" s="1">
        <v>0</v>
      </c>
      <c r="T945" s="1">
        <v>327</v>
      </c>
      <c r="V945" s="1">
        <v>1902</v>
      </c>
      <c r="W945" s="1" t="s">
        <v>116</v>
      </c>
      <c r="X945" s="1" t="s">
        <v>117</v>
      </c>
      <c r="Y945" s="1" t="s">
        <v>3599</v>
      </c>
      <c r="AA945" s="1" t="s">
        <v>133</v>
      </c>
      <c r="AC945" s="1" t="s">
        <v>3603</v>
      </c>
      <c r="AD945" s="1" t="s">
        <v>3604</v>
      </c>
      <c r="AF945" s="1" t="s">
        <v>124</v>
      </c>
      <c r="AG945" s="1" t="s">
        <v>112</v>
      </c>
      <c r="AH945" s="1" t="s">
        <v>124</v>
      </c>
      <c r="AI945" s="1" t="s">
        <v>112</v>
      </c>
      <c r="AJ945" s="1" t="s">
        <v>112</v>
      </c>
      <c r="AK945" s="1" t="s">
        <v>112</v>
      </c>
      <c r="AL945" s="1" t="s">
        <v>1091</v>
      </c>
      <c r="AM945" s="1" t="s">
        <v>416</v>
      </c>
      <c r="AO945" s="1">
        <v>41902</v>
      </c>
      <c r="AP945" s="1">
        <v>102264</v>
      </c>
      <c r="AQ945" s="1">
        <v>18761</v>
      </c>
      <c r="AR945" s="1" t="s">
        <v>110</v>
      </c>
      <c r="AS945" s="1">
        <v>2217</v>
      </c>
      <c r="AT945" s="1">
        <v>3061</v>
      </c>
      <c r="AU945" s="2">
        <v>2217</v>
      </c>
      <c r="AV945" s="2">
        <v>3061</v>
      </c>
      <c r="BB945" s="1" t="s">
        <v>129</v>
      </c>
      <c r="BC945" s="1" t="s">
        <v>247</v>
      </c>
      <c r="BD945" s="1">
        <v>0</v>
      </c>
      <c r="BE945" s="1" t="s">
        <v>131</v>
      </c>
      <c r="BF945" s="1">
        <v>0</v>
      </c>
      <c r="BG945" s="1">
        <v>0</v>
      </c>
      <c r="BH945" s="1">
        <v>0</v>
      </c>
      <c r="BK945" s="1" t="s">
        <v>112</v>
      </c>
      <c r="BN945" s="1" t="s">
        <v>133</v>
      </c>
      <c r="BR945" s="1" t="s">
        <v>133</v>
      </c>
      <c r="BU945" s="1" t="s">
        <v>153</v>
      </c>
      <c r="BX945" s="1">
        <v>0</v>
      </c>
      <c r="BZ945" s="1">
        <v>0</v>
      </c>
      <c r="CA945" s="1">
        <v>3</v>
      </c>
      <c r="CB945" s="1">
        <v>0</v>
      </c>
      <c r="CC945" s="1">
        <v>0</v>
      </c>
      <c r="CE945" s="1" t="s">
        <v>117</v>
      </c>
      <c r="CF945" s="1" t="s">
        <v>110</v>
      </c>
      <c r="CK945" s="1" t="s">
        <v>112</v>
      </c>
      <c r="CL945" s="1">
        <v>0</v>
      </c>
      <c r="CM945" s="1">
        <v>0</v>
      </c>
      <c r="CP945" s="1">
        <v>0</v>
      </c>
      <c r="CQ945" s="1" t="s">
        <v>1062</v>
      </c>
      <c r="CS945" s="1" t="s">
        <v>418</v>
      </c>
      <c r="CT945" s="1" t="s">
        <v>418</v>
      </c>
      <c r="CU945" s="8">
        <v>5</v>
      </c>
      <c r="CV945" s="1" t="s">
        <v>3605</v>
      </c>
      <c r="CW945" s="1" t="s">
        <v>3605</v>
      </c>
      <c r="CX945" s="1">
        <v>5</v>
      </c>
      <c r="CY945" s="10">
        <f t="shared" si="98"/>
        <v>2.5</v>
      </c>
      <c r="CZ945" s="3">
        <v>5.9</v>
      </c>
      <c r="DA945" s="3">
        <v>3.6</v>
      </c>
      <c r="DB945" s="6">
        <f t="shared" si="99"/>
        <v>2.5</v>
      </c>
      <c r="DC945" s="9">
        <v>0</v>
      </c>
      <c r="DD945" s="7">
        <v>0</v>
      </c>
      <c r="DE945" s="7">
        <v>0</v>
      </c>
      <c r="DF945" s="1">
        <v>1902</v>
      </c>
      <c r="DG945" s="1">
        <f t="shared" si="100"/>
        <v>1902</v>
      </c>
      <c r="DH945" s="9">
        <f t="shared" si="101"/>
        <v>1</v>
      </c>
      <c r="DI945" s="1">
        <v>76</v>
      </c>
      <c r="DJ945" s="1">
        <f t="shared" si="102"/>
        <v>76</v>
      </c>
      <c r="DK945" s="9">
        <f t="shared" si="103"/>
        <v>1</v>
      </c>
      <c r="DL945" s="4">
        <v>10</v>
      </c>
      <c r="DN945">
        <f>(DL945*InputWeights!$C$7+DB945*InputWeights!$C$6)</f>
        <v>6.25</v>
      </c>
      <c r="DO945">
        <f>(DD945*InputWeights!$C$12+DE945*InputWeights!$C$10+CU945*InputWeights!$C$11)</f>
        <v>2</v>
      </c>
      <c r="DP945">
        <f>(DC945*InputWeights!$C$18+DK945*InputWeights!$C$16+DH945*InputWeights!$C$15+CY945*InputWeights!$C$17)</f>
        <v>1.35</v>
      </c>
      <c r="DR945">
        <f>DN945*InputWeights!$C$5+DO945*InputWeights!$C$9+DP945*InputWeights!$C$14</f>
        <v>30.15</v>
      </c>
      <c r="DS945">
        <f>((_xlfn.RANK.EQ(DR945,$DR$2:$DR$6635,0))/(COUNT(DR$2:$DR$6635)))*100</f>
        <v>62.83006093432634</v>
      </c>
      <c r="DT945">
        <f t="shared" si="104"/>
        <v>0</v>
      </c>
    </row>
    <row r="946" spans="1:124" x14ac:dyDescent="0.25">
      <c r="A946" s="1" t="s">
        <v>3622</v>
      </c>
      <c r="B946" s="1" t="s">
        <v>2625</v>
      </c>
      <c r="C946" s="1" t="s">
        <v>2626</v>
      </c>
      <c r="D946" s="1" t="s">
        <v>397</v>
      </c>
      <c r="E946" s="1" t="s">
        <v>411</v>
      </c>
      <c r="F946" s="1">
        <v>2164</v>
      </c>
      <c r="G946" s="1">
        <v>1</v>
      </c>
      <c r="H946" s="1">
        <v>0</v>
      </c>
      <c r="I946" s="1">
        <v>0</v>
      </c>
      <c r="J946" s="1">
        <v>0</v>
      </c>
      <c r="K946" s="1" t="s">
        <v>183</v>
      </c>
      <c r="L946" s="1" t="s">
        <v>114</v>
      </c>
      <c r="M946" s="1">
        <v>36</v>
      </c>
      <c r="N946" s="1" t="s">
        <v>358</v>
      </c>
      <c r="O946" s="1">
        <v>2</v>
      </c>
      <c r="Q946" s="1" t="s">
        <v>117</v>
      </c>
      <c r="R946" s="1">
        <v>0</v>
      </c>
      <c r="T946" s="1">
        <v>275</v>
      </c>
      <c r="V946" s="1">
        <v>2185</v>
      </c>
      <c r="W946" s="1" t="s">
        <v>116</v>
      </c>
      <c r="X946" s="1" t="s">
        <v>117</v>
      </c>
      <c r="Y946" s="1" t="s">
        <v>1237</v>
      </c>
      <c r="AA946" s="1" t="s">
        <v>133</v>
      </c>
      <c r="AC946" s="1" t="s">
        <v>3623</v>
      </c>
      <c r="AD946" s="1" t="s">
        <v>3624</v>
      </c>
      <c r="AF946" s="1" t="s">
        <v>124</v>
      </c>
      <c r="AG946" s="1" t="s">
        <v>112</v>
      </c>
      <c r="AH946" s="1" t="s">
        <v>124</v>
      </c>
      <c r="AI946" s="1" t="s">
        <v>112</v>
      </c>
      <c r="AJ946" s="1" t="s">
        <v>112</v>
      </c>
      <c r="AK946" s="1" t="s">
        <v>112</v>
      </c>
      <c r="AL946" s="1" t="s">
        <v>416</v>
      </c>
      <c r="AM946" s="1" t="s">
        <v>416</v>
      </c>
      <c r="AO946" s="1">
        <v>41998</v>
      </c>
      <c r="AP946" s="1">
        <v>102264</v>
      </c>
      <c r="AQ946" s="1">
        <v>18803</v>
      </c>
      <c r="AR946" s="1" t="s">
        <v>110</v>
      </c>
      <c r="AS946" s="1">
        <v>0</v>
      </c>
      <c r="AT946" s="1">
        <v>2164</v>
      </c>
      <c r="AU946" s="2">
        <v>0</v>
      </c>
      <c r="AV946" s="2">
        <v>2164</v>
      </c>
      <c r="BB946" s="1" t="s">
        <v>129</v>
      </c>
      <c r="BC946" s="1" t="s">
        <v>247</v>
      </c>
      <c r="BD946" s="1">
        <v>0</v>
      </c>
      <c r="BE946" s="1" t="s">
        <v>131</v>
      </c>
      <c r="BF946" s="1">
        <v>0</v>
      </c>
      <c r="BG946" s="1">
        <v>0</v>
      </c>
      <c r="BH946" s="1">
        <v>0</v>
      </c>
      <c r="BK946" s="1" t="s">
        <v>112</v>
      </c>
      <c r="BN946" s="1" t="s">
        <v>133</v>
      </c>
      <c r="BR946" s="1" t="s">
        <v>133</v>
      </c>
      <c r="BU946" s="1" t="s">
        <v>153</v>
      </c>
      <c r="BX946" s="1">
        <v>0</v>
      </c>
      <c r="BZ946" s="1">
        <v>0</v>
      </c>
      <c r="CA946" s="1">
        <v>3</v>
      </c>
      <c r="CB946" s="1">
        <v>0</v>
      </c>
      <c r="CC946" s="1">
        <v>0</v>
      </c>
      <c r="CE946" s="1" t="s">
        <v>117</v>
      </c>
      <c r="CF946" s="1" t="s">
        <v>110</v>
      </c>
      <c r="CK946" s="1" t="s">
        <v>112</v>
      </c>
      <c r="CL946" s="1">
        <v>0</v>
      </c>
      <c r="CM946" s="1">
        <v>0</v>
      </c>
      <c r="CP946" s="1">
        <v>0</v>
      </c>
      <c r="CQ946" s="1" t="s">
        <v>1062</v>
      </c>
      <c r="CS946" s="1" t="s">
        <v>418</v>
      </c>
      <c r="CT946" s="1" t="s">
        <v>418</v>
      </c>
      <c r="CU946" s="8">
        <v>5</v>
      </c>
      <c r="CV946" s="1" t="s">
        <v>3625</v>
      </c>
      <c r="CW946" s="1" t="s">
        <v>3625</v>
      </c>
      <c r="CX946" s="1">
        <v>5</v>
      </c>
      <c r="CY946" s="10">
        <f t="shared" si="98"/>
        <v>2.5</v>
      </c>
      <c r="CZ946" s="3">
        <v>7</v>
      </c>
      <c r="DA946" s="3">
        <v>4.5999999999999996</v>
      </c>
      <c r="DB946" s="6">
        <f t="shared" si="99"/>
        <v>2.5</v>
      </c>
      <c r="DC946" s="9">
        <v>0</v>
      </c>
      <c r="DD946" s="7">
        <v>0</v>
      </c>
      <c r="DE946" s="7">
        <v>0</v>
      </c>
      <c r="DF946" s="1">
        <v>2185</v>
      </c>
      <c r="DG946" s="1">
        <f t="shared" si="100"/>
        <v>2185</v>
      </c>
      <c r="DH946" s="9">
        <f t="shared" si="101"/>
        <v>1</v>
      </c>
      <c r="DI946" s="1">
        <v>109</v>
      </c>
      <c r="DJ946" s="1">
        <f t="shared" si="102"/>
        <v>109</v>
      </c>
      <c r="DK946" s="9">
        <f t="shared" si="103"/>
        <v>1</v>
      </c>
      <c r="DL946" s="4">
        <v>10</v>
      </c>
      <c r="DN946">
        <f>(DL946*InputWeights!$C$7+DB946*InputWeights!$C$6)</f>
        <v>6.25</v>
      </c>
      <c r="DO946">
        <f>(DD946*InputWeights!$C$12+DE946*InputWeights!$C$10+CU946*InputWeights!$C$11)</f>
        <v>2</v>
      </c>
      <c r="DP946">
        <f>(DC946*InputWeights!$C$18+DK946*InputWeights!$C$16+DH946*InputWeights!$C$15+CY946*InputWeights!$C$17)</f>
        <v>1.35</v>
      </c>
      <c r="DR946">
        <f>DN946*InputWeights!$C$5+DO946*InputWeights!$C$9+DP946*InputWeights!$C$14</f>
        <v>30.15</v>
      </c>
      <c r="DS946">
        <f>((_xlfn.RANK.EQ(DR946,$DR$2:$DR$6635,0))/(COUNT(DR$2:$DR$6635)))*100</f>
        <v>62.83006093432634</v>
      </c>
      <c r="DT946">
        <f t="shared" si="104"/>
        <v>0</v>
      </c>
    </row>
    <row r="947" spans="1:124" x14ac:dyDescent="0.25">
      <c r="A947" s="1" t="s">
        <v>3643</v>
      </c>
      <c r="B947" s="1" t="s">
        <v>2625</v>
      </c>
      <c r="C947" s="1" t="s">
        <v>2626</v>
      </c>
      <c r="D947" s="1" t="s">
        <v>397</v>
      </c>
      <c r="E947" s="1" t="s">
        <v>802</v>
      </c>
      <c r="F947" s="1">
        <v>2481</v>
      </c>
      <c r="G947" s="1">
        <v>2</v>
      </c>
      <c r="H947" s="1">
        <v>0</v>
      </c>
      <c r="I947" s="1">
        <v>0</v>
      </c>
      <c r="J947" s="1">
        <v>0</v>
      </c>
      <c r="K947" s="1" t="s">
        <v>183</v>
      </c>
      <c r="L947" s="1" t="s">
        <v>114</v>
      </c>
      <c r="M947" s="1">
        <v>40</v>
      </c>
      <c r="N947" s="1" t="s">
        <v>229</v>
      </c>
      <c r="O947" s="1">
        <v>2</v>
      </c>
      <c r="Q947" s="1" t="s">
        <v>117</v>
      </c>
      <c r="R947" s="1">
        <v>0</v>
      </c>
      <c r="T947" s="1">
        <v>346</v>
      </c>
      <c r="V947" s="1">
        <v>1075</v>
      </c>
      <c r="W947" s="1" t="s">
        <v>116</v>
      </c>
      <c r="X947" s="1" t="s">
        <v>117</v>
      </c>
      <c r="Y947" s="1" t="s">
        <v>2220</v>
      </c>
      <c r="AA947" s="1" t="s">
        <v>133</v>
      </c>
      <c r="AC947" s="1" t="s">
        <v>3644</v>
      </c>
      <c r="AD947" s="1" t="s">
        <v>2720</v>
      </c>
      <c r="AF947" s="1" t="s">
        <v>124</v>
      </c>
      <c r="AG947" s="1" t="s">
        <v>112</v>
      </c>
      <c r="AH947" s="1" t="s">
        <v>124</v>
      </c>
      <c r="AI947" s="1" t="s">
        <v>112</v>
      </c>
      <c r="AJ947" s="1" t="s">
        <v>112</v>
      </c>
      <c r="AK947" s="1" t="s">
        <v>112</v>
      </c>
      <c r="AL947" s="1" t="s">
        <v>416</v>
      </c>
      <c r="AM947" s="1" t="s">
        <v>416</v>
      </c>
      <c r="AO947" s="1">
        <v>42018</v>
      </c>
      <c r="AP947" s="1">
        <v>102264</v>
      </c>
      <c r="AQ947" s="1">
        <v>18821</v>
      </c>
      <c r="AR947" s="1" t="s">
        <v>110</v>
      </c>
      <c r="AS947" s="1">
        <v>8448</v>
      </c>
      <c r="AT947" s="1">
        <v>10929</v>
      </c>
      <c r="AU947" s="2">
        <v>8448</v>
      </c>
      <c r="AV947" s="2">
        <v>10929</v>
      </c>
      <c r="BB947" s="1" t="s">
        <v>129</v>
      </c>
      <c r="BC947" s="1" t="s">
        <v>247</v>
      </c>
      <c r="BD947" s="1">
        <v>0</v>
      </c>
      <c r="BE947" s="1" t="s">
        <v>131</v>
      </c>
      <c r="BF947" s="1">
        <v>0</v>
      </c>
      <c r="BG947" s="1">
        <v>0</v>
      </c>
      <c r="BH947" s="1">
        <v>0</v>
      </c>
      <c r="BK947" s="1" t="s">
        <v>112</v>
      </c>
      <c r="BN947" s="1" t="s">
        <v>133</v>
      </c>
      <c r="BR947" s="1" t="s">
        <v>133</v>
      </c>
      <c r="BU947" s="1" t="s">
        <v>153</v>
      </c>
      <c r="BX947" s="1">
        <v>0</v>
      </c>
      <c r="BZ947" s="1">
        <v>0</v>
      </c>
      <c r="CA947" s="1">
        <v>4</v>
      </c>
      <c r="CB947" s="1">
        <v>0</v>
      </c>
      <c r="CC947" s="1">
        <v>0</v>
      </c>
      <c r="CE947" s="1" t="s">
        <v>117</v>
      </c>
      <c r="CF947" s="1" t="s">
        <v>110</v>
      </c>
      <c r="CK947" s="1" t="s">
        <v>112</v>
      </c>
      <c r="CL947" s="1">
        <v>0</v>
      </c>
      <c r="CM947" s="1">
        <v>0</v>
      </c>
      <c r="CP947" s="1">
        <v>0</v>
      </c>
      <c r="CQ947" s="1" t="s">
        <v>1062</v>
      </c>
      <c r="CS947" s="1" t="s">
        <v>418</v>
      </c>
      <c r="CT947" s="1" t="s">
        <v>418</v>
      </c>
      <c r="CU947" s="8">
        <v>5</v>
      </c>
      <c r="CV947" s="1" t="s">
        <v>3645</v>
      </c>
      <c r="CW947" s="1" t="s">
        <v>3645</v>
      </c>
      <c r="CX947" s="1">
        <v>5</v>
      </c>
      <c r="CY947" s="10">
        <f t="shared" si="98"/>
        <v>2.5</v>
      </c>
      <c r="CZ947" s="3">
        <v>7.6</v>
      </c>
      <c r="DA947" s="3">
        <v>4.3</v>
      </c>
      <c r="DB947" s="6">
        <f t="shared" si="99"/>
        <v>2.5</v>
      </c>
      <c r="DC947" s="9">
        <v>0</v>
      </c>
      <c r="DD947" s="7">
        <v>0</v>
      </c>
      <c r="DE947" s="7">
        <v>0</v>
      </c>
      <c r="DF947" s="1">
        <v>1075</v>
      </c>
      <c r="DG947" s="1">
        <f t="shared" si="100"/>
        <v>1075</v>
      </c>
      <c r="DH947" s="9">
        <f t="shared" si="101"/>
        <v>1</v>
      </c>
      <c r="DI947" s="1">
        <v>54</v>
      </c>
      <c r="DJ947" s="1">
        <f t="shared" si="102"/>
        <v>54</v>
      </c>
      <c r="DK947" s="9">
        <f t="shared" si="103"/>
        <v>1</v>
      </c>
      <c r="DL947" s="4">
        <v>10</v>
      </c>
      <c r="DN947">
        <f>(DL947*InputWeights!$C$7+DB947*InputWeights!$C$6)</f>
        <v>6.25</v>
      </c>
      <c r="DO947">
        <f>(DD947*InputWeights!$C$12+DE947*InputWeights!$C$10+CU947*InputWeights!$C$11)</f>
        <v>2</v>
      </c>
      <c r="DP947">
        <f>(DC947*InputWeights!$C$18+DK947*InputWeights!$C$16+DH947*InputWeights!$C$15+CY947*InputWeights!$C$17)</f>
        <v>1.35</v>
      </c>
      <c r="DR947">
        <f>DN947*InputWeights!$C$5+DO947*InputWeights!$C$9+DP947*InputWeights!$C$14</f>
        <v>30.15</v>
      </c>
      <c r="DS947">
        <f>((_xlfn.RANK.EQ(DR947,$DR$2:$DR$6635,0))/(COUNT(DR$2:$DR$6635)))*100</f>
        <v>62.83006093432634</v>
      </c>
      <c r="DT947">
        <f t="shared" si="104"/>
        <v>0</v>
      </c>
    </row>
    <row r="948" spans="1:124" x14ac:dyDescent="0.25">
      <c r="A948" s="1" t="s">
        <v>3663</v>
      </c>
      <c r="B948" s="1" t="s">
        <v>2625</v>
      </c>
      <c r="C948" s="1" t="s">
        <v>2626</v>
      </c>
      <c r="D948" s="1" t="s">
        <v>397</v>
      </c>
      <c r="E948" s="1" t="s">
        <v>411</v>
      </c>
      <c r="F948" s="1">
        <v>4382</v>
      </c>
      <c r="G948" s="1">
        <v>1</v>
      </c>
      <c r="H948" s="1">
        <v>0</v>
      </c>
      <c r="I948" s="1">
        <v>0</v>
      </c>
      <c r="J948" s="1">
        <v>0</v>
      </c>
      <c r="K948" s="1" t="s">
        <v>183</v>
      </c>
      <c r="L948" s="1" t="s">
        <v>114</v>
      </c>
      <c r="M948" s="1">
        <v>20</v>
      </c>
      <c r="N948" s="1" t="s">
        <v>3664</v>
      </c>
      <c r="O948" s="1">
        <v>2</v>
      </c>
      <c r="Q948" s="1" t="s">
        <v>117</v>
      </c>
      <c r="R948" s="1">
        <v>0</v>
      </c>
      <c r="T948" s="1">
        <v>247</v>
      </c>
      <c r="V948" s="1">
        <v>3564</v>
      </c>
      <c r="W948" s="1" t="s">
        <v>116</v>
      </c>
      <c r="X948" s="1" t="s">
        <v>117</v>
      </c>
      <c r="Y948" s="1" t="s">
        <v>3665</v>
      </c>
      <c r="AA948" s="1" t="s">
        <v>133</v>
      </c>
      <c r="AC948" s="1" t="s">
        <v>3666</v>
      </c>
      <c r="AD948" s="1" t="s">
        <v>3667</v>
      </c>
      <c r="AF948" s="1" t="s">
        <v>124</v>
      </c>
      <c r="AG948" s="1" t="s">
        <v>112</v>
      </c>
      <c r="AH948" s="1" t="s">
        <v>124</v>
      </c>
      <c r="AI948" s="1" t="s">
        <v>112</v>
      </c>
      <c r="AJ948" s="1" t="s">
        <v>112</v>
      </c>
      <c r="AK948" s="1" t="s">
        <v>112</v>
      </c>
      <c r="AL948" s="1" t="s">
        <v>416</v>
      </c>
      <c r="AM948" s="1" t="s">
        <v>416</v>
      </c>
      <c r="AO948" s="1">
        <v>42031</v>
      </c>
      <c r="AP948" s="1">
        <v>102264</v>
      </c>
      <c r="AQ948" s="1">
        <v>18833</v>
      </c>
      <c r="AR948" s="1" t="s">
        <v>110</v>
      </c>
      <c r="AS948" s="1">
        <v>0</v>
      </c>
      <c r="AT948" s="1">
        <v>4382</v>
      </c>
      <c r="AU948" s="2">
        <v>0</v>
      </c>
      <c r="AV948" s="2">
        <v>4382</v>
      </c>
      <c r="BB948" s="1" t="s">
        <v>129</v>
      </c>
      <c r="BC948" s="1" t="s">
        <v>247</v>
      </c>
      <c r="BD948" s="1">
        <v>0</v>
      </c>
      <c r="BE948" s="1" t="s">
        <v>131</v>
      </c>
      <c r="BF948" s="1">
        <v>0</v>
      </c>
      <c r="BG948" s="1">
        <v>0</v>
      </c>
      <c r="BH948" s="1">
        <v>0</v>
      </c>
      <c r="BK948" s="1" t="s">
        <v>112</v>
      </c>
      <c r="BN948" s="1" t="s">
        <v>133</v>
      </c>
      <c r="BR948" s="1" t="s">
        <v>133</v>
      </c>
      <c r="BU948" s="1" t="s">
        <v>112</v>
      </c>
      <c r="BX948" s="1">
        <v>0</v>
      </c>
      <c r="BZ948" s="1">
        <v>0</v>
      </c>
      <c r="CA948" s="1">
        <v>3</v>
      </c>
      <c r="CB948" s="1">
        <v>0</v>
      </c>
      <c r="CC948" s="1">
        <v>0</v>
      </c>
      <c r="CE948" s="1" t="s">
        <v>117</v>
      </c>
      <c r="CF948" s="1" t="s">
        <v>110</v>
      </c>
      <c r="CK948" s="1" t="s">
        <v>112</v>
      </c>
      <c r="CL948" s="1">
        <v>0</v>
      </c>
      <c r="CM948" s="1">
        <v>0</v>
      </c>
      <c r="CP948" s="1">
        <v>0</v>
      </c>
      <c r="CQ948" s="1" t="s">
        <v>1062</v>
      </c>
      <c r="CS948" s="1" t="s">
        <v>418</v>
      </c>
      <c r="CT948" s="1" t="s">
        <v>418</v>
      </c>
      <c r="CU948" s="8">
        <v>5</v>
      </c>
      <c r="CV948" s="1" t="s">
        <v>3668</v>
      </c>
      <c r="CW948" s="1" t="s">
        <v>3668</v>
      </c>
      <c r="CX948" s="1">
        <v>5</v>
      </c>
      <c r="CY948" s="10">
        <f t="shared" si="98"/>
        <v>2.5</v>
      </c>
      <c r="CZ948" s="3">
        <v>4.5</v>
      </c>
      <c r="DA948" s="3">
        <v>3.3</v>
      </c>
      <c r="DB948" s="6">
        <f t="shared" si="99"/>
        <v>2.5</v>
      </c>
      <c r="DC948" s="9">
        <v>0</v>
      </c>
      <c r="DD948" s="7">
        <v>0</v>
      </c>
      <c r="DE948" s="7">
        <v>0</v>
      </c>
      <c r="DF948" s="1">
        <v>3564</v>
      </c>
      <c r="DG948" s="1">
        <f t="shared" si="100"/>
        <v>3564</v>
      </c>
      <c r="DH948" s="9">
        <f t="shared" si="101"/>
        <v>1</v>
      </c>
      <c r="DI948" s="1">
        <v>178</v>
      </c>
      <c r="DJ948" s="1">
        <f t="shared" si="102"/>
        <v>178</v>
      </c>
      <c r="DK948" s="9">
        <f t="shared" si="103"/>
        <v>1</v>
      </c>
      <c r="DL948" s="4">
        <v>10</v>
      </c>
      <c r="DN948">
        <f>(DL948*InputWeights!$C$7+DB948*InputWeights!$C$6)</f>
        <v>6.25</v>
      </c>
      <c r="DO948">
        <f>(DD948*InputWeights!$C$12+DE948*InputWeights!$C$10+CU948*InputWeights!$C$11)</f>
        <v>2</v>
      </c>
      <c r="DP948">
        <f>(DC948*InputWeights!$C$18+DK948*InputWeights!$C$16+DH948*InputWeights!$C$15+CY948*InputWeights!$C$17)</f>
        <v>1.35</v>
      </c>
      <c r="DR948">
        <f>DN948*InputWeights!$C$5+DO948*InputWeights!$C$9+DP948*InputWeights!$C$14</f>
        <v>30.15</v>
      </c>
      <c r="DS948">
        <f>((_xlfn.RANK.EQ(DR948,$DR$2:$DR$6635,0))/(COUNT(DR$2:$DR$6635)))*100</f>
        <v>62.83006093432634</v>
      </c>
      <c r="DT948">
        <f t="shared" si="104"/>
        <v>0</v>
      </c>
    </row>
    <row r="949" spans="1:124" x14ac:dyDescent="0.25">
      <c r="A949" s="1" t="s">
        <v>3776</v>
      </c>
      <c r="B949" s="1" t="s">
        <v>3684</v>
      </c>
      <c r="C949" s="1" t="s">
        <v>3685</v>
      </c>
      <c r="D949" s="1" t="s">
        <v>397</v>
      </c>
      <c r="E949" s="1" t="s">
        <v>333</v>
      </c>
      <c r="F949" s="1">
        <v>1161</v>
      </c>
      <c r="G949" s="1">
        <v>3</v>
      </c>
      <c r="H949" s="1">
        <v>0</v>
      </c>
      <c r="I949" s="1">
        <v>0</v>
      </c>
      <c r="J949" s="1">
        <v>0</v>
      </c>
      <c r="K949" s="1" t="s">
        <v>183</v>
      </c>
      <c r="L949" s="1" t="s">
        <v>114</v>
      </c>
      <c r="M949" s="1">
        <v>28</v>
      </c>
      <c r="N949" s="1" t="s">
        <v>229</v>
      </c>
      <c r="O949" s="1">
        <v>2</v>
      </c>
      <c r="Q949" s="1" t="s">
        <v>117</v>
      </c>
      <c r="R949" s="1">
        <v>0</v>
      </c>
      <c r="T949" s="1">
        <v>160</v>
      </c>
      <c r="V949" s="1">
        <v>2064</v>
      </c>
      <c r="W949" s="1" t="s">
        <v>116</v>
      </c>
      <c r="X949" s="1" t="s">
        <v>117</v>
      </c>
      <c r="Y949" s="1" t="s">
        <v>969</v>
      </c>
      <c r="AA949" s="1" t="s">
        <v>133</v>
      </c>
      <c r="AC949" s="1" t="s">
        <v>3777</v>
      </c>
      <c r="AD949" s="1" t="s">
        <v>3778</v>
      </c>
      <c r="AF949" s="1" t="s">
        <v>114</v>
      </c>
      <c r="AG949" s="1" t="s">
        <v>112</v>
      </c>
      <c r="AH949" s="1" t="s">
        <v>124</v>
      </c>
      <c r="AI949" s="1" t="s">
        <v>112</v>
      </c>
      <c r="AJ949" s="1" t="s">
        <v>112</v>
      </c>
      <c r="AK949" s="1" t="s">
        <v>112</v>
      </c>
      <c r="AL949" s="1" t="s">
        <v>416</v>
      </c>
      <c r="AM949" s="1" t="s">
        <v>416</v>
      </c>
      <c r="AO949" s="1">
        <v>69095</v>
      </c>
      <c r="AP949" s="1">
        <v>102264</v>
      </c>
      <c r="AQ949" s="1">
        <v>13528</v>
      </c>
      <c r="AR949" s="1" t="s">
        <v>110</v>
      </c>
      <c r="AS949" s="1">
        <v>2481</v>
      </c>
      <c r="AT949" s="1">
        <v>3642</v>
      </c>
      <c r="AU949" s="2">
        <v>2481</v>
      </c>
      <c r="AV949" s="2">
        <v>3642</v>
      </c>
      <c r="BB949" s="1" t="s">
        <v>129</v>
      </c>
      <c r="BC949" s="1" t="s">
        <v>247</v>
      </c>
      <c r="BD949" s="1">
        <v>0</v>
      </c>
      <c r="BE949" s="1" t="s">
        <v>131</v>
      </c>
      <c r="BF949" s="1">
        <v>0</v>
      </c>
      <c r="BG949" s="1">
        <v>0</v>
      </c>
      <c r="BH949" s="1">
        <v>0</v>
      </c>
      <c r="BK949" s="1" t="s">
        <v>112</v>
      </c>
      <c r="BN949" s="1" t="s">
        <v>133</v>
      </c>
      <c r="BR949" s="1" t="s">
        <v>133</v>
      </c>
      <c r="BU949" s="1" t="s">
        <v>112</v>
      </c>
      <c r="BX949" s="1">
        <v>0</v>
      </c>
      <c r="BZ949" s="1">
        <v>0</v>
      </c>
      <c r="CA949" s="1">
        <v>4</v>
      </c>
      <c r="CB949" s="1">
        <v>0</v>
      </c>
      <c r="CC949" s="1">
        <v>0</v>
      </c>
      <c r="CE949" s="1" t="s">
        <v>117</v>
      </c>
      <c r="CF949" s="1" t="s">
        <v>110</v>
      </c>
      <c r="CK949" s="1" t="s">
        <v>112</v>
      </c>
      <c r="CL949" s="1">
        <v>0</v>
      </c>
      <c r="CM949" s="1">
        <v>0</v>
      </c>
      <c r="CP949" s="1">
        <v>0</v>
      </c>
      <c r="CQ949" s="1" t="s">
        <v>1062</v>
      </c>
      <c r="CS949" s="1" t="s">
        <v>418</v>
      </c>
      <c r="CT949" s="1" t="s">
        <v>418</v>
      </c>
      <c r="CU949" s="8">
        <v>5</v>
      </c>
      <c r="CV949" s="1" t="s">
        <v>3779</v>
      </c>
      <c r="CW949" s="1" t="s">
        <v>3779</v>
      </c>
      <c r="CX949" s="1">
        <v>5</v>
      </c>
      <c r="CY949" s="10">
        <f t="shared" si="98"/>
        <v>2.5</v>
      </c>
      <c r="CZ949" s="3">
        <v>8.1999999999999993</v>
      </c>
      <c r="DA949" s="3">
        <v>4.7</v>
      </c>
      <c r="DB949" s="6">
        <f t="shared" si="99"/>
        <v>2.5</v>
      </c>
      <c r="DC949" s="9">
        <v>0</v>
      </c>
      <c r="DD949" s="7">
        <v>0</v>
      </c>
      <c r="DE949" s="7">
        <v>0</v>
      </c>
      <c r="DF949" s="1">
        <v>2064</v>
      </c>
      <c r="DG949" s="1">
        <f t="shared" si="100"/>
        <v>2064</v>
      </c>
      <c r="DH949" s="9">
        <f t="shared" si="101"/>
        <v>1</v>
      </c>
      <c r="DI949" s="1">
        <v>25</v>
      </c>
      <c r="DJ949" s="1">
        <f t="shared" si="102"/>
        <v>25</v>
      </c>
      <c r="DK949" s="9">
        <f t="shared" si="103"/>
        <v>1</v>
      </c>
      <c r="DL949" s="4">
        <v>10</v>
      </c>
      <c r="DN949">
        <f>(DL949*InputWeights!$C$7+DB949*InputWeights!$C$6)</f>
        <v>6.25</v>
      </c>
      <c r="DO949">
        <f>(DD949*InputWeights!$C$12+DE949*InputWeights!$C$10+CU949*InputWeights!$C$11)</f>
        <v>2</v>
      </c>
      <c r="DP949">
        <f>(DC949*InputWeights!$C$18+DK949*InputWeights!$C$16+DH949*InputWeights!$C$15+CY949*InputWeights!$C$17)</f>
        <v>1.35</v>
      </c>
      <c r="DR949">
        <f>DN949*InputWeights!$C$5+DO949*InputWeights!$C$9+DP949*InputWeights!$C$14</f>
        <v>30.15</v>
      </c>
      <c r="DS949">
        <f>((_xlfn.RANK.EQ(DR949,$DR$2:$DR$6635,0))/(COUNT(DR$2:$DR$6635)))*100</f>
        <v>62.83006093432634</v>
      </c>
      <c r="DT949">
        <f t="shared" si="104"/>
        <v>0</v>
      </c>
    </row>
    <row r="950" spans="1:124" x14ac:dyDescent="0.25">
      <c r="A950" s="1" t="s">
        <v>2772</v>
      </c>
      <c r="B950" s="1" t="s">
        <v>3684</v>
      </c>
      <c r="C950" s="1" t="s">
        <v>3685</v>
      </c>
      <c r="D950" s="1" t="s">
        <v>110</v>
      </c>
      <c r="E950" s="1" t="s">
        <v>599</v>
      </c>
      <c r="F950" s="1">
        <v>2424</v>
      </c>
      <c r="G950" s="1">
        <v>12700</v>
      </c>
      <c r="H950" s="1">
        <v>10</v>
      </c>
      <c r="I950" s="1">
        <v>1930</v>
      </c>
      <c r="J950" s="1">
        <v>2009</v>
      </c>
      <c r="K950" s="1" t="s">
        <v>183</v>
      </c>
      <c r="L950" s="1" t="s">
        <v>114</v>
      </c>
      <c r="M950" s="1">
        <v>22</v>
      </c>
      <c r="N950" s="1" t="s">
        <v>229</v>
      </c>
      <c r="O950" s="1">
        <v>2</v>
      </c>
      <c r="P950" s="1" t="s">
        <v>112</v>
      </c>
      <c r="Q950" s="1" t="s">
        <v>117</v>
      </c>
      <c r="R950" s="1">
        <v>0</v>
      </c>
      <c r="S950" s="1" t="s">
        <v>3807</v>
      </c>
      <c r="T950" s="1">
        <v>103</v>
      </c>
      <c r="V950" s="1">
        <v>2977</v>
      </c>
      <c r="W950" s="1" t="s">
        <v>116</v>
      </c>
      <c r="X950" s="1" t="s">
        <v>117</v>
      </c>
      <c r="Y950" s="1" t="s">
        <v>3808</v>
      </c>
      <c r="Z950" s="1" t="s">
        <v>119</v>
      </c>
      <c r="AA950" s="1" t="s">
        <v>3787</v>
      </c>
      <c r="AC950" s="1" t="s">
        <v>160</v>
      </c>
      <c r="AD950" s="1" t="s">
        <v>160</v>
      </c>
      <c r="AE950" s="1" t="s">
        <v>123</v>
      </c>
      <c r="AF950" s="1" t="s">
        <v>110</v>
      </c>
      <c r="AG950" s="1" t="s">
        <v>112</v>
      </c>
      <c r="AH950" s="1" t="s">
        <v>124</v>
      </c>
      <c r="AI950" s="1" t="s">
        <v>112</v>
      </c>
      <c r="AJ950" s="1" t="s">
        <v>112</v>
      </c>
      <c r="AK950" s="1" t="s">
        <v>112</v>
      </c>
      <c r="AL950" s="1" t="s">
        <v>602</v>
      </c>
      <c r="AM950" s="1" t="s">
        <v>982</v>
      </c>
      <c r="AN950" s="1" t="s">
        <v>982</v>
      </c>
      <c r="AO950" s="1">
        <v>69169</v>
      </c>
      <c r="AP950" s="1">
        <v>102264</v>
      </c>
      <c r="AQ950" s="1">
        <v>6995</v>
      </c>
      <c r="AR950" s="1" t="s">
        <v>110</v>
      </c>
      <c r="AS950" s="1">
        <v>5949</v>
      </c>
      <c r="AT950" s="1">
        <v>8373</v>
      </c>
      <c r="AU950" s="2">
        <v>110261</v>
      </c>
      <c r="AV950" s="2">
        <v>112685</v>
      </c>
      <c r="BB950" s="1" t="s">
        <v>129</v>
      </c>
      <c r="BC950" s="1" t="s">
        <v>180</v>
      </c>
      <c r="BD950" s="1">
        <v>86</v>
      </c>
      <c r="BE950" s="1" t="s">
        <v>131</v>
      </c>
      <c r="BF950" s="1">
        <v>1</v>
      </c>
      <c r="BG950" s="1">
        <v>3</v>
      </c>
      <c r="BH950" s="1">
        <v>3</v>
      </c>
      <c r="BJ950" s="1" t="s">
        <v>182</v>
      </c>
      <c r="BK950" s="1" t="s">
        <v>112</v>
      </c>
      <c r="BN950" s="1" t="s">
        <v>133</v>
      </c>
      <c r="BR950" s="1" t="s">
        <v>133</v>
      </c>
      <c r="BU950" s="1" t="s">
        <v>112</v>
      </c>
      <c r="BV950" s="1" t="s">
        <v>116</v>
      </c>
      <c r="BW950" s="1" t="s">
        <v>112</v>
      </c>
      <c r="BX950" s="1">
        <v>0</v>
      </c>
      <c r="BZ950" s="1">
        <v>0</v>
      </c>
      <c r="CA950" s="1">
        <v>1</v>
      </c>
      <c r="CB950" s="1">
        <v>0</v>
      </c>
      <c r="CC950" s="1">
        <v>0</v>
      </c>
      <c r="CD950" s="1" t="s">
        <v>117</v>
      </c>
      <c r="CE950" s="1" t="s">
        <v>117</v>
      </c>
      <c r="CF950" s="1" t="s">
        <v>110</v>
      </c>
      <c r="CG950" s="1" t="s">
        <v>117</v>
      </c>
      <c r="CH950" s="1" t="s">
        <v>114</v>
      </c>
      <c r="CI950" s="1" t="s">
        <v>117</v>
      </c>
      <c r="CJ950" s="1" t="s">
        <v>117</v>
      </c>
      <c r="CK950" s="1" t="s">
        <v>112</v>
      </c>
      <c r="CL950" s="1">
        <v>4</v>
      </c>
      <c r="CM950" s="1">
        <v>0</v>
      </c>
      <c r="CN950" s="1" t="s">
        <v>142</v>
      </c>
      <c r="CO950" s="1" t="s">
        <v>183</v>
      </c>
      <c r="CP950" s="1">
        <v>0</v>
      </c>
      <c r="CQ950" s="1" t="s">
        <v>143</v>
      </c>
      <c r="CR950" s="1" t="s">
        <v>143</v>
      </c>
      <c r="CS950" s="1" t="s">
        <v>156</v>
      </c>
      <c r="CT950" s="1" t="s">
        <v>156</v>
      </c>
      <c r="CU950" s="8">
        <v>5</v>
      </c>
      <c r="CV950" s="1" t="s">
        <v>3814</v>
      </c>
      <c r="CW950" s="1" t="s">
        <v>3814</v>
      </c>
      <c r="CX950" s="1">
        <v>5</v>
      </c>
      <c r="CY950" s="10">
        <f t="shared" si="98"/>
        <v>2.5</v>
      </c>
      <c r="CZ950" s="3">
        <v>6.6</v>
      </c>
      <c r="DA950" s="3">
        <v>5.0999999999999996</v>
      </c>
      <c r="DB950" s="6">
        <f t="shared" si="99"/>
        <v>2.5</v>
      </c>
      <c r="DC950" s="9">
        <v>0</v>
      </c>
      <c r="DD950" s="7">
        <v>0</v>
      </c>
      <c r="DE950" s="7">
        <v>0</v>
      </c>
      <c r="DF950" s="1">
        <v>2977</v>
      </c>
      <c r="DG950" s="1">
        <f t="shared" si="100"/>
        <v>2977</v>
      </c>
      <c r="DH950" s="9">
        <f t="shared" si="101"/>
        <v>1</v>
      </c>
      <c r="DI950" s="1">
        <v>435</v>
      </c>
      <c r="DJ950" s="1">
        <f t="shared" si="102"/>
        <v>435</v>
      </c>
      <c r="DK950" s="9">
        <f t="shared" si="103"/>
        <v>1</v>
      </c>
      <c r="DL950" s="4">
        <v>10</v>
      </c>
      <c r="DN950">
        <f>(DL950*InputWeights!$C$7+DB950*InputWeights!$C$6)</f>
        <v>6.25</v>
      </c>
      <c r="DO950">
        <f>(DD950*InputWeights!$C$12+DE950*InputWeights!$C$10+CU950*InputWeights!$C$11)</f>
        <v>2</v>
      </c>
      <c r="DP950">
        <f>(DC950*InputWeights!$C$18+DK950*InputWeights!$C$16+DH950*InputWeights!$C$15+CY950*InputWeights!$C$17)</f>
        <v>1.35</v>
      </c>
      <c r="DR950">
        <f>DN950*InputWeights!$C$5+DO950*InputWeights!$C$9+DP950*InputWeights!$C$14</f>
        <v>30.15</v>
      </c>
      <c r="DS950">
        <f>((_xlfn.RANK.EQ(DR950,$DR$2:$DR$6635,0))/(COUNT(DR$2:$DR$6635)))*100</f>
        <v>62.83006093432634</v>
      </c>
      <c r="DT950">
        <f t="shared" si="104"/>
        <v>0</v>
      </c>
    </row>
    <row r="951" spans="1:124" x14ac:dyDescent="0.25">
      <c r="A951" s="1" t="s">
        <v>2772</v>
      </c>
      <c r="B951" s="1" t="s">
        <v>3684</v>
      </c>
      <c r="C951" s="1" t="s">
        <v>3685</v>
      </c>
      <c r="D951" s="1" t="s">
        <v>110</v>
      </c>
      <c r="E951" s="1" t="s">
        <v>609</v>
      </c>
      <c r="F951" s="1">
        <v>2490</v>
      </c>
      <c r="G951" s="1">
        <v>12800</v>
      </c>
      <c r="H951" s="1">
        <v>10</v>
      </c>
      <c r="I951" s="1">
        <v>1930</v>
      </c>
      <c r="J951" s="1">
        <v>2009</v>
      </c>
      <c r="K951" s="1" t="s">
        <v>183</v>
      </c>
      <c r="L951" s="1" t="s">
        <v>114</v>
      </c>
      <c r="M951" s="1">
        <v>22</v>
      </c>
      <c r="N951" s="1" t="s">
        <v>229</v>
      </c>
      <c r="O951" s="1">
        <v>2</v>
      </c>
      <c r="P951" s="1" t="s">
        <v>112</v>
      </c>
      <c r="Q951" s="1" t="s">
        <v>117</v>
      </c>
      <c r="R951" s="1">
        <v>0</v>
      </c>
      <c r="S951" s="1" t="s">
        <v>3807</v>
      </c>
      <c r="T951" s="1">
        <v>130</v>
      </c>
      <c r="V951" s="1">
        <v>2977</v>
      </c>
      <c r="W951" s="1" t="s">
        <v>116</v>
      </c>
      <c r="X951" s="1" t="s">
        <v>117</v>
      </c>
      <c r="Y951" s="1" t="s">
        <v>3808</v>
      </c>
      <c r="Z951" s="1" t="s">
        <v>119</v>
      </c>
      <c r="AA951" s="1" t="s">
        <v>3787</v>
      </c>
      <c r="AC951" s="1" t="s">
        <v>160</v>
      </c>
      <c r="AD951" s="1" t="s">
        <v>160</v>
      </c>
      <c r="AE951" s="1" t="s">
        <v>123</v>
      </c>
      <c r="AF951" s="1" t="s">
        <v>110</v>
      </c>
      <c r="AG951" s="1" t="s">
        <v>112</v>
      </c>
      <c r="AH951" s="1" t="s">
        <v>124</v>
      </c>
      <c r="AI951" s="1" t="s">
        <v>112</v>
      </c>
      <c r="AJ951" s="1" t="s">
        <v>112</v>
      </c>
      <c r="AK951" s="1" t="s">
        <v>112</v>
      </c>
      <c r="AL951" s="1" t="s">
        <v>3815</v>
      </c>
      <c r="AM951" s="1" t="s">
        <v>613</v>
      </c>
      <c r="AN951" s="1" t="s">
        <v>3816</v>
      </c>
      <c r="AO951" s="1">
        <v>69170</v>
      </c>
      <c r="AP951" s="1">
        <v>102264</v>
      </c>
      <c r="AQ951" s="1">
        <v>6995</v>
      </c>
      <c r="AR951" s="1" t="s">
        <v>110</v>
      </c>
      <c r="AS951" s="1">
        <v>8373</v>
      </c>
      <c r="AT951" s="1">
        <v>10863</v>
      </c>
      <c r="AU951" s="2">
        <v>112685</v>
      </c>
      <c r="AV951" s="2">
        <v>115175</v>
      </c>
      <c r="BB951" s="1" t="s">
        <v>129</v>
      </c>
      <c r="BC951" s="1" t="s">
        <v>180</v>
      </c>
      <c r="BD951" s="1">
        <v>84</v>
      </c>
      <c r="BE951" s="1" t="s">
        <v>131</v>
      </c>
      <c r="BF951" s="1">
        <v>1</v>
      </c>
      <c r="BG951" s="1">
        <v>3</v>
      </c>
      <c r="BH951" s="1">
        <v>3</v>
      </c>
      <c r="BJ951" s="1" t="s">
        <v>182</v>
      </c>
      <c r="BK951" s="1" t="s">
        <v>112</v>
      </c>
      <c r="BN951" s="1" t="s">
        <v>133</v>
      </c>
      <c r="BR951" s="1" t="s">
        <v>133</v>
      </c>
      <c r="BU951" s="1" t="s">
        <v>112</v>
      </c>
      <c r="BV951" s="1" t="s">
        <v>116</v>
      </c>
      <c r="BW951" s="1" t="s">
        <v>112</v>
      </c>
      <c r="BX951" s="1">
        <v>0</v>
      </c>
      <c r="BZ951" s="1">
        <v>0</v>
      </c>
      <c r="CA951" s="1">
        <v>1</v>
      </c>
      <c r="CB951" s="1">
        <v>0</v>
      </c>
      <c r="CC951" s="1">
        <v>0</v>
      </c>
      <c r="CD951" s="1" t="s">
        <v>117</v>
      </c>
      <c r="CE951" s="1" t="s">
        <v>117</v>
      </c>
      <c r="CF951" s="1" t="s">
        <v>110</v>
      </c>
      <c r="CG951" s="1" t="s">
        <v>117</v>
      </c>
      <c r="CH951" s="1" t="s">
        <v>117</v>
      </c>
      <c r="CI951" s="1" t="s">
        <v>117</v>
      </c>
      <c r="CJ951" s="1" t="s">
        <v>117</v>
      </c>
      <c r="CK951" s="1" t="s">
        <v>112</v>
      </c>
      <c r="CL951" s="1">
        <v>2</v>
      </c>
      <c r="CM951" s="1">
        <v>3</v>
      </c>
      <c r="CN951" s="1" t="s">
        <v>142</v>
      </c>
      <c r="CO951" s="1" t="s">
        <v>183</v>
      </c>
      <c r="CP951" s="1">
        <v>0</v>
      </c>
      <c r="CQ951" s="1" t="s">
        <v>143</v>
      </c>
      <c r="CR951" s="1" t="s">
        <v>143</v>
      </c>
      <c r="CS951" s="1" t="s">
        <v>156</v>
      </c>
      <c r="CT951" s="1" t="s">
        <v>156</v>
      </c>
      <c r="CU951" s="8">
        <v>5</v>
      </c>
      <c r="CV951" s="1" t="s">
        <v>3817</v>
      </c>
      <c r="CW951" s="1" t="s">
        <v>3817</v>
      </c>
      <c r="CX951" s="1">
        <v>5</v>
      </c>
      <c r="CY951" s="10">
        <f t="shared" si="98"/>
        <v>2.5</v>
      </c>
      <c r="CZ951" s="3">
        <v>5.4</v>
      </c>
      <c r="DA951" s="3">
        <v>3.8</v>
      </c>
      <c r="DB951" s="6">
        <f t="shared" si="99"/>
        <v>2.5</v>
      </c>
      <c r="DC951" s="9">
        <v>0</v>
      </c>
      <c r="DD951" s="7">
        <v>0</v>
      </c>
      <c r="DE951" s="7">
        <v>0</v>
      </c>
      <c r="DF951" s="1">
        <v>2977</v>
      </c>
      <c r="DG951" s="1">
        <f t="shared" si="100"/>
        <v>2977</v>
      </c>
      <c r="DH951" s="9">
        <f t="shared" si="101"/>
        <v>1</v>
      </c>
      <c r="DI951" s="1">
        <v>435</v>
      </c>
      <c r="DJ951" s="1">
        <f t="shared" si="102"/>
        <v>435</v>
      </c>
      <c r="DK951" s="9">
        <f t="shared" si="103"/>
        <v>1</v>
      </c>
      <c r="DL951" s="4">
        <v>10</v>
      </c>
      <c r="DN951">
        <f>(DL951*InputWeights!$C$7+DB951*InputWeights!$C$6)</f>
        <v>6.25</v>
      </c>
      <c r="DO951">
        <f>(DD951*InputWeights!$C$12+DE951*InputWeights!$C$10+CU951*InputWeights!$C$11)</f>
        <v>2</v>
      </c>
      <c r="DP951">
        <f>(DC951*InputWeights!$C$18+DK951*InputWeights!$C$16+DH951*InputWeights!$C$15+CY951*InputWeights!$C$17)</f>
        <v>1.35</v>
      </c>
      <c r="DR951">
        <f>DN951*InputWeights!$C$5+DO951*InputWeights!$C$9+DP951*InputWeights!$C$14</f>
        <v>30.15</v>
      </c>
      <c r="DS951">
        <f>((_xlfn.RANK.EQ(DR951,$DR$2:$DR$6635,0))/(COUNT(DR$2:$DR$6635)))*100</f>
        <v>62.83006093432634</v>
      </c>
      <c r="DT951">
        <f t="shared" si="104"/>
        <v>0</v>
      </c>
    </row>
    <row r="952" spans="1:124" x14ac:dyDescent="0.25">
      <c r="A952" s="1" t="s">
        <v>3874</v>
      </c>
      <c r="B952" s="1" t="s">
        <v>3684</v>
      </c>
      <c r="C952" s="1" t="s">
        <v>3685</v>
      </c>
      <c r="D952" s="1" t="s">
        <v>110</v>
      </c>
      <c r="E952" s="1" t="s">
        <v>111</v>
      </c>
      <c r="F952" s="1">
        <v>2512</v>
      </c>
      <c r="G952" s="1">
        <v>1800</v>
      </c>
      <c r="H952" s="1">
        <v>0</v>
      </c>
      <c r="I952" s="1">
        <v>1933</v>
      </c>
      <c r="J952" s="1">
        <v>2009</v>
      </c>
      <c r="K952" s="1" t="s">
        <v>183</v>
      </c>
      <c r="L952" s="1" t="s">
        <v>114</v>
      </c>
      <c r="M952" s="1">
        <v>22</v>
      </c>
      <c r="N952" s="1" t="s">
        <v>358</v>
      </c>
      <c r="O952" s="1">
        <v>2</v>
      </c>
      <c r="P952" s="1" t="s">
        <v>112</v>
      </c>
      <c r="Q952" s="1" t="s">
        <v>117</v>
      </c>
      <c r="R952" s="1">
        <v>0</v>
      </c>
      <c r="S952" s="1" t="s">
        <v>3875</v>
      </c>
      <c r="T952" s="1">
        <v>91</v>
      </c>
      <c r="V952" s="1">
        <v>2427</v>
      </c>
      <c r="W952" s="1" t="s">
        <v>116</v>
      </c>
      <c r="X952" s="1" t="s">
        <v>117</v>
      </c>
      <c r="Y952" s="1" t="s">
        <v>3876</v>
      </c>
      <c r="Z952" s="1" t="s">
        <v>119</v>
      </c>
      <c r="AA952" s="1" t="s">
        <v>3877</v>
      </c>
      <c r="AC952" s="1" t="s">
        <v>160</v>
      </c>
      <c r="AD952" s="1" t="s">
        <v>160</v>
      </c>
      <c r="AE952" s="1" t="s">
        <v>426</v>
      </c>
      <c r="AF952" s="1" t="s">
        <v>110</v>
      </c>
      <c r="AG952" s="1" t="s">
        <v>112</v>
      </c>
      <c r="AH952" s="1" t="s">
        <v>124</v>
      </c>
      <c r="AI952" s="1" t="s">
        <v>112</v>
      </c>
      <c r="AJ952" s="1" t="s">
        <v>112</v>
      </c>
      <c r="AK952" s="1" t="s">
        <v>125</v>
      </c>
      <c r="AL952" s="1" t="s">
        <v>1068</v>
      </c>
      <c r="AM952" s="1" t="s">
        <v>678</v>
      </c>
      <c r="AN952" s="1" t="s">
        <v>373</v>
      </c>
      <c r="AO952" s="1">
        <v>69271</v>
      </c>
      <c r="AP952" s="1">
        <v>102264</v>
      </c>
      <c r="AQ952" s="1">
        <v>6999</v>
      </c>
      <c r="AR952" s="1" t="s">
        <v>110</v>
      </c>
      <c r="AS952" s="1">
        <v>40558</v>
      </c>
      <c r="AT952" s="1">
        <v>43070</v>
      </c>
      <c r="AU952" s="2">
        <v>40558</v>
      </c>
      <c r="AV952" s="2">
        <v>43070</v>
      </c>
      <c r="BB952" s="1" t="s">
        <v>129</v>
      </c>
      <c r="BC952" s="1" t="s">
        <v>761</v>
      </c>
      <c r="BD952" s="1">
        <v>86</v>
      </c>
      <c r="BE952" s="1" t="s">
        <v>131</v>
      </c>
      <c r="BF952" s="1">
        <v>2</v>
      </c>
      <c r="BG952" s="1">
        <v>2</v>
      </c>
      <c r="BH952" s="1">
        <v>2</v>
      </c>
      <c r="BJ952" s="1" t="s">
        <v>182</v>
      </c>
      <c r="BK952" s="1" t="s">
        <v>112</v>
      </c>
      <c r="BN952" s="1" t="s">
        <v>133</v>
      </c>
      <c r="BR952" s="1" t="s">
        <v>133</v>
      </c>
      <c r="BU952" s="1" t="s">
        <v>112</v>
      </c>
      <c r="BV952" s="1" t="s">
        <v>116</v>
      </c>
      <c r="BW952" s="1" t="s">
        <v>112</v>
      </c>
      <c r="BX952" s="1">
        <v>0</v>
      </c>
      <c r="BZ952" s="1">
        <v>0</v>
      </c>
      <c r="CA952" s="1">
        <v>1</v>
      </c>
      <c r="CB952" s="1">
        <v>0</v>
      </c>
      <c r="CC952" s="1">
        <v>0</v>
      </c>
      <c r="CD952" s="1" t="s">
        <v>117</v>
      </c>
      <c r="CE952" s="1" t="s">
        <v>117</v>
      </c>
      <c r="CF952" s="1" t="s">
        <v>110</v>
      </c>
      <c r="CG952" s="1" t="s">
        <v>117</v>
      </c>
      <c r="CH952" s="1" t="s">
        <v>117</v>
      </c>
      <c r="CI952" s="1" t="s">
        <v>117</v>
      </c>
      <c r="CJ952" s="1" t="s">
        <v>117</v>
      </c>
      <c r="CK952" s="1" t="s">
        <v>125</v>
      </c>
      <c r="CL952" s="1">
        <v>10</v>
      </c>
      <c r="CM952" s="1">
        <v>1</v>
      </c>
      <c r="CN952" s="1" t="s">
        <v>142</v>
      </c>
      <c r="CO952" s="1" t="s">
        <v>183</v>
      </c>
      <c r="CP952" s="1">
        <v>0</v>
      </c>
      <c r="CQ952" s="1" t="s">
        <v>135</v>
      </c>
      <c r="CR952" s="1" t="s">
        <v>135</v>
      </c>
      <c r="CS952" s="1" t="s">
        <v>215</v>
      </c>
      <c r="CT952" s="1" t="s">
        <v>156</v>
      </c>
      <c r="CU952" s="8">
        <v>5</v>
      </c>
      <c r="CV952" s="1" t="s">
        <v>3891</v>
      </c>
      <c r="CW952" s="1" t="s">
        <v>3891</v>
      </c>
      <c r="CX952" s="1">
        <v>4</v>
      </c>
      <c r="CY952" s="10">
        <f t="shared" si="98"/>
        <v>2.5</v>
      </c>
      <c r="CZ952" s="3">
        <v>5.7</v>
      </c>
      <c r="DA952" s="3">
        <v>3.2</v>
      </c>
      <c r="DB952" s="6">
        <f t="shared" si="99"/>
        <v>2.5</v>
      </c>
      <c r="DC952" s="9">
        <v>0</v>
      </c>
      <c r="DD952" s="7">
        <v>0</v>
      </c>
      <c r="DE952" s="7">
        <v>0</v>
      </c>
      <c r="DF952" s="1">
        <v>2427</v>
      </c>
      <c r="DG952" s="1">
        <f t="shared" si="100"/>
        <v>2427</v>
      </c>
      <c r="DH952" s="9">
        <f t="shared" si="101"/>
        <v>1</v>
      </c>
      <c r="DI952" s="1">
        <v>316</v>
      </c>
      <c r="DJ952" s="1">
        <f t="shared" si="102"/>
        <v>316</v>
      </c>
      <c r="DK952" s="9">
        <f t="shared" si="103"/>
        <v>1</v>
      </c>
      <c r="DL952" s="4">
        <v>10</v>
      </c>
      <c r="DN952">
        <f>(DL952*InputWeights!$C$7+DB952*InputWeights!$C$6)</f>
        <v>6.25</v>
      </c>
      <c r="DO952">
        <f>(DD952*InputWeights!$C$12+DE952*InputWeights!$C$10+CU952*InputWeights!$C$11)</f>
        <v>2</v>
      </c>
      <c r="DP952">
        <f>(DC952*InputWeights!$C$18+DK952*InputWeights!$C$16+DH952*InputWeights!$C$15+CY952*InputWeights!$C$17)</f>
        <v>1.35</v>
      </c>
      <c r="DR952">
        <f>DN952*InputWeights!$C$5+DO952*InputWeights!$C$9+DP952*InputWeights!$C$14</f>
        <v>30.15</v>
      </c>
      <c r="DS952">
        <f>((_xlfn.RANK.EQ(DR952,$DR$2:$DR$6635,0))/(COUNT(DR$2:$DR$6635)))*100</f>
        <v>62.83006093432634</v>
      </c>
      <c r="DT952">
        <f t="shared" si="104"/>
        <v>0</v>
      </c>
    </row>
    <row r="953" spans="1:124" x14ac:dyDescent="0.25">
      <c r="A953" s="1" t="s">
        <v>3874</v>
      </c>
      <c r="B953" s="1" t="s">
        <v>3684</v>
      </c>
      <c r="C953" s="1" t="s">
        <v>3685</v>
      </c>
      <c r="D953" s="1" t="s">
        <v>110</v>
      </c>
      <c r="E953" s="1" t="s">
        <v>376</v>
      </c>
      <c r="F953" s="1">
        <v>2527</v>
      </c>
      <c r="G953" s="1">
        <v>1900</v>
      </c>
      <c r="H953" s="1">
        <v>0</v>
      </c>
      <c r="I953" s="1">
        <v>1933</v>
      </c>
      <c r="J953" s="1">
        <v>2009</v>
      </c>
      <c r="K953" s="1" t="s">
        <v>183</v>
      </c>
      <c r="L953" s="1" t="s">
        <v>114</v>
      </c>
      <c r="M953" s="1">
        <v>22</v>
      </c>
      <c r="N953" s="1" t="s">
        <v>358</v>
      </c>
      <c r="O953" s="1">
        <v>2</v>
      </c>
      <c r="P953" s="1" t="s">
        <v>112</v>
      </c>
      <c r="Q953" s="1" t="s">
        <v>117</v>
      </c>
      <c r="R953" s="1">
        <v>0</v>
      </c>
      <c r="S953" s="1" t="s">
        <v>3875</v>
      </c>
      <c r="T953" s="1">
        <v>113</v>
      </c>
      <c r="V953" s="1">
        <v>2427</v>
      </c>
      <c r="W953" s="1" t="s">
        <v>116</v>
      </c>
      <c r="X953" s="1" t="s">
        <v>117</v>
      </c>
      <c r="Y953" s="1" t="s">
        <v>3876</v>
      </c>
      <c r="Z953" s="1" t="s">
        <v>119</v>
      </c>
      <c r="AA953" s="1" t="s">
        <v>3877</v>
      </c>
      <c r="AC953" s="1" t="s">
        <v>160</v>
      </c>
      <c r="AD953" s="1" t="s">
        <v>160</v>
      </c>
      <c r="AE953" s="1" t="s">
        <v>426</v>
      </c>
      <c r="AF953" s="1" t="s">
        <v>110</v>
      </c>
      <c r="AG953" s="1" t="s">
        <v>112</v>
      </c>
      <c r="AH953" s="1" t="s">
        <v>124</v>
      </c>
      <c r="AI953" s="1" t="s">
        <v>112</v>
      </c>
      <c r="AJ953" s="1" t="s">
        <v>112</v>
      </c>
      <c r="AK953" s="1" t="s">
        <v>125</v>
      </c>
      <c r="AL953" s="1" t="s">
        <v>1068</v>
      </c>
      <c r="AM953" s="1" t="s">
        <v>678</v>
      </c>
      <c r="AN953" s="1" t="s">
        <v>373</v>
      </c>
      <c r="AO953" s="1">
        <v>69272</v>
      </c>
      <c r="AP953" s="1">
        <v>102264</v>
      </c>
      <c r="AQ953" s="1">
        <v>6999</v>
      </c>
      <c r="AR953" s="1" t="s">
        <v>110</v>
      </c>
      <c r="AS953" s="1">
        <v>43070</v>
      </c>
      <c r="AT953" s="1">
        <v>45597</v>
      </c>
      <c r="AU953" s="2">
        <v>43070</v>
      </c>
      <c r="AV953" s="2">
        <v>45597</v>
      </c>
      <c r="BB953" s="1" t="s">
        <v>129</v>
      </c>
      <c r="BC953" s="1" t="s">
        <v>761</v>
      </c>
      <c r="BD953" s="1">
        <v>89</v>
      </c>
      <c r="BE953" s="1" t="s">
        <v>131</v>
      </c>
      <c r="BF953" s="1">
        <v>2</v>
      </c>
      <c r="BG953" s="1">
        <v>2</v>
      </c>
      <c r="BH953" s="1">
        <v>2</v>
      </c>
      <c r="BJ953" s="1" t="s">
        <v>182</v>
      </c>
      <c r="BK953" s="1" t="s">
        <v>112</v>
      </c>
      <c r="BN953" s="1" t="s">
        <v>133</v>
      </c>
      <c r="BR953" s="1" t="s">
        <v>133</v>
      </c>
      <c r="BU953" s="1" t="s">
        <v>112</v>
      </c>
      <c r="BV953" s="1" t="s">
        <v>116</v>
      </c>
      <c r="BW953" s="1" t="s">
        <v>112</v>
      </c>
      <c r="BX953" s="1">
        <v>0</v>
      </c>
      <c r="BZ953" s="1">
        <v>0</v>
      </c>
      <c r="CA953" s="1">
        <v>1</v>
      </c>
      <c r="CB953" s="1">
        <v>0</v>
      </c>
      <c r="CC953" s="1">
        <v>0</v>
      </c>
      <c r="CD953" s="1" t="s">
        <v>117</v>
      </c>
      <c r="CE953" s="1" t="s">
        <v>117</v>
      </c>
      <c r="CF953" s="1" t="s">
        <v>110</v>
      </c>
      <c r="CG953" s="1" t="s">
        <v>117</v>
      </c>
      <c r="CH953" s="1" t="s">
        <v>117</v>
      </c>
      <c r="CI953" s="1" t="s">
        <v>117</v>
      </c>
      <c r="CJ953" s="1" t="s">
        <v>117</v>
      </c>
      <c r="CK953" s="1" t="s">
        <v>125</v>
      </c>
      <c r="CL953" s="1">
        <v>8</v>
      </c>
      <c r="CM953" s="1">
        <v>2</v>
      </c>
      <c r="CN953" s="1" t="s">
        <v>142</v>
      </c>
      <c r="CO953" s="1" t="s">
        <v>183</v>
      </c>
      <c r="CP953" s="1">
        <v>0</v>
      </c>
      <c r="CQ953" s="1" t="s">
        <v>135</v>
      </c>
      <c r="CR953" s="1" t="s">
        <v>135</v>
      </c>
      <c r="CS953" s="1" t="s">
        <v>156</v>
      </c>
      <c r="CT953" s="1" t="s">
        <v>156</v>
      </c>
      <c r="CU953" s="8">
        <v>5</v>
      </c>
      <c r="CV953" s="1" t="s">
        <v>3892</v>
      </c>
      <c r="CW953" s="1" t="s">
        <v>3892</v>
      </c>
      <c r="CX953" s="1">
        <v>4</v>
      </c>
      <c r="CY953" s="10">
        <f t="shared" si="98"/>
        <v>2.5</v>
      </c>
      <c r="CZ953" s="3">
        <v>7.5</v>
      </c>
      <c r="DA953" s="3">
        <v>5.2</v>
      </c>
      <c r="DB953" s="6">
        <f t="shared" si="99"/>
        <v>2.5</v>
      </c>
      <c r="DC953" s="9">
        <v>0</v>
      </c>
      <c r="DD953" s="7">
        <v>0</v>
      </c>
      <c r="DE953" s="7">
        <v>0</v>
      </c>
      <c r="DF953" s="1">
        <v>2427</v>
      </c>
      <c r="DG953" s="1">
        <f t="shared" si="100"/>
        <v>2427</v>
      </c>
      <c r="DH953" s="9">
        <f t="shared" si="101"/>
        <v>1</v>
      </c>
      <c r="DI953" s="1">
        <v>316</v>
      </c>
      <c r="DJ953" s="1">
        <f t="shared" si="102"/>
        <v>316</v>
      </c>
      <c r="DK953" s="9">
        <f t="shared" si="103"/>
        <v>1</v>
      </c>
      <c r="DL953" s="4">
        <v>10</v>
      </c>
      <c r="DN953">
        <f>(DL953*InputWeights!$C$7+DB953*InputWeights!$C$6)</f>
        <v>6.25</v>
      </c>
      <c r="DO953">
        <f>(DD953*InputWeights!$C$12+DE953*InputWeights!$C$10+CU953*InputWeights!$C$11)</f>
        <v>2</v>
      </c>
      <c r="DP953">
        <f>(DC953*InputWeights!$C$18+DK953*InputWeights!$C$16+DH953*InputWeights!$C$15+CY953*InputWeights!$C$17)</f>
        <v>1.35</v>
      </c>
      <c r="DR953">
        <f>DN953*InputWeights!$C$5+DO953*InputWeights!$C$9+DP953*InputWeights!$C$14</f>
        <v>30.15</v>
      </c>
      <c r="DS953">
        <f>((_xlfn.RANK.EQ(DR953,$DR$2:$DR$6635,0))/(COUNT(DR$2:$DR$6635)))*100</f>
        <v>62.83006093432634</v>
      </c>
      <c r="DT953">
        <f t="shared" si="104"/>
        <v>0</v>
      </c>
    </row>
    <row r="954" spans="1:124" x14ac:dyDescent="0.25">
      <c r="A954" s="1" t="s">
        <v>3874</v>
      </c>
      <c r="B954" s="1" t="s">
        <v>3684</v>
      </c>
      <c r="C954" s="1" t="s">
        <v>3685</v>
      </c>
      <c r="D954" s="1" t="s">
        <v>110</v>
      </c>
      <c r="E954" s="1" t="s">
        <v>222</v>
      </c>
      <c r="F954" s="1">
        <v>2544</v>
      </c>
      <c r="G954" s="1">
        <v>2800</v>
      </c>
      <c r="H954" s="1">
        <v>0</v>
      </c>
      <c r="I954" s="1">
        <v>1933</v>
      </c>
      <c r="J954" s="1">
        <v>2003</v>
      </c>
      <c r="K954" s="1" t="s">
        <v>183</v>
      </c>
      <c r="L954" s="1" t="s">
        <v>114</v>
      </c>
      <c r="M954" s="1">
        <v>22</v>
      </c>
      <c r="N954" s="1" t="s">
        <v>358</v>
      </c>
      <c r="O954" s="1">
        <v>2</v>
      </c>
      <c r="P954" s="1" t="s">
        <v>112</v>
      </c>
      <c r="Q954" s="1" t="s">
        <v>117</v>
      </c>
      <c r="R954" s="1">
        <v>0</v>
      </c>
      <c r="S954" s="1" t="s">
        <v>3875</v>
      </c>
      <c r="T954" s="1">
        <v>116</v>
      </c>
      <c r="V954" s="1">
        <v>2427</v>
      </c>
      <c r="W954" s="1" t="s">
        <v>116</v>
      </c>
      <c r="X954" s="1" t="s">
        <v>117</v>
      </c>
      <c r="Y954" s="1" t="s">
        <v>3876</v>
      </c>
      <c r="Z954" s="1" t="s">
        <v>119</v>
      </c>
      <c r="AA954" s="1" t="s">
        <v>3877</v>
      </c>
      <c r="AC954" s="1" t="s">
        <v>160</v>
      </c>
      <c r="AD954" s="1" t="s">
        <v>363</v>
      </c>
      <c r="AE954" s="1" t="s">
        <v>426</v>
      </c>
      <c r="AF954" s="1" t="s">
        <v>110</v>
      </c>
      <c r="AG954" s="1" t="s">
        <v>112</v>
      </c>
      <c r="AH954" s="1" t="s">
        <v>124</v>
      </c>
      <c r="AI954" s="1" t="s">
        <v>112</v>
      </c>
      <c r="AJ954" s="1" t="s">
        <v>112</v>
      </c>
      <c r="AK954" s="1" t="s">
        <v>125</v>
      </c>
      <c r="AL954" s="1" t="s">
        <v>1068</v>
      </c>
      <c r="AM954" s="1" t="s">
        <v>678</v>
      </c>
      <c r="AN954" s="1" t="s">
        <v>373</v>
      </c>
      <c r="AO954" s="1">
        <v>69281</v>
      </c>
      <c r="AP954" s="1">
        <v>102264</v>
      </c>
      <c r="AQ954" s="1">
        <v>6999</v>
      </c>
      <c r="AR954" s="1" t="s">
        <v>110</v>
      </c>
      <c r="AS954" s="1">
        <v>66475</v>
      </c>
      <c r="AT954" s="1">
        <v>69019</v>
      </c>
      <c r="AU954" s="2">
        <v>66475</v>
      </c>
      <c r="AV954" s="2">
        <v>69019</v>
      </c>
      <c r="BB954" s="1" t="s">
        <v>129</v>
      </c>
      <c r="BC954" s="1" t="s">
        <v>761</v>
      </c>
      <c r="BD954" s="1">
        <v>85</v>
      </c>
      <c r="BE954" s="1" t="s">
        <v>131</v>
      </c>
      <c r="BF954" s="1">
        <v>2</v>
      </c>
      <c r="BG954" s="1">
        <v>2</v>
      </c>
      <c r="BH954" s="1">
        <v>2</v>
      </c>
      <c r="BJ954" s="1" t="s">
        <v>182</v>
      </c>
      <c r="BK954" s="1" t="s">
        <v>112</v>
      </c>
      <c r="BN954" s="1" t="s">
        <v>133</v>
      </c>
      <c r="BR954" s="1" t="s">
        <v>133</v>
      </c>
      <c r="BU954" s="1" t="s">
        <v>112</v>
      </c>
      <c r="BV954" s="1" t="s">
        <v>116</v>
      </c>
      <c r="BW954" s="1" t="s">
        <v>112</v>
      </c>
      <c r="BX954" s="1">
        <v>0</v>
      </c>
      <c r="BZ954" s="1">
        <v>0</v>
      </c>
      <c r="CA954" s="1">
        <v>1</v>
      </c>
      <c r="CB954" s="1">
        <v>0</v>
      </c>
      <c r="CC954" s="1">
        <v>0</v>
      </c>
      <c r="CD954" s="1" t="s">
        <v>117</v>
      </c>
      <c r="CE954" s="1" t="s">
        <v>117</v>
      </c>
      <c r="CF954" s="1" t="s">
        <v>110</v>
      </c>
      <c r="CG954" s="1" t="s">
        <v>117</v>
      </c>
      <c r="CH954" s="1" t="s">
        <v>114</v>
      </c>
      <c r="CI954" s="1" t="s">
        <v>117</v>
      </c>
      <c r="CJ954" s="1" t="s">
        <v>117</v>
      </c>
      <c r="CK954" s="1" t="s">
        <v>125</v>
      </c>
      <c r="CL954" s="1">
        <v>9</v>
      </c>
      <c r="CM954" s="1">
        <v>0</v>
      </c>
      <c r="CN954" s="1" t="s">
        <v>142</v>
      </c>
      <c r="CO954" s="1" t="s">
        <v>183</v>
      </c>
      <c r="CP954" s="1">
        <v>0</v>
      </c>
      <c r="CQ954" s="1" t="s">
        <v>135</v>
      </c>
      <c r="CR954" s="1" t="s">
        <v>135</v>
      </c>
      <c r="CS954" s="1" t="s">
        <v>156</v>
      </c>
      <c r="CT954" s="1" t="s">
        <v>156</v>
      </c>
      <c r="CU954" s="8">
        <v>5</v>
      </c>
      <c r="CV954" s="1" t="s">
        <v>3898</v>
      </c>
      <c r="CW954" s="1" t="s">
        <v>3898</v>
      </c>
      <c r="CX954" s="1">
        <v>4</v>
      </c>
      <c r="CY954" s="10">
        <f t="shared" si="98"/>
        <v>2.5</v>
      </c>
      <c r="CZ954" s="3">
        <v>7.5</v>
      </c>
      <c r="DA954" s="3">
        <v>3.4</v>
      </c>
      <c r="DB954" s="6">
        <f t="shared" si="99"/>
        <v>2.5</v>
      </c>
      <c r="DC954" s="9">
        <v>0</v>
      </c>
      <c r="DD954" s="7">
        <v>0</v>
      </c>
      <c r="DE954" s="7">
        <v>0</v>
      </c>
      <c r="DF954" s="1">
        <v>2427</v>
      </c>
      <c r="DG954" s="1">
        <f t="shared" si="100"/>
        <v>2427</v>
      </c>
      <c r="DH954" s="9">
        <f t="shared" si="101"/>
        <v>1</v>
      </c>
      <c r="DI954" s="1">
        <v>316</v>
      </c>
      <c r="DJ954" s="1">
        <f t="shared" si="102"/>
        <v>316</v>
      </c>
      <c r="DK954" s="9">
        <f t="shared" si="103"/>
        <v>1</v>
      </c>
      <c r="DL954" s="4">
        <v>10</v>
      </c>
      <c r="DN954">
        <f>(DL954*InputWeights!$C$7+DB954*InputWeights!$C$6)</f>
        <v>6.25</v>
      </c>
      <c r="DO954">
        <f>(DD954*InputWeights!$C$12+DE954*InputWeights!$C$10+CU954*InputWeights!$C$11)</f>
        <v>2</v>
      </c>
      <c r="DP954">
        <f>(DC954*InputWeights!$C$18+DK954*InputWeights!$C$16+DH954*InputWeights!$C$15+CY954*InputWeights!$C$17)</f>
        <v>1.35</v>
      </c>
      <c r="DR954">
        <f>DN954*InputWeights!$C$5+DO954*InputWeights!$C$9+DP954*InputWeights!$C$14</f>
        <v>30.15</v>
      </c>
      <c r="DS954">
        <f>((_xlfn.RANK.EQ(DR954,$DR$2:$DR$6635,0))/(COUNT(DR$2:$DR$6635)))*100</f>
        <v>62.83006093432634</v>
      </c>
      <c r="DT954">
        <f t="shared" si="104"/>
        <v>0</v>
      </c>
    </row>
    <row r="955" spans="1:124" x14ac:dyDescent="0.25">
      <c r="A955" s="1" t="s">
        <v>176</v>
      </c>
      <c r="B955" s="1" t="s">
        <v>3684</v>
      </c>
      <c r="C955" s="1" t="s">
        <v>3685</v>
      </c>
      <c r="D955" s="1" t="s">
        <v>110</v>
      </c>
      <c r="E955" s="1" t="s">
        <v>594</v>
      </c>
      <c r="F955" s="1">
        <v>2512</v>
      </c>
      <c r="G955" s="1">
        <v>24300</v>
      </c>
      <c r="H955" s="1">
        <v>10</v>
      </c>
      <c r="I955" s="1">
        <v>1998</v>
      </c>
      <c r="J955" s="1">
        <v>1998</v>
      </c>
      <c r="K955" s="1" t="s">
        <v>183</v>
      </c>
      <c r="L955" s="1" t="s">
        <v>114</v>
      </c>
      <c r="M955" s="1">
        <v>24</v>
      </c>
      <c r="N955" s="1" t="s">
        <v>358</v>
      </c>
      <c r="O955" s="1">
        <v>2</v>
      </c>
      <c r="Q955" s="1" t="s">
        <v>117</v>
      </c>
      <c r="R955" s="1">
        <v>0</v>
      </c>
      <c r="S955" s="1" t="s">
        <v>3064</v>
      </c>
      <c r="T955" s="1">
        <v>99</v>
      </c>
      <c r="V955" s="1">
        <v>3492</v>
      </c>
      <c r="W955" s="1" t="s">
        <v>116</v>
      </c>
      <c r="X955" s="1" t="s">
        <v>117</v>
      </c>
      <c r="Y955" s="1" t="s">
        <v>673</v>
      </c>
      <c r="Z955" s="1" t="s">
        <v>271</v>
      </c>
      <c r="AA955" s="1" t="s">
        <v>3924</v>
      </c>
      <c r="AC955" s="1" t="s">
        <v>3909</v>
      </c>
      <c r="AD955" s="1" t="s">
        <v>3909</v>
      </c>
      <c r="AE955" s="1" t="s">
        <v>274</v>
      </c>
      <c r="AF955" s="1" t="s">
        <v>114</v>
      </c>
      <c r="AG955" s="1" t="s">
        <v>112</v>
      </c>
      <c r="AH955" s="1" t="s">
        <v>124</v>
      </c>
      <c r="AI955" s="1" t="s">
        <v>169</v>
      </c>
      <c r="AJ955" s="1" t="s">
        <v>112</v>
      </c>
      <c r="AK955" s="1" t="s">
        <v>112</v>
      </c>
      <c r="AL955" s="1" t="s">
        <v>4072</v>
      </c>
      <c r="AM955" s="1" t="s">
        <v>4075</v>
      </c>
      <c r="AN955" s="1" t="s">
        <v>4076</v>
      </c>
      <c r="AO955" s="1">
        <v>69522</v>
      </c>
      <c r="AP955" s="1">
        <v>102264</v>
      </c>
      <c r="AQ955" s="1">
        <v>7006</v>
      </c>
      <c r="AR955" s="1" t="s">
        <v>110</v>
      </c>
      <c r="AS955" s="1">
        <v>38048</v>
      </c>
      <c r="AT955" s="1">
        <v>40560</v>
      </c>
      <c r="AU955" s="2">
        <v>112988</v>
      </c>
      <c r="AV955" s="2">
        <v>115500</v>
      </c>
      <c r="BB955" s="1" t="s">
        <v>4073</v>
      </c>
      <c r="BC955" s="1" t="s">
        <v>180</v>
      </c>
      <c r="BD955" s="1">
        <v>85</v>
      </c>
      <c r="BE955" s="1" t="s">
        <v>131</v>
      </c>
      <c r="BF955" s="1">
        <v>0</v>
      </c>
      <c r="BG955" s="1">
        <v>4</v>
      </c>
      <c r="BH955" s="1">
        <v>4</v>
      </c>
      <c r="BJ955" s="1" t="s">
        <v>182</v>
      </c>
      <c r="BK955" s="1" t="s">
        <v>112</v>
      </c>
      <c r="BN955" s="1" t="s">
        <v>133</v>
      </c>
      <c r="BR955" s="1" t="s">
        <v>133</v>
      </c>
      <c r="BU955" s="1" t="s">
        <v>112</v>
      </c>
      <c r="BV955" s="1" t="s">
        <v>116</v>
      </c>
      <c r="BW955" s="1" t="s">
        <v>112</v>
      </c>
      <c r="BX955" s="1">
        <v>1</v>
      </c>
      <c r="BZ955" s="1">
        <v>0</v>
      </c>
      <c r="CA955" s="1">
        <v>1</v>
      </c>
      <c r="CB955" s="1">
        <v>0</v>
      </c>
      <c r="CC955" s="1">
        <v>0</v>
      </c>
      <c r="CD955" s="1" t="s">
        <v>117</v>
      </c>
      <c r="CE955" s="1" t="s">
        <v>117</v>
      </c>
      <c r="CF955" s="1" t="s">
        <v>110</v>
      </c>
      <c r="CG955" s="1" t="s">
        <v>117</v>
      </c>
      <c r="CH955" s="1" t="s">
        <v>114</v>
      </c>
      <c r="CI955" s="1" t="s">
        <v>117</v>
      </c>
      <c r="CJ955" s="1" t="s">
        <v>117</v>
      </c>
      <c r="CK955" s="1" t="s">
        <v>125</v>
      </c>
      <c r="CL955" s="1">
        <v>35</v>
      </c>
      <c r="CM955" s="1">
        <v>0</v>
      </c>
      <c r="CN955" s="1" t="s">
        <v>142</v>
      </c>
      <c r="CO955" s="1" t="s">
        <v>183</v>
      </c>
      <c r="CP955" s="1">
        <v>0</v>
      </c>
      <c r="CQ955" s="1" t="s">
        <v>135</v>
      </c>
      <c r="CR955" s="1" t="s">
        <v>135</v>
      </c>
      <c r="CS955" s="1" t="s">
        <v>215</v>
      </c>
      <c r="CT955" s="1" t="s">
        <v>156</v>
      </c>
      <c r="CU955" s="8">
        <v>5</v>
      </c>
      <c r="CV955" s="1" t="s">
        <v>4077</v>
      </c>
      <c r="CW955" s="1" t="s">
        <v>4077</v>
      </c>
      <c r="CX955" s="1">
        <v>4</v>
      </c>
      <c r="CY955" s="10">
        <f t="shared" si="98"/>
        <v>2.5</v>
      </c>
      <c r="CZ955" s="3">
        <v>6.4</v>
      </c>
      <c r="DA955" s="3">
        <v>3.1</v>
      </c>
      <c r="DB955" s="6">
        <f t="shared" si="99"/>
        <v>2.5</v>
      </c>
      <c r="DC955" s="9">
        <v>0</v>
      </c>
      <c r="DD955" s="7">
        <v>0</v>
      </c>
      <c r="DE955" s="7">
        <v>0</v>
      </c>
      <c r="DF955" s="1">
        <v>3492</v>
      </c>
      <c r="DG955" s="1">
        <f t="shared" si="100"/>
        <v>3492</v>
      </c>
      <c r="DH955" s="9">
        <f t="shared" si="101"/>
        <v>1</v>
      </c>
      <c r="DI955" s="1">
        <v>279</v>
      </c>
      <c r="DJ955" s="1">
        <f t="shared" si="102"/>
        <v>279</v>
      </c>
      <c r="DK955" s="9">
        <f t="shared" si="103"/>
        <v>1</v>
      </c>
      <c r="DL955" s="4">
        <v>10</v>
      </c>
      <c r="DN955">
        <f>(DL955*InputWeights!$C$7+DB955*InputWeights!$C$6)</f>
        <v>6.25</v>
      </c>
      <c r="DO955">
        <f>(DD955*InputWeights!$C$12+DE955*InputWeights!$C$10+CU955*InputWeights!$C$11)</f>
        <v>2</v>
      </c>
      <c r="DP955">
        <f>(DC955*InputWeights!$C$18+DK955*InputWeights!$C$16+DH955*InputWeights!$C$15+CY955*InputWeights!$C$17)</f>
        <v>1.35</v>
      </c>
      <c r="DR955">
        <f>DN955*InputWeights!$C$5+DO955*InputWeights!$C$9+DP955*InputWeights!$C$14</f>
        <v>30.15</v>
      </c>
      <c r="DS955">
        <f>((_xlfn.RANK.EQ(DR955,$DR$2:$DR$6635,0))/(COUNT(DR$2:$DR$6635)))*100</f>
        <v>62.83006093432634</v>
      </c>
      <c r="DT955">
        <f t="shared" si="104"/>
        <v>0</v>
      </c>
    </row>
    <row r="956" spans="1:124" x14ac:dyDescent="0.25">
      <c r="A956" s="1" t="s">
        <v>176</v>
      </c>
      <c r="B956" s="1" t="s">
        <v>3684</v>
      </c>
      <c r="C956" s="1" t="s">
        <v>3685</v>
      </c>
      <c r="D956" s="1" t="s">
        <v>110</v>
      </c>
      <c r="E956" s="1" t="s">
        <v>771</v>
      </c>
      <c r="F956" s="1">
        <v>3180</v>
      </c>
      <c r="G956" s="1">
        <v>24900</v>
      </c>
      <c r="H956" s="1">
        <v>10</v>
      </c>
      <c r="I956" s="1">
        <v>1924</v>
      </c>
      <c r="J956" s="1">
        <v>2006</v>
      </c>
      <c r="K956" s="1" t="s">
        <v>183</v>
      </c>
      <c r="L956" s="1" t="s">
        <v>114</v>
      </c>
      <c r="M956" s="1">
        <v>22</v>
      </c>
      <c r="N956" s="1" t="s">
        <v>177</v>
      </c>
      <c r="O956" s="1">
        <v>2</v>
      </c>
      <c r="Q956" s="1" t="s">
        <v>117</v>
      </c>
      <c r="R956" s="1">
        <v>0</v>
      </c>
      <c r="S956" s="1" t="s">
        <v>3064</v>
      </c>
      <c r="T956" s="1">
        <v>90</v>
      </c>
      <c r="V956" s="1">
        <v>2562</v>
      </c>
      <c r="W956" s="1" t="s">
        <v>116</v>
      </c>
      <c r="X956" s="1" t="s">
        <v>117</v>
      </c>
      <c r="Y956" s="1" t="s">
        <v>3985</v>
      </c>
      <c r="Z956" s="1" t="s">
        <v>271</v>
      </c>
      <c r="AA956" s="1" t="s">
        <v>3924</v>
      </c>
      <c r="AC956" s="1" t="s">
        <v>4080</v>
      </c>
      <c r="AD956" s="1" t="s">
        <v>160</v>
      </c>
      <c r="AE956" s="1" t="s">
        <v>274</v>
      </c>
      <c r="AF956" s="1" t="s">
        <v>110</v>
      </c>
      <c r="AG956" s="1" t="s">
        <v>112</v>
      </c>
      <c r="AH956" s="1" t="s">
        <v>124</v>
      </c>
      <c r="AI956" s="1" t="s">
        <v>112</v>
      </c>
      <c r="AJ956" s="1" t="s">
        <v>112</v>
      </c>
      <c r="AK956" s="1" t="s">
        <v>125</v>
      </c>
      <c r="AL956" s="1" t="s">
        <v>772</v>
      </c>
      <c r="AM956" s="1" t="s">
        <v>772</v>
      </c>
      <c r="AN956" s="1" t="s">
        <v>4082</v>
      </c>
      <c r="AO956" s="1">
        <v>69528</v>
      </c>
      <c r="AP956" s="1">
        <v>102264</v>
      </c>
      <c r="AQ956" s="1">
        <v>7006</v>
      </c>
      <c r="AR956" s="1" t="s">
        <v>110</v>
      </c>
      <c r="AS956" s="1">
        <v>50823</v>
      </c>
      <c r="AT956" s="1">
        <v>54003</v>
      </c>
      <c r="AU956" s="2">
        <v>125763</v>
      </c>
      <c r="AV956" s="2">
        <v>128943</v>
      </c>
      <c r="BB956" s="1" t="s">
        <v>4073</v>
      </c>
      <c r="BC956" s="1" t="s">
        <v>704</v>
      </c>
      <c r="BD956" s="1">
        <v>82</v>
      </c>
      <c r="BE956" s="1" t="s">
        <v>131</v>
      </c>
      <c r="BF956" s="1">
        <v>0</v>
      </c>
      <c r="BG956" s="1">
        <v>4</v>
      </c>
      <c r="BH956" s="1">
        <v>4</v>
      </c>
      <c r="BJ956" s="1" t="s">
        <v>182</v>
      </c>
      <c r="BK956" s="1" t="s">
        <v>112</v>
      </c>
      <c r="BN956" s="1" t="s">
        <v>133</v>
      </c>
      <c r="BR956" s="1" t="s">
        <v>133</v>
      </c>
      <c r="BU956" s="1" t="s">
        <v>112</v>
      </c>
      <c r="BV956" s="1" t="s">
        <v>116</v>
      </c>
      <c r="BW956" s="1" t="s">
        <v>112</v>
      </c>
      <c r="BX956" s="1">
        <v>0</v>
      </c>
      <c r="BZ956" s="1">
        <v>0</v>
      </c>
      <c r="CA956" s="1">
        <v>1</v>
      </c>
      <c r="CB956" s="1">
        <v>0</v>
      </c>
      <c r="CC956" s="1">
        <v>0</v>
      </c>
      <c r="CD956" s="1" t="s">
        <v>117</v>
      </c>
      <c r="CE956" s="1" t="s">
        <v>117</v>
      </c>
      <c r="CF956" s="1" t="s">
        <v>110</v>
      </c>
      <c r="CG956" s="1" t="s">
        <v>117</v>
      </c>
      <c r="CH956" s="1" t="s">
        <v>116</v>
      </c>
      <c r="CI956" s="1" t="s">
        <v>117</v>
      </c>
      <c r="CJ956" s="1" t="s">
        <v>117</v>
      </c>
      <c r="CK956" s="1" t="s">
        <v>125</v>
      </c>
      <c r="CL956" s="1">
        <v>5</v>
      </c>
      <c r="CM956" s="1">
        <v>4</v>
      </c>
      <c r="CN956" s="1" t="s">
        <v>142</v>
      </c>
      <c r="CO956" s="1" t="s">
        <v>183</v>
      </c>
      <c r="CP956" s="1">
        <v>0</v>
      </c>
      <c r="CQ956" s="1" t="s">
        <v>135</v>
      </c>
      <c r="CR956" s="1" t="s">
        <v>135</v>
      </c>
      <c r="CS956" s="1" t="s">
        <v>215</v>
      </c>
      <c r="CT956" s="1" t="s">
        <v>156</v>
      </c>
      <c r="CU956" s="8">
        <v>5</v>
      </c>
      <c r="CV956" s="1" t="s">
        <v>4083</v>
      </c>
      <c r="CW956" s="1" t="s">
        <v>4083</v>
      </c>
      <c r="CX956" s="1">
        <v>4</v>
      </c>
      <c r="CY956" s="10">
        <f t="shared" si="98"/>
        <v>2.5</v>
      </c>
      <c r="CZ956" s="3">
        <v>6.7</v>
      </c>
      <c r="DA956" s="3">
        <v>4.8</v>
      </c>
      <c r="DB956" s="6">
        <f t="shared" si="99"/>
        <v>2.5</v>
      </c>
      <c r="DC956" s="9">
        <v>0</v>
      </c>
      <c r="DD956" s="7">
        <v>0</v>
      </c>
      <c r="DE956" s="7">
        <v>0</v>
      </c>
      <c r="DF956" s="1">
        <v>2562</v>
      </c>
      <c r="DG956" s="1">
        <f t="shared" si="100"/>
        <v>2562</v>
      </c>
      <c r="DH956" s="9">
        <f t="shared" si="101"/>
        <v>1</v>
      </c>
      <c r="DI956" s="1">
        <v>303</v>
      </c>
      <c r="DJ956" s="1">
        <f t="shared" si="102"/>
        <v>303</v>
      </c>
      <c r="DK956" s="9">
        <f t="shared" si="103"/>
        <v>1</v>
      </c>
      <c r="DL956" s="4">
        <v>10</v>
      </c>
      <c r="DN956">
        <f>(DL956*InputWeights!$C$7+DB956*InputWeights!$C$6)</f>
        <v>6.25</v>
      </c>
      <c r="DO956">
        <f>(DD956*InputWeights!$C$12+DE956*InputWeights!$C$10+CU956*InputWeights!$C$11)</f>
        <v>2</v>
      </c>
      <c r="DP956">
        <f>(DC956*InputWeights!$C$18+DK956*InputWeights!$C$16+DH956*InputWeights!$C$15+CY956*InputWeights!$C$17)</f>
        <v>1.35</v>
      </c>
      <c r="DR956">
        <f>DN956*InputWeights!$C$5+DO956*InputWeights!$C$9+DP956*InputWeights!$C$14</f>
        <v>30.15</v>
      </c>
      <c r="DS956">
        <f>((_xlfn.RANK.EQ(DR956,$DR$2:$DR$6635,0))/(COUNT(DR$2:$DR$6635)))*100</f>
        <v>62.83006093432634</v>
      </c>
      <c r="DT956">
        <f t="shared" si="104"/>
        <v>0</v>
      </c>
    </row>
    <row r="957" spans="1:124" x14ac:dyDescent="0.25">
      <c r="A957" s="1" t="s">
        <v>176</v>
      </c>
      <c r="B957" s="1" t="s">
        <v>3684</v>
      </c>
      <c r="C957" s="1" t="s">
        <v>3685</v>
      </c>
      <c r="D957" s="1" t="s">
        <v>110</v>
      </c>
      <c r="E957" s="1" t="s">
        <v>999</v>
      </c>
      <c r="F957" s="1">
        <v>1852</v>
      </c>
      <c r="G957" s="1">
        <v>25300</v>
      </c>
      <c r="H957" s="1">
        <v>10</v>
      </c>
      <c r="I957" s="1">
        <v>1924</v>
      </c>
      <c r="J957" s="1">
        <v>2005</v>
      </c>
      <c r="K957" s="1" t="s">
        <v>183</v>
      </c>
      <c r="L957" s="1" t="s">
        <v>114</v>
      </c>
      <c r="M957" s="1">
        <v>22</v>
      </c>
      <c r="N957" s="1" t="s">
        <v>177</v>
      </c>
      <c r="O957" s="1">
        <v>2</v>
      </c>
      <c r="Q957" s="1" t="s">
        <v>117</v>
      </c>
      <c r="R957" s="1">
        <v>0</v>
      </c>
      <c r="S957" s="1" t="s">
        <v>3064</v>
      </c>
      <c r="T957" s="1">
        <v>85</v>
      </c>
      <c r="V957" s="1">
        <v>2562</v>
      </c>
      <c r="W957" s="1" t="s">
        <v>116</v>
      </c>
      <c r="X957" s="1" t="s">
        <v>117</v>
      </c>
      <c r="Y957" s="1" t="s">
        <v>3985</v>
      </c>
      <c r="Z957" s="1" t="s">
        <v>271</v>
      </c>
      <c r="AA957" s="1" t="s">
        <v>3924</v>
      </c>
      <c r="AC957" s="1" t="s">
        <v>4087</v>
      </c>
      <c r="AD957" s="1" t="s">
        <v>2528</v>
      </c>
      <c r="AE957" s="1" t="s">
        <v>274</v>
      </c>
      <c r="AF957" s="1" t="s">
        <v>110</v>
      </c>
      <c r="AG957" s="1" t="s">
        <v>112</v>
      </c>
      <c r="AH957" s="1" t="s">
        <v>124</v>
      </c>
      <c r="AI957" s="1" t="s">
        <v>112</v>
      </c>
      <c r="AJ957" s="1" t="s">
        <v>112</v>
      </c>
      <c r="AK957" s="1" t="s">
        <v>125</v>
      </c>
      <c r="AL957" s="1" t="s">
        <v>4088</v>
      </c>
      <c r="AM957" s="1" t="s">
        <v>772</v>
      </c>
      <c r="AN957" s="1" t="s">
        <v>4089</v>
      </c>
      <c r="AO957" s="1">
        <v>69532</v>
      </c>
      <c r="AP957" s="1">
        <v>102264</v>
      </c>
      <c r="AQ957" s="1">
        <v>7006</v>
      </c>
      <c r="AR957" s="1" t="s">
        <v>110</v>
      </c>
      <c r="AS957" s="1">
        <v>61662</v>
      </c>
      <c r="AT957" s="1">
        <v>63514</v>
      </c>
      <c r="AU957" s="2">
        <v>136602</v>
      </c>
      <c r="AV957" s="2">
        <v>138454</v>
      </c>
      <c r="BB957" s="1" t="s">
        <v>4073</v>
      </c>
      <c r="BC957" s="1" t="s">
        <v>704</v>
      </c>
      <c r="BD957" s="1">
        <v>85</v>
      </c>
      <c r="BE957" s="1" t="s">
        <v>131</v>
      </c>
      <c r="BF957" s="1">
        <v>0</v>
      </c>
      <c r="BG957" s="1">
        <v>4</v>
      </c>
      <c r="BH957" s="1">
        <v>4</v>
      </c>
      <c r="BJ957" s="1" t="s">
        <v>182</v>
      </c>
      <c r="BK957" s="1" t="s">
        <v>112</v>
      </c>
      <c r="BN957" s="1" t="s">
        <v>133</v>
      </c>
      <c r="BR957" s="1" t="s">
        <v>133</v>
      </c>
      <c r="BU957" s="1" t="s">
        <v>112</v>
      </c>
      <c r="BV957" s="1" t="s">
        <v>116</v>
      </c>
      <c r="BW957" s="1" t="s">
        <v>112</v>
      </c>
      <c r="BX957" s="1">
        <v>0</v>
      </c>
      <c r="BZ957" s="1">
        <v>0</v>
      </c>
      <c r="CA957" s="1">
        <v>1</v>
      </c>
      <c r="CB957" s="1">
        <v>0</v>
      </c>
      <c r="CC957" s="1">
        <v>0</v>
      </c>
      <c r="CD957" s="1" t="s">
        <v>117</v>
      </c>
      <c r="CE957" s="1" t="s">
        <v>117</v>
      </c>
      <c r="CF957" s="1" t="s">
        <v>110</v>
      </c>
      <c r="CG957" s="1" t="s">
        <v>117</v>
      </c>
      <c r="CH957" s="1" t="s">
        <v>114</v>
      </c>
      <c r="CI957" s="1" t="s">
        <v>117</v>
      </c>
      <c r="CJ957" s="1" t="s">
        <v>117</v>
      </c>
      <c r="CK957" s="1" t="s">
        <v>125</v>
      </c>
      <c r="CL957" s="1">
        <v>6</v>
      </c>
      <c r="CM957" s="1">
        <v>0</v>
      </c>
      <c r="CN957" s="1" t="s">
        <v>142</v>
      </c>
      <c r="CO957" s="1" t="s">
        <v>183</v>
      </c>
      <c r="CP957" s="1">
        <v>0</v>
      </c>
      <c r="CQ957" s="1" t="s">
        <v>135</v>
      </c>
      <c r="CR957" s="1" t="s">
        <v>135</v>
      </c>
      <c r="CS957" s="1" t="s">
        <v>215</v>
      </c>
      <c r="CT957" s="1" t="s">
        <v>156</v>
      </c>
      <c r="CU957" s="8">
        <v>5</v>
      </c>
      <c r="CV957" s="1" t="s">
        <v>4091</v>
      </c>
      <c r="CW957" s="1" t="s">
        <v>4091</v>
      </c>
      <c r="CX957" s="1">
        <v>4</v>
      </c>
      <c r="CY957" s="10">
        <f t="shared" si="98"/>
        <v>2.5</v>
      </c>
      <c r="CZ957" s="3">
        <v>5.8</v>
      </c>
      <c r="DA957" s="3">
        <v>3.9</v>
      </c>
      <c r="DB957" s="6">
        <f t="shared" si="99"/>
        <v>2.5</v>
      </c>
      <c r="DC957" s="9">
        <v>0</v>
      </c>
      <c r="DD957" s="7">
        <v>0</v>
      </c>
      <c r="DE957" s="7">
        <v>0</v>
      </c>
      <c r="DF957" s="1">
        <v>2562</v>
      </c>
      <c r="DG957" s="1">
        <f t="shared" si="100"/>
        <v>2562</v>
      </c>
      <c r="DH957" s="9">
        <f t="shared" si="101"/>
        <v>1</v>
      </c>
      <c r="DI957" s="1">
        <v>303</v>
      </c>
      <c r="DJ957" s="1">
        <f t="shared" si="102"/>
        <v>303</v>
      </c>
      <c r="DK957" s="9">
        <f t="shared" si="103"/>
        <v>1</v>
      </c>
      <c r="DL957" s="4">
        <v>10</v>
      </c>
      <c r="DN957">
        <f>(DL957*InputWeights!$C$7+DB957*InputWeights!$C$6)</f>
        <v>6.25</v>
      </c>
      <c r="DO957">
        <f>(DD957*InputWeights!$C$12+DE957*InputWeights!$C$10+CU957*InputWeights!$C$11)</f>
        <v>2</v>
      </c>
      <c r="DP957">
        <f>(DC957*InputWeights!$C$18+DK957*InputWeights!$C$16+DH957*InputWeights!$C$15+CY957*InputWeights!$C$17)</f>
        <v>1.35</v>
      </c>
      <c r="DR957">
        <f>DN957*InputWeights!$C$5+DO957*InputWeights!$C$9+DP957*InputWeights!$C$14</f>
        <v>30.15</v>
      </c>
      <c r="DS957">
        <f>((_xlfn.RANK.EQ(DR957,$DR$2:$DR$6635,0))/(COUNT(DR$2:$DR$6635)))*100</f>
        <v>62.83006093432634</v>
      </c>
      <c r="DT957">
        <f t="shared" si="104"/>
        <v>0</v>
      </c>
    </row>
    <row r="958" spans="1:124" x14ac:dyDescent="0.25">
      <c r="A958" s="1" t="s">
        <v>4170</v>
      </c>
      <c r="B958" s="1" t="s">
        <v>3684</v>
      </c>
      <c r="C958" s="1" t="s">
        <v>3685</v>
      </c>
      <c r="D958" s="1" t="s">
        <v>110</v>
      </c>
      <c r="E958" s="1" t="s">
        <v>465</v>
      </c>
      <c r="F958" s="1">
        <v>2528</v>
      </c>
      <c r="G958" s="1">
        <v>900</v>
      </c>
      <c r="H958" s="1">
        <v>0</v>
      </c>
      <c r="I958" s="1">
        <v>1940</v>
      </c>
      <c r="J958" s="1">
        <v>1999</v>
      </c>
      <c r="K958" s="1" t="s">
        <v>183</v>
      </c>
      <c r="L958" s="1" t="s">
        <v>114</v>
      </c>
      <c r="M958" s="1">
        <v>20</v>
      </c>
      <c r="N958" s="1" t="s">
        <v>229</v>
      </c>
      <c r="O958" s="1">
        <v>2</v>
      </c>
      <c r="P958" s="1" t="s">
        <v>112</v>
      </c>
      <c r="Q958" s="1" t="s">
        <v>117</v>
      </c>
      <c r="R958" s="1">
        <v>0</v>
      </c>
      <c r="S958" s="1" t="s">
        <v>3807</v>
      </c>
      <c r="T958" s="1">
        <v>215</v>
      </c>
      <c r="V958" s="1">
        <v>335</v>
      </c>
      <c r="W958" s="1" t="s">
        <v>116</v>
      </c>
      <c r="X958" s="1" t="s">
        <v>117</v>
      </c>
      <c r="Y958" s="1" t="s">
        <v>4171</v>
      </c>
      <c r="Z958" s="1" t="s">
        <v>119</v>
      </c>
      <c r="AA958" s="1" t="s">
        <v>4172</v>
      </c>
      <c r="AC958" s="1" t="s">
        <v>218</v>
      </c>
      <c r="AD958" s="1" t="s">
        <v>160</v>
      </c>
      <c r="AE958" s="1" t="s">
        <v>123</v>
      </c>
      <c r="AF958" s="1" t="s">
        <v>110</v>
      </c>
      <c r="AG958" s="1" t="s">
        <v>112</v>
      </c>
      <c r="AH958" s="1" t="s">
        <v>124</v>
      </c>
      <c r="AI958" s="1" t="s">
        <v>112</v>
      </c>
      <c r="AJ958" s="1" t="s">
        <v>112</v>
      </c>
      <c r="AK958" s="1" t="s">
        <v>112</v>
      </c>
      <c r="AL958" s="1" t="s">
        <v>307</v>
      </c>
      <c r="AM958" s="1" t="s">
        <v>416</v>
      </c>
      <c r="AN958" s="1" t="s">
        <v>4177</v>
      </c>
      <c r="AO958" s="1">
        <v>69654</v>
      </c>
      <c r="AP958" s="1">
        <v>102264</v>
      </c>
      <c r="AQ958" s="1">
        <v>7012</v>
      </c>
      <c r="AR958" s="1" t="s">
        <v>110</v>
      </c>
      <c r="AS958" s="1">
        <v>17402</v>
      </c>
      <c r="AT958" s="1">
        <v>19930</v>
      </c>
      <c r="AU958" s="2">
        <v>17402</v>
      </c>
      <c r="AV958" s="2">
        <v>19930</v>
      </c>
      <c r="BB958" s="1" t="s">
        <v>129</v>
      </c>
      <c r="BC958" s="1" t="s">
        <v>180</v>
      </c>
      <c r="BD958" s="1">
        <v>71</v>
      </c>
      <c r="BE958" s="1" t="s">
        <v>131</v>
      </c>
      <c r="BF958" s="1">
        <v>1</v>
      </c>
      <c r="BG958" s="1">
        <v>3</v>
      </c>
      <c r="BH958" s="1">
        <v>3</v>
      </c>
      <c r="BJ958" s="1" t="s">
        <v>366</v>
      </c>
      <c r="BK958" s="1" t="s">
        <v>112</v>
      </c>
      <c r="BN958" s="1" t="s">
        <v>133</v>
      </c>
      <c r="BR958" s="1" t="s">
        <v>133</v>
      </c>
      <c r="BU958" s="1" t="s">
        <v>153</v>
      </c>
      <c r="BV958" s="1" t="s">
        <v>124</v>
      </c>
      <c r="BW958" s="1" t="s">
        <v>112</v>
      </c>
      <c r="BX958" s="1">
        <v>0</v>
      </c>
      <c r="BZ958" s="1">
        <v>0</v>
      </c>
      <c r="CA958" s="1">
        <v>1</v>
      </c>
      <c r="CB958" s="1">
        <v>0</v>
      </c>
      <c r="CC958" s="1">
        <v>0</v>
      </c>
      <c r="CD958" s="1" t="s">
        <v>117</v>
      </c>
      <c r="CE958" s="1" t="s">
        <v>117</v>
      </c>
      <c r="CF958" s="1" t="s">
        <v>110</v>
      </c>
      <c r="CG958" s="1" t="s">
        <v>117</v>
      </c>
      <c r="CH958" s="1" t="s">
        <v>114</v>
      </c>
      <c r="CI958" s="1" t="s">
        <v>117</v>
      </c>
      <c r="CJ958" s="1" t="s">
        <v>117</v>
      </c>
      <c r="CK958" s="1" t="s">
        <v>112</v>
      </c>
      <c r="CL958" s="1">
        <v>3</v>
      </c>
      <c r="CM958" s="1">
        <v>0</v>
      </c>
      <c r="CN958" s="1" t="s">
        <v>142</v>
      </c>
      <c r="CO958" s="1" t="s">
        <v>183</v>
      </c>
      <c r="CP958" s="1">
        <v>0</v>
      </c>
      <c r="CQ958" s="1" t="s">
        <v>143</v>
      </c>
      <c r="CR958" s="1" t="s">
        <v>143</v>
      </c>
      <c r="CS958" s="1" t="s">
        <v>184</v>
      </c>
      <c r="CT958" s="1" t="s">
        <v>156</v>
      </c>
      <c r="CU958" s="8">
        <v>5</v>
      </c>
      <c r="CV958" s="1" t="s">
        <v>4178</v>
      </c>
      <c r="CW958" s="1" t="s">
        <v>4178</v>
      </c>
      <c r="CX958" s="1">
        <v>5</v>
      </c>
      <c r="CY958" s="10">
        <f t="shared" si="98"/>
        <v>2.5</v>
      </c>
      <c r="CZ958" s="3">
        <v>9.4</v>
      </c>
      <c r="DA958" s="3">
        <v>4.3</v>
      </c>
      <c r="DB958" s="6">
        <f t="shared" si="99"/>
        <v>2.5</v>
      </c>
      <c r="DC958" s="9">
        <v>0</v>
      </c>
      <c r="DD958" s="7">
        <v>0</v>
      </c>
      <c r="DE958" s="7">
        <v>0</v>
      </c>
      <c r="DF958" s="1">
        <v>335</v>
      </c>
      <c r="DG958" s="1">
        <f t="shared" si="100"/>
        <v>335</v>
      </c>
      <c r="DH958" s="9">
        <f t="shared" si="101"/>
        <v>1</v>
      </c>
      <c r="DI958" s="1">
        <v>11</v>
      </c>
      <c r="DJ958" s="1">
        <f t="shared" si="102"/>
        <v>11</v>
      </c>
      <c r="DK958" s="9">
        <f t="shared" si="103"/>
        <v>1</v>
      </c>
      <c r="DL958" s="4">
        <v>10</v>
      </c>
      <c r="DN958">
        <f>(DL958*InputWeights!$C$7+DB958*InputWeights!$C$6)</f>
        <v>6.25</v>
      </c>
      <c r="DO958">
        <f>(DD958*InputWeights!$C$12+DE958*InputWeights!$C$10+CU958*InputWeights!$C$11)</f>
        <v>2</v>
      </c>
      <c r="DP958">
        <f>(DC958*InputWeights!$C$18+DK958*InputWeights!$C$16+DH958*InputWeights!$C$15+CY958*InputWeights!$C$17)</f>
        <v>1.35</v>
      </c>
      <c r="DR958">
        <f>DN958*InputWeights!$C$5+DO958*InputWeights!$C$9+DP958*InputWeights!$C$14</f>
        <v>30.15</v>
      </c>
      <c r="DS958">
        <f>((_xlfn.RANK.EQ(DR958,$DR$2:$DR$6635,0))/(COUNT(DR$2:$DR$6635)))*100</f>
        <v>62.83006093432634</v>
      </c>
      <c r="DT958">
        <f t="shared" si="104"/>
        <v>0</v>
      </c>
    </row>
    <row r="959" spans="1:124" x14ac:dyDescent="0.25">
      <c r="A959" s="1" t="s">
        <v>585</v>
      </c>
      <c r="B959" s="1" t="s">
        <v>3684</v>
      </c>
      <c r="C959" s="1" t="s">
        <v>3685</v>
      </c>
      <c r="D959" s="1" t="s">
        <v>397</v>
      </c>
      <c r="E959" s="1" t="s">
        <v>333</v>
      </c>
      <c r="F959" s="1">
        <v>633</v>
      </c>
      <c r="G959" s="1">
        <v>4</v>
      </c>
      <c r="H959" s="1">
        <v>0</v>
      </c>
      <c r="I959" s="1">
        <v>0</v>
      </c>
      <c r="J959" s="1">
        <v>0</v>
      </c>
      <c r="K959" s="1" t="s">
        <v>183</v>
      </c>
      <c r="L959" s="1" t="s">
        <v>114</v>
      </c>
      <c r="M959" s="1">
        <v>20</v>
      </c>
      <c r="N959" s="1" t="s">
        <v>358</v>
      </c>
      <c r="O959" s="1">
        <v>2</v>
      </c>
      <c r="Q959" s="1" t="s">
        <v>117</v>
      </c>
      <c r="R959" s="1">
        <v>0</v>
      </c>
      <c r="T959" s="1">
        <v>221</v>
      </c>
      <c r="V959" s="1">
        <v>376</v>
      </c>
      <c r="W959" s="1" t="s">
        <v>116</v>
      </c>
      <c r="X959" s="1" t="s">
        <v>117</v>
      </c>
      <c r="Y959" s="1" t="s">
        <v>2739</v>
      </c>
      <c r="AA959" s="1" t="s">
        <v>133</v>
      </c>
      <c r="AC959" s="1" t="s">
        <v>4205</v>
      </c>
      <c r="AD959" s="1" t="s">
        <v>4206</v>
      </c>
      <c r="AF959" s="1" t="s">
        <v>114</v>
      </c>
      <c r="AG959" s="1" t="s">
        <v>112</v>
      </c>
      <c r="AH959" s="1" t="s">
        <v>124</v>
      </c>
      <c r="AI959" s="1" t="s">
        <v>112</v>
      </c>
      <c r="AJ959" s="1" t="s">
        <v>112</v>
      </c>
      <c r="AK959" s="1" t="s">
        <v>112</v>
      </c>
      <c r="AL959" s="1" t="s">
        <v>1091</v>
      </c>
      <c r="AM959" s="1" t="s">
        <v>416</v>
      </c>
      <c r="AO959" s="1">
        <v>69706</v>
      </c>
      <c r="AP959" s="1">
        <v>102264</v>
      </c>
      <c r="AQ959" s="1">
        <v>13536</v>
      </c>
      <c r="AR959" s="1" t="s">
        <v>110</v>
      </c>
      <c r="AS959" s="1">
        <v>1794</v>
      </c>
      <c r="AT959" s="1">
        <v>2427</v>
      </c>
      <c r="AU959" s="2">
        <v>1794</v>
      </c>
      <c r="AV959" s="2">
        <v>2427</v>
      </c>
      <c r="BB959" s="1" t="s">
        <v>129</v>
      </c>
      <c r="BC959" s="1" t="s">
        <v>247</v>
      </c>
      <c r="BD959" s="1">
        <v>0</v>
      </c>
      <c r="BE959" s="1" t="s">
        <v>131</v>
      </c>
      <c r="BF959" s="1">
        <v>0</v>
      </c>
      <c r="BG959" s="1">
        <v>0</v>
      </c>
      <c r="BH959" s="1">
        <v>0</v>
      </c>
      <c r="BK959" s="1" t="s">
        <v>112</v>
      </c>
      <c r="BN959" s="1" t="s">
        <v>133</v>
      </c>
      <c r="BR959" s="1" t="s">
        <v>133</v>
      </c>
      <c r="BU959" s="1" t="s">
        <v>112</v>
      </c>
      <c r="BX959" s="1">
        <v>0</v>
      </c>
      <c r="BZ959" s="1">
        <v>0</v>
      </c>
      <c r="CA959" s="1">
        <v>3</v>
      </c>
      <c r="CB959" s="1">
        <v>0</v>
      </c>
      <c r="CC959" s="1">
        <v>0</v>
      </c>
      <c r="CE959" s="1" t="s">
        <v>117</v>
      </c>
      <c r="CF959" s="1" t="s">
        <v>110</v>
      </c>
      <c r="CK959" s="1" t="s">
        <v>112</v>
      </c>
      <c r="CL959" s="1">
        <v>0</v>
      </c>
      <c r="CM959" s="1">
        <v>0</v>
      </c>
      <c r="CP959" s="1">
        <v>0</v>
      </c>
      <c r="CQ959" s="1" t="s">
        <v>1062</v>
      </c>
      <c r="CS959" s="1" t="s">
        <v>418</v>
      </c>
      <c r="CT959" s="1" t="s">
        <v>418</v>
      </c>
      <c r="CU959" s="8">
        <v>5</v>
      </c>
      <c r="CV959" s="1" t="s">
        <v>4207</v>
      </c>
      <c r="CW959" s="1" t="s">
        <v>4207</v>
      </c>
      <c r="CX959" s="1">
        <v>5</v>
      </c>
      <c r="CY959" s="10">
        <f t="shared" si="98"/>
        <v>2.5</v>
      </c>
      <c r="CZ959" s="3">
        <v>9.1999999999999993</v>
      </c>
      <c r="DA959" s="3">
        <v>5</v>
      </c>
      <c r="DB959" s="6">
        <f t="shared" si="99"/>
        <v>2.5</v>
      </c>
      <c r="DC959" s="9">
        <v>0</v>
      </c>
      <c r="DD959" s="7">
        <v>0</v>
      </c>
      <c r="DE959" s="7">
        <v>0</v>
      </c>
      <c r="DF959" s="1">
        <v>376</v>
      </c>
      <c r="DG959" s="1">
        <f t="shared" si="100"/>
        <v>376</v>
      </c>
      <c r="DH959" s="9">
        <f t="shared" si="101"/>
        <v>1</v>
      </c>
      <c r="DI959" s="1">
        <v>4</v>
      </c>
      <c r="DJ959" s="1">
        <f t="shared" si="102"/>
        <v>4</v>
      </c>
      <c r="DK959" s="9">
        <f t="shared" si="103"/>
        <v>1</v>
      </c>
      <c r="DL959" s="4">
        <v>10</v>
      </c>
      <c r="DN959">
        <f>(DL959*InputWeights!$C$7+DB959*InputWeights!$C$6)</f>
        <v>6.25</v>
      </c>
      <c r="DO959">
        <f>(DD959*InputWeights!$C$12+DE959*InputWeights!$C$10+CU959*InputWeights!$C$11)</f>
        <v>2</v>
      </c>
      <c r="DP959">
        <f>(DC959*InputWeights!$C$18+DK959*InputWeights!$C$16+DH959*InputWeights!$C$15+CY959*InputWeights!$C$17)</f>
        <v>1.35</v>
      </c>
      <c r="DR959">
        <f>DN959*InputWeights!$C$5+DO959*InputWeights!$C$9+DP959*InputWeights!$C$14</f>
        <v>30.15</v>
      </c>
      <c r="DS959">
        <f>((_xlfn.RANK.EQ(DR959,$DR$2:$DR$6635,0))/(COUNT(DR$2:$DR$6635)))*100</f>
        <v>62.83006093432634</v>
      </c>
      <c r="DT959">
        <f t="shared" si="104"/>
        <v>0</v>
      </c>
    </row>
    <row r="960" spans="1:124" x14ac:dyDescent="0.25">
      <c r="A960" s="1" t="s">
        <v>4213</v>
      </c>
      <c r="B960" s="1" t="s">
        <v>3684</v>
      </c>
      <c r="C960" s="1" t="s">
        <v>3685</v>
      </c>
      <c r="D960" s="1" t="s">
        <v>110</v>
      </c>
      <c r="E960" s="1" t="s">
        <v>334</v>
      </c>
      <c r="F960" s="1">
        <v>2593</v>
      </c>
      <c r="G960" s="1">
        <v>1000</v>
      </c>
      <c r="H960" s="1">
        <v>0</v>
      </c>
      <c r="I960" s="1">
        <v>1930</v>
      </c>
      <c r="J960" s="1">
        <v>2005</v>
      </c>
      <c r="K960" s="1" t="s">
        <v>183</v>
      </c>
      <c r="L960" s="1" t="s">
        <v>114</v>
      </c>
      <c r="M960" s="1">
        <v>22</v>
      </c>
      <c r="N960" s="1" t="s">
        <v>177</v>
      </c>
      <c r="O960" s="1">
        <v>2</v>
      </c>
      <c r="P960" s="1" t="s">
        <v>112</v>
      </c>
      <c r="Q960" s="1" t="s">
        <v>117</v>
      </c>
      <c r="R960" s="1">
        <v>0</v>
      </c>
      <c r="S960" s="1" t="s">
        <v>3844</v>
      </c>
      <c r="T960" s="1">
        <v>105</v>
      </c>
      <c r="V960" s="1">
        <v>2842</v>
      </c>
      <c r="W960" s="1" t="s">
        <v>116</v>
      </c>
      <c r="X960" s="1" t="s">
        <v>117</v>
      </c>
      <c r="Y960" s="1" t="s">
        <v>4166</v>
      </c>
      <c r="Z960" s="1" t="s">
        <v>119</v>
      </c>
      <c r="AA960" s="1" t="s">
        <v>4214</v>
      </c>
      <c r="AC960" s="1" t="s">
        <v>160</v>
      </c>
      <c r="AD960" s="1" t="s">
        <v>218</v>
      </c>
      <c r="AE960" s="1" t="s">
        <v>274</v>
      </c>
      <c r="AF960" s="1" t="s">
        <v>110</v>
      </c>
      <c r="AG960" s="1" t="s">
        <v>112</v>
      </c>
      <c r="AH960" s="1" t="s">
        <v>124</v>
      </c>
      <c r="AI960" s="1" t="s">
        <v>112</v>
      </c>
      <c r="AJ960" s="1" t="s">
        <v>112</v>
      </c>
      <c r="AK960" s="1" t="s">
        <v>112</v>
      </c>
      <c r="AL960" s="1" t="s">
        <v>467</v>
      </c>
      <c r="AM960" s="1" t="s">
        <v>457</v>
      </c>
      <c r="AN960" s="1" t="s">
        <v>4218</v>
      </c>
      <c r="AO960" s="1">
        <v>69732</v>
      </c>
      <c r="AP960" s="1">
        <v>102264</v>
      </c>
      <c r="AQ960" s="1">
        <v>7013</v>
      </c>
      <c r="AR960" s="1" t="s">
        <v>110</v>
      </c>
      <c r="AS960" s="1">
        <v>20293</v>
      </c>
      <c r="AT960" s="1">
        <v>22886</v>
      </c>
      <c r="AU960" s="2">
        <v>20293</v>
      </c>
      <c r="AV960" s="2">
        <v>22886</v>
      </c>
      <c r="BB960" s="1" t="s">
        <v>129</v>
      </c>
      <c r="BC960" s="1" t="s">
        <v>180</v>
      </c>
      <c r="BD960" s="1">
        <v>88</v>
      </c>
      <c r="BE960" s="1" t="s">
        <v>131</v>
      </c>
      <c r="BF960" s="1">
        <v>1</v>
      </c>
      <c r="BG960" s="1">
        <v>3</v>
      </c>
      <c r="BH960" s="1">
        <v>3</v>
      </c>
      <c r="BJ960" s="1" t="s">
        <v>182</v>
      </c>
      <c r="BK960" s="1" t="s">
        <v>112</v>
      </c>
      <c r="BN960" s="1" t="s">
        <v>133</v>
      </c>
      <c r="BR960" s="1" t="s">
        <v>133</v>
      </c>
      <c r="BU960" s="1" t="s">
        <v>153</v>
      </c>
      <c r="BV960" s="1" t="s">
        <v>116</v>
      </c>
      <c r="BW960" s="1" t="s">
        <v>112</v>
      </c>
      <c r="BX960" s="1">
        <v>0</v>
      </c>
      <c r="BZ960" s="1">
        <v>0</v>
      </c>
      <c r="CA960" s="1">
        <v>1</v>
      </c>
      <c r="CB960" s="1">
        <v>0</v>
      </c>
      <c r="CC960" s="1">
        <v>0</v>
      </c>
      <c r="CD960" s="1" t="s">
        <v>117</v>
      </c>
      <c r="CE960" s="1" t="s">
        <v>117</v>
      </c>
      <c r="CF960" s="1" t="s">
        <v>110</v>
      </c>
      <c r="CG960" s="1" t="s">
        <v>117</v>
      </c>
      <c r="CH960" s="1" t="s">
        <v>117</v>
      </c>
      <c r="CI960" s="1" t="s">
        <v>117</v>
      </c>
      <c r="CJ960" s="1" t="s">
        <v>117</v>
      </c>
      <c r="CK960" s="1" t="s">
        <v>112</v>
      </c>
      <c r="CL960" s="1">
        <v>4</v>
      </c>
      <c r="CM960" s="1">
        <v>4</v>
      </c>
      <c r="CN960" s="1" t="s">
        <v>142</v>
      </c>
      <c r="CO960" s="1" t="s">
        <v>183</v>
      </c>
      <c r="CP960" s="1">
        <v>0</v>
      </c>
      <c r="CQ960" s="1" t="s">
        <v>143</v>
      </c>
      <c r="CR960" s="1" t="s">
        <v>143</v>
      </c>
      <c r="CS960" s="1" t="s">
        <v>156</v>
      </c>
      <c r="CT960" s="1" t="s">
        <v>156</v>
      </c>
      <c r="CU960" s="8">
        <v>5</v>
      </c>
      <c r="CV960" s="1" t="s">
        <v>4222</v>
      </c>
      <c r="CW960" s="1" t="s">
        <v>4222</v>
      </c>
      <c r="CX960" s="1">
        <v>5</v>
      </c>
      <c r="CY960" s="10">
        <f t="shared" si="98"/>
        <v>2.5</v>
      </c>
      <c r="CZ960" s="3">
        <v>5.9</v>
      </c>
      <c r="DA960" s="3">
        <v>3.4</v>
      </c>
      <c r="DB960" s="6">
        <f t="shared" si="99"/>
        <v>2.5</v>
      </c>
      <c r="DC960" s="9">
        <v>0</v>
      </c>
      <c r="DD960" s="7">
        <v>0</v>
      </c>
      <c r="DE960" s="7">
        <v>0</v>
      </c>
      <c r="DF960" s="1">
        <v>2842</v>
      </c>
      <c r="DG960" s="1">
        <f t="shared" si="100"/>
        <v>2842</v>
      </c>
      <c r="DH960" s="9">
        <f t="shared" si="101"/>
        <v>1</v>
      </c>
      <c r="DI960" s="1">
        <v>114</v>
      </c>
      <c r="DJ960" s="1">
        <f t="shared" si="102"/>
        <v>114</v>
      </c>
      <c r="DK960" s="9">
        <f t="shared" si="103"/>
        <v>1</v>
      </c>
      <c r="DL960" s="4">
        <v>10</v>
      </c>
      <c r="DN960">
        <f>(DL960*InputWeights!$C$7+DB960*InputWeights!$C$6)</f>
        <v>6.25</v>
      </c>
      <c r="DO960">
        <f>(DD960*InputWeights!$C$12+DE960*InputWeights!$C$10+CU960*InputWeights!$C$11)</f>
        <v>2</v>
      </c>
      <c r="DP960">
        <f>(DC960*InputWeights!$C$18+DK960*InputWeights!$C$16+DH960*InputWeights!$C$15+CY960*InputWeights!$C$17)</f>
        <v>1.35</v>
      </c>
      <c r="DR960">
        <f>DN960*InputWeights!$C$5+DO960*InputWeights!$C$9+DP960*InputWeights!$C$14</f>
        <v>30.15</v>
      </c>
      <c r="DS960">
        <f>((_xlfn.RANK.EQ(DR960,$DR$2:$DR$6635,0))/(COUNT(DR$2:$DR$6635)))*100</f>
        <v>62.83006093432634</v>
      </c>
      <c r="DT960">
        <f t="shared" si="104"/>
        <v>0</v>
      </c>
    </row>
    <row r="961" spans="1:124" x14ac:dyDescent="0.25">
      <c r="A961" s="1" t="s">
        <v>4254</v>
      </c>
      <c r="B961" s="1" t="s">
        <v>3684</v>
      </c>
      <c r="C961" s="1" t="s">
        <v>3685</v>
      </c>
      <c r="D961" s="1" t="s">
        <v>110</v>
      </c>
      <c r="E961" s="1" t="s">
        <v>411</v>
      </c>
      <c r="F961" s="1">
        <v>2265</v>
      </c>
      <c r="G961" s="1">
        <v>100</v>
      </c>
      <c r="H961" s="1">
        <v>0</v>
      </c>
      <c r="I961" s="1">
        <v>1900</v>
      </c>
      <c r="J961" s="1">
        <v>2011</v>
      </c>
      <c r="K961" s="1" t="s">
        <v>183</v>
      </c>
      <c r="L961" s="1" t="s">
        <v>114</v>
      </c>
      <c r="M961" s="1">
        <v>20</v>
      </c>
      <c r="N961" s="1" t="s">
        <v>358</v>
      </c>
      <c r="O961" s="1">
        <v>2</v>
      </c>
      <c r="P961" s="1" t="s">
        <v>112</v>
      </c>
      <c r="Q961" s="1" t="s">
        <v>117</v>
      </c>
      <c r="R961" s="1">
        <v>0</v>
      </c>
      <c r="S961" s="1" t="s">
        <v>3067</v>
      </c>
      <c r="T961" s="1">
        <v>162</v>
      </c>
      <c r="V961" s="1">
        <v>204</v>
      </c>
      <c r="W961" s="1" t="s">
        <v>116</v>
      </c>
      <c r="X961" s="1" t="s">
        <v>117</v>
      </c>
      <c r="Y961" s="1" t="s">
        <v>3821</v>
      </c>
      <c r="Z961" s="1" t="s">
        <v>119</v>
      </c>
      <c r="AA961" s="1" t="s">
        <v>4255</v>
      </c>
      <c r="AC961" s="1" t="s">
        <v>3786</v>
      </c>
      <c r="AD961" s="1" t="s">
        <v>160</v>
      </c>
      <c r="AE961" s="1" t="s">
        <v>123</v>
      </c>
      <c r="AF961" s="1" t="s">
        <v>110</v>
      </c>
      <c r="AG961" s="1" t="s">
        <v>112</v>
      </c>
      <c r="AH961" s="1" t="s">
        <v>124</v>
      </c>
      <c r="AI961" s="1" t="s">
        <v>112</v>
      </c>
      <c r="AJ961" s="1" t="s">
        <v>112</v>
      </c>
      <c r="AK961" s="1" t="s">
        <v>112</v>
      </c>
      <c r="AL961" s="1" t="s">
        <v>416</v>
      </c>
      <c r="AM961" s="1" t="s">
        <v>416</v>
      </c>
      <c r="AN961" s="1" t="s">
        <v>416</v>
      </c>
      <c r="AO961" s="1">
        <v>69837</v>
      </c>
      <c r="AP961" s="1">
        <v>102264</v>
      </c>
      <c r="AQ961" s="1">
        <v>7019</v>
      </c>
      <c r="AR961" s="1" t="s">
        <v>110</v>
      </c>
      <c r="AS961" s="1">
        <v>0</v>
      </c>
      <c r="AT961" s="1">
        <v>2265</v>
      </c>
      <c r="AU961" s="2">
        <v>0</v>
      </c>
      <c r="AV961" s="2">
        <v>2265</v>
      </c>
      <c r="BB961" s="1" t="s">
        <v>129</v>
      </c>
      <c r="BC961" s="1" t="s">
        <v>761</v>
      </c>
      <c r="BD961" s="1">
        <v>83</v>
      </c>
      <c r="BE961" s="1" t="s">
        <v>131</v>
      </c>
      <c r="BF961" s="1">
        <v>2</v>
      </c>
      <c r="BG961" s="1">
        <v>2</v>
      </c>
      <c r="BH961" s="1">
        <v>2</v>
      </c>
      <c r="BJ961" s="1" t="s">
        <v>366</v>
      </c>
      <c r="BK961" s="1" t="s">
        <v>112</v>
      </c>
      <c r="BN961" s="1" t="s">
        <v>133</v>
      </c>
      <c r="BR961" s="1" t="s">
        <v>133</v>
      </c>
      <c r="BU961" s="1" t="s">
        <v>153</v>
      </c>
      <c r="BV961" s="1" t="s">
        <v>124</v>
      </c>
      <c r="BW961" s="1" t="s">
        <v>112</v>
      </c>
      <c r="BX961" s="1">
        <v>0</v>
      </c>
      <c r="BZ961" s="1">
        <v>0</v>
      </c>
      <c r="CA961" s="1">
        <v>1</v>
      </c>
      <c r="CB961" s="1">
        <v>0</v>
      </c>
      <c r="CC961" s="1">
        <v>0</v>
      </c>
      <c r="CD961" s="1" t="s">
        <v>117</v>
      </c>
      <c r="CE961" s="1" t="s">
        <v>117</v>
      </c>
      <c r="CF961" s="1" t="s">
        <v>110</v>
      </c>
      <c r="CG961" s="1" t="s">
        <v>117</v>
      </c>
      <c r="CH961" s="1" t="s">
        <v>117</v>
      </c>
      <c r="CI961" s="1" t="s">
        <v>117</v>
      </c>
      <c r="CJ961" s="1" t="s">
        <v>117</v>
      </c>
      <c r="CK961" s="1" t="s">
        <v>112</v>
      </c>
      <c r="CL961" s="1">
        <v>5</v>
      </c>
      <c r="CM961" s="1">
        <v>5</v>
      </c>
      <c r="CN961" s="1" t="s">
        <v>142</v>
      </c>
      <c r="CO961" s="1" t="s">
        <v>183</v>
      </c>
      <c r="CP961" s="1">
        <v>0</v>
      </c>
      <c r="CQ961" s="1" t="s">
        <v>135</v>
      </c>
      <c r="CR961" s="1" t="s">
        <v>135</v>
      </c>
      <c r="CS961" s="1" t="s">
        <v>156</v>
      </c>
      <c r="CT961" s="1" t="s">
        <v>156</v>
      </c>
      <c r="CU961" s="8">
        <v>5</v>
      </c>
      <c r="CV961" s="1" t="s">
        <v>4256</v>
      </c>
      <c r="CW961" s="1" t="s">
        <v>4256</v>
      </c>
      <c r="CX961" s="1">
        <v>6</v>
      </c>
      <c r="CY961" s="10">
        <f t="shared" si="98"/>
        <v>2.5</v>
      </c>
      <c r="CZ961" s="3">
        <v>4.0999999999999996</v>
      </c>
      <c r="DA961" s="3">
        <v>3</v>
      </c>
      <c r="DB961" s="6">
        <f t="shared" si="99"/>
        <v>2.5</v>
      </c>
      <c r="DC961" s="9">
        <v>0</v>
      </c>
      <c r="DD961" s="7">
        <v>0</v>
      </c>
      <c r="DE961" s="7">
        <v>0</v>
      </c>
      <c r="DF961" s="1">
        <v>204</v>
      </c>
      <c r="DG961" s="1">
        <f t="shared" si="100"/>
        <v>204</v>
      </c>
      <c r="DH961" s="9">
        <f t="shared" si="101"/>
        <v>1</v>
      </c>
      <c r="DI961" s="1">
        <v>22</v>
      </c>
      <c r="DJ961" s="1">
        <f t="shared" si="102"/>
        <v>22</v>
      </c>
      <c r="DK961" s="9">
        <f t="shared" si="103"/>
        <v>1</v>
      </c>
      <c r="DL961" s="4">
        <v>10</v>
      </c>
      <c r="DN961">
        <f>(DL961*InputWeights!$C$7+DB961*InputWeights!$C$6)</f>
        <v>6.25</v>
      </c>
      <c r="DO961">
        <f>(DD961*InputWeights!$C$12+DE961*InputWeights!$C$10+CU961*InputWeights!$C$11)</f>
        <v>2</v>
      </c>
      <c r="DP961">
        <f>(DC961*InputWeights!$C$18+DK961*InputWeights!$C$16+DH961*InputWeights!$C$15+CY961*InputWeights!$C$17)</f>
        <v>1.35</v>
      </c>
      <c r="DR961">
        <f>DN961*InputWeights!$C$5+DO961*InputWeights!$C$9+DP961*InputWeights!$C$14</f>
        <v>30.15</v>
      </c>
      <c r="DS961">
        <f>((_xlfn.RANK.EQ(DR961,$DR$2:$DR$6635,0))/(COUNT(DR$2:$DR$6635)))*100</f>
        <v>62.83006093432634</v>
      </c>
      <c r="DT961">
        <f t="shared" si="104"/>
        <v>0</v>
      </c>
    </row>
    <row r="962" spans="1:124" x14ac:dyDescent="0.25">
      <c r="A962" s="1" t="s">
        <v>4320</v>
      </c>
      <c r="B962" s="1" t="s">
        <v>3684</v>
      </c>
      <c r="C962" s="1" t="s">
        <v>3685</v>
      </c>
      <c r="D962" s="1" t="s">
        <v>110</v>
      </c>
      <c r="E962" s="1" t="s">
        <v>352</v>
      </c>
      <c r="F962" s="1">
        <v>2596</v>
      </c>
      <c r="G962" s="1">
        <v>410028000</v>
      </c>
      <c r="H962" s="1">
        <v>0</v>
      </c>
      <c r="I962" s="1">
        <v>1967</v>
      </c>
      <c r="J962" s="1">
        <v>2010</v>
      </c>
      <c r="K962" s="1" t="s">
        <v>183</v>
      </c>
      <c r="L962" s="1" t="s">
        <v>114</v>
      </c>
      <c r="M962" s="1">
        <v>18</v>
      </c>
      <c r="N962" s="1" t="s">
        <v>229</v>
      </c>
      <c r="O962" s="1">
        <v>2</v>
      </c>
      <c r="P962" s="1" t="s">
        <v>112</v>
      </c>
      <c r="Q962" s="1" t="s">
        <v>117</v>
      </c>
      <c r="R962" s="1">
        <v>0</v>
      </c>
      <c r="S962" s="1" t="s">
        <v>4296</v>
      </c>
      <c r="T962" s="1">
        <v>176</v>
      </c>
      <c r="V962" s="1">
        <v>375</v>
      </c>
      <c r="W962" s="1" t="s">
        <v>116</v>
      </c>
      <c r="X962" s="1" t="s">
        <v>117</v>
      </c>
      <c r="Y962" s="1" t="s">
        <v>4310</v>
      </c>
      <c r="AA962" s="1" t="s">
        <v>133</v>
      </c>
      <c r="AC962" s="1" t="s">
        <v>160</v>
      </c>
      <c r="AD962" s="1" t="s">
        <v>4300</v>
      </c>
      <c r="AE962" s="1" t="s">
        <v>426</v>
      </c>
      <c r="AF962" s="1" t="s">
        <v>110</v>
      </c>
      <c r="AG962" s="1" t="s">
        <v>112</v>
      </c>
      <c r="AH962" s="1" t="s">
        <v>124</v>
      </c>
      <c r="AI962" s="1" t="s">
        <v>112</v>
      </c>
      <c r="AJ962" s="1" t="s">
        <v>112</v>
      </c>
      <c r="AK962" s="1" t="s">
        <v>112</v>
      </c>
      <c r="AL962" s="1" t="s">
        <v>695</v>
      </c>
      <c r="AM962" s="1" t="s">
        <v>695</v>
      </c>
      <c r="AN962" s="1" t="s">
        <v>4324</v>
      </c>
      <c r="AO962" s="1">
        <v>69962</v>
      </c>
      <c r="AP962" s="1">
        <v>102264</v>
      </c>
      <c r="AQ962" s="1">
        <v>7025</v>
      </c>
      <c r="AR962" s="1" t="s">
        <v>110</v>
      </c>
      <c r="AS962" s="1">
        <v>28393</v>
      </c>
      <c r="AT962" s="1">
        <v>30989</v>
      </c>
      <c r="AU962" s="2">
        <v>28393</v>
      </c>
      <c r="AV962" s="2">
        <v>30989</v>
      </c>
      <c r="BB962" s="1" t="s">
        <v>129</v>
      </c>
      <c r="BC962" s="1" t="s">
        <v>761</v>
      </c>
      <c r="BD962" s="1">
        <v>83</v>
      </c>
      <c r="BE962" s="1" t="s">
        <v>131</v>
      </c>
      <c r="BF962" s="1">
        <v>2</v>
      </c>
      <c r="BG962" s="1">
        <v>4</v>
      </c>
      <c r="BH962" s="1">
        <v>4</v>
      </c>
      <c r="BJ962" s="1" t="s">
        <v>366</v>
      </c>
      <c r="BK962" s="1" t="s">
        <v>112</v>
      </c>
      <c r="BN962" s="1" t="s">
        <v>133</v>
      </c>
      <c r="BR962" s="1" t="s">
        <v>133</v>
      </c>
      <c r="BU962" s="1" t="s">
        <v>153</v>
      </c>
      <c r="BV962" s="1" t="s">
        <v>124</v>
      </c>
      <c r="BW962" s="1" t="s">
        <v>112</v>
      </c>
      <c r="BX962" s="1">
        <v>0</v>
      </c>
      <c r="BZ962" s="1">
        <v>0</v>
      </c>
      <c r="CA962" s="1">
        <v>1</v>
      </c>
      <c r="CB962" s="1">
        <v>0</v>
      </c>
      <c r="CC962" s="1">
        <v>0</v>
      </c>
      <c r="CD962" s="1" t="s">
        <v>117</v>
      </c>
      <c r="CE962" s="1" t="s">
        <v>117</v>
      </c>
      <c r="CF962" s="1" t="s">
        <v>110</v>
      </c>
      <c r="CG962" s="1" t="s">
        <v>117</v>
      </c>
      <c r="CH962" s="1" t="s">
        <v>114</v>
      </c>
      <c r="CI962" s="1" t="s">
        <v>117</v>
      </c>
      <c r="CJ962" s="1" t="s">
        <v>117</v>
      </c>
      <c r="CK962" s="1" t="s">
        <v>112</v>
      </c>
      <c r="CL962" s="1">
        <v>5</v>
      </c>
      <c r="CM962" s="1">
        <v>0</v>
      </c>
      <c r="CN962" s="1" t="s">
        <v>142</v>
      </c>
      <c r="CO962" s="1" t="s">
        <v>183</v>
      </c>
      <c r="CP962" s="1">
        <v>0</v>
      </c>
      <c r="CQ962" s="1" t="s">
        <v>135</v>
      </c>
      <c r="CR962" s="1" t="s">
        <v>135</v>
      </c>
      <c r="CS962" s="1" t="s">
        <v>184</v>
      </c>
      <c r="CT962" s="1" t="s">
        <v>156</v>
      </c>
      <c r="CU962" s="8">
        <v>5</v>
      </c>
      <c r="CV962" s="1" t="s">
        <v>4325</v>
      </c>
      <c r="CW962" s="1" t="s">
        <v>4325</v>
      </c>
      <c r="CX962" s="1">
        <v>6</v>
      </c>
      <c r="CY962" s="10">
        <f t="shared" ref="CY962:CY1025" si="105">IF(CX962=1,10,IF(CX962=2,7.5,IF(CX962=3,7.5,IF(CX962=4,2.5,IF(CX962=5,2.5,IF(CX962=6,2.5,IF(CX962=7,1,5)))))))</f>
        <v>2.5</v>
      </c>
      <c r="CZ962" s="3">
        <v>5.5</v>
      </c>
      <c r="DA962" s="3">
        <v>4</v>
      </c>
      <c r="DB962" s="6">
        <f t="shared" ref="DB962:DB1025" si="106">IF(DA962&lt;3,1,IF(DA962&lt;6,2.5,IF(DA962&lt;9,5,IF(DA962&lt;12,7.5,10))))</f>
        <v>2.5</v>
      </c>
      <c r="DC962" s="9">
        <v>0</v>
      </c>
      <c r="DD962" s="7">
        <v>0</v>
      </c>
      <c r="DE962" s="7">
        <v>0</v>
      </c>
      <c r="DF962" s="1">
        <v>375</v>
      </c>
      <c r="DG962" s="1">
        <f t="shared" ref="DG962:DG1025" si="107">DF962/L962*2</f>
        <v>375</v>
      </c>
      <c r="DH962" s="9">
        <f t="shared" ref="DH962:DH1025" si="108">IF(DG962&lt;5000, 1, IF(DG962&lt;10000, 2, IF(DG962&lt;15000, 3, IF(DG962&lt;20000, 4,IF(DG962&lt;25000, 5, IF(DG962&lt;30000, 6,IF(DG962&lt;35000,7,IF(DG962&lt;40000,8, IF(DG962&lt;45000,9,10)))))))))</f>
        <v>1</v>
      </c>
      <c r="DI962" s="1">
        <v>30</v>
      </c>
      <c r="DJ962" s="1">
        <f t="shared" ref="DJ962:DJ1025" si="109">DI962/L962*2</f>
        <v>30</v>
      </c>
      <c r="DK962" s="9">
        <f t="shared" ref="DK962:DK1025" si="110">IF(DJ962&lt;500, 1, IF(DJ962&lt;1000, 2, IF(DJ962&lt;2000, 3, IF(DJ962&lt;3000, 4,IF(DJ962&lt;4000, 5, IF(DJ962&lt;5000, 6,IF(DJ962&lt;6000,7,IF(DJ962&lt;7000,8, IF(DJ962&lt;8000,9,10)))))))))</f>
        <v>1</v>
      </c>
      <c r="DL962" s="4">
        <v>10</v>
      </c>
      <c r="DN962">
        <f>(DL962*InputWeights!$C$7+DB962*InputWeights!$C$6)</f>
        <v>6.25</v>
      </c>
      <c r="DO962">
        <f>(DD962*InputWeights!$C$12+DE962*InputWeights!$C$10+CU962*InputWeights!$C$11)</f>
        <v>2</v>
      </c>
      <c r="DP962">
        <f>(DC962*InputWeights!$C$18+DK962*InputWeights!$C$16+DH962*InputWeights!$C$15+CY962*InputWeights!$C$17)</f>
        <v>1.35</v>
      </c>
      <c r="DR962">
        <f>DN962*InputWeights!$C$5+DO962*InputWeights!$C$9+DP962*InputWeights!$C$14</f>
        <v>30.15</v>
      </c>
      <c r="DS962">
        <f>((_xlfn.RANK.EQ(DR962,$DR$2:$DR$6635,0))/(COUNT(DR$2:$DR$6635)))*100</f>
        <v>62.83006093432634</v>
      </c>
      <c r="DT962">
        <f t="shared" ref="DT962:DT1025" si="111">IF(DS962&lt;1,1,IF(DS962&lt;5,5,IF(DS962&lt;10,10,IF(DS962&lt;15,15,IF(DS962&lt;20,20,IF(DS962&lt;25,25,0))))))</f>
        <v>0</v>
      </c>
    </row>
    <row r="963" spans="1:124" x14ac:dyDescent="0.25">
      <c r="A963" s="1" t="s">
        <v>1126</v>
      </c>
      <c r="B963" s="1" t="s">
        <v>3684</v>
      </c>
      <c r="C963" s="1" t="s">
        <v>3685</v>
      </c>
      <c r="D963" s="1" t="s">
        <v>110</v>
      </c>
      <c r="E963" s="1" t="s">
        <v>333</v>
      </c>
      <c r="F963" s="1">
        <v>2423</v>
      </c>
      <c r="G963" s="1">
        <v>410038600</v>
      </c>
      <c r="H963" s="1">
        <v>0</v>
      </c>
      <c r="I963" s="1">
        <v>1931</v>
      </c>
      <c r="J963" s="1">
        <v>2013</v>
      </c>
      <c r="K963" s="1" t="s">
        <v>183</v>
      </c>
      <c r="L963" s="1" t="s">
        <v>114</v>
      </c>
      <c r="M963" s="1">
        <v>20</v>
      </c>
      <c r="N963" s="1" t="s">
        <v>229</v>
      </c>
      <c r="O963" s="1">
        <v>2</v>
      </c>
      <c r="P963" s="1" t="s">
        <v>112</v>
      </c>
      <c r="Q963" s="1" t="s">
        <v>117</v>
      </c>
      <c r="R963" s="1">
        <v>0</v>
      </c>
      <c r="S963" s="1" t="s">
        <v>276</v>
      </c>
      <c r="T963" s="1">
        <v>249</v>
      </c>
      <c r="V963" s="1">
        <v>279</v>
      </c>
      <c r="W963" s="1" t="s">
        <v>116</v>
      </c>
      <c r="X963" s="1" t="s">
        <v>117</v>
      </c>
      <c r="Y963" s="1" t="s">
        <v>4330</v>
      </c>
      <c r="AA963" s="1" t="s">
        <v>133</v>
      </c>
      <c r="AC963" s="1" t="s">
        <v>4328</v>
      </c>
      <c r="AD963" s="1" t="s">
        <v>218</v>
      </c>
      <c r="AE963" s="1" t="s">
        <v>426</v>
      </c>
      <c r="AF963" s="1" t="s">
        <v>110</v>
      </c>
      <c r="AG963" s="1" t="s">
        <v>112</v>
      </c>
      <c r="AH963" s="1" t="s">
        <v>124</v>
      </c>
      <c r="AI963" s="1" t="s">
        <v>112</v>
      </c>
      <c r="AJ963" s="1" t="s">
        <v>112</v>
      </c>
      <c r="AK963" s="1" t="s">
        <v>112</v>
      </c>
      <c r="AL963" s="1" t="s">
        <v>1091</v>
      </c>
      <c r="AM963" s="1" t="s">
        <v>416</v>
      </c>
      <c r="AN963" s="1" t="s">
        <v>4331</v>
      </c>
      <c r="AO963" s="1">
        <v>69965</v>
      </c>
      <c r="AP963" s="1">
        <v>102264</v>
      </c>
      <c r="AQ963" s="1">
        <v>7026</v>
      </c>
      <c r="AR963" s="1" t="s">
        <v>110</v>
      </c>
      <c r="AS963" s="1">
        <v>4303</v>
      </c>
      <c r="AT963" s="1">
        <v>6726</v>
      </c>
      <c r="AU963" s="2">
        <v>4303</v>
      </c>
      <c r="AV963" s="2">
        <v>6726</v>
      </c>
      <c r="BB963" s="1" t="s">
        <v>129</v>
      </c>
      <c r="BC963" s="1" t="s">
        <v>761</v>
      </c>
      <c r="BD963" s="1">
        <v>81</v>
      </c>
      <c r="BE963" s="1" t="s">
        <v>131</v>
      </c>
      <c r="BF963" s="1">
        <v>2</v>
      </c>
      <c r="BG963" s="1">
        <v>4</v>
      </c>
      <c r="BH963" s="1">
        <v>4</v>
      </c>
      <c r="BJ963" s="1" t="s">
        <v>366</v>
      </c>
      <c r="BK963" s="1" t="s">
        <v>112</v>
      </c>
      <c r="BN963" s="1" t="s">
        <v>133</v>
      </c>
      <c r="BR963" s="1" t="s">
        <v>133</v>
      </c>
      <c r="BU963" s="1" t="s">
        <v>112</v>
      </c>
      <c r="BV963" s="1" t="s">
        <v>124</v>
      </c>
      <c r="BW963" s="1" t="s">
        <v>112</v>
      </c>
      <c r="BX963" s="1">
        <v>0</v>
      </c>
      <c r="BZ963" s="1">
        <v>0</v>
      </c>
      <c r="CA963" s="1">
        <v>1</v>
      </c>
      <c r="CB963" s="1">
        <v>0</v>
      </c>
      <c r="CC963" s="1">
        <v>0</v>
      </c>
      <c r="CD963" s="1" t="s">
        <v>117</v>
      </c>
      <c r="CE963" s="1" t="s">
        <v>117</v>
      </c>
      <c r="CF963" s="1" t="s">
        <v>110</v>
      </c>
      <c r="CG963" s="1" t="s">
        <v>117</v>
      </c>
      <c r="CH963" s="1" t="s">
        <v>117</v>
      </c>
      <c r="CI963" s="1" t="s">
        <v>117</v>
      </c>
      <c r="CJ963" s="1" t="s">
        <v>117</v>
      </c>
      <c r="CK963" s="1" t="s">
        <v>112</v>
      </c>
      <c r="CL963" s="1">
        <v>6</v>
      </c>
      <c r="CM963" s="1">
        <v>8</v>
      </c>
      <c r="CN963" s="1" t="s">
        <v>649</v>
      </c>
      <c r="CO963" s="1" t="s">
        <v>183</v>
      </c>
      <c r="CP963" s="1">
        <v>0</v>
      </c>
      <c r="CQ963" s="1" t="s">
        <v>135</v>
      </c>
      <c r="CR963" s="1" t="s">
        <v>135</v>
      </c>
      <c r="CS963" s="1" t="s">
        <v>136</v>
      </c>
      <c r="CT963" s="1" t="s">
        <v>156</v>
      </c>
      <c r="CU963" s="8">
        <v>5</v>
      </c>
      <c r="CV963" s="1" t="s">
        <v>4332</v>
      </c>
      <c r="CW963" s="1" t="s">
        <v>4332</v>
      </c>
      <c r="CX963" s="1">
        <v>6</v>
      </c>
      <c r="CY963" s="10">
        <f t="shared" si="105"/>
        <v>2.5</v>
      </c>
      <c r="CZ963" s="3">
        <v>6.3</v>
      </c>
      <c r="DA963" s="3">
        <v>5.9</v>
      </c>
      <c r="DB963" s="6">
        <f t="shared" si="106"/>
        <v>2.5</v>
      </c>
      <c r="DC963" s="9">
        <v>0</v>
      </c>
      <c r="DD963" s="7">
        <v>0</v>
      </c>
      <c r="DE963" s="7">
        <v>0</v>
      </c>
      <c r="DF963" s="1">
        <v>279</v>
      </c>
      <c r="DG963" s="1">
        <f t="shared" si="107"/>
        <v>279</v>
      </c>
      <c r="DH963" s="9">
        <f t="shared" si="108"/>
        <v>1</v>
      </c>
      <c r="DI963" s="1">
        <v>17</v>
      </c>
      <c r="DJ963" s="1">
        <f t="shared" si="109"/>
        <v>17</v>
      </c>
      <c r="DK963" s="9">
        <f t="shared" si="110"/>
        <v>1</v>
      </c>
      <c r="DL963" s="4">
        <v>10</v>
      </c>
      <c r="DN963">
        <f>(DL963*InputWeights!$C$7+DB963*InputWeights!$C$6)</f>
        <v>6.25</v>
      </c>
      <c r="DO963">
        <f>(DD963*InputWeights!$C$12+DE963*InputWeights!$C$10+CU963*InputWeights!$C$11)</f>
        <v>2</v>
      </c>
      <c r="DP963">
        <f>(DC963*InputWeights!$C$18+DK963*InputWeights!$C$16+DH963*InputWeights!$C$15+CY963*InputWeights!$C$17)</f>
        <v>1.35</v>
      </c>
      <c r="DR963">
        <f>DN963*InputWeights!$C$5+DO963*InputWeights!$C$9+DP963*InputWeights!$C$14</f>
        <v>30.15</v>
      </c>
      <c r="DS963">
        <f>((_xlfn.RANK.EQ(DR963,$DR$2:$DR$6635,0))/(COUNT(DR$2:$DR$6635)))*100</f>
        <v>62.83006093432634</v>
      </c>
      <c r="DT963">
        <f t="shared" si="111"/>
        <v>0</v>
      </c>
    </row>
    <row r="964" spans="1:124" x14ac:dyDescent="0.25">
      <c r="A964" s="1" t="s">
        <v>1364</v>
      </c>
      <c r="B964" s="1" t="s">
        <v>3684</v>
      </c>
      <c r="C964" s="1" t="s">
        <v>3685</v>
      </c>
      <c r="D964" s="1" t="s">
        <v>110</v>
      </c>
      <c r="E964" s="1" t="s">
        <v>433</v>
      </c>
      <c r="F964" s="1">
        <v>2127</v>
      </c>
      <c r="G964" s="1">
        <v>410019500</v>
      </c>
      <c r="H964" s="1">
        <v>0</v>
      </c>
      <c r="I964" s="1">
        <v>1960</v>
      </c>
      <c r="J964" s="1">
        <v>2010</v>
      </c>
      <c r="K964" s="1" t="s">
        <v>183</v>
      </c>
      <c r="L964" s="1" t="s">
        <v>114</v>
      </c>
      <c r="M964" s="1">
        <v>20</v>
      </c>
      <c r="N964" s="1" t="s">
        <v>229</v>
      </c>
      <c r="O964" s="1">
        <v>2</v>
      </c>
      <c r="P964" s="1" t="s">
        <v>112</v>
      </c>
      <c r="Q964" s="1" t="s">
        <v>117</v>
      </c>
      <c r="R964" s="1">
        <v>0</v>
      </c>
      <c r="S964" s="1" t="s">
        <v>3733</v>
      </c>
      <c r="T964" s="1">
        <v>116</v>
      </c>
      <c r="V964" s="1">
        <v>1184</v>
      </c>
      <c r="W964" s="1" t="s">
        <v>116</v>
      </c>
      <c r="X964" s="1" t="s">
        <v>117</v>
      </c>
      <c r="Y964" s="1" t="s">
        <v>4479</v>
      </c>
      <c r="AA964" s="1" t="s">
        <v>133</v>
      </c>
      <c r="AC964" s="1" t="s">
        <v>363</v>
      </c>
      <c r="AD964" s="1" t="s">
        <v>3821</v>
      </c>
      <c r="AE964" s="1" t="s">
        <v>3734</v>
      </c>
      <c r="AF964" s="1" t="s">
        <v>110</v>
      </c>
      <c r="AG964" s="1" t="s">
        <v>112</v>
      </c>
      <c r="AH964" s="1" t="s">
        <v>124</v>
      </c>
      <c r="AI964" s="1" t="s">
        <v>112</v>
      </c>
      <c r="AJ964" s="1" t="s">
        <v>112</v>
      </c>
      <c r="AK964" s="1" t="s">
        <v>112</v>
      </c>
      <c r="AL964" s="1" t="s">
        <v>1068</v>
      </c>
      <c r="AM964" s="1" t="s">
        <v>4480</v>
      </c>
      <c r="AN964" s="1" t="s">
        <v>4481</v>
      </c>
      <c r="AO964" s="1">
        <v>70323</v>
      </c>
      <c r="AP964" s="1">
        <v>102264</v>
      </c>
      <c r="AQ964" s="1">
        <v>7066</v>
      </c>
      <c r="AR964" s="1" t="s">
        <v>110</v>
      </c>
      <c r="AS964" s="1">
        <v>30727</v>
      </c>
      <c r="AT964" s="1">
        <v>32854</v>
      </c>
      <c r="AU964" s="2">
        <v>30727</v>
      </c>
      <c r="AV964" s="2">
        <v>32854</v>
      </c>
      <c r="BB964" s="1" t="s">
        <v>129</v>
      </c>
      <c r="BC964" s="1" t="s">
        <v>704</v>
      </c>
      <c r="BD964" s="1">
        <v>77</v>
      </c>
      <c r="BE964" s="1" t="s">
        <v>131</v>
      </c>
      <c r="BF964" s="1">
        <v>0</v>
      </c>
      <c r="BG964" s="1">
        <v>1</v>
      </c>
      <c r="BH964" s="1">
        <v>1</v>
      </c>
      <c r="BJ964" s="1" t="s">
        <v>182</v>
      </c>
      <c r="BK964" s="1" t="s">
        <v>112</v>
      </c>
      <c r="BN964" s="1" t="s">
        <v>133</v>
      </c>
      <c r="BR964" s="1" t="s">
        <v>133</v>
      </c>
      <c r="BU964" s="1" t="s">
        <v>112</v>
      </c>
      <c r="BV964" s="1" t="s">
        <v>124</v>
      </c>
      <c r="BW964" s="1" t="s">
        <v>112</v>
      </c>
      <c r="BX964" s="1">
        <v>0</v>
      </c>
      <c r="BZ964" s="1">
        <v>0</v>
      </c>
      <c r="CA964" s="1">
        <v>1</v>
      </c>
      <c r="CB964" s="1">
        <v>0</v>
      </c>
      <c r="CC964" s="1">
        <v>0</v>
      </c>
      <c r="CD964" s="1" t="s">
        <v>117</v>
      </c>
      <c r="CE964" s="1" t="s">
        <v>117</v>
      </c>
      <c r="CF964" s="1" t="s">
        <v>110</v>
      </c>
      <c r="CG964" s="1" t="s">
        <v>117</v>
      </c>
      <c r="CH964" s="1" t="s">
        <v>117</v>
      </c>
      <c r="CI964" s="1" t="s">
        <v>117</v>
      </c>
      <c r="CJ964" s="1" t="s">
        <v>117</v>
      </c>
      <c r="CK964" s="1" t="s">
        <v>112</v>
      </c>
      <c r="CL964" s="1">
        <v>5</v>
      </c>
      <c r="CM964" s="1">
        <v>3</v>
      </c>
      <c r="CN964" s="1" t="s">
        <v>142</v>
      </c>
      <c r="CO964" s="1" t="s">
        <v>183</v>
      </c>
      <c r="CP964" s="1">
        <v>0</v>
      </c>
      <c r="CQ964" s="1" t="s">
        <v>135</v>
      </c>
      <c r="CR964" s="1" t="s">
        <v>135</v>
      </c>
      <c r="CS964" s="1" t="s">
        <v>215</v>
      </c>
      <c r="CT964" s="1" t="s">
        <v>156</v>
      </c>
      <c r="CU964" s="8">
        <v>5</v>
      </c>
      <c r="CV964" s="1" t="s">
        <v>4482</v>
      </c>
      <c r="CW964" s="1" t="s">
        <v>4482</v>
      </c>
      <c r="CX964" s="1">
        <v>5</v>
      </c>
      <c r="CY964" s="10">
        <f t="shared" si="105"/>
        <v>2.5</v>
      </c>
      <c r="CZ964" s="3">
        <v>4.0999999999999996</v>
      </c>
      <c r="DA964" s="3">
        <v>3.6</v>
      </c>
      <c r="DB964" s="6">
        <f t="shared" si="106"/>
        <v>2.5</v>
      </c>
      <c r="DC964" s="9">
        <v>0</v>
      </c>
      <c r="DD964" s="7">
        <v>0</v>
      </c>
      <c r="DE964" s="7">
        <v>0</v>
      </c>
      <c r="DF964" s="1">
        <v>1184</v>
      </c>
      <c r="DG964" s="1">
        <f t="shared" si="107"/>
        <v>1184</v>
      </c>
      <c r="DH964" s="9">
        <f t="shared" si="108"/>
        <v>1</v>
      </c>
      <c r="DI964" s="1">
        <v>15</v>
      </c>
      <c r="DJ964" s="1">
        <f t="shared" si="109"/>
        <v>15</v>
      </c>
      <c r="DK964" s="9">
        <f t="shared" si="110"/>
        <v>1</v>
      </c>
      <c r="DL964" s="4">
        <v>10</v>
      </c>
      <c r="DN964">
        <f>(DL964*InputWeights!$C$7+DB964*InputWeights!$C$6)</f>
        <v>6.25</v>
      </c>
      <c r="DO964">
        <f>(DD964*InputWeights!$C$12+DE964*InputWeights!$C$10+CU964*InputWeights!$C$11)</f>
        <v>2</v>
      </c>
      <c r="DP964">
        <f>(DC964*InputWeights!$C$18+DK964*InputWeights!$C$16+DH964*InputWeights!$C$15+CY964*InputWeights!$C$17)</f>
        <v>1.35</v>
      </c>
      <c r="DR964">
        <f>DN964*InputWeights!$C$5+DO964*InputWeights!$C$9+DP964*InputWeights!$C$14</f>
        <v>30.15</v>
      </c>
      <c r="DS964">
        <f>((_xlfn.RANK.EQ(DR964,$DR$2:$DR$6635,0))/(COUNT(DR$2:$DR$6635)))*100</f>
        <v>62.83006093432634</v>
      </c>
      <c r="DT964">
        <f t="shared" si="111"/>
        <v>0</v>
      </c>
    </row>
    <row r="965" spans="1:124" x14ac:dyDescent="0.25">
      <c r="A965" s="1" t="s">
        <v>4640</v>
      </c>
      <c r="B965" s="1" t="s">
        <v>3684</v>
      </c>
      <c r="C965" s="1" t="s">
        <v>3685</v>
      </c>
      <c r="D965" s="1" t="s">
        <v>110</v>
      </c>
      <c r="E965" s="1" t="s">
        <v>176</v>
      </c>
      <c r="F965" s="1">
        <v>1394</v>
      </c>
      <c r="G965" s="1">
        <v>410038000</v>
      </c>
      <c r="H965" s="1">
        <v>0</v>
      </c>
      <c r="I965" s="1">
        <v>1966</v>
      </c>
      <c r="J965" s="1">
        <v>1966</v>
      </c>
      <c r="K965" s="1" t="s">
        <v>183</v>
      </c>
      <c r="L965" s="1" t="s">
        <v>114</v>
      </c>
      <c r="M965" s="1">
        <v>18</v>
      </c>
      <c r="N965" s="1" t="s">
        <v>3664</v>
      </c>
      <c r="O965" s="1">
        <v>2</v>
      </c>
      <c r="P965" s="1" t="s">
        <v>112</v>
      </c>
      <c r="Q965" s="1" t="s">
        <v>117</v>
      </c>
      <c r="R965" s="1">
        <v>0</v>
      </c>
      <c r="S965" s="1" t="s">
        <v>3807</v>
      </c>
      <c r="T965" s="1">
        <v>204</v>
      </c>
      <c r="V965" s="1">
        <v>182</v>
      </c>
      <c r="W965" s="1" t="s">
        <v>116</v>
      </c>
      <c r="X965" s="1" t="s">
        <v>117</v>
      </c>
      <c r="Y965" s="1" t="s">
        <v>1919</v>
      </c>
      <c r="AA965" s="1" t="s">
        <v>133</v>
      </c>
      <c r="AC965" s="1" t="s">
        <v>160</v>
      </c>
      <c r="AD965" s="1" t="s">
        <v>160</v>
      </c>
      <c r="AE965" s="1" t="s">
        <v>123</v>
      </c>
      <c r="AF965" s="1" t="s">
        <v>110</v>
      </c>
      <c r="AG965" s="1" t="s">
        <v>112</v>
      </c>
      <c r="AH965" s="1" t="s">
        <v>124</v>
      </c>
      <c r="AI965" s="1" t="s">
        <v>112</v>
      </c>
      <c r="AJ965" s="1" t="s">
        <v>112</v>
      </c>
      <c r="AK965" s="1" t="s">
        <v>112</v>
      </c>
      <c r="AL965" s="1" t="s">
        <v>161</v>
      </c>
      <c r="AM965" s="1" t="s">
        <v>4642</v>
      </c>
      <c r="AN965" s="1" t="s">
        <v>4660</v>
      </c>
      <c r="AO965" s="1">
        <v>70830</v>
      </c>
      <c r="AP965" s="1">
        <v>102264</v>
      </c>
      <c r="AQ965" s="1">
        <v>7164</v>
      </c>
      <c r="AR965" s="1" t="s">
        <v>110</v>
      </c>
      <c r="AS965" s="1">
        <v>47427</v>
      </c>
      <c r="AT965" s="1">
        <v>48821</v>
      </c>
      <c r="AU965" s="2">
        <v>47427</v>
      </c>
      <c r="AV965" s="2">
        <v>48821</v>
      </c>
      <c r="BB965" s="1" t="s">
        <v>129</v>
      </c>
      <c r="BC965" s="1" t="s">
        <v>180</v>
      </c>
      <c r="BD965" s="1">
        <v>84</v>
      </c>
      <c r="BE965" s="1" t="s">
        <v>131</v>
      </c>
      <c r="BF965" s="1">
        <v>1</v>
      </c>
      <c r="BG965" s="1">
        <v>1</v>
      </c>
      <c r="BH965" s="1">
        <v>1</v>
      </c>
      <c r="BJ965" s="1" t="s">
        <v>366</v>
      </c>
      <c r="BK965" s="1" t="s">
        <v>112</v>
      </c>
      <c r="BN965" s="1" t="s">
        <v>133</v>
      </c>
      <c r="BR965" s="1" t="s">
        <v>133</v>
      </c>
      <c r="BU965" s="1" t="s">
        <v>112</v>
      </c>
      <c r="BV965" s="1" t="s">
        <v>124</v>
      </c>
      <c r="BW965" s="1" t="s">
        <v>112</v>
      </c>
      <c r="BX965" s="1">
        <v>0</v>
      </c>
      <c r="BZ965" s="1">
        <v>0</v>
      </c>
      <c r="CA965" s="1">
        <v>1</v>
      </c>
      <c r="CB965" s="1">
        <v>0</v>
      </c>
      <c r="CC965" s="1">
        <v>0</v>
      </c>
      <c r="CD965" s="1" t="s">
        <v>117</v>
      </c>
      <c r="CE965" s="1" t="s">
        <v>117</v>
      </c>
      <c r="CF965" s="1" t="s">
        <v>110</v>
      </c>
      <c r="CG965" s="1" t="s">
        <v>114</v>
      </c>
      <c r="CH965" s="1" t="s">
        <v>114</v>
      </c>
      <c r="CI965" s="1" t="s">
        <v>117</v>
      </c>
      <c r="CJ965" s="1" t="s">
        <v>117</v>
      </c>
      <c r="CK965" s="1" t="s">
        <v>112</v>
      </c>
      <c r="CL965" s="1">
        <v>0</v>
      </c>
      <c r="CM965" s="1">
        <v>0</v>
      </c>
      <c r="CN965" s="1" t="s">
        <v>142</v>
      </c>
      <c r="CO965" s="1" t="s">
        <v>183</v>
      </c>
      <c r="CP965" s="1">
        <v>0</v>
      </c>
      <c r="CQ965" s="1" t="s">
        <v>143</v>
      </c>
      <c r="CR965" s="1" t="s">
        <v>143</v>
      </c>
      <c r="CS965" s="1" t="s">
        <v>184</v>
      </c>
      <c r="CT965" s="1" t="s">
        <v>156</v>
      </c>
      <c r="CU965" s="8">
        <v>5</v>
      </c>
      <c r="CV965" s="1" t="s">
        <v>4661</v>
      </c>
      <c r="CW965" s="1" t="s">
        <v>4661</v>
      </c>
      <c r="CX965" s="1">
        <v>5</v>
      </c>
      <c r="CY965" s="10">
        <f t="shared" si="105"/>
        <v>2.5</v>
      </c>
      <c r="CZ965" s="3">
        <v>6.7</v>
      </c>
      <c r="DA965" s="3">
        <v>4.8</v>
      </c>
      <c r="DB965" s="6">
        <f t="shared" si="106"/>
        <v>2.5</v>
      </c>
      <c r="DC965" s="9">
        <v>0</v>
      </c>
      <c r="DD965" s="7">
        <v>0</v>
      </c>
      <c r="DE965" s="7">
        <v>0</v>
      </c>
      <c r="DF965" s="1">
        <v>182</v>
      </c>
      <c r="DG965" s="1">
        <f t="shared" si="107"/>
        <v>182</v>
      </c>
      <c r="DH965" s="9">
        <f t="shared" si="108"/>
        <v>1</v>
      </c>
      <c r="DI965" s="1">
        <v>5</v>
      </c>
      <c r="DJ965" s="1">
        <f t="shared" si="109"/>
        <v>5</v>
      </c>
      <c r="DK965" s="9">
        <f t="shared" si="110"/>
        <v>1</v>
      </c>
      <c r="DL965" s="4">
        <v>10</v>
      </c>
      <c r="DN965">
        <f>(DL965*InputWeights!$C$7+DB965*InputWeights!$C$6)</f>
        <v>6.25</v>
      </c>
      <c r="DO965">
        <f>(DD965*InputWeights!$C$12+DE965*InputWeights!$C$10+CU965*InputWeights!$C$11)</f>
        <v>2</v>
      </c>
      <c r="DP965">
        <f>(DC965*InputWeights!$C$18+DK965*InputWeights!$C$16+DH965*InputWeights!$C$15+CY965*InputWeights!$C$17)</f>
        <v>1.35</v>
      </c>
      <c r="DR965">
        <f>DN965*InputWeights!$C$5+DO965*InputWeights!$C$9+DP965*InputWeights!$C$14</f>
        <v>30.15</v>
      </c>
      <c r="DS965">
        <f>((_xlfn.RANK.EQ(DR965,$DR$2:$DR$6635,0))/(COUNT(DR$2:$DR$6635)))*100</f>
        <v>62.83006093432634</v>
      </c>
      <c r="DT965">
        <f t="shared" si="111"/>
        <v>0</v>
      </c>
    </row>
    <row r="966" spans="1:124" x14ac:dyDescent="0.25">
      <c r="A966" s="1" t="s">
        <v>4640</v>
      </c>
      <c r="B966" s="1" t="s">
        <v>3684</v>
      </c>
      <c r="C966" s="1" t="s">
        <v>3685</v>
      </c>
      <c r="D966" s="1" t="s">
        <v>110</v>
      </c>
      <c r="E966" s="1" t="s">
        <v>191</v>
      </c>
      <c r="F966" s="1">
        <v>2507</v>
      </c>
      <c r="G966" s="1">
        <v>410038100</v>
      </c>
      <c r="H966" s="1">
        <v>0</v>
      </c>
      <c r="I966" s="1">
        <v>1966</v>
      </c>
      <c r="J966" s="1">
        <v>1966</v>
      </c>
      <c r="K966" s="1" t="s">
        <v>183</v>
      </c>
      <c r="L966" s="1" t="s">
        <v>114</v>
      </c>
      <c r="M966" s="1">
        <v>18</v>
      </c>
      <c r="N966" s="1" t="s">
        <v>3664</v>
      </c>
      <c r="O966" s="1">
        <v>2</v>
      </c>
      <c r="P966" s="1" t="s">
        <v>112</v>
      </c>
      <c r="Q966" s="1" t="s">
        <v>117</v>
      </c>
      <c r="R966" s="1">
        <v>0</v>
      </c>
      <c r="S966" s="1" t="s">
        <v>3807</v>
      </c>
      <c r="T966" s="1">
        <v>213</v>
      </c>
      <c r="V966" s="1">
        <v>182</v>
      </c>
      <c r="W966" s="1" t="s">
        <v>116</v>
      </c>
      <c r="X966" s="1" t="s">
        <v>117</v>
      </c>
      <c r="Y966" s="1" t="s">
        <v>1919</v>
      </c>
      <c r="AA966" s="1" t="s">
        <v>133</v>
      </c>
      <c r="AC966" s="1" t="s">
        <v>160</v>
      </c>
      <c r="AD966" s="1" t="s">
        <v>160</v>
      </c>
      <c r="AE966" s="1" t="s">
        <v>123</v>
      </c>
      <c r="AF966" s="1" t="s">
        <v>110</v>
      </c>
      <c r="AG966" s="1" t="s">
        <v>112</v>
      </c>
      <c r="AH966" s="1" t="s">
        <v>124</v>
      </c>
      <c r="AI966" s="1" t="s">
        <v>112</v>
      </c>
      <c r="AJ966" s="1" t="s">
        <v>112</v>
      </c>
      <c r="AK966" s="1" t="s">
        <v>112</v>
      </c>
      <c r="AL966" s="1" t="s">
        <v>161</v>
      </c>
      <c r="AM966" s="1" t="s">
        <v>4642</v>
      </c>
      <c r="AN966" s="1" t="s">
        <v>4662</v>
      </c>
      <c r="AO966" s="1">
        <v>70831</v>
      </c>
      <c r="AP966" s="1">
        <v>102264</v>
      </c>
      <c r="AQ966" s="1">
        <v>7164</v>
      </c>
      <c r="AR966" s="1" t="s">
        <v>110</v>
      </c>
      <c r="AS966" s="1">
        <v>48821</v>
      </c>
      <c r="AT966" s="1">
        <v>51328</v>
      </c>
      <c r="AU966" s="2">
        <v>48821</v>
      </c>
      <c r="AV966" s="2">
        <v>51328</v>
      </c>
      <c r="BB966" s="1" t="s">
        <v>129</v>
      </c>
      <c r="BC966" s="1" t="s">
        <v>180</v>
      </c>
      <c r="BD966" s="1">
        <v>83</v>
      </c>
      <c r="BE966" s="1" t="s">
        <v>131</v>
      </c>
      <c r="BF966" s="1">
        <v>1</v>
      </c>
      <c r="BG966" s="1">
        <v>1</v>
      </c>
      <c r="BH966" s="1">
        <v>1</v>
      </c>
      <c r="BJ966" s="1" t="s">
        <v>366</v>
      </c>
      <c r="BK966" s="1" t="s">
        <v>112</v>
      </c>
      <c r="BN966" s="1" t="s">
        <v>133</v>
      </c>
      <c r="BR966" s="1" t="s">
        <v>133</v>
      </c>
      <c r="BU966" s="1" t="s">
        <v>112</v>
      </c>
      <c r="BV966" s="1" t="s">
        <v>124</v>
      </c>
      <c r="BW966" s="1" t="s">
        <v>112</v>
      </c>
      <c r="BX966" s="1">
        <v>0</v>
      </c>
      <c r="BZ966" s="1">
        <v>0</v>
      </c>
      <c r="CA966" s="1">
        <v>1</v>
      </c>
      <c r="CB966" s="1">
        <v>0</v>
      </c>
      <c r="CC966" s="1">
        <v>0</v>
      </c>
      <c r="CD966" s="1" t="s">
        <v>117</v>
      </c>
      <c r="CE966" s="1" t="s">
        <v>117</v>
      </c>
      <c r="CF966" s="1" t="s">
        <v>110</v>
      </c>
      <c r="CG966" s="1" t="s">
        <v>114</v>
      </c>
      <c r="CH966" s="1" t="s">
        <v>117</v>
      </c>
      <c r="CI966" s="1" t="s">
        <v>117</v>
      </c>
      <c r="CJ966" s="1" t="s">
        <v>117</v>
      </c>
      <c r="CK966" s="1" t="s">
        <v>112</v>
      </c>
      <c r="CL966" s="1">
        <v>0</v>
      </c>
      <c r="CM966" s="1">
        <v>3</v>
      </c>
      <c r="CN966" s="1" t="s">
        <v>142</v>
      </c>
      <c r="CO966" s="1" t="s">
        <v>183</v>
      </c>
      <c r="CP966" s="1">
        <v>0</v>
      </c>
      <c r="CQ966" s="1" t="s">
        <v>143</v>
      </c>
      <c r="CR966" s="1" t="s">
        <v>143</v>
      </c>
      <c r="CS966" s="1" t="s">
        <v>184</v>
      </c>
      <c r="CT966" s="1" t="s">
        <v>156</v>
      </c>
      <c r="CU966" s="8">
        <v>5</v>
      </c>
      <c r="CV966" s="1" t="s">
        <v>4663</v>
      </c>
      <c r="CW966" s="1" t="s">
        <v>4663</v>
      </c>
      <c r="CX966" s="1">
        <v>5</v>
      </c>
      <c r="CY966" s="10">
        <f t="shared" si="105"/>
        <v>2.5</v>
      </c>
      <c r="CZ966" s="3">
        <v>6.5</v>
      </c>
      <c r="DA966" s="3">
        <v>5.4</v>
      </c>
      <c r="DB966" s="6">
        <f t="shared" si="106"/>
        <v>2.5</v>
      </c>
      <c r="DC966" s="9">
        <v>0</v>
      </c>
      <c r="DD966" s="7">
        <v>0</v>
      </c>
      <c r="DE966" s="7">
        <v>0</v>
      </c>
      <c r="DF966" s="1">
        <v>182</v>
      </c>
      <c r="DG966" s="1">
        <f t="shared" si="107"/>
        <v>182</v>
      </c>
      <c r="DH966" s="9">
        <f t="shared" si="108"/>
        <v>1</v>
      </c>
      <c r="DI966" s="1">
        <v>5</v>
      </c>
      <c r="DJ966" s="1">
        <f t="shared" si="109"/>
        <v>5</v>
      </c>
      <c r="DK966" s="9">
        <f t="shared" si="110"/>
        <v>1</v>
      </c>
      <c r="DL966" s="4">
        <v>10</v>
      </c>
      <c r="DN966">
        <f>(DL966*InputWeights!$C$7+DB966*InputWeights!$C$6)</f>
        <v>6.25</v>
      </c>
      <c r="DO966">
        <f>(DD966*InputWeights!$C$12+DE966*InputWeights!$C$10+CU966*InputWeights!$C$11)</f>
        <v>2</v>
      </c>
      <c r="DP966">
        <f>(DC966*InputWeights!$C$18+DK966*InputWeights!$C$16+DH966*InputWeights!$C$15+CY966*InputWeights!$C$17)</f>
        <v>1.35</v>
      </c>
      <c r="DR966">
        <f>DN966*InputWeights!$C$5+DO966*InputWeights!$C$9+DP966*InputWeights!$C$14</f>
        <v>30.15</v>
      </c>
      <c r="DS966">
        <f>((_xlfn.RANK.EQ(DR966,$DR$2:$DR$6635,0))/(COUNT(DR$2:$DR$6635)))*100</f>
        <v>62.83006093432634</v>
      </c>
      <c r="DT966">
        <f t="shared" si="111"/>
        <v>0</v>
      </c>
    </row>
    <row r="967" spans="1:124" x14ac:dyDescent="0.25">
      <c r="A967" s="1" t="s">
        <v>4640</v>
      </c>
      <c r="B967" s="1" t="s">
        <v>3684</v>
      </c>
      <c r="C967" s="1" t="s">
        <v>3685</v>
      </c>
      <c r="D967" s="1" t="s">
        <v>110</v>
      </c>
      <c r="E967" s="1" t="s">
        <v>202</v>
      </c>
      <c r="F967" s="1">
        <v>2487</v>
      </c>
      <c r="G967" s="1">
        <v>410038300</v>
      </c>
      <c r="H967" s="1">
        <v>0</v>
      </c>
      <c r="I967" s="1">
        <v>1966</v>
      </c>
      <c r="J967" s="1">
        <v>1966</v>
      </c>
      <c r="K967" s="1" t="s">
        <v>183</v>
      </c>
      <c r="L967" s="1" t="s">
        <v>114</v>
      </c>
      <c r="M967" s="1">
        <v>18</v>
      </c>
      <c r="N967" s="1" t="s">
        <v>3664</v>
      </c>
      <c r="O967" s="1">
        <v>2</v>
      </c>
      <c r="P967" s="1" t="s">
        <v>112</v>
      </c>
      <c r="Q967" s="1" t="s">
        <v>117</v>
      </c>
      <c r="R967" s="1">
        <v>0</v>
      </c>
      <c r="S967" s="1" t="s">
        <v>3807</v>
      </c>
      <c r="T967" s="1">
        <v>246</v>
      </c>
      <c r="V967" s="1">
        <v>182</v>
      </c>
      <c r="W967" s="1" t="s">
        <v>116</v>
      </c>
      <c r="X967" s="1" t="s">
        <v>117</v>
      </c>
      <c r="Y967" s="1" t="s">
        <v>1919</v>
      </c>
      <c r="AA967" s="1" t="s">
        <v>133</v>
      </c>
      <c r="AC967" s="1" t="s">
        <v>160</v>
      </c>
      <c r="AD967" s="1" t="s">
        <v>160</v>
      </c>
      <c r="AE967" s="1" t="s">
        <v>123</v>
      </c>
      <c r="AF967" s="1" t="s">
        <v>110</v>
      </c>
      <c r="AG967" s="1" t="s">
        <v>112</v>
      </c>
      <c r="AH967" s="1" t="s">
        <v>124</v>
      </c>
      <c r="AI967" s="1" t="s">
        <v>112</v>
      </c>
      <c r="AJ967" s="1" t="s">
        <v>112</v>
      </c>
      <c r="AK967" s="1" t="s">
        <v>112</v>
      </c>
      <c r="AL967" s="1" t="s">
        <v>161</v>
      </c>
      <c r="AM967" s="1" t="s">
        <v>4642</v>
      </c>
      <c r="AN967" s="1" t="s">
        <v>4662</v>
      </c>
      <c r="AO967" s="1">
        <v>70833</v>
      </c>
      <c r="AP967" s="1">
        <v>102264</v>
      </c>
      <c r="AQ967" s="1">
        <v>7164</v>
      </c>
      <c r="AR967" s="1" t="s">
        <v>110</v>
      </c>
      <c r="AS967" s="1">
        <v>53682</v>
      </c>
      <c r="AT967" s="1">
        <v>56169</v>
      </c>
      <c r="AU967" s="2">
        <v>53682</v>
      </c>
      <c r="AV967" s="2">
        <v>56169</v>
      </c>
      <c r="BB967" s="1" t="s">
        <v>129</v>
      </c>
      <c r="BC967" s="1" t="s">
        <v>180</v>
      </c>
      <c r="BD967" s="1">
        <v>79</v>
      </c>
      <c r="BE967" s="1" t="s">
        <v>131</v>
      </c>
      <c r="BF967" s="1">
        <v>1</v>
      </c>
      <c r="BG967" s="1">
        <v>1</v>
      </c>
      <c r="BH967" s="1">
        <v>1</v>
      </c>
      <c r="BJ967" s="1" t="s">
        <v>366</v>
      </c>
      <c r="BK967" s="1" t="s">
        <v>112</v>
      </c>
      <c r="BN967" s="1" t="s">
        <v>133</v>
      </c>
      <c r="BR967" s="1" t="s">
        <v>133</v>
      </c>
      <c r="BU967" s="1" t="s">
        <v>112</v>
      </c>
      <c r="BV967" s="1" t="s">
        <v>124</v>
      </c>
      <c r="BW967" s="1" t="s">
        <v>112</v>
      </c>
      <c r="BX967" s="1">
        <v>0</v>
      </c>
      <c r="BZ967" s="1">
        <v>0</v>
      </c>
      <c r="CA967" s="1">
        <v>1</v>
      </c>
      <c r="CB967" s="1">
        <v>0</v>
      </c>
      <c r="CC967" s="1">
        <v>0</v>
      </c>
      <c r="CD967" s="1" t="s">
        <v>117</v>
      </c>
      <c r="CE967" s="1" t="s">
        <v>117</v>
      </c>
      <c r="CF967" s="1" t="s">
        <v>110</v>
      </c>
      <c r="CG967" s="1" t="s">
        <v>114</v>
      </c>
      <c r="CH967" s="1" t="s">
        <v>114</v>
      </c>
      <c r="CI967" s="1" t="s">
        <v>117</v>
      </c>
      <c r="CJ967" s="1" t="s">
        <v>117</v>
      </c>
      <c r="CK967" s="1" t="s">
        <v>112</v>
      </c>
      <c r="CL967" s="1">
        <v>0</v>
      </c>
      <c r="CM967" s="1">
        <v>0</v>
      </c>
      <c r="CN967" s="1" t="s">
        <v>649</v>
      </c>
      <c r="CO967" s="1" t="s">
        <v>183</v>
      </c>
      <c r="CP967" s="1">
        <v>0</v>
      </c>
      <c r="CQ967" s="1" t="s">
        <v>143</v>
      </c>
      <c r="CR967" s="1" t="s">
        <v>143</v>
      </c>
      <c r="CS967" s="1" t="s">
        <v>136</v>
      </c>
      <c r="CT967" s="1" t="s">
        <v>156</v>
      </c>
      <c r="CU967" s="8">
        <v>5</v>
      </c>
      <c r="CV967" s="1" t="s">
        <v>4665</v>
      </c>
      <c r="CW967" s="1" t="s">
        <v>4665</v>
      </c>
      <c r="CX967" s="1">
        <v>5</v>
      </c>
      <c r="CY967" s="10">
        <f t="shared" si="105"/>
        <v>2.5</v>
      </c>
      <c r="CZ967" s="3">
        <v>8.1</v>
      </c>
      <c r="DA967" s="3">
        <v>5.5</v>
      </c>
      <c r="DB967" s="6">
        <f t="shared" si="106"/>
        <v>2.5</v>
      </c>
      <c r="DC967" s="9">
        <v>0</v>
      </c>
      <c r="DD967" s="7">
        <v>0</v>
      </c>
      <c r="DE967" s="7">
        <v>0</v>
      </c>
      <c r="DF967" s="1">
        <v>182</v>
      </c>
      <c r="DG967" s="1">
        <f t="shared" si="107"/>
        <v>182</v>
      </c>
      <c r="DH967" s="9">
        <f t="shared" si="108"/>
        <v>1</v>
      </c>
      <c r="DI967" s="1">
        <v>5</v>
      </c>
      <c r="DJ967" s="1">
        <f t="shared" si="109"/>
        <v>5</v>
      </c>
      <c r="DK967" s="9">
        <f t="shared" si="110"/>
        <v>1</v>
      </c>
      <c r="DL967" s="4">
        <v>10</v>
      </c>
      <c r="DN967">
        <f>(DL967*InputWeights!$C$7+DB967*InputWeights!$C$6)</f>
        <v>6.25</v>
      </c>
      <c r="DO967">
        <f>(DD967*InputWeights!$C$12+DE967*InputWeights!$C$10+CU967*InputWeights!$C$11)</f>
        <v>2</v>
      </c>
      <c r="DP967">
        <f>(DC967*InputWeights!$C$18+DK967*InputWeights!$C$16+DH967*InputWeights!$C$15+CY967*InputWeights!$C$17)</f>
        <v>1.35</v>
      </c>
      <c r="DR967">
        <f>DN967*InputWeights!$C$5+DO967*InputWeights!$C$9+DP967*InputWeights!$C$14</f>
        <v>30.15</v>
      </c>
      <c r="DS967">
        <f>((_xlfn.RANK.EQ(DR967,$DR$2:$DR$6635,0))/(COUNT(DR$2:$DR$6635)))*100</f>
        <v>62.83006093432634</v>
      </c>
      <c r="DT967">
        <f t="shared" si="111"/>
        <v>0</v>
      </c>
    </row>
    <row r="968" spans="1:124" x14ac:dyDescent="0.25">
      <c r="A968" s="1" t="s">
        <v>4640</v>
      </c>
      <c r="B968" s="1" t="s">
        <v>3684</v>
      </c>
      <c r="C968" s="1" t="s">
        <v>3685</v>
      </c>
      <c r="D968" s="1" t="s">
        <v>110</v>
      </c>
      <c r="E968" s="1" t="s">
        <v>209</v>
      </c>
      <c r="F968" s="1">
        <v>3045</v>
      </c>
      <c r="G968" s="1">
        <v>410038400</v>
      </c>
      <c r="H968" s="1">
        <v>0</v>
      </c>
      <c r="I968" s="1">
        <v>1966</v>
      </c>
      <c r="J968" s="1">
        <v>1966</v>
      </c>
      <c r="K968" s="1" t="s">
        <v>183</v>
      </c>
      <c r="L968" s="1" t="s">
        <v>114</v>
      </c>
      <c r="M968" s="1">
        <v>18</v>
      </c>
      <c r="N968" s="1" t="s">
        <v>3664</v>
      </c>
      <c r="O968" s="1">
        <v>2</v>
      </c>
      <c r="P968" s="1" t="s">
        <v>112</v>
      </c>
      <c r="Q968" s="1" t="s">
        <v>117</v>
      </c>
      <c r="R968" s="1">
        <v>0</v>
      </c>
      <c r="S968" s="1" t="s">
        <v>3807</v>
      </c>
      <c r="T968" s="1">
        <v>214</v>
      </c>
      <c r="V968" s="1">
        <v>182</v>
      </c>
      <c r="W968" s="1" t="s">
        <v>116</v>
      </c>
      <c r="X968" s="1" t="s">
        <v>117</v>
      </c>
      <c r="Y968" s="1" t="s">
        <v>1919</v>
      </c>
      <c r="AA968" s="1" t="s">
        <v>133</v>
      </c>
      <c r="AC968" s="1" t="s">
        <v>160</v>
      </c>
      <c r="AD968" s="1" t="s">
        <v>218</v>
      </c>
      <c r="AE968" s="1" t="s">
        <v>123</v>
      </c>
      <c r="AF968" s="1" t="s">
        <v>110</v>
      </c>
      <c r="AG968" s="1" t="s">
        <v>112</v>
      </c>
      <c r="AH968" s="1" t="s">
        <v>124</v>
      </c>
      <c r="AI968" s="1" t="s">
        <v>112</v>
      </c>
      <c r="AJ968" s="1" t="s">
        <v>112</v>
      </c>
      <c r="AK968" s="1" t="s">
        <v>112</v>
      </c>
      <c r="AL968" s="1" t="s">
        <v>161</v>
      </c>
      <c r="AM968" s="1" t="s">
        <v>4642</v>
      </c>
      <c r="AN968" s="1" t="s">
        <v>4666</v>
      </c>
      <c r="AO968" s="1">
        <v>70834</v>
      </c>
      <c r="AP968" s="1">
        <v>102264</v>
      </c>
      <c r="AQ968" s="1">
        <v>7164</v>
      </c>
      <c r="AR968" s="1" t="s">
        <v>110</v>
      </c>
      <c r="AS968" s="1">
        <v>56169</v>
      </c>
      <c r="AT968" s="1">
        <v>59214</v>
      </c>
      <c r="AU968" s="2">
        <v>56169</v>
      </c>
      <c r="AV968" s="2">
        <v>59214</v>
      </c>
      <c r="BB968" s="1" t="s">
        <v>129</v>
      </c>
      <c r="BC968" s="1" t="s">
        <v>180</v>
      </c>
      <c r="BD968" s="1">
        <v>80</v>
      </c>
      <c r="BE968" s="1" t="s">
        <v>131</v>
      </c>
      <c r="BF968" s="1">
        <v>1</v>
      </c>
      <c r="BG968" s="1">
        <v>1</v>
      </c>
      <c r="BH968" s="1">
        <v>1</v>
      </c>
      <c r="BJ968" s="1" t="s">
        <v>366</v>
      </c>
      <c r="BK968" s="1" t="s">
        <v>112</v>
      </c>
      <c r="BN968" s="1" t="s">
        <v>133</v>
      </c>
      <c r="BR968" s="1" t="s">
        <v>133</v>
      </c>
      <c r="BU968" s="1" t="s">
        <v>112</v>
      </c>
      <c r="BV968" s="1" t="s">
        <v>124</v>
      </c>
      <c r="BW968" s="1" t="s">
        <v>112</v>
      </c>
      <c r="BX968" s="1">
        <v>0</v>
      </c>
      <c r="BZ968" s="1">
        <v>0</v>
      </c>
      <c r="CA968" s="1">
        <v>1</v>
      </c>
      <c r="CB968" s="1">
        <v>0</v>
      </c>
      <c r="CC968" s="1">
        <v>0</v>
      </c>
      <c r="CD968" s="1" t="s">
        <v>117</v>
      </c>
      <c r="CE968" s="1" t="s">
        <v>117</v>
      </c>
      <c r="CF968" s="1" t="s">
        <v>110</v>
      </c>
      <c r="CG968" s="1" t="s">
        <v>117</v>
      </c>
      <c r="CH968" s="1" t="s">
        <v>117</v>
      </c>
      <c r="CI968" s="1" t="s">
        <v>117</v>
      </c>
      <c r="CJ968" s="1" t="s">
        <v>117</v>
      </c>
      <c r="CK968" s="1" t="s">
        <v>112</v>
      </c>
      <c r="CL968" s="1">
        <v>2</v>
      </c>
      <c r="CM968" s="1">
        <v>2</v>
      </c>
      <c r="CN968" s="1" t="s">
        <v>142</v>
      </c>
      <c r="CO968" s="1" t="s">
        <v>183</v>
      </c>
      <c r="CP968" s="1">
        <v>0</v>
      </c>
      <c r="CQ968" s="1" t="s">
        <v>143</v>
      </c>
      <c r="CR968" s="1" t="s">
        <v>143</v>
      </c>
      <c r="CS968" s="1" t="s">
        <v>184</v>
      </c>
      <c r="CT968" s="1" t="s">
        <v>156</v>
      </c>
      <c r="CU968" s="8">
        <v>5</v>
      </c>
      <c r="CV968" s="1" t="s">
        <v>4667</v>
      </c>
      <c r="CW968" s="1" t="s">
        <v>4667</v>
      </c>
      <c r="CX968" s="1">
        <v>5</v>
      </c>
      <c r="CY968" s="10">
        <f t="shared" si="105"/>
        <v>2.5</v>
      </c>
      <c r="CZ968" s="3">
        <v>6.1</v>
      </c>
      <c r="DA968" s="3">
        <v>4.5999999999999996</v>
      </c>
      <c r="DB968" s="6">
        <f t="shared" si="106"/>
        <v>2.5</v>
      </c>
      <c r="DC968" s="9">
        <v>0</v>
      </c>
      <c r="DD968" s="7">
        <v>0</v>
      </c>
      <c r="DE968" s="7">
        <v>0</v>
      </c>
      <c r="DF968" s="1">
        <v>182</v>
      </c>
      <c r="DG968" s="1">
        <f t="shared" si="107"/>
        <v>182</v>
      </c>
      <c r="DH968" s="9">
        <f t="shared" si="108"/>
        <v>1</v>
      </c>
      <c r="DI968" s="1">
        <v>5</v>
      </c>
      <c r="DJ968" s="1">
        <f t="shared" si="109"/>
        <v>5</v>
      </c>
      <c r="DK968" s="9">
        <f t="shared" si="110"/>
        <v>1</v>
      </c>
      <c r="DL968" s="4">
        <v>10</v>
      </c>
      <c r="DN968">
        <f>(DL968*InputWeights!$C$7+DB968*InputWeights!$C$6)</f>
        <v>6.25</v>
      </c>
      <c r="DO968">
        <f>(DD968*InputWeights!$C$12+DE968*InputWeights!$C$10+CU968*InputWeights!$C$11)</f>
        <v>2</v>
      </c>
      <c r="DP968">
        <f>(DC968*InputWeights!$C$18+DK968*InputWeights!$C$16+DH968*InputWeights!$C$15+CY968*InputWeights!$C$17)</f>
        <v>1.35</v>
      </c>
      <c r="DR968">
        <f>DN968*InputWeights!$C$5+DO968*InputWeights!$C$9+DP968*InputWeights!$C$14</f>
        <v>30.15</v>
      </c>
      <c r="DS968">
        <f>((_xlfn.RANK.EQ(DR968,$DR$2:$DR$6635,0))/(COUNT(DR$2:$DR$6635)))*100</f>
        <v>62.83006093432634</v>
      </c>
      <c r="DT968">
        <f t="shared" si="111"/>
        <v>0</v>
      </c>
    </row>
    <row r="969" spans="1:124" x14ac:dyDescent="0.25">
      <c r="A969" s="1" t="s">
        <v>4724</v>
      </c>
      <c r="B969" s="1" t="s">
        <v>3684</v>
      </c>
      <c r="C969" s="1" t="s">
        <v>3685</v>
      </c>
      <c r="D969" s="1" t="s">
        <v>397</v>
      </c>
      <c r="E969" s="1" t="s">
        <v>681</v>
      </c>
      <c r="F969" s="1">
        <v>528</v>
      </c>
      <c r="G969" s="1">
        <v>1</v>
      </c>
      <c r="H969" s="1">
        <v>0</v>
      </c>
      <c r="I969" s="1">
        <v>0</v>
      </c>
      <c r="J969" s="1">
        <v>0</v>
      </c>
      <c r="K969" s="1" t="s">
        <v>992</v>
      </c>
      <c r="L969" s="1" t="s">
        <v>110</v>
      </c>
      <c r="M969" s="1">
        <v>26</v>
      </c>
      <c r="N969" s="1" t="s">
        <v>358</v>
      </c>
      <c r="O969" s="1">
        <v>2</v>
      </c>
      <c r="Q969" s="1" t="s">
        <v>117</v>
      </c>
      <c r="R969" s="1">
        <v>0</v>
      </c>
      <c r="T969" s="1">
        <v>113</v>
      </c>
      <c r="V969" s="1">
        <v>2085</v>
      </c>
      <c r="W969" s="1" t="s">
        <v>116</v>
      </c>
      <c r="X969" s="1" t="s">
        <v>117</v>
      </c>
      <c r="Y969" s="1" t="s">
        <v>4540</v>
      </c>
      <c r="AA969" s="1" t="s">
        <v>133</v>
      </c>
      <c r="AC969" s="1" t="s">
        <v>4725</v>
      </c>
      <c r="AD969" s="1" t="s">
        <v>4726</v>
      </c>
      <c r="AF969" s="1" t="s">
        <v>116</v>
      </c>
      <c r="AG969" s="1" t="s">
        <v>112</v>
      </c>
      <c r="AH969" s="1" t="s">
        <v>124</v>
      </c>
      <c r="AI969" s="1" t="s">
        <v>112</v>
      </c>
      <c r="AJ969" s="1" t="s">
        <v>112</v>
      </c>
      <c r="AK969" s="1" t="s">
        <v>112</v>
      </c>
      <c r="AL969" s="1" t="s">
        <v>686</v>
      </c>
      <c r="AM969" s="1" t="s">
        <v>686</v>
      </c>
      <c r="AO969" s="1">
        <v>70973</v>
      </c>
      <c r="AP969" s="1">
        <v>102264</v>
      </c>
      <c r="AQ969" s="1">
        <v>13496</v>
      </c>
      <c r="AR969" s="1" t="s">
        <v>110</v>
      </c>
      <c r="AS969" s="1">
        <v>0</v>
      </c>
      <c r="AT969" s="1">
        <v>528</v>
      </c>
      <c r="AU969" s="2">
        <v>0</v>
      </c>
      <c r="AV969" s="2">
        <v>528</v>
      </c>
      <c r="BB969" s="1" t="s">
        <v>4727</v>
      </c>
      <c r="BC969" s="1" t="s">
        <v>247</v>
      </c>
      <c r="BD969" s="1">
        <v>0</v>
      </c>
      <c r="BE969" s="1" t="s">
        <v>131</v>
      </c>
      <c r="BF969" s="1">
        <v>0</v>
      </c>
      <c r="BG969" s="1">
        <v>0</v>
      </c>
      <c r="BH969" s="1">
        <v>0</v>
      </c>
      <c r="BK969" s="1" t="s">
        <v>112</v>
      </c>
      <c r="BN969" s="1" t="s">
        <v>133</v>
      </c>
      <c r="BR969" s="1" t="s">
        <v>133</v>
      </c>
      <c r="BU969" s="1" t="s">
        <v>112</v>
      </c>
      <c r="BX969" s="1">
        <v>0</v>
      </c>
      <c r="BZ969" s="1">
        <v>0</v>
      </c>
      <c r="CA969" s="1">
        <v>4</v>
      </c>
      <c r="CB969" s="1">
        <v>0</v>
      </c>
      <c r="CC969" s="1">
        <v>0</v>
      </c>
      <c r="CE969" s="1" t="s">
        <v>117</v>
      </c>
      <c r="CF969" s="1" t="s">
        <v>110</v>
      </c>
      <c r="CK969" s="1" t="s">
        <v>112</v>
      </c>
      <c r="CL969" s="1">
        <v>0</v>
      </c>
      <c r="CM969" s="1">
        <v>0</v>
      </c>
      <c r="CP969" s="1">
        <v>0</v>
      </c>
      <c r="CQ969" s="1" t="s">
        <v>1062</v>
      </c>
      <c r="CS969" s="1" t="s">
        <v>418</v>
      </c>
      <c r="CT969" s="1" t="s">
        <v>418</v>
      </c>
      <c r="CU969" s="8">
        <v>5</v>
      </c>
      <c r="CV969" s="1" t="s">
        <v>4728</v>
      </c>
      <c r="CW969" s="1" t="s">
        <v>4728</v>
      </c>
      <c r="CX969" s="1">
        <v>4</v>
      </c>
      <c r="CY969" s="10">
        <f t="shared" si="105"/>
        <v>2.5</v>
      </c>
      <c r="CZ969" s="3">
        <v>11.1</v>
      </c>
      <c r="DA969" s="3">
        <v>5.4</v>
      </c>
      <c r="DB969" s="6">
        <f t="shared" si="106"/>
        <v>2.5</v>
      </c>
      <c r="DC969" s="9">
        <v>0</v>
      </c>
      <c r="DD969" s="7">
        <v>0</v>
      </c>
      <c r="DE969" s="7">
        <v>0</v>
      </c>
      <c r="DF969" s="1">
        <v>2085</v>
      </c>
      <c r="DG969" s="1">
        <f t="shared" si="107"/>
        <v>4170</v>
      </c>
      <c r="DH969" s="9">
        <f t="shared" si="108"/>
        <v>1</v>
      </c>
      <c r="DI969" s="1">
        <v>39</v>
      </c>
      <c r="DJ969" s="1">
        <f t="shared" si="109"/>
        <v>78</v>
      </c>
      <c r="DK969" s="9">
        <f t="shared" si="110"/>
        <v>1</v>
      </c>
      <c r="DL969" s="4">
        <v>10</v>
      </c>
      <c r="DN969">
        <f>(DL969*InputWeights!$C$7+DB969*InputWeights!$C$6)</f>
        <v>6.25</v>
      </c>
      <c r="DO969">
        <f>(DD969*InputWeights!$C$12+DE969*InputWeights!$C$10+CU969*InputWeights!$C$11)</f>
        <v>2</v>
      </c>
      <c r="DP969">
        <f>(DC969*InputWeights!$C$18+DK969*InputWeights!$C$16+DH969*InputWeights!$C$15+CY969*InputWeights!$C$17)</f>
        <v>1.35</v>
      </c>
      <c r="DR969">
        <f>DN969*InputWeights!$C$5+DO969*InputWeights!$C$9+DP969*InputWeights!$C$14</f>
        <v>30.15</v>
      </c>
      <c r="DS969">
        <f>((_xlfn.RANK.EQ(DR969,$DR$2:$DR$6635,0))/(COUNT(DR$2:$DR$6635)))*100</f>
        <v>62.83006093432634</v>
      </c>
      <c r="DT969">
        <f t="shared" si="111"/>
        <v>0</v>
      </c>
    </row>
    <row r="970" spans="1:124" x14ac:dyDescent="0.25">
      <c r="A970" s="1" t="s">
        <v>4733</v>
      </c>
      <c r="B970" s="1" t="s">
        <v>3684</v>
      </c>
      <c r="C970" s="1" t="s">
        <v>3685</v>
      </c>
      <c r="D970" s="1" t="s">
        <v>397</v>
      </c>
      <c r="E970" s="1" t="s">
        <v>802</v>
      </c>
      <c r="F970" s="1">
        <v>3220</v>
      </c>
      <c r="G970" s="1">
        <v>2</v>
      </c>
      <c r="H970" s="1">
        <v>0</v>
      </c>
      <c r="I970" s="1">
        <v>0</v>
      </c>
      <c r="J970" s="1">
        <v>0</v>
      </c>
      <c r="K970" s="1" t="s">
        <v>183</v>
      </c>
      <c r="L970" s="1" t="s">
        <v>114</v>
      </c>
      <c r="M970" s="1">
        <v>26</v>
      </c>
      <c r="N970" s="1" t="s">
        <v>229</v>
      </c>
      <c r="O970" s="1">
        <v>2</v>
      </c>
      <c r="Q970" s="1" t="s">
        <v>117</v>
      </c>
      <c r="R970" s="1">
        <v>0</v>
      </c>
      <c r="T970" s="1">
        <v>106</v>
      </c>
      <c r="V970" s="1">
        <v>475</v>
      </c>
      <c r="W970" s="1" t="s">
        <v>116</v>
      </c>
      <c r="X970" s="1" t="s">
        <v>117</v>
      </c>
      <c r="Y970" s="1" t="s">
        <v>4734</v>
      </c>
      <c r="AA970" s="1" t="s">
        <v>133</v>
      </c>
      <c r="AC970" s="1" t="s">
        <v>4736</v>
      </c>
      <c r="AD970" s="1" t="s">
        <v>4738</v>
      </c>
      <c r="AF970" s="1" t="s">
        <v>116</v>
      </c>
      <c r="AG970" s="1" t="s">
        <v>112</v>
      </c>
      <c r="AH970" s="1" t="s">
        <v>124</v>
      </c>
      <c r="AI970" s="1" t="s">
        <v>112</v>
      </c>
      <c r="AJ970" s="1" t="s">
        <v>112</v>
      </c>
      <c r="AK970" s="1" t="s">
        <v>112</v>
      </c>
      <c r="AL970" s="1" t="s">
        <v>416</v>
      </c>
      <c r="AM970" s="1" t="s">
        <v>807</v>
      </c>
      <c r="AO970" s="1">
        <v>71012</v>
      </c>
      <c r="AP970" s="1">
        <v>102264</v>
      </c>
      <c r="AQ970" s="1">
        <v>13501</v>
      </c>
      <c r="AR970" s="1" t="s">
        <v>110</v>
      </c>
      <c r="AS970" s="1">
        <v>3062</v>
      </c>
      <c r="AT970" s="1">
        <v>6282</v>
      </c>
      <c r="AU970" s="2">
        <v>3062</v>
      </c>
      <c r="AV970" s="2">
        <v>6282</v>
      </c>
      <c r="BB970" s="1" t="s">
        <v>129</v>
      </c>
      <c r="BC970" s="1" t="s">
        <v>247</v>
      </c>
      <c r="BD970" s="1">
        <v>0</v>
      </c>
      <c r="BE970" s="1" t="s">
        <v>131</v>
      </c>
      <c r="BF970" s="1">
        <v>0</v>
      </c>
      <c r="BG970" s="1">
        <v>0</v>
      </c>
      <c r="BH970" s="1">
        <v>0</v>
      </c>
      <c r="BK970" s="1" t="s">
        <v>112</v>
      </c>
      <c r="BN970" s="1" t="s">
        <v>133</v>
      </c>
      <c r="BR970" s="1" t="s">
        <v>133</v>
      </c>
      <c r="BU970" s="1" t="s">
        <v>112</v>
      </c>
      <c r="BX970" s="1">
        <v>1</v>
      </c>
      <c r="BZ970" s="1">
        <v>0</v>
      </c>
      <c r="CA970" s="1">
        <v>3</v>
      </c>
      <c r="CB970" s="1">
        <v>0</v>
      </c>
      <c r="CC970" s="1">
        <v>0</v>
      </c>
      <c r="CE970" s="1" t="s">
        <v>117</v>
      </c>
      <c r="CF970" s="1" t="s">
        <v>110</v>
      </c>
      <c r="CK970" s="1" t="s">
        <v>112</v>
      </c>
      <c r="CL970" s="1">
        <v>0</v>
      </c>
      <c r="CM970" s="1">
        <v>0</v>
      </c>
      <c r="CP970" s="1">
        <v>0</v>
      </c>
      <c r="CQ970" s="1" t="s">
        <v>1062</v>
      </c>
      <c r="CS970" s="1" t="s">
        <v>418</v>
      </c>
      <c r="CT970" s="1" t="s">
        <v>418</v>
      </c>
      <c r="CU970" s="8">
        <v>5</v>
      </c>
      <c r="CV970" s="1" t="s">
        <v>4739</v>
      </c>
      <c r="CW970" s="1" t="s">
        <v>4739</v>
      </c>
      <c r="CX970" s="1">
        <v>5</v>
      </c>
      <c r="CY970" s="10">
        <f t="shared" si="105"/>
        <v>2.5</v>
      </c>
      <c r="CZ970" s="3">
        <v>6.6</v>
      </c>
      <c r="DA970" s="3">
        <v>3.2</v>
      </c>
      <c r="DB970" s="6">
        <f t="shared" si="106"/>
        <v>2.5</v>
      </c>
      <c r="DC970" s="9">
        <v>0</v>
      </c>
      <c r="DD970" s="7">
        <v>0</v>
      </c>
      <c r="DE970" s="7">
        <v>0</v>
      </c>
      <c r="DF970" s="1">
        <v>475</v>
      </c>
      <c r="DG970" s="1">
        <f t="shared" si="107"/>
        <v>475</v>
      </c>
      <c r="DH970" s="9">
        <f t="shared" si="108"/>
        <v>1</v>
      </c>
      <c r="DI970" s="1">
        <v>10</v>
      </c>
      <c r="DJ970" s="1">
        <f t="shared" si="109"/>
        <v>10</v>
      </c>
      <c r="DK970" s="9">
        <f t="shared" si="110"/>
        <v>1</v>
      </c>
      <c r="DL970" s="4">
        <v>10</v>
      </c>
      <c r="DN970">
        <f>(DL970*InputWeights!$C$7+DB970*InputWeights!$C$6)</f>
        <v>6.25</v>
      </c>
      <c r="DO970">
        <f>(DD970*InputWeights!$C$12+DE970*InputWeights!$C$10+CU970*InputWeights!$C$11)</f>
        <v>2</v>
      </c>
      <c r="DP970">
        <f>(DC970*InputWeights!$C$18+DK970*InputWeights!$C$16+DH970*InputWeights!$C$15+CY970*InputWeights!$C$17)</f>
        <v>1.35</v>
      </c>
      <c r="DR970">
        <f>DN970*InputWeights!$C$5+DO970*InputWeights!$C$9+DP970*InputWeights!$C$14</f>
        <v>30.15</v>
      </c>
      <c r="DS970">
        <f>((_xlfn.RANK.EQ(DR970,$DR$2:$DR$6635,0))/(COUNT(DR$2:$DR$6635)))*100</f>
        <v>62.83006093432634</v>
      </c>
      <c r="DT970">
        <f t="shared" si="111"/>
        <v>0</v>
      </c>
    </row>
    <row r="971" spans="1:124" x14ac:dyDescent="0.25">
      <c r="A971" s="1" t="s">
        <v>4837</v>
      </c>
      <c r="B971" s="1" t="s">
        <v>108</v>
      </c>
      <c r="C971" s="1" t="s">
        <v>109</v>
      </c>
      <c r="D971" s="1" t="s">
        <v>397</v>
      </c>
      <c r="E971" s="1" t="s">
        <v>333</v>
      </c>
      <c r="F971" s="1">
        <v>1848</v>
      </c>
      <c r="G971" s="1">
        <v>1</v>
      </c>
      <c r="H971" s="1">
        <v>10</v>
      </c>
      <c r="I971" s="1">
        <v>0</v>
      </c>
      <c r="J971" s="1">
        <v>0</v>
      </c>
      <c r="K971" s="1" t="s">
        <v>183</v>
      </c>
      <c r="L971" s="1" t="s">
        <v>114</v>
      </c>
      <c r="M971" s="1">
        <v>28</v>
      </c>
      <c r="N971" s="1" t="s">
        <v>358</v>
      </c>
      <c r="O971" s="1">
        <v>2</v>
      </c>
      <c r="Q971" s="1" t="s">
        <v>117</v>
      </c>
      <c r="R971" s="1">
        <v>0</v>
      </c>
      <c r="T971" s="1">
        <v>222</v>
      </c>
      <c r="V971" s="1">
        <v>4553</v>
      </c>
      <c r="W971" s="1" t="s">
        <v>116</v>
      </c>
      <c r="X971" s="1" t="s">
        <v>117</v>
      </c>
      <c r="Y971" s="1" t="s">
        <v>4838</v>
      </c>
      <c r="AA971" s="1" t="s">
        <v>133</v>
      </c>
      <c r="AC971" s="1" t="s">
        <v>4839</v>
      </c>
      <c r="AD971" s="1" t="s">
        <v>4840</v>
      </c>
      <c r="AF971" s="1" t="s">
        <v>124</v>
      </c>
      <c r="AG971" s="1" t="s">
        <v>112</v>
      </c>
      <c r="AH971" s="1" t="s">
        <v>124</v>
      </c>
      <c r="AI971" s="1" t="s">
        <v>112</v>
      </c>
      <c r="AJ971" s="1" t="s">
        <v>112</v>
      </c>
      <c r="AK971" s="1" t="s">
        <v>112</v>
      </c>
      <c r="AL971" s="1" t="s">
        <v>1091</v>
      </c>
      <c r="AM971" s="1" t="s">
        <v>1091</v>
      </c>
      <c r="AO971" s="1">
        <v>119923</v>
      </c>
      <c r="AP971" s="1">
        <v>102264</v>
      </c>
      <c r="AQ971" s="1">
        <v>61961</v>
      </c>
      <c r="AR971" s="1" t="s">
        <v>110</v>
      </c>
      <c r="AS971" s="1">
        <v>0</v>
      </c>
      <c r="AT971" s="1">
        <v>1848</v>
      </c>
      <c r="AU971" s="2">
        <v>3220</v>
      </c>
      <c r="AV971" s="2">
        <v>5068</v>
      </c>
      <c r="BB971" s="1" t="s">
        <v>4841</v>
      </c>
      <c r="BC971" s="1" t="s">
        <v>247</v>
      </c>
      <c r="BD971" s="1">
        <v>0</v>
      </c>
      <c r="BE971" s="1" t="s">
        <v>131</v>
      </c>
      <c r="BF971" s="1">
        <v>0</v>
      </c>
      <c r="BG971" s="1">
        <v>0</v>
      </c>
      <c r="BH971" s="1">
        <v>0</v>
      </c>
      <c r="BK971" s="1" t="s">
        <v>112</v>
      </c>
      <c r="BN971" s="1" t="s">
        <v>133</v>
      </c>
      <c r="BR971" s="1" t="s">
        <v>133</v>
      </c>
      <c r="BT971" s="1" t="s">
        <v>325</v>
      </c>
      <c r="BU971" s="1" t="s">
        <v>112</v>
      </c>
      <c r="BX971" s="1">
        <v>0</v>
      </c>
      <c r="BZ971" s="1">
        <v>0</v>
      </c>
      <c r="CA971" s="1">
        <v>4</v>
      </c>
      <c r="CB971" s="1">
        <v>0</v>
      </c>
      <c r="CC971" s="1">
        <v>0</v>
      </c>
      <c r="CE971" s="1" t="s">
        <v>117</v>
      </c>
      <c r="CF971" s="1" t="s">
        <v>110</v>
      </c>
      <c r="CK971" s="1" t="s">
        <v>112</v>
      </c>
      <c r="CL971" s="1">
        <v>0</v>
      </c>
      <c r="CM971" s="1">
        <v>0</v>
      </c>
      <c r="CP971" s="1">
        <v>0</v>
      </c>
      <c r="CQ971" s="1" t="s">
        <v>417</v>
      </c>
      <c r="CS971" s="1" t="s">
        <v>418</v>
      </c>
      <c r="CT971" s="1" t="s">
        <v>418</v>
      </c>
      <c r="CU971" s="8">
        <v>5</v>
      </c>
      <c r="CV971" s="1" t="s">
        <v>4842</v>
      </c>
      <c r="CW971" s="1" t="s">
        <v>4842</v>
      </c>
      <c r="CX971" s="1">
        <v>5</v>
      </c>
      <c r="CY971" s="10">
        <f t="shared" si="105"/>
        <v>2.5</v>
      </c>
      <c r="CZ971" s="3">
        <v>8.4707000000000008</v>
      </c>
      <c r="DA971" s="3">
        <v>4.0604800000000001</v>
      </c>
      <c r="DB971" s="6">
        <f t="shared" si="106"/>
        <v>2.5</v>
      </c>
      <c r="DC971" s="9">
        <v>0</v>
      </c>
      <c r="DD971" s="7">
        <v>0</v>
      </c>
      <c r="DE971" s="7">
        <v>0</v>
      </c>
      <c r="DF971" s="1">
        <v>4553</v>
      </c>
      <c r="DG971" s="1">
        <f t="shared" si="107"/>
        <v>4553</v>
      </c>
      <c r="DH971" s="9">
        <f t="shared" si="108"/>
        <v>1</v>
      </c>
      <c r="DI971" s="1">
        <v>227</v>
      </c>
      <c r="DJ971" s="1">
        <f t="shared" si="109"/>
        <v>227</v>
      </c>
      <c r="DK971" s="9">
        <f t="shared" si="110"/>
        <v>1</v>
      </c>
      <c r="DL971" s="4">
        <v>10</v>
      </c>
      <c r="DN971">
        <f>(DL971*InputWeights!$C$7+DB971*InputWeights!$C$6)</f>
        <v>6.25</v>
      </c>
      <c r="DO971">
        <f>(DD971*InputWeights!$C$12+DE971*InputWeights!$C$10+CU971*InputWeights!$C$11)</f>
        <v>2</v>
      </c>
      <c r="DP971">
        <f>(DC971*InputWeights!$C$18+DK971*InputWeights!$C$16+DH971*InputWeights!$C$15+CY971*InputWeights!$C$17)</f>
        <v>1.35</v>
      </c>
      <c r="DR971">
        <f>DN971*InputWeights!$C$5+DO971*InputWeights!$C$9+DP971*InputWeights!$C$14</f>
        <v>30.15</v>
      </c>
      <c r="DS971">
        <f>((_xlfn.RANK.EQ(DR971,$DR$2:$DR$6635,0))/(COUNT(DR$2:$DR$6635)))*100</f>
        <v>62.83006093432634</v>
      </c>
      <c r="DT971">
        <f t="shared" si="111"/>
        <v>0</v>
      </c>
    </row>
    <row r="972" spans="1:124" x14ac:dyDescent="0.25">
      <c r="A972" s="1" t="s">
        <v>2489</v>
      </c>
      <c r="B972" s="1" t="s">
        <v>108</v>
      </c>
      <c r="C972" s="1" t="s">
        <v>109</v>
      </c>
      <c r="D972" s="1" t="s">
        <v>397</v>
      </c>
      <c r="E972" s="1" t="s">
        <v>802</v>
      </c>
      <c r="F972" s="1">
        <v>475</v>
      </c>
      <c r="G972" s="1">
        <v>2</v>
      </c>
      <c r="H972" s="1">
        <v>10</v>
      </c>
      <c r="I972" s="1">
        <v>0</v>
      </c>
      <c r="J972" s="1">
        <v>0</v>
      </c>
      <c r="K972" s="1" t="s">
        <v>183</v>
      </c>
      <c r="L972" s="1" t="s">
        <v>114</v>
      </c>
      <c r="M972" s="1">
        <v>25</v>
      </c>
      <c r="N972" s="1" t="s">
        <v>358</v>
      </c>
      <c r="O972" s="1">
        <v>2</v>
      </c>
      <c r="Q972" s="1" t="s">
        <v>117</v>
      </c>
      <c r="R972" s="1">
        <v>0</v>
      </c>
      <c r="T972" s="1">
        <v>199</v>
      </c>
      <c r="V972" s="1">
        <v>2500</v>
      </c>
      <c r="W972" s="1" t="s">
        <v>116</v>
      </c>
      <c r="X972" s="1" t="s">
        <v>117</v>
      </c>
      <c r="Y972" s="1" t="s">
        <v>2490</v>
      </c>
      <c r="AA972" s="1" t="s">
        <v>133</v>
      </c>
      <c r="AC972" s="1" t="s">
        <v>2513</v>
      </c>
      <c r="AD972" s="1" t="s">
        <v>4847</v>
      </c>
      <c r="AF972" s="1" t="s">
        <v>124</v>
      </c>
      <c r="AG972" s="1" t="s">
        <v>112</v>
      </c>
      <c r="AH972" s="1" t="s">
        <v>124</v>
      </c>
      <c r="AI972" s="1" t="s">
        <v>112</v>
      </c>
      <c r="AJ972" s="1" t="s">
        <v>112</v>
      </c>
      <c r="AK972" s="1" t="s">
        <v>112</v>
      </c>
      <c r="AL972" s="1" t="s">
        <v>416</v>
      </c>
      <c r="AM972" s="1" t="s">
        <v>416</v>
      </c>
      <c r="AO972" s="1">
        <v>119994</v>
      </c>
      <c r="AP972" s="1">
        <v>102264</v>
      </c>
      <c r="AQ972" s="1">
        <v>61981</v>
      </c>
      <c r="AR972" s="1" t="s">
        <v>110</v>
      </c>
      <c r="AS972" s="1">
        <v>8289</v>
      </c>
      <c r="AT972" s="1">
        <v>8764</v>
      </c>
      <c r="AU972" s="2">
        <v>14308</v>
      </c>
      <c r="AV972" s="2">
        <v>14783</v>
      </c>
      <c r="BB972" s="1" t="s">
        <v>4841</v>
      </c>
      <c r="BC972" s="1" t="s">
        <v>247</v>
      </c>
      <c r="BD972" s="1">
        <v>0</v>
      </c>
      <c r="BE972" s="1" t="s">
        <v>131</v>
      </c>
      <c r="BF972" s="1">
        <v>0</v>
      </c>
      <c r="BG972" s="1">
        <v>0</v>
      </c>
      <c r="BH972" s="1">
        <v>0</v>
      </c>
      <c r="BK972" s="1" t="s">
        <v>112</v>
      </c>
      <c r="BN972" s="1" t="s">
        <v>133</v>
      </c>
      <c r="BR972" s="1" t="s">
        <v>133</v>
      </c>
      <c r="BT972" s="1" t="s">
        <v>325</v>
      </c>
      <c r="BU972" s="1" t="s">
        <v>153</v>
      </c>
      <c r="BX972" s="1">
        <v>0</v>
      </c>
      <c r="BZ972" s="1">
        <v>0</v>
      </c>
      <c r="CA972" s="1">
        <v>2</v>
      </c>
      <c r="CB972" s="1">
        <v>0</v>
      </c>
      <c r="CC972" s="1">
        <v>0</v>
      </c>
      <c r="CE972" s="1" t="s">
        <v>117</v>
      </c>
      <c r="CF972" s="1" t="s">
        <v>110</v>
      </c>
      <c r="CK972" s="1" t="s">
        <v>112</v>
      </c>
      <c r="CL972" s="1">
        <v>0</v>
      </c>
      <c r="CM972" s="1">
        <v>0</v>
      </c>
      <c r="CP972" s="1">
        <v>0</v>
      </c>
      <c r="CQ972" s="1" t="s">
        <v>417</v>
      </c>
      <c r="CS972" s="1" t="s">
        <v>418</v>
      </c>
      <c r="CT972" s="1" t="s">
        <v>418</v>
      </c>
      <c r="CU972" s="8">
        <v>5</v>
      </c>
      <c r="CV972" s="1" t="s">
        <v>4848</v>
      </c>
      <c r="CW972" s="1" t="s">
        <v>4848</v>
      </c>
      <c r="CX972" s="1">
        <v>5</v>
      </c>
      <c r="CY972" s="10">
        <f t="shared" si="105"/>
        <v>2.5</v>
      </c>
      <c r="CZ972" s="3">
        <v>5.3852500000000001</v>
      </c>
      <c r="DA972" s="3">
        <v>4.7071199999999997</v>
      </c>
      <c r="DB972" s="6">
        <f t="shared" si="106"/>
        <v>2.5</v>
      </c>
      <c r="DC972" s="9">
        <v>0</v>
      </c>
      <c r="DD972" s="7">
        <v>0</v>
      </c>
      <c r="DE972" s="7">
        <v>0</v>
      </c>
      <c r="DF972" s="1">
        <v>2500</v>
      </c>
      <c r="DG972" s="1">
        <f t="shared" si="107"/>
        <v>2500</v>
      </c>
      <c r="DH972" s="9">
        <f t="shared" si="108"/>
        <v>1</v>
      </c>
      <c r="DI972" s="1">
        <v>14</v>
      </c>
      <c r="DJ972" s="1">
        <f t="shared" si="109"/>
        <v>14</v>
      </c>
      <c r="DK972" s="9">
        <f t="shared" si="110"/>
        <v>1</v>
      </c>
      <c r="DL972" s="4">
        <v>10</v>
      </c>
      <c r="DN972">
        <f>(DL972*InputWeights!$C$7+DB972*InputWeights!$C$6)</f>
        <v>6.25</v>
      </c>
      <c r="DO972">
        <f>(DD972*InputWeights!$C$12+DE972*InputWeights!$C$10+CU972*InputWeights!$C$11)</f>
        <v>2</v>
      </c>
      <c r="DP972">
        <f>(DC972*InputWeights!$C$18+DK972*InputWeights!$C$16+DH972*InputWeights!$C$15+CY972*InputWeights!$C$17)</f>
        <v>1.35</v>
      </c>
      <c r="DR972">
        <f>DN972*InputWeights!$C$5+DO972*InputWeights!$C$9+DP972*InputWeights!$C$14</f>
        <v>30.15</v>
      </c>
      <c r="DS972">
        <f>((_xlfn.RANK.EQ(DR972,$DR$2:$DR$6635,0))/(COUNT(DR$2:$DR$6635)))*100</f>
        <v>62.83006093432634</v>
      </c>
      <c r="DT972">
        <f t="shared" si="111"/>
        <v>0</v>
      </c>
    </row>
    <row r="973" spans="1:124" x14ac:dyDescent="0.25">
      <c r="A973" s="1" t="s">
        <v>3771</v>
      </c>
      <c r="B973" s="1" t="s">
        <v>3684</v>
      </c>
      <c r="C973" s="1" t="s">
        <v>3685</v>
      </c>
      <c r="D973" s="1" t="s">
        <v>397</v>
      </c>
      <c r="E973" s="1" t="s">
        <v>802</v>
      </c>
      <c r="F973" s="1">
        <v>475</v>
      </c>
      <c r="G973" s="1">
        <v>1</v>
      </c>
      <c r="H973" s="1">
        <v>10</v>
      </c>
      <c r="I973" s="1">
        <v>0</v>
      </c>
      <c r="J973" s="1">
        <v>0</v>
      </c>
      <c r="K973" s="1" t="s">
        <v>183</v>
      </c>
      <c r="L973" s="1" t="s">
        <v>114</v>
      </c>
      <c r="M973" s="1">
        <v>40</v>
      </c>
      <c r="N973" s="1" t="s">
        <v>358</v>
      </c>
      <c r="O973" s="1">
        <v>2</v>
      </c>
      <c r="Q973" s="1" t="s">
        <v>117</v>
      </c>
      <c r="R973" s="1">
        <v>0</v>
      </c>
      <c r="T973" s="1">
        <v>0</v>
      </c>
      <c r="V973" s="1">
        <v>798</v>
      </c>
      <c r="W973" s="1" t="s">
        <v>116</v>
      </c>
      <c r="X973" s="1" t="s">
        <v>117</v>
      </c>
      <c r="Y973" s="1" t="s">
        <v>3772</v>
      </c>
      <c r="AA973" s="1" t="s">
        <v>133</v>
      </c>
      <c r="AC973" s="1" t="s">
        <v>4856</v>
      </c>
      <c r="AD973" s="1" t="s">
        <v>4857</v>
      </c>
      <c r="AF973" s="1" t="s">
        <v>114</v>
      </c>
      <c r="AG973" s="1" t="s">
        <v>112</v>
      </c>
      <c r="AH973" s="1" t="s">
        <v>124</v>
      </c>
      <c r="AI973" s="1" t="s">
        <v>112</v>
      </c>
      <c r="AJ973" s="1" t="s">
        <v>112</v>
      </c>
      <c r="AK973" s="1" t="s">
        <v>112</v>
      </c>
      <c r="AL973" s="1" t="s">
        <v>807</v>
      </c>
      <c r="AM973" s="1" t="s">
        <v>807</v>
      </c>
      <c r="AO973" s="1">
        <v>120563</v>
      </c>
      <c r="AP973" s="1">
        <v>102264</v>
      </c>
      <c r="AQ973" s="1">
        <v>62043</v>
      </c>
      <c r="AR973" s="1" t="s">
        <v>110</v>
      </c>
      <c r="AS973" s="1">
        <v>0</v>
      </c>
      <c r="AT973" s="1">
        <v>475</v>
      </c>
      <c r="AU973" s="2">
        <v>10823</v>
      </c>
      <c r="AV973" s="2">
        <v>11298</v>
      </c>
      <c r="BB973" s="1" t="s">
        <v>4841</v>
      </c>
      <c r="BC973" s="1" t="s">
        <v>247</v>
      </c>
      <c r="BD973" s="1">
        <v>0</v>
      </c>
      <c r="BE973" s="1" t="s">
        <v>131</v>
      </c>
      <c r="BF973" s="1">
        <v>0</v>
      </c>
      <c r="BG973" s="1">
        <v>0</v>
      </c>
      <c r="BH973" s="1">
        <v>0</v>
      </c>
      <c r="BK973" s="1" t="s">
        <v>112</v>
      </c>
      <c r="BN973" s="1" t="s">
        <v>133</v>
      </c>
      <c r="BR973" s="1" t="s">
        <v>133</v>
      </c>
      <c r="BT973" s="1" t="s">
        <v>325</v>
      </c>
      <c r="BU973" s="1" t="s">
        <v>153</v>
      </c>
      <c r="BX973" s="1">
        <v>0</v>
      </c>
      <c r="BZ973" s="1">
        <v>0</v>
      </c>
      <c r="CA973" s="1">
        <v>3</v>
      </c>
      <c r="CB973" s="1">
        <v>0</v>
      </c>
      <c r="CC973" s="1">
        <v>0</v>
      </c>
      <c r="CE973" s="1" t="s">
        <v>117</v>
      </c>
      <c r="CF973" s="1" t="s">
        <v>110</v>
      </c>
      <c r="CK973" s="1" t="s">
        <v>112</v>
      </c>
      <c r="CL973" s="1">
        <v>0</v>
      </c>
      <c r="CM973" s="1">
        <v>0</v>
      </c>
      <c r="CP973" s="1">
        <v>0</v>
      </c>
      <c r="CS973" s="1" t="s">
        <v>418</v>
      </c>
      <c r="CT973" s="1" t="s">
        <v>418</v>
      </c>
      <c r="CU973" s="8">
        <v>5</v>
      </c>
      <c r="CV973" s="1" t="s">
        <v>4858</v>
      </c>
      <c r="CW973" s="1" t="s">
        <v>4858</v>
      </c>
      <c r="CX973" s="1">
        <v>5</v>
      </c>
      <c r="CY973" s="10">
        <f t="shared" si="105"/>
        <v>2.5</v>
      </c>
      <c r="CZ973" s="3">
        <v>6.3</v>
      </c>
      <c r="DA973" s="3">
        <v>5</v>
      </c>
      <c r="DB973" s="6">
        <f t="shared" si="106"/>
        <v>2.5</v>
      </c>
      <c r="DC973" s="9">
        <v>0</v>
      </c>
      <c r="DD973" s="7">
        <v>0</v>
      </c>
      <c r="DE973" s="7">
        <v>0</v>
      </c>
      <c r="DF973" s="1">
        <v>798</v>
      </c>
      <c r="DG973" s="1">
        <f t="shared" si="107"/>
        <v>798</v>
      </c>
      <c r="DH973" s="9">
        <f t="shared" si="108"/>
        <v>1</v>
      </c>
      <c r="DI973" s="1">
        <v>61</v>
      </c>
      <c r="DJ973" s="1">
        <f t="shared" si="109"/>
        <v>61</v>
      </c>
      <c r="DK973" s="9">
        <f t="shared" si="110"/>
        <v>1</v>
      </c>
      <c r="DL973" s="4">
        <v>10</v>
      </c>
      <c r="DN973">
        <f>(DL973*InputWeights!$C$7+DB973*InputWeights!$C$6)</f>
        <v>6.25</v>
      </c>
      <c r="DO973">
        <f>(DD973*InputWeights!$C$12+DE973*InputWeights!$C$10+CU973*InputWeights!$C$11)</f>
        <v>2</v>
      </c>
      <c r="DP973">
        <f>(DC973*InputWeights!$C$18+DK973*InputWeights!$C$16+DH973*InputWeights!$C$15+CY973*InputWeights!$C$17)</f>
        <v>1.35</v>
      </c>
      <c r="DR973">
        <f>DN973*InputWeights!$C$5+DO973*InputWeights!$C$9+DP973*InputWeights!$C$14</f>
        <v>30.15</v>
      </c>
      <c r="DS973">
        <f>((_xlfn.RANK.EQ(DR973,$DR$2:$DR$6635,0))/(COUNT(DR$2:$DR$6635)))*100</f>
        <v>62.83006093432634</v>
      </c>
      <c r="DT973">
        <f t="shared" si="111"/>
        <v>0</v>
      </c>
    </row>
    <row r="974" spans="1:124" x14ac:dyDescent="0.25">
      <c r="A974" s="1" t="s">
        <v>4978</v>
      </c>
      <c r="B974" s="1" t="s">
        <v>2625</v>
      </c>
      <c r="C974" s="1" t="s">
        <v>2626</v>
      </c>
      <c r="D974" s="1" t="s">
        <v>397</v>
      </c>
      <c r="E974" s="1" t="s">
        <v>411</v>
      </c>
      <c r="F974" s="1">
        <v>1478</v>
      </c>
      <c r="G974" s="1">
        <v>1</v>
      </c>
      <c r="H974" s="1">
        <v>0</v>
      </c>
      <c r="I974" s="1">
        <v>0</v>
      </c>
      <c r="J974" s="1">
        <v>0</v>
      </c>
      <c r="K974" s="1" t="s">
        <v>183</v>
      </c>
      <c r="L974" s="1" t="s">
        <v>114</v>
      </c>
      <c r="M974" s="1">
        <v>36</v>
      </c>
      <c r="N974" s="1" t="s">
        <v>412</v>
      </c>
      <c r="O974" s="1">
        <v>2</v>
      </c>
      <c r="Q974" s="1" t="s">
        <v>117</v>
      </c>
      <c r="R974" s="1">
        <v>0</v>
      </c>
      <c r="T974" s="1">
        <v>178</v>
      </c>
      <c r="V974" s="1">
        <v>4207</v>
      </c>
      <c r="W974" s="1" t="s">
        <v>116</v>
      </c>
      <c r="X974" s="1" t="s">
        <v>117</v>
      </c>
      <c r="Y974" s="1" t="s">
        <v>4979</v>
      </c>
      <c r="AA974" s="1" t="s">
        <v>133</v>
      </c>
      <c r="AC974" s="1" t="s">
        <v>3682</v>
      </c>
      <c r="AD974" s="1" t="s">
        <v>4980</v>
      </c>
      <c r="AF974" s="1" t="s">
        <v>124</v>
      </c>
      <c r="AG974" s="1" t="s">
        <v>112</v>
      </c>
      <c r="AH974" s="1" t="s">
        <v>124</v>
      </c>
      <c r="AI974" s="1" t="s">
        <v>112</v>
      </c>
      <c r="AJ974" s="1" t="s">
        <v>112</v>
      </c>
      <c r="AK974" s="1" t="s">
        <v>112</v>
      </c>
      <c r="AL974" s="1" t="s">
        <v>416</v>
      </c>
      <c r="AM974" s="1" t="s">
        <v>416</v>
      </c>
      <c r="AO974" s="1">
        <v>132445</v>
      </c>
      <c r="AP974" s="1">
        <v>102264</v>
      </c>
      <c r="AQ974" s="1">
        <v>70933</v>
      </c>
      <c r="AR974" s="1" t="s">
        <v>110</v>
      </c>
      <c r="AS974" s="1">
        <v>0</v>
      </c>
      <c r="AT974" s="1">
        <v>1478</v>
      </c>
      <c r="AU974" s="2">
        <v>0</v>
      </c>
      <c r="AV974" s="2">
        <v>1478</v>
      </c>
      <c r="BB974" s="1" t="s">
        <v>4981</v>
      </c>
      <c r="BC974" s="1" t="s">
        <v>247</v>
      </c>
      <c r="BD974" s="1">
        <v>0</v>
      </c>
      <c r="BE974" s="1" t="s">
        <v>131</v>
      </c>
      <c r="BF974" s="1">
        <v>0</v>
      </c>
      <c r="BG974" s="1">
        <v>0</v>
      </c>
      <c r="BH974" s="1">
        <v>0</v>
      </c>
      <c r="BK974" s="1" t="s">
        <v>112</v>
      </c>
      <c r="BN974" s="1" t="s">
        <v>133</v>
      </c>
      <c r="BR974" s="1" t="s">
        <v>133</v>
      </c>
      <c r="BT974" s="1" t="s">
        <v>325</v>
      </c>
      <c r="BU974" s="1" t="s">
        <v>153</v>
      </c>
      <c r="BX974" s="1">
        <v>0</v>
      </c>
      <c r="BZ974" s="1">
        <v>0</v>
      </c>
      <c r="CA974" s="1">
        <v>3</v>
      </c>
      <c r="CB974" s="1">
        <v>0</v>
      </c>
      <c r="CC974" s="1">
        <v>0</v>
      </c>
      <c r="CE974" s="1" t="s">
        <v>117</v>
      </c>
      <c r="CF974" s="1" t="s">
        <v>110</v>
      </c>
      <c r="CK974" s="1" t="s">
        <v>112</v>
      </c>
      <c r="CL974" s="1">
        <v>0</v>
      </c>
      <c r="CM974" s="1">
        <v>0</v>
      </c>
      <c r="CP974" s="1">
        <v>0</v>
      </c>
      <c r="CQ974" s="1" t="s">
        <v>1297</v>
      </c>
      <c r="CS974" s="1" t="s">
        <v>418</v>
      </c>
      <c r="CT974" s="1" t="s">
        <v>418</v>
      </c>
      <c r="CU974" s="8">
        <v>5</v>
      </c>
      <c r="CV974" s="1" t="s">
        <v>4982</v>
      </c>
      <c r="CW974" s="1" t="s">
        <v>4982</v>
      </c>
      <c r="CX974" s="1">
        <v>5</v>
      </c>
      <c r="CY974" s="10">
        <f t="shared" si="105"/>
        <v>2.5</v>
      </c>
      <c r="CZ974" s="3">
        <v>7.6</v>
      </c>
      <c r="DA974" s="3">
        <v>4.9000000000000004</v>
      </c>
      <c r="DB974" s="6">
        <f t="shared" si="106"/>
        <v>2.5</v>
      </c>
      <c r="DC974" s="9">
        <v>0</v>
      </c>
      <c r="DD974" s="7">
        <v>0</v>
      </c>
      <c r="DE974" s="7">
        <v>0</v>
      </c>
      <c r="DF974" s="1">
        <v>4207</v>
      </c>
      <c r="DG974" s="1">
        <f t="shared" si="107"/>
        <v>4207</v>
      </c>
      <c r="DH974" s="9">
        <f t="shared" si="108"/>
        <v>1</v>
      </c>
      <c r="DI974" s="1">
        <v>168</v>
      </c>
      <c r="DJ974" s="1">
        <f t="shared" si="109"/>
        <v>168</v>
      </c>
      <c r="DK974" s="9">
        <f t="shared" si="110"/>
        <v>1</v>
      </c>
      <c r="DL974" s="4">
        <v>10</v>
      </c>
      <c r="DN974">
        <f>(DL974*InputWeights!$C$7+DB974*InputWeights!$C$6)</f>
        <v>6.25</v>
      </c>
      <c r="DO974">
        <f>(DD974*InputWeights!$C$12+DE974*InputWeights!$C$10+CU974*InputWeights!$C$11)</f>
        <v>2</v>
      </c>
      <c r="DP974">
        <f>(DC974*InputWeights!$C$18+DK974*InputWeights!$C$16+DH974*InputWeights!$C$15+CY974*InputWeights!$C$17)</f>
        <v>1.35</v>
      </c>
      <c r="DR974">
        <f>DN974*InputWeights!$C$5+DO974*InputWeights!$C$9+DP974*InputWeights!$C$14</f>
        <v>30.15</v>
      </c>
      <c r="DS974">
        <f>((_xlfn.RANK.EQ(DR974,$DR$2:$DR$6635,0))/(COUNT(DR$2:$DR$6635)))*100</f>
        <v>62.83006093432634</v>
      </c>
      <c r="DT974">
        <f t="shared" si="111"/>
        <v>0</v>
      </c>
    </row>
    <row r="975" spans="1:124" x14ac:dyDescent="0.25">
      <c r="A975" s="1" t="s">
        <v>2428</v>
      </c>
      <c r="B975" s="1" t="s">
        <v>108</v>
      </c>
      <c r="C975" s="1" t="s">
        <v>109</v>
      </c>
      <c r="D975" s="1" t="s">
        <v>397</v>
      </c>
      <c r="E975" s="1" t="s">
        <v>333</v>
      </c>
      <c r="F975" s="1">
        <v>1636</v>
      </c>
      <c r="G975" s="1">
        <v>2</v>
      </c>
      <c r="H975" s="1">
        <v>10</v>
      </c>
      <c r="I975" s="1">
        <v>0</v>
      </c>
      <c r="J975" s="1">
        <v>0</v>
      </c>
      <c r="K975" s="1" t="s">
        <v>183</v>
      </c>
      <c r="L975" s="1" t="s">
        <v>114</v>
      </c>
      <c r="M975" s="1">
        <v>26</v>
      </c>
      <c r="N975" s="1" t="s">
        <v>358</v>
      </c>
      <c r="O975" s="1">
        <v>2</v>
      </c>
      <c r="Q975" s="1" t="s">
        <v>117</v>
      </c>
      <c r="R975" s="1">
        <v>0</v>
      </c>
      <c r="T975" s="1">
        <v>175</v>
      </c>
      <c r="V975" s="1">
        <v>3741</v>
      </c>
      <c r="W975" s="1" t="s">
        <v>116</v>
      </c>
      <c r="X975" s="1" t="s">
        <v>117</v>
      </c>
      <c r="Y975" s="1" t="s">
        <v>2432</v>
      </c>
      <c r="AA975" s="1" t="s">
        <v>133</v>
      </c>
      <c r="AC975" s="1" t="s">
        <v>5011</v>
      </c>
      <c r="AD975" s="1" t="s">
        <v>2431</v>
      </c>
      <c r="AF975" s="1" t="s">
        <v>124</v>
      </c>
      <c r="AG975" s="1" t="s">
        <v>112</v>
      </c>
      <c r="AH975" s="1" t="s">
        <v>124</v>
      </c>
      <c r="AI975" s="1" t="s">
        <v>112</v>
      </c>
      <c r="AJ975" s="1" t="s">
        <v>112</v>
      </c>
      <c r="AK975" s="1" t="s">
        <v>112</v>
      </c>
      <c r="AL975" s="1" t="s">
        <v>807</v>
      </c>
      <c r="AM975" s="1" t="s">
        <v>807</v>
      </c>
      <c r="AO975" s="1">
        <v>133951</v>
      </c>
      <c r="AP975" s="1">
        <v>102264</v>
      </c>
      <c r="AQ975" s="1">
        <v>62097</v>
      </c>
      <c r="AR975" s="1" t="s">
        <v>110</v>
      </c>
      <c r="AS975" s="1">
        <v>8976</v>
      </c>
      <c r="AT975" s="1">
        <v>10612</v>
      </c>
      <c r="AU975" s="2">
        <v>14520</v>
      </c>
      <c r="AV975" s="2">
        <v>16156</v>
      </c>
      <c r="BB975" s="1" t="s">
        <v>5012</v>
      </c>
      <c r="BC975" s="1" t="s">
        <v>247</v>
      </c>
      <c r="BD975" s="1">
        <v>0</v>
      </c>
      <c r="BE975" s="1" t="s">
        <v>131</v>
      </c>
      <c r="BF975" s="1">
        <v>0</v>
      </c>
      <c r="BG975" s="1">
        <v>0</v>
      </c>
      <c r="BH975" s="1">
        <v>0</v>
      </c>
      <c r="BK975" s="1" t="s">
        <v>112</v>
      </c>
      <c r="BN975" s="1" t="s">
        <v>133</v>
      </c>
      <c r="BR975" s="1" t="s">
        <v>133</v>
      </c>
      <c r="BT975" s="1" t="s">
        <v>325</v>
      </c>
      <c r="BU975" s="1" t="s">
        <v>153</v>
      </c>
      <c r="BX975" s="1">
        <v>0</v>
      </c>
      <c r="BZ975" s="1">
        <v>0</v>
      </c>
      <c r="CA975" s="1">
        <v>2</v>
      </c>
      <c r="CB975" s="1">
        <v>0</v>
      </c>
      <c r="CC975" s="1">
        <v>0</v>
      </c>
      <c r="CE975" s="1" t="s">
        <v>117</v>
      </c>
      <c r="CF975" s="1" t="s">
        <v>110</v>
      </c>
      <c r="CK975" s="1" t="s">
        <v>112</v>
      </c>
      <c r="CL975" s="1">
        <v>0</v>
      </c>
      <c r="CM975" s="1">
        <v>0</v>
      </c>
      <c r="CP975" s="1">
        <v>0</v>
      </c>
      <c r="CQ975" s="1" t="s">
        <v>1573</v>
      </c>
      <c r="CS975" s="1" t="s">
        <v>418</v>
      </c>
      <c r="CT975" s="1" t="s">
        <v>418</v>
      </c>
      <c r="CU975" s="8">
        <v>5</v>
      </c>
      <c r="CV975" s="1" t="s">
        <v>5014</v>
      </c>
      <c r="CW975" s="1" t="s">
        <v>5014</v>
      </c>
      <c r="CX975" s="1">
        <v>5</v>
      </c>
      <c r="CY975" s="10">
        <f t="shared" si="105"/>
        <v>2.5</v>
      </c>
      <c r="CZ975" s="3">
        <v>4.80945</v>
      </c>
      <c r="DA975" s="3">
        <v>3.4718599999999999</v>
      </c>
      <c r="DB975" s="6">
        <f t="shared" si="106"/>
        <v>2.5</v>
      </c>
      <c r="DC975" s="9">
        <v>0</v>
      </c>
      <c r="DD975" s="7">
        <v>0</v>
      </c>
      <c r="DE975" s="7">
        <v>0</v>
      </c>
      <c r="DF975" s="1">
        <v>3741</v>
      </c>
      <c r="DG975" s="1">
        <f t="shared" si="107"/>
        <v>3741</v>
      </c>
      <c r="DH975" s="9">
        <f t="shared" si="108"/>
        <v>1</v>
      </c>
      <c r="DI975" s="1">
        <v>187</v>
      </c>
      <c r="DJ975" s="1">
        <f t="shared" si="109"/>
        <v>187</v>
      </c>
      <c r="DK975" s="9">
        <f t="shared" si="110"/>
        <v>1</v>
      </c>
      <c r="DL975" s="4">
        <v>10</v>
      </c>
      <c r="DN975">
        <f>(DL975*InputWeights!$C$7+DB975*InputWeights!$C$6)</f>
        <v>6.25</v>
      </c>
      <c r="DO975">
        <f>(DD975*InputWeights!$C$12+DE975*InputWeights!$C$10+CU975*InputWeights!$C$11)</f>
        <v>2</v>
      </c>
      <c r="DP975">
        <f>(DC975*InputWeights!$C$18+DK975*InputWeights!$C$16+DH975*InputWeights!$C$15+CY975*InputWeights!$C$17)</f>
        <v>1.35</v>
      </c>
      <c r="DR975">
        <f>DN975*InputWeights!$C$5+DO975*InputWeights!$C$9+DP975*InputWeights!$C$14</f>
        <v>30.15</v>
      </c>
      <c r="DS975">
        <f>((_xlfn.RANK.EQ(DR975,$DR$2:$DR$6635,0))/(COUNT(DR$2:$DR$6635)))*100</f>
        <v>62.83006093432634</v>
      </c>
      <c r="DT975">
        <f t="shared" si="111"/>
        <v>0</v>
      </c>
    </row>
    <row r="976" spans="1:124" x14ac:dyDescent="0.25">
      <c r="A976" s="1" t="s">
        <v>2624</v>
      </c>
      <c r="B976" s="1" t="s">
        <v>2625</v>
      </c>
      <c r="C976" s="1" t="s">
        <v>2626</v>
      </c>
      <c r="D976" s="1" t="s">
        <v>110</v>
      </c>
      <c r="E976" s="1" t="s">
        <v>802</v>
      </c>
      <c r="F976" s="1">
        <v>3474</v>
      </c>
      <c r="G976" s="1">
        <v>6100</v>
      </c>
      <c r="H976" s="1">
        <v>0</v>
      </c>
      <c r="I976" s="1">
        <v>1936</v>
      </c>
      <c r="J976" s="1">
        <v>2008</v>
      </c>
      <c r="K976" s="1" t="s">
        <v>112</v>
      </c>
      <c r="L976" s="1" t="s">
        <v>110</v>
      </c>
      <c r="M976" s="1">
        <v>42</v>
      </c>
      <c r="N976" s="1" t="s">
        <v>177</v>
      </c>
      <c r="O976" s="1">
        <v>2</v>
      </c>
      <c r="P976" s="1" t="s">
        <v>112</v>
      </c>
      <c r="Q976" s="1" t="s">
        <v>397</v>
      </c>
      <c r="R976" s="1">
        <v>5</v>
      </c>
      <c r="S976" s="1" t="s">
        <v>2627</v>
      </c>
      <c r="T976" s="1">
        <v>126</v>
      </c>
      <c r="V976" s="1">
        <v>13825</v>
      </c>
      <c r="W976" s="1" t="s">
        <v>116</v>
      </c>
      <c r="X976" s="1" t="s">
        <v>117</v>
      </c>
      <c r="Y976" s="1" t="s">
        <v>2628</v>
      </c>
      <c r="Z976" s="1" t="s">
        <v>271</v>
      </c>
      <c r="AA976" s="1" t="s">
        <v>2629</v>
      </c>
      <c r="AC976" s="1" t="s">
        <v>2630</v>
      </c>
      <c r="AD976" s="1" t="s">
        <v>2633</v>
      </c>
      <c r="AE976" s="1" t="s">
        <v>274</v>
      </c>
      <c r="AF976" s="1" t="s">
        <v>124</v>
      </c>
      <c r="AG976" s="1" t="s">
        <v>125</v>
      </c>
      <c r="AH976" s="1" t="s">
        <v>114</v>
      </c>
      <c r="AI976" s="1" t="s">
        <v>169</v>
      </c>
      <c r="AJ976" s="1" t="s">
        <v>112</v>
      </c>
      <c r="AK976" s="1" t="s">
        <v>125</v>
      </c>
      <c r="AL976" s="1" t="s">
        <v>416</v>
      </c>
      <c r="AM976" s="1" t="s">
        <v>807</v>
      </c>
      <c r="AN976" s="1" t="s">
        <v>2634</v>
      </c>
      <c r="AO976" s="1">
        <v>40502</v>
      </c>
      <c r="AP976" s="1">
        <v>102264</v>
      </c>
      <c r="AQ976" s="1">
        <v>4185</v>
      </c>
      <c r="AR976" s="1" t="s">
        <v>110</v>
      </c>
      <c r="AS976" s="1">
        <v>1401</v>
      </c>
      <c r="AT976" s="1">
        <v>4875</v>
      </c>
      <c r="AU976" s="2">
        <v>1401</v>
      </c>
      <c r="AV976" s="2">
        <v>4875</v>
      </c>
      <c r="BB976" s="1" t="s">
        <v>129</v>
      </c>
      <c r="BC976" s="1" t="s">
        <v>247</v>
      </c>
      <c r="BD976" s="1">
        <v>87</v>
      </c>
      <c r="BE976" s="1" t="s">
        <v>131</v>
      </c>
      <c r="BF976" s="1">
        <v>0</v>
      </c>
      <c r="BG976" s="1">
        <v>2</v>
      </c>
      <c r="BH976" s="1">
        <v>2</v>
      </c>
      <c r="BI976" s="1" t="s">
        <v>131</v>
      </c>
      <c r="BJ976" s="1" t="s">
        <v>182</v>
      </c>
      <c r="BK976" s="1" t="s">
        <v>112</v>
      </c>
      <c r="BN976" s="1" t="s">
        <v>133</v>
      </c>
      <c r="BR976" s="1" t="s">
        <v>133</v>
      </c>
      <c r="BU976" s="1" t="s">
        <v>112</v>
      </c>
      <c r="BV976" s="1" t="s">
        <v>114</v>
      </c>
      <c r="BW976" s="1" t="s">
        <v>112</v>
      </c>
      <c r="BX976" s="1">
        <v>0</v>
      </c>
      <c r="BZ976" s="1">
        <v>0</v>
      </c>
      <c r="CA976" s="1">
        <v>1</v>
      </c>
      <c r="CB976" s="1">
        <v>0</v>
      </c>
      <c r="CC976" s="1">
        <v>0</v>
      </c>
      <c r="CD976" s="1" t="s">
        <v>110</v>
      </c>
      <c r="CE976" s="1" t="s">
        <v>397</v>
      </c>
      <c r="CF976" s="1" t="s">
        <v>110</v>
      </c>
      <c r="CG976" s="1" t="s">
        <v>114</v>
      </c>
      <c r="CH976" s="1" t="s">
        <v>117</v>
      </c>
      <c r="CI976" s="1" t="s">
        <v>117</v>
      </c>
      <c r="CJ976" s="1" t="s">
        <v>117</v>
      </c>
      <c r="CK976" s="1" t="s">
        <v>125</v>
      </c>
      <c r="CL976" s="1">
        <v>0</v>
      </c>
      <c r="CM976" s="1">
        <v>4</v>
      </c>
      <c r="CN976" s="1" t="s">
        <v>142</v>
      </c>
      <c r="CO976" s="1" t="s">
        <v>183</v>
      </c>
      <c r="CP976" s="1">
        <v>0</v>
      </c>
      <c r="CQ976" s="1" t="s">
        <v>135</v>
      </c>
      <c r="CR976" s="1" t="s">
        <v>135</v>
      </c>
      <c r="CS976" s="1" t="s">
        <v>184</v>
      </c>
      <c r="CT976" s="1" t="s">
        <v>156</v>
      </c>
      <c r="CU976" s="8">
        <v>5</v>
      </c>
      <c r="CV976" s="1" t="s">
        <v>2635</v>
      </c>
      <c r="CW976" s="1" t="s">
        <v>2635</v>
      </c>
      <c r="CX976" s="1">
        <v>3</v>
      </c>
      <c r="CY976" s="10">
        <f t="shared" si="105"/>
        <v>7.5</v>
      </c>
      <c r="CZ976" s="3">
        <v>2.9</v>
      </c>
      <c r="DA976" s="3">
        <v>1.6</v>
      </c>
      <c r="DB976" s="6">
        <f t="shared" si="106"/>
        <v>1</v>
      </c>
      <c r="DF976" s="1">
        <v>13825</v>
      </c>
      <c r="DG976" s="1">
        <f t="shared" si="107"/>
        <v>27650</v>
      </c>
      <c r="DH976" s="9">
        <f t="shared" si="108"/>
        <v>6</v>
      </c>
      <c r="DI976" s="1">
        <v>1659</v>
      </c>
      <c r="DJ976" s="1">
        <f t="shared" si="109"/>
        <v>3318</v>
      </c>
      <c r="DK976" s="9">
        <f t="shared" si="110"/>
        <v>5</v>
      </c>
      <c r="DN976">
        <f>(DL976*InputWeights!$C$7+DB976*InputWeights!$C$6)</f>
        <v>0.5</v>
      </c>
      <c r="DO976">
        <f>(DD976*InputWeights!$C$12+DE976*InputWeights!$C$10+CU976*InputWeights!$C$11)</f>
        <v>2</v>
      </c>
      <c r="DP976">
        <f>(DC976*InputWeights!$C$18+DK976*InputWeights!$C$16+DH976*InputWeights!$C$15+CY976*InputWeights!$C$17)</f>
        <v>5.65</v>
      </c>
      <c r="DR976">
        <f>DN976*InputWeights!$C$5+DO976*InputWeights!$C$9+DP976*InputWeights!$C$14</f>
        <v>30.1</v>
      </c>
      <c r="DS976">
        <f>((_xlfn.RANK.EQ(DR976,$DR$2:$DR$6635,0))/(COUNT(DR$2:$DR$6635)))*100</f>
        <v>66.012186865267424</v>
      </c>
      <c r="DT976">
        <f t="shared" si="111"/>
        <v>0</v>
      </c>
    </row>
    <row r="977" spans="1:124" x14ac:dyDescent="0.25">
      <c r="A977" s="1" t="s">
        <v>237</v>
      </c>
      <c r="B977" s="1" t="s">
        <v>2625</v>
      </c>
      <c r="C977" s="1" t="s">
        <v>2626</v>
      </c>
      <c r="D977" s="1" t="s">
        <v>110</v>
      </c>
      <c r="E977" s="1" t="s">
        <v>460</v>
      </c>
      <c r="F977" s="1">
        <v>1348</v>
      </c>
      <c r="G977" s="1">
        <v>900</v>
      </c>
      <c r="H977" s="1">
        <v>0</v>
      </c>
      <c r="I977" s="1">
        <v>1999</v>
      </c>
      <c r="J977" s="1">
        <v>1999</v>
      </c>
      <c r="K977" s="1" t="s">
        <v>858</v>
      </c>
      <c r="L977" s="1" t="s">
        <v>110</v>
      </c>
      <c r="M977" s="1">
        <v>35</v>
      </c>
      <c r="N977" s="1" t="s">
        <v>147</v>
      </c>
      <c r="O977" s="1">
        <v>2</v>
      </c>
      <c r="P977" s="1" t="s">
        <v>112</v>
      </c>
      <c r="Q977" s="1" t="s">
        <v>110</v>
      </c>
      <c r="R977" s="1">
        <v>1</v>
      </c>
      <c r="S977" s="1" t="s">
        <v>1666</v>
      </c>
      <c r="T977" s="1">
        <v>111</v>
      </c>
      <c r="V977" s="1">
        <v>6964</v>
      </c>
      <c r="W977" s="1" t="s">
        <v>116</v>
      </c>
      <c r="X977" s="1" t="s">
        <v>117</v>
      </c>
      <c r="Y977" s="1" t="s">
        <v>1113</v>
      </c>
      <c r="Z977" s="1" t="s">
        <v>119</v>
      </c>
      <c r="AA977" s="1" t="s">
        <v>2823</v>
      </c>
      <c r="AC977" s="1" t="s">
        <v>2837</v>
      </c>
      <c r="AD977" s="1" t="s">
        <v>2838</v>
      </c>
      <c r="AE977" s="1" t="s">
        <v>274</v>
      </c>
      <c r="AF977" s="1" t="s">
        <v>124</v>
      </c>
      <c r="AG977" s="1" t="s">
        <v>125</v>
      </c>
      <c r="AH977" s="1" t="s">
        <v>124</v>
      </c>
      <c r="AI977" s="1" t="s">
        <v>150</v>
      </c>
      <c r="AJ977" s="1" t="s">
        <v>112</v>
      </c>
      <c r="AK977" s="1" t="s">
        <v>125</v>
      </c>
      <c r="AL977" s="1" t="s">
        <v>4763</v>
      </c>
      <c r="AM977" s="1" t="s">
        <v>4764</v>
      </c>
      <c r="AN977" s="1" t="s">
        <v>312</v>
      </c>
      <c r="AO977" s="1">
        <v>111035</v>
      </c>
      <c r="AP977" s="1">
        <v>102264</v>
      </c>
      <c r="AQ977" s="1">
        <v>4209</v>
      </c>
      <c r="AR977" s="1" t="s">
        <v>114</v>
      </c>
      <c r="AS977" s="1">
        <v>11654</v>
      </c>
      <c r="AT977" s="1">
        <v>13002</v>
      </c>
      <c r="AU977" s="2">
        <v>11654</v>
      </c>
      <c r="AV977" s="2">
        <v>13002</v>
      </c>
      <c r="BB977" s="1" t="s">
        <v>2853</v>
      </c>
      <c r="BC977" s="1" t="s">
        <v>130</v>
      </c>
      <c r="BD977" s="1">
        <v>91</v>
      </c>
      <c r="BE977" s="1" t="s">
        <v>131</v>
      </c>
      <c r="BF977" s="1">
        <v>0</v>
      </c>
      <c r="BG977" s="1">
        <v>3</v>
      </c>
      <c r="BH977" s="1">
        <v>3</v>
      </c>
      <c r="BI977" s="1" t="s">
        <v>153</v>
      </c>
      <c r="BJ977" s="1" t="s">
        <v>154</v>
      </c>
      <c r="BK977" s="1" t="s">
        <v>112</v>
      </c>
      <c r="BN977" s="1" t="s">
        <v>133</v>
      </c>
      <c r="BR977" s="1" t="s">
        <v>133</v>
      </c>
      <c r="BU977" s="1" t="s">
        <v>858</v>
      </c>
      <c r="BV977" s="1" t="s">
        <v>114</v>
      </c>
      <c r="BW977" s="1" t="s">
        <v>112</v>
      </c>
      <c r="BX977" s="1">
        <v>0</v>
      </c>
      <c r="BZ977" s="1">
        <v>0</v>
      </c>
      <c r="CA977" s="1">
        <v>1</v>
      </c>
      <c r="CB977" s="1">
        <v>0</v>
      </c>
      <c r="CC977" s="1">
        <v>0</v>
      </c>
      <c r="CD977" s="1" t="s">
        <v>114</v>
      </c>
      <c r="CE977" s="1" t="s">
        <v>110</v>
      </c>
      <c r="CF977" s="1" t="s">
        <v>110</v>
      </c>
      <c r="CG977" s="1" t="s">
        <v>117</v>
      </c>
      <c r="CH977" s="1" t="s">
        <v>116</v>
      </c>
      <c r="CI977" s="1" t="s">
        <v>117</v>
      </c>
      <c r="CJ977" s="1" t="s">
        <v>117</v>
      </c>
      <c r="CK977" s="1" t="s">
        <v>125</v>
      </c>
      <c r="CL977" s="1">
        <v>18</v>
      </c>
      <c r="CM977" s="1">
        <v>0</v>
      </c>
      <c r="CN977" s="1" t="s">
        <v>155</v>
      </c>
      <c r="CO977" s="1" t="s">
        <v>154</v>
      </c>
      <c r="CP977" s="1">
        <v>0</v>
      </c>
      <c r="CQ977" s="1" t="s">
        <v>135</v>
      </c>
      <c r="CR977" s="1" t="s">
        <v>135</v>
      </c>
      <c r="CS977" s="1" t="s">
        <v>156</v>
      </c>
      <c r="CT977" s="1" t="s">
        <v>156</v>
      </c>
      <c r="CU977" s="8">
        <v>5</v>
      </c>
      <c r="CV977" s="1" t="s">
        <v>4767</v>
      </c>
      <c r="CW977" s="1" t="s">
        <v>4767</v>
      </c>
      <c r="CX977" s="1">
        <v>3</v>
      </c>
      <c r="CY977" s="10">
        <f t="shared" si="105"/>
        <v>7.5</v>
      </c>
      <c r="CZ977" s="3">
        <v>6.8</v>
      </c>
      <c r="DA977" s="3">
        <v>4.9000000000000004</v>
      </c>
      <c r="DB977" s="6">
        <f t="shared" si="106"/>
        <v>2.5</v>
      </c>
      <c r="DC977" s="9">
        <v>10</v>
      </c>
      <c r="DF977" s="1">
        <v>6964</v>
      </c>
      <c r="DG977" s="1">
        <f t="shared" si="107"/>
        <v>13928</v>
      </c>
      <c r="DH977" s="9">
        <f t="shared" si="108"/>
        <v>3</v>
      </c>
      <c r="DI977" s="1">
        <v>500</v>
      </c>
      <c r="DJ977" s="1">
        <f t="shared" si="109"/>
        <v>1000</v>
      </c>
      <c r="DK977" s="9">
        <f t="shared" si="110"/>
        <v>3</v>
      </c>
      <c r="DN977">
        <f>(DL977*InputWeights!$C$7+DB977*InputWeights!$C$6)</f>
        <v>1.25</v>
      </c>
      <c r="DO977">
        <f>(DD977*InputWeights!$C$12+DE977*InputWeights!$C$10+CU977*InputWeights!$C$11)</f>
        <v>2</v>
      </c>
      <c r="DP977">
        <f>(DC977*InputWeights!$C$18+DK977*InputWeights!$C$16+DH977*InputWeights!$C$15+CY977*InputWeights!$C$17)</f>
        <v>5.0500000000000007</v>
      </c>
      <c r="DR977">
        <f>DN977*InputWeights!$C$5+DO977*InputWeights!$C$9+DP977*InputWeights!$C$14</f>
        <v>29.950000000000003</v>
      </c>
      <c r="DS977">
        <f>((_xlfn.RANK.EQ(DR977,$DR$2:$DR$6635,0))/(COUNT(DR$2:$DR$6635)))*100</f>
        <v>66.079891672308733</v>
      </c>
      <c r="DT977">
        <f t="shared" si="111"/>
        <v>0</v>
      </c>
    </row>
    <row r="978" spans="1:124" x14ac:dyDescent="0.25">
      <c r="A978" s="1" t="s">
        <v>1906</v>
      </c>
      <c r="B978" s="1" t="s">
        <v>108</v>
      </c>
      <c r="C978" s="1" t="s">
        <v>109</v>
      </c>
      <c r="D978" s="1" t="s">
        <v>110</v>
      </c>
      <c r="E978" s="1" t="s">
        <v>1909</v>
      </c>
      <c r="F978" s="1">
        <v>1455</v>
      </c>
      <c r="G978" s="1">
        <v>20000300</v>
      </c>
      <c r="H978" s="1">
        <v>0</v>
      </c>
      <c r="I978" s="1">
        <v>1985</v>
      </c>
      <c r="J978" s="1">
        <v>2006</v>
      </c>
      <c r="K978" s="1" t="s">
        <v>139</v>
      </c>
      <c r="L978" s="1" t="s">
        <v>110</v>
      </c>
      <c r="M978" s="1">
        <v>22</v>
      </c>
      <c r="N978" s="1" t="s">
        <v>229</v>
      </c>
      <c r="O978" s="1">
        <v>1</v>
      </c>
      <c r="Q978" s="1" t="s">
        <v>627</v>
      </c>
      <c r="R978" s="1">
        <v>999</v>
      </c>
      <c r="S978" s="1" t="s">
        <v>1135</v>
      </c>
      <c r="T978" s="1">
        <v>110</v>
      </c>
      <c r="V978" s="1">
        <v>2939</v>
      </c>
      <c r="W978" s="1" t="s">
        <v>116</v>
      </c>
      <c r="X978" s="1" t="s">
        <v>117</v>
      </c>
      <c r="Y978" s="1" t="s">
        <v>1910</v>
      </c>
      <c r="AA978" s="1" t="s">
        <v>133</v>
      </c>
      <c r="AC978" s="1" t="s">
        <v>1907</v>
      </c>
      <c r="AD978" s="1" t="s">
        <v>1911</v>
      </c>
      <c r="AE978" s="1" t="s">
        <v>123</v>
      </c>
      <c r="AF978" s="1" t="s">
        <v>124</v>
      </c>
      <c r="AG978" s="1" t="s">
        <v>112</v>
      </c>
      <c r="AH978" s="1" t="s">
        <v>124</v>
      </c>
      <c r="AI978" s="1" t="s">
        <v>112</v>
      </c>
      <c r="AJ978" s="1" t="s">
        <v>112</v>
      </c>
      <c r="AK978" s="1" t="s">
        <v>112</v>
      </c>
      <c r="AL978" s="1" t="s">
        <v>1912</v>
      </c>
      <c r="AM978" s="1" t="s">
        <v>1912</v>
      </c>
      <c r="AN978" s="1" t="s">
        <v>1912</v>
      </c>
      <c r="AO978" s="1">
        <v>4299</v>
      </c>
      <c r="AP978" s="1">
        <v>102264</v>
      </c>
      <c r="AQ978" s="1">
        <v>598</v>
      </c>
      <c r="AR978" s="1" t="s">
        <v>114</v>
      </c>
      <c r="AS978" s="1">
        <v>0</v>
      </c>
      <c r="AT978" s="1">
        <v>1455</v>
      </c>
      <c r="AU978" s="2">
        <v>0</v>
      </c>
      <c r="AV978" s="2">
        <v>1455</v>
      </c>
      <c r="BB978" s="1" t="s">
        <v>129</v>
      </c>
      <c r="BC978" s="1" t="s">
        <v>247</v>
      </c>
      <c r="BD978" s="1">
        <v>84</v>
      </c>
      <c r="BE978" s="1" t="s">
        <v>131</v>
      </c>
      <c r="BF978" s="1">
        <v>2</v>
      </c>
      <c r="BG978" s="1">
        <v>4</v>
      </c>
      <c r="BH978" s="1">
        <v>4</v>
      </c>
      <c r="BI978" s="1" t="s">
        <v>131</v>
      </c>
      <c r="BJ978" s="1" t="s">
        <v>182</v>
      </c>
      <c r="BK978" s="1" t="s">
        <v>112</v>
      </c>
      <c r="BN978" s="1" t="s">
        <v>133</v>
      </c>
      <c r="BR978" s="1" t="s">
        <v>133</v>
      </c>
      <c r="BU978" s="1" t="s">
        <v>139</v>
      </c>
      <c r="BV978" s="1" t="s">
        <v>116</v>
      </c>
      <c r="BW978" s="1" t="s">
        <v>112</v>
      </c>
      <c r="BX978" s="1">
        <v>0</v>
      </c>
      <c r="BZ978" s="1">
        <v>0</v>
      </c>
      <c r="CA978" s="1">
        <v>1</v>
      </c>
      <c r="CB978" s="1">
        <v>0</v>
      </c>
      <c r="CC978" s="1">
        <v>0</v>
      </c>
      <c r="CD978" s="1" t="s">
        <v>114</v>
      </c>
      <c r="CE978" s="1" t="s">
        <v>627</v>
      </c>
      <c r="CF978" s="1" t="s">
        <v>117</v>
      </c>
      <c r="CG978" s="1" t="s">
        <v>117</v>
      </c>
      <c r="CH978" s="1" t="s">
        <v>114</v>
      </c>
      <c r="CI978" s="1" t="s">
        <v>117</v>
      </c>
      <c r="CJ978" s="1" t="s">
        <v>117</v>
      </c>
      <c r="CK978" s="1" t="s">
        <v>112</v>
      </c>
      <c r="CL978" s="1">
        <v>1</v>
      </c>
      <c r="CM978" s="1">
        <v>0</v>
      </c>
      <c r="CN978" s="1" t="s">
        <v>142</v>
      </c>
      <c r="CO978" s="1" t="s">
        <v>183</v>
      </c>
      <c r="CP978" s="1">
        <v>0</v>
      </c>
      <c r="CR978" s="1" t="s">
        <v>1303</v>
      </c>
      <c r="CS978" s="1" t="s">
        <v>156</v>
      </c>
      <c r="CT978" s="1" t="s">
        <v>156</v>
      </c>
      <c r="CU978" s="8">
        <v>5</v>
      </c>
      <c r="CV978" s="1" t="s">
        <v>1913</v>
      </c>
      <c r="CW978" s="1" t="s">
        <v>1913</v>
      </c>
      <c r="CX978" s="1">
        <v>7</v>
      </c>
      <c r="CY978" s="10">
        <f t="shared" si="105"/>
        <v>1</v>
      </c>
      <c r="CZ978" s="3">
        <v>9.9551400000000001</v>
      </c>
      <c r="DA978" s="3">
        <v>4.7548300000000001</v>
      </c>
      <c r="DB978" s="6">
        <f t="shared" si="106"/>
        <v>2.5</v>
      </c>
      <c r="DC978" s="9">
        <v>0</v>
      </c>
      <c r="DD978" s="7">
        <v>0</v>
      </c>
      <c r="DE978" s="7">
        <v>0</v>
      </c>
      <c r="DF978" s="1">
        <v>2939</v>
      </c>
      <c r="DG978" s="1">
        <f t="shared" si="107"/>
        <v>5878</v>
      </c>
      <c r="DH978" s="9">
        <f t="shared" si="108"/>
        <v>2</v>
      </c>
      <c r="DI978" s="1">
        <v>147</v>
      </c>
      <c r="DJ978" s="1">
        <f t="shared" si="109"/>
        <v>294</v>
      </c>
      <c r="DK978" s="9">
        <f t="shared" si="110"/>
        <v>1</v>
      </c>
      <c r="DL978" s="4">
        <v>10</v>
      </c>
      <c r="DN978">
        <f>(DL978*InputWeights!$C$7+DB978*InputWeights!$C$6)</f>
        <v>6.25</v>
      </c>
      <c r="DO978">
        <f>(DD978*InputWeights!$C$12+DE978*InputWeights!$C$10+CU978*InputWeights!$C$11)</f>
        <v>2</v>
      </c>
      <c r="DP978">
        <f>(DC978*InputWeights!$C$18+DK978*InputWeights!$C$16+DH978*InputWeights!$C$15+CY978*InputWeights!$C$17)</f>
        <v>1.3</v>
      </c>
      <c r="DR978">
        <f>DN978*InputWeights!$C$5+DO978*InputWeights!$C$9+DP978*InputWeights!$C$14</f>
        <v>29.95</v>
      </c>
      <c r="DS978">
        <f>((_xlfn.RANK.EQ(DR978,$DR$2:$DR$6635,0))/(COUNT(DR$2:$DR$6635)))*100</f>
        <v>66.147596479350028</v>
      </c>
      <c r="DT978">
        <f t="shared" si="111"/>
        <v>0</v>
      </c>
    </row>
    <row r="979" spans="1:124" x14ac:dyDescent="0.25">
      <c r="A979" s="1" t="s">
        <v>680</v>
      </c>
      <c r="B979" s="1" t="s">
        <v>108</v>
      </c>
      <c r="C979" s="1" t="s">
        <v>109</v>
      </c>
      <c r="D979" s="1" t="s">
        <v>110</v>
      </c>
      <c r="E979" s="1" t="s">
        <v>694</v>
      </c>
      <c r="F979" s="1">
        <v>3628</v>
      </c>
      <c r="G979" s="1">
        <v>400</v>
      </c>
      <c r="H979" s="1">
        <v>10</v>
      </c>
      <c r="I979" s="1">
        <v>1996</v>
      </c>
      <c r="J979" s="1">
        <v>1996</v>
      </c>
      <c r="K979" s="1" t="s">
        <v>112</v>
      </c>
      <c r="L979" s="1" t="s">
        <v>110</v>
      </c>
      <c r="M979" s="1">
        <v>24</v>
      </c>
      <c r="N979" s="1" t="s">
        <v>412</v>
      </c>
      <c r="O979" s="1">
        <v>2</v>
      </c>
      <c r="P979" s="1" t="s">
        <v>112</v>
      </c>
      <c r="Q979" s="1" t="s">
        <v>114</v>
      </c>
      <c r="R979" s="1">
        <v>999</v>
      </c>
      <c r="S979" s="1" t="s">
        <v>682</v>
      </c>
      <c r="T979" s="1">
        <v>156</v>
      </c>
      <c r="V979" s="1">
        <v>12149</v>
      </c>
      <c r="W979" s="1" t="s">
        <v>110</v>
      </c>
      <c r="X979" s="1" t="s">
        <v>117</v>
      </c>
      <c r="Y979" s="1" t="s">
        <v>683</v>
      </c>
      <c r="Z979" s="1" t="s">
        <v>119</v>
      </c>
      <c r="AA979" s="1" t="s">
        <v>684</v>
      </c>
      <c r="AC979" s="1" t="s">
        <v>683</v>
      </c>
      <c r="AD979" s="1" t="s">
        <v>160</v>
      </c>
      <c r="AE979" s="1" t="s">
        <v>274</v>
      </c>
      <c r="AF979" s="1" t="s">
        <v>124</v>
      </c>
      <c r="AG979" s="1" t="s">
        <v>125</v>
      </c>
      <c r="AH979" s="1" t="s">
        <v>124</v>
      </c>
      <c r="AI979" s="1" t="s">
        <v>150</v>
      </c>
      <c r="AJ979" s="1" t="s">
        <v>112</v>
      </c>
      <c r="AK979" s="1" t="s">
        <v>125</v>
      </c>
      <c r="AL979" s="1" t="s">
        <v>695</v>
      </c>
      <c r="AM979" s="1" t="s">
        <v>695</v>
      </c>
      <c r="AN979" s="1" t="s">
        <v>695</v>
      </c>
      <c r="AO979" s="1">
        <v>1969</v>
      </c>
      <c r="AP979" s="1">
        <v>102264</v>
      </c>
      <c r="AQ979" s="1">
        <v>77014</v>
      </c>
      <c r="AR979" s="1" t="s">
        <v>110</v>
      </c>
      <c r="AS979" s="1">
        <v>0</v>
      </c>
      <c r="AT979" s="1">
        <v>3628</v>
      </c>
      <c r="AU979" s="2">
        <v>4852</v>
      </c>
      <c r="AV979" s="2">
        <v>8480</v>
      </c>
      <c r="BB979" s="1" t="s">
        <v>129</v>
      </c>
      <c r="BC979" s="1" t="s">
        <v>180</v>
      </c>
      <c r="BD979" s="1">
        <v>78</v>
      </c>
      <c r="BE979" s="1" t="s">
        <v>131</v>
      </c>
      <c r="BF979" s="1">
        <v>0</v>
      </c>
      <c r="BG979" s="1">
        <v>1</v>
      </c>
      <c r="BH979" s="1">
        <v>1</v>
      </c>
      <c r="BI979" s="1" t="s">
        <v>183</v>
      </c>
      <c r="BJ979" s="1" t="s">
        <v>154</v>
      </c>
      <c r="BK979" s="1" t="s">
        <v>112</v>
      </c>
      <c r="BN979" s="1" t="s">
        <v>133</v>
      </c>
      <c r="BR979" s="1" t="s">
        <v>133</v>
      </c>
      <c r="BU979" s="1" t="s">
        <v>112</v>
      </c>
      <c r="BV979" s="1" t="s">
        <v>114</v>
      </c>
      <c r="BW979" s="1" t="s">
        <v>125</v>
      </c>
      <c r="BX979" s="1">
        <v>0</v>
      </c>
      <c r="BZ979" s="1">
        <v>0</v>
      </c>
      <c r="CA979" s="1">
        <v>1</v>
      </c>
      <c r="CB979" s="1">
        <v>0</v>
      </c>
      <c r="CC979" s="1">
        <v>0</v>
      </c>
      <c r="CD979" s="1" t="s">
        <v>110</v>
      </c>
      <c r="CE979" s="1" t="s">
        <v>114</v>
      </c>
      <c r="CF979" s="1" t="s">
        <v>110</v>
      </c>
      <c r="CG979" s="1" t="s">
        <v>114</v>
      </c>
      <c r="CH979" s="1" t="s">
        <v>117</v>
      </c>
      <c r="CI979" s="1" t="s">
        <v>117</v>
      </c>
      <c r="CJ979" s="1" t="s">
        <v>110</v>
      </c>
      <c r="CK979" s="1" t="s">
        <v>125</v>
      </c>
      <c r="CL979" s="1">
        <v>0</v>
      </c>
      <c r="CM979" s="1">
        <v>2</v>
      </c>
      <c r="CN979" s="1" t="s">
        <v>155</v>
      </c>
      <c r="CO979" s="1" t="s">
        <v>154</v>
      </c>
      <c r="CP979" s="1">
        <v>0</v>
      </c>
      <c r="CQ979" s="1" t="s">
        <v>135</v>
      </c>
      <c r="CR979" s="1" t="s">
        <v>135</v>
      </c>
      <c r="CS979" s="1" t="s">
        <v>184</v>
      </c>
      <c r="CT979" s="1" t="s">
        <v>184</v>
      </c>
      <c r="CU979" s="8">
        <v>7.5</v>
      </c>
      <c r="CV979" s="1" t="s">
        <v>696</v>
      </c>
      <c r="CW979" s="1" t="s">
        <v>696</v>
      </c>
      <c r="CX979" s="1">
        <v>2</v>
      </c>
      <c r="CY979" s="10">
        <f t="shared" si="105"/>
        <v>7.5</v>
      </c>
      <c r="CZ979" s="3">
        <v>3.2202099999999998</v>
      </c>
      <c r="DA979" s="3">
        <v>1.9458299999999999</v>
      </c>
      <c r="DB979" s="6">
        <f t="shared" si="106"/>
        <v>1</v>
      </c>
      <c r="DF979" s="1">
        <v>12149</v>
      </c>
      <c r="DG979" s="1">
        <f t="shared" si="107"/>
        <v>24298</v>
      </c>
      <c r="DH979" s="9">
        <f t="shared" si="108"/>
        <v>5</v>
      </c>
      <c r="DI979" s="1">
        <v>850</v>
      </c>
      <c r="DJ979" s="1">
        <f t="shared" si="109"/>
        <v>1700</v>
      </c>
      <c r="DK979" s="9">
        <f t="shared" si="110"/>
        <v>3</v>
      </c>
      <c r="DN979">
        <f>(DL979*InputWeights!$C$7+DB979*InputWeights!$C$6)</f>
        <v>0.5</v>
      </c>
      <c r="DO979">
        <f>(DD979*InputWeights!$C$12+DE979*InputWeights!$C$10+CU979*InputWeights!$C$11)</f>
        <v>3</v>
      </c>
      <c r="DP979">
        <f>(DC979*InputWeights!$C$18+DK979*InputWeights!$C$16+DH979*InputWeights!$C$15+CY979*InputWeights!$C$17)</f>
        <v>4.8499999999999996</v>
      </c>
      <c r="DR979">
        <f>DN979*InputWeights!$C$5+DO979*InputWeights!$C$9+DP979*InputWeights!$C$14</f>
        <v>29.9</v>
      </c>
      <c r="DS979">
        <f>((_xlfn.RANK.EQ(DR979,$DR$2:$DR$6635,0))/(COUNT(DR$2:$DR$6635)))*100</f>
        <v>66.215301286391337</v>
      </c>
      <c r="DT979">
        <f t="shared" si="111"/>
        <v>0</v>
      </c>
    </row>
    <row r="980" spans="1:124" x14ac:dyDescent="0.25">
      <c r="A980" s="1" t="s">
        <v>4899</v>
      </c>
      <c r="B980" s="1" t="s">
        <v>108</v>
      </c>
      <c r="C980" s="1" t="s">
        <v>109</v>
      </c>
      <c r="D980" s="1" t="s">
        <v>110</v>
      </c>
      <c r="E980" s="1" t="s">
        <v>634</v>
      </c>
      <c r="F980" s="1">
        <v>212</v>
      </c>
      <c r="G980" s="1">
        <v>11300</v>
      </c>
      <c r="H980" s="1">
        <v>0</v>
      </c>
      <c r="I980" s="1">
        <v>1950</v>
      </c>
      <c r="J980" s="1">
        <v>1984</v>
      </c>
      <c r="K980" s="1" t="s">
        <v>153</v>
      </c>
      <c r="L980" s="1" t="s">
        <v>110</v>
      </c>
      <c r="M980" s="1">
        <v>28</v>
      </c>
      <c r="N980" s="1" t="s">
        <v>4918</v>
      </c>
      <c r="O980" s="1">
        <v>2</v>
      </c>
      <c r="P980" s="1" t="s">
        <v>112</v>
      </c>
      <c r="Q980" s="1" t="s">
        <v>114</v>
      </c>
      <c r="R980" s="1">
        <v>20</v>
      </c>
      <c r="S980" s="1" t="s">
        <v>765</v>
      </c>
      <c r="T980" s="1">
        <v>112</v>
      </c>
      <c r="V980" s="1">
        <v>11241</v>
      </c>
      <c r="W980" s="1" t="s">
        <v>110</v>
      </c>
      <c r="X980" s="1" t="s">
        <v>117</v>
      </c>
      <c r="Y980" s="1" t="s">
        <v>4890</v>
      </c>
      <c r="Z980" s="1" t="s">
        <v>325</v>
      </c>
      <c r="AA980" s="1" t="s">
        <v>4901</v>
      </c>
      <c r="AC980" s="1" t="s">
        <v>4919</v>
      </c>
      <c r="AD980" s="1" t="s">
        <v>160</v>
      </c>
      <c r="AE980" s="1" t="s">
        <v>403</v>
      </c>
      <c r="AF980" s="1" t="s">
        <v>124</v>
      </c>
      <c r="AG980" s="1" t="s">
        <v>125</v>
      </c>
      <c r="AH980" s="1" t="s">
        <v>110</v>
      </c>
      <c r="AI980" s="1" t="s">
        <v>112</v>
      </c>
      <c r="AJ980" s="1" t="s">
        <v>125</v>
      </c>
      <c r="AK980" s="1" t="s">
        <v>125</v>
      </c>
      <c r="AL980" s="1" t="s">
        <v>4920</v>
      </c>
      <c r="AM980" s="1" t="s">
        <v>4921</v>
      </c>
      <c r="AN980" s="1" t="s">
        <v>637</v>
      </c>
      <c r="AO980" s="1">
        <v>130385</v>
      </c>
      <c r="AP980" s="1">
        <v>102264</v>
      </c>
      <c r="AQ980" s="1">
        <v>66092</v>
      </c>
      <c r="AR980" s="1" t="s">
        <v>110</v>
      </c>
      <c r="AS980" s="1">
        <v>112288</v>
      </c>
      <c r="AT980" s="1">
        <v>112500</v>
      </c>
      <c r="AU980" s="2">
        <v>112288</v>
      </c>
      <c r="AV980" s="2">
        <v>112500</v>
      </c>
      <c r="BB980" s="1" t="s">
        <v>4904</v>
      </c>
      <c r="BC980" s="1" t="s">
        <v>331</v>
      </c>
      <c r="BD980" s="1">
        <v>88</v>
      </c>
      <c r="BE980" s="1" t="s">
        <v>131</v>
      </c>
      <c r="BF980" s="1">
        <v>0</v>
      </c>
      <c r="BG980" s="1">
        <v>1</v>
      </c>
      <c r="BH980" s="1">
        <v>1</v>
      </c>
      <c r="BI980" s="1" t="s">
        <v>325</v>
      </c>
      <c r="BJ980" s="1" t="s">
        <v>154</v>
      </c>
      <c r="BK980" s="1" t="s">
        <v>112</v>
      </c>
      <c r="BM980" s="1" t="s">
        <v>271</v>
      </c>
      <c r="BN980" s="1" t="s">
        <v>1427</v>
      </c>
      <c r="BQ980" s="1" t="s">
        <v>271</v>
      </c>
      <c r="BR980" s="1" t="s">
        <v>337</v>
      </c>
      <c r="BT980" s="1" t="s">
        <v>325</v>
      </c>
      <c r="BU980" s="1" t="s">
        <v>153</v>
      </c>
      <c r="BV980" s="1" t="s">
        <v>110</v>
      </c>
      <c r="BW980" s="1" t="s">
        <v>112</v>
      </c>
      <c r="BX980" s="1">
        <v>2</v>
      </c>
      <c r="BY980" s="1" t="s">
        <v>4922</v>
      </c>
      <c r="BZ980" s="1">
        <v>0</v>
      </c>
      <c r="CA980" s="1">
        <v>1</v>
      </c>
      <c r="CB980" s="1">
        <v>0</v>
      </c>
      <c r="CC980" s="1">
        <v>0</v>
      </c>
      <c r="CD980" s="1" t="s">
        <v>110</v>
      </c>
      <c r="CE980" s="1" t="s">
        <v>154</v>
      </c>
      <c r="CF980" s="1" t="s">
        <v>110</v>
      </c>
      <c r="CG980" s="1" t="s">
        <v>114</v>
      </c>
      <c r="CH980" s="1" t="s">
        <v>117</v>
      </c>
      <c r="CI980" s="1" t="s">
        <v>117</v>
      </c>
      <c r="CJ980" s="1" t="s">
        <v>110</v>
      </c>
      <c r="CK980" s="1" t="s">
        <v>125</v>
      </c>
      <c r="CL980" s="1">
        <v>0</v>
      </c>
      <c r="CM980" s="1">
        <v>2</v>
      </c>
      <c r="CN980" s="1" t="s">
        <v>155</v>
      </c>
      <c r="CO980" s="1" t="s">
        <v>154</v>
      </c>
      <c r="CP980" s="1">
        <v>0</v>
      </c>
      <c r="CQ980" s="1" t="s">
        <v>135</v>
      </c>
      <c r="CR980" s="1" t="s">
        <v>135</v>
      </c>
      <c r="CS980" s="1" t="s">
        <v>184</v>
      </c>
      <c r="CT980" s="1" t="s">
        <v>156</v>
      </c>
      <c r="CU980" s="8">
        <v>5</v>
      </c>
      <c r="CV980" s="1" t="s">
        <v>4923</v>
      </c>
      <c r="CW980" s="1" t="s">
        <v>4923</v>
      </c>
      <c r="CX980" s="1">
        <v>1</v>
      </c>
      <c r="CY980" s="10">
        <f t="shared" si="105"/>
        <v>10</v>
      </c>
      <c r="CZ980" s="3">
        <v>4.37</v>
      </c>
      <c r="DA980" s="3">
        <v>2.35806</v>
      </c>
      <c r="DB980" s="6">
        <f t="shared" si="106"/>
        <v>1</v>
      </c>
      <c r="DF980" s="1">
        <v>11241</v>
      </c>
      <c r="DG980" s="1">
        <f t="shared" si="107"/>
        <v>22482</v>
      </c>
      <c r="DH980" s="9">
        <f t="shared" si="108"/>
        <v>5</v>
      </c>
      <c r="DI980" s="1">
        <v>901</v>
      </c>
      <c r="DJ980" s="1">
        <f t="shared" si="109"/>
        <v>1802</v>
      </c>
      <c r="DK980" s="9">
        <f t="shared" si="110"/>
        <v>3</v>
      </c>
      <c r="DN980">
        <f>(DL980*InputWeights!$C$7+DB980*InputWeights!$C$6)</f>
        <v>0.5</v>
      </c>
      <c r="DO980">
        <f>(DD980*InputWeights!$C$12+DE980*InputWeights!$C$10+CU980*InputWeights!$C$11)</f>
        <v>2</v>
      </c>
      <c r="DP980">
        <f>(DC980*InputWeights!$C$18+DK980*InputWeights!$C$16+DH980*InputWeights!$C$15+CY980*InputWeights!$C$17)</f>
        <v>5.6</v>
      </c>
      <c r="DR980">
        <f>DN980*InputWeights!$C$5+DO980*InputWeights!$C$9+DP980*InputWeights!$C$14</f>
        <v>29.9</v>
      </c>
      <c r="DS980">
        <f>((_xlfn.RANK.EQ(DR980,$DR$2:$DR$6635,0))/(COUNT(DR$2:$DR$6635)))*100</f>
        <v>66.215301286391337</v>
      </c>
      <c r="DT980">
        <f t="shared" si="111"/>
        <v>0</v>
      </c>
    </row>
    <row r="981" spans="1:124" x14ac:dyDescent="0.25">
      <c r="A981" s="1" t="s">
        <v>1512</v>
      </c>
      <c r="B981" s="1" t="s">
        <v>3684</v>
      </c>
      <c r="C981" s="1" t="s">
        <v>3685</v>
      </c>
      <c r="D981" s="1" t="s">
        <v>110</v>
      </c>
      <c r="E981" s="1" t="s">
        <v>1070</v>
      </c>
      <c r="F981" s="1">
        <v>3000</v>
      </c>
      <c r="G981" s="1">
        <v>1600</v>
      </c>
      <c r="H981" s="1">
        <v>0</v>
      </c>
      <c r="I981" s="1">
        <v>1929</v>
      </c>
      <c r="J981" s="1">
        <v>2014</v>
      </c>
      <c r="K981" s="1" t="s">
        <v>183</v>
      </c>
      <c r="L981" s="1" t="s">
        <v>114</v>
      </c>
      <c r="M981" s="1">
        <v>22</v>
      </c>
      <c r="N981" s="1" t="s">
        <v>177</v>
      </c>
      <c r="O981" s="1">
        <v>2</v>
      </c>
      <c r="P981" s="1" t="s">
        <v>112</v>
      </c>
      <c r="Q981" s="1" t="s">
        <v>117</v>
      </c>
      <c r="R981" s="1">
        <v>0</v>
      </c>
      <c r="S981" s="1" t="s">
        <v>3686</v>
      </c>
      <c r="T981" s="1">
        <v>76</v>
      </c>
      <c r="V981" s="1">
        <v>3319</v>
      </c>
      <c r="W981" s="1" t="s">
        <v>116</v>
      </c>
      <c r="X981" s="1" t="s">
        <v>117</v>
      </c>
      <c r="Y981" s="1" t="s">
        <v>3687</v>
      </c>
      <c r="Z981" s="1" t="s">
        <v>119</v>
      </c>
      <c r="AA981" s="1" t="s">
        <v>3688</v>
      </c>
      <c r="AC981" s="1" t="s">
        <v>160</v>
      </c>
      <c r="AD981" s="1" t="s">
        <v>3702</v>
      </c>
      <c r="AE981" s="1" t="s">
        <v>426</v>
      </c>
      <c r="AF981" s="1" t="s">
        <v>110</v>
      </c>
      <c r="AG981" s="1" t="s">
        <v>112</v>
      </c>
      <c r="AH981" s="1" t="s">
        <v>124</v>
      </c>
      <c r="AI981" s="1" t="s">
        <v>150</v>
      </c>
      <c r="AJ981" s="1" t="s">
        <v>112</v>
      </c>
      <c r="AK981" s="1" t="s">
        <v>125</v>
      </c>
      <c r="AL981" s="1" t="s">
        <v>350</v>
      </c>
      <c r="AM981" s="1" t="s">
        <v>350</v>
      </c>
      <c r="AN981" s="1" t="s">
        <v>3692</v>
      </c>
      <c r="AO981" s="1">
        <v>68914</v>
      </c>
      <c r="AP981" s="1">
        <v>102264</v>
      </c>
      <c r="AQ981" s="1">
        <v>6983</v>
      </c>
      <c r="AR981" s="1" t="s">
        <v>110</v>
      </c>
      <c r="AS981" s="1">
        <v>34136</v>
      </c>
      <c r="AT981" s="1">
        <v>37136</v>
      </c>
      <c r="AU981" s="2">
        <v>34136</v>
      </c>
      <c r="AV981" s="2">
        <v>37136</v>
      </c>
      <c r="BB981" s="1" t="s">
        <v>129</v>
      </c>
      <c r="BC981" s="1" t="s">
        <v>761</v>
      </c>
      <c r="BD981" s="1">
        <v>96</v>
      </c>
      <c r="BE981" s="1" t="s">
        <v>131</v>
      </c>
      <c r="BF981" s="1">
        <v>2</v>
      </c>
      <c r="BG981" s="1">
        <v>2</v>
      </c>
      <c r="BH981" s="1">
        <v>2</v>
      </c>
      <c r="BJ981" s="1" t="s">
        <v>182</v>
      </c>
      <c r="BK981" s="1" t="s">
        <v>112</v>
      </c>
      <c r="BN981" s="1" t="s">
        <v>133</v>
      </c>
      <c r="BR981" s="1" t="s">
        <v>133</v>
      </c>
      <c r="BU981" s="1" t="s">
        <v>112</v>
      </c>
      <c r="BV981" s="1" t="s">
        <v>116</v>
      </c>
      <c r="BW981" s="1" t="s">
        <v>112</v>
      </c>
      <c r="BX981" s="1">
        <v>0</v>
      </c>
      <c r="BZ981" s="1">
        <v>0</v>
      </c>
      <c r="CA981" s="1">
        <v>1</v>
      </c>
      <c r="CB981" s="1">
        <v>0</v>
      </c>
      <c r="CC981" s="1">
        <v>0</v>
      </c>
      <c r="CD981" s="1" t="s">
        <v>117</v>
      </c>
      <c r="CE981" s="1" t="s">
        <v>117</v>
      </c>
      <c r="CF981" s="1" t="s">
        <v>110</v>
      </c>
      <c r="CG981" s="1" t="s">
        <v>117</v>
      </c>
      <c r="CH981" s="1" t="s">
        <v>117</v>
      </c>
      <c r="CI981" s="1" t="s">
        <v>117</v>
      </c>
      <c r="CJ981" s="1" t="s">
        <v>117</v>
      </c>
      <c r="CK981" s="1" t="s">
        <v>125</v>
      </c>
      <c r="CL981" s="1">
        <v>12</v>
      </c>
      <c r="CM981" s="1">
        <v>2</v>
      </c>
      <c r="CN981" s="1" t="s">
        <v>142</v>
      </c>
      <c r="CO981" s="1" t="s">
        <v>183</v>
      </c>
      <c r="CP981" s="1">
        <v>0</v>
      </c>
      <c r="CQ981" s="1" t="s">
        <v>135</v>
      </c>
      <c r="CR981" s="1" t="s">
        <v>135</v>
      </c>
      <c r="CS981" s="1" t="s">
        <v>215</v>
      </c>
      <c r="CT981" s="1" t="s">
        <v>215</v>
      </c>
      <c r="CU981" s="8">
        <v>2.5</v>
      </c>
      <c r="CV981" s="1" t="s">
        <v>3703</v>
      </c>
      <c r="CW981" s="1" t="s">
        <v>3703</v>
      </c>
      <c r="CX981" s="1">
        <v>4</v>
      </c>
      <c r="CY981" s="10">
        <f t="shared" si="105"/>
        <v>2.5</v>
      </c>
      <c r="CZ981" s="3">
        <v>1.1000000000000001</v>
      </c>
      <c r="DA981" s="3">
        <v>0.7</v>
      </c>
      <c r="DB981" s="6">
        <f t="shared" si="106"/>
        <v>1</v>
      </c>
      <c r="DC981" s="9">
        <v>10</v>
      </c>
      <c r="DD981" s="7">
        <v>0</v>
      </c>
      <c r="DE981" s="7">
        <v>0</v>
      </c>
      <c r="DF981" s="1">
        <v>3319</v>
      </c>
      <c r="DG981" s="1">
        <f t="shared" si="107"/>
        <v>3319</v>
      </c>
      <c r="DH981" s="9">
        <f t="shared" si="108"/>
        <v>1</v>
      </c>
      <c r="DI981" s="1">
        <v>664</v>
      </c>
      <c r="DJ981" s="1">
        <f t="shared" si="109"/>
        <v>664</v>
      </c>
      <c r="DK981" s="9">
        <f t="shared" si="110"/>
        <v>2</v>
      </c>
      <c r="DL981" s="4">
        <v>10</v>
      </c>
      <c r="DN981">
        <f>(DL981*InputWeights!$C$7+DB981*InputWeights!$C$6)</f>
        <v>5.5</v>
      </c>
      <c r="DO981">
        <f>(DD981*InputWeights!$C$12+DE981*InputWeights!$C$10+CU981*InputWeights!$C$11)</f>
        <v>1</v>
      </c>
      <c r="DP981">
        <f>(DC981*InputWeights!$C$18+DK981*InputWeights!$C$16+DH981*InputWeights!$C$15+CY981*InputWeights!$C$17)</f>
        <v>2.5499999999999998</v>
      </c>
      <c r="DR981">
        <f>DN981*InputWeights!$C$5+DO981*InputWeights!$C$9+DP981*InputWeights!$C$14</f>
        <v>29.7</v>
      </c>
      <c r="DS981">
        <f>((_xlfn.RANK.EQ(DR981,$DR$2:$DR$6635,0))/(COUNT(DR$2:$DR$6635)))*100</f>
        <v>66.350710900473928</v>
      </c>
      <c r="DT981">
        <f t="shared" si="111"/>
        <v>0</v>
      </c>
    </row>
    <row r="982" spans="1:124" x14ac:dyDescent="0.25">
      <c r="A982" s="1" t="s">
        <v>1512</v>
      </c>
      <c r="B982" s="1" t="s">
        <v>3684</v>
      </c>
      <c r="C982" s="1" t="s">
        <v>3685</v>
      </c>
      <c r="D982" s="1" t="s">
        <v>110</v>
      </c>
      <c r="E982" s="1" t="s">
        <v>158</v>
      </c>
      <c r="F982" s="1">
        <v>2614</v>
      </c>
      <c r="G982" s="1">
        <v>2100</v>
      </c>
      <c r="H982" s="1">
        <v>0</v>
      </c>
      <c r="I982" s="1">
        <v>1930</v>
      </c>
      <c r="J982" s="1">
        <v>2012</v>
      </c>
      <c r="K982" s="1" t="s">
        <v>183</v>
      </c>
      <c r="L982" s="1" t="s">
        <v>114</v>
      </c>
      <c r="M982" s="1">
        <v>22</v>
      </c>
      <c r="N982" s="1" t="s">
        <v>177</v>
      </c>
      <c r="O982" s="1">
        <v>2</v>
      </c>
      <c r="P982" s="1" t="s">
        <v>112</v>
      </c>
      <c r="Q982" s="1" t="s">
        <v>117</v>
      </c>
      <c r="R982" s="1">
        <v>0</v>
      </c>
      <c r="S982" s="1" t="s">
        <v>3686</v>
      </c>
      <c r="T982" s="1">
        <v>79</v>
      </c>
      <c r="V982" s="1">
        <v>3520</v>
      </c>
      <c r="W982" s="1" t="s">
        <v>116</v>
      </c>
      <c r="X982" s="1" t="s">
        <v>117</v>
      </c>
      <c r="Y982" s="1" t="s">
        <v>3687</v>
      </c>
      <c r="Z982" s="1" t="s">
        <v>119</v>
      </c>
      <c r="AA982" s="1" t="s">
        <v>3688</v>
      </c>
      <c r="AC982" s="1" t="s">
        <v>3704</v>
      </c>
      <c r="AD982" s="1" t="s">
        <v>160</v>
      </c>
      <c r="AE982" s="1" t="s">
        <v>426</v>
      </c>
      <c r="AF982" s="1" t="s">
        <v>110</v>
      </c>
      <c r="AG982" s="1" t="s">
        <v>112</v>
      </c>
      <c r="AH982" s="1" t="s">
        <v>124</v>
      </c>
      <c r="AI982" s="1" t="s">
        <v>150</v>
      </c>
      <c r="AJ982" s="1" t="s">
        <v>112</v>
      </c>
      <c r="AK982" s="1" t="s">
        <v>125</v>
      </c>
      <c r="AL982" s="1" t="s">
        <v>161</v>
      </c>
      <c r="AM982" s="1" t="s">
        <v>813</v>
      </c>
      <c r="AN982" s="1" t="s">
        <v>3692</v>
      </c>
      <c r="AO982" s="1">
        <v>68919</v>
      </c>
      <c r="AP982" s="1">
        <v>102264</v>
      </c>
      <c r="AQ982" s="1">
        <v>6983</v>
      </c>
      <c r="AR982" s="1" t="s">
        <v>110</v>
      </c>
      <c r="AS982" s="1">
        <v>47478</v>
      </c>
      <c r="AT982" s="1">
        <v>50092</v>
      </c>
      <c r="AU982" s="2">
        <v>47478</v>
      </c>
      <c r="AV982" s="2">
        <v>50092</v>
      </c>
      <c r="BB982" s="1" t="s">
        <v>129</v>
      </c>
      <c r="BC982" s="1" t="s">
        <v>761</v>
      </c>
      <c r="BD982" s="1">
        <v>95</v>
      </c>
      <c r="BE982" s="1" t="s">
        <v>131</v>
      </c>
      <c r="BF982" s="1">
        <v>2</v>
      </c>
      <c r="BG982" s="1">
        <v>2</v>
      </c>
      <c r="BH982" s="1">
        <v>2</v>
      </c>
      <c r="BJ982" s="1" t="s">
        <v>182</v>
      </c>
      <c r="BK982" s="1" t="s">
        <v>112</v>
      </c>
      <c r="BN982" s="1" t="s">
        <v>133</v>
      </c>
      <c r="BR982" s="1" t="s">
        <v>133</v>
      </c>
      <c r="BU982" s="1" t="s">
        <v>112</v>
      </c>
      <c r="BV982" s="1" t="s">
        <v>116</v>
      </c>
      <c r="BW982" s="1" t="s">
        <v>112</v>
      </c>
      <c r="BX982" s="1">
        <v>0</v>
      </c>
      <c r="BZ982" s="1">
        <v>0</v>
      </c>
      <c r="CA982" s="1">
        <v>1</v>
      </c>
      <c r="CB982" s="1">
        <v>0</v>
      </c>
      <c r="CC982" s="1">
        <v>0</v>
      </c>
      <c r="CD982" s="1" t="s">
        <v>117</v>
      </c>
      <c r="CE982" s="1" t="s">
        <v>117</v>
      </c>
      <c r="CF982" s="1" t="s">
        <v>110</v>
      </c>
      <c r="CG982" s="1" t="s">
        <v>117</v>
      </c>
      <c r="CH982" s="1" t="s">
        <v>117</v>
      </c>
      <c r="CI982" s="1" t="s">
        <v>117</v>
      </c>
      <c r="CJ982" s="1" t="s">
        <v>117</v>
      </c>
      <c r="CK982" s="1" t="s">
        <v>125</v>
      </c>
      <c r="CL982" s="1">
        <v>9</v>
      </c>
      <c r="CM982" s="1">
        <v>3</v>
      </c>
      <c r="CN982" s="1" t="s">
        <v>142</v>
      </c>
      <c r="CO982" s="1" t="s">
        <v>183</v>
      </c>
      <c r="CP982" s="1">
        <v>0</v>
      </c>
      <c r="CQ982" s="1" t="s">
        <v>135</v>
      </c>
      <c r="CR982" s="1" t="s">
        <v>135</v>
      </c>
      <c r="CS982" s="1" t="s">
        <v>215</v>
      </c>
      <c r="CT982" s="1" t="s">
        <v>215</v>
      </c>
      <c r="CU982" s="8">
        <v>2.5</v>
      </c>
      <c r="CV982" s="1" t="s">
        <v>3705</v>
      </c>
      <c r="CW982" s="1" t="s">
        <v>3705</v>
      </c>
      <c r="CX982" s="1">
        <v>4</v>
      </c>
      <c r="CY982" s="10">
        <f t="shared" si="105"/>
        <v>2.5</v>
      </c>
      <c r="CZ982" s="3">
        <v>3.6</v>
      </c>
      <c r="DA982" s="3">
        <v>2.6</v>
      </c>
      <c r="DB982" s="6">
        <f t="shared" si="106"/>
        <v>1</v>
      </c>
      <c r="DC982" s="9">
        <v>10</v>
      </c>
      <c r="DD982" s="7">
        <v>0</v>
      </c>
      <c r="DE982" s="7">
        <v>0</v>
      </c>
      <c r="DF982" s="1">
        <v>3520</v>
      </c>
      <c r="DG982" s="1">
        <f t="shared" si="107"/>
        <v>3520</v>
      </c>
      <c r="DH982" s="9">
        <f t="shared" si="108"/>
        <v>1</v>
      </c>
      <c r="DI982" s="1">
        <v>634</v>
      </c>
      <c r="DJ982" s="1">
        <f t="shared" si="109"/>
        <v>634</v>
      </c>
      <c r="DK982" s="9">
        <f t="shared" si="110"/>
        <v>2</v>
      </c>
      <c r="DL982" s="4">
        <v>10</v>
      </c>
      <c r="DN982">
        <f>(DL982*InputWeights!$C$7+DB982*InputWeights!$C$6)</f>
        <v>5.5</v>
      </c>
      <c r="DO982">
        <f>(DD982*InputWeights!$C$12+DE982*InputWeights!$C$10+CU982*InputWeights!$C$11)</f>
        <v>1</v>
      </c>
      <c r="DP982">
        <f>(DC982*InputWeights!$C$18+DK982*InputWeights!$C$16+DH982*InputWeights!$C$15+CY982*InputWeights!$C$17)</f>
        <v>2.5499999999999998</v>
      </c>
      <c r="DR982">
        <f>DN982*InputWeights!$C$5+DO982*InputWeights!$C$9+DP982*InputWeights!$C$14</f>
        <v>29.7</v>
      </c>
      <c r="DS982">
        <f>((_xlfn.RANK.EQ(DR982,$DR$2:$DR$6635,0))/(COUNT(DR$2:$DR$6635)))*100</f>
        <v>66.350710900473928</v>
      </c>
      <c r="DT982">
        <f t="shared" si="111"/>
        <v>0</v>
      </c>
    </row>
    <row r="983" spans="1:124" x14ac:dyDescent="0.25">
      <c r="A983" s="1" t="s">
        <v>1512</v>
      </c>
      <c r="B983" s="1" t="s">
        <v>3684</v>
      </c>
      <c r="C983" s="1" t="s">
        <v>3685</v>
      </c>
      <c r="D983" s="1" t="s">
        <v>110</v>
      </c>
      <c r="E983" s="1" t="s">
        <v>168</v>
      </c>
      <c r="F983" s="1">
        <v>2167</v>
      </c>
      <c r="G983" s="1">
        <v>2200</v>
      </c>
      <c r="H983" s="1">
        <v>0</v>
      </c>
      <c r="I983" s="1">
        <v>1930</v>
      </c>
      <c r="J983" s="1">
        <v>2012</v>
      </c>
      <c r="K983" s="1" t="s">
        <v>183</v>
      </c>
      <c r="L983" s="1" t="s">
        <v>114</v>
      </c>
      <c r="M983" s="1">
        <v>22</v>
      </c>
      <c r="N983" s="1" t="s">
        <v>177</v>
      </c>
      <c r="O983" s="1">
        <v>2</v>
      </c>
      <c r="P983" s="1" t="s">
        <v>112</v>
      </c>
      <c r="Q983" s="1" t="s">
        <v>117</v>
      </c>
      <c r="R983" s="1">
        <v>0</v>
      </c>
      <c r="S983" s="1" t="s">
        <v>3686</v>
      </c>
      <c r="T983" s="1">
        <v>76</v>
      </c>
      <c r="V983" s="1">
        <v>3520</v>
      </c>
      <c r="W983" s="1" t="s">
        <v>116</v>
      </c>
      <c r="X983" s="1" t="s">
        <v>117</v>
      </c>
      <c r="Y983" s="1" t="s">
        <v>3687</v>
      </c>
      <c r="Z983" s="1" t="s">
        <v>119</v>
      </c>
      <c r="AA983" s="1" t="s">
        <v>3688</v>
      </c>
      <c r="AC983" s="1" t="s">
        <v>160</v>
      </c>
      <c r="AD983" s="1" t="s">
        <v>218</v>
      </c>
      <c r="AE983" s="1" t="s">
        <v>426</v>
      </c>
      <c r="AF983" s="1" t="s">
        <v>110</v>
      </c>
      <c r="AG983" s="1" t="s">
        <v>112</v>
      </c>
      <c r="AH983" s="1" t="s">
        <v>124</v>
      </c>
      <c r="AI983" s="1" t="s">
        <v>150</v>
      </c>
      <c r="AJ983" s="1" t="s">
        <v>112</v>
      </c>
      <c r="AK983" s="1" t="s">
        <v>125</v>
      </c>
      <c r="AL983" s="1" t="s">
        <v>967</v>
      </c>
      <c r="AM983" s="1" t="s">
        <v>813</v>
      </c>
      <c r="AN983" s="1" t="s">
        <v>3692</v>
      </c>
      <c r="AO983" s="1">
        <v>68920</v>
      </c>
      <c r="AP983" s="1">
        <v>102264</v>
      </c>
      <c r="AQ983" s="1">
        <v>6983</v>
      </c>
      <c r="AR983" s="1" t="s">
        <v>110</v>
      </c>
      <c r="AS983" s="1">
        <v>50092</v>
      </c>
      <c r="AT983" s="1">
        <v>52259</v>
      </c>
      <c r="AU983" s="2">
        <v>50092</v>
      </c>
      <c r="AV983" s="2">
        <v>52259</v>
      </c>
      <c r="BB983" s="1" t="s">
        <v>129</v>
      </c>
      <c r="BC983" s="1" t="s">
        <v>761</v>
      </c>
      <c r="BD983" s="1">
        <v>96</v>
      </c>
      <c r="BE983" s="1" t="s">
        <v>131</v>
      </c>
      <c r="BF983" s="1">
        <v>2</v>
      </c>
      <c r="BG983" s="1">
        <v>2</v>
      </c>
      <c r="BH983" s="1">
        <v>2</v>
      </c>
      <c r="BJ983" s="1" t="s">
        <v>182</v>
      </c>
      <c r="BK983" s="1" t="s">
        <v>112</v>
      </c>
      <c r="BN983" s="1" t="s">
        <v>133</v>
      </c>
      <c r="BR983" s="1" t="s">
        <v>133</v>
      </c>
      <c r="BU983" s="1" t="s">
        <v>112</v>
      </c>
      <c r="BV983" s="1" t="s">
        <v>116</v>
      </c>
      <c r="BW983" s="1" t="s">
        <v>112</v>
      </c>
      <c r="BX983" s="1">
        <v>0</v>
      </c>
      <c r="BZ983" s="1">
        <v>0</v>
      </c>
      <c r="CA983" s="1">
        <v>1</v>
      </c>
      <c r="CB983" s="1">
        <v>0</v>
      </c>
      <c r="CC983" s="1">
        <v>0</v>
      </c>
      <c r="CD983" s="1" t="s">
        <v>117</v>
      </c>
      <c r="CE983" s="1" t="s">
        <v>117</v>
      </c>
      <c r="CF983" s="1" t="s">
        <v>110</v>
      </c>
      <c r="CG983" s="1" t="s">
        <v>117</v>
      </c>
      <c r="CH983" s="1" t="s">
        <v>117</v>
      </c>
      <c r="CI983" s="1" t="s">
        <v>117</v>
      </c>
      <c r="CJ983" s="1" t="s">
        <v>117</v>
      </c>
      <c r="CK983" s="1" t="s">
        <v>125</v>
      </c>
      <c r="CL983" s="1">
        <v>6</v>
      </c>
      <c r="CM983" s="1">
        <v>3</v>
      </c>
      <c r="CN983" s="1" t="s">
        <v>142</v>
      </c>
      <c r="CO983" s="1" t="s">
        <v>183</v>
      </c>
      <c r="CP983" s="1">
        <v>0</v>
      </c>
      <c r="CQ983" s="1" t="s">
        <v>135</v>
      </c>
      <c r="CR983" s="1" t="s">
        <v>135</v>
      </c>
      <c r="CS983" s="1" t="s">
        <v>215</v>
      </c>
      <c r="CT983" s="1" t="s">
        <v>215</v>
      </c>
      <c r="CU983" s="8">
        <v>2.5</v>
      </c>
      <c r="CV983" s="1" t="s">
        <v>3706</v>
      </c>
      <c r="CW983" s="1" t="s">
        <v>3706</v>
      </c>
      <c r="CX983" s="1">
        <v>4</v>
      </c>
      <c r="CY983" s="10">
        <f t="shared" si="105"/>
        <v>2.5</v>
      </c>
      <c r="CZ983" s="3">
        <v>3.3</v>
      </c>
      <c r="DA983" s="3">
        <v>2.2000000000000002</v>
      </c>
      <c r="DB983" s="6">
        <f t="shared" si="106"/>
        <v>1</v>
      </c>
      <c r="DC983" s="9">
        <v>10</v>
      </c>
      <c r="DD983" s="7">
        <v>0</v>
      </c>
      <c r="DE983" s="7">
        <v>0</v>
      </c>
      <c r="DF983" s="1">
        <v>3520</v>
      </c>
      <c r="DG983" s="1">
        <f t="shared" si="107"/>
        <v>3520</v>
      </c>
      <c r="DH983" s="9">
        <f t="shared" si="108"/>
        <v>1</v>
      </c>
      <c r="DI983" s="1">
        <v>634</v>
      </c>
      <c r="DJ983" s="1">
        <f t="shared" si="109"/>
        <v>634</v>
      </c>
      <c r="DK983" s="9">
        <f t="shared" si="110"/>
        <v>2</v>
      </c>
      <c r="DL983" s="4">
        <v>10</v>
      </c>
      <c r="DN983">
        <f>(DL983*InputWeights!$C$7+DB983*InputWeights!$C$6)</f>
        <v>5.5</v>
      </c>
      <c r="DO983">
        <f>(DD983*InputWeights!$C$12+DE983*InputWeights!$C$10+CU983*InputWeights!$C$11)</f>
        <v>1</v>
      </c>
      <c r="DP983">
        <f>(DC983*InputWeights!$C$18+DK983*InputWeights!$C$16+DH983*InputWeights!$C$15+CY983*InputWeights!$C$17)</f>
        <v>2.5499999999999998</v>
      </c>
      <c r="DR983">
        <f>DN983*InputWeights!$C$5+DO983*InputWeights!$C$9+DP983*InputWeights!$C$14</f>
        <v>29.7</v>
      </c>
      <c r="DS983">
        <f>((_xlfn.RANK.EQ(DR983,$DR$2:$DR$6635,0))/(COUNT(DR$2:$DR$6635)))*100</f>
        <v>66.350710900473928</v>
      </c>
      <c r="DT983">
        <f t="shared" si="111"/>
        <v>0</v>
      </c>
    </row>
    <row r="984" spans="1:124" x14ac:dyDescent="0.25">
      <c r="A984" s="1" t="s">
        <v>1512</v>
      </c>
      <c r="B984" s="1" t="s">
        <v>3684</v>
      </c>
      <c r="C984" s="1" t="s">
        <v>3685</v>
      </c>
      <c r="D984" s="1" t="s">
        <v>110</v>
      </c>
      <c r="E984" s="1" t="s">
        <v>191</v>
      </c>
      <c r="F984" s="1">
        <v>2492</v>
      </c>
      <c r="G984" s="1">
        <v>2400</v>
      </c>
      <c r="H984" s="1">
        <v>0</v>
      </c>
      <c r="I984" s="1">
        <v>1930</v>
      </c>
      <c r="J984" s="1">
        <v>2012</v>
      </c>
      <c r="K984" s="1" t="s">
        <v>183</v>
      </c>
      <c r="L984" s="1" t="s">
        <v>114</v>
      </c>
      <c r="M984" s="1">
        <v>22</v>
      </c>
      <c r="N984" s="1" t="s">
        <v>177</v>
      </c>
      <c r="O984" s="1">
        <v>2</v>
      </c>
      <c r="P984" s="1" t="s">
        <v>112</v>
      </c>
      <c r="Q984" s="1" t="s">
        <v>117</v>
      </c>
      <c r="R984" s="1">
        <v>0</v>
      </c>
      <c r="S984" s="1" t="s">
        <v>3686</v>
      </c>
      <c r="T984" s="1">
        <v>73</v>
      </c>
      <c r="V984" s="1">
        <v>3520</v>
      </c>
      <c r="W984" s="1" t="s">
        <v>116</v>
      </c>
      <c r="X984" s="1" t="s">
        <v>117</v>
      </c>
      <c r="Y984" s="1" t="s">
        <v>3687</v>
      </c>
      <c r="Z984" s="1" t="s">
        <v>119</v>
      </c>
      <c r="AA984" s="1" t="s">
        <v>3688</v>
      </c>
      <c r="AC984" s="1" t="s">
        <v>363</v>
      </c>
      <c r="AD984" s="1" t="s">
        <v>160</v>
      </c>
      <c r="AE984" s="1" t="s">
        <v>426</v>
      </c>
      <c r="AF984" s="1" t="s">
        <v>110</v>
      </c>
      <c r="AG984" s="1" t="s">
        <v>112</v>
      </c>
      <c r="AH984" s="1" t="s">
        <v>124</v>
      </c>
      <c r="AI984" s="1" t="s">
        <v>150</v>
      </c>
      <c r="AJ984" s="1" t="s">
        <v>112</v>
      </c>
      <c r="AK984" s="1" t="s">
        <v>125</v>
      </c>
      <c r="AL984" s="1" t="s">
        <v>967</v>
      </c>
      <c r="AM984" s="1" t="s">
        <v>813</v>
      </c>
      <c r="AN984" s="1" t="s">
        <v>3692</v>
      </c>
      <c r="AO984" s="1">
        <v>68922</v>
      </c>
      <c r="AP984" s="1">
        <v>102264</v>
      </c>
      <c r="AQ984" s="1">
        <v>6983</v>
      </c>
      <c r="AR984" s="1" t="s">
        <v>110</v>
      </c>
      <c r="AS984" s="1">
        <v>54609</v>
      </c>
      <c r="AT984" s="1">
        <v>57101</v>
      </c>
      <c r="AU984" s="2">
        <v>54609</v>
      </c>
      <c r="AV984" s="2">
        <v>57101</v>
      </c>
      <c r="BB984" s="1" t="s">
        <v>129</v>
      </c>
      <c r="BC984" s="1" t="s">
        <v>761</v>
      </c>
      <c r="BD984" s="1">
        <v>95</v>
      </c>
      <c r="BE984" s="1" t="s">
        <v>131</v>
      </c>
      <c r="BF984" s="1">
        <v>2</v>
      </c>
      <c r="BG984" s="1">
        <v>2</v>
      </c>
      <c r="BH984" s="1">
        <v>2</v>
      </c>
      <c r="BJ984" s="1" t="s">
        <v>182</v>
      </c>
      <c r="BK984" s="1" t="s">
        <v>112</v>
      </c>
      <c r="BN984" s="1" t="s">
        <v>133</v>
      </c>
      <c r="BR984" s="1" t="s">
        <v>133</v>
      </c>
      <c r="BU984" s="1" t="s">
        <v>112</v>
      </c>
      <c r="BV984" s="1" t="s">
        <v>116</v>
      </c>
      <c r="BW984" s="1" t="s">
        <v>112</v>
      </c>
      <c r="BX984" s="1">
        <v>0</v>
      </c>
      <c r="BZ984" s="1">
        <v>0</v>
      </c>
      <c r="CA984" s="1">
        <v>1</v>
      </c>
      <c r="CB984" s="1">
        <v>0</v>
      </c>
      <c r="CC984" s="1">
        <v>0</v>
      </c>
      <c r="CD984" s="1" t="s">
        <v>117</v>
      </c>
      <c r="CE984" s="1" t="s">
        <v>117</v>
      </c>
      <c r="CF984" s="1" t="s">
        <v>110</v>
      </c>
      <c r="CG984" s="1" t="s">
        <v>117</v>
      </c>
      <c r="CH984" s="1" t="s">
        <v>114</v>
      </c>
      <c r="CI984" s="1" t="s">
        <v>117</v>
      </c>
      <c r="CJ984" s="1" t="s">
        <v>117</v>
      </c>
      <c r="CK984" s="1" t="s">
        <v>125</v>
      </c>
      <c r="CL984" s="1">
        <v>9</v>
      </c>
      <c r="CM984" s="1">
        <v>0</v>
      </c>
      <c r="CN984" s="1" t="s">
        <v>142</v>
      </c>
      <c r="CO984" s="1" t="s">
        <v>183</v>
      </c>
      <c r="CP984" s="1">
        <v>0</v>
      </c>
      <c r="CQ984" s="1" t="s">
        <v>135</v>
      </c>
      <c r="CR984" s="1" t="s">
        <v>135</v>
      </c>
      <c r="CS984" s="1" t="s">
        <v>215</v>
      </c>
      <c r="CT984" s="1" t="s">
        <v>215</v>
      </c>
      <c r="CU984" s="8">
        <v>2.5</v>
      </c>
      <c r="CV984" s="1" t="s">
        <v>3708</v>
      </c>
      <c r="CW984" s="1" t="s">
        <v>3708</v>
      </c>
      <c r="CX984" s="1">
        <v>4</v>
      </c>
      <c r="CY984" s="10">
        <f t="shared" si="105"/>
        <v>2.5</v>
      </c>
      <c r="CZ984" s="3">
        <v>6.7</v>
      </c>
      <c r="DA984" s="3">
        <v>2.9</v>
      </c>
      <c r="DB984" s="6">
        <f t="shared" si="106"/>
        <v>1</v>
      </c>
      <c r="DC984" s="9">
        <v>10</v>
      </c>
      <c r="DD984" s="7">
        <v>0</v>
      </c>
      <c r="DE984" s="7">
        <v>0</v>
      </c>
      <c r="DF984" s="1">
        <v>3520</v>
      </c>
      <c r="DG984" s="1">
        <f t="shared" si="107"/>
        <v>3520</v>
      </c>
      <c r="DH984" s="9">
        <f t="shared" si="108"/>
        <v>1</v>
      </c>
      <c r="DI984" s="1">
        <v>634</v>
      </c>
      <c r="DJ984" s="1">
        <f t="shared" si="109"/>
        <v>634</v>
      </c>
      <c r="DK984" s="9">
        <f t="shared" si="110"/>
        <v>2</v>
      </c>
      <c r="DL984" s="4">
        <v>10</v>
      </c>
      <c r="DN984">
        <f>(DL984*InputWeights!$C$7+DB984*InputWeights!$C$6)</f>
        <v>5.5</v>
      </c>
      <c r="DO984">
        <f>(DD984*InputWeights!$C$12+DE984*InputWeights!$C$10+CU984*InputWeights!$C$11)</f>
        <v>1</v>
      </c>
      <c r="DP984">
        <f>(DC984*InputWeights!$C$18+DK984*InputWeights!$C$16+DH984*InputWeights!$C$15+CY984*InputWeights!$C$17)</f>
        <v>2.5499999999999998</v>
      </c>
      <c r="DR984">
        <f>DN984*InputWeights!$C$5+DO984*InputWeights!$C$9+DP984*InputWeights!$C$14</f>
        <v>29.7</v>
      </c>
      <c r="DS984">
        <f>((_xlfn.RANK.EQ(DR984,$DR$2:$DR$6635,0))/(COUNT(DR$2:$DR$6635)))*100</f>
        <v>66.350710900473928</v>
      </c>
      <c r="DT984">
        <f t="shared" si="111"/>
        <v>0</v>
      </c>
    </row>
    <row r="985" spans="1:124" x14ac:dyDescent="0.25">
      <c r="A985" s="1" t="s">
        <v>1512</v>
      </c>
      <c r="B985" s="1" t="s">
        <v>3684</v>
      </c>
      <c r="C985" s="1" t="s">
        <v>3685</v>
      </c>
      <c r="D985" s="1" t="s">
        <v>110</v>
      </c>
      <c r="E985" s="1" t="s">
        <v>195</v>
      </c>
      <c r="F985" s="1">
        <v>2952</v>
      </c>
      <c r="G985" s="1">
        <v>2500</v>
      </c>
      <c r="H985" s="1">
        <v>0</v>
      </c>
      <c r="I985" s="1">
        <v>1930</v>
      </c>
      <c r="J985" s="1">
        <v>2012</v>
      </c>
      <c r="K985" s="1" t="s">
        <v>183</v>
      </c>
      <c r="L985" s="1" t="s">
        <v>114</v>
      </c>
      <c r="M985" s="1">
        <v>22</v>
      </c>
      <c r="N985" s="1" t="s">
        <v>177</v>
      </c>
      <c r="O985" s="1">
        <v>2</v>
      </c>
      <c r="P985" s="1" t="s">
        <v>112</v>
      </c>
      <c r="Q985" s="1" t="s">
        <v>117</v>
      </c>
      <c r="R985" s="1">
        <v>0</v>
      </c>
      <c r="S985" s="1" t="s">
        <v>3686</v>
      </c>
      <c r="T985" s="1">
        <v>80</v>
      </c>
      <c r="V985" s="1">
        <v>3520</v>
      </c>
      <c r="W985" s="1" t="s">
        <v>116</v>
      </c>
      <c r="X985" s="1" t="s">
        <v>117</v>
      </c>
      <c r="Y985" s="1" t="s">
        <v>3687</v>
      </c>
      <c r="Z985" s="1" t="s">
        <v>119</v>
      </c>
      <c r="AA985" s="1" t="s">
        <v>3688</v>
      </c>
      <c r="AC985" s="1" t="s">
        <v>160</v>
      </c>
      <c r="AD985" s="1" t="s">
        <v>160</v>
      </c>
      <c r="AE985" s="1" t="s">
        <v>426</v>
      </c>
      <c r="AF985" s="1" t="s">
        <v>110</v>
      </c>
      <c r="AG985" s="1" t="s">
        <v>112</v>
      </c>
      <c r="AH985" s="1" t="s">
        <v>124</v>
      </c>
      <c r="AI985" s="1" t="s">
        <v>150</v>
      </c>
      <c r="AJ985" s="1" t="s">
        <v>112</v>
      </c>
      <c r="AK985" s="1" t="s">
        <v>125</v>
      </c>
      <c r="AL985" s="1" t="s">
        <v>967</v>
      </c>
      <c r="AM985" s="1" t="s">
        <v>813</v>
      </c>
      <c r="AN985" s="1" t="s">
        <v>3692</v>
      </c>
      <c r="AO985" s="1">
        <v>68923</v>
      </c>
      <c r="AP985" s="1">
        <v>102264</v>
      </c>
      <c r="AQ985" s="1">
        <v>6983</v>
      </c>
      <c r="AR985" s="1" t="s">
        <v>110</v>
      </c>
      <c r="AS985" s="1">
        <v>57101</v>
      </c>
      <c r="AT985" s="1">
        <v>60053</v>
      </c>
      <c r="AU985" s="2">
        <v>57101</v>
      </c>
      <c r="AV985" s="2">
        <v>60053</v>
      </c>
      <c r="BB985" s="1" t="s">
        <v>129</v>
      </c>
      <c r="BC985" s="1" t="s">
        <v>761</v>
      </c>
      <c r="BD985" s="1">
        <v>94</v>
      </c>
      <c r="BE985" s="1" t="s">
        <v>131</v>
      </c>
      <c r="BF985" s="1">
        <v>2</v>
      </c>
      <c r="BG985" s="1">
        <v>2</v>
      </c>
      <c r="BH985" s="1">
        <v>2</v>
      </c>
      <c r="BJ985" s="1" t="s">
        <v>182</v>
      </c>
      <c r="BK985" s="1" t="s">
        <v>112</v>
      </c>
      <c r="BN985" s="1" t="s">
        <v>133</v>
      </c>
      <c r="BR985" s="1" t="s">
        <v>133</v>
      </c>
      <c r="BU985" s="1" t="s">
        <v>112</v>
      </c>
      <c r="BV985" s="1" t="s">
        <v>116</v>
      </c>
      <c r="BW985" s="1" t="s">
        <v>112</v>
      </c>
      <c r="BX985" s="1">
        <v>0</v>
      </c>
      <c r="BZ985" s="1">
        <v>0</v>
      </c>
      <c r="CA985" s="1">
        <v>1</v>
      </c>
      <c r="CB985" s="1">
        <v>0</v>
      </c>
      <c r="CC985" s="1">
        <v>0</v>
      </c>
      <c r="CD985" s="1" t="s">
        <v>117</v>
      </c>
      <c r="CE985" s="1" t="s">
        <v>117</v>
      </c>
      <c r="CF985" s="1" t="s">
        <v>110</v>
      </c>
      <c r="CG985" s="1" t="s">
        <v>117</v>
      </c>
      <c r="CH985" s="1" t="s">
        <v>117</v>
      </c>
      <c r="CI985" s="1" t="s">
        <v>117</v>
      </c>
      <c r="CJ985" s="1" t="s">
        <v>117</v>
      </c>
      <c r="CK985" s="1" t="s">
        <v>125</v>
      </c>
      <c r="CL985" s="1">
        <v>9</v>
      </c>
      <c r="CM985" s="1">
        <v>1</v>
      </c>
      <c r="CN985" s="1" t="s">
        <v>142</v>
      </c>
      <c r="CO985" s="1" t="s">
        <v>183</v>
      </c>
      <c r="CP985" s="1">
        <v>0</v>
      </c>
      <c r="CQ985" s="1" t="s">
        <v>135</v>
      </c>
      <c r="CR985" s="1" t="s">
        <v>135</v>
      </c>
      <c r="CS985" s="1" t="s">
        <v>215</v>
      </c>
      <c r="CT985" s="1" t="s">
        <v>215</v>
      </c>
      <c r="CU985" s="8">
        <v>2.5</v>
      </c>
      <c r="CV985" s="1" t="s">
        <v>3709</v>
      </c>
      <c r="CW985" s="1" t="s">
        <v>3709</v>
      </c>
      <c r="CX985" s="1">
        <v>4</v>
      </c>
      <c r="CY985" s="10">
        <f t="shared" si="105"/>
        <v>2.5</v>
      </c>
      <c r="CZ985" s="3">
        <v>4.7</v>
      </c>
      <c r="DA985" s="3">
        <v>2.5</v>
      </c>
      <c r="DB985" s="6">
        <f t="shared" si="106"/>
        <v>1</v>
      </c>
      <c r="DC985" s="9">
        <v>10</v>
      </c>
      <c r="DD985" s="7">
        <v>0</v>
      </c>
      <c r="DE985" s="7">
        <v>0</v>
      </c>
      <c r="DF985" s="1">
        <v>3520</v>
      </c>
      <c r="DG985" s="1">
        <f t="shared" si="107"/>
        <v>3520</v>
      </c>
      <c r="DH985" s="9">
        <f t="shared" si="108"/>
        <v>1</v>
      </c>
      <c r="DI985" s="1">
        <v>634</v>
      </c>
      <c r="DJ985" s="1">
        <f t="shared" si="109"/>
        <v>634</v>
      </c>
      <c r="DK985" s="9">
        <f t="shared" si="110"/>
        <v>2</v>
      </c>
      <c r="DL985" s="4">
        <v>10</v>
      </c>
      <c r="DN985">
        <f>(DL985*InputWeights!$C$7+DB985*InputWeights!$C$6)</f>
        <v>5.5</v>
      </c>
      <c r="DO985">
        <f>(DD985*InputWeights!$C$12+DE985*InputWeights!$C$10+CU985*InputWeights!$C$11)</f>
        <v>1</v>
      </c>
      <c r="DP985">
        <f>(DC985*InputWeights!$C$18+DK985*InputWeights!$C$16+DH985*InputWeights!$C$15+CY985*InputWeights!$C$17)</f>
        <v>2.5499999999999998</v>
      </c>
      <c r="DR985">
        <f>DN985*InputWeights!$C$5+DO985*InputWeights!$C$9+DP985*InputWeights!$C$14</f>
        <v>29.7</v>
      </c>
      <c r="DS985">
        <f>((_xlfn.RANK.EQ(DR985,$DR$2:$DR$6635,0))/(COUNT(DR$2:$DR$6635)))*100</f>
        <v>66.350710900473928</v>
      </c>
      <c r="DT985">
        <f t="shared" si="111"/>
        <v>0</v>
      </c>
    </row>
    <row r="986" spans="1:124" x14ac:dyDescent="0.25">
      <c r="A986" s="1" t="s">
        <v>1512</v>
      </c>
      <c r="B986" s="1" t="s">
        <v>3684</v>
      </c>
      <c r="C986" s="1" t="s">
        <v>3685</v>
      </c>
      <c r="D986" s="1" t="s">
        <v>110</v>
      </c>
      <c r="E986" s="1" t="s">
        <v>202</v>
      </c>
      <c r="F986" s="1">
        <v>2048</v>
      </c>
      <c r="G986" s="1">
        <v>2600</v>
      </c>
      <c r="H986" s="1">
        <v>0</v>
      </c>
      <c r="I986" s="1">
        <v>1930</v>
      </c>
      <c r="J986" s="1">
        <v>2012</v>
      </c>
      <c r="K986" s="1" t="s">
        <v>183</v>
      </c>
      <c r="L986" s="1" t="s">
        <v>114</v>
      </c>
      <c r="M986" s="1">
        <v>22</v>
      </c>
      <c r="N986" s="1" t="s">
        <v>177</v>
      </c>
      <c r="O986" s="1">
        <v>2</v>
      </c>
      <c r="P986" s="1" t="s">
        <v>112</v>
      </c>
      <c r="Q986" s="1" t="s">
        <v>117</v>
      </c>
      <c r="R986" s="1">
        <v>0</v>
      </c>
      <c r="S986" s="1" t="s">
        <v>3686</v>
      </c>
      <c r="T986" s="1">
        <v>80</v>
      </c>
      <c r="V986" s="1">
        <v>3520</v>
      </c>
      <c r="W986" s="1" t="s">
        <v>116</v>
      </c>
      <c r="X986" s="1" t="s">
        <v>117</v>
      </c>
      <c r="Y986" s="1" t="s">
        <v>3687</v>
      </c>
      <c r="Z986" s="1" t="s">
        <v>119</v>
      </c>
      <c r="AA986" s="1" t="s">
        <v>3688</v>
      </c>
      <c r="AC986" s="1" t="s">
        <v>160</v>
      </c>
      <c r="AD986" s="1" t="s">
        <v>3710</v>
      </c>
      <c r="AE986" s="1" t="s">
        <v>426</v>
      </c>
      <c r="AF986" s="1" t="s">
        <v>110</v>
      </c>
      <c r="AG986" s="1" t="s">
        <v>112</v>
      </c>
      <c r="AH986" s="1" t="s">
        <v>124</v>
      </c>
      <c r="AI986" s="1" t="s">
        <v>150</v>
      </c>
      <c r="AJ986" s="1" t="s">
        <v>112</v>
      </c>
      <c r="AK986" s="1" t="s">
        <v>125</v>
      </c>
      <c r="AL986" s="1" t="s">
        <v>967</v>
      </c>
      <c r="AM986" s="1" t="s">
        <v>813</v>
      </c>
      <c r="AN986" s="1" t="s">
        <v>3692</v>
      </c>
      <c r="AO986" s="1">
        <v>68924</v>
      </c>
      <c r="AP986" s="1">
        <v>102264</v>
      </c>
      <c r="AQ986" s="1">
        <v>6983</v>
      </c>
      <c r="AR986" s="1" t="s">
        <v>110</v>
      </c>
      <c r="AS986" s="1">
        <v>60053</v>
      </c>
      <c r="AT986" s="1">
        <v>62101</v>
      </c>
      <c r="AU986" s="2">
        <v>60053</v>
      </c>
      <c r="AV986" s="2">
        <v>62101</v>
      </c>
      <c r="BB986" s="1" t="s">
        <v>129</v>
      </c>
      <c r="BC986" s="1" t="s">
        <v>761</v>
      </c>
      <c r="BD986" s="1">
        <v>93</v>
      </c>
      <c r="BE986" s="1" t="s">
        <v>131</v>
      </c>
      <c r="BF986" s="1">
        <v>2</v>
      </c>
      <c r="BG986" s="1">
        <v>2</v>
      </c>
      <c r="BH986" s="1">
        <v>2</v>
      </c>
      <c r="BJ986" s="1" t="s">
        <v>182</v>
      </c>
      <c r="BK986" s="1" t="s">
        <v>112</v>
      </c>
      <c r="BN986" s="1" t="s">
        <v>133</v>
      </c>
      <c r="BR986" s="1" t="s">
        <v>133</v>
      </c>
      <c r="BU986" s="1" t="s">
        <v>112</v>
      </c>
      <c r="BV986" s="1" t="s">
        <v>116</v>
      </c>
      <c r="BW986" s="1" t="s">
        <v>112</v>
      </c>
      <c r="BX986" s="1">
        <v>0</v>
      </c>
      <c r="BZ986" s="1">
        <v>0</v>
      </c>
      <c r="CA986" s="1">
        <v>1</v>
      </c>
      <c r="CB986" s="1">
        <v>0</v>
      </c>
      <c r="CC986" s="1">
        <v>0</v>
      </c>
      <c r="CD986" s="1" t="s">
        <v>117</v>
      </c>
      <c r="CE986" s="1" t="s">
        <v>117</v>
      </c>
      <c r="CF986" s="1" t="s">
        <v>110</v>
      </c>
      <c r="CG986" s="1" t="s">
        <v>117</v>
      </c>
      <c r="CH986" s="1" t="s">
        <v>117</v>
      </c>
      <c r="CI986" s="1" t="s">
        <v>117</v>
      </c>
      <c r="CJ986" s="1" t="s">
        <v>117</v>
      </c>
      <c r="CK986" s="1" t="s">
        <v>125</v>
      </c>
      <c r="CL986" s="1">
        <v>8</v>
      </c>
      <c r="CM986" s="1">
        <v>1</v>
      </c>
      <c r="CN986" s="1" t="s">
        <v>142</v>
      </c>
      <c r="CO986" s="1" t="s">
        <v>183</v>
      </c>
      <c r="CP986" s="1">
        <v>0</v>
      </c>
      <c r="CQ986" s="1" t="s">
        <v>135</v>
      </c>
      <c r="CR986" s="1" t="s">
        <v>135</v>
      </c>
      <c r="CS986" s="1" t="s">
        <v>215</v>
      </c>
      <c r="CT986" s="1" t="s">
        <v>215</v>
      </c>
      <c r="CU986" s="8">
        <v>2.5</v>
      </c>
      <c r="CV986" s="1" t="s">
        <v>3711</v>
      </c>
      <c r="CW986" s="1" t="s">
        <v>3711</v>
      </c>
      <c r="CX986" s="1">
        <v>4</v>
      </c>
      <c r="CY986" s="10">
        <f t="shared" si="105"/>
        <v>2.5</v>
      </c>
      <c r="CZ986" s="3">
        <v>5.0999999999999996</v>
      </c>
      <c r="DA986" s="3">
        <v>2.5</v>
      </c>
      <c r="DB986" s="6">
        <f t="shared" si="106"/>
        <v>1</v>
      </c>
      <c r="DC986" s="9">
        <v>10</v>
      </c>
      <c r="DD986" s="7">
        <v>0</v>
      </c>
      <c r="DE986" s="7">
        <v>0</v>
      </c>
      <c r="DF986" s="1">
        <v>3520</v>
      </c>
      <c r="DG986" s="1">
        <f t="shared" si="107"/>
        <v>3520</v>
      </c>
      <c r="DH986" s="9">
        <f t="shared" si="108"/>
        <v>1</v>
      </c>
      <c r="DI986" s="1">
        <v>634</v>
      </c>
      <c r="DJ986" s="1">
        <f t="shared" si="109"/>
        <v>634</v>
      </c>
      <c r="DK986" s="9">
        <f t="shared" si="110"/>
        <v>2</v>
      </c>
      <c r="DL986" s="4">
        <v>10</v>
      </c>
      <c r="DN986">
        <f>(DL986*InputWeights!$C$7+DB986*InputWeights!$C$6)</f>
        <v>5.5</v>
      </c>
      <c r="DO986">
        <f>(DD986*InputWeights!$C$12+DE986*InputWeights!$C$10+CU986*InputWeights!$C$11)</f>
        <v>1</v>
      </c>
      <c r="DP986">
        <f>(DC986*InputWeights!$C$18+DK986*InputWeights!$C$16+DH986*InputWeights!$C$15+CY986*InputWeights!$C$17)</f>
        <v>2.5499999999999998</v>
      </c>
      <c r="DR986">
        <f>DN986*InputWeights!$C$5+DO986*InputWeights!$C$9+DP986*InputWeights!$C$14</f>
        <v>29.7</v>
      </c>
      <c r="DS986">
        <f>((_xlfn.RANK.EQ(DR986,$DR$2:$DR$6635,0))/(COUNT(DR$2:$DR$6635)))*100</f>
        <v>66.350710900473928</v>
      </c>
      <c r="DT986">
        <f t="shared" si="111"/>
        <v>0</v>
      </c>
    </row>
    <row r="987" spans="1:124" x14ac:dyDescent="0.25">
      <c r="A987" s="1" t="s">
        <v>4111</v>
      </c>
      <c r="B987" s="1" t="s">
        <v>3684</v>
      </c>
      <c r="C987" s="1" t="s">
        <v>3685</v>
      </c>
      <c r="D987" s="1" t="s">
        <v>110</v>
      </c>
      <c r="E987" s="1" t="s">
        <v>334</v>
      </c>
      <c r="F987" s="1">
        <v>2785</v>
      </c>
      <c r="G987" s="1">
        <v>1000</v>
      </c>
      <c r="H987" s="1">
        <v>0</v>
      </c>
      <c r="I987" s="1">
        <v>1941</v>
      </c>
      <c r="J987" s="1">
        <v>2012</v>
      </c>
      <c r="K987" s="1" t="s">
        <v>183</v>
      </c>
      <c r="L987" s="1" t="s">
        <v>114</v>
      </c>
      <c r="M987" s="1">
        <v>22</v>
      </c>
      <c r="N987" s="1" t="s">
        <v>358</v>
      </c>
      <c r="O987" s="1">
        <v>2</v>
      </c>
      <c r="P987" s="1" t="s">
        <v>112</v>
      </c>
      <c r="Q987" s="1" t="s">
        <v>117</v>
      </c>
      <c r="R987" s="1">
        <v>0</v>
      </c>
      <c r="S987" s="1" t="s">
        <v>4112</v>
      </c>
      <c r="T987" s="1">
        <v>97</v>
      </c>
      <c r="V987" s="1">
        <v>1739</v>
      </c>
      <c r="W987" s="1" t="s">
        <v>116</v>
      </c>
      <c r="X987" s="1" t="s">
        <v>117</v>
      </c>
      <c r="Y987" s="1" t="s">
        <v>4009</v>
      </c>
      <c r="Z987" s="1" t="s">
        <v>119</v>
      </c>
      <c r="AA987" s="1" t="s">
        <v>4113</v>
      </c>
      <c r="AC987" s="1" t="s">
        <v>4127</v>
      </c>
      <c r="AD987" s="1" t="s">
        <v>1265</v>
      </c>
      <c r="AE987" s="1" t="s">
        <v>123</v>
      </c>
      <c r="AF987" s="1" t="s">
        <v>110</v>
      </c>
      <c r="AG987" s="1" t="s">
        <v>112</v>
      </c>
      <c r="AH987" s="1" t="s">
        <v>124</v>
      </c>
      <c r="AI987" s="1" t="s">
        <v>112</v>
      </c>
      <c r="AJ987" s="1" t="s">
        <v>112</v>
      </c>
      <c r="AK987" s="1" t="s">
        <v>125</v>
      </c>
      <c r="AL987" s="1" t="s">
        <v>342</v>
      </c>
      <c r="AM987" s="1" t="s">
        <v>342</v>
      </c>
      <c r="AN987" s="1" t="s">
        <v>4131</v>
      </c>
      <c r="AO987" s="1">
        <v>69577</v>
      </c>
      <c r="AP987" s="1">
        <v>102264</v>
      </c>
      <c r="AQ987" s="1">
        <v>7010</v>
      </c>
      <c r="AR987" s="1" t="s">
        <v>110</v>
      </c>
      <c r="AS987" s="1">
        <v>19901</v>
      </c>
      <c r="AT987" s="1">
        <v>22686</v>
      </c>
      <c r="AU987" s="2">
        <v>19901</v>
      </c>
      <c r="AV987" s="2">
        <v>22686</v>
      </c>
      <c r="BB987" s="1" t="s">
        <v>129</v>
      </c>
      <c r="BC987" s="1" t="s">
        <v>761</v>
      </c>
      <c r="BD987" s="1">
        <v>92</v>
      </c>
      <c r="BE987" s="1" t="s">
        <v>131</v>
      </c>
      <c r="BF987" s="1">
        <v>2</v>
      </c>
      <c r="BG987" s="1">
        <v>2</v>
      </c>
      <c r="BH987" s="1">
        <v>2</v>
      </c>
      <c r="BJ987" s="1" t="s">
        <v>182</v>
      </c>
      <c r="BK987" s="1" t="s">
        <v>112</v>
      </c>
      <c r="BN987" s="1" t="s">
        <v>133</v>
      </c>
      <c r="BR987" s="1" t="s">
        <v>133</v>
      </c>
      <c r="BU987" s="1" t="s">
        <v>112</v>
      </c>
      <c r="BV987" s="1" t="s">
        <v>124</v>
      </c>
      <c r="BW987" s="1" t="s">
        <v>112</v>
      </c>
      <c r="BX987" s="1">
        <v>0</v>
      </c>
      <c r="BZ987" s="1">
        <v>0</v>
      </c>
      <c r="CA987" s="1">
        <v>1</v>
      </c>
      <c r="CB987" s="1">
        <v>0</v>
      </c>
      <c r="CC987" s="1">
        <v>0</v>
      </c>
      <c r="CD987" s="1" t="s">
        <v>117</v>
      </c>
      <c r="CE987" s="1" t="s">
        <v>117</v>
      </c>
      <c r="CF987" s="1" t="s">
        <v>110</v>
      </c>
      <c r="CG987" s="1" t="s">
        <v>117</v>
      </c>
      <c r="CH987" s="1" t="s">
        <v>117</v>
      </c>
      <c r="CI987" s="1" t="s">
        <v>117</v>
      </c>
      <c r="CJ987" s="1" t="s">
        <v>117</v>
      </c>
      <c r="CK987" s="1" t="s">
        <v>112</v>
      </c>
      <c r="CL987" s="1">
        <v>1</v>
      </c>
      <c r="CM987" s="1">
        <v>4</v>
      </c>
      <c r="CN987" s="1" t="s">
        <v>142</v>
      </c>
      <c r="CO987" s="1" t="s">
        <v>183</v>
      </c>
      <c r="CP987" s="1">
        <v>0</v>
      </c>
      <c r="CQ987" s="1" t="s">
        <v>135</v>
      </c>
      <c r="CR987" s="1" t="s">
        <v>135</v>
      </c>
      <c r="CS987" s="1" t="s">
        <v>215</v>
      </c>
      <c r="CT987" s="1" t="s">
        <v>215</v>
      </c>
      <c r="CU987" s="8">
        <v>2.5</v>
      </c>
      <c r="CV987" s="1" t="s">
        <v>4132</v>
      </c>
      <c r="CW987" s="1" t="s">
        <v>4132</v>
      </c>
      <c r="CX987" s="1">
        <v>4</v>
      </c>
      <c r="CY987" s="10">
        <f t="shared" si="105"/>
        <v>2.5</v>
      </c>
      <c r="CZ987" s="3">
        <v>9.8000000000000007</v>
      </c>
      <c r="DA987" s="3">
        <v>0</v>
      </c>
      <c r="DB987" s="6">
        <f t="shared" si="106"/>
        <v>1</v>
      </c>
      <c r="DC987" s="9">
        <v>10</v>
      </c>
      <c r="DD987" s="7">
        <v>0</v>
      </c>
      <c r="DE987" s="7">
        <v>0</v>
      </c>
      <c r="DF987" s="1">
        <v>1739</v>
      </c>
      <c r="DG987" s="1">
        <f t="shared" si="107"/>
        <v>1739</v>
      </c>
      <c r="DH987" s="9">
        <f t="shared" si="108"/>
        <v>1</v>
      </c>
      <c r="DI987" s="1">
        <v>504</v>
      </c>
      <c r="DJ987" s="1">
        <f t="shared" si="109"/>
        <v>504</v>
      </c>
      <c r="DK987" s="9">
        <f t="shared" si="110"/>
        <v>2</v>
      </c>
      <c r="DL987" s="4">
        <v>10</v>
      </c>
      <c r="DN987">
        <f>(DL987*InputWeights!$C$7+DB987*InputWeights!$C$6)</f>
        <v>5.5</v>
      </c>
      <c r="DO987">
        <f>(DD987*InputWeights!$C$12+DE987*InputWeights!$C$10+CU987*InputWeights!$C$11)</f>
        <v>1</v>
      </c>
      <c r="DP987">
        <f>(DC987*InputWeights!$C$18+DK987*InputWeights!$C$16+DH987*InputWeights!$C$15+CY987*InputWeights!$C$17)</f>
        <v>2.5499999999999998</v>
      </c>
      <c r="DR987">
        <f>DN987*InputWeights!$C$5+DO987*InputWeights!$C$9+DP987*InputWeights!$C$14</f>
        <v>29.7</v>
      </c>
      <c r="DS987">
        <f>((_xlfn.RANK.EQ(DR987,$DR$2:$DR$6635,0))/(COUNT(DR$2:$DR$6635)))*100</f>
        <v>66.350710900473928</v>
      </c>
      <c r="DT987">
        <f t="shared" si="111"/>
        <v>0</v>
      </c>
    </row>
    <row r="988" spans="1:124" x14ac:dyDescent="0.25">
      <c r="A988" s="1" t="s">
        <v>333</v>
      </c>
      <c r="B988" s="1" t="s">
        <v>108</v>
      </c>
      <c r="C988" s="1" t="s">
        <v>109</v>
      </c>
      <c r="D988" s="1" t="s">
        <v>110</v>
      </c>
      <c r="E988" s="1" t="s">
        <v>352</v>
      </c>
      <c r="F988" s="1">
        <v>1308</v>
      </c>
      <c r="G988" s="1">
        <v>3700</v>
      </c>
      <c r="H988" s="1">
        <v>0</v>
      </c>
      <c r="I988" s="1">
        <v>1929</v>
      </c>
      <c r="J988" s="1">
        <v>2001</v>
      </c>
      <c r="K988" s="1" t="s">
        <v>183</v>
      </c>
      <c r="L988" s="1" t="s">
        <v>114</v>
      </c>
      <c r="M988" s="1">
        <v>22</v>
      </c>
      <c r="N988" s="1" t="s">
        <v>177</v>
      </c>
      <c r="O988" s="1">
        <v>2</v>
      </c>
      <c r="Q988" s="1" t="s">
        <v>117</v>
      </c>
      <c r="R988" s="1">
        <v>0</v>
      </c>
      <c r="S988" s="1" t="s">
        <v>335</v>
      </c>
      <c r="T988" s="1">
        <v>107</v>
      </c>
      <c r="V988" s="1">
        <v>5468</v>
      </c>
      <c r="W988" s="1" t="s">
        <v>116</v>
      </c>
      <c r="X988" s="1" t="s">
        <v>117</v>
      </c>
      <c r="Y988" s="1" t="s">
        <v>336</v>
      </c>
      <c r="Z988" s="1" t="s">
        <v>271</v>
      </c>
      <c r="AA988" s="1" t="s">
        <v>337</v>
      </c>
      <c r="AC988" s="1" t="s">
        <v>349</v>
      </c>
      <c r="AD988" s="1" t="s">
        <v>353</v>
      </c>
      <c r="AE988" s="1" t="s">
        <v>340</v>
      </c>
      <c r="AF988" s="1" t="s">
        <v>124</v>
      </c>
      <c r="AG988" s="1" t="s">
        <v>112</v>
      </c>
      <c r="AH988" s="1" t="s">
        <v>124</v>
      </c>
      <c r="AI988" s="1" t="s">
        <v>112</v>
      </c>
      <c r="AJ988" s="1" t="s">
        <v>112</v>
      </c>
      <c r="AK988" s="1" t="s">
        <v>112</v>
      </c>
      <c r="AL988" s="1" t="s">
        <v>350</v>
      </c>
      <c r="AM988" s="1" t="s">
        <v>354</v>
      </c>
      <c r="AN988" s="1" t="s">
        <v>355</v>
      </c>
      <c r="AO988" s="1">
        <v>1629</v>
      </c>
      <c r="AP988" s="1">
        <v>102264</v>
      </c>
      <c r="AQ988" s="1">
        <v>152</v>
      </c>
      <c r="AR988" s="1" t="s">
        <v>110</v>
      </c>
      <c r="AS988" s="1">
        <v>33996</v>
      </c>
      <c r="AT988" s="1">
        <v>35304</v>
      </c>
      <c r="AU988" s="2">
        <v>33996</v>
      </c>
      <c r="AV988" s="2">
        <v>35304</v>
      </c>
      <c r="BB988" s="1" t="s">
        <v>129</v>
      </c>
      <c r="BC988" s="1" t="s">
        <v>130</v>
      </c>
      <c r="BD988" s="1">
        <v>86</v>
      </c>
      <c r="BE988" s="1" t="s">
        <v>131</v>
      </c>
      <c r="BF988" s="1">
        <v>0</v>
      </c>
      <c r="BG988" s="1">
        <v>1</v>
      </c>
      <c r="BH988" s="1">
        <v>1</v>
      </c>
      <c r="BI988" s="1" t="s">
        <v>154</v>
      </c>
      <c r="BJ988" s="1" t="s">
        <v>182</v>
      </c>
      <c r="BK988" s="1" t="s">
        <v>112</v>
      </c>
      <c r="BN988" s="1" t="s">
        <v>133</v>
      </c>
      <c r="BR988" s="1" t="s">
        <v>133</v>
      </c>
      <c r="BU988" s="1" t="s">
        <v>153</v>
      </c>
      <c r="BV988" s="1" t="s">
        <v>116</v>
      </c>
      <c r="BW988" s="1" t="s">
        <v>112</v>
      </c>
      <c r="BX988" s="1">
        <v>0</v>
      </c>
      <c r="BZ988" s="1">
        <v>0</v>
      </c>
      <c r="CA988" s="1">
        <v>1</v>
      </c>
      <c r="CB988" s="1">
        <v>0</v>
      </c>
      <c r="CC988" s="1">
        <v>0</v>
      </c>
      <c r="CD988" s="1" t="s">
        <v>117</v>
      </c>
      <c r="CE988" s="1" t="s">
        <v>117</v>
      </c>
      <c r="CF988" s="1" t="s">
        <v>110</v>
      </c>
      <c r="CG988" s="1" t="s">
        <v>117</v>
      </c>
      <c r="CH988" s="1" t="s">
        <v>114</v>
      </c>
      <c r="CI988" s="1" t="s">
        <v>117</v>
      </c>
      <c r="CJ988" s="1" t="s">
        <v>117</v>
      </c>
      <c r="CK988" s="1" t="s">
        <v>125</v>
      </c>
      <c r="CL988" s="1">
        <v>7</v>
      </c>
      <c r="CM988" s="1">
        <v>0</v>
      </c>
      <c r="CN988" s="1" t="s">
        <v>142</v>
      </c>
      <c r="CO988" s="1" t="s">
        <v>183</v>
      </c>
      <c r="CP988" s="1">
        <v>0</v>
      </c>
      <c r="CQ988" s="1" t="s">
        <v>135</v>
      </c>
      <c r="CR988" s="1" t="s">
        <v>135</v>
      </c>
      <c r="CS988" s="1" t="s">
        <v>156</v>
      </c>
      <c r="CT988" s="1" t="s">
        <v>156</v>
      </c>
      <c r="CU988" s="8">
        <v>5</v>
      </c>
      <c r="CV988" s="1" t="s">
        <v>356</v>
      </c>
      <c r="CW988" s="1" t="s">
        <v>356</v>
      </c>
      <c r="CX988" s="1">
        <v>4</v>
      </c>
      <c r="CY988" s="10">
        <f t="shared" si="105"/>
        <v>2.5</v>
      </c>
      <c r="CZ988" s="3">
        <v>1.04572</v>
      </c>
      <c r="DA988" s="3">
        <v>0.68011500000000003</v>
      </c>
      <c r="DB988" s="6">
        <f t="shared" si="106"/>
        <v>1</v>
      </c>
      <c r="DC988" s="9">
        <v>0</v>
      </c>
      <c r="DD988" s="7">
        <v>0</v>
      </c>
      <c r="DE988" s="7">
        <v>0</v>
      </c>
      <c r="DF988" s="1">
        <v>5468</v>
      </c>
      <c r="DG988" s="1">
        <f t="shared" si="107"/>
        <v>5468</v>
      </c>
      <c r="DH988" s="9">
        <f t="shared" si="108"/>
        <v>2</v>
      </c>
      <c r="DI988" s="1">
        <v>492</v>
      </c>
      <c r="DJ988" s="1">
        <f t="shared" si="109"/>
        <v>492</v>
      </c>
      <c r="DK988" s="9">
        <f t="shared" si="110"/>
        <v>1</v>
      </c>
      <c r="DL988" s="4">
        <v>10</v>
      </c>
      <c r="DN988">
        <f>(DL988*InputWeights!$C$7+DB988*InputWeights!$C$6)</f>
        <v>5.5</v>
      </c>
      <c r="DO988">
        <f>(DD988*InputWeights!$C$12+DE988*InputWeights!$C$10+CU988*InputWeights!$C$11)</f>
        <v>2</v>
      </c>
      <c r="DP988">
        <f>(DC988*InputWeights!$C$18+DK988*InputWeights!$C$16+DH988*InputWeights!$C$15+CY988*InputWeights!$C$17)</f>
        <v>1.75</v>
      </c>
      <c r="DR988">
        <f>DN988*InputWeights!$C$5+DO988*InputWeights!$C$9+DP988*InputWeights!$C$14</f>
        <v>29.5</v>
      </c>
      <c r="DS988">
        <f>((_xlfn.RANK.EQ(DR988,$DR$2:$DR$6635,0))/(COUNT(DR$2:$DR$6635)))*100</f>
        <v>66.824644549763036</v>
      </c>
      <c r="DT988">
        <f t="shared" si="111"/>
        <v>0</v>
      </c>
    </row>
    <row r="989" spans="1:124" x14ac:dyDescent="0.25">
      <c r="A989" s="1" t="s">
        <v>1053</v>
      </c>
      <c r="B989" s="1" t="s">
        <v>108</v>
      </c>
      <c r="C989" s="1" t="s">
        <v>109</v>
      </c>
      <c r="D989" s="1" t="s">
        <v>110</v>
      </c>
      <c r="E989" s="1" t="s">
        <v>1070</v>
      </c>
      <c r="F989" s="1">
        <v>3286</v>
      </c>
      <c r="G989" s="1">
        <v>1500</v>
      </c>
      <c r="H989" s="1">
        <v>0</v>
      </c>
      <c r="I989" s="1">
        <v>1962</v>
      </c>
      <c r="J989" s="1">
        <v>1962</v>
      </c>
      <c r="K989" s="1" t="s">
        <v>183</v>
      </c>
      <c r="L989" s="1" t="s">
        <v>114</v>
      </c>
      <c r="M989" s="1">
        <v>22</v>
      </c>
      <c r="N989" s="1" t="s">
        <v>177</v>
      </c>
      <c r="O989" s="1">
        <v>2</v>
      </c>
      <c r="Q989" s="1" t="s">
        <v>117</v>
      </c>
      <c r="R989" s="1">
        <v>0</v>
      </c>
      <c r="S989" s="1" t="s">
        <v>1054</v>
      </c>
      <c r="T989" s="1">
        <v>165</v>
      </c>
      <c r="V989" s="1">
        <v>9370</v>
      </c>
      <c r="W989" s="1" t="s">
        <v>116</v>
      </c>
      <c r="X989" s="1" t="s">
        <v>117</v>
      </c>
      <c r="Y989" s="1" t="s">
        <v>1066</v>
      </c>
      <c r="Z989" s="1" t="s">
        <v>119</v>
      </c>
      <c r="AA989" s="1" t="s">
        <v>1056</v>
      </c>
      <c r="AC989" s="1" t="s">
        <v>1067</v>
      </c>
      <c r="AD989" s="1" t="s">
        <v>218</v>
      </c>
      <c r="AE989" s="1" t="s">
        <v>340</v>
      </c>
      <c r="AF989" s="1" t="s">
        <v>124</v>
      </c>
      <c r="AG989" s="1" t="s">
        <v>112</v>
      </c>
      <c r="AH989" s="1" t="s">
        <v>124</v>
      </c>
      <c r="AI989" s="1" t="s">
        <v>112</v>
      </c>
      <c r="AJ989" s="1" t="s">
        <v>112</v>
      </c>
      <c r="AK989" s="1" t="s">
        <v>112</v>
      </c>
      <c r="AL989" s="1" t="s">
        <v>1068</v>
      </c>
      <c r="AM989" s="1" t="s">
        <v>1060</v>
      </c>
      <c r="AN989" s="1" t="s">
        <v>1071</v>
      </c>
      <c r="AO989" s="1">
        <v>2675</v>
      </c>
      <c r="AP989" s="1">
        <v>102264</v>
      </c>
      <c r="AQ989" s="1">
        <v>224</v>
      </c>
      <c r="AR989" s="1" t="s">
        <v>110</v>
      </c>
      <c r="AS989" s="1">
        <v>29982</v>
      </c>
      <c r="AT989" s="1">
        <v>33268</v>
      </c>
      <c r="AU989" s="2">
        <v>29982</v>
      </c>
      <c r="AV989" s="2">
        <v>33268</v>
      </c>
      <c r="BB989" s="1" t="s">
        <v>129</v>
      </c>
      <c r="BC989" s="1" t="s">
        <v>704</v>
      </c>
      <c r="BD989" s="1">
        <v>87</v>
      </c>
      <c r="BE989" s="1" t="s">
        <v>131</v>
      </c>
      <c r="BF989" s="1">
        <v>2</v>
      </c>
      <c r="BG989" s="1">
        <v>4</v>
      </c>
      <c r="BH989" s="1">
        <v>4</v>
      </c>
      <c r="BI989" s="1" t="s">
        <v>132</v>
      </c>
      <c r="BJ989" s="1" t="s">
        <v>366</v>
      </c>
      <c r="BK989" s="1" t="s">
        <v>112</v>
      </c>
      <c r="BN989" s="1" t="s">
        <v>133</v>
      </c>
      <c r="BR989" s="1" t="s">
        <v>133</v>
      </c>
      <c r="BU989" s="1" t="s">
        <v>112</v>
      </c>
      <c r="BV989" s="1" t="s">
        <v>116</v>
      </c>
      <c r="BW989" s="1" t="s">
        <v>112</v>
      </c>
      <c r="BX989" s="1">
        <v>0</v>
      </c>
      <c r="BZ989" s="1">
        <v>0</v>
      </c>
      <c r="CA989" s="1">
        <v>1</v>
      </c>
      <c r="CB989" s="1">
        <v>0</v>
      </c>
      <c r="CC989" s="1">
        <v>0</v>
      </c>
      <c r="CD989" s="1" t="s">
        <v>117</v>
      </c>
      <c r="CE989" s="1" t="s">
        <v>117</v>
      </c>
      <c r="CF989" s="1" t="s">
        <v>110</v>
      </c>
      <c r="CG989" s="1" t="s">
        <v>117</v>
      </c>
      <c r="CH989" s="1" t="s">
        <v>117</v>
      </c>
      <c r="CI989" s="1" t="s">
        <v>117</v>
      </c>
      <c r="CJ989" s="1" t="s">
        <v>117</v>
      </c>
      <c r="CK989" s="1" t="s">
        <v>112</v>
      </c>
      <c r="CL989" s="1">
        <v>10</v>
      </c>
      <c r="CM989" s="1">
        <v>6</v>
      </c>
      <c r="CN989" s="1" t="s">
        <v>142</v>
      </c>
      <c r="CO989" s="1" t="s">
        <v>183</v>
      </c>
      <c r="CP989" s="1">
        <v>0</v>
      </c>
      <c r="CQ989" s="1" t="s">
        <v>135</v>
      </c>
      <c r="CR989" s="1" t="s">
        <v>135</v>
      </c>
      <c r="CS989" s="1" t="s">
        <v>184</v>
      </c>
      <c r="CT989" s="1" t="s">
        <v>156</v>
      </c>
      <c r="CU989" s="8">
        <v>5</v>
      </c>
      <c r="CV989" s="1" t="s">
        <v>1072</v>
      </c>
      <c r="CW989" s="1" t="s">
        <v>1072</v>
      </c>
      <c r="CX989" s="1">
        <v>4</v>
      </c>
      <c r="CY989" s="10">
        <f t="shared" si="105"/>
        <v>2.5</v>
      </c>
      <c r="CZ989" s="3">
        <v>1.4021600000000001</v>
      </c>
      <c r="DA989" s="3">
        <v>0.90690099999999996</v>
      </c>
      <c r="DB989" s="6">
        <f t="shared" si="106"/>
        <v>1</v>
      </c>
      <c r="DC989" s="9">
        <v>0</v>
      </c>
      <c r="DD989" s="7">
        <v>0</v>
      </c>
      <c r="DE989" s="7">
        <v>0</v>
      </c>
      <c r="DF989" s="1">
        <v>9370</v>
      </c>
      <c r="DG989" s="1">
        <f t="shared" si="107"/>
        <v>9370</v>
      </c>
      <c r="DH989" s="9">
        <f t="shared" si="108"/>
        <v>2</v>
      </c>
      <c r="DI989" s="1">
        <v>469</v>
      </c>
      <c r="DJ989" s="1">
        <f t="shared" si="109"/>
        <v>469</v>
      </c>
      <c r="DK989" s="9">
        <f t="shared" si="110"/>
        <v>1</v>
      </c>
      <c r="DL989" s="4">
        <v>10</v>
      </c>
      <c r="DN989">
        <f>(DL989*InputWeights!$C$7+DB989*InputWeights!$C$6)</f>
        <v>5.5</v>
      </c>
      <c r="DO989">
        <f>(DD989*InputWeights!$C$12+DE989*InputWeights!$C$10+CU989*InputWeights!$C$11)</f>
        <v>2</v>
      </c>
      <c r="DP989">
        <f>(DC989*InputWeights!$C$18+DK989*InputWeights!$C$16+DH989*InputWeights!$C$15+CY989*InputWeights!$C$17)</f>
        <v>1.75</v>
      </c>
      <c r="DR989">
        <f>DN989*InputWeights!$C$5+DO989*InputWeights!$C$9+DP989*InputWeights!$C$14</f>
        <v>29.5</v>
      </c>
      <c r="DS989">
        <f>((_xlfn.RANK.EQ(DR989,$DR$2:$DR$6635,0))/(COUNT(DR$2:$DR$6635)))*100</f>
        <v>66.824644549763036</v>
      </c>
      <c r="DT989">
        <f t="shared" si="111"/>
        <v>0</v>
      </c>
    </row>
    <row r="990" spans="1:124" x14ac:dyDescent="0.25">
      <c r="A990" s="1" t="s">
        <v>1123</v>
      </c>
      <c r="B990" s="1" t="s">
        <v>108</v>
      </c>
      <c r="C990" s="1" t="s">
        <v>109</v>
      </c>
      <c r="D990" s="1" t="s">
        <v>110</v>
      </c>
      <c r="E990" s="1" t="s">
        <v>217</v>
      </c>
      <c r="F990" s="1">
        <v>2137</v>
      </c>
      <c r="G990" s="1">
        <v>20005400</v>
      </c>
      <c r="H990" s="1">
        <v>10</v>
      </c>
      <c r="I990" s="1">
        <v>1900</v>
      </c>
      <c r="J990" s="1">
        <v>2013</v>
      </c>
      <c r="K990" s="1" t="s">
        <v>183</v>
      </c>
      <c r="L990" s="1" t="s">
        <v>114</v>
      </c>
      <c r="M990" s="1">
        <v>20</v>
      </c>
      <c r="N990" s="1" t="s">
        <v>358</v>
      </c>
      <c r="O990" s="1">
        <v>2</v>
      </c>
      <c r="Q990" s="1" t="s">
        <v>117</v>
      </c>
      <c r="R990" s="1">
        <v>0</v>
      </c>
      <c r="S990" s="1" t="s">
        <v>1263</v>
      </c>
      <c r="T990" s="1">
        <v>128</v>
      </c>
      <c r="V990" s="1">
        <v>7059</v>
      </c>
      <c r="W990" s="1" t="s">
        <v>116</v>
      </c>
      <c r="X990" s="1" t="s">
        <v>117</v>
      </c>
      <c r="Y990" s="1" t="s">
        <v>1271</v>
      </c>
      <c r="AA990" s="1" t="s">
        <v>133</v>
      </c>
      <c r="AC990" s="1" t="s">
        <v>1277</v>
      </c>
      <c r="AD990" s="1" t="s">
        <v>363</v>
      </c>
      <c r="AE990" s="1" t="s">
        <v>364</v>
      </c>
      <c r="AF990" s="1" t="s">
        <v>124</v>
      </c>
      <c r="AG990" s="1" t="s">
        <v>112</v>
      </c>
      <c r="AH990" s="1" t="s">
        <v>124</v>
      </c>
      <c r="AI990" s="1" t="s">
        <v>112</v>
      </c>
      <c r="AJ990" s="1" t="s">
        <v>112</v>
      </c>
      <c r="AK990" s="1" t="s">
        <v>112</v>
      </c>
      <c r="AL990" s="1" t="s">
        <v>1269</v>
      </c>
      <c r="AM990" s="1" t="s">
        <v>1029</v>
      </c>
      <c r="AN990" s="1" t="s">
        <v>1278</v>
      </c>
      <c r="AO990" s="1">
        <v>3069</v>
      </c>
      <c r="AP990" s="1">
        <v>102264</v>
      </c>
      <c r="AQ990" s="1">
        <v>289</v>
      </c>
      <c r="AR990" s="1" t="s">
        <v>110</v>
      </c>
      <c r="AS990" s="1">
        <v>11935</v>
      </c>
      <c r="AT990" s="1">
        <v>14072</v>
      </c>
      <c r="AU990" s="2">
        <v>58476</v>
      </c>
      <c r="AV990" s="2">
        <v>60613</v>
      </c>
      <c r="BB990" s="1" t="s">
        <v>129</v>
      </c>
      <c r="BC990" s="1" t="s">
        <v>1280</v>
      </c>
      <c r="BD990" s="1">
        <v>85</v>
      </c>
      <c r="BE990" s="1" t="s">
        <v>131</v>
      </c>
      <c r="BF990" s="1">
        <v>1</v>
      </c>
      <c r="BG990" s="1">
        <v>1</v>
      </c>
      <c r="BH990" s="1">
        <v>1</v>
      </c>
      <c r="BI990" s="1" t="s">
        <v>153</v>
      </c>
      <c r="BJ990" s="1" t="s">
        <v>182</v>
      </c>
      <c r="BK990" s="1" t="s">
        <v>112</v>
      </c>
      <c r="BN990" s="1" t="s">
        <v>133</v>
      </c>
      <c r="BR990" s="1" t="s">
        <v>133</v>
      </c>
      <c r="BU990" s="1" t="s">
        <v>112</v>
      </c>
      <c r="BV990" s="1" t="s">
        <v>116</v>
      </c>
      <c r="BW990" s="1" t="s">
        <v>112</v>
      </c>
      <c r="BX990" s="1">
        <v>0</v>
      </c>
      <c r="BZ990" s="1">
        <v>0</v>
      </c>
      <c r="CA990" s="1">
        <v>1</v>
      </c>
      <c r="CB990" s="1">
        <v>0</v>
      </c>
      <c r="CC990" s="1">
        <v>0</v>
      </c>
      <c r="CD990" s="1" t="s">
        <v>117</v>
      </c>
      <c r="CE990" s="1" t="s">
        <v>117</v>
      </c>
      <c r="CF990" s="1" t="s">
        <v>110</v>
      </c>
      <c r="CG990" s="1" t="s">
        <v>117</v>
      </c>
      <c r="CH990" s="1" t="s">
        <v>117</v>
      </c>
      <c r="CI990" s="1" t="s">
        <v>117</v>
      </c>
      <c r="CJ990" s="1" t="s">
        <v>117</v>
      </c>
      <c r="CK990" s="1" t="s">
        <v>112</v>
      </c>
      <c r="CL990" s="1">
        <v>9</v>
      </c>
      <c r="CM990" s="1">
        <v>1</v>
      </c>
      <c r="CN990" s="1" t="s">
        <v>142</v>
      </c>
      <c r="CO990" s="1" t="s">
        <v>183</v>
      </c>
      <c r="CP990" s="1">
        <v>0</v>
      </c>
      <c r="CQ990" s="1" t="s">
        <v>143</v>
      </c>
      <c r="CR990" s="1" t="s">
        <v>143</v>
      </c>
      <c r="CS990" s="1" t="s">
        <v>156</v>
      </c>
      <c r="CT990" s="1" t="s">
        <v>156</v>
      </c>
      <c r="CU990" s="8">
        <v>5</v>
      </c>
      <c r="CV990" s="1" t="s">
        <v>1281</v>
      </c>
      <c r="CW990" s="1" t="s">
        <v>1281</v>
      </c>
      <c r="CX990" s="1">
        <v>4</v>
      </c>
      <c r="CY990" s="10">
        <f t="shared" si="105"/>
        <v>2.5</v>
      </c>
      <c r="CZ990" s="3">
        <v>2.1966600000000001</v>
      </c>
      <c r="DA990" s="3">
        <v>1.66926</v>
      </c>
      <c r="DB990" s="6">
        <f t="shared" si="106"/>
        <v>1</v>
      </c>
      <c r="DC990" s="9">
        <v>0</v>
      </c>
      <c r="DD990" s="7">
        <v>0</v>
      </c>
      <c r="DE990" s="7">
        <v>0</v>
      </c>
      <c r="DF990" s="1">
        <v>7059</v>
      </c>
      <c r="DG990" s="1">
        <f t="shared" si="107"/>
        <v>7059</v>
      </c>
      <c r="DH990" s="9">
        <f t="shared" si="108"/>
        <v>2</v>
      </c>
      <c r="DI990" s="1">
        <v>303</v>
      </c>
      <c r="DJ990" s="1">
        <f t="shared" si="109"/>
        <v>303</v>
      </c>
      <c r="DK990" s="9">
        <f t="shared" si="110"/>
        <v>1</v>
      </c>
      <c r="DL990" s="4">
        <v>10</v>
      </c>
      <c r="DN990">
        <f>(DL990*InputWeights!$C$7+DB990*InputWeights!$C$6)</f>
        <v>5.5</v>
      </c>
      <c r="DO990">
        <f>(DD990*InputWeights!$C$12+DE990*InputWeights!$C$10+CU990*InputWeights!$C$11)</f>
        <v>2</v>
      </c>
      <c r="DP990">
        <f>(DC990*InputWeights!$C$18+DK990*InputWeights!$C$16+DH990*InputWeights!$C$15+CY990*InputWeights!$C$17)</f>
        <v>1.75</v>
      </c>
      <c r="DR990">
        <f>DN990*InputWeights!$C$5+DO990*InputWeights!$C$9+DP990*InputWeights!$C$14</f>
        <v>29.5</v>
      </c>
      <c r="DS990">
        <f>((_xlfn.RANK.EQ(DR990,$DR$2:$DR$6635,0))/(COUNT(DR$2:$DR$6635)))*100</f>
        <v>66.824644549763036</v>
      </c>
      <c r="DT990">
        <f t="shared" si="111"/>
        <v>0</v>
      </c>
    </row>
    <row r="991" spans="1:124" x14ac:dyDescent="0.25">
      <c r="A991" s="1" t="s">
        <v>1442</v>
      </c>
      <c r="B991" s="1" t="s">
        <v>108</v>
      </c>
      <c r="C991" s="1" t="s">
        <v>109</v>
      </c>
      <c r="D991" s="1" t="s">
        <v>110</v>
      </c>
      <c r="E991" s="1" t="s">
        <v>176</v>
      </c>
      <c r="F991" s="1">
        <v>1661</v>
      </c>
      <c r="G991" s="1">
        <v>20002300</v>
      </c>
      <c r="H991" s="1">
        <v>10</v>
      </c>
      <c r="I991" s="1">
        <v>1900</v>
      </c>
      <c r="J991" s="1">
        <v>2015</v>
      </c>
      <c r="K991" s="1" t="s">
        <v>183</v>
      </c>
      <c r="L991" s="1" t="s">
        <v>114</v>
      </c>
      <c r="M991" s="1">
        <v>20</v>
      </c>
      <c r="N991" s="1" t="s">
        <v>229</v>
      </c>
      <c r="O991" s="1">
        <v>2</v>
      </c>
      <c r="Q991" s="1" t="s">
        <v>117</v>
      </c>
      <c r="R991" s="1">
        <v>0</v>
      </c>
      <c r="S991" s="1" t="s">
        <v>1196</v>
      </c>
      <c r="T991" s="1">
        <v>114</v>
      </c>
      <c r="V991" s="1">
        <v>5566</v>
      </c>
      <c r="W991" s="1" t="s">
        <v>116</v>
      </c>
      <c r="X991" s="1" t="s">
        <v>117</v>
      </c>
      <c r="Y991" s="1" t="s">
        <v>1447</v>
      </c>
      <c r="AA991" s="1" t="s">
        <v>133</v>
      </c>
      <c r="AC991" s="1" t="s">
        <v>160</v>
      </c>
      <c r="AD991" s="1" t="s">
        <v>1448</v>
      </c>
      <c r="AE991" s="1" t="s">
        <v>403</v>
      </c>
      <c r="AF991" s="1" t="s">
        <v>124</v>
      </c>
      <c r="AG991" s="1" t="s">
        <v>112</v>
      </c>
      <c r="AH991" s="1" t="s">
        <v>124</v>
      </c>
      <c r="AI991" s="1" t="s">
        <v>112</v>
      </c>
      <c r="AJ991" s="1" t="s">
        <v>112</v>
      </c>
      <c r="AK991" s="1" t="s">
        <v>112</v>
      </c>
      <c r="AL991" s="1" t="s">
        <v>128</v>
      </c>
      <c r="AM991" s="1" t="s">
        <v>1449</v>
      </c>
      <c r="AN991" s="1" t="s">
        <v>1450</v>
      </c>
      <c r="AO991" s="1">
        <v>3391</v>
      </c>
      <c r="AP991" s="1">
        <v>102264</v>
      </c>
      <c r="AQ991" s="1">
        <v>358</v>
      </c>
      <c r="AR991" s="1" t="s">
        <v>110</v>
      </c>
      <c r="AS991" s="1">
        <v>17747</v>
      </c>
      <c r="AT991" s="1">
        <v>19408</v>
      </c>
      <c r="AU991" s="2">
        <v>44848</v>
      </c>
      <c r="AV991" s="2">
        <v>46509</v>
      </c>
      <c r="BB991" s="1" t="s">
        <v>129</v>
      </c>
      <c r="BC991" s="1" t="s">
        <v>704</v>
      </c>
      <c r="BD991" s="1">
        <v>89</v>
      </c>
      <c r="BE991" s="1" t="s">
        <v>131</v>
      </c>
      <c r="BF991" s="1">
        <v>2</v>
      </c>
      <c r="BG991" s="1">
        <v>2</v>
      </c>
      <c r="BH991" s="1">
        <v>2</v>
      </c>
      <c r="BI991" s="1" t="s">
        <v>226</v>
      </c>
      <c r="BJ991" s="1" t="s">
        <v>366</v>
      </c>
      <c r="BK991" s="1" t="s">
        <v>112</v>
      </c>
      <c r="BN991" s="1" t="s">
        <v>133</v>
      </c>
      <c r="BR991" s="1" t="s">
        <v>133</v>
      </c>
      <c r="BU991" s="1" t="s">
        <v>153</v>
      </c>
      <c r="BV991" s="1" t="s">
        <v>116</v>
      </c>
      <c r="BW991" s="1" t="s">
        <v>112</v>
      </c>
      <c r="BX991" s="1">
        <v>0</v>
      </c>
      <c r="BZ991" s="1">
        <v>0</v>
      </c>
      <c r="CA991" s="1">
        <v>1</v>
      </c>
      <c r="CB991" s="1">
        <v>0</v>
      </c>
      <c r="CC991" s="1">
        <v>0</v>
      </c>
      <c r="CD991" s="1" t="s">
        <v>117</v>
      </c>
      <c r="CE991" s="1" t="s">
        <v>117</v>
      </c>
      <c r="CF991" s="1" t="s">
        <v>110</v>
      </c>
      <c r="CG991" s="1" t="s">
        <v>117</v>
      </c>
      <c r="CH991" s="1" t="s">
        <v>117</v>
      </c>
      <c r="CI991" s="1" t="s">
        <v>117</v>
      </c>
      <c r="CJ991" s="1" t="s">
        <v>117</v>
      </c>
      <c r="CK991" s="1" t="s">
        <v>112</v>
      </c>
      <c r="CL991" s="1">
        <v>7</v>
      </c>
      <c r="CM991" s="1">
        <v>5</v>
      </c>
      <c r="CN991" s="1" t="s">
        <v>142</v>
      </c>
      <c r="CO991" s="1" t="s">
        <v>183</v>
      </c>
      <c r="CP991" s="1">
        <v>0</v>
      </c>
      <c r="CQ991" s="1" t="s">
        <v>135</v>
      </c>
      <c r="CR991" s="1" t="s">
        <v>135</v>
      </c>
      <c r="CS991" s="1" t="s">
        <v>156</v>
      </c>
      <c r="CT991" s="1" t="s">
        <v>156</v>
      </c>
      <c r="CU991" s="8">
        <v>5</v>
      </c>
      <c r="CV991" s="1" t="s">
        <v>1451</v>
      </c>
      <c r="CW991" s="1" t="s">
        <v>1451</v>
      </c>
      <c r="CX991" s="1">
        <v>4</v>
      </c>
      <c r="CY991" s="10">
        <f t="shared" si="105"/>
        <v>2.5</v>
      </c>
      <c r="CZ991" s="3">
        <v>8.3000000000000007</v>
      </c>
      <c r="DA991" s="3">
        <v>0</v>
      </c>
      <c r="DB991" s="6">
        <f t="shared" si="106"/>
        <v>1</v>
      </c>
      <c r="DC991" s="9">
        <v>0</v>
      </c>
      <c r="DD991" s="7">
        <v>0</v>
      </c>
      <c r="DE991" s="7">
        <v>0</v>
      </c>
      <c r="DF991" s="1">
        <v>5566</v>
      </c>
      <c r="DG991" s="1">
        <f t="shared" si="107"/>
        <v>5566</v>
      </c>
      <c r="DH991" s="9">
        <f t="shared" si="108"/>
        <v>2</v>
      </c>
      <c r="DI991" s="1">
        <v>390</v>
      </c>
      <c r="DJ991" s="1">
        <f t="shared" si="109"/>
        <v>390</v>
      </c>
      <c r="DK991" s="9">
        <f t="shared" si="110"/>
        <v>1</v>
      </c>
      <c r="DL991" s="4">
        <v>10</v>
      </c>
      <c r="DN991">
        <f>(DL991*InputWeights!$C$7+DB991*InputWeights!$C$6)</f>
        <v>5.5</v>
      </c>
      <c r="DO991">
        <f>(DD991*InputWeights!$C$12+DE991*InputWeights!$C$10+CU991*InputWeights!$C$11)</f>
        <v>2</v>
      </c>
      <c r="DP991">
        <f>(DC991*InputWeights!$C$18+DK991*InputWeights!$C$16+DH991*InputWeights!$C$15+CY991*InputWeights!$C$17)</f>
        <v>1.75</v>
      </c>
      <c r="DR991">
        <f>DN991*InputWeights!$C$5+DO991*InputWeights!$C$9+DP991*InputWeights!$C$14</f>
        <v>29.5</v>
      </c>
      <c r="DS991">
        <f>((_xlfn.RANK.EQ(DR991,$DR$2:$DR$6635,0))/(COUNT(DR$2:$DR$6635)))*100</f>
        <v>66.824644549763036</v>
      </c>
      <c r="DT991">
        <f t="shared" si="111"/>
        <v>0</v>
      </c>
    </row>
    <row r="992" spans="1:124" x14ac:dyDescent="0.25">
      <c r="A992" s="1" t="s">
        <v>1483</v>
      </c>
      <c r="B992" s="1" t="s">
        <v>108</v>
      </c>
      <c r="C992" s="1" t="s">
        <v>109</v>
      </c>
      <c r="D992" s="1" t="s">
        <v>110</v>
      </c>
      <c r="E992" s="1" t="s">
        <v>802</v>
      </c>
      <c r="F992" s="1">
        <v>1717</v>
      </c>
      <c r="G992" s="1">
        <v>20000200</v>
      </c>
      <c r="H992" s="1">
        <v>0</v>
      </c>
      <c r="I992" s="1">
        <v>1984</v>
      </c>
      <c r="J992" s="1">
        <v>2000</v>
      </c>
      <c r="K992" s="1" t="s">
        <v>183</v>
      </c>
      <c r="L992" s="1" t="s">
        <v>114</v>
      </c>
      <c r="M992" s="1">
        <v>20</v>
      </c>
      <c r="N992" s="1" t="s">
        <v>358</v>
      </c>
      <c r="O992" s="1">
        <v>2</v>
      </c>
      <c r="P992" s="1" t="s">
        <v>112</v>
      </c>
      <c r="Q992" s="1" t="s">
        <v>117</v>
      </c>
      <c r="R992" s="1">
        <v>0</v>
      </c>
      <c r="S992" s="1" t="s">
        <v>1135</v>
      </c>
      <c r="T992" s="1">
        <v>156</v>
      </c>
      <c r="V992" s="1">
        <v>5090</v>
      </c>
      <c r="W992" s="1" t="s">
        <v>116</v>
      </c>
      <c r="X992" s="1" t="s">
        <v>117</v>
      </c>
      <c r="Y992" s="1" t="s">
        <v>924</v>
      </c>
      <c r="AA992" s="1" t="s">
        <v>133</v>
      </c>
      <c r="AC992" s="1" t="s">
        <v>1484</v>
      </c>
      <c r="AD992" s="1" t="s">
        <v>1485</v>
      </c>
      <c r="AE992" s="1" t="s">
        <v>403</v>
      </c>
      <c r="AF992" s="1" t="s">
        <v>124</v>
      </c>
      <c r="AG992" s="1" t="s">
        <v>112</v>
      </c>
      <c r="AH992" s="1" t="s">
        <v>124</v>
      </c>
      <c r="AI992" s="1" t="s">
        <v>112</v>
      </c>
      <c r="AJ992" s="1" t="s">
        <v>112</v>
      </c>
      <c r="AK992" s="1" t="s">
        <v>112</v>
      </c>
      <c r="AL992" s="1" t="s">
        <v>807</v>
      </c>
      <c r="AM992" s="1" t="s">
        <v>807</v>
      </c>
      <c r="AN992" s="1" t="s">
        <v>1486</v>
      </c>
      <c r="AO992" s="1">
        <v>3466</v>
      </c>
      <c r="AP992" s="1">
        <v>102264</v>
      </c>
      <c r="AQ992" s="1">
        <v>378</v>
      </c>
      <c r="AR992" s="1" t="s">
        <v>110</v>
      </c>
      <c r="AS992" s="1">
        <v>2388</v>
      </c>
      <c r="AT992" s="1">
        <v>4105</v>
      </c>
      <c r="AU992" s="2">
        <v>2388</v>
      </c>
      <c r="AV992" s="2">
        <v>4105</v>
      </c>
      <c r="BB992" s="1" t="s">
        <v>129</v>
      </c>
      <c r="BC992" s="1" t="s">
        <v>704</v>
      </c>
      <c r="BD992" s="1">
        <v>89</v>
      </c>
      <c r="BE992" s="1" t="s">
        <v>131</v>
      </c>
      <c r="BF992" s="1">
        <v>2</v>
      </c>
      <c r="BG992" s="1">
        <v>2</v>
      </c>
      <c r="BH992" s="1">
        <v>2</v>
      </c>
      <c r="BI992" s="1" t="s">
        <v>131</v>
      </c>
      <c r="BJ992" s="1" t="s">
        <v>366</v>
      </c>
      <c r="BK992" s="1" t="s">
        <v>112</v>
      </c>
      <c r="BN992" s="1" t="s">
        <v>133</v>
      </c>
      <c r="BR992" s="1" t="s">
        <v>133</v>
      </c>
      <c r="BU992" s="1" t="s">
        <v>112</v>
      </c>
      <c r="BV992" s="1" t="s">
        <v>116</v>
      </c>
      <c r="BW992" s="1" t="s">
        <v>112</v>
      </c>
      <c r="BX992" s="1">
        <v>0</v>
      </c>
      <c r="BZ992" s="1">
        <v>0</v>
      </c>
      <c r="CA992" s="1">
        <v>1</v>
      </c>
      <c r="CB992" s="1">
        <v>0</v>
      </c>
      <c r="CC992" s="1">
        <v>0</v>
      </c>
      <c r="CD992" s="1" t="s">
        <v>117</v>
      </c>
      <c r="CE992" s="1" t="s">
        <v>117</v>
      </c>
      <c r="CF992" s="1" t="s">
        <v>110</v>
      </c>
      <c r="CG992" s="1" t="s">
        <v>117</v>
      </c>
      <c r="CH992" s="1" t="s">
        <v>117</v>
      </c>
      <c r="CI992" s="1" t="s">
        <v>117</v>
      </c>
      <c r="CJ992" s="1" t="s">
        <v>117</v>
      </c>
      <c r="CK992" s="1" t="s">
        <v>112</v>
      </c>
      <c r="CL992" s="1">
        <v>4</v>
      </c>
      <c r="CM992" s="1">
        <v>5</v>
      </c>
      <c r="CN992" s="1" t="s">
        <v>142</v>
      </c>
      <c r="CO992" s="1" t="s">
        <v>183</v>
      </c>
      <c r="CP992" s="1">
        <v>0</v>
      </c>
      <c r="CQ992" s="1" t="s">
        <v>135</v>
      </c>
      <c r="CR992" s="1" t="s">
        <v>135</v>
      </c>
      <c r="CS992" s="1" t="s">
        <v>184</v>
      </c>
      <c r="CT992" s="1" t="s">
        <v>156</v>
      </c>
      <c r="CU992" s="8">
        <v>5</v>
      </c>
      <c r="CV992" s="1" t="s">
        <v>1487</v>
      </c>
      <c r="CW992" s="1" t="s">
        <v>1487</v>
      </c>
      <c r="CX992" s="1">
        <v>5</v>
      </c>
      <c r="CY992" s="10">
        <f t="shared" si="105"/>
        <v>2.5</v>
      </c>
      <c r="CZ992" s="3">
        <v>0.14331099999999999</v>
      </c>
      <c r="DA992" s="3">
        <v>0.103312</v>
      </c>
      <c r="DB992" s="6">
        <f t="shared" si="106"/>
        <v>1</v>
      </c>
      <c r="DC992" s="9">
        <v>0</v>
      </c>
      <c r="DD992" s="7">
        <v>0</v>
      </c>
      <c r="DE992" s="7">
        <v>0</v>
      </c>
      <c r="DF992" s="1">
        <v>5090</v>
      </c>
      <c r="DG992" s="1">
        <f t="shared" si="107"/>
        <v>5090</v>
      </c>
      <c r="DH992" s="9">
        <f t="shared" si="108"/>
        <v>2</v>
      </c>
      <c r="DI992" s="1">
        <v>356</v>
      </c>
      <c r="DJ992" s="1">
        <f t="shared" si="109"/>
        <v>356</v>
      </c>
      <c r="DK992" s="9">
        <f t="shared" si="110"/>
        <v>1</v>
      </c>
      <c r="DL992" s="4">
        <v>10</v>
      </c>
      <c r="DN992">
        <f>(DL992*InputWeights!$C$7+DB992*InputWeights!$C$6)</f>
        <v>5.5</v>
      </c>
      <c r="DO992">
        <f>(DD992*InputWeights!$C$12+DE992*InputWeights!$C$10+CU992*InputWeights!$C$11)</f>
        <v>2</v>
      </c>
      <c r="DP992">
        <f>(DC992*InputWeights!$C$18+DK992*InputWeights!$C$16+DH992*InputWeights!$C$15+CY992*InputWeights!$C$17)</f>
        <v>1.75</v>
      </c>
      <c r="DR992">
        <f>DN992*InputWeights!$C$5+DO992*InputWeights!$C$9+DP992*InputWeights!$C$14</f>
        <v>29.5</v>
      </c>
      <c r="DS992">
        <f>((_xlfn.RANK.EQ(DR992,$DR$2:$DR$6635,0))/(COUNT(DR$2:$DR$6635)))*100</f>
        <v>66.824644549763036</v>
      </c>
      <c r="DT992">
        <f t="shared" si="111"/>
        <v>0</v>
      </c>
    </row>
    <row r="993" spans="1:124" x14ac:dyDescent="0.25">
      <c r="A993" s="1" t="s">
        <v>2059</v>
      </c>
      <c r="B993" s="1" t="s">
        <v>108</v>
      </c>
      <c r="C993" s="1" t="s">
        <v>109</v>
      </c>
      <c r="D993" s="1" t="s">
        <v>110</v>
      </c>
      <c r="E993" s="1" t="s">
        <v>209</v>
      </c>
      <c r="F993" s="1">
        <v>1180</v>
      </c>
      <c r="G993" s="1">
        <v>20000200</v>
      </c>
      <c r="H993" s="1">
        <v>260</v>
      </c>
      <c r="I993" s="1">
        <v>2010</v>
      </c>
      <c r="J993" s="1">
        <v>2010</v>
      </c>
      <c r="K993" s="1" t="s">
        <v>139</v>
      </c>
      <c r="L993" s="1" t="s">
        <v>110</v>
      </c>
      <c r="M993" s="1">
        <v>20</v>
      </c>
      <c r="N993" s="1" t="s">
        <v>147</v>
      </c>
      <c r="O993" s="1">
        <v>1</v>
      </c>
      <c r="Q993" s="1" t="s">
        <v>117</v>
      </c>
      <c r="R993" s="1">
        <v>0</v>
      </c>
      <c r="T993" s="1">
        <v>0</v>
      </c>
      <c r="V993" s="1">
        <v>3470</v>
      </c>
      <c r="W993" s="1" t="s">
        <v>110</v>
      </c>
      <c r="X993" s="1" t="s">
        <v>117</v>
      </c>
      <c r="Y993" s="1" t="s">
        <v>2062</v>
      </c>
      <c r="AA993" s="1" t="s">
        <v>133</v>
      </c>
      <c r="AE993" s="1" t="s">
        <v>274</v>
      </c>
      <c r="AF993" s="1" t="s">
        <v>124</v>
      </c>
      <c r="AG993" s="1" t="s">
        <v>125</v>
      </c>
      <c r="AH993" s="1" t="s">
        <v>124</v>
      </c>
      <c r="AI993" s="1" t="s">
        <v>112</v>
      </c>
      <c r="AJ993" s="1" t="s">
        <v>112</v>
      </c>
      <c r="AK993" s="1" t="s">
        <v>125</v>
      </c>
      <c r="AL993" s="1" t="s">
        <v>746</v>
      </c>
      <c r="AM993" s="1" t="s">
        <v>746</v>
      </c>
      <c r="AN993" s="1" t="s">
        <v>2063</v>
      </c>
      <c r="AO993" s="1">
        <v>4759</v>
      </c>
      <c r="AP993" s="1">
        <v>102264</v>
      </c>
      <c r="AQ993" s="1">
        <v>37112</v>
      </c>
      <c r="AR993" s="1" t="s">
        <v>110</v>
      </c>
      <c r="AS993" s="1">
        <v>0</v>
      </c>
      <c r="AT993" s="1">
        <v>1180</v>
      </c>
      <c r="AU993" s="2">
        <v>1063</v>
      </c>
      <c r="AV993" s="2">
        <v>2243</v>
      </c>
      <c r="BB993" s="1" t="s">
        <v>129</v>
      </c>
      <c r="BC993" s="1" t="s">
        <v>704</v>
      </c>
      <c r="BD993" s="1">
        <v>0</v>
      </c>
      <c r="BE993" s="1" t="s">
        <v>131</v>
      </c>
      <c r="BF993" s="1">
        <v>2</v>
      </c>
      <c r="BG993" s="1">
        <v>0</v>
      </c>
      <c r="BH993" s="1">
        <v>2</v>
      </c>
      <c r="BJ993" s="1" t="s">
        <v>154</v>
      </c>
      <c r="BK993" s="1" t="s">
        <v>112</v>
      </c>
      <c r="BN993" s="1" t="s">
        <v>133</v>
      </c>
      <c r="BR993" s="1" t="s">
        <v>133</v>
      </c>
      <c r="BU993" s="1" t="s">
        <v>139</v>
      </c>
      <c r="BV993" s="1" t="s">
        <v>114</v>
      </c>
      <c r="BX993" s="1">
        <v>0</v>
      </c>
      <c r="BZ993" s="1">
        <v>0</v>
      </c>
      <c r="CA993" s="1">
        <v>1</v>
      </c>
      <c r="CB993" s="1">
        <v>0</v>
      </c>
      <c r="CC993" s="1">
        <v>0</v>
      </c>
      <c r="CD993" s="1" t="s">
        <v>117</v>
      </c>
      <c r="CE993" s="1" t="s">
        <v>117</v>
      </c>
      <c r="CF993" s="1" t="s">
        <v>110</v>
      </c>
      <c r="CG993" s="1" t="s">
        <v>117</v>
      </c>
      <c r="CH993" s="1" t="s">
        <v>114</v>
      </c>
      <c r="CI993" s="1" t="s">
        <v>117</v>
      </c>
      <c r="CJ993" s="1" t="s">
        <v>110</v>
      </c>
      <c r="CK993" s="1" t="s">
        <v>112</v>
      </c>
      <c r="CL993" s="1">
        <v>0</v>
      </c>
      <c r="CM993" s="1">
        <v>0</v>
      </c>
      <c r="CN993" s="1" t="s">
        <v>155</v>
      </c>
      <c r="CO993" s="1" t="s">
        <v>154</v>
      </c>
      <c r="CP993" s="1">
        <v>0</v>
      </c>
      <c r="CR993" s="1" t="s">
        <v>144</v>
      </c>
      <c r="CS993" s="1" t="s">
        <v>418</v>
      </c>
      <c r="CT993" s="1" t="s">
        <v>136</v>
      </c>
      <c r="CU993" s="8">
        <v>10</v>
      </c>
      <c r="CV993" s="1" t="s">
        <v>2064</v>
      </c>
      <c r="CW993" s="1" t="s">
        <v>2064</v>
      </c>
      <c r="CX993" s="1">
        <v>1</v>
      </c>
      <c r="CY993" s="10">
        <f t="shared" si="105"/>
        <v>10</v>
      </c>
      <c r="CZ993" s="3">
        <v>1.19641</v>
      </c>
      <c r="DA993" s="3">
        <v>0.86389199999999999</v>
      </c>
      <c r="DB993" s="6">
        <f t="shared" si="106"/>
        <v>1</v>
      </c>
      <c r="DF993" s="1">
        <v>3470</v>
      </c>
      <c r="DG993" s="1">
        <f t="shared" si="107"/>
        <v>6940</v>
      </c>
      <c r="DH993" s="9">
        <f t="shared" si="108"/>
        <v>2</v>
      </c>
      <c r="DI993" s="1">
        <v>243</v>
      </c>
      <c r="DJ993" s="1">
        <f t="shared" si="109"/>
        <v>486</v>
      </c>
      <c r="DK993" s="9">
        <f t="shared" si="110"/>
        <v>1</v>
      </c>
      <c r="DN993">
        <f>(DL993*InputWeights!$C$7+DB993*InputWeights!$C$6)</f>
        <v>0.5</v>
      </c>
      <c r="DO993">
        <f>(DD993*InputWeights!$C$12+DE993*InputWeights!$C$10+CU993*InputWeights!$C$11)</f>
        <v>4</v>
      </c>
      <c r="DP993">
        <f>(DC993*InputWeights!$C$18+DK993*InputWeights!$C$16+DH993*InputWeights!$C$15+CY993*InputWeights!$C$17)</f>
        <v>4</v>
      </c>
      <c r="DR993">
        <f>DN993*InputWeights!$C$5+DO993*InputWeights!$C$9+DP993*InputWeights!$C$14</f>
        <v>29.5</v>
      </c>
      <c r="DS993">
        <f>((_xlfn.RANK.EQ(DR993,$DR$2:$DR$6635,0))/(COUNT(DR$2:$DR$6635)))*100</f>
        <v>66.824644549763036</v>
      </c>
      <c r="DT993">
        <f t="shared" si="111"/>
        <v>0</v>
      </c>
    </row>
    <row r="994" spans="1:124" x14ac:dyDescent="0.25">
      <c r="A994" s="1" t="s">
        <v>2235</v>
      </c>
      <c r="B994" s="1" t="s">
        <v>108</v>
      </c>
      <c r="C994" s="1" t="s">
        <v>109</v>
      </c>
      <c r="D994" s="1" t="s">
        <v>397</v>
      </c>
      <c r="E994" s="1" t="s">
        <v>411</v>
      </c>
      <c r="F994" s="1">
        <v>2270</v>
      </c>
      <c r="G994" s="1">
        <v>1</v>
      </c>
      <c r="H994" s="1">
        <v>0</v>
      </c>
      <c r="I994" s="1">
        <v>0</v>
      </c>
      <c r="J994" s="1">
        <v>0</v>
      </c>
      <c r="K994" s="1" t="s">
        <v>183</v>
      </c>
      <c r="L994" s="1" t="s">
        <v>114</v>
      </c>
      <c r="M994" s="1">
        <v>48</v>
      </c>
      <c r="N994" s="1" t="s">
        <v>2236</v>
      </c>
      <c r="O994" s="1">
        <v>3</v>
      </c>
      <c r="Q994" s="1" t="s">
        <v>117</v>
      </c>
      <c r="R994" s="1">
        <v>0</v>
      </c>
      <c r="T994" s="1">
        <v>194</v>
      </c>
      <c r="V994" s="1">
        <v>8792</v>
      </c>
      <c r="W994" s="1" t="s">
        <v>116</v>
      </c>
      <c r="X994" s="1" t="s">
        <v>117</v>
      </c>
      <c r="Y994" s="1" t="s">
        <v>2237</v>
      </c>
      <c r="AA994" s="1" t="s">
        <v>133</v>
      </c>
      <c r="AC994" s="1" t="s">
        <v>1122</v>
      </c>
      <c r="AD994" s="1" t="s">
        <v>2238</v>
      </c>
      <c r="AF994" s="1" t="s">
        <v>124</v>
      </c>
      <c r="AG994" s="1" t="s">
        <v>112</v>
      </c>
      <c r="AH994" s="1" t="s">
        <v>124</v>
      </c>
      <c r="AI994" s="1" t="s">
        <v>112</v>
      </c>
      <c r="AJ994" s="1" t="s">
        <v>112</v>
      </c>
      <c r="AK994" s="1" t="s">
        <v>112</v>
      </c>
      <c r="AL994" s="1" t="s">
        <v>416</v>
      </c>
      <c r="AM994" s="1" t="s">
        <v>416</v>
      </c>
      <c r="AO994" s="1">
        <v>5221</v>
      </c>
      <c r="AP994" s="1">
        <v>102264</v>
      </c>
      <c r="AQ994" s="1">
        <v>12747</v>
      </c>
      <c r="AR994" s="1" t="s">
        <v>110</v>
      </c>
      <c r="AS994" s="1">
        <v>0</v>
      </c>
      <c r="AT994" s="1">
        <v>2270</v>
      </c>
      <c r="AU994" s="2">
        <v>0</v>
      </c>
      <c r="AV994" s="2">
        <v>2270</v>
      </c>
      <c r="BB994" s="1" t="s">
        <v>129</v>
      </c>
      <c r="BC994" s="1" t="s">
        <v>247</v>
      </c>
      <c r="BD994" s="1">
        <v>0</v>
      </c>
      <c r="BE994" s="1" t="s">
        <v>131</v>
      </c>
      <c r="BF994" s="1">
        <v>0</v>
      </c>
      <c r="BG994" s="1">
        <v>0</v>
      </c>
      <c r="BH994" s="1">
        <v>0</v>
      </c>
      <c r="BK994" s="1" t="s">
        <v>112</v>
      </c>
      <c r="BN994" s="1" t="s">
        <v>133</v>
      </c>
      <c r="BR994" s="1" t="s">
        <v>133</v>
      </c>
      <c r="BU994" s="1" t="s">
        <v>153</v>
      </c>
      <c r="BX994" s="1">
        <v>0</v>
      </c>
      <c r="BZ994" s="1">
        <v>0</v>
      </c>
      <c r="CA994" s="1">
        <v>4</v>
      </c>
      <c r="CB994" s="1">
        <v>0</v>
      </c>
      <c r="CC994" s="1">
        <v>0</v>
      </c>
      <c r="CE994" s="1" t="s">
        <v>117</v>
      </c>
      <c r="CF994" s="1" t="s">
        <v>110</v>
      </c>
      <c r="CK994" s="1" t="s">
        <v>112</v>
      </c>
      <c r="CL994" s="1">
        <v>0</v>
      </c>
      <c r="CM994" s="1">
        <v>0</v>
      </c>
      <c r="CP994" s="1">
        <v>0</v>
      </c>
      <c r="CQ994" s="1" t="s">
        <v>417</v>
      </c>
      <c r="CS994" s="1" t="s">
        <v>418</v>
      </c>
      <c r="CT994" s="1" t="s">
        <v>418</v>
      </c>
      <c r="CU994" s="8">
        <v>5</v>
      </c>
      <c r="CV994" s="1" t="s">
        <v>2239</v>
      </c>
      <c r="CW994" s="1" t="s">
        <v>2239</v>
      </c>
      <c r="CX994" s="1">
        <v>5</v>
      </c>
      <c r="CY994" s="10">
        <f t="shared" si="105"/>
        <v>2.5</v>
      </c>
      <c r="CZ994" s="3">
        <v>5.7864399999999998</v>
      </c>
      <c r="DA994" s="3">
        <v>2.9080599999999999</v>
      </c>
      <c r="DB994" s="6">
        <f t="shared" si="106"/>
        <v>1</v>
      </c>
      <c r="DC994" s="9">
        <v>0</v>
      </c>
      <c r="DD994" s="7">
        <v>0</v>
      </c>
      <c r="DE994" s="7">
        <v>0</v>
      </c>
      <c r="DF994" s="1">
        <v>8792</v>
      </c>
      <c r="DG994" s="1">
        <f t="shared" si="107"/>
        <v>8792</v>
      </c>
      <c r="DH994" s="9">
        <f t="shared" si="108"/>
        <v>2</v>
      </c>
      <c r="DI994" s="1">
        <v>357</v>
      </c>
      <c r="DJ994" s="1">
        <f t="shared" si="109"/>
        <v>357</v>
      </c>
      <c r="DK994" s="9">
        <f t="shared" si="110"/>
        <v>1</v>
      </c>
      <c r="DL994" s="4">
        <v>10</v>
      </c>
      <c r="DN994">
        <f>(DL994*InputWeights!$C$7+DB994*InputWeights!$C$6)</f>
        <v>5.5</v>
      </c>
      <c r="DO994">
        <f>(DD994*InputWeights!$C$12+DE994*InputWeights!$C$10+CU994*InputWeights!$C$11)</f>
        <v>2</v>
      </c>
      <c r="DP994">
        <f>(DC994*InputWeights!$C$18+DK994*InputWeights!$C$16+DH994*InputWeights!$C$15+CY994*InputWeights!$C$17)</f>
        <v>1.75</v>
      </c>
      <c r="DR994">
        <f>DN994*InputWeights!$C$5+DO994*InputWeights!$C$9+DP994*InputWeights!$C$14</f>
        <v>29.5</v>
      </c>
      <c r="DS994">
        <f>((_xlfn.RANK.EQ(DR994,$DR$2:$DR$6635,0))/(COUNT(DR$2:$DR$6635)))*100</f>
        <v>66.824644549763036</v>
      </c>
      <c r="DT994">
        <f t="shared" si="111"/>
        <v>0</v>
      </c>
    </row>
    <row r="995" spans="1:124" x14ac:dyDescent="0.25">
      <c r="A995" s="1" t="s">
        <v>2235</v>
      </c>
      <c r="B995" s="1" t="s">
        <v>108</v>
      </c>
      <c r="C995" s="1" t="s">
        <v>109</v>
      </c>
      <c r="D995" s="1" t="s">
        <v>397</v>
      </c>
      <c r="E995" s="1" t="s">
        <v>802</v>
      </c>
      <c r="F995" s="1">
        <v>6019</v>
      </c>
      <c r="G995" s="1">
        <v>2</v>
      </c>
      <c r="H995" s="1">
        <v>0</v>
      </c>
      <c r="I995" s="1">
        <v>0</v>
      </c>
      <c r="J995" s="1">
        <v>0</v>
      </c>
      <c r="K995" s="1" t="s">
        <v>183</v>
      </c>
      <c r="L995" s="1" t="s">
        <v>114</v>
      </c>
      <c r="M995" s="1">
        <v>40</v>
      </c>
      <c r="N995" s="1" t="s">
        <v>2236</v>
      </c>
      <c r="O995" s="1">
        <v>2</v>
      </c>
      <c r="Q995" s="1" t="s">
        <v>117</v>
      </c>
      <c r="R995" s="1">
        <v>0</v>
      </c>
      <c r="T995" s="1">
        <v>196</v>
      </c>
      <c r="V995" s="1">
        <v>8792</v>
      </c>
      <c r="W995" s="1" t="s">
        <v>116</v>
      </c>
      <c r="X995" s="1" t="s">
        <v>117</v>
      </c>
      <c r="Y995" s="1" t="s">
        <v>2237</v>
      </c>
      <c r="AA995" s="1" t="s">
        <v>133</v>
      </c>
      <c r="AC995" s="1" t="s">
        <v>2238</v>
      </c>
      <c r="AD995" s="1" t="s">
        <v>2240</v>
      </c>
      <c r="AF995" s="1" t="s">
        <v>124</v>
      </c>
      <c r="AG995" s="1" t="s">
        <v>112</v>
      </c>
      <c r="AH995" s="1" t="s">
        <v>124</v>
      </c>
      <c r="AI995" s="1" t="s">
        <v>112</v>
      </c>
      <c r="AJ995" s="1" t="s">
        <v>112</v>
      </c>
      <c r="AK995" s="1" t="s">
        <v>112</v>
      </c>
      <c r="AL995" s="1" t="s">
        <v>416</v>
      </c>
      <c r="AM995" s="1" t="s">
        <v>416</v>
      </c>
      <c r="AO995" s="1">
        <v>5222</v>
      </c>
      <c r="AP995" s="1">
        <v>102264</v>
      </c>
      <c r="AQ995" s="1">
        <v>12747</v>
      </c>
      <c r="AR995" s="1" t="s">
        <v>110</v>
      </c>
      <c r="AS995" s="1">
        <v>2270</v>
      </c>
      <c r="AT995" s="1">
        <v>8289</v>
      </c>
      <c r="AU995" s="2">
        <v>2270</v>
      </c>
      <c r="AV995" s="2">
        <v>8289</v>
      </c>
      <c r="BB995" s="1" t="s">
        <v>129</v>
      </c>
      <c r="BC995" s="1" t="s">
        <v>247</v>
      </c>
      <c r="BD995" s="1">
        <v>0</v>
      </c>
      <c r="BE995" s="1" t="s">
        <v>131</v>
      </c>
      <c r="BF995" s="1">
        <v>0</v>
      </c>
      <c r="BG995" s="1">
        <v>0</v>
      </c>
      <c r="BH995" s="1">
        <v>0</v>
      </c>
      <c r="BK995" s="1" t="s">
        <v>112</v>
      </c>
      <c r="BN995" s="1" t="s">
        <v>133</v>
      </c>
      <c r="BR995" s="1" t="s">
        <v>133</v>
      </c>
      <c r="BU995" s="1" t="s">
        <v>153</v>
      </c>
      <c r="BX995" s="1">
        <v>0</v>
      </c>
      <c r="BZ995" s="1">
        <v>0</v>
      </c>
      <c r="CA995" s="1">
        <v>4</v>
      </c>
      <c r="CB995" s="1">
        <v>0</v>
      </c>
      <c r="CC995" s="1">
        <v>0</v>
      </c>
      <c r="CE995" s="1" t="s">
        <v>117</v>
      </c>
      <c r="CF995" s="1" t="s">
        <v>110</v>
      </c>
      <c r="CK995" s="1" t="s">
        <v>112</v>
      </c>
      <c r="CL995" s="1">
        <v>0</v>
      </c>
      <c r="CM995" s="1">
        <v>0</v>
      </c>
      <c r="CP995" s="1">
        <v>0</v>
      </c>
      <c r="CQ995" s="1" t="s">
        <v>417</v>
      </c>
      <c r="CS995" s="1" t="s">
        <v>418</v>
      </c>
      <c r="CT995" s="1" t="s">
        <v>418</v>
      </c>
      <c r="CU995" s="8">
        <v>5</v>
      </c>
      <c r="CV995" s="1" t="s">
        <v>2241</v>
      </c>
      <c r="CW995" s="1" t="s">
        <v>2241</v>
      </c>
      <c r="CX995" s="1">
        <v>5</v>
      </c>
      <c r="CY995" s="10">
        <f t="shared" si="105"/>
        <v>2.5</v>
      </c>
      <c r="CZ995" s="3">
        <v>6.0062300000000004</v>
      </c>
      <c r="DA995" s="3">
        <v>2.3313999999999999</v>
      </c>
      <c r="DB995" s="6">
        <f t="shared" si="106"/>
        <v>1</v>
      </c>
      <c r="DC995" s="9">
        <v>0</v>
      </c>
      <c r="DD995" s="7">
        <v>0</v>
      </c>
      <c r="DE995" s="7">
        <v>0</v>
      </c>
      <c r="DF995" s="1">
        <v>8792</v>
      </c>
      <c r="DG995" s="1">
        <f t="shared" si="107"/>
        <v>8792</v>
      </c>
      <c r="DH995" s="9">
        <f t="shared" si="108"/>
        <v>2</v>
      </c>
      <c r="DI995" s="1">
        <v>357</v>
      </c>
      <c r="DJ995" s="1">
        <f t="shared" si="109"/>
        <v>357</v>
      </c>
      <c r="DK995" s="9">
        <f t="shared" si="110"/>
        <v>1</v>
      </c>
      <c r="DL995" s="4">
        <v>10</v>
      </c>
      <c r="DN995">
        <f>(DL995*InputWeights!$C$7+DB995*InputWeights!$C$6)</f>
        <v>5.5</v>
      </c>
      <c r="DO995">
        <f>(DD995*InputWeights!$C$12+DE995*InputWeights!$C$10+CU995*InputWeights!$C$11)</f>
        <v>2</v>
      </c>
      <c r="DP995">
        <f>(DC995*InputWeights!$C$18+DK995*InputWeights!$C$16+DH995*InputWeights!$C$15+CY995*InputWeights!$C$17)</f>
        <v>1.75</v>
      </c>
      <c r="DR995">
        <f>DN995*InputWeights!$C$5+DO995*InputWeights!$C$9+DP995*InputWeights!$C$14</f>
        <v>29.5</v>
      </c>
      <c r="DS995">
        <f>((_xlfn.RANK.EQ(DR995,$DR$2:$DR$6635,0))/(COUNT(DR$2:$DR$6635)))*100</f>
        <v>66.824644549763036</v>
      </c>
      <c r="DT995">
        <f t="shared" si="111"/>
        <v>0</v>
      </c>
    </row>
    <row r="996" spans="1:124" x14ac:dyDescent="0.25">
      <c r="A996" s="1" t="s">
        <v>2262</v>
      </c>
      <c r="B996" s="1" t="s">
        <v>108</v>
      </c>
      <c r="C996" s="1" t="s">
        <v>109</v>
      </c>
      <c r="D996" s="1" t="s">
        <v>397</v>
      </c>
      <c r="E996" s="1" t="s">
        <v>1512</v>
      </c>
      <c r="F996" s="1">
        <v>6336</v>
      </c>
      <c r="G996" s="1">
        <v>3</v>
      </c>
      <c r="H996" s="1">
        <v>0</v>
      </c>
      <c r="I996" s="1">
        <v>0</v>
      </c>
      <c r="J996" s="1">
        <v>0</v>
      </c>
      <c r="K996" s="1" t="s">
        <v>183</v>
      </c>
      <c r="L996" s="1" t="s">
        <v>114</v>
      </c>
      <c r="M996" s="1">
        <v>28</v>
      </c>
      <c r="N996" s="1" t="s">
        <v>358</v>
      </c>
      <c r="O996" s="1">
        <v>2</v>
      </c>
      <c r="Q996" s="1" t="s">
        <v>117</v>
      </c>
      <c r="R996" s="1">
        <v>0</v>
      </c>
      <c r="T996" s="1">
        <v>166</v>
      </c>
      <c r="V996" s="1">
        <v>6646</v>
      </c>
      <c r="W996" s="1" t="s">
        <v>116</v>
      </c>
      <c r="X996" s="1" t="s">
        <v>117</v>
      </c>
      <c r="Y996" s="1" t="s">
        <v>1467</v>
      </c>
      <c r="AA996" s="1" t="s">
        <v>133</v>
      </c>
      <c r="AC996" s="1" t="s">
        <v>2263</v>
      </c>
      <c r="AD996" s="1" t="s">
        <v>2264</v>
      </c>
      <c r="AF996" s="1" t="s">
        <v>124</v>
      </c>
      <c r="AG996" s="1" t="s">
        <v>112</v>
      </c>
      <c r="AH996" s="1" t="s">
        <v>124</v>
      </c>
      <c r="AI996" s="1" t="s">
        <v>112</v>
      </c>
      <c r="AJ996" s="1" t="s">
        <v>112</v>
      </c>
      <c r="AK996" s="1" t="s">
        <v>112</v>
      </c>
      <c r="AL996" s="1" t="s">
        <v>416</v>
      </c>
      <c r="AM996" s="1" t="s">
        <v>416</v>
      </c>
      <c r="AO996" s="1">
        <v>5465</v>
      </c>
      <c r="AP996" s="1">
        <v>102264</v>
      </c>
      <c r="AQ996" s="1">
        <v>12805</v>
      </c>
      <c r="AR996" s="1" t="s">
        <v>110</v>
      </c>
      <c r="AS996" s="1">
        <v>11352</v>
      </c>
      <c r="AT996" s="1">
        <v>17688</v>
      </c>
      <c r="AU996" s="2">
        <v>11352</v>
      </c>
      <c r="AV996" s="2">
        <v>17688</v>
      </c>
      <c r="BB996" s="1" t="s">
        <v>129</v>
      </c>
      <c r="BC996" s="1" t="s">
        <v>247</v>
      </c>
      <c r="BD996" s="1">
        <v>0</v>
      </c>
      <c r="BE996" s="1" t="s">
        <v>131</v>
      </c>
      <c r="BF996" s="1">
        <v>0</v>
      </c>
      <c r="BG996" s="1">
        <v>0</v>
      </c>
      <c r="BH996" s="1">
        <v>0</v>
      </c>
      <c r="BK996" s="1" t="s">
        <v>112</v>
      </c>
      <c r="BN996" s="1" t="s">
        <v>133</v>
      </c>
      <c r="BR996" s="1" t="s">
        <v>133</v>
      </c>
      <c r="BU996" s="1" t="s">
        <v>112</v>
      </c>
      <c r="BX996" s="1">
        <v>0</v>
      </c>
      <c r="BZ996" s="1">
        <v>0</v>
      </c>
      <c r="CA996" s="1">
        <v>2</v>
      </c>
      <c r="CB996" s="1">
        <v>0</v>
      </c>
      <c r="CC996" s="1">
        <v>0</v>
      </c>
      <c r="CE996" s="1" t="s">
        <v>117</v>
      </c>
      <c r="CF996" s="1" t="s">
        <v>110</v>
      </c>
      <c r="CK996" s="1" t="s">
        <v>112</v>
      </c>
      <c r="CL996" s="1">
        <v>0</v>
      </c>
      <c r="CM996" s="1">
        <v>0</v>
      </c>
      <c r="CP996" s="1">
        <v>0</v>
      </c>
      <c r="CQ996" s="1" t="s">
        <v>417</v>
      </c>
      <c r="CS996" s="1" t="s">
        <v>418</v>
      </c>
      <c r="CT996" s="1" t="s">
        <v>418</v>
      </c>
      <c r="CU996" s="8">
        <v>5</v>
      </c>
      <c r="CV996" s="1" t="s">
        <v>2265</v>
      </c>
      <c r="CW996" s="1" t="s">
        <v>2265</v>
      </c>
      <c r="CX996" s="1">
        <v>4</v>
      </c>
      <c r="CY996" s="10">
        <f t="shared" si="105"/>
        <v>2.5</v>
      </c>
      <c r="CZ996" s="3">
        <v>5.6063799999999997</v>
      </c>
      <c r="DA996" s="3">
        <v>1.05504</v>
      </c>
      <c r="DB996" s="6">
        <f t="shared" si="106"/>
        <v>1</v>
      </c>
      <c r="DC996" s="9">
        <v>0</v>
      </c>
      <c r="DD996" s="7">
        <v>0</v>
      </c>
      <c r="DE996" s="7">
        <v>0</v>
      </c>
      <c r="DF996" s="1">
        <v>6646</v>
      </c>
      <c r="DG996" s="1">
        <f t="shared" si="107"/>
        <v>6646</v>
      </c>
      <c r="DH996" s="9">
        <f t="shared" si="108"/>
        <v>2</v>
      </c>
      <c r="DI996" s="1">
        <v>466</v>
      </c>
      <c r="DJ996" s="1">
        <f t="shared" si="109"/>
        <v>466</v>
      </c>
      <c r="DK996" s="9">
        <f t="shared" si="110"/>
        <v>1</v>
      </c>
      <c r="DL996" s="4">
        <v>10</v>
      </c>
      <c r="DN996">
        <f>(DL996*InputWeights!$C$7+DB996*InputWeights!$C$6)</f>
        <v>5.5</v>
      </c>
      <c r="DO996">
        <f>(DD996*InputWeights!$C$12+DE996*InputWeights!$C$10+CU996*InputWeights!$C$11)</f>
        <v>2</v>
      </c>
      <c r="DP996">
        <f>(DC996*InputWeights!$C$18+DK996*InputWeights!$C$16+DH996*InputWeights!$C$15+CY996*InputWeights!$C$17)</f>
        <v>1.75</v>
      </c>
      <c r="DR996">
        <f>DN996*InputWeights!$C$5+DO996*InputWeights!$C$9+DP996*InputWeights!$C$14</f>
        <v>29.5</v>
      </c>
      <c r="DS996">
        <f>((_xlfn.RANK.EQ(DR996,$DR$2:$DR$6635,0))/(COUNT(DR$2:$DR$6635)))*100</f>
        <v>66.824644549763036</v>
      </c>
      <c r="DT996">
        <f t="shared" si="111"/>
        <v>0</v>
      </c>
    </row>
    <row r="997" spans="1:124" x14ac:dyDescent="0.25">
      <c r="A997" s="1" t="s">
        <v>2262</v>
      </c>
      <c r="B997" s="1" t="s">
        <v>108</v>
      </c>
      <c r="C997" s="1" t="s">
        <v>109</v>
      </c>
      <c r="D997" s="1" t="s">
        <v>397</v>
      </c>
      <c r="E997" s="1" t="s">
        <v>420</v>
      </c>
      <c r="F997" s="1">
        <v>2798</v>
      </c>
      <c r="G997" s="1">
        <v>7</v>
      </c>
      <c r="H997" s="1">
        <v>0</v>
      </c>
      <c r="I997" s="1">
        <v>0</v>
      </c>
      <c r="J997" s="1">
        <v>0</v>
      </c>
      <c r="K997" s="1" t="s">
        <v>183</v>
      </c>
      <c r="L997" s="1" t="s">
        <v>114</v>
      </c>
      <c r="M997" s="1">
        <v>24</v>
      </c>
      <c r="N997" s="1" t="s">
        <v>147</v>
      </c>
      <c r="O997" s="1">
        <v>2</v>
      </c>
      <c r="Q997" s="1" t="s">
        <v>117</v>
      </c>
      <c r="R997" s="1">
        <v>0</v>
      </c>
      <c r="T997" s="1">
        <v>270</v>
      </c>
      <c r="V997" s="1">
        <v>6646</v>
      </c>
      <c r="W997" s="1" t="s">
        <v>116</v>
      </c>
      <c r="X997" s="1" t="s">
        <v>117</v>
      </c>
      <c r="Y997" s="1" t="s">
        <v>2266</v>
      </c>
      <c r="AA997" s="1" t="s">
        <v>133</v>
      </c>
      <c r="AC997" s="1" t="s">
        <v>2267</v>
      </c>
      <c r="AD997" s="1" t="s">
        <v>2268</v>
      </c>
      <c r="AF997" s="1" t="s">
        <v>124</v>
      </c>
      <c r="AG997" s="1" t="s">
        <v>112</v>
      </c>
      <c r="AH997" s="1" t="s">
        <v>124</v>
      </c>
      <c r="AI997" s="1" t="s">
        <v>112</v>
      </c>
      <c r="AJ997" s="1" t="s">
        <v>112</v>
      </c>
      <c r="AK997" s="1" t="s">
        <v>112</v>
      </c>
      <c r="AL997" s="1" t="s">
        <v>416</v>
      </c>
      <c r="AM997" s="1" t="s">
        <v>416</v>
      </c>
      <c r="AO997" s="1">
        <v>5469</v>
      </c>
      <c r="AP997" s="1">
        <v>102264</v>
      </c>
      <c r="AQ997" s="1">
        <v>12805</v>
      </c>
      <c r="AR997" s="1" t="s">
        <v>110</v>
      </c>
      <c r="AS997" s="1">
        <v>33369</v>
      </c>
      <c r="AT997" s="1">
        <v>36167</v>
      </c>
      <c r="AU997" s="2">
        <v>33369</v>
      </c>
      <c r="AV997" s="2">
        <v>36167</v>
      </c>
      <c r="BB997" s="1" t="s">
        <v>129</v>
      </c>
      <c r="BC997" s="1" t="s">
        <v>247</v>
      </c>
      <c r="BD997" s="1">
        <v>0</v>
      </c>
      <c r="BE997" s="1" t="s">
        <v>131</v>
      </c>
      <c r="BF997" s="1">
        <v>0</v>
      </c>
      <c r="BG997" s="1">
        <v>0</v>
      </c>
      <c r="BH997" s="1">
        <v>0</v>
      </c>
      <c r="BK997" s="1" t="s">
        <v>112</v>
      </c>
      <c r="BN997" s="1" t="s">
        <v>133</v>
      </c>
      <c r="BR997" s="1" t="s">
        <v>133</v>
      </c>
      <c r="BU997" s="1" t="s">
        <v>112</v>
      </c>
      <c r="BX997" s="1">
        <v>0</v>
      </c>
      <c r="BZ997" s="1">
        <v>0</v>
      </c>
      <c r="CA997" s="1">
        <v>2</v>
      </c>
      <c r="CB997" s="1">
        <v>0</v>
      </c>
      <c r="CC997" s="1">
        <v>0</v>
      </c>
      <c r="CE997" s="1" t="s">
        <v>117</v>
      </c>
      <c r="CF997" s="1" t="s">
        <v>110</v>
      </c>
      <c r="CK997" s="1" t="s">
        <v>112</v>
      </c>
      <c r="CL997" s="1">
        <v>0</v>
      </c>
      <c r="CM997" s="1">
        <v>0</v>
      </c>
      <c r="CP997" s="1">
        <v>0</v>
      </c>
      <c r="CQ997" s="1" t="s">
        <v>417</v>
      </c>
      <c r="CS997" s="1" t="s">
        <v>418</v>
      </c>
      <c r="CT997" s="1" t="s">
        <v>418</v>
      </c>
      <c r="CU997" s="8">
        <v>5</v>
      </c>
      <c r="CV997" s="1" t="s">
        <v>2269</v>
      </c>
      <c r="CW997" s="1" t="s">
        <v>2269</v>
      </c>
      <c r="CX997" s="1">
        <v>4</v>
      </c>
      <c r="CY997" s="10">
        <f t="shared" si="105"/>
        <v>2.5</v>
      </c>
      <c r="CZ997" s="3">
        <v>-9999</v>
      </c>
      <c r="DA997" s="3">
        <v>2.2000000000000002</v>
      </c>
      <c r="DB997" s="6">
        <f t="shared" si="106"/>
        <v>1</v>
      </c>
      <c r="DC997" s="9">
        <v>0</v>
      </c>
      <c r="DD997" s="7">
        <v>0</v>
      </c>
      <c r="DE997" s="7">
        <v>0</v>
      </c>
      <c r="DF997" s="1">
        <v>6646</v>
      </c>
      <c r="DG997" s="1">
        <f t="shared" si="107"/>
        <v>6646</v>
      </c>
      <c r="DH997" s="9">
        <f t="shared" si="108"/>
        <v>2</v>
      </c>
      <c r="DI997" s="1">
        <v>466</v>
      </c>
      <c r="DJ997" s="1">
        <f t="shared" si="109"/>
        <v>466</v>
      </c>
      <c r="DK997" s="9">
        <f t="shared" si="110"/>
        <v>1</v>
      </c>
      <c r="DL997" s="4">
        <v>10</v>
      </c>
      <c r="DN997">
        <f>(DL997*InputWeights!$C$7+DB997*InputWeights!$C$6)</f>
        <v>5.5</v>
      </c>
      <c r="DO997">
        <f>(DD997*InputWeights!$C$12+DE997*InputWeights!$C$10+CU997*InputWeights!$C$11)</f>
        <v>2</v>
      </c>
      <c r="DP997">
        <f>(DC997*InputWeights!$C$18+DK997*InputWeights!$C$16+DH997*InputWeights!$C$15+CY997*InputWeights!$C$17)</f>
        <v>1.75</v>
      </c>
      <c r="DR997">
        <f>DN997*InputWeights!$C$5+DO997*InputWeights!$C$9+DP997*InputWeights!$C$14</f>
        <v>29.5</v>
      </c>
      <c r="DS997">
        <f>((_xlfn.RANK.EQ(DR997,$DR$2:$DR$6635,0))/(COUNT(DR$2:$DR$6635)))*100</f>
        <v>66.824644549763036</v>
      </c>
      <c r="DT997">
        <f t="shared" si="111"/>
        <v>0</v>
      </c>
    </row>
    <row r="998" spans="1:124" x14ac:dyDescent="0.25">
      <c r="A998" s="1" t="s">
        <v>2294</v>
      </c>
      <c r="B998" s="1" t="s">
        <v>108</v>
      </c>
      <c r="C998" s="1" t="s">
        <v>109</v>
      </c>
      <c r="D998" s="1" t="s">
        <v>397</v>
      </c>
      <c r="E998" s="1" t="s">
        <v>802</v>
      </c>
      <c r="F998" s="1">
        <v>2428</v>
      </c>
      <c r="G998" s="1">
        <v>2</v>
      </c>
      <c r="H998" s="1">
        <v>0</v>
      </c>
      <c r="I998" s="1">
        <v>0</v>
      </c>
      <c r="J998" s="1">
        <v>0</v>
      </c>
      <c r="K998" s="1" t="s">
        <v>992</v>
      </c>
      <c r="L998" s="1" t="s">
        <v>110</v>
      </c>
      <c r="M998" s="1">
        <v>30</v>
      </c>
      <c r="N998" s="1" t="s">
        <v>147</v>
      </c>
      <c r="O998" s="1">
        <v>2</v>
      </c>
      <c r="Q998" s="1" t="s">
        <v>117</v>
      </c>
      <c r="R998" s="1">
        <v>0</v>
      </c>
      <c r="T998" s="1">
        <v>155</v>
      </c>
      <c r="V998" s="1">
        <v>4245</v>
      </c>
      <c r="W998" s="1" t="s">
        <v>116</v>
      </c>
      <c r="X998" s="1" t="s">
        <v>117</v>
      </c>
      <c r="Y998" s="1" t="s">
        <v>2295</v>
      </c>
      <c r="AA998" s="1" t="s">
        <v>133</v>
      </c>
      <c r="AC998" s="1" t="s">
        <v>1399</v>
      </c>
      <c r="AD998" s="1" t="s">
        <v>2256</v>
      </c>
      <c r="AF998" s="1" t="s">
        <v>124</v>
      </c>
      <c r="AG998" s="1" t="s">
        <v>112</v>
      </c>
      <c r="AH998" s="1" t="s">
        <v>124</v>
      </c>
      <c r="AI998" s="1" t="s">
        <v>112</v>
      </c>
      <c r="AJ998" s="1" t="s">
        <v>112</v>
      </c>
      <c r="AK998" s="1" t="s">
        <v>112</v>
      </c>
      <c r="AL998" s="1" t="s">
        <v>416</v>
      </c>
      <c r="AM998" s="1" t="s">
        <v>416</v>
      </c>
      <c r="AO998" s="1">
        <v>5495</v>
      </c>
      <c r="AP998" s="1">
        <v>102264</v>
      </c>
      <c r="AQ998" s="1">
        <v>12814</v>
      </c>
      <c r="AR998" s="1" t="s">
        <v>110</v>
      </c>
      <c r="AS998" s="1">
        <v>3326</v>
      </c>
      <c r="AT998" s="1">
        <v>5754</v>
      </c>
      <c r="AU998" s="2">
        <v>3326</v>
      </c>
      <c r="AV998" s="2">
        <v>5754</v>
      </c>
      <c r="BB998" s="1" t="s">
        <v>129</v>
      </c>
      <c r="BC998" s="1" t="s">
        <v>247</v>
      </c>
      <c r="BD998" s="1">
        <v>0</v>
      </c>
      <c r="BE998" s="1" t="s">
        <v>131</v>
      </c>
      <c r="BF998" s="1">
        <v>0</v>
      </c>
      <c r="BG998" s="1">
        <v>0</v>
      </c>
      <c r="BH998" s="1">
        <v>0</v>
      </c>
      <c r="BK998" s="1" t="s">
        <v>112</v>
      </c>
      <c r="BN998" s="1" t="s">
        <v>133</v>
      </c>
      <c r="BR998" s="1" t="s">
        <v>133</v>
      </c>
      <c r="BU998" s="1" t="s">
        <v>153</v>
      </c>
      <c r="BX998" s="1">
        <v>0</v>
      </c>
      <c r="BZ998" s="1">
        <v>0</v>
      </c>
      <c r="CA998" s="1">
        <v>4</v>
      </c>
      <c r="CB998" s="1">
        <v>0</v>
      </c>
      <c r="CC998" s="1">
        <v>0</v>
      </c>
      <c r="CE998" s="1" t="s">
        <v>117</v>
      </c>
      <c r="CF998" s="1" t="s">
        <v>110</v>
      </c>
      <c r="CK998" s="1" t="s">
        <v>112</v>
      </c>
      <c r="CL998" s="1">
        <v>0</v>
      </c>
      <c r="CM998" s="1">
        <v>0</v>
      </c>
      <c r="CP998" s="1">
        <v>0</v>
      </c>
      <c r="CQ998" s="1" t="s">
        <v>417</v>
      </c>
      <c r="CS998" s="1" t="s">
        <v>418</v>
      </c>
      <c r="CT998" s="1" t="s">
        <v>418</v>
      </c>
      <c r="CU998" s="8">
        <v>5</v>
      </c>
      <c r="CV998" s="1" t="s">
        <v>2296</v>
      </c>
      <c r="CW998" s="1" t="s">
        <v>2296</v>
      </c>
      <c r="CX998" s="1">
        <v>4</v>
      </c>
      <c r="CY998" s="10">
        <f t="shared" si="105"/>
        <v>2.5</v>
      </c>
      <c r="CZ998" s="3">
        <v>0.120911</v>
      </c>
      <c r="DA998" s="3">
        <v>8.9538999999999994E-2</v>
      </c>
      <c r="DB998" s="6">
        <f t="shared" si="106"/>
        <v>1</v>
      </c>
      <c r="DC998" s="9">
        <v>0</v>
      </c>
      <c r="DD998" s="7">
        <v>0</v>
      </c>
      <c r="DE998" s="7">
        <v>0</v>
      </c>
      <c r="DF998" s="1">
        <v>4245</v>
      </c>
      <c r="DG998" s="1">
        <f t="shared" si="107"/>
        <v>8490</v>
      </c>
      <c r="DH998" s="9">
        <f t="shared" si="108"/>
        <v>2</v>
      </c>
      <c r="DI998" s="1">
        <v>174</v>
      </c>
      <c r="DJ998" s="1">
        <f t="shared" si="109"/>
        <v>348</v>
      </c>
      <c r="DK998" s="9">
        <f t="shared" si="110"/>
        <v>1</v>
      </c>
      <c r="DL998" s="4">
        <v>10</v>
      </c>
      <c r="DN998">
        <f>(DL998*InputWeights!$C$7+DB998*InputWeights!$C$6)</f>
        <v>5.5</v>
      </c>
      <c r="DO998">
        <f>(DD998*InputWeights!$C$12+DE998*InputWeights!$C$10+CU998*InputWeights!$C$11)</f>
        <v>2</v>
      </c>
      <c r="DP998">
        <f>(DC998*InputWeights!$C$18+DK998*InputWeights!$C$16+DH998*InputWeights!$C$15+CY998*InputWeights!$C$17)</f>
        <v>1.75</v>
      </c>
      <c r="DR998">
        <f>DN998*InputWeights!$C$5+DO998*InputWeights!$C$9+DP998*InputWeights!$C$14</f>
        <v>29.5</v>
      </c>
      <c r="DS998">
        <f>((_xlfn.RANK.EQ(DR998,$DR$2:$DR$6635,0))/(COUNT(DR$2:$DR$6635)))*100</f>
        <v>66.824644549763036</v>
      </c>
      <c r="DT998">
        <f t="shared" si="111"/>
        <v>0</v>
      </c>
    </row>
    <row r="999" spans="1:124" x14ac:dyDescent="0.25">
      <c r="A999" s="1" t="s">
        <v>2294</v>
      </c>
      <c r="B999" s="1" t="s">
        <v>108</v>
      </c>
      <c r="C999" s="1" t="s">
        <v>109</v>
      </c>
      <c r="D999" s="1" t="s">
        <v>397</v>
      </c>
      <c r="E999" s="1" t="s">
        <v>333</v>
      </c>
      <c r="F999" s="1">
        <v>844</v>
      </c>
      <c r="G999" s="1">
        <v>3</v>
      </c>
      <c r="H999" s="1">
        <v>0</v>
      </c>
      <c r="I999" s="1">
        <v>0</v>
      </c>
      <c r="J999" s="1">
        <v>0</v>
      </c>
      <c r="K999" s="1" t="s">
        <v>992</v>
      </c>
      <c r="L999" s="1" t="s">
        <v>110</v>
      </c>
      <c r="M999" s="1">
        <v>30</v>
      </c>
      <c r="N999" s="1" t="s">
        <v>147</v>
      </c>
      <c r="O999" s="1">
        <v>2</v>
      </c>
      <c r="Q999" s="1" t="s">
        <v>117</v>
      </c>
      <c r="R999" s="1">
        <v>0</v>
      </c>
      <c r="T999" s="1">
        <v>155</v>
      </c>
      <c r="V999" s="1">
        <v>4245</v>
      </c>
      <c r="W999" s="1" t="s">
        <v>116</v>
      </c>
      <c r="X999" s="1" t="s">
        <v>117</v>
      </c>
      <c r="Y999" s="1" t="s">
        <v>2256</v>
      </c>
      <c r="AA999" s="1" t="s">
        <v>133</v>
      </c>
      <c r="AC999" s="1" t="s">
        <v>2295</v>
      </c>
      <c r="AD999" s="1" t="s">
        <v>2297</v>
      </c>
      <c r="AF999" s="1" t="s">
        <v>124</v>
      </c>
      <c r="AG999" s="1" t="s">
        <v>112</v>
      </c>
      <c r="AH999" s="1" t="s">
        <v>124</v>
      </c>
      <c r="AI999" s="1" t="s">
        <v>112</v>
      </c>
      <c r="AJ999" s="1" t="s">
        <v>112</v>
      </c>
      <c r="AK999" s="1" t="s">
        <v>112</v>
      </c>
      <c r="AL999" s="1" t="s">
        <v>416</v>
      </c>
      <c r="AM999" s="1" t="s">
        <v>416</v>
      </c>
      <c r="AO999" s="1">
        <v>5496</v>
      </c>
      <c r="AP999" s="1">
        <v>102264</v>
      </c>
      <c r="AQ999" s="1">
        <v>12814</v>
      </c>
      <c r="AR999" s="1" t="s">
        <v>110</v>
      </c>
      <c r="AS999" s="1">
        <v>5754</v>
      </c>
      <c r="AT999" s="1">
        <v>6598</v>
      </c>
      <c r="AU999" s="2">
        <v>5754</v>
      </c>
      <c r="AV999" s="2">
        <v>6598</v>
      </c>
      <c r="BB999" s="1" t="s">
        <v>129</v>
      </c>
      <c r="BC999" s="1" t="s">
        <v>247</v>
      </c>
      <c r="BD999" s="1">
        <v>0</v>
      </c>
      <c r="BE999" s="1" t="s">
        <v>131</v>
      </c>
      <c r="BF999" s="1">
        <v>0</v>
      </c>
      <c r="BG999" s="1">
        <v>0</v>
      </c>
      <c r="BH999" s="1">
        <v>0</v>
      </c>
      <c r="BK999" s="1" t="s">
        <v>112</v>
      </c>
      <c r="BN999" s="1" t="s">
        <v>133</v>
      </c>
      <c r="BR999" s="1" t="s">
        <v>133</v>
      </c>
      <c r="BU999" s="1" t="s">
        <v>153</v>
      </c>
      <c r="BX999" s="1">
        <v>0</v>
      </c>
      <c r="BZ999" s="1">
        <v>0</v>
      </c>
      <c r="CA999" s="1">
        <v>4</v>
      </c>
      <c r="CB999" s="1">
        <v>0</v>
      </c>
      <c r="CC999" s="1">
        <v>0</v>
      </c>
      <c r="CE999" s="1" t="s">
        <v>117</v>
      </c>
      <c r="CF999" s="1" t="s">
        <v>110</v>
      </c>
      <c r="CK999" s="1" t="s">
        <v>112</v>
      </c>
      <c r="CL999" s="1">
        <v>0</v>
      </c>
      <c r="CM999" s="1">
        <v>0</v>
      </c>
      <c r="CP999" s="1">
        <v>0</v>
      </c>
      <c r="CQ999" s="1" t="s">
        <v>417</v>
      </c>
      <c r="CS999" s="1" t="s">
        <v>418</v>
      </c>
      <c r="CT999" s="1" t="s">
        <v>418</v>
      </c>
      <c r="CU999" s="8">
        <v>5</v>
      </c>
      <c r="CV999" s="1" t="s">
        <v>2298</v>
      </c>
      <c r="CW999" s="1" t="s">
        <v>2298</v>
      </c>
      <c r="CX999" s="1">
        <v>4</v>
      </c>
      <c r="CY999" s="10">
        <f t="shared" si="105"/>
        <v>2.5</v>
      </c>
      <c r="CZ999" s="3">
        <v>2.2657500000000002</v>
      </c>
      <c r="DA999" s="3">
        <v>1.4570799999999999</v>
      </c>
      <c r="DB999" s="6">
        <f t="shared" si="106"/>
        <v>1</v>
      </c>
      <c r="DC999" s="9">
        <v>0</v>
      </c>
      <c r="DD999" s="7">
        <v>0</v>
      </c>
      <c r="DE999" s="7">
        <v>0</v>
      </c>
      <c r="DF999" s="1">
        <v>4245</v>
      </c>
      <c r="DG999" s="1">
        <f t="shared" si="107"/>
        <v>8490</v>
      </c>
      <c r="DH999" s="9">
        <f t="shared" si="108"/>
        <v>2</v>
      </c>
      <c r="DI999" s="1">
        <v>174</v>
      </c>
      <c r="DJ999" s="1">
        <f t="shared" si="109"/>
        <v>348</v>
      </c>
      <c r="DK999" s="9">
        <f t="shared" si="110"/>
        <v>1</v>
      </c>
      <c r="DL999" s="4">
        <v>10</v>
      </c>
      <c r="DN999">
        <f>(DL999*InputWeights!$C$7+DB999*InputWeights!$C$6)</f>
        <v>5.5</v>
      </c>
      <c r="DO999">
        <f>(DD999*InputWeights!$C$12+DE999*InputWeights!$C$10+CU999*InputWeights!$C$11)</f>
        <v>2</v>
      </c>
      <c r="DP999">
        <f>(DC999*InputWeights!$C$18+DK999*InputWeights!$C$16+DH999*InputWeights!$C$15+CY999*InputWeights!$C$17)</f>
        <v>1.75</v>
      </c>
      <c r="DR999">
        <f>DN999*InputWeights!$C$5+DO999*InputWeights!$C$9+DP999*InputWeights!$C$14</f>
        <v>29.5</v>
      </c>
      <c r="DS999">
        <f>((_xlfn.RANK.EQ(DR999,$DR$2:$DR$6635,0))/(COUNT(DR$2:$DR$6635)))*100</f>
        <v>66.824644549763036</v>
      </c>
      <c r="DT999">
        <f t="shared" si="111"/>
        <v>0</v>
      </c>
    </row>
    <row r="1000" spans="1:124" x14ac:dyDescent="0.25">
      <c r="A1000" s="1" t="s">
        <v>2400</v>
      </c>
      <c r="B1000" s="1" t="s">
        <v>108</v>
      </c>
      <c r="C1000" s="1" t="s">
        <v>109</v>
      </c>
      <c r="D1000" s="1" t="s">
        <v>397</v>
      </c>
      <c r="E1000" s="1" t="s">
        <v>411</v>
      </c>
      <c r="F1000" s="1">
        <v>8553</v>
      </c>
      <c r="G1000" s="1">
        <v>3</v>
      </c>
      <c r="H1000" s="1">
        <v>0</v>
      </c>
      <c r="I1000" s="1">
        <v>0</v>
      </c>
      <c r="J1000" s="1">
        <v>0</v>
      </c>
      <c r="K1000" s="1" t="s">
        <v>183</v>
      </c>
      <c r="L1000" s="1" t="s">
        <v>114</v>
      </c>
      <c r="M1000" s="1">
        <v>24</v>
      </c>
      <c r="N1000" s="1" t="s">
        <v>358</v>
      </c>
      <c r="O1000" s="1">
        <v>2</v>
      </c>
      <c r="Q1000" s="1" t="s">
        <v>117</v>
      </c>
      <c r="R1000" s="1">
        <v>0</v>
      </c>
      <c r="T1000" s="1">
        <v>140</v>
      </c>
      <c r="V1000" s="1">
        <v>7559</v>
      </c>
      <c r="W1000" s="1" t="s">
        <v>116</v>
      </c>
      <c r="X1000" s="1" t="s">
        <v>117</v>
      </c>
      <c r="Y1000" s="1" t="s">
        <v>2401</v>
      </c>
      <c r="AA1000" s="1" t="s">
        <v>133</v>
      </c>
      <c r="AC1000" s="1" t="s">
        <v>2402</v>
      </c>
      <c r="AD1000" s="1" t="s">
        <v>2403</v>
      </c>
      <c r="AF1000" s="1" t="s">
        <v>124</v>
      </c>
      <c r="AG1000" s="1" t="s">
        <v>112</v>
      </c>
      <c r="AH1000" s="1" t="s">
        <v>124</v>
      </c>
      <c r="AI1000" s="1" t="s">
        <v>112</v>
      </c>
      <c r="AJ1000" s="1" t="s">
        <v>112</v>
      </c>
      <c r="AK1000" s="1" t="s">
        <v>112</v>
      </c>
      <c r="AL1000" s="1" t="s">
        <v>2404</v>
      </c>
      <c r="AM1000" s="1" t="s">
        <v>1977</v>
      </c>
      <c r="AO1000" s="1">
        <v>5795</v>
      </c>
      <c r="AP1000" s="1">
        <v>102264</v>
      </c>
      <c r="AQ1000" s="1">
        <v>12903</v>
      </c>
      <c r="AR1000" s="1" t="s">
        <v>110</v>
      </c>
      <c r="AS1000" s="1">
        <v>4065</v>
      </c>
      <c r="AT1000" s="1">
        <v>12618</v>
      </c>
      <c r="AU1000" s="2">
        <v>4065</v>
      </c>
      <c r="AV1000" s="2">
        <v>12618</v>
      </c>
      <c r="BB1000" s="1" t="s">
        <v>129</v>
      </c>
      <c r="BC1000" s="1" t="s">
        <v>247</v>
      </c>
      <c r="BD1000" s="1">
        <v>0</v>
      </c>
      <c r="BE1000" s="1" t="s">
        <v>131</v>
      </c>
      <c r="BF1000" s="1">
        <v>0</v>
      </c>
      <c r="BG1000" s="1">
        <v>0</v>
      </c>
      <c r="BH1000" s="1">
        <v>0</v>
      </c>
      <c r="BK1000" s="1" t="s">
        <v>112</v>
      </c>
      <c r="BN1000" s="1" t="s">
        <v>133</v>
      </c>
      <c r="BR1000" s="1" t="s">
        <v>133</v>
      </c>
      <c r="BU1000" s="1" t="s">
        <v>153</v>
      </c>
      <c r="BX1000" s="1">
        <v>0</v>
      </c>
      <c r="BZ1000" s="1">
        <v>0</v>
      </c>
      <c r="CA1000" s="1">
        <v>2</v>
      </c>
      <c r="CB1000" s="1">
        <v>0</v>
      </c>
      <c r="CC1000" s="1">
        <v>0</v>
      </c>
      <c r="CE1000" s="1" t="s">
        <v>117</v>
      </c>
      <c r="CF1000" s="1" t="s">
        <v>110</v>
      </c>
      <c r="CK1000" s="1" t="s">
        <v>112</v>
      </c>
      <c r="CL1000" s="1">
        <v>0</v>
      </c>
      <c r="CM1000" s="1">
        <v>0</v>
      </c>
      <c r="CP1000" s="1">
        <v>0</v>
      </c>
      <c r="CQ1000" s="1" t="s">
        <v>417</v>
      </c>
      <c r="CS1000" s="1" t="s">
        <v>418</v>
      </c>
      <c r="CT1000" s="1" t="s">
        <v>418</v>
      </c>
      <c r="CU1000" s="8">
        <v>5</v>
      </c>
      <c r="CV1000" s="1" t="s">
        <v>2405</v>
      </c>
      <c r="CW1000" s="1" t="s">
        <v>2405</v>
      </c>
      <c r="CX1000" s="1">
        <v>4</v>
      </c>
      <c r="CY1000" s="10">
        <f t="shared" si="105"/>
        <v>2.5</v>
      </c>
      <c r="CZ1000" s="3">
        <v>2.5557300000000001</v>
      </c>
      <c r="DA1000" s="3">
        <v>1.38669</v>
      </c>
      <c r="DB1000" s="6">
        <f t="shared" si="106"/>
        <v>1</v>
      </c>
      <c r="DC1000" s="9">
        <v>0</v>
      </c>
      <c r="DD1000" s="7">
        <v>0</v>
      </c>
      <c r="DE1000" s="7">
        <v>0</v>
      </c>
      <c r="DF1000" s="1">
        <v>7559</v>
      </c>
      <c r="DG1000" s="1">
        <f t="shared" si="107"/>
        <v>7559</v>
      </c>
      <c r="DH1000" s="9">
        <f t="shared" si="108"/>
        <v>2</v>
      </c>
      <c r="DI1000" s="1">
        <v>378</v>
      </c>
      <c r="DJ1000" s="1">
        <f t="shared" si="109"/>
        <v>378</v>
      </c>
      <c r="DK1000" s="9">
        <f t="shared" si="110"/>
        <v>1</v>
      </c>
      <c r="DL1000" s="4">
        <v>10</v>
      </c>
      <c r="DN1000">
        <f>(DL1000*InputWeights!$C$7+DB1000*InputWeights!$C$6)</f>
        <v>5.5</v>
      </c>
      <c r="DO1000">
        <f>(DD1000*InputWeights!$C$12+DE1000*InputWeights!$C$10+CU1000*InputWeights!$C$11)</f>
        <v>2</v>
      </c>
      <c r="DP1000">
        <f>(DC1000*InputWeights!$C$18+DK1000*InputWeights!$C$16+DH1000*InputWeights!$C$15+CY1000*InputWeights!$C$17)</f>
        <v>1.75</v>
      </c>
      <c r="DR1000">
        <f>DN1000*InputWeights!$C$5+DO1000*InputWeights!$C$9+DP1000*InputWeights!$C$14</f>
        <v>29.5</v>
      </c>
      <c r="DS1000">
        <f>((_xlfn.RANK.EQ(DR1000,$DR$2:$DR$6635,0))/(COUNT(DR$2:$DR$6635)))*100</f>
        <v>66.824644549763036</v>
      </c>
      <c r="DT1000">
        <f t="shared" si="111"/>
        <v>0</v>
      </c>
    </row>
    <row r="1001" spans="1:124" x14ac:dyDescent="0.25">
      <c r="A1001" s="1" t="s">
        <v>2400</v>
      </c>
      <c r="B1001" s="1" t="s">
        <v>108</v>
      </c>
      <c r="C1001" s="1" t="s">
        <v>109</v>
      </c>
      <c r="D1001" s="1" t="s">
        <v>397</v>
      </c>
      <c r="E1001" s="1" t="s">
        <v>802</v>
      </c>
      <c r="F1001" s="1">
        <v>7656</v>
      </c>
      <c r="G1001" s="1">
        <v>4</v>
      </c>
      <c r="H1001" s="1">
        <v>0</v>
      </c>
      <c r="I1001" s="1">
        <v>0</v>
      </c>
      <c r="J1001" s="1">
        <v>0</v>
      </c>
      <c r="K1001" s="1" t="s">
        <v>183</v>
      </c>
      <c r="L1001" s="1" t="s">
        <v>114</v>
      </c>
      <c r="M1001" s="1">
        <v>24</v>
      </c>
      <c r="N1001" s="1" t="s">
        <v>358</v>
      </c>
      <c r="O1001" s="1">
        <v>2</v>
      </c>
      <c r="Q1001" s="1" t="s">
        <v>117</v>
      </c>
      <c r="R1001" s="1">
        <v>0</v>
      </c>
      <c r="T1001" s="1">
        <v>149</v>
      </c>
      <c r="V1001" s="1">
        <v>7559</v>
      </c>
      <c r="W1001" s="1" t="s">
        <v>116</v>
      </c>
      <c r="X1001" s="1" t="s">
        <v>117</v>
      </c>
      <c r="Y1001" s="1" t="s">
        <v>2401</v>
      </c>
      <c r="AA1001" s="1" t="s">
        <v>133</v>
      </c>
      <c r="AC1001" s="1" t="s">
        <v>2403</v>
      </c>
      <c r="AD1001" s="1" t="s">
        <v>2406</v>
      </c>
      <c r="AF1001" s="1" t="s">
        <v>124</v>
      </c>
      <c r="AG1001" s="1" t="s">
        <v>112</v>
      </c>
      <c r="AH1001" s="1" t="s">
        <v>124</v>
      </c>
      <c r="AI1001" s="1" t="s">
        <v>112</v>
      </c>
      <c r="AJ1001" s="1" t="s">
        <v>112</v>
      </c>
      <c r="AK1001" s="1" t="s">
        <v>112</v>
      </c>
      <c r="AL1001" s="1" t="s">
        <v>2404</v>
      </c>
      <c r="AM1001" s="1" t="s">
        <v>1977</v>
      </c>
      <c r="AO1001" s="1">
        <v>5796</v>
      </c>
      <c r="AP1001" s="1">
        <v>102264</v>
      </c>
      <c r="AQ1001" s="1">
        <v>12903</v>
      </c>
      <c r="AR1001" s="1" t="s">
        <v>110</v>
      </c>
      <c r="AS1001" s="1">
        <v>12618</v>
      </c>
      <c r="AT1001" s="1">
        <v>20274</v>
      </c>
      <c r="AU1001" s="2">
        <v>12618</v>
      </c>
      <c r="AV1001" s="2">
        <v>20274</v>
      </c>
      <c r="BB1001" s="1" t="s">
        <v>129</v>
      </c>
      <c r="BC1001" s="1" t="s">
        <v>247</v>
      </c>
      <c r="BD1001" s="1">
        <v>0</v>
      </c>
      <c r="BE1001" s="1" t="s">
        <v>131</v>
      </c>
      <c r="BF1001" s="1">
        <v>0</v>
      </c>
      <c r="BG1001" s="1">
        <v>0</v>
      </c>
      <c r="BH1001" s="1">
        <v>0</v>
      </c>
      <c r="BK1001" s="1" t="s">
        <v>112</v>
      </c>
      <c r="BN1001" s="1" t="s">
        <v>133</v>
      </c>
      <c r="BR1001" s="1" t="s">
        <v>133</v>
      </c>
      <c r="BU1001" s="1" t="s">
        <v>153</v>
      </c>
      <c r="BX1001" s="1">
        <v>0</v>
      </c>
      <c r="BZ1001" s="1">
        <v>0</v>
      </c>
      <c r="CA1001" s="1">
        <v>2</v>
      </c>
      <c r="CB1001" s="1">
        <v>0</v>
      </c>
      <c r="CC1001" s="1">
        <v>0</v>
      </c>
      <c r="CE1001" s="1" t="s">
        <v>117</v>
      </c>
      <c r="CF1001" s="1" t="s">
        <v>110</v>
      </c>
      <c r="CK1001" s="1" t="s">
        <v>112</v>
      </c>
      <c r="CL1001" s="1">
        <v>0</v>
      </c>
      <c r="CM1001" s="1">
        <v>0</v>
      </c>
      <c r="CP1001" s="1">
        <v>0</v>
      </c>
      <c r="CQ1001" s="1" t="s">
        <v>417</v>
      </c>
      <c r="CS1001" s="1" t="s">
        <v>418</v>
      </c>
      <c r="CT1001" s="1" t="s">
        <v>418</v>
      </c>
      <c r="CU1001" s="8">
        <v>5</v>
      </c>
      <c r="CV1001" s="1" t="s">
        <v>2407</v>
      </c>
      <c r="CW1001" s="1" t="s">
        <v>2407</v>
      </c>
      <c r="CX1001" s="1">
        <v>4</v>
      </c>
      <c r="CY1001" s="10">
        <f t="shared" si="105"/>
        <v>2.5</v>
      </c>
      <c r="CZ1001" s="3">
        <v>2.5615199999999998</v>
      </c>
      <c r="DA1001" s="3">
        <v>1.15462</v>
      </c>
      <c r="DB1001" s="6">
        <f t="shared" si="106"/>
        <v>1</v>
      </c>
      <c r="DC1001" s="9">
        <v>0</v>
      </c>
      <c r="DD1001" s="7">
        <v>0</v>
      </c>
      <c r="DE1001" s="7">
        <v>0</v>
      </c>
      <c r="DF1001" s="1">
        <v>7559</v>
      </c>
      <c r="DG1001" s="1">
        <f t="shared" si="107"/>
        <v>7559</v>
      </c>
      <c r="DH1001" s="9">
        <f t="shared" si="108"/>
        <v>2</v>
      </c>
      <c r="DI1001" s="1">
        <v>378</v>
      </c>
      <c r="DJ1001" s="1">
        <f t="shared" si="109"/>
        <v>378</v>
      </c>
      <c r="DK1001" s="9">
        <f t="shared" si="110"/>
        <v>1</v>
      </c>
      <c r="DL1001" s="4">
        <v>10</v>
      </c>
      <c r="DN1001">
        <f>(DL1001*InputWeights!$C$7+DB1001*InputWeights!$C$6)</f>
        <v>5.5</v>
      </c>
      <c r="DO1001">
        <f>(DD1001*InputWeights!$C$12+DE1001*InputWeights!$C$10+CU1001*InputWeights!$C$11)</f>
        <v>2</v>
      </c>
      <c r="DP1001">
        <f>(DC1001*InputWeights!$C$18+DK1001*InputWeights!$C$16+DH1001*InputWeights!$C$15+CY1001*InputWeights!$C$17)</f>
        <v>1.75</v>
      </c>
      <c r="DR1001">
        <f>DN1001*InputWeights!$C$5+DO1001*InputWeights!$C$9+DP1001*InputWeights!$C$14</f>
        <v>29.5</v>
      </c>
      <c r="DS1001">
        <f>((_xlfn.RANK.EQ(DR1001,$DR$2:$DR$6635,0))/(COUNT(DR$2:$DR$6635)))*100</f>
        <v>66.824644549763036</v>
      </c>
      <c r="DT1001">
        <f t="shared" si="111"/>
        <v>0</v>
      </c>
    </row>
    <row r="1002" spans="1:124" x14ac:dyDescent="0.25">
      <c r="A1002" s="1" t="s">
        <v>2440</v>
      </c>
      <c r="B1002" s="1" t="s">
        <v>108</v>
      </c>
      <c r="C1002" s="1" t="s">
        <v>109</v>
      </c>
      <c r="D1002" s="1" t="s">
        <v>397</v>
      </c>
      <c r="E1002" s="1" t="s">
        <v>411</v>
      </c>
      <c r="F1002" s="1">
        <v>3801</v>
      </c>
      <c r="G1002" s="1">
        <v>1</v>
      </c>
      <c r="H1002" s="1">
        <v>0</v>
      </c>
      <c r="I1002" s="1">
        <v>0</v>
      </c>
      <c r="J1002" s="1">
        <v>0</v>
      </c>
      <c r="K1002" s="1" t="s">
        <v>183</v>
      </c>
      <c r="L1002" s="1" t="s">
        <v>114</v>
      </c>
      <c r="M1002" s="1">
        <v>20</v>
      </c>
      <c r="N1002" s="1" t="s">
        <v>358</v>
      </c>
      <c r="O1002" s="1">
        <v>2</v>
      </c>
      <c r="Q1002" s="1" t="s">
        <v>117</v>
      </c>
      <c r="R1002" s="1">
        <v>0</v>
      </c>
      <c r="T1002" s="1">
        <v>276</v>
      </c>
      <c r="V1002" s="1">
        <v>6748</v>
      </c>
      <c r="W1002" s="1" t="s">
        <v>116</v>
      </c>
      <c r="X1002" s="1" t="s">
        <v>117</v>
      </c>
      <c r="Y1002" s="1" t="s">
        <v>2441</v>
      </c>
      <c r="AA1002" s="1" t="s">
        <v>133</v>
      </c>
      <c r="AC1002" s="1" t="s">
        <v>2437</v>
      </c>
      <c r="AD1002" s="1" t="s">
        <v>2442</v>
      </c>
      <c r="AF1002" s="1" t="s">
        <v>124</v>
      </c>
      <c r="AG1002" s="1" t="s">
        <v>112</v>
      </c>
      <c r="AH1002" s="1" t="s">
        <v>124</v>
      </c>
      <c r="AI1002" s="1" t="s">
        <v>112</v>
      </c>
      <c r="AJ1002" s="1" t="s">
        <v>112</v>
      </c>
      <c r="AK1002" s="1" t="s">
        <v>112</v>
      </c>
      <c r="AL1002" s="1" t="s">
        <v>416</v>
      </c>
      <c r="AM1002" s="1" t="s">
        <v>416</v>
      </c>
      <c r="AO1002" s="1">
        <v>5829</v>
      </c>
      <c r="AP1002" s="1">
        <v>102264</v>
      </c>
      <c r="AQ1002" s="1">
        <v>12911</v>
      </c>
      <c r="AR1002" s="1" t="s">
        <v>110</v>
      </c>
      <c r="AS1002" s="1">
        <v>0</v>
      </c>
      <c r="AT1002" s="1">
        <v>3801</v>
      </c>
      <c r="AU1002" s="2">
        <v>0</v>
      </c>
      <c r="AV1002" s="2">
        <v>3801</v>
      </c>
      <c r="BB1002" s="1" t="s">
        <v>129</v>
      </c>
      <c r="BC1002" s="1" t="s">
        <v>247</v>
      </c>
      <c r="BD1002" s="1">
        <v>0</v>
      </c>
      <c r="BE1002" s="1" t="s">
        <v>131</v>
      </c>
      <c r="BF1002" s="1">
        <v>0</v>
      </c>
      <c r="BG1002" s="1">
        <v>0</v>
      </c>
      <c r="BH1002" s="1">
        <v>0</v>
      </c>
      <c r="BK1002" s="1" t="s">
        <v>112</v>
      </c>
      <c r="BN1002" s="1" t="s">
        <v>133</v>
      </c>
      <c r="BR1002" s="1" t="s">
        <v>133</v>
      </c>
      <c r="BU1002" s="1" t="s">
        <v>112</v>
      </c>
      <c r="BX1002" s="1">
        <v>0</v>
      </c>
      <c r="BZ1002" s="1">
        <v>0</v>
      </c>
      <c r="CA1002" s="1">
        <v>3</v>
      </c>
      <c r="CB1002" s="1">
        <v>0</v>
      </c>
      <c r="CC1002" s="1">
        <v>0</v>
      </c>
      <c r="CE1002" s="1" t="s">
        <v>117</v>
      </c>
      <c r="CF1002" s="1" t="s">
        <v>110</v>
      </c>
      <c r="CK1002" s="1" t="s">
        <v>112</v>
      </c>
      <c r="CL1002" s="1">
        <v>0</v>
      </c>
      <c r="CM1002" s="1">
        <v>0</v>
      </c>
      <c r="CP1002" s="1">
        <v>0</v>
      </c>
      <c r="CQ1002" s="1" t="s">
        <v>417</v>
      </c>
      <c r="CS1002" s="1" t="s">
        <v>418</v>
      </c>
      <c r="CT1002" s="1" t="s">
        <v>418</v>
      </c>
      <c r="CU1002" s="8">
        <v>5</v>
      </c>
      <c r="CV1002" s="1" t="s">
        <v>2443</v>
      </c>
      <c r="CW1002" s="1" t="s">
        <v>2443</v>
      </c>
      <c r="CX1002" s="1">
        <v>5</v>
      </c>
      <c r="CY1002" s="10">
        <f t="shared" si="105"/>
        <v>2.5</v>
      </c>
      <c r="CZ1002" s="3">
        <v>2.5622600000000002</v>
      </c>
      <c r="DA1002" s="3">
        <v>1.61696</v>
      </c>
      <c r="DB1002" s="6">
        <f t="shared" si="106"/>
        <v>1</v>
      </c>
      <c r="DC1002" s="9">
        <v>0</v>
      </c>
      <c r="DD1002" s="7">
        <v>0</v>
      </c>
      <c r="DE1002" s="7">
        <v>0</v>
      </c>
      <c r="DF1002" s="1">
        <v>6748</v>
      </c>
      <c r="DG1002" s="1">
        <f t="shared" si="107"/>
        <v>6748</v>
      </c>
      <c r="DH1002" s="9">
        <f t="shared" si="108"/>
        <v>2</v>
      </c>
      <c r="DI1002" s="1">
        <v>337</v>
      </c>
      <c r="DJ1002" s="1">
        <f t="shared" si="109"/>
        <v>337</v>
      </c>
      <c r="DK1002" s="9">
        <f t="shared" si="110"/>
        <v>1</v>
      </c>
      <c r="DL1002" s="4">
        <v>10</v>
      </c>
      <c r="DN1002">
        <f>(DL1002*InputWeights!$C$7+DB1002*InputWeights!$C$6)</f>
        <v>5.5</v>
      </c>
      <c r="DO1002">
        <f>(DD1002*InputWeights!$C$12+DE1002*InputWeights!$C$10+CU1002*InputWeights!$C$11)</f>
        <v>2</v>
      </c>
      <c r="DP1002">
        <f>(DC1002*InputWeights!$C$18+DK1002*InputWeights!$C$16+DH1002*InputWeights!$C$15+CY1002*InputWeights!$C$17)</f>
        <v>1.75</v>
      </c>
      <c r="DR1002">
        <f>DN1002*InputWeights!$C$5+DO1002*InputWeights!$C$9+DP1002*InputWeights!$C$14</f>
        <v>29.5</v>
      </c>
      <c r="DS1002">
        <f>((_xlfn.RANK.EQ(DR1002,$DR$2:$DR$6635,0))/(COUNT(DR$2:$DR$6635)))*100</f>
        <v>66.824644549763036</v>
      </c>
      <c r="DT1002">
        <f t="shared" si="111"/>
        <v>0</v>
      </c>
    </row>
    <row r="1003" spans="1:124" x14ac:dyDescent="0.25">
      <c r="A1003" s="1" t="s">
        <v>2465</v>
      </c>
      <c r="B1003" s="1" t="s">
        <v>108</v>
      </c>
      <c r="C1003" s="1" t="s">
        <v>109</v>
      </c>
      <c r="D1003" s="1" t="s">
        <v>397</v>
      </c>
      <c r="E1003" s="1" t="s">
        <v>411</v>
      </c>
      <c r="F1003" s="1">
        <v>950</v>
      </c>
      <c r="G1003" s="1">
        <v>1</v>
      </c>
      <c r="H1003" s="1">
        <v>0</v>
      </c>
      <c r="I1003" s="1">
        <v>0</v>
      </c>
      <c r="J1003" s="1">
        <v>0</v>
      </c>
      <c r="K1003" s="1" t="s">
        <v>183</v>
      </c>
      <c r="L1003" s="1" t="s">
        <v>114</v>
      </c>
      <c r="M1003" s="1">
        <v>40</v>
      </c>
      <c r="N1003" s="1" t="s">
        <v>358</v>
      </c>
      <c r="O1003" s="1">
        <v>4</v>
      </c>
      <c r="Q1003" s="1" t="s">
        <v>117</v>
      </c>
      <c r="R1003" s="1">
        <v>0</v>
      </c>
      <c r="T1003" s="1">
        <v>157</v>
      </c>
      <c r="V1003" s="1">
        <v>5110</v>
      </c>
      <c r="W1003" s="1" t="s">
        <v>116</v>
      </c>
      <c r="X1003" s="1" t="s">
        <v>117</v>
      </c>
      <c r="Y1003" s="1" t="s">
        <v>2466</v>
      </c>
      <c r="AA1003" s="1" t="s">
        <v>133</v>
      </c>
      <c r="AC1003" s="1" t="s">
        <v>2467</v>
      </c>
      <c r="AD1003" s="1" t="s">
        <v>2468</v>
      </c>
      <c r="AF1003" s="1" t="s">
        <v>124</v>
      </c>
      <c r="AG1003" s="1" t="s">
        <v>112</v>
      </c>
      <c r="AH1003" s="1" t="s">
        <v>124</v>
      </c>
      <c r="AI1003" s="1" t="s">
        <v>112</v>
      </c>
      <c r="AJ1003" s="1" t="s">
        <v>112</v>
      </c>
      <c r="AK1003" s="1" t="s">
        <v>112</v>
      </c>
      <c r="AL1003" s="1" t="s">
        <v>416</v>
      </c>
      <c r="AM1003" s="1" t="s">
        <v>416</v>
      </c>
      <c r="AO1003" s="1">
        <v>5854</v>
      </c>
      <c r="AP1003" s="1">
        <v>102264</v>
      </c>
      <c r="AQ1003" s="1">
        <v>11409</v>
      </c>
      <c r="AR1003" s="1" t="s">
        <v>110</v>
      </c>
      <c r="AS1003" s="1">
        <v>0</v>
      </c>
      <c r="AT1003" s="1">
        <v>950</v>
      </c>
      <c r="AU1003" s="2">
        <v>0</v>
      </c>
      <c r="AV1003" s="2">
        <v>950</v>
      </c>
      <c r="BB1003" s="1" t="s">
        <v>129</v>
      </c>
      <c r="BC1003" s="1" t="s">
        <v>247</v>
      </c>
      <c r="BD1003" s="1">
        <v>0</v>
      </c>
      <c r="BE1003" s="1" t="s">
        <v>131</v>
      </c>
      <c r="BF1003" s="1">
        <v>0</v>
      </c>
      <c r="BG1003" s="1">
        <v>0</v>
      </c>
      <c r="BH1003" s="1">
        <v>0</v>
      </c>
      <c r="BK1003" s="1" t="s">
        <v>112</v>
      </c>
      <c r="BN1003" s="1" t="s">
        <v>133</v>
      </c>
      <c r="BR1003" s="1" t="s">
        <v>133</v>
      </c>
      <c r="BU1003" s="1" t="s">
        <v>153</v>
      </c>
      <c r="BX1003" s="1">
        <v>0</v>
      </c>
      <c r="BZ1003" s="1">
        <v>0</v>
      </c>
      <c r="CA1003" s="1">
        <v>4</v>
      </c>
      <c r="CB1003" s="1">
        <v>0</v>
      </c>
      <c r="CC1003" s="1">
        <v>0</v>
      </c>
      <c r="CE1003" s="1" t="s">
        <v>117</v>
      </c>
      <c r="CF1003" s="1" t="s">
        <v>110</v>
      </c>
      <c r="CK1003" s="1" t="s">
        <v>112</v>
      </c>
      <c r="CL1003" s="1">
        <v>0</v>
      </c>
      <c r="CM1003" s="1">
        <v>0</v>
      </c>
      <c r="CP1003" s="1">
        <v>0</v>
      </c>
      <c r="CQ1003" s="1" t="s">
        <v>417</v>
      </c>
      <c r="CS1003" s="1" t="s">
        <v>418</v>
      </c>
      <c r="CT1003" s="1" t="s">
        <v>418</v>
      </c>
      <c r="CU1003" s="8">
        <v>5</v>
      </c>
      <c r="CV1003" s="1" t="s">
        <v>2469</v>
      </c>
      <c r="CW1003" s="1" t="s">
        <v>2469</v>
      </c>
      <c r="CX1003" s="1">
        <v>4</v>
      </c>
      <c r="CY1003" s="10">
        <f t="shared" si="105"/>
        <v>2.5</v>
      </c>
      <c r="CZ1003" s="3">
        <v>1.3712800000000001</v>
      </c>
      <c r="DA1003" s="3">
        <v>0.76541999999999999</v>
      </c>
      <c r="DB1003" s="6">
        <f t="shared" si="106"/>
        <v>1</v>
      </c>
      <c r="DC1003" s="9">
        <v>0</v>
      </c>
      <c r="DD1003" s="7">
        <v>0</v>
      </c>
      <c r="DE1003" s="7">
        <v>0</v>
      </c>
      <c r="DF1003" s="1">
        <v>5110</v>
      </c>
      <c r="DG1003" s="1">
        <f t="shared" si="107"/>
        <v>5110</v>
      </c>
      <c r="DH1003" s="9">
        <f t="shared" si="108"/>
        <v>2</v>
      </c>
      <c r="DI1003" s="1">
        <v>256</v>
      </c>
      <c r="DJ1003" s="1">
        <f t="shared" si="109"/>
        <v>256</v>
      </c>
      <c r="DK1003" s="9">
        <f t="shared" si="110"/>
        <v>1</v>
      </c>
      <c r="DL1003" s="4">
        <v>10</v>
      </c>
      <c r="DN1003">
        <f>(DL1003*InputWeights!$C$7+DB1003*InputWeights!$C$6)</f>
        <v>5.5</v>
      </c>
      <c r="DO1003">
        <f>(DD1003*InputWeights!$C$12+DE1003*InputWeights!$C$10+CU1003*InputWeights!$C$11)</f>
        <v>2</v>
      </c>
      <c r="DP1003">
        <f>(DC1003*InputWeights!$C$18+DK1003*InputWeights!$C$16+DH1003*InputWeights!$C$15+CY1003*InputWeights!$C$17)</f>
        <v>1.75</v>
      </c>
      <c r="DR1003">
        <f>DN1003*InputWeights!$C$5+DO1003*InputWeights!$C$9+DP1003*InputWeights!$C$14</f>
        <v>29.5</v>
      </c>
      <c r="DS1003">
        <f>((_xlfn.RANK.EQ(DR1003,$DR$2:$DR$6635,0))/(COUNT(DR$2:$DR$6635)))*100</f>
        <v>66.824644549763036</v>
      </c>
      <c r="DT1003">
        <f t="shared" si="111"/>
        <v>0</v>
      </c>
    </row>
    <row r="1004" spans="1:124" x14ac:dyDescent="0.25">
      <c r="A1004" s="1" t="s">
        <v>2485</v>
      </c>
      <c r="B1004" s="1" t="s">
        <v>108</v>
      </c>
      <c r="C1004" s="1" t="s">
        <v>109</v>
      </c>
      <c r="D1004" s="1" t="s">
        <v>397</v>
      </c>
      <c r="E1004" s="1" t="s">
        <v>411</v>
      </c>
      <c r="F1004" s="1">
        <v>5332</v>
      </c>
      <c r="G1004" s="1">
        <v>1</v>
      </c>
      <c r="H1004" s="1">
        <v>0</v>
      </c>
      <c r="I1004" s="1">
        <v>0</v>
      </c>
      <c r="J1004" s="1">
        <v>0</v>
      </c>
      <c r="K1004" s="1" t="s">
        <v>183</v>
      </c>
      <c r="L1004" s="1" t="s">
        <v>114</v>
      </c>
      <c r="M1004" s="1">
        <v>22</v>
      </c>
      <c r="N1004" s="1" t="s">
        <v>358</v>
      </c>
      <c r="O1004" s="1">
        <v>2</v>
      </c>
      <c r="Q1004" s="1" t="s">
        <v>117</v>
      </c>
      <c r="R1004" s="1">
        <v>0</v>
      </c>
      <c r="T1004" s="1">
        <v>241</v>
      </c>
      <c r="V1004" s="1">
        <v>9623</v>
      </c>
      <c r="W1004" s="1" t="s">
        <v>116</v>
      </c>
      <c r="X1004" s="1" t="s">
        <v>117</v>
      </c>
      <c r="Y1004" s="1" t="s">
        <v>2486</v>
      </c>
      <c r="AA1004" s="1" t="s">
        <v>133</v>
      </c>
      <c r="AC1004" s="1" t="s">
        <v>2487</v>
      </c>
      <c r="AD1004" s="1" t="s">
        <v>2432</v>
      </c>
      <c r="AF1004" s="1" t="s">
        <v>124</v>
      </c>
      <c r="AG1004" s="1" t="s">
        <v>112</v>
      </c>
      <c r="AH1004" s="1" t="s">
        <v>124</v>
      </c>
      <c r="AI1004" s="1" t="s">
        <v>112</v>
      </c>
      <c r="AJ1004" s="1" t="s">
        <v>112</v>
      </c>
      <c r="AK1004" s="1" t="s">
        <v>112</v>
      </c>
      <c r="AL1004" s="1" t="s">
        <v>416</v>
      </c>
      <c r="AM1004" s="1" t="s">
        <v>416</v>
      </c>
      <c r="AO1004" s="1">
        <v>5898</v>
      </c>
      <c r="AP1004" s="1">
        <v>102264</v>
      </c>
      <c r="AQ1004" s="1">
        <v>12937</v>
      </c>
      <c r="AR1004" s="1" t="s">
        <v>110</v>
      </c>
      <c r="AS1004" s="1">
        <v>0</v>
      </c>
      <c r="AT1004" s="1">
        <v>5332</v>
      </c>
      <c r="AU1004" s="2">
        <v>0</v>
      </c>
      <c r="AV1004" s="2">
        <v>5332</v>
      </c>
      <c r="BB1004" s="1" t="s">
        <v>129</v>
      </c>
      <c r="BC1004" s="1" t="s">
        <v>247</v>
      </c>
      <c r="BD1004" s="1">
        <v>0</v>
      </c>
      <c r="BE1004" s="1" t="s">
        <v>131</v>
      </c>
      <c r="BF1004" s="1">
        <v>0</v>
      </c>
      <c r="BG1004" s="1">
        <v>0</v>
      </c>
      <c r="BH1004" s="1">
        <v>0</v>
      </c>
      <c r="BK1004" s="1" t="s">
        <v>112</v>
      </c>
      <c r="BN1004" s="1" t="s">
        <v>133</v>
      </c>
      <c r="BR1004" s="1" t="s">
        <v>133</v>
      </c>
      <c r="BU1004" s="1" t="s">
        <v>112</v>
      </c>
      <c r="BX1004" s="1">
        <v>0</v>
      </c>
      <c r="BZ1004" s="1">
        <v>0</v>
      </c>
      <c r="CA1004" s="1">
        <v>3</v>
      </c>
      <c r="CB1004" s="1">
        <v>0</v>
      </c>
      <c r="CC1004" s="1">
        <v>0</v>
      </c>
      <c r="CE1004" s="1" t="s">
        <v>117</v>
      </c>
      <c r="CF1004" s="1" t="s">
        <v>110</v>
      </c>
      <c r="CK1004" s="1" t="s">
        <v>112</v>
      </c>
      <c r="CL1004" s="1">
        <v>0</v>
      </c>
      <c r="CM1004" s="1">
        <v>0</v>
      </c>
      <c r="CP1004" s="1">
        <v>0</v>
      </c>
      <c r="CQ1004" s="1" t="s">
        <v>417</v>
      </c>
      <c r="CS1004" s="1" t="s">
        <v>418</v>
      </c>
      <c r="CT1004" s="1" t="s">
        <v>418</v>
      </c>
      <c r="CU1004" s="8">
        <v>5</v>
      </c>
      <c r="CV1004" s="1" t="s">
        <v>2488</v>
      </c>
      <c r="CW1004" s="1" t="s">
        <v>2488</v>
      </c>
      <c r="CX1004" s="1">
        <v>4</v>
      </c>
      <c r="CY1004" s="10">
        <f t="shared" si="105"/>
        <v>2.5</v>
      </c>
      <c r="CZ1004" s="3">
        <v>1.63666</v>
      </c>
      <c r="DA1004" s="3">
        <v>1.58569</v>
      </c>
      <c r="DB1004" s="6">
        <f t="shared" si="106"/>
        <v>1</v>
      </c>
      <c r="DC1004" s="9">
        <v>0</v>
      </c>
      <c r="DD1004" s="7">
        <v>0</v>
      </c>
      <c r="DE1004" s="7">
        <v>0</v>
      </c>
      <c r="DF1004" s="1">
        <v>9623</v>
      </c>
      <c r="DG1004" s="1">
        <f t="shared" si="107"/>
        <v>9623</v>
      </c>
      <c r="DH1004" s="9">
        <f t="shared" si="108"/>
        <v>2</v>
      </c>
      <c r="DI1004" s="1">
        <v>481</v>
      </c>
      <c r="DJ1004" s="1">
        <f t="shared" si="109"/>
        <v>481</v>
      </c>
      <c r="DK1004" s="9">
        <f t="shared" si="110"/>
        <v>1</v>
      </c>
      <c r="DL1004" s="4">
        <v>10</v>
      </c>
      <c r="DN1004">
        <f>(DL1004*InputWeights!$C$7+DB1004*InputWeights!$C$6)</f>
        <v>5.5</v>
      </c>
      <c r="DO1004">
        <f>(DD1004*InputWeights!$C$12+DE1004*InputWeights!$C$10+CU1004*InputWeights!$C$11)</f>
        <v>2</v>
      </c>
      <c r="DP1004">
        <f>(DC1004*InputWeights!$C$18+DK1004*InputWeights!$C$16+DH1004*InputWeights!$C$15+CY1004*InputWeights!$C$17)</f>
        <v>1.75</v>
      </c>
      <c r="DR1004">
        <f>DN1004*InputWeights!$C$5+DO1004*InputWeights!$C$9+DP1004*InputWeights!$C$14</f>
        <v>29.5</v>
      </c>
      <c r="DS1004">
        <f>((_xlfn.RANK.EQ(DR1004,$DR$2:$DR$6635,0))/(COUNT(DR$2:$DR$6635)))*100</f>
        <v>66.824644549763036</v>
      </c>
      <c r="DT1004">
        <f t="shared" si="111"/>
        <v>0</v>
      </c>
    </row>
    <row r="1005" spans="1:124" x14ac:dyDescent="0.25">
      <c r="A1005" s="1" t="s">
        <v>2498</v>
      </c>
      <c r="B1005" s="1" t="s">
        <v>108</v>
      </c>
      <c r="C1005" s="1" t="s">
        <v>109</v>
      </c>
      <c r="D1005" s="1" t="s">
        <v>397</v>
      </c>
      <c r="E1005" s="1" t="s">
        <v>802</v>
      </c>
      <c r="F1005" s="1">
        <v>4646</v>
      </c>
      <c r="G1005" s="1">
        <v>2</v>
      </c>
      <c r="H1005" s="1">
        <v>0</v>
      </c>
      <c r="I1005" s="1">
        <v>0</v>
      </c>
      <c r="J1005" s="1">
        <v>0</v>
      </c>
      <c r="K1005" s="1" t="s">
        <v>183</v>
      </c>
      <c r="L1005" s="1" t="s">
        <v>114</v>
      </c>
      <c r="M1005" s="1">
        <v>24</v>
      </c>
      <c r="N1005" s="1" t="s">
        <v>358</v>
      </c>
      <c r="O1005" s="1">
        <v>2</v>
      </c>
      <c r="Q1005" s="1" t="s">
        <v>117</v>
      </c>
      <c r="R1005" s="1">
        <v>0</v>
      </c>
      <c r="T1005" s="1">
        <v>171</v>
      </c>
      <c r="V1005" s="1">
        <v>6280</v>
      </c>
      <c r="W1005" s="1" t="s">
        <v>116</v>
      </c>
      <c r="X1005" s="1" t="s">
        <v>117</v>
      </c>
      <c r="Y1005" s="1" t="s">
        <v>2499</v>
      </c>
      <c r="AA1005" s="1" t="s">
        <v>133</v>
      </c>
      <c r="AC1005" s="1" t="s">
        <v>2501</v>
      </c>
      <c r="AD1005" s="1" t="s">
        <v>2503</v>
      </c>
      <c r="AF1005" s="1" t="s">
        <v>124</v>
      </c>
      <c r="AG1005" s="1" t="s">
        <v>112</v>
      </c>
      <c r="AH1005" s="1" t="s">
        <v>124</v>
      </c>
      <c r="AI1005" s="1" t="s">
        <v>112</v>
      </c>
      <c r="AJ1005" s="1" t="s">
        <v>112</v>
      </c>
      <c r="AK1005" s="1" t="s">
        <v>112</v>
      </c>
      <c r="AL1005" s="1" t="s">
        <v>416</v>
      </c>
      <c r="AM1005" s="1" t="s">
        <v>416</v>
      </c>
      <c r="AO1005" s="1">
        <v>5942</v>
      </c>
      <c r="AP1005" s="1">
        <v>102264</v>
      </c>
      <c r="AQ1005" s="1">
        <v>12957</v>
      </c>
      <c r="AR1005" s="1" t="s">
        <v>110</v>
      </c>
      <c r="AS1005" s="1">
        <v>6494</v>
      </c>
      <c r="AT1005" s="1">
        <v>11140</v>
      </c>
      <c r="AU1005" s="2">
        <v>6494</v>
      </c>
      <c r="AV1005" s="2">
        <v>11140</v>
      </c>
      <c r="BB1005" s="1" t="s">
        <v>129</v>
      </c>
      <c r="BC1005" s="1" t="s">
        <v>247</v>
      </c>
      <c r="BD1005" s="1">
        <v>0</v>
      </c>
      <c r="BE1005" s="1" t="s">
        <v>131</v>
      </c>
      <c r="BF1005" s="1">
        <v>0</v>
      </c>
      <c r="BG1005" s="1">
        <v>0</v>
      </c>
      <c r="BH1005" s="1">
        <v>0</v>
      </c>
      <c r="BK1005" s="1" t="s">
        <v>112</v>
      </c>
      <c r="BN1005" s="1" t="s">
        <v>133</v>
      </c>
      <c r="BR1005" s="1" t="s">
        <v>133</v>
      </c>
      <c r="BU1005" s="1" t="s">
        <v>112</v>
      </c>
      <c r="BX1005" s="1">
        <v>0</v>
      </c>
      <c r="BZ1005" s="1">
        <v>0</v>
      </c>
      <c r="CA1005" s="1">
        <v>2</v>
      </c>
      <c r="CB1005" s="1">
        <v>0</v>
      </c>
      <c r="CC1005" s="1">
        <v>0</v>
      </c>
      <c r="CE1005" s="1" t="s">
        <v>117</v>
      </c>
      <c r="CF1005" s="1" t="s">
        <v>110</v>
      </c>
      <c r="CK1005" s="1" t="s">
        <v>112</v>
      </c>
      <c r="CL1005" s="1">
        <v>0</v>
      </c>
      <c r="CM1005" s="1">
        <v>0</v>
      </c>
      <c r="CP1005" s="1">
        <v>0</v>
      </c>
      <c r="CQ1005" s="1" t="s">
        <v>417</v>
      </c>
      <c r="CS1005" s="1" t="s">
        <v>418</v>
      </c>
      <c r="CT1005" s="1" t="s">
        <v>418</v>
      </c>
      <c r="CU1005" s="8">
        <v>5</v>
      </c>
      <c r="CV1005" s="1" t="s">
        <v>2504</v>
      </c>
      <c r="CW1005" s="1" t="s">
        <v>2504</v>
      </c>
      <c r="CX1005" s="1">
        <v>5</v>
      </c>
      <c r="CY1005" s="10">
        <f t="shared" si="105"/>
        <v>2.5</v>
      </c>
      <c r="CZ1005" s="3">
        <v>1.9861500000000001</v>
      </c>
      <c r="DA1005" s="3">
        <v>1.2624200000000001</v>
      </c>
      <c r="DB1005" s="6">
        <f t="shared" si="106"/>
        <v>1</v>
      </c>
      <c r="DC1005" s="9">
        <v>0</v>
      </c>
      <c r="DD1005" s="7">
        <v>0</v>
      </c>
      <c r="DE1005" s="7">
        <v>0</v>
      </c>
      <c r="DF1005" s="1">
        <v>6280</v>
      </c>
      <c r="DG1005" s="1">
        <f t="shared" si="107"/>
        <v>6280</v>
      </c>
      <c r="DH1005" s="9">
        <f t="shared" si="108"/>
        <v>2</v>
      </c>
      <c r="DI1005" s="1">
        <v>51</v>
      </c>
      <c r="DJ1005" s="1">
        <f t="shared" si="109"/>
        <v>51</v>
      </c>
      <c r="DK1005" s="9">
        <f t="shared" si="110"/>
        <v>1</v>
      </c>
      <c r="DL1005" s="4">
        <v>10</v>
      </c>
      <c r="DN1005">
        <f>(DL1005*InputWeights!$C$7+DB1005*InputWeights!$C$6)</f>
        <v>5.5</v>
      </c>
      <c r="DO1005">
        <f>(DD1005*InputWeights!$C$12+DE1005*InputWeights!$C$10+CU1005*InputWeights!$C$11)</f>
        <v>2</v>
      </c>
      <c r="DP1005">
        <f>(DC1005*InputWeights!$C$18+DK1005*InputWeights!$C$16+DH1005*InputWeights!$C$15+CY1005*InputWeights!$C$17)</f>
        <v>1.75</v>
      </c>
      <c r="DR1005">
        <f>DN1005*InputWeights!$C$5+DO1005*InputWeights!$C$9+DP1005*InputWeights!$C$14</f>
        <v>29.5</v>
      </c>
      <c r="DS1005">
        <f>((_xlfn.RANK.EQ(DR1005,$DR$2:$DR$6635,0))/(COUNT(DR$2:$DR$6635)))*100</f>
        <v>66.824644549763036</v>
      </c>
      <c r="DT1005">
        <f t="shared" si="111"/>
        <v>0</v>
      </c>
    </row>
    <row r="1006" spans="1:124" x14ac:dyDescent="0.25">
      <c r="A1006" s="1" t="s">
        <v>2498</v>
      </c>
      <c r="B1006" s="1" t="s">
        <v>108</v>
      </c>
      <c r="C1006" s="1" t="s">
        <v>109</v>
      </c>
      <c r="D1006" s="1" t="s">
        <v>397</v>
      </c>
      <c r="E1006" s="1" t="s">
        <v>333</v>
      </c>
      <c r="F1006" s="1">
        <v>2534</v>
      </c>
      <c r="G1006" s="1">
        <v>3</v>
      </c>
      <c r="H1006" s="1">
        <v>0</v>
      </c>
      <c r="I1006" s="1">
        <v>0</v>
      </c>
      <c r="J1006" s="1">
        <v>0</v>
      </c>
      <c r="K1006" s="1" t="s">
        <v>183</v>
      </c>
      <c r="L1006" s="1" t="s">
        <v>114</v>
      </c>
      <c r="M1006" s="1">
        <v>24</v>
      </c>
      <c r="N1006" s="1" t="s">
        <v>358</v>
      </c>
      <c r="O1006" s="1">
        <v>2</v>
      </c>
      <c r="Q1006" s="1" t="s">
        <v>117</v>
      </c>
      <c r="R1006" s="1">
        <v>0</v>
      </c>
      <c r="T1006" s="1">
        <v>173</v>
      </c>
      <c r="V1006" s="1">
        <v>6280</v>
      </c>
      <c r="W1006" s="1" t="s">
        <v>116</v>
      </c>
      <c r="X1006" s="1" t="s">
        <v>117</v>
      </c>
      <c r="Y1006" s="1" t="s">
        <v>2499</v>
      </c>
      <c r="AA1006" s="1" t="s">
        <v>133</v>
      </c>
      <c r="AC1006" s="1" t="s">
        <v>2505</v>
      </c>
      <c r="AD1006" s="1" t="s">
        <v>2336</v>
      </c>
      <c r="AF1006" s="1" t="s">
        <v>124</v>
      </c>
      <c r="AG1006" s="1" t="s">
        <v>112</v>
      </c>
      <c r="AH1006" s="1" t="s">
        <v>124</v>
      </c>
      <c r="AI1006" s="1" t="s">
        <v>112</v>
      </c>
      <c r="AJ1006" s="1" t="s">
        <v>112</v>
      </c>
      <c r="AK1006" s="1" t="s">
        <v>112</v>
      </c>
      <c r="AL1006" s="1" t="s">
        <v>416</v>
      </c>
      <c r="AM1006" s="1" t="s">
        <v>416</v>
      </c>
      <c r="AO1006" s="1">
        <v>5943</v>
      </c>
      <c r="AP1006" s="1">
        <v>102264</v>
      </c>
      <c r="AQ1006" s="1">
        <v>12957</v>
      </c>
      <c r="AR1006" s="1" t="s">
        <v>110</v>
      </c>
      <c r="AS1006" s="1">
        <v>11140</v>
      </c>
      <c r="AT1006" s="1">
        <v>13674</v>
      </c>
      <c r="AU1006" s="2">
        <v>11140</v>
      </c>
      <c r="AV1006" s="2">
        <v>13674</v>
      </c>
      <c r="BB1006" s="1" t="s">
        <v>129</v>
      </c>
      <c r="BC1006" s="1" t="s">
        <v>247</v>
      </c>
      <c r="BD1006" s="1">
        <v>0</v>
      </c>
      <c r="BE1006" s="1" t="s">
        <v>131</v>
      </c>
      <c r="BF1006" s="1">
        <v>0</v>
      </c>
      <c r="BG1006" s="1">
        <v>0</v>
      </c>
      <c r="BH1006" s="1">
        <v>0</v>
      </c>
      <c r="BK1006" s="1" t="s">
        <v>112</v>
      </c>
      <c r="BN1006" s="1" t="s">
        <v>133</v>
      </c>
      <c r="BR1006" s="1" t="s">
        <v>133</v>
      </c>
      <c r="BU1006" s="1" t="s">
        <v>112</v>
      </c>
      <c r="BX1006" s="1">
        <v>0</v>
      </c>
      <c r="BZ1006" s="1">
        <v>0</v>
      </c>
      <c r="CA1006" s="1">
        <v>2</v>
      </c>
      <c r="CB1006" s="1">
        <v>0</v>
      </c>
      <c r="CC1006" s="1">
        <v>0</v>
      </c>
      <c r="CE1006" s="1" t="s">
        <v>117</v>
      </c>
      <c r="CF1006" s="1" t="s">
        <v>110</v>
      </c>
      <c r="CK1006" s="1" t="s">
        <v>112</v>
      </c>
      <c r="CL1006" s="1">
        <v>0</v>
      </c>
      <c r="CM1006" s="1">
        <v>0</v>
      </c>
      <c r="CP1006" s="1">
        <v>0</v>
      </c>
      <c r="CQ1006" s="1" t="s">
        <v>417</v>
      </c>
      <c r="CS1006" s="1" t="s">
        <v>418</v>
      </c>
      <c r="CT1006" s="1" t="s">
        <v>418</v>
      </c>
      <c r="CU1006" s="8">
        <v>5</v>
      </c>
      <c r="CV1006" s="1" t="s">
        <v>2506</v>
      </c>
      <c r="CW1006" s="1" t="s">
        <v>2506</v>
      </c>
      <c r="CX1006" s="1">
        <v>5</v>
      </c>
      <c r="CY1006" s="10">
        <f t="shared" si="105"/>
        <v>2.5</v>
      </c>
      <c r="CZ1006" s="3">
        <v>4.89093</v>
      </c>
      <c r="DA1006" s="3">
        <v>2.1691199999999999</v>
      </c>
      <c r="DB1006" s="6">
        <f t="shared" si="106"/>
        <v>1</v>
      </c>
      <c r="DC1006" s="9">
        <v>0</v>
      </c>
      <c r="DD1006" s="7">
        <v>0</v>
      </c>
      <c r="DE1006" s="7">
        <v>0</v>
      </c>
      <c r="DF1006" s="1">
        <v>6280</v>
      </c>
      <c r="DG1006" s="1">
        <f t="shared" si="107"/>
        <v>6280</v>
      </c>
      <c r="DH1006" s="9">
        <f t="shared" si="108"/>
        <v>2</v>
      </c>
      <c r="DI1006" s="1">
        <v>51</v>
      </c>
      <c r="DJ1006" s="1">
        <f t="shared" si="109"/>
        <v>51</v>
      </c>
      <c r="DK1006" s="9">
        <f t="shared" si="110"/>
        <v>1</v>
      </c>
      <c r="DL1006" s="4">
        <v>10</v>
      </c>
      <c r="DN1006">
        <f>(DL1006*InputWeights!$C$7+DB1006*InputWeights!$C$6)</f>
        <v>5.5</v>
      </c>
      <c r="DO1006">
        <f>(DD1006*InputWeights!$C$12+DE1006*InputWeights!$C$10+CU1006*InputWeights!$C$11)</f>
        <v>2</v>
      </c>
      <c r="DP1006">
        <f>(DC1006*InputWeights!$C$18+DK1006*InputWeights!$C$16+DH1006*InputWeights!$C$15+CY1006*InputWeights!$C$17)</f>
        <v>1.75</v>
      </c>
      <c r="DR1006">
        <f>DN1006*InputWeights!$C$5+DO1006*InputWeights!$C$9+DP1006*InputWeights!$C$14</f>
        <v>29.5</v>
      </c>
      <c r="DS1006">
        <f>((_xlfn.RANK.EQ(DR1006,$DR$2:$DR$6635,0))/(COUNT(DR$2:$DR$6635)))*100</f>
        <v>66.824644549763036</v>
      </c>
      <c r="DT1006">
        <f t="shared" si="111"/>
        <v>0</v>
      </c>
    </row>
    <row r="1007" spans="1:124" x14ac:dyDescent="0.25">
      <c r="A1007" s="1" t="s">
        <v>2510</v>
      </c>
      <c r="B1007" s="1" t="s">
        <v>108</v>
      </c>
      <c r="C1007" s="1" t="s">
        <v>109</v>
      </c>
      <c r="D1007" s="1" t="s">
        <v>397</v>
      </c>
      <c r="E1007" s="1" t="s">
        <v>802</v>
      </c>
      <c r="F1007" s="1">
        <v>5068</v>
      </c>
      <c r="G1007" s="1">
        <v>2</v>
      </c>
      <c r="H1007" s="1">
        <v>0</v>
      </c>
      <c r="I1007" s="1">
        <v>0</v>
      </c>
      <c r="J1007" s="1">
        <v>0</v>
      </c>
      <c r="K1007" s="1" t="s">
        <v>183</v>
      </c>
      <c r="L1007" s="1" t="s">
        <v>114</v>
      </c>
      <c r="M1007" s="1">
        <v>26</v>
      </c>
      <c r="N1007" s="1" t="s">
        <v>358</v>
      </c>
      <c r="O1007" s="1">
        <v>2</v>
      </c>
      <c r="Q1007" s="1" t="s">
        <v>117</v>
      </c>
      <c r="R1007" s="1">
        <v>0</v>
      </c>
      <c r="T1007" s="1">
        <v>66</v>
      </c>
      <c r="V1007" s="1">
        <v>7060</v>
      </c>
      <c r="W1007" s="1" t="s">
        <v>116</v>
      </c>
      <c r="X1007" s="1" t="s">
        <v>117</v>
      </c>
      <c r="Y1007" s="1" t="s">
        <v>2511</v>
      </c>
      <c r="AA1007" s="1" t="s">
        <v>133</v>
      </c>
      <c r="AC1007" s="1" t="s">
        <v>2515</v>
      </c>
      <c r="AD1007" s="1" t="s">
        <v>2516</v>
      </c>
      <c r="AF1007" s="1" t="s">
        <v>124</v>
      </c>
      <c r="AG1007" s="1" t="s">
        <v>112</v>
      </c>
      <c r="AH1007" s="1" t="s">
        <v>124</v>
      </c>
      <c r="AI1007" s="1" t="s">
        <v>112</v>
      </c>
      <c r="AJ1007" s="1" t="s">
        <v>112</v>
      </c>
      <c r="AK1007" s="1" t="s">
        <v>112</v>
      </c>
      <c r="AL1007" s="1" t="s">
        <v>416</v>
      </c>
      <c r="AM1007" s="1" t="s">
        <v>416</v>
      </c>
      <c r="AO1007" s="1">
        <v>5947</v>
      </c>
      <c r="AP1007" s="1">
        <v>102264</v>
      </c>
      <c r="AQ1007" s="1">
        <v>12958</v>
      </c>
      <c r="AR1007" s="1" t="s">
        <v>110</v>
      </c>
      <c r="AS1007" s="1">
        <v>105</v>
      </c>
      <c r="AT1007" s="1">
        <v>5173</v>
      </c>
      <c r="AU1007" s="2">
        <v>105</v>
      </c>
      <c r="AV1007" s="2">
        <v>5173</v>
      </c>
      <c r="BB1007" s="1" t="s">
        <v>129</v>
      </c>
      <c r="BC1007" s="1" t="s">
        <v>247</v>
      </c>
      <c r="BD1007" s="1">
        <v>0</v>
      </c>
      <c r="BE1007" s="1" t="s">
        <v>131</v>
      </c>
      <c r="BF1007" s="1">
        <v>0</v>
      </c>
      <c r="BG1007" s="1">
        <v>0</v>
      </c>
      <c r="BH1007" s="1">
        <v>0</v>
      </c>
      <c r="BK1007" s="1" t="s">
        <v>112</v>
      </c>
      <c r="BN1007" s="1" t="s">
        <v>133</v>
      </c>
      <c r="BR1007" s="1" t="s">
        <v>133</v>
      </c>
      <c r="BU1007" s="1" t="s">
        <v>153</v>
      </c>
      <c r="BX1007" s="1">
        <v>0</v>
      </c>
      <c r="BZ1007" s="1">
        <v>0</v>
      </c>
      <c r="CA1007" s="1">
        <v>2</v>
      </c>
      <c r="CB1007" s="1">
        <v>0</v>
      </c>
      <c r="CC1007" s="1">
        <v>0</v>
      </c>
      <c r="CE1007" s="1" t="s">
        <v>117</v>
      </c>
      <c r="CF1007" s="1" t="s">
        <v>110</v>
      </c>
      <c r="CK1007" s="1" t="s">
        <v>112</v>
      </c>
      <c r="CL1007" s="1">
        <v>0</v>
      </c>
      <c r="CM1007" s="1">
        <v>0</v>
      </c>
      <c r="CP1007" s="1">
        <v>0</v>
      </c>
      <c r="CQ1007" s="1" t="s">
        <v>417</v>
      </c>
      <c r="CS1007" s="1" t="s">
        <v>418</v>
      </c>
      <c r="CT1007" s="1" t="s">
        <v>418</v>
      </c>
      <c r="CU1007" s="8">
        <v>5</v>
      </c>
      <c r="CV1007" s="1" t="s">
        <v>2517</v>
      </c>
      <c r="CW1007" s="1" t="s">
        <v>2517</v>
      </c>
      <c r="CX1007" s="1">
        <v>4</v>
      </c>
      <c r="CY1007" s="10">
        <f t="shared" si="105"/>
        <v>2.5</v>
      </c>
      <c r="CZ1007" s="3">
        <v>5.2950400000000002</v>
      </c>
      <c r="DA1007" s="3">
        <v>2.4333499999999999</v>
      </c>
      <c r="DB1007" s="6">
        <f t="shared" si="106"/>
        <v>1</v>
      </c>
      <c r="DC1007" s="9">
        <v>0</v>
      </c>
      <c r="DD1007" s="7">
        <v>0</v>
      </c>
      <c r="DE1007" s="7">
        <v>0</v>
      </c>
      <c r="DF1007" s="1">
        <v>7060</v>
      </c>
      <c r="DG1007" s="1">
        <f t="shared" si="107"/>
        <v>7060</v>
      </c>
      <c r="DH1007" s="9">
        <f t="shared" si="108"/>
        <v>2</v>
      </c>
      <c r="DI1007" s="1">
        <v>494</v>
      </c>
      <c r="DJ1007" s="1">
        <f t="shared" si="109"/>
        <v>494</v>
      </c>
      <c r="DK1007" s="9">
        <f t="shared" si="110"/>
        <v>1</v>
      </c>
      <c r="DL1007" s="4">
        <v>10</v>
      </c>
      <c r="DN1007">
        <f>(DL1007*InputWeights!$C$7+DB1007*InputWeights!$C$6)</f>
        <v>5.5</v>
      </c>
      <c r="DO1007">
        <f>(DD1007*InputWeights!$C$12+DE1007*InputWeights!$C$10+CU1007*InputWeights!$C$11)</f>
        <v>2</v>
      </c>
      <c r="DP1007">
        <f>(DC1007*InputWeights!$C$18+DK1007*InputWeights!$C$16+DH1007*InputWeights!$C$15+CY1007*InputWeights!$C$17)</f>
        <v>1.75</v>
      </c>
      <c r="DR1007">
        <f>DN1007*InputWeights!$C$5+DO1007*InputWeights!$C$9+DP1007*InputWeights!$C$14</f>
        <v>29.5</v>
      </c>
      <c r="DS1007">
        <f>((_xlfn.RANK.EQ(DR1007,$DR$2:$DR$6635,0))/(COUNT(DR$2:$DR$6635)))*100</f>
        <v>66.824644549763036</v>
      </c>
      <c r="DT1007">
        <f t="shared" si="111"/>
        <v>0</v>
      </c>
    </row>
    <row r="1008" spans="1:124" x14ac:dyDescent="0.25">
      <c r="A1008" s="1" t="s">
        <v>2565</v>
      </c>
      <c r="B1008" s="1" t="s">
        <v>108</v>
      </c>
      <c r="C1008" s="1" t="s">
        <v>109</v>
      </c>
      <c r="D1008" s="1" t="s">
        <v>397</v>
      </c>
      <c r="E1008" s="1" t="s">
        <v>333</v>
      </c>
      <c r="F1008" s="1">
        <v>739</v>
      </c>
      <c r="G1008" s="1">
        <v>3</v>
      </c>
      <c r="H1008" s="1">
        <v>0</v>
      </c>
      <c r="I1008" s="1">
        <v>0</v>
      </c>
      <c r="J1008" s="1">
        <v>0</v>
      </c>
      <c r="K1008" s="1" t="s">
        <v>183</v>
      </c>
      <c r="L1008" s="1" t="s">
        <v>114</v>
      </c>
      <c r="M1008" s="1">
        <v>40</v>
      </c>
      <c r="N1008" s="1" t="s">
        <v>358</v>
      </c>
      <c r="O1008" s="1">
        <v>4</v>
      </c>
      <c r="Q1008" s="1" t="s">
        <v>117</v>
      </c>
      <c r="R1008" s="1">
        <v>0</v>
      </c>
      <c r="T1008" s="1">
        <v>186</v>
      </c>
      <c r="V1008" s="1">
        <v>5658</v>
      </c>
      <c r="W1008" s="1" t="s">
        <v>116</v>
      </c>
      <c r="X1008" s="1" t="s">
        <v>117</v>
      </c>
      <c r="Y1008" s="1" t="s">
        <v>2214</v>
      </c>
      <c r="AA1008" s="1" t="s">
        <v>133</v>
      </c>
      <c r="AC1008" s="1" t="s">
        <v>2210</v>
      </c>
      <c r="AD1008" s="1" t="s">
        <v>2211</v>
      </c>
      <c r="AF1008" s="1" t="s">
        <v>124</v>
      </c>
      <c r="AG1008" s="1" t="s">
        <v>112</v>
      </c>
      <c r="AH1008" s="1" t="s">
        <v>124</v>
      </c>
      <c r="AI1008" s="1" t="s">
        <v>112</v>
      </c>
      <c r="AJ1008" s="1" t="s">
        <v>112</v>
      </c>
      <c r="AK1008" s="1" t="s">
        <v>112</v>
      </c>
      <c r="AL1008" s="1" t="s">
        <v>416</v>
      </c>
      <c r="AM1008" s="1" t="s">
        <v>1091</v>
      </c>
      <c r="AO1008" s="1">
        <v>6076</v>
      </c>
      <c r="AP1008" s="1">
        <v>102264</v>
      </c>
      <c r="AQ1008" s="1">
        <v>13000</v>
      </c>
      <c r="AR1008" s="1" t="s">
        <v>110</v>
      </c>
      <c r="AS1008" s="1">
        <v>633</v>
      </c>
      <c r="AT1008" s="1">
        <v>1372</v>
      </c>
      <c r="AU1008" s="2">
        <v>633</v>
      </c>
      <c r="AV1008" s="2">
        <v>1372</v>
      </c>
      <c r="BB1008" s="1" t="s">
        <v>129</v>
      </c>
      <c r="BC1008" s="1" t="s">
        <v>247</v>
      </c>
      <c r="BD1008" s="1">
        <v>0</v>
      </c>
      <c r="BE1008" s="1" t="s">
        <v>131</v>
      </c>
      <c r="BF1008" s="1">
        <v>0</v>
      </c>
      <c r="BG1008" s="1">
        <v>0</v>
      </c>
      <c r="BH1008" s="1">
        <v>0</v>
      </c>
      <c r="BK1008" s="1" t="s">
        <v>112</v>
      </c>
      <c r="BN1008" s="1" t="s">
        <v>133</v>
      </c>
      <c r="BR1008" s="1" t="s">
        <v>133</v>
      </c>
      <c r="BU1008" s="1" t="s">
        <v>112</v>
      </c>
      <c r="BX1008" s="1">
        <v>0</v>
      </c>
      <c r="BZ1008" s="1">
        <v>0</v>
      </c>
      <c r="CA1008" s="1">
        <v>4</v>
      </c>
      <c r="CB1008" s="1">
        <v>0</v>
      </c>
      <c r="CC1008" s="1">
        <v>0</v>
      </c>
      <c r="CE1008" s="1" t="s">
        <v>117</v>
      </c>
      <c r="CF1008" s="1" t="s">
        <v>110</v>
      </c>
      <c r="CK1008" s="1" t="s">
        <v>112</v>
      </c>
      <c r="CL1008" s="1">
        <v>0</v>
      </c>
      <c r="CM1008" s="1">
        <v>0</v>
      </c>
      <c r="CP1008" s="1">
        <v>0</v>
      </c>
      <c r="CQ1008" s="1" t="s">
        <v>417</v>
      </c>
      <c r="CS1008" s="1" t="s">
        <v>418</v>
      </c>
      <c r="CT1008" s="1" t="s">
        <v>418</v>
      </c>
      <c r="CU1008" s="8">
        <v>5</v>
      </c>
      <c r="CV1008" s="1" t="s">
        <v>2568</v>
      </c>
      <c r="CW1008" s="1" t="s">
        <v>2568</v>
      </c>
      <c r="CX1008" s="1">
        <v>5</v>
      </c>
      <c r="CY1008" s="10">
        <f t="shared" si="105"/>
        <v>2.5</v>
      </c>
      <c r="CZ1008" s="3">
        <v>2.9355500000000001</v>
      </c>
      <c r="DA1008" s="3">
        <v>2.27163</v>
      </c>
      <c r="DB1008" s="6">
        <f t="shared" si="106"/>
        <v>1</v>
      </c>
      <c r="DC1008" s="9">
        <v>0</v>
      </c>
      <c r="DD1008" s="7">
        <v>0</v>
      </c>
      <c r="DE1008" s="7">
        <v>0</v>
      </c>
      <c r="DF1008" s="1">
        <v>5658</v>
      </c>
      <c r="DG1008" s="1">
        <f t="shared" si="107"/>
        <v>5658</v>
      </c>
      <c r="DH1008" s="9">
        <f t="shared" si="108"/>
        <v>2</v>
      </c>
      <c r="DI1008" s="1">
        <v>283</v>
      </c>
      <c r="DJ1008" s="1">
        <f t="shared" si="109"/>
        <v>283</v>
      </c>
      <c r="DK1008" s="9">
        <f t="shared" si="110"/>
        <v>1</v>
      </c>
      <c r="DL1008" s="4">
        <v>10</v>
      </c>
      <c r="DN1008">
        <f>(DL1008*InputWeights!$C$7+DB1008*InputWeights!$C$6)</f>
        <v>5.5</v>
      </c>
      <c r="DO1008">
        <f>(DD1008*InputWeights!$C$12+DE1008*InputWeights!$C$10+CU1008*InputWeights!$C$11)</f>
        <v>2</v>
      </c>
      <c r="DP1008">
        <f>(DC1008*InputWeights!$C$18+DK1008*InputWeights!$C$16+DH1008*InputWeights!$C$15+CY1008*InputWeights!$C$17)</f>
        <v>1.75</v>
      </c>
      <c r="DR1008">
        <f>DN1008*InputWeights!$C$5+DO1008*InputWeights!$C$9+DP1008*InputWeights!$C$14</f>
        <v>29.5</v>
      </c>
      <c r="DS1008">
        <f>((_xlfn.RANK.EQ(DR1008,$DR$2:$DR$6635,0))/(COUNT(DR$2:$DR$6635)))*100</f>
        <v>66.824644549763036</v>
      </c>
      <c r="DT1008">
        <f t="shared" si="111"/>
        <v>0</v>
      </c>
    </row>
    <row r="1009" spans="1:124" x14ac:dyDescent="0.25">
      <c r="A1009" s="1" t="s">
        <v>3392</v>
      </c>
      <c r="B1009" s="1" t="s">
        <v>2625</v>
      </c>
      <c r="C1009" s="1" t="s">
        <v>2626</v>
      </c>
      <c r="D1009" s="1" t="s">
        <v>110</v>
      </c>
      <c r="E1009" s="1" t="s">
        <v>950</v>
      </c>
      <c r="F1009" s="1">
        <v>3771</v>
      </c>
      <c r="G1009" s="1">
        <v>230007000</v>
      </c>
      <c r="H1009" s="1">
        <v>10</v>
      </c>
      <c r="I1009" s="1">
        <v>1933</v>
      </c>
      <c r="J1009" s="1">
        <v>2014</v>
      </c>
      <c r="K1009" s="1" t="s">
        <v>183</v>
      </c>
      <c r="L1009" s="1" t="s">
        <v>114</v>
      </c>
      <c r="M1009" s="1">
        <v>24</v>
      </c>
      <c r="N1009" s="1" t="s">
        <v>358</v>
      </c>
      <c r="O1009" s="1">
        <v>2</v>
      </c>
      <c r="Q1009" s="1" t="s">
        <v>117</v>
      </c>
      <c r="R1009" s="1">
        <v>0</v>
      </c>
      <c r="S1009" s="1" t="s">
        <v>3291</v>
      </c>
      <c r="T1009" s="1">
        <v>157</v>
      </c>
      <c r="V1009" s="1">
        <v>5821</v>
      </c>
      <c r="W1009" s="1" t="s">
        <v>116</v>
      </c>
      <c r="X1009" s="1" t="s">
        <v>117</v>
      </c>
      <c r="Y1009" s="1" t="s">
        <v>3393</v>
      </c>
      <c r="AA1009" s="1" t="s">
        <v>133</v>
      </c>
      <c r="AC1009" s="1" t="s">
        <v>3394</v>
      </c>
      <c r="AD1009" s="1" t="s">
        <v>3396</v>
      </c>
      <c r="AE1009" s="1" t="s">
        <v>426</v>
      </c>
      <c r="AF1009" s="1" t="s">
        <v>124</v>
      </c>
      <c r="AG1009" s="1" t="s">
        <v>112</v>
      </c>
      <c r="AH1009" s="1" t="s">
        <v>124</v>
      </c>
      <c r="AI1009" s="1" t="s">
        <v>112</v>
      </c>
      <c r="AJ1009" s="1" t="s">
        <v>112</v>
      </c>
      <c r="AK1009" s="1" t="s">
        <v>112</v>
      </c>
      <c r="AL1009" s="1" t="s">
        <v>3397</v>
      </c>
      <c r="AM1009" s="1" t="s">
        <v>701</v>
      </c>
      <c r="AN1009" s="1" t="s">
        <v>3398</v>
      </c>
      <c r="AO1009" s="1">
        <v>41540</v>
      </c>
      <c r="AP1009" s="1">
        <v>102264</v>
      </c>
      <c r="AQ1009" s="1">
        <v>4356</v>
      </c>
      <c r="AR1009" s="1" t="s">
        <v>110</v>
      </c>
      <c r="AS1009" s="1">
        <v>3401</v>
      </c>
      <c r="AT1009" s="1">
        <v>7172</v>
      </c>
      <c r="AU1009" s="2">
        <v>8115</v>
      </c>
      <c r="AV1009" s="2">
        <v>11886</v>
      </c>
      <c r="BB1009" s="1" t="s">
        <v>129</v>
      </c>
      <c r="BC1009" s="1" t="s">
        <v>761</v>
      </c>
      <c r="BD1009" s="1">
        <v>86</v>
      </c>
      <c r="BE1009" s="1" t="s">
        <v>131</v>
      </c>
      <c r="BF1009" s="1">
        <v>2</v>
      </c>
      <c r="BG1009" s="1">
        <v>4</v>
      </c>
      <c r="BH1009" s="1">
        <v>4</v>
      </c>
      <c r="BI1009" s="1" t="s">
        <v>131</v>
      </c>
      <c r="BJ1009" s="1" t="s">
        <v>182</v>
      </c>
      <c r="BK1009" s="1" t="s">
        <v>112</v>
      </c>
      <c r="BN1009" s="1" t="s">
        <v>133</v>
      </c>
      <c r="BR1009" s="1" t="s">
        <v>133</v>
      </c>
      <c r="BU1009" s="1" t="s">
        <v>112</v>
      </c>
      <c r="BV1009" s="1" t="s">
        <v>116</v>
      </c>
      <c r="BW1009" s="1" t="s">
        <v>112</v>
      </c>
      <c r="BX1009" s="1">
        <v>0</v>
      </c>
      <c r="BZ1009" s="1">
        <v>0</v>
      </c>
      <c r="CA1009" s="1">
        <v>1</v>
      </c>
      <c r="CB1009" s="1">
        <v>0</v>
      </c>
      <c r="CC1009" s="1">
        <v>0</v>
      </c>
      <c r="CD1009" s="1" t="s">
        <v>117</v>
      </c>
      <c r="CE1009" s="1" t="s">
        <v>117</v>
      </c>
      <c r="CF1009" s="1" t="s">
        <v>110</v>
      </c>
      <c r="CG1009" s="1" t="s">
        <v>116</v>
      </c>
      <c r="CH1009" s="1" t="s">
        <v>117</v>
      </c>
      <c r="CI1009" s="1" t="s">
        <v>117</v>
      </c>
      <c r="CJ1009" s="1" t="s">
        <v>117</v>
      </c>
      <c r="CK1009" s="1" t="s">
        <v>112</v>
      </c>
      <c r="CL1009" s="1">
        <v>9</v>
      </c>
      <c r="CM1009" s="1">
        <v>5</v>
      </c>
      <c r="CN1009" s="1" t="s">
        <v>142</v>
      </c>
      <c r="CO1009" s="1" t="s">
        <v>183</v>
      </c>
      <c r="CP1009" s="1">
        <v>0</v>
      </c>
      <c r="CQ1009" s="1" t="s">
        <v>135</v>
      </c>
      <c r="CR1009" s="1" t="s">
        <v>135</v>
      </c>
      <c r="CS1009" s="1" t="s">
        <v>184</v>
      </c>
      <c r="CT1009" s="1" t="s">
        <v>156</v>
      </c>
      <c r="CU1009" s="8">
        <v>5</v>
      </c>
      <c r="CV1009" s="1" t="s">
        <v>3399</v>
      </c>
      <c r="CW1009" s="1" t="s">
        <v>3399</v>
      </c>
      <c r="CX1009" s="1">
        <v>4</v>
      </c>
      <c r="CY1009" s="10">
        <f t="shared" si="105"/>
        <v>2.5</v>
      </c>
      <c r="CZ1009" s="3">
        <v>4.9000000000000004</v>
      </c>
      <c r="DA1009" s="3">
        <v>2.9</v>
      </c>
      <c r="DB1009" s="6">
        <f t="shared" si="106"/>
        <v>1</v>
      </c>
      <c r="DC1009" s="9">
        <v>0</v>
      </c>
      <c r="DD1009" s="7">
        <v>0</v>
      </c>
      <c r="DE1009" s="7">
        <v>0</v>
      </c>
      <c r="DF1009" s="1">
        <v>5821</v>
      </c>
      <c r="DG1009" s="1">
        <f t="shared" si="107"/>
        <v>5821</v>
      </c>
      <c r="DH1009" s="9">
        <f t="shared" si="108"/>
        <v>2</v>
      </c>
      <c r="DI1009" s="1">
        <v>294</v>
      </c>
      <c r="DJ1009" s="1">
        <f t="shared" si="109"/>
        <v>294</v>
      </c>
      <c r="DK1009" s="9">
        <f t="shared" si="110"/>
        <v>1</v>
      </c>
      <c r="DL1009" s="4">
        <v>10</v>
      </c>
      <c r="DN1009">
        <f>(DL1009*InputWeights!$C$7+DB1009*InputWeights!$C$6)</f>
        <v>5.5</v>
      </c>
      <c r="DO1009">
        <f>(DD1009*InputWeights!$C$12+DE1009*InputWeights!$C$10+CU1009*InputWeights!$C$11)</f>
        <v>2</v>
      </c>
      <c r="DP1009">
        <f>(DC1009*InputWeights!$C$18+DK1009*InputWeights!$C$16+DH1009*InputWeights!$C$15+CY1009*InputWeights!$C$17)</f>
        <v>1.75</v>
      </c>
      <c r="DR1009">
        <f>DN1009*InputWeights!$C$5+DO1009*InputWeights!$C$9+DP1009*InputWeights!$C$14</f>
        <v>29.5</v>
      </c>
      <c r="DS1009">
        <f>((_xlfn.RANK.EQ(DR1009,$DR$2:$DR$6635,0))/(COUNT(DR$2:$DR$6635)))*100</f>
        <v>66.824644549763036</v>
      </c>
      <c r="DT1009">
        <f t="shared" si="111"/>
        <v>0</v>
      </c>
    </row>
    <row r="1010" spans="1:124" x14ac:dyDescent="0.25">
      <c r="A1010" s="1" t="s">
        <v>3617</v>
      </c>
      <c r="B1010" s="1" t="s">
        <v>2625</v>
      </c>
      <c r="C1010" s="1" t="s">
        <v>2626</v>
      </c>
      <c r="D1010" s="1" t="s">
        <v>397</v>
      </c>
      <c r="E1010" s="1" t="s">
        <v>411</v>
      </c>
      <c r="F1010" s="1">
        <v>792</v>
      </c>
      <c r="G1010" s="1">
        <v>1</v>
      </c>
      <c r="H1010" s="1">
        <v>0</v>
      </c>
      <c r="I1010" s="1">
        <v>0</v>
      </c>
      <c r="J1010" s="1">
        <v>0</v>
      </c>
      <c r="K1010" s="1" t="s">
        <v>183</v>
      </c>
      <c r="L1010" s="1" t="s">
        <v>114</v>
      </c>
      <c r="M1010" s="1">
        <v>36</v>
      </c>
      <c r="N1010" s="1" t="s">
        <v>358</v>
      </c>
      <c r="O1010" s="1">
        <v>2</v>
      </c>
      <c r="Q1010" s="1" t="s">
        <v>117</v>
      </c>
      <c r="R1010" s="1">
        <v>0</v>
      </c>
      <c r="T1010" s="1">
        <v>0</v>
      </c>
      <c r="V1010" s="1">
        <v>9298</v>
      </c>
      <c r="W1010" s="1" t="s">
        <v>116</v>
      </c>
      <c r="X1010" s="1" t="s">
        <v>117</v>
      </c>
      <c r="Y1010" s="1" t="s">
        <v>2209</v>
      </c>
      <c r="AA1010" s="1" t="s">
        <v>133</v>
      </c>
      <c r="AC1010" s="1" t="s">
        <v>3618</v>
      </c>
      <c r="AD1010" s="1" t="s">
        <v>3143</v>
      </c>
      <c r="AF1010" s="1" t="s">
        <v>124</v>
      </c>
      <c r="AG1010" s="1" t="s">
        <v>112</v>
      </c>
      <c r="AH1010" s="1" t="s">
        <v>124</v>
      </c>
      <c r="AI1010" s="1" t="s">
        <v>112</v>
      </c>
      <c r="AJ1010" s="1" t="s">
        <v>112</v>
      </c>
      <c r="AK1010" s="1" t="s">
        <v>112</v>
      </c>
      <c r="AL1010" s="1" t="s">
        <v>416</v>
      </c>
      <c r="AM1010" s="1" t="s">
        <v>416</v>
      </c>
      <c r="AO1010" s="1">
        <v>41994</v>
      </c>
      <c r="AP1010" s="1">
        <v>102264</v>
      </c>
      <c r="AQ1010" s="1">
        <v>18799</v>
      </c>
      <c r="AR1010" s="1" t="s">
        <v>110</v>
      </c>
      <c r="AS1010" s="1">
        <v>0</v>
      </c>
      <c r="AT1010" s="1">
        <v>792</v>
      </c>
      <c r="AU1010" s="2">
        <v>0</v>
      </c>
      <c r="AV1010" s="2">
        <v>792</v>
      </c>
      <c r="BB1010" s="1" t="s">
        <v>129</v>
      </c>
      <c r="BC1010" s="1" t="s">
        <v>247</v>
      </c>
      <c r="BD1010" s="1">
        <v>0</v>
      </c>
      <c r="BE1010" s="1" t="s">
        <v>131</v>
      </c>
      <c r="BF1010" s="1">
        <v>0</v>
      </c>
      <c r="BG1010" s="1">
        <v>0</v>
      </c>
      <c r="BH1010" s="1">
        <v>0</v>
      </c>
      <c r="BK1010" s="1" t="s">
        <v>112</v>
      </c>
      <c r="BN1010" s="1" t="s">
        <v>133</v>
      </c>
      <c r="BR1010" s="1" t="s">
        <v>133</v>
      </c>
      <c r="BU1010" s="1" t="s">
        <v>153</v>
      </c>
      <c r="BX1010" s="1">
        <v>0</v>
      </c>
      <c r="BZ1010" s="1">
        <v>0</v>
      </c>
      <c r="CA1010" s="1">
        <v>4</v>
      </c>
      <c r="CB1010" s="1">
        <v>0</v>
      </c>
      <c r="CC1010" s="1">
        <v>0</v>
      </c>
      <c r="CE1010" s="1" t="s">
        <v>117</v>
      </c>
      <c r="CF1010" s="1" t="s">
        <v>110</v>
      </c>
      <c r="CK1010" s="1" t="s">
        <v>112</v>
      </c>
      <c r="CL1010" s="1">
        <v>0</v>
      </c>
      <c r="CM1010" s="1">
        <v>0</v>
      </c>
      <c r="CP1010" s="1">
        <v>0</v>
      </c>
      <c r="CS1010" s="1" t="s">
        <v>418</v>
      </c>
      <c r="CT1010" s="1" t="s">
        <v>418</v>
      </c>
      <c r="CU1010" s="8">
        <v>5</v>
      </c>
      <c r="CV1010" s="1" t="s">
        <v>3619</v>
      </c>
      <c r="CW1010" s="1" t="s">
        <v>3619</v>
      </c>
      <c r="CX1010" s="1">
        <v>4</v>
      </c>
      <c r="CY1010" s="10">
        <f t="shared" si="105"/>
        <v>2.5</v>
      </c>
      <c r="CZ1010" s="3">
        <v>4</v>
      </c>
      <c r="DA1010" s="3">
        <v>2.2999999999999998</v>
      </c>
      <c r="DB1010" s="6">
        <f t="shared" si="106"/>
        <v>1</v>
      </c>
      <c r="DC1010" s="9">
        <v>0</v>
      </c>
      <c r="DD1010" s="7">
        <v>0</v>
      </c>
      <c r="DE1010" s="7">
        <v>0</v>
      </c>
      <c r="DF1010" s="1">
        <v>9298</v>
      </c>
      <c r="DG1010" s="1">
        <f t="shared" si="107"/>
        <v>9298</v>
      </c>
      <c r="DH1010" s="9">
        <f t="shared" si="108"/>
        <v>2</v>
      </c>
      <c r="DI1010" s="1">
        <v>350</v>
      </c>
      <c r="DJ1010" s="1">
        <f t="shared" si="109"/>
        <v>350</v>
      </c>
      <c r="DK1010" s="9">
        <f t="shared" si="110"/>
        <v>1</v>
      </c>
      <c r="DL1010" s="4">
        <v>10</v>
      </c>
      <c r="DN1010">
        <f>(DL1010*InputWeights!$C$7+DB1010*InputWeights!$C$6)</f>
        <v>5.5</v>
      </c>
      <c r="DO1010">
        <f>(DD1010*InputWeights!$C$12+DE1010*InputWeights!$C$10+CU1010*InputWeights!$C$11)</f>
        <v>2</v>
      </c>
      <c r="DP1010">
        <f>(DC1010*InputWeights!$C$18+DK1010*InputWeights!$C$16+DH1010*InputWeights!$C$15+CY1010*InputWeights!$C$17)</f>
        <v>1.75</v>
      </c>
      <c r="DR1010">
        <f>DN1010*InputWeights!$C$5+DO1010*InputWeights!$C$9+DP1010*InputWeights!$C$14</f>
        <v>29.5</v>
      </c>
      <c r="DS1010">
        <f>((_xlfn.RANK.EQ(DR1010,$DR$2:$DR$6635,0))/(COUNT(DR$2:$DR$6635)))*100</f>
        <v>66.824644549763036</v>
      </c>
      <c r="DT1010">
        <f t="shared" si="111"/>
        <v>0</v>
      </c>
    </row>
    <row r="1011" spans="1:124" x14ac:dyDescent="0.25">
      <c r="A1011" s="1" t="s">
        <v>3874</v>
      </c>
      <c r="B1011" s="1" t="s">
        <v>3684</v>
      </c>
      <c r="C1011" s="1" t="s">
        <v>3685</v>
      </c>
      <c r="D1011" s="1" t="s">
        <v>110</v>
      </c>
      <c r="E1011" s="1" t="s">
        <v>451</v>
      </c>
      <c r="F1011" s="1">
        <v>2365</v>
      </c>
      <c r="G1011" s="1">
        <v>700</v>
      </c>
      <c r="H1011" s="1">
        <v>0</v>
      </c>
      <c r="I1011" s="1">
        <v>1929</v>
      </c>
      <c r="J1011" s="1">
        <v>2001</v>
      </c>
      <c r="K1011" s="1" t="s">
        <v>183</v>
      </c>
      <c r="L1011" s="1" t="s">
        <v>114</v>
      </c>
      <c r="M1011" s="1">
        <v>22</v>
      </c>
      <c r="N1011" s="1" t="s">
        <v>177</v>
      </c>
      <c r="O1011" s="1">
        <v>2</v>
      </c>
      <c r="P1011" s="1" t="s">
        <v>112</v>
      </c>
      <c r="Q1011" s="1" t="s">
        <v>117</v>
      </c>
      <c r="R1011" s="1">
        <v>0</v>
      </c>
      <c r="S1011" s="1" t="s">
        <v>3875</v>
      </c>
      <c r="T1011" s="1">
        <v>83</v>
      </c>
      <c r="V1011" s="1">
        <v>6162</v>
      </c>
      <c r="W1011" s="1" t="s">
        <v>116</v>
      </c>
      <c r="X1011" s="1" t="s">
        <v>117</v>
      </c>
      <c r="Y1011" s="1" t="s">
        <v>3876</v>
      </c>
      <c r="Z1011" s="1" t="s">
        <v>119</v>
      </c>
      <c r="AA1011" s="1" t="s">
        <v>3877</v>
      </c>
      <c r="AC1011" s="1" t="s">
        <v>3882</v>
      </c>
      <c r="AD1011" s="1" t="s">
        <v>160</v>
      </c>
      <c r="AE1011" s="1" t="s">
        <v>3734</v>
      </c>
      <c r="AF1011" s="1" t="s">
        <v>110</v>
      </c>
      <c r="AG1011" s="1" t="s">
        <v>112</v>
      </c>
      <c r="AH1011" s="1" t="s">
        <v>124</v>
      </c>
      <c r="AI1011" s="1" t="s">
        <v>112</v>
      </c>
      <c r="AJ1011" s="1" t="s">
        <v>112</v>
      </c>
      <c r="AK1011" s="1" t="s">
        <v>125</v>
      </c>
      <c r="AL1011" s="1" t="s">
        <v>307</v>
      </c>
      <c r="AM1011" s="1" t="s">
        <v>457</v>
      </c>
      <c r="AN1011" s="1" t="s">
        <v>3878</v>
      </c>
      <c r="AO1011" s="1">
        <v>69260</v>
      </c>
      <c r="AP1011" s="1">
        <v>102264</v>
      </c>
      <c r="AQ1011" s="1">
        <v>6999</v>
      </c>
      <c r="AR1011" s="1" t="s">
        <v>110</v>
      </c>
      <c r="AS1011" s="1">
        <v>15663</v>
      </c>
      <c r="AT1011" s="1">
        <v>18028</v>
      </c>
      <c r="AU1011" s="2">
        <v>15663</v>
      </c>
      <c r="AV1011" s="2">
        <v>18028</v>
      </c>
      <c r="BB1011" s="1" t="s">
        <v>129</v>
      </c>
      <c r="BC1011" s="1" t="s">
        <v>761</v>
      </c>
      <c r="BD1011" s="1">
        <v>81</v>
      </c>
      <c r="BE1011" s="1" t="s">
        <v>131</v>
      </c>
      <c r="BF1011" s="1">
        <v>2</v>
      </c>
      <c r="BG1011" s="1">
        <v>2</v>
      </c>
      <c r="BH1011" s="1">
        <v>2</v>
      </c>
      <c r="BJ1011" s="1" t="s">
        <v>182</v>
      </c>
      <c r="BK1011" s="1" t="s">
        <v>112</v>
      </c>
      <c r="BN1011" s="1" t="s">
        <v>133</v>
      </c>
      <c r="BR1011" s="1" t="s">
        <v>133</v>
      </c>
      <c r="BU1011" s="1" t="s">
        <v>112</v>
      </c>
      <c r="BV1011" s="1" t="s">
        <v>116</v>
      </c>
      <c r="BW1011" s="1" t="s">
        <v>112</v>
      </c>
      <c r="BX1011" s="1">
        <v>0</v>
      </c>
      <c r="BZ1011" s="1">
        <v>0</v>
      </c>
      <c r="CA1011" s="1">
        <v>1</v>
      </c>
      <c r="CB1011" s="1">
        <v>0</v>
      </c>
      <c r="CC1011" s="1">
        <v>0</v>
      </c>
      <c r="CD1011" s="1" t="s">
        <v>117</v>
      </c>
      <c r="CE1011" s="1" t="s">
        <v>117</v>
      </c>
      <c r="CF1011" s="1" t="s">
        <v>110</v>
      </c>
      <c r="CG1011" s="1" t="s">
        <v>117</v>
      </c>
      <c r="CH1011" s="1" t="s">
        <v>114</v>
      </c>
      <c r="CI1011" s="1" t="s">
        <v>117</v>
      </c>
      <c r="CJ1011" s="1" t="s">
        <v>117</v>
      </c>
      <c r="CK1011" s="1" t="s">
        <v>125</v>
      </c>
      <c r="CL1011" s="1">
        <v>6</v>
      </c>
      <c r="CM1011" s="1">
        <v>0</v>
      </c>
      <c r="CN1011" s="1" t="s">
        <v>142</v>
      </c>
      <c r="CO1011" s="1" t="s">
        <v>183</v>
      </c>
      <c r="CP1011" s="1">
        <v>0</v>
      </c>
      <c r="CQ1011" s="1" t="s">
        <v>135</v>
      </c>
      <c r="CR1011" s="1" t="s">
        <v>135</v>
      </c>
      <c r="CS1011" s="1" t="s">
        <v>215</v>
      </c>
      <c r="CT1011" s="1" t="s">
        <v>156</v>
      </c>
      <c r="CU1011" s="8">
        <v>5</v>
      </c>
      <c r="CV1011" s="1" t="s">
        <v>3884</v>
      </c>
      <c r="CW1011" s="1" t="s">
        <v>3884</v>
      </c>
      <c r="CX1011" s="1">
        <v>4</v>
      </c>
      <c r="CY1011" s="10">
        <f t="shared" si="105"/>
        <v>2.5</v>
      </c>
      <c r="CZ1011" s="3">
        <v>0.7</v>
      </c>
      <c r="DA1011" s="3">
        <v>0.4</v>
      </c>
      <c r="DB1011" s="6">
        <f t="shared" si="106"/>
        <v>1</v>
      </c>
      <c r="DC1011" s="9">
        <v>0</v>
      </c>
      <c r="DD1011" s="7">
        <v>0</v>
      </c>
      <c r="DE1011" s="7">
        <v>0</v>
      </c>
      <c r="DF1011" s="1">
        <v>6162</v>
      </c>
      <c r="DG1011" s="1">
        <f t="shared" si="107"/>
        <v>6162</v>
      </c>
      <c r="DH1011" s="9">
        <f t="shared" si="108"/>
        <v>2</v>
      </c>
      <c r="DI1011" s="1">
        <v>370</v>
      </c>
      <c r="DJ1011" s="1">
        <f t="shared" si="109"/>
        <v>370</v>
      </c>
      <c r="DK1011" s="9">
        <f t="shared" si="110"/>
        <v>1</v>
      </c>
      <c r="DL1011" s="4">
        <v>10</v>
      </c>
      <c r="DN1011">
        <f>(DL1011*InputWeights!$C$7+DB1011*InputWeights!$C$6)</f>
        <v>5.5</v>
      </c>
      <c r="DO1011">
        <f>(DD1011*InputWeights!$C$12+DE1011*InputWeights!$C$10+CU1011*InputWeights!$C$11)</f>
        <v>2</v>
      </c>
      <c r="DP1011">
        <f>(DC1011*InputWeights!$C$18+DK1011*InputWeights!$C$16+DH1011*InputWeights!$C$15+CY1011*InputWeights!$C$17)</f>
        <v>1.75</v>
      </c>
      <c r="DR1011">
        <f>DN1011*InputWeights!$C$5+DO1011*InputWeights!$C$9+DP1011*InputWeights!$C$14</f>
        <v>29.5</v>
      </c>
      <c r="DS1011">
        <f>((_xlfn.RANK.EQ(DR1011,$DR$2:$DR$6635,0))/(COUNT(DR$2:$DR$6635)))*100</f>
        <v>66.824644549763036</v>
      </c>
      <c r="DT1011">
        <f t="shared" si="111"/>
        <v>0</v>
      </c>
    </row>
    <row r="1012" spans="1:124" x14ac:dyDescent="0.25">
      <c r="A1012" s="1" t="s">
        <v>3874</v>
      </c>
      <c r="B1012" s="1" t="s">
        <v>3684</v>
      </c>
      <c r="C1012" s="1" t="s">
        <v>3685</v>
      </c>
      <c r="D1012" s="1" t="s">
        <v>110</v>
      </c>
      <c r="E1012" s="1" t="s">
        <v>472</v>
      </c>
      <c r="F1012" s="1">
        <v>1361</v>
      </c>
      <c r="G1012" s="1">
        <v>900</v>
      </c>
      <c r="H1012" s="1">
        <v>0</v>
      </c>
      <c r="I1012" s="1">
        <v>1929</v>
      </c>
      <c r="J1012" s="1">
        <v>2001</v>
      </c>
      <c r="K1012" s="1" t="s">
        <v>183</v>
      </c>
      <c r="L1012" s="1" t="s">
        <v>114</v>
      </c>
      <c r="M1012" s="1">
        <v>22</v>
      </c>
      <c r="N1012" s="1" t="s">
        <v>177</v>
      </c>
      <c r="O1012" s="1">
        <v>2</v>
      </c>
      <c r="P1012" s="1" t="s">
        <v>112</v>
      </c>
      <c r="Q1012" s="1" t="s">
        <v>117</v>
      </c>
      <c r="R1012" s="1">
        <v>0</v>
      </c>
      <c r="S1012" s="1" t="s">
        <v>3875</v>
      </c>
      <c r="T1012" s="1">
        <v>96</v>
      </c>
      <c r="V1012" s="1">
        <v>6162</v>
      </c>
      <c r="W1012" s="1" t="s">
        <v>116</v>
      </c>
      <c r="X1012" s="1" t="s">
        <v>117</v>
      </c>
      <c r="Y1012" s="1" t="s">
        <v>3876</v>
      </c>
      <c r="Z1012" s="1" t="s">
        <v>119</v>
      </c>
      <c r="AA1012" s="1" t="s">
        <v>3877</v>
      </c>
      <c r="AC1012" s="1" t="s">
        <v>160</v>
      </c>
      <c r="AD1012" s="1" t="s">
        <v>160</v>
      </c>
      <c r="AE1012" s="1" t="s">
        <v>3734</v>
      </c>
      <c r="AF1012" s="1" t="s">
        <v>110</v>
      </c>
      <c r="AG1012" s="1" t="s">
        <v>112</v>
      </c>
      <c r="AH1012" s="1" t="s">
        <v>124</v>
      </c>
      <c r="AI1012" s="1" t="s">
        <v>112</v>
      </c>
      <c r="AJ1012" s="1" t="s">
        <v>112</v>
      </c>
      <c r="AK1012" s="1" t="s">
        <v>125</v>
      </c>
      <c r="AL1012" s="1" t="s">
        <v>467</v>
      </c>
      <c r="AM1012" s="1" t="s">
        <v>457</v>
      </c>
      <c r="AN1012" s="1" t="s">
        <v>3885</v>
      </c>
      <c r="AO1012" s="1">
        <v>69262</v>
      </c>
      <c r="AP1012" s="1">
        <v>102264</v>
      </c>
      <c r="AQ1012" s="1">
        <v>6999</v>
      </c>
      <c r="AR1012" s="1" t="s">
        <v>110</v>
      </c>
      <c r="AS1012" s="1">
        <v>20532</v>
      </c>
      <c r="AT1012" s="1">
        <v>21893</v>
      </c>
      <c r="AU1012" s="2">
        <v>20532</v>
      </c>
      <c r="AV1012" s="2">
        <v>21893</v>
      </c>
      <c r="BB1012" s="1" t="s">
        <v>129</v>
      </c>
      <c r="BC1012" s="1" t="s">
        <v>761</v>
      </c>
      <c r="BD1012" s="1">
        <v>83</v>
      </c>
      <c r="BE1012" s="1" t="s">
        <v>131</v>
      </c>
      <c r="BF1012" s="1">
        <v>2</v>
      </c>
      <c r="BG1012" s="1">
        <v>2</v>
      </c>
      <c r="BH1012" s="1">
        <v>2</v>
      </c>
      <c r="BJ1012" s="1" t="s">
        <v>182</v>
      </c>
      <c r="BK1012" s="1" t="s">
        <v>112</v>
      </c>
      <c r="BN1012" s="1" t="s">
        <v>133</v>
      </c>
      <c r="BR1012" s="1" t="s">
        <v>133</v>
      </c>
      <c r="BU1012" s="1" t="s">
        <v>112</v>
      </c>
      <c r="BV1012" s="1" t="s">
        <v>116</v>
      </c>
      <c r="BW1012" s="1" t="s">
        <v>112</v>
      </c>
      <c r="BX1012" s="1">
        <v>0</v>
      </c>
      <c r="BZ1012" s="1">
        <v>0</v>
      </c>
      <c r="CA1012" s="1">
        <v>1</v>
      </c>
      <c r="CB1012" s="1">
        <v>0</v>
      </c>
      <c r="CC1012" s="1">
        <v>0</v>
      </c>
      <c r="CD1012" s="1" t="s">
        <v>117</v>
      </c>
      <c r="CE1012" s="1" t="s">
        <v>117</v>
      </c>
      <c r="CF1012" s="1" t="s">
        <v>110</v>
      </c>
      <c r="CG1012" s="1" t="s">
        <v>117</v>
      </c>
      <c r="CH1012" s="1" t="s">
        <v>117</v>
      </c>
      <c r="CI1012" s="1" t="s">
        <v>117</v>
      </c>
      <c r="CJ1012" s="1" t="s">
        <v>117</v>
      </c>
      <c r="CK1012" s="1" t="s">
        <v>125</v>
      </c>
      <c r="CL1012" s="1">
        <v>3</v>
      </c>
      <c r="CM1012" s="1">
        <v>3</v>
      </c>
      <c r="CN1012" s="1" t="s">
        <v>142</v>
      </c>
      <c r="CO1012" s="1" t="s">
        <v>183</v>
      </c>
      <c r="CP1012" s="1">
        <v>0</v>
      </c>
      <c r="CQ1012" s="1" t="s">
        <v>135</v>
      </c>
      <c r="CR1012" s="1" t="s">
        <v>135</v>
      </c>
      <c r="CS1012" s="1" t="s">
        <v>215</v>
      </c>
      <c r="CT1012" s="1" t="s">
        <v>156</v>
      </c>
      <c r="CU1012" s="8">
        <v>5</v>
      </c>
      <c r="CV1012" s="1" t="s">
        <v>3886</v>
      </c>
      <c r="CW1012" s="1" t="s">
        <v>3886</v>
      </c>
      <c r="CX1012" s="1">
        <v>4</v>
      </c>
      <c r="CY1012" s="10">
        <f t="shared" si="105"/>
        <v>2.5</v>
      </c>
      <c r="CZ1012" s="3">
        <v>0.8</v>
      </c>
      <c r="DA1012" s="3">
        <v>0.4</v>
      </c>
      <c r="DB1012" s="6">
        <f t="shared" si="106"/>
        <v>1</v>
      </c>
      <c r="DC1012" s="9">
        <v>0</v>
      </c>
      <c r="DD1012" s="7">
        <v>0</v>
      </c>
      <c r="DE1012" s="7">
        <v>0</v>
      </c>
      <c r="DF1012" s="1">
        <v>6162</v>
      </c>
      <c r="DG1012" s="1">
        <f t="shared" si="107"/>
        <v>6162</v>
      </c>
      <c r="DH1012" s="9">
        <f t="shared" si="108"/>
        <v>2</v>
      </c>
      <c r="DI1012" s="1">
        <v>370</v>
      </c>
      <c r="DJ1012" s="1">
        <f t="shared" si="109"/>
        <v>370</v>
      </c>
      <c r="DK1012" s="9">
        <f t="shared" si="110"/>
        <v>1</v>
      </c>
      <c r="DL1012" s="4">
        <v>10</v>
      </c>
      <c r="DN1012">
        <f>(DL1012*InputWeights!$C$7+DB1012*InputWeights!$C$6)</f>
        <v>5.5</v>
      </c>
      <c r="DO1012">
        <f>(DD1012*InputWeights!$C$12+DE1012*InputWeights!$C$10+CU1012*InputWeights!$C$11)</f>
        <v>2</v>
      </c>
      <c r="DP1012">
        <f>(DC1012*InputWeights!$C$18+DK1012*InputWeights!$C$16+DH1012*InputWeights!$C$15+CY1012*InputWeights!$C$17)</f>
        <v>1.75</v>
      </c>
      <c r="DR1012">
        <f>DN1012*InputWeights!$C$5+DO1012*InputWeights!$C$9+DP1012*InputWeights!$C$14</f>
        <v>29.5</v>
      </c>
      <c r="DS1012">
        <f>((_xlfn.RANK.EQ(DR1012,$DR$2:$DR$6635,0))/(COUNT(DR$2:$DR$6635)))*100</f>
        <v>66.824644549763036</v>
      </c>
      <c r="DT1012">
        <f t="shared" si="111"/>
        <v>0</v>
      </c>
    </row>
    <row r="1013" spans="1:124" x14ac:dyDescent="0.25">
      <c r="A1013" s="1" t="s">
        <v>4497</v>
      </c>
      <c r="B1013" s="1" t="s">
        <v>3684</v>
      </c>
      <c r="C1013" s="1" t="s">
        <v>3685</v>
      </c>
      <c r="D1013" s="1" t="s">
        <v>110</v>
      </c>
      <c r="E1013" s="1" t="s">
        <v>411</v>
      </c>
      <c r="F1013" s="1">
        <v>1244</v>
      </c>
      <c r="G1013" s="1">
        <v>410005500</v>
      </c>
      <c r="H1013" s="1">
        <v>0</v>
      </c>
      <c r="I1013" s="1">
        <v>1976</v>
      </c>
      <c r="J1013" s="1">
        <v>1998</v>
      </c>
      <c r="K1013" s="1" t="s">
        <v>183</v>
      </c>
      <c r="L1013" s="1" t="s">
        <v>114</v>
      </c>
      <c r="M1013" s="1">
        <v>24</v>
      </c>
      <c r="N1013" s="1" t="s">
        <v>358</v>
      </c>
      <c r="O1013" s="1">
        <v>2</v>
      </c>
      <c r="P1013" s="1" t="s">
        <v>112</v>
      </c>
      <c r="Q1013" s="1" t="s">
        <v>117</v>
      </c>
      <c r="R1013" s="1">
        <v>0</v>
      </c>
      <c r="S1013" s="1" t="s">
        <v>4103</v>
      </c>
      <c r="T1013" s="1">
        <v>139</v>
      </c>
      <c r="V1013" s="1">
        <v>5852</v>
      </c>
      <c r="W1013" s="1" t="s">
        <v>116</v>
      </c>
      <c r="X1013" s="1" t="s">
        <v>117</v>
      </c>
      <c r="Y1013" s="1" t="s">
        <v>4498</v>
      </c>
      <c r="AA1013" s="1" t="s">
        <v>133</v>
      </c>
      <c r="AC1013" s="1" t="s">
        <v>4421</v>
      </c>
      <c r="AD1013" s="1" t="s">
        <v>160</v>
      </c>
      <c r="AE1013" s="1" t="s">
        <v>3734</v>
      </c>
      <c r="AF1013" s="1" t="s">
        <v>116</v>
      </c>
      <c r="AG1013" s="1" t="s">
        <v>112</v>
      </c>
      <c r="AH1013" s="1" t="s">
        <v>124</v>
      </c>
      <c r="AI1013" s="1" t="s">
        <v>112</v>
      </c>
      <c r="AJ1013" s="1" t="s">
        <v>112</v>
      </c>
      <c r="AK1013" s="1" t="s">
        <v>112</v>
      </c>
      <c r="AL1013" s="1" t="s">
        <v>416</v>
      </c>
      <c r="AM1013" s="1" t="s">
        <v>416</v>
      </c>
      <c r="AN1013" s="1" t="s">
        <v>416</v>
      </c>
      <c r="AO1013" s="1">
        <v>70401</v>
      </c>
      <c r="AP1013" s="1">
        <v>102264</v>
      </c>
      <c r="AQ1013" s="1">
        <v>7083</v>
      </c>
      <c r="AR1013" s="1" t="s">
        <v>110</v>
      </c>
      <c r="AS1013" s="1">
        <v>0</v>
      </c>
      <c r="AT1013" s="1">
        <v>1244</v>
      </c>
      <c r="AU1013" s="2">
        <v>0</v>
      </c>
      <c r="AV1013" s="2">
        <v>1244</v>
      </c>
      <c r="BB1013" s="1" t="s">
        <v>129</v>
      </c>
      <c r="BC1013" s="1" t="s">
        <v>180</v>
      </c>
      <c r="BD1013" s="1">
        <v>84</v>
      </c>
      <c r="BE1013" s="1" t="s">
        <v>131</v>
      </c>
      <c r="BF1013" s="1">
        <v>1</v>
      </c>
      <c r="BG1013" s="1">
        <v>3</v>
      </c>
      <c r="BH1013" s="1">
        <v>3</v>
      </c>
      <c r="BJ1013" s="1" t="s">
        <v>182</v>
      </c>
      <c r="BK1013" s="1" t="s">
        <v>112</v>
      </c>
      <c r="BN1013" s="1" t="s">
        <v>133</v>
      </c>
      <c r="BR1013" s="1" t="s">
        <v>133</v>
      </c>
      <c r="BU1013" s="1" t="s">
        <v>112</v>
      </c>
      <c r="BV1013" s="1" t="s">
        <v>116</v>
      </c>
      <c r="BW1013" s="1" t="s">
        <v>112</v>
      </c>
      <c r="BX1013" s="1">
        <v>0</v>
      </c>
      <c r="BZ1013" s="1">
        <v>0</v>
      </c>
      <c r="CA1013" s="1">
        <v>1</v>
      </c>
      <c r="CB1013" s="1">
        <v>0</v>
      </c>
      <c r="CC1013" s="1">
        <v>0</v>
      </c>
      <c r="CD1013" s="1" t="s">
        <v>117</v>
      </c>
      <c r="CE1013" s="1" t="s">
        <v>117</v>
      </c>
      <c r="CF1013" s="1" t="s">
        <v>110</v>
      </c>
      <c r="CG1013" s="1" t="s">
        <v>117</v>
      </c>
      <c r="CH1013" s="1" t="s">
        <v>117</v>
      </c>
      <c r="CI1013" s="1" t="s">
        <v>117</v>
      </c>
      <c r="CJ1013" s="1" t="s">
        <v>117</v>
      </c>
      <c r="CK1013" s="1" t="s">
        <v>112</v>
      </c>
      <c r="CL1013" s="1">
        <v>4</v>
      </c>
      <c r="CM1013" s="1">
        <v>4</v>
      </c>
      <c r="CN1013" s="1" t="s">
        <v>142</v>
      </c>
      <c r="CO1013" s="1" t="s">
        <v>183</v>
      </c>
      <c r="CP1013" s="1">
        <v>0</v>
      </c>
      <c r="CQ1013" s="1" t="s">
        <v>143</v>
      </c>
      <c r="CR1013" s="1" t="s">
        <v>143</v>
      </c>
      <c r="CS1013" s="1" t="s">
        <v>156</v>
      </c>
      <c r="CT1013" s="1" t="s">
        <v>156</v>
      </c>
      <c r="CU1013" s="8">
        <v>5</v>
      </c>
      <c r="CV1013" s="1" t="s">
        <v>4499</v>
      </c>
      <c r="CW1013" s="1" t="s">
        <v>4499</v>
      </c>
      <c r="CX1013" s="1">
        <v>4</v>
      </c>
      <c r="CY1013" s="10">
        <f t="shared" si="105"/>
        <v>2.5</v>
      </c>
      <c r="CZ1013" s="3">
        <v>4.8</v>
      </c>
      <c r="DA1013" s="3">
        <v>2.4</v>
      </c>
      <c r="DB1013" s="6">
        <f t="shared" si="106"/>
        <v>1</v>
      </c>
      <c r="DC1013" s="9">
        <v>0</v>
      </c>
      <c r="DD1013" s="7">
        <v>0</v>
      </c>
      <c r="DE1013" s="7">
        <v>0</v>
      </c>
      <c r="DF1013" s="1">
        <v>5852</v>
      </c>
      <c r="DG1013" s="1">
        <f t="shared" si="107"/>
        <v>5852</v>
      </c>
      <c r="DH1013" s="9">
        <f t="shared" si="108"/>
        <v>2</v>
      </c>
      <c r="DI1013" s="1">
        <v>59</v>
      </c>
      <c r="DJ1013" s="1">
        <f t="shared" si="109"/>
        <v>59</v>
      </c>
      <c r="DK1013" s="9">
        <f t="shared" si="110"/>
        <v>1</v>
      </c>
      <c r="DL1013" s="4">
        <v>10</v>
      </c>
      <c r="DN1013">
        <f>(DL1013*InputWeights!$C$7+DB1013*InputWeights!$C$6)</f>
        <v>5.5</v>
      </c>
      <c r="DO1013">
        <f>(DD1013*InputWeights!$C$12+DE1013*InputWeights!$C$10+CU1013*InputWeights!$C$11)</f>
        <v>2</v>
      </c>
      <c r="DP1013">
        <f>(DC1013*InputWeights!$C$18+DK1013*InputWeights!$C$16+DH1013*InputWeights!$C$15+CY1013*InputWeights!$C$17)</f>
        <v>1.75</v>
      </c>
      <c r="DR1013">
        <f>DN1013*InputWeights!$C$5+DO1013*InputWeights!$C$9+DP1013*InputWeights!$C$14</f>
        <v>29.5</v>
      </c>
      <c r="DS1013">
        <f>((_xlfn.RANK.EQ(DR1013,$DR$2:$DR$6635,0))/(COUNT(DR$2:$DR$6635)))*100</f>
        <v>66.824644549763036</v>
      </c>
      <c r="DT1013">
        <f t="shared" si="111"/>
        <v>0</v>
      </c>
    </row>
    <row r="1014" spans="1:124" x14ac:dyDescent="0.25">
      <c r="A1014" s="1" t="s">
        <v>4985</v>
      </c>
      <c r="B1014" s="1" t="s">
        <v>2625</v>
      </c>
      <c r="C1014" s="1" t="s">
        <v>2626</v>
      </c>
      <c r="D1014" s="1" t="s">
        <v>397</v>
      </c>
      <c r="E1014" s="1" t="s">
        <v>411</v>
      </c>
      <c r="F1014" s="1">
        <v>1478</v>
      </c>
      <c r="G1014" s="1">
        <v>1</v>
      </c>
      <c r="H1014" s="1">
        <v>0</v>
      </c>
      <c r="I1014" s="1">
        <v>0</v>
      </c>
      <c r="J1014" s="1">
        <v>0</v>
      </c>
      <c r="K1014" s="1" t="s">
        <v>992</v>
      </c>
      <c r="L1014" s="1" t="s">
        <v>110</v>
      </c>
      <c r="M1014" s="1">
        <v>24</v>
      </c>
      <c r="N1014" s="1" t="s">
        <v>177</v>
      </c>
      <c r="O1014" s="1">
        <v>2</v>
      </c>
      <c r="Q1014" s="1" t="s">
        <v>117</v>
      </c>
      <c r="R1014" s="1">
        <v>0</v>
      </c>
      <c r="T1014" s="1">
        <v>178</v>
      </c>
      <c r="V1014" s="1">
        <v>4087</v>
      </c>
      <c r="W1014" s="1" t="s">
        <v>116</v>
      </c>
      <c r="X1014" s="1" t="s">
        <v>117</v>
      </c>
      <c r="Y1014" s="1" t="s">
        <v>4979</v>
      </c>
      <c r="AA1014" s="1" t="s">
        <v>133</v>
      </c>
      <c r="AC1014" s="1" t="s">
        <v>4983</v>
      </c>
      <c r="AD1014" s="1" t="s">
        <v>4980</v>
      </c>
      <c r="AF1014" s="1" t="s">
        <v>124</v>
      </c>
      <c r="AG1014" s="1" t="s">
        <v>112</v>
      </c>
      <c r="AH1014" s="1" t="s">
        <v>124</v>
      </c>
      <c r="AI1014" s="1" t="s">
        <v>112</v>
      </c>
      <c r="AJ1014" s="1" t="s">
        <v>112</v>
      </c>
      <c r="AK1014" s="1" t="s">
        <v>112</v>
      </c>
      <c r="AL1014" s="1" t="s">
        <v>416</v>
      </c>
      <c r="AM1014" s="1" t="s">
        <v>416</v>
      </c>
      <c r="AO1014" s="1">
        <v>132447</v>
      </c>
      <c r="AP1014" s="1">
        <v>102264</v>
      </c>
      <c r="AQ1014" s="1">
        <v>70934</v>
      </c>
      <c r="AR1014" s="1" t="s">
        <v>110</v>
      </c>
      <c r="AS1014" s="1">
        <v>0</v>
      </c>
      <c r="AT1014" s="1">
        <v>1478</v>
      </c>
      <c r="AU1014" s="2">
        <v>0</v>
      </c>
      <c r="AV1014" s="2">
        <v>1478</v>
      </c>
      <c r="BB1014" s="1" t="s">
        <v>4981</v>
      </c>
      <c r="BC1014" s="1" t="s">
        <v>247</v>
      </c>
      <c r="BD1014" s="1">
        <v>0</v>
      </c>
      <c r="BE1014" s="1" t="s">
        <v>131</v>
      </c>
      <c r="BF1014" s="1">
        <v>0</v>
      </c>
      <c r="BG1014" s="1">
        <v>0</v>
      </c>
      <c r="BH1014" s="1">
        <v>0</v>
      </c>
      <c r="BK1014" s="1" t="s">
        <v>112</v>
      </c>
      <c r="BN1014" s="1" t="s">
        <v>133</v>
      </c>
      <c r="BR1014" s="1" t="s">
        <v>133</v>
      </c>
      <c r="BT1014" s="1" t="s">
        <v>325</v>
      </c>
      <c r="BU1014" s="1" t="s">
        <v>153</v>
      </c>
      <c r="BX1014" s="1">
        <v>0</v>
      </c>
      <c r="BZ1014" s="1">
        <v>0</v>
      </c>
      <c r="CA1014" s="1">
        <v>3</v>
      </c>
      <c r="CB1014" s="1">
        <v>0</v>
      </c>
      <c r="CC1014" s="1">
        <v>0</v>
      </c>
      <c r="CE1014" s="1" t="s">
        <v>117</v>
      </c>
      <c r="CF1014" s="1" t="s">
        <v>110</v>
      </c>
      <c r="CK1014" s="1" t="s">
        <v>112</v>
      </c>
      <c r="CL1014" s="1">
        <v>0</v>
      </c>
      <c r="CM1014" s="1">
        <v>0</v>
      </c>
      <c r="CP1014" s="1">
        <v>0</v>
      </c>
      <c r="CQ1014" s="1" t="s">
        <v>1297</v>
      </c>
      <c r="CS1014" s="1" t="s">
        <v>418</v>
      </c>
      <c r="CT1014" s="1" t="s">
        <v>418</v>
      </c>
      <c r="CU1014" s="8">
        <v>5</v>
      </c>
      <c r="CV1014" s="1" t="s">
        <v>4986</v>
      </c>
      <c r="CW1014" s="1" t="s">
        <v>4986</v>
      </c>
      <c r="CX1014" s="1">
        <v>5</v>
      </c>
      <c r="CY1014" s="10">
        <f t="shared" si="105"/>
        <v>2.5</v>
      </c>
      <c r="CZ1014" s="3">
        <v>2.5</v>
      </c>
      <c r="DA1014" s="3">
        <v>1.6</v>
      </c>
      <c r="DB1014" s="6">
        <f t="shared" si="106"/>
        <v>1</v>
      </c>
      <c r="DC1014" s="9">
        <v>0</v>
      </c>
      <c r="DD1014" s="7">
        <v>0</v>
      </c>
      <c r="DE1014" s="7">
        <v>0</v>
      </c>
      <c r="DF1014" s="1">
        <v>4087</v>
      </c>
      <c r="DG1014" s="1">
        <f t="shared" si="107"/>
        <v>8174</v>
      </c>
      <c r="DH1014" s="9">
        <f t="shared" si="108"/>
        <v>2</v>
      </c>
      <c r="DI1014" s="1">
        <v>166</v>
      </c>
      <c r="DJ1014" s="1">
        <f t="shared" si="109"/>
        <v>332</v>
      </c>
      <c r="DK1014" s="9">
        <f t="shared" si="110"/>
        <v>1</v>
      </c>
      <c r="DL1014" s="4">
        <v>10</v>
      </c>
      <c r="DN1014">
        <f>(DL1014*InputWeights!$C$7+DB1014*InputWeights!$C$6)</f>
        <v>5.5</v>
      </c>
      <c r="DO1014">
        <f>(DD1014*InputWeights!$C$12+DE1014*InputWeights!$C$10+CU1014*InputWeights!$C$11)</f>
        <v>2</v>
      </c>
      <c r="DP1014">
        <f>(DC1014*InputWeights!$C$18+DK1014*InputWeights!$C$16+DH1014*InputWeights!$C$15+CY1014*InputWeights!$C$17)</f>
        <v>1.75</v>
      </c>
      <c r="DR1014">
        <f>DN1014*InputWeights!$C$5+DO1014*InputWeights!$C$9+DP1014*InputWeights!$C$14</f>
        <v>29.5</v>
      </c>
      <c r="DS1014">
        <f>((_xlfn.RANK.EQ(DR1014,$DR$2:$DR$6635,0))/(COUNT(DR$2:$DR$6635)))*100</f>
        <v>66.824644549763036</v>
      </c>
      <c r="DT1014">
        <f t="shared" si="111"/>
        <v>0</v>
      </c>
    </row>
    <row r="1015" spans="1:124" x14ac:dyDescent="0.25">
      <c r="A1015" s="1" t="s">
        <v>107</v>
      </c>
      <c r="B1015" s="1" t="s">
        <v>108</v>
      </c>
      <c r="C1015" s="1" t="s">
        <v>109</v>
      </c>
      <c r="D1015" s="1" t="s">
        <v>110</v>
      </c>
      <c r="E1015" s="1" t="s">
        <v>146</v>
      </c>
      <c r="F1015" s="1">
        <v>2443</v>
      </c>
      <c r="G1015" s="1">
        <v>1900</v>
      </c>
      <c r="H1015" s="1">
        <v>30</v>
      </c>
      <c r="I1015" s="1">
        <v>2006</v>
      </c>
      <c r="J1015" s="1">
        <v>2006</v>
      </c>
      <c r="K1015" s="1" t="s">
        <v>139</v>
      </c>
      <c r="L1015" s="1" t="s">
        <v>110</v>
      </c>
      <c r="M1015" s="1">
        <v>24</v>
      </c>
      <c r="N1015" s="1" t="s">
        <v>147</v>
      </c>
      <c r="O1015" s="1">
        <v>2</v>
      </c>
      <c r="Q1015" s="1" t="s">
        <v>116</v>
      </c>
      <c r="R1015" s="1">
        <v>3</v>
      </c>
      <c r="S1015" s="1" t="s">
        <v>148</v>
      </c>
      <c r="T1015" s="1">
        <v>194</v>
      </c>
      <c r="V1015" s="1">
        <v>15854</v>
      </c>
      <c r="W1015" s="1" t="s">
        <v>116</v>
      </c>
      <c r="X1015" s="1" t="s">
        <v>117</v>
      </c>
      <c r="Y1015" s="1" t="s">
        <v>121</v>
      </c>
      <c r="Z1015" s="1" t="s">
        <v>119</v>
      </c>
      <c r="AA1015" s="1" t="s">
        <v>120</v>
      </c>
      <c r="AC1015" s="1" t="s">
        <v>122</v>
      </c>
      <c r="AD1015" s="1" t="s">
        <v>149</v>
      </c>
      <c r="AE1015" s="1" t="s">
        <v>123</v>
      </c>
      <c r="AF1015" s="1" t="s">
        <v>124</v>
      </c>
      <c r="AG1015" s="1" t="s">
        <v>125</v>
      </c>
      <c r="AH1015" s="1" t="s">
        <v>124</v>
      </c>
      <c r="AI1015" s="1" t="s">
        <v>150</v>
      </c>
      <c r="AJ1015" s="1" t="s">
        <v>112</v>
      </c>
      <c r="AK1015" s="1" t="s">
        <v>125</v>
      </c>
      <c r="AL1015" s="1" t="s">
        <v>151</v>
      </c>
      <c r="AM1015" s="1" t="s">
        <v>141</v>
      </c>
      <c r="AN1015" s="1" t="s">
        <v>152</v>
      </c>
      <c r="AO1015" s="1">
        <v>1293</v>
      </c>
      <c r="AP1015" s="1">
        <v>102264</v>
      </c>
      <c r="AQ1015" s="1">
        <v>81038</v>
      </c>
      <c r="AR1015" s="1" t="s">
        <v>114</v>
      </c>
      <c r="AS1015" s="1">
        <v>3296</v>
      </c>
      <c r="AT1015" s="1">
        <v>5739</v>
      </c>
      <c r="AU1015" s="2">
        <v>25235</v>
      </c>
      <c r="AV1015" s="2">
        <v>27678</v>
      </c>
      <c r="BB1015" s="1" t="s">
        <v>129</v>
      </c>
      <c r="BC1015" s="1" t="s">
        <v>130</v>
      </c>
      <c r="BD1015" s="1">
        <v>89</v>
      </c>
      <c r="BE1015" s="1" t="s">
        <v>131</v>
      </c>
      <c r="BF1015" s="1">
        <v>0</v>
      </c>
      <c r="BG1015" s="1">
        <v>4</v>
      </c>
      <c r="BH1015" s="1">
        <v>4</v>
      </c>
      <c r="BI1015" s="1" t="s">
        <v>153</v>
      </c>
      <c r="BJ1015" s="1" t="s">
        <v>154</v>
      </c>
      <c r="BK1015" s="1" t="s">
        <v>112</v>
      </c>
      <c r="BN1015" s="1" t="s">
        <v>133</v>
      </c>
      <c r="BR1015" s="1" t="s">
        <v>133</v>
      </c>
      <c r="BU1015" s="1" t="s">
        <v>139</v>
      </c>
      <c r="BV1015" s="1" t="s">
        <v>114</v>
      </c>
      <c r="BW1015" s="1" t="s">
        <v>112</v>
      </c>
      <c r="BX1015" s="1">
        <v>0</v>
      </c>
      <c r="BZ1015" s="1">
        <v>0</v>
      </c>
      <c r="CA1015" s="1">
        <v>1</v>
      </c>
      <c r="CB1015" s="1">
        <v>0</v>
      </c>
      <c r="CC1015" s="1">
        <v>0</v>
      </c>
      <c r="CD1015" s="1" t="s">
        <v>114</v>
      </c>
      <c r="CE1015" s="1" t="s">
        <v>116</v>
      </c>
      <c r="CF1015" s="1" t="s">
        <v>110</v>
      </c>
      <c r="CG1015" s="1" t="s">
        <v>117</v>
      </c>
      <c r="CH1015" s="1" t="s">
        <v>117</v>
      </c>
      <c r="CI1015" s="1" t="s">
        <v>117</v>
      </c>
      <c r="CJ1015" s="1" t="s">
        <v>117</v>
      </c>
      <c r="CK1015" s="1" t="s">
        <v>125</v>
      </c>
      <c r="CL1015" s="1">
        <v>5</v>
      </c>
      <c r="CM1015" s="1">
        <v>3</v>
      </c>
      <c r="CN1015" s="1" t="s">
        <v>155</v>
      </c>
      <c r="CO1015" s="1" t="s">
        <v>154</v>
      </c>
      <c r="CP1015" s="1">
        <v>0</v>
      </c>
      <c r="CQ1015" s="1" t="s">
        <v>143</v>
      </c>
      <c r="CR1015" s="1" t="s">
        <v>143</v>
      </c>
      <c r="CS1015" s="1" t="s">
        <v>136</v>
      </c>
      <c r="CT1015" s="1" t="s">
        <v>156</v>
      </c>
      <c r="CU1015" s="8">
        <v>5</v>
      </c>
      <c r="CV1015" s="1" t="s">
        <v>157</v>
      </c>
      <c r="CW1015" s="1" t="s">
        <v>157</v>
      </c>
      <c r="CX1015" s="1">
        <v>3</v>
      </c>
      <c r="CY1015" s="10">
        <f t="shared" si="105"/>
        <v>7.5</v>
      </c>
      <c r="CZ1015" s="3">
        <v>0.43566899999999997</v>
      </c>
      <c r="DA1015" s="3">
        <v>0.29595900000000003</v>
      </c>
      <c r="DB1015" s="6">
        <f t="shared" si="106"/>
        <v>1</v>
      </c>
      <c r="DF1015" s="1">
        <v>15854</v>
      </c>
      <c r="DG1015" s="1">
        <f t="shared" si="107"/>
        <v>31708</v>
      </c>
      <c r="DH1015" s="9">
        <f t="shared" si="108"/>
        <v>7</v>
      </c>
      <c r="DI1015" s="1">
        <v>431</v>
      </c>
      <c r="DJ1015" s="1">
        <f t="shared" si="109"/>
        <v>862</v>
      </c>
      <c r="DK1015" s="9">
        <f t="shared" si="110"/>
        <v>2</v>
      </c>
      <c r="DN1015">
        <f>(DL1015*InputWeights!$C$7+DB1015*InputWeights!$C$6)</f>
        <v>0.5</v>
      </c>
      <c r="DO1015">
        <f>(DD1015*InputWeights!$C$12+DE1015*InputWeights!$C$10+CU1015*InputWeights!$C$11)</f>
        <v>2</v>
      </c>
      <c r="DP1015">
        <f>(DC1015*InputWeights!$C$18+DK1015*InputWeights!$C$16+DH1015*InputWeights!$C$15+CY1015*InputWeights!$C$17)</f>
        <v>5.45</v>
      </c>
      <c r="DR1015">
        <f>DN1015*InputWeights!$C$5+DO1015*InputWeights!$C$9+DP1015*InputWeights!$C$14</f>
        <v>29.3</v>
      </c>
      <c r="DS1015">
        <f>((_xlfn.RANK.EQ(DR1015,$DR$2:$DR$6635,0))/(COUNT(DR$2:$DR$6635)))*100</f>
        <v>68.652674339878132</v>
      </c>
      <c r="DT1015">
        <f t="shared" si="111"/>
        <v>0</v>
      </c>
    </row>
    <row r="1016" spans="1:124" x14ac:dyDescent="0.25">
      <c r="A1016" s="1" t="s">
        <v>680</v>
      </c>
      <c r="B1016" s="1" t="s">
        <v>108</v>
      </c>
      <c r="C1016" s="1" t="s">
        <v>109</v>
      </c>
      <c r="D1016" s="1" t="s">
        <v>110</v>
      </c>
      <c r="E1016" s="1" t="s">
        <v>433</v>
      </c>
      <c r="F1016" s="1">
        <v>2321</v>
      </c>
      <c r="G1016" s="1">
        <v>1900</v>
      </c>
      <c r="H1016" s="1">
        <v>10</v>
      </c>
      <c r="I1016" s="1">
        <v>2010</v>
      </c>
      <c r="J1016" s="1">
        <v>2010</v>
      </c>
      <c r="K1016" s="1" t="s">
        <v>112</v>
      </c>
      <c r="L1016" s="1" t="s">
        <v>110</v>
      </c>
      <c r="M1016" s="1">
        <v>24</v>
      </c>
      <c r="N1016" s="1" t="s">
        <v>147</v>
      </c>
      <c r="O1016" s="1">
        <v>2</v>
      </c>
      <c r="Q1016" s="1" t="s">
        <v>114</v>
      </c>
      <c r="R1016" s="1">
        <v>999</v>
      </c>
      <c r="S1016" s="1" t="s">
        <v>682</v>
      </c>
      <c r="T1016" s="1">
        <v>90</v>
      </c>
      <c r="V1016" s="1">
        <v>13678</v>
      </c>
      <c r="W1016" s="1" t="s">
        <v>114</v>
      </c>
      <c r="X1016" s="1" t="s">
        <v>117</v>
      </c>
      <c r="Y1016" s="1" t="s">
        <v>683</v>
      </c>
      <c r="Z1016" s="1" t="s">
        <v>119</v>
      </c>
      <c r="AA1016" s="1" t="s">
        <v>684</v>
      </c>
      <c r="AC1016" s="1" t="s">
        <v>160</v>
      </c>
      <c r="AD1016" s="1" t="s">
        <v>160</v>
      </c>
      <c r="AE1016" s="1" t="s">
        <v>340</v>
      </c>
      <c r="AF1016" s="1" t="s">
        <v>124</v>
      </c>
      <c r="AG1016" s="1" t="s">
        <v>125</v>
      </c>
      <c r="AH1016" s="1" t="s">
        <v>124</v>
      </c>
      <c r="AI1016" s="1" t="s">
        <v>169</v>
      </c>
      <c r="AJ1016" s="1" t="s">
        <v>112</v>
      </c>
      <c r="AK1016" s="1" t="s">
        <v>125</v>
      </c>
      <c r="AL1016" s="1" t="s">
        <v>126</v>
      </c>
      <c r="AM1016" s="1" t="s">
        <v>729</v>
      </c>
      <c r="AN1016" s="1" t="s">
        <v>126</v>
      </c>
      <c r="AO1016" s="1">
        <v>1999</v>
      </c>
      <c r="AP1016" s="1">
        <v>102264</v>
      </c>
      <c r="AQ1016" s="1">
        <v>77014</v>
      </c>
      <c r="AR1016" s="1" t="s">
        <v>110</v>
      </c>
      <c r="AS1016" s="1">
        <v>40535</v>
      </c>
      <c r="AT1016" s="1">
        <v>42856</v>
      </c>
      <c r="AU1016" s="2">
        <v>45387</v>
      </c>
      <c r="AV1016" s="2">
        <v>47708</v>
      </c>
      <c r="BB1016" s="1" t="s">
        <v>129</v>
      </c>
      <c r="BC1016" s="1" t="s">
        <v>180</v>
      </c>
      <c r="BD1016" s="1">
        <v>95</v>
      </c>
      <c r="BE1016" s="1" t="s">
        <v>131</v>
      </c>
      <c r="BF1016" s="1">
        <v>0</v>
      </c>
      <c r="BG1016" s="1">
        <v>1</v>
      </c>
      <c r="BH1016" s="1">
        <v>1</v>
      </c>
      <c r="BI1016" s="1" t="s">
        <v>153</v>
      </c>
      <c r="BJ1016" s="1" t="s">
        <v>154</v>
      </c>
      <c r="BK1016" s="1" t="s">
        <v>112</v>
      </c>
      <c r="BN1016" s="1" t="s">
        <v>133</v>
      </c>
      <c r="BR1016" s="1" t="s">
        <v>133</v>
      </c>
      <c r="BU1016" s="1" t="s">
        <v>112</v>
      </c>
      <c r="BV1016" s="1" t="s">
        <v>114</v>
      </c>
      <c r="BW1016" s="1" t="s">
        <v>112</v>
      </c>
      <c r="BX1016" s="1">
        <v>0</v>
      </c>
      <c r="BZ1016" s="1">
        <v>0</v>
      </c>
      <c r="CA1016" s="1">
        <v>1</v>
      </c>
      <c r="CB1016" s="1">
        <v>0</v>
      </c>
      <c r="CC1016" s="1">
        <v>0</v>
      </c>
      <c r="CD1016" s="1" t="s">
        <v>110</v>
      </c>
      <c r="CE1016" s="1" t="s">
        <v>114</v>
      </c>
      <c r="CF1016" s="1" t="s">
        <v>110</v>
      </c>
      <c r="CG1016" s="1" t="s">
        <v>117</v>
      </c>
      <c r="CH1016" s="1" t="s">
        <v>117</v>
      </c>
      <c r="CI1016" s="1" t="s">
        <v>117</v>
      </c>
      <c r="CJ1016" s="1" t="s">
        <v>110</v>
      </c>
      <c r="CK1016" s="1" t="s">
        <v>125</v>
      </c>
      <c r="CL1016" s="1">
        <v>9</v>
      </c>
      <c r="CM1016" s="1">
        <v>3</v>
      </c>
      <c r="CN1016" s="1" t="s">
        <v>277</v>
      </c>
      <c r="CO1016" s="1" t="s">
        <v>154</v>
      </c>
      <c r="CP1016" s="1">
        <v>0</v>
      </c>
      <c r="CQ1016" s="1" t="s">
        <v>135</v>
      </c>
      <c r="CR1016" s="1" t="s">
        <v>135</v>
      </c>
      <c r="CS1016" s="1" t="s">
        <v>156</v>
      </c>
      <c r="CT1016" s="1" t="s">
        <v>156</v>
      </c>
      <c r="CU1016" s="8">
        <v>5</v>
      </c>
      <c r="CV1016" s="1" t="s">
        <v>730</v>
      </c>
      <c r="CW1016" s="1" t="s">
        <v>730</v>
      </c>
      <c r="CX1016" s="1">
        <v>3</v>
      </c>
      <c r="CY1016" s="10">
        <f t="shared" si="105"/>
        <v>7.5</v>
      </c>
      <c r="CZ1016" s="3">
        <v>1.90448</v>
      </c>
      <c r="DA1016" s="3">
        <v>1.2726900000000001</v>
      </c>
      <c r="DB1016" s="6">
        <f t="shared" si="106"/>
        <v>1</v>
      </c>
      <c r="DF1016" s="1">
        <v>13678</v>
      </c>
      <c r="DG1016" s="1">
        <f t="shared" si="107"/>
        <v>27356</v>
      </c>
      <c r="DH1016" s="9">
        <f t="shared" si="108"/>
        <v>6</v>
      </c>
      <c r="DI1016" s="1">
        <v>1015</v>
      </c>
      <c r="DJ1016" s="1">
        <f t="shared" si="109"/>
        <v>2030</v>
      </c>
      <c r="DK1016" s="9">
        <f t="shared" si="110"/>
        <v>4</v>
      </c>
      <c r="DN1016">
        <f>(DL1016*InputWeights!$C$7+DB1016*InputWeights!$C$6)</f>
        <v>0.5</v>
      </c>
      <c r="DO1016">
        <f>(DD1016*InputWeights!$C$12+DE1016*InputWeights!$C$10+CU1016*InputWeights!$C$11)</f>
        <v>2</v>
      </c>
      <c r="DP1016">
        <f>(DC1016*InputWeights!$C$18+DK1016*InputWeights!$C$16+DH1016*InputWeights!$C$15+CY1016*InputWeights!$C$17)</f>
        <v>5.45</v>
      </c>
      <c r="DR1016">
        <f>DN1016*InputWeights!$C$5+DO1016*InputWeights!$C$9+DP1016*InputWeights!$C$14</f>
        <v>29.3</v>
      </c>
      <c r="DS1016">
        <f>((_xlfn.RANK.EQ(DR1016,$DR$2:$DR$6635,0))/(COUNT(DR$2:$DR$6635)))*100</f>
        <v>68.652674339878132</v>
      </c>
      <c r="DT1016">
        <f t="shared" si="111"/>
        <v>0</v>
      </c>
    </row>
    <row r="1017" spans="1:124" x14ac:dyDescent="0.25">
      <c r="A1017" s="1" t="s">
        <v>1021</v>
      </c>
      <c r="B1017" s="1" t="s">
        <v>108</v>
      </c>
      <c r="C1017" s="1" t="s">
        <v>109</v>
      </c>
      <c r="D1017" s="1" t="s">
        <v>110</v>
      </c>
      <c r="E1017" s="1" t="s">
        <v>1044</v>
      </c>
      <c r="F1017" s="1">
        <v>1749</v>
      </c>
      <c r="G1017" s="1">
        <v>4400</v>
      </c>
      <c r="H1017" s="1">
        <v>20</v>
      </c>
      <c r="I1017" s="1">
        <v>2003</v>
      </c>
      <c r="J1017" s="1">
        <v>2003</v>
      </c>
      <c r="K1017" s="1" t="s">
        <v>858</v>
      </c>
      <c r="L1017" s="1" t="s">
        <v>110</v>
      </c>
      <c r="M1017" s="1">
        <v>24</v>
      </c>
      <c r="N1017" s="1" t="s">
        <v>147</v>
      </c>
      <c r="O1017" s="1">
        <v>2</v>
      </c>
      <c r="Q1017" s="1" t="s">
        <v>116</v>
      </c>
      <c r="R1017" s="1">
        <v>12</v>
      </c>
      <c r="S1017" s="1" t="s">
        <v>115</v>
      </c>
      <c r="T1017" s="1">
        <v>147</v>
      </c>
      <c r="V1017" s="1">
        <v>7742</v>
      </c>
      <c r="W1017" s="1" t="s">
        <v>116</v>
      </c>
      <c r="X1017" s="1" t="s">
        <v>117</v>
      </c>
      <c r="Y1017" s="1" t="s">
        <v>1022</v>
      </c>
      <c r="Z1017" s="1" t="s">
        <v>119</v>
      </c>
      <c r="AA1017" s="1" t="s">
        <v>1023</v>
      </c>
      <c r="AC1017" s="1" t="s">
        <v>1040</v>
      </c>
      <c r="AD1017" s="1" t="s">
        <v>1041</v>
      </c>
      <c r="AE1017" s="1" t="s">
        <v>123</v>
      </c>
      <c r="AF1017" s="1" t="s">
        <v>124</v>
      </c>
      <c r="AG1017" s="1" t="s">
        <v>125</v>
      </c>
      <c r="AH1017" s="1" t="s">
        <v>124</v>
      </c>
      <c r="AI1017" s="1" t="s">
        <v>169</v>
      </c>
      <c r="AJ1017" s="1" t="s">
        <v>112</v>
      </c>
      <c r="AK1017" s="1" t="s">
        <v>125</v>
      </c>
      <c r="AL1017" s="1" t="s">
        <v>1045</v>
      </c>
      <c r="AM1017" s="1" t="s">
        <v>1045</v>
      </c>
      <c r="AN1017" s="1" t="s">
        <v>1045</v>
      </c>
      <c r="AO1017" s="1">
        <v>2658</v>
      </c>
      <c r="AP1017" s="1">
        <v>102264</v>
      </c>
      <c r="AQ1017" s="1">
        <v>223</v>
      </c>
      <c r="AR1017" s="1" t="s">
        <v>114</v>
      </c>
      <c r="AS1017" s="1">
        <v>2343</v>
      </c>
      <c r="AT1017" s="1">
        <v>4092</v>
      </c>
      <c r="AU1017" s="2">
        <v>4998</v>
      </c>
      <c r="AV1017" s="2">
        <v>6747</v>
      </c>
      <c r="BB1017" s="1" t="s">
        <v>129</v>
      </c>
      <c r="BC1017" s="1" t="s">
        <v>180</v>
      </c>
      <c r="BD1017" s="1">
        <v>87</v>
      </c>
      <c r="BE1017" s="1" t="s">
        <v>131</v>
      </c>
      <c r="BF1017" s="1">
        <v>0</v>
      </c>
      <c r="BG1017" s="1">
        <v>3</v>
      </c>
      <c r="BH1017" s="1">
        <v>3</v>
      </c>
      <c r="BI1017" s="1" t="s">
        <v>226</v>
      </c>
      <c r="BJ1017" s="1" t="s">
        <v>154</v>
      </c>
      <c r="BK1017" s="1" t="s">
        <v>112</v>
      </c>
      <c r="BN1017" s="1" t="s">
        <v>133</v>
      </c>
      <c r="BR1017" s="1" t="s">
        <v>133</v>
      </c>
      <c r="BU1017" s="1" t="s">
        <v>858</v>
      </c>
      <c r="BV1017" s="1" t="s">
        <v>114</v>
      </c>
      <c r="BW1017" s="1" t="s">
        <v>112</v>
      </c>
      <c r="BX1017" s="1">
        <v>0</v>
      </c>
      <c r="BZ1017" s="1">
        <v>0</v>
      </c>
      <c r="CA1017" s="1">
        <v>1</v>
      </c>
      <c r="CB1017" s="1">
        <v>0</v>
      </c>
      <c r="CC1017" s="1">
        <v>0</v>
      </c>
      <c r="CD1017" s="1" t="s">
        <v>114</v>
      </c>
      <c r="CE1017" s="1" t="s">
        <v>116</v>
      </c>
      <c r="CF1017" s="1" t="s">
        <v>110</v>
      </c>
      <c r="CG1017" s="1" t="s">
        <v>117</v>
      </c>
      <c r="CH1017" s="1" t="s">
        <v>117</v>
      </c>
      <c r="CI1017" s="1" t="s">
        <v>117</v>
      </c>
      <c r="CJ1017" s="1" t="s">
        <v>117</v>
      </c>
      <c r="CK1017" s="1" t="s">
        <v>112</v>
      </c>
      <c r="CL1017" s="1">
        <v>2</v>
      </c>
      <c r="CM1017" s="1">
        <v>1</v>
      </c>
      <c r="CN1017" s="1" t="s">
        <v>155</v>
      </c>
      <c r="CO1017" s="1" t="s">
        <v>154</v>
      </c>
      <c r="CP1017" s="1">
        <v>0</v>
      </c>
      <c r="CQ1017" s="1" t="s">
        <v>135</v>
      </c>
      <c r="CR1017" s="1" t="s">
        <v>135</v>
      </c>
      <c r="CS1017" s="1" t="s">
        <v>184</v>
      </c>
      <c r="CT1017" s="1" t="s">
        <v>156</v>
      </c>
      <c r="CU1017" s="8">
        <v>5</v>
      </c>
      <c r="CV1017" s="1" t="s">
        <v>1046</v>
      </c>
      <c r="CW1017" s="1" t="s">
        <v>1046</v>
      </c>
      <c r="CX1017" s="1">
        <v>3</v>
      </c>
      <c r="CY1017" s="10">
        <f t="shared" si="105"/>
        <v>7.5</v>
      </c>
      <c r="CZ1017" s="3">
        <v>2.3430200000000001</v>
      </c>
      <c r="DA1017" s="3">
        <v>1.2124900000000001</v>
      </c>
      <c r="DB1017" s="6">
        <f t="shared" si="106"/>
        <v>1</v>
      </c>
      <c r="DC1017" s="9">
        <v>10</v>
      </c>
      <c r="DF1017" s="1">
        <v>7742</v>
      </c>
      <c r="DG1017" s="1">
        <f t="shared" si="107"/>
        <v>15484</v>
      </c>
      <c r="DH1017" s="9">
        <f t="shared" si="108"/>
        <v>4</v>
      </c>
      <c r="DI1017" s="1">
        <v>542</v>
      </c>
      <c r="DJ1017" s="1">
        <f t="shared" si="109"/>
        <v>1084</v>
      </c>
      <c r="DK1017" s="9">
        <f t="shared" si="110"/>
        <v>3</v>
      </c>
      <c r="DN1017">
        <f>(DL1017*InputWeights!$C$7+DB1017*InputWeights!$C$6)</f>
        <v>0.5</v>
      </c>
      <c r="DO1017">
        <f>(DD1017*InputWeights!$C$12+DE1017*InputWeights!$C$10+CU1017*InputWeights!$C$11)</f>
        <v>2</v>
      </c>
      <c r="DP1017">
        <f>(DC1017*InputWeights!$C$18+DK1017*InputWeights!$C$16+DH1017*InputWeights!$C$15+CY1017*InputWeights!$C$17)</f>
        <v>5.45</v>
      </c>
      <c r="DR1017">
        <f>DN1017*InputWeights!$C$5+DO1017*InputWeights!$C$9+DP1017*InputWeights!$C$14</f>
        <v>29.3</v>
      </c>
      <c r="DS1017">
        <f>((_xlfn.RANK.EQ(DR1017,$DR$2:$DR$6635,0))/(COUNT(DR$2:$DR$6635)))*100</f>
        <v>68.652674339878132</v>
      </c>
      <c r="DT1017">
        <f t="shared" si="111"/>
        <v>0</v>
      </c>
    </row>
    <row r="1018" spans="1:124" x14ac:dyDescent="0.25">
      <c r="A1018" s="1" t="s">
        <v>2624</v>
      </c>
      <c r="B1018" s="1" t="s">
        <v>2625</v>
      </c>
      <c r="C1018" s="1" t="s">
        <v>2626</v>
      </c>
      <c r="D1018" s="1" t="s">
        <v>110</v>
      </c>
      <c r="E1018" s="1" t="s">
        <v>950</v>
      </c>
      <c r="F1018" s="1">
        <v>3227</v>
      </c>
      <c r="G1018" s="1">
        <v>6300</v>
      </c>
      <c r="H1018" s="1">
        <v>0</v>
      </c>
      <c r="I1018" s="1">
        <v>1936</v>
      </c>
      <c r="J1018" s="1">
        <v>2008</v>
      </c>
      <c r="K1018" s="1" t="s">
        <v>112</v>
      </c>
      <c r="L1018" s="1" t="s">
        <v>110</v>
      </c>
      <c r="M1018" s="1">
        <v>42</v>
      </c>
      <c r="N1018" s="1" t="s">
        <v>177</v>
      </c>
      <c r="O1018" s="1">
        <v>2</v>
      </c>
      <c r="P1018" s="1" t="s">
        <v>112</v>
      </c>
      <c r="Q1018" s="1" t="s">
        <v>397</v>
      </c>
      <c r="R1018" s="1">
        <v>6</v>
      </c>
      <c r="S1018" s="1" t="s">
        <v>2627</v>
      </c>
      <c r="T1018" s="1">
        <v>136</v>
      </c>
      <c r="V1018" s="1">
        <v>14395</v>
      </c>
      <c r="W1018" s="1" t="s">
        <v>116</v>
      </c>
      <c r="X1018" s="1" t="s">
        <v>117</v>
      </c>
      <c r="Y1018" s="1" t="s">
        <v>2628</v>
      </c>
      <c r="Z1018" s="1" t="s">
        <v>271</v>
      </c>
      <c r="AA1018" s="1" t="s">
        <v>2629</v>
      </c>
      <c r="AC1018" s="1" t="s">
        <v>2640</v>
      </c>
      <c r="AD1018" s="1" t="s">
        <v>2641</v>
      </c>
      <c r="AE1018" s="1" t="s">
        <v>274</v>
      </c>
      <c r="AF1018" s="1" t="s">
        <v>124</v>
      </c>
      <c r="AG1018" s="1" t="s">
        <v>125</v>
      </c>
      <c r="AH1018" s="1" t="s">
        <v>114</v>
      </c>
      <c r="AI1018" s="1" t="s">
        <v>169</v>
      </c>
      <c r="AJ1018" s="1" t="s">
        <v>112</v>
      </c>
      <c r="AK1018" s="1" t="s">
        <v>125</v>
      </c>
      <c r="AL1018" s="1" t="s">
        <v>701</v>
      </c>
      <c r="AM1018" s="1" t="s">
        <v>701</v>
      </c>
      <c r="AN1018" s="1" t="s">
        <v>2634</v>
      </c>
      <c r="AO1018" s="1">
        <v>40506</v>
      </c>
      <c r="AP1018" s="1">
        <v>102264</v>
      </c>
      <c r="AQ1018" s="1">
        <v>4185</v>
      </c>
      <c r="AR1018" s="1" t="s">
        <v>110</v>
      </c>
      <c r="AS1018" s="1">
        <v>7840</v>
      </c>
      <c r="AT1018" s="1">
        <v>11067</v>
      </c>
      <c r="AU1018" s="2">
        <v>7840</v>
      </c>
      <c r="AV1018" s="2">
        <v>11067</v>
      </c>
      <c r="BB1018" s="1" t="s">
        <v>129</v>
      </c>
      <c r="BC1018" s="1" t="s">
        <v>247</v>
      </c>
      <c r="BD1018" s="1">
        <v>84</v>
      </c>
      <c r="BE1018" s="1" t="s">
        <v>131</v>
      </c>
      <c r="BF1018" s="1">
        <v>0</v>
      </c>
      <c r="BG1018" s="1">
        <v>2</v>
      </c>
      <c r="BH1018" s="1">
        <v>2</v>
      </c>
      <c r="BI1018" s="1" t="s">
        <v>131</v>
      </c>
      <c r="BJ1018" s="1" t="s">
        <v>182</v>
      </c>
      <c r="BK1018" s="1" t="s">
        <v>112</v>
      </c>
      <c r="BN1018" s="1" t="s">
        <v>133</v>
      </c>
      <c r="BR1018" s="1" t="s">
        <v>133</v>
      </c>
      <c r="BU1018" s="1" t="s">
        <v>112</v>
      </c>
      <c r="BV1018" s="1" t="s">
        <v>114</v>
      </c>
      <c r="BW1018" s="1" t="s">
        <v>112</v>
      </c>
      <c r="BX1018" s="1">
        <v>0</v>
      </c>
      <c r="BZ1018" s="1">
        <v>0</v>
      </c>
      <c r="CA1018" s="1">
        <v>1</v>
      </c>
      <c r="CB1018" s="1">
        <v>0</v>
      </c>
      <c r="CC1018" s="1">
        <v>0</v>
      </c>
      <c r="CD1018" s="1" t="s">
        <v>110</v>
      </c>
      <c r="CE1018" s="1" t="s">
        <v>397</v>
      </c>
      <c r="CF1018" s="1" t="s">
        <v>110</v>
      </c>
      <c r="CG1018" s="1" t="s">
        <v>117</v>
      </c>
      <c r="CH1018" s="1" t="s">
        <v>117</v>
      </c>
      <c r="CI1018" s="1" t="s">
        <v>117</v>
      </c>
      <c r="CJ1018" s="1" t="s">
        <v>117</v>
      </c>
      <c r="CK1018" s="1" t="s">
        <v>125</v>
      </c>
      <c r="CL1018" s="1">
        <v>2</v>
      </c>
      <c r="CM1018" s="1">
        <v>4</v>
      </c>
      <c r="CN1018" s="1" t="s">
        <v>142</v>
      </c>
      <c r="CO1018" s="1" t="s">
        <v>183</v>
      </c>
      <c r="CP1018" s="1">
        <v>0</v>
      </c>
      <c r="CQ1018" s="1" t="s">
        <v>135</v>
      </c>
      <c r="CR1018" s="1" t="s">
        <v>135</v>
      </c>
      <c r="CS1018" s="1" t="s">
        <v>184</v>
      </c>
      <c r="CT1018" s="1" t="s">
        <v>156</v>
      </c>
      <c r="CU1018" s="8">
        <v>5</v>
      </c>
      <c r="CV1018" s="1" t="s">
        <v>2642</v>
      </c>
      <c r="CW1018" s="1" t="s">
        <v>2642</v>
      </c>
      <c r="CX1018" s="1">
        <v>3</v>
      </c>
      <c r="CY1018" s="10">
        <f t="shared" si="105"/>
        <v>7.5</v>
      </c>
      <c r="CZ1018" s="3">
        <v>3.5</v>
      </c>
      <c r="DA1018" s="3">
        <v>2.2000000000000002</v>
      </c>
      <c r="DB1018" s="6">
        <f t="shared" si="106"/>
        <v>1</v>
      </c>
      <c r="DF1018" s="1">
        <v>14395</v>
      </c>
      <c r="DG1018" s="1">
        <f t="shared" si="107"/>
        <v>28790</v>
      </c>
      <c r="DH1018" s="9">
        <f t="shared" si="108"/>
        <v>6</v>
      </c>
      <c r="DI1018" s="1">
        <v>1008</v>
      </c>
      <c r="DJ1018" s="1">
        <f t="shared" si="109"/>
        <v>2016</v>
      </c>
      <c r="DK1018" s="9">
        <f t="shared" si="110"/>
        <v>4</v>
      </c>
      <c r="DN1018">
        <f>(DL1018*InputWeights!$C$7+DB1018*InputWeights!$C$6)</f>
        <v>0.5</v>
      </c>
      <c r="DO1018">
        <f>(DD1018*InputWeights!$C$12+DE1018*InputWeights!$C$10+CU1018*InputWeights!$C$11)</f>
        <v>2</v>
      </c>
      <c r="DP1018">
        <f>(DC1018*InputWeights!$C$18+DK1018*InputWeights!$C$16+DH1018*InputWeights!$C$15+CY1018*InputWeights!$C$17)</f>
        <v>5.45</v>
      </c>
      <c r="DR1018">
        <f>DN1018*InputWeights!$C$5+DO1018*InputWeights!$C$9+DP1018*InputWeights!$C$14</f>
        <v>29.3</v>
      </c>
      <c r="DS1018">
        <f>((_xlfn.RANK.EQ(DR1018,$DR$2:$DR$6635,0))/(COUNT(DR$2:$DR$6635)))*100</f>
        <v>68.652674339878132</v>
      </c>
      <c r="DT1018">
        <f t="shared" si="111"/>
        <v>0</v>
      </c>
    </row>
    <row r="1019" spans="1:124" x14ac:dyDescent="0.25">
      <c r="A1019" s="1" t="s">
        <v>107</v>
      </c>
      <c r="B1019" s="1" t="s">
        <v>108</v>
      </c>
      <c r="C1019" s="1" t="s">
        <v>109</v>
      </c>
      <c r="D1019" s="1" t="s">
        <v>110</v>
      </c>
      <c r="E1019" s="1" t="s">
        <v>176</v>
      </c>
      <c r="F1019" s="1">
        <v>956</v>
      </c>
      <c r="G1019" s="1">
        <v>2200</v>
      </c>
      <c r="H1019" s="1">
        <v>0</v>
      </c>
      <c r="I1019" s="1">
        <v>1900</v>
      </c>
      <c r="J1019" s="1">
        <v>2014</v>
      </c>
      <c r="K1019" s="1" t="s">
        <v>112</v>
      </c>
      <c r="L1019" s="1" t="s">
        <v>110</v>
      </c>
      <c r="M1019" s="1">
        <v>24</v>
      </c>
      <c r="N1019" s="1" t="s">
        <v>177</v>
      </c>
      <c r="O1019" s="1">
        <v>2</v>
      </c>
      <c r="Q1019" s="1" t="s">
        <v>114</v>
      </c>
      <c r="R1019" s="1">
        <v>2</v>
      </c>
      <c r="S1019" s="1" t="s">
        <v>115</v>
      </c>
      <c r="T1019" s="1">
        <v>140</v>
      </c>
      <c r="V1019" s="1">
        <v>10345</v>
      </c>
      <c r="W1019" s="1" t="s">
        <v>116</v>
      </c>
      <c r="X1019" s="1" t="s">
        <v>117</v>
      </c>
      <c r="Y1019" s="1" t="s">
        <v>159</v>
      </c>
      <c r="Z1019" s="1" t="s">
        <v>119</v>
      </c>
      <c r="AA1019" s="1" t="s">
        <v>120</v>
      </c>
      <c r="AC1019" s="1" t="s">
        <v>170</v>
      </c>
      <c r="AD1019" s="1" t="s">
        <v>160</v>
      </c>
      <c r="AE1019" s="1" t="s">
        <v>123</v>
      </c>
      <c r="AF1019" s="1" t="s">
        <v>124</v>
      </c>
      <c r="AG1019" s="1" t="s">
        <v>125</v>
      </c>
      <c r="AH1019" s="1" t="s">
        <v>124</v>
      </c>
      <c r="AI1019" s="1" t="s">
        <v>112</v>
      </c>
      <c r="AJ1019" s="1" t="s">
        <v>112</v>
      </c>
      <c r="AK1019" s="1" t="s">
        <v>125</v>
      </c>
      <c r="AL1019" s="1" t="s">
        <v>178</v>
      </c>
      <c r="AM1019" s="1" t="s">
        <v>178</v>
      </c>
      <c r="AN1019" s="1" t="s">
        <v>179</v>
      </c>
      <c r="AO1019" s="1">
        <v>1298</v>
      </c>
      <c r="AP1019" s="1">
        <v>102264</v>
      </c>
      <c r="AQ1019" s="1">
        <v>130</v>
      </c>
      <c r="AR1019" s="1" t="s">
        <v>110</v>
      </c>
      <c r="AS1019" s="1">
        <v>44757</v>
      </c>
      <c r="AT1019" s="1">
        <v>45713</v>
      </c>
      <c r="AU1019" s="2">
        <v>44757</v>
      </c>
      <c r="AV1019" s="2">
        <v>45713</v>
      </c>
      <c r="BB1019" s="1" t="s">
        <v>129</v>
      </c>
      <c r="BC1019" s="1" t="s">
        <v>180</v>
      </c>
      <c r="BD1019" s="1">
        <v>84</v>
      </c>
      <c r="BE1019" s="1" t="s">
        <v>131</v>
      </c>
      <c r="BF1019" s="1">
        <v>0</v>
      </c>
      <c r="BG1019" s="1">
        <v>4</v>
      </c>
      <c r="BH1019" s="1">
        <v>4</v>
      </c>
      <c r="BI1019" s="1" t="s">
        <v>181</v>
      </c>
      <c r="BJ1019" s="1" t="s">
        <v>182</v>
      </c>
      <c r="BK1019" s="1" t="s">
        <v>112</v>
      </c>
      <c r="BN1019" s="1" t="s">
        <v>133</v>
      </c>
      <c r="BR1019" s="1" t="s">
        <v>133</v>
      </c>
      <c r="BU1019" s="1" t="s">
        <v>112</v>
      </c>
      <c r="BV1019" s="1" t="s">
        <v>114</v>
      </c>
      <c r="BW1019" s="1" t="s">
        <v>112</v>
      </c>
      <c r="BX1019" s="1">
        <v>0</v>
      </c>
      <c r="BZ1019" s="1">
        <v>0</v>
      </c>
      <c r="CA1019" s="1">
        <v>1</v>
      </c>
      <c r="CB1019" s="1">
        <v>0</v>
      </c>
      <c r="CC1019" s="1">
        <v>0</v>
      </c>
      <c r="CD1019" s="1" t="s">
        <v>110</v>
      </c>
      <c r="CE1019" s="1" t="s">
        <v>114</v>
      </c>
      <c r="CF1019" s="1" t="s">
        <v>110</v>
      </c>
      <c r="CG1019" s="1" t="s">
        <v>117</v>
      </c>
      <c r="CH1019" s="1" t="s">
        <v>114</v>
      </c>
      <c r="CI1019" s="1" t="s">
        <v>117</v>
      </c>
      <c r="CJ1019" s="1" t="s">
        <v>117</v>
      </c>
      <c r="CK1019" s="1" t="s">
        <v>125</v>
      </c>
      <c r="CL1019" s="1">
        <v>3</v>
      </c>
      <c r="CM1019" s="1">
        <v>0</v>
      </c>
      <c r="CN1019" s="1" t="s">
        <v>142</v>
      </c>
      <c r="CO1019" s="1" t="s">
        <v>183</v>
      </c>
      <c r="CP1019" s="1">
        <v>0</v>
      </c>
      <c r="CQ1019" s="1" t="s">
        <v>135</v>
      </c>
      <c r="CR1019" s="1" t="s">
        <v>135</v>
      </c>
      <c r="CS1019" s="1" t="s">
        <v>184</v>
      </c>
      <c r="CT1019" s="1" t="s">
        <v>156</v>
      </c>
      <c r="CU1019" s="8">
        <v>5</v>
      </c>
      <c r="CV1019" s="1" t="s">
        <v>185</v>
      </c>
      <c r="CW1019" s="1" t="s">
        <v>185</v>
      </c>
      <c r="CX1019" s="1">
        <v>3</v>
      </c>
      <c r="CY1019" s="10">
        <f t="shared" si="105"/>
        <v>7.5</v>
      </c>
      <c r="CZ1019" s="3">
        <v>6.61151</v>
      </c>
      <c r="DA1019" s="3">
        <v>4.7732299999999999</v>
      </c>
      <c r="DB1019" s="6">
        <f t="shared" si="106"/>
        <v>2.5</v>
      </c>
      <c r="DF1019" s="1">
        <v>10345</v>
      </c>
      <c r="DG1019" s="1">
        <f t="shared" si="107"/>
        <v>20690</v>
      </c>
      <c r="DH1019" s="9">
        <f t="shared" si="108"/>
        <v>5</v>
      </c>
      <c r="DI1019" s="1">
        <v>724</v>
      </c>
      <c r="DJ1019" s="1">
        <f t="shared" si="109"/>
        <v>1448</v>
      </c>
      <c r="DK1019" s="9">
        <f t="shared" si="110"/>
        <v>3</v>
      </c>
      <c r="DN1019">
        <f>(DL1019*InputWeights!$C$7+DB1019*InputWeights!$C$6)</f>
        <v>1.25</v>
      </c>
      <c r="DO1019">
        <f>(DD1019*InputWeights!$C$12+DE1019*InputWeights!$C$10+CU1019*InputWeights!$C$11)</f>
        <v>2</v>
      </c>
      <c r="DP1019">
        <f>(DC1019*InputWeights!$C$18+DK1019*InputWeights!$C$16+DH1019*InputWeights!$C$15+CY1019*InputWeights!$C$17)</f>
        <v>4.8499999999999996</v>
      </c>
      <c r="DR1019">
        <f>DN1019*InputWeights!$C$5+DO1019*InputWeights!$C$9+DP1019*InputWeights!$C$14</f>
        <v>29.15</v>
      </c>
      <c r="DS1019">
        <f>((_xlfn.RANK.EQ(DR1019,$DR$2:$DR$6635,0))/(COUNT(DR$2:$DR$6635)))*100</f>
        <v>68.923493568043327</v>
      </c>
      <c r="DT1019">
        <f t="shared" si="111"/>
        <v>0</v>
      </c>
    </row>
    <row r="1020" spans="1:124" x14ac:dyDescent="0.25">
      <c r="A1020" s="1" t="s">
        <v>107</v>
      </c>
      <c r="B1020" s="1" t="s">
        <v>108</v>
      </c>
      <c r="C1020" s="1" t="s">
        <v>109</v>
      </c>
      <c r="D1020" s="1" t="s">
        <v>110</v>
      </c>
      <c r="E1020" s="1" t="s">
        <v>186</v>
      </c>
      <c r="F1020" s="1">
        <v>958</v>
      </c>
      <c r="G1020" s="1">
        <v>2200</v>
      </c>
      <c r="H1020" s="1">
        <v>30</v>
      </c>
      <c r="I1020" s="1">
        <v>1930</v>
      </c>
      <c r="J1020" s="1">
        <v>2014</v>
      </c>
      <c r="K1020" s="1" t="s">
        <v>139</v>
      </c>
      <c r="L1020" s="1" t="s">
        <v>110</v>
      </c>
      <c r="M1020" s="1">
        <v>24</v>
      </c>
      <c r="N1020" s="1" t="s">
        <v>177</v>
      </c>
      <c r="O1020" s="1">
        <v>2</v>
      </c>
      <c r="Q1020" s="1" t="s">
        <v>114</v>
      </c>
      <c r="R1020" s="1">
        <v>2</v>
      </c>
      <c r="S1020" s="1" t="s">
        <v>148</v>
      </c>
      <c r="T1020" s="1">
        <v>122</v>
      </c>
      <c r="V1020" s="1">
        <v>11163</v>
      </c>
      <c r="W1020" s="1" t="s">
        <v>116</v>
      </c>
      <c r="X1020" s="1" t="s">
        <v>117</v>
      </c>
      <c r="Y1020" s="1" t="s">
        <v>159</v>
      </c>
      <c r="Z1020" s="1" t="s">
        <v>119</v>
      </c>
      <c r="AA1020" s="1" t="s">
        <v>120</v>
      </c>
      <c r="AC1020" s="1" t="s">
        <v>170</v>
      </c>
      <c r="AD1020" s="1" t="s">
        <v>160</v>
      </c>
      <c r="AE1020" s="1" t="s">
        <v>123</v>
      </c>
      <c r="AF1020" s="1" t="s">
        <v>124</v>
      </c>
      <c r="AG1020" s="1" t="s">
        <v>125</v>
      </c>
      <c r="AH1020" s="1" t="s">
        <v>124</v>
      </c>
      <c r="AI1020" s="1" t="s">
        <v>112</v>
      </c>
      <c r="AJ1020" s="1" t="s">
        <v>112</v>
      </c>
      <c r="AK1020" s="1" t="s">
        <v>125</v>
      </c>
      <c r="AL1020" s="1" t="s">
        <v>174</v>
      </c>
      <c r="AM1020" s="1" t="s">
        <v>187</v>
      </c>
      <c r="AN1020" s="1" t="s">
        <v>188</v>
      </c>
      <c r="AO1020" s="1">
        <v>1299</v>
      </c>
      <c r="AP1020" s="1">
        <v>102264</v>
      </c>
      <c r="AQ1020" s="1">
        <v>81038</v>
      </c>
      <c r="AR1020" s="1" t="s">
        <v>114</v>
      </c>
      <c r="AS1020" s="1">
        <v>9681</v>
      </c>
      <c r="AT1020" s="1">
        <v>10639</v>
      </c>
      <c r="AU1020" s="2">
        <v>31620</v>
      </c>
      <c r="AV1020" s="2">
        <v>32578</v>
      </c>
      <c r="BB1020" s="1" t="s">
        <v>129</v>
      </c>
      <c r="BC1020" s="1" t="s">
        <v>189</v>
      </c>
      <c r="BD1020" s="1">
        <v>91</v>
      </c>
      <c r="BE1020" s="1" t="s">
        <v>131</v>
      </c>
      <c r="BF1020" s="1">
        <v>0</v>
      </c>
      <c r="BG1020" s="1">
        <v>4</v>
      </c>
      <c r="BH1020" s="1">
        <v>4</v>
      </c>
      <c r="BI1020" s="1" t="s">
        <v>181</v>
      </c>
      <c r="BJ1020" s="1" t="s">
        <v>182</v>
      </c>
      <c r="BK1020" s="1" t="s">
        <v>112</v>
      </c>
      <c r="BN1020" s="1" t="s">
        <v>133</v>
      </c>
      <c r="BR1020" s="1" t="s">
        <v>133</v>
      </c>
      <c r="BU1020" s="1" t="s">
        <v>139</v>
      </c>
      <c r="BV1020" s="1" t="s">
        <v>114</v>
      </c>
      <c r="BW1020" s="1" t="s">
        <v>112</v>
      </c>
      <c r="BX1020" s="1">
        <v>0</v>
      </c>
      <c r="BZ1020" s="1">
        <v>0</v>
      </c>
      <c r="CA1020" s="1">
        <v>1</v>
      </c>
      <c r="CB1020" s="1">
        <v>0</v>
      </c>
      <c r="CC1020" s="1">
        <v>0</v>
      </c>
      <c r="CD1020" s="1" t="s">
        <v>114</v>
      </c>
      <c r="CE1020" s="1" t="s">
        <v>114</v>
      </c>
      <c r="CF1020" s="1" t="s">
        <v>110</v>
      </c>
      <c r="CG1020" s="1" t="s">
        <v>117</v>
      </c>
      <c r="CH1020" s="1" t="s">
        <v>114</v>
      </c>
      <c r="CI1020" s="1" t="s">
        <v>117</v>
      </c>
      <c r="CJ1020" s="1" t="s">
        <v>117</v>
      </c>
      <c r="CK1020" s="1" t="s">
        <v>125</v>
      </c>
      <c r="CL1020" s="1">
        <v>3</v>
      </c>
      <c r="CM1020" s="1">
        <v>0</v>
      </c>
      <c r="CN1020" s="1" t="s">
        <v>142</v>
      </c>
      <c r="CO1020" s="1" t="s">
        <v>183</v>
      </c>
      <c r="CP1020" s="1">
        <v>0</v>
      </c>
      <c r="CQ1020" s="1" t="s">
        <v>143</v>
      </c>
      <c r="CR1020" s="1" t="s">
        <v>143</v>
      </c>
      <c r="CS1020" s="1" t="s">
        <v>184</v>
      </c>
      <c r="CT1020" s="1" t="s">
        <v>156</v>
      </c>
      <c r="CU1020" s="8">
        <v>5</v>
      </c>
      <c r="CV1020" s="1" t="s">
        <v>190</v>
      </c>
      <c r="CW1020" s="1" t="s">
        <v>190</v>
      </c>
      <c r="CX1020" s="1">
        <v>3</v>
      </c>
      <c r="CY1020" s="10">
        <f t="shared" si="105"/>
        <v>7.5</v>
      </c>
      <c r="CZ1020" s="3">
        <v>7.1491699999999998</v>
      </c>
      <c r="DA1020" s="3">
        <v>4.3942899999999998</v>
      </c>
      <c r="DB1020" s="6">
        <f t="shared" si="106"/>
        <v>2.5</v>
      </c>
      <c r="DF1020" s="1">
        <v>11163</v>
      </c>
      <c r="DG1020" s="1">
        <f t="shared" si="107"/>
        <v>22326</v>
      </c>
      <c r="DH1020" s="9">
        <f t="shared" si="108"/>
        <v>5</v>
      </c>
      <c r="DI1020" s="1">
        <v>781</v>
      </c>
      <c r="DJ1020" s="1">
        <f t="shared" si="109"/>
        <v>1562</v>
      </c>
      <c r="DK1020" s="9">
        <f t="shared" si="110"/>
        <v>3</v>
      </c>
      <c r="DN1020">
        <f>(DL1020*InputWeights!$C$7+DB1020*InputWeights!$C$6)</f>
        <v>1.25</v>
      </c>
      <c r="DO1020">
        <f>(DD1020*InputWeights!$C$12+DE1020*InputWeights!$C$10+CU1020*InputWeights!$C$11)</f>
        <v>2</v>
      </c>
      <c r="DP1020">
        <f>(DC1020*InputWeights!$C$18+DK1020*InputWeights!$C$16+DH1020*InputWeights!$C$15+CY1020*InputWeights!$C$17)</f>
        <v>4.8499999999999996</v>
      </c>
      <c r="DR1020">
        <f>DN1020*InputWeights!$C$5+DO1020*InputWeights!$C$9+DP1020*InputWeights!$C$14</f>
        <v>29.15</v>
      </c>
      <c r="DS1020">
        <f>((_xlfn.RANK.EQ(DR1020,$DR$2:$DR$6635,0))/(COUNT(DR$2:$DR$6635)))*100</f>
        <v>68.923493568043327</v>
      </c>
      <c r="DT1020">
        <f t="shared" si="111"/>
        <v>0</v>
      </c>
    </row>
    <row r="1021" spans="1:124" x14ac:dyDescent="0.25">
      <c r="A1021" s="1" t="s">
        <v>107</v>
      </c>
      <c r="B1021" s="1" t="s">
        <v>108</v>
      </c>
      <c r="C1021" s="1" t="s">
        <v>109</v>
      </c>
      <c r="D1021" s="1" t="s">
        <v>110</v>
      </c>
      <c r="E1021" s="1" t="s">
        <v>191</v>
      </c>
      <c r="F1021" s="1">
        <v>2981</v>
      </c>
      <c r="G1021" s="1">
        <v>2300</v>
      </c>
      <c r="H1021" s="1">
        <v>0</v>
      </c>
      <c r="I1021" s="1">
        <v>1930</v>
      </c>
      <c r="J1021" s="1">
        <v>2014</v>
      </c>
      <c r="K1021" s="1" t="s">
        <v>112</v>
      </c>
      <c r="L1021" s="1" t="s">
        <v>110</v>
      </c>
      <c r="M1021" s="1">
        <v>24</v>
      </c>
      <c r="N1021" s="1" t="s">
        <v>177</v>
      </c>
      <c r="O1021" s="1">
        <v>2</v>
      </c>
      <c r="Q1021" s="1" t="s">
        <v>114</v>
      </c>
      <c r="R1021" s="1">
        <v>2</v>
      </c>
      <c r="S1021" s="1" t="s">
        <v>115</v>
      </c>
      <c r="T1021" s="1">
        <v>94</v>
      </c>
      <c r="V1021" s="1">
        <v>10345</v>
      </c>
      <c r="W1021" s="1" t="s">
        <v>116</v>
      </c>
      <c r="X1021" s="1" t="s">
        <v>117</v>
      </c>
      <c r="Y1021" s="1" t="s">
        <v>159</v>
      </c>
      <c r="Z1021" s="1" t="s">
        <v>119</v>
      </c>
      <c r="AA1021" s="1" t="s">
        <v>120</v>
      </c>
      <c r="AC1021" s="1" t="s">
        <v>160</v>
      </c>
      <c r="AD1021" s="1" t="s">
        <v>160</v>
      </c>
      <c r="AE1021" s="1" t="s">
        <v>123</v>
      </c>
      <c r="AF1021" s="1" t="s">
        <v>124</v>
      </c>
      <c r="AG1021" s="1" t="s">
        <v>125</v>
      </c>
      <c r="AH1021" s="1" t="s">
        <v>124</v>
      </c>
      <c r="AI1021" s="1" t="s">
        <v>112</v>
      </c>
      <c r="AJ1021" s="1" t="s">
        <v>112</v>
      </c>
      <c r="AK1021" s="1" t="s">
        <v>125</v>
      </c>
      <c r="AL1021" s="1" t="s">
        <v>178</v>
      </c>
      <c r="AM1021" s="1" t="s">
        <v>178</v>
      </c>
      <c r="AN1021" s="1" t="s">
        <v>179</v>
      </c>
      <c r="AO1021" s="1">
        <v>1300</v>
      </c>
      <c r="AP1021" s="1">
        <v>102264</v>
      </c>
      <c r="AQ1021" s="1">
        <v>130</v>
      </c>
      <c r="AR1021" s="1" t="s">
        <v>110</v>
      </c>
      <c r="AS1021" s="1">
        <v>45713</v>
      </c>
      <c r="AT1021" s="1">
        <v>48694</v>
      </c>
      <c r="AU1021" s="2">
        <v>45713</v>
      </c>
      <c r="AV1021" s="2">
        <v>48694</v>
      </c>
      <c r="BB1021" s="1" t="s">
        <v>129</v>
      </c>
      <c r="BC1021" s="1" t="s">
        <v>180</v>
      </c>
      <c r="BD1021" s="1">
        <v>92</v>
      </c>
      <c r="BE1021" s="1" t="s">
        <v>131</v>
      </c>
      <c r="BF1021" s="1">
        <v>0</v>
      </c>
      <c r="BG1021" s="1">
        <v>4</v>
      </c>
      <c r="BH1021" s="1">
        <v>4</v>
      </c>
      <c r="BI1021" s="1" t="s">
        <v>181</v>
      </c>
      <c r="BJ1021" s="1" t="s">
        <v>182</v>
      </c>
      <c r="BK1021" s="1" t="s">
        <v>112</v>
      </c>
      <c r="BN1021" s="1" t="s">
        <v>133</v>
      </c>
      <c r="BR1021" s="1" t="s">
        <v>133</v>
      </c>
      <c r="BU1021" s="1" t="s">
        <v>112</v>
      </c>
      <c r="BV1021" s="1" t="s">
        <v>114</v>
      </c>
      <c r="BW1021" s="1" t="s">
        <v>112</v>
      </c>
      <c r="BX1021" s="1">
        <v>0</v>
      </c>
      <c r="BZ1021" s="1">
        <v>0</v>
      </c>
      <c r="CA1021" s="1">
        <v>1</v>
      </c>
      <c r="CB1021" s="1">
        <v>0</v>
      </c>
      <c r="CC1021" s="1">
        <v>0</v>
      </c>
      <c r="CD1021" s="1" t="s">
        <v>110</v>
      </c>
      <c r="CE1021" s="1" t="s">
        <v>114</v>
      </c>
      <c r="CF1021" s="1" t="s">
        <v>110</v>
      </c>
      <c r="CG1021" s="1" t="s">
        <v>117</v>
      </c>
      <c r="CH1021" s="1" t="s">
        <v>114</v>
      </c>
      <c r="CI1021" s="1" t="s">
        <v>117</v>
      </c>
      <c r="CJ1021" s="1" t="s">
        <v>117</v>
      </c>
      <c r="CK1021" s="1" t="s">
        <v>125</v>
      </c>
      <c r="CL1021" s="1">
        <v>12</v>
      </c>
      <c r="CM1021" s="1">
        <v>0</v>
      </c>
      <c r="CN1021" s="1" t="s">
        <v>142</v>
      </c>
      <c r="CO1021" s="1" t="s">
        <v>183</v>
      </c>
      <c r="CP1021" s="1">
        <v>0</v>
      </c>
      <c r="CQ1021" s="1" t="s">
        <v>135</v>
      </c>
      <c r="CR1021" s="1" t="s">
        <v>135</v>
      </c>
      <c r="CS1021" s="1" t="s">
        <v>156</v>
      </c>
      <c r="CT1021" s="1" t="s">
        <v>156</v>
      </c>
      <c r="CU1021" s="8">
        <v>5</v>
      </c>
      <c r="CV1021" s="1" t="s">
        <v>192</v>
      </c>
      <c r="CW1021" s="1" t="s">
        <v>192</v>
      </c>
      <c r="CX1021" s="1">
        <v>3</v>
      </c>
      <c r="CY1021" s="10">
        <f t="shared" si="105"/>
        <v>7.5</v>
      </c>
      <c r="CZ1021" s="3">
        <v>5.7470100000000004</v>
      </c>
      <c r="DA1021" s="3">
        <v>3.22837</v>
      </c>
      <c r="DB1021" s="6">
        <f t="shared" si="106"/>
        <v>2.5</v>
      </c>
      <c r="DF1021" s="1">
        <v>10345</v>
      </c>
      <c r="DG1021" s="1">
        <f t="shared" si="107"/>
        <v>20690</v>
      </c>
      <c r="DH1021" s="9">
        <f t="shared" si="108"/>
        <v>5</v>
      </c>
      <c r="DI1021" s="1">
        <v>724</v>
      </c>
      <c r="DJ1021" s="1">
        <f t="shared" si="109"/>
        <v>1448</v>
      </c>
      <c r="DK1021" s="9">
        <f t="shared" si="110"/>
        <v>3</v>
      </c>
      <c r="DN1021">
        <f>(DL1021*InputWeights!$C$7+DB1021*InputWeights!$C$6)</f>
        <v>1.25</v>
      </c>
      <c r="DO1021">
        <f>(DD1021*InputWeights!$C$12+DE1021*InputWeights!$C$10+CU1021*InputWeights!$C$11)</f>
        <v>2</v>
      </c>
      <c r="DP1021">
        <f>(DC1021*InputWeights!$C$18+DK1021*InputWeights!$C$16+DH1021*InputWeights!$C$15+CY1021*InputWeights!$C$17)</f>
        <v>4.8499999999999996</v>
      </c>
      <c r="DR1021">
        <f>DN1021*InputWeights!$C$5+DO1021*InputWeights!$C$9+DP1021*InputWeights!$C$14</f>
        <v>29.15</v>
      </c>
      <c r="DS1021">
        <f>((_xlfn.RANK.EQ(DR1021,$DR$2:$DR$6635,0))/(COUNT(DR$2:$DR$6635)))*100</f>
        <v>68.923493568043327</v>
      </c>
      <c r="DT1021">
        <f t="shared" si="111"/>
        <v>0</v>
      </c>
    </row>
    <row r="1022" spans="1:124" x14ac:dyDescent="0.25">
      <c r="A1022" s="1" t="s">
        <v>107</v>
      </c>
      <c r="B1022" s="1" t="s">
        <v>108</v>
      </c>
      <c r="C1022" s="1" t="s">
        <v>109</v>
      </c>
      <c r="D1022" s="1" t="s">
        <v>110</v>
      </c>
      <c r="E1022" s="1" t="s">
        <v>193</v>
      </c>
      <c r="F1022" s="1">
        <v>2893</v>
      </c>
      <c r="G1022" s="1">
        <v>2300</v>
      </c>
      <c r="H1022" s="1">
        <v>30</v>
      </c>
      <c r="I1022" s="1">
        <v>1930</v>
      </c>
      <c r="J1022" s="1">
        <v>2014</v>
      </c>
      <c r="K1022" s="1" t="s">
        <v>139</v>
      </c>
      <c r="L1022" s="1" t="s">
        <v>110</v>
      </c>
      <c r="M1022" s="1">
        <v>24</v>
      </c>
      <c r="N1022" s="1" t="s">
        <v>177</v>
      </c>
      <c r="O1022" s="1">
        <v>2</v>
      </c>
      <c r="Q1022" s="1" t="s">
        <v>114</v>
      </c>
      <c r="R1022" s="1">
        <v>2</v>
      </c>
      <c r="S1022" s="1" t="s">
        <v>148</v>
      </c>
      <c r="T1022" s="1">
        <v>96</v>
      </c>
      <c r="V1022" s="1">
        <v>11163</v>
      </c>
      <c r="W1022" s="1" t="s">
        <v>116</v>
      </c>
      <c r="X1022" s="1" t="s">
        <v>117</v>
      </c>
      <c r="Y1022" s="1" t="s">
        <v>159</v>
      </c>
      <c r="Z1022" s="1" t="s">
        <v>119</v>
      </c>
      <c r="AA1022" s="1" t="s">
        <v>120</v>
      </c>
      <c r="AC1022" s="1" t="s">
        <v>160</v>
      </c>
      <c r="AD1022" s="1" t="s">
        <v>160</v>
      </c>
      <c r="AE1022" s="1" t="s">
        <v>123</v>
      </c>
      <c r="AF1022" s="1" t="s">
        <v>124</v>
      </c>
      <c r="AG1022" s="1" t="s">
        <v>125</v>
      </c>
      <c r="AH1022" s="1" t="s">
        <v>124</v>
      </c>
      <c r="AI1022" s="1" t="s">
        <v>112</v>
      </c>
      <c r="AJ1022" s="1" t="s">
        <v>112</v>
      </c>
      <c r="AK1022" s="1" t="s">
        <v>125</v>
      </c>
      <c r="AL1022" s="1" t="s">
        <v>174</v>
      </c>
      <c r="AM1022" s="1" t="s">
        <v>187</v>
      </c>
      <c r="AN1022" s="1" t="s">
        <v>188</v>
      </c>
      <c r="AO1022" s="1">
        <v>1301</v>
      </c>
      <c r="AP1022" s="1">
        <v>102264</v>
      </c>
      <c r="AQ1022" s="1">
        <v>81038</v>
      </c>
      <c r="AR1022" s="1" t="s">
        <v>114</v>
      </c>
      <c r="AS1022" s="1">
        <v>10639</v>
      </c>
      <c r="AT1022" s="1">
        <v>13532</v>
      </c>
      <c r="AU1022" s="2">
        <v>32578</v>
      </c>
      <c r="AV1022" s="2">
        <v>35471</v>
      </c>
      <c r="BB1022" s="1" t="s">
        <v>129</v>
      </c>
      <c r="BC1022" s="1" t="s">
        <v>189</v>
      </c>
      <c r="BD1022" s="1">
        <v>94</v>
      </c>
      <c r="BE1022" s="1" t="s">
        <v>131</v>
      </c>
      <c r="BF1022" s="1">
        <v>0</v>
      </c>
      <c r="BG1022" s="1">
        <v>4</v>
      </c>
      <c r="BH1022" s="1">
        <v>4</v>
      </c>
      <c r="BI1022" s="1" t="s">
        <v>181</v>
      </c>
      <c r="BJ1022" s="1" t="s">
        <v>182</v>
      </c>
      <c r="BK1022" s="1" t="s">
        <v>112</v>
      </c>
      <c r="BN1022" s="1" t="s">
        <v>133</v>
      </c>
      <c r="BR1022" s="1" t="s">
        <v>133</v>
      </c>
      <c r="BU1022" s="1" t="s">
        <v>139</v>
      </c>
      <c r="BV1022" s="1" t="s">
        <v>114</v>
      </c>
      <c r="BW1022" s="1" t="s">
        <v>112</v>
      </c>
      <c r="BX1022" s="1">
        <v>0</v>
      </c>
      <c r="BZ1022" s="1">
        <v>0</v>
      </c>
      <c r="CA1022" s="1">
        <v>1</v>
      </c>
      <c r="CB1022" s="1">
        <v>0</v>
      </c>
      <c r="CC1022" s="1">
        <v>0</v>
      </c>
      <c r="CD1022" s="1" t="s">
        <v>114</v>
      </c>
      <c r="CE1022" s="1" t="s">
        <v>114</v>
      </c>
      <c r="CF1022" s="1" t="s">
        <v>110</v>
      </c>
      <c r="CG1022" s="1" t="s">
        <v>117</v>
      </c>
      <c r="CH1022" s="1" t="s">
        <v>117</v>
      </c>
      <c r="CI1022" s="1" t="s">
        <v>117</v>
      </c>
      <c r="CJ1022" s="1" t="s">
        <v>117</v>
      </c>
      <c r="CK1022" s="1" t="s">
        <v>125</v>
      </c>
      <c r="CL1022" s="1">
        <v>6</v>
      </c>
      <c r="CM1022" s="1">
        <v>2</v>
      </c>
      <c r="CN1022" s="1" t="s">
        <v>142</v>
      </c>
      <c r="CO1022" s="1" t="s">
        <v>183</v>
      </c>
      <c r="CP1022" s="1">
        <v>0</v>
      </c>
      <c r="CQ1022" s="1" t="s">
        <v>143</v>
      </c>
      <c r="CR1022" s="1" t="s">
        <v>143</v>
      </c>
      <c r="CS1022" s="1" t="s">
        <v>156</v>
      </c>
      <c r="CT1022" s="1" t="s">
        <v>156</v>
      </c>
      <c r="CU1022" s="8">
        <v>5</v>
      </c>
      <c r="CV1022" s="1" t="s">
        <v>194</v>
      </c>
      <c r="CW1022" s="1" t="s">
        <v>194</v>
      </c>
      <c r="CX1022" s="1">
        <v>3</v>
      </c>
      <c r="CY1022" s="10">
        <f t="shared" si="105"/>
        <v>7.5</v>
      </c>
      <c r="CZ1022" s="3">
        <v>7.0964400000000003</v>
      </c>
      <c r="DA1022" s="3">
        <v>3.8426399999999998</v>
      </c>
      <c r="DB1022" s="6">
        <f t="shared" si="106"/>
        <v>2.5</v>
      </c>
      <c r="DF1022" s="1">
        <v>11163</v>
      </c>
      <c r="DG1022" s="1">
        <f t="shared" si="107"/>
        <v>22326</v>
      </c>
      <c r="DH1022" s="9">
        <f t="shared" si="108"/>
        <v>5</v>
      </c>
      <c r="DI1022" s="1">
        <v>781</v>
      </c>
      <c r="DJ1022" s="1">
        <f t="shared" si="109"/>
        <v>1562</v>
      </c>
      <c r="DK1022" s="9">
        <f t="shared" si="110"/>
        <v>3</v>
      </c>
      <c r="DN1022">
        <f>(DL1022*InputWeights!$C$7+DB1022*InputWeights!$C$6)</f>
        <v>1.25</v>
      </c>
      <c r="DO1022">
        <f>(DD1022*InputWeights!$C$12+DE1022*InputWeights!$C$10+CU1022*InputWeights!$C$11)</f>
        <v>2</v>
      </c>
      <c r="DP1022">
        <f>(DC1022*InputWeights!$C$18+DK1022*InputWeights!$C$16+DH1022*InputWeights!$C$15+CY1022*InputWeights!$C$17)</f>
        <v>4.8499999999999996</v>
      </c>
      <c r="DR1022">
        <f>DN1022*InputWeights!$C$5+DO1022*InputWeights!$C$9+DP1022*InputWeights!$C$14</f>
        <v>29.15</v>
      </c>
      <c r="DS1022">
        <f>((_xlfn.RANK.EQ(DR1022,$DR$2:$DR$6635,0))/(COUNT(DR$2:$DR$6635)))*100</f>
        <v>68.923493568043327</v>
      </c>
      <c r="DT1022">
        <f t="shared" si="111"/>
        <v>0</v>
      </c>
    </row>
    <row r="1023" spans="1:124" x14ac:dyDescent="0.25">
      <c r="A1023" s="1" t="s">
        <v>680</v>
      </c>
      <c r="B1023" s="1" t="s">
        <v>108</v>
      </c>
      <c r="C1023" s="1" t="s">
        <v>109</v>
      </c>
      <c r="D1023" s="1" t="s">
        <v>110</v>
      </c>
      <c r="E1023" s="1" t="s">
        <v>173</v>
      </c>
      <c r="F1023" s="1">
        <v>1465</v>
      </c>
      <c r="G1023" s="1">
        <v>2400</v>
      </c>
      <c r="H1023" s="1">
        <v>10</v>
      </c>
      <c r="I1023" s="1">
        <v>1987</v>
      </c>
      <c r="J1023" s="1">
        <v>2012</v>
      </c>
      <c r="K1023" s="1" t="s">
        <v>139</v>
      </c>
      <c r="L1023" s="1" t="s">
        <v>110</v>
      </c>
      <c r="M1023" s="1">
        <v>20</v>
      </c>
      <c r="N1023" s="1" t="s">
        <v>177</v>
      </c>
      <c r="O1023" s="1">
        <v>2</v>
      </c>
      <c r="P1023" s="1" t="s">
        <v>112</v>
      </c>
      <c r="Q1023" s="1" t="s">
        <v>110</v>
      </c>
      <c r="R1023" s="1">
        <v>1</v>
      </c>
      <c r="S1023" s="1" t="s">
        <v>682</v>
      </c>
      <c r="T1023" s="1">
        <v>72</v>
      </c>
      <c r="V1023" s="1">
        <v>10282</v>
      </c>
      <c r="W1023" s="1" t="s">
        <v>116</v>
      </c>
      <c r="X1023" s="1" t="s">
        <v>117</v>
      </c>
      <c r="Y1023" s="1" t="s">
        <v>683</v>
      </c>
      <c r="Z1023" s="1" t="s">
        <v>119</v>
      </c>
      <c r="AA1023" s="1" t="s">
        <v>684</v>
      </c>
      <c r="AC1023" s="1" t="s">
        <v>371</v>
      </c>
      <c r="AD1023" s="1" t="s">
        <v>218</v>
      </c>
      <c r="AE1023" s="1" t="s">
        <v>340</v>
      </c>
      <c r="AF1023" s="1" t="s">
        <v>124</v>
      </c>
      <c r="AG1023" s="1" t="s">
        <v>125</v>
      </c>
      <c r="AH1023" s="1" t="s">
        <v>124</v>
      </c>
      <c r="AI1023" s="1" t="s">
        <v>169</v>
      </c>
      <c r="AJ1023" s="1" t="s">
        <v>112</v>
      </c>
      <c r="AK1023" s="1" t="s">
        <v>125</v>
      </c>
      <c r="AL1023" s="1" t="s">
        <v>151</v>
      </c>
      <c r="AM1023" s="1" t="s">
        <v>731</v>
      </c>
      <c r="AN1023" s="1" t="s">
        <v>506</v>
      </c>
      <c r="AO1023" s="1">
        <v>2010</v>
      </c>
      <c r="AP1023" s="1">
        <v>102264</v>
      </c>
      <c r="AQ1023" s="1">
        <v>74430</v>
      </c>
      <c r="AR1023" s="1" t="s">
        <v>114</v>
      </c>
      <c r="AS1023" s="1">
        <v>54576</v>
      </c>
      <c r="AT1023" s="1">
        <v>56041</v>
      </c>
      <c r="AU1023" s="2">
        <v>59928</v>
      </c>
      <c r="AV1023" s="2">
        <v>61393</v>
      </c>
      <c r="BB1023" s="1" t="s">
        <v>129</v>
      </c>
      <c r="BC1023" s="1" t="s">
        <v>180</v>
      </c>
      <c r="BD1023" s="1">
        <v>85</v>
      </c>
      <c r="BE1023" s="1" t="s">
        <v>131</v>
      </c>
      <c r="BF1023" s="1">
        <v>0</v>
      </c>
      <c r="BG1023" s="1">
        <v>1</v>
      </c>
      <c r="BH1023" s="1">
        <v>1</v>
      </c>
      <c r="BI1023" s="1" t="s">
        <v>182</v>
      </c>
      <c r="BJ1023" s="1" t="s">
        <v>182</v>
      </c>
      <c r="BK1023" s="1" t="s">
        <v>112</v>
      </c>
      <c r="BN1023" s="1" t="s">
        <v>133</v>
      </c>
      <c r="BR1023" s="1" t="s">
        <v>133</v>
      </c>
      <c r="BU1023" s="1" t="s">
        <v>139</v>
      </c>
      <c r="BV1023" s="1" t="s">
        <v>114</v>
      </c>
      <c r="BW1023" s="1" t="s">
        <v>112</v>
      </c>
      <c r="BX1023" s="1">
        <v>0</v>
      </c>
      <c r="BZ1023" s="1">
        <v>0</v>
      </c>
      <c r="CA1023" s="1">
        <v>1</v>
      </c>
      <c r="CB1023" s="1">
        <v>0</v>
      </c>
      <c r="CC1023" s="1">
        <v>0</v>
      </c>
      <c r="CD1023" s="1" t="s">
        <v>114</v>
      </c>
      <c r="CE1023" s="1" t="s">
        <v>110</v>
      </c>
      <c r="CF1023" s="1" t="s">
        <v>110</v>
      </c>
      <c r="CG1023" s="1" t="s">
        <v>114</v>
      </c>
      <c r="CH1023" s="1" t="s">
        <v>117</v>
      </c>
      <c r="CI1023" s="1" t="s">
        <v>117</v>
      </c>
      <c r="CJ1023" s="1" t="s">
        <v>110</v>
      </c>
      <c r="CK1023" s="1" t="s">
        <v>125</v>
      </c>
      <c r="CL1023" s="1">
        <v>2</v>
      </c>
      <c r="CM1023" s="1">
        <v>1</v>
      </c>
      <c r="CN1023" s="1" t="s">
        <v>142</v>
      </c>
      <c r="CO1023" s="1" t="s">
        <v>183</v>
      </c>
      <c r="CP1023" s="1">
        <v>0</v>
      </c>
      <c r="CQ1023" s="1" t="s">
        <v>135</v>
      </c>
      <c r="CR1023" s="1" t="s">
        <v>135</v>
      </c>
      <c r="CS1023" s="1" t="s">
        <v>215</v>
      </c>
      <c r="CT1023" s="1" t="s">
        <v>156</v>
      </c>
      <c r="CU1023" s="8">
        <v>5</v>
      </c>
      <c r="CV1023" s="1" t="s">
        <v>732</v>
      </c>
      <c r="CW1023" s="1" t="s">
        <v>732</v>
      </c>
      <c r="CX1023" s="1">
        <v>3</v>
      </c>
      <c r="CY1023" s="10">
        <f t="shared" si="105"/>
        <v>7.5</v>
      </c>
      <c r="CZ1023" s="3">
        <v>4.8267199999999999</v>
      </c>
      <c r="DA1023" s="3">
        <v>4.8267199999999999</v>
      </c>
      <c r="DB1023" s="6">
        <f t="shared" si="106"/>
        <v>2.5</v>
      </c>
      <c r="DF1023" s="1">
        <v>10282</v>
      </c>
      <c r="DG1023" s="1">
        <f t="shared" si="107"/>
        <v>20564</v>
      </c>
      <c r="DH1023" s="9">
        <f t="shared" si="108"/>
        <v>5</v>
      </c>
      <c r="DI1023" s="1">
        <v>577</v>
      </c>
      <c r="DJ1023" s="1">
        <f t="shared" si="109"/>
        <v>1154</v>
      </c>
      <c r="DK1023" s="9">
        <f t="shared" si="110"/>
        <v>3</v>
      </c>
      <c r="DN1023">
        <f>(DL1023*InputWeights!$C$7+DB1023*InputWeights!$C$6)</f>
        <v>1.25</v>
      </c>
      <c r="DO1023">
        <f>(DD1023*InputWeights!$C$12+DE1023*InputWeights!$C$10+CU1023*InputWeights!$C$11)</f>
        <v>2</v>
      </c>
      <c r="DP1023">
        <f>(DC1023*InputWeights!$C$18+DK1023*InputWeights!$C$16+DH1023*InputWeights!$C$15+CY1023*InputWeights!$C$17)</f>
        <v>4.8499999999999996</v>
      </c>
      <c r="DR1023">
        <f>DN1023*InputWeights!$C$5+DO1023*InputWeights!$C$9+DP1023*InputWeights!$C$14</f>
        <v>29.15</v>
      </c>
      <c r="DS1023">
        <f>((_xlfn.RANK.EQ(DR1023,$DR$2:$DR$6635,0))/(COUNT(DR$2:$DR$6635)))*100</f>
        <v>68.923493568043327</v>
      </c>
      <c r="DT1023">
        <f t="shared" si="111"/>
        <v>0</v>
      </c>
    </row>
    <row r="1024" spans="1:124" x14ac:dyDescent="0.25">
      <c r="A1024" s="1" t="s">
        <v>1184</v>
      </c>
      <c r="B1024" s="1" t="s">
        <v>108</v>
      </c>
      <c r="C1024" s="1" t="s">
        <v>109</v>
      </c>
      <c r="D1024" s="1" t="s">
        <v>110</v>
      </c>
      <c r="E1024" s="1" t="s">
        <v>465</v>
      </c>
      <c r="F1024" s="1">
        <v>2792</v>
      </c>
      <c r="G1024" s="1">
        <v>20002500</v>
      </c>
      <c r="H1024" s="1">
        <v>20</v>
      </c>
      <c r="I1024" s="1">
        <v>1900</v>
      </c>
      <c r="J1024" s="1">
        <v>2015</v>
      </c>
      <c r="K1024" s="1" t="s">
        <v>183</v>
      </c>
      <c r="L1024" s="1" t="s">
        <v>114</v>
      </c>
      <c r="M1024" s="1">
        <v>22</v>
      </c>
      <c r="N1024" s="1" t="s">
        <v>358</v>
      </c>
      <c r="O1024" s="1">
        <v>2</v>
      </c>
      <c r="Q1024" s="1" t="s">
        <v>117</v>
      </c>
      <c r="R1024" s="1">
        <v>0</v>
      </c>
      <c r="S1024" s="1" t="s">
        <v>1185</v>
      </c>
      <c r="T1024" s="1">
        <v>233</v>
      </c>
      <c r="V1024" s="1">
        <v>400</v>
      </c>
      <c r="W1024" s="1" t="s">
        <v>116</v>
      </c>
      <c r="X1024" s="1" t="s">
        <v>117</v>
      </c>
      <c r="Y1024" s="1" t="s">
        <v>1186</v>
      </c>
      <c r="AA1024" s="1" t="s">
        <v>133</v>
      </c>
      <c r="AC1024" s="1" t="s">
        <v>160</v>
      </c>
      <c r="AD1024" s="1" t="s">
        <v>1187</v>
      </c>
      <c r="AE1024" s="1" t="s">
        <v>123</v>
      </c>
      <c r="AF1024" s="1" t="s">
        <v>124</v>
      </c>
      <c r="AG1024" s="1" t="s">
        <v>112</v>
      </c>
      <c r="AH1024" s="1" t="s">
        <v>124</v>
      </c>
      <c r="AI1024" s="1" t="s">
        <v>112</v>
      </c>
      <c r="AJ1024" s="1" t="s">
        <v>112</v>
      </c>
      <c r="AK1024" s="1" t="s">
        <v>112</v>
      </c>
      <c r="AL1024" s="1" t="s">
        <v>467</v>
      </c>
      <c r="AM1024" s="1" t="s">
        <v>341</v>
      </c>
      <c r="AN1024" s="1" t="s">
        <v>341</v>
      </c>
      <c r="AO1024" s="1">
        <v>2879</v>
      </c>
      <c r="AP1024" s="1">
        <v>102264</v>
      </c>
      <c r="AQ1024" s="1">
        <v>17542</v>
      </c>
      <c r="AR1024" s="1" t="s">
        <v>110</v>
      </c>
      <c r="AS1024" s="1">
        <v>2513</v>
      </c>
      <c r="AT1024" s="1">
        <v>5305</v>
      </c>
      <c r="AU1024" s="2">
        <v>2684</v>
      </c>
      <c r="AV1024" s="2">
        <v>5476</v>
      </c>
      <c r="BB1024" s="1" t="s">
        <v>129</v>
      </c>
      <c r="BC1024" s="1" t="s">
        <v>1188</v>
      </c>
      <c r="BD1024" s="1">
        <v>65</v>
      </c>
      <c r="BE1024" s="1" t="s">
        <v>131</v>
      </c>
      <c r="BF1024" s="1">
        <v>1</v>
      </c>
      <c r="BG1024" s="1">
        <v>3</v>
      </c>
      <c r="BH1024" s="1">
        <v>3</v>
      </c>
      <c r="BI1024" s="1" t="s">
        <v>131</v>
      </c>
      <c r="BJ1024" s="1" t="s">
        <v>366</v>
      </c>
      <c r="BK1024" s="1" t="s">
        <v>112</v>
      </c>
      <c r="BN1024" s="1" t="s">
        <v>133</v>
      </c>
      <c r="BR1024" s="1" t="s">
        <v>133</v>
      </c>
      <c r="BU1024" s="1" t="s">
        <v>153</v>
      </c>
      <c r="BV1024" s="1" t="s">
        <v>124</v>
      </c>
      <c r="BW1024" s="1" t="s">
        <v>112</v>
      </c>
      <c r="BX1024" s="1">
        <v>0</v>
      </c>
      <c r="BZ1024" s="1">
        <v>0</v>
      </c>
      <c r="CA1024" s="1">
        <v>1</v>
      </c>
      <c r="CB1024" s="1">
        <v>0</v>
      </c>
      <c r="CC1024" s="1">
        <v>0</v>
      </c>
      <c r="CD1024" s="1" t="s">
        <v>117</v>
      </c>
      <c r="CE1024" s="1" t="s">
        <v>117</v>
      </c>
      <c r="CF1024" s="1" t="s">
        <v>110</v>
      </c>
      <c r="CG1024" s="1" t="s">
        <v>117</v>
      </c>
      <c r="CH1024" s="1" t="s">
        <v>117</v>
      </c>
      <c r="CI1024" s="1" t="s">
        <v>117</v>
      </c>
      <c r="CJ1024" s="1" t="s">
        <v>117</v>
      </c>
      <c r="CK1024" s="1" t="s">
        <v>112</v>
      </c>
      <c r="CL1024" s="1">
        <v>7</v>
      </c>
      <c r="CM1024" s="1">
        <v>10</v>
      </c>
      <c r="CN1024" s="1" t="s">
        <v>649</v>
      </c>
      <c r="CO1024" s="1" t="s">
        <v>183</v>
      </c>
      <c r="CP1024" s="1">
        <v>0</v>
      </c>
      <c r="CQ1024" s="1" t="s">
        <v>143</v>
      </c>
      <c r="CR1024" s="1" t="s">
        <v>143</v>
      </c>
      <c r="CS1024" s="1" t="s">
        <v>136</v>
      </c>
      <c r="CT1024" s="1" t="s">
        <v>184</v>
      </c>
      <c r="CU1024" s="8">
        <v>7.5</v>
      </c>
      <c r="CV1024" s="1" t="s">
        <v>1189</v>
      </c>
      <c r="CW1024" s="1" t="s">
        <v>1189</v>
      </c>
      <c r="CX1024" s="1">
        <v>7</v>
      </c>
      <c r="CY1024" s="10">
        <f t="shared" si="105"/>
        <v>1</v>
      </c>
      <c r="CZ1024" s="3">
        <v>9.1</v>
      </c>
      <c r="DA1024" s="3">
        <v>0</v>
      </c>
      <c r="DB1024" s="6">
        <f t="shared" si="106"/>
        <v>1</v>
      </c>
      <c r="DC1024" s="9">
        <v>0</v>
      </c>
      <c r="DD1024" s="7">
        <v>0</v>
      </c>
      <c r="DE1024" s="7">
        <v>0</v>
      </c>
      <c r="DF1024" s="1">
        <v>400</v>
      </c>
      <c r="DG1024" s="1">
        <f t="shared" si="107"/>
        <v>400</v>
      </c>
      <c r="DH1024" s="9">
        <f t="shared" si="108"/>
        <v>1</v>
      </c>
      <c r="DI1024" s="1">
        <v>4</v>
      </c>
      <c r="DJ1024" s="1">
        <f t="shared" si="109"/>
        <v>4</v>
      </c>
      <c r="DK1024" s="9">
        <f t="shared" si="110"/>
        <v>1</v>
      </c>
      <c r="DL1024" s="4">
        <v>10</v>
      </c>
      <c r="DN1024">
        <f>(DL1024*InputWeights!$C$7+DB1024*InputWeights!$C$6)</f>
        <v>5.5</v>
      </c>
      <c r="DO1024">
        <f>(DD1024*InputWeights!$C$12+DE1024*InputWeights!$C$10+CU1024*InputWeights!$C$11)</f>
        <v>3</v>
      </c>
      <c r="DP1024">
        <f>(DC1024*InputWeights!$C$18+DK1024*InputWeights!$C$16+DH1024*InputWeights!$C$15+CY1024*InputWeights!$C$17)</f>
        <v>0.90000000000000013</v>
      </c>
      <c r="DR1024">
        <f>DN1024*InputWeights!$C$5+DO1024*InputWeights!$C$9+DP1024*InputWeights!$C$14</f>
        <v>29.1</v>
      </c>
      <c r="DS1024">
        <f>((_xlfn.RANK.EQ(DR1024,$DR$2:$DR$6635,0))/(COUNT(DR$2:$DR$6635)))*100</f>
        <v>69.262017603249831</v>
      </c>
      <c r="DT1024">
        <f t="shared" si="111"/>
        <v>0</v>
      </c>
    </row>
    <row r="1025" spans="1:124" x14ac:dyDescent="0.25">
      <c r="A1025" s="1" t="s">
        <v>1371</v>
      </c>
      <c r="B1025" s="1" t="s">
        <v>108</v>
      </c>
      <c r="C1025" s="1" t="s">
        <v>109</v>
      </c>
      <c r="D1025" s="1" t="s">
        <v>110</v>
      </c>
      <c r="E1025" s="1" t="s">
        <v>950</v>
      </c>
      <c r="F1025" s="1">
        <v>3351</v>
      </c>
      <c r="G1025" s="1">
        <v>20001000</v>
      </c>
      <c r="H1025" s="1">
        <v>0</v>
      </c>
      <c r="I1025" s="1">
        <v>1985</v>
      </c>
      <c r="J1025" s="1">
        <v>1985</v>
      </c>
      <c r="K1025" s="1" t="s">
        <v>183</v>
      </c>
      <c r="L1025" s="1" t="s">
        <v>114</v>
      </c>
      <c r="M1025" s="1">
        <v>20</v>
      </c>
      <c r="N1025" s="1" t="s">
        <v>229</v>
      </c>
      <c r="O1025" s="1">
        <v>2</v>
      </c>
      <c r="Q1025" s="1" t="s">
        <v>117</v>
      </c>
      <c r="R1025" s="1">
        <v>0</v>
      </c>
      <c r="S1025" s="1" t="s">
        <v>881</v>
      </c>
      <c r="T1025" s="1">
        <v>333</v>
      </c>
      <c r="V1025" s="1">
        <v>1144</v>
      </c>
      <c r="W1025" s="1" t="s">
        <v>116</v>
      </c>
      <c r="X1025" s="1" t="s">
        <v>117</v>
      </c>
      <c r="Y1025" s="1" t="s">
        <v>951</v>
      </c>
      <c r="AA1025" s="1" t="s">
        <v>133</v>
      </c>
      <c r="AC1025" s="1" t="s">
        <v>1374</v>
      </c>
      <c r="AD1025" s="1" t="s">
        <v>1375</v>
      </c>
      <c r="AE1025" s="1" t="s">
        <v>364</v>
      </c>
      <c r="AF1025" s="1" t="s">
        <v>124</v>
      </c>
      <c r="AG1025" s="1" t="s">
        <v>112</v>
      </c>
      <c r="AH1025" s="1" t="s">
        <v>124</v>
      </c>
      <c r="AI1025" s="1" t="s">
        <v>112</v>
      </c>
      <c r="AJ1025" s="1" t="s">
        <v>112</v>
      </c>
      <c r="AK1025" s="1" t="s">
        <v>112</v>
      </c>
      <c r="AL1025" s="1" t="s">
        <v>807</v>
      </c>
      <c r="AM1025" s="1" t="s">
        <v>1376</v>
      </c>
      <c r="AN1025" s="1" t="s">
        <v>701</v>
      </c>
      <c r="AO1025" s="1">
        <v>3172</v>
      </c>
      <c r="AP1025" s="1">
        <v>102264</v>
      </c>
      <c r="AQ1025" s="1">
        <v>314</v>
      </c>
      <c r="AR1025" s="1" t="s">
        <v>110</v>
      </c>
      <c r="AS1025" s="1">
        <v>5622</v>
      </c>
      <c r="AT1025" s="1">
        <v>8973</v>
      </c>
      <c r="AU1025" s="2">
        <v>5622</v>
      </c>
      <c r="AV1025" s="2">
        <v>8973</v>
      </c>
      <c r="BB1025" s="1" t="s">
        <v>129</v>
      </c>
      <c r="BC1025" s="1" t="s">
        <v>130</v>
      </c>
      <c r="BD1025" s="1">
        <v>66</v>
      </c>
      <c r="BE1025" s="1" t="s">
        <v>131</v>
      </c>
      <c r="BF1025" s="1">
        <v>2</v>
      </c>
      <c r="BG1025" s="1">
        <v>2</v>
      </c>
      <c r="BH1025" s="1">
        <v>2</v>
      </c>
      <c r="BI1025" s="1" t="s">
        <v>131</v>
      </c>
      <c r="BJ1025" s="1" t="s">
        <v>366</v>
      </c>
      <c r="BK1025" s="1" t="s">
        <v>112</v>
      </c>
      <c r="BN1025" s="1" t="s">
        <v>133</v>
      </c>
      <c r="BR1025" s="1" t="s">
        <v>133</v>
      </c>
      <c r="BU1025" s="1" t="s">
        <v>112</v>
      </c>
      <c r="BV1025" s="1" t="s">
        <v>124</v>
      </c>
      <c r="BW1025" s="1" t="s">
        <v>112</v>
      </c>
      <c r="BX1025" s="1">
        <v>0</v>
      </c>
      <c r="BZ1025" s="1">
        <v>0</v>
      </c>
      <c r="CA1025" s="1">
        <v>1</v>
      </c>
      <c r="CB1025" s="1">
        <v>0</v>
      </c>
      <c r="CC1025" s="1">
        <v>0</v>
      </c>
      <c r="CD1025" s="1" t="s">
        <v>117</v>
      </c>
      <c r="CE1025" s="1" t="s">
        <v>117</v>
      </c>
      <c r="CF1025" s="1" t="s">
        <v>110</v>
      </c>
      <c r="CG1025" s="1" t="s">
        <v>117</v>
      </c>
      <c r="CH1025" s="1" t="s">
        <v>117</v>
      </c>
      <c r="CI1025" s="1" t="s">
        <v>117</v>
      </c>
      <c r="CJ1025" s="1" t="s">
        <v>117</v>
      </c>
      <c r="CK1025" s="1" t="s">
        <v>112</v>
      </c>
      <c r="CL1025" s="1">
        <v>2</v>
      </c>
      <c r="CM1025" s="1">
        <v>2</v>
      </c>
      <c r="CN1025" s="1" t="s">
        <v>649</v>
      </c>
      <c r="CO1025" s="1" t="s">
        <v>183</v>
      </c>
      <c r="CP1025" s="1">
        <v>0</v>
      </c>
      <c r="CQ1025" s="1" t="s">
        <v>135</v>
      </c>
      <c r="CR1025" s="1" t="s">
        <v>135</v>
      </c>
      <c r="CS1025" s="1" t="s">
        <v>136</v>
      </c>
      <c r="CT1025" s="1" t="s">
        <v>184</v>
      </c>
      <c r="CU1025" s="8">
        <v>7.5</v>
      </c>
      <c r="CV1025" s="1" t="s">
        <v>1377</v>
      </c>
      <c r="CW1025" s="1" t="s">
        <v>1377</v>
      </c>
      <c r="CX1025" s="1">
        <v>7</v>
      </c>
      <c r="CY1025" s="10">
        <f t="shared" si="105"/>
        <v>1</v>
      </c>
      <c r="CZ1025" s="3">
        <v>3.3459500000000002</v>
      </c>
      <c r="DA1025" s="3">
        <v>1.7301200000000001</v>
      </c>
      <c r="DB1025" s="6">
        <f t="shared" si="106"/>
        <v>1</v>
      </c>
      <c r="DC1025" s="9">
        <v>0</v>
      </c>
      <c r="DD1025" s="7">
        <v>0</v>
      </c>
      <c r="DE1025" s="7">
        <v>0</v>
      </c>
      <c r="DF1025" s="1">
        <v>1144</v>
      </c>
      <c r="DG1025" s="1">
        <f t="shared" si="107"/>
        <v>1144</v>
      </c>
      <c r="DH1025" s="9">
        <f t="shared" si="108"/>
        <v>1</v>
      </c>
      <c r="DI1025" s="1">
        <v>80</v>
      </c>
      <c r="DJ1025" s="1">
        <f t="shared" si="109"/>
        <v>80</v>
      </c>
      <c r="DK1025" s="9">
        <f t="shared" si="110"/>
        <v>1</v>
      </c>
      <c r="DL1025" s="4">
        <v>10</v>
      </c>
      <c r="DN1025">
        <f>(DL1025*InputWeights!$C$7+DB1025*InputWeights!$C$6)</f>
        <v>5.5</v>
      </c>
      <c r="DO1025">
        <f>(DD1025*InputWeights!$C$12+DE1025*InputWeights!$C$10+CU1025*InputWeights!$C$11)</f>
        <v>3</v>
      </c>
      <c r="DP1025">
        <f>(DC1025*InputWeights!$C$18+DK1025*InputWeights!$C$16+DH1025*InputWeights!$C$15+CY1025*InputWeights!$C$17)</f>
        <v>0.90000000000000013</v>
      </c>
      <c r="DR1025">
        <f>DN1025*InputWeights!$C$5+DO1025*InputWeights!$C$9+DP1025*InputWeights!$C$14</f>
        <v>29.1</v>
      </c>
      <c r="DS1025">
        <f>((_xlfn.RANK.EQ(DR1025,$DR$2:$DR$6635,0))/(COUNT(DR$2:$DR$6635)))*100</f>
        <v>69.262017603249831</v>
      </c>
      <c r="DT1025">
        <f t="shared" si="111"/>
        <v>0</v>
      </c>
    </row>
    <row r="1026" spans="1:124" x14ac:dyDescent="0.25">
      <c r="A1026" s="1" t="s">
        <v>1654</v>
      </c>
      <c r="B1026" s="1" t="s">
        <v>108</v>
      </c>
      <c r="C1026" s="1" t="s">
        <v>109</v>
      </c>
      <c r="D1026" s="1" t="s">
        <v>110</v>
      </c>
      <c r="E1026" s="1" t="s">
        <v>411</v>
      </c>
      <c r="F1026" s="1">
        <v>2047</v>
      </c>
      <c r="G1026" s="1">
        <v>20001200</v>
      </c>
      <c r="H1026" s="1">
        <v>0</v>
      </c>
      <c r="I1026" s="1">
        <v>1965</v>
      </c>
      <c r="J1026" s="1">
        <v>1993</v>
      </c>
      <c r="K1026" s="1" t="s">
        <v>183</v>
      </c>
      <c r="L1026" s="1" t="s">
        <v>114</v>
      </c>
      <c r="M1026" s="1">
        <v>20</v>
      </c>
      <c r="N1026" s="1" t="s">
        <v>229</v>
      </c>
      <c r="O1026" s="1">
        <v>2</v>
      </c>
      <c r="Q1026" s="1" t="s">
        <v>117</v>
      </c>
      <c r="R1026" s="1">
        <v>0</v>
      </c>
      <c r="S1026" s="1" t="s">
        <v>1394</v>
      </c>
      <c r="T1026" s="1">
        <v>276</v>
      </c>
      <c r="V1026" s="1">
        <v>922</v>
      </c>
      <c r="W1026" s="1" t="s">
        <v>116</v>
      </c>
      <c r="X1026" s="1" t="s">
        <v>117</v>
      </c>
      <c r="Y1026" s="1" t="s">
        <v>1655</v>
      </c>
      <c r="AA1026" s="1" t="s">
        <v>133</v>
      </c>
      <c r="AC1026" s="1" t="s">
        <v>1609</v>
      </c>
      <c r="AD1026" s="1" t="s">
        <v>160</v>
      </c>
      <c r="AE1026" s="1" t="s">
        <v>426</v>
      </c>
      <c r="AF1026" s="1" t="s">
        <v>124</v>
      </c>
      <c r="AG1026" s="1" t="s">
        <v>112</v>
      </c>
      <c r="AH1026" s="1" t="s">
        <v>124</v>
      </c>
      <c r="AI1026" s="1" t="s">
        <v>112</v>
      </c>
      <c r="AJ1026" s="1" t="s">
        <v>112</v>
      </c>
      <c r="AK1026" s="1" t="s">
        <v>112</v>
      </c>
      <c r="AL1026" s="1" t="s">
        <v>416</v>
      </c>
      <c r="AM1026" s="1" t="s">
        <v>416</v>
      </c>
      <c r="AN1026" s="1" t="s">
        <v>1656</v>
      </c>
      <c r="AO1026" s="1">
        <v>3709</v>
      </c>
      <c r="AP1026" s="1">
        <v>102264</v>
      </c>
      <c r="AQ1026" s="1">
        <v>449</v>
      </c>
      <c r="AR1026" s="1" t="s">
        <v>110</v>
      </c>
      <c r="AS1026" s="1">
        <v>0</v>
      </c>
      <c r="AT1026" s="1">
        <v>2047</v>
      </c>
      <c r="AU1026" s="2">
        <v>0</v>
      </c>
      <c r="AV1026" s="2">
        <v>2047</v>
      </c>
      <c r="BB1026" s="1" t="s">
        <v>129</v>
      </c>
      <c r="BC1026" s="1" t="s">
        <v>704</v>
      </c>
      <c r="BD1026" s="1">
        <v>70</v>
      </c>
      <c r="BE1026" s="1" t="s">
        <v>131</v>
      </c>
      <c r="BF1026" s="1">
        <v>2</v>
      </c>
      <c r="BG1026" s="1">
        <v>4</v>
      </c>
      <c r="BH1026" s="1">
        <v>4</v>
      </c>
      <c r="BI1026" s="1" t="s">
        <v>131</v>
      </c>
      <c r="BJ1026" s="1" t="s">
        <v>366</v>
      </c>
      <c r="BK1026" s="1" t="s">
        <v>112</v>
      </c>
      <c r="BN1026" s="1" t="s">
        <v>133</v>
      </c>
      <c r="BR1026" s="1" t="s">
        <v>133</v>
      </c>
      <c r="BU1026" s="1" t="s">
        <v>153</v>
      </c>
      <c r="BV1026" s="1" t="s">
        <v>124</v>
      </c>
      <c r="BW1026" s="1" t="s">
        <v>112</v>
      </c>
      <c r="BX1026" s="1">
        <v>0</v>
      </c>
      <c r="BZ1026" s="1">
        <v>0</v>
      </c>
      <c r="CA1026" s="1">
        <v>1</v>
      </c>
      <c r="CB1026" s="1">
        <v>0</v>
      </c>
      <c r="CC1026" s="1">
        <v>0</v>
      </c>
      <c r="CD1026" s="1" t="s">
        <v>117</v>
      </c>
      <c r="CE1026" s="1" t="s">
        <v>117</v>
      </c>
      <c r="CF1026" s="1" t="s">
        <v>110</v>
      </c>
      <c r="CG1026" s="1" t="s">
        <v>117</v>
      </c>
      <c r="CH1026" s="1" t="s">
        <v>117</v>
      </c>
      <c r="CI1026" s="1" t="s">
        <v>117</v>
      </c>
      <c r="CJ1026" s="1" t="s">
        <v>117</v>
      </c>
      <c r="CK1026" s="1" t="s">
        <v>112</v>
      </c>
      <c r="CL1026" s="1">
        <v>7</v>
      </c>
      <c r="CM1026" s="1">
        <v>5</v>
      </c>
      <c r="CN1026" s="1" t="s">
        <v>649</v>
      </c>
      <c r="CO1026" s="1" t="s">
        <v>183</v>
      </c>
      <c r="CP1026" s="1">
        <v>0</v>
      </c>
      <c r="CQ1026" s="1" t="s">
        <v>135</v>
      </c>
      <c r="CR1026" s="1" t="s">
        <v>135</v>
      </c>
      <c r="CS1026" s="1" t="s">
        <v>136</v>
      </c>
      <c r="CT1026" s="1" t="s">
        <v>184</v>
      </c>
      <c r="CU1026" s="8">
        <v>7.5</v>
      </c>
      <c r="CV1026" s="1" t="s">
        <v>1657</v>
      </c>
      <c r="CW1026" s="1" t="s">
        <v>1657</v>
      </c>
      <c r="CX1026" s="1">
        <v>7</v>
      </c>
      <c r="CY1026" s="10">
        <f t="shared" ref="CY1026:CY1089" si="112">IF(CX1026=1,10,IF(CX1026=2,7.5,IF(CX1026=3,7.5,IF(CX1026=4,2.5,IF(CX1026=5,2.5,IF(CX1026=6,2.5,IF(CX1026=7,1,5)))))))</f>
        <v>1</v>
      </c>
      <c r="CZ1026" s="3">
        <v>0.7</v>
      </c>
      <c r="DA1026" s="3">
        <v>0</v>
      </c>
      <c r="DB1026" s="6">
        <f t="shared" ref="DB1026:DB1089" si="113">IF(DA1026&lt;3,1,IF(DA1026&lt;6,2.5,IF(DA1026&lt;9,5,IF(DA1026&lt;12,7.5,10))))</f>
        <v>1</v>
      </c>
      <c r="DC1026" s="9">
        <v>0</v>
      </c>
      <c r="DD1026" s="7">
        <v>0</v>
      </c>
      <c r="DE1026" s="7">
        <v>0</v>
      </c>
      <c r="DF1026" s="1">
        <v>922</v>
      </c>
      <c r="DG1026" s="1">
        <f t="shared" ref="DG1026:DG1089" si="114">DF1026/L1026*2</f>
        <v>922</v>
      </c>
      <c r="DH1026" s="9">
        <f t="shared" ref="DH1026:DH1089" si="115">IF(DG1026&lt;5000, 1, IF(DG1026&lt;10000, 2, IF(DG1026&lt;15000, 3, IF(DG1026&lt;20000, 4,IF(DG1026&lt;25000, 5, IF(DG1026&lt;30000, 6,IF(DG1026&lt;35000,7,IF(DG1026&lt;40000,8, IF(DG1026&lt;45000,9,10)))))))))</f>
        <v>1</v>
      </c>
      <c r="DI1026" s="1">
        <v>9</v>
      </c>
      <c r="DJ1026" s="1">
        <f t="shared" ref="DJ1026:DJ1089" si="116">DI1026/L1026*2</f>
        <v>9</v>
      </c>
      <c r="DK1026" s="9">
        <f t="shared" ref="DK1026:DK1089" si="117">IF(DJ1026&lt;500, 1, IF(DJ1026&lt;1000, 2, IF(DJ1026&lt;2000, 3, IF(DJ1026&lt;3000, 4,IF(DJ1026&lt;4000, 5, IF(DJ1026&lt;5000, 6,IF(DJ1026&lt;6000,7,IF(DJ1026&lt;7000,8, IF(DJ1026&lt;8000,9,10)))))))))</f>
        <v>1</v>
      </c>
      <c r="DL1026" s="4">
        <v>10</v>
      </c>
      <c r="DN1026">
        <f>(DL1026*InputWeights!$C$7+DB1026*InputWeights!$C$6)</f>
        <v>5.5</v>
      </c>
      <c r="DO1026">
        <f>(DD1026*InputWeights!$C$12+DE1026*InputWeights!$C$10+CU1026*InputWeights!$C$11)</f>
        <v>3</v>
      </c>
      <c r="DP1026">
        <f>(DC1026*InputWeights!$C$18+DK1026*InputWeights!$C$16+DH1026*InputWeights!$C$15+CY1026*InputWeights!$C$17)</f>
        <v>0.90000000000000013</v>
      </c>
      <c r="DR1026">
        <f>DN1026*InputWeights!$C$5+DO1026*InputWeights!$C$9+DP1026*InputWeights!$C$14</f>
        <v>29.1</v>
      </c>
      <c r="DS1026">
        <f>((_xlfn.RANK.EQ(DR1026,$DR$2:$DR$6635,0))/(COUNT(DR$2:$DR$6635)))*100</f>
        <v>69.262017603249831</v>
      </c>
      <c r="DT1026">
        <f t="shared" ref="DT1026:DT1089" si="118">IF(DS1026&lt;1,1,IF(DS1026&lt;5,5,IF(DS1026&lt;10,10,IF(DS1026&lt;15,15,IF(DS1026&lt;20,20,IF(DS1026&lt;25,25,0))))))</f>
        <v>0</v>
      </c>
    </row>
    <row r="1027" spans="1:124" x14ac:dyDescent="0.25">
      <c r="A1027" s="1" t="s">
        <v>1658</v>
      </c>
      <c r="B1027" s="1" t="s">
        <v>108</v>
      </c>
      <c r="C1027" s="1" t="s">
        <v>109</v>
      </c>
      <c r="D1027" s="1" t="s">
        <v>110</v>
      </c>
      <c r="E1027" s="1" t="s">
        <v>333</v>
      </c>
      <c r="F1027" s="1">
        <v>3105</v>
      </c>
      <c r="G1027" s="1">
        <v>20000900</v>
      </c>
      <c r="H1027" s="1">
        <v>0</v>
      </c>
      <c r="I1027" s="1">
        <v>1985</v>
      </c>
      <c r="J1027" s="1">
        <v>1985</v>
      </c>
      <c r="K1027" s="1" t="s">
        <v>183</v>
      </c>
      <c r="L1027" s="1" t="s">
        <v>114</v>
      </c>
      <c r="M1027" s="1">
        <v>20</v>
      </c>
      <c r="N1027" s="1" t="s">
        <v>229</v>
      </c>
      <c r="O1027" s="1">
        <v>2</v>
      </c>
      <c r="Q1027" s="1" t="s">
        <v>117</v>
      </c>
      <c r="R1027" s="1">
        <v>0</v>
      </c>
      <c r="S1027" s="1" t="s">
        <v>1256</v>
      </c>
      <c r="T1027" s="1">
        <v>312</v>
      </c>
      <c r="V1027" s="1">
        <v>877</v>
      </c>
      <c r="W1027" s="1" t="s">
        <v>116</v>
      </c>
      <c r="X1027" s="1" t="s">
        <v>117</v>
      </c>
      <c r="Y1027" s="1" t="s">
        <v>1662</v>
      </c>
      <c r="AA1027" s="1" t="s">
        <v>133</v>
      </c>
      <c r="AC1027" s="1" t="s">
        <v>218</v>
      </c>
      <c r="AD1027" s="1" t="s">
        <v>363</v>
      </c>
      <c r="AE1027" s="1" t="s">
        <v>364</v>
      </c>
      <c r="AF1027" s="1" t="s">
        <v>124</v>
      </c>
      <c r="AG1027" s="1" t="s">
        <v>112</v>
      </c>
      <c r="AH1027" s="1" t="s">
        <v>124</v>
      </c>
      <c r="AI1027" s="1" t="s">
        <v>112</v>
      </c>
      <c r="AJ1027" s="1" t="s">
        <v>112</v>
      </c>
      <c r="AK1027" s="1" t="s">
        <v>112</v>
      </c>
      <c r="AL1027" s="1" t="s">
        <v>1091</v>
      </c>
      <c r="AM1027" s="1" t="s">
        <v>416</v>
      </c>
      <c r="AN1027" s="1" t="s">
        <v>1663</v>
      </c>
      <c r="AO1027" s="1">
        <v>3713</v>
      </c>
      <c r="AP1027" s="1">
        <v>102264</v>
      </c>
      <c r="AQ1027" s="1">
        <v>450</v>
      </c>
      <c r="AR1027" s="1" t="s">
        <v>110</v>
      </c>
      <c r="AS1027" s="1">
        <v>3810</v>
      </c>
      <c r="AT1027" s="1">
        <v>6915</v>
      </c>
      <c r="AU1027" s="2">
        <v>3810</v>
      </c>
      <c r="AV1027" s="2">
        <v>6915</v>
      </c>
      <c r="BB1027" s="1" t="s">
        <v>129</v>
      </c>
      <c r="BC1027" s="1" t="s">
        <v>180</v>
      </c>
      <c r="BD1027" s="1">
        <v>68</v>
      </c>
      <c r="BE1027" s="1" t="s">
        <v>131</v>
      </c>
      <c r="BF1027" s="1">
        <v>1</v>
      </c>
      <c r="BG1027" s="1">
        <v>3</v>
      </c>
      <c r="BH1027" s="1">
        <v>3</v>
      </c>
      <c r="BI1027" s="1" t="s">
        <v>131</v>
      </c>
      <c r="BJ1027" s="1" t="s">
        <v>366</v>
      </c>
      <c r="BK1027" s="1" t="s">
        <v>112</v>
      </c>
      <c r="BN1027" s="1" t="s">
        <v>133</v>
      </c>
      <c r="BR1027" s="1" t="s">
        <v>133</v>
      </c>
      <c r="BU1027" s="1" t="s">
        <v>112</v>
      </c>
      <c r="BV1027" s="1" t="s">
        <v>124</v>
      </c>
      <c r="BW1027" s="1" t="s">
        <v>112</v>
      </c>
      <c r="BX1027" s="1">
        <v>0</v>
      </c>
      <c r="BZ1027" s="1">
        <v>0</v>
      </c>
      <c r="CA1027" s="1">
        <v>1</v>
      </c>
      <c r="CB1027" s="1">
        <v>0</v>
      </c>
      <c r="CC1027" s="1">
        <v>0</v>
      </c>
      <c r="CD1027" s="1" t="s">
        <v>117</v>
      </c>
      <c r="CE1027" s="1" t="s">
        <v>117</v>
      </c>
      <c r="CF1027" s="1" t="s">
        <v>110</v>
      </c>
      <c r="CG1027" s="1" t="s">
        <v>117</v>
      </c>
      <c r="CH1027" s="1" t="s">
        <v>117</v>
      </c>
      <c r="CI1027" s="1" t="s">
        <v>117</v>
      </c>
      <c r="CJ1027" s="1" t="s">
        <v>117</v>
      </c>
      <c r="CK1027" s="1" t="s">
        <v>112</v>
      </c>
      <c r="CL1027" s="1">
        <v>6</v>
      </c>
      <c r="CM1027" s="1">
        <v>7</v>
      </c>
      <c r="CN1027" s="1" t="s">
        <v>649</v>
      </c>
      <c r="CO1027" s="1" t="s">
        <v>183</v>
      </c>
      <c r="CP1027" s="1">
        <v>0</v>
      </c>
      <c r="CQ1027" s="1" t="s">
        <v>143</v>
      </c>
      <c r="CR1027" s="1" t="s">
        <v>143</v>
      </c>
      <c r="CS1027" s="1" t="s">
        <v>136</v>
      </c>
      <c r="CT1027" s="1" t="s">
        <v>184</v>
      </c>
      <c r="CU1027" s="8">
        <v>7.5</v>
      </c>
      <c r="CV1027" s="1" t="s">
        <v>1664</v>
      </c>
      <c r="CW1027" s="1" t="s">
        <v>1664</v>
      </c>
      <c r="CX1027" s="1">
        <v>7</v>
      </c>
      <c r="CY1027" s="10">
        <f t="shared" si="112"/>
        <v>1</v>
      </c>
      <c r="CZ1027" s="3">
        <v>6.4</v>
      </c>
      <c r="DA1027" s="3">
        <v>2</v>
      </c>
      <c r="DB1027" s="6">
        <f t="shared" si="113"/>
        <v>1</v>
      </c>
      <c r="DC1027" s="9">
        <v>0</v>
      </c>
      <c r="DD1027" s="7">
        <v>0</v>
      </c>
      <c r="DE1027" s="7">
        <v>0</v>
      </c>
      <c r="DF1027" s="1">
        <v>877</v>
      </c>
      <c r="DG1027" s="1">
        <f t="shared" si="114"/>
        <v>877</v>
      </c>
      <c r="DH1027" s="9">
        <f t="shared" si="115"/>
        <v>1</v>
      </c>
      <c r="DI1027" s="1">
        <v>18</v>
      </c>
      <c r="DJ1027" s="1">
        <f t="shared" si="116"/>
        <v>18</v>
      </c>
      <c r="DK1027" s="9">
        <f t="shared" si="117"/>
        <v>1</v>
      </c>
      <c r="DL1027" s="4">
        <v>10</v>
      </c>
      <c r="DN1027">
        <f>(DL1027*InputWeights!$C$7+DB1027*InputWeights!$C$6)</f>
        <v>5.5</v>
      </c>
      <c r="DO1027">
        <f>(DD1027*InputWeights!$C$12+DE1027*InputWeights!$C$10+CU1027*InputWeights!$C$11)</f>
        <v>3</v>
      </c>
      <c r="DP1027">
        <f>(DC1027*InputWeights!$C$18+DK1027*InputWeights!$C$16+DH1027*InputWeights!$C$15+CY1027*InputWeights!$C$17)</f>
        <v>0.90000000000000013</v>
      </c>
      <c r="DR1027">
        <f>DN1027*InputWeights!$C$5+DO1027*InputWeights!$C$9+DP1027*InputWeights!$C$14</f>
        <v>29.1</v>
      </c>
      <c r="DS1027">
        <f>((_xlfn.RANK.EQ(DR1027,$DR$2:$DR$6635,0))/(COUNT(DR$2:$DR$6635)))*100</f>
        <v>69.262017603249831</v>
      </c>
      <c r="DT1027">
        <f t="shared" si="118"/>
        <v>0</v>
      </c>
    </row>
    <row r="1028" spans="1:124" x14ac:dyDescent="0.25">
      <c r="A1028" s="1" t="s">
        <v>1709</v>
      </c>
      <c r="B1028" s="1" t="s">
        <v>108</v>
      </c>
      <c r="C1028" s="1" t="s">
        <v>109</v>
      </c>
      <c r="D1028" s="1" t="s">
        <v>110</v>
      </c>
      <c r="E1028" s="1" t="s">
        <v>333</v>
      </c>
      <c r="F1028" s="1">
        <v>3981</v>
      </c>
      <c r="G1028" s="1">
        <v>20000300</v>
      </c>
      <c r="H1028" s="1">
        <v>0</v>
      </c>
      <c r="I1028" s="1">
        <v>1956</v>
      </c>
      <c r="J1028" s="1">
        <v>2006</v>
      </c>
      <c r="K1028" s="1" t="s">
        <v>183</v>
      </c>
      <c r="L1028" s="1" t="s">
        <v>114</v>
      </c>
      <c r="M1028" s="1">
        <v>20</v>
      </c>
      <c r="N1028" s="1" t="s">
        <v>358</v>
      </c>
      <c r="O1028" s="1">
        <v>2</v>
      </c>
      <c r="P1028" s="1" t="s">
        <v>112</v>
      </c>
      <c r="Q1028" s="1" t="s">
        <v>117</v>
      </c>
      <c r="R1028" s="1">
        <v>0</v>
      </c>
      <c r="S1028" s="1" t="s">
        <v>1672</v>
      </c>
      <c r="T1028" s="1">
        <v>166</v>
      </c>
      <c r="V1028" s="1">
        <v>2905</v>
      </c>
      <c r="W1028" s="1" t="s">
        <v>116</v>
      </c>
      <c r="X1028" s="1" t="s">
        <v>117</v>
      </c>
      <c r="Y1028" s="1" t="s">
        <v>1710</v>
      </c>
      <c r="AA1028" s="1" t="s">
        <v>133</v>
      </c>
      <c r="AC1028" s="1" t="s">
        <v>160</v>
      </c>
      <c r="AD1028" s="1" t="s">
        <v>160</v>
      </c>
      <c r="AE1028" s="1" t="s">
        <v>426</v>
      </c>
      <c r="AF1028" s="1" t="s">
        <v>124</v>
      </c>
      <c r="AG1028" s="1" t="s">
        <v>112</v>
      </c>
      <c r="AH1028" s="1" t="s">
        <v>124</v>
      </c>
      <c r="AI1028" s="1" t="s">
        <v>112</v>
      </c>
      <c r="AJ1028" s="1" t="s">
        <v>112</v>
      </c>
      <c r="AK1028" s="1" t="s">
        <v>112</v>
      </c>
      <c r="AL1028" s="1" t="s">
        <v>1711</v>
      </c>
      <c r="AM1028" s="1" t="s">
        <v>1712</v>
      </c>
      <c r="AN1028" s="1" t="s">
        <v>1713</v>
      </c>
      <c r="AO1028" s="1">
        <v>3747</v>
      </c>
      <c r="AP1028" s="1">
        <v>102264</v>
      </c>
      <c r="AQ1028" s="1">
        <v>461</v>
      </c>
      <c r="AR1028" s="1" t="s">
        <v>110</v>
      </c>
      <c r="AS1028" s="1">
        <v>4631</v>
      </c>
      <c r="AT1028" s="1">
        <v>8612</v>
      </c>
      <c r="AU1028" s="2">
        <v>4631</v>
      </c>
      <c r="AV1028" s="2">
        <v>8612</v>
      </c>
      <c r="BB1028" s="1" t="s">
        <v>129</v>
      </c>
      <c r="BC1028" s="1" t="s">
        <v>1714</v>
      </c>
      <c r="BD1028" s="1">
        <v>79</v>
      </c>
      <c r="BE1028" s="1" t="s">
        <v>131</v>
      </c>
      <c r="BF1028" s="1">
        <v>1</v>
      </c>
      <c r="BG1028" s="1">
        <v>1</v>
      </c>
      <c r="BH1028" s="1">
        <v>1</v>
      </c>
      <c r="BI1028" s="1" t="s">
        <v>183</v>
      </c>
      <c r="BJ1028" s="1" t="s">
        <v>182</v>
      </c>
      <c r="BK1028" s="1" t="s">
        <v>112</v>
      </c>
      <c r="BN1028" s="1" t="s">
        <v>133</v>
      </c>
      <c r="BR1028" s="1" t="s">
        <v>133</v>
      </c>
      <c r="BU1028" s="1" t="s">
        <v>112</v>
      </c>
      <c r="BV1028" s="1" t="s">
        <v>116</v>
      </c>
      <c r="BW1028" s="1" t="s">
        <v>112</v>
      </c>
      <c r="BX1028" s="1">
        <v>0</v>
      </c>
      <c r="BZ1028" s="1">
        <v>0</v>
      </c>
      <c r="CA1028" s="1">
        <v>1</v>
      </c>
      <c r="CB1028" s="1">
        <v>0</v>
      </c>
      <c r="CC1028" s="1">
        <v>0</v>
      </c>
      <c r="CD1028" s="1" t="s">
        <v>117</v>
      </c>
      <c r="CE1028" s="1" t="s">
        <v>117</v>
      </c>
      <c r="CF1028" s="1" t="s">
        <v>110</v>
      </c>
      <c r="CG1028" s="1" t="s">
        <v>117</v>
      </c>
      <c r="CH1028" s="1" t="s">
        <v>117</v>
      </c>
      <c r="CI1028" s="1" t="s">
        <v>117</v>
      </c>
      <c r="CJ1028" s="1" t="s">
        <v>117</v>
      </c>
      <c r="CK1028" s="1" t="s">
        <v>112</v>
      </c>
      <c r="CL1028" s="1">
        <v>13</v>
      </c>
      <c r="CM1028" s="1">
        <v>4</v>
      </c>
      <c r="CN1028" s="1" t="s">
        <v>142</v>
      </c>
      <c r="CO1028" s="1" t="s">
        <v>183</v>
      </c>
      <c r="CP1028" s="1">
        <v>0</v>
      </c>
      <c r="CQ1028" s="1" t="s">
        <v>143</v>
      </c>
      <c r="CR1028" s="1" t="s">
        <v>143</v>
      </c>
      <c r="CS1028" s="1" t="s">
        <v>184</v>
      </c>
      <c r="CT1028" s="1" t="s">
        <v>184</v>
      </c>
      <c r="CU1028" s="8">
        <v>7.5</v>
      </c>
      <c r="CV1028" s="1" t="s">
        <v>1715</v>
      </c>
      <c r="CW1028" s="1" t="s">
        <v>1715</v>
      </c>
      <c r="CX1028" s="1">
        <v>7</v>
      </c>
      <c r="CY1028" s="10">
        <f t="shared" si="112"/>
        <v>1</v>
      </c>
      <c r="CZ1028" s="3">
        <v>18.2</v>
      </c>
      <c r="DA1028" s="3">
        <v>0</v>
      </c>
      <c r="DB1028" s="6">
        <f t="shared" si="113"/>
        <v>1</v>
      </c>
      <c r="DC1028" s="9">
        <v>0</v>
      </c>
      <c r="DD1028" s="7">
        <v>0</v>
      </c>
      <c r="DE1028" s="7">
        <v>0</v>
      </c>
      <c r="DF1028" s="1">
        <v>2905</v>
      </c>
      <c r="DG1028" s="1">
        <f t="shared" si="114"/>
        <v>2905</v>
      </c>
      <c r="DH1028" s="9">
        <f t="shared" si="115"/>
        <v>1</v>
      </c>
      <c r="DI1028" s="1">
        <v>116</v>
      </c>
      <c r="DJ1028" s="1">
        <f t="shared" si="116"/>
        <v>116</v>
      </c>
      <c r="DK1028" s="9">
        <f t="shared" si="117"/>
        <v>1</v>
      </c>
      <c r="DL1028" s="4">
        <v>10</v>
      </c>
      <c r="DN1028">
        <f>(DL1028*InputWeights!$C$7+DB1028*InputWeights!$C$6)</f>
        <v>5.5</v>
      </c>
      <c r="DO1028">
        <f>(DD1028*InputWeights!$C$12+DE1028*InputWeights!$C$10+CU1028*InputWeights!$C$11)</f>
        <v>3</v>
      </c>
      <c r="DP1028">
        <f>(DC1028*InputWeights!$C$18+DK1028*InputWeights!$C$16+DH1028*InputWeights!$C$15+CY1028*InputWeights!$C$17)</f>
        <v>0.90000000000000013</v>
      </c>
      <c r="DR1028">
        <f>DN1028*InputWeights!$C$5+DO1028*InputWeights!$C$9+DP1028*InputWeights!$C$14</f>
        <v>29.1</v>
      </c>
      <c r="DS1028">
        <f>((_xlfn.RANK.EQ(DR1028,$DR$2:$DR$6635,0))/(COUNT(DR$2:$DR$6635)))*100</f>
        <v>69.262017603249831</v>
      </c>
      <c r="DT1028">
        <f t="shared" si="118"/>
        <v>0</v>
      </c>
    </row>
    <row r="1029" spans="1:124" x14ac:dyDescent="0.25">
      <c r="A1029" s="1" t="s">
        <v>2038</v>
      </c>
      <c r="B1029" s="1" t="s">
        <v>108</v>
      </c>
      <c r="C1029" s="1" t="s">
        <v>109</v>
      </c>
      <c r="D1029" s="1" t="s">
        <v>110</v>
      </c>
      <c r="E1029" s="1" t="s">
        <v>411</v>
      </c>
      <c r="F1029" s="1">
        <v>35</v>
      </c>
      <c r="G1029" s="1">
        <v>20000100</v>
      </c>
      <c r="H1029" s="1">
        <v>0</v>
      </c>
      <c r="I1029" s="1">
        <v>1960</v>
      </c>
      <c r="J1029" s="1">
        <v>1960</v>
      </c>
      <c r="K1029" s="1" t="s">
        <v>183</v>
      </c>
      <c r="L1029" s="1" t="s">
        <v>114</v>
      </c>
      <c r="M1029" s="1">
        <v>16</v>
      </c>
      <c r="N1029" s="1" t="s">
        <v>113</v>
      </c>
      <c r="O1029" s="1">
        <v>2</v>
      </c>
      <c r="P1029" s="1" t="s">
        <v>112</v>
      </c>
      <c r="Q1029" s="1" t="s">
        <v>117</v>
      </c>
      <c r="R1029" s="1">
        <v>0</v>
      </c>
      <c r="T1029" s="1">
        <v>0</v>
      </c>
      <c r="V1029" s="1">
        <v>238</v>
      </c>
      <c r="W1029" s="1" t="s">
        <v>116</v>
      </c>
      <c r="X1029" s="1" t="s">
        <v>117</v>
      </c>
      <c r="Y1029" s="1" t="s">
        <v>1910</v>
      </c>
      <c r="AA1029" s="1" t="s">
        <v>133</v>
      </c>
      <c r="AC1029" s="1" t="s">
        <v>1858</v>
      </c>
      <c r="AD1029" s="1" t="s">
        <v>1910</v>
      </c>
      <c r="AE1029" s="1" t="s">
        <v>274</v>
      </c>
      <c r="AF1029" s="1" t="s">
        <v>124</v>
      </c>
      <c r="AG1029" s="1" t="s">
        <v>112</v>
      </c>
      <c r="AH1029" s="1" t="s">
        <v>124</v>
      </c>
      <c r="AI1029" s="1" t="s">
        <v>112</v>
      </c>
      <c r="AJ1029" s="1" t="s">
        <v>112</v>
      </c>
      <c r="AK1029" s="1" t="s">
        <v>112</v>
      </c>
      <c r="AL1029" s="1" t="s">
        <v>416</v>
      </c>
      <c r="AM1029" s="1" t="s">
        <v>416</v>
      </c>
      <c r="AN1029" s="1" t="s">
        <v>416</v>
      </c>
      <c r="AO1029" s="1">
        <v>4625</v>
      </c>
      <c r="AP1029" s="1">
        <v>102264</v>
      </c>
      <c r="AQ1029" s="1">
        <v>669</v>
      </c>
      <c r="AR1029" s="1" t="s">
        <v>110</v>
      </c>
      <c r="AS1029" s="1">
        <v>0</v>
      </c>
      <c r="AT1029" s="1">
        <v>35</v>
      </c>
      <c r="AU1029" s="2">
        <v>0</v>
      </c>
      <c r="AV1029" s="2">
        <v>35</v>
      </c>
      <c r="BB1029" s="1" t="s">
        <v>129</v>
      </c>
      <c r="BC1029" s="1" t="s">
        <v>1274</v>
      </c>
      <c r="BD1029" s="1">
        <v>0</v>
      </c>
      <c r="BE1029" s="1" t="s">
        <v>131</v>
      </c>
      <c r="BF1029" s="1">
        <v>2</v>
      </c>
      <c r="BG1029" s="1">
        <v>4</v>
      </c>
      <c r="BH1029" s="1">
        <v>4</v>
      </c>
      <c r="BI1029" s="1" t="s">
        <v>131</v>
      </c>
      <c r="BK1029" s="1" t="s">
        <v>112</v>
      </c>
      <c r="BN1029" s="1" t="s">
        <v>133</v>
      </c>
      <c r="BR1029" s="1" t="s">
        <v>133</v>
      </c>
      <c r="BU1029" s="1" t="s">
        <v>112</v>
      </c>
      <c r="BV1029" s="1" t="s">
        <v>124</v>
      </c>
      <c r="BW1029" s="1" t="s">
        <v>112</v>
      </c>
      <c r="BX1029" s="1">
        <v>0</v>
      </c>
      <c r="BZ1029" s="1">
        <v>1</v>
      </c>
      <c r="CA1029" s="1">
        <v>1</v>
      </c>
      <c r="CB1029" s="1">
        <v>0</v>
      </c>
      <c r="CC1029" s="1">
        <v>0</v>
      </c>
      <c r="CD1029" s="1" t="s">
        <v>117</v>
      </c>
      <c r="CE1029" s="1" t="s">
        <v>117</v>
      </c>
      <c r="CF1029" s="1" t="s">
        <v>110</v>
      </c>
      <c r="CG1029" s="1" t="s">
        <v>114</v>
      </c>
      <c r="CH1029" s="1" t="s">
        <v>114</v>
      </c>
      <c r="CI1029" s="1" t="s">
        <v>117</v>
      </c>
      <c r="CJ1029" s="1" t="s">
        <v>117</v>
      </c>
      <c r="CK1029" s="1" t="s">
        <v>112</v>
      </c>
      <c r="CL1029" s="1">
        <v>0</v>
      </c>
      <c r="CM1029" s="1">
        <v>0</v>
      </c>
      <c r="CN1029" s="1" t="s">
        <v>644</v>
      </c>
      <c r="CP1029" s="1">
        <v>0</v>
      </c>
      <c r="CR1029" s="1" t="s">
        <v>144</v>
      </c>
      <c r="CS1029" s="1" t="s">
        <v>418</v>
      </c>
      <c r="CT1029" s="1" t="s">
        <v>136</v>
      </c>
      <c r="CU1029" s="8">
        <v>10</v>
      </c>
      <c r="CV1029" s="1" t="s">
        <v>2039</v>
      </c>
      <c r="CW1029" s="1" t="s">
        <v>2039</v>
      </c>
      <c r="CX1029" s="1">
        <v>7</v>
      </c>
      <c r="CY1029" s="10">
        <f t="shared" si="112"/>
        <v>1</v>
      </c>
      <c r="CZ1029" s="3">
        <v>10.199999999999999</v>
      </c>
      <c r="DA1029" s="3">
        <v>0</v>
      </c>
      <c r="DB1029" s="6">
        <f t="shared" si="113"/>
        <v>1</v>
      </c>
      <c r="DC1029" s="9">
        <v>0</v>
      </c>
      <c r="DD1029" s="7">
        <v>0</v>
      </c>
      <c r="DE1029" s="7">
        <v>10</v>
      </c>
      <c r="DF1029" s="1">
        <v>238</v>
      </c>
      <c r="DG1029" s="1">
        <f t="shared" si="114"/>
        <v>238</v>
      </c>
      <c r="DH1029" s="9">
        <f t="shared" si="115"/>
        <v>1</v>
      </c>
      <c r="DI1029" s="1">
        <v>13</v>
      </c>
      <c r="DJ1029" s="1">
        <f t="shared" si="116"/>
        <v>13</v>
      </c>
      <c r="DK1029" s="9">
        <f t="shared" si="117"/>
        <v>1</v>
      </c>
      <c r="DN1029">
        <f>(DL1029*InputWeights!$C$7+DB1029*InputWeights!$C$6)</f>
        <v>0.5</v>
      </c>
      <c r="DO1029">
        <f>(DD1029*InputWeights!$C$12+DE1029*InputWeights!$C$10+CU1029*InputWeights!$C$11)</f>
        <v>8</v>
      </c>
      <c r="DP1029">
        <f>(DC1029*InputWeights!$C$18+DK1029*InputWeights!$C$16+DH1029*InputWeights!$C$15+CY1029*InputWeights!$C$17)</f>
        <v>0.90000000000000013</v>
      </c>
      <c r="DR1029">
        <f>DN1029*InputWeights!$C$5+DO1029*InputWeights!$C$9+DP1029*InputWeights!$C$14</f>
        <v>29.1</v>
      </c>
      <c r="DS1029">
        <f>((_xlfn.RANK.EQ(DR1029,$DR$2:$DR$6635,0))/(COUNT(DR$2:$DR$6635)))*100</f>
        <v>69.262017603249831</v>
      </c>
      <c r="DT1029">
        <f t="shared" si="118"/>
        <v>0</v>
      </c>
    </row>
    <row r="1030" spans="1:124" x14ac:dyDescent="0.25">
      <c r="A1030" s="1" t="s">
        <v>3079</v>
      </c>
      <c r="B1030" s="1" t="s">
        <v>2625</v>
      </c>
      <c r="C1030" s="1" t="s">
        <v>2626</v>
      </c>
      <c r="D1030" s="1" t="s">
        <v>110</v>
      </c>
      <c r="E1030" s="1" t="s">
        <v>411</v>
      </c>
      <c r="F1030" s="1">
        <v>2468</v>
      </c>
      <c r="G1030" s="1">
        <v>230001600</v>
      </c>
      <c r="H1030" s="1">
        <v>0</v>
      </c>
      <c r="I1030" s="1">
        <v>1936</v>
      </c>
      <c r="J1030" s="1">
        <v>2010</v>
      </c>
      <c r="K1030" s="1" t="s">
        <v>183</v>
      </c>
      <c r="L1030" s="1" t="s">
        <v>114</v>
      </c>
      <c r="M1030" s="1">
        <v>23</v>
      </c>
      <c r="N1030" s="1" t="s">
        <v>229</v>
      </c>
      <c r="O1030" s="1">
        <v>2</v>
      </c>
      <c r="P1030" s="1" t="s">
        <v>112</v>
      </c>
      <c r="Q1030" s="1" t="s">
        <v>117</v>
      </c>
      <c r="R1030" s="1">
        <v>0</v>
      </c>
      <c r="S1030" s="1" t="s">
        <v>3004</v>
      </c>
      <c r="T1030" s="1">
        <v>248</v>
      </c>
      <c r="V1030" s="1">
        <v>2783</v>
      </c>
      <c r="W1030" s="1" t="s">
        <v>116</v>
      </c>
      <c r="X1030" s="1" t="s">
        <v>117</v>
      </c>
      <c r="Y1030" s="1" t="s">
        <v>3080</v>
      </c>
      <c r="AA1030" s="1" t="s">
        <v>133</v>
      </c>
      <c r="AC1030" s="1" t="s">
        <v>3081</v>
      </c>
      <c r="AD1030" s="1" t="s">
        <v>3054</v>
      </c>
      <c r="AE1030" s="1" t="s">
        <v>274</v>
      </c>
      <c r="AF1030" s="1" t="s">
        <v>124</v>
      </c>
      <c r="AG1030" s="1" t="s">
        <v>112</v>
      </c>
      <c r="AH1030" s="1" t="s">
        <v>124</v>
      </c>
      <c r="AI1030" s="1" t="s">
        <v>112</v>
      </c>
      <c r="AJ1030" s="1" t="s">
        <v>112</v>
      </c>
      <c r="AK1030" s="1" t="s">
        <v>112</v>
      </c>
      <c r="AL1030" s="1" t="s">
        <v>416</v>
      </c>
      <c r="AM1030" s="1" t="s">
        <v>416</v>
      </c>
      <c r="AN1030" s="1" t="s">
        <v>416</v>
      </c>
      <c r="AO1030" s="1">
        <v>41157</v>
      </c>
      <c r="AP1030" s="1">
        <v>102264</v>
      </c>
      <c r="AQ1030" s="1">
        <v>4261</v>
      </c>
      <c r="AR1030" s="1" t="s">
        <v>110</v>
      </c>
      <c r="AS1030" s="1">
        <v>0</v>
      </c>
      <c r="AT1030" s="1">
        <v>2468</v>
      </c>
      <c r="AU1030" s="2">
        <v>0</v>
      </c>
      <c r="AV1030" s="2">
        <v>2468</v>
      </c>
      <c r="BB1030" s="1" t="s">
        <v>129</v>
      </c>
      <c r="BC1030" s="1" t="s">
        <v>1274</v>
      </c>
      <c r="BD1030" s="1">
        <v>71</v>
      </c>
      <c r="BE1030" s="1" t="s">
        <v>131</v>
      </c>
      <c r="BF1030" s="1">
        <v>1</v>
      </c>
      <c r="BG1030" s="1">
        <v>1</v>
      </c>
      <c r="BH1030" s="1">
        <v>1</v>
      </c>
      <c r="BI1030" s="1" t="s">
        <v>131</v>
      </c>
      <c r="BJ1030" s="1" t="s">
        <v>182</v>
      </c>
      <c r="BK1030" s="1" t="s">
        <v>112</v>
      </c>
      <c r="BN1030" s="1" t="s">
        <v>133</v>
      </c>
      <c r="BR1030" s="1" t="s">
        <v>133</v>
      </c>
      <c r="BU1030" s="1" t="s">
        <v>153</v>
      </c>
      <c r="BV1030" s="1" t="s">
        <v>116</v>
      </c>
      <c r="BW1030" s="1" t="s">
        <v>112</v>
      </c>
      <c r="BX1030" s="1">
        <v>0</v>
      </c>
      <c r="BZ1030" s="1">
        <v>0</v>
      </c>
      <c r="CA1030" s="1">
        <v>1</v>
      </c>
      <c r="CB1030" s="1">
        <v>0</v>
      </c>
      <c r="CC1030" s="1">
        <v>0</v>
      </c>
      <c r="CD1030" s="1" t="s">
        <v>117</v>
      </c>
      <c r="CE1030" s="1" t="s">
        <v>117</v>
      </c>
      <c r="CF1030" s="1" t="s">
        <v>110</v>
      </c>
      <c r="CG1030" s="1" t="s">
        <v>117</v>
      </c>
      <c r="CH1030" s="1" t="s">
        <v>117</v>
      </c>
      <c r="CI1030" s="1" t="s">
        <v>117</v>
      </c>
      <c r="CJ1030" s="1" t="s">
        <v>117</v>
      </c>
      <c r="CK1030" s="1" t="s">
        <v>112</v>
      </c>
      <c r="CL1030" s="1">
        <v>8</v>
      </c>
      <c r="CM1030" s="1">
        <v>5</v>
      </c>
      <c r="CN1030" s="1" t="s">
        <v>134</v>
      </c>
      <c r="CO1030" s="1" t="s">
        <v>183</v>
      </c>
      <c r="CP1030" s="1">
        <v>0</v>
      </c>
      <c r="CQ1030" s="1" t="s">
        <v>143</v>
      </c>
      <c r="CR1030" s="1" t="s">
        <v>143</v>
      </c>
      <c r="CS1030" s="1" t="s">
        <v>136</v>
      </c>
      <c r="CT1030" s="1" t="s">
        <v>184</v>
      </c>
      <c r="CU1030" s="8">
        <v>7.5</v>
      </c>
      <c r="CV1030" s="1" t="s">
        <v>3082</v>
      </c>
      <c r="CW1030" s="1" t="s">
        <v>3082</v>
      </c>
      <c r="CX1030" s="1">
        <v>7</v>
      </c>
      <c r="CY1030" s="10">
        <f t="shared" si="112"/>
        <v>1</v>
      </c>
      <c r="CZ1030" s="3">
        <v>4.4000000000000004</v>
      </c>
      <c r="DA1030" s="3">
        <v>2.1</v>
      </c>
      <c r="DB1030" s="6">
        <f t="shared" si="113"/>
        <v>1</v>
      </c>
      <c r="DC1030" s="9">
        <v>0</v>
      </c>
      <c r="DD1030" s="7">
        <v>0</v>
      </c>
      <c r="DE1030" s="7">
        <v>0</v>
      </c>
      <c r="DF1030" s="1">
        <v>2783</v>
      </c>
      <c r="DG1030" s="1">
        <f t="shared" si="114"/>
        <v>2783</v>
      </c>
      <c r="DH1030" s="9">
        <f t="shared" si="115"/>
        <v>1</v>
      </c>
      <c r="DI1030" s="1">
        <v>28</v>
      </c>
      <c r="DJ1030" s="1">
        <f t="shared" si="116"/>
        <v>28</v>
      </c>
      <c r="DK1030" s="9">
        <f t="shared" si="117"/>
        <v>1</v>
      </c>
      <c r="DL1030" s="4">
        <v>10</v>
      </c>
      <c r="DN1030">
        <f>(DL1030*InputWeights!$C$7+DB1030*InputWeights!$C$6)</f>
        <v>5.5</v>
      </c>
      <c r="DO1030">
        <f>(DD1030*InputWeights!$C$12+DE1030*InputWeights!$C$10+CU1030*InputWeights!$C$11)</f>
        <v>3</v>
      </c>
      <c r="DP1030">
        <f>(DC1030*InputWeights!$C$18+DK1030*InputWeights!$C$16+DH1030*InputWeights!$C$15+CY1030*InputWeights!$C$17)</f>
        <v>0.90000000000000013</v>
      </c>
      <c r="DR1030">
        <f>DN1030*InputWeights!$C$5+DO1030*InputWeights!$C$9+DP1030*InputWeights!$C$14</f>
        <v>29.1</v>
      </c>
      <c r="DS1030">
        <f>((_xlfn.RANK.EQ(DR1030,$DR$2:$DR$6635,0))/(COUNT(DR$2:$DR$6635)))*100</f>
        <v>69.262017603249831</v>
      </c>
      <c r="DT1030">
        <f t="shared" si="118"/>
        <v>0</v>
      </c>
    </row>
    <row r="1031" spans="1:124" x14ac:dyDescent="0.25">
      <c r="A1031" s="1" t="s">
        <v>1398</v>
      </c>
      <c r="B1031" s="1" t="s">
        <v>2625</v>
      </c>
      <c r="C1031" s="1" t="s">
        <v>2626</v>
      </c>
      <c r="D1031" s="1" t="s">
        <v>110</v>
      </c>
      <c r="E1031" s="1" t="s">
        <v>411</v>
      </c>
      <c r="F1031" s="1">
        <v>2969</v>
      </c>
      <c r="G1031" s="1">
        <v>230006000</v>
      </c>
      <c r="H1031" s="1">
        <v>0</v>
      </c>
      <c r="I1031" s="1">
        <v>1942</v>
      </c>
      <c r="J1031" s="1">
        <v>2006</v>
      </c>
      <c r="K1031" s="1" t="s">
        <v>183</v>
      </c>
      <c r="L1031" s="1" t="s">
        <v>114</v>
      </c>
      <c r="M1031" s="1">
        <v>20</v>
      </c>
      <c r="N1031" s="1" t="s">
        <v>229</v>
      </c>
      <c r="O1031" s="1">
        <v>2</v>
      </c>
      <c r="Q1031" s="1" t="s">
        <v>117</v>
      </c>
      <c r="R1031" s="1">
        <v>0</v>
      </c>
      <c r="S1031" s="1" t="s">
        <v>3221</v>
      </c>
      <c r="T1031" s="1">
        <v>308</v>
      </c>
      <c r="V1031" s="1">
        <v>770</v>
      </c>
      <c r="W1031" s="1" t="s">
        <v>116</v>
      </c>
      <c r="X1031" s="1" t="s">
        <v>117</v>
      </c>
      <c r="Y1031" s="1" t="s">
        <v>3257</v>
      </c>
      <c r="AA1031" s="1" t="s">
        <v>133</v>
      </c>
      <c r="AC1031" s="1" t="s">
        <v>3214</v>
      </c>
      <c r="AD1031" s="1" t="s">
        <v>3258</v>
      </c>
      <c r="AE1031" s="1" t="s">
        <v>274</v>
      </c>
      <c r="AF1031" s="1" t="s">
        <v>124</v>
      </c>
      <c r="AG1031" s="1" t="s">
        <v>112</v>
      </c>
      <c r="AH1031" s="1" t="s">
        <v>124</v>
      </c>
      <c r="AI1031" s="1" t="s">
        <v>112</v>
      </c>
      <c r="AJ1031" s="1" t="s">
        <v>112</v>
      </c>
      <c r="AK1031" s="1" t="s">
        <v>112</v>
      </c>
      <c r="AL1031" s="1" t="s">
        <v>416</v>
      </c>
      <c r="AM1031" s="1" t="s">
        <v>416</v>
      </c>
      <c r="AN1031" s="1" t="s">
        <v>3259</v>
      </c>
      <c r="AO1031" s="1">
        <v>41395</v>
      </c>
      <c r="AP1031" s="1">
        <v>102264</v>
      </c>
      <c r="AQ1031" s="1">
        <v>4314</v>
      </c>
      <c r="AR1031" s="1" t="s">
        <v>110</v>
      </c>
      <c r="AS1031" s="1">
        <v>0</v>
      </c>
      <c r="AT1031" s="1">
        <v>2969</v>
      </c>
      <c r="AU1031" s="2">
        <v>0</v>
      </c>
      <c r="AV1031" s="2">
        <v>2969</v>
      </c>
      <c r="BB1031" s="1" t="s">
        <v>129</v>
      </c>
      <c r="BC1031" s="1" t="s">
        <v>247</v>
      </c>
      <c r="BD1031" s="1">
        <v>65</v>
      </c>
      <c r="BE1031" s="1" t="s">
        <v>131</v>
      </c>
      <c r="BF1031" s="1">
        <v>2</v>
      </c>
      <c r="BG1031" s="1">
        <v>4</v>
      </c>
      <c r="BH1031" s="1">
        <v>4</v>
      </c>
      <c r="BI1031" s="1" t="s">
        <v>131</v>
      </c>
      <c r="BJ1031" s="1" t="s">
        <v>366</v>
      </c>
      <c r="BK1031" s="1" t="s">
        <v>112</v>
      </c>
      <c r="BN1031" s="1" t="s">
        <v>133</v>
      </c>
      <c r="BR1031" s="1" t="s">
        <v>133</v>
      </c>
      <c r="BU1031" s="1" t="s">
        <v>112</v>
      </c>
      <c r="BV1031" s="1" t="s">
        <v>124</v>
      </c>
      <c r="BW1031" s="1" t="s">
        <v>112</v>
      </c>
      <c r="BX1031" s="1">
        <v>0</v>
      </c>
      <c r="BZ1031" s="1">
        <v>0</v>
      </c>
      <c r="CA1031" s="1">
        <v>1</v>
      </c>
      <c r="CB1031" s="1">
        <v>0</v>
      </c>
      <c r="CC1031" s="1">
        <v>0</v>
      </c>
      <c r="CD1031" s="1" t="s">
        <v>117</v>
      </c>
      <c r="CE1031" s="1" t="s">
        <v>117</v>
      </c>
      <c r="CF1031" s="1" t="s">
        <v>117</v>
      </c>
      <c r="CG1031" s="1" t="s">
        <v>116</v>
      </c>
      <c r="CH1031" s="1" t="s">
        <v>110</v>
      </c>
      <c r="CI1031" s="1" t="s">
        <v>117</v>
      </c>
      <c r="CJ1031" s="1" t="s">
        <v>117</v>
      </c>
      <c r="CK1031" s="1" t="s">
        <v>112</v>
      </c>
      <c r="CL1031" s="1">
        <v>6</v>
      </c>
      <c r="CM1031" s="1">
        <v>6</v>
      </c>
      <c r="CN1031" s="1" t="s">
        <v>649</v>
      </c>
      <c r="CO1031" s="1" t="s">
        <v>183</v>
      </c>
      <c r="CP1031" s="1">
        <v>0</v>
      </c>
      <c r="CR1031" s="1" t="s">
        <v>248</v>
      </c>
      <c r="CS1031" s="1" t="s">
        <v>136</v>
      </c>
      <c r="CT1031" s="1" t="s">
        <v>184</v>
      </c>
      <c r="CU1031" s="8">
        <v>7.5</v>
      </c>
      <c r="CV1031" s="1" t="s">
        <v>3260</v>
      </c>
      <c r="CW1031" s="1" t="s">
        <v>3260</v>
      </c>
      <c r="CX1031" s="1">
        <v>7</v>
      </c>
      <c r="CY1031" s="10">
        <f t="shared" si="112"/>
        <v>1</v>
      </c>
      <c r="CZ1031" s="3">
        <v>2.2999999999999998</v>
      </c>
      <c r="DA1031" s="3">
        <v>2.1</v>
      </c>
      <c r="DB1031" s="6">
        <f t="shared" si="113"/>
        <v>1</v>
      </c>
      <c r="DC1031" s="9">
        <v>0</v>
      </c>
      <c r="DD1031" s="7">
        <v>0</v>
      </c>
      <c r="DE1031" s="7">
        <v>0</v>
      </c>
      <c r="DF1031" s="1">
        <v>770</v>
      </c>
      <c r="DG1031" s="1">
        <f t="shared" si="114"/>
        <v>770</v>
      </c>
      <c r="DH1031" s="9">
        <f t="shared" si="115"/>
        <v>1</v>
      </c>
      <c r="DI1031" s="1">
        <v>16</v>
      </c>
      <c r="DJ1031" s="1">
        <f t="shared" si="116"/>
        <v>16</v>
      </c>
      <c r="DK1031" s="9">
        <f t="shared" si="117"/>
        <v>1</v>
      </c>
      <c r="DL1031" s="4">
        <v>10</v>
      </c>
      <c r="DN1031">
        <f>(DL1031*InputWeights!$C$7+DB1031*InputWeights!$C$6)</f>
        <v>5.5</v>
      </c>
      <c r="DO1031">
        <f>(DD1031*InputWeights!$C$12+DE1031*InputWeights!$C$10+CU1031*InputWeights!$C$11)</f>
        <v>3</v>
      </c>
      <c r="DP1031">
        <f>(DC1031*InputWeights!$C$18+DK1031*InputWeights!$C$16+DH1031*InputWeights!$C$15+CY1031*InputWeights!$C$17)</f>
        <v>0.90000000000000013</v>
      </c>
      <c r="DR1031">
        <f>DN1031*InputWeights!$C$5+DO1031*InputWeights!$C$9+DP1031*InputWeights!$C$14</f>
        <v>29.1</v>
      </c>
      <c r="DS1031">
        <f>((_xlfn.RANK.EQ(DR1031,$DR$2:$DR$6635,0))/(COUNT(DR$2:$DR$6635)))*100</f>
        <v>69.262017603249831</v>
      </c>
      <c r="DT1031">
        <f t="shared" si="118"/>
        <v>0</v>
      </c>
    </row>
    <row r="1032" spans="1:124" x14ac:dyDescent="0.25">
      <c r="A1032" s="1" t="s">
        <v>1398</v>
      </c>
      <c r="B1032" s="1" t="s">
        <v>2625</v>
      </c>
      <c r="C1032" s="1" t="s">
        <v>2626</v>
      </c>
      <c r="D1032" s="1" t="s">
        <v>110</v>
      </c>
      <c r="E1032" s="1" t="s">
        <v>802</v>
      </c>
      <c r="F1032" s="1">
        <v>2785</v>
      </c>
      <c r="G1032" s="1">
        <v>230006100</v>
      </c>
      <c r="H1032" s="1">
        <v>0</v>
      </c>
      <c r="I1032" s="1">
        <v>1942</v>
      </c>
      <c r="J1032" s="1">
        <v>2006</v>
      </c>
      <c r="K1032" s="1" t="s">
        <v>183</v>
      </c>
      <c r="L1032" s="1" t="s">
        <v>114</v>
      </c>
      <c r="M1032" s="1">
        <v>23</v>
      </c>
      <c r="N1032" s="1" t="s">
        <v>229</v>
      </c>
      <c r="O1032" s="1">
        <v>2</v>
      </c>
      <c r="Q1032" s="1" t="s">
        <v>117</v>
      </c>
      <c r="R1032" s="1">
        <v>0</v>
      </c>
      <c r="S1032" s="1" t="s">
        <v>3221</v>
      </c>
      <c r="T1032" s="1">
        <v>313</v>
      </c>
      <c r="V1032" s="1">
        <v>770</v>
      </c>
      <c r="W1032" s="1" t="s">
        <v>116</v>
      </c>
      <c r="X1032" s="1" t="s">
        <v>117</v>
      </c>
      <c r="Y1032" s="1" t="s">
        <v>3257</v>
      </c>
      <c r="AA1032" s="1" t="s">
        <v>133</v>
      </c>
      <c r="AC1032" s="1" t="s">
        <v>3258</v>
      </c>
      <c r="AD1032" s="1" t="s">
        <v>1318</v>
      </c>
      <c r="AE1032" s="1" t="s">
        <v>274</v>
      </c>
      <c r="AF1032" s="1" t="s">
        <v>124</v>
      </c>
      <c r="AG1032" s="1" t="s">
        <v>112</v>
      </c>
      <c r="AH1032" s="1" t="s">
        <v>124</v>
      </c>
      <c r="AI1032" s="1" t="s">
        <v>112</v>
      </c>
      <c r="AJ1032" s="1" t="s">
        <v>112</v>
      </c>
      <c r="AK1032" s="1" t="s">
        <v>112</v>
      </c>
      <c r="AL1032" s="1" t="s">
        <v>3261</v>
      </c>
      <c r="AM1032" s="1" t="s">
        <v>416</v>
      </c>
      <c r="AN1032" s="1" t="s">
        <v>807</v>
      </c>
      <c r="AO1032" s="1">
        <v>41396</v>
      </c>
      <c r="AP1032" s="1">
        <v>102264</v>
      </c>
      <c r="AQ1032" s="1">
        <v>4314</v>
      </c>
      <c r="AR1032" s="1" t="s">
        <v>110</v>
      </c>
      <c r="AS1032" s="1">
        <v>2969</v>
      </c>
      <c r="AT1032" s="1">
        <v>5754</v>
      </c>
      <c r="AU1032" s="2">
        <v>2969</v>
      </c>
      <c r="AV1032" s="2">
        <v>5754</v>
      </c>
      <c r="BB1032" s="1" t="s">
        <v>129</v>
      </c>
      <c r="BC1032" s="1" t="s">
        <v>247</v>
      </c>
      <c r="BD1032" s="1">
        <v>68</v>
      </c>
      <c r="BE1032" s="1" t="s">
        <v>131</v>
      </c>
      <c r="BF1032" s="1">
        <v>2</v>
      </c>
      <c r="BG1032" s="1">
        <v>4</v>
      </c>
      <c r="BH1032" s="1">
        <v>4</v>
      </c>
      <c r="BI1032" s="1" t="s">
        <v>131</v>
      </c>
      <c r="BJ1032" s="1" t="s">
        <v>366</v>
      </c>
      <c r="BK1032" s="1" t="s">
        <v>112</v>
      </c>
      <c r="BN1032" s="1" t="s">
        <v>133</v>
      </c>
      <c r="BR1032" s="1" t="s">
        <v>133</v>
      </c>
      <c r="BU1032" s="1" t="s">
        <v>112</v>
      </c>
      <c r="BV1032" s="1" t="s">
        <v>124</v>
      </c>
      <c r="BW1032" s="1" t="s">
        <v>112</v>
      </c>
      <c r="BX1032" s="1">
        <v>0</v>
      </c>
      <c r="BZ1032" s="1">
        <v>0</v>
      </c>
      <c r="CA1032" s="1">
        <v>1</v>
      </c>
      <c r="CB1032" s="1">
        <v>0</v>
      </c>
      <c r="CC1032" s="1">
        <v>0</v>
      </c>
      <c r="CD1032" s="1" t="s">
        <v>117</v>
      </c>
      <c r="CE1032" s="1" t="s">
        <v>117</v>
      </c>
      <c r="CF1032" s="1" t="s">
        <v>117</v>
      </c>
      <c r="CG1032" s="1" t="s">
        <v>116</v>
      </c>
      <c r="CH1032" s="1" t="s">
        <v>110</v>
      </c>
      <c r="CI1032" s="1" t="s">
        <v>117</v>
      </c>
      <c r="CJ1032" s="1" t="s">
        <v>117</v>
      </c>
      <c r="CK1032" s="1" t="s">
        <v>112</v>
      </c>
      <c r="CL1032" s="1">
        <v>7</v>
      </c>
      <c r="CM1032" s="1">
        <v>4</v>
      </c>
      <c r="CN1032" s="1" t="s">
        <v>649</v>
      </c>
      <c r="CO1032" s="1" t="s">
        <v>183</v>
      </c>
      <c r="CP1032" s="1">
        <v>0</v>
      </c>
      <c r="CR1032" s="1" t="s">
        <v>248</v>
      </c>
      <c r="CS1032" s="1" t="s">
        <v>136</v>
      </c>
      <c r="CT1032" s="1" t="s">
        <v>184</v>
      </c>
      <c r="CU1032" s="8">
        <v>7.5</v>
      </c>
      <c r="CV1032" s="1" t="s">
        <v>3262</v>
      </c>
      <c r="CW1032" s="1" t="s">
        <v>3262</v>
      </c>
      <c r="CX1032" s="1">
        <v>7</v>
      </c>
      <c r="CY1032" s="10">
        <f t="shared" si="112"/>
        <v>1</v>
      </c>
      <c r="CZ1032" s="3">
        <v>3.5</v>
      </c>
      <c r="DA1032" s="3">
        <v>2.6</v>
      </c>
      <c r="DB1032" s="6">
        <f t="shared" si="113"/>
        <v>1</v>
      </c>
      <c r="DC1032" s="9">
        <v>0</v>
      </c>
      <c r="DD1032" s="7">
        <v>0</v>
      </c>
      <c r="DE1032" s="7">
        <v>0</v>
      </c>
      <c r="DF1032" s="1">
        <v>770</v>
      </c>
      <c r="DG1032" s="1">
        <f t="shared" si="114"/>
        <v>770</v>
      </c>
      <c r="DH1032" s="9">
        <f t="shared" si="115"/>
        <v>1</v>
      </c>
      <c r="DI1032" s="1">
        <v>16</v>
      </c>
      <c r="DJ1032" s="1">
        <f t="shared" si="116"/>
        <v>16</v>
      </c>
      <c r="DK1032" s="9">
        <f t="shared" si="117"/>
        <v>1</v>
      </c>
      <c r="DL1032" s="4">
        <v>10</v>
      </c>
      <c r="DN1032">
        <f>(DL1032*InputWeights!$C$7+DB1032*InputWeights!$C$6)</f>
        <v>5.5</v>
      </c>
      <c r="DO1032">
        <f>(DD1032*InputWeights!$C$12+DE1032*InputWeights!$C$10+CU1032*InputWeights!$C$11)</f>
        <v>3</v>
      </c>
      <c r="DP1032">
        <f>(DC1032*InputWeights!$C$18+DK1032*InputWeights!$C$16+DH1032*InputWeights!$C$15+CY1032*InputWeights!$C$17)</f>
        <v>0.90000000000000013</v>
      </c>
      <c r="DR1032">
        <f>DN1032*InputWeights!$C$5+DO1032*InputWeights!$C$9+DP1032*InputWeights!$C$14</f>
        <v>29.1</v>
      </c>
      <c r="DS1032">
        <f>((_xlfn.RANK.EQ(DR1032,$DR$2:$DR$6635,0))/(COUNT(DR$2:$DR$6635)))*100</f>
        <v>69.262017603249831</v>
      </c>
      <c r="DT1032">
        <f t="shared" si="118"/>
        <v>0</v>
      </c>
    </row>
    <row r="1033" spans="1:124" x14ac:dyDescent="0.25">
      <c r="A1033" s="1" t="s">
        <v>1692</v>
      </c>
      <c r="B1033" s="1" t="s">
        <v>2625</v>
      </c>
      <c r="C1033" s="1" t="s">
        <v>2626</v>
      </c>
      <c r="D1033" s="1" t="s">
        <v>110</v>
      </c>
      <c r="E1033" s="1" t="s">
        <v>802</v>
      </c>
      <c r="F1033" s="1">
        <v>3357</v>
      </c>
      <c r="G1033" s="1">
        <v>230006100</v>
      </c>
      <c r="H1033" s="1">
        <v>0</v>
      </c>
      <c r="I1033" s="1">
        <v>1989</v>
      </c>
      <c r="J1033" s="1">
        <v>2004</v>
      </c>
      <c r="K1033" s="1" t="s">
        <v>183</v>
      </c>
      <c r="L1033" s="1" t="s">
        <v>114</v>
      </c>
      <c r="M1033" s="1">
        <v>20</v>
      </c>
      <c r="N1033" s="1" t="s">
        <v>229</v>
      </c>
      <c r="O1033" s="1">
        <v>2</v>
      </c>
      <c r="P1033" s="1" t="s">
        <v>112</v>
      </c>
      <c r="Q1033" s="1" t="s">
        <v>117</v>
      </c>
      <c r="R1033" s="1">
        <v>0</v>
      </c>
      <c r="S1033" s="1" t="s">
        <v>3305</v>
      </c>
      <c r="T1033" s="1">
        <v>253</v>
      </c>
      <c r="V1033" s="1">
        <v>1667</v>
      </c>
      <c r="W1033" s="1" t="s">
        <v>116</v>
      </c>
      <c r="X1033" s="1" t="s">
        <v>117</v>
      </c>
      <c r="Y1033" s="1" t="s">
        <v>2633</v>
      </c>
      <c r="AA1033" s="1" t="s">
        <v>133</v>
      </c>
      <c r="AC1033" s="1" t="s">
        <v>3389</v>
      </c>
      <c r="AD1033" s="1" t="s">
        <v>2628</v>
      </c>
      <c r="AE1033" s="1" t="s">
        <v>426</v>
      </c>
      <c r="AF1033" s="1" t="s">
        <v>124</v>
      </c>
      <c r="AG1033" s="1" t="s">
        <v>112</v>
      </c>
      <c r="AH1033" s="1" t="s">
        <v>124</v>
      </c>
      <c r="AI1033" s="1" t="s">
        <v>112</v>
      </c>
      <c r="AJ1033" s="1" t="s">
        <v>112</v>
      </c>
      <c r="AK1033" s="1" t="s">
        <v>112</v>
      </c>
      <c r="AL1033" s="1" t="s">
        <v>416</v>
      </c>
      <c r="AM1033" s="1" t="s">
        <v>416</v>
      </c>
      <c r="AN1033" s="1" t="s">
        <v>3390</v>
      </c>
      <c r="AO1033" s="1">
        <v>41532</v>
      </c>
      <c r="AP1033" s="1">
        <v>102264</v>
      </c>
      <c r="AQ1033" s="1">
        <v>4353</v>
      </c>
      <c r="AR1033" s="1" t="s">
        <v>110</v>
      </c>
      <c r="AS1033" s="1">
        <v>3936</v>
      </c>
      <c r="AT1033" s="1">
        <v>7293</v>
      </c>
      <c r="AU1033" s="2">
        <v>3936</v>
      </c>
      <c r="AV1033" s="2">
        <v>7293</v>
      </c>
      <c r="BB1033" s="1" t="s">
        <v>129</v>
      </c>
      <c r="BC1033" s="1" t="s">
        <v>1274</v>
      </c>
      <c r="BD1033" s="1">
        <v>62</v>
      </c>
      <c r="BE1033" s="1" t="s">
        <v>131</v>
      </c>
      <c r="BF1033" s="1">
        <v>1</v>
      </c>
      <c r="BG1033" s="1">
        <v>3</v>
      </c>
      <c r="BH1033" s="1">
        <v>3</v>
      </c>
      <c r="BI1033" s="1" t="s">
        <v>131</v>
      </c>
      <c r="BJ1033" s="1" t="s">
        <v>366</v>
      </c>
      <c r="BK1033" s="1" t="s">
        <v>112</v>
      </c>
      <c r="BN1033" s="1" t="s">
        <v>133</v>
      </c>
      <c r="BR1033" s="1" t="s">
        <v>133</v>
      </c>
      <c r="BU1033" s="1" t="s">
        <v>112</v>
      </c>
      <c r="BV1033" s="1" t="s">
        <v>124</v>
      </c>
      <c r="BW1033" s="1" t="s">
        <v>112</v>
      </c>
      <c r="BX1033" s="1">
        <v>0</v>
      </c>
      <c r="BZ1033" s="1">
        <v>0</v>
      </c>
      <c r="CA1033" s="1">
        <v>1</v>
      </c>
      <c r="CB1033" s="1">
        <v>0</v>
      </c>
      <c r="CC1033" s="1">
        <v>0</v>
      </c>
      <c r="CD1033" s="1" t="s">
        <v>117</v>
      </c>
      <c r="CE1033" s="1" t="s">
        <v>117</v>
      </c>
      <c r="CF1033" s="1" t="s">
        <v>110</v>
      </c>
      <c r="CG1033" s="1" t="s">
        <v>117</v>
      </c>
      <c r="CH1033" s="1" t="s">
        <v>116</v>
      </c>
      <c r="CI1033" s="1" t="s">
        <v>117</v>
      </c>
      <c r="CJ1033" s="1" t="s">
        <v>117</v>
      </c>
      <c r="CK1033" s="1" t="s">
        <v>112</v>
      </c>
      <c r="CL1033" s="1">
        <v>9</v>
      </c>
      <c r="CM1033" s="1">
        <v>4</v>
      </c>
      <c r="CN1033" s="1" t="s">
        <v>649</v>
      </c>
      <c r="CO1033" s="1" t="s">
        <v>183</v>
      </c>
      <c r="CP1033" s="1">
        <v>0</v>
      </c>
      <c r="CQ1033" s="1" t="s">
        <v>143</v>
      </c>
      <c r="CR1033" s="1" t="s">
        <v>143</v>
      </c>
      <c r="CS1033" s="1" t="s">
        <v>136</v>
      </c>
      <c r="CT1033" s="1" t="s">
        <v>184</v>
      </c>
      <c r="CU1033" s="8">
        <v>7.5</v>
      </c>
      <c r="CV1033" s="1" t="s">
        <v>3391</v>
      </c>
      <c r="CW1033" s="1" t="s">
        <v>3391</v>
      </c>
      <c r="CX1033" s="1">
        <v>7</v>
      </c>
      <c r="CY1033" s="10">
        <f t="shared" si="112"/>
        <v>1</v>
      </c>
      <c r="CZ1033" s="3">
        <v>3.1</v>
      </c>
      <c r="DA1033" s="3">
        <v>2.2000000000000002</v>
      </c>
      <c r="DB1033" s="6">
        <f t="shared" si="113"/>
        <v>1</v>
      </c>
      <c r="DC1033" s="9">
        <v>0</v>
      </c>
      <c r="DD1033" s="7">
        <v>0</v>
      </c>
      <c r="DE1033" s="7">
        <v>0</v>
      </c>
      <c r="DF1033" s="1">
        <v>1667</v>
      </c>
      <c r="DG1033" s="1">
        <f t="shared" si="114"/>
        <v>1667</v>
      </c>
      <c r="DH1033" s="9">
        <f t="shared" si="115"/>
        <v>1</v>
      </c>
      <c r="DI1033" s="1">
        <v>54</v>
      </c>
      <c r="DJ1033" s="1">
        <f t="shared" si="116"/>
        <v>54</v>
      </c>
      <c r="DK1033" s="9">
        <f t="shared" si="117"/>
        <v>1</v>
      </c>
      <c r="DL1033" s="4">
        <v>10</v>
      </c>
      <c r="DN1033">
        <f>(DL1033*InputWeights!$C$7+DB1033*InputWeights!$C$6)</f>
        <v>5.5</v>
      </c>
      <c r="DO1033">
        <f>(DD1033*InputWeights!$C$12+DE1033*InputWeights!$C$10+CU1033*InputWeights!$C$11)</f>
        <v>3</v>
      </c>
      <c r="DP1033">
        <f>(DC1033*InputWeights!$C$18+DK1033*InputWeights!$C$16+DH1033*InputWeights!$C$15+CY1033*InputWeights!$C$17)</f>
        <v>0.90000000000000013</v>
      </c>
      <c r="DR1033">
        <f>DN1033*InputWeights!$C$5+DO1033*InputWeights!$C$9+DP1033*InputWeights!$C$14</f>
        <v>29.1</v>
      </c>
      <c r="DS1033">
        <f>((_xlfn.RANK.EQ(DR1033,$DR$2:$DR$6635,0))/(COUNT(DR$2:$DR$6635)))*100</f>
        <v>69.262017603249831</v>
      </c>
      <c r="DT1033">
        <f t="shared" si="118"/>
        <v>0</v>
      </c>
    </row>
    <row r="1034" spans="1:124" x14ac:dyDescent="0.25">
      <c r="A1034" s="1" t="s">
        <v>4526</v>
      </c>
      <c r="B1034" s="1" t="s">
        <v>3684</v>
      </c>
      <c r="C1034" s="1" t="s">
        <v>3685</v>
      </c>
      <c r="D1034" s="1" t="s">
        <v>110</v>
      </c>
      <c r="E1034" s="1" t="s">
        <v>667</v>
      </c>
      <c r="F1034" s="1">
        <v>723</v>
      </c>
      <c r="G1034" s="1">
        <v>410002900</v>
      </c>
      <c r="H1034" s="1">
        <v>0</v>
      </c>
      <c r="I1034" s="1">
        <v>2011</v>
      </c>
      <c r="J1034" s="1">
        <v>2011</v>
      </c>
      <c r="K1034" s="1" t="s">
        <v>183</v>
      </c>
      <c r="L1034" s="1" t="s">
        <v>114</v>
      </c>
      <c r="M1034" s="1">
        <v>20</v>
      </c>
      <c r="N1034" s="1" t="s">
        <v>358</v>
      </c>
      <c r="O1034" s="1">
        <v>2</v>
      </c>
      <c r="P1034" s="1" t="s">
        <v>112</v>
      </c>
      <c r="Q1034" s="1" t="s">
        <v>117</v>
      </c>
      <c r="R1034" s="1">
        <v>0</v>
      </c>
      <c r="S1034" s="1" t="s">
        <v>4473</v>
      </c>
      <c r="T1034" s="1">
        <v>174</v>
      </c>
      <c r="V1034" s="1">
        <v>972</v>
      </c>
      <c r="W1034" s="1" t="s">
        <v>116</v>
      </c>
      <c r="X1034" s="1" t="s">
        <v>117</v>
      </c>
      <c r="Y1034" s="1" t="s">
        <v>4527</v>
      </c>
      <c r="AA1034" s="1" t="s">
        <v>133</v>
      </c>
      <c r="AC1034" s="1" t="s">
        <v>4145</v>
      </c>
      <c r="AD1034" s="1" t="s">
        <v>160</v>
      </c>
      <c r="AF1034" s="1" t="s">
        <v>114</v>
      </c>
      <c r="AG1034" s="1" t="s">
        <v>112</v>
      </c>
      <c r="AH1034" s="1" t="s">
        <v>124</v>
      </c>
      <c r="AI1034" s="1" t="s">
        <v>112</v>
      </c>
      <c r="AJ1034" s="1" t="s">
        <v>112</v>
      </c>
      <c r="AK1034" s="1" t="s">
        <v>112</v>
      </c>
      <c r="AL1034" s="1" t="s">
        <v>671</v>
      </c>
      <c r="AM1034" s="1" t="s">
        <v>671</v>
      </c>
      <c r="AN1034" s="1" t="s">
        <v>671</v>
      </c>
      <c r="AO1034" s="1">
        <v>121557</v>
      </c>
      <c r="AP1034" s="1">
        <v>102264</v>
      </c>
      <c r="AQ1034" s="1">
        <v>7098</v>
      </c>
      <c r="AR1034" s="1" t="s">
        <v>110</v>
      </c>
      <c r="AS1034" s="1">
        <v>0</v>
      </c>
      <c r="AT1034" s="1">
        <v>723</v>
      </c>
      <c r="AU1034" s="2">
        <v>0</v>
      </c>
      <c r="AV1034" s="2">
        <v>723</v>
      </c>
      <c r="BB1034" s="1" t="s">
        <v>4876</v>
      </c>
      <c r="BC1034" s="1" t="s">
        <v>761</v>
      </c>
      <c r="BD1034" s="1">
        <v>86</v>
      </c>
      <c r="BE1034" s="1" t="s">
        <v>131</v>
      </c>
      <c r="BF1034" s="1">
        <v>2</v>
      </c>
      <c r="BG1034" s="1">
        <v>4</v>
      </c>
      <c r="BH1034" s="1">
        <v>4</v>
      </c>
      <c r="BJ1034" s="1" t="s">
        <v>182</v>
      </c>
      <c r="BK1034" s="1" t="s">
        <v>112</v>
      </c>
      <c r="BN1034" s="1" t="s">
        <v>133</v>
      </c>
      <c r="BR1034" s="1" t="s">
        <v>133</v>
      </c>
      <c r="BT1034" s="1" t="s">
        <v>325</v>
      </c>
      <c r="BU1034" s="1" t="s">
        <v>112</v>
      </c>
      <c r="BV1034" s="1" t="s">
        <v>124</v>
      </c>
      <c r="BW1034" s="1" t="s">
        <v>112</v>
      </c>
      <c r="BX1034" s="1">
        <v>0</v>
      </c>
      <c r="BZ1034" s="1">
        <v>0</v>
      </c>
      <c r="CA1034" s="1">
        <v>1</v>
      </c>
      <c r="CB1034" s="1">
        <v>0</v>
      </c>
      <c r="CC1034" s="1">
        <v>0</v>
      </c>
      <c r="CD1034" s="1" t="s">
        <v>117</v>
      </c>
      <c r="CE1034" s="1" t="s">
        <v>117</v>
      </c>
      <c r="CF1034" s="1" t="s">
        <v>110</v>
      </c>
      <c r="CG1034" s="1" t="s">
        <v>117</v>
      </c>
      <c r="CH1034" s="1" t="s">
        <v>117</v>
      </c>
      <c r="CI1034" s="1" t="s">
        <v>117</v>
      </c>
      <c r="CJ1034" s="1" t="s">
        <v>117</v>
      </c>
      <c r="CK1034" s="1" t="s">
        <v>112</v>
      </c>
      <c r="CL1034" s="1">
        <v>1</v>
      </c>
      <c r="CM1034" s="1">
        <v>2</v>
      </c>
      <c r="CN1034" s="1" t="s">
        <v>142</v>
      </c>
      <c r="CO1034" s="1" t="s">
        <v>183</v>
      </c>
      <c r="CP1034" s="1">
        <v>0</v>
      </c>
      <c r="CQ1034" s="1" t="s">
        <v>135</v>
      </c>
      <c r="CR1034" s="1" t="s">
        <v>135</v>
      </c>
      <c r="CS1034" s="1" t="s">
        <v>184</v>
      </c>
      <c r="CT1034" s="1" t="s">
        <v>215</v>
      </c>
      <c r="CU1034" s="8">
        <v>2.5</v>
      </c>
      <c r="CV1034" s="1" t="s">
        <v>4878</v>
      </c>
      <c r="CW1034" s="1" t="s">
        <v>4878</v>
      </c>
      <c r="CX1034" s="1">
        <v>7</v>
      </c>
      <c r="CY1034" s="10">
        <f t="shared" si="112"/>
        <v>1</v>
      </c>
      <c r="CZ1034" s="3">
        <v>8.5</v>
      </c>
      <c r="DA1034" s="3">
        <v>6.5</v>
      </c>
      <c r="DB1034" s="6">
        <f t="shared" si="113"/>
        <v>5</v>
      </c>
      <c r="DC1034" s="9">
        <v>0</v>
      </c>
      <c r="DD1034" s="7">
        <v>0</v>
      </c>
      <c r="DE1034" s="7">
        <v>0</v>
      </c>
      <c r="DF1034" s="1">
        <v>972</v>
      </c>
      <c r="DG1034" s="1">
        <f t="shared" si="114"/>
        <v>972</v>
      </c>
      <c r="DH1034" s="9">
        <f t="shared" si="115"/>
        <v>1</v>
      </c>
      <c r="DI1034" s="1">
        <v>88</v>
      </c>
      <c r="DJ1034" s="1">
        <f t="shared" si="116"/>
        <v>88</v>
      </c>
      <c r="DK1034" s="9">
        <f t="shared" si="117"/>
        <v>1</v>
      </c>
      <c r="DL1034" s="4">
        <v>10</v>
      </c>
      <c r="DN1034">
        <f>(DL1034*InputWeights!$C$7+DB1034*InputWeights!$C$6)</f>
        <v>7.5</v>
      </c>
      <c r="DO1034">
        <f>(DD1034*InputWeights!$C$12+DE1034*InputWeights!$C$10+CU1034*InputWeights!$C$11)</f>
        <v>1</v>
      </c>
      <c r="DP1034">
        <f>(DC1034*InputWeights!$C$18+DK1034*InputWeights!$C$16+DH1034*InputWeights!$C$15+CY1034*InputWeights!$C$17)</f>
        <v>0.90000000000000013</v>
      </c>
      <c r="DR1034">
        <f>DN1034*InputWeights!$C$5+DO1034*InputWeights!$C$9+DP1034*InputWeights!$C$14</f>
        <v>29.1</v>
      </c>
      <c r="DS1034">
        <f>((_xlfn.RANK.EQ(DR1034,$DR$2:$DR$6635,0))/(COUNT(DR$2:$DR$6635)))*100</f>
        <v>69.262017603249831</v>
      </c>
      <c r="DT1034">
        <f t="shared" si="118"/>
        <v>0</v>
      </c>
    </row>
    <row r="1035" spans="1:124" x14ac:dyDescent="0.25">
      <c r="A1035" s="1" t="s">
        <v>268</v>
      </c>
      <c r="B1035" s="1" t="s">
        <v>108</v>
      </c>
      <c r="C1035" s="1" t="s">
        <v>109</v>
      </c>
      <c r="D1035" s="1" t="s">
        <v>110</v>
      </c>
      <c r="E1035" s="1" t="s">
        <v>279</v>
      </c>
      <c r="F1035" s="1">
        <v>2693</v>
      </c>
      <c r="G1035" s="1">
        <v>16700</v>
      </c>
      <c r="H1035" s="1">
        <v>40</v>
      </c>
      <c r="I1035" s="1">
        <v>1936</v>
      </c>
      <c r="J1035" s="1">
        <v>2014</v>
      </c>
      <c r="K1035" s="1" t="s">
        <v>112</v>
      </c>
      <c r="L1035" s="1" t="s">
        <v>110</v>
      </c>
      <c r="M1035" s="1">
        <v>26</v>
      </c>
      <c r="N1035" s="1" t="s">
        <v>177</v>
      </c>
      <c r="O1035" s="1">
        <v>2</v>
      </c>
      <c r="P1035" s="1" t="s">
        <v>112</v>
      </c>
      <c r="Q1035" s="1" t="s">
        <v>110</v>
      </c>
      <c r="R1035" s="1">
        <v>1</v>
      </c>
      <c r="S1035" s="1" t="s">
        <v>280</v>
      </c>
      <c r="T1035" s="1">
        <v>91</v>
      </c>
      <c r="V1035" s="1">
        <v>5979</v>
      </c>
      <c r="W1035" s="1" t="s">
        <v>116</v>
      </c>
      <c r="X1035" s="1" t="s">
        <v>117</v>
      </c>
      <c r="Y1035" s="1" t="s">
        <v>281</v>
      </c>
      <c r="Z1035" s="1" t="s">
        <v>271</v>
      </c>
      <c r="AA1035" s="1" t="s">
        <v>272</v>
      </c>
      <c r="AC1035" s="1" t="s">
        <v>282</v>
      </c>
      <c r="AD1035" s="1" t="s">
        <v>283</v>
      </c>
      <c r="AE1035" s="1" t="s">
        <v>274</v>
      </c>
      <c r="AF1035" s="1" t="s">
        <v>124</v>
      </c>
      <c r="AG1035" s="1" t="s">
        <v>112</v>
      </c>
      <c r="AH1035" s="1" t="s">
        <v>124</v>
      </c>
      <c r="AI1035" s="1" t="s">
        <v>112</v>
      </c>
      <c r="AJ1035" s="1" t="s">
        <v>112</v>
      </c>
      <c r="AK1035" s="1" t="s">
        <v>112</v>
      </c>
      <c r="AL1035" s="1" t="s">
        <v>284</v>
      </c>
      <c r="AM1035" s="1" t="s">
        <v>285</v>
      </c>
      <c r="AN1035" s="1" t="s">
        <v>285</v>
      </c>
      <c r="AO1035" s="1">
        <v>1425</v>
      </c>
      <c r="AP1035" s="1">
        <v>102264</v>
      </c>
      <c r="AQ1035" s="1">
        <v>71102</v>
      </c>
      <c r="AR1035" s="1" t="s">
        <v>110</v>
      </c>
      <c r="AS1035" s="1">
        <v>52955</v>
      </c>
      <c r="AT1035" s="1">
        <v>55648</v>
      </c>
      <c r="AU1035" s="2">
        <v>114258</v>
      </c>
      <c r="AV1035" s="2">
        <v>116951</v>
      </c>
      <c r="BB1035" s="1" t="s">
        <v>129</v>
      </c>
      <c r="BC1035" s="1" t="s">
        <v>276</v>
      </c>
      <c r="BD1035" s="1">
        <v>94</v>
      </c>
      <c r="BE1035" s="1" t="s">
        <v>131</v>
      </c>
      <c r="BF1035" s="1">
        <v>0</v>
      </c>
      <c r="BG1035" s="1">
        <v>2</v>
      </c>
      <c r="BH1035" s="1">
        <v>2</v>
      </c>
      <c r="BI1035" s="1" t="s">
        <v>286</v>
      </c>
      <c r="BJ1035" s="1" t="s">
        <v>182</v>
      </c>
      <c r="BK1035" s="1" t="s">
        <v>112</v>
      </c>
      <c r="BN1035" s="1" t="s">
        <v>133</v>
      </c>
      <c r="BR1035" s="1" t="s">
        <v>133</v>
      </c>
      <c r="BU1035" s="1" t="s">
        <v>112</v>
      </c>
      <c r="BV1035" s="1" t="s">
        <v>116</v>
      </c>
      <c r="BW1035" s="1" t="s">
        <v>112</v>
      </c>
      <c r="BX1035" s="1">
        <v>0</v>
      </c>
      <c r="BZ1035" s="1">
        <v>0</v>
      </c>
      <c r="CA1035" s="1">
        <v>1</v>
      </c>
      <c r="CB1035" s="1">
        <v>0</v>
      </c>
      <c r="CC1035" s="1">
        <v>0</v>
      </c>
      <c r="CD1035" s="1" t="s">
        <v>110</v>
      </c>
      <c r="CE1035" s="1" t="s">
        <v>110</v>
      </c>
      <c r="CF1035" s="1" t="s">
        <v>110</v>
      </c>
      <c r="CG1035" s="1" t="s">
        <v>117</v>
      </c>
      <c r="CH1035" s="1" t="s">
        <v>110</v>
      </c>
      <c r="CI1035" s="1" t="s">
        <v>117</v>
      </c>
      <c r="CJ1035" s="1" t="s">
        <v>117</v>
      </c>
      <c r="CK1035" s="1" t="s">
        <v>112</v>
      </c>
      <c r="CL1035" s="1">
        <v>3</v>
      </c>
      <c r="CM1035" s="1">
        <v>3</v>
      </c>
      <c r="CN1035" s="1" t="s">
        <v>142</v>
      </c>
      <c r="CO1035" s="1" t="s">
        <v>183</v>
      </c>
      <c r="CP1035" s="1">
        <v>0</v>
      </c>
      <c r="CQ1035" s="1" t="s">
        <v>143</v>
      </c>
      <c r="CR1035" s="1" t="s">
        <v>143</v>
      </c>
      <c r="CS1035" s="1" t="s">
        <v>215</v>
      </c>
      <c r="CT1035" s="1" t="s">
        <v>215</v>
      </c>
      <c r="CU1035" s="8">
        <v>2.5</v>
      </c>
      <c r="CV1035" s="1" t="s">
        <v>287</v>
      </c>
      <c r="CW1035" s="1" t="s">
        <v>287</v>
      </c>
      <c r="CX1035" s="1">
        <v>4</v>
      </c>
      <c r="CY1035" s="10">
        <f t="shared" si="112"/>
        <v>2.5</v>
      </c>
      <c r="CZ1035" s="3">
        <v>3.8341099999999999</v>
      </c>
      <c r="DA1035" s="3">
        <v>2.56379</v>
      </c>
      <c r="DB1035" s="6">
        <f t="shared" si="113"/>
        <v>1</v>
      </c>
      <c r="DC1035" s="9">
        <v>0</v>
      </c>
      <c r="DD1035" s="7">
        <v>0</v>
      </c>
      <c r="DE1035" s="7">
        <v>0</v>
      </c>
      <c r="DF1035" s="1">
        <v>5979</v>
      </c>
      <c r="DG1035" s="1">
        <f t="shared" si="114"/>
        <v>11958</v>
      </c>
      <c r="DH1035" s="9">
        <f t="shared" si="115"/>
        <v>3</v>
      </c>
      <c r="DI1035" s="1">
        <v>299</v>
      </c>
      <c r="DJ1035" s="1">
        <f t="shared" si="116"/>
        <v>598</v>
      </c>
      <c r="DK1035" s="9">
        <f t="shared" si="117"/>
        <v>2</v>
      </c>
      <c r="DL1035" s="4">
        <v>10</v>
      </c>
      <c r="DN1035">
        <f>(DL1035*InputWeights!$C$7+DB1035*InputWeights!$C$6)</f>
        <v>5.5</v>
      </c>
      <c r="DO1035">
        <f>(DD1035*InputWeights!$C$12+DE1035*InputWeights!$C$10+CU1035*InputWeights!$C$11)</f>
        <v>1</v>
      </c>
      <c r="DP1035">
        <f>(DC1035*InputWeights!$C$18+DK1035*InputWeights!$C$16+DH1035*InputWeights!$C$15+CY1035*InputWeights!$C$17)</f>
        <v>2.35</v>
      </c>
      <c r="DR1035">
        <f>DN1035*InputWeights!$C$5+DO1035*InputWeights!$C$9+DP1035*InputWeights!$C$14</f>
        <v>28.9</v>
      </c>
      <c r="DS1035">
        <f>((_xlfn.RANK.EQ(DR1035,$DR$2:$DR$6635,0))/(COUNT(DR$2:$DR$6635)))*100</f>
        <v>70.006770480704134</v>
      </c>
      <c r="DT1035">
        <f t="shared" si="118"/>
        <v>0</v>
      </c>
    </row>
    <row r="1036" spans="1:124" x14ac:dyDescent="0.25">
      <c r="A1036" s="1" t="s">
        <v>949</v>
      </c>
      <c r="B1036" s="1" t="s">
        <v>108</v>
      </c>
      <c r="C1036" s="1" t="s">
        <v>109</v>
      </c>
      <c r="D1036" s="1" t="s">
        <v>110</v>
      </c>
      <c r="E1036" s="1" t="s">
        <v>981</v>
      </c>
      <c r="F1036" s="1">
        <v>2783</v>
      </c>
      <c r="G1036" s="1">
        <v>7700</v>
      </c>
      <c r="H1036" s="1">
        <v>10</v>
      </c>
      <c r="I1036" s="1">
        <v>1900</v>
      </c>
      <c r="J1036" s="1">
        <v>1900</v>
      </c>
      <c r="K1036" s="1" t="s">
        <v>183</v>
      </c>
      <c r="L1036" s="1" t="s">
        <v>114</v>
      </c>
      <c r="M1036" s="1">
        <v>26</v>
      </c>
      <c r="N1036" s="1" t="s">
        <v>358</v>
      </c>
      <c r="O1036" s="1">
        <v>2</v>
      </c>
      <c r="P1036" s="1" t="s">
        <v>112</v>
      </c>
      <c r="Q1036" s="1" t="s">
        <v>117</v>
      </c>
      <c r="R1036" s="1">
        <v>0</v>
      </c>
      <c r="S1036" s="1" t="s">
        <v>803</v>
      </c>
      <c r="T1036" s="1">
        <v>112</v>
      </c>
      <c r="V1036" s="1">
        <v>13566</v>
      </c>
      <c r="W1036" s="1" t="s">
        <v>116</v>
      </c>
      <c r="X1036" s="1" t="s">
        <v>117</v>
      </c>
      <c r="Y1036" s="1" t="s">
        <v>974</v>
      </c>
      <c r="Z1036" s="1" t="s">
        <v>119</v>
      </c>
      <c r="AA1036" s="1" t="s">
        <v>952</v>
      </c>
      <c r="AC1036" s="1" t="s">
        <v>160</v>
      </c>
      <c r="AD1036" s="1" t="s">
        <v>160</v>
      </c>
      <c r="AE1036" s="1" t="s">
        <v>426</v>
      </c>
      <c r="AF1036" s="1" t="s">
        <v>124</v>
      </c>
      <c r="AG1036" s="1" t="s">
        <v>125</v>
      </c>
      <c r="AH1036" s="1" t="s">
        <v>124</v>
      </c>
      <c r="AI1036" s="1" t="s">
        <v>112</v>
      </c>
      <c r="AJ1036" s="1" t="s">
        <v>112</v>
      </c>
      <c r="AK1036" s="1" t="s">
        <v>125</v>
      </c>
      <c r="AL1036" s="1" t="s">
        <v>582</v>
      </c>
      <c r="AM1036" s="1" t="s">
        <v>982</v>
      </c>
      <c r="AN1036" s="1" t="s">
        <v>983</v>
      </c>
      <c r="AO1036" s="1">
        <v>2542</v>
      </c>
      <c r="AP1036" s="1">
        <v>102264</v>
      </c>
      <c r="AQ1036" s="1">
        <v>207</v>
      </c>
      <c r="AR1036" s="1" t="s">
        <v>110</v>
      </c>
      <c r="AS1036" s="1">
        <v>37129</v>
      </c>
      <c r="AT1036" s="1">
        <v>39912</v>
      </c>
      <c r="AU1036" s="2">
        <v>92688</v>
      </c>
      <c r="AV1036" s="2">
        <v>95471</v>
      </c>
      <c r="BB1036" s="1" t="s">
        <v>129</v>
      </c>
      <c r="BC1036" s="1" t="s">
        <v>189</v>
      </c>
      <c r="BD1036" s="1">
        <v>87</v>
      </c>
      <c r="BE1036" s="1" t="s">
        <v>131</v>
      </c>
      <c r="BF1036" s="1">
        <v>0</v>
      </c>
      <c r="BG1036" s="1">
        <v>4</v>
      </c>
      <c r="BH1036" s="1">
        <v>4</v>
      </c>
      <c r="BI1036" s="1" t="s">
        <v>366</v>
      </c>
      <c r="BJ1036" s="1" t="s">
        <v>182</v>
      </c>
      <c r="BK1036" s="1" t="s">
        <v>112</v>
      </c>
      <c r="BN1036" s="1" t="s">
        <v>133</v>
      </c>
      <c r="BR1036" s="1" t="s">
        <v>133</v>
      </c>
      <c r="BU1036" s="1" t="s">
        <v>112</v>
      </c>
      <c r="BV1036" s="1" t="s">
        <v>114</v>
      </c>
      <c r="BW1036" s="1" t="s">
        <v>112</v>
      </c>
      <c r="BX1036" s="1">
        <v>0</v>
      </c>
      <c r="BZ1036" s="1">
        <v>0</v>
      </c>
      <c r="CA1036" s="1">
        <v>1</v>
      </c>
      <c r="CB1036" s="1">
        <v>0</v>
      </c>
      <c r="CC1036" s="1">
        <v>0</v>
      </c>
      <c r="CD1036" s="1" t="s">
        <v>117</v>
      </c>
      <c r="CE1036" s="1" t="s">
        <v>117</v>
      </c>
      <c r="CF1036" s="1" t="s">
        <v>110</v>
      </c>
      <c r="CG1036" s="1" t="s">
        <v>117</v>
      </c>
      <c r="CH1036" s="1" t="s">
        <v>117</v>
      </c>
      <c r="CI1036" s="1" t="s">
        <v>117</v>
      </c>
      <c r="CJ1036" s="1" t="s">
        <v>110</v>
      </c>
      <c r="CK1036" s="1" t="s">
        <v>125</v>
      </c>
      <c r="CL1036" s="1">
        <v>25</v>
      </c>
      <c r="CM1036" s="1">
        <v>2</v>
      </c>
      <c r="CN1036" s="1" t="s">
        <v>142</v>
      </c>
      <c r="CO1036" s="1" t="s">
        <v>183</v>
      </c>
      <c r="CP1036" s="1">
        <v>0</v>
      </c>
      <c r="CQ1036" s="1" t="s">
        <v>143</v>
      </c>
      <c r="CR1036" s="1" t="s">
        <v>143</v>
      </c>
      <c r="CS1036" s="1" t="s">
        <v>156</v>
      </c>
      <c r="CT1036" s="1" t="s">
        <v>156</v>
      </c>
      <c r="CU1036" s="8">
        <v>5</v>
      </c>
      <c r="CV1036" s="1" t="s">
        <v>984</v>
      </c>
      <c r="CW1036" s="1" t="s">
        <v>984</v>
      </c>
      <c r="CX1036" s="1">
        <v>3</v>
      </c>
      <c r="CY1036" s="10">
        <f t="shared" si="112"/>
        <v>7.5</v>
      </c>
      <c r="CZ1036" s="3">
        <v>6.7023900000000003</v>
      </c>
      <c r="DA1036" s="3">
        <v>6.7023900000000003</v>
      </c>
      <c r="DB1036" s="6">
        <f t="shared" si="113"/>
        <v>5</v>
      </c>
      <c r="DF1036" s="1">
        <v>13566</v>
      </c>
      <c r="DG1036" s="1">
        <f t="shared" si="114"/>
        <v>13566</v>
      </c>
      <c r="DH1036" s="9">
        <f t="shared" si="115"/>
        <v>3</v>
      </c>
      <c r="DI1036" s="1">
        <v>543</v>
      </c>
      <c r="DJ1036" s="1">
        <f t="shared" si="116"/>
        <v>543</v>
      </c>
      <c r="DK1036" s="9">
        <f t="shared" si="117"/>
        <v>2</v>
      </c>
      <c r="DN1036">
        <f>(DL1036*InputWeights!$C$7+DB1036*InputWeights!$C$6)</f>
        <v>2.5</v>
      </c>
      <c r="DO1036">
        <f>(DD1036*InputWeights!$C$12+DE1036*InputWeights!$C$10+CU1036*InputWeights!$C$11)</f>
        <v>2</v>
      </c>
      <c r="DP1036">
        <f>(DC1036*InputWeights!$C$18+DK1036*InputWeights!$C$16+DH1036*InputWeights!$C$15+CY1036*InputWeights!$C$17)</f>
        <v>3.85</v>
      </c>
      <c r="DR1036">
        <f>DN1036*InputWeights!$C$5+DO1036*InputWeights!$C$9+DP1036*InputWeights!$C$14</f>
        <v>28.9</v>
      </c>
      <c r="DS1036">
        <f>((_xlfn.RANK.EQ(DR1036,$DR$2:$DR$6635,0))/(COUNT(DR$2:$DR$6635)))*100</f>
        <v>70.006770480704134</v>
      </c>
      <c r="DT1036">
        <f t="shared" si="118"/>
        <v>0</v>
      </c>
    </row>
    <row r="1037" spans="1:124" x14ac:dyDescent="0.25">
      <c r="A1037" s="1" t="s">
        <v>949</v>
      </c>
      <c r="B1037" s="1" t="s">
        <v>108</v>
      </c>
      <c r="C1037" s="1" t="s">
        <v>109</v>
      </c>
      <c r="D1037" s="1" t="s">
        <v>110</v>
      </c>
      <c r="E1037" s="1" t="s">
        <v>988</v>
      </c>
      <c r="F1037" s="1">
        <v>1246</v>
      </c>
      <c r="G1037" s="1">
        <v>8800</v>
      </c>
      <c r="H1037" s="1">
        <v>10</v>
      </c>
      <c r="I1037" s="1">
        <v>1989</v>
      </c>
      <c r="J1037" s="1">
        <v>1989</v>
      </c>
      <c r="K1037" s="1" t="s">
        <v>112</v>
      </c>
      <c r="L1037" s="1" t="s">
        <v>110</v>
      </c>
      <c r="M1037" s="1">
        <v>22</v>
      </c>
      <c r="N1037" s="1" t="s">
        <v>147</v>
      </c>
      <c r="O1037" s="1">
        <v>2</v>
      </c>
      <c r="Q1037" s="1" t="s">
        <v>110</v>
      </c>
      <c r="R1037" s="1">
        <v>999</v>
      </c>
      <c r="S1037" s="1" t="s">
        <v>803</v>
      </c>
      <c r="T1037" s="1">
        <v>282</v>
      </c>
      <c r="V1037" s="1">
        <v>6998</v>
      </c>
      <c r="W1037" s="1" t="s">
        <v>116</v>
      </c>
      <c r="X1037" s="1" t="s">
        <v>117</v>
      </c>
      <c r="Y1037" s="1" t="s">
        <v>974</v>
      </c>
      <c r="Z1037" s="1" t="s">
        <v>119</v>
      </c>
      <c r="AA1037" s="1" t="s">
        <v>952</v>
      </c>
      <c r="AC1037" s="1" t="s">
        <v>160</v>
      </c>
      <c r="AD1037" s="1" t="s">
        <v>989</v>
      </c>
      <c r="AE1037" s="1" t="s">
        <v>426</v>
      </c>
      <c r="AF1037" s="1" t="s">
        <v>124</v>
      </c>
      <c r="AG1037" s="1" t="s">
        <v>125</v>
      </c>
      <c r="AH1037" s="1" t="s">
        <v>124</v>
      </c>
      <c r="AI1037" s="1" t="s">
        <v>112</v>
      </c>
      <c r="AJ1037" s="1" t="s">
        <v>112</v>
      </c>
      <c r="AK1037" s="1" t="s">
        <v>125</v>
      </c>
      <c r="AL1037" s="1" t="s">
        <v>990</v>
      </c>
      <c r="AM1037" s="1" t="s">
        <v>990</v>
      </c>
      <c r="AN1037" s="1" t="s">
        <v>991</v>
      </c>
      <c r="AO1037" s="1">
        <v>2554</v>
      </c>
      <c r="AP1037" s="1">
        <v>102264</v>
      </c>
      <c r="AQ1037" s="1">
        <v>207</v>
      </c>
      <c r="AR1037" s="1" t="s">
        <v>110</v>
      </c>
      <c r="AS1037" s="1">
        <v>63899</v>
      </c>
      <c r="AT1037" s="1">
        <v>65145</v>
      </c>
      <c r="AU1037" s="2">
        <v>119458</v>
      </c>
      <c r="AV1037" s="2">
        <v>120704</v>
      </c>
      <c r="BB1037" s="1" t="s">
        <v>129</v>
      </c>
      <c r="BC1037" s="1" t="s">
        <v>189</v>
      </c>
      <c r="BD1037" s="1">
        <v>69</v>
      </c>
      <c r="BE1037" s="1" t="s">
        <v>131</v>
      </c>
      <c r="BF1037" s="1">
        <v>0</v>
      </c>
      <c r="BG1037" s="1">
        <v>4</v>
      </c>
      <c r="BH1037" s="1">
        <v>4</v>
      </c>
      <c r="BI1037" s="1" t="s">
        <v>992</v>
      </c>
      <c r="BJ1037" s="1" t="s">
        <v>154</v>
      </c>
      <c r="BK1037" s="1" t="s">
        <v>112</v>
      </c>
      <c r="BN1037" s="1" t="s">
        <v>133</v>
      </c>
      <c r="BR1037" s="1" t="s">
        <v>133</v>
      </c>
      <c r="BU1037" s="1" t="s">
        <v>112</v>
      </c>
      <c r="BV1037" s="1" t="s">
        <v>114</v>
      </c>
      <c r="BW1037" s="1" t="s">
        <v>112</v>
      </c>
      <c r="BX1037" s="1">
        <v>0</v>
      </c>
      <c r="BZ1037" s="1">
        <v>0</v>
      </c>
      <c r="CA1037" s="1">
        <v>1</v>
      </c>
      <c r="CB1037" s="1">
        <v>0</v>
      </c>
      <c r="CC1037" s="1">
        <v>0</v>
      </c>
      <c r="CD1037" s="1" t="s">
        <v>110</v>
      </c>
      <c r="CE1037" s="1" t="s">
        <v>110</v>
      </c>
      <c r="CF1037" s="1" t="s">
        <v>110</v>
      </c>
      <c r="CG1037" s="1" t="s">
        <v>117</v>
      </c>
      <c r="CH1037" s="1" t="s">
        <v>114</v>
      </c>
      <c r="CI1037" s="1" t="s">
        <v>117</v>
      </c>
      <c r="CJ1037" s="1" t="s">
        <v>110</v>
      </c>
      <c r="CK1037" s="1" t="s">
        <v>125</v>
      </c>
      <c r="CL1037" s="1">
        <v>12</v>
      </c>
      <c r="CM1037" s="1">
        <v>0</v>
      </c>
      <c r="CN1037" s="1" t="s">
        <v>155</v>
      </c>
      <c r="CO1037" s="1" t="s">
        <v>154</v>
      </c>
      <c r="CP1037" s="1">
        <v>0</v>
      </c>
      <c r="CQ1037" s="1" t="s">
        <v>143</v>
      </c>
      <c r="CR1037" s="1" t="s">
        <v>143</v>
      </c>
      <c r="CS1037" s="1" t="s">
        <v>136</v>
      </c>
      <c r="CT1037" s="1" t="s">
        <v>136</v>
      </c>
      <c r="CU1037" s="8">
        <v>10</v>
      </c>
      <c r="CV1037" s="1" t="s">
        <v>993</v>
      </c>
      <c r="CW1037" s="1" t="s">
        <v>993</v>
      </c>
      <c r="CX1037" s="1">
        <v>3</v>
      </c>
      <c r="CY1037" s="10">
        <f t="shared" si="112"/>
        <v>7.5</v>
      </c>
      <c r="CZ1037" s="3">
        <v>2.60284</v>
      </c>
      <c r="DA1037" s="3">
        <v>2.0039600000000002</v>
      </c>
      <c r="DB1037" s="6">
        <f t="shared" si="113"/>
        <v>1</v>
      </c>
      <c r="DF1037" s="1">
        <v>6998</v>
      </c>
      <c r="DG1037" s="1">
        <f t="shared" si="114"/>
        <v>13996</v>
      </c>
      <c r="DH1037" s="9">
        <f t="shared" si="115"/>
        <v>3</v>
      </c>
      <c r="DI1037" s="1">
        <v>360</v>
      </c>
      <c r="DJ1037" s="1">
        <f t="shared" si="116"/>
        <v>720</v>
      </c>
      <c r="DK1037" s="9">
        <f t="shared" si="117"/>
        <v>2</v>
      </c>
      <c r="DN1037">
        <f>(DL1037*InputWeights!$C$7+DB1037*InputWeights!$C$6)</f>
        <v>0.5</v>
      </c>
      <c r="DO1037">
        <f>(DD1037*InputWeights!$C$12+DE1037*InputWeights!$C$10+CU1037*InputWeights!$C$11)</f>
        <v>4</v>
      </c>
      <c r="DP1037">
        <f>(DC1037*InputWeights!$C$18+DK1037*InputWeights!$C$16+DH1037*InputWeights!$C$15+CY1037*InputWeights!$C$17)</f>
        <v>3.85</v>
      </c>
      <c r="DR1037">
        <f>DN1037*InputWeights!$C$5+DO1037*InputWeights!$C$9+DP1037*InputWeights!$C$14</f>
        <v>28.9</v>
      </c>
      <c r="DS1037">
        <f>((_xlfn.RANK.EQ(DR1037,$DR$2:$DR$6635,0))/(COUNT(DR$2:$DR$6635)))*100</f>
        <v>70.006770480704134</v>
      </c>
      <c r="DT1037">
        <f t="shared" si="118"/>
        <v>0</v>
      </c>
    </row>
    <row r="1038" spans="1:124" x14ac:dyDescent="0.25">
      <c r="A1038" s="1" t="s">
        <v>2140</v>
      </c>
      <c r="B1038" s="1" t="s">
        <v>108</v>
      </c>
      <c r="C1038" s="1" t="s">
        <v>109</v>
      </c>
      <c r="D1038" s="1" t="s">
        <v>110</v>
      </c>
      <c r="E1038" s="1" t="s">
        <v>2147</v>
      </c>
      <c r="F1038" s="1">
        <v>2481</v>
      </c>
      <c r="G1038" s="1">
        <v>20000700</v>
      </c>
      <c r="H1038" s="1">
        <v>530</v>
      </c>
      <c r="I1038" s="1">
        <v>1985</v>
      </c>
      <c r="J1038" s="1">
        <v>1985</v>
      </c>
      <c r="K1038" s="1" t="s">
        <v>139</v>
      </c>
      <c r="L1038" s="1" t="s">
        <v>110</v>
      </c>
      <c r="M1038" s="1">
        <v>24</v>
      </c>
      <c r="N1038" s="1" t="s">
        <v>147</v>
      </c>
      <c r="O1038" s="1">
        <v>1</v>
      </c>
      <c r="P1038" s="1" t="s">
        <v>112</v>
      </c>
      <c r="Q1038" s="1" t="s">
        <v>117</v>
      </c>
      <c r="R1038" s="1">
        <v>0</v>
      </c>
      <c r="T1038" s="1">
        <v>0</v>
      </c>
      <c r="V1038" s="1">
        <v>5327</v>
      </c>
      <c r="W1038" s="1" t="s">
        <v>110</v>
      </c>
      <c r="X1038" s="1" t="s">
        <v>117</v>
      </c>
      <c r="Y1038" s="1" t="s">
        <v>2148</v>
      </c>
      <c r="AA1038" s="1" t="s">
        <v>133</v>
      </c>
      <c r="AE1038" s="1" t="s">
        <v>426</v>
      </c>
      <c r="AF1038" s="1" t="s">
        <v>124</v>
      </c>
      <c r="AG1038" s="1" t="s">
        <v>125</v>
      </c>
      <c r="AH1038" s="1" t="s">
        <v>124</v>
      </c>
      <c r="AI1038" s="1" t="s">
        <v>112</v>
      </c>
      <c r="AJ1038" s="1" t="s">
        <v>112</v>
      </c>
      <c r="AK1038" s="1" t="s">
        <v>125</v>
      </c>
      <c r="AL1038" s="1" t="s">
        <v>2149</v>
      </c>
      <c r="AM1038" s="1" t="s">
        <v>2149</v>
      </c>
      <c r="AN1038" s="1" t="s">
        <v>2149</v>
      </c>
      <c r="AO1038" s="1">
        <v>4918</v>
      </c>
      <c r="AP1038" s="1">
        <v>102264</v>
      </c>
      <c r="AQ1038" s="1">
        <v>37272</v>
      </c>
      <c r="AR1038" s="1" t="s">
        <v>110</v>
      </c>
      <c r="AS1038" s="1">
        <v>0</v>
      </c>
      <c r="AT1038" s="1">
        <v>2481</v>
      </c>
      <c r="AU1038" s="2">
        <v>4927</v>
      </c>
      <c r="AV1038" s="2">
        <v>7408</v>
      </c>
      <c r="BB1038" s="1" t="s">
        <v>129</v>
      </c>
      <c r="BC1038" s="1" t="s">
        <v>189</v>
      </c>
      <c r="BD1038" s="1">
        <v>0</v>
      </c>
      <c r="BE1038" s="1" t="s">
        <v>131</v>
      </c>
      <c r="BF1038" s="1">
        <v>0</v>
      </c>
      <c r="BG1038" s="1">
        <v>1</v>
      </c>
      <c r="BH1038" s="1">
        <v>0</v>
      </c>
      <c r="BJ1038" s="1" t="s">
        <v>154</v>
      </c>
      <c r="BK1038" s="1" t="s">
        <v>112</v>
      </c>
      <c r="BN1038" s="1" t="s">
        <v>133</v>
      </c>
      <c r="BR1038" s="1" t="s">
        <v>133</v>
      </c>
      <c r="BU1038" s="1" t="s">
        <v>139</v>
      </c>
      <c r="BV1038" s="1" t="s">
        <v>114</v>
      </c>
      <c r="BX1038" s="1">
        <v>0</v>
      </c>
      <c r="BZ1038" s="1">
        <v>0</v>
      </c>
      <c r="CA1038" s="1">
        <v>1</v>
      </c>
      <c r="CB1038" s="1">
        <v>0</v>
      </c>
      <c r="CC1038" s="1">
        <v>0</v>
      </c>
      <c r="CD1038" s="1" t="s">
        <v>117</v>
      </c>
      <c r="CE1038" s="1" t="s">
        <v>117</v>
      </c>
      <c r="CF1038" s="1" t="s">
        <v>110</v>
      </c>
      <c r="CG1038" s="1" t="s">
        <v>117</v>
      </c>
      <c r="CH1038" s="1" t="s">
        <v>117</v>
      </c>
      <c r="CI1038" s="1" t="s">
        <v>117</v>
      </c>
      <c r="CJ1038" s="1" t="s">
        <v>110</v>
      </c>
      <c r="CK1038" s="1" t="s">
        <v>112</v>
      </c>
      <c r="CL1038" s="1">
        <v>0</v>
      </c>
      <c r="CM1038" s="1">
        <v>0</v>
      </c>
      <c r="CN1038" s="1" t="s">
        <v>155</v>
      </c>
      <c r="CO1038" s="1" t="s">
        <v>154</v>
      </c>
      <c r="CP1038" s="1">
        <v>0</v>
      </c>
      <c r="CR1038" s="1" t="s">
        <v>144</v>
      </c>
      <c r="CS1038" s="1" t="s">
        <v>418</v>
      </c>
      <c r="CT1038" s="1" t="s">
        <v>136</v>
      </c>
      <c r="CU1038" s="8">
        <v>10</v>
      </c>
      <c r="CV1038" s="1" t="s">
        <v>2150</v>
      </c>
      <c r="CW1038" s="1" t="s">
        <v>2150</v>
      </c>
      <c r="CX1038" s="1">
        <v>2</v>
      </c>
      <c r="CY1038" s="10">
        <f t="shared" si="112"/>
        <v>7.5</v>
      </c>
      <c r="CZ1038" s="3">
        <v>2.0202</v>
      </c>
      <c r="DA1038" s="3">
        <v>1.37886</v>
      </c>
      <c r="DB1038" s="6">
        <f t="shared" si="113"/>
        <v>1</v>
      </c>
      <c r="DF1038" s="1">
        <v>5327</v>
      </c>
      <c r="DG1038" s="1">
        <f t="shared" si="114"/>
        <v>10654</v>
      </c>
      <c r="DH1038" s="9">
        <f t="shared" si="115"/>
        <v>3</v>
      </c>
      <c r="DI1038" s="1">
        <v>373</v>
      </c>
      <c r="DJ1038" s="1">
        <f t="shared" si="116"/>
        <v>746</v>
      </c>
      <c r="DK1038" s="9">
        <f t="shared" si="117"/>
        <v>2</v>
      </c>
      <c r="DN1038">
        <f>(DL1038*InputWeights!$C$7+DB1038*InputWeights!$C$6)</f>
        <v>0.5</v>
      </c>
      <c r="DO1038">
        <f>(DD1038*InputWeights!$C$12+DE1038*InputWeights!$C$10+CU1038*InputWeights!$C$11)</f>
        <v>4</v>
      </c>
      <c r="DP1038">
        <f>(DC1038*InputWeights!$C$18+DK1038*InputWeights!$C$16+DH1038*InputWeights!$C$15+CY1038*InputWeights!$C$17)</f>
        <v>3.85</v>
      </c>
      <c r="DR1038">
        <f>DN1038*InputWeights!$C$5+DO1038*InputWeights!$C$9+DP1038*InputWeights!$C$14</f>
        <v>28.9</v>
      </c>
      <c r="DS1038">
        <f>((_xlfn.RANK.EQ(DR1038,$DR$2:$DR$6635,0))/(COUNT(DR$2:$DR$6635)))*100</f>
        <v>70.006770480704134</v>
      </c>
      <c r="DT1038">
        <f t="shared" si="118"/>
        <v>0</v>
      </c>
    </row>
    <row r="1039" spans="1:124" x14ac:dyDescent="0.25">
      <c r="A1039" s="1" t="s">
        <v>4111</v>
      </c>
      <c r="B1039" s="1" t="s">
        <v>3684</v>
      </c>
      <c r="C1039" s="1" t="s">
        <v>3685</v>
      </c>
      <c r="D1039" s="1" t="s">
        <v>110</v>
      </c>
      <c r="E1039" s="1" t="s">
        <v>950</v>
      </c>
      <c r="F1039" s="1">
        <v>1608</v>
      </c>
      <c r="G1039" s="1">
        <v>400</v>
      </c>
      <c r="H1039" s="1">
        <v>0</v>
      </c>
      <c r="I1039" s="1">
        <v>1941</v>
      </c>
      <c r="J1039" s="1">
        <v>2013</v>
      </c>
      <c r="K1039" s="1" t="s">
        <v>183</v>
      </c>
      <c r="L1039" s="1" t="s">
        <v>114</v>
      </c>
      <c r="M1039" s="1">
        <v>24</v>
      </c>
      <c r="N1039" s="1" t="s">
        <v>358</v>
      </c>
      <c r="O1039" s="1">
        <v>2</v>
      </c>
      <c r="P1039" s="1" t="s">
        <v>112</v>
      </c>
      <c r="Q1039" s="1" t="s">
        <v>117</v>
      </c>
      <c r="R1039" s="1">
        <v>0</v>
      </c>
      <c r="S1039" s="1" t="s">
        <v>4112</v>
      </c>
      <c r="T1039" s="1">
        <v>93</v>
      </c>
      <c r="V1039" s="1">
        <v>4193</v>
      </c>
      <c r="W1039" s="1" t="s">
        <v>116</v>
      </c>
      <c r="X1039" s="1" t="s">
        <v>117</v>
      </c>
      <c r="Y1039" s="1" t="s">
        <v>4009</v>
      </c>
      <c r="Z1039" s="1" t="s">
        <v>119</v>
      </c>
      <c r="AA1039" s="1" t="s">
        <v>4113</v>
      </c>
      <c r="AC1039" s="1" t="s">
        <v>4118</v>
      </c>
      <c r="AD1039" s="1" t="s">
        <v>4120</v>
      </c>
      <c r="AE1039" s="1" t="s">
        <v>123</v>
      </c>
      <c r="AF1039" s="1" t="s">
        <v>114</v>
      </c>
      <c r="AG1039" s="1" t="s">
        <v>112</v>
      </c>
      <c r="AH1039" s="1" t="s">
        <v>124</v>
      </c>
      <c r="AI1039" s="1" t="s">
        <v>627</v>
      </c>
      <c r="AJ1039" s="1" t="s">
        <v>112</v>
      </c>
      <c r="AK1039" s="1" t="s">
        <v>112</v>
      </c>
      <c r="AL1039" s="1" t="s">
        <v>416</v>
      </c>
      <c r="AM1039" s="1" t="s">
        <v>416</v>
      </c>
      <c r="AN1039" s="1" t="s">
        <v>4121</v>
      </c>
      <c r="AO1039" s="1">
        <v>69571</v>
      </c>
      <c r="AP1039" s="1">
        <v>102264</v>
      </c>
      <c r="AQ1039" s="1">
        <v>7010</v>
      </c>
      <c r="AR1039" s="1" t="s">
        <v>110</v>
      </c>
      <c r="AS1039" s="1">
        <v>8213</v>
      </c>
      <c r="AT1039" s="1">
        <v>9821</v>
      </c>
      <c r="AU1039" s="2">
        <v>8213</v>
      </c>
      <c r="AV1039" s="2">
        <v>9821</v>
      </c>
      <c r="BB1039" s="1" t="s">
        <v>129</v>
      </c>
      <c r="BC1039" s="1" t="s">
        <v>761</v>
      </c>
      <c r="BD1039" s="1">
        <v>95</v>
      </c>
      <c r="BE1039" s="1" t="s">
        <v>131</v>
      </c>
      <c r="BF1039" s="1">
        <v>2</v>
      </c>
      <c r="BG1039" s="1">
        <v>2</v>
      </c>
      <c r="BH1039" s="1">
        <v>2</v>
      </c>
      <c r="BJ1039" s="1" t="s">
        <v>182</v>
      </c>
      <c r="BK1039" s="1" t="s">
        <v>112</v>
      </c>
      <c r="BN1039" s="1" t="s">
        <v>133</v>
      </c>
      <c r="BR1039" s="1" t="s">
        <v>133</v>
      </c>
      <c r="BU1039" s="1" t="s">
        <v>112</v>
      </c>
      <c r="BV1039" s="1" t="s">
        <v>116</v>
      </c>
      <c r="BW1039" s="1" t="s">
        <v>112</v>
      </c>
      <c r="BX1039" s="1">
        <v>0</v>
      </c>
      <c r="BZ1039" s="1">
        <v>0</v>
      </c>
      <c r="CA1039" s="1">
        <v>1</v>
      </c>
      <c r="CB1039" s="1">
        <v>0</v>
      </c>
      <c r="CC1039" s="1">
        <v>0</v>
      </c>
      <c r="CD1039" s="1" t="s">
        <v>117</v>
      </c>
      <c r="CE1039" s="1" t="s">
        <v>117</v>
      </c>
      <c r="CF1039" s="1" t="s">
        <v>110</v>
      </c>
      <c r="CG1039" s="1" t="s">
        <v>117</v>
      </c>
      <c r="CH1039" s="1" t="s">
        <v>117</v>
      </c>
      <c r="CI1039" s="1" t="s">
        <v>117</v>
      </c>
      <c r="CJ1039" s="1" t="s">
        <v>117</v>
      </c>
      <c r="CK1039" s="1" t="s">
        <v>112</v>
      </c>
      <c r="CL1039" s="1">
        <v>1</v>
      </c>
      <c r="CM1039" s="1">
        <v>1</v>
      </c>
      <c r="CN1039" s="1" t="s">
        <v>142</v>
      </c>
      <c r="CO1039" s="1" t="s">
        <v>183</v>
      </c>
      <c r="CP1039" s="1">
        <v>0</v>
      </c>
      <c r="CQ1039" s="1" t="s">
        <v>135</v>
      </c>
      <c r="CR1039" s="1" t="s">
        <v>135</v>
      </c>
      <c r="CS1039" s="1" t="s">
        <v>215</v>
      </c>
      <c r="CT1039" s="1" t="s">
        <v>215</v>
      </c>
      <c r="CU1039" s="8">
        <v>2.5</v>
      </c>
      <c r="CV1039" s="1" t="s">
        <v>4122</v>
      </c>
      <c r="CW1039" s="1" t="s">
        <v>4122</v>
      </c>
      <c r="CX1039" s="1">
        <v>4</v>
      </c>
      <c r="CY1039" s="10">
        <f t="shared" si="112"/>
        <v>2.5</v>
      </c>
      <c r="CZ1039" s="3">
        <v>4.9000000000000004</v>
      </c>
      <c r="DA1039" s="3">
        <v>2.8</v>
      </c>
      <c r="DB1039" s="6">
        <f t="shared" si="113"/>
        <v>1</v>
      </c>
      <c r="DC1039" s="9">
        <v>10</v>
      </c>
      <c r="DD1039" s="7">
        <v>0</v>
      </c>
      <c r="DE1039" s="7">
        <v>0</v>
      </c>
      <c r="DF1039" s="1">
        <v>4193</v>
      </c>
      <c r="DG1039" s="1">
        <f t="shared" si="114"/>
        <v>4193</v>
      </c>
      <c r="DH1039" s="9">
        <f t="shared" si="115"/>
        <v>1</v>
      </c>
      <c r="DI1039" s="1">
        <v>419</v>
      </c>
      <c r="DJ1039" s="1">
        <f t="shared" si="116"/>
        <v>419</v>
      </c>
      <c r="DK1039" s="9">
        <f t="shared" si="117"/>
        <v>1</v>
      </c>
      <c r="DL1039" s="4">
        <v>10</v>
      </c>
      <c r="DN1039">
        <f>(DL1039*InputWeights!$C$7+DB1039*InputWeights!$C$6)</f>
        <v>5.5</v>
      </c>
      <c r="DO1039">
        <f>(DD1039*InputWeights!$C$12+DE1039*InputWeights!$C$10+CU1039*InputWeights!$C$11)</f>
        <v>1</v>
      </c>
      <c r="DP1039">
        <f>(DC1039*InputWeights!$C$18+DK1039*InputWeights!$C$16+DH1039*InputWeights!$C$15+CY1039*InputWeights!$C$17)</f>
        <v>2.35</v>
      </c>
      <c r="DR1039">
        <f>DN1039*InputWeights!$C$5+DO1039*InputWeights!$C$9+DP1039*InputWeights!$C$14</f>
        <v>28.9</v>
      </c>
      <c r="DS1039">
        <f>((_xlfn.RANK.EQ(DR1039,$DR$2:$DR$6635,0))/(COUNT(DR$2:$DR$6635)))*100</f>
        <v>70.006770480704134</v>
      </c>
      <c r="DT1039">
        <f t="shared" si="118"/>
        <v>0</v>
      </c>
    </row>
    <row r="1040" spans="1:124" x14ac:dyDescent="0.25">
      <c r="A1040" s="1" t="s">
        <v>4111</v>
      </c>
      <c r="B1040" s="1" t="s">
        <v>3684</v>
      </c>
      <c r="C1040" s="1" t="s">
        <v>3685</v>
      </c>
      <c r="D1040" s="1" t="s">
        <v>110</v>
      </c>
      <c r="E1040" s="1" t="s">
        <v>420</v>
      </c>
      <c r="F1040" s="1">
        <v>3172</v>
      </c>
      <c r="G1040" s="1">
        <v>500</v>
      </c>
      <c r="H1040" s="1">
        <v>0</v>
      </c>
      <c r="I1040" s="1">
        <v>1941</v>
      </c>
      <c r="J1040" s="1">
        <v>2013</v>
      </c>
      <c r="K1040" s="1" t="s">
        <v>183</v>
      </c>
      <c r="L1040" s="1" t="s">
        <v>114</v>
      </c>
      <c r="M1040" s="1">
        <v>24</v>
      </c>
      <c r="N1040" s="1" t="s">
        <v>358</v>
      </c>
      <c r="O1040" s="1">
        <v>2</v>
      </c>
      <c r="P1040" s="1" t="s">
        <v>112</v>
      </c>
      <c r="Q1040" s="1" t="s">
        <v>117</v>
      </c>
      <c r="R1040" s="1">
        <v>0</v>
      </c>
      <c r="S1040" s="1" t="s">
        <v>4112</v>
      </c>
      <c r="T1040" s="1">
        <v>92</v>
      </c>
      <c r="V1040" s="1">
        <v>4193</v>
      </c>
      <c r="W1040" s="1" t="s">
        <v>116</v>
      </c>
      <c r="X1040" s="1" t="s">
        <v>117</v>
      </c>
      <c r="Y1040" s="1" t="s">
        <v>4009</v>
      </c>
      <c r="Z1040" s="1" t="s">
        <v>119</v>
      </c>
      <c r="AA1040" s="1" t="s">
        <v>4113</v>
      </c>
      <c r="AC1040" s="1" t="s">
        <v>4120</v>
      </c>
      <c r="AD1040" s="1" t="s">
        <v>160</v>
      </c>
      <c r="AE1040" s="1" t="s">
        <v>123</v>
      </c>
      <c r="AF1040" s="1" t="s">
        <v>114</v>
      </c>
      <c r="AG1040" s="1" t="s">
        <v>112</v>
      </c>
      <c r="AH1040" s="1" t="s">
        <v>124</v>
      </c>
      <c r="AI1040" s="1" t="s">
        <v>627</v>
      </c>
      <c r="AJ1040" s="1" t="s">
        <v>112</v>
      </c>
      <c r="AK1040" s="1" t="s">
        <v>112</v>
      </c>
      <c r="AL1040" s="1" t="s">
        <v>416</v>
      </c>
      <c r="AM1040" s="1" t="s">
        <v>416</v>
      </c>
      <c r="AN1040" s="1" t="s">
        <v>4121</v>
      </c>
      <c r="AO1040" s="1">
        <v>69572</v>
      </c>
      <c r="AP1040" s="1">
        <v>102264</v>
      </c>
      <c r="AQ1040" s="1">
        <v>7010</v>
      </c>
      <c r="AR1040" s="1" t="s">
        <v>110</v>
      </c>
      <c r="AS1040" s="1">
        <v>9821</v>
      </c>
      <c r="AT1040" s="1">
        <v>12993</v>
      </c>
      <c r="AU1040" s="2">
        <v>9821</v>
      </c>
      <c r="AV1040" s="2">
        <v>12993</v>
      </c>
      <c r="BB1040" s="1" t="s">
        <v>129</v>
      </c>
      <c r="BC1040" s="1" t="s">
        <v>761</v>
      </c>
      <c r="BD1040" s="1">
        <v>95</v>
      </c>
      <c r="BE1040" s="1" t="s">
        <v>131</v>
      </c>
      <c r="BF1040" s="1">
        <v>2</v>
      </c>
      <c r="BG1040" s="1">
        <v>2</v>
      </c>
      <c r="BH1040" s="1">
        <v>2</v>
      </c>
      <c r="BJ1040" s="1" t="s">
        <v>182</v>
      </c>
      <c r="BK1040" s="1" t="s">
        <v>112</v>
      </c>
      <c r="BN1040" s="1" t="s">
        <v>133</v>
      </c>
      <c r="BR1040" s="1" t="s">
        <v>133</v>
      </c>
      <c r="BU1040" s="1" t="s">
        <v>112</v>
      </c>
      <c r="BV1040" s="1" t="s">
        <v>116</v>
      </c>
      <c r="BW1040" s="1" t="s">
        <v>112</v>
      </c>
      <c r="BX1040" s="1">
        <v>0</v>
      </c>
      <c r="BZ1040" s="1">
        <v>0</v>
      </c>
      <c r="CA1040" s="1">
        <v>1</v>
      </c>
      <c r="CB1040" s="1">
        <v>0</v>
      </c>
      <c r="CC1040" s="1">
        <v>0</v>
      </c>
      <c r="CD1040" s="1" t="s">
        <v>117</v>
      </c>
      <c r="CE1040" s="1" t="s">
        <v>117</v>
      </c>
      <c r="CF1040" s="1" t="s">
        <v>110</v>
      </c>
      <c r="CG1040" s="1" t="s">
        <v>114</v>
      </c>
      <c r="CH1040" s="1" t="s">
        <v>117</v>
      </c>
      <c r="CI1040" s="1" t="s">
        <v>117</v>
      </c>
      <c r="CJ1040" s="1" t="s">
        <v>117</v>
      </c>
      <c r="CK1040" s="1" t="s">
        <v>112</v>
      </c>
      <c r="CL1040" s="1">
        <v>0</v>
      </c>
      <c r="CM1040" s="1">
        <v>3</v>
      </c>
      <c r="CN1040" s="1" t="s">
        <v>142</v>
      </c>
      <c r="CO1040" s="1" t="s">
        <v>183</v>
      </c>
      <c r="CP1040" s="1">
        <v>0</v>
      </c>
      <c r="CQ1040" s="1" t="s">
        <v>135</v>
      </c>
      <c r="CR1040" s="1" t="s">
        <v>135</v>
      </c>
      <c r="CS1040" s="1" t="s">
        <v>215</v>
      </c>
      <c r="CT1040" s="1" t="s">
        <v>215</v>
      </c>
      <c r="CU1040" s="8">
        <v>2.5</v>
      </c>
      <c r="CV1040" s="1" t="s">
        <v>4123</v>
      </c>
      <c r="CW1040" s="1" t="s">
        <v>4123</v>
      </c>
      <c r="CX1040" s="1">
        <v>4</v>
      </c>
      <c r="CY1040" s="10">
        <f t="shared" si="112"/>
        <v>2.5</v>
      </c>
      <c r="CZ1040" s="3">
        <v>2</v>
      </c>
      <c r="DA1040" s="3">
        <v>1.4</v>
      </c>
      <c r="DB1040" s="6">
        <f t="shared" si="113"/>
        <v>1</v>
      </c>
      <c r="DC1040" s="9">
        <v>10</v>
      </c>
      <c r="DD1040" s="7">
        <v>0</v>
      </c>
      <c r="DE1040" s="7">
        <v>0</v>
      </c>
      <c r="DF1040" s="1">
        <v>4193</v>
      </c>
      <c r="DG1040" s="1">
        <f t="shared" si="114"/>
        <v>4193</v>
      </c>
      <c r="DH1040" s="9">
        <f t="shared" si="115"/>
        <v>1</v>
      </c>
      <c r="DI1040" s="1">
        <v>419</v>
      </c>
      <c r="DJ1040" s="1">
        <f t="shared" si="116"/>
        <v>419</v>
      </c>
      <c r="DK1040" s="9">
        <f t="shared" si="117"/>
        <v>1</v>
      </c>
      <c r="DL1040" s="4">
        <v>10</v>
      </c>
      <c r="DN1040">
        <f>(DL1040*InputWeights!$C$7+DB1040*InputWeights!$C$6)</f>
        <v>5.5</v>
      </c>
      <c r="DO1040">
        <f>(DD1040*InputWeights!$C$12+DE1040*InputWeights!$C$10+CU1040*InputWeights!$C$11)</f>
        <v>1</v>
      </c>
      <c r="DP1040">
        <f>(DC1040*InputWeights!$C$18+DK1040*InputWeights!$C$16+DH1040*InputWeights!$C$15+CY1040*InputWeights!$C$17)</f>
        <v>2.35</v>
      </c>
      <c r="DR1040">
        <f>DN1040*InputWeights!$C$5+DO1040*InputWeights!$C$9+DP1040*InputWeights!$C$14</f>
        <v>28.9</v>
      </c>
      <c r="DS1040">
        <f>((_xlfn.RANK.EQ(DR1040,$DR$2:$DR$6635,0))/(COUNT(DR$2:$DR$6635)))*100</f>
        <v>70.006770480704134</v>
      </c>
      <c r="DT1040">
        <f t="shared" si="118"/>
        <v>0</v>
      </c>
    </row>
    <row r="1041" spans="1:124" x14ac:dyDescent="0.25">
      <c r="A1041" s="1" t="s">
        <v>4342</v>
      </c>
      <c r="B1041" s="1" t="s">
        <v>3684</v>
      </c>
      <c r="C1041" s="1" t="s">
        <v>3685</v>
      </c>
      <c r="D1041" s="1" t="s">
        <v>110</v>
      </c>
      <c r="E1041" s="1" t="s">
        <v>202</v>
      </c>
      <c r="F1041" s="1">
        <v>1901</v>
      </c>
      <c r="G1041" s="1">
        <v>410022700</v>
      </c>
      <c r="H1041" s="1">
        <v>10</v>
      </c>
      <c r="I1041" s="1">
        <v>1996</v>
      </c>
      <c r="J1041" s="1">
        <v>1996</v>
      </c>
      <c r="K1041" s="1" t="s">
        <v>183</v>
      </c>
      <c r="L1041" s="1" t="s">
        <v>114</v>
      </c>
      <c r="M1041" s="1">
        <v>24</v>
      </c>
      <c r="N1041" s="1" t="s">
        <v>358</v>
      </c>
      <c r="O1041" s="1">
        <v>2</v>
      </c>
      <c r="P1041" s="1" t="s">
        <v>112</v>
      </c>
      <c r="Q1041" s="1" t="s">
        <v>117</v>
      </c>
      <c r="R1041" s="1">
        <v>0</v>
      </c>
      <c r="S1041" s="1" t="s">
        <v>4378</v>
      </c>
      <c r="T1041" s="1">
        <v>112</v>
      </c>
      <c r="V1041" s="1">
        <v>1013</v>
      </c>
      <c r="W1041" s="1" t="s">
        <v>116</v>
      </c>
      <c r="X1041" s="1" t="s">
        <v>117</v>
      </c>
      <c r="Y1041" s="1" t="s">
        <v>4277</v>
      </c>
      <c r="AA1041" s="1" t="s">
        <v>133</v>
      </c>
      <c r="AC1041" s="1" t="s">
        <v>160</v>
      </c>
      <c r="AD1041" s="1" t="s">
        <v>4384</v>
      </c>
      <c r="AE1041" s="1" t="s">
        <v>426</v>
      </c>
      <c r="AF1041" s="1" t="s">
        <v>110</v>
      </c>
      <c r="AG1041" s="1" t="s">
        <v>112</v>
      </c>
      <c r="AH1041" s="1" t="s">
        <v>124</v>
      </c>
      <c r="AI1041" s="1" t="s">
        <v>112</v>
      </c>
      <c r="AJ1041" s="1" t="s">
        <v>112</v>
      </c>
      <c r="AK1041" s="1" t="s">
        <v>112</v>
      </c>
      <c r="AL1041" s="1" t="s">
        <v>178</v>
      </c>
      <c r="AM1041" s="1" t="s">
        <v>178</v>
      </c>
      <c r="AN1041" s="1" t="s">
        <v>178</v>
      </c>
      <c r="AO1041" s="1">
        <v>70088</v>
      </c>
      <c r="AP1041" s="1">
        <v>102264</v>
      </c>
      <c r="AQ1041" s="1">
        <v>41111</v>
      </c>
      <c r="AR1041" s="1" t="s">
        <v>110</v>
      </c>
      <c r="AS1041" s="1">
        <v>28342</v>
      </c>
      <c r="AT1041" s="1">
        <v>30243</v>
      </c>
      <c r="AU1041" s="2">
        <v>48704</v>
      </c>
      <c r="AV1041" s="2">
        <v>50605</v>
      </c>
      <c r="BB1041" s="1" t="s">
        <v>129</v>
      </c>
      <c r="BC1041" s="1" t="s">
        <v>180</v>
      </c>
      <c r="BD1041" s="1">
        <v>89</v>
      </c>
      <c r="BE1041" s="1" t="s">
        <v>131</v>
      </c>
      <c r="BF1041" s="1">
        <v>1</v>
      </c>
      <c r="BG1041" s="1">
        <v>1</v>
      </c>
      <c r="BH1041" s="1">
        <v>1</v>
      </c>
      <c r="BJ1041" s="1" t="s">
        <v>366</v>
      </c>
      <c r="BK1041" s="1" t="s">
        <v>112</v>
      </c>
      <c r="BN1041" s="1" t="s">
        <v>133</v>
      </c>
      <c r="BR1041" s="1" t="s">
        <v>133</v>
      </c>
      <c r="BU1041" s="1" t="s">
        <v>112</v>
      </c>
      <c r="BV1041" s="1" t="s">
        <v>124</v>
      </c>
      <c r="BW1041" s="1" t="s">
        <v>112</v>
      </c>
      <c r="BX1041" s="1">
        <v>0</v>
      </c>
      <c r="BZ1041" s="1">
        <v>0</v>
      </c>
      <c r="CA1041" s="1">
        <v>1</v>
      </c>
      <c r="CB1041" s="1">
        <v>0</v>
      </c>
      <c r="CC1041" s="1">
        <v>0</v>
      </c>
      <c r="CD1041" s="1" t="s">
        <v>117</v>
      </c>
      <c r="CE1041" s="1" t="s">
        <v>117</v>
      </c>
      <c r="CF1041" s="1" t="s">
        <v>110</v>
      </c>
      <c r="CG1041" s="1" t="s">
        <v>117</v>
      </c>
      <c r="CH1041" s="1" t="s">
        <v>117</v>
      </c>
      <c r="CI1041" s="1" t="s">
        <v>117</v>
      </c>
      <c r="CJ1041" s="1" t="s">
        <v>117</v>
      </c>
      <c r="CK1041" s="1" t="s">
        <v>125</v>
      </c>
      <c r="CL1041" s="1">
        <v>5</v>
      </c>
      <c r="CM1041" s="1">
        <v>3</v>
      </c>
      <c r="CN1041" s="1" t="s">
        <v>142</v>
      </c>
      <c r="CO1041" s="1" t="s">
        <v>183</v>
      </c>
      <c r="CP1041" s="1">
        <v>0</v>
      </c>
      <c r="CQ1041" s="1" t="s">
        <v>143</v>
      </c>
      <c r="CR1041" s="1" t="s">
        <v>143</v>
      </c>
      <c r="CS1041" s="1" t="s">
        <v>215</v>
      </c>
      <c r="CT1041" s="1" t="s">
        <v>215</v>
      </c>
      <c r="CU1041" s="8">
        <v>2.5</v>
      </c>
      <c r="CV1041" s="1" t="s">
        <v>4385</v>
      </c>
      <c r="CW1041" s="1" t="s">
        <v>4385</v>
      </c>
      <c r="CX1041" s="1">
        <v>6</v>
      </c>
      <c r="CY1041" s="10">
        <f t="shared" si="112"/>
        <v>2.5</v>
      </c>
      <c r="CZ1041" s="3">
        <v>3.6</v>
      </c>
      <c r="DA1041" s="3">
        <v>1.8</v>
      </c>
      <c r="DB1041" s="6">
        <f t="shared" si="113"/>
        <v>1</v>
      </c>
      <c r="DC1041" s="9">
        <v>10</v>
      </c>
      <c r="DD1041" s="7">
        <v>0</v>
      </c>
      <c r="DE1041" s="7">
        <v>0</v>
      </c>
      <c r="DF1041" s="1">
        <v>1013</v>
      </c>
      <c r="DG1041" s="1">
        <f t="shared" si="114"/>
        <v>1013</v>
      </c>
      <c r="DH1041" s="9">
        <f t="shared" si="115"/>
        <v>1</v>
      </c>
      <c r="DI1041" s="1">
        <v>131</v>
      </c>
      <c r="DJ1041" s="1">
        <f t="shared" si="116"/>
        <v>131</v>
      </c>
      <c r="DK1041" s="9">
        <f t="shared" si="117"/>
        <v>1</v>
      </c>
      <c r="DL1041" s="4">
        <v>10</v>
      </c>
      <c r="DN1041">
        <f>(DL1041*InputWeights!$C$7+DB1041*InputWeights!$C$6)</f>
        <v>5.5</v>
      </c>
      <c r="DO1041">
        <f>(DD1041*InputWeights!$C$12+DE1041*InputWeights!$C$10+CU1041*InputWeights!$C$11)</f>
        <v>1</v>
      </c>
      <c r="DP1041">
        <f>(DC1041*InputWeights!$C$18+DK1041*InputWeights!$C$16+DH1041*InputWeights!$C$15+CY1041*InputWeights!$C$17)</f>
        <v>2.35</v>
      </c>
      <c r="DR1041">
        <f>DN1041*InputWeights!$C$5+DO1041*InputWeights!$C$9+DP1041*InputWeights!$C$14</f>
        <v>28.9</v>
      </c>
      <c r="DS1041">
        <f>((_xlfn.RANK.EQ(DR1041,$DR$2:$DR$6635,0))/(COUNT(DR$2:$DR$6635)))*100</f>
        <v>70.006770480704134</v>
      </c>
      <c r="DT1041">
        <f t="shared" si="118"/>
        <v>0</v>
      </c>
    </row>
    <row r="1042" spans="1:124" x14ac:dyDescent="0.25">
      <c r="A1042" s="1" t="s">
        <v>4512</v>
      </c>
      <c r="B1042" s="1" t="s">
        <v>3684</v>
      </c>
      <c r="C1042" s="1" t="s">
        <v>3685</v>
      </c>
      <c r="D1042" s="1" t="s">
        <v>110</v>
      </c>
      <c r="E1042" s="1" t="s">
        <v>411</v>
      </c>
      <c r="F1042" s="1">
        <v>1989</v>
      </c>
      <c r="G1042" s="1">
        <v>410004900</v>
      </c>
      <c r="H1042" s="1">
        <v>0</v>
      </c>
      <c r="I1042" s="1">
        <v>1976</v>
      </c>
      <c r="J1042" s="1">
        <v>2013</v>
      </c>
      <c r="K1042" s="1" t="s">
        <v>183</v>
      </c>
      <c r="L1042" s="1" t="s">
        <v>114</v>
      </c>
      <c r="M1042" s="1">
        <v>24</v>
      </c>
      <c r="N1042" s="1" t="s">
        <v>358</v>
      </c>
      <c r="O1042" s="1">
        <v>2</v>
      </c>
      <c r="P1042" s="1" t="s">
        <v>112</v>
      </c>
      <c r="Q1042" s="1" t="s">
        <v>117</v>
      </c>
      <c r="R1042" s="1">
        <v>0</v>
      </c>
      <c r="S1042" s="1" t="s">
        <v>4103</v>
      </c>
      <c r="T1042" s="1">
        <v>49</v>
      </c>
      <c r="V1042" s="1">
        <v>4313</v>
      </c>
      <c r="W1042" s="1" t="s">
        <v>116</v>
      </c>
      <c r="X1042" s="1" t="s">
        <v>117</v>
      </c>
      <c r="Y1042" s="1" t="s">
        <v>4513</v>
      </c>
      <c r="AA1042" s="1" t="s">
        <v>133</v>
      </c>
      <c r="AC1042" s="1" t="s">
        <v>4514</v>
      </c>
      <c r="AD1042" s="1" t="s">
        <v>160</v>
      </c>
      <c r="AE1042" s="1" t="s">
        <v>3734</v>
      </c>
      <c r="AF1042" s="1" t="s">
        <v>116</v>
      </c>
      <c r="AG1042" s="1" t="s">
        <v>112</v>
      </c>
      <c r="AH1042" s="1" t="s">
        <v>124</v>
      </c>
      <c r="AI1042" s="1" t="s">
        <v>627</v>
      </c>
      <c r="AJ1042" s="1" t="s">
        <v>112</v>
      </c>
      <c r="AK1042" s="1" t="s">
        <v>112</v>
      </c>
      <c r="AL1042" s="1" t="s">
        <v>416</v>
      </c>
      <c r="AM1042" s="1" t="s">
        <v>416</v>
      </c>
      <c r="AN1042" s="1" t="s">
        <v>416</v>
      </c>
      <c r="AO1042" s="1">
        <v>70439</v>
      </c>
      <c r="AP1042" s="1">
        <v>102264</v>
      </c>
      <c r="AQ1042" s="1">
        <v>7090</v>
      </c>
      <c r="AR1042" s="1" t="s">
        <v>110</v>
      </c>
      <c r="AS1042" s="1">
        <v>0</v>
      </c>
      <c r="AT1042" s="1">
        <v>1989</v>
      </c>
      <c r="AU1042" s="2">
        <v>0</v>
      </c>
      <c r="AV1042" s="2">
        <v>1989</v>
      </c>
      <c r="BB1042" s="1" t="s">
        <v>129</v>
      </c>
      <c r="BC1042" s="1" t="s">
        <v>1274</v>
      </c>
      <c r="BD1042" s="1">
        <v>97</v>
      </c>
      <c r="BE1042" s="1" t="s">
        <v>131</v>
      </c>
      <c r="BF1042" s="1">
        <v>1</v>
      </c>
      <c r="BG1042" s="1">
        <v>3</v>
      </c>
      <c r="BH1042" s="1">
        <v>3</v>
      </c>
      <c r="BJ1042" s="1" t="s">
        <v>182</v>
      </c>
      <c r="BK1042" s="1" t="s">
        <v>112</v>
      </c>
      <c r="BN1042" s="1" t="s">
        <v>133</v>
      </c>
      <c r="BR1042" s="1" t="s">
        <v>133</v>
      </c>
      <c r="BU1042" s="1" t="s">
        <v>112</v>
      </c>
      <c r="BV1042" s="1" t="s">
        <v>116</v>
      </c>
      <c r="BW1042" s="1" t="s">
        <v>112</v>
      </c>
      <c r="BX1042" s="1">
        <v>1</v>
      </c>
      <c r="BZ1042" s="1">
        <v>0</v>
      </c>
      <c r="CA1042" s="1">
        <v>1</v>
      </c>
      <c r="CB1042" s="1">
        <v>0</v>
      </c>
      <c r="CC1042" s="1">
        <v>0</v>
      </c>
      <c r="CD1042" s="1" t="s">
        <v>117</v>
      </c>
      <c r="CE1042" s="1" t="s">
        <v>117</v>
      </c>
      <c r="CF1042" s="1" t="s">
        <v>110</v>
      </c>
      <c r="CG1042" s="1" t="s">
        <v>117</v>
      </c>
      <c r="CH1042" s="1" t="s">
        <v>117</v>
      </c>
      <c r="CI1042" s="1" t="s">
        <v>117</v>
      </c>
      <c r="CJ1042" s="1" t="s">
        <v>117</v>
      </c>
      <c r="CK1042" s="1" t="s">
        <v>112</v>
      </c>
      <c r="CL1042" s="1">
        <v>5</v>
      </c>
      <c r="CM1042" s="1">
        <v>1</v>
      </c>
      <c r="CN1042" s="1" t="s">
        <v>142</v>
      </c>
      <c r="CO1042" s="1" t="s">
        <v>183</v>
      </c>
      <c r="CP1042" s="1">
        <v>0</v>
      </c>
      <c r="CQ1042" s="1" t="s">
        <v>143</v>
      </c>
      <c r="CR1042" s="1" t="s">
        <v>143</v>
      </c>
      <c r="CS1042" s="1" t="s">
        <v>215</v>
      </c>
      <c r="CT1042" s="1" t="s">
        <v>215</v>
      </c>
      <c r="CU1042" s="8">
        <v>2.5</v>
      </c>
      <c r="CV1042" s="1" t="s">
        <v>4515</v>
      </c>
      <c r="CW1042" s="1" t="s">
        <v>4515</v>
      </c>
      <c r="CX1042" s="1">
        <v>5</v>
      </c>
      <c r="CY1042" s="10">
        <f t="shared" si="112"/>
        <v>2.5</v>
      </c>
      <c r="CZ1042" s="3">
        <v>3.8</v>
      </c>
      <c r="DA1042" s="3">
        <v>2.1</v>
      </c>
      <c r="DB1042" s="6">
        <f t="shared" si="113"/>
        <v>1</v>
      </c>
      <c r="DC1042" s="9">
        <v>10</v>
      </c>
      <c r="DD1042" s="7">
        <v>0</v>
      </c>
      <c r="DE1042" s="7">
        <v>0</v>
      </c>
      <c r="DF1042" s="1">
        <v>4313</v>
      </c>
      <c r="DG1042" s="1">
        <f t="shared" si="114"/>
        <v>4313</v>
      </c>
      <c r="DH1042" s="9">
        <f t="shared" si="115"/>
        <v>1</v>
      </c>
      <c r="DI1042" s="1">
        <v>287</v>
      </c>
      <c r="DJ1042" s="1">
        <f t="shared" si="116"/>
        <v>287</v>
      </c>
      <c r="DK1042" s="9">
        <f t="shared" si="117"/>
        <v>1</v>
      </c>
      <c r="DL1042" s="4">
        <v>10</v>
      </c>
      <c r="DN1042">
        <f>(DL1042*InputWeights!$C$7+DB1042*InputWeights!$C$6)</f>
        <v>5.5</v>
      </c>
      <c r="DO1042">
        <f>(DD1042*InputWeights!$C$12+DE1042*InputWeights!$C$10+CU1042*InputWeights!$C$11)</f>
        <v>1</v>
      </c>
      <c r="DP1042">
        <f>(DC1042*InputWeights!$C$18+DK1042*InputWeights!$C$16+DH1042*InputWeights!$C$15+CY1042*InputWeights!$C$17)</f>
        <v>2.35</v>
      </c>
      <c r="DR1042">
        <f>DN1042*InputWeights!$C$5+DO1042*InputWeights!$C$9+DP1042*InputWeights!$C$14</f>
        <v>28.9</v>
      </c>
      <c r="DS1042">
        <f>((_xlfn.RANK.EQ(DR1042,$DR$2:$DR$6635,0))/(COUNT(DR$2:$DR$6635)))*100</f>
        <v>70.006770480704134</v>
      </c>
      <c r="DT1042">
        <f t="shared" si="118"/>
        <v>0</v>
      </c>
    </row>
    <row r="1043" spans="1:124" x14ac:dyDescent="0.25">
      <c r="A1043" s="1" t="s">
        <v>1053</v>
      </c>
      <c r="B1043" s="1" t="s">
        <v>108</v>
      </c>
      <c r="C1043" s="1" t="s">
        <v>109</v>
      </c>
      <c r="D1043" s="1" t="s">
        <v>110</v>
      </c>
      <c r="E1043" s="1" t="s">
        <v>111</v>
      </c>
      <c r="F1043" s="1">
        <v>2445</v>
      </c>
      <c r="G1043" s="1">
        <v>1800</v>
      </c>
      <c r="H1043" s="1">
        <v>0</v>
      </c>
      <c r="I1043" s="1">
        <v>1966</v>
      </c>
      <c r="J1043" s="1">
        <v>2007</v>
      </c>
      <c r="K1043" s="1" t="s">
        <v>183</v>
      </c>
      <c r="L1043" s="1" t="s">
        <v>114</v>
      </c>
      <c r="M1043" s="1">
        <v>20</v>
      </c>
      <c r="N1043" s="1" t="s">
        <v>358</v>
      </c>
      <c r="O1043" s="1">
        <v>2</v>
      </c>
      <c r="Q1043" s="1" t="s">
        <v>117</v>
      </c>
      <c r="R1043" s="1">
        <v>0</v>
      </c>
      <c r="S1043" s="1" t="s">
        <v>1054</v>
      </c>
      <c r="T1043" s="1">
        <v>121</v>
      </c>
      <c r="V1043" s="1">
        <v>5913</v>
      </c>
      <c r="W1043" s="1" t="s">
        <v>116</v>
      </c>
      <c r="X1043" s="1" t="s">
        <v>117</v>
      </c>
      <c r="Y1043" s="1" t="s">
        <v>1078</v>
      </c>
      <c r="Z1043" s="1" t="s">
        <v>119</v>
      </c>
      <c r="AA1043" s="1" t="s">
        <v>1056</v>
      </c>
      <c r="AC1043" s="1" t="s">
        <v>1073</v>
      </c>
      <c r="AD1043" s="1" t="s">
        <v>1079</v>
      </c>
      <c r="AE1043" s="1" t="s">
        <v>340</v>
      </c>
      <c r="AF1043" s="1" t="s">
        <v>124</v>
      </c>
      <c r="AG1043" s="1" t="s">
        <v>112</v>
      </c>
      <c r="AH1043" s="1" t="s">
        <v>124</v>
      </c>
      <c r="AI1043" s="1" t="s">
        <v>112</v>
      </c>
      <c r="AJ1043" s="1" t="s">
        <v>112</v>
      </c>
      <c r="AK1043" s="1" t="s">
        <v>112</v>
      </c>
      <c r="AL1043" s="1" t="s">
        <v>128</v>
      </c>
      <c r="AM1043" s="1" t="s">
        <v>128</v>
      </c>
      <c r="AN1043" s="1" t="s">
        <v>1080</v>
      </c>
      <c r="AO1043" s="1">
        <v>2678</v>
      </c>
      <c r="AP1043" s="1">
        <v>102264</v>
      </c>
      <c r="AQ1043" s="1">
        <v>224</v>
      </c>
      <c r="AR1043" s="1" t="s">
        <v>110</v>
      </c>
      <c r="AS1043" s="1">
        <v>37642</v>
      </c>
      <c r="AT1043" s="1">
        <v>40087</v>
      </c>
      <c r="AU1043" s="2">
        <v>37642</v>
      </c>
      <c r="AV1043" s="2">
        <v>40087</v>
      </c>
      <c r="BB1043" s="1" t="s">
        <v>129</v>
      </c>
      <c r="BC1043" s="1" t="s">
        <v>704</v>
      </c>
      <c r="BD1043" s="1">
        <v>91</v>
      </c>
      <c r="BE1043" s="1" t="s">
        <v>131</v>
      </c>
      <c r="BF1043" s="1">
        <v>2</v>
      </c>
      <c r="BG1043" s="1">
        <v>4</v>
      </c>
      <c r="BH1043" s="1">
        <v>4</v>
      </c>
      <c r="BI1043" s="1" t="s">
        <v>181</v>
      </c>
      <c r="BJ1043" s="1" t="s">
        <v>366</v>
      </c>
      <c r="BK1043" s="1" t="s">
        <v>112</v>
      </c>
      <c r="BN1043" s="1" t="s">
        <v>133</v>
      </c>
      <c r="BR1043" s="1" t="s">
        <v>133</v>
      </c>
      <c r="BU1043" s="1" t="s">
        <v>112</v>
      </c>
      <c r="BV1043" s="1" t="s">
        <v>116</v>
      </c>
      <c r="BW1043" s="1" t="s">
        <v>112</v>
      </c>
      <c r="BX1043" s="1">
        <v>0</v>
      </c>
      <c r="BZ1043" s="1">
        <v>0</v>
      </c>
      <c r="CA1043" s="1">
        <v>1</v>
      </c>
      <c r="CB1043" s="1">
        <v>0</v>
      </c>
      <c r="CC1043" s="1">
        <v>0</v>
      </c>
      <c r="CD1043" s="1" t="s">
        <v>117</v>
      </c>
      <c r="CE1043" s="1" t="s">
        <v>117</v>
      </c>
      <c r="CF1043" s="1" t="s">
        <v>110</v>
      </c>
      <c r="CG1043" s="1" t="s">
        <v>117</v>
      </c>
      <c r="CH1043" s="1" t="s">
        <v>117</v>
      </c>
      <c r="CI1043" s="1" t="s">
        <v>117</v>
      </c>
      <c r="CJ1043" s="1" t="s">
        <v>117</v>
      </c>
      <c r="CK1043" s="1" t="s">
        <v>112</v>
      </c>
      <c r="CL1043" s="1">
        <v>11</v>
      </c>
      <c r="CM1043" s="1">
        <v>4</v>
      </c>
      <c r="CN1043" s="1" t="s">
        <v>142</v>
      </c>
      <c r="CO1043" s="1" t="s">
        <v>183</v>
      </c>
      <c r="CP1043" s="1">
        <v>0</v>
      </c>
      <c r="CQ1043" s="1" t="s">
        <v>135</v>
      </c>
      <c r="CR1043" s="1" t="s">
        <v>135</v>
      </c>
      <c r="CS1043" s="1" t="s">
        <v>156</v>
      </c>
      <c r="CT1043" s="1" t="s">
        <v>215</v>
      </c>
      <c r="CU1043" s="8">
        <v>2.5</v>
      </c>
      <c r="CV1043" s="1" t="s">
        <v>1081</v>
      </c>
      <c r="CW1043" s="1" t="s">
        <v>1081</v>
      </c>
      <c r="CX1043" s="1">
        <v>4</v>
      </c>
      <c r="CY1043" s="10">
        <f t="shared" si="112"/>
        <v>2.5</v>
      </c>
      <c r="CZ1043" s="3">
        <v>4.7477400000000003</v>
      </c>
      <c r="DA1043" s="3">
        <v>3.3673199999999999</v>
      </c>
      <c r="DB1043" s="6">
        <f t="shared" si="113"/>
        <v>2.5</v>
      </c>
      <c r="DC1043" s="9">
        <v>0</v>
      </c>
      <c r="DD1043" s="7">
        <v>0</v>
      </c>
      <c r="DE1043" s="7">
        <v>0</v>
      </c>
      <c r="DF1043" s="1">
        <v>5913</v>
      </c>
      <c r="DG1043" s="1">
        <f t="shared" si="114"/>
        <v>5913</v>
      </c>
      <c r="DH1043" s="9">
        <f t="shared" si="115"/>
        <v>2</v>
      </c>
      <c r="DI1043" s="1">
        <v>177</v>
      </c>
      <c r="DJ1043" s="1">
        <f t="shared" si="116"/>
        <v>177</v>
      </c>
      <c r="DK1043" s="9">
        <f t="shared" si="117"/>
        <v>1</v>
      </c>
      <c r="DL1043" s="4">
        <v>10</v>
      </c>
      <c r="DN1043">
        <f>(DL1043*InputWeights!$C$7+DB1043*InputWeights!$C$6)</f>
        <v>6.25</v>
      </c>
      <c r="DO1043">
        <f>(DD1043*InputWeights!$C$12+DE1043*InputWeights!$C$10+CU1043*InputWeights!$C$11)</f>
        <v>1</v>
      </c>
      <c r="DP1043">
        <f>(DC1043*InputWeights!$C$18+DK1043*InputWeights!$C$16+DH1043*InputWeights!$C$15+CY1043*InputWeights!$C$17)</f>
        <v>1.75</v>
      </c>
      <c r="DR1043">
        <f>DN1043*InputWeights!$C$5+DO1043*InputWeights!$C$9+DP1043*InputWeights!$C$14</f>
        <v>28.75</v>
      </c>
      <c r="DS1043">
        <f>((_xlfn.RANK.EQ(DR1043,$DR$2:$DR$6635,0))/(COUNT(DR$2:$DR$6635)))*100</f>
        <v>70.548408937034537</v>
      </c>
      <c r="DT1043">
        <f t="shared" si="118"/>
        <v>0</v>
      </c>
    </row>
    <row r="1044" spans="1:124" x14ac:dyDescent="0.25">
      <c r="A1044" s="1" t="s">
        <v>1589</v>
      </c>
      <c r="B1044" s="1" t="s">
        <v>108</v>
      </c>
      <c r="C1044" s="1" t="s">
        <v>109</v>
      </c>
      <c r="D1044" s="1" t="s">
        <v>110</v>
      </c>
      <c r="E1044" s="1" t="s">
        <v>333</v>
      </c>
      <c r="F1044" s="1">
        <v>3219</v>
      </c>
      <c r="G1044" s="1">
        <v>20001200</v>
      </c>
      <c r="H1044" s="1">
        <v>0</v>
      </c>
      <c r="I1044" s="1">
        <v>1925</v>
      </c>
      <c r="J1044" s="1">
        <v>2016</v>
      </c>
      <c r="K1044" s="1" t="s">
        <v>183</v>
      </c>
      <c r="L1044" s="1" t="s">
        <v>114</v>
      </c>
      <c r="M1044" s="1">
        <v>20</v>
      </c>
      <c r="N1044" s="1" t="s">
        <v>177</v>
      </c>
      <c r="O1044" s="1">
        <v>2</v>
      </c>
      <c r="Q1044" s="1" t="s">
        <v>117</v>
      </c>
      <c r="R1044" s="1">
        <v>0</v>
      </c>
      <c r="S1044" s="1" t="s">
        <v>1394</v>
      </c>
      <c r="T1044" s="1">
        <v>70</v>
      </c>
      <c r="V1044" s="1">
        <v>6413</v>
      </c>
      <c r="W1044" s="1" t="s">
        <v>116</v>
      </c>
      <c r="X1044" s="1" t="s">
        <v>117</v>
      </c>
      <c r="Y1044" s="1" t="s">
        <v>1590</v>
      </c>
      <c r="AA1044" s="1" t="s">
        <v>133</v>
      </c>
      <c r="AC1044" s="1" t="s">
        <v>1594</v>
      </c>
      <c r="AD1044" s="1" t="s">
        <v>160</v>
      </c>
      <c r="AE1044" s="1" t="s">
        <v>426</v>
      </c>
      <c r="AF1044" s="1" t="s">
        <v>124</v>
      </c>
      <c r="AG1044" s="1" t="s">
        <v>112</v>
      </c>
      <c r="AH1044" s="1" t="s">
        <v>124</v>
      </c>
      <c r="AI1044" s="1" t="s">
        <v>112</v>
      </c>
      <c r="AJ1044" s="1" t="s">
        <v>112</v>
      </c>
      <c r="AK1044" s="1" t="s">
        <v>112</v>
      </c>
      <c r="AL1044" s="1" t="s">
        <v>1091</v>
      </c>
      <c r="AM1044" s="1" t="s">
        <v>416</v>
      </c>
      <c r="AN1044" s="1" t="s">
        <v>1595</v>
      </c>
      <c r="AO1044" s="1">
        <v>3628</v>
      </c>
      <c r="AP1044" s="1">
        <v>102264</v>
      </c>
      <c r="AQ1044" s="1">
        <v>433</v>
      </c>
      <c r="AR1044" s="1" t="s">
        <v>110</v>
      </c>
      <c r="AS1044" s="1">
        <v>4497</v>
      </c>
      <c r="AT1044" s="1">
        <v>7716</v>
      </c>
      <c r="AU1044" s="2">
        <v>4497</v>
      </c>
      <c r="AV1044" s="2">
        <v>7716</v>
      </c>
      <c r="BB1044" s="1" t="s">
        <v>129</v>
      </c>
      <c r="BC1044" s="1" t="s">
        <v>761</v>
      </c>
      <c r="BD1044" s="1">
        <v>97</v>
      </c>
      <c r="BE1044" s="1" t="s">
        <v>131</v>
      </c>
      <c r="BF1044" s="1">
        <v>2</v>
      </c>
      <c r="BG1044" s="1">
        <v>4</v>
      </c>
      <c r="BH1044" s="1">
        <v>4</v>
      </c>
      <c r="BI1044" s="1" t="s">
        <v>131</v>
      </c>
      <c r="BJ1044" s="1" t="s">
        <v>182</v>
      </c>
      <c r="BK1044" s="1" t="s">
        <v>112</v>
      </c>
      <c r="BN1044" s="1" t="s">
        <v>133</v>
      </c>
      <c r="BR1044" s="1" t="s">
        <v>133</v>
      </c>
      <c r="BU1044" s="1" t="s">
        <v>153</v>
      </c>
      <c r="BV1044" s="1" t="s">
        <v>116</v>
      </c>
      <c r="BW1044" s="1" t="s">
        <v>112</v>
      </c>
      <c r="BX1044" s="1">
        <v>0</v>
      </c>
      <c r="BZ1044" s="1">
        <v>0</v>
      </c>
      <c r="CA1044" s="1">
        <v>1</v>
      </c>
      <c r="CB1044" s="1">
        <v>0</v>
      </c>
      <c r="CC1044" s="1">
        <v>0</v>
      </c>
      <c r="CD1044" s="1" t="s">
        <v>117</v>
      </c>
      <c r="CE1044" s="1" t="s">
        <v>117</v>
      </c>
      <c r="CF1044" s="1" t="s">
        <v>110</v>
      </c>
      <c r="CG1044" s="1" t="s">
        <v>117</v>
      </c>
      <c r="CH1044" s="1" t="s">
        <v>117</v>
      </c>
      <c r="CI1044" s="1" t="s">
        <v>117</v>
      </c>
      <c r="CJ1044" s="1" t="s">
        <v>117</v>
      </c>
      <c r="CK1044" s="1" t="s">
        <v>112</v>
      </c>
      <c r="CL1044" s="1">
        <v>1</v>
      </c>
      <c r="CM1044" s="1">
        <v>5</v>
      </c>
      <c r="CN1044" s="1" t="s">
        <v>142</v>
      </c>
      <c r="CO1044" s="1" t="s">
        <v>183</v>
      </c>
      <c r="CP1044" s="1">
        <v>0</v>
      </c>
      <c r="CQ1044" s="1" t="s">
        <v>135</v>
      </c>
      <c r="CR1044" s="1" t="s">
        <v>135</v>
      </c>
      <c r="CS1044" s="1" t="s">
        <v>215</v>
      </c>
      <c r="CT1044" s="1" t="s">
        <v>215</v>
      </c>
      <c r="CU1044" s="8">
        <v>2.5</v>
      </c>
      <c r="CV1044" s="1" t="s">
        <v>1597</v>
      </c>
      <c r="CW1044" s="1" t="s">
        <v>1597</v>
      </c>
      <c r="CX1044" s="1">
        <v>4</v>
      </c>
      <c r="CY1044" s="10">
        <f t="shared" si="112"/>
        <v>2.5</v>
      </c>
      <c r="CZ1044" s="3">
        <v>6.6081500000000002</v>
      </c>
      <c r="DA1044" s="3">
        <v>3.9430399999999999</v>
      </c>
      <c r="DB1044" s="6">
        <f t="shared" si="113"/>
        <v>2.5</v>
      </c>
      <c r="DC1044" s="9">
        <v>0</v>
      </c>
      <c r="DD1044" s="7">
        <v>0</v>
      </c>
      <c r="DE1044" s="7">
        <v>0</v>
      </c>
      <c r="DF1044" s="1">
        <v>6413</v>
      </c>
      <c r="DG1044" s="1">
        <f t="shared" si="114"/>
        <v>6413</v>
      </c>
      <c r="DH1044" s="9">
        <f t="shared" si="115"/>
        <v>2</v>
      </c>
      <c r="DI1044" s="1">
        <v>491</v>
      </c>
      <c r="DJ1044" s="1">
        <f t="shared" si="116"/>
        <v>491</v>
      </c>
      <c r="DK1044" s="9">
        <f t="shared" si="117"/>
        <v>1</v>
      </c>
      <c r="DL1044" s="4">
        <v>10</v>
      </c>
      <c r="DN1044">
        <f>(DL1044*InputWeights!$C$7+DB1044*InputWeights!$C$6)</f>
        <v>6.25</v>
      </c>
      <c r="DO1044">
        <f>(DD1044*InputWeights!$C$12+DE1044*InputWeights!$C$10+CU1044*InputWeights!$C$11)</f>
        <v>1</v>
      </c>
      <c r="DP1044">
        <f>(DC1044*InputWeights!$C$18+DK1044*InputWeights!$C$16+DH1044*InputWeights!$C$15+CY1044*InputWeights!$C$17)</f>
        <v>1.75</v>
      </c>
      <c r="DR1044">
        <f>DN1044*InputWeights!$C$5+DO1044*InputWeights!$C$9+DP1044*InputWeights!$C$14</f>
        <v>28.75</v>
      </c>
      <c r="DS1044">
        <f>((_xlfn.RANK.EQ(DR1044,$DR$2:$DR$6635,0))/(COUNT(DR$2:$DR$6635)))*100</f>
        <v>70.548408937034537</v>
      </c>
      <c r="DT1044">
        <f t="shared" si="118"/>
        <v>0</v>
      </c>
    </row>
    <row r="1045" spans="1:124" x14ac:dyDescent="0.25">
      <c r="A1045" s="1" t="s">
        <v>3843</v>
      </c>
      <c r="B1045" s="1" t="s">
        <v>3684</v>
      </c>
      <c r="C1045" s="1" t="s">
        <v>3685</v>
      </c>
      <c r="D1045" s="1" t="s">
        <v>110</v>
      </c>
      <c r="E1045" s="1" t="s">
        <v>451</v>
      </c>
      <c r="F1045" s="1">
        <v>857</v>
      </c>
      <c r="G1045" s="1">
        <v>700</v>
      </c>
      <c r="H1045" s="1">
        <v>0</v>
      </c>
      <c r="I1045" s="1">
        <v>1974</v>
      </c>
      <c r="J1045" s="1">
        <v>2015</v>
      </c>
      <c r="K1045" s="1" t="s">
        <v>183</v>
      </c>
      <c r="L1045" s="1" t="s">
        <v>114</v>
      </c>
      <c r="M1045" s="1">
        <v>24</v>
      </c>
      <c r="N1045" s="1" t="s">
        <v>358</v>
      </c>
      <c r="O1045" s="1">
        <v>2</v>
      </c>
      <c r="P1045" s="1" t="s">
        <v>112</v>
      </c>
      <c r="Q1045" s="1" t="s">
        <v>117</v>
      </c>
      <c r="R1045" s="1">
        <v>0</v>
      </c>
      <c r="S1045" s="1" t="s">
        <v>3844</v>
      </c>
      <c r="T1045" s="1">
        <v>116</v>
      </c>
      <c r="V1045" s="1">
        <v>5083</v>
      </c>
      <c r="W1045" s="1" t="s">
        <v>116</v>
      </c>
      <c r="X1045" s="1" t="s">
        <v>117</v>
      </c>
      <c r="Y1045" s="1" t="s">
        <v>3729</v>
      </c>
      <c r="Z1045" s="1" t="s">
        <v>119</v>
      </c>
      <c r="AA1045" s="1" t="s">
        <v>3845</v>
      </c>
      <c r="AC1045" s="1" t="s">
        <v>2652</v>
      </c>
      <c r="AD1045" s="1" t="s">
        <v>321</v>
      </c>
      <c r="AE1045" s="1" t="s">
        <v>274</v>
      </c>
      <c r="AF1045" s="1" t="s">
        <v>114</v>
      </c>
      <c r="AG1045" s="1" t="s">
        <v>112</v>
      </c>
      <c r="AH1045" s="1" t="s">
        <v>124</v>
      </c>
      <c r="AI1045" s="1" t="s">
        <v>112</v>
      </c>
      <c r="AJ1045" s="1" t="s">
        <v>112</v>
      </c>
      <c r="AK1045" s="1" t="s">
        <v>112</v>
      </c>
      <c r="AL1045" s="1" t="s">
        <v>307</v>
      </c>
      <c r="AM1045" s="1" t="s">
        <v>457</v>
      </c>
      <c r="AN1045" s="1" t="s">
        <v>3849</v>
      </c>
      <c r="AO1045" s="1">
        <v>69243</v>
      </c>
      <c r="AP1045" s="1">
        <v>102264</v>
      </c>
      <c r="AQ1045" s="1">
        <v>6998</v>
      </c>
      <c r="AR1045" s="1" t="s">
        <v>110</v>
      </c>
      <c r="AS1045" s="1">
        <v>12564</v>
      </c>
      <c r="AT1045" s="1">
        <v>13421</v>
      </c>
      <c r="AU1045" s="2">
        <v>12564</v>
      </c>
      <c r="AV1045" s="2">
        <v>13421</v>
      </c>
      <c r="BB1045" s="1" t="s">
        <v>129</v>
      </c>
      <c r="BC1045" s="1" t="s">
        <v>1274</v>
      </c>
      <c r="BD1045" s="1">
        <v>93</v>
      </c>
      <c r="BE1045" s="1" t="s">
        <v>131</v>
      </c>
      <c r="BF1045" s="1">
        <v>1</v>
      </c>
      <c r="BG1045" s="1">
        <v>1</v>
      </c>
      <c r="BH1045" s="1">
        <v>1</v>
      </c>
      <c r="BJ1045" s="1" t="s">
        <v>182</v>
      </c>
      <c r="BK1045" s="1" t="s">
        <v>112</v>
      </c>
      <c r="BN1045" s="1" t="s">
        <v>133</v>
      </c>
      <c r="BR1045" s="1" t="s">
        <v>133</v>
      </c>
      <c r="BU1045" s="1" t="s">
        <v>153</v>
      </c>
      <c r="BV1045" s="1" t="s">
        <v>116</v>
      </c>
      <c r="BW1045" s="1" t="s">
        <v>112</v>
      </c>
      <c r="BX1045" s="1">
        <v>0</v>
      </c>
      <c r="BZ1045" s="1">
        <v>0</v>
      </c>
      <c r="CA1045" s="1">
        <v>1</v>
      </c>
      <c r="CB1045" s="1">
        <v>0</v>
      </c>
      <c r="CC1045" s="1">
        <v>0</v>
      </c>
      <c r="CD1045" s="1" t="s">
        <v>117</v>
      </c>
      <c r="CE1045" s="1" t="s">
        <v>117</v>
      </c>
      <c r="CF1045" s="1" t="s">
        <v>110</v>
      </c>
      <c r="CG1045" s="1" t="s">
        <v>117</v>
      </c>
      <c r="CH1045" s="1" t="s">
        <v>117</v>
      </c>
      <c r="CI1045" s="1" t="s">
        <v>117</v>
      </c>
      <c r="CJ1045" s="1" t="s">
        <v>117</v>
      </c>
      <c r="CK1045" s="1" t="s">
        <v>125</v>
      </c>
      <c r="CL1045" s="1">
        <v>4</v>
      </c>
      <c r="CM1045" s="1">
        <v>1</v>
      </c>
      <c r="CN1045" s="1" t="s">
        <v>142</v>
      </c>
      <c r="CO1045" s="1" t="s">
        <v>183</v>
      </c>
      <c r="CP1045" s="1">
        <v>0</v>
      </c>
      <c r="CQ1045" s="1" t="s">
        <v>143</v>
      </c>
      <c r="CR1045" s="1" t="s">
        <v>143</v>
      </c>
      <c r="CS1045" s="1" t="s">
        <v>156</v>
      </c>
      <c r="CT1045" s="1" t="s">
        <v>215</v>
      </c>
      <c r="CU1045" s="8">
        <v>2.5</v>
      </c>
      <c r="CV1045" s="1" t="s">
        <v>3850</v>
      </c>
      <c r="CW1045" s="1" t="s">
        <v>3850</v>
      </c>
      <c r="CX1045" s="1">
        <v>4</v>
      </c>
      <c r="CY1045" s="10">
        <f t="shared" si="112"/>
        <v>2.5</v>
      </c>
      <c r="CZ1045" s="3">
        <v>3.5</v>
      </c>
      <c r="DA1045" s="3">
        <v>3.5</v>
      </c>
      <c r="DB1045" s="6">
        <f t="shared" si="113"/>
        <v>2.5</v>
      </c>
      <c r="DC1045" s="9">
        <v>0</v>
      </c>
      <c r="DD1045" s="7">
        <v>0</v>
      </c>
      <c r="DE1045" s="7">
        <v>0</v>
      </c>
      <c r="DF1045" s="1">
        <v>5083</v>
      </c>
      <c r="DG1045" s="1">
        <f t="shared" si="114"/>
        <v>5083</v>
      </c>
      <c r="DH1045" s="9">
        <f t="shared" si="115"/>
        <v>2</v>
      </c>
      <c r="DI1045" s="1">
        <v>171</v>
      </c>
      <c r="DJ1045" s="1">
        <f t="shared" si="116"/>
        <v>171</v>
      </c>
      <c r="DK1045" s="9">
        <f t="shared" si="117"/>
        <v>1</v>
      </c>
      <c r="DL1045" s="4">
        <v>10</v>
      </c>
      <c r="DN1045">
        <f>(DL1045*InputWeights!$C$7+DB1045*InputWeights!$C$6)</f>
        <v>6.25</v>
      </c>
      <c r="DO1045">
        <f>(DD1045*InputWeights!$C$12+DE1045*InputWeights!$C$10+CU1045*InputWeights!$C$11)</f>
        <v>1</v>
      </c>
      <c r="DP1045">
        <f>(DC1045*InputWeights!$C$18+DK1045*InputWeights!$C$16+DH1045*InputWeights!$C$15+CY1045*InputWeights!$C$17)</f>
        <v>1.75</v>
      </c>
      <c r="DR1045">
        <f>DN1045*InputWeights!$C$5+DO1045*InputWeights!$C$9+DP1045*InputWeights!$C$14</f>
        <v>28.75</v>
      </c>
      <c r="DS1045">
        <f>((_xlfn.RANK.EQ(DR1045,$DR$2:$DR$6635,0))/(COUNT(DR$2:$DR$6635)))*100</f>
        <v>70.548408937034537</v>
      </c>
      <c r="DT1045">
        <f t="shared" si="118"/>
        <v>0</v>
      </c>
    </row>
    <row r="1046" spans="1:124" x14ac:dyDescent="0.25">
      <c r="A1046" s="1" t="s">
        <v>176</v>
      </c>
      <c r="B1046" s="1" t="s">
        <v>3684</v>
      </c>
      <c r="C1046" s="1" t="s">
        <v>3685</v>
      </c>
      <c r="D1046" s="1" t="s">
        <v>110</v>
      </c>
      <c r="E1046" s="1" t="s">
        <v>3975</v>
      </c>
      <c r="F1046" s="1">
        <v>1601</v>
      </c>
      <c r="G1046" s="1">
        <v>24200</v>
      </c>
      <c r="H1046" s="1">
        <v>10</v>
      </c>
      <c r="I1046" s="1">
        <v>2003</v>
      </c>
      <c r="J1046" s="1">
        <v>2015</v>
      </c>
      <c r="K1046" s="1" t="s">
        <v>183</v>
      </c>
      <c r="L1046" s="1" t="s">
        <v>114</v>
      </c>
      <c r="M1046" s="1">
        <v>24</v>
      </c>
      <c r="N1046" s="1" t="s">
        <v>358</v>
      </c>
      <c r="O1046" s="1">
        <v>2</v>
      </c>
      <c r="Q1046" s="1" t="s">
        <v>117</v>
      </c>
      <c r="R1046" s="1">
        <v>0</v>
      </c>
      <c r="S1046" s="1" t="s">
        <v>3064</v>
      </c>
      <c r="T1046" s="1">
        <v>97</v>
      </c>
      <c r="V1046" s="1">
        <v>5560</v>
      </c>
      <c r="W1046" s="1" t="s">
        <v>116</v>
      </c>
      <c r="X1046" s="1" t="s">
        <v>117</v>
      </c>
      <c r="Y1046" s="1" t="s">
        <v>673</v>
      </c>
      <c r="Z1046" s="1" t="s">
        <v>271</v>
      </c>
      <c r="AA1046" s="1" t="s">
        <v>3924</v>
      </c>
      <c r="AC1046" s="1" t="s">
        <v>4069</v>
      </c>
      <c r="AD1046" s="1" t="s">
        <v>3909</v>
      </c>
      <c r="AE1046" s="1" t="s">
        <v>274</v>
      </c>
      <c r="AF1046" s="1" t="s">
        <v>114</v>
      </c>
      <c r="AG1046" s="1" t="s">
        <v>112</v>
      </c>
      <c r="AH1046" s="1" t="s">
        <v>124</v>
      </c>
      <c r="AI1046" s="1" t="s">
        <v>169</v>
      </c>
      <c r="AJ1046" s="1" t="s">
        <v>112</v>
      </c>
      <c r="AK1046" s="1" t="s">
        <v>112</v>
      </c>
      <c r="AL1046" s="1" t="s">
        <v>4072</v>
      </c>
      <c r="AM1046" s="1" t="s">
        <v>4063</v>
      </c>
      <c r="AN1046" s="1" t="s">
        <v>4070</v>
      </c>
      <c r="AO1046" s="1">
        <v>69521</v>
      </c>
      <c r="AP1046" s="1">
        <v>102264</v>
      </c>
      <c r="AQ1046" s="1">
        <v>7006</v>
      </c>
      <c r="AR1046" s="1" t="s">
        <v>110</v>
      </c>
      <c r="AS1046" s="1">
        <v>36447</v>
      </c>
      <c r="AT1046" s="1">
        <v>38048</v>
      </c>
      <c r="AU1046" s="2">
        <v>111387</v>
      </c>
      <c r="AV1046" s="2">
        <v>112988</v>
      </c>
      <c r="BB1046" s="1" t="s">
        <v>4073</v>
      </c>
      <c r="BC1046" s="1" t="s">
        <v>1095</v>
      </c>
      <c r="BD1046" s="1">
        <v>92</v>
      </c>
      <c r="BE1046" s="1" t="s">
        <v>131</v>
      </c>
      <c r="BF1046" s="1">
        <v>0</v>
      </c>
      <c r="BG1046" s="1">
        <v>4</v>
      </c>
      <c r="BH1046" s="1">
        <v>4</v>
      </c>
      <c r="BJ1046" s="1" t="s">
        <v>182</v>
      </c>
      <c r="BK1046" s="1" t="s">
        <v>112</v>
      </c>
      <c r="BN1046" s="1" t="s">
        <v>133</v>
      </c>
      <c r="BR1046" s="1" t="s">
        <v>133</v>
      </c>
      <c r="BU1046" s="1" t="s">
        <v>112</v>
      </c>
      <c r="BV1046" s="1" t="s">
        <v>116</v>
      </c>
      <c r="BW1046" s="1" t="s">
        <v>112</v>
      </c>
      <c r="BX1046" s="1">
        <v>0</v>
      </c>
      <c r="BZ1046" s="1">
        <v>0</v>
      </c>
      <c r="CA1046" s="1">
        <v>1</v>
      </c>
      <c r="CB1046" s="1">
        <v>0</v>
      </c>
      <c r="CC1046" s="1">
        <v>0</v>
      </c>
      <c r="CD1046" s="1" t="s">
        <v>117</v>
      </c>
      <c r="CE1046" s="1" t="s">
        <v>117</v>
      </c>
      <c r="CF1046" s="1" t="s">
        <v>110</v>
      </c>
      <c r="CG1046" s="1" t="s">
        <v>117</v>
      </c>
      <c r="CH1046" s="1" t="s">
        <v>117</v>
      </c>
      <c r="CI1046" s="1" t="s">
        <v>117</v>
      </c>
      <c r="CJ1046" s="1" t="s">
        <v>117</v>
      </c>
      <c r="CK1046" s="1" t="s">
        <v>125</v>
      </c>
      <c r="CL1046" s="1">
        <v>23</v>
      </c>
      <c r="CM1046" s="1">
        <v>2</v>
      </c>
      <c r="CN1046" s="1" t="s">
        <v>142</v>
      </c>
      <c r="CO1046" s="1" t="s">
        <v>183</v>
      </c>
      <c r="CP1046" s="1">
        <v>0</v>
      </c>
      <c r="CQ1046" s="1" t="s">
        <v>135</v>
      </c>
      <c r="CR1046" s="1" t="s">
        <v>135</v>
      </c>
      <c r="CS1046" s="1" t="s">
        <v>215</v>
      </c>
      <c r="CT1046" s="1" t="s">
        <v>215</v>
      </c>
      <c r="CU1046" s="8">
        <v>2.5</v>
      </c>
      <c r="CV1046" s="1" t="s">
        <v>4074</v>
      </c>
      <c r="CW1046" s="1" t="s">
        <v>4074</v>
      </c>
      <c r="CX1046" s="1">
        <v>4</v>
      </c>
      <c r="CY1046" s="10">
        <f t="shared" si="112"/>
        <v>2.5</v>
      </c>
      <c r="CZ1046" s="3">
        <v>10.3</v>
      </c>
      <c r="DA1046" s="3">
        <v>5.7</v>
      </c>
      <c r="DB1046" s="6">
        <f t="shared" si="113"/>
        <v>2.5</v>
      </c>
      <c r="DC1046" s="9">
        <v>0</v>
      </c>
      <c r="DD1046" s="7">
        <v>0</v>
      </c>
      <c r="DE1046" s="7">
        <v>0</v>
      </c>
      <c r="DF1046" s="1">
        <v>5560</v>
      </c>
      <c r="DG1046" s="1">
        <f t="shared" si="114"/>
        <v>5560</v>
      </c>
      <c r="DH1046" s="9">
        <f t="shared" si="115"/>
        <v>2</v>
      </c>
      <c r="DI1046" s="1">
        <v>278</v>
      </c>
      <c r="DJ1046" s="1">
        <f t="shared" si="116"/>
        <v>278</v>
      </c>
      <c r="DK1046" s="9">
        <f t="shared" si="117"/>
        <v>1</v>
      </c>
      <c r="DL1046" s="4">
        <v>10</v>
      </c>
      <c r="DN1046">
        <f>(DL1046*InputWeights!$C$7+DB1046*InputWeights!$C$6)</f>
        <v>6.25</v>
      </c>
      <c r="DO1046">
        <f>(DD1046*InputWeights!$C$12+DE1046*InputWeights!$C$10+CU1046*InputWeights!$C$11)</f>
        <v>1</v>
      </c>
      <c r="DP1046">
        <f>(DC1046*InputWeights!$C$18+DK1046*InputWeights!$C$16+DH1046*InputWeights!$C$15+CY1046*InputWeights!$C$17)</f>
        <v>1.75</v>
      </c>
      <c r="DR1046">
        <f>DN1046*InputWeights!$C$5+DO1046*InputWeights!$C$9+DP1046*InputWeights!$C$14</f>
        <v>28.75</v>
      </c>
      <c r="DS1046">
        <f>((_xlfn.RANK.EQ(DR1046,$DR$2:$DR$6635,0))/(COUNT(DR$2:$DR$6635)))*100</f>
        <v>70.548408937034537</v>
      </c>
      <c r="DT1046">
        <f t="shared" si="118"/>
        <v>0</v>
      </c>
    </row>
    <row r="1047" spans="1:124" x14ac:dyDescent="0.25">
      <c r="A1047" s="1" t="s">
        <v>4140</v>
      </c>
      <c r="B1047" s="1" t="s">
        <v>3684</v>
      </c>
      <c r="C1047" s="1" t="s">
        <v>3685</v>
      </c>
      <c r="D1047" s="1" t="s">
        <v>110</v>
      </c>
      <c r="E1047" s="1" t="s">
        <v>802</v>
      </c>
      <c r="F1047" s="1">
        <v>2236</v>
      </c>
      <c r="G1047" s="1">
        <v>4300</v>
      </c>
      <c r="H1047" s="1">
        <v>0</v>
      </c>
      <c r="I1047" s="1">
        <v>1921</v>
      </c>
      <c r="J1047" s="1">
        <v>2004</v>
      </c>
      <c r="K1047" s="1" t="s">
        <v>183</v>
      </c>
      <c r="L1047" s="1" t="s">
        <v>114</v>
      </c>
      <c r="M1047" s="1">
        <v>22</v>
      </c>
      <c r="N1047" s="1" t="s">
        <v>177</v>
      </c>
      <c r="O1047" s="1">
        <v>2</v>
      </c>
      <c r="P1047" s="1" t="s">
        <v>112</v>
      </c>
      <c r="Q1047" s="1" t="s">
        <v>117</v>
      </c>
      <c r="R1047" s="1">
        <v>0</v>
      </c>
      <c r="S1047" s="1" t="s">
        <v>3844</v>
      </c>
      <c r="T1047" s="1">
        <v>91</v>
      </c>
      <c r="V1047" s="1">
        <v>5278</v>
      </c>
      <c r="W1047" s="1" t="s">
        <v>116</v>
      </c>
      <c r="X1047" s="1" t="s">
        <v>117</v>
      </c>
      <c r="Y1047" s="1" t="s">
        <v>3853</v>
      </c>
      <c r="Z1047" s="1" t="s">
        <v>119</v>
      </c>
      <c r="AA1047" s="1" t="s">
        <v>3855</v>
      </c>
      <c r="AC1047" s="1" t="s">
        <v>2652</v>
      </c>
      <c r="AD1047" s="1" t="s">
        <v>4142</v>
      </c>
      <c r="AE1047" s="1" t="s">
        <v>274</v>
      </c>
      <c r="AF1047" s="1" t="s">
        <v>114</v>
      </c>
      <c r="AG1047" s="1" t="s">
        <v>112</v>
      </c>
      <c r="AH1047" s="1" t="s">
        <v>124</v>
      </c>
      <c r="AI1047" s="1" t="s">
        <v>627</v>
      </c>
      <c r="AJ1047" s="1" t="s">
        <v>112</v>
      </c>
      <c r="AK1047" s="1" t="s">
        <v>112</v>
      </c>
      <c r="AL1047" s="1" t="s">
        <v>416</v>
      </c>
      <c r="AM1047" s="1" t="s">
        <v>416</v>
      </c>
      <c r="AN1047" s="1" t="s">
        <v>4143</v>
      </c>
      <c r="AO1047" s="1">
        <v>69623</v>
      </c>
      <c r="AP1047" s="1">
        <v>102264</v>
      </c>
      <c r="AQ1047" s="1">
        <v>7011</v>
      </c>
      <c r="AR1047" s="1" t="s">
        <v>110</v>
      </c>
      <c r="AS1047" s="1">
        <v>3369</v>
      </c>
      <c r="AT1047" s="1">
        <v>5605</v>
      </c>
      <c r="AU1047" s="2">
        <v>3369</v>
      </c>
      <c r="AV1047" s="2">
        <v>5605</v>
      </c>
      <c r="BB1047" s="1" t="s">
        <v>129</v>
      </c>
      <c r="BC1047" s="1" t="s">
        <v>180</v>
      </c>
      <c r="BD1047" s="1">
        <v>93</v>
      </c>
      <c r="BE1047" s="1" t="s">
        <v>131</v>
      </c>
      <c r="BF1047" s="1">
        <v>1</v>
      </c>
      <c r="BG1047" s="1">
        <v>1</v>
      </c>
      <c r="BH1047" s="1">
        <v>1</v>
      </c>
      <c r="BJ1047" s="1" t="s">
        <v>182</v>
      </c>
      <c r="BK1047" s="1" t="s">
        <v>112</v>
      </c>
      <c r="BN1047" s="1" t="s">
        <v>133</v>
      </c>
      <c r="BR1047" s="1" t="s">
        <v>133</v>
      </c>
      <c r="BU1047" s="1" t="s">
        <v>112</v>
      </c>
      <c r="BV1047" s="1" t="s">
        <v>116</v>
      </c>
      <c r="BW1047" s="1" t="s">
        <v>112</v>
      </c>
      <c r="BX1047" s="1">
        <v>0</v>
      </c>
      <c r="BZ1047" s="1">
        <v>0</v>
      </c>
      <c r="CA1047" s="1">
        <v>1</v>
      </c>
      <c r="CB1047" s="1">
        <v>0</v>
      </c>
      <c r="CC1047" s="1">
        <v>0</v>
      </c>
      <c r="CD1047" s="1" t="s">
        <v>117</v>
      </c>
      <c r="CE1047" s="1" t="s">
        <v>117</v>
      </c>
      <c r="CF1047" s="1" t="s">
        <v>110</v>
      </c>
      <c r="CG1047" s="1" t="s">
        <v>117</v>
      </c>
      <c r="CH1047" s="1" t="s">
        <v>114</v>
      </c>
      <c r="CI1047" s="1" t="s">
        <v>117</v>
      </c>
      <c r="CJ1047" s="1" t="s">
        <v>117</v>
      </c>
      <c r="CK1047" s="1" t="s">
        <v>125</v>
      </c>
      <c r="CL1047" s="1">
        <v>6</v>
      </c>
      <c r="CM1047" s="1">
        <v>0</v>
      </c>
      <c r="CN1047" s="1" t="s">
        <v>142</v>
      </c>
      <c r="CO1047" s="1" t="s">
        <v>183</v>
      </c>
      <c r="CP1047" s="1">
        <v>0</v>
      </c>
      <c r="CQ1047" s="1" t="s">
        <v>143</v>
      </c>
      <c r="CR1047" s="1" t="s">
        <v>143</v>
      </c>
      <c r="CS1047" s="1" t="s">
        <v>215</v>
      </c>
      <c r="CT1047" s="1" t="s">
        <v>215</v>
      </c>
      <c r="CU1047" s="8">
        <v>2.5</v>
      </c>
      <c r="CV1047" s="1" t="s">
        <v>4144</v>
      </c>
      <c r="CW1047" s="1" t="s">
        <v>4144</v>
      </c>
      <c r="CX1047" s="1">
        <v>4</v>
      </c>
      <c r="CY1047" s="10">
        <f t="shared" si="112"/>
        <v>2.5</v>
      </c>
      <c r="CZ1047" s="3">
        <v>6.3</v>
      </c>
      <c r="DA1047" s="3">
        <v>3.8</v>
      </c>
      <c r="DB1047" s="6">
        <f t="shared" si="113"/>
        <v>2.5</v>
      </c>
      <c r="DC1047" s="9">
        <v>0</v>
      </c>
      <c r="DD1047" s="7">
        <v>0</v>
      </c>
      <c r="DE1047" s="7">
        <v>0</v>
      </c>
      <c r="DF1047" s="1">
        <v>5278</v>
      </c>
      <c r="DG1047" s="1">
        <f t="shared" si="114"/>
        <v>5278</v>
      </c>
      <c r="DH1047" s="9">
        <f t="shared" si="115"/>
        <v>2</v>
      </c>
      <c r="DI1047" s="1">
        <v>290</v>
      </c>
      <c r="DJ1047" s="1">
        <f t="shared" si="116"/>
        <v>290</v>
      </c>
      <c r="DK1047" s="9">
        <f t="shared" si="117"/>
        <v>1</v>
      </c>
      <c r="DL1047" s="4">
        <v>10</v>
      </c>
      <c r="DN1047">
        <f>(DL1047*InputWeights!$C$7+DB1047*InputWeights!$C$6)</f>
        <v>6.25</v>
      </c>
      <c r="DO1047">
        <f>(DD1047*InputWeights!$C$12+DE1047*InputWeights!$C$10+CU1047*InputWeights!$C$11)</f>
        <v>1</v>
      </c>
      <c r="DP1047">
        <f>(DC1047*InputWeights!$C$18+DK1047*InputWeights!$C$16+DH1047*InputWeights!$C$15+CY1047*InputWeights!$C$17)</f>
        <v>1.75</v>
      </c>
      <c r="DR1047">
        <f>DN1047*InputWeights!$C$5+DO1047*InputWeights!$C$9+DP1047*InputWeights!$C$14</f>
        <v>28.75</v>
      </c>
      <c r="DS1047">
        <f>((_xlfn.RANK.EQ(DR1047,$DR$2:$DR$6635,0))/(COUNT(DR$2:$DR$6635)))*100</f>
        <v>70.548408937034537</v>
      </c>
      <c r="DT1047">
        <f t="shared" si="118"/>
        <v>0</v>
      </c>
    </row>
    <row r="1048" spans="1:124" x14ac:dyDescent="0.25">
      <c r="A1048" s="1" t="s">
        <v>4140</v>
      </c>
      <c r="B1048" s="1" t="s">
        <v>3684</v>
      </c>
      <c r="C1048" s="1" t="s">
        <v>3685</v>
      </c>
      <c r="D1048" s="1" t="s">
        <v>110</v>
      </c>
      <c r="E1048" s="1" t="s">
        <v>465</v>
      </c>
      <c r="F1048" s="1">
        <v>2470</v>
      </c>
      <c r="G1048" s="1">
        <v>4900</v>
      </c>
      <c r="H1048" s="1">
        <v>0</v>
      </c>
      <c r="I1048" s="1">
        <v>1959</v>
      </c>
      <c r="J1048" s="1">
        <v>2012</v>
      </c>
      <c r="K1048" s="1" t="s">
        <v>183</v>
      </c>
      <c r="L1048" s="1" t="s">
        <v>114</v>
      </c>
      <c r="M1048" s="1">
        <v>24</v>
      </c>
      <c r="N1048" s="1" t="s">
        <v>358</v>
      </c>
      <c r="O1048" s="1">
        <v>2</v>
      </c>
      <c r="P1048" s="1" t="s">
        <v>112</v>
      </c>
      <c r="Q1048" s="1" t="s">
        <v>117</v>
      </c>
      <c r="R1048" s="1">
        <v>0</v>
      </c>
      <c r="S1048" s="1" t="s">
        <v>3844</v>
      </c>
      <c r="T1048" s="1">
        <v>86</v>
      </c>
      <c r="V1048" s="1">
        <v>5278</v>
      </c>
      <c r="W1048" s="1" t="s">
        <v>116</v>
      </c>
      <c r="X1048" s="1" t="s">
        <v>117</v>
      </c>
      <c r="Y1048" s="1" t="s">
        <v>4145</v>
      </c>
      <c r="Z1048" s="1" t="s">
        <v>119</v>
      </c>
      <c r="AA1048" s="1" t="s">
        <v>3855</v>
      </c>
      <c r="AC1048" s="1" t="s">
        <v>4149</v>
      </c>
      <c r="AD1048" s="1" t="s">
        <v>160</v>
      </c>
      <c r="AE1048" s="1" t="s">
        <v>274</v>
      </c>
      <c r="AF1048" s="1" t="s">
        <v>114</v>
      </c>
      <c r="AG1048" s="1" t="s">
        <v>112</v>
      </c>
      <c r="AH1048" s="1" t="s">
        <v>124</v>
      </c>
      <c r="AI1048" s="1" t="s">
        <v>627</v>
      </c>
      <c r="AJ1048" s="1" t="s">
        <v>112</v>
      </c>
      <c r="AK1048" s="1" t="s">
        <v>112</v>
      </c>
      <c r="AL1048" s="1" t="s">
        <v>4150</v>
      </c>
      <c r="AM1048" s="1" t="s">
        <v>307</v>
      </c>
      <c r="AN1048" s="1" t="s">
        <v>4151</v>
      </c>
      <c r="AO1048" s="1">
        <v>69629</v>
      </c>
      <c r="AP1048" s="1">
        <v>102264</v>
      </c>
      <c r="AQ1048" s="1">
        <v>7011</v>
      </c>
      <c r="AR1048" s="1" t="s">
        <v>110</v>
      </c>
      <c r="AS1048" s="1">
        <v>18883</v>
      </c>
      <c r="AT1048" s="1">
        <v>21353</v>
      </c>
      <c r="AU1048" s="2">
        <v>18883</v>
      </c>
      <c r="AV1048" s="2">
        <v>21353</v>
      </c>
      <c r="BB1048" s="1" t="s">
        <v>129</v>
      </c>
      <c r="BC1048" s="1" t="s">
        <v>1274</v>
      </c>
      <c r="BD1048" s="1">
        <v>92</v>
      </c>
      <c r="BE1048" s="1" t="s">
        <v>131</v>
      </c>
      <c r="BF1048" s="1">
        <v>1</v>
      </c>
      <c r="BG1048" s="1">
        <v>1</v>
      </c>
      <c r="BH1048" s="1">
        <v>1</v>
      </c>
      <c r="BJ1048" s="1" t="s">
        <v>182</v>
      </c>
      <c r="BK1048" s="1" t="s">
        <v>112</v>
      </c>
      <c r="BN1048" s="1" t="s">
        <v>133</v>
      </c>
      <c r="BR1048" s="1" t="s">
        <v>133</v>
      </c>
      <c r="BU1048" s="1" t="s">
        <v>112</v>
      </c>
      <c r="BV1048" s="1" t="s">
        <v>116</v>
      </c>
      <c r="BW1048" s="1" t="s">
        <v>112</v>
      </c>
      <c r="BX1048" s="1">
        <v>0</v>
      </c>
      <c r="BZ1048" s="1">
        <v>0</v>
      </c>
      <c r="CA1048" s="1">
        <v>1</v>
      </c>
      <c r="CB1048" s="1">
        <v>0</v>
      </c>
      <c r="CC1048" s="1">
        <v>0</v>
      </c>
      <c r="CD1048" s="1" t="s">
        <v>117</v>
      </c>
      <c r="CE1048" s="1" t="s">
        <v>117</v>
      </c>
      <c r="CF1048" s="1" t="s">
        <v>110</v>
      </c>
      <c r="CG1048" s="1" t="s">
        <v>117</v>
      </c>
      <c r="CH1048" s="1" t="s">
        <v>117</v>
      </c>
      <c r="CI1048" s="1" t="s">
        <v>117</v>
      </c>
      <c r="CJ1048" s="1" t="s">
        <v>117</v>
      </c>
      <c r="CK1048" s="1" t="s">
        <v>125</v>
      </c>
      <c r="CL1048" s="1">
        <v>8</v>
      </c>
      <c r="CM1048" s="1">
        <v>6</v>
      </c>
      <c r="CN1048" s="1" t="s">
        <v>142</v>
      </c>
      <c r="CO1048" s="1" t="s">
        <v>183</v>
      </c>
      <c r="CP1048" s="1">
        <v>0</v>
      </c>
      <c r="CQ1048" s="1" t="s">
        <v>143</v>
      </c>
      <c r="CR1048" s="1" t="s">
        <v>143</v>
      </c>
      <c r="CS1048" s="1" t="s">
        <v>215</v>
      </c>
      <c r="CT1048" s="1" t="s">
        <v>215</v>
      </c>
      <c r="CU1048" s="8">
        <v>2.5</v>
      </c>
      <c r="CV1048" s="1" t="s">
        <v>4152</v>
      </c>
      <c r="CW1048" s="1" t="s">
        <v>4152</v>
      </c>
      <c r="CX1048" s="1">
        <v>4</v>
      </c>
      <c r="CY1048" s="10">
        <f t="shared" si="112"/>
        <v>2.5</v>
      </c>
      <c r="CZ1048" s="3">
        <v>4.4000000000000004</v>
      </c>
      <c r="DA1048" s="3">
        <v>3.3</v>
      </c>
      <c r="DB1048" s="6">
        <f t="shared" si="113"/>
        <v>2.5</v>
      </c>
      <c r="DC1048" s="9">
        <v>0</v>
      </c>
      <c r="DD1048" s="7">
        <v>0</v>
      </c>
      <c r="DE1048" s="7">
        <v>0</v>
      </c>
      <c r="DF1048" s="1">
        <v>5278</v>
      </c>
      <c r="DG1048" s="1">
        <f t="shared" si="114"/>
        <v>5278</v>
      </c>
      <c r="DH1048" s="9">
        <f t="shared" si="115"/>
        <v>2</v>
      </c>
      <c r="DI1048" s="1">
        <v>290</v>
      </c>
      <c r="DJ1048" s="1">
        <f t="shared" si="116"/>
        <v>290</v>
      </c>
      <c r="DK1048" s="9">
        <f t="shared" si="117"/>
        <v>1</v>
      </c>
      <c r="DL1048" s="4">
        <v>10</v>
      </c>
      <c r="DN1048">
        <f>(DL1048*InputWeights!$C$7+DB1048*InputWeights!$C$6)</f>
        <v>6.25</v>
      </c>
      <c r="DO1048">
        <f>(DD1048*InputWeights!$C$12+DE1048*InputWeights!$C$10+CU1048*InputWeights!$C$11)</f>
        <v>1</v>
      </c>
      <c r="DP1048">
        <f>(DC1048*InputWeights!$C$18+DK1048*InputWeights!$C$16+DH1048*InputWeights!$C$15+CY1048*InputWeights!$C$17)</f>
        <v>1.75</v>
      </c>
      <c r="DR1048">
        <f>DN1048*InputWeights!$C$5+DO1048*InputWeights!$C$9+DP1048*InputWeights!$C$14</f>
        <v>28.75</v>
      </c>
      <c r="DS1048">
        <f>((_xlfn.RANK.EQ(DR1048,$DR$2:$DR$6635,0))/(COUNT(DR$2:$DR$6635)))*100</f>
        <v>70.548408937034537</v>
      </c>
      <c r="DT1048">
        <f t="shared" si="118"/>
        <v>0</v>
      </c>
    </row>
    <row r="1049" spans="1:124" x14ac:dyDescent="0.25">
      <c r="A1049" s="1" t="s">
        <v>1583</v>
      </c>
      <c r="B1049" s="1" t="s">
        <v>108</v>
      </c>
      <c r="C1049" s="1" t="s">
        <v>109</v>
      </c>
      <c r="D1049" s="1" t="s">
        <v>110</v>
      </c>
      <c r="E1049" s="1" t="s">
        <v>666</v>
      </c>
      <c r="F1049" s="1">
        <v>747</v>
      </c>
      <c r="G1049" s="1">
        <v>20001500</v>
      </c>
      <c r="H1049" s="1">
        <v>0</v>
      </c>
      <c r="I1049" s="1">
        <v>1930</v>
      </c>
      <c r="J1049" s="1">
        <v>2003</v>
      </c>
      <c r="K1049" s="1" t="s">
        <v>112</v>
      </c>
      <c r="L1049" s="1" t="s">
        <v>110</v>
      </c>
      <c r="M1049" s="1">
        <v>32</v>
      </c>
      <c r="N1049" s="1" t="s">
        <v>177</v>
      </c>
      <c r="O1049" s="1">
        <v>2</v>
      </c>
      <c r="P1049" s="1" t="s">
        <v>112</v>
      </c>
      <c r="Q1049" s="1" t="s">
        <v>397</v>
      </c>
      <c r="R1049" s="1">
        <v>5</v>
      </c>
      <c r="S1049" s="1" t="s">
        <v>1394</v>
      </c>
      <c r="T1049" s="1">
        <v>212</v>
      </c>
      <c r="V1049" s="1">
        <v>17678</v>
      </c>
      <c r="W1049" s="1" t="s">
        <v>116</v>
      </c>
      <c r="X1049" s="1" t="s">
        <v>117</v>
      </c>
      <c r="Y1049" s="1" t="s">
        <v>424</v>
      </c>
      <c r="AA1049" s="1" t="s">
        <v>133</v>
      </c>
      <c r="AC1049" s="1" t="s">
        <v>1584</v>
      </c>
      <c r="AD1049" s="1" t="s">
        <v>422</v>
      </c>
      <c r="AE1049" s="1" t="s">
        <v>426</v>
      </c>
      <c r="AF1049" s="1" t="s">
        <v>124</v>
      </c>
      <c r="AG1049" s="1" t="s">
        <v>112</v>
      </c>
      <c r="AH1049" s="1" t="s">
        <v>124</v>
      </c>
      <c r="AI1049" s="1" t="s">
        <v>112</v>
      </c>
      <c r="AJ1049" s="1" t="s">
        <v>112</v>
      </c>
      <c r="AK1049" s="1" t="s">
        <v>112</v>
      </c>
      <c r="AL1049" s="1" t="s">
        <v>341</v>
      </c>
      <c r="AM1049" s="1" t="s">
        <v>1585</v>
      </c>
      <c r="AN1049" s="1" t="s">
        <v>1587</v>
      </c>
      <c r="AO1049" s="1">
        <v>3625</v>
      </c>
      <c r="AP1049" s="1">
        <v>102264</v>
      </c>
      <c r="AQ1049" s="1">
        <v>432</v>
      </c>
      <c r="AR1049" s="1" t="s">
        <v>110</v>
      </c>
      <c r="AS1049" s="1">
        <v>16150</v>
      </c>
      <c r="AT1049" s="1">
        <v>16897</v>
      </c>
      <c r="AU1049" s="2">
        <v>16150</v>
      </c>
      <c r="AV1049" s="2">
        <v>16897</v>
      </c>
      <c r="BB1049" s="1" t="s">
        <v>129</v>
      </c>
      <c r="BC1049" s="1" t="s">
        <v>704</v>
      </c>
      <c r="BD1049" s="1">
        <v>75</v>
      </c>
      <c r="BE1049" s="1" t="s">
        <v>131</v>
      </c>
      <c r="BF1049" s="1">
        <v>2</v>
      </c>
      <c r="BG1049" s="1">
        <v>2</v>
      </c>
      <c r="BH1049" s="1">
        <v>2</v>
      </c>
      <c r="BI1049" s="1" t="s">
        <v>131</v>
      </c>
      <c r="BJ1049" s="1" t="s">
        <v>182</v>
      </c>
      <c r="BK1049" s="1" t="s">
        <v>112</v>
      </c>
      <c r="BN1049" s="1" t="s">
        <v>133</v>
      </c>
      <c r="BR1049" s="1" t="s">
        <v>133</v>
      </c>
      <c r="BU1049" s="1" t="s">
        <v>112</v>
      </c>
      <c r="BV1049" s="1" t="s">
        <v>116</v>
      </c>
      <c r="BW1049" s="1" t="s">
        <v>112</v>
      </c>
      <c r="BX1049" s="1">
        <v>1</v>
      </c>
      <c r="BZ1049" s="1">
        <v>0</v>
      </c>
      <c r="CA1049" s="1">
        <v>1</v>
      </c>
      <c r="CB1049" s="1">
        <v>0</v>
      </c>
      <c r="CC1049" s="1">
        <v>0</v>
      </c>
      <c r="CD1049" s="1" t="s">
        <v>110</v>
      </c>
      <c r="CE1049" s="1" t="s">
        <v>397</v>
      </c>
      <c r="CF1049" s="1" t="s">
        <v>110</v>
      </c>
      <c r="CG1049" s="1" t="s">
        <v>117</v>
      </c>
      <c r="CH1049" s="1" t="s">
        <v>114</v>
      </c>
      <c r="CI1049" s="1" t="s">
        <v>117</v>
      </c>
      <c r="CJ1049" s="1" t="s">
        <v>117</v>
      </c>
      <c r="CK1049" s="1" t="s">
        <v>112</v>
      </c>
      <c r="CL1049" s="1">
        <v>13</v>
      </c>
      <c r="CM1049" s="1">
        <v>0</v>
      </c>
      <c r="CN1049" s="1" t="s">
        <v>134</v>
      </c>
      <c r="CO1049" s="1" t="s">
        <v>183</v>
      </c>
      <c r="CP1049" s="1">
        <v>0</v>
      </c>
      <c r="CQ1049" s="1" t="s">
        <v>135</v>
      </c>
      <c r="CR1049" s="1" t="s">
        <v>135</v>
      </c>
      <c r="CS1049" s="1" t="s">
        <v>136</v>
      </c>
      <c r="CT1049" s="1" t="s">
        <v>184</v>
      </c>
      <c r="CU1049" s="8">
        <v>7.5</v>
      </c>
      <c r="CV1049" s="1" t="s">
        <v>1588</v>
      </c>
      <c r="CW1049" s="1" t="s">
        <v>1588</v>
      </c>
      <c r="CX1049" s="1">
        <v>4</v>
      </c>
      <c r="CY1049" s="10">
        <f t="shared" si="112"/>
        <v>2.5</v>
      </c>
      <c r="CZ1049" s="3">
        <v>4.9071999999999998E-2</v>
      </c>
      <c r="DA1049" s="3">
        <v>4.2297000000000001E-2</v>
      </c>
      <c r="DB1049" s="6">
        <f t="shared" si="113"/>
        <v>1</v>
      </c>
      <c r="DF1049" s="1">
        <v>17678</v>
      </c>
      <c r="DG1049" s="1">
        <f t="shared" si="114"/>
        <v>35356</v>
      </c>
      <c r="DH1049" s="9">
        <f t="shared" si="115"/>
        <v>8</v>
      </c>
      <c r="DI1049" s="1">
        <v>815</v>
      </c>
      <c r="DJ1049" s="1">
        <f t="shared" si="116"/>
        <v>1630</v>
      </c>
      <c r="DK1049" s="9">
        <f t="shared" si="117"/>
        <v>3</v>
      </c>
      <c r="DN1049">
        <f>(DL1049*InputWeights!$C$7+DB1049*InputWeights!$C$6)</f>
        <v>0.5</v>
      </c>
      <c r="DO1049">
        <f>(DD1049*InputWeights!$C$12+DE1049*InputWeights!$C$10+CU1049*InputWeights!$C$11)</f>
        <v>3</v>
      </c>
      <c r="DP1049">
        <f>(DC1049*InputWeights!$C$18+DK1049*InputWeights!$C$16+DH1049*InputWeights!$C$15+CY1049*InputWeights!$C$17)</f>
        <v>4.5500000000000007</v>
      </c>
      <c r="DR1049">
        <f>DN1049*InputWeights!$C$5+DO1049*InputWeights!$C$9+DP1049*InputWeights!$C$14</f>
        <v>28.700000000000003</v>
      </c>
      <c r="DS1049">
        <f>((_xlfn.RANK.EQ(DR1049,$DR$2:$DR$6635,0))/(COUNT(DR$2:$DR$6635)))*100</f>
        <v>70.954637779282322</v>
      </c>
      <c r="DT1049">
        <f t="shared" si="118"/>
        <v>0</v>
      </c>
    </row>
    <row r="1050" spans="1:124" x14ac:dyDescent="0.25">
      <c r="A1050" s="1" t="s">
        <v>3908</v>
      </c>
      <c r="B1050" s="1" t="s">
        <v>3684</v>
      </c>
      <c r="C1050" s="1" t="s">
        <v>3685</v>
      </c>
      <c r="D1050" s="1" t="s">
        <v>110</v>
      </c>
      <c r="E1050" s="1" t="s">
        <v>802</v>
      </c>
      <c r="F1050" s="1">
        <v>1974</v>
      </c>
      <c r="G1050" s="1">
        <v>200</v>
      </c>
      <c r="H1050" s="1">
        <v>0</v>
      </c>
      <c r="I1050" s="1">
        <v>1930</v>
      </c>
      <c r="J1050" s="1">
        <v>2010</v>
      </c>
      <c r="K1050" s="1" t="s">
        <v>183</v>
      </c>
      <c r="L1050" s="1" t="s">
        <v>114</v>
      </c>
      <c r="M1050" s="1">
        <v>22</v>
      </c>
      <c r="N1050" s="1" t="s">
        <v>358</v>
      </c>
      <c r="O1050" s="1">
        <v>2</v>
      </c>
      <c r="P1050" s="1" t="s">
        <v>112</v>
      </c>
      <c r="Q1050" s="1" t="s">
        <v>117</v>
      </c>
      <c r="R1050" s="1">
        <v>0</v>
      </c>
      <c r="S1050" s="1" t="s">
        <v>3291</v>
      </c>
      <c r="T1050" s="1">
        <v>90</v>
      </c>
      <c r="V1050" s="1">
        <v>4835</v>
      </c>
      <c r="W1050" s="1" t="s">
        <v>116</v>
      </c>
      <c r="X1050" s="1" t="s">
        <v>117</v>
      </c>
      <c r="Y1050" s="1" t="s">
        <v>3913</v>
      </c>
      <c r="Z1050" s="1" t="s">
        <v>119</v>
      </c>
      <c r="AA1050" s="1" t="s">
        <v>3910</v>
      </c>
      <c r="AC1050" s="1" t="s">
        <v>160</v>
      </c>
      <c r="AD1050" s="1" t="s">
        <v>160</v>
      </c>
      <c r="AE1050" s="1" t="s">
        <v>274</v>
      </c>
      <c r="AF1050" s="1" t="s">
        <v>114</v>
      </c>
      <c r="AG1050" s="1" t="s">
        <v>112</v>
      </c>
      <c r="AH1050" s="1" t="s">
        <v>124</v>
      </c>
      <c r="AI1050" s="1" t="s">
        <v>112</v>
      </c>
      <c r="AJ1050" s="1" t="s">
        <v>112</v>
      </c>
      <c r="AK1050" s="1" t="s">
        <v>112</v>
      </c>
      <c r="AL1050" s="1" t="s">
        <v>416</v>
      </c>
      <c r="AM1050" s="1" t="s">
        <v>416</v>
      </c>
      <c r="AN1050" s="1" t="s">
        <v>2710</v>
      </c>
      <c r="AO1050" s="1">
        <v>69302</v>
      </c>
      <c r="AP1050" s="1">
        <v>102264</v>
      </c>
      <c r="AQ1050" s="1">
        <v>7000</v>
      </c>
      <c r="AR1050" s="1" t="s">
        <v>110</v>
      </c>
      <c r="AS1050" s="1">
        <v>2713</v>
      </c>
      <c r="AT1050" s="1">
        <v>4687</v>
      </c>
      <c r="AU1050" s="2">
        <v>2713</v>
      </c>
      <c r="AV1050" s="2">
        <v>4687</v>
      </c>
      <c r="BB1050" s="1" t="s">
        <v>129</v>
      </c>
      <c r="BC1050" s="1" t="s">
        <v>761</v>
      </c>
      <c r="BD1050" s="1">
        <v>88</v>
      </c>
      <c r="BE1050" s="1" t="s">
        <v>131</v>
      </c>
      <c r="BF1050" s="1">
        <v>2</v>
      </c>
      <c r="BG1050" s="1">
        <v>4</v>
      </c>
      <c r="BH1050" s="1">
        <v>4</v>
      </c>
      <c r="BJ1050" s="1" t="s">
        <v>182</v>
      </c>
      <c r="BK1050" s="1" t="s">
        <v>112</v>
      </c>
      <c r="BN1050" s="1" t="s">
        <v>133</v>
      </c>
      <c r="BR1050" s="1" t="s">
        <v>133</v>
      </c>
      <c r="BU1050" s="1" t="s">
        <v>153</v>
      </c>
      <c r="BV1050" s="1" t="s">
        <v>116</v>
      </c>
      <c r="BW1050" s="1" t="s">
        <v>112</v>
      </c>
      <c r="BX1050" s="1">
        <v>0</v>
      </c>
      <c r="BZ1050" s="1">
        <v>0</v>
      </c>
      <c r="CA1050" s="1">
        <v>1</v>
      </c>
      <c r="CB1050" s="1">
        <v>0</v>
      </c>
      <c r="CC1050" s="1">
        <v>0</v>
      </c>
      <c r="CD1050" s="1" t="s">
        <v>117</v>
      </c>
      <c r="CE1050" s="1" t="s">
        <v>117</v>
      </c>
      <c r="CF1050" s="1" t="s">
        <v>110</v>
      </c>
      <c r="CG1050" s="1" t="s">
        <v>117</v>
      </c>
      <c r="CH1050" s="1" t="s">
        <v>117</v>
      </c>
      <c r="CI1050" s="1" t="s">
        <v>117</v>
      </c>
      <c r="CJ1050" s="1" t="s">
        <v>117</v>
      </c>
      <c r="CK1050" s="1" t="s">
        <v>125</v>
      </c>
      <c r="CL1050" s="1">
        <v>2</v>
      </c>
      <c r="CM1050" s="1">
        <v>4</v>
      </c>
      <c r="CN1050" s="1" t="s">
        <v>142</v>
      </c>
      <c r="CO1050" s="1" t="s">
        <v>183</v>
      </c>
      <c r="CP1050" s="1">
        <v>0</v>
      </c>
      <c r="CQ1050" s="1" t="s">
        <v>135</v>
      </c>
      <c r="CR1050" s="1" t="s">
        <v>135</v>
      </c>
      <c r="CS1050" s="1" t="s">
        <v>215</v>
      </c>
      <c r="CT1050" s="1" t="s">
        <v>156</v>
      </c>
      <c r="CU1050" s="8">
        <v>5</v>
      </c>
      <c r="CV1050" s="1" t="s">
        <v>3914</v>
      </c>
      <c r="CW1050" s="1" t="s">
        <v>3914</v>
      </c>
      <c r="CX1050" s="1">
        <v>4</v>
      </c>
      <c r="CY1050" s="10">
        <f t="shared" si="112"/>
        <v>2.5</v>
      </c>
      <c r="CZ1050" s="3">
        <v>4.2</v>
      </c>
      <c r="DA1050" s="3">
        <v>2.6</v>
      </c>
      <c r="DB1050" s="6">
        <f t="shared" si="113"/>
        <v>1</v>
      </c>
      <c r="DC1050" s="9">
        <v>0</v>
      </c>
      <c r="DD1050" s="7">
        <v>0</v>
      </c>
      <c r="DE1050" s="7">
        <v>0</v>
      </c>
      <c r="DF1050" s="1">
        <v>4835</v>
      </c>
      <c r="DG1050" s="1">
        <f t="shared" si="114"/>
        <v>4835</v>
      </c>
      <c r="DH1050" s="9">
        <f t="shared" si="115"/>
        <v>1</v>
      </c>
      <c r="DI1050" s="1">
        <v>629</v>
      </c>
      <c r="DJ1050" s="1">
        <f t="shared" si="116"/>
        <v>629</v>
      </c>
      <c r="DK1050" s="9">
        <f t="shared" si="117"/>
        <v>2</v>
      </c>
      <c r="DL1050" s="4">
        <v>10</v>
      </c>
      <c r="DN1050">
        <f>(DL1050*InputWeights!$C$7+DB1050*InputWeights!$C$6)</f>
        <v>5.5</v>
      </c>
      <c r="DO1050">
        <f>(DD1050*InputWeights!$C$12+DE1050*InputWeights!$C$10+CU1050*InputWeights!$C$11)</f>
        <v>2</v>
      </c>
      <c r="DP1050">
        <f>(DC1050*InputWeights!$C$18+DK1050*InputWeights!$C$16+DH1050*InputWeights!$C$15+CY1050*InputWeights!$C$17)</f>
        <v>1.55</v>
      </c>
      <c r="DR1050">
        <f>DN1050*InputWeights!$C$5+DO1050*InputWeights!$C$9+DP1050*InputWeights!$C$14</f>
        <v>28.7</v>
      </c>
      <c r="DS1050">
        <f>((_xlfn.RANK.EQ(DR1050,$DR$2:$DR$6635,0))/(COUNT(DR$2:$DR$6635)))*100</f>
        <v>71.022342586323632</v>
      </c>
      <c r="DT1050">
        <f t="shared" si="118"/>
        <v>0</v>
      </c>
    </row>
    <row r="1051" spans="1:124" x14ac:dyDescent="0.25">
      <c r="A1051" s="1" t="s">
        <v>3908</v>
      </c>
      <c r="B1051" s="1" t="s">
        <v>3684</v>
      </c>
      <c r="C1051" s="1" t="s">
        <v>3685</v>
      </c>
      <c r="D1051" s="1" t="s">
        <v>110</v>
      </c>
      <c r="E1051" s="1" t="s">
        <v>333</v>
      </c>
      <c r="F1051" s="1">
        <v>2523</v>
      </c>
      <c r="G1051" s="1">
        <v>300</v>
      </c>
      <c r="H1051" s="1">
        <v>0</v>
      </c>
      <c r="I1051" s="1">
        <v>1930</v>
      </c>
      <c r="J1051" s="1">
        <v>2010</v>
      </c>
      <c r="K1051" s="1" t="s">
        <v>183</v>
      </c>
      <c r="L1051" s="1" t="s">
        <v>114</v>
      </c>
      <c r="M1051" s="1">
        <v>22</v>
      </c>
      <c r="N1051" s="1" t="s">
        <v>358</v>
      </c>
      <c r="O1051" s="1">
        <v>2</v>
      </c>
      <c r="P1051" s="1" t="s">
        <v>112</v>
      </c>
      <c r="Q1051" s="1" t="s">
        <v>117</v>
      </c>
      <c r="R1051" s="1">
        <v>0</v>
      </c>
      <c r="S1051" s="1" t="s">
        <v>3291</v>
      </c>
      <c r="T1051" s="1">
        <v>98</v>
      </c>
      <c r="V1051" s="1">
        <v>4835</v>
      </c>
      <c r="W1051" s="1" t="s">
        <v>116</v>
      </c>
      <c r="X1051" s="1" t="s">
        <v>117</v>
      </c>
      <c r="Y1051" s="1" t="s">
        <v>3913</v>
      </c>
      <c r="Z1051" s="1" t="s">
        <v>119</v>
      </c>
      <c r="AA1051" s="1" t="s">
        <v>3910</v>
      </c>
      <c r="AC1051" s="1" t="s">
        <v>160</v>
      </c>
      <c r="AD1051" s="1" t="s">
        <v>3915</v>
      </c>
      <c r="AE1051" s="1" t="s">
        <v>274</v>
      </c>
      <c r="AF1051" s="1" t="s">
        <v>110</v>
      </c>
      <c r="AG1051" s="1" t="s">
        <v>112</v>
      </c>
      <c r="AH1051" s="1" t="s">
        <v>124</v>
      </c>
      <c r="AI1051" s="1" t="s">
        <v>112</v>
      </c>
      <c r="AJ1051" s="1" t="s">
        <v>112</v>
      </c>
      <c r="AK1051" s="1" t="s">
        <v>125</v>
      </c>
      <c r="AL1051" s="1" t="s">
        <v>3916</v>
      </c>
      <c r="AM1051" s="1" t="s">
        <v>416</v>
      </c>
      <c r="AN1051" s="1" t="s">
        <v>2710</v>
      </c>
      <c r="AO1051" s="1">
        <v>69303</v>
      </c>
      <c r="AP1051" s="1">
        <v>102264</v>
      </c>
      <c r="AQ1051" s="1">
        <v>7000</v>
      </c>
      <c r="AR1051" s="1" t="s">
        <v>110</v>
      </c>
      <c r="AS1051" s="1">
        <v>4687</v>
      </c>
      <c r="AT1051" s="1">
        <v>7210</v>
      </c>
      <c r="AU1051" s="2">
        <v>4687</v>
      </c>
      <c r="AV1051" s="2">
        <v>7210</v>
      </c>
      <c r="BB1051" s="1" t="s">
        <v>129</v>
      </c>
      <c r="BC1051" s="1" t="s">
        <v>761</v>
      </c>
      <c r="BD1051" s="1">
        <v>86</v>
      </c>
      <c r="BE1051" s="1" t="s">
        <v>131</v>
      </c>
      <c r="BF1051" s="1">
        <v>2</v>
      </c>
      <c r="BG1051" s="1">
        <v>4</v>
      </c>
      <c r="BH1051" s="1">
        <v>4</v>
      </c>
      <c r="BJ1051" s="1" t="s">
        <v>182</v>
      </c>
      <c r="BK1051" s="1" t="s">
        <v>112</v>
      </c>
      <c r="BN1051" s="1" t="s">
        <v>133</v>
      </c>
      <c r="BR1051" s="1" t="s">
        <v>133</v>
      </c>
      <c r="BU1051" s="1" t="s">
        <v>153</v>
      </c>
      <c r="BV1051" s="1" t="s">
        <v>116</v>
      </c>
      <c r="BW1051" s="1" t="s">
        <v>112</v>
      </c>
      <c r="BX1051" s="1">
        <v>1</v>
      </c>
      <c r="BZ1051" s="1">
        <v>0</v>
      </c>
      <c r="CA1051" s="1">
        <v>1</v>
      </c>
      <c r="CB1051" s="1">
        <v>0</v>
      </c>
      <c r="CC1051" s="1">
        <v>0</v>
      </c>
      <c r="CD1051" s="1" t="s">
        <v>117</v>
      </c>
      <c r="CE1051" s="1" t="s">
        <v>117</v>
      </c>
      <c r="CF1051" s="1" t="s">
        <v>110</v>
      </c>
      <c r="CG1051" s="1" t="s">
        <v>117</v>
      </c>
      <c r="CH1051" s="1" t="s">
        <v>117</v>
      </c>
      <c r="CI1051" s="1" t="s">
        <v>117</v>
      </c>
      <c r="CJ1051" s="1" t="s">
        <v>117</v>
      </c>
      <c r="CK1051" s="1" t="s">
        <v>125</v>
      </c>
      <c r="CL1051" s="1">
        <v>3</v>
      </c>
      <c r="CM1051" s="1">
        <v>4</v>
      </c>
      <c r="CN1051" s="1" t="s">
        <v>142</v>
      </c>
      <c r="CO1051" s="1" t="s">
        <v>183</v>
      </c>
      <c r="CP1051" s="1">
        <v>0</v>
      </c>
      <c r="CQ1051" s="1" t="s">
        <v>135</v>
      </c>
      <c r="CR1051" s="1" t="s">
        <v>135</v>
      </c>
      <c r="CS1051" s="1" t="s">
        <v>215</v>
      </c>
      <c r="CT1051" s="1" t="s">
        <v>156</v>
      </c>
      <c r="CU1051" s="8">
        <v>5</v>
      </c>
      <c r="CV1051" s="1" t="s">
        <v>3917</v>
      </c>
      <c r="CW1051" s="1" t="s">
        <v>3917</v>
      </c>
      <c r="CX1051" s="1">
        <v>4</v>
      </c>
      <c r="CY1051" s="10">
        <f t="shared" si="112"/>
        <v>2.5</v>
      </c>
      <c r="CZ1051" s="3">
        <v>1.1000000000000001</v>
      </c>
      <c r="DA1051" s="3">
        <v>0.8</v>
      </c>
      <c r="DB1051" s="6">
        <f t="shared" si="113"/>
        <v>1</v>
      </c>
      <c r="DC1051" s="9">
        <v>0</v>
      </c>
      <c r="DD1051" s="7">
        <v>0</v>
      </c>
      <c r="DE1051" s="7">
        <v>0</v>
      </c>
      <c r="DF1051" s="1">
        <v>4835</v>
      </c>
      <c r="DG1051" s="1">
        <f t="shared" si="114"/>
        <v>4835</v>
      </c>
      <c r="DH1051" s="9">
        <f t="shared" si="115"/>
        <v>1</v>
      </c>
      <c r="DI1051" s="1">
        <v>629</v>
      </c>
      <c r="DJ1051" s="1">
        <f t="shared" si="116"/>
        <v>629</v>
      </c>
      <c r="DK1051" s="9">
        <f t="shared" si="117"/>
        <v>2</v>
      </c>
      <c r="DL1051" s="4">
        <v>10</v>
      </c>
      <c r="DN1051">
        <f>(DL1051*InputWeights!$C$7+DB1051*InputWeights!$C$6)</f>
        <v>5.5</v>
      </c>
      <c r="DO1051">
        <f>(DD1051*InputWeights!$C$12+DE1051*InputWeights!$C$10+CU1051*InputWeights!$C$11)</f>
        <v>2</v>
      </c>
      <c r="DP1051">
        <f>(DC1051*InputWeights!$C$18+DK1051*InputWeights!$C$16+DH1051*InputWeights!$C$15+CY1051*InputWeights!$C$17)</f>
        <v>1.55</v>
      </c>
      <c r="DR1051">
        <f>DN1051*InputWeights!$C$5+DO1051*InputWeights!$C$9+DP1051*InputWeights!$C$14</f>
        <v>28.7</v>
      </c>
      <c r="DS1051">
        <f>((_xlfn.RANK.EQ(DR1051,$DR$2:$DR$6635,0))/(COUNT(DR$2:$DR$6635)))*100</f>
        <v>71.022342586323632</v>
      </c>
      <c r="DT1051">
        <f t="shared" si="118"/>
        <v>0</v>
      </c>
    </row>
    <row r="1052" spans="1:124" x14ac:dyDescent="0.25">
      <c r="A1052" s="1" t="s">
        <v>1062</v>
      </c>
      <c r="B1052" s="1" t="s">
        <v>3684</v>
      </c>
      <c r="C1052" s="1" t="s">
        <v>3685</v>
      </c>
      <c r="D1052" s="1" t="s">
        <v>110</v>
      </c>
      <c r="E1052" s="1" t="s">
        <v>472</v>
      </c>
      <c r="F1052" s="1">
        <v>1455</v>
      </c>
      <c r="G1052" s="1">
        <v>410029100</v>
      </c>
      <c r="H1052" s="1">
        <v>0</v>
      </c>
      <c r="I1052" s="1">
        <v>1945</v>
      </c>
      <c r="J1052" s="1">
        <v>1973</v>
      </c>
      <c r="K1052" s="1" t="s">
        <v>183</v>
      </c>
      <c r="L1052" s="1" t="s">
        <v>114</v>
      </c>
      <c r="M1052" s="1">
        <v>18</v>
      </c>
      <c r="N1052" s="1" t="s">
        <v>229</v>
      </c>
      <c r="O1052" s="1">
        <v>2</v>
      </c>
      <c r="P1052" s="1" t="s">
        <v>112</v>
      </c>
      <c r="Q1052" s="1" t="s">
        <v>117</v>
      </c>
      <c r="R1052" s="1">
        <v>0</v>
      </c>
      <c r="S1052" s="1" t="s">
        <v>4394</v>
      </c>
      <c r="T1052" s="1">
        <v>382</v>
      </c>
      <c r="V1052" s="1">
        <v>511</v>
      </c>
      <c r="W1052" s="1" t="s">
        <v>116</v>
      </c>
      <c r="X1052" s="1" t="s">
        <v>117</v>
      </c>
      <c r="Y1052" s="1" t="s">
        <v>4395</v>
      </c>
      <c r="AA1052" s="1" t="s">
        <v>133</v>
      </c>
      <c r="AC1052" s="1" t="s">
        <v>363</v>
      </c>
      <c r="AD1052" s="1" t="s">
        <v>4407</v>
      </c>
      <c r="AE1052" s="1" t="s">
        <v>274</v>
      </c>
      <c r="AF1052" s="1" t="s">
        <v>110</v>
      </c>
      <c r="AG1052" s="1" t="s">
        <v>112</v>
      </c>
      <c r="AH1052" s="1" t="s">
        <v>124</v>
      </c>
      <c r="AI1052" s="1" t="s">
        <v>112</v>
      </c>
      <c r="AJ1052" s="1" t="s">
        <v>112</v>
      </c>
      <c r="AK1052" s="1" t="s">
        <v>112</v>
      </c>
      <c r="AL1052" s="1" t="s">
        <v>701</v>
      </c>
      <c r="AM1052" s="1" t="s">
        <v>457</v>
      </c>
      <c r="AN1052" s="1" t="s">
        <v>701</v>
      </c>
      <c r="AO1052" s="1">
        <v>70139</v>
      </c>
      <c r="AP1052" s="1">
        <v>102264</v>
      </c>
      <c r="AQ1052" s="1">
        <v>7049</v>
      </c>
      <c r="AR1052" s="1" t="s">
        <v>110</v>
      </c>
      <c r="AS1052" s="1">
        <v>14746</v>
      </c>
      <c r="AT1052" s="1">
        <v>16201</v>
      </c>
      <c r="AU1052" s="2">
        <v>14746</v>
      </c>
      <c r="AV1052" s="2">
        <v>16201</v>
      </c>
      <c r="BB1052" s="1" t="s">
        <v>129</v>
      </c>
      <c r="BC1052" s="1" t="s">
        <v>247</v>
      </c>
      <c r="BD1052" s="1">
        <v>53</v>
      </c>
      <c r="BE1052" s="1" t="s">
        <v>131</v>
      </c>
      <c r="BF1052" s="1">
        <v>2</v>
      </c>
      <c r="BG1052" s="1">
        <v>4</v>
      </c>
      <c r="BH1052" s="1">
        <v>4</v>
      </c>
      <c r="BJ1052" s="1" t="s">
        <v>366</v>
      </c>
      <c r="BK1052" s="1" t="s">
        <v>112</v>
      </c>
      <c r="BL1052" s="1" t="s">
        <v>4399</v>
      </c>
      <c r="BN1052" s="1" t="s">
        <v>133</v>
      </c>
      <c r="BR1052" s="1" t="s">
        <v>133</v>
      </c>
      <c r="BU1052" s="1" t="s">
        <v>153</v>
      </c>
      <c r="BV1052" s="1" t="s">
        <v>124</v>
      </c>
      <c r="BW1052" s="1" t="s">
        <v>112</v>
      </c>
      <c r="BX1052" s="1">
        <v>0</v>
      </c>
      <c r="BZ1052" s="1">
        <v>0</v>
      </c>
      <c r="CA1052" s="1">
        <v>1</v>
      </c>
      <c r="CB1052" s="1">
        <v>0</v>
      </c>
      <c r="CC1052" s="1">
        <v>0</v>
      </c>
      <c r="CD1052" s="1" t="s">
        <v>117</v>
      </c>
      <c r="CE1052" s="1" t="s">
        <v>117</v>
      </c>
      <c r="CF1052" s="1" t="s">
        <v>117</v>
      </c>
      <c r="CG1052" s="1" t="s">
        <v>117</v>
      </c>
      <c r="CH1052" s="1" t="s">
        <v>114</v>
      </c>
      <c r="CI1052" s="1" t="s">
        <v>117</v>
      </c>
      <c r="CJ1052" s="1" t="s">
        <v>117</v>
      </c>
      <c r="CK1052" s="1" t="s">
        <v>112</v>
      </c>
      <c r="CL1052" s="1">
        <v>5</v>
      </c>
      <c r="CM1052" s="1">
        <v>0</v>
      </c>
      <c r="CN1052" s="1" t="s">
        <v>649</v>
      </c>
      <c r="CO1052" s="1" t="s">
        <v>183</v>
      </c>
      <c r="CP1052" s="1">
        <v>0</v>
      </c>
      <c r="CR1052" s="1" t="s">
        <v>248</v>
      </c>
      <c r="CS1052" s="1" t="s">
        <v>136</v>
      </c>
      <c r="CT1052" s="1" t="s">
        <v>136</v>
      </c>
      <c r="CU1052" s="8">
        <v>10</v>
      </c>
      <c r="CV1052" s="1" t="s">
        <v>4408</v>
      </c>
      <c r="CW1052" s="1" t="s">
        <v>4408</v>
      </c>
      <c r="CX1052" s="1">
        <v>5</v>
      </c>
      <c r="CY1052" s="10">
        <f t="shared" si="112"/>
        <v>2.5</v>
      </c>
      <c r="CZ1052" s="3">
        <v>14.8</v>
      </c>
      <c r="DA1052" s="3">
        <v>10.199999999999999</v>
      </c>
      <c r="DB1052" s="6">
        <f t="shared" si="113"/>
        <v>7.5</v>
      </c>
      <c r="DF1052" s="1">
        <v>511</v>
      </c>
      <c r="DG1052" s="1">
        <f t="shared" si="114"/>
        <v>511</v>
      </c>
      <c r="DH1052" s="9">
        <f t="shared" si="115"/>
        <v>1</v>
      </c>
      <c r="DI1052" s="1">
        <v>10</v>
      </c>
      <c r="DJ1052" s="1">
        <f t="shared" si="116"/>
        <v>10</v>
      </c>
      <c r="DK1052" s="9">
        <f t="shared" si="117"/>
        <v>1</v>
      </c>
      <c r="DN1052">
        <f>(DL1052*InputWeights!$C$7+DB1052*InputWeights!$C$6)</f>
        <v>3.75</v>
      </c>
      <c r="DO1052">
        <f>(DD1052*InputWeights!$C$12+DE1052*InputWeights!$C$10+CU1052*InputWeights!$C$11)</f>
        <v>4</v>
      </c>
      <c r="DP1052">
        <f>(DC1052*InputWeights!$C$18+DK1052*InputWeights!$C$16+DH1052*InputWeights!$C$15+CY1052*InputWeights!$C$17)</f>
        <v>1.35</v>
      </c>
      <c r="DR1052">
        <f>DN1052*InputWeights!$C$5+DO1052*InputWeights!$C$9+DP1052*InputWeights!$C$14</f>
        <v>28.65</v>
      </c>
      <c r="DS1052">
        <f>((_xlfn.RANK.EQ(DR1052,$DR$2:$DR$6635,0))/(COUNT(DR$2:$DR$6635)))*100</f>
        <v>71.157752200406236</v>
      </c>
      <c r="DT1052">
        <f t="shared" si="118"/>
        <v>0</v>
      </c>
    </row>
    <row r="1053" spans="1:124" x14ac:dyDescent="0.25">
      <c r="A1053" s="1" t="s">
        <v>237</v>
      </c>
      <c r="B1053" s="1" t="s">
        <v>2625</v>
      </c>
      <c r="C1053" s="1" t="s">
        <v>2626</v>
      </c>
      <c r="D1053" s="1" t="s">
        <v>110</v>
      </c>
      <c r="E1053" s="1" t="s">
        <v>4866</v>
      </c>
      <c r="F1053" s="1">
        <v>2691</v>
      </c>
      <c r="G1053" s="1">
        <v>1400</v>
      </c>
      <c r="H1053" s="1">
        <v>0</v>
      </c>
      <c r="I1053" s="1">
        <v>1950</v>
      </c>
      <c r="J1053" s="1">
        <v>2009</v>
      </c>
      <c r="K1053" s="1" t="s">
        <v>858</v>
      </c>
      <c r="L1053" s="1" t="s">
        <v>110</v>
      </c>
      <c r="M1053" s="1">
        <v>34</v>
      </c>
      <c r="N1053" s="1" t="s">
        <v>177</v>
      </c>
      <c r="O1053" s="1">
        <v>2</v>
      </c>
      <c r="Q1053" s="1" t="s">
        <v>397</v>
      </c>
      <c r="R1053" s="1">
        <v>3</v>
      </c>
      <c r="S1053" s="1" t="s">
        <v>1666</v>
      </c>
      <c r="T1053" s="1">
        <v>191</v>
      </c>
      <c r="V1053" s="1">
        <v>9692</v>
      </c>
      <c r="W1053" s="1" t="s">
        <v>116</v>
      </c>
      <c r="X1053" s="1" t="s">
        <v>117</v>
      </c>
      <c r="Y1053" s="1" t="s">
        <v>2849</v>
      </c>
      <c r="Z1053" s="1" t="s">
        <v>119</v>
      </c>
      <c r="AA1053" s="1" t="s">
        <v>2823</v>
      </c>
      <c r="AC1053" s="1" t="s">
        <v>160</v>
      </c>
      <c r="AD1053" s="1" t="s">
        <v>2860</v>
      </c>
      <c r="AE1053" s="1" t="s">
        <v>274</v>
      </c>
      <c r="AF1053" s="1" t="s">
        <v>124</v>
      </c>
      <c r="AG1053" s="1" t="s">
        <v>116</v>
      </c>
      <c r="AH1053" s="1" t="s">
        <v>124</v>
      </c>
      <c r="AI1053" s="1" t="s">
        <v>150</v>
      </c>
      <c r="AJ1053" s="1" t="s">
        <v>112</v>
      </c>
      <c r="AK1053" s="1" t="s">
        <v>125</v>
      </c>
      <c r="AL1053" s="1" t="s">
        <v>2851</v>
      </c>
      <c r="AM1053" s="1" t="s">
        <v>2851</v>
      </c>
      <c r="AN1053" s="1" t="s">
        <v>4867</v>
      </c>
      <c r="AO1053" s="1">
        <v>121316</v>
      </c>
      <c r="AP1053" s="1">
        <v>102264</v>
      </c>
      <c r="AQ1053" s="1">
        <v>4209</v>
      </c>
      <c r="AR1053" s="1" t="s">
        <v>114</v>
      </c>
      <c r="AS1053" s="1">
        <v>20117</v>
      </c>
      <c r="AT1053" s="1">
        <v>22808</v>
      </c>
      <c r="AU1053" s="2">
        <v>20117</v>
      </c>
      <c r="AV1053" s="2">
        <v>22808</v>
      </c>
      <c r="BB1053" s="1" t="s">
        <v>4864</v>
      </c>
      <c r="BC1053" s="1" t="s">
        <v>965</v>
      </c>
      <c r="BD1053" s="1">
        <v>78</v>
      </c>
      <c r="BE1053" s="1" t="s">
        <v>131</v>
      </c>
      <c r="BF1053" s="1">
        <v>0</v>
      </c>
      <c r="BG1053" s="1">
        <v>3</v>
      </c>
      <c r="BH1053" s="1">
        <v>3</v>
      </c>
      <c r="BI1053" s="1" t="s">
        <v>226</v>
      </c>
      <c r="BJ1053" s="1" t="s">
        <v>182</v>
      </c>
      <c r="BK1053" s="1" t="s">
        <v>112</v>
      </c>
      <c r="BL1053" s="1" t="s">
        <v>2856</v>
      </c>
      <c r="BN1053" s="1" t="s">
        <v>133</v>
      </c>
      <c r="BR1053" s="1" t="s">
        <v>133</v>
      </c>
      <c r="BT1053" s="1" t="s">
        <v>325</v>
      </c>
      <c r="BU1053" s="1" t="s">
        <v>858</v>
      </c>
      <c r="BV1053" s="1" t="s">
        <v>114</v>
      </c>
      <c r="BW1053" s="1" t="s">
        <v>112</v>
      </c>
      <c r="BX1053" s="1">
        <v>0</v>
      </c>
      <c r="BZ1053" s="1">
        <v>0</v>
      </c>
      <c r="CA1053" s="1">
        <v>1</v>
      </c>
      <c r="CB1053" s="1">
        <v>0</v>
      </c>
      <c r="CC1053" s="1">
        <v>0</v>
      </c>
      <c r="CD1053" s="1" t="s">
        <v>114</v>
      </c>
      <c r="CE1053" s="1" t="s">
        <v>397</v>
      </c>
      <c r="CF1053" s="1" t="s">
        <v>110</v>
      </c>
      <c r="CG1053" s="1" t="s">
        <v>116</v>
      </c>
      <c r="CH1053" s="1" t="s">
        <v>116</v>
      </c>
      <c r="CI1053" s="1" t="s">
        <v>117</v>
      </c>
      <c r="CJ1053" s="1" t="s">
        <v>117</v>
      </c>
      <c r="CK1053" s="1" t="s">
        <v>125</v>
      </c>
      <c r="CL1053" s="1">
        <v>3</v>
      </c>
      <c r="CM1053" s="1">
        <v>0</v>
      </c>
      <c r="CN1053" s="1" t="s">
        <v>134</v>
      </c>
      <c r="CO1053" s="1" t="s">
        <v>183</v>
      </c>
      <c r="CP1053" s="1">
        <v>0</v>
      </c>
      <c r="CQ1053" s="1" t="s">
        <v>135</v>
      </c>
      <c r="CR1053" s="1" t="s">
        <v>135</v>
      </c>
      <c r="CS1053" s="1" t="s">
        <v>136</v>
      </c>
      <c r="CT1053" s="1" t="s">
        <v>184</v>
      </c>
      <c r="CU1053" s="8">
        <v>7.5</v>
      </c>
      <c r="CV1053" s="1" t="s">
        <v>4868</v>
      </c>
      <c r="CW1053" s="1" t="s">
        <v>4868</v>
      </c>
      <c r="CX1053" s="1">
        <v>4</v>
      </c>
      <c r="CY1053" s="10">
        <f t="shared" si="112"/>
        <v>2.5</v>
      </c>
      <c r="CZ1053" s="3">
        <v>5.9</v>
      </c>
      <c r="DA1053" s="3">
        <v>3.3</v>
      </c>
      <c r="DB1053" s="6">
        <f t="shared" si="113"/>
        <v>2.5</v>
      </c>
      <c r="DC1053" s="9">
        <v>10</v>
      </c>
      <c r="DF1053" s="1">
        <v>9692</v>
      </c>
      <c r="DG1053" s="1">
        <f t="shared" si="114"/>
        <v>19384</v>
      </c>
      <c r="DH1053" s="9">
        <f t="shared" si="115"/>
        <v>4</v>
      </c>
      <c r="DI1053" s="1">
        <v>872</v>
      </c>
      <c r="DJ1053" s="1">
        <f t="shared" si="116"/>
        <v>1744</v>
      </c>
      <c r="DK1053" s="9">
        <f t="shared" si="117"/>
        <v>3</v>
      </c>
      <c r="DN1053">
        <f>(DL1053*InputWeights!$C$7+DB1053*InputWeights!$C$6)</f>
        <v>1.25</v>
      </c>
      <c r="DO1053">
        <f>(DD1053*InputWeights!$C$12+DE1053*InputWeights!$C$10+CU1053*InputWeights!$C$11)</f>
        <v>3</v>
      </c>
      <c r="DP1053">
        <f>(DC1053*InputWeights!$C$18+DK1053*InputWeights!$C$16+DH1053*InputWeights!$C$15+CY1053*InputWeights!$C$17)</f>
        <v>3.95</v>
      </c>
      <c r="DR1053">
        <f>DN1053*InputWeights!$C$5+DO1053*InputWeights!$C$9+DP1053*InputWeights!$C$14</f>
        <v>28.55</v>
      </c>
      <c r="DS1053">
        <f>((_xlfn.RANK.EQ(DR1053,$DR$2:$DR$6635,0))/(COUNT(DR$2:$DR$6635)))*100</f>
        <v>71.225457007447517</v>
      </c>
      <c r="DT1053">
        <f t="shared" si="118"/>
        <v>0</v>
      </c>
    </row>
    <row r="1054" spans="1:124" x14ac:dyDescent="0.25">
      <c r="A1054" s="1" t="s">
        <v>450</v>
      </c>
      <c r="B1054" s="1" t="s">
        <v>108</v>
      </c>
      <c r="C1054" s="1" t="s">
        <v>109</v>
      </c>
      <c r="D1054" s="1" t="s">
        <v>110</v>
      </c>
      <c r="E1054" s="1" t="s">
        <v>585</v>
      </c>
      <c r="F1054" s="1">
        <v>816</v>
      </c>
      <c r="G1054" s="1">
        <v>10100</v>
      </c>
      <c r="H1054" s="1">
        <v>0</v>
      </c>
      <c r="I1054" s="1">
        <v>1935</v>
      </c>
      <c r="J1054" s="1">
        <v>2003</v>
      </c>
      <c r="K1054" s="1" t="s">
        <v>139</v>
      </c>
      <c r="L1054" s="1" t="s">
        <v>110</v>
      </c>
      <c r="M1054" s="1">
        <v>24</v>
      </c>
      <c r="N1054" s="1" t="s">
        <v>177</v>
      </c>
      <c r="O1054" s="1">
        <v>2</v>
      </c>
      <c r="Q1054" s="1" t="s">
        <v>116</v>
      </c>
      <c r="R1054" s="1">
        <v>999</v>
      </c>
      <c r="S1054" s="1" t="s">
        <v>148</v>
      </c>
      <c r="T1054" s="1">
        <v>179</v>
      </c>
      <c r="V1054" s="1">
        <v>14427</v>
      </c>
      <c r="W1054" s="1" t="s">
        <v>116</v>
      </c>
      <c r="X1054" s="1" t="s">
        <v>117</v>
      </c>
      <c r="Y1054" s="1" t="s">
        <v>509</v>
      </c>
      <c r="Z1054" s="1" t="s">
        <v>271</v>
      </c>
      <c r="AA1054" s="1" t="s">
        <v>272</v>
      </c>
      <c r="AC1054" s="1" t="s">
        <v>160</v>
      </c>
      <c r="AD1054" s="1" t="s">
        <v>160</v>
      </c>
      <c r="AE1054" s="1" t="s">
        <v>426</v>
      </c>
      <c r="AF1054" s="1" t="s">
        <v>124</v>
      </c>
      <c r="AG1054" s="1" t="s">
        <v>125</v>
      </c>
      <c r="AH1054" s="1" t="s">
        <v>124</v>
      </c>
      <c r="AI1054" s="1" t="s">
        <v>150</v>
      </c>
      <c r="AJ1054" s="1" t="s">
        <v>112</v>
      </c>
      <c r="AK1054" s="1" t="s">
        <v>125</v>
      </c>
      <c r="AL1054" s="1" t="s">
        <v>564</v>
      </c>
      <c r="AM1054" s="1" t="s">
        <v>565</v>
      </c>
      <c r="AN1054" s="1" t="s">
        <v>579</v>
      </c>
      <c r="AO1054" s="1">
        <v>1856</v>
      </c>
      <c r="AP1054" s="1">
        <v>102264</v>
      </c>
      <c r="AQ1054" s="1">
        <v>163</v>
      </c>
      <c r="AR1054" s="1" t="s">
        <v>114</v>
      </c>
      <c r="AS1054" s="1">
        <v>106050</v>
      </c>
      <c r="AT1054" s="1">
        <v>106866</v>
      </c>
      <c r="AU1054" s="2">
        <v>106050</v>
      </c>
      <c r="AV1054" s="2">
        <v>106866</v>
      </c>
      <c r="BB1054" s="1" t="s">
        <v>129</v>
      </c>
      <c r="BC1054" s="1" t="s">
        <v>189</v>
      </c>
      <c r="BD1054" s="1">
        <v>83</v>
      </c>
      <c r="BE1054" s="1" t="s">
        <v>131</v>
      </c>
      <c r="BF1054" s="1">
        <v>0</v>
      </c>
      <c r="BG1054" s="1">
        <v>4</v>
      </c>
      <c r="BH1054" s="1">
        <v>4</v>
      </c>
      <c r="BI1054" s="1" t="s">
        <v>569</v>
      </c>
      <c r="BJ1054" s="1" t="s">
        <v>182</v>
      </c>
      <c r="BK1054" s="1" t="s">
        <v>112</v>
      </c>
      <c r="BM1054" s="1" t="s">
        <v>119</v>
      </c>
      <c r="BN1054" s="1" t="s">
        <v>454</v>
      </c>
      <c r="BR1054" s="1" t="s">
        <v>133</v>
      </c>
      <c r="BU1054" s="1" t="s">
        <v>139</v>
      </c>
      <c r="BV1054" s="1" t="s">
        <v>114</v>
      </c>
      <c r="BW1054" s="1" t="s">
        <v>112</v>
      </c>
      <c r="BX1054" s="1">
        <v>0</v>
      </c>
      <c r="BZ1054" s="1">
        <v>0</v>
      </c>
      <c r="CA1054" s="1">
        <v>1</v>
      </c>
      <c r="CB1054" s="1">
        <v>0</v>
      </c>
      <c r="CC1054" s="1">
        <v>0</v>
      </c>
      <c r="CD1054" s="1" t="s">
        <v>114</v>
      </c>
      <c r="CE1054" s="1" t="s">
        <v>116</v>
      </c>
      <c r="CF1054" s="1" t="s">
        <v>110</v>
      </c>
      <c r="CG1054" s="1" t="s">
        <v>110</v>
      </c>
      <c r="CH1054" s="1" t="s">
        <v>117</v>
      </c>
      <c r="CI1054" s="1" t="s">
        <v>117</v>
      </c>
      <c r="CJ1054" s="1" t="s">
        <v>117</v>
      </c>
      <c r="CK1054" s="1" t="s">
        <v>125</v>
      </c>
      <c r="CL1054" s="1">
        <v>1</v>
      </c>
      <c r="CM1054" s="1">
        <v>2</v>
      </c>
      <c r="CN1054" s="1" t="s">
        <v>134</v>
      </c>
      <c r="CO1054" s="1" t="s">
        <v>183</v>
      </c>
      <c r="CP1054" s="1">
        <v>0</v>
      </c>
      <c r="CQ1054" s="1" t="s">
        <v>143</v>
      </c>
      <c r="CR1054" s="1" t="s">
        <v>143</v>
      </c>
      <c r="CS1054" s="1" t="s">
        <v>136</v>
      </c>
      <c r="CT1054" s="1" t="s">
        <v>156</v>
      </c>
      <c r="CU1054" s="8">
        <v>5</v>
      </c>
      <c r="CV1054" s="1" t="s">
        <v>586</v>
      </c>
      <c r="CW1054" s="1" t="s">
        <v>586</v>
      </c>
      <c r="CX1054" s="1">
        <v>3</v>
      </c>
      <c r="CY1054" s="10">
        <f t="shared" si="112"/>
        <v>7.5</v>
      </c>
      <c r="CZ1054" s="3">
        <v>0.41528300000000001</v>
      </c>
      <c r="DA1054" s="3">
        <v>0.30035400000000001</v>
      </c>
      <c r="DB1054" s="6">
        <f t="shared" si="113"/>
        <v>1</v>
      </c>
      <c r="DF1054" s="1">
        <v>14427</v>
      </c>
      <c r="DG1054" s="1">
        <f t="shared" si="114"/>
        <v>28854</v>
      </c>
      <c r="DH1054" s="9">
        <f t="shared" si="115"/>
        <v>6</v>
      </c>
      <c r="DI1054" s="1">
        <v>866</v>
      </c>
      <c r="DJ1054" s="1">
        <f t="shared" si="116"/>
        <v>1732</v>
      </c>
      <c r="DK1054" s="9">
        <f t="shared" si="117"/>
        <v>3</v>
      </c>
      <c r="DN1054">
        <f>(DL1054*InputWeights!$C$7+DB1054*InputWeights!$C$6)</f>
        <v>0.5</v>
      </c>
      <c r="DO1054">
        <f>(DD1054*InputWeights!$C$12+DE1054*InputWeights!$C$10+CU1054*InputWeights!$C$11)</f>
        <v>2</v>
      </c>
      <c r="DP1054">
        <f>(DC1054*InputWeights!$C$18+DK1054*InputWeights!$C$16+DH1054*InputWeights!$C$15+CY1054*InputWeights!$C$17)</f>
        <v>5.25</v>
      </c>
      <c r="DR1054">
        <f>DN1054*InputWeights!$C$5+DO1054*InputWeights!$C$9+DP1054*InputWeights!$C$14</f>
        <v>28.5</v>
      </c>
      <c r="DS1054">
        <f>((_xlfn.RANK.EQ(DR1054,$DR$2:$DR$6635,0))/(COUNT(DR$2:$DR$6635)))*100</f>
        <v>71.293161814488826</v>
      </c>
      <c r="DT1054">
        <f t="shared" si="118"/>
        <v>0</v>
      </c>
    </row>
    <row r="1055" spans="1:124" x14ac:dyDescent="0.25">
      <c r="A1055" s="1" t="s">
        <v>1633</v>
      </c>
      <c r="B1055" s="1" t="s">
        <v>108</v>
      </c>
      <c r="C1055" s="1" t="s">
        <v>109</v>
      </c>
      <c r="D1055" s="1" t="s">
        <v>110</v>
      </c>
      <c r="E1055" s="1" t="s">
        <v>950</v>
      </c>
      <c r="F1055" s="1">
        <v>3705</v>
      </c>
      <c r="G1055" s="1">
        <v>20001600</v>
      </c>
      <c r="H1055" s="1">
        <v>0</v>
      </c>
      <c r="I1055" s="1">
        <v>1949</v>
      </c>
      <c r="J1055" s="1">
        <v>1993</v>
      </c>
      <c r="K1055" s="1" t="s">
        <v>183</v>
      </c>
      <c r="L1055" s="1" t="s">
        <v>114</v>
      </c>
      <c r="M1055" s="1">
        <v>18</v>
      </c>
      <c r="N1055" s="1" t="s">
        <v>229</v>
      </c>
      <c r="O1055" s="1">
        <v>2</v>
      </c>
      <c r="Q1055" s="1" t="s">
        <v>117</v>
      </c>
      <c r="R1055" s="1">
        <v>0</v>
      </c>
      <c r="S1055" s="1" t="s">
        <v>1394</v>
      </c>
      <c r="T1055" s="1">
        <v>243</v>
      </c>
      <c r="V1055" s="1">
        <v>1176</v>
      </c>
      <c r="W1055" s="1" t="s">
        <v>116</v>
      </c>
      <c r="X1055" s="1" t="s">
        <v>117</v>
      </c>
      <c r="Y1055" s="1" t="s">
        <v>1634</v>
      </c>
      <c r="AA1055" s="1" t="s">
        <v>133</v>
      </c>
      <c r="AC1055" s="1" t="s">
        <v>160</v>
      </c>
      <c r="AD1055" s="1" t="s">
        <v>1635</v>
      </c>
      <c r="AE1055" s="1" t="s">
        <v>426</v>
      </c>
      <c r="AF1055" s="1" t="s">
        <v>124</v>
      </c>
      <c r="AG1055" s="1" t="s">
        <v>112</v>
      </c>
      <c r="AH1055" s="1" t="s">
        <v>124</v>
      </c>
      <c r="AI1055" s="1" t="s">
        <v>112</v>
      </c>
      <c r="AJ1055" s="1" t="s">
        <v>112</v>
      </c>
      <c r="AK1055" s="1" t="s">
        <v>112</v>
      </c>
      <c r="AL1055" s="1" t="s">
        <v>807</v>
      </c>
      <c r="AM1055" s="1" t="s">
        <v>807</v>
      </c>
      <c r="AN1055" s="1" t="s">
        <v>1636</v>
      </c>
      <c r="AO1055" s="1">
        <v>3690</v>
      </c>
      <c r="AP1055" s="1">
        <v>102264</v>
      </c>
      <c r="AQ1055" s="1">
        <v>443</v>
      </c>
      <c r="AR1055" s="1" t="s">
        <v>110</v>
      </c>
      <c r="AS1055" s="1">
        <v>9349</v>
      </c>
      <c r="AT1055" s="1">
        <v>13054</v>
      </c>
      <c r="AU1055" s="2">
        <v>9349</v>
      </c>
      <c r="AV1055" s="2">
        <v>13054</v>
      </c>
      <c r="BB1055" s="1" t="s">
        <v>129</v>
      </c>
      <c r="BC1055" s="1" t="s">
        <v>292</v>
      </c>
      <c r="BD1055" s="1">
        <v>72</v>
      </c>
      <c r="BE1055" s="1" t="s">
        <v>131</v>
      </c>
      <c r="BF1055" s="1">
        <v>2</v>
      </c>
      <c r="BG1055" s="1">
        <v>4</v>
      </c>
      <c r="BH1055" s="1">
        <v>4</v>
      </c>
      <c r="BI1055" s="1" t="s">
        <v>131</v>
      </c>
      <c r="BJ1055" s="1" t="s">
        <v>366</v>
      </c>
      <c r="BK1055" s="1" t="s">
        <v>112</v>
      </c>
      <c r="BN1055" s="1" t="s">
        <v>133</v>
      </c>
      <c r="BR1055" s="1" t="s">
        <v>133</v>
      </c>
      <c r="BU1055" s="1" t="s">
        <v>153</v>
      </c>
      <c r="BV1055" s="1" t="s">
        <v>124</v>
      </c>
      <c r="BW1055" s="1" t="s">
        <v>112</v>
      </c>
      <c r="BX1055" s="1">
        <v>0</v>
      </c>
      <c r="BZ1055" s="1">
        <v>0</v>
      </c>
      <c r="CA1055" s="1">
        <v>1</v>
      </c>
      <c r="CB1055" s="1">
        <v>0</v>
      </c>
      <c r="CC1055" s="1">
        <v>0</v>
      </c>
      <c r="CD1055" s="1" t="s">
        <v>117</v>
      </c>
      <c r="CE1055" s="1" t="s">
        <v>117</v>
      </c>
      <c r="CF1055" s="1" t="s">
        <v>110</v>
      </c>
      <c r="CG1055" s="1" t="s">
        <v>117</v>
      </c>
      <c r="CH1055" s="1" t="s">
        <v>117</v>
      </c>
      <c r="CI1055" s="1" t="s">
        <v>117</v>
      </c>
      <c r="CJ1055" s="1" t="s">
        <v>117</v>
      </c>
      <c r="CK1055" s="1" t="s">
        <v>112</v>
      </c>
      <c r="CL1055" s="1">
        <v>9</v>
      </c>
      <c r="CM1055" s="1">
        <v>1</v>
      </c>
      <c r="CN1055" s="1" t="s">
        <v>649</v>
      </c>
      <c r="CO1055" s="1" t="s">
        <v>183</v>
      </c>
      <c r="CP1055" s="1">
        <v>0</v>
      </c>
      <c r="CQ1055" s="1" t="s">
        <v>135</v>
      </c>
      <c r="CR1055" s="1" t="s">
        <v>135</v>
      </c>
      <c r="CS1055" s="1" t="s">
        <v>136</v>
      </c>
      <c r="CT1055" s="1" t="s">
        <v>156</v>
      </c>
      <c r="CU1055" s="8">
        <v>5</v>
      </c>
      <c r="CV1055" s="1" t="s">
        <v>1637</v>
      </c>
      <c r="CW1055" s="1" t="s">
        <v>1637</v>
      </c>
      <c r="CX1055" s="1">
        <v>7</v>
      </c>
      <c r="CY1055" s="10">
        <f t="shared" si="112"/>
        <v>1</v>
      </c>
      <c r="CZ1055" s="3">
        <v>4.9511700000000003</v>
      </c>
      <c r="DA1055" s="3">
        <v>3.1281300000000001</v>
      </c>
      <c r="DB1055" s="6">
        <f t="shared" si="113"/>
        <v>2.5</v>
      </c>
      <c r="DC1055" s="9">
        <v>0</v>
      </c>
      <c r="DD1055" s="7">
        <v>0</v>
      </c>
      <c r="DE1055" s="7">
        <v>0</v>
      </c>
      <c r="DF1055" s="1">
        <v>1176</v>
      </c>
      <c r="DG1055" s="1">
        <f t="shared" si="114"/>
        <v>1176</v>
      </c>
      <c r="DH1055" s="9">
        <f t="shared" si="115"/>
        <v>1</v>
      </c>
      <c r="DI1055" s="1">
        <v>38</v>
      </c>
      <c r="DJ1055" s="1">
        <f t="shared" si="116"/>
        <v>38</v>
      </c>
      <c r="DK1055" s="9">
        <f t="shared" si="117"/>
        <v>1</v>
      </c>
      <c r="DL1055" s="4">
        <v>10</v>
      </c>
      <c r="DN1055">
        <f>(DL1055*InputWeights!$C$7+DB1055*InputWeights!$C$6)</f>
        <v>6.25</v>
      </c>
      <c r="DO1055">
        <f>(DD1055*InputWeights!$C$12+DE1055*InputWeights!$C$10+CU1055*InputWeights!$C$11)</f>
        <v>2</v>
      </c>
      <c r="DP1055">
        <f>(DC1055*InputWeights!$C$18+DK1055*InputWeights!$C$16+DH1055*InputWeights!$C$15+CY1055*InputWeights!$C$17)</f>
        <v>0.90000000000000013</v>
      </c>
      <c r="DR1055">
        <f>DN1055*InputWeights!$C$5+DO1055*InputWeights!$C$9+DP1055*InputWeights!$C$14</f>
        <v>28.35</v>
      </c>
      <c r="DS1055">
        <f>((_xlfn.RANK.EQ(DR1055,$DR$2:$DR$6635,0))/(COUNT(DR$2:$DR$6635)))*100</f>
        <v>71.360866621530121</v>
      </c>
      <c r="DT1055">
        <f t="shared" si="118"/>
        <v>0</v>
      </c>
    </row>
    <row r="1056" spans="1:124" x14ac:dyDescent="0.25">
      <c r="A1056" s="1" t="s">
        <v>1641</v>
      </c>
      <c r="B1056" s="1" t="s">
        <v>108</v>
      </c>
      <c r="C1056" s="1" t="s">
        <v>109</v>
      </c>
      <c r="D1056" s="1" t="s">
        <v>110</v>
      </c>
      <c r="E1056" s="1" t="s">
        <v>950</v>
      </c>
      <c r="F1056" s="1">
        <v>2213</v>
      </c>
      <c r="G1056" s="1">
        <v>20001100</v>
      </c>
      <c r="H1056" s="1">
        <v>10</v>
      </c>
      <c r="I1056" s="1">
        <v>1985</v>
      </c>
      <c r="J1056" s="1">
        <v>1985</v>
      </c>
      <c r="K1056" s="1" t="s">
        <v>183</v>
      </c>
      <c r="L1056" s="1" t="s">
        <v>114</v>
      </c>
      <c r="M1056" s="1">
        <v>20</v>
      </c>
      <c r="N1056" s="1" t="s">
        <v>229</v>
      </c>
      <c r="O1056" s="1">
        <v>2</v>
      </c>
      <c r="Q1056" s="1" t="s">
        <v>117</v>
      </c>
      <c r="R1056" s="1">
        <v>0</v>
      </c>
      <c r="S1056" s="1" t="s">
        <v>1256</v>
      </c>
      <c r="T1056" s="1">
        <v>376</v>
      </c>
      <c r="V1056" s="1">
        <v>1671</v>
      </c>
      <c r="W1056" s="1" t="s">
        <v>116</v>
      </c>
      <c r="X1056" s="1" t="s">
        <v>117</v>
      </c>
      <c r="Y1056" s="1" t="s">
        <v>1635</v>
      </c>
      <c r="AA1056" s="1" t="s">
        <v>133</v>
      </c>
      <c r="AC1056" s="1" t="s">
        <v>160</v>
      </c>
      <c r="AD1056" s="1" t="s">
        <v>1645</v>
      </c>
      <c r="AE1056" s="1" t="s">
        <v>426</v>
      </c>
      <c r="AF1056" s="1" t="s">
        <v>124</v>
      </c>
      <c r="AG1056" s="1" t="s">
        <v>112</v>
      </c>
      <c r="AH1056" s="1" t="s">
        <v>124</v>
      </c>
      <c r="AI1056" s="1" t="s">
        <v>112</v>
      </c>
      <c r="AJ1056" s="1" t="s">
        <v>112</v>
      </c>
      <c r="AK1056" s="1" t="s">
        <v>112</v>
      </c>
      <c r="AL1056" s="1" t="s">
        <v>1646</v>
      </c>
      <c r="AM1056" s="1" t="s">
        <v>1647</v>
      </c>
      <c r="AN1056" s="1" t="s">
        <v>1091</v>
      </c>
      <c r="AO1056" s="1">
        <v>3696</v>
      </c>
      <c r="AP1056" s="1">
        <v>102264</v>
      </c>
      <c r="AQ1056" s="1">
        <v>75914</v>
      </c>
      <c r="AR1056" s="1" t="s">
        <v>110</v>
      </c>
      <c r="AS1056" s="1">
        <v>3863</v>
      </c>
      <c r="AT1056" s="1">
        <v>6076</v>
      </c>
      <c r="AU1056" s="2">
        <v>11646</v>
      </c>
      <c r="AV1056" s="2">
        <v>13859</v>
      </c>
      <c r="BB1056" s="1" t="s">
        <v>129</v>
      </c>
      <c r="BC1056" s="1" t="s">
        <v>965</v>
      </c>
      <c r="BD1056" s="1">
        <v>62</v>
      </c>
      <c r="BE1056" s="1" t="s">
        <v>131</v>
      </c>
      <c r="BF1056" s="1">
        <v>1</v>
      </c>
      <c r="BG1056" s="1">
        <v>3</v>
      </c>
      <c r="BH1056" s="1">
        <v>3</v>
      </c>
      <c r="BI1056" s="1" t="s">
        <v>131</v>
      </c>
      <c r="BJ1056" s="1" t="s">
        <v>366</v>
      </c>
      <c r="BK1056" s="1" t="s">
        <v>112</v>
      </c>
      <c r="BN1056" s="1" t="s">
        <v>133</v>
      </c>
      <c r="BR1056" s="1" t="s">
        <v>133</v>
      </c>
      <c r="BU1056" s="1" t="s">
        <v>112</v>
      </c>
      <c r="BV1056" s="1" t="s">
        <v>124</v>
      </c>
      <c r="BW1056" s="1" t="s">
        <v>112</v>
      </c>
      <c r="BX1056" s="1">
        <v>0</v>
      </c>
      <c r="BZ1056" s="1">
        <v>0</v>
      </c>
      <c r="CA1056" s="1">
        <v>1</v>
      </c>
      <c r="CB1056" s="1">
        <v>0</v>
      </c>
      <c r="CC1056" s="1">
        <v>0</v>
      </c>
      <c r="CD1056" s="1" t="s">
        <v>117</v>
      </c>
      <c r="CE1056" s="1" t="s">
        <v>117</v>
      </c>
      <c r="CF1056" s="1" t="s">
        <v>110</v>
      </c>
      <c r="CG1056" s="1" t="s">
        <v>117</v>
      </c>
      <c r="CH1056" s="1" t="s">
        <v>117</v>
      </c>
      <c r="CI1056" s="1" t="s">
        <v>117</v>
      </c>
      <c r="CJ1056" s="1" t="s">
        <v>117</v>
      </c>
      <c r="CK1056" s="1" t="s">
        <v>112</v>
      </c>
      <c r="CL1056" s="1">
        <v>6</v>
      </c>
      <c r="CM1056" s="1">
        <v>4</v>
      </c>
      <c r="CN1056" s="1" t="s">
        <v>649</v>
      </c>
      <c r="CO1056" s="1" t="s">
        <v>183</v>
      </c>
      <c r="CP1056" s="1">
        <v>0</v>
      </c>
      <c r="CQ1056" s="1" t="s">
        <v>143</v>
      </c>
      <c r="CR1056" s="1" t="s">
        <v>143</v>
      </c>
      <c r="CS1056" s="1" t="s">
        <v>136</v>
      </c>
      <c r="CT1056" s="1" t="s">
        <v>184</v>
      </c>
      <c r="CU1056" s="8">
        <v>7.5</v>
      </c>
      <c r="CV1056" s="1" t="s">
        <v>1648</v>
      </c>
      <c r="CW1056" s="1" t="s">
        <v>1648</v>
      </c>
      <c r="CX1056" s="1">
        <v>7</v>
      </c>
      <c r="CY1056" s="10">
        <f t="shared" si="112"/>
        <v>1</v>
      </c>
      <c r="CZ1056" s="3">
        <v>12</v>
      </c>
      <c r="DA1056" s="3">
        <v>3.6</v>
      </c>
      <c r="DB1056" s="6">
        <f t="shared" si="113"/>
        <v>2.5</v>
      </c>
      <c r="DC1056" s="9">
        <v>0</v>
      </c>
      <c r="DD1056" s="7">
        <v>0</v>
      </c>
      <c r="DE1056" s="7">
        <v>10</v>
      </c>
      <c r="DF1056" s="1">
        <v>1671</v>
      </c>
      <c r="DG1056" s="1">
        <f t="shared" si="114"/>
        <v>1671</v>
      </c>
      <c r="DH1056" s="9">
        <f t="shared" si="115"/>
        <v>1</v>
      </c>
      <c r="DI1056" s="1">
        <v>84</v>
      </c>
      <c r="DJ1056" s="1">
        <f t="shared" si="116"/>
        <v>84</v>
      </c>
      <c r="DK1056" s="9">
        <f t="shared" si="117"/>
        <v>1</v>
      </c>
      <c r="DN1056">
        <f>(DL1056*InputWeights!$C$7+DB1056*InputWeights!$C$6)</f>
        <v>1.25</v>
      </c>
      <c r="DO1056">
        <f>(DD1056*InputWeights!$C$12+DE1056*InputWeights!$C$10+CU1056*InputWeights!$C$11)</f>
        <v>7</v>
      </c>
      <c r="DP1056">
        <f>(DC1056*InputWeights!$C$18+DK1056*InputWeights!$C$16+DH1056*InputWeights!$C$15+CY1056*InputWeights!$C$17)</f>
        <v>0.90000000000000013</v>
      </c>
      <c r="DR1056">
        <f>DN1056*InputWeights!$C$5+DO1056*InputWeights!$C$9+DP1056*InputWeights!$C$14</f>
        <v>28.35</v>
      </c>
      <c r="DS1056">
        <f>((_xlfn.RANK.EQ(DR1056,$DR$2:$DR$6635,0))/(COUNT(DR$2:$DR$6635)))*100</f>
        <v>71.360866621530121</v>
      </c>
      <c r="DT1056">
        <f t="shared" si="118"/>
        <v>0</v>
      </c>
    </row>
    <row r="1057" spans="1:124" x14ac:dyDescent="0.25">
      <c r="A1057" s="1" t="s">
        <v>1906</v>
      </c>
      <c r="B1057" s="1" t="s">
        <v>108</v>
      </c>
      <c r="C1057" s="1" t="s">
        <v>109</v>
      </c>
      <c r="D1057" s="1" t="s">
        <v>110</v>
      </c>
      <c r="E1057" s="1" t="s">
        <v>802</v>
      </c>
      <c r="F1057" s="1">
        <v>588</v>
      </c>
      <c r="G1057" s="1">
        <v>20000400</v>
      </c>
      <c r="H1057" s="1">
        <v>10</v>
      </c>
      <c r="I1057" s="1">
        <v>1985</v>
      </c>
      <c r="J1057" s="1">
        <v>1985</v>
      </c>
      <c r="K1057" s="1" t="s">
        <v>183</v>
      </c>
      <c r="L1057" s="1" t="s">
        <v>114</v>
      </c>
      <c r="M1057" s="1">
        <v>20</v>
      </c>
      <c r="N1057" s="1" t="s">
        <v>229</v>
      </c>
      <c r="O1057" s="1">
        <v>2</v>
      </c>
      <c r="Q1057" s="1" t="s">
        <v>117</v>
      </c>
      <c r="R1057" s="1">
        <v>0</v>
      </c>
      <c r="S1057" s="1" t="s">
        <v>1135</v>
      </c>
      <c r="T1057" s="1">
        <v>159</v>
      </c>
      <c r="V1057" s="1">
        <v>1258</v>
      </c>
      <c r="W1057" s="1" t="s">
        <v>116</v>
      </c>
      <c r="X1057" s="1" t="s">
        <v>117</v>
      </c>
      <c r="Y1057" s="1" t="s">
        <v>1910</v>
      </c>
      <c r="AA1057" s="1" t="s">
        <v>133</v>
      </c>
      <c r="AC1057" s="1" t="s">
        <v>1911</v>
      </c>
      <c r="AD1057" s="1" t="s">
        <v>1914</v>
      </c>
      <c r="AE1057" s="1" t="s">
        <v>123</v>
      </c>
      <c r="AF1057" s="1" t="s">
        <v>124</v>
      </c>
      <c r="AG1057" s="1" t="s">
        <v>112</v>
      </c>
      <c r="AH1057" s="1" t="s">
        <v>124</v>
      </c>
      <c r="AI1057" s="1" t="s">
        <v>112</v>
      </c>
      <c r="AJ1057" s="1" t="s">
        <v>112</v>
      </c>
      <c r="AK1057" s="1" t="s">
        <v>112</v>
      </c>
      <c r="AL1057" s="1" t="s">
        <v>807</v>
      </c>
      <c r="AM1057" s="1" t="s">
        <v>807</v>
      </c>
      <c r="AN1057" s="1" t="s">
        <v>1915</v>
      </c>
      <c r="AO1057" s="1">
        <v>4300</v>
      </c>
      <c r="AP1057" s="1">
        <v>102264</v>
      </c>
      <c r="AQ1057" s="1">
        <v>596</v>
      </c>
      <c r="AR1057" s="1" t="s">
        <v>110</v>
      </c>
      <c r="AS1057" s="1">
        <v>0</v>
      </c>
      <c r="AT1057" s="1">
        <v>588</v>
      </c>
      <c r="AU1057" s="2">
        <v>558</v>
      </c>
      <c r="AV1057" s="2">
        <v>1146</v>
      </c>
      <c r="BB1057" s="1" t="s">
        <v>129</v>
      </c>
      <c r="BC1057" s="1" t="s">
        <v>704</v>
      </c>
      <c r="BD1057" s="1">
        <v>81</v>
      </c>
      <c r="BE1057" s="1" t="s">
        <v>131</v>
      </c>
      <c r="BF1057" s="1">
        <v>2</v>
      </c>
      <c r="BG1057" s="1">
        <v>4</v>
      </c>
      <c r="BH1057" s="1">
        <v>4</v>
      </c>
      <c r="BI1057" s="1" t="s">
        <v>131</v>
      </c>
      <c r="BJ1057" s="1" t="s">
        <v>182</v>
      </c>
      <c r="BK1057" s="1" t="s">
        <v>112</v>
      </c>
      <c r="BN1057" s="1" t="s">
        <v>133</v>
      </c>
      <c r="BR1057" s="1" t="s">
        <v>133</v>
      </c>
      <c r="BU1057" s="1" t="s">
        <v>112</v>
      </c>
      <c r="BV1057" s="1" t="s">
        <v>124</v>
      </c>
      <c r="BW1057" s="1" t="s">
        <v>112</v>
      </c>
      <c r="BX1057" s="1">
        <v>0</v>
      </c>
      <c r="BZ1057" s="1">
        <v>0</v>
      </c>
      <c r="CA1057" s="1">
        <v>1</v>
      </c>
      <c r="CB1057" s="1">
        <v>0</v>
      </c>
      <c r="CC1057" s="1">
        <v>0</v>
      </c>
      <c r="CD1057" s="1" t="s">
        <v>117</v>
      </c>
      <c r="CE1057" s="1" t="s">
        <v>117</v>
      </c>
      <c r="CF1057" s="1" t="s">
        <v>110</v>
      </c>
      <c r="CG1057" s="1" t="s">
        <v>117</v>
      </c>
      <c r="CH1057" s="1" t="s">
        <v>114</v>
      </c>
      <c r="CI1057" s="1" t="s">
        <v>117</v>
      </c>
      <c r="CJ1057" s="1" t="s">
        <v>117</v>
      </c>
      <c r="CK1057" s="1" t="s">
        <v>112</v>
      </c>
      <c r="CL1057" s="1">
        <v>5</v>
      </c>
      <c r="CM1057" s="1">
        <v>0</v>
      </c>
      <c r="CN1057" s="1" t="s">
        <v>142</v>
      </c>
      <c r="CO1057" s="1" t="s">
        <v>183</v>
      </c>
      <c r="CP1057" s="1">
        <v>0</v>
      </c>
      <c r="CQ1057" s="1" t="s">
        <v>135</v>
      </c>
      <c r="CR1057" s="1" t="s">
        <v>135</v>
      </c>
      <c r="CS1057" s="1" t="s">
        <v>156</v>
      </c>
      <c r="CT1057" s="1" t="s">
        <v>156</v>
      </c>
      <c r="CU1057" s="8">
        <v>5</v>
      </c>
      <c r="CV1057" s="1" t="s">
        <v>1916</v>
      </c>
      <c r="CW1057" s="1" t="s">
        <v>1916</v>
      </c>
      <c r="CX1057" s="1">
        <v>7</v>
      </c>
      <c r="CY1057" s="10">
        <f t="shared" si="112"/>
        <v>1</v>
      </c>
      <c r="CZ1057" s="3">
        <v>5.6745000000000001</v>
      </c>
      <c r="DA1057" s="3">
        <v>4.0104600000000001</v>
      </c>
      <c r="DB1057" s="6">
        <f t="shared" si="113"/>
        <v>2.5</v>
      </c>
      <c r="DC1057" s="9">
        <v>0</v>
      </c>
      <c r="DD1057" s="7">
        <v>0</v>
      </c>
      <c r="DE1057" s="7">
        <v>0</v>
      </c>
      <c r="DF1057" s="1">
        <v>1258</v>
      </c>
      <c r="DG1057" s="1">
        <f t="shared" si="114"/>
        <v>1258</v>
      </c>
      <c r="DH1057" s="9">
        <f t="shared" si="115"/>
        <v>1</v>
      </c>
      <c r="DI1057" s="1">
        <v>8</v>
      </c>
      <c r="DJ1057" s="1">
        <f t="shared" si="116"/>
        <v>8</v>
      </c>
      <c r="DK1057" s="9">
        <f t="shared" si="117"/>
        <v>1</v>
      </c>
      <c r="DL1057" s="4">
        <v>10</v>
      </c>
      <c r="DN1057">
        <f>(DL1057*InputWeights!$C$7+DB1057*InputWeights!$C$6)</f>
        <v>6.25</v>
      </c>
      <c r="DO1057">
        <f>(DD1057*InputWeights!$C$12+DE1057*InputWeights!$C$10+CU1057*InputWeights!$C$11)</f>
        <v>2</v>
      </c>
      <c r="DP1057">
        <f>(DC1057*InputWeights!$C$18+DK1057*InputWeights!$C$16+DH1057*InputWeights!$C$15+CY1057*InputWeights!$C$17)</f>
        <v>0.90000000000000013</v>
      </c>
      <c r="DR1057">
        <f>DN1057*InputWeights!$C$5+DO1057*InputWeights!$C$9+DP1057*InputWeights!$C$14</f>
        <v>28.35</v>
      </c>
      <c r="DS1057">
        <f>((_xlfn.RANK.EQ(DR1057,$DR$2:$DR$6635,0))/(COUNT(DR$2:$DR$6635)))*100</f>
        <v>71.360866621530121</v>
      </c>
      <c r="DT1057">
        <f t="shared" si="118"/>
        <v>0</v>
      </c>
    </row>
    <row r="1058" spans="1:124" x14ac:dyDescent="0.25">
      <c r="A1058" s="1" t="s">
        <v>1906</v>
      </c>
      <c r="B1058" s="1" t="s">
        <v>108</v>
      </c>
      <c r="C1058" s="1" t="s">
        <v>109</v>
      </c>
      <c r="D1058" s="1" t="s">
        <v>110</v>
      </c>
      <c r="E1058" s="1" t="s">
        <v>950</v>
      </c>
      <c r="F1058" s="1">
        <v>3162</v>
      </c>
      <c r="G1058" s="1">
        <v>20000600</v>
      </c>
      <c r="H1058" s="1">
        <v>10</v>
      </c>
      <c r="I1058" s="1">
        <v>1985</v>
      </c>
      <c r="J1058" s="1">
        <v>2007</v>
      </c>
      <c r="K1058" s="1" t="s">
        <v>183</v>
      </c>
      <c r="L1058" s="1" t="s">
        <v>114</v>
      </c>
      <c r="M1058" s="1">
        <v>22</v>
      </c>
      <c r="N1058" s="1" t="s">
        <v>229</v>
      </c>
      <c r="O1058" s="1">
        <v>2</v>
      </c>
      <c r="Q1058" s="1" t="s">
        <v>117</v>
      </c>
      <c r="R1058" s="1">
        <v>0</v>
      </c>
      <c r="S1058" s="1" t="s">
        <v>1135</v>
      </c>
      <c r="T1058" s="1">
        <v>125</v>
      </c>
      <c r="V1058" s="1">
        <v>1509</v>
      </c>
      <c r="W1058" s="1" t="s">
        <v>116</v>
      </c>
      <c r="X1058" s="1" t="s">
        <v>117</v>
      </c>
      <c r="Y1058" s="1" t="s">
        <v>1919</v>
      </c>
      <c r="AA1058" s="1" t="s">
        <v>133</v>
      </c>
      <c r="AC1058" s="1" t="s">
        <v>160</v>
      </c>
      <c r="AD1058" s="1" t="s">
        <v>160</v>
      </c>
      <c r="AE1058" s="1" t="s">
        <v>123</v>
      </c>
      <c r="AF1058" s="1" t="s">
        <v>124</v>
      </c>
      <c r="AG1058" s="1" t="s">
        <v>112</v>
      </c>
      <c r="AH1058" s="1" t="s">
        <v>124</v>
      </c>
      <c r="AI1058" s="1" t="s">
        <v>112</v>
      </c>
      <c r="AJ1058" s="1" t="s">
        <v>112</v>
      </c>
      <c r="AK1058" s="1" t="s">
        <v>112</v>
      </c>
      <c r="AL1058" s="1" t="s">
        <v>1091</v>
      </c>
      <c r="AM1058" s="1" t="s">
        <v>1920</v>
      </c>
      <c r="AN1058" s="1" t="s">
        <v>701</v>
      </c>
      <c r="AO1058" s="1">
        <v>4302</v>
      </c>
      <c r="AP1058" s="1">
        <v>102264</v>
      </c>
      <c r="AQ1058" s="1">
        <v>596</v>
      </c>
      <c r="AR1058" s="1" t="s">
        <v>110</v>
      </c>
      <c r="AS1058" s="1">
        <v>3885</v>
      </c>
      <c r="AT1058" s="1">
        <v>7047</v>
      </c>
      <c r="AU1058" s="2">
        <v>4443</v>
      </c>
      <c r="AV1058" s="2">
        <v>7605</v>
      </c>
      <c r="BB1058" s="1" t="s">
        <v>129</v>
      </c>
      <c r="BC1058" s="1" t="s">
        <v>704</v>
      </c>
      <c r="BD1058" s="1">
        <v>83</v>
      </c>
      <c r="BE1058" s="1" t="s">
        <v>131</v>
      </c>
      <c r="BF1058" s="1">
        <v>2</v>
      </c>
      <c r="BG1058" s="1">
        <v>4</v>
      </c>
      <c r="BH1058" s="1">
        <v>4</v>
      </c>
      <c r="BI1058" s="1" t="s">
        <v>131</v>
      </c>
      <c r="BJ1058" s="1" t="s">
        <v>366</v>
      </c>
      <c r="BK1058" s="1" t="s">
        <v>112</v>
      </c>
      <c r="BN1058" s="1" t="s">
        <v>133</v>
      </c>
      <c r="BR1058" s="1" t="s">
        <v>133</v>
      </c>
      <c r="BU1058" s="1" t="s">
        <v>112</v>
      </c>
      <c r="BV1058" s="1" t="s">
        <v>124</v>
      </c>
      <c r="BW1058" s="1" t="s">
        <v>112</v>
      </c>
      <c r="BX1058" s="1">
        <v>0</v>
      </c>
      <c r="BZ1058" s="1">
        <v>0</v>
      </c>
      <c r="CA1058" s="1">
        <v>1</v>
      </c>
      <c r="CB1058" s="1">
        <v>0</v>
      </c>
      <c r="CC1058" s="1">
        <v>0</v>
      </c>
      <c r="CD1058" s="1" t="s">
        <v>117</v>
      </c>
      <c r="CE1058" s="1" t="s">
        <v>117</v>
      </c>
      <c r="CF1058" s="1" t="s">
        <v>110</v>
      </c>
      <c r="CG1058" s="1" t="s">
        <v>117</v>
      </c>
      <c r="CH1058" s="1" t="s">
        <v>117</v>
      </c>
      <c r="CI1058" s="1" t="s">
        <v>117</v>
      </c>
      <c r="CJ1058" s="1" t="s">
        <v>117</v>
      </c>
      <c r="CK1058" s="1" t="s">
        <v>112</v>
      </c>
      <c r="CL1058" s="1">
        <v>9</v>
      </c>
      <c r="CM1058" s="1">
        <v>7</v>
      </c>
      <c r="CN1058" s="1" t="s">
        <v>142</v>
      </c>
      <c r="CO1058" s="1" t="s">
        <v>183</v>
      </c>
      <c r="CP1058" s="1">
        <v>0</v>
      </c>
      <c r="CQ1058" s="1" t="s">
        <v>135</v>
      </c>
      <c r="CR1058" s="1" t="s">
        <v>135</v>
      </c>
      <c r="CS1058" s="1" t="s">
        <v>156</v>
      </c>
      <c r="CT1058" s="1" t="s">
        <v>156</v>
      </c>
      <c r="CU1058" s="8">
        <v>5</v>
      </c>
      <c r="CV1058" s="1" t="s">
        <v>1921</v>
      </c>
      <c r="CW1058" s="1" t="s">
        <v>1921</v>
      </c>
      <c r="CX1058" s="1">
        <v>7</v>
      </c>
      <c r="CY1058" s="10">
        <f t="shared" si="112"/>
        <v>1</v>
      </c>
      <c r="CZ1058" s="3">
        <v>8.6779200000000003</v>
      </c>
      <c r="DA1058" s="3">
        <v>4.7673899999999998</v>
      </c>
      <c r="DB1058" s="6">
        <f t="shared" si="113"/>
        <v>2.5</v>
      </c>
      <c r="DC1058" s="9">
        <v>0</v>
      </c>
      <c r="DD1058" s="7">
        <v>0</v>
      </c>
      <c r="DE1058" s="7">
        <v>0</v>
      </c>
      <c r="DF1058" s="1">
        <v>1509</v>
      </c>
      <c r="DG1058" s="1">
        <f t="shared" si="114"/>
        <v>1509</v>
      </c>
      <c r="DH1058" s="9">
        <f t="shared" si="115"/>
        <v>1</v>
      </c>
      <c r="DI1058" s="1">
        <v>39</v>
      </c>
      <c r="DJ1058" s="1">
        <f t="shared" si="116"/>
        <v>39</v>
      </c>
      <c r="DK1058" s="9">
        <f t="shared" si="117"/>
        <v>1</v>
      </c>
      <c r="DL1058" s="4">
        <v>10</v>
      </c>
      <c r="DN1058">
        <f>(DL1058*InputWeights!$C$7+DB1058*InputWeights!$C$6)</f>
        <v>6.25</v>
      </c>
      <c r="DO1058">
        <f>(DD1058*InputWeights!$C$12+DE1058*InputWeights!$C$10+CU1058*InputWeights!$C$11)</f>
        <v>2</v>
      </c>
      <c r="DP1058">
        <f>(DC1058*InputWeights!$C$18+DK1058*InputWeights!$C$16+DH1058*InputWeights!$C$15+CY1058*InputWeights!$C$17)</f>
        <v>0.90000000000000013</v>
      </c>
      <c r="DR1058">
        <f>DN1058*InputWeights!$C$5+DO1058*InputWeights!$C$9+DP1058*InputWeights!$C$14</f>
        <v>28.35</v>
      </c>
      <c r="DS1058">
        <f>((_xlfn.RANK.EQ(DR1058,$DR$2:$DR$6635,0))/(COUNT(DR$2:$DR$6635)))*100</f>
        <v>71.360866621530121</v>
      </c>
      <c r="DT1058">
        <f t="shared" si="118"/>
        <v>0</v>
      </c>
    </row>
    <row r="1059" spans="1:124" x14ac:dyDescent="0.25">
      <c r="A1059" s="1" t="s">
        <v>1906</v>
      </c>
      <c r="B1059" s="1" t="s">
        <v>108</v>
      </c>
      <c r="C1059" s="1" t="s">
        <v>109</v>
      </c>
      <c r="D1059" s="1" t="s">
        <v>110</v>
      </c>
      <c r="E1059" s="1" t="s">
        <v>420</v>
      </c>
      <c r="F1059" s="1">
        <v>2273</v>
      </c>
      <c r="G1059" s="1">
        <v>20000700</v>
      </c>
      <c r="H1059" s="1">
        <v>10</v>
      </c>
      <c r="I1059" s="1">
        <v>1985</v>
      </c>
      <c r="J1059" s="1">
        <v>2007</v>
      </c>
      <c r="K1059" s="1" t="s">
        <v>183</v>
      </c>
      <c r="L1059" s="1" t="s">
        <v>114</v>
      </c>
      <c r="M1059" s="1">
        <v>22</v>
      </c>
      <c r="N1059" s="1" t="s">
        <v>229</v>
      </c>
      <c r="O1059" s="1">
        <v>2</v>
      </c>
      <c r="Q1059" s="1" t="s">
        <v>117</v>
      </c>
      <c r="R1059" s="1">
        <v>0</v>
      </c>
      <c r="S1059" s="1" t="s">
        <v>1135</v>
      </c>
      <c r="T1059" s="1">
        <v>173</v>
      </c>
      <c r="V1059" s="1">
        <v>1509</v>
      </c>
      <c r="W1059" s="1" t="s">
        <v>116</v>
      </c>
      <c r="X1059" s="1" t="s">
        <v>117</v>
      </c>
      <c r="Y1059" s="1" t="s">
        <v>1919</v>
      </c>
      <c r="AA1059" s="1" t="s">
        <v>133</v>
      </c>
      <c r="AC1059" s="1" t="s">
        <v>160</v>
      </c>
      <c r="AD1059" s="1" t="s">
        <v>1857</v>
      </c>
      <c r="AE1059" s="1" t="s">
        <v>123</v>
      </c>
      <c r="AF1059" s="1" t="s">
        <v>124</v>
      </c>
      <c r="AG1059" s="1" t="s">
        <v>112</v>
      </c>
      <c r="AH1059" s="1" t="s">
        <v>124</v>
      </c>
      <c r="AI1059" s="1" t="s">
        <v>112</v>
      </c>
      <c r="AJ1059" s="1" t="s">
        <v>112</v>
      </c>
      <c r="AK1059" s="1" t="s">
        <v>112</v>
      </c>
      <c r="AL1059" s="1" t="s">
        <v>1091</v>
      </c>
      <c r="AM1059" s="1" t="s">
        <v>1920</v>
      </c>
      <c r="AN1059" s="1" t="s">
        <v>1922</v>
      </c>
      <c r="AO1059" s="1">
        <v>4303</v>
      </c>
      <c r="AP1059" s="1">
        <v>102264</v>
      </c>
      <c r="AQ1059" s="1">
        <v>596</v>
      </c>
      <c r="AR1059" s="1" t="s">
        <v>110</v>
      </c>
      <c r="AS1059" s="1">
        <v>7047</v>
      </c>
      <c r="AT1059" s="1">
        <v>9320</v>
      </c>
      <c r="AU1059" s="2">
        <v>7605</v>
      </c>
      <c r="AV1059" s="2">
        <v>9878</v>
      </c>
      <c r="BB1059" s="1" t="s">
        <v>129</v>
      </c>
      <c r="BC1059" s="1" t="s">
        <v>704</v>
      </c>
      <c r="BD1059" s="1">
        <v>73</v>
      </c>
      <c r="BE1059" s="1" t="s">
        <v>131</v>
      </c>
      <c r="BF1059" s="1">
        <v>2</v>
      </c>
      <c r="BG1059" s="1">
        <v>4</v>
      </c>
      <c r="BH1059" s="1">
        <v>4</v>
      </c>
      <c r="BI1059" s="1" t="s">
        <v>131</v>
      </c>
      <c r="BJ1059" s="1" t="s">
        <v>366</v>
      </c>
      <c r="BK1059" s="1" t="s">
        <v>112</v>
      </c>
      <c r="BN1059" s="1" t="s">
        <v>133</v>
      </c>
      <c r="BR1059" s="1" t="s">
        <v>133</v>
      </c>
      <c r="BU1059" s="1" t="s">
        <v>112</v>
      </c>
      <c r="BV1059" s="1" t="s">
        <v>124</v>
      </c>
      <c r="BW1059" s="1" t="s">
        <v>112</v>
      </c>
      <c r="BX1059" s="1">
        <v>0</v>
      </c>
      <c r="BZ1059" s="1">
        <v>0</v>
      </c>
      <c r="CA1059" s="1">
        <v>1</v>
      </c>
      <c r="CB1059" s="1">
        <v>0</v>
      </c>
      <c r="CC1059" s="1">
        <v>0</v>
      </c>
      <c r="CD1059" s="1" t="s">
        <v>117</v>
      </c>
      <c r="CE1059" s="1" t="s">
        <v>117</v>
      </c>
      <c r="CF1059" s="1" t="s">
        <v>110</v>
      </c>
      <c r="CG1059" s="1" t="s">
        <v>114</v>
      </c>
      <c r="CH1059" s="1" t="s">
        <v>117</v>
      </c>
      <c r="CI1059" s="1" t="s">
        <v>117</v>
      </c>
      <c r="CJ1059" s="1" t="s">
        <v>117</v>
      </c>
      <c r="CK1059" s="1" t="s">
        <v>112</v>
      </c>
      <c r="CL1059" s="1">
        <v>0</v>
      </c>
      <c r="CM1059" s="1">
        <v>5</v>
      </c>
      <c r="CN1059" s="1" t="s">
        <v>142</v>
      </c>
      <c r="CO1059" s="1" t="s">
        <v>183</v>
      </c>
      <c r="CP1059" s="1">
        <v>0</v>
      </c>
      <c r="CQ1059" s="1" t="s">
        <v>135</v>
      </c>
      <c r="CR1059" s="1" t="s">
        <v>135</v>
      </c>
      <c r="CS1059" s="1" t="s">
        <v>184</v>
      </c>
      <c r="CT1059" s="1" t="s">
        <v>156</v>
      </c>
      <c r="CU1059" s="8">
        <v>5</v>
      </c>
      <c r="CV1059" s="1" t="s">
        <v>1923</v>
      </c>
      <c r="CW1059" s="1" t="s">
        <v>1923</v>
      </c>
      <c r="CX1059" s="1">
        <v>7</v>
      </c>
      <c r="CY1059" s="10">
        <f t="shared" si="112"/>
        <v>1</v>
      </c>
      <c r="CZ1059" s="3">
        <v>7.0466300000000004</v>
      </c>
      <c r="DA1059" s="3">
        <v>4.6010099999999996</v>
      </c>
      <c r="DB1059" s="6">
        <f t="shared" si="113"/>
        <v>2.5</v>
      </c>
      <c r="DC1059" s="9">
        <v>0</v>
      </c>
      <c r="DD1059" s="7">
        <v>0</v>
      </c>
      <c r="DE1059" s="7">
        <v>0</v>
      </c>
      <c r="DF1059" s="1">
        <v>1509</v>
      </c>
      <c r="DG1059" s="1">
        <f t="shared" si="114"/>
        <v>1509</v>
      </c>
      <c r="DH1059" s="9">
        <f t="shared" si="115"/>
        <v>1</v>
      </c>
      <c r="DI1059" s="1">
        <v>39</v>
      </c>
      <c r="DJ1059" s="1">
        <f t="shared" si="116"/>
        <v>39</v>
      </c>
      <c r="DK1059" s="9">
        <f t="shared" si="117"/>
        <v>1</v>
      </c>
      <c r="DL1059" s="4">
        <v>10</v>
      </c>
      <c r="DN1059">
        <f>(DL1059*InputWeights!$C$7+DB1059*InputWeights!$C$6)</f>
        <v>6.25</v>
      </c>
      <c r="DO1059">
        <f>(DD1059*InputWeights!$C$12+DE1059*InputWeights!$C$10+CU1059*InputWeights!$C$11)</f>
        <v>2</v>
      </c>
      <c r="DP1059">
        <f>(DC1059*InputWeights!$C$18+DK1059*InputWeights!$C$16+DH1059*InputWeights!$C$15+CY1059*InputWeights!$C$17)</f>
        <v>0.90000000000000013</v>
      </c>
      <c r="DR1059">
        <f>DN1059*InputWeights!$C$5+DO1059*InputWeights!$C$9+DP1059*InputWeights!$C$14</f>
        <v>28.35</v>
      </c>
      <c r="DS1059">
        <f>((_xlfn.RANK.EQ(DR1059,$DR$2:$DR$6635,0))/(COUNT(DR$2:$DR$6635)))*100</f>
        <v>71.360866621530121</v>
      </c>
      <c r="DT1059">
        <f t="shared" si="118"/>
        <v>0</v>
      </c>
    </row>
    <row r="1060" spans="1:124" x14ac:dyDescent="0.25">
      <c r="A1060" s="1" t="s">
        <v>4526</v>
      </c>
      <c r="B1060" s="1" t="s">
        <v>3684</v>
      </c>
      <c r="C1060" s="1" t="s">
        <v>3685</v>
      </c>
      <c r="D1060" s="1" t="s">
        <v>110</v>
      </c>
      <c r="E1060" s="1" t="s">
        <v>802</v>
      </c>
      <c r="F1060" s="1">
        <v>2524</v>
      </c>
      <c r="G1060" s="1">
        <v>410003100</v>
      </c>
      <c r="H1060" s="1">
        <v>0</v>
      </c>
      <c r="I1060" s="1">
        <v>1979</v>
      </c>
      <c r="J1060" s="1">
        <v>1973</v>
      </c>
      <c r="K1060" s="1" t="s">
        <v>183</v>
      </c>
      <c r="L1060" s="1" t="s">
        <v>114</v>
      </c>
      <c r="M1060" s="1">
        <v>18</v>
      </c>
      <c r="N1060" s="1" t="s">
        <v>229</v>
      </c>
      <c r="O1060" s="1">
        <v>2</v>
      </c>
      <c r="P1060" s="1" t="s">
        <v>112</v>
      </c>
      <c r="Q1060" s="1" t="s">
        <v>117</v>
      </c>
      <c r="R1060" s="1">
        <v>0</v>
      </c>
      <c r="S1060" s="1" t="s">
        <v>4473</v>
      </c>
      <c r="T1060" s="1">
        <v>198</v>
      </c>
      <c r="V1060" s="1">
        <v>972</v>
      </c>
      <c r="W1060" s="1" t="s">
        <v>116</v>
      </c>
      <c r="X1060" s="1" t="s">
        <v>117</v>
      </c>
      <c r="Y1060" s="1" t="s">
        <v>4527</v>
      </c>
      <c r="AA1060" s="1" t="s">
        <v>133</v>
      </c>
      <c r="AC1060" s="1" t="s">
        <v>160</v>
      </c>
      <c r="AD1060" s="1" t="s">
        <v>4530</v>
      </c>
      <c r="AE1060" s="1" t="s">
        <v>274</v>
      </c>
      <c r="AF1060" s="1" t="s">
        <v>114</v>
      </c>
      <c r="AG1060" s="1" t="s">
        <v>112</v>
      </c>
      <c r="AH1060" s="1" t="s">
        <v>124</v>
      </c>
      <c r="AI1060" s="1" t="s">
        <v>112</v>
      </c>
      <c r="AJ1060" s="1" t="s">
        <v>112</v>
      </c>
      <c r="AK1060" s="1" t="s">
        <v>112</v>
      </c>
      <c r="AL1060" s="1" t="s">
        <v>671</v>
      </c>
      <c r="AM1060" s="1" t="s">
        <v>671</v>
      </c>
      <c r="AN1060" s="1" t="s">
        <v>4531</v>
      </c>
      <c r="AO1060" s="1">
        <v>70482</v>
      </c>
      <c r="AP1060" s="1">
        <v>102264</v>
      </c>
      <c r="AQ1060" s="1">
        <v>7098</v>
      </c>
      <c r="AR1060" s="1" t="s">
        <v>110</v>
      </c>
      <c r="AS1060" s="1">
        <v>2492</v>
      </c>
      <c r="AT1060" s="1">
        <v>5016</v>
      </c>
      <c r="AU1060" s="2">
        <v>2492</v>
      </c>
      <c r="AV1060" s="2">
        <v>5016</v>
      </c>
      <c r="BB1060" s="1" t="s">
        <v>129</v>
      </c>
      <c r="BC1060" s="1" t="s">
        <v>761</v>
      </c>
      <c r="BD1060" s="1">
        <v>71</v>
      </c>
      <c r="BE1060" s="1" t="s">
        <v>131</v>
      </c>
      <c r="BF1060" s="1">
        <v>2</v>
      </c>
      <c r="BG1060" s="1">
        <v>4</v>
      </c>
      <c r="BH1060" s="1">
        <v>4</v>
      </c>
      <c r="BJ1060" s="1" t="s">
        <v>366</v>
      </c>
      <c r="BK1060" s="1" t="s">
        <v>112</v>
      </c>
      <c r="BN1060" s="1" t="s">
        <v>133</v>
      </c>
      <c r="BR1060" s="1" t="s">
        <v>133</v>
      </c>
      <c r="BU1060" s="1" t="s">
        <v>112</v>
      </c>
      <c r="BV1060" s="1" t="s">
        <v>124</v>
      </c>
      <c r="BW1060" s="1" t="s">
        <v>112</v>
      </c>
      <c r="BX1060" s="1">
        <v>0</v>
      </c>
      <c r="BZ1060" s="1">
        <v>0</v>
      </c>
      <c r="CA1060" s="1">
        <v>1</v>
      </c>
      <c r="CB1060" s="1">
        <v>0</v>
      </c>
      <c r="CC1060" s="1">
        <v>0</v>
      </c>
      <c r="CD1060" s="1" t="s">
        <v>117</v>
      </c>
      <c r="CE1060" s="1" t="s">
        <v>117</v>
      </c>
      <c r="CF1060" s="1" t="s">
        <v>110</v>
      </c>
      <c r="CG1060" s="1" t="s">
        <v>117</v>
      </c>
      <c r="CH1060" s="1" t="s">
        <v>114</v>
      </c>
      <c r="CI1060" s="1" t="s">
        <v>117</v>
      </c>
      <c r="CJ1060" s="1" t="s">
        <v>117</v>
      </c>
      <c r="CK1060" s="1" t="s">
        <v>112</v>
      </c>
      <c r="CL1060" s="1">
        <v>1</v>
      </c>
      <c r="CM1060" s="1">
        <v>0</v>
      </c>
      <c r="CN1060" s="1" t="s">
        <v>142</v>
      </c>
      <c r="CO1060" s="1" t="s">
        <v>183</v>
      </c>
      <c r="CP1060" s="1">
        <v>0</v>
      </c>
      <c r="CQ1060" s="1" t="s">
        <v>135</v>
      </c>
      <c r="CR1060" s="1" t="s">
        <v>135</v>
      </c>
      <c r="CS1060" s="1" t="s">
        <v>184</v>
      </c>
      <c r="CT1060" s="1" t="s">
        <v>156</v>
      </c>
      <c r="CU1060" s="8">
        <v>5</v>
      </c>
      <c r="CV1060" s="1" t="s">
        <v>4532</v>
      </c>
      <c r="CW1060" s="1" t="s">
        <v>4532</v>
      </c>
      <c r="CX1060" s="1">
        <v>7</v>
      </c>
      <c r="CY1060" s="10">
        <f t="shared" si="112"/>
        <v>1</v>
      </c>
      <c r="CZ1060" s="3">
        <v>6.7</v>
      </c>
      <c r="DA1060" s="3">
        <v>4.3</v>
      </c>
      <c r="DB1060" s="6">
        <f t="shared" si="113"/>
        <v>2.5</v>
      </c>
      <c r="DC1060" s="9">
        <v>0</v>
      </c>
      <c r="DD1060" s="7">
        <v>0</v>
      </c>
      <c r="DE1060" s="7">
        <v>0</v>
      </c>
      <c r="DF1060" s="1">
        <v>972</v>
      </c>
      <c r="DG1060" s="1">
        <f t="shared" si="114"/>
        <v>972</v>
      </c>
      <c r="DH1060" s="9">
        <f t="shared" si="115"/>
        <v>1</v>
      </c>
      <c r="DI1060" s="1">
        <v>88</v>
      </c>
      <c r="DJ1060" s="1">
        <f t="shared" si="116"/>
        <v>88</v>
      </c>
      <c r="DK1060" s="9">
        <f t="shared" si="117"/>
        <v>1</v>
      </c>
      <c r="DL1060" s="4">
        <v>10</v>
      </c>
      <c r="DN1060">
        <f>(DL1060*InputWeights!$C$7+DB1060*InputWeights!$C$6)</f>
        <v>6.25</v>
      </c>
      <c r="DO1060">
        <f>(DD1060*InputWeights!$C$12+DE1060*InputWeights!$C$10+CU1060*InputWeights!$C$11)</f>
        <v>2</v>
      </c>
      <c r="DP1060">
        <f>(DC1060*InputWeights!$C$18+DK1060*InputWeights!$C$16+DH1060*InputWeights!$C$15+CY1060*InputWeights!$C$17)</f>
        <v>0.90000000000000013</v>
      </c>
      <c r="DR1060">
        <f>DN1060*InputWeights!$C$5+DO1060*InputWeights!$C$9+DP1060*InputWeights!$C$14</f>
        <v>28.35</v>
      </c>
      <c r="DS1060">
        <f>((_xlfn.RANK.EQ(DR1060,$DR$2:$DR$6635,0))/(COUNT(DR$2:$DR$6635)))*100</f>
        <v>71.360866621530121</v>
      </c>
      <c r="DT1060">
        <f t="shared" si="118"/>
        <v>0</v>
      </c>
    </row>
    <row r="1061" spans="1:124" x14ac:dyDescent="0.25">
      <c r="A1061" s="1" t="s">
        <v>4560</v>
      </c>
      <c r="B1061" s="1" t="s">
        <v>3684</v>
      </c>
      <c r="C1061" s="1" t="s">
        <v>3685</v>
      </c>
      <c r="D1061" s="1" t="s">
        <v>110</v>
      </c>
      <c r="E1061" s="1" t="s">
        <v>411</v>
      </c>
      <c r="F1061" s="1">
        <v>1998</v>
      </c>
      <c r="G1061" s="1">
        <v>410002300</v>
      </c>
      <c r="H1061" s="1">
        <v>0</v>
      </c>
      <c r="I1061" s="1">
        <v>1934</v>
      </c>
      <c r="J1061" s="1">
        <v>1980</v>
      </c>
      <c r="K1061" s="1" t="s">
        <v>183</v>
      </c>
      <c r="L1061" s="1" t="s">
        <v>114</v>
      </c>
      <c r="M1061" s="1">
        <v>20</v>
      </c>
      <c r="N1061" s="1" t="s">
        <v>229</v>
      </c>
      <c r="O1061" s="1">
        <v>2</v>
      </c>
      <c r="P1061" s="1" t="s">
        <v>112</v>
      </c>
      <c r="Q1061" s="1" t="s">
        <v>117</v>
      </c>
      <c r="R1061" s="1">
        <v>0</v>
      </c>
      <c r="S1061" s="1" t="s">
        <v>276</v>
      </c>
      <c r="T1061" s="1">
        <v>221</v>
      </c>
      <c r="V1061" s="1">
        <v>259</v>
      </c>
      <c r="W1061" s="1" t="s">
        <v>116</v>
      </c>
      <c r="X1061" s="1" t="s">
        <v>117</v>
      </c>
      <c r="Y1061" s="1" t="s">
        <v>4561</v>
      </c>
      <c r="AA1061" s="1" t="s">
        <v>133</v>
      </c>
      <c r="AC1061" s="1" t="s">
        <v>3985</v>
      </c>
      <c r="AD1061" s="1" t="s">
        <v>160</v>
      </c>
      <c r="AE1061" s="1" t="s">
        <v>274</v>
      </c>
      <c r="AF1061" s="1" t="s">
        <v>110</v>
      </c>
      <c r="AG1061" s="1" t="s">
        <v>112</v>
      </c>
      <c r="AH1061" s="1" t="s">
        <v>124</v>
      </c>
      <c r="AI1061" s="1" t="s">
        <v>112</v>
      </c>
      <c r="AJ1061" s="1" t="s">
        <v>112</v>
      </c>
      <c r="AK1061" s="1" t="s">
        <v>112</v>
      </c>
      <c r="AL1061" s="1" t="s">
        <v>416</v>
      </c>
      <c r="AM1061" s="1" t="s">
        <v>416</v>
      </c>
      <c r="AN1061" s="1" t="s">
        <v>416</v>
      </c>
      <c r="AO1061" s="1">
        <v>70580</v>
      </c>
      <c r="AP1061" s="1">
        <v>102264</v>
      </c>
      <c r="AQ1061" s="1">
        <v>7121</v>
      </c>
      <c r="AR1061" s="1" t="s">
        <v>110</v>
      </c>
      <c r="AS1061" s="1">
        <v>0</v>
      </c>
      <c r="AT1061" s="1">
        <v>1998</v>
      </c>
      <c r="AU1061" s="2">
        <v>0</v>
      </c>
      <c r="AV1061" s="2">
        <v>1998</v>
      </c>
      <c r="BB1061" s="1" t="s">
        <v>129</v>
      </c>
      <c r="BC1061" s="1" t="s">
        <v>761</v>
      </c>
      <c r="BD1061" s="1">
        <v>80</v>
      </c>
      <c r="BE1061" s="1" t="s">
        <v>131</v>
      </c>
      <c r="BF1061" s="1">
        <v>2</v>
      </c>
      <c r="BG1061" s="1">
        <v>4</v>
      </c>
      <c r="BH1061" s="1">
        <v>4</v>
      </c>
      <c r="BJ1061" s="1" t="s">
        <v>366</v>
      </c>
      <c r="BK1061" s="1" t="s">
        <v>112</v>
      </c>
      <c r="BN1061" s="1" t="s">
        <v>133</v>
      </c>
      <c r="BR1061" s="1" t="s">
        <v>133</v>
      </c>
      <c r="BU1061" s="1" t="s">
        <v>112</v>
      </c>
      <c r="BV1061" s="1" t="s">
        <v>124</v>
      </c>
      <c r="BW1061" s="1" t="s">
        <v>112</v>
      </c>
      <c r="BX1061" s="1">
        <v>0</v>
      </c>
      <c r="BZ1061" s="1">
        <v>0</v>
      </c>
      <c r="CA1061" s="1">
        <v>1</v>
      </c>
      <c r="CB1061" s="1">
        <v>0</v>
      </c>
      <c r="CC1061" s="1">
        <v>0</v>
      </c>
      <c r="CD1061" s="1" t="s">
        <v>117</v>
      </c>
      <c r="CE1061" s="1" t="s">
        <v>117</v>
      </c>
      <c r="CF1061" s="1" t="s">
        <v>110</v>
      </c>
      <c r="CG1061" s="1" t="s">
        <v>117</v>
      </c>
      <c r="CH1061" s="1" t="s">
        <v>116</v>
      </c>
      <c r="CI1061" s="1" t="s">
        <v>117</v>
      </c>
      <c r="CJ1061" s="1" t="s">
        <v>117</v>
      </c>
      <c r="CK1061" s="1" t="s">
        <v>112</v>
      </c>
      <c r="CL1061" s="1">
        <v>5</v>
      </c>
      <c r="CM1061" s="1">
        <v>2</v>
      </c>
      <c r="CN1061" s="1" t="s">
        <v>649</v>
      </c>
      <c r="CO1061" s="1" t="s">
        <v>183</v>
      </c>
      <c r="CP1061" s="1">
        <v>0</v>
      </c>
      <c r="CQ1061" s="1" t="s">
        <v>135</v>
      </c>
      <c r="CR1061" s="1" t="s">
        <v>135</v>
      </c>
      <c r="CS1061" s="1" t="s">
        <v>136</v>
      </c>
      <c r="CT1061" s="1" t="s">
        <v>156</v>
      </c>
      <c r="CU1061" s="8">
        <v>5</v>
      </c>
      <c r="CV1061" s="1" t="s">
        <v>4562</v>
      </c>
      <c r="CW1061" s="1" t="s">
        <v>4562</v>
      </c>
      <c r="CX1061" s="1">
        <v>7</v>
      </c>
      <c r="CY1061" s="10">
        <f t="shared" si="112"/>
        <v>1</v>
      </c>
      <c r="CZ1061" s="3">
        <v>6.2</v>
      </c>
      <c r="DA1061" s="3">
        <v>4</v>
      </c>
      <c r="DB1061" s="6">
        <f t="shared" si="113"/>
        <v>2.5</v>
      </c>
      <c r="DC1061" s="9">
        <v>0</v>
      </c>
      <c r="DD1061" s="7">
        <v>0</v>
      </c>
      <c r="DE1061" s="7">
        <v>0</v>
      </c>
      <c r="DF1061" s="1">
        <v>259</v>
      </c>
      <c r="DG1061" s="1">
        <f t="shared" si="114"/>
        <v>259</v>
      </c>
      <c r="DH1061" s="9">
        <f t="shared" si="115"/>
        <v>1</v>
      </c>
      <c r="DI1061" s="1">
        <v>23</v>
      </c>
      <c r="DJ1061" s="1">
        <f t="shared" si="116"/>
        <v>23</v>
      </c>
      <c r="DK1061" s="9">
        <f t="shared" si="117"/>
        <v>1</v>
      </c>
      <c r="DL1061" s="4">
        <v>10</v>
      </c>
      <c r="DN1061">
        <f>(DL1061*InputWeights!$C$7+DB1061*InputWeights!$C$6)</f>
        <v>6.25</v>
      </c>
      <c r="DO1061">
        <f>(DD1061*InputWeights!$C$12+DE1061*InputWeights!$C$10+CU1061*InputWeights!$C$11)</f>
        <v>2</v>
      </c>
      <c r="DP1061">
        <f>(DC1061*InputWeights!$C$18+DK1061*InputWeights!$C$16+DH1061*InputWeights!$C$15+CY1061*InputWeights!$C$17)</f>
        <v>0.90000000000000013</v>
      </c>
      <c r="DR1061">
        <f>DN1061*InputWeights!$C$5+DO1061*InputWeights!$C$9+DP1061*InputWeights!$C$14</f>
        <v>28.35</v>
      </c>
      <c r="DS1061">
        <f>((_xlfn.RANK.EQ(DR1061,$DR$2:$DR$6635,0))/(COUNT(DR$2:$DR$6635)))*100</f>
        <v>71.360866621530121</v>
      </c>
      <c r="DT1061">
        <f t="shared" si="118"/>
        <v>0</v>
      </c>
    </row>
    <row r="1062" spans="1:124" x14ac:dyDescent="0.25">
      <c r="A1062" s="1" t="s">
        <v>357</v>
      </c>
      <c r="B1062" s="1" t="s">
        <v>108</v>
      </c>
      <c r="C1062" s="1" t="s">
        <v>109</v>
      </c>
      <c r="D1062" s="1" t="s">
        <v>110</v>
      </c>
      <c r="E1062" s="1" t="s">
        <v>407</v>
      </c>
      <c r="F1062" s="1">
        <v>3761</v>
      </c>
      <c r="G1062" s="1">
        <v>3400</v>
      </c>
      <c r="H1062" s="1">
        <v>0</v>
      </c>
      <c r="I1062" s="1">
        <v>1900</v>
      </c>
      <c r="J1062" s="1">
        <v>1983</v>
      </c>
      <c r="K1062" s="1" t="s">
        <v>183</v>
      </c>
      <c r="L1062" s="1" t="s">
        <v>114</v>
      </c>
      <c r="M1062" s="1">
        <v>30</v>
      </c>
      <c r="N1062" s="1" t="s">
        <v>358</v>
      </c>
      <c r="O1062" s="1">
        <v>2</v>
      </c>
      <c r="Q1062" s="1" t="s">
        <v>117</v>
      </c>
      <c r="R1062" s="1">
        <v>0</v>
      </c>
      <c r="S1062" s="1" t="s">
        <v>359</v>
      </c>
      <c r="T1062" s="1">
        <v>125</v>
      </c>
      <c r="V1062" s="1">
        <v>18328</v>
      </c>
      <c r="W1062" s="1" t="s">
        <v>116</v>
      </c>
      <c r="X1062" s="1" t="s">
        <v>117</v>
      </c>
      <c r="Y1062" s="1" t="s">
        <v>394</v>
      </c>
      <c r="Z1062" s="1" t="s">
        <v>119</v>
      </c>
      <c r="AA1062" s="1" t="s">
        <v>361</v>
      </c>
      <c r="AC1062" s="1" t="s">
        <v>160</v>
      </c>
      <c r="AD1062" s="1" t="s">
        <v>363</v>
      </c>
      <c r="AE1062" s="1" t="s">
        <v>403</v>
      </c>
      <c r="AF1062" s="1" t="s">
        <v>124</v>
      </c>
      <c r="AG1062" s="1" t="s">
        <v>397</v>
      </c>
      <c r="AH1062" s="1" t="s">
        <v>124</v>
      </c>
      <c r="AI1062" s="1" t="s">
        <v>112</v>
      </c>
      <c r="AJ1062" s="1" t="s">
        <v>112</v>
      </c>
      <c r="AK1062" s="1" t="s">
        <v>125</v>
      </c>
      <c r="AL1062" s="1" t="s">
        <v>398</v>
      </c>
      <c r="AM1062" s="1" t="s">
        <v>404</v>
      </c>
      <c r="AN1062" s="1" t="s">
        <v>408</v>
      </c>
      <c r="AO1062" s="1">
        <v>1708</v>
      </c>
      <c r="AP1062" s="1">
        <v>102264</v>
      </c>
      <c r="AQ1062" s="1">
        <v>155</v>
      </c>
      <c r="AR1062" s="1" t="s">
        <v>110</v>
      </c>
      <c r="AS1062" s="1">
        <v>83396</v>
      </c>
      <c r="AT1062" s="1">
        <v>87157</v>
      </c>
      <c r="AU1062" s="2">
        <v>83396</v>
      </c>
      <c r="AV1062" s="2">
        <v>87157</v>
      </c>
      <c r="BB1062" s="1" t="s">
        <v>129</v>
      </c>
      <c r="BC1062" s="1" t="s">
        <v>225</v>
      </c>
      <c r="BD1062" s="1">
        <v>79</v>
      </c>
      <c r="BE1062" s="1" t="s">
        <v>131</v>
      </c>
      <c r="BF1062" s="1">
        <v>0</v>
      </c>
      <c r="BG1062" s="1">
        <v>4</v>
      </c>
      <c r="BH1062" s="1">
        <v>4</v>
      </c>
      <c r="BI1062" s="1" t="s">
        <v>325</v>
      </c>
      <c r="BJ1062" s="1" t="s">
        <v>182</v>
      </c>
      <c r="BK1062" s="1" t="s">
        <v>112</v>
      </c>
      <c r="BN1062" s="1" t="s">
        <v>133</v>
      </c>
      <c r="BR1062" s="1" t="s">
        <v>133</v>
      </c>
      <c r="BU1062" s="1" t="s">
        <v>112</v>
      </c>
      <c r="BV1062" s="1" t="s">
        <v>114</v>
      </c>
      <c r="BW1062" s="1" t="s">
        <v>112</v>
      </c>
      <c r="BX1062" s="1">
        <v>0</v>
      </c>
      <c r="BZ1062" s="1">
        <v>0</v>
      </c>
      <c r="CA1062" s="1">
        <v>1</v>
      </c>
      <c r="CB1062" s="1">
        <v>0</v>
      </c>
      <c r="CC1062" s="1">
        <v>0</v>
      </c>
      <c r="CD1062" s="1" t="s">
        <v>117</v>
      </c>
      <c r="CE1062" s="1" t="s">
        <v>117</v>
      </c>
      <c r="CF1062" s="1" t="s">
        <v>110</v>
      </c>
      <c r="CG1062" s="1" t="s">
        <v>117</v>
      </c>
      <c r="CH1062" s="1" t="s">
        <v>117</v>
      </c>
      <c r="CI1062" s="1" t="s">
        <v>117</v>
      </c>
      <c r="CJ1062" s="1" t="s">
        <v>117</v>
      </c>
      <c r="CK1062" s="1" t="s">
        <v>125</v>
      </c>
      <c r="CL1062" s="1">
        <v>4</v>
      </c>
      <c r="CM1062" s="1">
        <v>3</v>
      </c>
      <c r="CN1062" s="1" t="s">
        <v>142</v>
      </c>
      <c r="CO1062" s="1" t="s">
        <v>183</v>
      </c>
      <c r="CP1062" s="1">
        <v>0</v>
      </c>
      <c r="CQ1062" s="1" t="s">
        <v>143</v>
      </c>
      <c r="CR1062" s="1" t="s">
        <v>143</v>
      </c>
      <c r="CS1062" s="1" t="s">
        <v>184</v>
      </c>
      <c r="CT1062" s="1" t="s">
        <v>184</v>
      </c>
      <c r="CU1062" s="8">
        <v>7.5</v>
      </c>
      <c r="CV1062" s="1" t="s">
        <v>409</v>
      </c>
      <c r="CW1062" s="1" t="s">
        <v>409</v>
      </c>
      <c r="CX1062" s="1">
        <v>3</v>
      </c>
      <c r="CY1062" s="10">
        <f t="shared" si="112"/>
        <v>7.5</v>
      </c>
      <c r="CZ1062" s="3">
        <v>3.45764</v>
      </c>
      <c r="DA1062" s="3">
        <v>2.5514999999999999</v>
      </c>
      <c r="DB1062" s="6">
        <f t="shared" si="113"/>
        <v>1</v>
      </c>
      <c r="DF1062" s="1">
        <v>18328</v>
      </c>
      <c r="DG1062" s="1">
        <f t="shared" si="114"/>
        <v>18328</v>
      </c>
      <c r="DH1062" s="9">
        <f t="shared" si="115"/>
        <v>4</v>
      </c>
      <c r="DI1062" s="1">
        <v>1445</v>
      </c>
      <c r="DJ1062" s="1">
        <f t="shared" si="116"/>
        <v>1445</v>
      </c>
      <c r="DK1062" s="9">
        <f t="shared" si="117"/>
        <v>3</v>
      </c>
      <c r="DN1062">
        <f>(DL1062*InputWeights!$C$7+DB1062*InputWeights!$C$6)</f>
        <v>0.5</v>
      </c>
      <c r="DO1062">
        <f>(DD1062*InputWeights!$C$12+DE1062*InputWeights!$C$10+CU1062*InputWeights!$C$11)</f>
        <v>3</v>
      </c>
      <c r="DP1062">
        <f>(DC1062*InputWeights!$C$18+DK1062*InputWeights!$C$16+DH1062*InputWeights!$C$15+CY1062*InputWeights!$C$17)</f>
        <v>4.45</v>
      </c>
      <c r="DR1062">
        <f>DN1062*InputWeights!$C$5+DO1062*InputWeights!$C$9+DP1062*InputWeights!$C$14</f>
        <v>28.3</v>
      </c>
      <c r="DS1062">
        <f>((_xlfn.RANK.EQ(DR1062,$DR$2:$DR$6635,0))/(COUNT(DR$2:$DR$6635)))*100</f>
        <v>71.83480027081923</v>
      </c>
      <c r="DT1062">
        <f t="shared" si="118"/>
        <v>0</v>
      </c>
    </row>
    <row r="1063" spans="1:124" x14ac:dyDescent="0.25">
      <c r="A1063" s="1" t="s">
        <v>949</v>
      </c>
      <c r="B1063" s="1" t="s">
        <v>108</v>
      </c>
      <c r="C1063" s="1" t="s">
        <v>109</v>
      </c>
      <c r="D1063" s="1" t="s">
        <v>110</v>
      </c>
      <c r="E1063" s="1" t="s">
        <v>795</v>
      </c>
      <c r="F1063" s="1">
        <v>2665</v>
      </c>
      <c r="G1063" s="1">
        <v>8900</v>
      </c>
      <c r="H1063" s="1">
        <v>40</v>
      </c>
      <c r="I1063" s="1">
        <v>1959</v>
      </c>
      <c r="J1063" s="1">
        <v>2001</v>
      </c>
      <c r="K1063" s="1" t="s">
        <v>139</v>
      </c>
      <c r="L1063" s="1" t="s">
        <v>110</v>
      </c>
      <c r="M1063" s="1">
        <v>22</v>
      </c>
      <c r="N1063" s="1" t="s">
        <v>177</v>
      </c>
      <c r="O1063" s="1">
        <v>2</v>
      </c>
      <c r="Q1063" s="1" t="s">
        <v>110</v>
      </c>
      <c r="R1063" s="1">
        <v>1</v>
      </c>
      <c r="S1063" s="1" t="s">
        <v>668</v>
      </c>
      <c r="T1063" s="1">
        <v>167</v>
      </c>
      <c r="V1063" s="1">
        <v>4672</v>
      </c>
      <c r="W1063" s="1" t="s">
        <v>116</v>
      </c>
      <c r="X1063" s="1" t="s">
        <v>117</v>
      </c>
      <c r="Y1063" s="1" t="s">
        <v>589</v>
      </c>
      <c r="Z1063" s="1" t="s">
        <v>119</v>
      </c>
      <c r="AA1063" s="1" t="s">
        <v>952</v>
      </c>
      <c r="AC1063" s="1" t="s">
        <v>989</v>
      </c>
      <c r="AD1063" s="1" t="s">
        <v>1003</v>
      </c>
      <c r="AE1063" s="1" t="s">
        <v>426</v>
      </c>
      <c r="AF1063" s="1" t="s">
        <v>124</v>
      </c>
      <c r="AG1063" s="1" t="s">
        <v>125</v>
      </c>
      <c r="AH1063" s="1" t="s">
        <v>124</v>
      </c>
      <c r="AI1063" s="1" t="s">
        <v>112</v>
      </c>
      <c r="AJ1063" s="1" t="s">
        <v>112</v>
      </c>
      <c r="AK1063" s="1" t="s">
        <v>125</v>
      </c>
      <c r="AL1063" s="1" t="s">
        <v>995</v>
      </c>
      <c r="AM1063" s="1" t="s">
        <v>996</v>
      </c>
      <c r="AN1063" s="1" t="s">
        <v>1004</v>
      </c>
      <c r="AO1063" s="1">
        <v>2557</v>
      </c>
      <c r="AP1063" s="1">
        <v>102264</v>
      </c>
      <c r="AQ1063" s="1">
        <v>212</v>
      </c>
      <c r="AR1063" s="1" t="s">
        <v>114</v>
      </c>
      <c r="AS1063" s="1">
        <v>2369</v>
      </c>
      <c r="AT1063" s="1">
        <v>5034</v>
      </c>
      <c r="AU1063" s="2">
        <v>25558</v>
      </c>
      <c r="AV1063" s="2">
        <v>28223</v>
      </c>
      <c r="BB1063" s="1" t="s">
        <v>129</v>
      </c>
      <c r="BC1063" s="1" t="s">
        <v>189</v>
      </c>
      <c r="BD1063" s="1">
        <v>74</v>
      </c>
      <c r="BE1063" s="1" t="s">
        <v>131</v>
      </c>
      <c r="BF1063" s="1">
        <v>0</v>
      </c>
      <c r="BG1063" s="1">
        <v>4</v>
      </c>
      <c r="BH1063" s="1">
        <v>4</v>
      </c>
      <c r="BI1063" s="1" t="s">
        <v>664</v>
      </c>
      <c r="BJ1063" s="1" t="s">
        <v>182</v>
      </c>
      <c r="BK1063" s="1" t="s">
        <v>112</v>
      </c>
      <c r="BN1063" s="1" t="s">
        <v>133</v>
      </c>
      <c r="BR1063" s="1" t="s">
        <v>133</v>
      </c>
      <c r="BU1063" s="1" t="s">
        <v>139</v>
      </c>
      <c r="BV1063" s="1" t="s">
        <v>114</v>
      </c>
      <c r="BW1063" s="1" t="s">
        <v>112</v>
      </c>
      <c r="BX1063" s="1">
        <v>0</v>
      </c>
      <c r="BZ1063" s="1">
        <v>0</v>
      </c>
      <c r="CA1063" s="1">
        <v>1</v>
      </c>
      <c r="CB1063" s="1">
        <v>0</v>
      </c>
      <c r="CC1063" s="1">
        <v>0</v>
      </c>
      <c r="CD1063" s="1" t="s">
        <v>114</v>
      </c>
      <c r="CE1063" s="1" t="s">
        <v>110</v>
      </c>
      <c r="CF1063" s="1" t="s">
        <v>110</v>
      </c>
      <c r="CG1063" s="1" t="s">
        <v>117</v>
      </c>
      <c r="CH1063" s="1" t="s">
        <v>114</v>
      </c>
      <c r="CI1063" s="1" t="s">
        <v>117</v>
      </c>
      <c r="CJ1063" s="1" t="s">
        <v>110</v>
      </c>
      <c r="CK1063" s="1" t="s">
        <v>125</v>
      </c>
      <c r="CL1063" s="1">
        <v>20</v>
      </c>
      <c r="CM1063" s="1">
        <v>0</v>
      </c>
      <c r="CN1063" s="1" t="s">
        <v>142</v>
      </c>
      <c r="CO1063" s="1" t="s">
        <v>183</v>
      </c>
      <c r="CP1063" s="1">
        <v>0</v>
      </c>
      <c r="CQ1063" s="1" t="s">
        <v>143</v>
      </c>
      <c r="CR1063" s="1" t="s">
        <v>143</v>
      </c>
      <c r="CS1063" s="1" t="s">
        <v>184</v>
      </c>
      <c r="CT1063" s="1" t="s">
        <v>184</v>
      </c>
      <c r="CU1063" s="8">
        <v>7.5</v>
      </c>
      <c r="CV1063" s="1" t="s">
        <v>1005</v>
      </c>
      <c r="CW1063" s="1" t="s">
        <v>1005</v>
      </c>
      <c r="CX1063" s="1">
        <v>3</v>
      </c>
      <c r="CY1063" s="10">
        <f t="shared" si="112"/>
        <v>7.5</v>
      </c>
      <c r="CZ1063" s="3">
        <v>0.95660400000000001</v>
      </c>
      <c r="DA1063" s="3">
        <v>0.60710399999999998</v>
      </c>
      <c r="DB1063" s="6">
        <f t="shared" si="113"/>
        <v>1</v>
      </c>
      <c r="DC1063" s="9">
        <v>10</v>
      </c>
      <c r="DF1063" s="1">
        <v>4672</v>
      </c>
      <c r="DG1063" s="1">
        <f t="shared" si="114"/>
        <v>9344</v>
      </c>
      <c r="DH1063" s="9">
        <f t="shared" si="115"/>
        <v>2</v>
      </c>
      <c r="DI1063" s="1">
        <v>308</v>
      </c>
      <c r="DJ1063" s="1">
        <f t="shared" si="116"/>
        <v>616</v>
      </c>
      <c r="DK1063" s="9">
        <f t="shared" si="117"/>
        <v>2</v>
      </c>
      <c r="DN1063">
        <f>(DL1063*InputWeights!$C$7+DB1063*InputWeights!$C$6)</f>
        <v>0.5</v>
      </c>
      <c r="DO1063">
        <f>(DD1063*InputWeights!$C$12+DE1063*InputWeights!$C$10+CU1063*InputWeights!$C$11)</f>
        <v>3</v>
      </c>
      <c r="DP1063">
        <f>(DC1063*InputWeights!$C$18+DK1063*InputWeights!$C$16+DH1063*InputWeights!$C$15+CY1063*InputWeights!$C$17)</f>
        <v>4.45</v>
      </c>
      <c r="DR1063">
        <f>DN1063*InputWeights!$C$5+DO1063*InputWeights!$C$9+DP1063*InputWeights!$C$14</f>
        <v>28.3</v>
      </c>
      <c r="DS1063">
        <f>((_xlfn.RANK.EQ(DR1063,$DR$2:$DR$6635,0))/(COUNT(DR$2:$DR$6635)))*100</f>
        <v>71.83480027081923</v>
      </c>
      <c r="DT1063">
        <f t="shared" si="118"/>
        <v>0</v>
      </c>
    </row>
    <row r="1064" spans="1:124" x14ac:dyDescent="0.25">
      <c r="A1064" s="1" t="s">
        <v>1087</v>
      </c>
      <c r="B1064" s="1" t="s">
        <v>108</v>
      </c>
      <c r="C1064" s="1" t="s">
        <v>109</v>
      </c>
      <c r="D1064" s="1" t="s">
        <v>110</v>
      </c>
      <c r="E1064" s="1" t="s">
        <v>465</v>
      </c>
      <c r="F1064" s="1">
        <v>2066</v>
      </c>
      <c r="G1064" s="1">
        <v>20000800</v>
      </c>
      <c r="H1064" s="1">
        <v>0</v>
      </c>
      <c r="I1064" s="1">
        <v>1963</v>
      </c>
      <c r="J1064" s="1">
        <v>2011</v>
      </c>
      <c r="K1064" s="1" t="s">
        <v>183</v>
      </c>
      <c r="L1064" s="1" t="s">
        <v>114</v>
      </c>
      <c r="M1064" s="1">
        <v>30</v>
      </c>
      <c r="N1064" s="1" t="s">
        <v>177</v>
      </c>
      <c r="O1064" s="1">
        <v>2</v>
      </c>
      <c r="Q1064" s="1" t="s">
        <v>117</v>
      </c>
      <c r="R1064" s="1">
        <v>0</v>
      </c>
      <c r="S1064" s="1" t="s">
        <v>1088</v>
      </c>
      <c r="T1064" s="1">
        <v>101</v>
      </c>
      <c r="V1064" s="1">
        <v>12192</v>
      </c>
      <c r="W1064" s="1" t="s">
        <v>116</v>
      </c>
      <c r="X1064" s="1" t="s">
        <v>117</v>
      </c>
      <c r="Y1064" s="1" t="s">
        <v>673</v>
      </c>
      <c r="AA1064" s="1" t="s">
        <v>133</v>
      </c>
      <c r="AC1064" s="1" t="s">
        <v>1097</v>
      </c>
      <c r="AD1064" s="1" t="s">
        <v>1100</v>
      </c>
      <c r="AE1064" s="1" t="s">
        <v>123</v>
      </c>
      <c r="AF1064" s="1" t="s">
        <v>124</v>
      </c>
      <c r="AG1064" s="1" t="s">
        <v>112</v>
      </c>
      <c r="AH1064" s="1" t="s">
        <v>124</v>
      </c>
      <c r="AI1064" s="1" t="s">
        <v>112</v>
      </c>
      <c r="AJ1064" s="1" t="s">
        <v>112</v>
      </c>
      <c r="AK1064" s="1" t="s">
        <v>112</v>
      </c>
      <c r="AL1064" s="1" t="s">
        <v>467</v>
      </c>
      <c r="AM1064" s="1" t="s">
        <v>1098</v>
      </c>
      <c r="AN1064" s="1" t="s">
        <v>307</v>
      </c>
      <c r="AO1064" s="1">
        <v>2691</v>
      </c>
      <c r="AP1064" s="1">
        <v>102264</v>
      </c>
      <c r="AQ1064" s="1">
        <v>226</v>
      </c>
      <c r="AR1064" s="1" t="s">
        <v>110</v>
      </c>
      <c r="AS1064" s="1">
        <v>8873</v>
      </c>
      <c r="AT1064" s="1">
        <v>10939</v>
      </c>
      <c r="AU1064" s="2">
        <v>8873</v>
      </c>
      <c r="AV1064" s="2">
        <v>10939</v>
      </c>
      <c r="BB1064" s="1" t="s">
        <v>129</v>
      </c>
      <c r="BC1064" s="1" t="s">
        <v>1095</v>
      </c>
      <c r="BD1064" s="1">
        <v>91</v>
      </c>
      <c r="BE1064" s="1" t="s">
        <v>131</v>
      </c>
      <c r="BF1064" s="1">
        <v>0</v>
      </c>
      <c r="BG1064" s="1">
        <v>2</v>
      </c>
      <c r="BH1064" s="1">
        <v>2</v>
      </c>
      <c r="BI1064" s="1" t="s">
        <v>183</v>
      </c>
      <c r="BJ1064" s="1" t="s">
        <v>182</v>
      </c>
      <c r="BK1064" s="1" t="s">
        <v>112</v>
      </c>
      <c r="BN1064" s="1" t="s">
        <v>133</v>
      </c>
      <c r="BR1064" s="1" t="s">
        <v>133</v>
      </c>
      <c r="BU1064" s="1" t="s">
        <v>112</v>
      </c>
      <c r="BV1064" s="1" t="s">
        <v>116</v>
      </c>
      <c r="BW1064" s="1" t="s">
        <v>112</v>
      </c>
      <c r="BX1064" s="1">
        <v>0</v>
      </c>
      <c r="BZ1064" s="1">
        <v>0</v>
      </c>
      <c r="CA1064" s="1">
        <v>1</v>
      </c>
      <c r="CB1064" s="1">
        <v>0</v>
      </c>
      <c r="CC1064" s="1">
        <v>0</v>
      </c>
      <c r="CD1064" s="1" t="s">
        <v>117</v>
      </c>
      <c r="CE1064" s="1" t="s">
        <v>117</v>
      </c>
      <c r="CF1064" s="1" t="s">
        <v>110</v>
      </c>
      <c r="CG1064" s="1" t="s">
        <v>117</v>
      </c>
      <c r="CH1064" s="1" t="s">
        <v>114</v>
      </c>
      <c r="CI1064" s="1" t="s">
        <v>117</v>
      </c>
      <c r="CJ1064" s="1" t="s">
        <v>117</v>
      </c>
      <c r="CK1064" s="1" t="s">
        <v>112</v>
      </c>
      <c r="CL1064" s="1">
        <v>6</v>
      </c>
      <c r="CM1064" s="1">
        <v>0</v>
      </c>
      <c r="CN1064" s="1" t="s">
        <v>142</v>
      </c>
      <c r="CO1064" s="1" t="s">
        <v>183</v>
      </c>
      <c r="CP1064" s="1">
        <v>0</v>
      </c>
      <c r="CQ1064" s="1" t="s">
        <v>143</v>
      </c>
      <c r="CR1064" s="1" t="s">
        <v>143</v>
      </c>
      <c r="CS1064" s="1" t="s">
        <v>156</v>
      </c>
      <c r="CT1064" s="1" t="s">
        <v>215</v>
      </c>
      <c r="CU1064" s="8">
        <v>2.5</v>
      </c>
      <c r="CV1064" s="1" t="s">
        <v>1101</v>
      </c>
      <c r="CW1064" s="1" t="s">
        <v>1101</v>
      </c>
      <c r="CX1064" s="1">
        <v>4</v>
      </c>
      <c r="CY1064" s="10">
        <f t="shared" si="112"/>
        <v>2.5</v>
      </c>
      <c r="CZ1064" s="3">
        <v>3.7492100000000002</v>
      </c>
      <c r="DA1064" s="3">
        <v>2.9412099999999999</v>
      </c>
      <c r="DB1064" s="6">
        <f t="shared" si="113"/>
        <v>1</v>
      </c>
      <c r="DC1064" s="9">
        <v>0</v>
      </c>
      <c r="DD1064" s="7">
        <v>0</v>
      </c>
      <c r="DE1064" s="7">
        <v>0</v>
      </c>
      <c r="DF1064" s="1">
        <v>12192</v>
      </c>
      <c r="DG1064" s="1">
        <f t="shared" si="114"/>
        <v>12192</v>
      </c>
      <c r="DH1064" s="9">
        <f t="shared" si="115"/>
        <v>3</v>
      </c>
      <c r="DI1064" s="1">
        <v>304</v>
      </c>
      <c r="DJ1064" s="1">
        <f t="shared" si="116"/>
        <v>304</v>
      </c>
      <c r="DK1064" s="9">
        <f t="shared" si="117"/>
        <v>1</v>
      </c>
      <c r="DL1064" s="4">
        <v>10</v>
      </c>
      <c r="DN1064">
        <f>(DL1064*InputWeights!$C$7+DB1064*InputWeights!$C$6)</f>
        <v>5.5</v>
      </c>
      <c r="DO1064">
        <f>(DD1064*InputWeights!$C$12+DE1064*InputWeights!$C$10+CU1064*InputWeights!$C$11)</f>
        <v>1</v>
      </c>
      <c r="DP1064">
        <f>(DC1064*InputWeights!$C$18+DK1064*InputWeights!$C$16+DH1064*InputWeights!$C$15+CY1064*InputWeights!$C$17)</f>
        <v>2.1500000000000004</v>
      </c>
      <c r="DR1064">
        <f>DN1064*InputWeights!$C$5+DO1064*InputWeights!$C$9+DP1064*InputWeights!$C$14</f>
        <v>28.1</v>
      </c>
      <c r="DS1064">
        <f>((_xlfn.RANK.EQ(DR1064,$DR$2:$DR$6635,0))/(COUNT(DR$2:$DR$6635)))*100</f>
        <v>71.97020988490182</v>
      </c>
      <c r="DT1064">
        <f t="shared" si="118"/>
        <v>0</v>
      </c>
    </row>
    <row r="1065" spans="1:124" x14ac:dyDescent="0.25">
      <c r="A1065" s="1" t="s">
        <v>1381</v>
      </c>
      <c r="B1065" s="1" t="s">
        <v>108</v>
      </c>
      <c r="C1065" s="1" t="s">
        <v>109</v>
      </c>
      <c r="D1065" s="1" t="s">
        <v>110</v>
      </c>
      <c r="E1065" s="1" t="s">
        <v>802</v>
      </c>
      <c r="F1065" s="1">
        <v>2641</v>
      </c>
      <c r="G1065" s="1">
        <v>20000600</v>
      </c>
      <c r="H1065" s="1">
        <v>0</v>
      </c>
      <c r="I1065" s="1">
        <v>1943</v>
      </c>
      <c r="J1065" s="1">
        <v>2015</v>
      </c>
      <c r="K1065" s="1" t="s">
        <v>183</v>
      </c>
      <c r="L1065" s="1" t="s">
        <v>114</v>
      </c>
      <c r="M1065" s="1">
        <v>20</v>
      </c>
      <c r="N1065" s="1" t="s">
        <v>358</v>
      </c>
      <c r="O1065" s="1">
        <v>2</v>
      </c>
      <c r="P1065" s="1" t="s">
        <v>112</v>
      </c>
      <c r="Q1065" s="1" t="s">
        <v>117</v>
      </c>
      <c r="R1065" s="1">
        <v>0</v>
      </c>
      <c r="S1065" s="1" t="s">
        <v>1354</v>
      </c>
      <c r="T1065" s="1">
        <v>88</v>
      </c>
      <c r="V1065" s="1">
        <v>14677</v>
      </c>
      <c r="W1065" s="1" t="s">
        <v>116</v>
      </c>
      <c r="X1065" s="1" t="s">
        <v>117</v>
      </c>
      <c r="Y1065" s="1" t="s">
        <v>389</v>
      </c>
      <c r="AA1065" s="1" t="s">
        <v>133</v>
      </c>
      <c r="AC1065" s="1" t="s">
        <v>1382</v>
      </c>
      <c r="AD1065" s="1" t="s">
        <v>160</v>
      </c>
      <c r="AE1065" s="1" t="s">
        <v>364</v>
      </c>
      <c r="AF1065" s="1" t="s">
        <v>124</v>
      </c>
      <c r="AG1065" s="1" t="s">
        <v>112</v>
      </c>
      <c r="AH1065" s="1" t="s">
        <v>124</v>
      </c>
      <c r="AI1065" s="1" t="s">
        <v>112</v>
      </c>
      <c r="AJ1065" s="1" t="s">
        <v>112</v>
      </c>
      <c r="AK1065" s="1" t="s">
        <v>112</v>
      </c>
      <c r="AL1065" s="1" t="s">
        <v>416</v>
      </c>
      <c r="AM1065" s="1" t="s">
        <v>807</v>
      </c>
      <c r="AN1065" s="1" t="s">
        <v>1384</v>
      </c>
      <c r="AO1065" s="1">
        <v>3191</v>
      </c>
      <c r="AP1065" s="1">
        <v>102264</v>
      </c>
      <c r="AQ1065" s="1">
        <v>318</v>
      </c>
      <c r="AR1065" s="1" t="s">
        <v>110</v>
      </c>
      <c r="AS1065" s="1">
        <v>3272</v>
      </c>
      <c r="AT1065" s="1">
        <v>5913</v>
      </c>
      <c r="AU1065" s="2">
        <v>3272</v>
      </c>
      <c r="AV1065" s="2">
        <v>5913</v>
      </c>
      <c r="BB1065" s="1" t="s">
        <v>129</v>
      </c>
      <c r="BC1065" s="1" t="s">
        <v>189</v>
      </c>
      <c r="BD1065" s="1">
        <v>94</v>
      </c>
      <c r="BE1065" s="1" t="s">
        <v>131</v>
      </c>
      <c r="BF1065" s="1">
        <v>1</v>
      </c>
      <c r="BG1065" s="1">
        <v>1</v>
      </c>
      <c r="BH1065" s="1">
        <v>1</v>
      </c>
      <c r="BI1065" s="1" t="s">
        <v>131</v>
      </c>
      <c r="BJ1065" s="1" t="s">
        <v>182</v>
      </c>
      <c r="BK1065" s="1" t="s">
        <v>112</v>
      </c>
      <c r="BN1065" s="1" t="s">
        <v>133</v>
      </c>
      <c r="BR1065" s="1" t="s">
        <v>133</v>
      </c>
      <c r="BU1065" s="1" t="s">
        <v>112</v>
      </c>
      <c r="BV1065" s="1" t="s">
        <v>116</v>
      </c>
      <c r="BW1065" s="1" t="s">
        <v>112</v>
      </c>
      <c r="BX1065" s="1">
        <v>0</v>
      </c>
      <c r="BZ1065" s="1">
        <v>0</v>
      </c>
      <c r="CA1065" s="1">
        <v>1</v>
      </c>
      <c r="CB1065" s="1">
        <v>0</v>
      </c>
      <c r="CC1065" s="1">
        <v>0</v>
      </c>
      <c r="CD1065" s="1" t="s">
        <v>117</v>
      </c>
      <c r="CE1065" s="1" t="s">
        <v>117</v>
      </c>
      <c r="CF1065" s="1" t="s">
        <v>110</v>
      </c>
      <c r="CG1065" s="1" t="s">
        <v>117</v>
      </c>
      <c r="CH1065" s="1" t="s">
        <v>117</v>
      </c>
      <c r="CI1065" s="1" t="s">
        <v>117</v>
      </c>
      <c r="CJ1065" s="1" t="s">
        <v>117</v>
      </c>
      <c r="CK1065" s="1" t="s">
        <v>112</v>
      </c>
      <c r="CL1065" s="1">
        <v>9</v>
      </c>
      <c r="CM1065" s="1">
        <v>4</v>
      </c>
      <c r="CN1065" s="1" t="s">
        <v>142</v>
      </c>
      <c r="CO1065" s="1" t="s">
        <v>183</v>
      </c>
      <c r="CP1065" s="1">
        <v>0</v>
      </c>
      <c r="CQ1065" s="1" t="s">
        <v>135</v>
      </c>
      <c r="CR1065" s="1" t="s">
        <v>143</v>
      </c>
      <c r="CS1065" s="1" t="s">
        <v>215</v>
      </c>
      <c r="CT1065" s="1" t="s">
        <v>215</v>
      </c>
      <c r="CU1065" s="8">
        <v>2.5</v>
      </c>
      <c r="CV1065" s="1" t="s">
        <v>1385</v>
      </c>
      <c r="CW1065" s="1" t="s">
        <v>1385</v>
      </c>
      <c r="CX1065" s="1">
        <v>4</v>
      </c>
      <c r="CY1065" s="10">
        <f t="shared" si="112"/>
        <v>2.5</v>
      </c>
      <c r="CZ1065" s="3">
        <v>4.0287499999999996</v>
      </c>
      <c r="DA1065" s="3">
        <v>2.3803100000000001</v>
      </c>
      <c r="DB1065" s="6">
        <f t="shared" si="113"/>
        <v>1</v>
      </c>
      <c r="DC1065" s="9">
        <v>0</v>
      </c>
      <c r="DD1065" s="7">
        <v>0</v>
      </c>
      <c r="DE1065" s="7">
        <v>0</v>
      </c>
      <c r="DF1065" s="1">
        <v>14677</v>
      </c>
      <c r="DG1065" s="1">
        <f t="shared" si="114"/>
        <v>14677</v>
      </c>
      <c r="DH1065" s="9">
        <f t="shared" si="115"/>
        <v>3</v>
      </c>
      <c r="DI1065" s="1">
        <v>457</v>
      </c>
      <c r="DJ1065" s="1">
        <f t="shared" si="116"/>
        <v>457</v>
      </c>
      <c r="DK1065" s="9">
        <f t="shared" si="117"/>
        <v>1</v>
      </c>
      <c r="DL1065" s="4">
        <v>10</v>
      </c>
      <c r="DN1065">
        <f>(DL1065*InputWeights!$C$7+DB1065*InputWeights!$C$6)</f>
        <v>5.5</v>
      </c>
      <c r="DO1065">
        <f>(DD1065*InputWeights!$C$12+DE1065*InputWeights!$C$10+CU1065*InputWeights!$C$11)</f>
        <v>1</v>
      </c>
      <c r="DP1065">
        <f>(DC1065*InputWeights!$C$18+DK1065*InputWeights!$C$16+DH1065*InputWeights!$C$15+CY1065*InputWeights!$C$17)</f>
        <v>2.1500000000000004</v>
      </c>
      <c r="DR1065">
        <f>DN1065*InputWeights!$C$5+DO1065*InputWeights!$C$9+DP1065*InputWeights!$C$14</f>
        <v>28.1</v>
      </c>
      <c r="DS1065">
        <f>((_xlfn.RANK.EQ(DR1065,$DR$2:$DR$6635,0))/(COUNT(DR$2:$DR$6635)))*100</f>
        <v>71.97020988490182</v>
      </c>
      <c r="DT1065">
        <f t="shared" si="118"/>
        <v>0</v>
      </c>
    </row>
    <row r="1066" spans="1:124" x14ac:dyDescent="0.25">
      <c r="A1066" s="1" t="s">
        <v>3066</v>
      </c>
      <c r="B1066" s="1" t="s">
        <v>2625</v>
      </c>
      <c r="C1066" s="1" t="s">
        <v>2626</v>
      </c>
      <c r="D1066" s="1" t="s">
        <v>110</v>
      </c>
      <c r="E1066" s="1" t="s">
        <v>420</v>
      </c>
      <c r="F1066" s="1">
        <v>3243</v>
      </c>
      <c r="G1066" s="1">
        <v>230005800</v>
      </c>
      <c r="H1066" s="1">
        <v>0</v>
      </c>
      <c r="I1066" s="1">
        <v>1930</v>
      </c>
      <c r="J1066" s="1">
        <v>2012</v>
      </c>
      <c r="K1066" s="1" t="s">
        <v>183</v>
      </c>
      <c r="L1066" s="1" t="s">
        <v>114</v>
      </c>
      <c r="M1066" s="1">
        <v>24</v>
      </c>
      <c r="N1066" s="1" t="s">
        <v>358</v>
      </c>
      <c r="O1066" s="1">
        <v>2</v>
      </c>
      <c r="Q1066" s="1" t="s">
        <v>117</v>
      </c>
      <c r="R1066" s="1">
        <v>0</v>
      </c>
      <c r="S1066" s="1" t="s">
        <v>3067</v>
      </c>
      <c r="T1066" s="1">
        <v>110</v>
      </c>
      <c r="V1066" s="1">
        <v>10772</v>
      </c>
      <c r="W1066" s="1" t="s">
        <v>116</v>
      </c>
      <c r="X1066" s="1" t="s">
        <v>117</v>
      </c>
      <c r="Y1066" s="1" t="s">
        <v>3068</v>
      </c>
      <c r="AA1066" s="1" t="s">
        <v>133</v>
      </c>
      <c r="AC1066" s="1" t="s">
        <v>218</v>
      </c>
      <c r="AD1066" s="1" t="s">
        <v>2898</v>
      </c>
      <c r="AE1066" s="1" t="s">
        <v>274</v>
      </c>
      <c r="AF1066" s="1" t="s">
        <v>124</v>
      </c>
      <c r="AG1066" s="1" t="s">
        <v>112</v>
      </c>
      <c r="AH1066" s="1" t="s">
        <v>124</v>
      </c>
      <c r="AI1066" s="1" t="s">
        <v>112</v>
      </c>
      <c r="AJ1066" s="1" t="s">
        <v>112</v>
      </c>
      <c r="AK1066" s="1" t="s">
        <v>112</v>
      </c>
      <c r="AL1066" s="1" t="s">
        <v>457</v>
      </c>
      <c r="AM1066" s="1" t="s">
        <v>416</v>
      </c>
      <c r="AN1066" s="1" t="s">
        <v>3069</v>
      </c>
      <c r="AO1066" s="1">
        <v>41141</v>
      </c>
      <c r="AP1066" s="1">
        <v>102264</v>
      </c>
      <c r="AQ1066" s="1">
        <v>4257</v>
      </c>
      <c r="AR1066" s="1" t="s">
        <v>110</v>
      </c>
      <c r="AS1066" s="1">
        <v>8116</v>
      </c>
      <c r="AT1066" s="1">
        <v>11359</v>
      </c>
      <c r="AU1066" s="2">
        <v>8116</v>
      </c>
      <c r="AV1066" s="2">
        <v>11359</v>
      </c>
      <c r="BB1066" s="1" t="s">
        <v>129</v>
      </c>
      <c r="BC1066" s="1" t="s">
        <v>761</v>
      </c>
      <c r="BD1066" s="1">
        <v>91</v>
      </c>
      <c r="BE1066" s="1" t="s">
        <v>131</v>
      </c>
      <c r="BF1066" s="1">
        <v>2</v>
      </c>
      <c r="BG1066" s="1">
        <v>2</v>
      </c>
      <c r="BH1066" s="1">
        <v>2</v>
      </c>
      <c r="BI1066" s="1" t="s">
        <v>183</v>
      </c>
      <c r="BJ1066" s="1" t="s">
        <v>182</v>
      </c>
      <c r="BK1066" s="1" t="s">
        <v>112</v>
      </c>
      <c r="BN1066" s="1" t="s">
        <v>133</v>
      </c>
      <c r="BR1066" s="1" t="s">
        <v>133</v>
      </c>
      <c r="BU1066" s="1" t="s">
        <v>153</v>
      </c>
      <c r="BV1066" s="1" t="s">
        <v>116</v>
      </c>
      <c r="BW1066" s="1" t="s">
        <v>112</v>
      </c>
      <c r="BX1066" s="1">
        <v>0</v>
      </c>
      <c r="BZ1066" s="1">
        <v>0</v>
      </c>
      <c r="CA1066" s="1">
        <v>1</v>
      </c>
      <c r="CB1066" s="1">
        <v>0</v>
      </c>
      <c r="CC1066" s="1">
        <v>0</v>
      </c>
      <c r="CD1066" s="1" t="s">
        <v>117</v>
      </c>
      <c r="CE1066" s="1" t="s">
        <v>117</v>
      </c>
      <c r="CF1066" s="1" t="s">
        <v>110</v>
      </c>
      <c r="CG1066" s="1" t="s">
        <v>117</v>
      </c>
      <c r="CH1066" s="1" t="s">
        <v>117</v>
      </c>
      <c r="CI1066" s="1" t="s">
        <v>117</v>
      </c>
      <c r="CJ1066" s="1" t="s">
        <v>117</v>
      </c>
      <c r="CK1066" s="1" t="s">
        <v>112</v>
      </c>
      <c r="CL1066" s="1">
        <v>6</v>
      </c>
      <c r="CM1066" s="1">
        <v>6</v>
      </c>
      <c r="CN1066" s="1" t="s">
        <v>142</v>
      </c>
      <c r="CO1066" s="1" t="s">
        <v>183</v>
      </c>
      <c r="CP1066" s="1">
        <v>0</v>
      </c>
      <c r="CQ1066" s="1" t="s">
        <v>135</v>
      </c>
      <c r="CR1066" s="1" t="s">
        <v>135</v>
      </c>
      <c r="CS1066" s="1" t="s">
        <v>156</v>
      </c>
      <c r="CT1066" s="1" t="s">
        <v>215</v>
      </c>
      <c r="CU1066" s="8">
        <v>2.5</v>
      </c>
      <c r="CV1066" s="1" t="s">
        <v>3070</v>
      </c>
      <c r="CW1066" s="1" t="s">
        <v>3070</v>
      </c>
      <c r="CX1066" s="1">
        <v>4</v>
      </c>
      <c r="CY1066" s="10">
        <f t="shared" si="112"/>
        <v>2.5</v>
      </c>
      <c r="CZ1066" s="3">
        <v>0.3</v>
      </c>
      <c r="DA1066" s="3">
        <v>0.2</v>
      </c>
      <c r="DB1066" s="6">
        <f t="shared" si="113"/>
        <v>1</v>
      </c>
      <c r="DC1066" s="9">
        <v>0</v>
      </c>
      <c r="DD1066" s="7">
        <v>0</v>
      </c>
      <c r="DE1066" s="7">
        <v>0</v>
      </c>
      <c r="DF1066" s="1">
        <v>10772</v>
      </c>
      <c r="DG1066" s="1">
        <f t="shared" si="114"/>
        <v>10772</v>
      </c>
      <c r="DH1066" s="9">
        <f t="shared" si="115"/>
        <v>3</v>
      </c>
      <c r="DI1066" s="1">
        <v>323</v>
      </c>
      <c r="DJ1066" s="1">
        <f t="shared" si="116"/>
        <v>323</v>
      </c>
      <c r="DK1066" s="9">
        <f t="shared" si="117"/>
        <v>1</v>
      </c>
      <c r="DL1066" s="4">
        <v>10</v>
      </c>
      <c r="DN1066">
        <f>(DL1066*InputWeights!$C$7+DB1066*InputWeights!$C$6)</f>
        <v>5.5</v>
      </c>
      <c r="DO1066">
        <f>(DD1066*InputWeights!$C$12+DE1066*InputWeights!$C$10+CU1066*InputWeights!$C$11)</f>
        <v>1</v>
      </c>
      <c r="DP1066">
        <f>(DC1066*InputWeights!$C$18+DK1066*InputWeights!$C$16+DH1066*InputWeights!$C$15+CY1066*InputWeights!$C$17)</f>
        <v>2.1500000000000004</v>
      </c>
      <c r="DR1066">
        <f>DN1066*InputWeights!$C$5+DO1066*InputWeights!$C$9+DP1066*InputWeights!$C$14</f>
        <v>28.1</v>
      </c>
      <c r="DS1066">
        <f>((_xlfn.RANK.EQ(DR1066,$DR$2:$DR$6635,0))/(COUNT(DR$2:$DR$6635)))*100</f>
        <v>71.97020988490182</v>
      </c>
      <c r="DT1066">
        <f t="shared" si="118"/>
        <v>0</v>
      </c>
    </row>
    <row r="1067" spans="1:124" x14ac:dyDescent="0.25">
      <c r="A1067" s="1" t="s">
        <v>333</v>
      </c>
      <c r="B1067" s="1" t="s">
        <v>108</v>
      </c>
      <c r="C1067" s="1" t="s">
        <v>109</v>
      </c>
      <c r="D1067" s="1" t="s">
        <v>110</v>
      </c>
      <c r="E1067" s="1" t="s">
        <v>348</v>
      </c>
      <c r="F1067" s="1">
        <v>2397</v>
      </c>
      <c r="G1067" s="1">
        <v>3600</v>
      </c>
      <c r="H1067" s="1">
        <v>0</v>
      </c>
      <c r="I1067" s="1">
        <v>1929</v>
      </c>
      <c r="J1067" s="1">
        <v>2001</v>
      </c>
      <c r="K1067" s="1" t="s">
        <v>183</v>
      </c>
      <c r="L1067" s="1" t="s">
        <v>114</v>
      </c>
      <c r="M1067" s="1">
        <v>22</v>
      </c>
      <c r="N1067" s="1" t="s">
        <v>177</v>
      </c>
      <c r="O1067" s="1">
        <v>2</v>
      </c>
      <c r="Q1067" s="1" t="s">
        <v>117</v>
      </c>
      <c r="R1067" s="1">
        <v>0</v>
      </c>
      <c r="S1067" s="1" t="s">
        <v>335</v>
      </c>
      <c r="T1067" s="1">
        <v>104</v>
      </c>
      <c r="V1067" s="1">
        <v>3749</v>
      </c>
      <c r="W1067" s="1" t="s">
        <v>116</v>
      </c>
      <c r="X1067" s="1" t="s">
        <v>117</v>
      </c>
      <c r="Y1067" s="1" t="s">
        <v>336</v>
      </c>
      <c r="Z1067" s="1" t="s">
        <v>271</v>
      </c>
      <c r="AA1067" s="1" t="s">
        <v>337</v>
      </c>
      <c r="AC1067" s="1" t="s">
        <v>346</v>
      </c>
      <c r="AD1067" s="1" t="s">
        <v>349</v>
      </c>
      <c r="AE1067" s="1" t="s">
        <v>340</v>
      </c>
      <c r="AF1067" s="1" t="s">
        <v>124</v>
      </c>
      <c r="AG1067" s="1" t="s">
        <v>112</v>
      </c>
      <c r="AH1067" s="1" t="s">
        <v>124</v>
      </c>
      <c r="AI1067" s="1" t="s">
        <v>112</v>
      </c>
      <c r="AJ1067" s="1" t="s">
        <v>112</v>
      </c>
      <c r="AK1067" s="1" t="s">
        <v>112</v>
      </c>
      <c r="AL1067" s="1" t="s">
        <v>350</v>
      </c>
      <c r="AM1067" s="1" t="s">
        <v>342</v>
      </c>
      <c r="AN1067" s="1" t="s">
        <v>343</v>
      </c>
      <c r="AO1067" s="1">
        <v>1628</v>
      </c>
      <c r="AP1067" s="1">
        <v>102264</v>
      </c>
      <c r="AQ1067" s="1">
        <v>152</v>
      </c>
      <c r="AR1067" s="1" t="s">
        <v>110</v>
      </c>
      <c r="AS1067" s="1">
        <v>31599</v>
      </c>
      <c r="AT1067" s="1">
        <v>33996</v>
      </c>
      <c r="AU1067" s="2">
        <v>31599</v>
      </c>
      <c r="AV1067" s="2">
        <v>33996</v>
      </c>
      <c r="BB1067" s="1" t="s">
        <v>129</v>
      </c>
      <c r="BC1067" s="1" t="s">
        <v>130</v>
      </c>
      <c r="BD1067" s="1">
        <v>84</v>
      </c>
      <c r="BE1067" s="1" t="s">
        <v>131</v>
      </c>
      <c r="BF1067" s="1">
        <v>0</v>
      </c>
      <c r="BG1067" s="1">
        <v>1</v>
      </c>
      <c r="BH1067" s="1">
        <v>1</v>
      </c>
      <c r="BI1067" s="1" t="s">
        <v>154</v>
      </c>
      <c r="BJ1067" s="1" t="s">
        <v>182</v>
      </c>
      <c r="BK1067" s="1" t="s">
        <v>112</v>
      </c>
      <c r="BN1067" s="1" t="s">
        <v>133</v>
      </c>
      <c r="BR1067" s="1" t="s">
        <v>133</v>
      </c>
      <c r="BU1067" s="1" t="s">
        <v>153</v>
      </c>
      <c r="BV1067" s="1" t="s">
        <v>116</v>
      </c>
      <c r="BW1067" s="1" t="s">
        <v>112</v>
      </c>
      <c r="BX1067" s="1">
        <v>0</v>
      </c>
      <c r="BZ1067" s="1">
        <v>0</v>
      </c>
      <c r="CA1067" s="1">
        <v>1</v>
      </c>
      <c r="CB1067" s="1">
        <v>0</v>
      </c>
      <c r="CC1067" s="1">
        <v>0</v>
      </c>
      <c r="CD1067" s="1" t="s">
        <v>117</v>
      </c>
      <c r="CE1067" s="1" t="s">
        <v>117</v>
      </c>
      <c r="CF1067" s="1" t="s">
        <v>110</v>
      </c>
      <c r="CG1067" s="1" t="s">
        <v>117</v>
      </c>
      <c r="CH1067" s="1" t="s">
        <v>117</v>
      </c>
      <c r="CI1067" s="1" t="s">
        <v>117</v>
      </c>
      <c r="CJ1067" s="1" t="s">
        <v>117</v>
      </c>
      <c r="CK1067" s="1" t="s">
        <v>125</v>
      </c>
      <c r="CL1067" s="1">
        <v>8</v>
      </c>
      <c r="CM1067" s="1">
        <v>5</v>
      </c>
      <c r="CN1067" s="1" t="s">
        <v>142</v>
      </c>
      <c r="CO1067" s="1" t="s">
        <v>183</v>
      </c>
      <c r="CP1067" s="1">
        <v>0</v>
      </c>
      <c r="CQ1067" s="1" t="s">
        <v>135</v>
      </c>
      <c r="CR1067" s="1" t="s">
        <v>135</v>
      </c>
      <c r="CS1067" s="1" t="s">
        <v>156</v>
      </c>
      <c r="CT1067" s="1" t="s">
        <v>156</v>
      </c>
      <c r="CU1067" s="8">
        <v>5</v>
      </c>
      <c r="CV1067" s="1" t="s">
        <v>351</v>
      </c>
      <c r="CW1067" s="1" t="s">
        <v>351</v>
      </c>
      <c r="CX1067" s="1">
        <v>4</v>
      </c>
      <c r="CY1067" s="10">
        <f t="shared" si="112"/>
        <v>2.5</v>
      </c>
      <c r="CZ1067" s="3">
        <v>2.7152699999999999</v>
      </c>
      <c r="DA1067" s="3">
        <v>1.97709</v>
      </c>
      <c r="DB1067" s="6">
        <f t="shared" si="113"/>
        <v>1</v>
      </c>
      <c r="DC1067" s="9">
        <v>0</v>
      </c>
      <c r="DD1067" s="7">
        <v>0</v>
      </c>
      <c r="DE1067" s="7">
        <v>0</v>
      </c>
      <c r="DF1067" s="1">
        <v>3749</v>
      </c>
      <c r="DG1067" s="1">
        <f t="shared" si="114"/>
        <v>3749</v>
      </c>
      <c r="DH1067" s="9">
        <f t="shared" si="115"/>
        <v>1</v>
      </c>
      <c r="DI1067" s="1">
        <v>225</v>
      </c>
      <c r="DJ1067" s="1">
        <f t="shared" si="116"/>
        <v>225</v>
      </c>
      <c r="DK1067" s="9">
        <f t="shared" si="117"/>
        <v>1</v>
      </c>
      <c r="DL1067" s="4">
        <v>10</v>
      </c>
      <c r="DN1067">
        <f>(DL1067*InputWeights!$C$7+DB1067*InputWeights!$C$6)</f>
        <v>5.5</v>
      </c>
      <c r="DO1067">
        <f>(DD1067*InputWeights!$C$12+DE1067*InputWeights!$C$10+CU1067*InputWeights!$C$11)</f>
        <v>2</v>
      </c>
      <c r="DP1067">
        <f>(DC1067*InputWeights!$C$18+DK1067*InputWeights!$C$16+DH1067*InputWeights!$C$15+CY1067*InputWeights!$C$17)</f>
        <v>1.35</v>
      </c>
      <c r="DR1067">
        <f>DN1067*InputWeights!$C$5+DO1067*InputWeights!$C$9+DP1067*InputWeights!$C$14</f>
        <v>27.9</v>
      </c>
      <c r="DS1067">
        <f>((_xlfn.RANK.EQ(DR1067,$DR$2:$DR$6635,0))/(COUNT(DR$2:$DR$6635)))*100</f>
        <v>72.173324306025734</v>
      </c>
      <c r="DT1067">
        <f t="shared" si="118"/>
        <v>0</v>
      </c>
    </row>
    <row r="1068" spans="1:124" x14ac:dyDescent="0.25">
      <c r="A1068" s="1" t="s">
        <v>410</v>
      </c>
      <c r="B1068" s="1" t="s">
        <v>108</v>
      </c>
      <c r="C1068" s="1" t="s">
        <v>109</v>
      </c>
      <c r="D1068" s="1" t="s">
        <v>397</v>
      </c>
      <c r="E1068" s="1" t="s">
        <v>411</v>
      </c>
      <c r="F1068" s="1">
        <v>1372</v>
      </c>
      <c r="G1068" s="1">
        <v>1</v>
      </c>
      <c r="H1068" s="1">
        <v>0</v>
      </c>
      <c r="I1068" s="1">
        <v>0</v>
      </c>
      <c r="J1068" s="1">
        <v>0</v>
      </c>
      <c r="K1068" s="1" t="s">
        <v>183</v>
      </c>
      <c r="L1068" s="1" t="s">
        <v>114</v>
      </c>
      <c r="M1068" s="1">
        <v>24</v>
      </c>
      <c r="N1068" s="1" t="s">
        <v>412</v>
      </c>
      <c r="O1068" s="1">
        <v>2</v>
      </c>
      <c r="Q1068" s="1" t="s">
        <v>117</v>
      </c>
      <c r="R1068" s="1">
        <v>0</v>
      </c>
      <c r="T1068" s="1">
        <v>382</v>
      </c>
      <c r="V1068" s="1">
        <v>2558</v>
      </c>
      <c r="W1068" s="1" t="s">
        <v>116</v>
      </c>
      <c r="X1068" s="1" t="s">
        <v>117</v>
      </c>
      <c r="Y1068" s="1" t="s">
        <v>413</v>
      </c>
      <c r="AA1068" s="1" t="s">
        <v>133</v>
      </c>
      <c r="AC1068" s="1" t="s">
        <v>414</v>
      </c>
      <c r="AD1068" s="1" t="s">
        <v>415</v>
      </c>
      <c r="AF1068" s="1" t="s">
        <v>124</v>
      </c>
      <c r="AG1068" s="1" t="s">
        <v>112</v>
      </c>
      <c r="AH1068" s="1" t="s">
        <v>124</v>
      </c>
      <c r="AI1068" s="1" t="s">
        <v>112</v>
      </c>
      <c r="AJ1068" s="1" t="s">
        <v>112</v>
      </c>
      <c r="AK1068" s="1" t="s">
        <v>112</v>
      </c>
      <c r="AL1068" s="1" t="s">
        <v>416</v>
      </c>
      <c r="AM1068" s="1" t="s">
        <v>416</v>
      </c>
      <c r="AO1068" s="1">
        <v>1716</v>
      </c>
      <c r="AP1068" s="1">
        <v>102264</v>
      </c>
      <c r="AQ1068" s="1">
        <v>13044</v>
      </c>
      <c r="AR1068" s="1" t="s">
        <v>110</v>
      </c>
      <c r="AS1068" s="1">
        <v>0</v>
      </c>
      <c r="AT1068" s="1">
        <v>1372</v>
      </c>
      <c r="AU1068" s="2">
        <v>0</v>
      </c>
      <c r="AV1068" s="2">
        <v>1372</v>
      </c>
      <c r="BB1068" s="1" t="s">
        <v>129</v>
      </c>
      <c r="BC1068" s="1" t="s">
        <v>247</v>
      </c>
      <c r="BD1068" s="1">
        <v>0</v>
      </c>
      <c r="BE1068" s="1" t="s">
        <v>131</v>
      </c>
      <c r="BF1068" s="1">
        <v>0</v>
      </c>
      <c r="BG1068" s="1">
        <v>0</v>
      </c>
      <c r="BH1068" s="1">
        <v>0</v>
      </c>
      <c r="BK1068" s="1" t="s">
        <v>112</v>
      </c>
      <c r="BN1068" s="1" t="s">
        <v>133</v>
      </c>
      <c r="BR1068" s="1" t="s">
        <v>133</v>
      </c>
      <c r="BU1068" s="1" t="s">
        <v>153</v>
      </c>
      <c r="BX1068" s="1">
        <v>0</v>
      </c>
      <c r="BZ1068" s="1">
        <v>0</v>
      </c>
      <c r="CA1068" s="1">
        <v>4</v>
      </c>
      <c r="CB1068" s="1">
        <v>0</v>
      </c>
      <c r="CC1068" s="1">
        <v>0</v>
      </c>
      <c r="CE1068" s="1" t="s">
        <v>117</v>
      </c>
      <c r="CF1068" s="1" t="s">
        <v>110</v>
      </c>
      <c r="CK1068" s="1" t="s">
        <v>112</v>
      </c>
      <c r="CL1068" s="1">
        <v>0</v>
      </c>
      <c r="CM1068" s="1">
        <v>0</v>
      </c>
      <c r="CP1068" s="1">
        <v>0</v>
      </c>
      <c r="CQ1068" s="1" t="s">
        <v>417</v>
      </c>
      <c r="CS1068" s="1" t="s">
        <v>418</v>
      </c>
      <c r="CT1068" s="1" t="s">
        <v>418</v>
      </c>
      <c r="CU1068" s="8">
        <v>5</v>
      </c>
      <c r="CV1068" s="1" t="s">
        <v>419</v>
      </c>
      <c r="CW1068" s="1" t="s">
        <v>419</v>
      </c>
      <c r="CX1068" s="1">
        <v>5</v>
      </c>
      <c r="CY1068" s="10">
        <f t="shared" si="112"/>
        <v>2.5</v>
      </c>
      <c r="CZ1068" s="3">
        <v>2.6434899999999999</v>
      </c>
      <c r="DA1068" s="3">
        <v>1.6511100000000001</v>
      </c>
      <c r="DB1068" s="6">
        <f t="shared" si="113"/>
        <v>1</v>
      </c>
      <c r="DC1068" s="9">
        <v>0</v>
      </c>
      <c r="DD1068" s="7">
        <v>0</v>
      </c>
      <c r="DE1068" s="7">
        <v>0</v>
      </c>
      <c r="DF1068" s="1">
        <v>2558</v>
      </c>
      <c r="DG1068" s="1">
        <f t="shared" si="114"/>
        <v>2558</v>
      </c>
      <c r="DH1068" s="9">
        <f t="shared" si="115"/>
        <v>1</v>
      </c>
      <c r="DI1068" s="1">
        <v>280</v>
      </c>
      <c r="DJ1068" s="1">
        <f t="shared" si="116"/>
        <v>280</v>
      </c>
      <c r="DK1068" s="9">
        <f t="shared" si="117"/>
        <v>1</v>
      </c>
      <c r="DL1068" s="4">
        <v>10</v>
      </c>
      <c r="DN1068">
        <f>(DL1068*InputWeights!$C$7+DB1068*InputWeights!$C$6)</f>
        <v>5.5</v>
      </c>
      <c r="DO1068">
        <f>(DD1068*InputWeights!$C$12+DE1068*InputWeights!$C$10+CU1068*InputWeights!$C$11)</f>
        <v>2</v>
      </c>
      <c r="DP1068">
        <f>(DC1068*InputWeights!$C$18+DK1068*InputWeights!$C$16+DH1068*InputWeights!$C$15+CY1068*InputWeights!$C$17)</f>
        <v>1.35</v>
      </c>
      <c r="DR1068">
        <f>DN1068*InputWeights!$C$5+DO1068*InputWeights!$C$9+DP1068*InputWeights!$C$14</f>
        <v>27.9</v>
      </c>
      <c r="DS1068">
        <f>((_xlfn.RANK.EQ(DR1068,$DR$2:$DR$6635,0))/(COUNT(DR$2:$DR$6635)))*100</f>
        <v>72.173324306025734</v>
      </c>
      <c r="DT1068">
        <f t="shared" si="118"/>
        <v>0</v>
      </c>
    </row>
    <row r="1069" spans="1:124" x14ac:dyDescent="0.25">
      <c r="A1069" s="1" t="s">
        <v>944</v>
      </c>
      <c r="B1069" s="1" t="s">
        <v>108</v>
      </c>
      <c r="C1069" s="1" t="s">
        <v>109</v>
      </c>
      <c r="D1069" s="1" t="s">
        <v>397</v>
      </c>
      <c r="E1069" s="1" t="s">
        <v>802</v>
      </c>
      <c r="F1069" s="1">
        <v>6652</v>
      </c>
      <c r="G1069" s="1">
        <v>2</v>
      </c>
      <c r="H1069" s="1">
        <v>0</v>
      </c>
      <c r="I1069" s="1">
        <v>0</v>
      </c>
      <c r="J1069" s="1">
        <v>0</v>
      </c>
      <c r="K1069" s="1" t="s">
        <v>183</v>
      </c>
      <c r="L1069" s="1" t="s">
        <v>114</v>
      </c>
      <c r="M1069" s="1">
        <v>24</v>
      </c>
      <c r="N1069" s="1" t="s">
        <v>358</v>
      </c>
      <c r="O1069" s="1">
        <v>2</v>
      </c>
      <c r="Q1069" s="1" t="s">
        <v>117</v>
      </c>
      <c r="R1069" s="1">
        <v>0</v>
      </c>
      <c r="T1069" s="1">
        <v>149</v>
      </c>
      <c r="V1069" s="1">
        <v>2581</v>
      </c>
      <c r="W1069" s="1" t="s">
        <v>116</v>
      </c>
      <c r="X1069" s="1" t="s">
        <v>117</v>
      </c>
      <c r="Y1069" s="1" t="s">
        <v>945</v>
      </c>
      <c r="AA1069" s="1" t="s">
        <v>133</v>
      </c>
      <c r="AC1069" s="1" t="s">
        <v>946</v>
      </c>
      <c r="AD1069" s="1" t="s">
        <v>947</v>
      </c>
      <c r="AF1069" s="1" t="s">
        <v>124</v>
      </c>
      <c r="AG1069" s="1" t="s">
        <v>112</v>
      </c>
      <c r="AH1069" s="1" t="s">
        <v>124</v>
      </c>
      <c r="AI1069" s="1" t="s">
        <v>112</v>
      </c>
      <c r="AJ1069" s="1" t="s">
        <v>112</v>
      </c>
      <c r="AK1069" s="1" t="s">
        <v>112</v>
      </c>
      <c r="AL1069" s="1" t="s">
        <v>416</v>
      </c>
      <c r="AM1069" s="1" t="s">
        <v>416</v>
      </c>
      <c r="AO1069" s="1">
        <v>2480</v>
      </c>
      <c r="AP1069" s="1">
        <v>102264</v>
      </c>
      <c r="AQ1069" s="1">
        <v>13054</v>
      </c>
      <c r="AR1069" s="1" t="s">
        <v>110</v>
      </c>
      <c r="AS1069" s="1">
        <v>7867</v>
      </c>
      <c r="AT1069" s="1">
        <v>14519</v>
      </c>
      <c r="AU1069" s="2">
        <v>7867</v>
      </c>
      <c r="AV1069" s="2">
        <v>14519</v>
      </c>
      <c r="BB1069" s="1" t="s">
        <v>129</v>
      </c>
      <c r="BC1069" s="1" t="s">
        <v>247</v>
      </c>
      <c r="BD1069" s="1">
        <v>0</v>
      </c>
      <c r="BE1069" s="1" t="s">
        <v>131</v>
      </c>
      <c r="BF1069" s="1">
        <v>0</v>
      </c>
      <c r="BG1069" s="1">
        <v>0</v>
      </c>
      <c r="BH1069" s="1">
        <v>0</v>
      </c>
      <c r="BK1069" s="1" t="s">
        <v>112</v>
      </c>
      <c r="BN1069" s="1" t="s">
        <v>133</v>
      </c>
      <c r="BR1069" s="1" t="s">
        <v>133</v>
      </c>
      <c r="BU1069" s="1" t="s">
        <v>153</v>
      </c>
      <c r="BX1069" s="1">
        <v>0</v>
      </c>
      <c r="BZ1069" s="1">
        <v>0</v>
      </c>
      <c r="CA1069" s="1">
        <v>2</v>
      </c>
      <c r="CB1069" s="1">
        <v>0</v>
      </c>
      <c r="CC1069" s="1">
        <v>0</v>
      </c>
      <c r="CE1069" s="1" t="s">
        <v>117</v>
      </c>
      <c r="CF1069" s="1" t="s">
        <v>110</v>
      </c>
      <c r="CK1069" s="1" t="s">
        <v>112</v>
      </c>
      <c r="CL1069" s="1">
        <v>0</v>
      </c>
      <c r="CM1069" s="1">
        <v>0</v>
      </c>
      <c r="CP1069" s="1">
        <v>0</v>
      </c>
      <c r="CQ1069" s="1" t="s">
        <v>417</v>
      </c>
      <c r="CS1069" s="1" t="s">
        <v>418</v>
      </c>
      <c r="CT1069" s="1" t="s">
        <v>418</v>
      </c>
      <c r="CU1069" s="8">
        <v>5</v>
      </c>
      <c r="CV1069" s="1" t="s">
        <v>948</v>
      </c>
      <c r="CW1069" s="1" t="s">
        <v>948</v>
      </c>
      <c r="CX1069" s="1">
        <v>4</v>
      </c>
      <c r="CY1069" s="10">
        <f t="shared" si="112"/>
        <v>2.5</v>
      </c>
      <c r="CZ1069" s="3">
        <v>2.9350000000000001</v>
      </c>
      <c r="DA1069" s="3">
        <v>1.6031299999999999</v>
      </c>
      <c r="DB1069" s="6">
        <f t="shared" si="113"/>
        <v>1</v>
      </c>
      <c r="DC1069" s="9">
        <v>0</v>
      </c>
      <c r="DD1069" s="7">
        <v>0</v>
      </c>
      <c r="DE1069" s="7">
        <v>0</v>
      </c>
      <c r="DF1069" s="1">
        <v>2581</v>
      </c>
      <c r="DG1069" s="1">
        <f t="shared" si="114"/>
        <v>2581</v>
      </c>
      <c r="DH1069" s="9">
        <f t="shared" si="115"/>
        <v>1</v>
      </c>
      <c r="DI1069" s="1">
        <v>26</v>
      </c>
      <c r="DJ1069" s="1">
        <f t="shared" si="116"/>
        <v>26</v>
      </c>
      <c r="DK1069" s="9">
        <f t="shared" si="117"/>
        <v>1</v>
      </c>
      <c r="DL1069" s="4">
        <v>10</v>
      </c>
      <c r="DN1069">
        <f>(DL1069*InputWeights!$C$7+DB1069*InputWeights!$C$6)</f>
        <v>5.5</v>
      </c>
      <c r="DO1069">
        <f>(DD1069*InputWeights!$C$12+DE1069*InputWeights!$C$10+CU1069*InputWeights!$C$11)</f>
        <v>2</v>
      </c>
      <c r="DP1069">
        <f>(DC1069*InputWeights!$C$18+DK1069*InputWeights!$C$16+DH1069*InputWeights!$C$15+CY1069*InputWeights!$C$17)</f>
        <v>1.35</v>
      </c>
      <c r="DR1069">
        <f>DN1069*InputWeights!$C$5+DO1069*InputWeights!$C$9+DP1069*InputWeights!$C$14</f>
        <v>27.9</v>
      </c>
      <c r="DS1069">
        <f>((_xlfn.RANK.EQ(DR1069,$DR$2:$DR$6635,0))/(COUNT(DR$2:$DR$6635)))*100</f>
        <v>72.173324306025734</v>
      </c>
      <c r="DT1069">
        <f t="shared" si="118"/>
        <v>0</v>
      </c>
    </row>
    <row r="1070" spans="1:124" x14ac:dyDescent="0.25">
      <c r="A1070" s="1" t="s">
        <v>1021</v>
      </c>
      <c r="B1070" s="1" t="s">
        <v>108</v>
      </c>
      <c r="C1070" s="1" t="s">
        <v>109</v>
      </c>
      <c r="D1070" s="1" t="s">
        <v>110</v>
      </c>
      <c r="E1070" s="1" t="s">
        <v>241</v>
      </c>
      <c r="F1070" s="1">
        <v>2740</v>
      </c>
      <c r="G1070" s="1">
        <v>2900</v>
      </c>
      <c r="H1070" s="1">
        <v>0</v>
      </c>
      <c r="I1070" s="1">
        <v>1957</v>
      </c>
      <c r="J1070" s="1">
        <v>2012</v>
      </c>
      <c r="K1070" s="1" t="s">
        <v>183</v>
      </c>
      <c r="L1070" s="1" t="s">
        <v>114</v>
      </c>
      <c r="M1070" s="1">
        <v>21</v>
      </c>
      <c r="N1070" s="1" t="s">
        <v>358</v>
      </c>
      <c r="O1070" s="1">
        <v>2</v>
      </c>
      <c r="Q1070" s="1" t="s">
        <v>117</v>
      </c>
      <c r="R1070" s="1">
        <v>0</v>
      </c>
      <c r="S1070" s="1" t="s">
        <v>1007</v>
      </c>
      <c r="T1070" s="1">
        <v>127</v>
      </c>
      <c r="V1070" s="1">
        <v>4560</v>
      </c>
      <c r="W1070" s="1" t="s">
        <v>116</v>
      </c>
      <c r="X1070" s="1" t="s">
        <v>117</v>
      </c>
      <c r="Y1070" s="1" t="s">
        <v>1022</v>
      </c>
      <c r="Z1070" s="1" t="s">
        <v>119</v>
      </c>
      <c r="AA1070" s="1" t="s">
        <v>1023</v>
      </c>
      <c r="AC1070" s="1" t="s">
        <v>218</v>
      </c>
      <c r="AD1070" s="1" t="s">
        <v>1035</v>
      </c>
      <c r="AE1070" s="1" t="s">
        <v>123</v>
      </c>
      <c r="AF1070" s="1" t="s">
        <v>124</v>
      </c>
      <c r="AG1070" s="1" t="s">
        <v>112</v>
      </c>
      <c r="AH1070" s="1" t="s">
        <v>124</v>
      </c>
      <c r="AI1070" s="1" t="s">
        <v>112</v>
      </c>
      <c r="AJ1070" s="1" t="s">
        <v>112</v>
      </c>
      <c r="AK1070" s="1" t="s">
        <v>112</v>
      </c>
      <c r="AL1070" s="1" t="s">
        <v>1029</v>
      </c>
      <c r="AM1070" s="1" t="s">
        <v>1036</v>
      </c>
      <c r="AN1070" s="1" t="s">
        <v>1037</v>
      </c>
      <c r="AO1070" s="1">
        <v>2640</v>
      </c>
      <c r="AP1070" s="1">
        <v>102264</v>
      </c>
      <c r="AQ1070" s="1">
        <v>220</v>
      </c>
      <c r="AR1070" s="1" t="s">
        <v>110</v>
      </c>
      <c r="AS1070" s="1">
        <v>65267</v>
      </c>
      <c r="AT1070" s="1">
        <v>68007</v>
      </c>
      <c r="AU1070" s="2">
        <v>65267</v>
      </c>
      <c r="AV1070" s="2">
        <v>68007</v>
      </c>
      <c r="BB1070" s="1" t="s">
        <v>129</v>
      </c>
      <c r="BC1070" s="1" t="s">
        <v>331</v>
      </c>
      <c r="BD1070" s="1">
        <v>83</v>
      </c>
      <c r="BE1070" s="1" t="s">
        <v>131</v>
      </c>
      <c r="BF1070" s="1">
        <v>0</v>
      </c>
      <c r="BG1070" s="1">
        <v>3</v>
      </c>
      <c r="BH1070" s="1">
        <v>3</v>
      </c>
      <c r="BI1070" s="1" t="s">
        <v>153</v>
      </c>
      <c r="BJ1070" s="1" t="s">
        <v>182</v>
      </c>
      <c r="BK1070" s="1" t="s">
        <v>112</v>
      </c>
      <c r="BN1070" s="1" t="s">
        <v>133</v>
      </c>
      <c r="BR1070" s="1" t="s">
        <v>133</v>
      </c>
      <c r="BU1070" s="1" t="s">
        <v>153</v>
      </c>
      <c r="BV1070" s="1" t="s">
        <v>116</v>
      </c>
      <c r="BW1070" s="1" t="s">
        <v>112</v>
      </c>
      <c r="BX1070" s="1">
        <v>0</v>
      </c>
      <c r="BZ1070" s="1">
        <v>0</v>
      </c>
      <c r="CA1070" s="1">
        <v>1</v>
      </c>
      <c r="CB1070" s="1">
        <v>0</v>
      </c>
      <c r="CC1070" s="1">
        <v>0</v>
      </c>
      <c r="CD1070" s="1" t="s">
        <v>117</v>
      </c>
      <c r="CE1070" s="1" t="s">
        <v>117</v>
      </c>
      <c r="CF1070" s="1" t="s">
        <v>110</v>
      </c>
      <c r="CG1070" s="1" t="s">
        <v>117</v>
      </c>
      <c r="CH1070" s="1" t="s">
        <v>117</v>
      </c>
      <c r="CI1070" s="1" t="s">
        <v>117</v>
      </c>
      <c r="CJ1070" s="1" t="s">
        <v>117</v>
      </c>
      <c r="CK1070" s="1" t="s">
        <v>112</v>
      </c>
      <c r="CL1070" s="1">
        <v>6</v>
      </c>
      <c r="CM1070" s="1">
        <v>3</v>
      </c>
      <c r="CN1070" s="1" t="s">
        <v>142</v>
      </c>
      <c r="CO1070" s="1" t="s">
        <v>183</v>
      </c>
      <c r="CP1070" s="1">
        <v>0</v>
      </c>
      <c r="CQ1070" s="1" t="s">
        <v>143</v>
      </c>
      <c r="CR1070" s="1" t="s">
        <v>143</v>
      </c>
      <c r="CS1070" s="1" t="s">
        <v>156</v>
      </c>
      <c r="CT1070" s="1" t="s">
        <v>156</v>
      </c>
      <c r="CU1070" s="8">
        <v>5</v>
      </c>
      <c r="CV1070" s="1" t="s">
        <v>1038</v>
      </c>
      <c r="CW1070" s="1" t="s">
        <v>1038</v>
      </c>
      <c r="CX1070" s="1">
        <v>4</v>
      </c>
      <c r="CY1070" s="10">
        <f t="shared" si="112"/>
        <v>2.5</v>
      </c>
      <c r="CZ1070" s="3">
        <v>9.3000000000000007</v>
      </c>
      <c r="DA1070" s="3">
        <v>0</v>
      </c>
      <c r="DB1070" s="6">
        <f t="shared" si="113"/>
        <v>1</v>
      </c>
      <c r="DC1070" s="9">
        <v>0</v>
      </c>
      <c r="DD1070" s="7">
        <v>0</v>
      </c>
      <c r="DE1070" s="7">
        <v>0</v>
      </c>
      <c r="DF1070" s="1">
        <v>4560</v>
      </c>
      <c r="DG1070" s="1">
        <f t="shared" si="114"/>
        <v>4560</v>
      </c>
      <c r="DH1070" s="9">
        <f t="shared" si="115"/>
        <v>1</v>
      </c>
      <c r="DI1070" s="1">
        <v>365</v>
      </c>
      <c r="DJ1070" s="1">
        <f t="shared" si="116"/>
        <v>365</v>
      </c>
      <c r="DK1070" s="9">
        <f t="shared" si="117"/>
        <v>1</v>
      </c>
      <c r="DL1070" s="4">
        <v>10</v>
      </c>
      <c r="DN1070">
        <f>(DL1070*InputWeights!$C$7+DB1070*InputWeights!$C$6)</f>
        <v>5.5</v>
      </c>
      <c r="DO1070">
        <f>(DD1070*InputWeights!$C$12+DE1070*InputWeights!$C$10+CU1070*InputWeights!$C$11)</f>
        <v>2</v>
      </c>
      <c r="DP1070">
        <f>(DC1070*InputWeights!$C$18+DK1070*InputWeights!$C$16+DH1070*InputWeights!$C$15+CY1070*InputWeights!$C$17)</f>
        <v>1.35</v>
      </c>
      <c r="DR1070">
        <f>DN1070*InputWeights!$C$5+DO1070*InputWeights!$C$9+DP1070*InputWeights!$C$14</f>
        <v>27.9</v>
      </c>
      <c r="DS1070">
        <f>((_xlfn.RANK.EQ(DR1070,$DR$2:$DR$6635,0))/(COUNT(DR$2:$DR$6635)))*100</f>
        <v>72.173324306025734</v>
      </c>
      <c r="DT1070">
        <f t="shared" si="118"/>
        <v>0</v>
      </c>
    </row>
    <row r="1071" spans="1:124" x14ac:dyDescent="0.25">
      <c r="A1071" s="1" t="s">
        <v>1053</v>
      </c>
      <c r="B1071" s="1" t="s">
        <v>108</v>
      </c>
      <c r="C1071" s="1" t="s">
        <v>109</v>
      </c>
      <c r="D1071" s="1" t="s">
        <v>110</v>
      </c>
      <c r="E1071" s="1" t="s">
        <v>433</v>
      </c>
      <c r="F1071" s="1">
        <v>1999</v>
      </c>
      <c r="G1071" s="1">
        <v>1600</v>
      </c>
      <c r="H1071" s="1">
        <v>0</v>
      </c>
      <c r="I1071" s="1">
        <v>1900</v>
      </c>
      <c r="J1071" s="1">
        <v>1998</v>
      </c>
      <c r="K1071" s="1" t="s">
        <v>183</v>
      </c>
      <c r="L1071" s="1" t="s">
        <v>114</v>
      </c>
      <c r="M1071" s="1">
        <v>20</v>
      </c>
      <c r="N1071" s="1" t="s">
        <v>358</v>
      </c>
      <c r="O1071" s="1">
        <v>2</v>
      </c>
      <c r="Q1071" s="1" t="s">
        <v>117</v>
      </c>
      <c r="R1071" s="1">
        <v>0</v>
      </c>
      <c r="S1071" s="1" t="s">
        <v>1054</v>
      </c>
      <c r="T1071" s="1">
        <v>191</v>
      </c>
      <c r="V1071" s="1">
        <v>3565</v>
      </c>
      <c r="W1071" s="1" t="s">
        <v>116</v>
      </c>
      <c r="X1071" s="1" t="s">
        <v>117</v>
      </c>
      <c r="Y1071" s="1" t="s">
        <v>1073</v>
      </c>
      <c r="Z1071" s="1" t="s">
        <v>119</v>
      </c>
      <c r="AA1071" s="1" t="s">
        <v>1056</v>
      </c>
      <c r="AC1071" s="1" t="s">
        <v>218</v>
      </c>
      <c r="AD1071" s="1" t="s">
        <v>160</v>
      </c>
      <c r="AE1071" s="1" t="s">
        <v>340</v>
      </c>
      <c r="AF1071" s="1" t="s">
        <v>124</v>
      </c>
      <c r="AG1071" s="1" t="s">
        <v>112</v>
      </c>
      <c r="AH1071" s="1" t="s">
        <v>124</v>
      </c>
      <c r="AI1071" s="1" t="s">
        <v>112</v>
      </c>
      <c r="AJ1071" s="1" t="s">
        <v>112</v>
      </c>
      <c r="AK1071" s="1" t="s">
        <v>112</v>
      </c>
      <c r="AL1071" s="1" t="s">
        <v>1068</v>
      </c>
      <c r="AM1071" s="1" t="s">
        <v>1074</v>
      </c>
      <c r="AN1071" s="1" t="s">
        <v>1075</v>
      </c>
      <c r="AO1071" s="1">
        <v>2676</v>
      </c>
      <c r="AP1071" s="1">
        <v>102264</v>
      </c>
      <c r="AQ1071" s="1">
        <v>224</v>
      </c>
      <c r="AR1071" s="1" t="s">
        <v>110</v>
      </c>
      <c r="AS1071" s="1">
        <v>33268</v>
      </c>
      <c r="AT1071" s="1">
        <v>35267</v>
      </c>
      <c r="AU1071" s="2">
        <v>33268</v>
      </c>
      <c r="AV1071" s="2">
        <v>35267</v>
      </c>
      <c r="BB1071" s="1" t="s">
        <v>129</v>
      </c>
      <c r="BC1071" s="1" t="s">
        <v>704</v>
      </c>
      <c r="BD1071" s="1">
        <v>81</v>
      </c>
      <c r="BE1071" s="1" t="s">
        <v>131</v>
      </c>
      <c r="BF1071" s="1">
        <v>2</v>
      </c>
      <c r="BG1071" s="1">
        <v>4</v>
      </c>
      <c r="BH1071" s="1">
        <v>4</v>
      </c>
      <c r="BI1071" s="1" t="s">
        <v>153</v>
      </c>
      <c r="BJ1071" s="1" t="s">
        <v>366</v>
      </c>
      <c r="BK1071" s="1" t="s">
        <v>112</v>
      </c>
      <c r="BN1071" s="1" t="s">
        <v>133</v>
      </c>
      <c r="BR1071" s="1" t="s">
        <v>133</v>
      </c>
      <c r="BU1071" s="1" t="s">
        <v>112</v>
      </c>
      <c r="BV1071" s="1" t="s">
        <v>116</v>
      </c>
      <c r="BW1071" s="1" t="s">
        <v>112</v>
      </c>
      <c r="BX1071" s="1">
        <v>0</v>
      </c>
      <c r="BZ1071" s="1">
        <v>0</v>
      </c>
      <c r="CA1071" s="1">
        <v>1</v>
      </c>
      <c r="CB1071" s="1">
        <v>0</v>
      </c>
      <c r="CC1071" s="1">
        <v>0</v>
      </c>
      <c r="CD1071" s="1" t="s">
        <v>117</v>
      </c>
      <c r="CE1071" s="1" t="s">
        <v>117</v>
      </c>
      <c r="CF1071" s="1" t="s">
        <v>110</v>
      </c>
      <c r="CG1071" s="1" t="s">
        <v>117</v>
      </c>
      <c r="CH1071" s="1" t="s">
        <v>117</v>
      </c>
      <c r="CI1071" s="1" t="s">
        <v>117</v>
      </c>
      <c r="CJ1071" s="1" t="s">
        <v>117</v>
      </c>
      <c r="CK1071" s="1" t="s">
        <v>112</v>
      </c>
      <c r="CL1071" s="1">
        <v>6</v>
      </c>
      <c r="CM1071" s="1">
        <v>2</v>
      </c>
      <c r="CN1071" s="1" t="s">
        <v>142</v>
      </c>
      <c r="CO1071" s="1" t="s">
        <v>183</v>
      </c>
      <c r="CP1071" s="1">
        <v>0</v>
      </c>
      <c r="CQ1071" s="1" t="s">
        <v>135</v>
      </c>
      <c r="CR1071" s="1" t="s">
        <v>135</v>
      </c>
      <c r="CS1071" s="1" t="s">
        <v>184</v>
      </c>
      <c r="CT1071" s="1" t="s">
        <v>156</v>
      </c>
      <c r="CU1071" s="8">
        <v>5</v>
      </c>
      <c r="CV1071" s="1" t="s">
        <v>1076</v>
      </c>
      <c r="CW1071" s="1" t="s">
        <v>1076</v>
      </c>
      <c r="CX1071" s="1">
        <v>4</v>
      </c>
      <c r="CY1071" s="10">
        <f t="shared" si="112"/>
        <v>2.5</v>
      </c>
      <c r="CZ1071" s="3">
        <v>2.4565399999999999</v>
      </c>
      <c r="DA1071" s="3">
        <v>1.7122900000000001</v>
      </c>
      <c r="DB1071" s="6">
        <f t="shared" si="113"/>
        <v>1</v>
      </c>
      <c r="DC1071" s="9">
        <v>0</v>
      </c>
      <c r="DD1071" s="7">
        <v>0</v>
      </c>
      <c r="DE1071" s="7">
        <v>0</v>
      </c>
      <c r="DF1071" s="1">
        <v>3565</v>
      </c>
      <c r="DG1071" s="1">
        <f t="shared" si="114"/>
        <v>3565</v>
      </c>
      <c r="DH1071" s="9">
        <f t="shared" si="115"/>
        <v>1</v>
      </c>
      <c r="DI1071" s="1">
        <v>204</v>
      </c>
      <c r="DJ1071" s="1">
        <f t="shared" si="116"/>
        <v>204</v>
      </c>
      <c r="DK1071" s="9">
        <f t="shared" si="117"/>
        <v>1</v>
      </c>
      <c r="DL1071" s="4">
        <v>10</v>
      </c>
      <c r="DN1071">
        <f>(DL1071*InputWeights!$C$7+DB1071*InputWeights!$C$6)</f>
        <v>5.5</v>
      </c>
      <c r="DO1071">
        <f>(DD1071*InputWeights!$C$12+DE1071*InputWeights!$C$10+CU1071*InputWeights!$C$11)</f>
        <v>2</v>
      </c>
      <c r="DP1071">
        <f>(DC1071*InputWeights!$C$18+DK1071*InputWeights!$C$16+DH1071*InputWeights!$C$15+CY1071*InputWeights!$C$17)</f>
        <v>1.35</v>
      </c>
      <c r="DR1071">
        <f>DN1071*InputWeights!$C$5+DO1071*InputWeights!$C$9+DP1071*InputWeights!$C$14</f>
        <v>27.9</v>
      </c>
      <c r="DS1071">
        <f>((_xlfn.RANK.EQ(DR1071,$DR$2:$DR$6635,0))/(COUNT(DR$2:$DR$6635)))*100</f>
        <v>72.173324306025734</v>
      </c>
      <c r="DT1071">
        <f t="shared" si="118"/>
        <v>0</v>
      </c>
    </row>
    <row r="1072" spans="1:124" x14ac:dyDescent="0.25">
      <c r="A1072" s="1" t="s">
        <v>1053</v>
      </c>
      <c r="B1072" s="1" t="s">
        <v>108</v>
      </c>
      <c r="C1072" s="1" t="s">
        <v>109</v>
      </c>
      <c r="D1072" s="1" t="s">
        <v>110</v>
      </c>
      <c r="E1072" s="1" t="s">
        <v>815</v>
      </c>
      <c r="F1072" s="1">
        <v>2375</v>
      </c>
      <c r="G1072" s="1">
        <v>1700</v>
      </c>
      <c r="H1072" s="1">
        <v>0</v>
      </c>
      <c r="I1072" s="1">
        <v>1900</v>
      </c>
      <c r="J1072" s="1">
        <v>1998</v>
      </c>
      <c r="K1072" s="1" t="s">
        <v>183</v>
      </c>
      <c r="L1072" s="1" t="s">
        <v>114</v>
      </c>
      <c r="M1072" s="1">
        <v>20</v>
      </c>
      <c r="N1072" s="1" t="s">
        <v>358</v>
      </c>
      <c r="O1072" s="1">
        <v>2</v>
      </c>
      <c r="Q1072" s="1" t="s">
        <v>117</v>
      </c>
      <c r="R1072" s="1">
        <v>0</v>
      </c>
      <c r="S1072" s="1" t="s">
        <v>1054</v>
      </c>
      <c r="T1072" s="1">
        <v>226</v>
      </c>
      <c r="V1072" s="1">
        <v>3565</v>
      </c>
      <c r="W1072" s="1" t="s">
        <v>116</v>
      </c>
      <c r="X1072" s="1" t="s">
        <v>117</v>
      </c>
      <c r="Y1072" s="1" t="s">
        <v>1073</v>
      </c>
      <c r="Z1072" s="1" t="s">
        <v>119</v>
      </c>
      <c r="AA1072" s="1" t="s">
        <v>1056</v>
      </c>
      <c r="AC1072" s="1" t="s">
        <v>160</v>
      </c>
      <c r="AD1072" s="1" t="s">
        <v>1073</v>
      </c>
      <c r="AE1072" s="1" t="s">
        <v>340</v>
      </c>
      <c r="AF1072" s="1" t="s">
        <v>124</v>
      </c>
      <c r="AG1072" s="1" t="s">
        <v>112</v>
      </c>
      <c r="AH1072" s="1" t="s">
        <v>124</v>
      </c>
      <c r="AI1072" s="1" t="s">
        <v>112</v>
      </c>
      <c r="AJ1072" s="1" t="s">
        <v>112</v>
      </c>
      <c r="AK1072" s="1" t="s">
        <v>112</v>
      </c>
      <c r="AL1072" s="1" t="s">
        <v>1068</v>
      </c>
      <c r="AM1072" s="1" t="s">
        <v>1074</v>
      </c>
      <c r="AN1072" s="1" t="s">
        <v>1075</v>
      </c>
      <c r="AO1072" s="1">
        <v>2677</v>
      </c>
      <c r="AP1072" s="1">
        <v>102264</v>
      </c>
      <c r="AQ1072" s="1">
        <v>224</v>
      </c>
      <c r="AR1072" s="1" t="s">
        <v>110</v>
      </c>
      <c r="AS1072" s="1">
        <v>35267</v>
      </c>
      <c r="AT1072" s="1">
        <v>37642</v>
      </c>
      <c r="AU1072" s="2">
        <v>35267</v>
      </c>
      <c r="AV1072" s="2">
        <v>37642</v>
      </c>
      <c r="BB1072" s="1" t="s">
        <v>129</v>
      </c>
      <c r="BC1072" s="1" t="s">
        <v>704</v>
      </c>
      <c r="BD1072" s="1">
        <v>83</v>
      </c>
      <c r="BE1072" s="1" t="s">
        <v>131</v>
      </c>
      <c r="BF1072" s="1">
        <v>2</v>
      </c>
      <c r="BG1072" s="1">
        <v>4</v>
      </c>
      <c r="BH1072" s="1">
        <v>4</v>
      </c>
      <c r="BI1072" s="1" t="s">
        <v>153</v>
      </c>
      <c r="BJ1072" s="1" t="s">
        <v>366</v>
      </c>
      <c r="BK1072" s="1" t="s">
        <v>112</v>
      </c>
      <c r="BN1072" s="1" t="s">
        <v>133</v>
      </c>
      <c r="BR1072" s="1" t="s">
        <v>133</v>
      </c>
      <c r="BU1072" s="1" t="s">
        <v>112</v>
      </c>
      <c r="BV1072" s="1" t="s">
        <v>116</v>
      </c>
      <c r="BW1072" s="1" t="s">
        <v>112</v>
      </c>
      <c r="BX1072" s="1">
        <v>0</v>
      </c>
      <c r="BZ1072" s="1">
        <v>0</v>
      </c>
      <c r="CA1072" s="1">
        <v>1</v>
      </c>
      <c r="CB1072" s="1">
        <v>0</v>
      </c>
      <c r="CC1072" s="1">
        <v>0</v>
      </c>
      <c r="CD1072" s="1" t="s">
        <v>117</v>
      </c>
      <c r="CE1072" s="1" t="s">
        <v>117</v>
      </c>
      <c r="CF1072" s="1" t="s">
        <v>110</v>
      </c>
      <c r="CG1072" s="1" t="s">
        <v>117</v>
      </c>
      <c r="CH1072" s="1" t="s">
        <v>117</v>
      </c>
      <c r="CI1072" s="1" t="s">
        <v>117</v>
      </c>
      <c r="CJ1072" s="1" t="s">
        <v>117</v>
      </c>
      <c r="CK1072" s="1" t="s">
        <v>112</v>
      </c>
      <c r="CL1072" s="1">
        <v>10</v>
      </c>
      <c r="CM1072" s="1">
        <v>3</v>
      </c>
      <c r="CN1072" s="1" t="s">
        <v>134</v>
      </c>
      <c r="CO1072" s="1" t="s">
        <v>183</v>
      </c>
      <c r="CP1072" s="1">
        <v>0</v>
      </c>
      <c r="CQ1072" s="1" t="s">
        <v>135</v>
      </c>
      <c r="CR1072" s="1" t="s">
        <v>135</v>
      </c>
      <c r="CS1072" s="1" t="s">
        <v>136</v>
      </c>
      <c r="CT1072" s="1" t="s">
        <v>156</v>
      </c>
      <c r="CU1072" s="8">
        <v>5</v>
      </c>
      <c r="CV1072" s="1" t="s">
        <v>1077</v>
      </c>
      <c r="CW1072" s="1" t="s">
        <v>1077</v>
      </c>
      <c r="CX1072" s="1">
        <v>4</v>
      </c>
      <c r="CY1072" s="10">
        <f t="shared" si="112"/>
        <v>2.5</v>
      </c>
      <c r="CZ1072" s="3">
        <v>1.56592</v>
      </c>
      <c r="DA1072" s="3">
        <v>0.84420300000000004</v>
      </c>
      <c r="DB1072" s="6">
        <f t="shared" si="113"/>
        <v>1</v>
      </c>
      <c r="DC1072" s="9">
        <v>0</v>
      </c>
      <c r="DD1072" s="7">
        <v>0</v>
      </c>
      <c r="DE1072" s="7">
        <v>0</v>
      </c>
      <c r="DF1072" s="1">
        <v>3565</v>
      </c>
      <c r="DG1072" s="1">
        <f t="shared" si="114"/>
        <v>3565</v>
      </c>
      <c r="DH1072" s="9">
        <f t="shared" si="115"/>
        <v>1</v>
      </c>
      <c r="DI1072" s="1">
        <v>204</v>
      </c>
      <c r="DJ1072" s="1">
        <f t="shared" si="116"/>
        <v>204</v>
      </c>
      <c r="DK1072" s="9">
        <f t="shared" si="117"/>
        <v>1</v>
      </c>
      <c r="DL1072" s="4">
        <v>10</v>
      </c>
      <c r="DN1072">
        <f>(DL1072*InputWeights!$C$7+DB1072*InputWeights!$C$6)</f>
        <v>5.5</v>
      </c>
      <c r="DO1072">
        <f>(DD1072*InputWeights!$C$12+DE1072*InputWeights!$C$10+CU1072*InputWeights!$C$11)</f>
        <v>2</v>
      </c>
      <c r="DP1072">
        <f>(DC1072*InputWeights!$C$18+DK1072*InputWeights!$C$16+DH1072*InputWeights!$C$15+CY1072*InputWeights!$C$17)</f>
        <v>1.35</v>
      </c>
      <c r="DR1072">
        <f>DN1072*InputWeights!$C$5+DO1072*InputWeights!$C$9+DP1072*InputWeights!$C$14</f>
        <v>27.9</v>
      </c>
      <c r="DS1072">
        <f>((_xlfn.RANK.EQ(DR1072,$DR$2:$DR$6635,0))/(COUNT(DR$2:$DR$6635)))*100</f>
        <v>72.173324306025734</v>
      </c>
      <c r="DT1072">
        <f t="shared" si="118"/>
        <v>0</v>
      </c>
    </row>
    <row r="1073" spans="1:124" x14ac:dyDescent="0.25">
      <c r="A1073" s="1" t="s">
        <v>1158</v>
      </c>
      <c r="B1073" s="1" t="s">
        <v>108</v>
      </c>
      <c r="C1073" s="1" t="s">
        <v>109</v>
      </c>
      <c r="D1073" s="1" t="s">
        <v>110</v>
      </c>
      <c r="E1073" s="1" t="s">
        <v>802</v>
      </c>
      <c r="F1073" s="1">
        <v>2925</v>
      </c>
      <c r="G1073" s="1">
        <v>20000800</v>
      </c>
      <c r="H1073" s="1">
        <v>0</v>
      </c>
      <c r="I1073" s="1">
        <v>1900</v>
      </c>
      <c r="J1073" s="1">
        <v>2006</v>
      </c>
      <c r="K1073" s="1" t="s">
        <v>183</v>
      </c>
      <c r="L1073" s="1" t="s">
        <v>114</v>
      </c>
      <c r="M1073" s="1">
        <v>20</v>
      </c>
      <c r="N1073" s="1" t="s">
        <v>358</v>
      </c>
      <c r="O1073" s="1">
        <v>2</v>
      </c>
      <c r="Q1073" s="1" t="s">
        <v>117</v>
      </c>
      <c r="R1073" s="1">
        <v>0</v>
      </c>
      <c r="S1073" s="1" t="s">
        <v>1120</v>
      </c>
      <c r="T1073" s="1">
        <v>120</v>
      </c>
      <c r="V1073" s="1">
        <v>3322</v>
      </c>
      <c r="W1073" s="1" t="s">
        <v>116</v>
      </c>
      <c r="X1073" s="1" t="s">
        <v>117</v>
      </c>
      <c r="Y1073" s="1" t="s">
        <v>170</v>
      </c>
      <c r="AA1073" s="1" t="s">
        <v>133</v>
      </c>
      <c r="AC1073" s="1" t="s">
        <v>160</v>
      </c>
      <c r="AD1073" s="1" t="s">
        <v>317</v>
      </c>
      <c r="AE1073" s="1" t="s">
        <v>123</v>
      </c>
      <c r="AF1073" s="1" t="s">
        <v>124</v>
      </c>
      <c r="AG1073" s="1" t="s">
        <v>112</v>
      </c>
      <c r="AH1073" s="1" t="s">
        <v>124</v>
      </c>
      <c r="AI1073" s="1" t="s">
        <v>112</v>
      </c>
      <c r="AJ1073" s="1" t="s">
        <v>112</v>
      </c>
      <c r="AK1073" s="1" t="s">
        <v>112</v>
      </c>
      <c r="AL1073" s="1" t="s">
        <v>416</v>
      </c>
      <c r="AM1073" s="1" t="s">
        <v>416</v>
      </c>
      <c r="AN1073" s="1" t="s">
        <v>807</v>
      </c>
      <c r="AO1073" s="1">
        <v>2819</v>
      </c>
      <c r="AP1073" s="1">
        <v>102264</v>
      </c>
      <c r="AQ1073" s="1">
        <v>249</v>
      </c>
      <c r="AR1073" s="1" t="s">
        <v>110</v>
      </c>
      <c r="AS1073" s="1">
        <v>2038</v>
      </c>
      <c r="AT1073" s="1">
        <v>4963</v>
      </c>
      <c r="AU1073" s="2">
        <v>2038</v>
      </c>
      <c r="AV1073" s="2">
        <v>4963</v>
      </c>
      <c r="BB1073" s="1" t="s">
        <v>129</v>
      </c>
      <c r="BC1073" s="1" t="s">
        <v>254</v>
      </c>
      <c r="BD1073" s="1">
        <v>87</v>
      </c>
      <c r="BE1073" s="1" t="s">
        <v>131</v>
      </c>
      <c r="BF1073" s="1">
        <v>1</v>
      </c>
      <c r="BG1073" s="1">
        <v>1</v>
      </c>
      <c r="BH1073" s="1">
        <v>1</v>
      </c>
      <c r="BI1073" s="1" t="s">
        <v>131</v>
      </c>
      <c r="BJ1073" s="1" t="s">
        <v>366</v>
      </c>
      <c r="BK1073" s="1" t="s">
        <v>112</v>
      </c>
      <c r="BN1073" s="1" t="s">
        <v>133</v>
      </c>
      <c r="BR1073" s="1" t="s">
        <v>133</v>
      </c>
      <c r="BU1073" s="1" t="s">
        <v>112</v>
      </c>
      <c r="BV1073" s="1" t="s">
        <v>116</v>
      </c>
      <c r="BW1073" s="1" t="s">
        <v>112</v>
      </c>
      <c r="BX1073" s="1">
        <v>0</v>
      </c>
      <c r="BZ1073" s="1">
        <v>0</v>
      </c>
      <c r="CA1073" s="1">
        <v>1</v>
      </c>
      <c r="CB1073" s="1">
        <v>0</v>
      </c>
      <c r="CC1073" s="1">
        <v>0</v>
      </c>
      <c r="CD1073" s="1" t="s">
        <v>117</v>
      </c>
      <c r="CE1073" s="1" t="s">
        <v>117</v>
      </c>
      <c r="CF1073" s="1" t="s">
        <v>110</v>
      </c>
      <c r="CG1073" s="1" t="s">
        <v>117</v>
      </c>
      <c r="CH1073" s="1" t="s">
        <v>117</v>
      </c>
      <c r="CI1073" s="1" t="s">
        <v>117</v>
      </c>
      <c r="CJ1073" s="1" t="s">
        <v>117</v>
      </c>
      <c r="CK1073" s="1" t="s">
        <v>112</v>
      </c>
      <c r="CL1073" s="1">
        <v>16</v>
      </c>
      <c r="CM1073" s="1">
        <v>4</v>
      </c>
      <c r="CN1073" s="1" t="s">
        <v>142</v>
      </c>
      <c r="CO1073" s="1" t="s">
        <v>183</v>
      </c>
      <c r="CP1073" s="1">
        <v>0</v>
      </c>
      <c r="CQ1073" s="1" t="s">
        <v>143</v>
      </c>
      <c r="CR1073" s="1" t="s">
        <v>143</v>
      </c>
      <c r="CS1073" s="1" t="s">
        <v>156</v>
      </c>
      <c r="CT1073" s="1" t="s">
        <v>156</v>
      </c>
      <c r="CU1073" s="8">
        <v>5</v>
      </c>
      <c r="CV1073" s="1" t="s">
        <v>1160</v>
      </c>
      <c r="CW1073" s="1" t="s">
        <v>1160</v>
      </c>
      <c r="CX1073" s="1">
        <v>4</v>
      </c>
      <c r="CY1073" s="10">
        <f t="shared" si="112"/>
        <v>2.5</v>
      </c>
      <c r="CZ1073" s="3">
        <v>4.16418</v>
      </c>
      <c r="DA1073" s="3">
        <v>2.65279</v>
      </c>
      <c r="DB1073" s="6">
        <f t="shared" si="113"/>
        <v>1</v>
      </c>
      <c r="DC1073" s="9">
        <v>0</v>
      </c>
      <c r="DD1073" s="7">
        <v>0</v>
      </c>
      <c r="DE1073" s="7">
        <v>0</v>
      </c>
      <c r="DF1073" s="1">
        <v>3322</v>
      </c>
      <c r="DG1073" s="1">
        <f t="shared" si="114"/>
        <v>3322</v>
      </c>
      <c r="DH1073" s="9">
        <f t="shared" si="115"/>
        <v>1</v>
      </c>
      <c r="DI1073" s="1">
        <v>109</v>
      </c>
      <c r="DJ1073" s="1">
        <f t="shared" si="116"/>
        <v>109</v>
      </c>
      <c r="DK1073" s="9">
        <f t="shared" si="117"/>
        <v>1</v>
      </c>
      <c r="DL1073" s="4">
        <v>10</v>
      </c>
      <c r="DN1073">
        <f>(DL1073*InputWeights!$C$7+DB1073*InputWeights!$C$6)</f>
        <v>5.5</v>
      </c>
      <c r="DO1073">
        <f>(DD1073*InputWeights!$C$12+DE1073*InputWeights!$C$10+CU1073*InputWeights!$C$11)</f>
        <v>2</v>
      </c>
      <c r="DP1073">
        <f>(DC1073*InputWeights!$C$18+DK1073*InputWeights!$C$16+DH1073*InputWeights!$C$15+CY1073*InputWeights!$C$17)</f>
        <v>1.35</v>
      </c>
      <c r="DR1073">
        <f>DN1073*InputWeights!$C$5+DO1073*InputWeights!$C$9+DP1073*InputWeights!$C$14</f>
        <v>27.9</v>
      </c>
      <c r="DS1073">
        <f>((_xlfn.RANK.EQ(DR1073,$DR$2:$DR$6635,0))/(COUNT(DR$2:$DR$6635)))*100</f>
        <v>72.173324306025734</v>
      </c>
      <c r="DT1073">
        <f t="shared" si="118"/>
        <v>0</v>
      </c>
    </row>
    <row r="1074" spans="1:124" x14ac:dyDescent="0.25">
      <c r="A1074" s="1" t="s">
        <v>1158</v>
      </c>
      <c r="B1074" s="1" t="s">
        <v>108</v>
      </c>
      <c r="C1074" s="1" t="s">
        <v>109</v>
      </c>
      <c r="D1074" s="1" t="s">
        <v>110</v>
      </c>
      <c r="E1074" s="1" t="s">
        <v>333</v>
      </c>
      <c r="F1074" s="1">
        <v>3733</v>
      </c>
      <c r="G1074" s="1">
        <v>20000900</v>
      </c>
      <c r="H1074" s="1">
        <v>0</v>
      </c>
      <c r="I1074" s="1">
        <v>1938</v>
      </c>
      <c r="J1074" s="1">
        <v>2006</v>
      </c>
      <c r="K1074" s="1" t="s">
        <v>183</v>
      </c>
      <c r="L1074" s="1" t="s">
        <v>114</v>
      </c>
      <c r="M1074" s="1">
        <v>20</v>
      </c>
      <c r="N1074" s="1" t="s">
        <v>177</v>
      </c>
      <c r="O1074" s="1">
        <v>2</v>
      </c>
      <c r="Q1074" s="1" t="s">
        <v>117</v>
      </c>
      <c r="R1074" s="1">
        <v>0</v>
      </c>
      <c r="S1074" s="1" t="s">
        <v>1120</v>
      </c>
      <c r="T1074" s="1">
        <v>136</v>
      </c>
      <c r="V1074" s="1">
        <v>3322</v>
      </c>
      <c r="W1074" s="1" t="s">
        <v>116</v>
      </c>
      <c r="X1074" s="1" t="s">
        <v>117</v>
      </c>
      <c r="Y1074" s="1" t="s">
        <v>170</v>
      </c>
      <c r="AA1074" s="1" t="s">
        <v>133</v>
      </c>
      <c r="AC1074" s="1" t="s">
        <v>317</v>
      </c>
      <c r="AD1074" s="1" t="s">
        <v>218</v>
      </c>
      <c r="AE1074" s="1" t="s">
        <v>123</v>
      </c>
      <c r="AF1074" s="1" t="s">
        <v>124</v>
      </c>
      <c r="AG1074" s="1" t="s">
        <v>112</v>
      </c>
      <c r="AH1074" s="1" t="s">
        <v>124</v>
      </c>
      <c r="AI1074" s="1" t="s">
        <v>112</v>
      </c>
      <c r="AJ1074" s="1" t="s">
        <v>112</v>
      </c>
      <c r="AK1074" s="1" t="s">
        <v>112</v>
      </c>
      <c r="AL1074" s="1" t="s">
        <v>416</v>
      </c>
      <c r="AM1074" s="1" t="s">
        <v>416</v>
      </c>
      <c r="AN1074" s="1" t="s">
        <v>1161</v>
      </c>
      <c r="AO1074" s="1">
        <v>2820</v>
      </c>
      <c r="AP1074" s="1">
        <v>102264</v>
      </c>
      <c r="AQ1074" s="1">
        <v>249</v>
      </c>
      <c r="AR1074" s="1" t="s">
        <v>110</v>
      </c>
      <c r="AS1074" s="1">
        <v>4963</v>
      </c>
      <c r="AT1074" s="1">
        <v>8696</v>
      </c>
      <c r="AU1074" s="2">
        <v>4963</v>
      </c>
      <c r="AV1074" s="2">
        <v>8696</v>
      </c>
      <c r="BB1074" s="1" t="s">
        <v>129</v>
      </c>
      <c r="BC1074" s="1" t="s">
        <v>292</v>
      </c>
      <c r="BD1074" s="1">
        <v>84</v>
      </c>
      <c r="BE1074" s="1" t="s">
        <v>131</v>
      </c>
      <c r="BF1074" s="1">
        <v>1</v>
      </c>
      <c r="BG1074" s="1">
        <v>1</v>
      </c>
      <c r="BH1074" s="1">
        <v>1</v>
      </c>
      <c r="BI1074" s="1" t="s">
        <v>131</v>
      </c>
      <c r="BJ1074" s="1" t="s">
        <v>366</v>
      </c>
      <c r="BK1074" s="1" t="s">
        <v>112</v>
      </c>
      <c r="BN1074" s="1" t="s">
        <v>133</v>
      </c>
      <c r="BR1074" s="1" t="s">
        <v>133</v>
      </c>
      <c r="BU1074" s="1" t="s">
        <v>112</v>
      </c>
      <c r="BV1074" s="1" t="s">
        <v>116</v>
      </c>
      <c r="BW1074" s="1" t="s">
        <v>112</v>
      </c>
      <c r="BX1074" s="1">
        <v>0</v>
      </c>
      <c r="BZ1074" s="1">
        <v>0</v>
      </c>
      <c r="CA1074" s="1">
        <v>1</v>
      </c>
      <c r="CB1074" s="1">
        <v>0</v>
      </c>
      <c r="CC1074" s="1">
        <v>0</v>
      </c>
      <c r="CD1074" s="1" t="s">
        <v>117</v>
      </c>
      <c r="CE1074" s="1" t="s">
        <v>117</v>
      </c>
      <c r="CF1074" s="1" t="s">
        <v>110</v>
      </c>
      <c r="CG1074" s="1" t="s">
        <v>117</v>
      </c>
      <c r="CH1074" s="1" t="s">
        <v>116</v>
      </c>
      <c r="CI1074" s="1" t="s">
        <v>117</v>
      </c>
      <c r="CJ1074" s="1" t="s">
        <v>117</v>
      </c>
      <c r="CK1074" s="1" t="s">
        <v>112</v>
      </c>
      <c r="CL1074" s="1">
        <v>15</v>
      </c>
      <c r="CM1074" s="1">
        <v>12</v>
      </c>
      <c r="CN1074" s="1" t="s">
        <v>142</v>
      </c>
      <c r="CO1074" s="1" t="s">
        <v>183</v>
      </c>
      <c r="CP1074" s="1">
        <v>0</v>
      </c>
      <c r="CQ1074" s="1" t="s">
        <v>143</v>
      </c>
      <c r="CR1074" s="1" t="s">
        <v>143</v>
      </c>
      <c r="CS1074" s="1" t="s">
        <v>156</v>
      </c>
      <c r="CT1074" s="1" t="s">
        <v>156</v>
      </c>
      <c r="CU1074" s="8">
        <v>5</v>
      </c>
      <c r="CV1074" s="1" t="s">
        <v>1162</v>
      </c>
      <c r="CW1074" s="1" t="s">
        <v>1162</v>
      </c>
      <c r="CX1074" s="1">
        <v>4</v>
      </c>
      <c r="CY1074" s="10">
        <f t="shared" si="112"/>
        <v>2.5</v>
      </c>
      <c r="CZ1074" s="3">
        <v>2.2440799999999999</v>
      </c>
      <c r="DA1074" s="3">
        <v>2.2440799999999999</v>
      </c>
      <c r="DB1074" s="6">
        <f t="shared" si="113"/>
        <v>1</v>
      </c>
      <c r="DC1074" s="9">
        <v>0</v>
      </c>
      <c r="DD1074" s="7">
        <v>0</v>
      </c>
      <c r="DE1074" s="7">
        <v>0</v>
      </c>
      <c r="DF1074" s="1">
        <v>3322</v>
      </c>
      <c r="DG1074" s="1">
        <f t="shared" si="114"/>
        <v>3322</v>
      </c>
      <c r="DH1074" s="9">
        <f t="shared" si="115"/>
        <v>1</v>
      </c>
      <c r="DI1074" s="1">
        <v>109</v>
      </c>
      <c r="DJ1074" s="1">
        <f t="shared" si="116"/>
        <v>109</v>
      </c>
      <c r="DK1074" s="9">
        <f t="shared" si="117"/>
        <v>1</v>
      </c>
      <c r="DL1074" s="4">
        <v>10</v>
      </c>
      <c r="DN1074">
        <f>(DL1074*InputWeights!$C$7+DB1074*InputWeights!$C$6)</f>
        <v>5.5</v>
      </c>
      <c r="DO1074">
        <f>(DD1074*InputWeights!$C$12+DE1074*InputWeights!$C$10+CU1074*InputWeights!$C$11)</f>
        <v>2</v>
      </c>
      <c r="DP1074">
        <f>(DC1074*InputWeights!$C$18+DK1074*InputWeights!$C$16+DH1074*InputWeights!$C$15+CY1074*InputWeights!$C$17)</f>
        <v>1.35</v>
      </c>
      <c r="DR1074">
        <f>DN1074*InputWeights!$C$5+DO1074*InputWeights!$C$9+DP1074*InputWeights!$C$14</f>
        <v>27.9</v>
      </c>
      <c r="DS1074">
        <f>((_xlfn.RANK.EQ(DR1074,$DR$2:$DR$6635,0))/(COUNT(DR$2:$DR$6635)))*100</f>
        <v>72.173324306025734</v>
      </c>
      <c r="DT1074">
        <f t="shared" si="118"/>
        <v>0</v>
      </c>
    </row>
    <row r="1075" spans="1:124" x14ac:dyDescent="0.25">
      <c r="A1075" s="1" t="s">
        <v>1158</v>
      </c>
      <c r="B1075" s="1" t="s">
        <v>108</v>
      </c>
      <c r="C1075" s="1" t="s">
        <v>109</v>
      </c>
      <c r="D1075" s="1" t="s">
        <v>110</v>
      </c>
      <c r="E1075" s="1" t="s">
        <v>950</v>
      </c>
      <c r="F1075" s="1">
        <v>3979</v>
      </c>
      <c r="G1075" s="1">
        <v>20001000</v>
      </c>
      <c r="H1075" s="1">
        <v>0</v>
      </c>
      <c r="I1075" s="1">
        <v>1938</v>
      </c>
      <c r="J1075" s="1">
        <v>2006</v>
      </c>
      <c r="K1075" s="1" t="s">
        <v>183</v>
      </c>
      <c r="L1075" s="1" t="s">
        <v>114</v>
      </c>
      <c r="M1075" s="1">
        <v>22</v>
      </c>
      <c r="N1075" s="1" t="s">
        <v>177</v>
      </c>
      <c r="O1075" s="1">
        <v>2</v>
      </c>
      <c r="Q1075" s="1" t="s">
        <v>117</v>
      </c>
      <c r="R1075" s="1">
        <v>0</v>
      </c>
      <c r="S1075" s="1" t="s">
        <v>1120</v>
      </c>
      <c r="T1075" s="1">
        <v>118</v>
      </c>
      <c r="V1075" s="1">
        <v>3322</v>
      </c>
      <c r="W1075" s="1" t="s">
        <v>116</v>
      </c>
      <c r="X1075" s="1" t="s">
        <v>117</v>
      </c>
      <c r="Y1075" s="1" t="s">
        <v>170</v>
      </c>
      <c r="AA1075" s="1" t="s">
        <v>133</v>
      </c>
      <c r="AC1075" s="1" t="s">
        <v>218</v>
      </c>
      <c r="AD1075" s="1" t="s">
        <v>1163</v>
      </c>
      <c r="AE1075" s="1" t="s">
        <v>123</v>
      </c>
      <c r="AF1075" s="1" t="s">
        <v>124</v>
      </c>
      <c r="AG1075" s="1" t="s">
        <v>112</v>
      </c>
      <c r="AH1075" s="1" t="s">
        <v>124</v>
      </c>
      <c r="AI1075" s="1" t="s">
        <v>112</v>
      </c>
      <c r="AJ1075" s="1" t="s">
        <v>112</v>
      </c>
      <c r="AK1075" s="1" t="s">
        <v>112</v>
      </c>
      <c r="AL1075" s="1" t="s">
        <v>416</v>
      </c>
      <c r="AM1075" s="1" t="s">
        <v>416</v>
      </c>
      <c r="AN1075" s="1" t="s">
        <v>1164</v>
      </c>
      <c r="AO1075" s="1">
        <v>2821</v>
      </c>
      <c r="AP1075" s="1">
        <v>102264</v>
      </c>
      <c r="AQ1075" s="1">
        <v>249</v>
      </c>
      <c r="AR1075" s="1" t="s">
        <v>110</v>
      </c>
      <c r="AS1075" s="1">
        <v>8696</v>
      </c>
      <c r="AT1075" s="1">
        <v>12675</v>
      </c>
      <c r="AU1075" s="2">
        <v>8696</v>
      </c>
      <c r="AV1075" s="2">
        <v>12675</v>
      </c>
      <c r="BB1075" s="1" t="s">
        <v>129</v>
      </c>
      <c r="BC1075" s="1" t="s">
        <v>254</v>
      </c>
      <c r="BD1075" s="1">
        <v>86</v>
      </c>
      <c r="BE1075" s="1" t="s">
        <v>131</v>
      </c>
      <c r="BF1075" s="1">
        <v>1</v>
      </c>
      <c r="BG1075" s="1">
        <v>1</v>
      </c>
      <c r="BH1075" s="1">
        <v>1</v>
      </c>
      <c r="BI1075" s="1" t="s">
        <v>131</v>
      </c>
      <c r="BJ1075" s="1" t="s">
        <v>366</v>
      </c>
      <c r="BK1075" s="1" t="s">
        <v>112</v>
      </c>
      <c r="BN1075" s="1" t="s">
        <v>133</v>
      </c>
      <c r="BR1075" s="1" t="s">
        <v>133</v>
      </c>
      <c r="BU1075" s="1" t="s">
        <v>112</v>
      </c>
      <c r="BV1075" s="1" t="s">
        <v>116</v>
      </c>
      <c r="BW1075" s="1" t="s">
        <v>112</v>
      </c>
      <c r="BX1075" s="1">
        <v>0</v>
      </c>
      <c r="BZ1075" s="1">
        <v>0</v>
      </c>
      <c r="CA1075" s="1">
        <v>1</v>
      </c>
      <c r="CB1075" s="1">
        <v>0</v>
      </c>
      <c r="CC1075" s="1">
        <v>0</v>
      </c>
      <c r="CD1075" s="1" t="s">
        <v>117</v>
      </c>
      <c r="CE1075" s="1" t="s">
        <v>117</v>
      </c>
      <c r="CF1075" s="1" t="s">
        <v>110</v>
      </c>
      <c r="CG1075" s="1" t="s">
        <v>117</v>
      </c>
      <c r="CH1075" s="1" t="s">
        <v>117</v>
      </c>
      <c r="CI1075" s="1" t="s">
        <v>117</v>
      </c>
      <c r="CJ1075" s="1" t="s">
        <v>117</v>
      </c>
      <c r="CK1075" s="1" t="s">
        <v>112</v>
      </c>
      <c r="CL1075" s="1">
        <v>17</v>
      </c>
      <c r="CM1075" s="1">
        <v>4</v>
      </c>
      <c r="CN1075" s="1" t="s">
        <v>142</v>
      </c>
      <c r="CO1075" s="1" t="s">
        <v>183</v>
      </c>
      <c r="CP1075" s="1">
        <v>0</v>
      </c>
      <c r="CQ1075" s="1" t="s">
        <v>143</v>
      </c>
      <c r="CR1075" s="1" t="s">
        <v>143</v>
      </c>
      <c r="CS1075" s="1" t="s">
        <v>156</v>
      </c>
      <c r="CT1075" s="1" t="s">
        <v>156</v>
      </c>
      <c r="CU1075" s="8">
        <v>5</v>
      </c>
      <c r="CV1075" s="1" t="s">
        <v>1165</v>
      </c>
      <c r="CW1075" s="1" t="s">
        <v>1165</v>
      </c>
      <c r="CX1075" s="1">
        <v>4</v>
      </c>
      <c r="CY1075" s="10">
        <f t="shared" si="112"/>
        <v>2.5</v>
      </c>
      <c r="CZ1075" s="3">
        <v>4.0166599999999999</v>
      </c>
      <c r="DA1075" s="3">
        <v>2.0748099999999998</v>
      </c>
      <c r="DB1075" s="6">
        <f t="shared" si="113"/>
        <v>1</v>
      </c>
      <c r="DC1075" s="9">
        <v>0</v>
      </c>
      <c r="DD1075" s="7">
        <v>0</v>
      </c>
      <c r="DE1075" s="7">
        <v>0</v>
      </c>
      <c r="DF1075" s="1">
        <v>3322</v>
      </c>
      <c r="DG1075" s="1">
        <f t="shared" si="114"/>
        <v>3322</v>
      </c>
      <c r="DH1075" s="9">
        <f t="shared" si="115"/>
        <v>1</v>
      </c>
      <c r="DI1075" s="1">
        <v>109</v>
      </c>
      <c r="DJ1075" s="1">
        <f t="shared" si="116"/>
        <v>109</v>
      </c>
      <c r="DK1075" s="9">
        <f t="shared" si="117"/>
        <v>1</v>
      </c>
      <c r="DL1075" s="4">
        <v>10</v>
      </c>
      <c r="DN1075">
        <f>(DL1075*InputWeights!$C$7+DB1075*InputWeights!$C$6)</f>
        <v>5.5</v>
      </c>
      <c r="DO1075">
        <f>(DD1075*InputWeights!$C$12+DE1075*InputWeights!$C$10+CU1075*InputWeights!$C$11)</f>
        <v>2</v>
      </c>
      <c r="DP1075">
        <f>(DC1075*InputWeights!$C$18+DK1075*InputWeights!$C$16+DH1075*InputWeights!$C$15+CY1075*InputWeights!$C$17)</f>
        <v>1.35</v>
      </c>
      <c r="DR1075">
        <f>DN1075*InputWeights!$C$5+DO1075*InputWeights!$C$9+DP1075*InputWeights!$C$14</f>
        <v>27.9</v>
      </c>
      <c r="DS1075">
        <f>((_xlfn.RANK.EQ(DR1075,$DR$2:$DR$6635,0))/(COUNT(DR$2:$DR$6635)))*100</f>
        <v>72.173324306025734</v>
      </c>
      <c r="DT1075">
        <f t="shared" si="118"/>
        <v>0</v>
      </c>
    </row>
    <row r="1076" spans="1:124" x14ac:dyDescent="0.25">
      <c r="A1076" s="1" t="s">
        <v>1167</v>
      </c>
      <c r="B1076" s="1" t="s">
        <v>108</v>
      </c>
      <c r="C1076" s="1" t="s">
        <v>109</v>
      </c>
      <c r="D1076" s="1" t="s">
        <v>110</v>
      </c>
      <c r="E1076" s="1" t="s">
        <v>465</v>
      </c>
      <c r="F1076" s="1">
        <v>663</v>
      </c>
      <c r="G1076" s="1">
        <v>20003500</v>
      </c>
      <c r="H1076" s="1">
        <v>0</v>
      </c>
      <c r="I1076" s="1">
        <v>1968</v>
      </c>
      <c r="J1076" s="1">
        <v>2007</v>
      </c>
      <c r="K1076" s="1" t="s">
        <v>183</v>
      </c>
      <c r="L1076" s="1" t="s">
        <v>114</v>
      </c>
      <c r="M1076" s="1">
        <v>20</v>
      </c>
      <c r="N1076" s="1" t="s">
        <v>358</v>
      </c>
      <c r="O1076" s="1">
        <v>2</v>
      </c>
      <c r="Q1076" s="1" t="s">
        <v>117</v>
      </c>
      <c r="R1076" s="1">
        <v>0</v>
      </c>
      <c r="S1076" s="1" t="s">
        <v>1141</v>
      </c>
      <c r="T1076" s="1">
        <v>174</v>
      </c>
      <c r="V1076" s="1">
        <v>3956</v>
      </c>
      <c r="W1076" s="1" t="s">
        <v>116</v>
      </c>
      <c r="X1076" s="1" t="s">
        <v>117</v>
      </c>
      <c r="Y1076" s="1" t="s">
        <v>1168</v>
      </c>
      <c r="AA1076" s="1" t="s">
        <v>133</v>
      </c>
      <c r="AC1076" s="1" t="s">
        <v>160</v>
      </c>
      <c r="AD1076" s="1" t="s">
        <v>1172</v>
      </c>
      <c r="AE1076" s="1" t="s">
        <v>123</v>
      </c>
      <c r="AF1076" s="1" t="s">
        <v>124</v>
      </c>
      <c r="AG1076" s="1" t="s">
        <v>112</v>
      </c>
      <c r="AH1076" s="1" t="s">
        <v>124</v>
      </c>
      <c r="AI1076" s="1" t="s">
        <v>112</v>
      </c>
      <c r="AJ1076" s="1" t="s">
        <v>112</v>
      </c>
      <c r="AK1076" s="1" t="s">
        <v>112</v>
      </c>
      <c r="AL1076" s="1" t="s">
        <v>701</v>
      </c>
      <c r="AM1076" s="1" t="s">
        <v>341</v>
      </c>
      <c r="AN1076" s="1" t="s">
        <v>1173</v>
      </c>
      <c r="AO1076" s="1">
        <v>2866</v>
      </c>
      <c r="AP1076" s="1">
        <v>102264</v>
      </c>
      <c r="AQ1076" s="1">
        <v>254</v>
      </c>
      <c r="AR1076" s="1" t="s">
        <v>110</v>
      </c>
      <c r="AS1076" s="1">
        <v>20321</v>
      </c>
      <c r="AT1076" s="1">
        <v>20984</v>
      </c>
      <c r="AU1076" s="2">
        <v>20321</v>
      </c>
      <c r="AV1076" s="2">
        <v>20984</v>
      </c>
      <c r="BB1076" s="1" t="s">
        <v>129</v>
      </c>
      <c r="BC1076" s="1" t="s">
        <v>130</v>
      </c>
      <c r="BD1076" s="1">
        <v>86</v>
      </c>
      <c r="BE1076" s="1" t="s">
        <v>131</v>
      </c>
      <c r="BF1076" s="1">
        <v>2</v>
      </c>
      <c r="BG1076" s="1">
        <v>4</v>
      </c>
      <c r="BH1076" s="1">
        <v>4</v>
      </c>
      <c r="BI1076" s="1" t="s">
        <v>154</v>
      </c>
      <c r="BJ1076" s="1" t="s">
        <v>366</v>
      </c>
      <c r="BK1076" s="1" t="s">
        <v>112</v>
      </c>
      <c r="BN1076" s="1" t="s">
        <v>133</v>
      </c>
      <c r="BR1076" s="1" t="s">
        <v>133</v>
      </c>
      <c r="BU1076" s="1" t="s">
        <v>112</v>
      </c>
      <c r="BV1076" s="1" t="s">
        <v>116</v>
      </c>
      <c r="BW1076" s="1" t="s">
        <v>112</v>
      </c>
      <c r="BX1076" s="1">
        <v>0</v>
      </c>
      <c r="BZ1076" s="1">
        <v>0</v>
      </c>
      <c r="CA1076" s="1">
        <v>1</v>
      </c>
      <c r="CB1076" s="1">
        <v>0</v>
      </c>
      <c r="CC1076" s="1">
        <v>0</v>
      </c>
      <c r="CD1076" s="1" t="s">
        <v>117</v>
      </c>
      <c r="CE1076" s="1" t="s">
        <v>117</v>
      </c>
      <c r="CF1076" s="1" t="s">
        <v>110</v>
      </c>
      <c r="CG1076" s="1" t="s">
        <v>117</v>
      </c>
      <c r="CH1076" s="1" t="s">
        <v>117</v>
      </c>
      <c r="CI1076" s="1" t="s">
        <v>117</v>
      </c>
      <c r="CJ1076" s="1" t="s">
        <v>117</v>
      </c>
      <c r="CK1076" s="1" t="s">
        <v>112</v>
      </c>
      <c r="CL1076" s="1">
        <v>1</v>
      </c>
      <c r="CM1076" s="1">
        <v>5</v>
      </c>
      <c r="CN1076" s="1" t="s">
        <v>142</v>
      </c>
      <c r="CO1076" s="1" t="s">
        <v>183</v>
      </c>
      <c r="CP1076" s="1">
        <v>0</v>
      </c>
      <c r="CQ1076" s="1" t="s">
        <v>135</v>
      </c>
      <c r="CR1076" s="1" t="s">
        <v>135</v>
      </c>
      <c r="CS1076" s="1" t="s">
        <v>184</v>
      </c>
      <c r="CT1076" s="1" t="s">
        <v>156</v>
      </c>
      <c r="CU1076" s="8">
        <v>5</v>
      </c>
      <c r="CV1076" s="1" t="s">
        <v>1174</v>
      </c>
      <c r="CW1076" s="1" t="s">
        <v>1174</v>
      </c>
      <c r="CX1076" s="1">
        <v>4</v>
      </c>
      <c r="CY1076" s="10">
        <f t="shared" si="112"/>
        <v>2.5</v>
      </c>
      <c r="CZ1076" s="3">
        <v>5.8610800000000003</v>
      </c>
      <c r="DA1076" s="3">
        <v>2.9857</v>
      </c>
      <c r="DB1076" s="6">
        <f t="shared" si="113"/>
        <v>1</v>
      </c>
      <c r="DC1076" s="9">
        <v>0</v>
      </c>
      <c r="DD1076" s="7">
        <v>0</v>
      </c>
      <c r="DE1076" s="7">
        <v>0</v>
      </c>
      <c r="DF1076" s="1">
        <v>3956</v>
      </c>
      <c r="DG1076" s="1">
        <f t="shared" si="114"/>
        <v>3956</v>
      </c>
      <c r="DH1076" s="9">
        <f t="shared" si="115"/>
        <v>1</v>
      </c>
      <c r="DI1076" s="1">
        <v>146</v>
      </c>
      <c r="DJ1076" s="1">
        <f t="shared" si="116"/>
        <v>146</v>
      </c>
      <c r="DK1076" s="9">
        <f t="shared" si="117"/>
        <v>1</v>
      </c>
      <c r="DL1076" s="4">
        <v>10</v>
      </c>
      <c r="DN1076">
        <f>(DL1076*InputWeights!$C$7+DB1076*InputWeights!$C$6)</f>
        <v>5.5</v>
      </c>
      <c r="DO1076">
        <f>(DD1076*InputWeights!$C$12+DE1076*InputWeights!$C$10+CU1076*InputWeights!$C$11)</f>
        <v>2</v>
      </c>
      <c r="DP1076">
        <f>(DC1076*InputWeights!$C$18+DK1076*InputWeights!$C$16+DH1076*InputWeights!$C$15+CY1076*InputWeights!$C$17)</f>
        <v>1.35</v>
      </c>
      <c r="DR1076">
        <f>DN1076*InputWeights!$C$5+DO1076*InputWeights!$C$9+DP1076*InputWeights!$C$14</f>
        <v>27.9</v>
      </c>
      <c r="DS1076">
        <f>((_xlfn.RANK.EQ(DR1076,$DR$2:$DR$6635,0))/(COUNT(DR$2:$DR$6635)))*100</f>
        <v>72.173324306025734</v>
      </c>
      <c r="DT1076">
        <f t="shared" si="118"/>
        <v>0</v>
      </c>
    </row>
    <row r="1077" spans="1:124" x14ac:dyDescent="0.25">
      <c r="A1077" s="1" t="s">
        <v>1167</v>
      </c>
      <c r="B1077" s="1" t="s">
        <v>108</v>
      </c>
      <c r="C1077" s="1" t="s">
        <v>109</v>
      </c>
      <c r="D1077" s="1" t="s">
        <v>110</v>
      </c>
      <c r="E1077" s="1" t="s">
        <v>352</v>
      </c>
      <c r="F1077" s="1">
        <v>2722</v>
      </c>
      <c r="G1077" s="1">
        <v>20004000</v>
      </c>
      <c r="H1077" s="1">
        <v>0</v>
      </c>
      <c r="I1077" s="1">
        <v>1900</v>
      </c>
      <c r="J1077" s="1">
        <v>2007</v>
      </c>
      <c r="K1077" s="1" t="s">
        <v>183</v>
      </c>
      <c r="L1077" s="1" t="s">
        <v>114</v>
      </c>
      <c r="M1077" s="1">
        <v>20</v>
      </c>
      <c r="N1077" s="1" t="s">
        <v>177</v>
      </c>
      <c r="O1077" s="1">
        <v>2</v>
      </c>
      <c r="Q1077" s="1" t="s">
        <v>117</v>
      </c>
      <c r="R1077" s="1">
        <v>0</v>
      </c>
      <c r="S1077" s="1" t="s">
        <v>1141</v>
      </c>
      <c r="T1077" s="1">
        <v>164</v>
      </c>
      <c r="V1077" s="1">
        <v>3951</v>
      </c>
      <c r="W1077" s="1" t="s">
        <v>116</v>
      </c>
      <c r="X1077" s="1" t="s">
        <v>117</v>
      </c>
      <c r="Y1077" s="1" t="s">
        <v>1168</v>
      </c>
      <c r="AA1077" s="1" t="s">
        <v>133</v>
      </c>
      <c r="AC1077" s="1" t="s">
        <v>160</v>
      </c>
      <c r="AD1077" s="1" t="s">
        <v>1177</v>
      </c>
      <c r="AE1077" s="1" t="s">
        <v>123</v>
      </c>
      <c r="AF1077" s="1" t="s">
        <v>124</v>
      </c>
      <c r="AG1077" s="1" t="s">
        <v>112</v>
      </c>
      <c r="AH1077" s="1" t="s">
        <v>124</v>
      </c>
      <c r="AI1077" s="1" t="s">
        <v>112</v>
      </c>
      <c r="AJ1077" s="1" t="s">
        <v>112</v>
      </c>
      <c r="AK1077" s="1" t="s">
        <v>112</v>
      </c>
      <c r="AL1077" s="1" t="s">
        <v>678</v>
      </c>
      <c r="AM1077" s="1" t="s">
        <v>1178</v>
      </c>
      <c r="AN1077" s="1" t="s">
        <v>1179</v>
      </c>
      <c r="AO1077" s="1">
        <v>2871</v>
      </c>
      <c r="AP1077" s="1">
        <v>102264</v>
      </c>
      <c r="AQ1077" s="1">
        <v>254</v>
      </c>
      <c r="AR1077" s="1" t="s">
        <v>110</v>
      </c>
      <c r="AS1077" s="1">
        <v>31343</v>
      </c>
      <c r="AT1077" s="1">
        <v>34065</v>
      </c>
      <c r="AU1077" s="2">
        <v>31343</v>
      </c>
      <c r="AV1077" s="2">
        <v>34065</v>
      </c>
      <c r="BB1077" s="1" t="s">
        <v>129</v>
      </c>
      <c r="BC1077" s="1" t="s">
        <v>130</v>
      </c>
      <c r="BD1077" s="1">
        <v>81</v>
      </c>
      <c r="BE1077" s="1" t="s">
        <v>131</v>
      </c>
      <c r="BF1077" s="1">
        <v>2</v>
      </c>
      <c r="BG1077" s="1">
        <v>4</v>
      </c>
      <c r="BH1077" s="1">
        <v>4</v>
      </c>
      <c r="BI1077" s="1" t="s">
        <v>154</v>
      </c>
      <c r="BJ1077" s="1" t="s">
        <v>366</v>
      </c>
      <c r="BK1077" s="1" t="s">
        <v>112</v>
      </c>
      <c r="BN1077" s="1" t="s">
        <v>133</v>
      </c>
      <c r="BR1077" s="1" t="s">
        <v>133</v>
      </c>
      <c r="BU1077" s="1" t="s">
        <v>112</v>
      </c>
      <c r="BV1077" s="1" t="s">
        <v>116</v>
      </c>
      <c r="BW1077" s="1" t="s">
        <v>112</v>
      </c>
      <c r="BX1077" s="1">
        <v>0</v>
      </c>
      <c r="BZ1077" s="1">
        <v>0</v>
      </c>
      <c r="CA1077" s="1">
        <v>1</v>
      </c>
      <c r="CB1077" s="1">
        <v>0</v>
      </c>
      <c r="CC1077" s="1">
        <v>0</v>
      </c>
      <c r="CD1077" s="1" t="s">
        <v>117</v>
      </c>
      <c r="CE1077" s="1" t="s">
        <v>117</v>
      </c>
      <c r="CF1077" s="1" t="s">
        <v>110</v>
      </c>
      <c r="CG1077" s="1" t="s">
        <v>117</v>
      </c>
      <c r="CH1077" s="1" t="s">
        <v>117</v>
      </c>
      <c r="CI1077" s="1" t="s">
        <v>117</v>
      </c>
      <c r="CJ1077" s="1" t="s">
        <v>117</v>
      </c>
      <c r="CK1077" s="1" t="s">
        <v>112</v>
      </c>
      <c r="CL1077" s="1">
        <v>6</v>
      </c>
      <c r="CM1077" s="1">
        <v>4</v>
      </c>
      <c r="CN1077" s="1" t="s">
        <v>142</v>
      </c>
      <c r="CO1077" s="1" t="s">
        <v>183</v>
      </c>
      <c r="CP1077" s="1">
        <v>0</v>
      </c>
      <c r="CQ1077" s="1" t="s">
        <v>135</v>
      </c>
      <c r="CR1077" s="1" t="s">
        <v>135</v>
      </c>
      <c r="CS1077" s="1" t="s">
        <v>184</v>
      </c>
      <c r="CT1077" s="1" t="s">
        <v>156</v>
      </c>
      <c r="CU1077" s="8">
        <v>5</v>
      </c>
      <c r="CV1077" s="1" t="s">
        <v>1180</v>
      </c>
      <c r="CW1077" s="1" t="s">
        <v>1180</v>
      </c>
      <c r="CX1077" s="1">
        <v>4</v>
      </c>
      <c r="CY1077" s="10">
        <f t="shared" si="112"/>
        <v>2.5</v>
      </c>
      <c r="CZ1077" s="3">
        <v>5.5012800000000004</v>
      </c>
      <c r="DA1077" s="3">
        <v>2.5870500000000001</v>
      </c>
      <c r="DB1077" s="6">
        <f t="shared" si="113"/>
        <v>1</v>
      </c>
      <c r="DC1077" s="9">
        <v>0</v>
      </c>
      <c r="DD1077" s="7">
        <v>0</v>
      </c>
      <c r="DE1077" s="7">
        <v>0</v>
      </c>
      <c r="DF1077" s="1">
        <v>3951</v>
      </c>
      <c r="DG1077" s="1">
        <f t="shared" si="114"/>
        <v>3951</v>
      </c>
      <c r="DH1077" s="9">
        <f t="shared" si="115"/>
        <v>1</v>
      </c>
      <c r="DI1077" s="1">
        <v>144</v>
      </c>
      <c r="DJ1077" s="1">
        <f t="shared" si="116"/>
        <v>144</v>
      </c>
      <c r="DK1077" s="9">
        <f t="shared" si="117"/>
        <v>1</v>
      </c>
      <c r="DL1077" s="4">
        <v>10</v>
      </c>
      <c r="DN1077">
        <f>(DL1077*InputWeights!$C$7+DB1077*InputWeights!$C$6)</f>
        <v>5.5</v>
      </c>
      <c r="DO1077">
        <f>(DD1077*InputWeights!$C$12+DE1077*InputWeights!$C$10+CU1077*InputWeights!$C$11)</f>
        <v>2</v>
      </c>
      <c r="DP1077">
        <f>(DC1077*InputWeights!$C$18+DK1077*InputWeights!$C$16+DH1077*InputWeights!$C$15+CY1077*InputWeights!$C$17)</f>
        <v>1.35</v>
      </c>
      <c r="DR1077">
        <f>DN1077*InputWeights!$C$5+DO1077*InputWeights!$C$9+DP1077*InputWeights!$C$14</f>
        <v>27.9</v>
      </c>
      <c r="DS1077">
        <f>((_xlfn.RANK.EQ(DR1077,$DR$2:$DR$6635,0))/(COUNT(DR$2:$DR$6635)))*100</f>
        <v>72.173324306025734</v>
      </c>
      <c r="DT1077">
        <f t="shared" si="118"/>
        <v>0</v>
      </c>
    </row>
    <row r="1078" spans="1:124" x14ac:dyDescent="0.25">
      <c r="A1078" s="1" t="s">
        <v>1167</v>
      </c>
      <c r="B1078" s="1" t="s">
        <v>108</v>
      </c>
      <c r="C1078" s="1" t="s">
        <v>109</v>
      </c>
      <c r="D1078" s="1" t="s">
        <v>110</v>
      </c>
      <c r="E1078" s="1" t="s">
        <v>303</v>
      </c>
      <c r="F1078" s="1">
        <v>3393</v>
      </c>
      <c r="G1078" s="1">
        <v>20004100</v>
      </c>
      <c r="H1078" s="1">
        <v>0</v>
      </c>
      <c r="I1078" s="1">
        <v>1971</v>
      </c>
      <c r="J1078" s="1">
        <v>2007</v>
      </c>
      <c r="K1078" s="1" t="s">
        <v>183</v>
      </c>
      <c r="L1078" s="1" t="s">
        <v>114</v>
      </c>
      <c r="M1078" s="1">
        <v>20</v>
      </c>
      <c r="N1078" s="1" t="s">
        <v>358</v>
      </c>
      <c r="O1078" s="1">
        <v>2</v>
      </c>
      <c r="Q1078" s="1" t="s">
        <v>117</v>
      </c>
      <c r="R1078" s="1">
        <v>0</v>
      </c>
      <c r="S1078" s="1" t="s">
        <v>1141</v>
      </c>
      <c r="T1078" s="1">
        <v>232</v>
      </c>
      <c r="V1078" s="1">
        <v>1898</v>
      </c>
      <c r="W1078" s="1" t="s">
        <v>116</v>
      </c>
      <c r="X1078" s="1" t="s">
        <v>117</v>
      </c>
      <c r="Y1078" s="1" t="s">
        <v>1168</v>
      </c>
      <c r="AA1078" s="1" t="s">
        <v>133</v>
      </c>
      <c r="AC1078" s="1" t="s">
        <v>1177</v>
      </c>
      <c r="AD1078" s="1" t="s">
        <v>1181</v>
      </c>
      <c r="AE1078" s="1" t="s">
        <v>123</v>
      </c>
      <c r="AF1078" s="1" t="s">
        <v>124</v>
      </c>
      <c r="AG1078" s="1" t="s">
        <v>112</v>
      </c>
      <c r="AH1078" s="1" t="s">
        <v>124</v>
      </c>
      <c r="AI1078" s="1" t="s">
        <v>112</v>
      </c>
      <c r="AJ1078" s="1" t="s">
        <v>112</v>
      </c>
      <c r="AK1078" s="1" t="s">
        <v>112</v>
      </c>
      <c r="AL1078" s="1" t="s">
        <v>1068</v>
      </c>
      <c r="AM1078" s="1" t="s">
        <v>1182</v>
      </c>
      <c r="AN1078" s="1" t="s">
        <v>1068</v>
      </c>
      <c r="AO1078" s="1">
        <v>2872</v>
      </c>
      <c r="AP1078" s="1">
        <v>102264</v>
      </c>
      <c r="AQ1078" s="1">
        <v>254</v>
      </c>
      <c r="AR1078" s="1" t="s">
        <v>110</v>
      </c>
      <c r="AS1078" s="1">
        <v>34065</v>
      </c>
      <c r="AT1078" s="1">
        <v>37458</v>
      </c>
      <c r="AU1078" s="2">
        <v>34065</v>
      </c>
      <c r="AV1078" s="2">
        <v>37458</v>
      </c>
      <c r="BB1078" s="1" t="s">
        <v>129</v>
      </c>
      <c r="BC1078" s="1" t="s">
        <v>130</v>
      </c>
      <c r="BD1078" s="1">
        <v>74</v>
      </c>
      <c r="BE1078" s="1" t="s">
        <v>131</v>
      </c>
      <c r="BF1078" s="1">
        <v>2</v>
      </c>
      <c r="BG1078" s="1">
        <v>4</v>
      </c>
      <c r="BH1078" s="1">
        <v>4</v>
      </c>
      <c r="BI1078" s="1" t="s">
        <v>154</v>
      </c>
      <c r="BJ1078" s="1" t="s">
        <v>366</v>
      </c>
      <c r="BK1078" s="1" t="s">
        <v>112</v>
      </c>
      <c r="BN1078" s="1" t="s">
        <v>133</v>
      </c>
      <c r="BR1078" s="1" t="s">
        <v>133</v>
      </c>
      <c r="BU1078" s="1" t="s">
        <v>112</v>
      </c>
      <c r="BV1078" s="1" t="s">
        <v>124</v>
      </c>
      <c r="BW1078" s="1" t="s">
        <v>112</v>
      </c>
      <c r="BX1078" s="1">
        <v>0</v>
      </c>
      <c r="BZ1078" s="1">
        <v>0</v>
      </c>
      <c r="CA1078" s="1">
        <v>1</v>
      </c>
      <c r="CB1078" s="1">
        <v>0</v>
      </c>
      <c r="CC1078" s="1">
        <v>0</v>
      </c>
      <c r="CD1078" s="1" t="s">
        <v>117</v>
      </c>
      <c r="CE1078" s="1" t="s">
        <v>117</v>
      </c>
      <c r="CF1078" s="1" t="s">
        <v>110</v>
      </c>
      <c r="CG1078" s="1" t="s">
        <v>117</v>
      </c>
      <c r="CH1078" s="1" t="s">
        <v>117</v>
      </c>
      <c r="CI1078" s="1" t="s">
        <v>117</v>
      </c>
      <c r="CJ1078" s="1" t="s">
        <v>117</v>
      </c>
      <c r="CK1078" s="1" t="s">
        <v>112</v>
      </c>
      <c r="CL1078" s="1">
        <v>8</v>
      </c>
      <c r="CM1078" s="1">
        <v>6</v>
      </c>
      <c r="CN1078" s="1" t="s">
        <v>649</v>
      </c>
      <c r="CO1078" s="1" t="s">
        <v>183</v>
      </c>
      <c r="CP1078" s="1">
        <v>0</v>
      </c>
      <c r="CQ1078" s="1" t="s">
        <v>135</v>
      </c>
      <c r="CR1078" s="1" t="s">
        <v>135</v>
      </c>
      <c r="CS1078" s="1" t="s">
        <v>136</v>
      </c>
      <c r="CT1078" s="1" t="s">
        <v>156</v>
      </c>
      <c r="CU1078" s="8">
        <v>5</v>
      </c>
      <c r="CV1078" s="1" t="s">
        <v>1183</v>
      </c>
      <c r="CW1078" s="1" t="s">
        <v>1183</v>
      </c>
      <c r="CX1078" s="1">
        <v>4</v>
      </c>
      <c r="CY1078" s="10">
        <f t="shared" si="112"/>
        <v>2.5</v>
      </c>
      <c r="CZ1078" s="3">
        <v>1.7181999999999999</v>
      </c>
      <c r="DA1078" s="3">
        <v>1.7181999999999999</v>
      </c>
      <c r="DB1078" s="6">
        <f t="shared" si="113"/>
        <v>1</v>
      </c>
      <c r="DC1078" s="9">
        <v>0</v>
      </c>
      <c r="DD1078" s="7">
        <v>0</v>
      </c>
      <c r="DE1078" s="7">
        <v>0</v>
      </c>
      <c r="DF1078" s="1">
        <v>1898</v>
      </c>
      <c r="DG1078" s="1">
        <f t="shared" si="114"/>
        <v>1898</v>
      </c>
      <c r="DH1078" s="9">
        <f t="shared" si="115"/>
        <v>1</v>
      </c>
      <c r="DI1078" s="1">
        <v>90</v>
      </c>
      <c r="DJ1078" s="1">
        <f t="shared" si="116"/>
        <v>90</v>
      </c>
      <c r="DK1078" s="9">
        <f t="shared" si="117"/>
        <v>1</v>
      </c>
      <c r="DL1078" s="4">
        <v>10</v>
      </c>
      <c r="DN1078">
        <f>(DL1078*InputWeights!$C$7+DB1078*InputWeights!$C$6)</f>
        <v>5.5</v>
      </c>
      <c r="DO1078">
        <f>(DD1078*InputWeights!$C$12+DE1078*InputWeights!$C$10+CU1078*InputWeights!$C$11)</f>
        <v>2</v>
      </c>
      <c r="DP1078">
        <f>(DC1078*InputWeights!$C$18+DK1078*InputWeights!$C$16+DH1078*InputWeights!$C$15+CY1078*InputWeights!$C$17)</f>
        <v>1.35</v>
      </c>
      <c r="DR1078">
        <f>DN1078*InputWeights!$C$5+DO1078*InputWeights!$C$9+DP1078*InputWeights!$C$14</f>
        <v>27.9</v>
      </c>
      <c r="DS1078">
        <f>((_xlfn.RANK.EQ(DR1078,$DR$2:$DR$6635,0))/(COUNT(DR$2:$DR$6635)))*100</f>
        <v>72.173324306025734</v>
      </c>
      <c r="DT1078">
        <f t="shared" si="118"/>
        <v>0</v>
      </c>
    </row>
    <row r="1079" spans="1:124" x14ac:dyDescent="0.25">
      <c r="A1079" s="1" t="s">
        <v>1190</v>
      </c>
      <c r="B1079" s="1" t="s">
        <v>108</v>
      </c>
      <c r="C1079" s="1" t="s">
        <v>109</v>
      </c>
      <c r="D1079" s="1" t="s">
        <v>110</v>
      </c>
      <c r="E1079" s="1" t="s">
        <v>333</v>
      </c>
      <c r="F1079" s="1">
        <v>787</v>
      </c>
      <c r="G1079" s="1">
        <v>20000400</v>
      </c>
      <c r="H1079" s="1">
        <v>10</v>
      </c>
      <c r="I1079" s="1">
        <v>1996</v>
      </c>
      <c r="J1079" s="1">
        <v>2014</v>
      </c>
      <c r="K1079" s="1" t="s">
        <v>183</v>
      </c>
      <c r="L1079" s="1" t="s">
        <v>114</v>
      </c>
      <c r="M1079" s="1">
        <v>25</v>
      </c>
      <c r="N1079" s="1" t="s">
        <v>229</v>
      </c>
      <c r="O1079" s="1">
        <v>2</v>
      </c>
      <c r="Q1079" s="1" t="s">
        <v>117</v>
      </c>
      <c r="R1079" s="1">
        <v>0</v>
      </c>
      <c r="S1079" s="1" t="s">
        <v>1120</v>
      </c>
      <c r="T1079" s="1">
        <v>152</v>
      </c>
      <c r="V1079" s="1">
        <v>3716</v>
      </c>
      <c r="W1079" s="1" t="s">
        <v>116</v>
      </c>
      <c r="X1079" s="1" t="s">
        <v>117</v>
      </c>
      <c r="Y1079" s="1" t="s">
        <v>1191</v>
      </c>
      <c r="AA1079" s="1" t="s">
        <v>133</v>
      </c>
      <c r="AC1079" s="1" t="s">
        <v>1192</v>
      </c>
      <c r="AD1079" s="1" t="s">
        <v>1193</v>
      </c>
      <c r="AE1079" s="1" t="s">
        <v>123</v>
      </c>
      <c r="AF1079" s="1" t="s">
        <v>124</v>
      </c>
      <c r="AG1079" s="1" t="s">
        <v>112</v>
      </c>
      <c r="AH1079" s="1" t="s">
        <v>124</v>
      </c>
      <c r="AI1079" s="1" t="s">
        <v>112</v>
      </c>
      <c r="AJ1079" s="1" t="s">
        <v>112</v>
      </c>
      <c r="AK1079" s="1" t="s">
        <v>112</v>
      </c>
      <c r="AL1079" s="1" t="s">
        <v>1091</v>
      </c>
      <c r="AM1079" s="1" t="s">
        <v>1091</v>
      </c>
      <c r="AN1079" s="1" t="s">
        <v>1091</v>
      </c>
      <c r="AO1079" s="1">
        <v>2941</v>
      </c>
      <c r="AP1079" s="1">
        <v>102264</v>
      </c>
      <c r="AQ1079" s="1">
        <v>271</v>
      </c>
      <c r="AR1079" s="1" t="s">
        <v>110</v>
      </c>
      <c r="AS1079" s="1">
        <v>0</v>
      </c>
      <c r="AT1079" s="1">
        <v>787</v>
      </c>
      <c r="AU1079" s="2">
        <v>5330</v>
      </c>
      <c r="AV1079" s="2">
        <v>6117</v>
      </c>
      <c r="BB1079" s="1" t="s">
        <v>129</v>
      </c>
      <c r="BC1079" s="1" t="s">
        <v>855</v>
      </c>
      <c r="BD1079" s="1">
        <v>88</v>
      </c>
      <c r="BE1079" s="1" t="s">
        <v>131</v>
      </c>
      <c r="BF1079" s="1">
        <v>1</v>
      </c>
      <c r="BG1079" s="1">
        <v>1</v>
      </c>
      <c r="BH1079" s="1">
        <v>1</v>
      </c>
      <c r="BI1079" s="1" t="s">
        <v>131</v>
      </c>
      <c r="BJ1079" s="1" t="s">
        <v>366</v>
      </c>
      <c r="BK1079" s="1" t="s">
        <v>112</v>
      </c>
      <c r="BN1079" s="1" t="s">
        <v>133</v>
      </c>
      <c r="BR1079" s="1" t="s">
        <v>133</v>
      </c>
      <c r="BU1079" s="1" t="s">
        <v>153</v>
      </c>
      <c r="BV1079" s="1" t="s">
        <v>116</v>
      </c>
      <c r="BW1079" s="1" t="s">
        <v>112</v>
      </c>
      <c r="BX1079" s="1">
        <v>0</v>
      </c>
      <c r="BZ1079" s="1">
        <v>0</v>
      </c>
      <c r="CA1079" s="1">
        <v>1</v>
      </c>
      <c r="CB1079" s="1">
        <v>0</v>
      </c>
      <c r="CC1079" s="1">
        <v>0</v>
      </c>
      <c r="CD1079" s="1" t="s">
        <v>117</v>
      </c>
      <c r="CE1079" s="1" t="s">
        <v>117</v>
      </c>
      <c r="CF1079" s="1" t="s">
        <v>110</v>
      </c>
      <c r="CG1079" s="1" t="s">
        <v>117</v>
      </c>
      <c r="CH1079" s="1" t="s">
        <v>117</v>
      </c>
      <c r="CI1079" s="1" t="s">
        <v>117</v>
      </c>
      <c r="CJ1079" s="1" t="s">
        <v>117</v>
      </c>
      <c r="CK1079" s="1" t="s">
        <v>112</v>
      </c>
      <c r="CL1079" s="1">
        <v>4</v>
      </c>
      <c r="CM1079" s="1">
        <v>1</v>
      </c>
      <c r="CN1079" s="1" t="s">
        <v>142</v>
      </c>
      <c r="CO1079" s="1" t="s">
        <v>183</v>
      </c>
      <c r="CP1079" s="1">
        <v>0</v>
      </c>
      <c r="CQ1079" s="1" t="s">
        <v>143</v>
      </c>
      <c r="CR1079" s="1" t="s">
        <v>143</v>
      </c>
      <c r="CS1079" s="1" t="s">
        <v>184</v>
      </c>
      <c r="CT1079" s="1" t="s">
        <v>156</v>
      </c>
      <c r="CU1079" s="8">
        <v>5</v>
      </c>
      <c r="CV1079" s="1" t="s">
        <v>1194</v>
      </c>
      <c r="CW1079" s="1" t="s">
        <v>1194</v>
      </c>
      <c r="CX1079" s="1">
        <v>5</v>
      </c>
      <c r="CY1079" s="10">
        <f t="shared" si="112"/>
        <v>2.5</v>
      </c>
      <c r="CZ1079" s="3">
        <v>0.56707799999999997</v>
      </c>
      <c r="DA1079" s="3">
        <v>0.29650900000000002</v>
      </c>
      <c r="DB1079" s="6">
        <f t="shared" si="113"/>
        <v>1</v>
      </c>
      <c r="DC1079" s="9">
        <v>0</v>
      </c>
      <c r="DD1079" s="7">
        <v>0</v>
      </c>
      <c r="DE1079" s="7">
        <v>0</v>
      </c>
      <c r="DF1079" s="1">
        <v>3716</v>
      </c>
      <c r="DG1079" s="1">
        <f t="shared" si="114"/>
        <v>3716</v>
      </c>
      <c r="DH1079" s="9">
        <f t="shared" si="115"/>
        <v>1</v>
      </c>
      <c r="DI1079" s="1">
        <v>334</v>
      </c>
      <c r="DJ1079" s="1">
        <f t="shared" si="116"/>
        <v>334</v>
      </c>
      <c r="DK1079" s="9">
        <f t="shared" si="117"/>
        <v>1</v>
      </c>
      <c r="DL1079" s="4">
        <v>10</v>
      </c>
      <c r="DN1079">
        <f>(DL1079*InputWeights!$C$7+DB1079*InputWeights!$C$6)</f>
        <v>5.5</v>
      </c>
      <c r="DO1079">
        <f>(DD1079*InputWeights!$C$12+DE1079*InputWeights!$C$10+CU1079*InputWeights!$C$11)</f>
        <v>2</v>
      </c>
      <c r="DP1079">
        <f>(DC1079*InputWeights!$C$18+DK1079*InputWeights!$C$16+DH1079*InputWeights!$C$15+CY1079*InputWeights!$C$17)</f>
        <v>1.35</v>
      </c>
      <c r="DR1079">
        <f>DN1079*InputWeights!$C$5+DO1079*InputWeights!$C$9+DP1079*InputWeights!$C$14</f>
        <v>27.9</v>
      </c>
      <c r="DS1079">
        <f>((_xlfn.RANK.EQ(DR1079,$DR$2:$DR$6635,0))/(COUNT(DR$2:$DR$6635)))*100</f>
        <v>72.173324306025734</v>
      </c>
      <c r="DT1079">
        <f t="shared" si="118"/>
        <v>0</v>
      </c>
    </row>
    <row r="1080" spans="1:124" x14ac:dyDescent="0.25">
      <c r="A1080" s="1" t="s">
        <v>1314</v>
      </c>
      <c r="B1080" s="1" t="s">
        <v>108</v>
      </c>
      <c r="C1080" s="1" t="s">
        <v>109</v>
      </c>
      <c r="D1080" s="1" t="s">
        <v>110</v>
      </c>
      <c r="E1080" s="1" t="s">
        <v>1070</v>
      </c>
      <c r="F1080" s="1">
        <v>1855</v>
      </c>
      <c r="G1080" s="1">
        <v>20002000</v>
      </c>
      <c r="H1080" s="1">
        <v>0</v>
      </c>
      <c r="I1080" s="1">
        <v>1970</v>
      </c>
      <c r="J1080" s="1">
        <v>1999</v>
      </c>
      <c r="K1080" s="1" t="s">
        <v>183</v>
      </c>
      <c r="L1080" s="1" t="s">
        <v>114</v>
      </c>
      <c r="M1080" s="1">
        <v>23</v>
      </c>
      <c r="N1080" s="1" t="s">
        <v>358</v>
      </c>
      <c r="O1080" s="1">
        <v>2</v>
      </c>
      <c r="P1080" s="1" t="s">
        <v>112</v>
      </c>
      <c r="Q1080" s="1" t="s">
        <v>117</v>
      </c>
      <c r="R1080" s="1">
        <v>0</v>
      </c>
      <c r="S1080" s="1" t="s">
        <v>1256</v>
      </c>
      <c r="T1080" s="1">
        <v>218</v>
      </c>
      <c r="V1080" s="1">
        <v>1712</v>
      </c>
      <c r="W1080" s="1" t="s">
        <v>116</v>
      </c>
      <c r="X1080" s="1" t="s">
        <v>117</v>
      </c>
      <c r="Y1080" s="1" t="s">
        <v>1333</v>
      </c>
      <c r="AA1080" s="1" t="s">
        <v>133</v>
      </c>
      <c r="AC1080" s="1" t="s">
        <v>218</v>
      </c>
      <c r="AD1080" s="1" t="s">
        <v>1341</v>
      </c>
      <c r="AE1080" s="1" t="s">
        <v>364</v>
      </c>
      <c r="AF1080" s="1" t="s">
        <v>124</v>
      </c>
      <c r="AG1080" s="1" t="s">
        <v>112</v>
      </c>
      <c r="AH1080" s="1" t="s">
        <v>124</v>
      </c>
      <c r="AI1080" s="1" t="s">
        <v>112</v>
      </c>
      <c r="AJ1080" s="1" t="s">
        <v>112</v>
      </c>
      <c r="AK1080" s="1" t="s">
        <v>112</v>
      </c>
      <c r="AL1080" s="1" t="s">
        <v>126</v>
      </c>
      <c r="AM1080" s="1" t="s">
        <v>1338</v>
      </c>
      <c r="AN1080" s="1" t="s">
        <v>1342</v>
      </c>
      <c r="AO1080" s="1">
        <v>3128</v>
      </c>
      <c r="AP1080" s="1">
        <v>102264</v>
      </c>
      <c r="AQ1080" s="1">
        <v>303</v>
      </c>
      <c r="AR1080" s="1" t="s">
        <v>110</v>
      </c>
      <c r="AS1080" s="1">
        <v>30939</v>
      </c>
      <c r="AT1080" s="1">
        <v>32794</v>
      </c>
      <c r="AU1080" s="2">
        <v>30939</v>
      </c>
      <c r="AV1080" s="2">
        <v>32794</v>
      </c>
      <c r="BB1080" s="1" t="s">
        <v>129</v>
      </c>
      <c r="BC1080" s="1" t="s">
        <v>855</v>
      </c>
      <c r="BD1080" s="1">
        <v>76</v>
      </c>
      <c r="BE1080" s="1" t="s">
        <v>131</v>
      </c>
      <c r="BF1080" s="1">
        <v>1</v>
      </c>
      <c r="BG1080" s="1">
        <v>3</v>
      </c>
      <c r="BH1080" s="1">
        <v>3</v>
      </c>
      <c r="BI1080" s="1" t="s">
        <v>183</v>
      </c>
      <c r="BJ1080" s="1" t="s">
        <v>366</v>
      </c>
      <c r="BK1080" s="1" t="s">
        <v>112</v>
      </c>
      <c r="BN1080" s="1" t="s">
        <v>133</v>
      </c>
      <c r="BR1080" s="1" t="s">
        <v>133</v>
      </c>
      <c r="BU1080" s="1" t="s">
        <v>112</v>
      </c>
      <c r="BV1080" s="1" t="s">
        <v>124</v>
      </c>
      <c r="BW1080" s="1" t="s">
        <v>112</v>
      </c>
      <c r="BX1080" s="1">
        <v>0</v>
      </c>
      <c r="BZ1080" s="1">
        <v>0</v>
      </c>
      <c r="CA1080" s="1">
        <v>1</v>
      </c>
      <c r="CB1080" s="1">
        <v>0</v>
      </c>
      <c r="CC1080" s="1">
        <v>0</v>
      </c>
      <c r="CD1080" s="1" t="s">
        <v>117</v>
      </c>
      <c r="CE1080" s="1" t="s">
        <v>117</v>
      </c>
      <c r="CF1080" s="1" t="s">
        <v>110</v>
      </c>
      <c r="CG1080" s="1" t="s">
        <v>117</v>
      </c>
      <c r="CH1080" s="1" t="s">
        <v>117</v>
      </c>
      <c r="CI1080" s="1" t="s">
        <v>117</v>
      </c>
      <c r="CJ1080" s="1" t="s">
        <v>117</v>
      </c>
      <c r="CK1080" s="1" t="s">
        <v>112</v>
      </c>
      <c r="CL1080" s="1">
        <v>2</v>
      </c>
      <c r="CM1080" s="1">
        <v>7</v>
      </c>
      <c r="CN1080" s="1" t="s">
        <v>142</v>
      </c>
      <c r="CO1080" s="1" t="s">
        <v>183</v>
      </c>
      <c r="CP1080" s="1">
        <v>0</v>
      </c>
      <c r="CQ1080" s="1" t="s">
        <v>143</v>
      </c>
      <c r="CR1080" s="1" t="s">
        <v>143</v>
      </c>
      <c r="CS1080" s="1" t="s">
        <v>184</v>
      </c>
      <c r="CT1080" s="1" t="s">
        <v>156</v>
      </c>
      <c r="CU1080" s="8">
        <v>5</v>
      </c>
      <c r="CV1080" s="1" t="s">
        <v>1343</v>
      </c>
      <c r="CW1080" s="1" t="s">
        <v>1343</v>
      </c>
      <c r="CX1080" s="1">
        <v>5</v>
      </c>
      <c r="CY1080" s="10">
        <f t="shared" si="112"/>
        <v>2.5</v>
      </c>
      <c r="CZ1080" s="3">
        <v>0.43743900000000002</v>
      </c>
      <c r="DA1080" s="3">
        <v>0.43743900000000002</v>
      </c>
      <c r="DB1080" s="6">
        <f t="shared" si="113"/>
        <v>1</v>
      </c>
      <c r="DC1080" s="9">
        <v>0</v>
      </c>
      <c r="DD1080" s="7">
        <v>0</v>
      </c>
      <c r="DE1080" s="7">
        <v>0</v>
      </c>
      <c r="DF1080" s="1">
        <v>1712</v>
      </c>
      <c r="DG1080" s="1">
        <f t="shared" si="114"/>
        <v>1712</v>
      </c>
      <c r="DH1080" s="9">
        <f t="shared" si="115"/>
        <v>1</v>
      </c>
      <c r="DI1080" s="1">
        <v>63</v>
      </c>
      <c r="DJ1080" s="1">
        <f t="shared" si="116"/>
        <v>63</v>
      </c>
      <c r="DK1080" s="9">
        <f t="shared" si="117"/>
        <v>1</v>
      </c>
      <c r="DL1080" s="4">
        <v>10</v>
      </c>
      <c r="DN1080">
        <f>(DL1080*InputWeights!$C$7+DB1080*InputWeights!$C$6)</f>
        <v>5.5</v>
      </c>
      <c r="DO1080">
        <f>(DD1080*InputWeights!$C$12+DE1080*InputWeights!$C$10+CU1080*InputWeights!$C$11)</f>
        <v>2</v>
      </c>
      <c r="DP1080">
        <f>(DC1080*InputWeights!$C$18+DK1080*InputWeights!$C$16+DH1080*InputWeights!$C$15+CY1080*InputWeights!$C$17)</f>
        <v>1.35</v>
      </c>
      <c r="DR1080">
        <f>DN1080*InputWeights!$C$5+DO1080*InputWeights!$C$9+DP1080*InputWeights!$C$14</f>
        <v>27.9</v>
      </c>
      <c r="DS1080">
        <f>((_xlfn.RANK.EQ(DR1080,$DR$2:$DR$6635,0))/(COUNT(DR$2:$DR$6635)))*100</f>
        <v>72.173324306025734</v>
      </c>
      <c r="DT1080">
        <f t="shared" si="118"/>
        <v>0</v>
      </c>
    </row>
    <row r="1081" spans="1:124" x14ac:dyDescent="0.25">
      <c r="A1081" s="1" t="s">
        <v>1357</v>
      </c>
      <c r="B1081" s="1" t="s">
        <v>108</v>
      </c>
      <c r="C1081" s="1" t="s">
        <v>109</v>
      </c>
      <c r="D1081" s="1" t="s">
        <v>110</v>
      </c>
      <c r="E1081" s="1" t="s">
        <v>411</v>
      </c>
      <c r="F1081" s="1">
        <v>3057</v>
      </c>
      <c r="G1081" s="1">
        <v>20000600</v>
      </c>
      <c r="H1081" s="1">
        <v>0</v>
      </c>
      <c r="I1081" s="1">
        <v>1900</v>
      </c>
      <c r="J1081" s="1">
        <v>2006</v>
      </c>
      <c r="K1081" s="1" t="s">
        <v>183</v>
      </c>
      <c r="L1081" s="1" t="s">
        <v>114</v>
      </c>
      <c r="M1081" s="1">
        <v>21</v>
      </c>
      <c r="N1081" s="1" t="s">
        <v>229</v>
      </c>
      <c r="O1081" s="1">
        <v>2</v>
      </c>
      <c r="Q1081" s="1" t="s">
        <v>117</v>
      </c>
      <c r="R1081" s="1">
        <v>0</v>
      </c>
      <c r="S1081" s="1" t="s">
        <v>1263</v>
      </c>
      <c r="T1081" s="1">
        <v>159</v>
      </c>
      <c r="V1081" s="1">
        <v>2203</v>
      </c>
      <c r="W1081" s="1" t="s">
        <v>116</v>
      </c>
      <c r="X1081" s="1" t="s">
        <v>117</v>
      </c>
      <c r="Y1081" s="1" t="s">
        <v>1277</v>
      </c>
      <c r="AA1081" s="1" t="s">
        <v>133</v>
      </c>
      <c r="AC1081" s="1" t="s">
        <v>1271</v>
      </c>
      <c r="AD1081" s="1" t="s">
        <v>160</v>
      </c>
      <c r="AE1081" s="1" t="s">
        <v>364</v>
      </c>
      <c r="AF1081" s="1" t="s">
        <v>124</v>
      </c>
      <c r="AG1081" s="1" t="s">
        <v>112</v>
      </c>
      <c r="AH1081" s="1" t="s">
        <v>124</v>
      </c>
      <c r="AI1081" s="1" t="s">
        <v>112</v>
      </c>
      <c r="AJ1081" s="1" t="s">
        <v>112</v>
      </c>
      <c r="AK1081" s="1" t="s">
        <v>112</v>
      </c>
      <c r="AL1081" s="1" t="s">
        <v>416</v>
      </c>
      <c r="AM1081" s="1" t="s">
        <v>416</v>
      </c>
      <c r="AN1081" s="1" t="s">
        <v>1358</v>
      </c>
      <c r="AO1081" s="1">
        <v>3139</v>
      </c>
      <c r="AP1081" s="1">
        <v>102264</v>
      </c>
      <c r="AQ1081" s="1">
        <v>306</v>
      </c>
      <c r="AR1081" s="1" t="s">
        <v>110</v>
      </c>
      <c r="AS1081" s="1">
        <v>0</v>
      </c>
      <c r="AT1081" s="1">
        <v>3057</v>
      </c>
      <c r="AU1081" s="2">
        <v>0</v>
      </c>
      <c r="AV1081" s="2">
        <v>3057</v>
      </c>
      <c r="BB1081" s="1" t="s">
        <v>129</v>
      </c>
      <c r="BC1081" s="1" t="s">
        <v>855</v>
      </c>
      <c r="BD1081" s="1">
        <v>85</v>
      </c>
      <c r="BE1081" s="1" t="s">
        <v>131</v>
      </c>
      <c r="BF1081" s="1">
        <v>1</v>
      </c>
      <c r="BG1081" s="1">
        <v>3</v>
      </c>
      <c r="BH1081" s="1">
        <v>3</v>
      </c>
      <c r="BI1081" s="1" t="s">
        <v>131</v>
      </c>
      <c r="BJ1081" s="1" t="s">
        <v>366</v>
      </c>
      <c r="BK1081" s="1" t="s">
        <v>112</v>
      </c>
      <c r="BN1081" s="1" t="s">
        <v>133</v>
      </c>
      <c r="BR1081" s="1" t="s">
        <v>133</v>
      </c>
      <c r="BU1081" s="1" t="s">
        <v>112</v>
      </c>
      <c r="BV1081" s="1" t="s">
        <v>116</v>
      </c>
      <c r="BW1081" s="1" t="s">
        <v>112</v>
      </c>
      <c r="BX1081" s="1">
        <v>0</v>
      </c>
      <c r="BZ1081" s="1">
        <v>0</v>
      </c>
      <c r="CA1081" s="1">
        <v>1</v>
      </c>
      <c r="CB1081" s="1">
        <v>0</v>
      </c>
      <c r="CC1081" s="1">
        <v>0</v>
      </c>
      <c r="CD1081" s="1" t="s">
        <v>117</v>
      </c>
      <c r="CE1081" s="1" t="s">
        <v>117</v>
      </c>
      <c r="CF1081" s="1" t="s">
        <v>110</v>
      </c>
      <c r="CG1081" s="1" t="s">
        <v>117</v>
      </c>
      <c r="CH1081" s="1" t="s">
        <v>117</v>
      </c>
      <c r="CI1081" s="1" t="s">
        <v>117</v>
      </c>
      <c r="CJ1081" s="1" t="s">
        <v>117</v>
      </c>
      <c r="CK1081" s="1" t="s">
        <v>112</v>
      </c>
      <c r="CL1081" s="1">
        <v>18</v>
      </c>
      <c r="CM1081" s="1">
        <v>4</v>
      </c>
      <c r="CN1081" s="1" t="s">
        <v>142</v>
      </c>
      <c r="CO1081" s="1" t="s">
        <v>183</v>
      </c>
      <c r="CP1081" s="1">
        <v>0</v>
      </c>
      <c r="CQ1081" s="1" t="s">
        <v>143</v>
      </c>
      <c r="CR1081" s="1" t="s">
        <v>143</v>
      </c>
      <c r="CS1081" s="1" t="s">
        <v>184</v>
      </c>
      <c r="CT1081" s="1" t="s">
        <v>156</v>
      </c>
      <c r="CU1081" s="8">
        <v>5</v>
      </c>
      <c r="CV1081" s="1" t="s">
        <v>1359</v>
      </c>
      <c r="CW1081" s="1" t="s">
        <v>1359</v>
      </c>
      <c r="CX1081" s="1">
        <v>5</v>
      </c>
      <c r="CY1081" s="10">
        <f t="shared" si="112"/>
        <v>2.5</v>
      </c>
      <c r="CZ1081" s="3">
        <v>2.0266700000000002</v>
      </c>
      <c r="DA1081" s="3">
        <v>1.4486600000000001</v>
      </c>
      <c r="DB1081" s="6">
        <f t="shared" si="113"/>
        <v>1</v>
      </c>
      <c r="DC1081" s="9">
        <v>0</v>
      </c>
      <c r="DD1081" s="7">
        <v>0</v>
      </c>
      <c r="DE1081" s="7">
        <v>0</v>
      </c>
      <c r="DF1081" s="1">
        <v>2203</v>
      </c>
      <c r="DG1081" s="1">
        <f t="shared" si="114"/>
        <v>2203</v>
      </c>
      <c r="DH1081" s="9">
        <f t="shared" si="115"/>
        <v>1</v>
      </c>
      <c r="DI1081" s="1">
        <v>46</v>
      </c>
      <c r="DJ1081" s="1">
        <f t="shared" si="116"/>
        <v>46</v>
      </c>
      <c r="DK1081" s="9">
        <f t="shared" si="117"/>
        <v>1</v>
      </c>
      <c r="DL1081" s="4">
        <v>10</v>
      </c>
      <c r="DN1081">
        <f>(DL1081*InputWeights!$C$7+DB1081*InputWeights!$C$6)</f>
        <v>5.5</v>
      </c>
      <c r="DO1081">
        <f>(DD1081*InputWeights!$C$12+DE1081*InputWeights!$C$10+CU1081*InputWeights!$C$11)</f>
        <v>2</v>
      </c>
      <c r="DP1081">
        <f>(DC1081*InputWeights!$C$18+DK1081*InputWeights!$C$16+DH1081*InputWeights!$C$15+CY1081*InputWeights!$C$17)</f>
        <v>1.35</v>
      </c>
      <c r="DR1081">
        <f>DN1081*InputWeights!$C$5+DO1081*InputWeights!$C$9+DP1081*InputWeights!$C$14</f>
        <v>27.9</v>
      </c>
      <c r="DS1081">
        <f>((_xlfn.RANK.EQ(DR1081,$DR$2:$DR$6635,0))/(COUNT(DR$2:$DR$6635)))*100</f>
        <v>72.173324306025734</v>
      </c>
      <c r="DT1081">
        <f t="shared" si="118"/>
        <v>0</v>
      </c>
    </row>
    <row r="1082" spans="1:124" x14ac:dyDescent="0.25">
      <c r="A1082" s="1" t="s">
        <v>1360</v>
      </c>
      <c r="B1082" s="1" t="s">
        <v>108</v>
      </c>
      <c r="C1082" s="1" t="s">
        <v>109</v>
      </c>
      <c r="D1082" s="1" t="s">
        <v>110</v>
      </c>
      <c r="E1082" s="1" t="s">
        <v>411</v>
      </c>
      <c r="F1082" s="1">
        <v>3465</v>
      </c>
      <c r="G1082" s="1">
        <v>20000100</v>
      </c>
      <c r="H1082" s="1">
        <v>0</v>
      </c>
      <c r="I1082" s="1">
        <v>1963</v>
      </c>
      <c r="J1082" s="1">
        <v>2013</v>
      </c>
      <c r="K1082" s="1" t="s">
        <v>183</v>
      </c>
      <c r="L1082" s="1" t="s">
        <v>114</v>
      </c>
      <c r="M1082" s="1">
        <v>20</v>
      </c>
      <c r="N1082" s="1" t="s">
        <v>358</v>
      </c>
      <c r="O1082" s="1">
        <v>2</v>
      </c>
      <c r="Q1082" s="1" t="s">
        <v>117</v>
      </c>
      <c r="R1082" s="1">
        <v>0</v>
      </c>
      <c r="S1082" s="1" t="s">
        <v>881</v>
      </c>
      <c r="T1082" s="1">
        <v>211</v>
      </c>
      <c r="V1082" s="1">
        <v>1529</v>
      </c>
      <c r="W1082" s="1" t="s">
        <v>116</v>
      </c>
      <c r="X1082" s="1" t="s">
        <v>117</v>
      </c>
      <c r="Y1082" s="1" t="s">
        <v>1361</v>
      </c>
      <c r="AA1082" s="1" t="s">
        <v>133</v>
      </c>
      <c r="AC1082" s="1" t="s">
        <v>389</v>
      </c>
      <c r="AD1082" s="1" t="s">
        <v>1362</v>
      </c>
      <c r="AE1082" s="1" t="s">
        <v>364</v>
      </c>
      <c r="AF1082" s="1" t="s">
        <v>124</v>
      </c>
      <c r="AG1082" s="1" t="s">
        <v>112</v>
      </c>
      <c r="AH1082" s="1" t="s">
        <v>124</v>
      </c>
      <c r="AI1082" s="1" t="s">
        <v>112</v>
      </c>
      <c r="AJ1082" s="1" t="s">
        <v>112</v>
      </c>
      <c r="AK1082" s="1" t="s">
        <v>112</v>
      </c>
      <c r="AL1082" s="1" t="s">
        <v>416</v>
      </c>
      <c r="AM1082" s="1" t="s">
        <v>416</v>
      </c>
      <c r="AN1082" s="1" t="s">
        <v>416</v>
      </c>
      <c r="AO1082" s="1">
        <v>3152</v>
      </c>
      <c r="AP1082" s="1">
        <v>102264</v>
      </c>
      <c r="AQ1082" s="1">
        <v>308</v>
      </c>
      <c r="AR1082" s="1" t="s">
        <v>110</v>
      </c>
      <c r="AS1082" s="1">
        <v>0</v>
      </c>
      <c r="AT1082" s="1">
        <v>3465</v>
      </c>
      <c r="AU1082" s="2">
        <v>0</v>
      </c>
      <c r="AV1082" s="2">
        <v>3465</v>
      </c>
      <c r="BB1082" s="1" t="s">
        <v>129</v>
      </c>
      <c r="BC1082" s="1" t="s">
        <v>130</v>
      </c>
      <c r="BD1082" s="1">
        <v>79</v>
      </c>
      <c r="BE1082" s="1" t="s">
        <v>131</v>
      </c>
      <c r="BF1082" s="1">
        <v>2</v>
      </c>
      <c r="BG1082" s="1">
        <v>4</v>
      </c>
      <c r="BH1082" s="1">
        <v>4</v>
      </c>
      <c r="BI1082" s="1" t="s">
        <v>131</v>
      </c>
      <c r="BJ1082" s="1" t="s">
        <v>366</v>
      </c>
      <c r="BK1082" s="1" t="s">
        <v>112</v>
      </c>
      <c r="BN1082" s="1" t="s">
        <v>133</v>
      </c>
      <c r="BR1082" s="1" t="s">
        <v>133</v>
      </c>
      <c r="BU1082" s="1" t="s">
        <v>153</v>
      </c>
      <c r="BV1082" s="1" t="s">
        <v>124</v>
      </c>
      <c r="BW1082" s="1" t="s">
        <v>112</v>
      </c>
      <c r="BX1082" s="1">
        <v>0</v>
      </c>
      <c r="BZ1082" s="1">
        <v>0</v>
      </c>
      <c r="CA1082" s="1">
        <v>1</v>
      </c>
      <c r="CB1082" s="1">
        <v>0</v>
      </c>
      <c r="CC1082" s="1">
        <v>0</v>
      </c>
      <c r="CD1082" s="1" t="s">
        <v>117</v>
      </c>
      <c r="CE1082" s="1" t="s">
        <v>117</v>
      </c>
      <c r="CF1082" s="1" t="s">
        <v>110</v>
      </c>
      <c r="CG1082" s="1" t="s">
        <v>117</v>
      </c>
      <c r="CH1082" s="1" t="s">
        <v>117</v>
      </c>
      <c r="CI1082" s="1" t="s">
        <v>117</v>
      </c>
      <c r="CJ1082" s="1" t="s">
        <v>117</v>
      </c>
      <c r="CK1082" s="1" t="s">
        <v>112</v>
      </c>
      <c r="CL1082" s="1">
        <v>9</v>
      </c>
      <c r="CM1082" s="1">
        <v>6</v>
      </c>
      <c r="CN1082" s="1" t="s">
        <v>142</v>
      </c>
      <c r="CO1082" s="1" t="s">
        <v>183</v>
      </c>
      <c r="CP1082" s="1">
        <v>0</v>
      </c>
      <c r="CQ1082" s="1" t="s">
        <v>135</v>
      </c>
      <c r="CR1082" s="1" t="s">
        <v>135</v>
      </c>
      <c r="CS1082" s="1" t="s">
        <v>184</v>
      </c>
      <c r="CT1082" s="1" t="s">
        <v>156</v>
      </c>
      <c r="CU1082" s="8">
        <v>5</v>
      </c>
      <c r="CV1082" s="1" t="s">
        <v>1363</v>
      </c>
      <c r="CW1082" s="1" t="s">
        <v>1363</v>
      </c>
      <c r="CX1082" s="1">
        <v>5</v>
      </c>
      <c r="CY1082" s="10">
        <f t="shared" si="112"/>
        <v>2.5</v>
      </c>
      <c r="CZ1082" s="3">
        <v>0.52508500000000002</v>
      </c>
      <c r="DA1082" s="3">
        <v>0.43087799999999998</v>
      </c>
      <c r="DB1082" s="6">
        <f t="shared" si="113"/>
        <v>1</v>
      </c>
      <c r="DC1082" s="9">
        <v>0</v>
      </c>
      <c r="DD1082" s="7">
        <v>0</v>
      </c>
      <c r="DE1082" s="7">
        <v>0</v>
      </c>
      <c r="DF1082" s="1">
        <v>1529</v>
      </c>
      <c r="DG1082" s="1">
        <f t="shared" si="114"/>
        <v>1529</v>
      </c>
      <c r="DH1082" s="9">
        <f t="shared" si="115"/>
        <v>1</v>
      </c>
      <c r="DI1082" s="1">
        <v>31</v>
      </c>
      <c r="DJ1082" s="1">
        <f t="shared" si="116"/>
        <v>31</v>
      </c>
      <c r="DK1082" s="9">
        <f t="shared" si="117"/>
        <v>1</v>
      </c>
      <c r="DL1082" s="4">
        <v>10</v>
      </c>
      <c r="DN1082">
        <f>(DL1082*InputWeights!$C$7+DB1082*InputWeights!$C$6)</f>
        <v>5.5</v>
      </c>
      <c r="DO1082">
        <f>(DD1082*InputWeights!$C$12+DE1082*InputWeights!$C$10+CU1082*InputWeights!$C$11)</f>
        <v>2</v>
      </c>
      <c r="DP1082">
        <f>(DC1082*InputWeights!$C$18+DK1082*InputWeights!$C$16+DH1082*InputWeights!$C$15+CY1082*InputWeights!$C$17)</f>
        <v>1.35</v>
      </c>
      <c r="DR1082">
        <f>DN1082*InputWeights!$C$5+DO1082*InputWeights!$C$9+DP1082*InputWeights!$C$14</f>
        <v>27.9</v>
      </c>
      <c r="DS1082">
        <f>((_xlfn.RANK.EQ(DR1082,$DR$2:$DR$6635,0))/(COUNT(DR$2:$DR$6635)))*100</f>
        <v>72.173324306025734</v>
      </c>
      <c r="DT1082">
        <f t="shared" si="118"/>
        <v>0</v>
      </c>
    </row>
    <row r="1083" spans="1:124" x14ac:dyDescent="0.25">
      <c r="A1083" s="1" t="s">
        <v>1678</v>
      </c>
      <c r="B1083" s="1" t="s">
        <v>108</v>
      </c>
      <c r="C1083" s="1" t="s">
        <v>109</v>
      </c>
      <c r="D1083" s="1" t="s">
        <v>110</v>
      </c>
      <c r="E1083" s="1" t="s">
        <v>802</v>
      </c>
      <c r="F1083" s="1">
        <v>1086</v>
      </c>
      <c r="G1083" s="1">
        <v>20000200</v>
      </c>
      <c r="H1083" s="1">
        <v>0</v>
      </c>
      <c r="I1083" s="1">
        <v>1950</v>
      </c>
      <c r="J1083" s="1">
        <v>2006</v>
      </c>
      <c r="K1083" s="1" t="s">
        <v>183</v>
      </c>
      <c r="L1083" s="1" t="s">
        <v>114</v>
      </c>
      <c r="M1083" s="1">
        <v>20</v>
      </c>
      <c r="N1083" s="1" t="s">
        <v>358</v>
      </c>
      <c r="O1083" s="1">
        <v>2</v>
      </c>
      <c r="P1083" s="1" t="s">
        <v>112</v>
      </c>
      <c r="Q1083" s="1" t="s">
        <v>117</v>
      </c>
      <c r="R1083" s="1">
        <v>0</v>
      </c>
      <c r="S1083" s="1" t="s">
        <v>1616</v>
      </c>
      <c r="T1083" s="1">
        <v>179</v>
      </c>
      <c r="V1083" s="1">
        <v>4742</v>
      </c>
      <c r="W1083" s="1" t="s">
        <v>116</v>
      </c>
      <c r="X1083" s="1" t="s">
        <v>117</v>
      </c>
      <c r="Y1083" s="1" t="s">
        <v>1679</v>
      </c>
      <c r="AA1083" s="1" t="s">
        <v>133</v>
      </c>
      <c r="AC1083" s="1" t="s">
        <v>970</v>
      </c>
      <c r="AD1083" s="1" t="s">
        <v>218</v>
      </c>
      <c r="AE1083" s="1" t="s">
        <v>426</v>
      </c>
      <c r="AF1083" s="1" t="s">
        <v>124</v>
      </c>
      <c r="AG1083" s="1" t="s">
        <v>112</v>
      </c>
      <c r="AH1083" s="1" t="s">
        <v>124</v>
      </c>
      <c r="AI1083" s="1" t="s">
        <v>112</v>
      </c>
      <c r="AJ1083" s="1" t="s">
        <v>112</v>
      </c>
      <c r="AK1083" s="1" t="s">
        <v>112</v>
      </c>
      <c r="AL1083" s="1" t="s">
        <v>416</v>
      </c>
      <c r="AM1083" s="1" t="s">
        <v>416</v>
      </c>
      <c r="AN1083" s="1" t="s">
        <v>416</v>
      </c>
      <c r="AO1083" s="1">
        <v>3727</v>
      </c>
      <c r="AP1083" s="1">
        <v>102264</v>
      </c>
      <c r="AQ1083" s="1">
        <v>456</v>
      </c>
      <c r="AR1083" s="1" t="s">
        <v>110</v>
      </c>
      <c r="AS1083" s="1">
        <v>1489</v>
      </c>
      <c r="AT1083" s="1">
        <v>2575</v>
      </c>
      <c r="AU1083" s="2">
        <v>1489</v>
      </c>
      <c r="AV1083" s="2">
        <v>2575</v>
      </c>
      <c r="BB1083" s="1" t="s">
        <v>129</v>
      </c>
      <c r="BC1083" s="1" t="s">
        <v>180</v>
      </c>
      <c r="BD1083" s="1">
        <v>81</v>
      </c>
      <c r="BE1083" s="1" t="s">
        <v>131</v>
      </c>
      <c r="BF1083" s="1">
        <v>1</v>
      </c>
      <c r="BG1083" s="1">
        <v>3</v>
      </c>
      <c r="BH1083" s="1">
        <v>3</v>
      </c>
      <c r="BI1083" s="1" t="s">
        <v>131</v>
      </c>
      <c r="BJ1083" s="1" t="s">
        <v>366</v>
      </c>
      <c r="BK1083" s="1" t="s">
        <v>112</v>
      </c>
      <c r="BN1083" s="1" t="s">
        <v>133</v>
      </c>
      <c r="BR1083" s="1" t="s">
        <v>133</v>
      </c>
      <c r="BU1083" s="1" t="s">
        <v>153</v>
      </c>
      <c r="BV1083" s="1" t="s">
        <v>116</v>
      </c>
      <c r="BW1083" s="1" t="s">
        <v>112</v>
      </c>
      <c r="BX1083" s="1">
        <v>0</v>
      </c>
      <c r="BZ1083" s="1">
        <v>0</v>
      </c>
      <c r="CA1083" s="1">
        <v>1</v>
      </c>
      <c r="CB1083" s="1">
        <v>0</v>
      </c>
      <c r="CC1083" s="1">
        <v>0</v>
      </c>
      <c r="CD1083" s="1" t="s">
        <v>117</v>
      </c>
      <c r="CE1083" s="1" t="s">
        <v>117</v>
      </c>
      <c r="CF1083" s="1" t="s">
        <v>110</v>
      </c>
      <c r="CG1083" s="1" t="s">
        <v>117</v>
      </c>
      <c r="CH1083" s="1" t="s">
        <v>117</v>
      </c>
      <c r="CI1083" s="1" t="s">
        <v>117</v>
      </c>
      <c r="CJ1083" s="1" t="s">
        <v>117</v>
      </c>
      <c r="CK1083" s="1" t="s">
        <v>112</v>
      </c>
      <c r="CL1083" s="1">
        <v>6</v>
      </c>
      <c r="CM1083" s="1">
        <v>2</v>
      </c>
      <c r="CN1083" s="1" t="s">
        <v>142</v>
      </c>
      <c r="CO1083" s="1" t="s">
        <v>183</v>
      </c>
      <c r="CP1083" s="1">
        <v>0</v>
      </c>
      <c r="CQ1083" s="1" t="s">
        <v>143</v>
      </c>
      <c r="CR1083" s="1" t="s">
        <v>143</v>
      </c>
      <c r="CS1083" s="1" t="s">
        <v>184</v>
      </c>
      <c r="CT1083" s="1" t="s">
        <v>156</v>
      </c>
      <c r="CU1083" s="8">
        <v>5</v>
      </c>
      <c r="CV1083" s="1" t="s">
        <v>1680</v>
      </c>
      <c r="CW1083" s="1" t="s">
        <v>1680</v>
      </c>
      <c r="CX1083" s="1">
        <v>5</v>
      </c>
      <c r="CY1083" s="10">
        <f t="shared" si="112"/>
        <v>2.5</v>
      </c>
      <c r="CZ1083" s="3">
        <v>1.9428099999999999</v>
      </c>
      <c r="DA1083" s="3">
        <v>1.2110799999999999</v>
      </c>
      <c r="DB1083" s="6">
        <f t="shared" si="113"/>
        <v>1</v>
      </c>
      <c r="DC1083" s="9">
        <v>0</v>
      </c>
      <c r="DD1083" s="7">
        <v>0</v>
      </c>
      <c r="DE1083" s="7">
        <v>0</v>
      </c>
      <c r="DF1083" s="1">
        <v>4742</v>
      </c>
      <c r="DG1083" s="1">
        <f t="shared" si="114"/>
        <v>4742</v>
      </c>
      <c r="DH1083" s="9">
        <f t="shared" si="115"/>
        <v>1</v>
      </c>
      <c r="DI1083" s="1">
        <v>285</v>
      </c>
      <c r="DJ1083" s="1">
        <f t="shared" si="116"/>
        <v>285</v>
      </c>
      <c r="DK1083" s="9">
        <f t="shared" si="117"/>
        <v>1</v>
      </c>
      <c r="DL1083" s="4">
        <v>10</v>
      </c>
      <c r="DN1083">
        <f>(DL1083*InputWeights!$C$7+DB1083*InputWeights!$C$6)</f>
        <v>5.5</v>
      </c>
      <c r="DO1083">
        <f>(DD1083*InputWeights!$C$12+DE1083*InputWeights!$C$10+CU1083*InputWeights!$C$11)</f>
        <v>2</v>
      </c>
      <c r="DP1083">
        <f>(DC1083*InputWeights!$C$18+DK1083*InputWeights!$C$16+DH1083*InputWeights!$C$15+CY1083*InputWeights!$C$17)</f>
        <v>1.35</v>
      </c>
      <c r="DR1083">
        <f>DN1083*InputWeights!$C$5+DO1083*InputWeights!$C$9+DP1083*InputWeights!$C$14</f>
        <v>27.9</v>
      </c>
      <c r="DS1083">
        <f>((_xlfn.RANK.EQ(DR1083,$DR$2:$DR$6635,0))/(COUNT(DR$2:$DR$6635)))*100</f>
        <v>72.173324306025734</v>
      </c>
      <c r="DT1083">
        <f t="shared" si="118"/>
        <v>0</v>
      </c>
    </row>
    <row r="1084" spans="1:124" x14ac:dyDescent="0.25">
      <c r="A1084" s="1" t="s">
        <v>1811</v>
      </c>
      <c r="B1084" s="1" t="s">
        <v>108</v>
      </c>
      <c r="C1084" s="1" t="s">
        <v>109</v>
      </c>
      <c r="D1084" s="1" t="s">
        <v>110</v>
      </c>
      <c r="E1084" s="1" t="s">
        <v>465</v>
      </c>
      <c r="F1084" s="1">
        <v>2072</v>
      </c>
      <c r="G1084" s="1">
        <v>20000800</v>
      </c>
      <c r="H1084" s="1">
        <v>0</v>
      </c>
      <c r="I1084" s="1">
        <v>1967</v>
      </c>
      <c r="J1084" s="1">
        <v>2012</v>
      </c>
      <c r="K1084" s="1" t="s">
        <v>183</v>
      </c>
      <c r="L1084" s="1" t="s">
        <v>114</v>
      </c>
      <c r="M1084" s="1">
        <v>20</v>
      </c>
      <c r="N1084" s="1" t="s">
        <v>358</v>
      </c>
      <c r="O1084" s="1">
        <v>2</v>
      </c>
      <c r="P1084" s="1" t="s">
        <v>112</v>
      </c>
      <c r="Q1084" s="1" t="s">
        <v>117</v>
      </c>
      <c r="R1084" s="1">
        <v>0</v>
      </c>
      <c r="S1084" s="1" t="s">
        <v>1771</v>
      </c>
      <c r="T1084" s="1">
        <v>178</v>
      </c>
      <c r="V1084" s="1">
        <v>1544</v>
      </c>
      <c r="W1084" s="1" t="s">
        <v>116</v>
      </c>
      <c r="X1084" s="1" t="s">
        <v>117</v>
      </c>
      <c r="Y1084" s="1" t="s">
        <v>1812</v>
      </c>
      <c r="AA1084" s="1" t="s">
        <v>133</v>
      </c>
      <c r="AC1084" s="1" t="s">
        <v>218</v>
      </c>
      <c r="AD1084" s="1" t="s">
        <v>160</v>
      </c>
      <c r="AE1084" s="1" t="s">
        <v>340</v>
      </c>
      <c r="AF1084" s="1" t="s">
        <v>124</v>
      </c>
      <c r="AG1084" s="1" t="s">
        <v>112</v>
      </c>
      <c r="AH1084" s="1" t="s">
        <v>124</v>
      </c>
      <c r="AI1084" s="1" t="s">
        <v>112</v>
      </c>
      <c r="AJ1084" s="1" t="s">
        <v>112</v>
      </c>
      <c r="AK1084" s="1" t="s">
        <v>112</v>
      </c>
      <c r="AL1084" s="1" t="s">
        <v>416</v>
      </c>
      <c r="AM1084" s="1" t="s">
        <v>457</v>
      </c>
      <c r="AN1084" s="1" t="s">
        <v>1813</v>
      </c>
      <c r="AO1084" s="1">
        <v>3989</v>
      </c>
      <c r="AP1084" s="1">
        <v>102264</v>
      </c>
      <c r="AQ1084" s="1">
        <v>525</v>
      </c>
      <c r="AR1084" s="1" t="s">
        <v>110</v>
      </c>
      <c r="AS1084" s="1">
        <v>18097</v>
      </c>
      <c r="AT1084" s="1">
        <v>20169</v>
      </c>
      <c r="AU1084" s="2">
        <v>18097</v>
      </c>
      <c r="AV1084" s="2">
        <v>20169</v>
      </c>
      <c r="BB1084" s="1" t="s">
        <v>129</v>
      </c>
      <c r="BC1084" s="1" t="s">
        <v>180</v>
      </c>
      <c r="BD1084" s="1">
        <v>82</v>
      </c>
      <c r="BE1084" s="1" t="s">
        <v>131</v>
      </c>
      <c r="BF1084" s="1">
        <v>1</v>
      </c>
      <c r="BG1084" s="1">
        <v>3</v>
      </c>
      <c r="BH1084" s="1">
        <v>3</v>
      </c>
      <c r="BI1084" s="1" t="s">
        <v>132</v>
      </c>
      <c r="BJ1084" s="1" t="s">
        <v>366</v>
      </c>
      <c r="BK1084" s="1" t="s">
        <v>112</v>
      </c>
      <c r="BN1084" s="1" t="s">
        <v>133</v>
      </c>
      <c r="BR1084" s="1" t="s">
        <v>133</v>
      </c>
      <c r="BU1084" s="1" t="s">
        <v>153</v>
      </c>
      <c r="BV1084" s="1" t="s">
        <v>124</v>
      </c>
      <c r="BW1084" s="1" t="s">
        <v>112</v>
      </c>
      <c r="BX1084" s="1">
        <v>0</v>
      </c>
      <c r="BZ1084" s="1">
        <v>0</v>
      </c>
      <c r="CA1084" s="1">
        <v>1</v>
      </c>
      <c r="CB1084" s="1">
        <v>0</v>
      </c>
      <c r="CC1084" s="1">
        <v>0</v>
      </c>
      <c r="CD1084" s="1" t="s">
        <v>117</v>
      </c>
      <c r="CE1084" s="1" t="s">
        <v>117</v>
      </c>
      <c r="CF1084" s="1" t="s">
        <v>110</v>
      </c>
      <c r="CG1084" s="1" t="s">
        <v>117</v>
      </c>
      <c r="CH1084" s="1" t="s">
        <v>117</v>
      </c>
      <c r="CI1084" s="1" t="s">
        <v>117</v>
      </c>
      <c r="CJ1084" s="1" t="s">
        <v>117</v>
      </c>
      <c r="CK1084" s="1" t="s">
        <v>112</v>
      </c>
      <c r="CL1084" s="1">
        <v>4</v>
      </c>
      <c r="CM1084" s="1">
        <v>4</v>
      </c>
      <c r="CN1084" s="1" t="s">
        <v>142</v>
      </c>
      <c r="CO1084" s="1" t="s">
        <v>183</v>
      </c>
      <c r="CP1084" s="1">
        <v>0</v>
      </c>
      <c r="CQ1084" s="1" t="s">
        <v>143</v>
      </c>
      <c r="CR1084" s="1" t="s">
        <v>143</v>
      </c>
      <c r="CS1084" s="1" t="s">
        <v>184</v>
      </c>
      <c r="CT1084" s="1" t="s">
        <v>156</v>
      </c>
      <c r="CU1084" s="8">
        <v>5</v>
      </c>
      <c r="CV1084" s="1" t="s">
        <v>1815</v>
      </c>
      <c r="CW1084" s="1" t="s">
        <v>1815</v>
      </c>
      <c r="CX1084" s="1">
        <v>5</v>
      </c>
      <c r="CY1084" s="10">
        <f t="shared" si="112"/>
        <v>2.5</v>
      </c>
      <c r="CZ1084" s="3">
        <v>16.600000000000001</v>
      </c>
      <c r="DA1084" s="3">
        <v>0</v>
      </c>
      <c r="DB1084" s="6">
        <f t="shared" si="113"/>
        <v>1</v>
      </c>
      <c r="DC1084" s="9">
        <v>0</v>
      </c>
      <c r="DD1084" s="7">
        <v>0</v>
      </c>
      <c r="DE1084" s="7">
        <v>0</v>
      </c>
      <c r="DF1084" s="1">
        <v>1544</v>
      </c>
      <c r="DG1084" s="1">
        <f t="shared" si="114"/>
        <v>1544</v>
      </c>
      <c r="DH1084" s="9">
        <f t="shared" si="115"/>
        <v>1</v>
      </c>
      <c r="DI1084" s="1">
        <v>77</v>
      </c>
      <c r="DJ1084" s="1">
        <f t="shared" si="116"/>
        <v>77</v>
      </c>
      <c r="DK1084" s="9">
        <f t="shared" si="117"/>
        <v>1</v>
      </c>
      <c r="DL1084" s="4">
        <v>10</v>
      </c>
      <c r="DN1084">
        <f>(DL1084*InputWeights!$C$7+DB1084*InputWeights!$C$6)</f>
        <v>5.5</v>
      </c>
      <c r="DO1084">
        <f>(DD1084*InputWeights!$C$12+DE1084*InputWeights!$C$10+CU1084*InputWeights!$C$11)</f>
        <v>2</v>
      </c>
      <c r="DP1084">
        <f>(DC1084*InputWeights!$C$18+DK1084*InputWeights!$C$16+DH1084*InputWeights!$C$15+CY1084*InputWeights!$C$17)</f>
        <v>1.35</v>
      </c>
      <c r="DR1084">
        <f>DN1084*InputWeights!$C$5+DO1084*InputWeights!$C$9+DP1084*InputWeights!$C$14</f>
        <v>27.9</v>
      </c>
      <c r="DS1084">
        <f>((_xlfn.RANK.EQ(DR1084,$DR$2:$DR$6635,0))/(COUNT(DR$2:$DR$6635)))*100</f>
        <v>72.173324306025734</v>
      </c>
      <c r="DT1084">
        <f t="shared" si="118"/>
        <v>0</v>
      </c>
    </row>
    <row r="1085" spans="1:124" x14ac:dyDescent="0.25">
      <c r="A1085" s="1" t="s">
        <v>1816</v>
      </c>
      <c r="B1085" s="1" t="s">
        <v>108</v>
      </c>
      <c r="C1085" s="1" t="s">
        <v>109</v>
      </c>
      <c r="D1085" s="1" t="s">
        <v>110</v>
      </c>
      <c r="E1085" s="1" t="s">
        <v>451</v>
      </c>
      <c r="F1085" s="1">
        <v>2582</v>
      </c>
      <c r="G1085" s="1">
        <v>20000700</v>
      </c>
      <c r="H1085" s="1">
        <v>0</v>
      </c>
      <c r="I1085" s="1">
        <v>1943</v>
      </c>
      <c r="J1085" s="1">
        <v>1943</v>
      </c>
      <c r="K1085" s="1" t="s">
        <v>183</v>
      </c>
      <c r="L1085" s="1" t="s">
        <v>114</v>
      </c>
      <c r="M1085" s="1">
        <v>20</v>
      </c>
      <c r="N1085" s="1" t="s">
        <v>229</v>
      </c>
      <c r="O1085" s="1">
        <v>2</v>
      </c>
      <c r="Q1085" s="1" t="s">
        <v>117</v>
      </c>
      <c r="R1085" s="1">
        <v>0</v>
      </c>
      <c r="S1085" s="1" t="s">
        <v>1666</v>
      </c>
      <c r="T1085" s="1">
        <v>198</v>
      </c>
      <c r="V1085" s="1">
        <v>112</v>
      </c>
      <c r="W1085" s="1" t="s">
        <v>116</v>
      </c>
      <c r="X1085" s="1" t="s">
        <v>117</v>
      </c>
      <c r="Y1085" s="1" t="s">
        <v>1817</v>
      </c>
      <c r="AA1085" s="1" t="s">
        <v>133</v>
      </c>
      <c r="AC1085" s="1" t="s">
        <v>160</v>
      </c>
      <c r="AD1085" s="1" t="s">
        <v>336</v>
      </c>
      <c r="AE1085" s="1" t="s">
        <v>340</v>
      </c>
      <c r="AF1085" s="1" t="s">
        <v>110</v>
      </c>
      <c r="AG1085" s="1" t="s">
        <v>112</v>
      </c>
      <c r="AH1085" s="1" t="s">
        <v>124</v>
      </c>
      <c r="AI1085" s="1" t="s">
        <v>112</v>
      </c>
      <c r="AJ1085" s="1" t="s">
        <v>112</v>
      </c>
      <c r="AK1085" s="1" t="s">
        <v>112</v>
      </c>
      <c r="AL1085" s="1" t="s">
        <v>307</v>
      </c>
      <c r="AM1085" s="1" t="s">
        <v>457</v>
      </c>
      <c r="AN1085" s="1" t="s">
        <v>1818</v>
      </c>
      <c r="AO1085" s="1">
        <v>4027</v>
      </c>
      <c r="AP1085" s="1">
        <v>102264</v>
      </c>
      <c r="AQ1085" s="1">
        <v>529</v>
      </c>
      <c r="AR1085" s="1" t="s">
        <v>110</v>
      </c>
      <c r="AS1085" s="1">
        <v>17728</v>
      </c>
      <c r="AT1085" s="1">
        <v>20310</v>
      </c>
      <c r="AU1085" s="2">
        <v>17728</v>
      </c>
      <c r="AV1085" s="2">
        <v>20310</v>
      </c>
      <c r="BB1085" s="1" t="s">
        <v>129</v>
      </c>
      <c r="BC1085" s="1" t="s">
        <v>704</v>
      </c>
      <c r="BD1085" s="1">
        <v>78</v>
      </c>
      <c r="BE1085" s="1" t="s">
        <v>131</v>
      </c>
      <c r="BF1085" s="1">
        <v>2</v>
      </c>
      <c r="BG1085" s="1">
        <v>4</v>
      </c>
      <c r="BH1085" s="1">
        <v>4</v>
      </c>
      <c r="BI1085" s="1" t="s">
        <v>183</v>
      </c>
      <c r="BJ1085" s="1" t="s">
        <v>366</v>
      </c>
      <c r="BK1085" s="1" t="s">
        <v>112</v>
      </c>
      <c r="BN1085" s="1" t="s">
        <v>133</v>
      </c>
      <c r="BR1085" s="1" t="s">
        <v>133</v>
      </c>
      <c r="BU1085" s="1" t="s">
        <v>153</v>
      </c>
      <c r="BV1085" s="1" t="s">
        <v>124</v>
      </c>
      <c r="BW1085" s="1" t="s">
        <v>112</v>
      </c>
      <c r="BX1085" s="1">
        <v>0</v>
      </c>
      <c r="BZ1085" s="1">
        <v>0</v>
      </c>
      <c r="CA1085" s="1">
        <v>1</v>
      </c>
      <c r="CB1085" s="1">
        <v>0</v>
      </c>
      <c r="CC1085" s="1">
        <v>0</v>
      </c>
      <c r="CD1085" s="1" t="s">
        <v>117</v>
      </c>
      <c r="CE1085" s="1" t="s">
        <v>117</v>
      </c>
      <c r="CF1085" s="1" t="s">
        <v>110</v>
      </c>
      <c r="CG1085" s="1" t="s">
        <v>117</v>
      </c>
      <c r="CH1085" s="1" t="s">
        <v>117</v>
      </c>
      <c r="CI1085" s="1" t="s">
        <v>117</v>
      </c>
      <c r="CJ1085" s="1" t="s">
        <v>117</v>
      </c>
      <c r="CK1085" s="1" t="s">
        <v>112</v>
      </c>
      <c r="CL1085" s="1">
        <v>7</v>
      </c>
      <c r="CM1085" s="1">
        <v>1</v>
      </c>
      <c r="CN1085" s="1" t="s">
        <v>142</v>
      </c>
      <c r="CO1085" s="1" t="s">
        <v>183</v>
      </c>
      <c r="CP1085" s="1">
        <v>0</v>
      </c>
      <c r="CQ1085" s="1" t="s">
        <v>135</v>
      </c>
      <c r="CR1085" s="1" t="s">
        <v>135</v>
      </c>
      <c r="CS1085" s="1" t="s">
        <v>184</v>
      </c>
      <c r="CT1085" s="1" t="s">
        <v>156</v>
      </c>
      <c r="CU1085" s="8">
        <v>5</v>
      </c>
      <c r="CV1085" s="1" t="s">
        <v>1819</v>
      </c>
      <c r="CW1085" s="1" t="s">
        <v>1819</v>
      </c>
      <c r="CX1085" s="1">
        <v>6</v>
      </c>
      <c r="CY1085" s="10">
        <f t="shared" si="112"/>
        <v>2.5</v>
      </c>
      <c r="CZ1085" s="3">
        <v>2.6129199999999999</v>
      </c>
      <c r="DA1085" s="3">
        <v>1.6297600000000001</v>
      </c>
      <c r="DB1085" s="6">
        <f t="shared" si="113"/>
        <v>1</v>
      </c>
      <c r="DC1085" s="9">
        <v>0</v>
      </c>
      <c r="DD1085" s="7">
        <v>0</v>
      </c>
      <c r="DE1085" s="7">
        <v>0</v>
      </c>
      <c r="DF1085" s="1">
        <v>112</v>
      </c>
      <c r="DG1085" s="1">
        <f t="shared" si="114"/>
        <v>112</v>
      </c>
      <c r="DH1085" s="9">
        <f t="shared" si="115"/>
        <v>1</v>
      </c>
      <c r="DI1085" s="1">
        <v>10</v>
      </c>
      <c r="DJ1085" s="1">
        <f t="shared" si="116"/>
        <v>10</v>
      </c>
      <c r="DK1085" s="9">
        <f t="shared" si="117"/>
        <v>1</v>
      </c>
      <c r="DL1085" s="4">
        <v>10</v>
      </c>
      <c r="DN1085">
        <f>(DL1085*InputWeights!$C$7+DB1085*InputWeights!$C$6)</f>
        <v>5.5</v>
      </c>
      <c r="DO1085">
        <f>(DD1085*InputWeights!$C$12+DE1085*InputWeights!$C$10+CU1085*InputWeights!$C$11)</f>
        <v>2</v>
      </c>
      <c r="DP1085">
        <f>(DC1085*InputWeights!$C$18+DK1085*InputWeights!$C$16+DH1085*InputWeights!$C$15+CY1085*InputWeights!$C$17)</f>
        <v>1.35</v>
      </c>
      <c r="DR1085">
        <f>DN1085*InputWeights!$C$5+DO1085*InputWeights!$C$9+DP1085*InputWeights!$C$14</f>
        <v>27.9</v>
      </c>
      <c r="DS1085">
        <f>((_xlfn.RANK.EQ(DR1085,$DR$2:$DR$6635,0))/(COUNT(DR$2:$DR$6635)))*100</f>
        <v>72.173324306025734</v>
      </c>
      <c r="DT1085">
        <f t="shared" si="118"/>
        <v>0</v>
      </c>
    </row>
    <row r="1086" spans="1:124" x14ac:dyDescent="0.25">
      <c r="A1086" s="1" t="s">
        <v>1890</v>
      </c>
      <c r="B1086" s="1" t="s">
        <v>108</v>
      </c>
      <c r="C1086" s="1" t="s">
        <v>109</v>
      </c>
      <c r="D1086" s="1" t="s">
        <v>110</v>
      </c>
      <c r="E1086" s="1" t="s">
        <v>348</v>
      </c>
      <c r="F1086" s="1">
        <v>1328</v>
      </c>
      <c r="G1086" s="1">
        <v>20001200</v>
      </c>
      <c r="H1086" s="1">
        <v>0</v>
      </c>
      <c r="I1086" s="1">
        <v>1900</v>
      </c>
      <c r="J1086" s="1">
        <v>2001</v>
      </c>
      <c r="K1086" s="1" t="s">
        <v>183</v>
      </c>
      <c r="L1086" s="1" t="s">
        <v>114</v>
      </c>
      <c r="M1086" s="1">
        <v>22</v>
      </c>
      <c r="N1086" s="1" t="s">
        <v>177</v>
      </c>
      <c r="O1086" s="1">
        <v>2</v>
      </c>
      <c r="P1086" s="1" t="s">
        <v>112</v>
      </c>
      <c r="Q1086" s="1" t="s">
        <v>117</v>
      </c>
      <c r="R1086" s="1">
        <v>0</v>
      </c>
      <c r="S1086" s="1" t="s">
        <v>1862</v>
      </c>
      <c r="T1086" s="1">
        <v>125</v>
      </c>
      <c r="V1086" s="1">
        <v>4875</v>
      </c>
      <c r="W1086" s="1" t="s">
        <v>116</v>
      </c>
      <c r="X1086" s="1" t="s">
        <v>117</v>
      </c>
      <c r="Y1086" s="1" t="s">
        <v>1898</v>
      </c>
      <c r="AA1086" s="1" t="s">
        <v>133</v>
      </c>
      <c r="AC1086" s="1" t="s">
        <v>160</v>
      </c>
      <c r="AD1086" s="1" t="s">
        <v>160</v>
      </c>
      <c r="AE1086" s="1" t="s">
        <v>274</v>
      </c>
      <c r="AF1086" s="1" t="s">
        <v>124</v>
      </c>
      <c r="AG1086" s="1" t="s">
        <v>112</v>
      </c>
      <c r="AH1086" s="1" t="s">
        <v>124</v>
      </c>
      <c r="AI1086" s="1" t="s">
        <v>112</v>
      </c>
      <c r="AJ1086" s="1" t="s">
        <v>112</v>
      </c>
      <c r="AK1086" s="1" t="s">
        <v>112</v>
      </c>
      <c r="AL1086" s="1" t="s">
        <v>678</v>
      </c>
      <c r="AM1086" s="1" t="s">
        <v>678</v>
      </c>
      <c r="AN1086" s="1" t="s">
        <v>1901</v>
      </c>
      <c r="AO1086" s="1">
        <v>4267</v>
      </c>
      <c r="AP1086" s="1">
        <v>102264</v>
      </c>
      <c r="AQ1086" s="1">
        <v>590</v>
      </c>
      <c r="AR1086" s="1" t="s">
        <v>110</v>
      </c>
      <c r="AS1086" s="1">
        <v>25953</v>
      </c>
      <c r="AT1086" s="1">
        <v>27281</v>
      </c>
      <c r="AU1086" s="2">
        <v>25953</v>
      </c>
      <c r="AV1086" s="2">
        <v>27281</v>
      </c>
      <c r="BB1086" s="1" t="s">
        <v>129</v>
      </c>
      <c r="BC1086" s="1" t="s">
        <v>180</v>
      </c>
      <c r="BD1086" s="1">
        <v>88</v>
      </c>
      <c r="BE1086" s="1" t="s">
        <v>131</v>
      </c>
      <c r="BF1086" s="1">
        <v>0</v>
      </c>
      <c r="BG1086" s="1">
        <v>1</v>
      </c>
      <c r="BH1086" s="1">
        <v>1</v>
      </c>
      <c r="BI1086" s="1" t="s">
        <v>132</v>
      </c>
      <c r="BJ1086" s="1" t="s">
        <v>366</v>
      </c>
      <c r="BK1086" s="1" t="s">
        <v>112</v>
      </c>
      <c r="BN1086" s="1" t="s">
        <v>133</v>
      </c>
      <c r="BR1086" s="1" t="s">
        <v>133</v>
      </c>
      <c r="BU1086" s="1" t="s">
        <v>112</v>
      </c>
      <c r="BV1086" s="1" t="s">
        <v>116</v>
      </c>
      <c r="BW1086" s="1" t="s">
        <v>112</v>
      </c>
      <c r="BX1086" s="1">
        <v>1</v>
      </c>
      <c r="BZ1086" s="1">
        <v>0</v>
      </c>
      <c r="CA1086" s="1">
        <v>1</v>
      </c>
      <c r="CB1086" s="1">
        <v>0</v>
      </c>
      <c r="CC1086" s="1">
        <v>0</v>
      </c>
      <c r="CD1086" s="1" t="s">
        <v>117</v>
      </c>
      <c r="CE1086" s="1" t="s">
        <v>117</v>
      </c>
      <c r="CF1086" s="1" t="s">
        <v>110</v>
      </c>
      <c r="CG1086" s="1" t="s">
        <v>114</v>
      </c>
      <c r="CH1086" s="1" t="s">
        <v>117</v>
      </c>
      <c r="CI1086" s="1" t="s">
        <v>117</v>
      </c>
      <c r="CJ1086" s="1" t="s">
        <v>117</v>
      </c>
      <c r="CK1086" s="1" t="s">
        <v>112</v>
      </c>
      <c r="CL1086" s="1">
        <v>0</v>
      </c>
      <c r="CM1086" s="1">
        <v>1</v>
      </c>
      <c r="CN1086" s="1" t="s">
        <v>142</v>
      </c>
      <c r="CO1086" s="1" t="s">
        <v>183</v>
      </c>
      <c r="CP1086" s="1">
        <v>0</v>
      </c>
      <c r="CQ1086" s="1" t="s">
        <v>143</v>
      </c>
      <c r="CR1086" s="1" t="s">
        <v>143</v>
      </c>
      <c r="CS1086" s="1" t="s">
        <v>156</v>
      </c>
      <c r="CT1086" s="1" t="s">
        <v>156</v>
      </c>
      <c r="CU1086" s="8">
        <v>5</v>
      </c>
      <c r="CV1086" s="1" t="s">
        <v>1902</v>
      </c>
      <c r="CW1086" s="1" t="s">
        <v>1902</v>
      </c>
      <c r="CX1086" s="1">
        <v>4</v>
      </c>
      <c r="CY1086" s="10">
        <f t="shared" si="112"/>
        <v>2.5</v>
      </c>
      <c r="CZ1086" s="3">
        <v>5.4</v>
      </c>
      <c r="DA1086" s="3">
        <v>0</v>
      </c>
      <c r="DB1086" s="6">
        <f t="shared" si="113"/>
        <v>1</v>
      </c>
      <c r="DC1086" s="9">
        <v>0</v>
      </c>
      <c r="DD1086" s="7">
        <v>0</v>
      </c>
      <c r="DE1086" s="7">
        <v>0</v>
      </c>
      <c r="DF1086" s="1">
        <v>4875</v>
      </c>
      <c r="DG1086" s="1">
        <f t="shared" si="114"/>
        <v>4875</v>
      </c>
      <c r="DH1086" s="9">
        <f t="shared" si="115"/>
        <v>1</v>
      </c>
      <c r="DI1086" s="1">
        <v>100</v>
      </c>
      <c r="DJ1086" s="1">
        <f t="shared" si="116"/>
        <v>100</v>
      </c>
      <c r="DK1086" s="9">
        <f t="shared" si="117"/>
        <v>1</v>
      </c>
      <c r="DL1086" s="4">
        <v>10</v>
      </c>
      <c r="DN1086">
        <f>(DL1086*InputWeights!$C$7+DB1086*InputWeights!$C$6)</f>
        <v>5.5</v>
      </c>
      <c r="DO1086">
        <f>(DD1086*InputWeights!$C$12+DE1086*InputWeights!$C$10+CU1086*InputWeights!$C$11)</f>
        <v>2</v>
      </c>
      <c r="DP1086">
        <f>(DC1086*InputWeights!$C$18+DK1086*InputWeights!$C$16+DH1086*InputWeights!$C$15+CY1086*InputWeights!$C$17)</f>
        <v>1.35</v>
      </c>
      <c r="DR1086">
        <f>DN1086*InputWeights!$C$5+DO1086*InputWeights!$C$9+DP1086*InputWeights!$C$14</f>
        <v>27.9</v>
      </c>
      <c r="DS1086">
        <f>((_xlfn.RANK.EQ(DR1086,$DR$2:$DR$6635,0))/(COUNT(DR$2:$DR$6635)))*100</f>
        <v>72.173324306025734</v>
      </c>
      <c r="DT1086">
        <f t="shared" si="118"/>
        <v>0</v>
      </c>
    </row>
    <row r="1087" spans="1:124" x14ac:dyDescent="0.25">
      <c r="A1087" s="1" t="s">
        <v>1983</v>
      </c>
      <c r="B1087" s="1" t="s">
        <v>108</v>
      </c>
      <c r="C1087" s="1" t="s">
        <v>109</v>
      </c>
      <c r="D1087" s="1" t="s">
        <v>110</v>
      </c>
      <c r="E1087" s="1" t="s">
        <v>666</v>
      </c>
      <c r="F1087" s="1">
        <v>2318</v>
      </c>
      <c r="G1087" s="1">
        <v>20000500</v>
      </c>
      <c r="H1087" s="1">
        <v>0</v>
      </c>
      <c r="I1087" s="1">
        <v>1985</v>
      </c>
      <c r="J1087" s="1">
        <v>1985</v>
      </c>
      <c r="K1087" s="1" t="s">
        <v>183</v>
      </c>
      <c r="L1087" s="1" t="s">
        <v>114</v>
      </c>
      <c r="M1087" s="1">
        <v>24</v>
      </c>
      <c r="N1087" s="1" t="s">
        <v>229</v>
      </c>
      <c r="O1087" s="1">
        <v>2</v>
      </c>
      <c r="Q1087" s="1" t="s">
        <v>117</v>
      </c>
      <c r="R1087" s="1">
        <v>0</v>
      </c>
      <c r="S1087" s="1" t="s">
        <v>1984</v>
      </c>
      <c r="T1087" s="1">
        <v>127</v>
      </c>
      <c r="V1087" s="1">
        <v>3177</v>
      </c>
      <c r="W1087" s="1" t="s">
        <v>116</v>
      </c>
      <c r="X1087" s="1" t="s">
        <v>117</v>
      </c>
      <c r="Y1087" s="1" t="s">
        <v>1987</v>
      </c>
      <c r="AA1087" s="1" t="s">
        <v>133</v>
      </c>
      <c r="AC1087" s="1" t="s">
        <v>160</v>
      </c>
      <c r="AD1087" s="1" t="s">
        <v>1990</v>
      </c>
      <c r="AE1087" s="1" t="s">
        <v>274</v>
      </c>
      <c r="AF1087" s="1" t="s">
        <v>124</v>
      </c>
      <c r="AG1087" s="1" t="s">
        <v>112</v>
      </c>
      <c r="AH1087" s="1" t="s">
        <v>124</v>
      </c>
      <c r="AI1087" s="1" t="s">
        <v>112</v>
      </c>
      <c r="AJ1087" s="1" t="s">
        <v>112</v>
      </c>
      <c r="AK1087" s="1" t="s">
        <v>112</v>
      </c>
      <c r="AL1087" s="1" t="s">
        <v>1091</v>
      </c>
      <c r="AM1087" s="1" t="s">
        <v>416</v>
      </c>
      <c r="AN1087" s="1" t="s">
        <v>457</v>
      </c>
      <c r="AO1087" s="1">
        <v>4431</v>
      </c>
      <c r="AP1087" s="1">
        <v>102264</v>
      </c>
      <c r="AQ1087" s="1">
        <v>621</v>
      </c>
      <c r="AR1087" s="1" t="s">
        <v>110</v>
      </c>
      <c r="AS1087" s="1">
        <v>6989</v>
      </c>
      <c r="AT1087" s="1">
        <v>9307</v>
      </c>
      <c r="AU1087" s="2">
        <v>6989</v>
      </c>
      <c r="AV1087" s="2">
        <v>9307</v>
      </c>
      <c r="BB1087" s="1" t="s">
        <v>129</v>
      </c>
      <c r="BC1087" s="1" t="s">
        <v>180</v>
      </c>
      <c r="BD1087" s="1">
        <v>85</v>
      </c>
      <c r="BE1087" s="1" t="s">
        <v>131</v>
      </c>
      <c r="BF1087" s="1">
        <v>1</v>
      </c>
      <c r="BG1087" s="1">
        <v>3</v>
      </c>
      <c r="BH1087" s="1">
        <v>3</v>
      </c>
      <c r="BI1087" s="1" t="s">
        <v>131</v>
      </c>
      <c r="BJ1087" s="1" t="s">
        <v>366</v>
      </c>
      <c r="BK1087" s="1" t="s">
        <v>112</v>
      </c>
      <c r="BN1087" s="1" t="s">
        <v>133</v>
      </c>
      <c r="BR1087" s="1" t="s">
        <v>133</v>
      </c>
      <c r="BU1087" s="1" t="s">
        <v>153</v>
      </c>
      <c r="BV1087" s="1" t="s">
        <v>116</v>
      </c>
      <c r="BW1087" s="1" t="s">
        <v>112</v>
      </c>
      <c r="BX1087" s="1">
        <v>0</v>
      </c>
      <c r="BZ1087" s="1">
        <v>0</v>
      </c>
      <c r="CA1087" s="1">
        <v>1</v>
      </c>
      <c r="CB1087" s="1">
        <v>0</v>
      </c>
      <c r="CC1087" s="1">
        <v>0</v>
      </c>
      <c r="CD1087" s="1" t="s">
        <v>117</v>
      </c>
      <c r="CE1087" s="1" t="s">
        <v>117</v>
      </c>
      <c r="CF1087" s="1" t="s">
        <v>110</v>
      </c>
      <c r="CG1087" s="1" t="s">
        <v>117</v>
      </c>
      <c r="CH1087" s="1" t="s">
        <v>117</v>
      </c>
      <c r="CI1087" s="1" t="s">
        <v>117</v>
      </c>
      <c r="CJ1087" s="1" t="s">
        <v>117</v>
      </c>
      <c r="CK1087" s="1" t="s">
        <v>112</v>
      </c>
      <c r="CL1087" s="1">
        <v>9</v>
      </c>
      <c r="CM1087" s="1">
        <v>4</v>
      </c>
      <c r="CN1087" s="1" t="s">
        <v>142</v>
      </c>
      <c r="CO1087" s="1" t="s">
        <v>183</v>
      </c>
      <c r="CP1087" s="1">
        <v>0</v>
      </c>
      <c r="CQ1087" s="1" t="s">
        <v>143</v>
      </c>
      <c r="CR1087" s="1" t="s">
        <v>143</v>
      </c>
      <c r="CS1087" s="1" t="s">
        <v>156</v>
      </c>
      <c r="CT1087" s="1" t="s">
        <v>156</v>
      </c>
      <c r="CU1087" s="8">
        <v>5</v>
      </c>
      <c r="CV1087" s="1" t="s">
        <v>1991</v>
      </c>
      <c r="CW1087" s="1" t="s">
        <v>1991</v>
      </c>
      <c r="CX1087" s="1">
        <v>4</v>
      </c>
      <c r="CY1087" s="10">
        <f t="shared" si="112"/>
        <v>2.5</v>
      </c>
      <c r="CZ1087" s="3">
        <v>3.5143399999999998</v>
      </c>
      <c r="DA1087" s="3">
        <v>1.84073</v>
      </c>
      <c r="DB1087" s="6">
        <f t="shared" si="113"/>
        <v>1</v>
      </c>
      <c r="DC1087" s="9">
        <v>0</v>
      </c>
      <c r="DD1087" s="7">
        <v>0</v>
      </c>
      <c r="DE1087" s="7">
        <v>0</v>
      </c>
      <c r="DF1087" s="1">
        <v>3177</v>
      </c>
      <c r="DG1087" s="1">
        <f t="shared" si="114"/>
        <v>3177</v>
      </c>
      <c r="DH1087" s="9">
        <f t="shared" si="115"/>
        <v>1</v>
      </c>
      <c r="DI1087" s="1">
        <v>117</v>
      </c>
      <c r="DJ1087" s="1">
        <f t="shared" si="116"/>
        <v>117</v>
      </c>
      <c r="DK1087" s="9">
        <f t="shared" si="117"/>
        <v>1</v>
      </c>
      <c r="DL1087" s="4">
        <v>10</v>
      </c>
      <c r="DN1087">
        <f>(DL1087*InputWeights!$C$7+DB1087*InputWeights!$C$6)</f>
        <v>5.5</v>
      </c>
      <c r="DO1087">
        <f>(DD1087*InputWeights!$C$12+DE1087*InputWeights!$C$10+CU1087*InputWeights!$C$11)</f>
        <v>2</v>
      </c>
      <c r="DP1087">
        <f>(DC1087*InputWeights!$C$18+DK1087*InputWeights!$C$16+DH1087*InputWeights!$C$15+CY1087*InputWeights!$C$17)</f>
        <v>1.35</v>
      </c>
      <c r="DR1087">
        <f>DN1087*InputWeights!$C$5+DO1087*InputWeights!$C$9+DP1087*InputWeights!$C$14</f>
        <v>27.9</v>
      </c>
      <c r="DS1087">
        <f>((_xlfn.RANK.EQ(DR1087,$DR$2:$DR$6635,0))/(COUNT(DR$2:$DR$6635)))*100</f>
        <v>72.173324306025734</v>
      </c>
      <c r="DT1087">
        <f t="shared" si="118"/>
        <v>0</v>
      </c>
    </row>
    <row r="1088" spans="1:124" x14ac:dyDescent="0.25">
      <c r="A1088" s="1" t="s">
        <v>1983</v>
      </c>
      <c r="B1088" s="1" t="s">
        <v>108</v>
      </c>
      <c r="C1088" s="1" t="s">
        <v>109</v>
      </c>
      <c r="D1088" s="1" t="s">
        <v>110</v>
      </c>
      <c r="E1088" s="1" t="s">
        <v>451</v>
      </c>
      <c r="F1088" s="1">
        <v>2786</v>
      </c>
      <c r="G1088" s="1">
        <v>20000600</v>
      </c>
      <c r="H1088" s="1">
        <v>0</v>
      </c>
      <c r="I1088" s="1">
        <v>1985</v>
      </c>
      <c r="J1088" s="1">
        <v>1985</v>
      </c>
      <c r="K1088" s="1" t="s">
        <v>183</v>
      </c>
      <c r="L1088" s="1" t="s">
        <v>114</v>
      </c>
      <c r="M1088" s="1">
        <v>20</v>
      </c>
      <c r="N1088" s="1" t="s">
        <v>229</v>
      </c>
      <c r="O1088" s="1">
        <v>2</v>
      </c>
      <c r="Q1088" s="1" t="s">
        <v>117</v>
      </c>
      <c r="R1088" s="1">
        <v>0</v>
      </c>
      <c r="S1088" s="1" t="s">
        <v>1984</v>
      </c>
      <c r="T1088" s="1">
        <v>121</v>
      </c>
      <c r="V1088" s="1">
        <v>3177</v>
      </c>
      <c r="W1088" s="1" t="s">
        <v>116</v>
      </c>
      <c r="X1088" s="1" t="s">
        <v>117</v>
      </c>
      <c r="Y1088" s="1" t="s">
        <v>1992</v>
      </c>
      <c r="AA1088" s="1" t="s">
        <v>133</v>
      </c>
      <c r="AC1088" s="1" t="s">
        <v>1990</v>
      </c>
      <c r="AD1088" s="1" t="s">
        <v>1993</v>
      </c>
      <c r="AE1088" s="1" t="s">
        <v>274</v>
      </c>
      <c r="AF1088" s="1" t="s">
        <v>124</v>
      </c>
      <c r="AG1088" s="1" t="s">
        <v>112</v>
      </c>
      <c r="AH1088" s="1" t="s">
        <v>124</v>
      </c>
      <c r="AI1088" s="1" t="s">
        <v>112</v>
      </c>
      <c r="AJ1088" s="1" t="s">
        <v>112</v>
      </c>
      <c r="AK1088" s="1" t="s">
        <v>112</v>
      </c>
      <c r="AL1088" s="1" t="s">
        <v>307</v>
      </c>
      <c r="AM1088" s="1" t="s">
        <v>416</v>
      </c>
      <c r="AN1088" s="1" t="s">
        <v>307</v>
      </c>
      <c r="AO1088" s="1">
        <v>4432</v>
      </c>
      <c r="AP1088" s="1">
        <v>102264</v>
      </c>
      <c r="AQ1088" s="1">
        <v>621</v>
      </c>
      <c r="AR1088" s="1" t="s">
        <v>110</v>
      </c>
      <c r="AS1088" s="1">
        <v>9307</v>
      </c>
      <c r="AT1088" s="1">
        <v>12093</v>
      </c>
      <c r="AU1088" s="2">
        <v>9307</v>
      </c>
      <c r="AV1088" s="2">
        <v>12093</v>
      </c>
      <c r="BB1088" s="1" t="s">
        <v>129</v>
      </c>
      <c r="BC1088" s="1" t="s">
        <v>180</v>
      </c>
      <c r="BD1088" s="1">
        <v>82</v>
      </c>
      <c r="BE1088" s="1" t="s">
        <v>131</v>
      </c>
      <c r="BF1088" s="1">
        <v>1</v>
      </c>
      <c r="BG1088" s="1">
        <v>3</v>
      </c>
      <c r="BH1088" s="1">
        <v>3</v>
      </c>
      <c r="BI1088" s="1" t="s">
        <v>183</v>
      </c>
      <c r="BJ1088" s="1" t="s">
        <v>366</v>
      </c>
      <c r="BK1088" s="1" t="s">
        <v>112</v>
      </c>
      <c r="BN1088" s="1" t="s">
        <v>133</v>
      </c>
      <c r="BR1088" s="1" t="s">
        <v>133</v>
      </c>
      <c r="BU1088" s="1" t="s">
        <v>153</v>
      </c>
      <c r="BV1088" s="1" t="s">
        <v>116</v>
      </c>
      <c r="BW1088" s="1" t="s">
        <v>112</v>
      </c>
      <c r="BX1088" s="1">
        <v>0</v>
      </c>
      <c r="BZ1088" s="1">
        <v>0</v>
      </c>
      <c r="CA1088" s="1">
        <v>1</v>
      </c>
      <c r="CB1088" s="1">
        <v>0</v>
      </c>
      <c r="CC1088" s="1">
        <v>0</v>
      </c>
      <c r="CD1088" s="1" t="s">
        <v>117</v>
      </c>
      <c r="CE1088" s="1" t="s">
        <v>117</v>
      </c>
      <c r="CF1088" s="1" t="s">
        <v>110</v>
      </c>
      <c r="CG1088" s="1" t="s">
        <v>117</v>
      </c>
      <c r="CH1088" s="1" t="s">
        <v>117</v>
      </c>
      <c r="CI1088" s="1" t="s">
        <v>117</v>
      </c>
      <c r="CJ1088" s="1" t="s">
        <v>117</v>
      </c>
      <c r="CK1088" s="1" t="s">
        <v>112</v>
      </c>
      <c r="CL1088" s="1">
        <v>7</v>
      </c>
      <c r="CM1088" s="1">
        <v>7</v>
      </c>
      <c r="CN1088" s="1" t="s">
        <v>142</v>
      </c>
      <c r="CO1088" s="1" t="s">
        <v>183</v>
      </c>
      <c r="CP1088" s="1">
        <v>0</v>
      </c>
      <c r="CQ1088" s="1" t="s">
        <v>143</v>
      </c>
      <c r="CR1088" s="1" t="s">
        <v>143</v>
      </c>
      <c r="CS1088" s="1" t="s">
        <v>156</v>
      </c>
      <c r="CT1088" s="1" t="s">
        <v>156</v>
      </c>
      <c r="CU1088" s="8">
        <v>5</v>
      </c>
      <c r="CV1088" s="1" t="s">
        <v>1994</v>
      </c>
      <c r="CW1088" s="1" t="s">
        <v>1994</v>
      </c>
      <c r="CX1088" s="1">
        <v>4</v>
      </c>
      <c r="CY1088" s="10">
        <f t="shared" si="112"/>
        <v>2.5</v>
      </c>
      <c r="CZ1088" s="3">
        <v>3.46332</v>
      </c>
      <c r="DA1088" s="3">
        <v>2.07565</v>
      </c>
      <c r="DB1088" s="6">
        <f t="shared" si="113"/>
        <v>1</v>
      </c>
      <c r="DC1088" s="9">
        <v>0</v>
      </c>
      <c r="DD1088" s="7">
        <v>0</v>
      </c>
      <c r="DE1088" s="7">
        <v>0</v>
      </c>
      <c r="DF1088" s="1">
        <v>3177</v>
      </c>
      <c r="DG1088" s="1">
        <f t="shared" si="114"/>
        <v>3177</v>
      </c>
      <c r="DH1088" s="9">
        <f t="shared" si="115"/>
        <v>1</v>
      </c>
      <c r="DI1088" s="1">
        <v>117</v>
      </c>
      <c r="DJ1088" s="1">
        <f t="shared" si="116"/>
        <v>117</v>
      </c>
      <c r="DK1088" s="9">
        <f t="shared" si="117"/>
        <v>1</v>
      </c>
      <c r="DL1088" s="4">
        <v>10</v>
      </c>
      <c r="DN1088">
        <f>(DL1088*InputWeights!$C$7+DB1088*InputWeights!$C$6)</f>
        <v>5.5</v>
      </c>
      <c r="DO1088">
        <f>(DD1088*InputWeights!$C$12+DE1088*InputWeights!$C$10+CU1088*InputWeights!$C$11)</f>
        <v>2</v>
      </c>
      <c r="DP1088">
        <f>(DC1088*InputWeights!$C$18+DK1088*InputWeights!$C$16+DH1088*InputWeights!$C$15+CY1088*InputWeights!$C$17)</f>
        <v>1.35</v>
      </c>
      <c r="DR1088">
        <f>DN1088*InputWeights!$C$5+DO1088*InputWeights!$C$9+DP1088*InputWeights!$C$14</f>
        <v>27.9</v>
      </c>
      <c r="DS1088">
        <f>((_xlfn.RANK.EQ(DR1088,$DR$2:$DR$6635,0))/(COUNT(DR$2:$DR$6635)))*100</f>
        <v>72.173324306025734</v>
      </c>
      <c r="DT1088">
        <f t="shared" si="118"/>
        <v>0</v>
      </c>
    </row>
    <row r="1089" spans="1:124" x14ac:dyDescent="0.25">
      <c r="A1089" s="1" t="s">
        <v>2059</v>
      </c>
      <c r="B1089" s="1" t="s">
        <v>108</v>
      </c>
      <c r="C1089" s="1" t="s">
        <v>109</v>
      </c>
      <c r="D1089" s="1" t="s">
        <v>110</v>
      </c>
      <c r="E1089" s="1" t="s">
        <v>217</v>
      </c>
      <c r="F1089" s="1">
        <v>266</v>
      </c>
      <c r="G1089" s="1">
        <v>20000300</v>
      </c>
      <c r="H1089" s="1">
        <v>270</v>
      </c>
      <c r="I1089" s="1">
        <v>2010</v>
      </c>
      <c r="J1089" s="1">
        <v>2010</v>
      </c>
      <c r="K1089" s="1" t="s">
        <v>112</v>
      </c>
      <c r="L1089" s="1" t="s">
        <v>110</v>
      </c>
      <c r="M1089" s="1">
        <v>16</v>
      </c>
      <c r="N1089" s="1" t="s">
        <v>147</v>
      </c>
      <c r="O1089" s="1">
        <v>1</v>
      </c>
      <c r="Q1089" s="1" t="s">
        <v>117</v>
      </c>
      <c r="R1089" s="1">
        <v>0</v>
      </c>
      <c r="T1089" s="1">
        <v>0</v>
      </c>
      <c r="V1089" s="1">
        <v>926</v>
      </c>
      <c r="W1089" s="1" t="s">
        <v>110</v>
      </c>
      <c r="X1089" s="1" t="s">
        <v>117</v>
      </c>
      <c r="Y1089" s="1" t="s">
        <v>2065</v>
      </c>
      <c r="AA1089" s="1" t="s">
        <v>133</v>
      </c>
      <c r="AE1089" s="1" t="s">
        <v>274</v>
      </c>
      <c r="AF1089" s="1" t="s">
        <v>124</v>
      </c>
      <c r="AG1089" s="1" t="s">
        <v>125</v>
      </c>
      <c r="AH1089" s="1" t="s">
        <v>124</v>
      </c>
      <c r="AI1089" s="1" t="s">
        <v>112</v>
      </c>
      <c r="AJ1089" s="1" t="s">
        <v>112</v>
      </c>
      <c r="AK1089" s="1" t="s">
        <v>125</v>
      </c>
      <c r="AL1089" s="1" t="s">
        <v>1029</v>
      </c>
      <c r="AM1089" s="1" t="s">
        <v>1029</v>
      </c>
      <c r="AN1089" s="1" t="s">
        <v>1029</v>
      </c>
      <c r="AO1089" s="1">
        <v>4760</v>
      </c>
      <c r="AP1089" s="1">
        <v>102264</v>
      </c>
      <c r="AQ1089" s="1">
        <v>37113</v>
      </c>
      <c r="AR1089" s="1" t="s">
        <v>110</v>
      </c>
      <c r="AS1089" s="1">
        <v>0</v>
      </c>
      <c r="AT1089" s="1">
        <v>266</v>
      </c>
      <c r="AU1089" s="2">
        <v>2243</v>
      </c>
      <c r="AV1089" s="2">
        <v>2509</v>
      </c>
      <c r="BB1089" s="1" t="s">
        <v>129</v>
      </c>
      <c r="BC1089" s="1" t="s">
        <v>704</v>
      </c>
      <c r="BD1089" s="1">
        <v>0</v>
      </c>
      <c r="BE1089" s="1" t="s">
        <v>131</v>
      </c>
      <c r="BF1089" s="1">
        <v>2</v>
      </c>
      <c r="BG1089" s="1">
        <v>0</v>
      </c>
      <c r="BH1089" s="1">
        <v>2</v>
      </c>
      <c r="BJ1089" s="1" t="s">
        <v>154</v>
      </c>
      <c r="BK1089" s="1" t="s">
        <v>112</v>
      </c>
      <c r="BN1089" s="1" t="s">
        <v>133</v>
      </c>
      <c r="BR1089" s="1" t="s">
        <v>133</v>
      </c>
      <c r="BU1089" s="1" t="s">
        <v>112</v>
      </c>
      <c r="BV1089" s="1" t="s">
        <v>114</v>
      </c>
      <c r="BX1089" s="1">
        <v>0</v>
      </c>
      <c r="BZ1089" s="1">
        <v>0</v>
      </c>
      <c r="CA1089" s="1">
        <v>1</v>
      </c>
      <c r="CB1089" s="1">
        <v>0</v>
      </c>
      <c r="CC1089" s="1">
        <v>0</v>
      </c>
      <c r="CD1089" s="1" t="s">
        <v>117</v>
      </c>
      <c r="CE1089" s="1" t="s">
        <v>117</v>
      </c>
      <c r="CF1089" s="1" t="s">
        <v>110</v>
      </c>
      <c r="CG1089" s="1" t="s">
        <v>117</v>
      </c>
      <c r="CH1089" s="1" t="s">
        <v>114</v>
      </c>
      <c r="CI1089" s="1" t="s">
        <v>117</v>
      </c>
      <c r="CJ1089" s="1" t="s">
        <v>110</v>
      </c>
      <c r="CK1089" s="1" t="s">
        <v>112</v>
      </c>
      <c r="CL1089" s="1">
        <v>0</v>
      </c>
      <c r="CM1089" s="1">
        <v>0</v>
      </c>
      <c r="CN1089" s="1" t="s">
        <v>155</v>
      </c>
      <c r="CO1089" s="1" t="s">
        <v>154</v>
      </c>
      <c r="CP1089" s="1">
        <v>0</v>
      </c>
      <c r="CR1089" s="1" t="s">
        <v>144</v>
      </c>
      <c r="CS1089" s="1" t="s">
        <v>418</v>
      </c>
      <c r="CT1089" s="1" t="s">
        <v>136</v>
      </c>
      <c r="CU1089" s="8">
        <v>10</v>
      </c>
      <c r="CV1089" s="1" t="s">
        <v>2066</v>
      </c>
      <c r="CW1089" s="1" t="s">
        <v>2066</v>
      </c>
      <c r="CX1089" s="1">
        <v>1</v>
      </c>
      <c r="CY1089" s="10">
        <f t="shared" si="112"/>
        <v>10</v>
      </c>
      <c r="CZ1089" s="3">
        <v>3.6619899999999999</v>
      </c>
      <c r="DA1089" s="3">
        <v>2.10832</v>
      </c>
      <c r="DB1089" s="6">
        <f t="shared" si="113"/>
        <v>1</v>
      </c>
      <c r="DF1089" s="1">
        <v>926</v>
      </c>
      <c r="DG1089" s="1">
        <f t="shared" si="114"/>
        <v>1852</v>
      </c>
      <c r="DH1089" s="9">
        <f t="shared" si="115"/>
        <v>1</v>
      </c>
      <c r="DI1089" s="1">
        <v>65</v>
      </c>
      <c r="DJ1089" s="1">
        <f t="shared" si="116"/>
        <v>130</v>
      </c>
      <c r="DK1089" s="9">
        <f t="shared" si="117"/>
        <v>1</v>
      </c>
      <c r="DN1089">
        <f>(DL1089*InputWeights!$C$7+DB1089*InputWeights!$C$6)</f>
        <v>0.5</v>
      </c>
      <c r="DO1089">
        <f>(DD1089*InputWeights!$C$12+DE1089*InputWeights!$C$10+CU1089*InputWeights!$C$11)</f>
        <v>4</v>
      </c>
      <c r="DP1089">
        <f>(DC1089*InputWeights!$C$18+DK1089*InputWeights!$C$16+DH1089*InputWeights!$C$15+CY1089*InputWeights!$C$17)</f>
        <v>3.6</v>
      </c>
      <c r="DR1089">
        <f>DN1089*InputWeights!$C$5+DO1089*InputWeights!$C$9+DP1089*InputWeights!$C$14</f>
        <v>27.9</v>
      </c>
      <c r="DS1089">
        <f>((_xlfn.RANK.EQ(DR1089,$DR$2:$DR$6635,0))/(COUNT(DR$2:$DR$6635)))*100</f>
        <v>72.173324306025734</v>
      </c>
      <c r="DT1089">
        <f t="shared" si="118"/>
        <v>0</v>
      </c>
    </row>
    <row r="1090" spans="1:124" x14ac:dyDescent="0.25">
      <c r="A1090" s="1" t="s">
        <v>2225</v>
      </c>
      <c r="B1090" s="1" t="s">
        <v>108</v>
      </c>
      <c r="C1090" s="1" t="s">
        <v>109</v>
      </c>
      <c r="D1090" s="1" t="s">
        <v>397</v>
      </c>
      <c r="E1090" s="1" t="s">
        <v>411</v>
      </c>
      <c r="F1090" s="1">
        <v>844</v>
      </c>
      <c r="G1090" s="1">
        <v>1</v>
      </c>
      <c r="H1090" s="1">
        <v>0</v>
      </c>
      <c r="I1090" s="1">
        <v>0</v>
      </c>
      <c r="J1090" s="1">
        <v>0</v>
      </c>
      <c r="K1090" s="1" t="s">
        <v>183</v>
      </c>
      <c r="L1090" s="1" t="s">
        <v>114</v>
      </c>
      <c r="M1090" s="1">
        <v>42</v>
      </c>
      <c r="N1090" s="1" t="s">
        <v>147</v>
      </c>
      <c r="O1090" s="1">
        <v>4</v>
      </c>
      <c r="Q1090" s="1" t="s">
        <v>117</v>
      </c>
      <c r="R1090" s="1">
        <v>0</v>
      </c>
      <c r="T1090" s="1">
        <v>398</v>
      </c>
      <c r="V1090" s="1">
        <v>3028</v>
      </c>
      <c r="W1090" s="1" t="s">
        <v>116</v>
      </c>
      <c r="X1090" s="1" t="s">
        <v>117</v>
      </c>
      <c r="Y1090" s="1" t="s">
        <v>2220</v>
      </c>
      <c r="AA1090" s="1" t="s">
        <v>133</v>
      </c>
      <c r="AC1090" s="1" t="s">
        <v>2210</v>
      </c>
      <c r="AD1090" s="1" t="s">
        <v>2211</v>
      </c>
      <c r="AF1090" s="1" t="s">
        <v>124</v>
      </c>
      <c r="AG1090" s="1" t="s">
        <v>112</v>
      </c>
      <c r="AH1090" s="1" t="s">
        <v>124</v>
      </c>
      <c r="AI1090" s="1" t="s">
        <v>112</v>
      </c>
      <c r="AJ1090" s="1" t="s">
        <v>112</v>
      </c>
      <c r="AK1090" s="1" t="s">
        <v>112</v>
      </c>
      <c r="AL1090" s="1" t="s">
        <v>416</v>
      </c>
      <c r="AM1090" s="1" t="s">
        <v>416</v>
      </c>
      <c r="AO1090" s="1">
        <v>5184</v>
      </c>
      <c r="AP1090" s="1">
        <v>102264</v>
      </c>
      <c r="AQ1090" s="1">
        <v>12744</v>
      </c>
      <c r="AR1090" s="1" t="s">
        <v>110</v>
      </c>
      <c r="AS1090" s="1">
        <v>0</v>
      </c>
      <c r="AT1090" s="1">
        <v>844</v>
      </c>
      <c r="AU1090" s="2">
        <v>0</v>
      </c>
      <c r="AV1090" s="2">
        <v>844</v>
      </c>
      <c r="BB1090" s="1" t="s">
        <v>129</v>
      </c>
      <c r="BC1090" s="1" t="s">
        <v>247</v>
      </c>
      <c r="BD1090" s="1">
        <v>0</v>
      </c>
      <c r="BE1090" s="1" t="s">
        <v>131</v>
      </c>
      <c r="BF1090" s="1">
        <v>0</v>
      </c>
      <c r="BG1090" s="1">
        <v>0</v>
      </c>
      <c r="BH1090" s="1">
        <v>0</v>
      </c>
      <c r="BK1090" s="1" t="s">
        <v>112</v>
      </c>
      <c r="BN1090" s="1" t="s">
        <v>133</v>
      </c>
      <c r="BR1090" s="1" t="s">
        <v>133</v>
      </c>
      <c r="BU1090" s="1" t="s">
        <v>112</v>
      </c>
      <c r="BX1090" s="1">
        <v>0</v>
      </c>
      <c r="BZ1090" s="1">
        <v>0</v>
      </c>
      <c r="CA1090" s="1">
        <v>4</v>
      </c>
      <c r="CB1090" s="1">
        <v>0</v>
      </c>
      <c r="CC1090" s="1">
        <v>0</v>
      </c>
      <c r="CE1090" s="1" t="s">
        <v>117</v>
      </c>
      <c r="CF1090" s="1" t="s">
        <v>110</v>
      </c>
      <c r="CK1090" s="1" t="s">
        <v>112</v>
      </c>
      <c r="CL1090" s="1">
        <v>0</v>
      </c>
      <c r="CM1090" s="1">
        <v>0</v>
      </c>
      <c r="CP1090" s="1">
        <v>0</v>
      </c>
      <c r="CQ1090" s="1" t="s">
        <v>417</v>
      </c>
      <c r="CS1090" s="1" t="s">
        <v>418</v>
      </c>
      <c r="CT1090" s="1" t="s">
        <v>418</v>
      </c>
      <c r="CU1090" s="8">
        <v>5</v>
      </c>
      <c r="CV1090" s="1" t="s">
        <v>2226</v>
      </c>
      <c r="CW1090" s="1" t="s">
        <v>2226</v>
      </c>
      <c r="CX1090" s="1">
        <v>4</v>
      </c>
      <c r="CY1090" s="10">
        <f t="shared" ref="CY1090:CY1153" si="119">IF(CX1090=1,10,IF(CX1090=2,7.5,IF(CX1090=3,7.5,IF(CX1090=4,2.5,IF(CX1090=5,2.5,IF(CX1090=6,2.5,IF(CX1090=7,1,5)))))))</f>
        <v>2.5</v>
      </c>
      <c r="CZ1090" s="3">
        <v>3.5731799999999998</v>
      </c>
      <c r="DA1090" s="3">
        <v>2.4926400000000002</v>
      </c>
      <c r="DB1090" s="6">
        <f t="shared" ref="DB1090:DB1153" si="120">IF(DA1090&lt;3,1,IF(DA1090&lt;6,2.5,IF(DA1090&lt;9,5,IF(DA1090&lt;12,7.5,10))))</f>
        <v>1</v>
      </c>
      <c r="DC1090" s="9">
        <v>0</v>
      </c>
      <c r="DD1090" s="7">
        <v>0</v>
      </c>
      <c r="DE1090" s="7">
        <v>0</v>
      </c>
      <c r="DF1090" s="1">
        <v>3028</v>
      </c>
      <c r="DG1090" s="1">
        <f t="shared" ref="DG1090:DG1153" si="121">DF1090/L1090*2</f>
        <v>3028</v>
      </c>
      <c r="DH1090" s="9">
        <f t="shared" ref="DH1090:DH1153" si="122">IF(DG1090&lt;5000, 1, IF(DG1090&lt;10000, 2, IF(DG1090&lt;15000, 3, IF(DG1090&lt;20000, 4,IF(DG1090&lt;25000, 5, IF(DG1090&lt;30000, 6,IF(DG1090&lt;35000,7,IF(DG1090&lt;40000,8, IF(DG1090&lt;45000,9,10)))))))))</f>
        <v>1</v>
      </c>
      <c r="DI1090" s="1">
        <v>151</v>
      </c>
      <c r="DJ1090" s="1">
        <f t="shared" ref="DJ1090:DJ1153" si="123">DI1090/L1090*2</f>
        <v>151</v>
      </c>
      <c r="DK1090" s="9">
        <f t="shared" ref="DK1090:DK1153" si="124">IF(DJ1090&lt;500, 1, IF(DJ1090&lt;1000, 2, IF(DJ1090&lt;2000, 3, IF(DJ1090&lt;3000, 4,IF(DJ1090&lt;4000, 5, IF(DJ1090&lt;5000, 6,IF(DJ1090&lt;6000,7,IF(DJ1090&lt;7000,8, IF(DJ1090&lt;8000,9,10)))))))))</f>
        <v>1</v>
      </c>
      <c r="DL1090" s="4">
        <v>10</v>
      </c>
      <c r="DN1090">
        <f>(DL1090*InputWeights!$C$7+DB1090*InputWeights!$C$6)</f>
        <v>5.5</v>
      </c>
      <c r="DO1090">
        <f>(DD1090*InputWeights!$C$12+DE1090*InputWeights!$C$10+CU1090*InputWeights!$C$11)</f>
        <v>2</v>
      </c>
      <c r="DP1090">
        <f>(DC1090*InputWeights!$C$18+DK1090*InputWeights!$C$16+DH1090*InputWeights!$C$15+CY1090*InputWeights!$C$17)</f>
        <v>1.35</v>
      </c>
      <c r="DR1090">
        <f>DN1090*InputWeights!$C$5+DO1090*InputWeights!$C$9+DP1090*InputWeights!$C$14</f>
        <v>27.9</v>
      </c>
      <c r="DS1090">
        <f>((_xlfn.RANK.EQ(DR1090,$DR$2:$DR$6635,0))/(COUNT(DR$2:$DR$6635)))*100</f>
        <v>72.173324306025734</v>
      </c>
      <c r="DT1090">
        <f t="shared" ref="DT1090:DT1153" si="125">IF(DS1090&lt;1,1,IF(DS1090&lt;5,5,IF(DS1090&lt;10,10,IF(DS1090&lt;15,15,IF(DS1090&lt;20,20,IF(DS1090&lt;25,25,0))))))</f>
        <v>0</v>
      </c>
    </row>
    <row r="1091" spans="1:124" x14ac:dyDescent="0.25">
      <c r="A1091" s="1" t="s">
        <v>2225</v>
      </c>
      <c r="B1091" s="1" t="s">
        <v>108</v>
      </c>
      <c r="C1091" s="1" t="s">
        <v>109</v>
      </c>
      <c r="D1091" s="1" t="s">
        <v>397</v>
      </c>
      <c r="E1091" s="1" t="s">
        <v>333</v>
      </c>
      <c r="F1091" s="1">
        <v>1214</v>
      </c>
      <c r="G1091" s="1">
        <v>3</v>
      </c>
      <c r="H1091" s="1">
        <v>0</v>
      </c>
      <c r="I1091" s="1">
        <v>0</v>
      </c>
      <c r="J1091" s="1">
        <v>0</v>
      </c>
      <c r="K1091" s="1" t="s">
        <v>183</v>
      </c>
      <c r="L1091" s="1" t="s">
        <v>114</v>
      </c>
      <c r="M1091" s="1">
        <v>40</v>
      </c>
      <c r="N1091" s="1" t="s">
        <v>358</v>
      </c>
      <c r="O1091" s="1">
        <v>4</v>
      </c>
      <c r="Q1091" s="1" t="s">
        <v>117</v>
      </c>
      <c r="R1091" s="1">
        <v>0</v>
      </c>
      <c r="T1091" s="1">
        <v>425</v>
      </c>
      <c r="V1091" s="1">
        <v>3028</v>
      </c>
      <c r="W1091" s="1" t="s">
        <v>116</v>
      </c>
      <c r="X1091" s="1" t="s">
        <v>117</v>
      </c>
      <c r="Y1091" s="1" t="s">
        <v>2227</v>
      </c>
      <c r="AA1091" s="1" t="s">
        <v>133</v>
      </c>
      <c r="AC1091" s="1" t="s">
        <v>2228</v>
      </c>
      <c r="AD1091" s="1" t="s">
        <v>2229</v>
      </c>
      <c r="AF1091" s="1" t="s">
        <v>124</v>
      </c>
      <c r="AG1091" s="1" t="s">
        <v>112</v>
      </c>
      <c r="AH1091" s="1" t="s">
        <v>124</v>
      </c>
      <c r="AI1091" s="1" t="s">
        <v>112</v>
      </c>
      <c r="AJ1091" s="1" t="s">
        <v>112</v>
      </c>
      <c r="AK1091" s="1" t="s">
        <v>112</v>
      </c>
      <c r="AL1091" s="1" t="s">
        <v>1091</v>
      </c>
      <c r="AM1091" s="1" t="s">
        <v>416</v>
      </c>
      <c r="AO1091" s="1">
        <v>5186</v>
      </c>
      <c r="AP1091" s="1">
        <v>102264</v>
      </c>
      <c r="AQ1091" s="1">
        <v>12744</v>
      </c>
      <c r="AR1091" s="1" t="s">
        <v>110</v>
      </c>
      <c r="AS1091" s="1">
        <v>1847</v>
      </c>
      <c r="AT1091" s="1">
        <v>3061</v>
      </c>
      <c r="AU1091" s="2">
        <v>1847</v>
      </c>
      <c r="AV1091" s="2">
        <v>3061</v>
      </c>
      <c r="BB1091" s="1" t="s">
        <v>129</v>
      </c>
      <c r="BC1091" s="1" t="s">
        <v>247</v>
      </c>
      <c r="BD1091" s="1">
        <v>0</v>
      </c>
      <c r="BE1091" s="1" t="s">
        <v>131</v>
      </c>
      <c r="BF1091" s="1">
        <v>0</v>
      </c>
      <c r="BG1091" s="1">
        <v>0</v>
      </c>
      <c r="BH1091" s="1">
        <v>0</v>
      </c>
      <c r="BK1091" s="1" t="s">
        <v>112</v>
      </c>
      <c r="BN1091" s="1" t="s">
        <v>133</v>
      </c>
      <c r="BR1091" s="1" t="s">
        <v>133</v>
      </c>
      <c r="BU1091" s="1" t="s">
        <v>112</v>
      </c>
      <c r="BX1091" s="1">
        <v>0</v>
      </c>
      <c r="BZ1091" s="1">
        <v>0</v>
      </c>
      <c r="CA1091" s="1">
        <v>4</v>
      </c>
      <c r="CB1091" s="1">
        <v>0</v>
      </c>
      <c r="CC1091" s="1">
        <v>0</v>
      </c>
      <c r="CE1091" s="1" t="s">
        <v>117</v>
      </c>
      <c r="CF1091" s="1" t="s">
        <v>110</v>
      </c>
      <c r="CK1091" s="1" t="s">
        <v>112</v>
      </c>
      <c r="CL1091" s="1">
        <v>0</v>
      </c>
      <c r="CM1091" s="1">
        <v>0</v>
      </c>
      <c r="CP1091" s="1">
        <v>0</v>
      </c>
      <c r="CQ1091" s="1" t="s">
        <v>417</v>
      </c>
      <c r="CS1091" s="1" t="s">
        <v>418</v>
      </c>
      <c r="CT1091" s="1" t="s">
        <v>418</v>
      </c>
      <c r="CU1091" s="8">
        <v>5</v>
      </c>
      <c r="CV1091" s="1" t="s">
        <v>2230</v>
      </c>
      <c r="CW1091" s="1" t="s">
        <v>2230</v>
      </c>
      <c r="CX1091" s="1">
        <v>4</v>
      </c>
      <c r="CY1091" s="10">
        <f t="shared" si="119"/>
        <v>2.5</v>
      </c>
      <c r="CZ1091" s="3">
        <v>1.8592500000000001</v>
      </c>
      <c r="DA1091" s="3">
        <v>1.29592</v>
      </c>
      <c r="DB1091" s="6">
        <f t="shared" si="120"/>
        <v>1</v>
      </c>
      <c r="DC1091" s="9">
        <v>0</v>
      </c>
      <c r="DD1091" s="7">
        <v>0</v>
      </c>
      <c r="DE1091" s="7">
        <v>0</v>
      </c>
      <c r="DF1091" s="1">
        <v>3028</v>
      </c>
      <c r="DG1091" s="1">
        <f t="shared" si="121"/>
        <v>3028</v>
      </c>
      <c r="DH1091" s="9">
        <f t="shared" si="122"/>
        <v>1</v>
      </c>
      <c r="DI1091" s="1">
        <v>151</v>
      </c>
      <c r="DJ1091" s="1">
        <f t="shared" si="123"/>
        <v>151</v>
      </c>
      <c r="DK1091" s="9">
        <f t="shared" si="124"/>
        <v>1</v>
      </c>
      <c r="DL1091" s="4">
        <v>10</v>
      </c>
      <c r="DN1091">
        <f>(DL1091*InputWeights!$C$7+DB1091*InputWeights!$C$6)</f>
        <v>5.5</v>
      </c>
      <c r="DO1091">
        <f>(DD1091*InputWeights!$C$12+DE1091*InputWeights!$C$10+CU1091*InputWeights!$C$11)</f>
        <v>2</v>
      </c>
      <c r="DP1091">
        <f>(DC1091*InputWeights!$C$18+DK1091*InputWeights!$C$16+DH1091*InputWeights!$C$15+CY1091*InputWeights!$C$17)</f>
        <v>1.35</v>
      </c>
      <c r="DR1091">
        <f>DN1091*InputWeights!$C$5+DO1091*InputWeights!$C$9+DP1091*InputWeights!$C$14</f>
        <v>27.9</v>
      </c>
      <c r="DS1091">
        <f>((_xlfn.RANK.EQ(DR1091,$DR$2:$DR$6635,0))/(COUNT(DR$2:$DR$6635)))*100</f>
        <v>72.173324306025734</v>
      </c>
      <c r="DT1091">
        <f t="shared" si="125"/>
        <v>0</v>
      </c>
    </row>
    <row r="1092" spans="1:124" x14ac:dyDescent="0.25">
      <c r="A1092" s="1" t="s">
        <v>2253</v>
      </c>
      <c r="B1092" s="1" t="s">
        <v>108</v>
      </c>
      <c r="C1092" s="1" t="s">
        <v>109</v>
      </c>
      <c r="D1092" s="1" t="s">
        <v>397</v>
      </c>
      <c r="E1092" s="1" t="s">
        <v>411</v>
      </c>
      <c r="F1092" s="1">
        <v>475</v>
      </c>
      <c r="G1092" s="1">
        <v>1</v>
      </c>
      <c r="H1092" s="1">
        <v>0</v>
      </c>
      <c r="I1092" s="1">
        <v>0</v>
      </c>
      <c r="J1092" s="1">
        <v>0</v>
      </c>
      <c r="K1092" s="1" t="s">
        <v>183</v>
      </c>
      <c r="L1092" s="1" t="s">
        <v>114</v>
      </c>
      <c r="M1092" s="1">
        <v>50</v>
      </c>
      <c r="N1092" s="1" t="s">
        <v>147</v>
      </c>
      <c r="O1092" s="1">
        <v>4</v>
      </c>
      <c r="Q1092" s="1" t="s">
        <v>117</v>
      </c>
      <c r="R1092" s="1">
        <v>0</v>
      </c>
      <c r="T1092" s="1">
        <v>368</v>
      </c>
      <c r="V1092" s="1">
        <v>3438</v>
      </c>
      <c r="W1092" s="1" t="s">
        <v>116</v>
      </c>
      <c r="X1092" s="1" t="s">
        <v>117</v>
      </c>
      <c r="Y1092" s="1" t="s">
        <v>2254</v>
      </c>
      <c r="AA1092" s="1" t="s">
        <v>133</v>
      </c>
      <c r="AC1092" s="1" t="s">
        <v>2255</v>
      </c>
      <c r="AD1092" s="1" t="s">
        <v>2256</v>
      </c>
      <c r="AF1092" s="1" t="s">
        <v>124</v>
      </c>
      <c r="AG1092" s="1" t="s">
        <v>112</v>
      </c>
      <c r="AH1092" s="1" t="s">
        <v>124</v>
      </c>
      <c r="AI1092" s="1" t="s">
        <v>112</v>
      </c>
      <c r="AJ1092" s="1" t="s">
        <v>112</v>
      </c>
      <c r="AK1092" s="1" t="s">
        <v>112</v>
      </c>
      <c r="AL1092" s="1" t="s">
        <v>416</v>
      </c>
      <c r="AM1092" s="1" t="s">
        <v>416</v>
      </c>
      <c r="AO1092" s="1">
        <v>5397</v>
      </c>
      <c r="AP1092" s="1">
        <v>102264</v>
      </c>
      <c r="AQ1092" s="1">
        <v>62728</v>
      </c>
      <c r="AR1092" s="1" t="s">
        <v>110</v>
      </c>
      <c r="AS1092" s="1">
        <v>0</v>
      </c>
      <c r="AT1092" s="1">
        <v>475</v>
      </c>
      <c r="AU1092" s="2">
        <v>0</v>
      </c>
      <c r="AV1092" s="2">
        <v>475</v>
      </c>
      <c r="BB1092" s="1" t="s">
        <v>129</v>
      </c>
      <c r="BC1092" s="1" t="s">
        <v>247</v>
      </c>
      <c r="BD1092" s="1">
        <v>0</v>
      </c>
      <c r="BE1092" s="1" t="s">
        <v>131</v>
      </c>
      <c r="BF1092" s="1">
        <v>0</v>
      </c>
      <c r="BG1092" s="1">
        <v>0</v>
      </c>
      <c r="BH1092" s="1">
        <v>0</v>
      </c>
      <c r="BK1092" s="1" t="s">
        <v>112</v>
      </c>
      <c r="BN1092" s="1" t="s">
        <v>133</v>
      </c>
      <c r="BR1092" s="1" t="s">
        <v>133</v>
      </c>
      <c r="BU1092" s="1" t="s">
        <v>112</v>
      </c>
      <c r="BX1092" s="1">
        <v>0</v>
      </c>
      <c r="BZ1092" s="1">
        <v>0</v>
      </c>
      <c r="CA1092" s="1">
        <v>4</v>
      </c>
      <c r="CB1092" s="1">
        <v>0</v>
      </c>
      <c r="CC1092" s="1">
        <v>0</v>
      </c>
      <c r="CE1092" s="1" t="s">
        <v>117</v>
      </c>
      <c r="CF1092" s="1" t="s">
        <v>110</v>
      </c>
      <c r="CK1092" s="1" t="s">
        <v>112</v>
      </c>
      <c r="CL1092" s="1">
        <v>0</v>
      </c>
      <c r="CM1092" s="1">
        <v>0</v>
      </c>
      <c r="CP1092" s="1">
        <v>0</v>
      </c>
      <c r="CQ1092" s="1" t="s">
        <v>417</v>
      </c>
      <c r="CS1092" s="1" t="s">
        <v>418</v>
      </c>
      <c r="CT1092" s="1" t="s">
        <v>418</v>
      </c>
      <c r="CU1092" s="8">
        <v>5</v>
      </c>
      <c r="CV1092" s="1" t="s">
        <v>2257</v>
      </c>
      <c r="CW1092" s="1" t="s">
        <v>2257</v>
      </c>
      <c r="CX1092" s="1">
        <v>4</v>
      </c>
      <c r="CY1092" s="10">
        <f t="shared" si="119"/>
        <v>2.5</v>
      </c>
      <c r="CZ1092" s="3">
        <v>3.9702099999999998</v>
      </c>
      <c r="DA1092" s="3">
        <v>2.5000100000000001</v>
      </c>
      <c r="DB1092" s="6">
        <f t="shared" si="120"/>
        <v>1</v>
      </c>
      <c r="DC1092" s="9">
        <v>0</v>
      </c>
      <c r="DD1092" s="7">
        <v>0</v>
      </c>
      <c r="DE1092" s="7">
        <v>0</v>
      </c>
      <c r="DF1092" s="1">
        <v>3438</v>
      </c>
      <c r="DG1092" s="1">
        <f t="shared" si="121"/>
        <v>3438</v>
      </c>
      <c r="DH1092" s="9">
        <f t="shared" si="122"/>
        <v>1</v>
      </c>
      <c r="DI1092" s="1">
        <v>206</v>
      </c>
      <c r="DJ1092" s="1">
        <f t="shared" si="123"/>
        <v>206</v>
      </c>
      <c r="DK1092" s="9">
        <f t="shared" si="124"/>
        <v>1</v>
      </c>
      <c r="DL1092" s="4">
        <v>10</v>
      </c>
      <c r="DN1092">
        <f>(DL1092*InputWeights!$C$7+DB1092*InputWeights!$C$6)</f>
        <v>5.5</v>
      </c>
      <c r="DO1092">
        <f>(DD1092*InputWeights!$C$12+DE1092*InputWeights!$C$10+CU1092*InputWeights!$C$11)</f>
        <v>2</v>
      </c>
      <c r="DP1092">
        <f>(DC1092*InputWeights!$C$18+DK1092*InputWeights!$C$16+DH1092*InputWeights!$C$15+CY1092*InputWeights!$C$17)</f>
        <v>1.35</v>
      </c>
      <c r="DR1092">
        <f>DN1092*InputWeights!$C$5+DO1092*InputWeights!$C$9+DP1092*InputWeights!$C$14</f>
        <v>27.9</v>
      </c>
      <c r="DS1092">
        <f>((_xlfn.RANK.EQ(DR1092,$DR$2:$DR$6635,0))/(COUNT(DR$2:$DR$6635)))*100</f>
        <v>72.173324306025734</v>
      </c>
      <c r="DT1092">
        <f t="shared" si="125"/>
        <v>0</v>
      </c>
    </row>
    <row r="1093" spans="1:124" x14ac:dyDescent="0.25">
      <c r="A1093" s="1" t="s">
        <v>2286</v>
      </c>
      <c r="B1093" s="1" t="s">
        <v>108</v>
      </c>
      <c r="C1093" s="1" t="s">
        <v>109</v>
      </c>
      <c r="D1093" s="1" t="s">
        <v>397</v>
      </c>
      <c r="E1093" s="1" t="s">
        <v>950</v>
      </c>
      <c r="F1093" s="1">
        <v>1108</v>
      </c>
      <c r="G1093" s="1">
        <v>4</v>
      </c>
      <c r="H1093" s="1">
        <v>0</v>
      </c>
      <c r="I1093" s="1">
        <v>0</v>
      </c>
      <c r="J1093" s="1">
        <v>0</v>
      </c>
      <c r="K1093" s="1" t="s">
        <v>183</v>
      </c>
      <c r="L1093" s="1" t="s">
        <v>114</v>
      </c>
      <c r="M1093" s="1">
        <v>20</v>
      </c>
      <c r="N1093" s="1" t="s">
        <v>358</v>
      </c>
      <c r="O1093" s="1">
        <v>2</v>
      </c>
      <c r="Q1093" s="1" t="s">
        <v>117</v>
      </c>
      <c r="R1093" s="1">
        <v>0</v>
      </c>
      <c r="T1093" s="1">
        <v>138</v>
      </c>
      <c r="V1093" s="1">
        <v>4106</v>
      </c>
      <c r="W1093" s="1" t="s">
        <v>116</v>
      </c>
      <c r="X1093" s="1" t="s">
        <v>114</v>
      </c>
      <c r="Y1093" s="1" t="s">
        <v>2287</v>
      </c>
      <c r="AA1093" s="1" t="s">
        <v>133</v>
      </c>
      <c r="AC1093" s="1" t="s">
        <v>2288</v>
      </c>
      <c r="AD1093" s="1" t="s">
        <v>2289</v>
      </c>
      <c r="AF1093" s="1" t="s">
        <v>124</v>
      </c>
      <c r="AG1093" s="1" t="s">
        <v>112</v>
      </c>
      <c r="AH1093" s="1" t="s">
        <v>124</v>
      </c>
      <c r="AI1093" s="1" t="s">
        <v>112</v>
      </c>
      <c r="AJ1093" s="1" t="s">
        <v>112</v>
      </c>
      <c r="AK1093" s="1" t="s">
        <v>112</v>
      </c>
      <c r="AL1093" s="1" t="s">
        <v>701</v>
      </c>
      <c r="AM1093" s="1" t="s">
        <v>416</v>
      </c>
      <c r="AO1093" s="1">
        <v>5485</v>
      </c>
      <c r="AP1093" s="1">
        <v>102264</v>
      </c>
      <c r="AQ1093" s="1">
        <v>12811</v>
      </c>
      <c r="AR1093" s="1" t="s">
        <v>110</v>
      </c>
      <c r="AS1093" s="1">
        <v>8553</v>
      </c>
      <c r="AT1093" s="1">
        <v>9661</v>
      </c>
      <c r="AU1093" s="2">
        <v>8553</v>
      </c>
      <c r="AV1093" s="2">
        <v>9661</v>
      </c>
      <c r="BB1093" s="1" t="s">
        <v>129</v>
      </c>
      <c r="BC1093" s="1" t="s">
        <v>247</v>
      </c>
      <c r="BD1093" s="1">
        <v>0</v>
      </c>
      <c r="BE1093" s="1" t="s">
        <v>131</v>
      </c>
      <c r="BF1093" s="1">
        <v>0</v>
      </c>
      <c r="BG1093" s="1">
        <v>0</v>
      </c>
      <c r="BH1093" s="1">
        <v>0</v>
      </c>
      <c r="BK1093" s="1" t="s">
        <v>112</v>
      </c>
      <c r="BN1093" s="1" t="s">
        <v>133</v>
      </c>
      <c r="BR1093" s="1" t="s">
        <v>133</v>
      </c>
      <c r="BU1093" s="1" t="s">
        <v>112</v>
      </c>
      <c r="BX1093" s="1">
        <v>0</v>
      </c>
      <c r="BZ1093" s="1">
        <v>0</v>
      </c>
      <c r="CA1093" s="1">
        <v>4</v>
      </c>
      <c r="CB1093" s="1">
        <v>0</v>
      </c>
      <c r="CC1093" s="1">
        <v>0</v>
      </c>
      <c r="CE1093" s="1" t="s">
        <v>117</v>
      </c>
      <c r="CF1093" s="1" t="s">
        <v>110</v>
      </c>
      <c r="CK1093" s="1" t="s">
        <v>112</v>
      </c>
      <c r="CL1093" s="1">
        <v>0</v>
      </c>
      <c r="CM1093" s="1">
        <v>0</v>
      </c>
      <c r="CP1093" s="1">
        <v>0</v>
      </c>
      <c r="CQ1093" s="1" t="s">
        <v>417</v>
      </c>
      <c r="CS1093" s="1" t="s">
        <v>418</v>
      </c>
      <c r="CT1093" s="1" t="s">
        <v>418</v>
      </c>
      <c r="CU1093" s="8">
        <v>5</v>
      </c>
      <c r="CV1093" s="1" t="s">
        <v>2290</v>
      </c>
      <c r="CW1093" s="1" t="s">
        <v>2290</v>
      </c>
      <c r="CX1093" s="1">
        <v>5</v>
      </c>
      <c r="CY1093" s="10">
        <f t="shared" si="119"/>
        <v>2.5</v>
      </c>
      <c r="CZ1093" s="3">
        <v>1.0895999999999999</v>
      </c>
      <c r="DA1093" s="3">
        <v>1.0895999999999999</v>
      </c>
      <c r="DB1093" s="6">
        <f t="shared" si="120"/>
        <v>1</v>
      </c>
      <c r="DC1093" s="9">
        <v>0</v>
      </c>
      <c r="DD1093" s="7">
        <v>0</v>
      </c>
      <c r="DE1093" s="7">
        <v>0</v>
      </c>
      <c r="DF1093" s="1">
        <v>4106</v>
      </c>
      <c r="DG1093" s="1">
        <f t="shared" si="121"/>
        <v>4106</v>
      </c>
      <c r="DH1093" s="9">
        <f t="shared" si="122"/>
        <v>1</v>
      </c>
      <c r="DI1093" s="1">
        <v>288</v>
      </c>
      <c r="DJ1093" s="1">
        <f t="shared" si="123"/>
        <v>288</v>
      </c>
      <c r="DK1093" s="9">
        <f t="shared" si="124"/>
        <v>1</v>
      </c>
      <c r="DL1093" s="4">
        <v>10</v>
      </c>
      <c r="DN1093">
        <f>(DL1093*InputWeights!$C$7+DB1093*InputWeights!$C$6)</f>
        <v>5.5</v>
      </c>
      <c r="DO1093">
        <f>(DD1093*InputWeights!$C$12+DE1093*InputWeights!$C$10+CU1093*InputWeights!$C$11)</f>
        <v>2</v>
      </c>
      <c r="DP1093">
        <f>(DC1093*InputWeights!$C$18+DK1093*InputWeights!$C$16+DH1093*InputWeights!$C$15+CY1093*InputWeights!$C$17)</f>
        <v>1.35</v>
      </c>
      <c r="DR1093">
        <f>DN1093*InputWeights!$C$5+DO1093*InputWeights!$C$9+DP1093*InputWeights!$C$14</f>
        <v>27.9</v>
      </c>
      <c r="DS1093">
        <f>((_xlfn.RANK.EQ(DR1093,$DR$2:$DR$6635,0))/(COUNT(DR$2:$DR$6635)))*100</f>
        <v>72.173324306025734</v>
      </c>
      <c r="DT1093">
        <f t="shared" si="125"/>
        <v>0</v>
      </c>
    </row>
    <row r="1094" spans="1:124" x14ac:dyDescent="0.25">
      <c r="A1094" s="1" t="s">
        <v>2303</v>
      </c>
      <c r="B1094" s="1" t="s">
        <v>108</v>
      </c>
      <c r="C1094" s="1" t="s">
        <v>109</v>
      </c>
      <c r="D1094" s="1" t="s">
        <v>397</v>
      </c>
      <c r="E1094" s="1" t="s">
        <v>802</v>
      </c>
      <c r="F1094" s="1">
        <v>1689</v>
      </c>
      <c r="G1094" s="1">
        <v>2</v>
      </c>
      <c r="H1094" s="1">
        <v>0</v>
      </c>
      <c r="I1094" s="1">
        <v>0</v>
      </c>
      <c r="J1094" s="1">
        <v>0</v>
      </c>
      <c r="K1094" s="1" t="s">
        <v>183</v>
      </c>
      <c r="L1094" s="1" t="s">
        <v>114</v>
      </c>
      <c r="M1094" s="1">
        <v>22</v>
      </c>
      <c r="N1094" s="1" t="s">
        <v>358</v>
      </c>
      <c r="O1094" s="1">
        <v>2</v>
      </c>
      <c r="Q1094" s="1" t="s">
        <v>117</v>
      </c>
      <c r="R1094" s="1">
        <v>0</v>
      </c>
      <c r="T1094" s="1">
        <v>279</v>
      </c>
      <c r="V1094" s="1">
        <v>2445</v>
      </c>
      <c r="W1094" s="1" t="s">
        <v>116</v>
      </c>
      <c r="X1094" s="1" t="s">
        <v>117</v>
      </c>
      <c r="Y1094" s="1" t="s">
        <v>2304</v>
      </c>
      <c r="AA1094" s="1" t="s">
        <v>133</v>
      </c>
      <c r="AC1094" s="1" t="s">
        <v>2260</v>
      </c>
      <c r="AD1094" s="1" t="s">
        <v>2305</v>
      </c>
      <c r="AF1094" s="1" t="s">
        <v>124</v>
      </c>
      <c r="AG1094" s="1" t="s">
        <v>112</v>
      </c>
      <c r="AH1094" s="1" t="s">
        <v>124</v>
      </c>
      <c r="AI1094" s="1" t="s">
        <v>112</v>
      </c>
      <c r="AJ1094" s="1" t="s">
        <v>112</v>
      </c>
      <c r="AK1094" s="1" t="s">
        <v>112</v>
      </c>
      <c r="AL1094" s="1" t="s">
        <v>416</v>
      </c>
      <c r="AM1094" s="1" t="s">
        <v>416</v>
      </c>
      <c r="AO1094" s="1">
        <v>5523</v>
      </c>
      <c r="AP1094" s="1">
        <v>102264</v>
      </c>
      <c r="AQ1094" s="1">
        <v>12816</v>
      </c>
      <c r="AR1094" s="1" t="s">
        <v>110</v>
      </c>
      <c r="AS1094" s="1">
        <v>739</v>
      </c>
      <c r="AT1094" s="1">
        <v>2428</v>
      </c>
      <c r="AU1094" s="2">
        <v>739</v>
      </c>
      <c r="AV1094" s="2">
        <v>2428</v>
      </c>
      <c r="BB1094" s="1" t="s">
        <v>129</v>
      </c>
      <c r="BC1094" s="1" t="s">
        <v>247</v>
      </c>
      <c r="BD1094" s="1">
        <v>0</v>
      </c>
      <c r="BE1094" s="1" t="s">
        <v>131</v>
      </c>
      <c r="BF1094" s="1">
        <v>0</v>
      </c>
      <c r="BG1094" s="1">
        <v>0</v>
      </c>
      <c r="BH1094" s="1">
        <v>0</v>
      </c>
      <c r="BK1094" s="1" t="s">
        <v>112</v>
      </c>
      <c r="BN1094" s="1" t="s">
        <v>133</v>
      </c>
      <c r="BR1094" s="1" t="s">
        <v>133</v>
      </c>
      <c r="BU1094" s="1" t="s">
        <v>153</v>
      </c>
      <c r="BX1094" s="1">
        <v>0</v>
      </c>
      <c r="BZ1094" s="1">
        <v>0</v>
      </c>
      <c r="CA1094" s="1">
        <v>3</v>
      </c>
      <c r="CB1094" s="1">
        <v>0</v>
      </c>
      <c r="CC1094" s="1">
        <v>0</v>
      </c>
      <c r="CE1094" s="1" t="s">
        <v>117</v>
      </c>
      <c r="CF1094" s="1" t="s">
        <v>110</v>
      </c>
      <c r="CK1094" s="1" t="s">
        <v>112</v>
      </c>
      <c r="CL1094" s="1">
        <v>0</v>
      </c>
      <c r="CM1094" s="1">
        <v>0</v>
      </c>
      <c r="CP1094" s="1">
        <v>0</v>
      </c>
      <c r="CQ1094" s="1" t="s">
        <v>417</v>
      </c>
      <c r="CS1094" s="1" t="s">
        <v>418</v>
      </c>
      <c r="CT1094" s="1" t="s">
        <v>418</v>
      </c>
      <c r="CU1094" s="8">
        <v>5</v>
      </c>
      <c r="CV1094" s="1" t="s">
        <v>2306</v>
      </c>
      <c r="CW1094" s="1" t="s">
        <v>2306</v>
      </c>
      <c r="CX1094" s="1">
        <v>5</v>
      </c>
      <c r="CY1094" s="10">
        <f t="shared" si="119"/>
        <v>2.5</v>
      </c>
      <c r="CZ1094" s="3">
        <v>3.6388500000000001</v>
      </c>
      <c r="DA1094" s="3">
        <v>2.1659899999999999</v>
      </c>
      <c r="DB1094" s="6">
        <f t="shared" si="120"/>
        <v>1</v>
      </c>
      <c r="DC1094" s="9">
        <v>0</v>
      </c>
      <c r="DD1094" s="7">
        <v>0</v>
      </c>
      <c r="DE1094" s="7">
        <v>0</v>
      </c>
      <c r="DF1094" s="1">
        <v>2445</v>
      </c>
      <c r="DG1094" s="1">
        <f t="shared" si="121"/>
        <v>2445</v>
      </c>
      <c r="DH1094" s="9">
        <f t="shared" si="122"/>
        <v>1</v>
      </c>
      <c r="DI1094" s="1">
        <v>147</v>
      </c>
      <c r="DJ1094" s="1">
        <f t="shared" si="123"/>
        <v>147</v>
      </c>
      <c r="DK1094" s="9">
        <f t="shared" si="124"/>
        <v>1</v>
      </c>
      <c r="DL1094" s="4">
        <v>10</v>
      </c>
      <c r="DN1094">
        <f>(DL1094*InputWeights!$C$7+DB1094*InputWeights!$C$6)</f>
        <v>5.5</v>
      </c>
      <c r="DO1094">
        <f>(DD1094*InputWeights!$C$12+DE1094*InputWeights!$C$10+CU1094*InputWeights!$C$11)</f>
        <v>2</v>
      </c>
      <c r="DP1094">
        <f>(DC1094*InputWeights!$C$18+DK1094*InputWeights!$C$16+DH1094*InputWeights!$C$15+CY1094*InputWeights!$C$17)</f>
        <v>1.35</v>
      </c>
      <c r="DR1094">
        <f>DN1094*InputWeights!$C$5+DO1094*InputWeights!$C$9+DP1094*InputWeights!$C$14</f>
        <v>27.9</v>
      </c>
      <c r="DS1094">
        <f>((_xlfn.RANK.EQ(DR1094,$DR$2:$DR$6635,0))/(COUNT(DR$2:$DR$6635)))*100</f>
        <v>72.173324306025734</v>
      </c>
      <c r="DT1094">
        <f t="shared" si="125"/>
        <v>0</v>
      </c>
    </row>
    <row r="1095" spans="1:124" x14ac:dyDescent="0.25">
      <c r="A1095" s="1" t="s">
        <v>2307</v>
      </c>
      <c r="B1095" s="1" t="s">
        <v>108</v>
      </c>
      <c r="C1095" s="1" t="s">
        <v>109</v>
      </c>
      <c r="D1095" s="1" t="s">
        <v>397</v>
      </c>
      <c r="E1095" s="1" t="s">
        <v>681</v>
      </c>
      <c r="F1095" s="1">
        <v>1372</v>
      </c>
      <c r="G1095" s="1">
        <v>1</v>
      </c>
      <c r="H1095" s="1">
        <v>0</v>
      </c>
      <c r="I1095" s="1">
        <v>0</v>
      </c>
      <c r="J1095" s="1">
        <v>0</v>
      </c>
      <c r="K1095" s="1" t="s">
        <v>183</v>
      </c>
      <c r="L1095" s="1" t="s">
        <v>114</v>
      </c>
      <c r="M1095" s="1">
        <v>22</v>
      </c>
      <c r="N1095" s="1" t="s">
        <v>358</v>
      </c>
      <c r="O1095" s="1">
        <v>2</v>
      </c>
      <c r="Q1095" s="1" t="s">
        <v>117</v>
      </c>
      <c r="R1095" s="1">
        <v>0</v>
      </c>
      <c r="T1095" s="1">
        <v>230</v>
      </c>
      <c r="V1095" s="1">
        <v>4024</v>
      </c>
      <c r="W1095" s="1" t="s">
        <v>116</v>
      </c>
      <c r="X1095" s="1" t="s">
        <v>117</v>
      </c>
      <c r="Y1095" s="1" t="s">
        <v>1555</v>
      </c>
      <c r="AA1095" s="1" t="s">
        <v>133</v>
      </c>
      <c r="AC1095" s="1" t="s">
        <v>2279</v>
      </c>
      <c r="AD1095" s="1" t="s">
        <v>1924</v>
      </c>
      <c r="AF1095" s="1" t="s">
        <v>124</v>
      </c>
      <c r="AG1095" s="1" t="s">
        <v>112</v>
      </c>
      <c r="AH1095" s="1" t="s">
        <v>124</v>
      </c>
      <c r="AI1095" s="1" t="s">
        <v>112</v>
      </c>
      <c r="AJ1095" s="1" t="s">
        <v>112</v>
      </c>
      <c r="AK1095" s="1" t="s">
        <v>112</v>
      </c>
      <c r="AL1095" s="1" t="s">
        <v>686</v>
      </c>
      <c r="AM1095" s="1" t="s">
        <v>686</v>
      </c>
      <c r="AO1095" s="1">
        <v>5524</v>
      </c>
      <c r="AP1095" s="1">
        <v>102264</v>
      </c>
      <c r="AQ1095" s="1">
        <v>12817</v>
      </c>
      <c r="AR1095" s="1" t="s">
        <v>110</v>
      </c>
      <c r="AS1095" s="1">
        <v>0</v>
      </c>
      <c r="AT1095" s="1">
        <v>1372</v>
      </c>
      <c r="AU1095" s="2">
        <v>0</v>
      </c>
      <c r="AV1095" s="2">
        <v>1372</v>
      </c>
      <c r="BB1095" s="1" t="s">
        <v>129</v>
      </c>
      <c r="BC1095" s="1" t="s">
        <v>247</v>
      </c>
      <c r="BD1095" s="1">
        <v>0</v>
      </c>
      <c r="BE1095" s="1" t="s">
        <v>131</v>
      </c>
      <c r="BF1095" s="1">
        <v>0</v>
      </c>
      <c r="BG1095" s="1">
        <v>0</v>
      </c>
      <c r="BH1095" s="1">
        <v>0</v>
      </c>
      <c r="BK1095" s="1" t="s">
        <v>112</v>
      </c>
      <c r="BN1095" s="1" t="s">
        <v>133</v>
      </c>
      <c r="BR1095" s="1" t="s">
        <v>133</v>
      </c>
      <c r="BU1095" s="1" t="s">
        <v>112</v>
      </c>
      <c r="BX1095" s="1">
        <v>0</v>
      </c>
      <c r="BZ1095" s="1">
        <v>0</v>
      </c>
      <c r="CA1095" s="1">
        <v>2</v>
      </c>
      <c r="CB1095" s="1">
        <v>0</v>
      </c>
      <c r="CC1095" s="1">
        <v>0</v>
      </c>
      <c r="CE1095" s="1" t="s">
        <v>117</v>
      </c>
      <c r="CF1095" s="1" t="s">
        <v>110</v>
      </c>
      <c r="CK1095" s="1" t="s">
        <v>112</v>
      </c>
      <c r="CL1095" s="1">
        <v>0</v>
      </c>
      <c r="CM1095" s="1">
        <v>0</v>
      </c>
      <c r="CP1095" s="1">
        <v>0</v>
      </c>
      <c r="CQ1095" s="1" t="s">
        <v>417</v>
      </c>
      <c r="CS1095" s="1" t="s">
        <v>418</v>
      </c>
      <c r="CT1095" s="1" t="s">
        <v>418</v>
      </c>
      <c r="CU1095" s="8">
        <v>5</v>
      </c>
      <c r="CV1095" s="1" t="s">
        <v>2308</v>
      </c>
      <c r="CW1095" s="1" t="s">
        <v>2308</v>
      </c>
      <c r="CX1095" s="1">
        <v>5</v>
      </c>
      <c r="CY1095" s="10">
        <f t="shared" si="119"/>
        <v>2.5</v>
      </c>
      <c r="CZ1095" s="3">
        <v>3.3839700000000001</v>
      </c>
      <c r="DA1095" s="3">
        <v>2.5564</v>
      </c>
      <c r="DB1095" s="6">
        <f t="shared" si="120"/>
        <v>1</v>
      </c>
      <c r="DC1095" s="9">
        <v>0</v>
      </c>
      <c r="DD1095" s="7">
        <v>0</v>
      </c>
      <c r="DE1095" s="7">
        <v>0</v>
      </c>
      <c r="DF1095" s="1">
        <v>4024</v>
      </c>
      <c r="DG1095" s="1">
        <f t="shared" si="121"/>
        <v>4024</v>
      </c>
      <c r="DH1095" s="9">
        <f t="shared" si="122"/>
        <v>1</v>
      </c>
      <c r="DI1095" s="1">
        <v>124</v>
      </c>
      <c r="DJ1095" s="1">
        <f t="shared" si="123"/>
        <v>124</v>
      </c>
      <c r="DK1095" s="9">
        <f t="shared" si="124"/>
        <v>1</v>
      </c>
      <c r="DL1095" s="4">
        <v>10</v>
      </c>
      <c r="DN1095">
        <f>(DL1095*InputWeights!$C$7+DB1095*InputWeights!$C$6)</f>
        <v>5.5</v>
      </c>
      <c r="DO1095">
        <f>(DD1095*InputWeights!$C$12+DE1095*InputWeights!$C$10+CU1095*InputWeights!$C$11)</f>
        <v>2</v>
      </c>
      <c r="DP1095">
        <f>(DC1095*InputWeights!$C$18+DK1095*InputWeights!$C$16+DH1095*InputWeights!$C$15+CY1095*InputWeights!$C$17)</f>
        <v>1.35</v>
      </c>
      <c r="DR1095">
        <f>DN1095*InputWeights!$C$5+DO1095*InputWeights!$C$9+DP1095*InputWeights!$C$14</f>
        <v>27.9</v>
      </c>
      <c r="DS1095">
        <f>((_xlfn.RANK.EQ(DR1095,$DR$2:$DR$6635,0))/(COUNT(DR$2:$DR$6635)))*100</f>
        <v>72.173324306025734</v>
      </c>
      <c r="DT1095">
        <f t="shared" si="125"/>
        <v>0</v>
      </c>
    </row>
    <row r="1096" spans="1:124" x14ac:dyDescent="0.25">
      <c r="A1096" s="1" t="s">
        <v>2307</v>
      </c>
      <c r="B1096" s="1" t="s">
        <v>108</v>
      </c>
      <c r="C1096" s="1" t="s">
        <v>109</v>
      </c>
      <c r="D1096" s="1" t="s">
        <v>397</v>
      </c>
      <c r="E1096" s="1" t="s">
        <v>411</v>
      </c>
      <c r="F1096" s="1">
        <v>844</v>
      </c>
      <c r="G1096" s="1">
        <v>2</v>
      </c>
      <c r="H1096" s="1">
        <v>0</v>
      </c>
      <c r="I1096" s="1">
        <v>0</v>
      </c>
      <c r="J1096" s="1">
        <v>0</v>
      </c>
      <c r="K1096" s="1" t="s">
        <v>183</v>
      </c>
      <c r="L1096" s="1" t="s">
        <v>114</v>
      </c>
      <c r="M1096" s="1">
        <v>22</v>
      </c>
      <c r="N1096" s="1" t="s">
        <v>358</v>
      </c>
      <c r="O1096" s="1">
        <v>2</v>
      </c>
      <c r="Q1096" s="1" t="s">
        <v>117</v>
      </c>
      <c r="R1096" s="1">
        <v>0</v>
      </c>
      <c r="T1096" s="1">
        <v>210</v>
      </c>
      <c r="V1096" s="1">
        <v>4024</v>
      </c>
      <c r="W1096" s="1" t="s">
        <v>116</v>
      </c>
      <c r="X1096" s="1" t="s">
        <v>117</v>
      </c>
      <c r="Y1096" s="1" t="s">
        <v>1924</v>
      </c>
      <c r="AA1096" s="1" t="s">
        <v>133</v>
      </c>
      <c r="AC1096" s="1" t="s">
        <v>1555</v>
      </c>
      <c r="AD1096" s="1" t="s">
        <v>2309</v>
      </c>
      <c r="AF1096" s="1" t="s">
        <v>124</v>
      </c>
      <c r="AG1096" s="1" t="s">
        <v>112</v>
      </c>
      <c r="AH1096" s="1" t="s">
        <v>124</v>
      </c>
      <c r="AI1096" s="1" t="s">
        <v>112</v>
      </c>
      <c r="AJ1096" s="1" t="s">
        <v>112</v>
      </c>
      <c r="AK1096" s="1" t="s">
        <v>112</v>
      </c>
      <c r="AL1096" s="1" t="s">
        <v>686</v>
      </c>
      <c r="AM1096" s="1" t="s">
        <v>686</v>
      </c>
      <c r="AO1096" s="1">
        <v>5525</v>
      </c>
      <c r="AP1096" s="1">
        <v>102264</v>
      </c>
      <c r="AQ1096" s="1">
        <v>12817</v>
      </c>
      <c r="AR1096" s="1" t="s">
        <v>110</v>
      </c>
      <c r="AS1096" s="1">
        <v>1372</v>
      </c>
      <c r="AT1096" s="1">
        <v>2216</v>
      </c>
      <c r="AU1096" s="2">
        <v>1372</v>
      </c>
      <c r="AV1096" s="2">
        <v>2216</v>
      </c>
      <c r="BB1096" s="1" t="s">
        <v>129</v>
      </c>
      <c r="BC1096" s="1" t="s">
        <v>247</v>
      </c>
      <c r="BD1096" s="1">
        <v>0</v>
      </c>
      <c r="BE1096" s="1" t="s">
        <v>131</v>
      </c>
      <c r="BF1096" s="1">
        <v>0</v>
      </c>
      <c r="BG1096" s="1">
        <v>0</v>
      </c>
      <c r="BH1096" s="1">
        <v>0</v>
      </c>
      <c r="BK1096" s="1" t="s">
        <v>112</v>
      </c>
      <c r="BN1096" s="1" t="s">
        <v>133</v>
      </c>
      <c r="BR1096" s="1" t="s">
        <v>133</v>
      </c>
      <c r="BU1096" s="1" t="s">
        <v>112</v>
      </c>
      <c r="BX1096" s="1">
        <v>0</v>
      </c>
      <c r="BZ1096" s="1">
        <v>0</v>
      </c>
      <c r="CA1096" s="1">
        <v>2</v>
      </c>
      <c r="CB1096" s="1">
        <v>0</v>
      </c>
      <c r="CC1096" s="1">
        <v>0</v>
      </c>
      <c r="CE1096" s="1" t="s">
        <v>117</v>
      </c>
      <c r="CF1096" s="1" t="s">
        <v>110</v>
      </c>
      <c r="CK1096" s="1" t="s">
        <v>112</v>
      </c>
      <c r="CL1096" s="1">
        <v>0</v>
      </c>
      <c r="CM1096" s="1">
        <v>0</v>
      </c>
      <c r="CP1096" s="1">
        <v>0</v>
      </c>
      <c r="CQ1096" s="1" t="s">
        <v>417</v>
      </c>
      <c r="CS1096" s="1" t="s">
        <v>418</v>
      </c>
      <c r="CT1096" s="1" t="s">
        <v>418</v>
      </c>
      <c r="CU1096" s="8">
        <v>5</v>
      </c>
      <c r="CV1096" s="1" t="s">
        <v>2310</v>
      </c>
      <c r="CW1096" s="1" t="s">
        <v>2310</v>
      </c>
      <c r="CX1096" s="1">
        <v>5</v>
      </c>
      <c r="CY1096" s="10">
        <f t="shared" si="119"/>
        <v>2.5</v>
      </c>
      <c r="CZ1096" s="3">
        <v>1.69336</v>
      </c>
      <c r="DA1096" s="3">
        <v>0.79386999999999996</v>
      </c>
      <c r="DB1096" s="6">
        <f t="shared" si="120"/>
        <v>1</v>
      </c>
      <c r="DC1096" s="9">
        <v>0</v>
      </c>
      <c r="DD1096" s="7">
        <v>0</v>
      </c>
      <c r="DE1096" s="7">
        <v>0</v>
      </c>
      <c r="DF1096" s="1">
        <v>4024</v>
      </c>
      <c r="DG1096" s="1">
        <f t="shared" si="121"/>
        <v>4024</v>
      </c>
      <c r="DH1096" s="9">
        <f t="shared" si="122"/>
        <v>1</v>
      </c>
      <c r="DI1096" s="1">
        <v>124</v>
      </c>
      <c r="DJ1096" s="1">
        <f t="shared" si="123"/>
        <v>124</v>
      </c>
      <c r="DK1096" s="9">
        <f t="shared" si="124"/>
        <v>1</v>
      </c>
      <c r="DL1096" s="4">
        <v>10</v>
      </c>
      <c r="DN1096">
        <f>(DL1096*InputWeights!$C$7+DB1096*InputWeights!$C$6)</f>
        <v>5.5</v>
      </c>
      <c r="DO1096">
        <f>(DD1096*InputWeights!$C$12+DE1096*InputWeights!$C$10+CU1096*InputWeights!$C$11)</f>
        <v>2</v>
      </c>
      <c r="DP1096">
        <f>(DC1096*InputWeights!$C$18+DK1096*InputWeights!$C$16+DH1096*InputWeights!$C$15+CY1096*InputWeights!$C$17)</f>
        <v>1.35</v>
      </c>
      <c r="DR1096">
        <f>DN1096*InputWeights!$C$5+DO1096*InputWeights!$C$9+DP1096*InputWeights!$C$14</f>
        <v>27.9</v>
      </c>
      <c r="DS1096">
        <f>((_xlfn.RANK.EQ(DR1096,$DR$2:$DR$6635,0))/(COUNT(DR$2:$DR$6635)))*100</f>
        <v>72.173324306025734</v>
      </c>
      <c r="DT1096">
        <f t="shared" si="125"/>
        <v>0</v>
      </c>
    </row>
    <row r="1097" spans="1:124" x14ac:dyDescent="0.25">
      <c r="A1097" s="1" t="s">
        <v>2311</v>
      </c>
      <c r="B1097" s="1" t="s">
        <v>108</v>
      </c>
      <c r="C1097" s="1" t="s">
        <v>109</v>
      </c>
      <c r="D1097" s="1" t="s">
        <v>397</v>
      </c>
      <c r="E1097" s="1" t="s">
        <v>411</v>
      </c>
      <c r="F1097" s="1">
        <v>7497</v>
      </c>
      <c r="G1097" s="1">
        <v>1</v>
      </c>
      <c r="H1097" s="1">
        <v>0</v>
      </c>
      <c r="I1097" s="1">
        <v>0</v>
      </c>
      <c r="J1097" s="1">
        <v>0</v>
      </c>
      <c r="K1097" s="1" t="s">
        <v>183</v>
      </c>
      <c r="L1097" s="1" t="s">
        <v>114</v>
      </c>
      <c r="M1097" s="1">
        <v>18</v>
      </c>
      <c r="N1097" s="1" t="s">
        <v>358</v>
      </c>
      <c r="O1097" s="1">
        <v>2</v>
      </c>
      <c r="Q1097" s="1" t="s">
        <v>117</v>
      </c>
      <c r="R1097" s="1">
        <v>0</v>
      </c>
      <c r="T1097" s="1">
        <v>237</v>
      </c>
      <c r="V1097" s="1">
        <v>1063</v>
      </c>
      <c r="W1097" s="1" t="s">
        <v>116</v>
      </c>
      <c r="X1097" s="1" t="s">
        <v>117</v>
      </c>
      <c r="Y1097" s="1" t="s">
        <v>2312</v>
      </c>
      <c r="AA1097" s="1" t="s">
        <v>133</v>
      </c>
      <c r="AC1097" s="1" t="s">
        <v>2287</v>
      </c>
      <c r="AD1097" s="1" t="s">
        <v>2291</v>
      </c>
      <c r="AF1097" s="1" t="s">
        <v>124</v>
      </c>
      <c r="AG1097" s="1" t="s">
        <v>112</v>
      </c>
      <c r="AH1097" s="1" t="s">
        <v>124</v>
      </c>
      <c r="AI1097" s="1" t="s">
        <v>112</v>
      </c>
      <c r="AJ1097" s="1" t="s">
        <v>112</v>
      </c>
      <c r="AK1097" s="1" t="s">
        <v>112</v>
      </c>
      <c r="AL1097" s="1" t="s">
        <v>416</v>
      </c>
      <c r="AM1097" s="1" t="s">
        <v>416</v>
      </c>
      <c r="AO1097" s="1">
        <v>5531</v>
      </c>
      <c r="AP1097" s="1">
        <v>102264</v>
      </c>
      <c r="AQ1097" s="1">
        <v>12820</v>
      </c>
      <c r="AR1097" s="1" t="s">
        <v>110</v>
      </c>
      <c r="AS1097" s="1">
        <v>0</v>
      </c>
      <c r="AT1097" s="1">
        <v>7497</v>
      </c>
      <c r="AU1097" s="2">
        <v>0</v>
      </c>
      <c r="AV1097" s="2">
        <v>7497</v>
      </c>
      <c r="BB1097" s="1" t="s">
        <v>129</v>
      </c>
      <c r="BC1097" s="1" t="s">
        <v>247</v>
      </c>
      <c r="BD1097" s="1">
        <v>0</v>
      </c>
      <c r="BE1097" s="1" t="s">
        <v>131</v>
      </c>
      <c r="BF1097" s="1">
        <v>0</v>
      </c>
      <c r="BG1097" s="1">
        <v>0</v>
      </c>
      <c r="BH1097" s="1">
        <v>0</v>
      </c>
      <c r="BK1097" s="1" t="s">
        <v>112</v>
      </c>
      <c r="BN1097" s="1" t="s">
        <v>133</v>
      </c>
      <c r="BR1097" s="1" t="s">
        <v>133</v>
      </c>
      <c r="BU1097" s="1" t="s">
        <v>153</v>
      </c>
      <c r="BX1097" s="1">
        <v>0</v>
      </c>
      <c r="BZ1097" s="1">
        <v>0</v>
      </c>
      <c r="CA1097" s="1">
        <v>4</v>
      </c>
      <c r="CB1097" s="1">
        <v>0</v>
      </c>
      <c r="CC1097" s="1">
        <v>0</v>
      </c>
      <c r="CE1097" s="1" t="s">
        <v>117</v>
      </c>
      <c r="CF1097" s="1" t="s">
        <v>110</v>
      </c>
      <c r="CK1097" s="1" t="s">
        <v>112</v>
      </c>
      <c r="CL1097" s="1">
        <v>0</v>
      </c>
      <c r="CM1097" s="1">
        <v>0</v>
      </c>
      <c r="CP1097" s="1">
        <v>0</v>
      </c>
      <c r="CQ1097" s="1" t="s">
        <v>417</v>
      </c>
      <c r="CS1097" s="1" t="s">
        <v>418</v>
      </c>
      <c r="CT1097" s="1" t="s">
        <v>418</v>
      </c>
      <c r="CU1097" s="8">
        <v>5</v>
      </c>
      <c r="CV1097" s="1" t="s">
        <v>2313</v>
      </c>
      <c r="CW1097" s="1" t="s">
        <v>2313</v>
      </c>
      <c r="CX1097" s="1">
        <v>5</v>
      </c>
      <c r="CY1097" s="10">
        <f t="shared" si="119"/>
        <v>2.5</v>
      </c>
      <c r="CZ1097" s="3">
        <v>0.210449</v>
      </c>
      <c r="DA1097" s="3">
        <v>0.210449</v>
      </c>
      <c r="DB1097" s="6">
        <f t="shared" si="120"/>
        <v>1</v>
      </c>
      <c r="DC1097" s="9">
        <v>0</v>
      </c>
      <c r="DD1097" s="7">
        <v>0</v>
      </c>
      <c r="DE1097" s="7">
        <v>0</v>
      </c>
      <c r="DF1097" s="1">
        <v>1063</v>
      </c>
      <c r="DG1097" s="1">
        <f t="shared" si="121"/>
        <v>1063</v>
      </c>
      <c r="DH1097" s="9">
        <f t="shared" si="122"/>
        <v>1</v>
      </c>
      <c r="DI1097" s="1">
        <v>53</v>
      </c>
      <c r="DJ1097" s="1">
        <f t="shared" si="123"/>
        <v>53</v>
      </c>
      <c r="DK1097" s="9">
        <f t="shared" si="124"/>
        <v>1</v>
      </c>
      <c r="DL1097" s="4">
        <v>10</v>
      </c>
      <c r="DN1097">
        <f>(DL1097*InputWeights!$C$7+DB1097*InputWeights!$C$6)</f>
        <v>5.5</v>
      </c>
      <c r="DO1097">
        <f>(DD1097*InputWeights!$C$12+DE1097*InputWeights!$C$10+CU1097*InputWeights!$C$11)</f>
        <v>2</v>
      </c>
      <c r="DP1097">
        <f>(DC1097*InputWeights!$C$18+DK1097*InputWeights!$C$16+DH1097*InputWeights!$C$15+CY1097*InputWeights!$C$17)</f>
        <v>1.35</v>
      </c>
      <c r="DR1097">
        <f>DN1097*InputWeights!$C$5+DO1097*InputWeights!$C$9+DP1097*InputWeights!$C$14</f>
        <v>27.9</v>
      </c>
      <c r="DS1097">
        <f>((_xlfn.RANK.EQ(DR1097,$DR$2:$DR$6635,0))/(COUNT(DR$2:$DR$6635)))*100</f>
        <v>72.173324306025734</v>
      </c>
      <c r="DT1097">
        <f t="shared" si="125"/>
        <v>0</v>
      </c>
    </row>
    <row r="1098" spans="1:124" x14ac:dyDescent="0.25">
      <c r="A1098" s="1" t="s">
        <v>2329</v>
      </c>
      <c r="B1098" s="1" t="s">
        <v>108</v>
      </c>
      <c r="C1098" s="1" t="s">
        <v>109</v>
      </c>
      <c r="D1098" s="1" t="s">
        <v>397</v>
      </c>
      <c r="E1098" s="1" t="s">
        <v>950</v>
      </c>
      <c r="F1098" s="1">
        <v>2534</v>
      </c>
      <c r="G1098" s="1">
        <v>4</v>
      </c>
      <c r="H1098" s="1">
        <v>0</v>
      </c>
      <c r="I1098" s="1">
        <v>0</v>
      </c>
      <c r="J1098" s="1">
        <v>0</v>
      </c>
      <c r="K1098" s="1" t="s">
        <v>183</v>
      </c>
      <c r="L1098" s="1" t="s">
        <v>114</v>
      </c>
      <c r="M1098" s="1">
        <v>24</v>
      </c>
      <c r="N1098" s="1" t="s">
        <v>358</v>
      </c>
      <c r="O1098" s="1">
        <v>2</v>
      </c>
      <c r="Q1098" s="1" t="s">
        <v>117</v>
      </c>
      <c r="R1098" s="1">
        <v>0</v>
      </c>
      <c r="T1098" s="1">
        <v>172</v>
      </c>
      <c r="V1098" s="1">
        <v>4808</v>
      </c>
      <c r="W1098" s="1" t="s">
        <v>116</v>
      </c>
      <c r="X1098" s="1" t="s">
        <v>117</v>
      </c>
      <c r="Y1098" s="1" t="s">
        <v>1417</v>
      </c>
      <c r="AA1098" s="1" t="s">
        <v>133</v>
      </c>
      <c r="AC1098" s="1" t="s">
        <v>2330</v>
      </c>
      <c r="AD1098" s="1" t="s">
        <v>2331</v>
      </c>
      <c r="AF1098" s="1" t="s">
        <v>124</v>
      </c>
      <c r="AG1098" s="1" t="s">
        <v>112</v>
      </c>
      <c r="AH1098" s="1" t="s">
        <v>124</v>
      </c>
      <c r="AI1098" s="1" t="s">
        <v>112</v>
      </c>
      <c r="AJ1098" s="1" t="s">
        <v>112</v>
      </c>
      <c r="AK1098" s="1" t="s">
        <v>112</v>
      </c>
      <c r="AL1098" s="1" t="s">
        <v>416</v>
      </c>
      <c r="AM1098" s="1" t="s">
        <v>416</v>
      </c>
      <c r="AO1098" s="1">
        <v>5584</v>
      </c>
      <c r="AP1098" s="1">
        <v>102264</v>
      </c>
      <c r="AQ1098" s="1">
        <v>12836</v>
      </c>
      <c r="AR1098" s="1" t="s">
        <v>110</v>
      </c>
      <c r="AS1098" s="1">
        <v>8342</v>
      </c>
      <c r="AT1098" s="1">
        <v>10876</v>
      </c>
      <c r="AU1098" s="2">
        <v>8342</v>
      </c>
      <c r="AV1098" s="2">
        <v>10876</v>
      </c>
      <c r="BB1098" s="1" t="s">
        <v>129</v>
      </c>
      <c r="BC1098" s="1" t="s">
        <v>247</v>
      </c>
      <c r="BD1098" s="1">
        <v>0</v>
      </c>
      <c r="BE1098" s="1" t="s">
        <v>131</v>
      </c>
      <c r="BF1098" s="1">
        <v>0</v>
      </c>
      <c r="BG1098" s="1">
        <v>0</v>
      </c>
      <c r="BH1098" s="1">
        <v>0</v>
      </c>
      <c r="BK1098" s="1" t="s">
        <v>112</v>
      </c>
      <c r="BN1098" s="1" t="s">
        <v>133</v>
      </c>
      <c r="BR1098" s="1" t="s">
        <v>133</v>
      </c>
      <c r="BU1098" s="1" t="s">
        <v>112</v>
      </c>
      <c r="BX1098" s="1">
        <v>0</v>
      </c>
      <c r="BZ1098" s="1">
        <v>0</v>
      </c>
      <c r="CA1098" s="1">
        <v>2</v>
      </c>
      <c r="CB1098" s="1">
        <v>0</v>
      </c>
      <c r="CC1098" s="1">
        <v>0</v>
      </c>
      <c r="CE1098" s="1" t="s">
        <v>117</v>
      </c>
      <c r="CF1098" s="1" t="s">
        <v>110</v>
      </c>
      <c r="CK1098" s="1" t="s">
        <v>112</v>
      </c>
      <c r="CL1098" s="1">
        <v>0</v>
      </c>
      <c r="CM1098" s="1">
        <v>0</v>
      </c>
      <c r="CP1098" s="1">
        <v>0</v>
      </c>
      <c r="CQ1098" s="1" t="s">
        <v>417</v>
      </c>
      <c r="CS1098" s="1" t="s">
        <v>418</v>
      </c>
      <c r="CT1098" s="1" t="s">
        <v>418</v>
      </c>
      <c r="CU1098" s="8">
        <v>5</v>
      </c>
      <c r="CV1098" s="1" t="s">
        <v>2332</v>
      </c>
      <c r="CW1098" s="1" t="s">
        <v>2332</v>
      </c>
      <c r="CX1098" s="1">
        <v>5</v>
      </c>
      <c r="CY1098" s="10">
        <f t="shared" si="119"/>
        <v>2.5</v>
      </c>
      <c r="CZ1098" s="3">
        <v>0.34497100000000003</v>
      </c>
      <c r="DA1098" s="3">
        <v>0.34497100000000003</v>
      </c>
      <c r="DB1098" s="6">
        <f t="shared" si="120"/>
        <v>1</v>
      </c>
      <c r="DC1098" s="9">
        <v>0</v>
      </c>
      <c r="DD1098" s="7">
        <v>0</v>
      </c>
      <c r="DE1098" s="7">
        <v>0</v>
      </c>
      <c r="DF1098" s="1">
        <v>4808</v>
      </c>
      <c r="DG1098" s="1">
        <f t="shared" si="121"/>
        <v>4808</v>
      </c>
      <c r="DH1098" s="9">
        <f t="shared" si="122"/>
        <v>1</v>
      </c>
      <c r="DI1098" s="1">
        <v>240</v>
      </c>
      <c r="DJ1098" s="1">
        <f t="shared" si="123"/>
        <v>240</v>
      </c>
      <c r="DK1098" s="9">
        <f t="shared" si="124"/>
        <v>1</v>
      </c>
      <c r="DL1098" s="4">
        <v>10</v>
      </c>
      <c r="DN1098">
        <f>(DL1098*InputWeights!$C$7+DB1098*InputWeights!$C$6)</f>
        <v>5.5</v>
      </c>
      <c r="DO1098">
        <f>(DD1098*InputWeights!$C$12+DE1098*InputWeights!$C$10+CU1098*InputWeights!$C$11)</f>
        <v>2</v>
      </c>
      <c r="DP1098">
        <f>(DC1098*InputWeights!$C$18+DK1098*InputWeights!$C$16+DH1098*InputWeights!$C$15+CY1098*InputWeights!$C$17)</f>
        <v>1.35</v>
      </c>
      <c r="DR1098">
        <f>DN1098*InputWeights!$C$5+DO1098*InputWeights!$C$9+DP1098*InputWeights!$C$14</f>
        <v>27.9</v>
      </c>
      <c r="DS1098">
        <f>((_xlfn.RANK.EQ(DR1098,$DR$2:$DR$6635,0))/(COUNT(DR$2:$DR$6635)))*100</f>
        <v>72.173324306025734</v>
      </c>
      <c r="DT1098">
        <f t="shared" si="125"/>
        <v>0</v>
      </c>
    </row>
    <row r="1099" spans="1:124" x14ac:dyDescent="0.25">
      <c r="A1099" s="1" t="s">
        <v>2374</v>
      </c>
      <c r="B1099" s="1" t="s">
        <v>108</v>
      </c>
      <c r="C1099" s="1" t="s">
        <v>109</v>
      </c>
      <c r="D1099" s="1" t="s">
        <v>397</v>
      </c>
      <c r="E1099" s="1" t="s">
        <v>1512</v>
      </c>
      <c r="F1099" s="1">
        <v>316</v>
      </c>
      <c r="G1099" s="1">
        <v>2</v>
      </c>
      <c r="H1099" s="1">
        <v>0</v>
      </c>
      <c r="I1099" s="1">
        <v>0</v>
      </c>
      <c r="J1099" s="1">
        <v>0</v>
      </c>
      <c r="K1099" s="1" t="s">
        <v>183</v>
      </c>
      <c r="L1099" s="1" t="s">
        <v>114</v>
      </c>
      <c r="M1099" s="1">
        <v>40</v>
      </c>
      <c r="N1099" s="1" t="s">
        <v>358</v>
      </c>
      <c r="O1099" s="1">
        <v>2</v>
      </c>
      <c r="Q1099" s="1" t="s">
        <v>117</v>
      </c>
      <c r="R1099" s="1">
        <v>0</v>
      </c>
      <c r="T1099" s="1">
        <v>257</v>
      </c>
      <c r="V1099" s="1">
        <v>3583</v>
      </c>
      <c r="W1099" s="1" t="s">
        <v>116</v>
      </c>
      <c r="X1099" s="1" t="s">
        <v>117</v>
      </c>
      <c r="Y1099" s="1" t="s">
        <v>2375</v>
      </c>
      <c r="AA1099" s="1" t="s">
        <v>133</v>
      </c>
      <c r="AC1099" s="1" t="s">
        <v>2379</v>
      </c>
      <c r="AD1099" s="1" t="s">
        <v>2380</v>
      </c>
      <c r="AF1099" s="1" t="s">
        <v>124</v>
      </c>
      <c r="AG1099" s="1" t="s">
        <v>112</v>
      </c>
      <c r="AH1099" s="1" t="s">
        <v>124</v>
      </c>
      <c r="AI1099" s="1" t="s">
        <v>112</v>
      </c>
      <c r="AJ1099" s="1" t="s">
        <v>112</v>
      </c>
      <c r="AK1099" s="1" t="s">
        <v>112</v>
      </c>
      <c r="AL1099" s="1" t="s">
        <v>1516</v>
      </c>
      <c r="AM1099" s="1" t="s">
        <v>416</v>
      </c>
      <c r="AO1099" s="1">
        <v>5708</v>
      </c>
      <c r="AP1099" s="1">
        <v>102264</v>
      </c>
      <c r="AQ1099" s="1">
        <v>12874</v>
      </c>
      <c r="AR1099" s="1" t="s">
        <v>110</v>
      </c>
      <c r="AS1099" s="1">
        <v>6019</v>
      </c>
      <c r="AT1099" s="1">
        <v>6335</v>
      </c>
      <c r="AU1099" s="2">
        <v>6019</v>
      </c>
      <c r="AV1099" s="2">
        <v>6335</v>
      </c>
      <c r="BB1099" s="1" t="s">
        <v>129</v>
      </c>
      <c r="BC1099" s="1" t="s">
        <v>247</v>
      </c>
      <c r="BD1099" s="1">
        <v>0</v>
      </c>
      <c r="BE1099" s="1" t="s">
        <v>131</v>
      </c>
      <c r="BF1099" s="1">
        <v>0</v>
      </c>
      <c r="BG1099" s="1">
        <v>0</v>
      </c>
      <c r="BH1099" s="1">
        <v>0</v>
      </c>
      <c r="BK1099" s="1" t="s">
        <v>112</v>
      </c>
      <c r="BN1099" s="1" t="s">
        <v>133</v>
      </c>
      <c r="BR1099" s="1" t="s">
        <v>133</v>
      </c>
      <c r="BU1099" s="1" t="s">
        <v>112</v>
      </c>
      <c r="BX1099" s="1">
        <v>0</v>
      </c>
      <c r="BZ1099" s="1">
        <v>0</v>
      </c>
      <c r="CA1099" s="1">
        <v>4</v>
      </c>
      <c r="CB1099" s="1">
        <v>0</v>
      </c>
      <c r="CC1099" s="1">
        <v>0</v>
      </c>
      <c r="CE1099" s="1" t="s">
        <v>117</v>
      </c>
      <c r="CF1099" s="1" t="s">
        <v>110</v>
      </c>
      <c r="CK1099" s="1" t="s">
        <v>112</v>
      </c>
      <c r="CL1099" s="1">
        <v>0</v>
      </c>
      <c r="CM1099" s="1">
        <v>0</v>
      </c>
      <c r="CP1099" s="1">
        <v>0</v>
      </c>
      <c r="CQ1099" s="1" t="s">
        <v>417</v>
      </c>
      <c r="CS1099" s="1" t="s">
        <v>418</v>
      </c>
      <c r="CT1099" s="1" t="s">
        <v>418</v>
      </c>
      <c r="CU1099" s="8">
        <v>5</v>
      </c>
      <c r="CV1099" s="1" t="s">
        <v>2381</v>
      </c>
      <c r="CW1099" s="1" t="s">
        <v>2381</v>
      </c>
      <c r="CX1099" s="1">
        <v>5</v>
      </c>
      <c r="CY1099" s="10">
        <f t="shared" si="119"/>
        <v>2.5</v>
      </c>
      <c r="CZ1099" s="3">
        <v>2.5463300000000002</v>
      </c>
      <c r="DA1099" s="3">
        <v>2.1859500000000001</v>
      </c>
      <c r="DB1099" s="6">
        <f t="shared" si="120"/>
        <v>1</v>
      </c>
      <c r="DC1099" s="9">
        <v>0</v>
      </c>
      <c r="DD1099" s="7">
        <v>0</v>
      </c>
      <c r="DE1099" s="7">
        <v>0</v>
      </c>
      <c r="DF1099" s="1">
        <v>3583</v>
      </c>
      <c r="DG1099" s="1">
        <f t="shared" si="121"/>
        <v>3583</v>
      </c>
      <c r="DH1099" s="9">
        <f t="shared" si="122"/>
        <v>1</v>
      </c>
      <c r="DI1099" s="1">
        <v>55</v>
      </c>
      <c r="DJ1099" s="1">
        <f t="shared" si="123"/>
        <v>55</v>
      </c>
      <c r="DK1099" s="9">
        <f t="shared" si="124"/>
        <v>1</v>
      </c>
      <c r="DL1099" s="4">
        <v>10</v>
      </c>
      <c r="DN1099">
        <f>(DL1099*InputWeights!$C$7+DB1099*InputWeights!$C$6)</f>
        <v>5.5</v>
      </c>
      <c r="DO1099">
        <f>(DD1099*InputWeights!$C$12+DE1099*InputWeights!$C$10+CU1099*InputWeights!$C$11)</f>
        <v>2</v>
      </c>
      <c r="DP1099">
        <f>(DC1099*InputWeights!$C$18+DK1099*InputWeights!$C$16+DH1099*InputWeights!$C$15+CY1099*InputWeights!$C$17)</f>
        <v>1.35</v>
      </c>
      <c r="DR1099">
        <f>DN1099*InputWeights!$C$5+DO1099*InputWeights!$C$9+DP1099*InputWeights!$C$14</f>
        <v>27.9</v>
      </c>
      <c r="DS1099">
        <f>((_xlfn.RANK.EQ(DR1099,$DR$2:$DR$6635,0))/(COUNT(DR$2:$DR$6635)))*100</f>
        <v>72.173324306025734</v>
      </c>
      <c r="DT1099">
        <f t="shared" si="125"/>
        <v>0</v>
      </c>
    </row>
    <row r="1100" spans="1:124" x14ac:dyDescent="0.25">
      <c r="A1100" s="1" t="s">
        <v>2397</v>
      </c>
      <c r="B1100" s="1" t="s">
        <v>108</v>
      </c>
      <c r="C1100" s="1" t="s">
        <v>109</v>
      </c>
      <c r="D1100" s="1" t="s">
        <v>397</v>
      </c>
      <c r="E1100" s="1" t="s">
        <v>420</v>
      </c>
      <c r="F1100" s="1">
        <v>3643</v>
      </c>
      <c r="G1100" s="1">
        <v>1</v>
      </c>
      <c r="H1100" s="1">
        <v>30</v>
      </c>
      <c r="I1100" s="1">
        <v>0</v>
      </c>
      <c r="J1100" s="1">
        <v>0</v>
      </c>
      <c r="K1100" s="1" t="s">
        <v>183</v>
      </c>
      <c r="L1100" s="1" t="s">
        <v>114</v>
      </c>
      <c r="M1100" s="1">
        <v>24</v>
      </c>
      <c r="N1100" s="1" t="s">
        <v>358</v>
      </c>
      <c r="O1100" s="1">
        <v>2</v>
      </c>
      <c r="Q1100" s="1" t="s">
        <v>117</v>
      </c>
      <c r="R1100" s="1">
        <v>0</v>
      </c>
      <c r="T1100" s="1">
        <v>134</v>
      </c>
      <c r="V1100" s="1">
        <v>3595</v>
      </c>
      <c r="W1100" s="1" t="s">
        <v>116</v>
      </c>
      <c r="X1100" s="1" t="s">
        <v>117</v>
      </c>
      <c r="Y1100" s="1" t="s">
        <v>444</v>
      </c>
      <c r="AA1100" s="1" t="s">
        <v>133</v>
      </c>
      <c r="AC1100" s="1" t="s">
        <v>2398</v>
      </c>
      <c r="AD1100" s="1" t="s">
        <v>2398</v>
      </c>
      <c r="AF1100" s="1" t="s">
        <v>124</v>
      </c>
      <c r="AG1100" s="1" t="s">
        <v>112</v>
      </c>
      <c r="AH1100" s="1" t="s">
        <v>124</v>
      </c>
      <c r="AI1100" s="1" t="s">
        <v>112</v>
      </c>
      <c r="AJ1100" s="1" t="s">
        <v>112</v>
      </c>
      <c r="AK1100" s="1" t="s">
        <v>112</v>
      </c>
      <c r="AL1100" s="1" t="s">
        <v>457</v>
      </c>
      <c r="AM1100" s="1" t="s">
        <v>457</v>
      </c>
      <c r="AO1100" s="1">
        <v>5776</v>
      </c>
      <c r="AP1100" s="1">
        <v>102264</v>
      </c>
      <c r="AQ1100" s="1">
        <v>62100</v>
      </c>
      <c r="AR1100" s="1" t="s">
        <v>110</v>
      </c>
      <c r="AS1100" s="1">
        <v>0</v>
      </c>
      <c r="AT1100" s="1">
        <v>3643</v>
      </c>
      <c r="AU1100" s="2">
        <v>11245</v>
      </c>
      <c r="AV1100" s="2">
        <v>14888</v>
      </c>
      <c r="BB1100" s="1" t="s">
        <v>129</v>
      </c>
      <c r="BC1100" s="1" t="s">
        <v>247</v>
      </c>
      <c r="BD1100" s="1">
        <v>0</v>
      </c>
      <c r="BE1100" s="1" t="s">
        <v>131</v>
      </c>
      <c r="BF1100" s="1">
        <v>0</v>
      </c>
      <c r="BG1100" s="1">
        <v>0</v>
      </c>
      <c r="BH1100" s="1">
        <v>0</v>
      </c>
      <c r="BK1100" s="1" t="s">
        <v>112</v>
      </c>
      <c r="BN1100" s="1" t="s">
        <v>133</v>
      </c>
      <c r="BR1100" s="1" t="s">
        <v>133</v>
      </c>
      <c r="BU1100" s="1" t="s">
        <v>153</v>
      </c>
      <c r="BX1100" s="1">
        <v>0</v>
      </c>
      <c r="BZ1100" s="1">
        <v>0</v>
      </c>
      <c r="CA1100" s="1">
        <v>2</v>
      </c>
      <c r="CB1100" s="1">
        <v>0</v>
      </c>
      <c r="CC1100" s="1">
        <v>0</v>
      </c>
      <c r="CE1100" s="1" t="s">
        <v>117</v>
      </c>
      <c r="CF1100" s="1" t="s">
        <v>110</v>
      </c>
      <c r="CK1100" s="1" t="s">
        <v>112</v>
      </c>
      <c r="CL1100" s="1">
        <v>0</v>
      </c>
      <c r="CM1100" s="1">
        <v>0</v>
      </c>
      <c r="CP1100" s="1">
        <v>0</v>
      </c>
      <c r="CQ1100" s="1" t="s">
        <v>417</v>
      </c>
      <c r="CS1100" s="1" t="s">
        <v>418</v>
      </c>
      <c r="CT1100" s="1" t="s">
        <v>418</v>
      </c>
      <c r="CU1100" s="8">
        <v>5</v>
      </c>
      <c r="CV1100" s="1" t="s">
        <v>2399</v>
      </c>
      <c r="CW1100" s="1" t="s">
        <v>2399</v>
      </c>
      <c r="CX1100" s="1">
        <v>4</v>
      </c>
      <c r="CY1100" s="10">
        <f t="shared" si="119"/>
        <v>2.5</v>
      </c>
      <c r="CZ1100" s="3">
        <v>2.8466800000000001</v>
      </c>
      <c r="DA1100" s="3">
        <v>1.40483</v>
      </c>
      <c r="DB1100" s="6">
        <f t="shared" si="120"/>
        <v>1</v>
      </c>
      <c r="DC1100" s="9">
        <v>0</v>
      </c>
      <c r="DD1100" s="7">
        <v>0</v>
      </c>
      <c r="DE1100" s="7">
        <v>0</v>
      </c>
      <c r="DF1100" s="1">
        <v>3595</v>
      </c>
      <c r="DG1100" s="1">
        <f t="shared" si="121"/>
        <v>3595</v>
      </c>
      <c r="DH1100" s="9">
        <f t="shared" si="122"/>
        <v>1</v>
      </c>
      <c r="DI1100" s="1">
        <v>216</v>
      </c>
      <c r="DJ1100" s="1">
        <f t="shared" si="123"/>
        <v>216</v>
      </c>
      <c r="DK1100" s="9">
        <f t="shared" si="124"/>
        <v>1</v>
      </c>
      <c r="DL1100" s="4">
        <v>10</v>
      </c>
      <c r="DN1100">
        <f>(DL1100*InputWeights!$C$7+DB1100*InputWeights!$C$6)</f>
        <v>5.5</v>
      </c>
      <c r="DO1100">
        <f>(DD1100*InputWeights!$C$12+DE1100*InputWeights!$C$10+CU1100*InputWeights!$C$11)</f>
        <v>2</v>
      </c>
      <c r="DP1100">
        <f>(DC1100*InputWeights!$C$18+DK1100*InputWeights!$C$16+DH1100*InputWeights!$C$15+CY1100*InputWeights!$C$17)</f>
        <v>1.35</v>
      </c>
      <c r="DR1100">
        <f>DN1100*InputWeights!$C$5+DO1100*InputWeights!$C$9+DP1100*InputWeights!$C$14</f>
        <v>27.9</v>
      </c>
      <c r="DS1100">
        <f>((_xlfn.RANK.EQ(DR1100,$DR$2:$DR$6635,0))/(COUNT(DR$2:$DR$6635)))*100</f>
        <v>72.173324306025734</v>
      </c>
      <c r="DT1100">
        <f t="shared" si="125"/>
        <v>0</v>
      </c>
    </row>
    <row r="1101" spans="1:124" x14ac:dyDescent="0.25">
      <c r="A1101" s="1" t="s">
        <v>2410</v>
      </c>
      <c r="B1101" s="1" t="s">
        <v>108</v>
      </c>
      <c r="C1101" s="1" t="s">
        <v>109</v>
      </c>
      <c r="D1101" s="1" t="s">
        <v>397</v>
      </c>
      <c r="E1101" s="1" t="s">
        <v>802</v>
      </c>
      <c r="F1101" s="1">
        <v>2217</v>
      </c>
      <c r="G1101" s="1">
        <v>1</v>
      </c>
      <c r="H1101" s="1">
        <v>10</v>
      </c>
      <c r="I1101" s="1">
        <v>0</v>
      </c>
      <c r="J1101" s="1">
        <v>0</v>
      </c>
      <c r="K1101" s="1" t="s">
        <v>183</v>
      </c>
      <c r="L1101" s="1" t="s">
        <v>114</v>
      </c>
      <c r="M1101" s="1">
        <v>25</v>
      </c>
      <c r="N1101" s="1" t="s">
        <v>229</v>
      </c>
      <c r="O1101" s="1">
        <v>2</v>
      </c>
      <c r="Q1101" s="1" t="s">
        <v>117</v>
      </c>
      <c r="R1101" s="1">
        <v>0</v>
      </c>
      <c r="T1101" s="1">
        <v>153</v>
      </c>
      <c r="V1101" s="1">
        <v>266</v>
      </c>
      <c r="W1101" s="1" t="s">
        <v>116</v>
      </c>
      <c r="X1101" s="1" t="s">
        <v>117</v>
      </c>
      <c r="Y1101" s="1" t="s">
        <v>2411</v>
      </c>
      <c r="AA1101" s="1" t="s">
        <v>133</v>
      </c>
      <c r="AC1101" s="1" t="s">
        <v>2412</v>
      </c>
      <c r="AD1101" s="1" t="s">
        <v>2413</v>
      </c>
      <c r="AF1101" s="1" t="s">
        <v>124</v>
      </c>
      <c r="AG1101" s="1" t="s">
        <v>112</v>
      </c>
      <c r="AH1101" s="1" t="s">
        <v>124</v>
      </c>
      <c r="AI1101" s="1" t="s">
        <v>112</v>
      </c>
      <c r="AJ1101" s="1" t="s">
        <v>112</v>
      </c>
      <c r="AK1101" s="1" t="s">
        <v>112</v>
      </c>
      <c r="AL1101" s="1" t="s">
        <v>807</v>
      </c>
      <c r="AM1101" s="1" t="s">
        <v>807</v>
      </c>
      <c r="AO1101" s="1">
        <v>5808</v>
      </c>
      <c r="AP1101" s="1">
        <v>102264</v>
      </c>
      <c r="AQ1101" s="1">
        <v>62241</v>
      </c>
      <c r="AR1101" s="1" t="s">
        <v>110</v>
      </c>
      <c r="AS1101" s="1">
        <v>0</v>
      </c>
      <c r="AT1101" s="1">
        <v>2217</v>
      </c>
      <c r="AU1101" s="2">
        <v>6969</v>
      </c>
      <c r="AV1101" s="2">
        <v>9186</v>
      </c>
      <c r="BB1101" s="1" t="s">
        <v>129</v>
      </c>
      <c r="BC1101" s="1" t="s">
        <v>247</v>
      </c>
      <c r="BD1101" s="1">
        <v>0</v>
      </c>
      <c r="BE1101" s="1" t="s">
        <v>131</v>
      </c>
      <c r="BF1101" s="1">
        <v>0</v>
      </c>
      <c r="BG1101" s="1">
        <v>0</v>
      </c>
      <c r="BH1101" s="1">
        <v>0</v>
      </c>
      <c r="BK1101" s="1" t="s">
        <v>112</v>
      </c>
      <c r="BN1101" s="1" t="s">
        <v>133</v>
      </c>
      <c r="BR1101" s="1" t="s">
        <v>133</v>
      </c>
      <c r="BU1101" s="1" t="s">
        <v>153</v>
      </c>
      <c r="BX1101" s="1">
        <v>1</v>
      </c>
      <c r="BZ1101" s="1">
        <v>0</v>
      </c>
      <c r="CA1101" s="1">
        <v>3</v>
      </c>
      <c r="CB1101" s="1">
        <v>0</v>
      </c>
      <c r="CC1101" s="1">
        <v>0</v>
      </c>
      <c r="CE1101" s="1" t="s">
        <v>117</v>
      </c>
      <c r="CF1101" s="1" t="s">
        <v>110</v>
      </c>
      <c r="CK1101" s="1" t="s">
        <v>112</v>
      </c>
      <c r="CL1101" s="1">
        <v>0</v>
      </c>
      <c r="CM1101" s="1">
        <v>0</v>
      </c>
      <c r="CP1101" s="1">
        <v>0</v>
      </c>
      <c r="CQ1101" s="1" t="s">
        <v>417</v>
      </c>
      <c r="CS1101" s="1" t="s">
        <v>418</v>
      </c>
      <c r="CT1101" s="1" t="s">
        <v>418</v>
      </c>
      <c r="CU1101" s="8">
        <v>5</v>
      </c>
      <c r="CV1101" s="1" t="s">
        <v>2414</v>
      </c>
      <c r="CW1101" s="1" t="s">
        <v>2414</v>
      </c>
      <c r="CX1101" s="1">
        <v>5</v>
      </c>
      <c r="CY1101" s="10">
        <f t="shared" si="119"/>
        <v>2.5</v>
      </c>
      <c r="CZ1101" s="3">
        <v>1.1791400000000001</v>
      </c>
      <c r="DA1101" s="3">
        <v>0.81419600000000003</v>
      </c>
      <c r="DB1101" s="6">
        <f t="shared" si="120"/>
        <v>1</v>
      </c>
      <c r="DC1101" s="9">
        <v>0</v>
      </c>
      <c r="DD1101" s="7">
        <v>0</v>
      </c>
      <c r="DE1101" s="7">
        <v>0</v>
      </c>
      <c r="DF1101" s="1">
        <v>266</v>
      </c>
      <c r="DG1101" s="1">
        <f t="shared" si="121"/>
        <v>266</v>
      </c>
      <c r="DH1101" s="9">
        <f t="shared" si="122"/>
        <v>1</v>
      </c>
      <c r="DI1101" s="1">
        <v>24</v>
      </c>
      <c r="DJ1101" s="1">
        <f t="shared" si="123"/>
        <v>24</v>
      </c>
      <c r="DK1101" s="9">
        <f t="shared" si="124"/>
        <v>1</v>
      </c>
      <c r="DL1101" s="4">
        <v>10</v>
      </c>
      <c r="DN1101">
        <f>(DL1101*InputWeights!$C$7+DB1101*InputWeights!$C$6)</f>
        <v>5.5</v>
      </c>
      <c r="DO1101">
        <f>(DD1101*InputWeights!$C$12+DE1101*InputWeights!$C$10+CU1101*InputWeights!$C$11)</f>
        <v>2</v>
      </c>
      <c r="DP1101">
        <f>(DC1101*InputWeights!$C$18+DK1101*InputWeights!$C$16+DH1101*InputWeights!$C$15+CY1101*InputWeights!$C$17)</f>
        <v>1.35</v>
      </c>
      <c r="DR1101">
        <f>DN1101*InputWeights!$C$5+DO1101*InputWeights!$C$9+DP1101*InputWeights!$C$14</f>
        <v>27.9</v>
      </c>
      <c r="DS1101">
        <f>((_xlfn.RANK.EQ(DR1101,$DR$2:$DR$6635,0))/(COUNT(DR$2:$DR$6635)))*100</f>
        <v>72.173324306025734</v>
      </c>
      <c r="DT1101">
        <f t="shared" si="125"/>
        <v>0</v>
      </c>
    </row>
    <row r="1102" spans="1:124" x14ac:dyDescent="0.25">
      <c r="A1102" s="1" t="s">
        <v>2415</v>
      </c>
      <c r="B1102" s="1" t="s">
        <v>108</v>
      </c>
      <c r="C1102" s="1" t="s">
        <v>109</v>
      </c>
      <c r="D1102" s="1" t="s">
        <v>397</v>
      </c>
      <c r="E1102" s="1" t="s">
        <v>411</v>
      </c>
      <c r="F1102" s="1">
        <v>1848</v>
      </c>
      <c r="G1102" s="1">
        <v>1</v>
      </c>
      <c r="H1102" s="1">
        <v>0</v>
      </c>
      <c r="I1102" s="1">
        <v>0</v>
      </c>
      <c r="J1102" s="1">
        <v>0</v>
      </c>
      <c r="K1102" s="1" t="s">
        <v>183</v>
      </c>
      <c r="L1102" s="1" t="s">
        <v>114</v>
      </c>
      <c r="M1102" s="1">
        <v>28</v>
      </c>
      <c r="N1102" s="1" t="s">
        <v>229</v>
      </c>
      <c r="O1102" s="1">
        <v>2</v>
      </c>
      <c r="Q1102" s="1" t="s">
        <v>117</v>
      </c>
      <c r="R1102" s="1">
        <v>0</v>
      </c>
      <c r="T1102" s="1">
        <v>172</v>
      </c>
      <c r="V1102" s="1">
        <v>1132</v>
      </c>
      <c r="W1102" s="1" t="s">
        <v>116</v>
      </c>
      <c r="X1102" s="1" t="s">
        <v>117</v>
      </c>
      <c r="Y1102" s="1" t="s">
        <v>1790</v>
      </c>
      <c r="AA1102" s="1" t="s">
        <v>133</v>
      </c>
      <c r="AC1102" s="1" t="s">
        <v>2416</v>
      </c>
      <c r="AD1102" s="1" t="s">
        <v>2412</v>
      </c>
      <c r="AF1102" s="1" t="s">
        <v>124</v>
      </c>
      <c r="AG1102" s="1" t="s">
        <v>112</v>
      </c>
      <c r="AH1102" s="1" t="s">
        <v>124</v>
      </c>
      <c r="AI1102" s="1" t="s">
        <v>112</v>
      </c>
      <c r="AJ1102" s="1" t="s">
        <v>112</v>
      </c>
      <c r="AK1102" s="1" t="s">
        <v>112</v>
      </c>
      <c r="AL1102" s="1" t="s">
        <v>416</v>
      </c>
      <c r="AM1102" s="1" t="s">
        <v>416</v>
      </c>
      <c r="AO1102" s="1">
        <v>5809</v>
      </c>
      <c r="AP1102" s="1">
        <v>102264</v>
      </c>
      <c r="AQ1102" s="1">
        <v>41399</v>
      </c>
      <c r="AR1102" s="1" t="s">
        <v>110</v>
      </c>
      <c r="AS1102" s="1">
        <v>0</v>
      </c>
      <c r="AT1102" s="1">
        <v>1848</v>
      </c>
      <c r="AU1102" s="2">
        <v>0</v>
      </c>
      <c r="AV1102" s="2">
        <v>1848</v>
      </c>
      <c r="BB1102" s="1" t="s">
        <v>129</v>
      </c>
      <c r="BC1102" s="1" t="s">
        <v>247</v>
      </c>
      <c r="BD1102" s="1">
        <v>0</v>
      </c>
      <c r="BE1102" s="1" t="s">
        <v>131</v>
      </c>
      <c r="BF1102" s="1">
        <v>0</v>
      </c>
      <c r="BG1102" s="1">
        <v>0</v>
      </c>
      <c r="BH1102" s="1">
        <v>0</v>
      </c>
      <c r="BK1102" s="1" t="s">
        <v>112</v>
      </c>
      <c r="BN1102" s="1" t="s">
        <v>133</v>
      </c>
      <c r="BR1102" s="1" t="s">
        <v>133</v>
      </c>
      <c r="BU1102" s="1" t="s">
        <v>153</v>
      </c>
      <c r="BX1102" s="1">
        <v>0</v>
      </c>
      <c r="BZ1102" s="1">
        <v>0</v>
      </c>
      <c r="CA1102" s="1">
        <v>2</v>
      </c>
      <c r="CB1102" s="1">
        <v>0</v>
      </c>
      <c r="CC1102" s="1">
        <v>0</v>
      </c>
      <c r="CE1102" s="1" t="s">
        <v>117</v>
      </c>
      <c r="CF1102" s="1" t="s">
        <v>110</v>
      </c>
      <c r="CK1102" s="1" t="s">
        <v>112</v>
      </c>
      <c r="CL1102" s="1">
        <v>0</v>
      </c>
      <c r="CM1102" s="1">
        <v>0</v>
      </c>
      <c r="CP1102" s="1">
        <v>0</v>
      </c>
      <c r="CQ1102" s="1" t="s">
        <v>417</v>
      </c>
      <c r="CS1102" s="1" t="s">
        <v>418</v>
      </c>
      <c r="CT1102" s="1" t="s">
        <v>418</v>
      </c>
      <c r="CU1102" s="8">
        <v>5</v>
      </c>
      <c r="CV1102" s="1" t="s">
        <v>2417</v>
      </c>
      <c r="CW1102" s="1" t="s">
        <v>2417</v>
      </c>
      <c r="CX1102" s="1">
        <v>5</v>
      </c>
      <c r="CY1102" s="10">
        <f t="shared" si="119"/>
        <v>2.5</v>
      </c>
      <c r="CZ1102" s="3">
        <v>0.40362500000000001</v>
      </c>
      <c r="DA1102" s="3">
        <v>0.40362500000000001</v>
      </c>
      <c r="DB1102" s="6">
        <f t="shared" si="120"/>
        <v>1</v>
      </c>
      <c r="DC1102" s="9">
        <v>0</v>
      </c>
      <c r="DD1102" s="7">
        <v>0</v>
      </c>
      <c r="DE1102" s="7">
        <v>0</v>
      </c>
      <c r="DF1102" s="1">
        <v>1132</v>
      </c>
      <c r="DG1102" s="1">
        <f t="shared" si="121"/>
        <v>1132</v>
      </c>
      <c r="DH1102" s="9">
        <f t="shared" si="122"/>
        <v>1</v>
      </c>
      <c r="DI1102" s="1">
        <v>102</v>
      </c>
      <c r="DJ1102" s="1">
        <f t="shared" si="123"/>
        <v>102</v>
      </c>
      <c r="DK1102" s="9">
        <f t="shared" si="124"/>
        <v>1</v>
      </c>
      <c r="DL1102" s="4">
        <v>10</v>
      </c>
      <c r="DN1102">
        <f>(DL1102*InputWeights!$C$7+DB1102*InputWeights!$C$6)</f>
        <v>5.5</v>
      </c>
      <c r="DO1102">
        <f>(DD1102*InputWeights!$C$12+DE1102*InputWeights!$C$10+CU1102*InputWeights!$C$11)</f>
        <v>2</v>
      </c>
      <c r="DP1102">
        <f>(DC1102*InputWeights!$C$18+DK1102*InputWeights!$C$16+DH1102*InputWeights!$C$15+CY1102*InputWeights!$C$17)</f>
        <v>1.35</v>
      </c>
      <c r="DR1102">
        <f>DN1102*InputWeights!$C$5+DO1102*InputWeights!$C$9+DP1102*InputWeights!$C$14</f>
        <v>27.9</v>
      </c>
      <c r="DS1102">
        <f>((_xlfn.RANK.EQ(DR1102,$DR$2:$DR$6635,0))/(COUNT(DR$2:$DR$6635)))*100</f>
        <v>72.173324306025734</v>
      </c>
      <c r="DT1102">
        <f t="shared" si="125"/>
        <v>0</v>
      </c>
    </row>
    <row r="1103" spans="1:124" x14ac:dyDescent="0.25">
      <c r="A1103" s="1" t="s">
        <v>2415</v>
      </c>
      <c r="B1103" s="1" t="s">
        <v>108</v>
      </c>
      <c r="C1103" s="1" t="s">
        <v>109</v>
      </c>
      <c r="D1103" s="1" t="s">
        <v>397</v>
      </c>
      <c r="E1103" s="1" t="s">
        <v>333</v>
      </c>
      <c r="F1103" s="1">
        <v>105</v>
      </c>
      <c r="G1103" s="1">
        <v>1</v>
      </c>
      <c r="H1103" s="1">
        <v>20</v>
      </c>
      <c r="I1103" s="1">
        <v>0</v>
      </c>
      <c r="J1103" s="1">
        <v>0</v>
      </c>
      <c r="K1103" s="1" t="s">
        <v>183</v>
      </c>
      <c r="L1103" s="1" t="s">
        <v>114</v>
      </c>
      <c r="M1103" s="1">
        <v>27</v>
      </c>
      <c r="N1103" s="1" t="s">
        <v>229</v>
      </c>
      <c r="O1103" s="1">
        <v>2</v>
      </c>
      <c r="Q1103" s="1" t="s">
        <v>117</v>
      </c>
      <c r="R1103" s="1">
        <v>0</v>
      </c>
      <c r="T1103" s="1">
        <v>0</v>
      </c>
      <c r="V1103" s="1">
        <v>1132</v>
      </c>
      <c r="W1103" s="1" t="s">
        <v>116</v>
      </c>
      <c r="X1103" s="1" t="s">
        <v>117</v>
      </c>
      <c r="Y1103" s="1" t="s">
        <v>1790</v>
      </c>
      <c r="AA1103" s="1" t="s">
        <v>133</v>
      </c>
      <c r="AC1103" s="1" t="s">
        <v>2412</v>
      </c>
      <c r="AD1103" s="1" t="s">
        <v>2418</v>
      </c>
      <c r="AF1103" s="1" t="s">
        <v>124</v>
      </c>
      <c r="AG1103" s="1" t="s">
        <v>112</v>
      </c>
      <c r="AH1103" s="1" t="s">
        <v>124</v>
      </c>
      <c r="AI1103" s="1" t="s">
        <v>112</v>
      </c>
      <c r="AJ1103" s="1" t="s">
        <v>112</v>
      </c>
      <c r="AK1103" s="1" t="s">
        <v>112</v>
      </c>
      <c r="AL1103" s="1" t="s">
        <v>1091</v>
      </c>
      <c r="AM1103" s="1" t="s">
        <v>1091</v>
      </c>
      <c r="AO1103" s="1">
        <v>5811</v>
      </c>
      <c r="AP1103" s="1">
        <v>102264</v>
      </c>
      <c r="AQ1103" s="1">
        <v>62243</v>
      </c>
      <c r="AR1103" s="1" t="s">
        <v>110</v>
      </c>
      <c r="AS1103" s="1">
        <v>0</v>
      </c>
      <c r="AT1103" s="1">
        <v>105</v>
      </c>
      <c r="AU1103" s="2">
        <v>4488</v>
      </c>
      <c r="AV1103" s="2">
        <v>4593</v>
      </c>
      <c r="BB1103" s="1" t="s">
        <v>129</v>
      </c>
      <c r="BC1103" s="1" t="s">
        <v>247</v>
      </c>
      <c r="BD1103" s="1">
        <v>0</v>
      </c>
      <c r="BE1103" s="1" t="s">
        <v>131</v>
      </c>
      <c r="BF1103" s="1">
        <v>0</v>
      </c>
      <c r="BG1103" s="1">
        <v>0</v>
      </c>
      <c r="BH1103" s="1">
        <v>0</v>
      </c>
      <c r="BK1103" s="1" t="s">
        <v>112</v>
      </c>
      <c r="BN1103" s="1" t="s">
        <v>133</v>
      </c>
      <c r="BR1103" s="1" t="s">
        <v>133</v>
      </c>
      <c r="BU1103" s="1" t="s">
        <v>153</v>
      </c>
      <c r="BX1103" s="1">
        <v>0</v>
      </c>
      <c r="BZ1103" s="1">
        <v>0</v>
      </c>
      <c r="CA1103" s="1">
        <v>2</v>
      </c>
      <c r="CB1103" s="1">
        <v>0</v>
      </c>
      <c r="CC1103" s="1">
        <v>0</v>
      </c>
      <c r="CE1103" s="1" t="s">
        <v>117</v>
      </c>
      <c r="CF1103" s="1" t="s">
        <v>110</v>
      </c>
      <c r="CK1103" s="1" t="s">
        <v>112</v>
      </c>
      <c r="CL1103" s="1">
        <v>0</v>
      </c>
      <c r="CM1103" s="1">
        <v>0</v>
      </c>
      <c r="CP1103" s="1">
        <v>0</v>
      </c>
      <c r="CS1103" s="1" t="s">
        <v>418</v>
      </c>
      <c r="CT1103" s="1" t="s">
        <v>418</v>
      </c>
      <c r="CU1103" s="8">
        <v>5</v>
      </c>
      <c r="CV1103" s="1" t="s">
        <v>2419</v>
      </c>
      <c r="CW1103" s="1" t="s">
        <v>2419</v>
      </c>
      <c r="CX1103" s="1">
        <v>5</v>
      </c>
      <c r="CY1103" s="10">
        <f t="shared" si="119"/>
        <v>2.5</v>
      </c>
      <c r="CZ1103" s="3">
        <v>3.4762</v>
      </c>
      <c r="DA1103" s="3">
        <v>2.4843000000000002</v>
      </c>
      <c r="DB1103" s="6">
        <f t="shared" si="120"/>
        <v>1</v>
      </c>
      <c r="DC1103" s="9">
        <v>0</v>
      </c>
      <c r="DD1103" s="7">
        <v>0</v>
      </c>
      <c r="DE1103" s="7">
        <v>0</v>
      </c>
      <c r="DF1103" s="1">
        <v>1132</v>
      </c>
      <c r="DG1103" s="1">
        <f t="shared" si="121"/>
        <v>1132</v>
      </c>
      <c r="DH1103" s="9">
        <f t="shared" si="122"/>
        <v>1</v>
      </c>
      <c r="DI1103" s="1">
        <v>102</v>
      </c>
      <c r="DJ1103" s="1">
        <f t="shared" si="123"/>
        <v>102</v>
      </c>
      <c r="DK1103" s="9">
        <f t="shared" si="124"/>
        <v>1</v>
      </c>
      <c r="DL1103" s="4">
        <v>10</v>
      </c>
      <c r="DN1103">
        <f>(DL1103*InputWeights!$C$7+DB1103*InputWeights!$C$6)</f>
        <v>5.5</v>
      </c>
      <c r="DO1103">
        <f>(DD1103*InputWeights!$C$12+DE1103*InputWeights!$C$10+CU1103*InputWeights!$C$11)</f>
        <v>2</v>
      </c>
      <c r="DP1103">
        <f>(DC1103*InputWeights!$C$18+DK1103*InputWeights!$C$16+DH1103*InputWeights!$C$15+CY1103*InputWeights!$C$17)</f>
        <v>1.35</v>
      </c>
      <c r="DR1103">
        <f>DN1103*InputWeights!$C$5+DO1103*InputWeights!$C$9+DP1103*InputWeights!$C$14</f>
        <v>27.9</v>
      </c>
      <c r="DS1103">
        <f>((_xlfn.RANK.EQ(DR1103,$DR$2:$DR$6635,0))/(COUNT(DR$2:$DR$6635)))*100</f>
        <v>72.173324306025734</v>
      </c>
      <c r="DT1103">
        <f t="shared" si="125"/>
        <v>0</v>
      </c>
    </row>
    <row r="1104" spans="1:124" x14ac:dyDescent="0.25">
      <c r="A1104" s="1" t="s">
        <v>2428</v>
      </c>
      <c r="B1104" s="1" t="s">
        <v>108</v>
      </c>
      <c r="C1104" s="1" t="s">
        <v>109</v>
      </c>
      <c r="D1104" s="1" t="s">
        <v>397</v>
      </c>
      <c r="E1104" s="1" t="s">
        <v>411</v>
      </c>
      <c r="F1104" s="1">
        <v>5544</v>
      </c>
      <c r="G1104" s="1">
        <v>1</v>
      </c>
      <c r="H1104" s="1">
        <v>0</v>
      </c>
      <c r="I1104" s="1">
        <v>0</v>
      </c>
      <c r="J1104" s="1">
        <v>0</v>
      </c>
      <c r="K1104" s="1" t="s">
        <v>183</v>
      </c>
      <c r="L1104" s="1" t="s">
        <v>114</v>
      </c>
      <c r="M1104" s="1">
        <v>23</v>
      </c>
      <c r="N1104" s="1" t="s">
        <v>358</v>
      </c>
      <c r="O1104" s="1">
        <v>2</v>
      </c>
      <c r="Q1104" s="1" t="s">
        <v>117</v>
      </c>
      <c r="R1104" s="1">
        <v>0</v>
      </c>
      <c r="T1104" s="1">
        <v>78</v>
      </c>
      <c r="V1104" s="1">
        <v>3741</v>
      </c>
      <c r="W1104" s="1" t="s">
        <v>116</v>
      </c>
      <c r="X1104" s="1" t="s">
        <v>117</v>
      </c>
      <c r="Y1104" s="1" t="s">
        <v>673</v>
      </c>
      <c r="AA1104" s="1" t="s">
        <v>133</v>
      </c>
      <c r="AC1104" s="1" t="s">
        <v>2418</v>
      </c>
      <c r="AD1104" s="1" t="s">
        <v>2429</v>
      </c>
      <c r="AF1104" s="1" t="s">
        <v>124</v>
      </c>
      <c r="AG1104" s="1" t="s">
        <v>112</v>
      </c>
      <c r="AH1104" s="1" t="s">
        <v>124</v>
      </c>
      <c r="AI1104" s="1" t="s">
        <v>112</v>
      </c>
      <c r="AJ1104" s="1" t="s">
        <v>112</v>
      </c>
      <c r="AK1104" s="1" t="s">
        <v>112</v>
      </c>
      <c r="AL1104" s="1" t="s">
        <v>416</v>
      </c>
      <c r="AM1104" s="1" t="s">
        <v>416</v>
      </c>
      <c r="AO1104" s="1">
        <v>5821</v>
      </c>
      <c r="AP1104" s="1">
        <v>102264</v>
      </c>
      <c r="AQ1104" s="1">
        <v>12909</v>
      </c>
      <c r="AR1104" s="1" t="s">
        <v>110</v>
      </c>
      <c r="AS1104" s="1">
        <v>0</v>
      </c>
      <c r="AT1104" s="1">
        <v>5544</v>
      </c>
      <c r="AU1104" s="2">
        <v>0</v>
      </c>
      <c r="AV1104" s="2">
        <v>5544</v>
      </c>
      <c r="BB1104" s="1" t="s">
        <v>129</v>
      </c>
      <c r="BC1104" s="1" t="s">
        <v>247</v>
      </c>
      <c r="BD1104" s="1">
        <v>0</v>
      </c>
      <c r="BE1104" s="1" t="s">
        <v>131</v>
      </c>
      <c r="BF1104" s="1">
        <v>0</v>
      </c>
      <c r="BG1104" s="1">
        <v>0</v>
      </c>
      <c r="BH1104" s="1">
        <v>0</v>
      </c>
      <c r="BK1104" s="1" t="s">
        <v>112</v>
      </c>
      <c r="BN1104" s="1" t="s">
        <v>133</v>
      </c>
      <c r="BR1104" s="1" t="s">
        <v>133</v>
      </c>
      <c r="BU1104" s="1" t="s">
        <v>153</v>
      </c>
      <c r="BX1104" s="1">
        <v>0</v>
      </c>
      <c r="BZ1104" s="1">
        <v>0</v>
      </c>
      <c r="CA1104" s="1">
        <v>2</v>
      </c>
      <c r="CB1104" s="1">
        <v>0</v>
      </c>
      <c r="CC1104" s="1">
        <v>0</v>
      </c>
      <c r="CE1104" s="1" t="s">
        <v>117</v>
      </c>
      <c r="CF1104" s="1" t="s">
        <v>110</v>
      </c>
      <c r="CK1104" s="1" t="s">
        <v>112</v>
      </c>
      <c r="CL1104" s="1">
        <v>0</v>
      </c>
      <c r="CM1104" s="1">
        <v>0</v>
      </c>
      <c r="CP1104" s="1">
        <v>0</v>
      </c>
      <c r="CQ1104" s="1" t="s">
        <v>417</v>
      </c>
      <c r="CS1104" s="1" t="s">
        <v>418</v>
      </c>
      <c r="CT1104" s="1" t="s">
        <v>418</v>
      </c>
      <c r="CU1104" s="8">
        <v>5</v>
      </c>
      <c r="CV1104" s="1" t="s">
        <v>2430</v>
      </c>
      <c r="CW1104" s="1" t="s">
        <v>2430</v>
      </c>
      <c r="CX1104" s="1">
        <v>5</v>
      </c>
      <c r="CY1104" s="10">
        <f t="shared" si="119"/>
        <v>2.5</v>
      </c>
      <c r="CZ1104" s="3">
        <v>4.0347299999999997</v>
      </c>
      <c r="DA1104" s="3">
        <v>2.2084999999999999</v>
      </c>
      <c r="DB1104" s="6">
        <f t="shared" si="120"/>
        <v>1</v>
      </c>
      <c r="DC1104" s="9">
        <v>0</v>
      </c>
      <c r="DD1104" s="7">
        <v>0</v>
      </c>
      <c r="DE1104" s="7">
        <v>0</v>
      </c>
      <c r="DF1104" s="1">
        <v>3741</v>
      </c>
      <c r="DG1104" s="1">
        <f t="shared" si="121"/>
        <v>3741</v>
      </c>
      <c r="DH1104" s="9">
        <f t="shared" si="122"/>
        <v>1</v>
      </c>
      <c r="DI1104" s="1">
        <v>187</v>
      </c>
      <c r="DJ1104" s="1">
        <f t="shared" si="123"/>
        <v>187</v>
      </c>
      <c r="DK1104" s="9">
        <f t="shared" si="124"/>
        <v>1</v>
      </c>
      <c r="DL1104" s="4">
        <v>10</v>
      </c>
      <c r="DN1104">
        <f>(DL1104*InputWeights!$C$7+DB1104*InputWeights!$C$6)</f>
        <v>5.5</v>
      </c>
      <c r="DO1104">
        <f>(DD1104*InputWeights!$C$12+DE1104*InputWeights!$C$10+CU1104*InputWeights!$C$11)</f>
        <v>2</v>
      </c>
      <c r="DP1104">
        <f>(DC1104*InputWeights!$C$18+DK1104*InputWeights!$C$16+DH1104*InputWeights!$C$15+CY1104*InputWeights!$C$17)</f>
        <v>1.35</v>
      </c>
      <c r="DR1104">
        <f>DN1104*InputWeights!$C$5+DO1104*InputWeights!$C$9+DP1104*InputWeights!$C$14</f>
        <v>27.9</v>
      </c>
      <c r="DS1104">
        <f>((_xlfn.RANK.EQ(DR1104,$DR$2:$DR$6635,0))/(COUNT(DR$2:$DR$6635)))*100</f>
        <v>72.173324306025734</v>
      </c>
      <c r="DT1104">
        <f t="shared" si="125"/>
        <v>0</v>
      </c>
    </row>
    <row r="1105" spans="1:124" x14ac:dyDescent="0.25">
      <c r="A1105" s="1" t="s">
        <v>2428</v>
      </c>
      <c r="B1105" s="1" t="s">
        <v>108</v>
      </c>
      <c r="C1105" s="1" t="s">
        <v>109</v>
      </c>
      <c r="D1105" s="1" t="s">
        <v>397</v>
      </c>
      <c r="E1105" s="1" t="s">
        <v>950</v>
      </c>
      <c r="F1105" s="1">
        <v>5808</v>
      </c>
      <c r="G1105" s="1">
        <v>3</v>
      </c>
      <c r="H1105" s="1">
        <v>10</v>
      </c>
      <c r="I1105" s="1">
        <v>0</v>
      </c>
      <c r="J1105" s="1">
        <v>0</v>
      </c>
      <c r="K1105" s="1" t="s">
        <v>183</v>
      </c>
      <c r="L1105" s="1" t="s">
        <v>114</v>
      </c>
      <c r="M1105" s="1">
        <v>29</v>
      </c>
      <c r="N1105" s="1" t="s">
        <v>358</v>
      </c>
      <c r="O1105" s="1">
        <v>2</v>
      </c>
      <c r="Q1105" s="1" t="s">
        <v>117</v>
      </c>
      <c r="R1105" s="1">
        <v>0</v>
      </c>
      <c r="T1105" s="1">
        <v>190</v>
      </c>
      <c r="V1105" s="1">
        <v>3741</v>
      </c>
      <c r="W1105" s="1" t="s">
        <v>116</v>
      </c>
      <c r="X1105" s="1" t="s">
        <v>117</v>
      </c>
      <c r="Y1105" s="1" t="s">
        <v>2431</v>
      </c>
      <c r="AA1105" s="1" t="s">
        <v>133</v>
      </c>
      <c r="AC1105" s="1" t="s">
        <v>2432</v>
      </c>
      <c r="AD1105" s="1" t="s">
        <v>2433</v>
      </c>
      <c r="AF1105" s="1" t="s">
        <v>124</v>
      </c>
      <c r="AG1105" s="1" t="s">
        <v>112</v>
      </c>
      <c r="AH1105" s="1" t="s">
        <v>124</v>
      </c>
      <c r="AI1105" s="1" t="s">
        <v>112</v>
      </c>
      <c r="AJ1105" s="1" t="s">
        <v>112</v>
      </c>
      <c r="AK1105" s="1" t="s">
        <v>112</v>
      </c>
      <c r="AL1105" s="1" t="s">
        <v>807</v>
      </c>
      <c r="AM1105" s="1" t="s">
        <v>807</v>
      </c>
      <c r="AO1105" s="1">
        <v>5822</v>
      </c>
      <c r="AP1105" s="1">
        <v>102264</v>
      </c>
      <c r="AQ1105" s="1">
        <v>62097</v>
      </c>
      <c r="AR1105" s="1" t="s">
        <v>110</v>
      </c>
      <c r="AS1105" s="1">
        <v>10612</v>
      </c>
      <c r="AT1105" s="1">
        <v>16420</v>
      </c>
      <c r="AU1105" s="2">
        <v>16156</v>
      </c>
      <c r="AV1105" s="2">
        <v>21964</v>
      </c>
      <c r="BB1105" s="1" t="s">
        <v>129</v>
      </c>
      <c r="BC1105" s="1" t="s">
        <v>247</v>
      </c>
      <c r="BD1105" s="1">
        <v>0</v>
      </c>
      <c r="BE1105" s="1" t="s">
        <v>131</v>
      </c>
      <c r="BF1105" s="1">
        <v>0</v>
      </c>
      <c r="BG1105" s="1">
        <v>0</v>
      </c>
      <c r="BH1105" s="1">
        <v>0</v>
      </c>
      <c r="BK1105" s="1" t="s">
        <v>112</v>
      </c>
      <c r="BN1105" s="1" t="s">
        <v>133</v>
      </c>
      <c r="BR1105" s="1" t="s">
        <v>133</v>
      </c>
      <c r="BU1105" s="1" t="s">
        <v>153</v>
      </c>
      <c r="BX1105" s="1">
        <v>0</v>
      </c>
      <c r="BZ1105" s="1">
        <v>0</v>
      </c>
      <c r="CA1105" s="1">
        <v>2</v>
      </c>
      <c r="CB1105" s="1">
        <v>0</v>
      </c>
      <c r="CC1105" s="1">
        <v>0</v>
      </c>
      <c r="CE1105" s="1" t="s">
        <v>117</v>
      </c>
      <c r="CF1105" s="1" t="s">
        <v>110</v>
      </c>
      <c r="CK1105" s="1" t="s">
        <v>112</v>
      </c>
      <c r="CL1105" s="1">
        <v>0</v>
      </c>
      <c r="CM1105" s="1">
        <v>0</v>
      </c>
      <c r="CP1105" s="1">
        <v>0</v>
      </c>
      <c r="CQ1105" s="1" t="s">
        <v>417</v>
      </c>
      <c r="CS1105" s="1" t="s">
        <v>418</v>
      </c>
      <c r="CT1105" s="1" t="s">
        <v>418</v>
      </c>
      <c r="CU1105" s="8">
        <v>5</v>
      </c>
      <c r="CV1105" s="1" t="s">
        <v>2434</v>
      </c>
      <c r="CW1105" s="1" t="s">
        <v>2434</v>
      </c>
      <c r="CX1105" s="1">
        <v>5</v>
      </c>
      <c r="CY1105" s="10">
        <f t="shared" si="119"/>
        <v>2.5</v>
      </c>
      <c r="CZ1105" s="3">
        <v>3.4685100000000002</v>
      </c>
      <c r="DA1105" s="3">
        <v>2.8449499999999999</v>
      </c>
      <c r="DB1105" s="6">
        <f t="shared" si="120"/>
        <v>1</v>
      </c>
      <c r="DC1105" s="9">
        <v>0</v>
      </c>
      <c r="DD1105" s="7">
        <v>0</v>
      </c>
      <c r="DE1105" s="7">
        <v>0</v>
      </c>
      <c r="DF1105" s="1">
        <v>3741</v>
      </c>
      <c r="DG1105" s="1">
        <f t="shared" si="121"/>
        <v>3741</v>
      </c>
      <c r="DH1105" s="9">
        <f t="shared" si="122"/>
        <v>1</v>
      </c>
      <c r="DI1105" s="1">
        <v>187</v>
      </c>
      <c r="DJ1105" s="1">
        <f t="shared" si="123"/>
        <v>187</v>
      </c>
      <c r="DK1105" s="9">
        <f t="shared" si="124"/>
        <v>1</v>
      </c>
      <c r="DL1105" s="4">
        <v>10</v>
      </c>
      <c r="DN1105">
        <f>(DL1105*InputWeights!$C$7+DB1105*InputWeights!$C$6)</f>
        <v>5.5</v>
      </c>
      <c r="DO1105">
        <f>(DD1105*InputWeights!$C$12+DE1105*InputWeights!$C$10+CU1105*InputWeights!$C$11)</f>
        <v>2</v>
      </c>
      <c r="DP1105">
        <f>(DC1105*InputWeights!$C$18+DK1105*InputWeights!$C$16+DH1105*InputWeights!$C$15+CY1105*InputWeights!$C$17)</f>
        <v>1.35</v>
      </c>
      <c r="DR1105">
        <f>DN1105*InputWeights!$C$5+DO1105*InputWeights!$C$9+DP1105*InputWeights!$C$14</f>
        <v>27.9</v>
      </c>
      <c r="DS1105">
        <f>((_xlfn.RANK.EQ(DR1105,$DR$2:$DR$6635,0))/(COUNT(DR$2:$DR$6635)))*100</f>
        <v>72.173324306025734</v>
      </c>
      <c r="DT1105">
        <f t="shared" si="125"/>
        <v>0</v>
      </c>
    </row>
    <row r="1106" spans="1:124" x14ac:dyDescent="0.25">
      <c r="A1106" s="1" t="s">
        <v>2479</v>
      </c>
      <c r="B1106" s="1" t="s">
        <v>108</v>
      </c>
      <c r="C1106" s="1" t="s">
        <v>109</v>
      </c>
      <c r="D1106" s="1" t="s">
        <v>397</v>
      </c>
      <c r="E1106" s="1" t="s">
        <v>411</v>
      </c>
      <c r="F1106" s="1">
        <v>8764</v>
      </c>
      <c r="G1106" s="1">
        <v>1</v>
      </c>
      <c r="H1106" s="1">
        <v>0</v>
      </c>
      <c r="I1106" s="1">
        <v>0</v>
      </c>
      <c r="J1106" s="1">
        <v>0</v>
      </c>
      <c r="K1106" s="1" t="s">
        <v>183</v>
      </c>
      <c r="L1106" s="1" t="s">
        <v>114</v>
      </c>
      <c r="M1106" s="1">
        <v>24</v>
      </c>
      <c r="N1106" s="1" t="s">
        <v>358</v>
      </c>
      <c r="O1106" s="1">
        <v>2</v>
      </c>
      <c r="Q1106" s="1" t="s">
        <v>117</v>
      </c>
      <c r="R1106" s="1">
        <v>0</v>
      </c>
      <c r="T1106" s="1">
        <v>164</v>
      </c>
      <c r="V1106" s="1">
        <v>2254</v>
      </c>
      <c r="W1106" s="1" t="s">
        <v>116</v>
      </c>
      <c r="X1106" s="1" t="s">
        <v>117</v>
      </c>
      <c r="Y1106" s="1" t="s">
        <v>2390</v>
      </c>
      <c r="AA1106" s="1" t="s">
        <v>133</v>
      </c>
      <c r="AC1106" s="1" t="s">
        <v>2385</v>
      </c>
      <c r="AD1106" s="1" t="s">
        <v>2385</v>
      </c>
      <c r="AF1106" s="1" t="s">
        <v>124</v>
      </c>
      <c r="AG1106" s="1" t="s">
        <v>112</v>
      </c>
      <c r="AH1106" s="1" t="s">
        <v>124</v>
      </c>
      <c r="AI1106" s="1" t="s">
        <v>112</v>
      </c>
      <c r="AJ1106" s="1" t="s">
        <v>112</v>
      </c>
      <c r="AK1106" s="1" t="s">
        <v>112</v>
      </c>
      <c r="AL1106" s="1" t="s">
        <v>416</v>
      </c>
      <c r="AM1106" s="1" t="s">
        <v>416</v>
      </c>
      <c r="AO1106" s="1">
        <v>5867</v>
      </c>
      <c r="AP1106" s="1">
        <v>102264</v>
      </c>
      <c r="AQ1106" s="1">
        <v>12923</v>
      </c>
      <c r="AR1106" s="1" t="s">
        <v>110</v>
      </c>
      <c r="AS1106" s="1">
        <v>0</v>
      </c>
      <c r="AT1106" s="1">
        <v>8764</v>
      </c>
      <c r="AU1106" s="2">
        <v>0</v>
      </c>
      <c r="AV1106" s="2">
        <v>8764</v>
      </c>
      <c r="BB1106" s="1" t="s">
        <v>129</v>
      </c>
      <c r="BC1106" s="1" t="s">
        <v>247</v>
      </c>
      <c r="BD1106" s="1">
        <v>0</v>
      </c>
      <c r="BE1106" s="1" t="s">
        <v>131</v>
      </c>
      <c r="BF1106" s="1">
        <v>0</v>
      </c>
      <c r="BG1106" s="1">
        <v>0</v>
      </c>
      <c r="BH1106" s="1">
        <v>0</v>
      </c>
      <c r="BK1106" s="1" t="s">
        <v>112</v>
      </c>
      <c r="BN1106" s="1" t="s">
        <v>133</v>
      </c>
      <c r="BR1106" s="1" t="s">
        <v>133</v>
      </c>
      <c r="BU1106" s="1" t="s">
        <v>153</v>
      </c>
      <c r="BX1106" s="1">
        <v>0</v>
      </c>
      <c r="BZ1106" s="1">
        <v>0</v>
      </c>
      <c r="CA1106" s="1">
        <v>2</v>
      </c>
      <c r="CB1106" s="1">
        <v>0</v>
      </c>
      <c r="CC1106" s="1">
        <v>0</v>
      </c>
      <c r="CE1106" s="1" t="s">
        <v>117</v>
      </c>
      <c r="CF1106" s="1" t="s">
        <v>110</v>
      </c>
      <c r="CK1106" s="1" t="s">
        <v>112</v>
      </c>
      <c r="CL1106" s="1">
        <v>0</v>
      </c>
      <c r="CM1106" s="1">
        <v>0</v>
      </c>
      <c r="CP1106" s="1">
        <v>0</v>
      </c>
      <c r="CQ1106" s="1" t="s">
        <v>417</v>
      </c>
      <c r="CS1106" s="1" t="s">
        <v>418</v>
      </c>
      <c r="CT1106" s="1" t="s">
        <v>418</v>
      </c>
      <c r="CU1106" s="8">
        <v>5</v>
      </c>
      <c r="CV1106" s="1" t="s">
        <v>2480</v>
      </c>
      <c r="CW1106" s="1" t="s">
        <v>2480</v>
      </c>
      <c r="CX1106" s="1">
        <v>5</v>
      </c>
      <c r="CY1106" s="10">
        <f t="shared" si="119"/>
        <v>2.5</v>
      </c>
      <c r="CZ1106" s="3">
        <v>5.3881800000000002</v>
      </c>
      <c r="DA1106" s="3">
        <v>2.75136</v>
      </c>
      <c r="DB1106" s="6">
        <f t="shared" si="120"/>
        <v>1</v>
      </c>
      <c r="DC1106" s="9">
        <v>0</v>
      </c>
      <c r="DD1106" s="7">
        <v>0</v>
      </c>
      <c r="DE1106" s="7">
        <v>0</v>
      </c>
      <c r="DF1106" s="1">
        <v>2254</v>
      </c>
      <c r="DG1106" s="1">
        <f t="shared" si="121"/>
        <v>2254</v>
      </c>
      <c r="DH1106" s="9">
        <f t="shared" si="122"/>
        <v>1</v>
      </c>
      <c r="DI1106" s="1">
        <v>113</v>
      </c>
      <c r="DJ1106" s="1">
        <f t="shared" si="123"/>
        <v>113</v>
      </c>
      <c r="DK1106" s="9">
        <f t="shared" si="124"/>
        <v>1</v>
      </c>
      <c r="DL1106" s="4">
        <v>10</v>
      </c>
      <c r="DN1106">
        <f>(DL1106*InputWeights!$C$7+DB1106*InputWeights!$C$6)</f>
        <v>5.5</v>
      </c>
      <c r="DO1106">
        <f>(DD1106*InputWeights!$C$12+DE1106*InputWeights!$C$10+CU1106*InputWeights!$C$11)</f>
        <v>2</v>
      </c>
      <c r="DP1106">
        <f>(DC1106*InputWeights!$C$18+DK1106*InputWeights!$C$16+DH1106*InputWeights!$C$15+CY1106*InputWeights!$C$17)</f>
        <v>1.35</v>
      </c>
      <c r="DR1106">
        <f>DN1106*InputWeights!$C$5+DO1106*InputWeights!$C$9+DP1106*InputWeights!$C$14</f>
        <v>27.9</v>
      </c>
      <c r="DS1106">
        <f>((_xlfn.RANK.EQ(DR1106,$DR$2:$DR$6635,0))/(COUNT(DR$2:$DR$6635)))*100</f>
        <v>72.173324306025734</v>
      </c>
      <c r="DT1106">
        <f t="shared" si="125"/>
        <v>0</v>
      </c>
    </row>
    <row r="1107" spans="1:124" x14ac:dyDescent="0.25">
      <c r="A1107" s="1" t="s">
        <v>2489</v>
      </c>
      <c r="B1107" s="1" t="s">
        <v>108</v>
      </c>
      <c r="C1107" s="1" t="s">
        <v>109</v>
      </c>
      <c r="D1107" s="1" t="s">
        <v>397</v>
      </c>
      <c r="E1107" s="1" t="s">
        <v>681</v>
      </c>
      <c r="F1107" s="1">
        <v>6019</v>
      </c>
      <c r="G1107" s="1">
        <v>1</v>
      </c>
      <c r="H1107" s="1">
        <v>0</v>
      </c>
      <c r="I1107" s="1">
        <v>0</v>
      </c>
      <c r="J1107" s="1">
        <v>0</v>
      </c>
      <c r="K1107" s="1" t="s">
        <v>183</v>
      </c>
      <c r="L1107" s="1" t="s">
        <v>114</v>
      </c>
      <c r="M1107" s="1">
        <v>29</v>
      </c>
      <c r="N1107" s="1" t="s">
        <v>358</v>
      </c>
      <c r="O1107" s="1">
        <v>2</v>
      </c>
      <c r="Q1107" s="1" t="s">
        <v>117</v>
      </c>
      <c r="R1107" s="1">
        <v>0</v>
      </c>
      <c r="T1107" s="1">
        <v>132</v>
      </c>
      <c r="V1107" s="1">
        <v>4781</v>
      </c>
      <c r="W1107" s="1" t="s">
        <v>116</v>
      </c>
      <c r="X1107" s="1" t="s">
        <v>117</v>
      </c>
      <c r="Y1107" s="1" t="s">
        <v>2490</v>
      </c>
      <c r="AA1107" s="1" t="s">
        <v>133</v>
      </c>
      <c r="AC1107" s="1" t="s">
        <v>2491</v>
      </c>
      <c r="AD1107" s="1" t="s">
        <v>2492</v>
      </c>
      <c r="AF1107" s="1" t="s">
        <v>124</v>
      </c>
      <c r="AG1107" s="1" t="s">
        <v>112</v>
      </c>
      <c r="AH1107" s="1" t="s">
        <v>124</v>
      </c>
      <c r="AI1107" s="1" t="s">
        <v>112</v>
      </c>
      <c r="AJ1107" s="1" t="s">
        <v>112</v>
      </c>
      <c r="AK1107" s="1" t="s">
        <v>112</v>
      </c>
      <c r="AL1107" s="1" t="s">
        <v>686</v>
      </c>
      <c r="AM1107" s="1" t="s">
        <v>686</v>
      </c>
      <c r="AO1107" s="1">
        <v>5909</v>
      </c>
      <c r="AP1107" s="1">
        <v>102264</v>
      </c>
      <c r="AQ1107" s="1">
        <v>12943</v>
      </c>
      <c r="AR1107" s="1" t="s">
        <v>110</v>
      </c>
      <c r="AS1107" s="1">
        <v>0</v>
      </c>
      <c r="AT1107" s="1">
        <v>6019</v>
      </c>
      <c r="AU1107" s="2">
        <v>0</v>
      </c>
      <c r="AV1107" s="2">
        <v>6019</v>
      </c>
      <c r="BB1107" s="1" t="s">
        <v>129</v>
      </c>
      <c r="BC1107" s="1" t="s">
        <v>247</v>
      </c>
      <c r="BD1107" s="1">
        <v>0</v>
      </c>
      <c r="BE1107" s="1" t="s">
        <v>131</v>
      </c>
      <c r="BF1107" s="1">
        <v>0</v>
      </c>
      <c r="BG1107" s="1">
        <v>0</v>
      </c>
      <c r="BH1107" s="1">
        <v>0</v>
      </c>
      <c r="BK1107" s="1" t="s">
        <v>112</v>
      </c>
      <c r="BN1107" s="1" t="s">
        <v>133</v>
      </c>
      <c r="BR1107" s="1" t="s">
        <v>133</v>
      </c>
      <c r="BU1107" s="1" t="s">
        <v>153</v>
      </c>
      <c r="BX1107" s="1">
        <v>0</v>
      </c>
      <c r="BZ1107" s="1">
        <v>0</v>
      </c>
      <c r="CA1107" s="1">
        <v>2</v>
      </c>
      <c r="CB1107" s="1">
        <v>0</v>
      </c>
      <c r="CC1107" s="1">
        <v>0</v>
      </c>
      <c r="CE1107" s="1" t="s">
        <v>117</v>
      </c>
      <c r="CF1107" s="1" t="s">
        <v>110</v>
      </c>
      <c r="CK1107" s="1" t="s">
        <v>112</v>
      </c>
      <c r="CL1107" s="1">
        <v>0</v>
      </c>
      <c r="CM1107" s="1">
        <v>0</v>
      </c>
      <c r="CP1107" s="1">
        <v>0</v>
      </c>
      <c r="CQ1107" s="1" t="s">
        <v>417</v>
      </c>
      <c r="CS1107" s="1" t="s">
        <v>418</v>
      </c>
      <c r="CT1107" s="1" t="s">
        <v>418</v>
      </c>
      <c r="CU1107" s="8">
        <v>5</v>
      </c>
      <c r="CV1107" s="1" t="s">
        <v>2493</v>
      </c>
      <c r="CW1107" s="1" t="s">
        <v>2493</v>
      </c>
      <c r="CX1107" s="1">
        <v>5</v>
      </c>
      <c r="CY1107" s="10">
        <f t="shared" si="119"/>
        <v>2.5</v>
      </c>
      <c r="CZ1107" s="3">
        <v>1.00665</v>
      </c>
      <c r="DA1107" s="3">
        <v>0.43292199999999997</v>
      </c>
      <c r="DB1107" s="6">
        <f t="shared" si="120"/>
        <v>1</v>
      </c>
      <c r="DC1107" s="9">
        <v>0</v>
      </c>
      <c r="DD1107" s="7">
        <v>0</v>
      </c>
      <c r="DE1107" s="7">
        <v>0</v>
      </c>
      <c r="DF1107" s="1">
        <v>4781</v>
      </c>
      <c r="DG1107" s="1">
        <f t="shared" si="121"/>
        <v>4781</v>
      </c>
      <c r="DH1107" s="9">
        <f t="shared" si="122"/>
        <v>1</v>
      </c>
      <c r="DI1107" s="1">
        <v>48</v>
      </c>
      <c r="DJ1107" s="1">
        <f t="shared" si="123"/>
        <v>48</v>
      </c>
      <c r="DK1107" s="9">
        <f t="shared" si="124"/>
        <v>1</v>
      </c>
      <c r="DL1107" s="4">
        <v>10</v>
      </c>
      <c r="DN1107">
        <f>(DL1107*InputWeights!$C$7+DB1107*InputWeights!$C$6)</f>
        <v>5.5</v>
      </c>
      <c r="DO1107">
        <f>(DD1107*InputWeights!$C$12+DE1107*InputWeights!$C$10+CU1107*InputWeights!$C$11)</f>
        <v>2</v>
      </c>
      <c r="DP1107">
        <f>(DC1107*InputWeights!$C$18+DK1107*InputWeights!$C$16+DH1107*InputWeights!$C$15+CY1107*InputWeights!$C$17)</f>
        <v>1.35</v>
      </c>
      <c r="DR1107">
        <f>DN1107*InputWeights!$C$5+DO1107*InputWeights!$C$9+DP1107*InputWeights!$C$14</f>
        <v>27.9</v>
      </c>
      <c r="DS1107">
        <f>((_xlfn.RANK.EQ(DR1107,$DR$2:$DR$6635,0))/(COUNT(DR$2:$DR$6635)))*100</f>
        <v>72.173324306025734</v>
      </c>
      <c r="DT1107">
        <f t="shared" si="125"/>
        <v>0</v>
      </c>
    </row>
    <row r="1108" spans="1:124" x14ac:dyDescent="0.25">
      <c r="A1108" s="1" t="s">
        <v>2527</v>
      </c>
      <c r="B1108" s="1" t="s">
        <v>108</v>
      </c>
      <c r="C1108" s="1" t="s">
        <v>109</v>
      </c>
      <c r="D1108" s="1" t="s">
        <v>397</v>
      </c>
      <c r="E1108" s="1" t="s">
        <v>950</v>
      </c>
      <c r="F1108" s="1">
        <v>580</v>
      </c>
      <c r="G1108" s="1">
        <v>4</v>
      </c>
      <c r="H1108" s="1">
        <v>0</v>
      </c>
      <c r="I1108" s="1">
        <v>0</v>
      </c>
      <c r="J1108" s="1">
        <v>0</v>
      </c>
      <c r="K1108" s="1" t="s">
        <v>183</v>
      </c>
      <c r="L1108" s="1" t="s">
        <v>114</v>
      </c>
      <c r="M1108" s="1">
        <v>30</v>
      </c>
      <c r="N1108" s="1" t="s">
        <v>358</v>
      </c>
      <c r="O1108" s="1">
        <v>2</v>
      </c>
      <c r="Q1108" s="1" t="s">
        <v>117</v>
      </c>
      <c r="R1108" s="1">
        <v>0</v>
      </c>
      <c r="T1108" s="1">
        <v>261</v>
      </c>
      <c r="V1108" s="1">
        <v>1418</v>
      </c>
      <c r="W1108" s="1" t="s">
        <v>116</v>
      </c>
      <c r="X1108" s="1" t="s">
        <v>117</v>
      </c>
      <c r="Y1108" s="1" t="s">
        <v>2528</v>
      </c>
      <c r="AA1108" s="1" t="s">
        <v>133</v>
      </c>
      <c r="AC1108" s="1" t="s">
        <v>2529</v>
      </c>
      <c r="AD1108" s="1" t="s">
        <v>947</v>
      </c>
      <c r="AF1108" s="1" t="s">
        <v>124</v>
      </c>
      <c r="AG1108" s="1" t="s">
        <v>112</v>
      </c>
      <c r="AH1108" s="1" t="s">
        <v>124</v>
      </c>
      <c r="AI1108" s="1" t="s">
        <v>112</v>
      </c>
      <c r="AJ1108" s="1" t="s">
        <v>112</v>
      </c>
      <c r="AK1108" s="1" t="s">
        <v>112</v>
      </c>
      <c r="AL1108" s="1" t="s">
        <v>416</v>
      </c>
      <c r="AM1108" s="1" t="s">
        <v>416</v>
      </c>
      <c r="AO1108" s="1">
        <v>6000</v>
      </c>
      <c r="AP1108" s="1">
        <v>102264</v>
      </c>
      <c r="AQ1108" s="1">
        <v>12973</v>
      </c>
      <c r="AR1108" s="1" t="s">
        <v>110</v>
      </c>
      <c r="AS1108" s="1">
        <v>11878</v>
      </c>
      <c r="AT1108" s="1">
        <v>12458</v>
      </c>
      <c r="AU1108" s="2">
        <v>11878</v>
      </c>
      <c r="AV1108" s="2">
        <v>12458</v>
      </c>
      <c r="BB1108" s="1" t="s">
        <v>129</v>
      </c>
      <c r="BC1108" s="1" t="s">
        <v>247</v>
      </c>
      <c r="BD1108" s="1">
        <v>0</v>
      </c>
      <c r="BE1108" s="1" t="s">
        <v>131</v>
      </c>
      <c r="BF1108" s="1">
        <v>0</v>
      </c>
      <c r="BG1108" s="1">
        <v>0</v>
      </c>
      <c r="BH1108" s="1">
        <v>0</v>
      </c>
      <c r="BK1108" s="1" t="s">
        <v>112</v>
      </c>
      <c r="BN1108" s="1" t="s">
        <v>133</v>
      </c>
      <c r="BR1108" s="1" t="s">
        <v>133</v>
      </c>
      <c r="BU1108" s="1" t="s">
        <v>153</v>
      </c>
      <c r="BX1108" s="1">
        <v>0</v>
      </c>
      <c r="BZ1108" s="1">
        <v>0</v>
      </c>
      <c r="CA1108" s="1">
        <v>2</v>
      </c>
      <c r="CB1108" s="1">
        <v>0</v>
      </c>
      <c r="CC1108" s="1">
        <v>0</v>
      </c>
      <c r="CE1108" s="1" t="s">
        <v>117</v>
      </c>
      <c r="CF1108" s="1" t="s">
        <v>110</v>
      </c>
      <c r="CK1108" s="1" t="s">
        <v>112</v>
      </c>
      <c r="CL1108" s="1">
        <v>0</v>
      </c>
      <c r="CM1108" s="1">
        <v>0</v>
      </c>
      <c r="CP1108" s="1">
        <v>0</v>
      </c>
      <c r="CQ1108" s="1" t="s">
        <v>417</v>
      </c>
      <c r="CS1108" s="1" t="s">
        <v>418</v>
      </c>
      <c r="CT1108" s="1" t="s">
        <v>418</v>
      </c>
      <c r="CU1108" s="8">
        <v>5</v>
      </c>
      <c r="CV1108" s="1" t="s">
        <v>2530</v>
      </c>
      <c r="CW1108" s="1" t="s">
        <v>2530</v>
      </c>
      <c r="CX1108" s="1">
        <v>5</v>
      </c>
      <c r="CY1108" s="10">
        <f t="shared" si="119"/>
        <v>2.5</v>
      </c>
      <c r="CZ1108" s="3">
        <v>2.8262900000000002</v>
      </c>
      <c r="DA1108" s="3">
        <v>1.72298</v>
      </c>
      <c r="DB1108" s="6">
        <f t="shared" si="120"/>
        <v>1</v>
      </c>
      <c r="DC1108" s="9">
        <v>0</v>
      </c>
      <c r="DD1108" s="7">
        <v>0</v>
      </c>
      <c r="DE1108" s="7">
        <v>0</v>
      </c>
      <c r="DF1108" s="1">
        <v>1418</v>
      </c>
      <c r="DG1108" s="1">
        <f t="shared" si="121"/>
        <v>1418</v>
      </c>
      <c r="DH1108" s="9">
        <f t="shared" si="122"/>
        <v>1</v>
      </c>
      <c r="DI1108" s="1">
        <v>71</v>
      </c>
      <c r="DJ1108" s="1">
        <f t="shared" si="123"/>
        <v>71</v>
      </c>
      <c r="DK1108" s="9">
        <f t="shared" si="124"/>
        <v>1</v>
      </c>
      <c r="DL1108" s="4">
        <v>10</v>
      </c>
      <c r="DN1108">
        <f>(DL1108*InputWeights!$C$7+DB1108*InputWeights!$C$6)</f>
        <v>5.5</v>
      </c>
      <c r="DO1108">
        <f>(DD1108*InputWeights!$C$12+DE1108*InputWeights!$C$10+CU1108*InputWeights!$C$11)</f>
        <v>2</v>
      </c>
      <c r="DP1108">
        <f>(DC1108*InputWeights!$C$18+DK1108*InputWeights!$C$16+DH1108*InputWeights!$C$15+CY1108*InputWeights!$C$17)</f>
        <v>1.35</v>
      </c>
      <c r="DR1108">
        <f>DN1108*InputWeights!$C$5+DO1108*InputWeights!$C$9+DP1108*InputWeights!$C$14</f>
        <v>27.9</v>
      </c>
      <c r="DS1108">
        <f>((_xlfn.RANK.EQ(DR1108,$DR$2:$DR$6635,0))/(COUNT(DR$2:$DR$6635)))*100</f>
        <v>72.173324306025734</v>
      </c>
      <c r="DT1108">
        <f t="shared" si="125"/>
        <v>0</v>
      </c>
    </row>
    <row r="1109" spans="1:124" x14ac:dyDescent="0.25">
      <c r="A1109" s="1" t="s">
        <v>2598</v>
      </c>
      <c r="B1109" s="1" t="s">
        <v>108</v>
      </c>
      <c r="C1109" s="1" t="s">
        <v>109</v>
      </c>
      <c r="D1109" s="1" t="s">
        <v>397</v>
      </c>
      <c r="E1109" s="1" t="s">
        <v>802</v>
      </c>
      <c r="F1109" s="1">
        <v>4329</v>
      </c>
      <c r="G1109" s="1">
        <v>4</v>
      </c>
      <c r="H1109" s="1">
        <v>0</v>
      </c>
      <c r="I1109" s="1">
        <v>0</v>
      </c>
      <c r="J1109" s="1">
        <v>0</v>
      </c>
      <c r="K1109" s="1" t="s">
        <v>992</v>
      </c>
      <c r="L1109" s="1" t="s">
        <v>110</v>
      </c>
      <c r="M1109" s="1">
        <v>50</v>
      </c>
      <c r="N1109" s="1" t="s">
        <v>358</v>
      </c>
      <c r="O1109" s="1">
        <v>2</v>
      </c>
      <c r="Q1109" s="1" t="s">
        <v>117</v>
      </c>
      <c r="R1109" s="1">
        <v>0</v>
      </c>
      <c r="T1109" s="1">
        <v>238</v>
      </c>
      <c r="V1109" s="1">
        <v>2139</v>
      </c>
      <c r="W1109" s="1" t="s">
        <v>116</v>
      </c>
      <c r="X1109" s="1" t="s">
        <v>117</v>
      </c>
      <c r="Y1109" s="1" t="s">
        <v>2599</v>
      </c>
      <c r="AA1109" s="1" t="s">
        <v>133</v>
      </c>
      <c r="AC1109" s="1" t="s">
        <v>2600</v>
      </c>
      <c r="AD1109" s="1" t="s">
        <v>2601</v>
      </c>
      <c r="AF1109" s="1" t="s">
        <v>124</v>
      </c>
      <c r="AG1109" s="1" t="s">
        <v>112</v>
      </c>
      <c r="AH1109" s="1" t="s">
        <v>124</v>
      </c>
      <c r="AI1109" s="1" t="s">
        <v>112</v>
      </c>
      <c r="AJ1109" s="1" t="s">
        <v>112</v>
      </c>
      <c r="AK1109" s="1" t="s">
        <v>112</v>
      </c>
      <c r="AL1109" s="1" t="s">
        <v>686</v>
      </c>
      <c r="AM1109" s="1" t="s">
        <v>686</v>
      </c>
      <c r="AO1109" s="1">
        <v>6158</v>
      </c>
      <c r="AP1109" s="1">
        <v>102264</v>
      </c>
      <c r="AQ1109" s="1">
        <v>13019</v>
      </c>
      <c r="AR1109" s="1" t="s">
        <v>110</v>
      </c>
      <c r="AS1109" s="1">
        <v>5860</v>
      </c>
      <c r="AT1109" s="1">
        <v>10189</v>
      </c>
      <c r="AU1109" s="2">
        <v>5860</v>
      </c>
      <c r="AV1109" s="2">
        <v>10189</v>
      </c>
      <c r="BB1109" s="1" t="s">
        <v>129</v>
      </c>
      <c r="BC1109" s="1" t="s">
        <v>247</v>
      </c>
      <c r="BD1109" s="1">
        <v>0</v>
      </c>
      <c r="BE1109" s="1" t="s">
        <v>131</v>
      </c>
      <c r="BF1109" s="1">
        <v>0</v>
      </c>
      <c r="BG1109" s="1">
        <v>0</v>
      </c>
      <c r="BH1109" s="1">
        <v>0</v>
      </c>
      <c r="BK1109" s="1" t="s">
        <v>112</v>
      </c>
      <c r="BN1109" s="1" t="s">
        <v>133</v>
      </c>
      <c r="BR1109" s="1" t="s">
        <v>133</v>
      </c>
      <c r="BU1109" s="1" t="s">
        <v>153</v>
      </c>
      <c r="BX1109" s="1">
        <v>0</v>
      </c>
      <c r="BZ1109" s="1">
        <v>0</v>
      </c>
      <c r="CA1109" s="1">
        <v>4</v>
      </c>
      <c r="CB1109" s="1">
        <v>0</v>
      </c>
      <c r="CC1109" s="1">
        <v>0</v>
      </c>
      <c r="CE1109" s="1" t="s">
        <v>117</v>
      </c>
      <c r="CF1109" s="1" t="s">
        <v>110</v>
      </c>
      <c r="CK1109" s="1" t="s">
        <v>112</v>
      </c>
      <c r="CL1109" s="1">
        <v>0</v>
      </c>
      <c r="CM1109" s="1">
        <v>0</v>
      </c>
      <c r="CP1109" s="1">
        <v>0</v>
      </c>
      <c r="CQ1109" s="1" t="s">
        <v>417</v>
      </c>
      <c r="CS1109" s="1" t="s">
        <v>418</v>
      </c>
      <c r="CT1109" s="1" t="s">
        <v>418</v>
      </c>
      <c r="CU1109" s="8">
        <v>5</v>
      </c>
      <c r="CV1109" s="1" t="s">
        <v>2602</v>
      </c>
      <c r="CW1109" s="1" t="s">
        <v>2602</v>
      </c>
      <c r="CX1109" s="1">
        <v>5</v>
      </c>
      <c r="CY1109" s="10">
        <f t="shared" si="119"/>
        <v>2.5</v>
      </c>
      <c r="CZ1109" s="3">
        <v>2.7673999999999999</v>
      </c>
      <c r="DA1109" s="3">
        <v>2.3628999999999998</v>
      </c>
      <c r="DB1109" s="6">
        <f t="shared" si="120"/>
        <v>1</v>
      </c>
      <c r="DC1109" s="9">
        <v>0</v>
      </c>
      <c r="DD1109" s="7">
        <v>0</v>
      </c>
      <c r="DE1109" s="7">
        <v>0</v>
      </c>
      <c r="DF1109" s="1">
        <v>2139</v>
      </c>
      <c r="DG1109" s="1">
        <f t="shared" si="121"/>
        <v>4278</v>
      </c>
      <c r="DH1109" s="9">
        <f t="shared" si="122"/>
        <v>1</v>
      </c>
      <c r="DI1109" s="1">
        <v>157</v>
      </c>
      <c r="DJ1109" s="1">
        <f t="shared" si="123"/>
        <v>314</v>
      </c>
      <c r="DK1109" s="9">
        <f t="shared" si="124"/>
        <v>1</v>
      </c>
      <c r="DL1109" s="4">
        <v>10</v>
      </c>
      <c r="DN1109">
        <f>(DL1109*InputWeights!$C$7+DB1109*InputWeights!$C$6)</f>
        <v>5.5</v>
      </c>
      <c r="DO1109">
        <f>(DD1109*InputWeights!$C$12+DE1109*InputWeights!$C$10+CU1109*InputWeights!$C$11)</f>
        <v>2</v>
      </c>
      <c r="DP1109">
        <f>(DC1109*InputWeights!$C$18+DK1109*InputWeights!$C$16+DH1109*InputWeights!$C$15+CY1109*InputWeights!$C$17)</f>
        <v>1.35</v>
      </c>
      <c r="DR1109">
        <f>DN1109*InputWeights!$C$5+DO1109*InputWeights!$C$9+DP1109*InputWeights!$C$14</f>
        <v>27.9</v>
      </c>
      <c r="DS1109">
        <f>((_xlfn.RANK.EQ(DR1109,$DR$2:$DR$6635,0))/(COUNT(DR$2:$DR$6635)))*100</f>
        <v>72.173324306025734</v>
      </c>
      <c r="DT1109">
        <f t="shared" si="125"/>
        <v>0</v>
      </c>
    </row>
    <row r="1110" spans="1:124" x14ac:dyDescent="0.25">
      <c r="A1110" s="1" t="s">
        <v>2609</v>
      </c>
      <c r="B1110" s="1" t="s">
        <v>108</v>
      </c>
      <c r="C1110" s="1" t="s">
        <v>109</v>
      </c>
      <c r="D1110" s="1" t="s">
        <v>397</v>
      </c>
      <c r="E1110" s="1" t="s">
        <v>333</v>
      </c>
      <c r="F1110" s="1">
        <v>2798</v>
      </c>
      <c r="G1110" s="1">
        <v>3</v>
      </c>
      <c r="H1110" s="1">
        <v>0</v>
      </c>
      <c r="I1110" s="1">
        <v>0</v>
      </c>
      <c r="J1110" s="1">
        <v>0</v>
      </c>
      <c r="K1110" s="1" t="s">
        <v>183</v>
      </c>
      <c r="L1110" s="1" t="s">
        <v>114</v>
      </c>
      <c r="M1110" s="1">
        <v>34</v>
      </c>
      <c r="N1110" s="1" t="s">
        <v>358</v>
      </c>
      <c r="O1110" s="1">
        <v>2</v>
      </c>
      <c r="Q1110" s="1" t="s">
        <v>117</v>
      </c>
      <c r="R1110" s="1">
        <v>0</v>
      </c>
      <c r="T1110" s="1">
        <v>182</v>
      </c>
      <c r="V1110" s="1">
        <v>3080</v>
      </c>
      <c r="W1110" s="1" t="s">
        <v>116</v>
      </c>
      <c r="X1110" s="1" t="s">
        <v>117</v>
      </c>
      <c r="Y1110" s="1" t="s">
        <v>2610</v>
      </c>
      <c r="AA1110" s="1" t="s">
        <v>133</v>
      </c>
      <c r="AC1110" s="1" t="s">
        <v>2615</v>
      </c>
      <c r="AD1110" s="1" t="s">
        <v>2616</v>
      </c>
      <c r="AF1110" s="1" t="s">
        <v>124</v>
      </c>
      <c r="AG1110" s="1" t="s">
        <v>112</v>
      </c>
      <c r="AH1110" s="1" t="s">
        <v>124</v>
      </c>
      <c r="AI1110" s="1" t="s">
        <v>112</v>
      </c>
      <c r="AJ1110" s="1" t="s">
        <v>112</v>
      </c>
      <c r="AK1110" s="1" t="s">
        <v>112</v>
      </c>
      <c r="AL1110" s="1" t="s">
        <v>416</v>
      </c>
      <c r="AM1110" s="1" t="s">
        <v>416</v>
      </c>
      <c r="AO1110" s="1">
        <v>6212</v>
      </c>
      <c r="AP1110" s="1">
        <v>102264</v>
      </c>
      <c r="AQ1110" s="1">
        <v>13034</v>
      </c>
      <c r="AR1110" s="1" t="s">
        <v>110</v>
      </c>
      <c r="AS1110" s="1">
        <v>3748</v>
      </c>
      <c r="AT1110" s="1">
        <v>6546</v>
      </c>
      <c r="AU1110" s="2">
        <v>3748</v>
      </c>
      <c r="AV1110" s="2">
        <v>6546</v>
      </c>
      <c r="BB1110" s="1" t="s">
        <v>129</v>
      </c>
      <c r="BC1110" s="1" t="s">
        <v>247</v>
      </c>
      <c r="BD1110" s="1">
        <v>0</v>
      </c>
      <c r="BE1110" s="1" t="s">
        <v>131</v>
      </c>
      <c r="BF1110" s="1">
        <v>0</v>
      </c>
      <c r="BG1110" s="1">
        <v>0</v>
      </c>
      <c r="BH1110" s="1">
        <v>0</v>
      </c>
      <c r="BK1110" s="1" t="s">
        <v>112</v>
      </c>
      <c r="BN1110" s="1" t="s">
        <v>133</v>
      </c>
      <c r="BR1110" s="1" t="s">
        <v>133</v>
      </c>
      <c r="BU1110" s="1" t="s">
        <v>153</v>
      </c>
      <c r="BX1110" s="1">
        <v>0</v>
      </c>
      <c r="BZ1110" s="1">
        <v>0</v>
      </c>
      <c r="CA1110" s="1">
        <v>4</v>
      </c>
      <c r="CB1110" s="1">
        <v>0</v>
      </c>
      <c r="CC1110" s="1">
        <v>0</v>
      </c>
      <c r="CE1110" s="1" t="s">
        <v>117</v>
      </c>
      <c r="CF1110" s="1" t="s">
        <v>110</v>
      </c>
      <c r="CK1110" s="1" t="s">
        <v>112</v>
      </c>
      <c r="CL1110" s="1">
        <v>0</v>
      </c>
      <c r="CM1110" s="1">
        <v>0</v>
      </c>
      <c r="CP1110" s="1">
        <v>0</v>
      </c>
      <c r="CQ1110" s="1" t="s">
        <v>417</v>
      </c>
      <c r="CS1110" s="1" t="s">
        <v>418</v>
      </c>
      <c r="CT1110" s="1" t="s">
        <v>418</v>
      </c>
      <c r="CU1110" s="8">
        <v>5</v>
      </c>
      <c r="CV1110" s="1" t="s">
        <v>2617</v>
      </c>
      <c r="CW1110" s="1" t="s">
        <v>2617</v>
      </c>
      <c r="CX1110" s="1">
        <v>5</v>
      </c>
      <c r="CY1110" s="10">
        <f t="shared" si="119"/>
        <v>2.5</v>
      </c>
      <c r="CZ1110" s="3">
        <v>3.1950099999999999</v>
      </c>
      <c r="DA1110" s="3">
        <v>1.6352800000000001</v>
      </c>
      <c r="DB1110" s="6">
        <f t="shared" si="120"/>
        <v>1</v>
      </c>
      <c r="DC1110" s="9">
        <v>0</v>
      </c>
      <c r="DD1110" s="7">
        <v>0</v>
      </c>
      <c r="DE1110" s="7">
        <v>0</v>
      </c>
      <c r="DF1110" s="1">
        <v>3080</v>
      </c>
      <c r="DG1110" s="1">
        <f t="shared" si="121"/>
        <v>3080</v>
      </c>
      <c r="DH1110" s="9">
        <f t="shared" si="122"/>
        <v>1</v>
      </c>
      <c r="DI1110" s="1">
        <v>154</v>
      </c>
      <c r="DJ1110" s="1">
        <f t="shared" si="123"/>
        <v>154</v>
      </c>
      <c r="DK1110" s="9">
        <f t="shared" si="124"/>
        <v>1</v>
      </c>
      <c r="DL1110" s="4">
        <v>10</v>
      </c>
      <c r="DN1110">
        <f>(DL1110*InputWeights!$C$7+DB1110*InputWeights!$C$6)</f>
        <v>5.5</v>
      </c>
      <c r="DO1110">
        <f>(DD1110*InputWeights!$C$12+DE1110*InputWeights!$C$10+CU1110*InputWeights!$C$11)</f>
        <v>2</v>
      </c>
      <c r="DP1110">
        <f>(DC1110*InputWeights!$C$18+DK1110*InputWeights!$C$16+DH1110*InputWeights!$C$15+CY1110*InputWeights!$C$17)</f>
        <v>1.35</v>
      </c>
      <c r="DR1110">
        <f>DN1110*InputWeights!$C$5+DO1110*InputWeights!$C$9+DP1110*InputWeights!$C$14</f>
        <v>27.9</v>
      </c>
      <c r="DS1110">
        <f>((_xlfn.RANK.EQ(DR1110,$DR$2:$DR$6635,0))/(COUNT(DR$2:$DR$6635)))*100</f>
        <v>72.173324306025734</v>
      </c>
      <c r="DT1110">
        <f t="shared" si="125"/>
        <v>0</v>
      </c>
    </row>
    <row r="1111" spans="1:124" x14ac:dyDescent="0.25">
      <c r="A1111" s="1" t="s">
        <v>2609</v>
      </c>
      <c r="B1111" s="1" t="s">
        <v>108</v>
      </c>
      <c r="C1111" s="1" t="s">
        <v>109</v>
      </c>
      <c r="D1111" s="1" t="s">
        <v>397</v>
      </c>
      <c r="E1111" s="1" t="s">
        <v>950</v>
      </c>
      <c r="F1111" s="1">
        <v>5755</v>
      </c>
      <c r="G1111" s="1">
        <v>4</v>
      </c>
      <c r="H1111" s="1">
        <v>0</v>
      </c>
      <c r="I1111" s="1">
        <v>0</v>
      </c>
      <c r="J1111" s="1">
        <v>0</v>
      </c>
      <c r="K1111" s="1" t="s">
        <v>183</v>
      </c>
      <c r="L1111" s="1" t="s">
        <v>114</v>
      </c>
      <c r="M1111" s="1">
        <v>34</v>
      </c>
      <c r="N1111" s="1" t="s">
        <v>358</v>
      </c>
      <c r="O1111" s="1">
        <v>2</v>
      </c>
      <c r="Q1111" s="1" t="s">
        <v>117</v>
      </c>
      <c r="R1111" s="1">
        <v>0</v>
      </c>
      <c r="T1111" s="1">
        <v>187</v>
      </c>
      <c r="V1111" s="1">
        <v>3080</v>
      </c>
      <c r="W1111" s="1" t="s">
        <v>116</v>
      </c>
      <c r="X1111" s="1" t="s">
        <v>117</v>
      </c>
      <c r="Y1111" s="1" t="s">
        <v>951</v>
      </c>
      <c r="AA1111" s="1" t="s">
        <v>133</v>
      </c>
      <c r="AC1111" s="1" t="s">
        <v>2610</v>
      </c>
      <c r="AD1111" s="1" t="s">
        <v>2468</v>
      </c>
      <c r="AF1111" s="1" t="s">
        <v>124</v>
      </c>
      <c r="AG1111" s="1" t="s">
        <v>112</v>
      </c>
      <c r="AH1111" s="1" t="s">
        <v>124</v>
      </c>
      <c r="AI1111" s="1" t="s">
        <v>112</v>
      </c>
      <c r="AJ1111" s="1" t="s">
        <v>112</v>
      </c>
      <c r="AK1111" s="1" t="s">
        <v>112</v>
      </c>
      <c r="AL1111" s="1" t="s">
        <v>416</v>
      </c>
      <c r="AM1111" s="1" t="s">
        <v>416</v>
      </c>
      <c r="AO1111" s="1">
        <v>6213</v>
      </c>
      <c r="AP1111" s="1">
        <v>102264</v>
      </c>
      <c r="AQ1111" s="1">
        <v>13034</v>
      </c>
      <c r="AR1111" s="1" t="s">
        <v>110</v>
      </c>
      <c r="AS1111" s="1">
        <v>6546</v>
      </c>
      <c r="AT1111" s="1">
        <v>12301</v>
      </c>
      <c r="AU1111" s="2">
        <v>6546</v>
      </c>
      <c r="AV1111" s="2">
        <v>12301</v>
      </c>
      <c r="BB1111" s="1" t="s">
        <v>129</v>
      </c>
      <c r="BC1111" s="1" t="s">
        <v>247</v>
      </c>
      <c r="BD1111" s="1">
        <v>0</v>
      </c>
      <c r="BE1111" s="1" t="s">
        <v>131</v>
      </c>
      <c r="BF1111" s="1">
        <v>0</v>
      </c>
      <c r="BG1111" s="1">
        <v>0</v>
      </c>
      <c r="BH1111" s="1">
        <v>0</v>
      </c>
      <c r="BK1111" s="1" t="s">
        <v>112</v>
      </c>
      <c r="BN1111" s="1" t="s">
        <v>133</v>
      </c>
      <c r="BR1111" s="1" t="s">
        <v>133</v>
      </c>
      <c r="BU1111" s="1" t="s">
        <v>153</v>
      </c>
      <c r="BX1111" s="1">
        <v>0</v>
      </c>
      <c r="BZ1111" s="1">
        <v>0</v>
      </c>
      <c r="CA1111" s="1">
        <v>2</v>
      </c>
      <c r="CB1111" s="1">
        <v>0</v>
      </c>
      <c r="CC1111" s="1">
        <v>0</v>
      </c>
      <c r="CE1111" s="1" t="s">
        <v>117</v>
      </c>
      <c r="CF1111" s="1" t="s">
        <v>110</v>
      </c>
      <c r="CK1111" s="1" t="s">
        <v>112</v>
      </c>
      <c r="CL1111" s="1">
        <v>0</v>
      </c>
      <c r="CM1111" s="1">
        <v>0</v>
      </c>
      <c r="CP1111" s="1">
        <v>0</v>
      </c>
      <c r="CQ1111" s="1" t="s">
        <v>417</v>
      </c>
      <c r="CS1111" s="1" t="s">
        <v>418</v>
      </c>
      <c r="CT1111" s="1" t="s">
        <v>418</v>
      </c>
      <c r="CU1111" s="8">
        <v>5</v>
      </c>
      <c r="CV1111" s="1" t="s">
        <v>2618</v>
      </c>
      <c r="CW1111" s="1" t="s">
        <v>2618</v>
      </c>
      <c r="CX1111" s="1">
        <v>5</v>
      </c>
      <c r="CY1111" s="10">
        <f t="shared" si="119"/>
        <v>2.5</v>
      </c>
      <c r="CZ1111" s="3">
        <v>4.3194600000000003</v>
      </c>
      <c r="DA1111" s="3">
        <v>2.3332299999999999</v>
      </c>
      <c r="DB1111" s="6">
        <f t="shared" si="120"/>
        <v>1</v>
      </c>
      <c r="DC1111" s="9">
        <v>0</v>
      </c>
      <c r="DD1111" s="7">
        <v>0</v>
      </c>
      <c r="DE1111" s="7">
        <v>0</v>
      </c>
      <c r="DF1111" s="1">
        <v>3080</v>
      </c>
      <c r="DG1111" s="1">
        <f t="shared" si="121"/>
        <v>3080</v>
      </c>
      <c r="DH1111" s="9">
        <f t="shared" si="122"/>
        <v>1</v>
      </c>
      <c r="DI1111" s="1">
        <v>154</v>
      </c>
      <c r="DJ1111" s="1">
        <f t="shared" si="123"/>
        <v>154</v>
      </c>
      <c r="DK1111" s="9">
        <f t="shared" si="124"/>
        <v>1</v>
      </c>
      <c r="DL1111" s="4">
        <v>10</v>
      </c>
      <c r="DN1111">
        <f>(DL1111*InputWeights!$C$7+DB1111*InputWeights!$C$6)</f>
        <v>5.5</v>
      </c>
      <c r="DO1111">
        <f>(DD1111*InputWeights!$C$12+DE1111*InputWeights!$C$10+CU1111*InputWeights!$C$11)</f>
        <v>2</v>
      </c>
      <c r="DP1111">
        <f>(DC1111*InputWeights!$C$18+DK1111*InputWeights!$C$16+DH1111*InputWeights!$C$15+CY1111*InputWeights!$C$17)</f>
        <v>1.35</v>
      </c>
      <c r="DR1111">
        <f>DN1111*InputWeights!$C$5+DO1111*InputWeights!$C$9+DP1111*InputWeights!$C$14</f>
        <v>27.9</v>
      </c>
      <c r="DS1111">
        <f>((_xlfn.RANK.EQ(DR1111,$DR$2:$DR$6635,0))/(COUNT(DR$2:$DR$6635)))*100</f>
        <v>72.173324306025734</v>
      </c>
      <c r="DT1111">
        <f t="shared" si="125"/>
        <v>0</v>
      </c>
    </row>
    <row r="1112" spans="1:124" x14ac:dyDescent="0.25">
      <c r="A1112" s="1" t="s">
        <v>2619</v>
      </c>
      <c r="B1112" s="1" t="s">
        <v>108</v>
      </c>
      <c r="C1112" s="1" t="s">
        <v>109</v>
      </c>
      <c r="D1112" s="1" t="s">
        <v>397</v>
      </c>
      <c r="E1112" s="1" t="s">
        <v>802</v>
      </c>
      <c r="F1112" s="1">
        <v>4910</v>
      </c>
      <c r="G1112" s="1">
        <v>4</v>
      </c>
      <c r="H1112" s="1">
        <v>0</v>
      </c>
      <c r="I1112" s="1">
        <v>0</v>
      </c>
      <c r="J1112" s="1">
        <v>0</v>
      </c>
      <c r="K1112" s="1" t="s">
        <v>183</v>
      </c>
      <c r="L1112" s="1" t="s">
        <v>114</v>
      </c>
      <c r="M1112" s="1">
        <v>20</v>
      </c>
      <c r="N1112" s="1" t="s">
        <v>358</v>
      </c>
      <c r="O1112" s="1">
        <v>2</v>
      </c>
      <c r="Q1112" s="1" t="s">
        <v>117</v>
      </c>
      <c r="R1112" s="1">
        <v>0</v>
      </c>
      <c r="T1112" s="1">
        <v>195</v>
      </c>
      <c r="V1112" s="1">
        <v>1595</v>
      </c>
      <c r="W1112" s="1" t="s">
        <v>116</v>
      </c>
      <c r="X1112" s="1" t="s">
        <v>117</v>
      </c>
      <c r="Y1112" s="1" t="s">
        <v>2620</v>
      </c>
      <c r="AA1112" s="1" t="s">
        <v>133</v>
      </c>
      <c r="AC1112" s="1" t="s">
        <v>2621</v>
      </c>
      <c r="AD1112" s="1" t="s">
        <v>2622</v>
      </c>
      <c r="AF1112" s="1" t="s">
        <v>124</v>
      </c>
      <c r="AG1112" s="1" t="s">
        <v>112</v>
      </c>
      <c r="AH1112" s="1" t="s">
        <v>124</v>
      </c>
      <c r="AI1112" s="1" t="s">
        <v>112</v>
      </c>
      <c r="AJ1112" s="1" t="s">
        <v>112</v>
      </c>
      <c r="AK1112" s="1" t="s">
        <v>112</v>
      </c>
      <c r="AL1112" s="1" t="s">
        <v>807</v>
      </c>
      <c r="AM1112" s="1" t="s">
        <v>807</v>
      </c>
      <c r="AO1112" s="1">
        <v>6223</v>
      </c>
      <c r="AP1112" s="1">
        <v>102264</v>
      </c>
      <c r="AQ1112" s="1">
        <v>13037</v>
      </c>
      <c r="AR1112" s="1" t="s">
        <v>110</v>
      </c>
      <c r="AS1112" s="1">
        <v>13252</v>
      </c>
      <c r="AT1112" s="1">
        <v>18162</v>
      </c>
      <c r="AU1112" s="2">
        <v>13252</v>
      </c>
      <c r="AV1112" s="2">
        <v>18162</v>
      </c>
      <c r="BB1112" s="1" t="s">
        <v>129</v>
      </c>
      <c r="BC1112" s="1" t="s">
        <v>247</v>
      </c>
      <c r="BD1112" s="1">
        <v>0</v>
      </c>
      <c r="BE1112" s="1" t="s">
        <v>131</v>
      </c>
      <c r="BF1112" s="1">
        <v>0</v>
      </c>
      <c r="BG1112" s="1">
        <v>0</v>
      </c>
      <c r="BH1112" s="1">
        <v>0</v>
      </c>
      <c r="BK1112" s="1" t="s">
        <v>112</v>
      </c>
      <c r="BN1112" s="1" t="s">
        <v>133</v>
      </c>
      <c r="BR1112" s="1" t="s">
        <v>133</v>
      </c>
      <c r="BU1112" s="1" t="s">
        <v>153</v>
      </c>
      <c r="BX1112" s="1">
        <v>1</v>
      </c>
      <c r="BZ1112" s="1">
        <v>0</v>
      </c>
      <c r="CA1112" s="1">
        <v>2</v>
      </c>
      <c r="CB1112" s="1">
        <v>0</v>
      </c>
      <c r="CC1112" s="1">
        <v>0</v>
      </c>
      <c r="CE1112" s="1" t="s">
        <v>117</v>
      </c>
      <c r="CF1112" s="1" t="s">
        <v>110</v>
      </c>
      <c r="CK1112" s="1" t="s">
        <v>112</v>
      </c>
      <c r="CL1112" s="1">
        <v>0</v>
      </c>
      <c r="CM1112" s="1">
        <v>0</v>
      </c>
      <c r="CP1112" s="1">
        <v>0</v>
      </c>
      <c r="CQ1112" s="1" t="s">
        <v>417</v>
      </c>
      <c r="CS1112" s="1" t="s">
        <v>418</v>
      </c>
      <c r="CT1112" s="1" t="s">
        <v>418</v>
      </c>
      <c r="CU1112" s="8">
        <v>5</v>
      </c>
      <c r="CV1112" s="1" t="s">
        <v>2623</v>
      </c>
      <c r="CW1112" s="1" t="s">
        <v>2623</v>
      </c>
      <c r="CX1112" s="1">
        <v>5</v>
      </c>
      <c r="CY1112" s="10">
        <f t="shared" si="119"/>
        <v>2.5</v>
      </c>
      <c r="CZ1112" s="3">
        <v>4.2566499999999996</v>
      </c>
      <c r="DA1112" s="3">
        <v>2.2091500000000002</v>
      </c>
      <c r="DB1112" s="6">
        <f t="shared" si="120"/>
        <v>1</v>
      </c>
      <c r="DC1112" s="9">
        <v>0</v>
      </c>
      <c r="DD1112" s="7">
        <v>0</v>
      </c>
      <c r="DE1112" s="7">
        <v>0</v>
      </c>
      <c r="DF1112" s="1">
        <v>1595</v>
      </c>
      <c r="DG1112" s="1">
        <f t="shared" si="121"/>
        <v>1595</v>
      </c>
      <c r="DH1112" s="9">
        <f t="shared" si="122"/>
        <v>1</v>
      </c>
      <c r="DI1112" s="1">
        <v>32</v>
      </c>
      <c r="DJ1112" s="1">
        <f t="shared" si="123"/>
        <v>32</v>
      </c>
      <c r="DK1112" s="9">
        <f t="shared" si="124"/>
        <v>1</v>
      </c>
      <c r="DL1112" s="4">
        <v>10</v>
      </c>
      <c r="DN1112">
        <f>(DL1112*InputWeights!$C$7+DB1112*InputWeights!$C$6)</f>
        <v>5.5</v>
      </c>
      <c r="DO1112">
        <f>(DD1112*InputWeights!$C$12+DE1112*InputWeights!$C$10+CU1112*InputWeights!$C$11)</f>
        <v>2</v>
      </c>
      <c r="DP1112">
        <f>(DC1112*InputWeights!$C$18+DK1112*InputWeights!$C$16+DH1112*InputWeights!$C$15+CY1112*InputWeights!$C$17)</f>
        <v>1.35</v>
      </c>
      <c r="DR1112">
        <f>DN1112*InputWeights!$C$5+DO1112*InputWeights!$C$9+DP1112*InputWeights!$C$14</f>
        <v>27.9</v>
      </c>
      <c r="DS1112">
        <f>((_xlfn.RANK.EQ(DR1112,$DR$2:$DR$6635,0))/(COUNT(DR$2:$DR$6635)))*100</f>
        <v>72.173324306025734</v>
      </c>
      <c r="DT1112">
        <f t="shared" si="125"/>
        <v>0</v>
      </c>
    </row>
    <row r="1113" spans="1:124" x14ac:dyDescent="0.25">
      <c r="A1113" s="1" t="s">
        <v>1649</v>
      </c>
      <c r="B1113" s="1" t="s">
        <v>2625</v>
      </c>
      <c r="C1113" s="1" t="s">
        <v>2626</v>
      </c>
      <c r="D1113" s="1" t="s">
        <v>110</v>
      </c>
      <c r="E1113" s="1" t="s">
        <v>3350</v>
      </c>
      <c r="F1113" s="1">
        <v>2001</v>
      </c>
      <c r="G1113" s="1">
        <v>230013300</v>
      </c>
      <c r="H1113" s="1">
        <v>0</v>
      </c>
      <c r="I1113" s="1">
        <v>1942</v>
      </c>
      <c r="J1113" s="1">
        <v>2013</v>
      </c>
      <c r="K1113" s="1" t="s">
        <v>183</v>
      </c>
      <c r="L1113" s="1" t="s">
        <v>114</v>
      </c>
      <c r="M1113" s="1">
        <v>42</v>
      </c>
      <c r="N1113" s="1" t="s">
        <v>358</v>
      </c>
      <c r="O1113" s="1">
        <v>2</v>
      </c>
      <c r="Q1113" s="1" t="s">
        <v>117</v>
      </c>
      <c r="R1113" s="1">
        <v>0</v>
      </c>
      <c r="S1113" s="1" t="s">
        <v>3337</v>
      </c>
      <c r="T1113" s="1">
        <v>160</v>
      </c>
      <c r="V1113" s="1">
        <v>3054</v>
      </c>
      <c r="W1113" s="1" t="s">
        <v>116</v>
      </c>
      <c r="X1113" s="1" t="s">
        <v>117</v>
      </c>
      <c r="Y1113" s="1" t="s">
        <v>3347</v>
      </c>
      <c r="AA1113" s="1" t="s">
        <v>133</v>
      </c>
      <c r="AC1113" s="1" t="s">
        <v>3338</v>
      </c>
      <c r="AD1113" s="1" t="s">
        <v>3351</v>
      </c>
      <c r="AE1113" s="1" t="s">
        <v>426</v>
      </c>
      <c r="AF1113" s="1" t="s">
        <v>124</v>
      </c>
      <c r="AG1113" s="1" t="s">
        <v>112</v>
      </c>
      <c r="AH1113" s="1" t="s">
        <v>124</v>
      </c>
      <c r="AI1113" s="1" t="s">
        <v>112</v>
      </c>
      <c r="AJ1113" s="1" t="s">
        <v>112</v>
      </c>
      <c r="AK1113" s="1" t="s">
        <v>112</v>
      </c>
      <c r="AL1113" s="1" t="s">
        <v>416</v>
      </c>
      <c r="AM1113" s="1" t="s">
        <v>2830</v>
      </c>
      <c r="AN1113" s="1" t="s">
        <v>3352</v>
      </c>
      <c r="AO1113" s="1">
        <v>41489</v>
      </c>
      <c r="AP1113" s="1">
        <v>102264</v>
      </c>
      <c r="AQ1113" s="1">
        <v>4340</v>
      </c>
      <c r="AR1113" s="1" t="s">
        <v>110</v>
      </c>
      <c r="AS1113" s="1">
        <v>5910</v>
      </c>
      <c r="AT1113" s="1">
        <v>7911</v>
      </c>
      <c r="AU1113" s="2">
        <v>5910</v>
      </c>
      <c r="AV1113" s="2">
        <v>7911</v>
      </c>
      <c r="BB1113" s="1" t="s">
        <v>129</v>
      </c>
      <c r="BC1113" s="1" t="s">
        <v>3191</v>
      </c>
      <c r="BD1113" s="1">
        <v>89</v>
      </c>
      <c r="BE1113" s="1" t="s">
        <v>131</v>
      </c>
      <c r="BF1113" s="1">
        <v>1</v>
      </c>
      <c r="BG1113" s="1">
        <v>3</v>
      </c>
      <c r="BH1113" s="1">
        <v>3</v>
      </c>
      <c r="BI1113" s="1" t="s">
        <v>131</v>
      </c>
      <c r="BJ1113" s="1" t="s">
        <v>366</v>
      </c>
      <c r="BK1113" s="1" t="s">
        <v>112</v>
      </c>
      <c r="BN1113" s="1" t="s">
        <v>133</v>
      </c>
      <c r="BR1113" s="1" t="s">
        <v>133</v>
      </c>
      <c r="BU1113" s="1" t="s">
        <v>112</v>
      </c>
      <c r="BV1113" s="1" t="s">
        <v>116</v>
      </c>
      <c r="BW1113" s="1" t="s">
        <v>112</v>
      </c>
      <c r="BX1113" s="1">
        <v>0</v>
      </c>
      <c r="BZ1113" s="1">
        <v>0</v>
      </c>
      <c r="CA1113" s="1">
        <v>1</v>
      </c>
      <c r="CB1113" s="1">
        <v>0</v>
      </c>
      <c r="CC1113" s="1">
        <v>0</v>
      </c>
      <c r="CD1113" s="1" t="s">
        <v>117</v>
      </c>
      <c r="CE1113" s="1" t="s">
        <v>117</v>
      </c>
      <c r="CF1113" s="1" t="s">
        <v>110</v>
      </c>
      <c r="CG1113" s="1" t="s">
        <v>117</v>
      </c>
      <c r="CH1113" s="1" t="s">
        <v>116</v>
      </c>
      <c r="CI1113" s="1" t="s">
        <v>117</v>
      </c>
      <c r="CJ1113" s="1" t="s">
        <v>117</v>
      </c>
      <c r="CK1113" s="1" t="s">
        <v>112</v>
      </c>
      <c r="CL1113" s="1">
        <v>10</v>
      </c>
      <c r="CM1113" s="1">
        <v>4</v>
      </c>
      <c r="CN1113" s="1" t="s">
        <v>142</v>
      </c>
      <c r="CO1113" s="1" t="s">
        <v>183</v>
      </c>
      <c r="CP1113" s="1">
        <v>0</v>
      </c>
      <c r="CQ1113" s="1" t="s">
        <v>143</v>
      </c>
      <c r="CR1113" s="1" t="s">
        <v>143</v>
      </c>
      <c r="CS1113" s="1" t="s">
        <v>184</v>
      </c>
      <c r="CT1113" s="1" t="s">
        <v>156</v>
      </c>
      <c r="CU1113" s="8">
        <v>5</v>
      </c>
      <c r="CV1113" s="1" t="s">
        <v>3353</v>
      </c>
      <c r="CW1113" s="1" t="s">
        <v>3353</v>
      </c>
      <c r="CX1113" s="1">
        <v>5</v>
      </c>
      <c r="CY1113" s="10">
        <f t="shared" si="119"/>
        <v>2.5</v>
      </c>
      <c r="CZ1113" s="3">
        <v>6.8</v>
      </c>
      <c r="DA1113" s="3">
        <v>1.8</v>
      </c>
      <c r="DB1113" s="6">
        <f t="shared" si="120"/>
        <v>1</v>
      </c>
      <c r="DC1113" s="9">
        <v>0</v>
      </c>
      <c r="DD1113" s="7">
        <v>0</v>
      </c>
      <c r="DE1113" s="7">
        <v>0</v>
      </c>
      <c r="DF1113" s="1">
        <v>3054</v>
      </c>
      <c r="DG1113" s="1">
        <f t="shared" si="121"/>
        <v>3054</v>
      </c>
      <c r="DH1113" s="9">
        <f t="shared" si="122"/>
        <v>1</v>
      </c>
      <c r="DI1113" s="1">
        <v>122</v>
      </c>
      <c r="DJ1113" s="1">
        <f t="shared" si="123"/>
        <v>122</v>
      </c>
      <c r="DK1113" s="9">
        <f t="shared" si="124"/>
        <v>1</v>
      </c>
      <c r="DL1113" s="4">
        <v>10</v>
      </c>
      <c r="DN1113">
        <f>(DL1113*InputWeights!$C$7+DB1113*InputWeights!$C$6)</f>
        <v>5.5</v>
      </c>
      <c r="DO1113">
        <f>(DD1113*InputWeights!$C$12+DE1113*InputWeights!$C$10+CU1113*InputWeights!$C$11)</f>
        <v>2</v>
      </c>
      <c r="DP1113">
        <f>(DC1113*InputWeights!$C$18+DK1113*InputWeights!$C$16+DH1113*InputWeights!$C$15+CY1113*InputWeights!$C$17)</f>
        <v>1.35</v>
      </c>
      <c r="DR1113">
        <f>DN1113*InputWeights!$C$5+DO1113*InputWeights!$C$9+DP1113*InputWeights!$C$14</f>
        <v>27.9</v>
      </c>
      <c r="DS1113">
        <f>((_xlfn.RANK.EQ(DR1113,$DR$2:$DR$6635,0))/(COUNT(DR$2:$DR$6635)))*100</f>
        <v>72.173324306025734</v>
      </c>
      <c r="DT1113">
        <f t="shared" si="125"/>
        <v>0</v>
      </c>
    </row>
    <row r="1114" spans="1:124" x14ac:dyDescent="0.25">
      <c r="A1114" s="1" t="s">
        <v>1726</v>
      </c>
      <c r="B1114" s="1" t="s">
        <v>2625</v>
      </c>
      <c r="C1114" s="1" t="s">
        <v>2626</v>
      </c>
      <c r="D1114" s="1" t="s">
        <v>110</v>
      </c>
      <c r="E1114" s="1" t="s">
        <v>352</v>
      </c>
      <c r="F1114" s="1">
        <v>2329</v>
      </c>
      <c r="G1114" s="1">
        <v>230003300</v>
      </c>
      <c r="H1114" s="1">
        <v>0</v>
      </c>
      <c r="I1114" s="1">
        <v>1936</v>
      </c>
      <c r="J1114" s="1">
        <v>2015</v>
      </c>
      <c r="K1114" s="1" t="s">
        <v>183</v>
      </c>
      <c r="L1114" s="1" t="s">
        <v>114</v>
      </c>
      <c r="M1114" s="1">
        <v>23</v>
      </c>
      <c r="N1114" s="1" t="s">
        <v>229</v>
      </c>
      <c r="O1114" s="1">
        <v>2</v>
      </c>
      <c r="Q1114" s="1" t="s">
        <v>117</v>
      </c>
      <c r="R1114" s="1">
        <v>0</v>
      </c>
      <c r="S1114" s="1" t="s">
        <v>3426</v>
      </c>
      <c r="T1114" s="1">
        <v>189</v>
      </c>
      <c r="V1114" s="1">
        <v>4723</v>
      </c>
      <c r="W1114" s="1" t="s">
        <v>116</v>
      </c>
      <c r="X1114" s="1" t="s">
        <v>117</v>
      </c>
      <c r="Y1114" s="1" t="s">
        <v>3427</v>
      </c>
      <c r="AA1114" s="1" t="s">
        <v>133</v>
      </c>
      <c r="AC1114" s="1" t="s">
        <v>3432</v>
      </c>
      <c r="AD1114" s="1" t="s">
        <v>218</v>
      </c>
      <c r="AE1114" s="1" t="s">
        <v>426</v>
      </c>
      <c r="AF1114" s="1" t="s">
        <v>124</v>
      </c>
      <c r="AG1114" s="1" t="s">
        <v>112</v>
      </c>
      <c r="AH1114" s="1" t="s">
        <v>124</v>
      </c>
      <c r="AI1114" s="1" t="s">
        <v>112</v>
      </c>
      <c r="AJ1114" s="1" t="s">
        <v>112</v>
      </c>
      <c r="AK1114" s="1" t="s">
        <v>112</v>
      </c>
      <c r="AL1114" s="1" t="s">
        <v>373</v>
      </c>
      <c r="AM1114" s="1" t="s">
        <v>3433</v>
      </c>
      <c r="AN1114" s="1" t="s">
        <v>3434</v>
      </c>
      <c r="AO1114" s="1">
        <v>41592</v>
      </c>
      <c r="AP1114" s="1">
        <v>102264</v>
      </c>
      <c r="AQ1114" s="1">
        <v>4369</v>
      </c>
      <c r="AR1114" s="1" t="s">
        <v>110</v>
      </c>
      <c r="AS1114" s="1">
        <v>29693</v>
      </c>
      <c r="AT1114" s="1">
        <v>32022</v>
      </c>
      <c r="AU1114" s="2">
        <v>29693</v>
      </c>
      <c r="AV1114" s="2">
        <v>32022</v>
      </c>
      <c r="BB1114" s="1" t="s">
        <v>129</v>
      </c>
      <c r="BC1114" s="1" t="s">
        <v>761</v>
      </c>
      <c r="BD1114" s="1">
        <v>89</v>
      </c>
      <c r="BE1114" s="1" t="s">
        <v>131</v>
      </c>
      <c r="BF1114" s="1">
        <v>2</v>
      </c>
      <c r="BG1114" s="1">
        <v>4</v>
      </c>
      <c r="BH1114" s="1">
        <v>4</v>
      </c>
      <c r="BI1114" s="1" t="s">
        <v>131</v>
      </c>
      <c r="BJ1114" s="1" t="s">
        <v>182</v>
      </c>
      <c r="BK1114" s="1" t="s">
        <v>112</v>
      </c>
      <c r="BN1114" s="1" t="s">
        <v>133</v>
      </c>
      <c r="BR1114" s="1" t="s">
        <v>133</v>
      </c>
      <c r="BU1114" s="1" t="s">
        <v>153</v>
      </c>
      <c r="BV1114" s="1" t="s">
        <v>116</v>
      </c>
      <c r="BW1114" s="1" t="s">
        <v>112</v>
      </c>
      <c r="BX1114" s="1">
        <v>1</v>
      </c>
      <c r="BZ1114" s="1">
        <v>0</v>
      </c>
      <c r="CA1114" s="1">
        <v>1</v>
      </c>
      <c r="CB1114" s="1">
        <v>0</v>
      </c>
      <c r="CC1114" s="1">
        <v>0</v>
      </c>
      <c r="CD1114" s="1" t="s">
        <v>117</v>
      </c>
      <c r="CE1114" s="1" t="s">
        <v>117</v>
      </c>
      <c r="CF1114" s="1" t="s">
        <v>110</v>
      </c>
      <c r="CG1114" s="1" t="s">
        <v>116</v>
      </c>
      <c r="CH1114" s="1" t="s">
        <v>117</v>
      </c>
      <c r="CI1114" s="1" t="s">
        <v>117</v>
      </c>
      <c r="CJ1114" s="1" t="s">
        <v>117</v>
      </c>
      <c r="CK1114" s="1" t="s">
        <v>112</v>
      </c>
      <c r="CL1114" s="1">
        <v>3</v>
      </c>
      <c r="CM1114" s="1">
        <v>2</v>
      </c>
      <c r="CN1114" s="1" t="s">
        <v>142</v>
      </c>
      <c r="CO1114" s="1" t="s">
        <v>183</v>
      </c>
      <c r="CP1114" s="1">
        <v>0</v>
      </c>
      <c r="CQ1114" s="1" t="s">
        <v>135</v>
      </c>
      <c r="CR1114" s="1" t="s">
        <v>135</v>
      </c>
      <c r="CS1114" s="1" t="s">
        <v>184</v>
      </c>
      <c r="CT1114" s="1" t="s">
        <v>156</v>
      </c>
      <c r="CU1114" s="8">
        <v>5</v>
      </c>
      <c r="CV1114" s="1" t="s">
        <v>3435</v>
      </c>
      <c r="CW1114" s="1" t="s">
        <v>3435</v>
      </c>
      <c r="CX1114" s="1">
        <v>4</v>
      </c>
      <c r="CY1114" s="10">
        <f t="shared" si="119"/>
        <v>2.5</v>
      </c>
      <c r="CZ1114" s="3">
        <v>0.4</v>
      </c>
      <c r="DA1114" s="3">
        <v>0.2</v>
      </c>
      <c r="DB1114" s="6">
        <f t="shared" si="120"/>
        <v>1</v>
      </c>
      <c r="DC1114" s="9">
        <v>0</v>
      </c>
      <c r="DD1114" s="7">
        <v>0</v>
      </c>
      <c r="DE1114" s="7">
        <v>0</v>
      </c>
      <c r="DF1114" s="1">
        <v>4723</v>
      </c>
      <c r="DG1114" s="1">
        <f t="shared" si="121"/>
        <v>4723</v>
      </c>
      <c r="DH1114" s="9">
        <f t="shared" si="122"/>
        <v>1</v>
      </c>
      <c r="DI1114" s="1">
        <v>168</v>
      </c>
      <c r="DJ1114" s="1">
        <f t="shared" si="123"/>
        <v>168</v>
      </c>
      <c r="DK1114" s="9">
        <f t="shared" si="124"/>
        <v>1</v>
      </c>
      <c r="DL1114" s="4">
        <v>10</v>
      </c>
      <c r="DN1114">
        <f>(DL1114*InputWeights!$C$7+DB1114*InputWeights!$C$6)</f>
        <v>5.5</v>
      </c>
      <c r="DO1114">
        <f>(DD1114*InputWeights!$C$12+DE1114*InputWeights!$C$10+CU1114*InputWeights!$C$11)</f>
        <v>2</v>
      </c>
      <c r="DP1114">
        <f>(DC1114*InputWeights!$C$18+DK1114*InputWeights!$C$16+DH1114*InputWeights!$C$15+CY1114*InputWeights!$C$17)</f>
        <v>1.35</v>
      </c>
      <c r="DR1114">
        <f>DN1114*InputWeights!$C$5+DO1114*InputWeights!$C$9+DP1114*InputWeights!$C$14</f>
        <v>27.9</v>
      </c>
      <c r="DS1114">
        <f>((_xlfn.RANK.EQ(DR1114,$DR$2:$DR$6635,0))/(COUNT(DR$2:$DR$6635)))*100</f>
        <v>72.173324306025734</v>
      </c>
      <c r="DT1114">
        <f t="shared" si="125"/>
        <v>0</v>
      </c>
    </row>
    <row r="1115" spans="1:124" x14ac:dyDescent="0.25">
      <c r="A1115" s="1" t="s">
        <v>3437</v>
      </c>
      <c r="B1115" s="1" t="s">
        <v>2625</v>
      </c>
      <c r="C1115" s="1" t="s">
        <v>2626</v>
      </c>
      <c r="D1115" s="1" t="s">
        <v>397</v>
      </c>
      <c r="E1115" s="1" t="s">
        <v>411</v>
      </c>
      <c r="F1115" s="1">
        <v>6336</v>
      </c>
      <c r="G1115" s="1">
        <v>1</v>
      </c>
      <c r="H1115" s="1">
        <v>0</v>
      </c>
      <c r="I1115" s="1">
        <v>0</v>
      </c>
      <c r="J1115" s="1">
        <v>0</v>
      </c>
      <c r="K1115" s="1" t="s">
        <v>183</v>
      </c>
      <c r="L1115" s="1" t="s">
        <v>114</v>
      </c>
      <c r="M1115" s="1">
        <v>36</v>
      </c>
      <c r="N1115" s="1" t="s">
        <v>229</v>
      </c>
      <c r="O1115" s="1">
        <v>2</v>
      </c>
      <c r="Q1115" s="1" t="s">
        <v>117</v>
      </c>
      <c r="R1115" s="1">
        <v>0</v>
      </c>
      <c r="T1115" s="1">
        <v>222</v>
      </c>
      <c r="V1115" s="1">
        <v>1050</v>
      </c>
      <c r="W1115" s="1" t="s">
        <v>116</v>
      </c>
      <c r="X1115" s="1" t="s">
        <v>117</v>
      </c>
      <c r="Y1115" s="1" t="s">
        <v>2659</v>
      </c>
      <c r="AA1115" s="1" t="s">
        <v>133</v>
      </c>
      <c r="AC1115" s="1" t="s">
        <v>3438</v>
      </c>
      <c r="AD1115" s="1" t="s">
        <v>3439</v>
      </c>
      <c r="AF1115" s="1" t="s">
        <v>124</v>
      </c>
      <c r="AG1115" s="1" t="s">
        <v>112</v>
      </c>
      <c r="AH1115" s="1" t="s">
        <v>124</v>
      </c>
      <c r="AI1115" s="1" t="s">
        <v>112</v>
      </c>
      <c r="AJ1115" s="1" t="s">
        <v>112</v>
      </c>
      <c r="AK1115" s="1" t="s">
        <v>112</v>
      </c>
      <c r="AL1115" s="1" t="s">
        <v>416</v>
      </c>
      <c r="AM1115" s="1" t="s">
        <v>416</v>
      </c>
      <c r="AO1115" s="1">
        <v>41602</v>
      </c>
      <c r="AP1115" s="1">
        <v>102264</v>
      </c>
      <c r="AQ1115" s="1">
        <v>18861</v>
      </c>
      <c r="AR1115" s="1" t="s">
        <v>110</v>
      </c>
      <c r="AS1115" s="1">
        <v>0</v>
      </c>
      <c r="AT1115" s="1">
        <v>6336</v>
      </c>
      <c r="AU1115" s="2">
        <v>0</v>
      </c>
      <c r="AV1115" s="2">
        <v>6336</v>
      </c>
      <c r="BB1115" s="1" t="s">
        <v>129</v>
      </c>
      <c r="BC1115" s="1" t="s">
        <v>247</v>
      </c>
      <c r="BD1115" s="1">
        <v>0</v>
      </c>
      <c r="BE1115" s="1" t="s">
        <v>131</v>
      </c>
      <c r="BF1115" s="1">
        <v>0</v>
      </c>
      <c r="BG1115" s="1">
        <v>0</v>
      </c>
      <c r="BH1115" s="1">
        <v>0</v>
      </c>
      <c r="BK1115" s="1" t="s">
        <v>112</v>
      </c>
      <c r="BN1115" s="1" t="s">
        <v>133</v>
      </c>
      <c r="BR1115" s="1" t="s">
        <v>133</v>
      </c>
      <c r="BU1115" s="1" t="s">
        <v>112</v>
      </c>
      <c r="BX1115" s="1">
        <v>0</v>
      </c>
      <c r="BZ1115" s="1">
        <v>0</v>
      </c>
      <c r="CA1115" s="1">
        <v>3</v>
      </c>
      <c r="CB1115" s="1">
        <v>0</v>
      </c>
      <c r="CC1115" s="1">
        <v>0</v>
      </c>
      <c r="CE1115" s="1" t="s">
        <v>117</v>
      </c>
      <c r="CF1115" s="1" t="s">
        <v>110</v>
      </c>
      <c r="CK1115" s="1" t="s">
        <v>112</v>
      </c>
      <c r="CL1115" s="1">
        <v>0</v>
      </c>
      <c r="CM1115" s="1">
        <v>0</v>
      </c>
      <c r="CP1115" s="1">
        <v>0</v>
      </c>
      <c r="CQ1115" s="1" t="s">
        <v>1062</v>
      </c>
      <c r="CS1115" s="1" t="s">
        <v>418</v>
      </c>
      <c r="CT1115" s="1" t="s">
        <v>418</v>
      </c>
      <c r="CU1115" s="8">
        <v>5</v>
      </c>
      <c r="CV1115" s="1" t="s">
        <v>3440</v>
      </c>
      <c r="CW1115" s="1" t="s">
        <v>3440</v>
      </c>
      <c r="CX1115" s="1">
        <v>5</v>
      </c>
      <c r="CY1115" s="10">
        <f t="shared" si="119"/>
        <v>2.5</v>
      </c>
      <c r="CZ1115" s="3">
        <v>4.3</v>
      </c>
      <c r="DA1115" s="3">
        <v>2.7</v>
      </c>
      <c r="DB1115" s="6">
        <f t="shared" si="120"/>
        <v>1</v>
      </c>
      <c r="DC1115" s="9">
        <v>0</v>
      </c>
      <c r="DD1115" s="7">
        <v>0</v>
      </c>
      <c r="DE1115" s="7">
        <v>0</v>
      </c>
      <c r="DF1115" s="1">
        <v>1050</v>
      </c>
      <c r="DG1115" s="1">
        <f t="shared" si="121"/>
        <v>1050</v>
      </c>
      <c r="DH1115" s="9">
        <f t="shared" si="122"/>
        <v>1</v>
      </c>
      <c r="DI1115" s="1">
        <v>53</v>
      </c>
      <c r="DJ1115" s="1">
        <f t="shared" si="123"/>
        <v>53</v>
      </c>
      <c r="DK1115" s="9">
        <f t="shared" si="124"/>
        <v>1</v>
      </c>
      <c r="DL1115" s="4">
        <v>10</v>
      </c>
      <c r="DN1115">
        <f>(DL1115*InputWeights!$C$7+DB1115*InputWeights!$C$6)</f>
        <v>5.5</v>
      </c>
      <c r="DO1115">
        <f>(DD1115*InputWeights!$C$12+DE1115*InputWeights!$C$10+CU1115*InputWeights!$C$11)</f>
        <v>2</v>
      </c>
      <c r="DP1115">
        <f>(DC1115*InputWeights!$C$18+DK1115*InputWeights!$C$16+DH1115*InputWeights!$C$15+CY1115*InputWeights!$C$17)</f>
        <v>1.35</v>
      </c>
      <c r="DR1115">
        <f>DN1115*InputWeights!$C$5+DO1115*InputWeights!$C$9+DP1115*InputWeights!$C$14</f>
        <v>27.9</v>
      </c>
      <c r="DS1115">
        <f>((_xlfn.RANK.EQ(DR1115,$DR$2:$DR$6635,0))/(COUNT(DR$2:$DR$6635)))*100</f>
        <v>72.173324306025734</v>
      </c>
      <c r="DT1115">
        <f t="shared" si="125"/>
        <v>0</v>
      </c>
    </row>
    <row r="1116" spans="1:124" x14ac:dyDescent="0.25">
      <c r="A1116" s="1" t="s">
        <v>3441</v>
      </c>
      <c r="B1116" s="1" t="s">
        <v>2625</v>
      </c>
      <c r="C1116" s="1" t="s">
        <v>2626</v>
      </c>
      <c r="D1116" s="1" t="s">
        <v>397</v>
      </c>
      <c r="E1116" s="1" t="s">
        <v>333</v>
      </c>
      <c r="F1116" s="1">
        <v>6177</v>
      </c>
      <c r="G1116" s="1">
        <v>1</v>
      </c>
      <c r="H1116" s="1">
        <v>10</v>
      </c>
      <c r="I1116" s="1">
        <v>0</v>
      </c>
      <c r="J1116" s="1">
        <v>0</v>
      </c>
      <c r="K1116" s="1" t="s">
        <v>183</v>
      </c>
      <c r="L1116" s="1" t="s">
        <v>114</v>
      </c>
      <c r="M1116" s="1">
        <v>36</v>
      </c>
      <c r="N1116" s="1" t="s">
        <v>229</v>
      </c>
      <c r="O1116" s="1">
        <v>2</v>
      </c>
      <c r="Q1116" s="1" t="s">
        <v>117</v>
      </c>
      <c r="R1116" s="1">
        <v>0</v>
      </c>
      <c r="T1116" s="1">
        <v>266</v>
      </c>
      <c r="V1116" s="1">
        <v>1099</v>
      </c>
      <c r="W1116" s="1" t="s">
        <v>116</v>
      </c>
      <c r="X1116" s="1" t="s">
        <v>117</v>
      </c>
      <c r="Y1116" s="1" t="s">
        <v>3442</v>
      </c>
      <c r="AA1116" s="1" t="s">
        <v>133</v>
      </c>
      <c r="AC1116" s="1" t="s">
        <v>3444</v>
      </c>
      <c r="AD1116" s="1" t="s">
        <v>3438</v>
      </c>
      <c r="AF1116" s="1" t="s">
        <v>124</v>
      </c>
      <c r="AG1116" s="1" t="s">
        <v>112</v>
      </c>
      <c r="AH1116" s="1" t="s">
        <v>124</v>
      </c>
      <c r="AI1116" s="1" t="s">
        <v>112</v>
      </c>
      <c r="AJ1116" s="1" t="s">
        <v>112</v>
      </c>
      <c r="AK1116" s="1" t="s">
        <v>112</v>
      </c>
      <c r="AL1116" s="1" t="s">
        <v>1091</v>
      </c>
      <c r="AM1116" s="1" t="s">
        <v>1091</v>
      </c>
      <c r="AO1116" s="1">
        <v>41606</v>
      </c>
      <c r="AP1116" s="1">
        <v>102264</v>
      </c>
      <c r="AQ1116" s="1">
        <v>62115</v>
      </c>
      <c r="AR1116" s="1" t="s">
        <v>110</v>
      </c>
      <c r="AS1116" s="1">
        <v>0</v>
      </c>
      <c r="AT1116" s="1">
        <v>6177</v>
      </c>
      <c r="AU1116" s="2">
        <v>5913</v>
      </c>
      <c r="AV1116" s="2">
        <v>12090</v>
      </c>
      <c r="BB1116" s="1" t="s">
        <v>129</v>
      </c>
      <c r="BC1116" s="1" t="s">
        <v>247</v>
      </c>
      <c r="BD1116" s="1">
        <v>0</v>
      </c>
      <c r="BE1116" s="1" t="s">
        <v>131</v>
      </c>
      <c r="BF1116" s="1">
        <v>0</v>
      </c>
      <c r="BG1116" s="1">
        <v>0</v>
      </c>
      <c r="BH1116" s="1">
        <v>0</v>
      </c>
      <c r="BK1116" s="1" t="s">
        <v>112</v>
      </c>
      <c r="BN1116" s="1" t="s">
        <v>133</v>
      </c>
      <c r="BR1116" s="1" t="s">
        <v>133</v>
      </c>
      <c r="BU1116" s="1" t="s">
        <v>153</v>
      </c>
      <c r="BX1116" s="1">
        <v>0</v>
      </c>
      <c r="BZ1116" s="1">
        <v>0</v>
      </c>
      <c r="CA1116" s="1">
        <v>3</v>
      </c>
      <c r="CB1116" s="1">
        <v>0</v>
      </c>
      <c r="CC1116" s="1">
        <v>0</v>
      </c>
      <c r="CE1116" s="1" t="s">
        <v>117</v>
      </c>
      <c r="CF1116" s="1" t="s">
        <v>110</v>
      </c>
      <c r="CK1116" s="1" t="s">
        <v>112</v>
      </c>
      <c r="CL1116" s="1">
        <v>0</v>
      </c>
      <c r="CM1116" s="1">
        <v>0</v>
      </c>
      <c r="CP1116" s="1">
        <v>0</v>
      </c>
      <c r="CQ1116" s="1" t="s">
        <v>1062</v>
      </c>
      <c r="CS1116" s="1" t="s">
        <v>418</v>
      </c>
      <c r="CT1116" s="1" t="s">
        <v>418</v>
      </c>
      <c r="CU1116" s="8">
        <v>5</v>
      </c>
      <c r="CV1116" s="1" t="s">
        <v>3446</v>
      </c>
      <c r="CW1116" s="1" t="s">
        <v>3446</v>
      </c>
      <c r="CX1116" s="1">
        <v>5</v>
      </c>
      <c r="CY1116" s="10">
        <f t="shared" si="119"/>
        <v>2.5</v>
      </c>
      <c r="CZ1116" s="3">
        <v>3.7</v>
      </c>
      <c r="DA1116" s="3">
        <v>2.6</v>
      </c>
      <c r="DB1116" s="6">
        <f t="shared" si="120"/>
        <v>1</v>
      </c>
      <c r="DC1116" s="9">
        <v>0</v>
      </c>
      <c r="DD1116" s="7">
        <v>0</v>
      </c>
      <c r="DE1116" s="7">
        <v>0</v>
      </c>
      <c r="DF1116" s="1">
        <v>1099</v>
      </c>
      <c r="DG1116" s="1">
        <f t="shared" si="121"/>
        <v>1099</v>
      </c>
      <c r="DH1116" s="9">
        <f t="shared" si="122"/>
        <v>1</v>
      </c>
      <c r="DI1116" s="1">
        <v>55</v>
      </c>
      <c r="DJ1116" s="1">
        <f t="shared" si="123"/>
        <v>55</v>
      </c>
      <c r="DK1116" s="9">
        <f t="shared" si="124"/>
        <v>1</v>
      </c>
      <c r="DL1116" s="4">
        <v>10</v>
      </c>
      <c r="DN1116">
        <f>(DL1116*InputWeights!$C$7+DB1116*InputWeights!$C$6)</f>
        <v>5.5</v>
      </c>
      <c r="DO1116">
        <f>(DD1116*InputWeights!$C$12+DE1116*InputWeights!$C$10+CU1116*InputWeights!$C$11)</f>
        <v>2</v>
      </c>
      <c r="DP1116">
        <f>(DC1116*InputWeights!$C$18+DK1116*InputWeights!$C$16+DH1116*InputWeights!$C$15+CY1116*InputWeights!$C$17)</f>
        <v>1.35</v>
      </c>
      <c r="DR1116">
        <f>DN1116*InputWeights!$C$5+DO1116*InputWeights!$C$9+DP1116*InputWeights!$C$14</f>
        <v>27.9</v>
      </c>
      <c r="DS1116">
        <f>((_xlfn.RANK.EQ(DR1116,$DR$2:$DR$6635,0))/(COUNT(DR$2:$DR$6635)))*100</f>
        <v>72.173324306025734</v>
      </c>
      <c r="DT1116">
        <f t="shared" si="125"/>
        <v>0</v>
      </c>
    </row>
    <row r="1117" spans="1:124" x14ac:dyDescent="0.25">
      <c r="A1117" s="1" t="s">
        <v>3582</v>
      </c>
      <c r="B1117" s="1" t="s">
        <v>2625</v>
      </c>
      <c r="C1117" s="1" t="s">
        <v>2626</v>
      </c>
      <c r="D1117" s="1" t="s">
        <v>397</v>
      </c>
      <c r="E1117" s="1" t="s">
        <v>333</v>
      </c>
      <c r="F1117" s="1">
        <v>1848</v>
      </c>
      <c r="G1117" s="1">
        <v>2</v>
      </c>
      <c r="H1117" s="1">
        <v>10</v>
      </c>
      <c r="I1117" s="1">
        <v>0</v>
      </c>
      <c r="J1117" s="1">
        <v>0</v>
      </c>
      <c r="K1117" s="1" t="s">
        <v>183</v>
      </c>
      <c r="L1117" s="1" t="s">
        <v>114</v>
      </c>
      <c r="M1117" s="1">
        <v>29</v>
      </c>
      <c r="N1117" s="1" t="s">
        <v>358</v>
      </c>
      <c r="O1117" s="1">
        <v>2</v>
      </c>
      <c r="Q1117" s="1" t="s">
        <v>117</v>
      </c>
      <c r="R1117" s="1">
        <v>0</v>
      </c>
      <c r="T1117" s="1">
        <v>225</v>
      </c>
      <c r="V1117" s="1">
        <v>3881</v>
      </c>
      <c r="W1117" s="1" t="s">
        <v>116</v>
      </c>
      <c r="X1117" s="1" t="s">
        <v>117</v>
      </c>
      <c r="Y1117" s="1" t="s">
        <v>3359</v>
      </c>
      <c r="AA1117" s="1" t="s">
        <v>133</v>
      </c>
      <c r="AC1117" s="1" t="s">
        <v>3583</v>
      </c>
      <c r="AD1117" s="1" t="s">
        <v>3584</v>
      </c>
      <c r="AF1117" s="1" t="s">
        <v>124</v>
      </c>
      <c r="AG1117" s="1" t="s">
        <v>112</v>
      </c>
      <c r="AH1117" s="1" t="s">
        <v>124</v>
      </c>
      <c r="AI1117" s="1" t="s">
        <v>112</v>
      </c>
      <c r="AJ1117" s="1" t="s">
        <v>112</v>
      </c>
      <c r="AK1117" s="1" t="s">
        <v>112</v>
      </c>
      <c r="AL1117" s="1" t="s">
        <v>807</v>
      </c>
      <c r="AM1117" s="1" t="s">
        <v>807</v>
      </c>
      <c r="AO1117" s="1">
        <v>41883</v>
      </c>
      <c r="AP1117" s="1">
        <v>102264</v>
      </c>
      <c r="AQ1117" s="1">
        <v>62704</v>
      </c>
      <c r="AR1117" s="1" t="s">
        <v>110</v>
      </c>
      <c r="AS1117" s="1">
        <v>1689</v>
      </c>
      <c r="AT1117" s="1">
        <v>3537</v>
      </c>
      <c r="AU1117" s="2">
        <v>6124</v>
      </c>
      <c r="AV1117" s="2">
        <v>7972</v>
      </c>
      <c r="BB1117" s="1" t="s">
        <v>129</v>
      </c>
      <c r="BC1117" s="1" t="s">
        <v>247</v>
      </c>
      <c r="BD1117" s="1">
        <v>0</v>
      </c>
      <c r="BE1117" s="1" t="s">
        <v>131</v>
      </c>
      <c r="BF1117" s="1">
        <v>0</v>
      </c>
      <c r="BG1117" s="1">
        <v>0</v>
      </c>
      <c r="BH1117" s="1">
        <v>0</v>
      </c>
      <c r="BK1117" s="1" t="s">
        <v>112</v>
      </c>
      <c r="BN1117" s="1" t="s">
        <v>133</v>
      </c>
      <c r="BR1117" s="1" t="s">
        <v>133</v>
      </c>
      <c r="BU1117" s="1" t="s">
        <v>153</v>
      </c>
      <c r="BX1117" s="1">
        <v>0</v>
      </c>
      <c r="BZ1117" s="1">
        <v>0</v>
      </c>
      <c r="CA1117" s="1">
        <v>4</v>
      </c>
      <c r="CB1117" s="1">
        <v>0</v>
      </c>
      <c r="CC1117" s="1">
        <v>0</v>
      </c>
      <c r="CE1117" s="1" t="s">
        <v>117</v>
      </c>
      <c r="CF1117" s="1" t="s">
        <v>110</v>
      </c>
      <c r="CK1117" s="1" t="s">
        <v>112</v>
      </c>
      <c r="CL1117" s="1">
        <v>0</v>
      </c>
      <c r="CM1117" s="1">
        <v>0</v>
      </c>
      <c r="CP1117" s="1">
        <v>0</v>
      </c>
      <c r="CQ1117" s="1" t="s">
        <v>1062</v>
      </c>
      <c r="CS1117" s="1" t="s">
        <v>418</v>
      </c>
      <c r="CT1117" s="1" t="s">
        <v>418</v>
      </c>
      <c r="CU1117" s="8">
        <v>5</v>
      </c>
      <c r="CV1117" s="1" t="s">
        <v>3585</v>
      </c>
      <c r="CW1117" s="1" t="s">
        <v>3585</v>
      </c>
      <c r="CX1117" s="1">
        <v>5</v>
      </c>
      <c r="CY1117" s="10">
        <f t="shared" si="119"/>
        <v>2.5</v>
      </c>
      <c r="CZ1117" s="3">
        <v>2</v>
      </c>
      <c r="DA1117" s="3">
        <v>1.1000000000000001</v>
      </c>
      <c r="DB1117" s="6">
        <f t="shared" si="120"/>
        <v>1</v>
      </c>
      <c r="DC1117" s="9">
        <v>0</v>
      </c>
      <c r="DD1117" s="7">
        <v>0</v>
      </c>
      <c r="DE1117" s="7">
        <v>0</v>
      </c>
      <c r="DF1117" s="1">
        <v>3881</v>
      </c>
      <c r="DG1117" s="1">
        <f t="shared" si="121"/>
        <v>3881</v>
      </c>
      <c r="DH1117" s="9">
        <f t="shared" si="122"/>
        <v>1</v>
      </c>
      <c r="DI1117" s="1">
        <v>194</v>
      </c>
      <c r="DJ1117" s="1">
        <f t="shared" si="123"/>
        <v>194</v>
      </c>
      <c r="DK1117" s="9">
        <f t="shared" si="124"/>
        <v>1</v>
      </c>
      <c r="DL1117" s="4">
        <v>10</v>
      </c>
      <c r="DN1117">
        <f>(DL1117*InputWeights!$C$7+DB1117*InputWeights!$C$6)</f>
        <v>5.5</v>
      </c>
      <c r="DO1117">
        <f>(DD1117*InputWeights!$C$12+DE1117*InputWeights!$C$10+CU1117*InputWeights!$C$11)</f>
        <v>2</v>
      </c>
      <c r="DP1117">
        <f>(DC1117*InputWeights!$C$18+DK1117*InputWeights!$C$16+DH1117*InputWeights!$C$15+CY1117*InputWeights!$C$17)</f>
        <v>1.35</v>
      </c>
      <c r="DR1117">
        <f>DN1117*InputWeights!$C$5+DO1117*InputWeights!$C$9+DP1117*InputWeights!$C$14</f>
        <v>27.9</v>
      </c>
      <c r="DS1117">
        <f>((_xlfn.RANK.EQ(DR1117,$DR$2:$DR$6635,0))/(COUNT(DR$2:$DR$6635)))*100</f>
        <v>72.173324306025734</v>
      </c>
      <c r="DT1117">
        <f t="shared" si="125"/>
        <v>0</v>
      </c>
    </row>
    <row r="1118" spans="1:124" x14ac:dyDescent="0.25">
      <c r="A1118" s="1" t="s">
        <v>3593</v>
      </c>
      <c r="B1118" s="1" t="s">
        <v>2625</v>
      </c>
      <c r="C1118" s="1" t="s">
        <v>2626</v>
      </c>
      <c r="D1118" s="1" t="s">
        <v>397</v>
      </c>
      <c r="E1118" s="1" t="s">
        <v>411</v>
      </c>
      <c r="F1118" s="1">
        <v>1689</v>
      </c>
      <c r="G1118" s="1">
        <v>1</v>
      </c>
      <c r="H1118" s="1">
        <v>0</v>
      </c>
      <c r="I1118" s="1">
        <v>0</v>
      </c>
      <c r="J1118" s="1">
        <v>0</v>
      </c>
      <c r="K1118" s="1" t="s">
        <v>183</v>
      </c>
      <c r="L1118" s="1" t="s">
        <v>114</v>
      </c>
      <c r="M1118" s="1">
        <v>25</v>
      </c>
      <c r="N1118" s="1" t="s">
        <v>358</v>
      </c>
      <c r="O1118" s="1">
        <v>2</v>
      </c>
      <c r="Q1118" s="1" t="s">
        <v>117</v>
      </c>
      <c r="R1118" s="1">
        <v>0</v>
      </c>
      <c r="T1118" s="1">
        <v>286</v>
      </c>
      <c r="V1118" s="1">
        <v>4074</v>
      </c>
      <c r="W1118" s="1" t="s">
        <v>116</v>
      </c>
      <c r="X1118" s="1" t="s">
        <v>117</v>
      </c>
      <c r="Y1118" s="1" t="s">
        <v>3594</v>
      </c>
      <c r="AA1118" s="1" t="s">
        <v>133</v>
      </c>
      <c r="AC1118" s="1" t="s">
        <v>3595</v>
      </c>
      <c r="AD1118" s="1" t="s">
        <v>3596</v>
      </c>
      <c r="AF1118" s="1" t="s">
        <v>124</v>
      </c>
      <c r="AG1118" s="1" t="s">
        <v>112</v>
      </c>
      <c r="AH1118" s="1" t="s">
        <v>124</v>
      </c>
      <c r="AI1118" s="1" t="s">
        <v>112</v>
      </c>
      <c r="AJ1118" s="1" t="s">
        <v>112</v>
      </c>
      <c r="AK1118" s="1" t="s">
        <v>112</v>
      </c>
      <c r="AL1118" s="1" t="s">
        <v>416</v>
      </c>
      <c r="AM1118" s="1" t="s">
        <v>416</v>
      </c>
      <c r="AO1118" s="1">
        <v>41896</v>
      </c>
      <c r="AP1118" s="1">
        <v>102264</v>
      </c>
      <c r="AQ1118" s="1">
        <v>18759</v>
      </c>
      <c r="AR1118" s="1" t="s">
        <v>110</v>
      </c>
      <c r="AS1118" s="1">
        <v>0</v>
      </c>
      <c r="AT1118" s="1">
        <v>1689</v>
      </c>
      <c r="AU1118" s="2">
        <v>0</v>
      </c>
      <c r="AV1118" s="2">
        <v>1689</v>
      </c>
      <c r="BB1118" s="1" t="s">
        <v>129</v>
      </c>
      <c r="BC1118" s="1" t="s">
        <v>247</v>
      </c>
      <c r="BD1118" s="1">
        <v>0</v>
      </c>
      <c r="BE1118" s="1" t="s">
        <v>131</v>
      </c>
      <c r="BF1118" s="1">
        <v>0</v>
      </c>
      <c r="BG1118" s="1">
        <v>0</v>
      </c>
      <c r="BH1118" s="1">
        <v>0</v>
      </c>
      <c r="BK1118" s="1" t="s">
        <v>112</v>
      </c>
      <c r="BN1118" s="1" t="s">
        <v>133</v>
      </c>
      <c r="BR1118" s="1" t="s">
        <v>133</v>
      </c>
      <c r="BU1118" s="1" t="s">
        <v>153</v>
      </c>
      <c r="BX1118" s="1">
        <v>0</v>
      </c>
      <c r="BZ1118" s="1">
        <v>0</v>
      </c>
      <c r="CA1118" s="1">
        <v>4</v>
      </c>
      <c r="CB1118" s="1">
        <v>0</v>
      </c>
      <c r="CC1118" s="1">
        <v>0</v>
      </c>
      <c r="CE1118" s="1" t="s">
        <v>117</v>
      </c>
      <c r="CF1118" s="1" t="s">
        <v>110</v>
      </c>
      <c r="CK1118" s="1" t="s">
        <v>112</v>
      </c>
      <c r="CL1118" s="1">
        <v>0</v>
      </c>
      <c r="CM1118" s="1">
        <v>0</v>
      </c>
      <c r="CP1118" s="1">
        <v>0</v>
      </c>
      <c r="CQ1118" s="1" t="s">
        <v>1062</v>
      </c>
      <c r="CS1118" s="1" t="s">
        <v>418</v>
      </c>
      <c r="CT1118" s="1" t="s">
        <v>418</v>
      </c>
      <c r="CU1118" s="8">
        <v>5</v>
      </c>
      <c r="CV1118" s="1" t="s">
        <v>3597</v>
      </c>
      <c r="CW1118" s="1" t="s">
        <v>3597</v>
      </c>
      <c r="CX1118" s="1">
        <v>5</v>
      </c>
      <c r="CY1118" s="10">
        <f t="shared" si="119"/>
        <v>2.5</v>
      </c>
      <c r="CZ1118" s="3">
        <v>6.9</v>
      </c>
      <c r="DA1118" s="3">
        <v>1.5</v>
      </c>
      <c r="DB1118" s="6">
        <f t="shared" si="120"/>
        <v>1</v>
      </c>
      <c r="DC1118" s="9">
        <v>0</v>
      </c>
      <c r="DD1118" s="7">
        <v>0</v>
      </c>
      <c r="DE1118" s="7">
        <v>0</v>
      </c>
      <c r="DF1118" s="1">
        <v>4074</v>
      </c>
      <c r="DG1118" s="1">
        <f t="shared" si="121"/>
        <v>4074</v>
      </c>
      <c r="DH1118" s="9">
        <f t="shared" si="122"/>
        <v>1</v>
      </c>
      <c r="DI1118" s="1">
        <v>40</v>
      </c>
      <c r="DJ1118" s="1">
        <f t="shared" si="123"/>
        <v>40</v>
      </c>
      <c r="DK1118" s="9">
        <f t="shared" si="124"/>
        <v>1</v>
      </c>
      <c r="DL1118" s="4">
        <v>10</v>
      </c>
      <c r="DN1118">
        <f>(DL1118*InputWeights!$C$7+DB1118*InputWeights!$C$6)</f>
        <v>5.5</v>
      </c>
      <c r="DO1118">
        <f>(DD1118*InputWeights!$C$12+DE1118*InputWeights!$C$10+CU1118*InputWeights!$C$11)</f>
        <v>2</v>
      </c>
      <c r="DP1118">
        <f>(DC1118*InputWeights!$C$18+DK1118*InputWeights!$C$16+DH1118*InputWeights!$C$15+CY1118*InputWeights!$C$17)</f>
        <v>1.35</v>
      </c>
      <c r="DR1118">
        <f>DN1118*InputWeights!$C$5+DO1118*InputWeights!$C$9+DP1118*InputWeights!$C$14</f>
        <v>27.9</v>
      </c>
      <c r="DS1118">
        <f>((_xlfn.RANK.EQ(DR1118,$DR$2:$DR$6635,0))/(COUNT(DR$2:$DR$6635)))*100</f>
        <v>72.173324306025734</v>
      </c>
      <c r="DT1118">
        <f t="shared" si="125"/>
        <v>0</v>
      </c>
    </row>
    <row r="1119" spans="1:124" x14ac:dyDescent="0.25">
      <c r="A1119" s="1" t="s">
        <v>3598</v>
      </c>
      <c r="B1119" s="1" t="s">
        <v>2625</v>
      </c>
      <c r="C1119" s="1" t="s">
        <v>2626</v>
      </c>
      <c r="D1119" s="1" t="s">
        <v>397</v>
      </c>
      <c r="E1119" s="1" t="s">
        <v>802</v>
      </c>
      <c r="F1119" s="1">
        <v>1478</v>
      </c>
      <c r="G1119" s="1">
        <v>2</v>
      </c>
      <c r="H1119" s="1">
        <v>0</v>
      </c>
      <c r="I1119" s="1">
        <v>0</v>
      </c>
      <c r="J1119" s="1">
        <v>0</v>
      </c>
      <c r="K1119" s="1" t="s">
        <v>183</v>
      </c>
      <c r="L1119" s="1" t="s">
        <v>114</v>
      </c>
      <c r="M1119" s="1">
        <v>20</v>
      </c>
      <c r="N1119" s="1" t="s">
        <v>358</v>
      </c>
      <c r="O1119" s="1">
        <v>2</v>
      </c>
      <c r="Q1119" s="1" t="s">
        <v>117</v>
      </c>
      <c r="R1119" s="1">
        <v>0</v>
      </c>
      <c r="T1119" s="1">
        <v>306</v>
      </c>
      <c r="V1119" s="1">
        <v>1902</v>
      </c>
      <c r="W1119" s="1" t="s">
        <v>116</v>
      </c>
      <c r="X1119" s="1" t="s">
        <v>117</v>
      </c>
      <c r="Y1119" s="1" t="s">
        <v>3599</v>
      </c>
      <c r="AA1119" s="1" t="s">
        <v>133</v>
      </c>
      <c r="AC1119" s="1" t="s">
        <v>3600</v>
      </c>
      <c r="AD1119" s="1" t="s">
        <v>3601</v>
      </c>
      <c r="AF1119" s="1" t="s">
        <v>124</v>
      </c>
      <c r="AG1119" s="1" t="s">
        <v>112</v>
      </c>
      <c r="AH1119" s="1" t="s">
        <v>124</v>
      </c>
      <c r="AI1119" s="1" t="s">
        <v>112</v>
      </c>
      <c r="AJ1119" s="1" t="s">
        <v>112</v>
      </c>
      <c r="AK1119" s="1" t="s">
        <v>112</v>
      </c>
      <c r="AL1119" s="1" t="s">
        <v>416</v>
      </c>
      <c r="AM1119" s="1" t="s">
        <v>416</v>
      </c>
      <c r="AO1119" s="1">
        <v>41901</v>
      </c>
      <c r="AP1119" s="1">
        <v>102264</v>
      </c>
      <c r="AQ1119" s="1">
        <v>18761</v>
      </c>
      <c r="AR1119" s="1" t="s">
        <v>110</v>
      </c>
      <c r="AS1119" s="1">
        <v>739</v>
      </c>
      <c r="AT1119" s="1">
        <v>2217</v>
      </c>
      <c r="AU1119" s="2">
        <v>739</v>
      </c>
      <c r="AV1119" s="2">
        <v>2217</v>
      </c>
      <c r="BB1119" s="1" t="s">
        <v>129</v>
      </c>
      <c r="BC1119" s="1" t="s">
        <v>247</v>
      </c>
      <c r="BD1119" s="1">
        <v>0</v>
      </c>
      <c r="BE1119" s="1" t="s">
        <v>131</v>
      </c>
      <c r="BF1119" s="1">
        <v>0</v>
      </c>
      <c r="BG1119" s="1">
        <v>0</v>
      </c>
      <c r="BH1119" s="1">
        <v>0</v>
      </c>
      <c r="BK1119" s="1" t="s">
        <v>112</v>
      </c>
      <c r="BN1119" s="1" t="s">
        <v>133</v>
      </c>
      <c r="BR1119" s="1" t="s">
        <v>133</v>
      </c>
      <c r="BU1119" s="1" t="s">
        <v>153</v>
      </c>
      <c r="BX1119" s="1">
        <v>0</v>
      </c>
      <c r="BZ1119" s="1">
        <v>0</v>
      </c>
      <c r="CA1119" s="1">
        <v>3</v>
      </c>
      <c r="CB1119" s="1">
        <v>0</v>
      </c>
      <c r="CC1119" s="1">
        <v>0</v>
      </c>
      <c r="CE1119" s="1" t="s">
        <v>117</v>
      </c>
      <c r="CF1119" s="1" t="s">
        <v>110</v>
      </c>
      <c r="CK1119" s="1" t="s">
        <v>112</v>
      </c>
      <c r="CL1119" s="1">
        <v>0</v>
      </c>
      <c r="CM1119" s="1">
        <v>0</v>
      </c>
      <c r="CP1119" s="1">
        <v>0</v>
      </c>
      <c r="CQ1119" s="1" t="s">
        <v>1062</v>
      </c>
      <c r="CS1119" s="1" t="s">
        <v>418</v>
      </c>
      <c r="CT1119" s="1" t="s">
        <v>418</v>
      </c>
      <c r="CU1119" s="8">
        <v>5</v>
      </c>
      <c r="CV1119" s="1" t="s">
        <v>3602</v>
      </c>
      <c r="CW1119" s="1" t="s">
        <v>3602</v>
      </c>
      <c r="CX1119" s="1">
        <v>5</v>
      </c>
      <c r="CY1119" s="10">
        <f t="shared" si="119"/>
        <v>2.5</v>
      </c>
      <c r="CZ1119" s="3">
        <v>1.4</v>
      </c>
      <c r="DA1119" s="3">
        <v>0.8</v>
      </c>
      <c r="DB1119" s="6">
        <f t="shared" si="120"/>
        <v>1</v>
      </c>
      <c r="DC1119" s="9">
        <v>0</v>
      </c>
      <c r="DD1119" s="7">
        <v>0</v>
      </c>
      <c r="DE1119" s="7">
        <v>0</v>
      </c>
      <c r="DF1119" s="1">
        <v>1902</v>
      </c>
      <c r="DG1119" s="1">
        <f t="shared" si="121"/>
        <v>1902</v>
      </c>
      <c r="DH1119" s="9">
        <f t="shared" si="122"/>
        <v>1</v>
      </c>
      <c r="DI1119" s="1">
        <v>76</v>
      </c>
      <c r="DJ1119" s="1">
        <f t="shared" si="123"/>
        <v>76</v>
      </c>
      <c r="DK1119" s="9">
        <f t="shared" si="124"/>
        <v>1</v>
      </c>
      <c r="DL1119" s="4">
        <v>10</v>
      </c>
      <c r="DN1119">
        <f>(DL1119*InputWeights!$C$7+DB1119*InputWeights!$C$6)</f>
        <v>5.5</v>
      </c>
      <c r="DO1119">
        <f>(DD1119*InputWeights!$C$12+DE1119*InputWeights!$C$10+CU1119*InputWeights!$C$11)</f>
        <v>2</v>
      </c>
      <c r="DP1119">
        <f>(DC1119*InputWeights!$C$18+DK1119*InputWeights!$C$16+DH1119*InputWeights!$C$15+CY1119*InputWeights!$C$17)</f>
        <v>1.35</v>
      </c>
      <c r="DR1119">
        <f>DN1119*InputWeights!$C$5+DO1119*InputWeights!$C$9+DP1119*InputWeights!$C$14</f>
        <v>27.9</v>
      </c>
      <c r="DS1119">
        <f>((_xlfn.RANK.EQ(DR1119,$DR$2:$DR$6635,0))/(COUNT(DR$2:$DR$6635)))*100</f>
        <v>72.173324306025734</v>
      </c>
      <c r="DT1119">
        <f t="shared" si="125"/>
        <v>0</v>
      </c>
    </row>
    <row r="1120" spans="1:124" x14ac:dyDescent="0.25">
      <c r="A1120" s="1" t="s">
        <v>3610</v>
      </c>
      <c r="B1120" s="1" t="s">
        <v>2625</v>
      </c>
      <c r="C1120" s="1" t="s">
        <v>2626</v>
      </c>
      <c r="D1120" s="1" t="s">
        <v>397</v>
      </c>
      <c r="E1120" s="1" t="s">
        <v>333</v>
      </c>
      <c r="F1120" s="1">
        <v>1478</v>
      </c>
      <c r="G1120" s="1">
        <v>3</v>
      </c>
      <c r="H1120" s="1">
        <v>0</v>
      </c>
      <c r="I1120" s="1">
        <v>0</v>
      </c>
      <c r="J1120" s="1">
        <v>0</v>
      </c>
      <c r="K1120" s="1" t="s">
        <v>183</v>
      </c>
      <c r="L1120" s="1" t="s">
        <v>114</v>
      </c>
      <c r="M1120" s="1">
        <v>27</v>
      </c>
      <c r="N1120" s="1" t="s">
        <v>358</v>
      </c>
      <c r="O1120" s="1">
        <v>2</v>
      </c>
      <c r="Q1120" s="1" t="s">
        <v>117</v>
      </c>
      <c r="R1120" s="1">
        <v>0</v>
      </c>
      <c r="T1120" s="1">
        <v>213</v>
      </c>
      <c r="V1120" s="1">
        <v>4472</v>
      </c>
      <c r="W1120" s="1" t="s">
        <v>116</v>
      </c>
      <c r="X1120" s="1" t="s">
        <v>117</v>
      </c>
      <c r="Y1120" s="1" t="s">
        <v>3579</v>
      </c>
      <c r="AA1120" s="1" t="s">
        <v>133</v>
      </c>
      <c r="AC1120" s="1" t="s">
        <v>3611</v>
      </c>
      <c r="AD1120" s="1" t="s">
        <v>3578</v>
      </c>
      <c r="AF1120" s="1" t="s">
        <v>124</v>
      </c>
      <c r="AG1120" s="1" t="s">
        <v>112</v>
      </c>
      <c r="AH1120" s="1" t="s">
        <v>124</v>
      </c>
      <c r="AI1120" s="1" t="s">
        <v>112</v>
      </c>
      <c r="AJ1120" s="1" t="s">
        <v>112</v>
      </c>
      <c r="AK1120" s="1" t="s">
        <v>112</v>
      </c>
      <c r="AL1120" s="1" t="s">
        <v>416</v>
      </c>
      <c r="AM1120" s="1" t="s">
        <v>416</v>
      </c>
      <c r="AO1120" s="1">
        <v>41943</v>
      </c>
      <c r="AP1120" s="1">
        <v>102264</v>
      </c>
      <c r="AQ1120" s="1">
        <v>18777</v>
      </c>
      <c r="AR1120" s="1" t="s">
        <v>110</v>
      </c>
      <c r="AS1120" s="1">
        <v>2216</v>
      </c>
      <c r="AT1120" s="1">
        <v>3694</v>
      </c>
      <c r="AU1120" s="2">
        <v>2216</v>
      </c>
      <c r="AV1120" s="2">
        <v>3694</v>
      </c>
      <c r="BB1120" s="1" t="s">
        <v>129</v>
      </c>
      <c r="BC1120" s="1" t="s">
        <v>247</v>
      </c>
      <c r="BD1120" s="1">
        <v>0</v>
      </c>
      <c r="BE1120" s="1" t="s">
        <v>131</v>
      </c>
      <c r="BF1120" s="1">
        <v>0</v>
      </c>
      <c r="BG1120" s="1">
        <v>0</v>
      </c>
      <c r="BH1120" s="1">
        <v>0</v>
      </c>
      <c r="BK1120" s="1" t="s">
        <v>112</v>
      </c>
      <c r="BN1120" s="1" t="s">
        <v>133</v>
      </c>
      <c r="BR1120" s="1" t="s">
        <v>133</v>
      </c>
      <c r="BU1120" s="1" t="s">
        <v>153</v>
      </c>
      <c r="BX1120" s="1">
        <v>0</v>
      </c>
      <c r="BZ1120" s="1">
        <v>0</v>
      </c>
      <c r="CA1120" s="1">
        <v>4</v>
      </c>
      <c r="CB1120" s="1">
        <v>0</v>
      </c>
      <c r="CC1120" s="1">
        <v>0</v>
      </c>
      <c r="CE1120" s="1" t="s">
        <v>117</v>
      </c>
      <c r="CF1120" s="1" t="s">
        <v>110</v>
      </c>
      <c r="CK1120" s="1" t="s">
        <v>112</v>
      </c>
      <c r="CL1120" s="1">
        <v>0</v>
      </c>
      <c r="CM1120" s="1">
        <v>0</v>
      </c>
      <c r="CP1120" s="1">
        <v>0</v>
      </c>
      <c r="CQ1120" s="1" t="s">
        <v>1062</v>
      </c>
      <c r="CS1120" s="1" t="s">
        <v>418</v>
      </c>
      <c r="CT1120" s="1" t="s">
        <v>418</v>
      </c>
      <c r="CU1120" s="8">
        <v>5</v>
      </c>
      <c r="CV1120" s="1" t="s">
        <v>3612</v>
      </c>
      <c r="CW1120" s="1" t="s">
        <v>3612</v>
      </c>
      <c r="CX1120" s="1">
        <v>5</v>
      </c>
      <c r="CY1120" s="10">
        <f t="shared" si="119"/>
        <v>2.5</v>
      </c>
      <c r="CZ1120" s="3">
        <v>1.9</v>
      </c>
      <c r="DA1120" s="3">
        <v>1</v>
      </c>
      <c r="DB1120" s="6">
        <f t="shared" si="120"/>
        <v>1</v>
      </c>
      <c r="DC1120" s="9">
        <v>0</v>
      </c>
      <c r="DD1120" s="7">
        <v>0</v>
      </c>
      <c r="DE1120" s="7">
        <v>0</v>
      </c>
      <c r="DF1120" s="1">
        <v>4472</v>
      </c>
      <c r="DG1120" s="1">
        <f t="shared" si="121"/>
        <v>4472</v>
      </c>
      <c r="DH1120" s="9">
        <f t="shared" si="122"/>
        <v>1</v>
      </c>
      <c r="DI1120" s="1">
        <v>224</v>
      </c>
      <c r="DJ1120" s="1">
        <f t="shared" si="123"/>
        <v>224</v>
      </c>
      <c r="DK1120" s="9">
        <f t="shared" si="124"/>
        <v>1</v>
      </c>
      <c r="DL1120" s="4">
        <v>10</v>
      </c>
      <c r="DN1120">
        <f>(DL1120*InputWeights!$C$7+DB1120*InputWeights!$C$6)</f>
        <v>5.5</v>
      </c>
      <c r="DO1120">
        <f>(DD1120*InputWeights!$C$12+DE1120*InputWeights!$C$10+CU1120*InputWeights!$C$11)</f>
        <v>2</v>
      </c>
      <c r="DP1120">
        <f>(DC1120*InputWeights!$C$18+DK1120*InputWeights!$C$16+DH1120*InputWeights!$C$15+CY1120*InputWeights!$C$17)</f>
        <v>1.35</v>
      </c>
      <c r="DR1120">
        <f>DN1120*InputWeights!$C$5+DO1120*InputWeights!$C$9+DP1120*InputWeights!$C$14</f>
        <v>27.9</v>
      </c>
      <c r="DS1120">
        <f>((_xlfn.RANK.EQ(DR1120,$DR$2:$DR$6635,0))/(COUNT(DR$2:$DR$6635)))*100</f>
        <v>72.173324306025734</v>
      </c>
      <c r="DT1120">
        <f t="shared" si="125"/>
        <v>0</v>
      </c>
    </row>
    <row r="1121" spans="1:124" x14ac:dyDescent="0.25">
      <c r="A1121" s="1" t="s">
        <v>3634</v>
      </c>
      <c r="B1121" s="1" t="s">
        <v>2625</v>
      </c>
      <c r="C1121" s="1" t="s">
        <v>2626</v>
      </c>
      <c r="D1121" s="1" t="s">
        <v>397</v>
      </c>
      <c r="E1121" s="1" t="s">
        <v>411</v>
      </c>
      <c r="F1121" s="1">
        <v>5332</v>
      </c>
      <c r="G1121" s="1">
        <v>1</v>
      </c>
      <c r="H1121" s="1">
        <v>0</v>
      </c>
      <c r="I1121" s="1">
        <v>0</v>
      </c>
      <c r="J1121" s="1">
        <v>0</v>
      </c>
      <c r="K1121" s="1" t="s">
        <v>183</v>
      </c>
      <c r="L1121" s="1" t="s">
        <v>114</v>
      </c>
      <c r="M1121" s="1">
        <v>21</v>
      </c>
      <c r="N1121" s="1" t="s">
        <v>358</v>
      </c>
      <c r="O1121" s="1">
        <v>2</v>
      </c>
      <c r="Q1121" s="1" t="s">
        <v>117</v>
      </c>
      <c r="R1121" s="1">
        <v>0</v>
      </c>
      <c r="T1121" s="1">
        <v>312</v>
      </c>
      <c r="V1121" s="1">
        <v>1651</v>
      </c>
      <c r="W1121" s="1" t="s">
        <v>116</v>
      </c>
      <c r="X1121" s="1" t="s">
        <v>117</v>
      </c>
      <c r="Y1121" s="1" t="s">
        <v>3635</v>
      </c>
      <c r="AA1121" s="1" t="s">
        <v>133</v>
      </c>
      <c r="AC1121" s="1" t="s">
        <v>3636</v>
      </c>
      <c r="AD1121" s="1" t="s">
        <v>3637</v>
      </c>
      <c r="AF1121" s="1" t="s">
        <v>124</v>
      </c>
      <c r="AG1121" s="1" t="s">
        <v>112</v>
      </c>
      <c r="AH1121" s="1" t="s">
        <v>124</v>
      </c>
      <c r="AI1121" s="1" t="s">
        <v>112</v>
      </c>
      <c r="AJ1121" s="1" t="s">
        <v>112</v>
      </c>
      <c r="AK1121" s="1" t="s">
        <v>112</v>
      </c>
      <c r="AL1121" s="1" t="s">
        <v>416</v>
      </c>
      <c r="AM1121" s="1" t="s">
        <v>416</v>
      </c>
      <c r="AO1121" s="1">
        <v>42010</v>
      </c>
      <c r="AP1121" s="1">
        <v>102264</v>
      </c>
      <c r="AQ1121" s="1">
        <v>18813</v>
      </c>
      <c r="AR1121" s="1" t="s">
        <v>110</v>
      </c>
      <c r="AS1121" s="1">
        <v>0</v>
      </c>
      <c r="AT1121" s="1">
        <v>5332</v>
      </c>
      <c r="AU1121" s="2">
        <v>0</v>
      </c>
      <c r="AV1121" s="2">
        <v>5332</v>
      </c>
      <c r="BB1121" s="1" t="s">
        <v>129</v>
      </c>
      <c r="BC1121" s="1" t="s">
        <v>247</v>
      </c>
      <c r="BD1121" s="1">
        <v>0</v>
      </c>
      <c r="BE1121" s="1" t="s">
        <v>131</v>
      </c>
      <c r="BF1121" s="1">
        <v>0</v>
      </c>
      <c r="BG1121" s="1">
        <v>0</v>
      </c>
      <c r="BH1121" s="1">
        <v>0</v>
      </c>
      <c r="BK1121" s="1" t="s">
        <v>112</v>
      </c>
      <c r="BN1121" s="1" t="s">
        <v>133</v>
      </c>
      <c r="BR1121" s="1" t="s">
        <v>133</v>
      </c>
      <c r="BU1121" s="1" t="s">
        <v>112</v>
      </c>
      <c r="BX1121" s="1">
        <v>1</v>
      </c>
      <c r="BZ1121" s="1">
        <v>0</v>
      </c>
      <c r="CA1121" s="1">
        <v>3</v>
      </c>
      <c r="CB1121" s="1">
        <v>0</v>
      </c>
      <c r="CC1121" s="1">
        <v>0</v>
      </c>
      <c r="CE1121" s="1" t="s">
        <v>117</v>
      </c>
      <c r="CF1121" s="1" t="s">
        <v>110</v>
      </c>
      <c r="CK1121" s="1" t="s">
        <v>112</v>
      </c>
      <c r="CL1121" s="1">
        <v>0</v>
      </c>
      <c r="CM1121" s="1">
        <v>0</v>
      </c>
      <c r="CP1121" s="1">
        <v>0</v>
      </c>
      <c r="CQ1121" s="1" t="s">
        <v>1062</v>
      </c>
      <c r="CS1121" s="1" t="s">
        <v>418</v>
      </c>
      <c r="CT1121" s="1" t="s">
        <v>418</v>
      </c>
      <c r="CU1121" s="8">
        <v>5</v>
      </c>
      <c r="CV1121" s="1" t="s">
        <v>3638</v>
      </c>
      <c r="CW1121" s="1" t="s">
        <v>3638</v>
      </c>
      <c r="CX1121" s="1">
        <v>5</v>
      </c>
      <c r="CY1121" s="10">
        <f t="shared" si="119"/>
        <v>2.5</v>
      </c>
      <c r="CZ1121" s="3">
        <v>4.2</v>
      </c>
      <c r="DA1121" s="3">
        <v>2.2999999999999998</v>
      </c>
      <c r="DB1121" s="6">
        <f t="shared" si="120"/>
        <v>1</v>
      </c>
      <c r="DC1121" s="9">
        <v>0</v>
      </c>
      <c r="DD1121" s="7">
        <v>0</v>
      </c>
      <c r="DE1121" s="7">
        <v>0</v>
      </c>
      <c r="DF1121" s="1">
        <v>1651</v>
      </c>
      <c r="DG1121" s="1">
        <f t="shared" si="121"/>
        <v>1651</v>
      </c>
      <c r="DH1121" s="9">
        <f t="shared" si="122"/>
        <v>1</v>
      </c>
      <c r="DI1121" s="1">
        <v>105</v>
      </c>
      <c r="DJ1121" s="1">
        <f t="shared" si="123"/>
        <v>105</v>
      </c>
      <c r="DK1121" s="9">
        <f t="shared" si="124"/>
        <v>1</v>
      </c>
      <c r="DL1121" s="4">
        <v>10</v>
      </c>
      <c r="DN1121">
        <f>(DL1121*InputWeights!$C$7+DB1121*InputWeights!$C$6)</f>
        <v>5.5</v>
      </c>
      <c r="DO1121">
        <f>(DD1121*InputWeights!$C$12+DE1121*InputWeights!$C$10+CU1121*InputWeights!$C$11)</f>
        <v>2</v>
      </c>
      <c r="DP1121">
        <f>(DC1121*InputWeights!$C$18+DK1121*InputWeights!$C$16+DH1121*InputWeights!$C$15+CY1121*InputWeights!$C$17)</f>
        <v>1.35</v>
      </c>
      <c r="DR1121">
        <f>DN1121*InputWeights!$C$5+DO1121*InputWeights!$C$9+DP1121*InputWeights!$C$14</f>
        <v>27.9</v>
      </c>
      <c r="DS1121">
        <f>((_xlfn.RANK.EQ(DR1121,$DR$2:$DR$6635,0))/(COUNT(DR$2:$DR$6635)))*100</f>
        <v>72.173324306025734</v>
      </c>
      <c r="DT1121">
        <f t="shared" si="125"/>
        <v>0</v>
      </c>
    </row>
    <row r="1122" spans="1:124" x14ac:dyDescent="0.25">
      <c r="A1122" s="1" t="s">
        <v>3639</v>
      </c>
      <c r="B1122" s="1" t="s">
        <v>2625</v>
      </c>
      <c r="C1122" s="1" t="s">
        <v>2626</v>
      </c>
      <c r="D1122" s="1" t="s">
        <v>397</v>
      </c>
      <c r="E1122" s="1" t="s">
        <v>802</v>
      </c>
      <c r="F1122" s="1">
        <v>1742</v>
      </c>
      <c r="G1122" s="1">
        <v>2</v>
      </c>
      <c r="H1122" s="1">
        <v>0</v>
      </c>
      <c r="I1122" s="1">
        <v>0</v>
      </c>
      <c r="J1122" s="1">
        <v>0</v>
      </c>
      <c r="K1122" s="1" t="s">
        <v>183</v>
      </c>
      <c r="L1122" s="1" t="s">
        <v>114</v>
      </c>
      <c r="M1122" s="1">
        <v>21</v>
      </c>
      <c r="N1122" s="1" t="s">
        <v>358</v>
      </c>
      <c r="O1122" s="1">
        <v>2</v>
      </c>
      <c r="Q1122" s="1" t="s">
        <v>117</v>
      </c>
      <c r="R1122" s="1">
        <v>0</v>
      </c>
      <c r="T1122" s="1">
        <v>336</v>
      </c>
      <c r="V1122" s="1">
        <v>2190</v>
      </c>
      <c r="W1122" s="1" t="s">
        <v>116</v>
      </c>
      <c r="X1122" s="1" t="s">
        <v>117</v>
      </c>
      <c r="Y1122" s="1" t="s">
        <v>3047</v>
      </c>
      <c r="AA1122" s="1" t="s">
        <v>133</v>
      </c>
      <c r="AC1122" s="1" t="s">
        <v>3640</v>
      </c>
      <c r="AD1122" s="1" t="s">
        <v>3641</v>
      </c>
      <c r="AF1122" s="1" t="s">
        <v>124</v>
      </c>
      <c r="AG1122" s="1" t="s">
        <v>112</v>
      </c>
      <c r="AH1122" s="1" t="s">
        <v>124</v>
      </c>
      <c r="AI1122" s="1" t="s">
        <v>112</v>
      </c>
      <c r="AJ1122" s="1" t="s">
        <v>112</v>
      </c>
      <c r="AK1122" s="1" t="s">
        <v>112</v>
      </c>
      <c r="AL1122" s="1" t="s">
        <v>416</v>
      </c>
      <c r="AM1122" s="1" t="s">
        <v>416</v>
      </c>
      <c r="AO1122" s="1">
        <v>42015</v>
      </c>
      <c r="AP1122" s="1">
        <v>102264</v>
      </c>
      <c r="AQ1122" s="1">
        <v>18817</v>
      </c>
      <c r="AR1122" s="1" t="s">
        <v>110</v>
      </c>
      <c r="AS1122" s="1">
        <v>7444</v>
      </c>
      <c r="AT1122" s="1">
        <v>9186</v>
      </c>
      <c r="AU1122" s="2">
        <v>7444</v>
      </c>
      <c r="AV1122" s="2">
        <v>9186</v>
      </c>
      <c r="BB1122" s="1" t="s">
        <v>129</v>
      </c>
      <c r="BC1122" s="1" t="s">
        <v>247</v>
      </c>
      <c r="BD1122" s="1">
        <v>0</v>
      </c>
      <c r="BE1122" s="1" t="s">
        <v>131</v>
      </c>
      <c r="BF1122" s="1">
        <v>0</v>
      </c>
      <c r="BG1122" s="1">
        <v>0</v>
      </c>
      <c r="BH1122" s="1">
        <v>0</v>
      </c>
      <c r="BK1122" s="1" t="s">
        <v>112</v>
      </c>
      <c r="BN1122" s="1" t="s">
        <v>133</v>
      </c>
      <c r="BR1122" s="1" t="s">
        <v>133</v>
      </c>
      <c r="BU1122" s="1" t="s">
        <v>153</v>
      </c>
      <c r="BX1122" s="1">
        <v>0</v>
      </c>
      <c r="BZ1122" s="1">
        <v>0</v>
      </c>
      <c r="CA1122" s="1">
        <v>3</v>
      </c>
      <c r="CB1122" s="1">
        <v>0</v>
      </c>
      <c r="CC1122" s="1">
        <v>0</v>
      </c>
      <c r="CE1122" s="1" t="s">
        <v>117</v>
      </c>
      <c r="CF1122" s="1" t="s">
        <v>110</v>
      </c>
      <c r="CK1122" s="1" t="s">
        <v>112</v>
      </c>
      <c r="CL1122" s="1">
        <v>0</v>
      </c>
      <c r="CM1122" s="1">
        <v>0</v>
      </c>
      <c r="CP1122" s="1">
        <v>0</v>
      </c>
      <c r="CQ1122" s="1" t="s">
        <v>1062</v>
      </c>
      <c r="CS1122" s="1" t="s">
        <v>418</v>
      </c>
      <c r="CT1122" s="1" t="s">
        <v>418</v>
      </c>
      <c r="CU1122" s="8">
        <v>5</v>
      </c>
      <c r="CV1122" s="1" t="s">
        <v>3642</v>
      </c>
      <c r="CW1122" s="1" t="s">
        <v>3642</v>
      </c>
      <c r="CX1122" s="1">
        <v>5</v>
      </c>
      <c r="CY1122" s="10">
        <f t="shared" si="119"/>
        <v>2.5</v>
      </c>
      <c r="CZ1122" s="3">
        <v>3.4</v>
      </c>
      <c r="DA1122" s="3">
        <v>2.5</v>
      </c>
      <c r="DB1122" s="6">
        <f t="shared" si="120"/>
        <v>1</v>
      </c>
      <c r="DC1122" s="9">
        <v>0</v>
      </c>
      <c r="DD1122" s="7">
        <v>0</v>
      </c>
      <c r="DE1122" s="7">
        <v>0</v>
      </c>
      <c r="DF1122" s="1">
        <v>2190</v>
      </c>
      <c r="DG1122" s="1">
        <f t="shared" si="121"/>
        <v>2190</v>
      </c>
      <c r="DH1122" s="9">
        <f t="shared" si="122"/>
        <v>1</v>
      </c>
      <c r="DI1122" s="1">
        <v>88</v>
      </c>
      <c r="DJ1122" s="1">
        <f t="shared" si="123"/>
        <v>88</v>
      </c>
      <c r="DK1122" s="9">
        <f t="shared" si="124"/>
        <v>1</v>
      </c>
      <c r="DL1122" s="4">
        <v>10</v>
      </c>
      <c r="DN1122">
        <f>(DL1122*InputWeights!$C$7+DB1122*InputWeights!$C$6)</f>
        <v>5.5</v>
      </c>
      <c r="DO1122">
        <f>(DD1122*InputWeights!$C$12+DE1122*InputWeights!$C$10+CU1122*InputWeights!$C$11)</f>
        <v>2</v>
      </c>
      <c r="DP1122">
        <f>(DC1122*InputWeights!$C$18+DK1122*InputWeights!$C$16+DH1122*InputWeights!$C$15+CY1122*InputWeights!$C$17)</f>
        <v>1.35</v>
      </c>
      <c r="DR1122">
        <f>DN1122*InputWeights!$C$5+DO1122*InputWeights!$C$9+DP1122*InputWeights!$C$14</f>
        <v>27.9</v>
      </c>
      <c r="DS1122">
        <f>((_xlfn.RANK.EQ(DR1122,$DR$2:$DR$6635,0))/(COUNT(DR$2:$DR$6635)))*100</f>
        <v>72.173324306025734</v>
      </c>
      <c r="DT1122">
        <f t="shared" si="125"/>
        <v>0</v>
      </c>
    </row>
    <row r="1123" spans="1:124" x14ac:dyDescent="0.25">
      <c r="A1123" s="1" t="s">
        <v>3669</v>
      </c>
      <c r="B1123" s="1" t="s">
        <v>2625</v>
      </c>
      <c r="C1123" s="1" t="s">
        <v>2626</v>
      </c>
      <c r="D1123" s="1" t="s">
        <v>397</v>
      </c>
      <c r="E1123" s="1" t="s">
        <v>411</v>
      </c>
      <c r="F1123" s="1">
        <v>1848</v>
      </c>
      <c r="G1123" s="1">
        <v>1</v>
      </c>
      <c r="H1123" s="1">
        <v>0</v>
      </c>
      <c r="I1123" s="1">
        <v>0</v>
      </c>
      <c r="J1123" s="1">
        <v>0</v>
      </c>
      <c r="K1123" s="1" t="s">
        <v>183</v>
      </c>
      <c r="L1123" s="1" t="s">
        <v>114</v>
      </c>
      <c r="M1123" s="1">
        <v>18</v>
      </c>
      <c r="N1123" s="1" t="s">
        <v>3664</v>
      </c>
      <c r="O1123" s="1">
        <v>2</v>
      </c>
      <c r="Q1123" s="1" t="s">
        <v>117</v>
      </c>
      <c r="R1123" s="1">
        <v>0</v>
      </c>
      <c r="T1123" s="1">
        <v>316</v>
      </c>
      <c r="V1123" s="1">
        <v>2841</v>
      </c>
      <c r="W1123" s="1" t="s">
        <v>116</v>
      </c>
      <c r="X1123" s="1" t="s">
        <v>117</v>
      </c>
      <c r="Y1123" s="1" t="s">
        <v>3460</v>
      </c>
      <c r="AA1123" s="1" t="s">
        <v>133</v>
      </c>
      <c r="AC1123" s="1" t="s">
        <v>3670</v>
      </c>
      <c r="AD1123" s="1" t="s">
        <v>3671</v>
      </c>
      <c r="AF1123" s="1" t="s">
        <v>124</v>
      </c>
      <c r="AG1123" s="1" t="s">
        <v>112</v>
      </c>
      <c r="AH1123" s="1" t="s">
        <v>124</v>
      </c>
      <c r="AI1123" s="1" t="s">
        <v>112</v>
      </c>
      <c r="AJ1123" s="1" t="s">
        <v>112</v>
      </c>
      <c r="AK1123" s="1" t="s">
        <v>112</v>
      </c>
      <c r="AL1123" s="1" t="s">
        <v>416</v>
      </c>
      <c r="AM1123" s="1" t="s">
        <v>416</v>
      </c>
      <c r="AO1123" s="1">
        <v>42034</v>
      </c>
      <c r="AP1123" s="1">
        <v>102264</v>
      </c>
      <c r="AQ1123" s="1">
        <v>18835</v>
      </c>
      <c r="AR1123" s="1" t="s">
        <v>110</v>
      </c>
      <c r="AS1123" s="1">
        <v>0</v>
      </c>
      <c r="AT1123" s="1">
        <v>1848</v>
      </c>
      <c r="AU1123" s="2">
        <v>0</v>
      </c>
      <c r="AV1123" s="2">
        <v>1848</v>
      </c>
      <c r="BB1123" s="1" t="s">
        <v>129</v>
      </c>
      <c r="BC1123" s="1" t="s">
        <v>247</v>
      </c>
      <c r="BD1123" s="1">
        <v>0</v>
      </c>
      <c r="BE1123" s="1" t="s">
        <v>131</v>
      </c>
      <c r="BF1123" s="1">
        <v>0</v>
      </c>
      <c r="BG1123" s="1">
        <v>0</v>
      </c>
      <c r="BH1123" s="1">
        <v>0</v>
      </c>
      <c r="BK1123" s="1" t="s">
        <v>112</v>
      </c>
      <c r="BN1123" s="1" t="s">
        <v>133</v>
      </c>
      <c r="BR1123" s="1" t="s">
        <v>133</v>
      </c>
      <c r="BU1123" s="1" t="s">
        <v>153</v>
      </c>
      <c r="BX1123" s="1">
        <v>0</v>
      </c>
      <c r="BZ1123" s="1">
        <v>0</v>
      </c>
      <c r="CA1123" s="1">
        <v>3</v>
      </c>
      <c r="CB1123" s="1">
        <v>0</v>
      </c>
      <c r="CC1123" s="1">
        <v>0</v>
      </c>
      <c r="CE1123" s="1" t="s">
        <v>117</v>
      </c>
      <c r="CF1123" s="1" t="s">
        <v>110</v>
      </c>
      <c r="CK1123" s="1" t="s">
        <v>112</v>
      </c>
      <c r="CL1123" s="1">
        <v>0</v>
      </c>
      <c r="CM1123" s="1">
        <v>0</v>
      </c>
      <c r="CP1123" s="1">
        <v>0</v>
      </c>
      <c r="CQ1123" s="1" t="s">
        <v>1062</v>
      </c>
      <c r="CS1123" s="1" t="s">
        <v>418</v>
      </c>
      <c r="CT1123" s="1" t="s">
        <v>418</v>
      </c>
      <c r="CU1123" s="8">
        <v>5</v>
      </c>
      <c r="CV1123" s="1" t="s">
        <v>3672</v>
      </c>
      <c r="CW1123" s="1" t="s">
        <v>3672</v>
      </c>
      <c r="CX1123" s="1">
        <v>5</v>
      </c>
      <c r="CY1123" s="10">
        <f t="shared" si="119"/>
        <v>2.5</v>
      </c>
      <c r="CZ1123" s="3">
        <v>3</v>
      </c>
      <c r="DA1123" s="3">
        <v>2.1</v>
      </c>
      <c r="DB1123" s="6">
        <f t="shared" si="120"/>
        <v>1</v>
      </c>
      <c r="DC1123" s="9">
        <v>0</v>
      </c>
      <c r="DD1123" s="7">
        <v>0</v>
      </c>
      <c r="DE1123" s="7">
        <v>0</v>
      </c>
      <c r="DF1123" s="1">
        <v>2841</v>
      </c>
      <c r="DG1123" s="1">
        <f t="shared" si="121"/>
        <v>2841</v>
      </c>
      <c r="DH1123" s="9">
        <f t="shared" si="122"/>
        <v>1</v>
      </c>
      <c r="DI1123" s="1">
        <v>142</v>
      </c>
      <c r="DJ1123" s="1">
        <f t="shared" si="123"/>
        <v>142</v>
      </c>
      <c r="DK1123" s="9">
        <f t="shared" si="124"/>
        <v>1</v>
      </c>
      <c r="DL1123" s="4">
        <v>10</v>
      </c>
      <c r="DN1123">
        <f>(DL1123*InputWeights!$C$7+DB1123*InputWeights!$C$6)</f>
        <v>5.5</v>
      </c>
      <c r="DO1123">
        <f>(DD1123*InputWeights!$C$12+DE1123*InputWeights!$C$10+CU1123*InputWeights!$C$11)</f>
        <v>2</v>
      </c>
      <c r="DP1123">
        <f>(DC1123*InputWeights!$C$18+DK1123*InputWeights!$C$16+DH1123*InputWeights!$C$15+CY1123*InputWeights!$C$17)</f>
        <v>1.35</v>
      </c>
      <c r="DR1123">
        <f>DN1123*InputWeights!$C$5+DO1123*InputWeights!$C$9+DP1123*InputWeights!$C$14</f>
        <v>27.9</v>
      </c>
      <c r="DS1123">
        <f>((_xlfn.RANK.EQ(DR1123,$DR$2:$DR$6635,0))/(COUNT(DR$2:$DR$6635)))*100</f>
        <v>72.173324306025734</v>
      </c>
      <c r="DT1123">
        <f t="shared" si="125"/>
        <v>0</v>
      </c>
    </row>
    <row r="1124" spans="1:124" x14ac:dyDescent="0.25">
      <c r="A1124" s="1" t="s">
        <v>3673</v>
      </c>
      <c r="B1124" s="1" t="s">
        <v>2625</v>
      </c>
      <c r="C1124" s="1" t="s">
        <v>2626</v>
      </c>
      <c r="D1124" s="1" t="s">
        <v>397</v>
      </c>
      <c r="E1124" s="1" t="s">
        <v>333</v>
      </c>
      <c r="F1124" s="1">
        <v>475</v>
      </c>
      <c r="G1124" s="1">
        <v>1</v>
      </c>
      <c r="H1124" s="1">
        <v>10</v>
      </c>
      <c r="I1124" s="1">
        <v>0</v>
      </c>
      <c r="J1124" s="1">
        <v>0</v>
      </c>
      <c r="K1124" s="1" t="s">
        <v>183</v>
      </c>
      <c r="L1124" s="1" t="s">
        <v>114</v>
      </c>
      <c r="M1124" s="1">
        <v>20</v>
      </c>
      <c r="N1124" s="1" t="s">
        <v>229</v>
      </c>
      <c r="O1124" s="1">
        <v>2</v>
      </c>
      <c r="Q1124" s="1" t="s">
        <v>117</v>
      </c>
      <c r="R1124" s="1">
        <v>0</v>
      </c>
      <c r="T1124" s="1">
        <v>285</v>
      </c>
      <c r="V1124" s="1">
        <v>3359</v>
      </c>
      <c r="W1124" s="1" t="s">
        <v>116</v>
      </c>
      <c r="X1124" s="1" t="s">
        <v>117</v>
      </c>
      <c r="Y1124" s="1" t="s">
        <v>3674</v>
      </c>
      <c r="AA1124" s="1" t="s">
        <v>133</v>
      </c>
      <c r="AC1124" s="1" t="s">
        <v>3675</v>
      </c>
      <c r="AD1124" s="1" t="s">
        <v>3676</v>
      </c>
      <c r="AF1124" s="1" t="s">
        <v>124</v>
      </c>
      <c r="AG1124" s="1" t="s">
        <v>112</v>
      </c>
      <c r="AH1124" s="1" t="s">
        <v>124</v>
      </c>
      <c r="AI1124" s="1" t="s">
        <v>112</v>
      </c>
      <c r="AJ1124" s="1" t="s">
        <v>112</v>
      </c>
      <c r="AK1124" s="1" t="s">
        <v>112</v>
      </c>
      <c r="AL1124" s="1" t="s">
        <v>1091</v>
      </c>
      <c r="AM1124" s="1" t="s">
        <v>1091</v>
      </c>
      <c r="AO1124" s="1">
        <v>42041</v>
      </c>
      <c r="AP1124" s="1">
        <v>102264</v>
      </c>
      <c r="AQ1124" s="1">
        <v>62113</v>
      </c>
      <c r="AR1124" s="1" t="s">
        <v>110</v>
      </c>
      <c r="AS1124" s="1">
        <v>0</v>
      </c>
      <c r="AT1124" s="1">
        <v>475</v>
      </c>
      <c r="AU1124" s="2">
        <v>1847</v>
      </c>
      <c r="AV1124" s="2">
        <v>2322</v>
      </c>
      <c r="BB1124" s="1" t="s">
        <v>129</v>
      </c>
      <c r="BC1124" s="1" t="s">
        <v>247</v>
      </c>
      <c r="BD1124" s="1">
        <v>0</v>
      </c>
      <c r="BE1124" s="1" t="s">
        <v>131</v>
      </c>
      <c r="BF1124" s="1">
        <v>0</v>
      </c>
      <c r="BG1124" s="1">
        <v>0</v>
      </c>
      <c r="BH1124" s="1">
        <v>0</v>
      </c>
      <c r="BK1124" s="1" t="s">
        <v>112</v>
      </c>
      <c r="BN1124" s="1" t="s">
        <v>133</v>
      </c>
      <c r="BR1124" s="1" t="s">
        <v>133</v>
      </c>
      <c r="BU1124" s="1" t="s">
        <v>112</v>
      </c>
      <c r="BX1124" s="1">
        <v>0</v>
      </c>
      <c r="BZ1124" s="1">
        <v>0</v>
      </c>
      <c r="CA1124" s="1">
        <v>3</v>
      </c>
      <c r="CB1124" s="1">
        <v>0</v>
      </c>
      <c r="CC1124" s="1">
        <v>0</v>
      </c>
      <c r="CE1124" s="1" t="s">
        <v>117</v>
      </c>
      <c r="CF1124" s="1" t="s">
        <v>110</v>
      </c>
      <c r="CK1124" s="1" t="s">
        <v>112</v>
      </c>
      <c r="CL1124" s="1">
        <v>0</v>
      </c>
      <c r="CM1124" s="1">
        <v>0</v>
      </c>
      <c r="CP1124" s="1">
        <v>0</v>
      </c>
      <c r="CQ1124" s="1" t="s">
        <v>1062</v>
      </c>
      <c r="CS1124" s="1" t="s">
        <v>418</v>
      </c>
      <c r="CT1124" s="1" t="s">
        <v>418</v>
      </c>
      <c r="CU1124" s="8">
        <v>5</v>
      </c>
      <c r="CV1124" s="1" t="s">
        <v>3677</v>
      </c>
      <c r="CW1124" s="1" t="s">
        <v>3677</v>
      </c>
      <c r="CX1124" s="1">
        <v>5</v>
      </c>
      <c r="CY1124" s="10">
        <f t="shared" si="119"/>
        <v>2.5</v>
      </c>
      <c r="CZ1124" s="3">
        <v>1.3</v>
      </c>
      <c r="DA1124" s="3">
        <v>0.7</v>
      </c>
      <c r="DB1124" s="6">
        <f t="shared" si="120"/>
        <v>1</v>
      </c>
      <c r="DC1124" s="9">
        <v>0</v>
      </c>
      <c r="DD1124" s="7">
        <v>0</v>
      </c>
      <c r="DE1124" s="7">
        <v>0</v>
      </c>
      <c r="DF1124" s="1">
        <v>3359</v>
      </c>
      <c r="DG1124" s="1">
        <f t="shared" si="121"/>
        <v>3359</v>
      </c>
      <c r="DH1124" s="9">
        <f t="shared" si="122"/>
        <v>1</v>
      </c>
      <c r="DI1124" s="1">
        <v>168</v>
      </c>
      <c r="DJ1124" s="1">
        <f t="shared" si="123"/>
        <v>168</v>
      </c>
      <c r="DK1124" s="9">
        <f t="shared" si="124"/>
        <v>1</v>
      </c>
      <c r="DL1124" s="4">
        <v>10</v>
      </c>
      <c r="DN1124">
        <f>(DL1124*InputWeights!$C$7+DB1124*InputWeights!$C$6)</f>
        <v>5.5</v>
      </c>
      <c r="DO1124">
        <f>(DD1124*InputWeights!$C$12+DE1124*InputWeights!$C$10+CU1124*InputWeights!$C$11)</f>
        <v>2</v>
      </c>
      <c r="DP1124">
        <f>(DC1124*InputWeights!$C$18+DK1124*InputWeights!$C$16+DH1124*InputWeights!$C$15+CY1124*InputWeights!$C$17)</f>
        <v>1.35</v>
      </c>
      <c r="DR1124">
        <f>DN1124*InputWeights!$C$5+DO1124*InputWeights!$C$9+DP1124*InputWeights!$C$14</f>
        <v>27.9</v>
      </c>
      <c r="DS1124">
        <f>((_xlfn.RANK.EQ(DR1124,$DR$2:$DR$6635,0))/(COUNT(DR$2:$DR$6635)))*100</f>
        <v>72.173324306025734</v>
      </c>
      <c r="DT1124">
        <f t="shared" si="125"/>
        <v>0</v>
      </c>
    </row>
    <row r="1125" spans="1:124" x14ac:dyDescent="0.25">
      <c r="A1125" s="1" t="s">
        <v>3764</v>
      </c>
      <c r="B1125" s="1" t="s">
        <v>3684</v>
      </c>
      <c r="C1125" s="1" t="s">
        <v>3685</v>
      </c>
      <c r="D1125" s="1" t="s">
        <v>397</v>
      </c>
      <c r="E1125" s="1" t="s">
        <v>1512</v>
      </c>
      <c r="F1125" s="1">
        <v>2059</v>
      </c>
      <c r="G1125" s="1">
        <v>3</v>
      </c>
      <c r="H1125" s="1">
        <v>0</v>
      </c>
      <c r="I1125" s="1">
        <v>0</v>
      </c>
      <c r="J1125" s="1">
        <v>0</v>
      </c>
      <c r="K1125" s="1" t="s">
        <v>183</v>
      </c>
      <c r="L1125" s="1" t="s">
        <v>114</v>
      </c>
      <c r="M1125" s="1">
        <v>32</v>
      </c>
      <c r="N1125" s="1" t="s">
        <v>229</v>
      </c>
      <c r="O1125" s="1">
        <v>2</v>
      </c>
      <c r="Q1125" s="1" t="s">
        <v>117</v>
      </c>
      <c r="R1125" s="1">
        <v>0</v>
      </c>
      <c r="T1125" s="1">
        <v>133</v>
      </c>
      <c r="V1125" s="1">
        <v>364</v>
      </c>
      <c r="W1125" s="1" t="s">
        <v>116</v>
      </c>
      <c r="X1125" s="1" t="s">
        <v>117</v>
      </c>
      <c r="Y1125" s="1" t="s">
        <v>3765</v>
      </c>
      <c r="AA1125" s="1" t="s">
        <v>133</v>
      </c>
      <c r="AC1125" s="1" t="s">
        <v>3767</v>
      </c>
      <c r="AD1125" s="1" t="s">
        <v>3769</v>
      </c>
      <c r="AF1125" s="1" t="s">
        <v>114</v>
      </c>
      <c r="AG1125" s="1" t="s">
        <v>112</v>
      </c>
      <c r="AH1125" s="1" t="s">
        <v>124</v>
      </c>
      <c r="AI1125" s="1" t="s">
        <v>112</v>
      </c>
      <c r="AJ1125" s="1" t="s">
        <v>112</v>
      </c>
      <c r="AK1125" s="1" t="s">
        <v>112</v>
      </c>
      <c r="AL1125" s="1" t="s">
        <v>695</v>
      </c>
      <c r="AM1125" s="1" t="s">
        <v>416</v>
      </c>
      <c r="AO1125" s="1">
        <v>69087</v>
      </c>
      <c r="AP1125" s="1">
        <v>102264</v>
      </c>
      <c r="AQ1125" s="1">
        <v>13526</v>
      </c>
      <c r="AR1125" s="1" t="s">
        <v>110</v>
      </c>
      <c r="AS1125" s="1">
        <v>4540</v>
      </c>
      <c r="AT1125" s="1">
        <v>6599</v>
      </c>
      <c r="AU1125" s="2">
        <v>4540</v>
      </c>
      <c r="AV1125" s="2">
        <v>6599</v>
      </c>
      <c r="BB1125" s="1" t="s">
        <v>129</v>
      </c>
      <c r="BC1125" s="1" t="s">
        <v>247</v>
      </c>
      <c r="BD1125" s="1">
        <v>0</v>
      </c>
      <c r="BE1125" s="1" t="s">
        <v>131</v>
      </c>
      <c r="BF1125" s="1">
        <v>0</v>
      </c>
      <c r="BG1125" s="1">
        <v>0</v>
      </c>
      <c r="BH1125" s="1">
        <v>0</v>
      </c>
      <c r="BK1125" s="1" t="s">
        <v>112</v>
      </c>
      <c r="BN1125" s="1" t="s">
        <v>133</v>
      </c>
      <c r="BR1125" s="1" t="s">
        <v>133</v>
      </c>
      <c r="BU1125" s="1" t="s">
        <v>153</v>
      </c>
      <c r="BX1125" s="1">
        <v>0</v>
      </c>
      <c r="BZ1125" s="1">
        <v>0</v>
      </c>
      <c r="CA1125" s="1">
        <v>3</v>
      </c>
      <c r="CB1125" s="1">
        <v>0</v>
      </c>
      <c r="CC1125" s="1">
        <v>0</v>
      </c>
      <c r="CE1125" s="1" t="s">
        <v>117</v>
      </c>
      <c r="CF1125" s="1" t="s">
        <v>110</v>
      </c>
      <c r="CK1125" s="1" t="s">
        <v>112</v>
      </c>
      <c r="CL1125" s="1">
        <v>0</v>
      </c>
      <c r="CM1125" s="1">
        <v>0</v>
      </c>
      <c r="CP1125" s="1">
        <v>0</v>
      </c>
      <c r="CQ1125" s="1" t="s">
        <v>1062</v>
      </c>
      <c r="CS1125" s="1" t="s">
        <v>418</v>
      </c>
      <c r="CT1125" s="1" t="s">
        <v>418</v>
      </c>
      <c r="CU1125" s="8">
        <v>5</v>
      </c>
      <c r="CV1125" s="1" t="s">
        <v>3770</v>
      </c>
      <c r="CW1125" s="1" t="s">
        <v>3770</v>
      </c>
      <c r="CX1125" s="1">
        <v>5</v>
      </c>
      <c r="CY1125" s="10">
        <f t="shared" si="119"/>
        <v>2.5</v>
      </c>
      <c r="CZ1125" s="3">
        <v>4.7</v>
      </c>
      <c r="DA1125" s="3">
        <v>2.5</v>
      </c>
      <c r="DB1125" s="6">
        <f t="shared" si="120"/>
        <v>1</v>
      </c>
      <c r="DC1125" s="9">
        <v>0</v>
      </c>
      <c r="DD1125" s="7">
        <v>0</v>
      </c>
      <c r="DE1125" s="7">
        <v>0</v>
      </c>
      <c r="DF1125" s="1">
        <v>364</v>
      </c>
      <c r="DG1125" s="1">
        <f t="shared" si="121"/>
        <v>364</v>
      </c>
      <c r="DH1125" s="9">
        <f t="shared" si="122"/>
        <v>1</v>
      </c>
      <c r="DI1125" s="1">
        <v>33</v>
      </c>
      <c r="DJ1125" s="1">
        <f t="shared" si="123"/>
        <v>33</v>
      </c>
      <c r="DK1125" s="9">
        <f t="shared" si="124"/>
        <v>1</v>
      </c>
      <c r="DL1125" s="4">
        <v>10</v>
      </c>
      <c r="DN1125">
        <f>(DL1125*InputWeights!$C$7+DB1125*InputWeights!$C$6)</f>
        <v>5.5</v>
      </c>
      <c r="DO1125">
        <f>(DD1125*InputWeights!$C$12+DE1125*InputWeights!$C$10+CU1125*InputWeights!$C$11)</f>
        <v>2</v>
      </c>
      <c r="DP1125">
        <f>(DC1125*InputWeights!$C$18+DK1125*InputWeights!$C$16+DH1125*InputWeights!$C$15+CY1125*InputWeights!$C$17)</f>
        <v>1.35</v>
      </c>
      <c r="DR1125">
        <f>DN1125*InputWeights!$C$5+DO1125*InputWeights!$C$9+DP1125*InputWeights!$C$14</f>
        <v>27.9</v>
      </c>
      <c r="DS1125">
        <f>((_xlfn.RANK.EQ(DR1125,$DR$2:$DR$6635,0))/(COUNT(DR$2:$DR$6635)))*100</f>
        <v>72.173324306025734</v>
      </c>
      <c r="DT1125">
        <f t="shared" si="125"/>
        <v>0</v>
      </c>
    </row>
    <row r="1126" spans="1:124" x14ac:dyDescent="0.25">
      <c r="A1126" s="1" t="s">
        <v>3771</v>
      </c>
      <c r="B1126" s="1" t="s">
        <v>3684</v>
      </c>
      <c r="C1126" s="1" t="s">
        <v>3685</v>
      </c>
      <c r="D1126" s="1" t="s">
        <v>397</v>
      </c>
      <c r="E1126" s="1" t="s">
        <v>694</v>
      </c>
      <c r="F1126" s="1">
        <v>3854</v>
      </c>
      <c r="G1126" s="1">
        <v>2</v>
      </c>
      <c r="H1126" s="1">
        <v>0</v>
      </c>
      <c r="I1126" s="1">
        <v>0</v>
      </c>
      <c r="J1126" s="1">
        <v>0</v>
      </c>
      <c r="K1126" s="1" t="s">
        <v>183</v>
      </c>
      <c r="L1126" s="1" t="s">
        <v>114</v>
      </c>
      <c r="M1126" s="1">
        <v>40</v>
      </c>
      <c r="N1126" s="1" t="s">
        <v>358</v>
      </c>
      <c r="O1126" s="1">
        <v>2</v>
      </c>
      <c r="Q1126" s="1" t="s">
        <v>117</v>
      </c>
      <c r="R1126" s="1">
        <v>0</v>
      </c>
      <c r="T1126" s="1">
        <v>120</v>
      </c>
      <c r="V1126" s="1">
        <v>798</v>
      </c>
      <c r="W1126" s="1" t="s">
        <v>116</v>
      </c>
      <c r="X1126" s="1" t="s">
        <v>117</v>
      </c>
      <c r="Y1126" s="1" t="s">
        <v>3772</v>
      </c>
      <c r="AA1126" s="1" t="s">
        <v>133</v>
      </c>
      <c r="AC1126" s="1" t="s">
        <v>3773</v>
      </c>
      <c r="AD1126" s="1" t="s">
        <v>3774</v>
      </c>
      <c r="AF1126" s="1" t="s">
        <v>114</v>
      </c>
      <c r="AG1126" s="1" t="s">
        <v>112</v>
      </c>
      <c r="AH1126" s="1" t="s">
        <v>124</v>
      </c>
      <c r="AI1126" s="1" t="s">
        <v>112</v>
      </c>
      <c r="AJ1126" s="1" t="s">
        <v>112</v>
      </c>
      <c r="AK1126" s="1" t="s">
        <v>112</v>
      </c>
      <c r="AL1126" s="1" t="s">
        <v>416</v>
      </c>
      <c r="AM1126" s="1" t="s">
        <v>416</v>
      </c>
      <c r="AO1126" s="1">
        <v>69091</v>
      </c>
      <c r="AP1126" s="1">
        <v>102264</v>
      </c>
      <c r="AQ1126" s="1">
        <v>13527</v>
      </c>
      <c r="AR1126" s="1" t="s">
        <v>110</v>
      </c>
      <c r="AS1126" s="1">
        <v>6969</v>
      </c>
      <c r="AT1126" s="1">
        <v>10823</v>
      </c>
      <c r="AU1126" s="2">
        <v>6969</v>
      </c>
      <c r="AV1126" s="2">
        <v>10823</v>
      </c>
      <c r="BB1126" s="1" t="s">
        <v>129</v>
      </c>
      <c r="BC1126" s="1" t="s">
        <v>247</v>
      </c>
      <c r="BD1126" s="1">
        <v>0</v>
      </c>
      <c r="BE1126" s="1" t="s">
        <v>131</v>
      </c>
      <c r="BF1126" s="1">
        <v>0</v>
      </c>
      <c r="BG1126" s="1">
        <v>0</v>
      </c>
      <c r="BH1126" s="1">
        <v>0</v>
      </c>
      <c r="BK1126" s="1" t="s">
        <v>112</v>
      </c>
      <c r="BN1126" s="1" t="s">
        <v>133</v>
      </c>
      <c r="BR1126" s="1" t="s">
        <v>133</v>
      </c>
      <c r="BU1126" s="1" t="s">
        <v>153</v>
      </c>
      <c r="BX1126" s="1">
        <v>0</v>
      </c>
      <c r="BZ1126" s="1">
        <v>0</v>
      </c>
      <c r="CA1126" s="1">
        <v>3</v>
      </c>
      <c r="CB1126" s="1">
        <v>0</v>
      </c>
      <c r="CC1126" s="1">
        <v>0</v>
      </c>
      <c r="CE1126" s="1" t="s">
        <v>117</v>
      </c>
      <c r="CF1126" s="1" t="s">
        <v>110</v>
      </c>
      <c r="CK1126" s="1" t="s">
        <v>112</v>
      </c>
      <c r="CL1126" s="1">
        <v>0</v>
      </c>
      <c r="CM1126" s="1">
        <v>0</v>
      </c>
      <c r="CP1126" s="1">
        <v>0</v>
      </c>
      <c r="CQ1126" s="1" t="s">
        <v>1062</v>
      </c>
      <c r="CS1126" s="1" t="s">
        <v>418</v>
      </c>
      <c r="CT1126" s="1" t="s">
        <v>418</v>
      </c>
      <c r="CU1126" s="8">
        <v>5</v>
      </c>
      <c r="CV1126" s="1" t="s">
        <v>3775</v>
      </c>
      <c r="CW1126" s="1" t="s">
        <v>3775</v>
      </c>
      <c r="CX1126" s="1">
        <v>5</v>
      </c>
      <c r="CY1126" s="10">
        <f t="shared" si="119"/>
        <v>2.5</v>
      </c>
      <c r="CZ1126" s="3">
        <v>1.9</v>
      </c>
      <c r="DA1126" s="3">
        <v>1.1000000000000001</v>
      </c>
      <c r="DB1126" s="6">
        <f t="shared" si="120"/>
        <v>1</v>
      </c>
      <c r="DC1126" s="9">
        <v>0</v>
      </c>
      <c r="DD1126" s="7">
        <v>0</v>
      </c>
      <c r="DE1126" s="7">
        <v>0</v>
      </c>
      <c r="DF1126" s="1">
        <v>798</v>
      </c>
      <c r="DG1126" s="1">
        <f t="shared" si="121"/>
        <v>798</v>
      </c>
      <c r="DH1126" s="9">
        <f t="shared" si="122"/>
        <v>1</v>
      </c>
      <c r="DI1126" s="1">
        <v>61</v>
      </c>
      <c r="DJ1126" s="1">
        <f t="shared" si="123"/>
        <v>61</v>
      </c>
      <c r="DK1126" s="9">
        <f t="shared" si="124"/>
        <v>1</v>
      </c>
      <c r="DL1126" s="4">
        <v>10</v>
      </c>
      <c r="DN1126">
        <f>(DL1126*InputWeights!$C$7+DB1126*InputWeights!$C$6)</f>
        <v>5.5</v>
      </c>
      <c r="DO1126">
        <f>(DD1126*InputWeights!$C$12+DE1126*InputWeights!$C$10+CU1126*InputWeights!$C$11)</f>
        <v>2</v>
      </c>
      <c r="DP1126">
        <f>(DC1126*InputWeights!$C$18+DK1126*InputWeights!$C$16+DH1126*InputWeights!$C$15+CY1126*InputWeights!$C$17)</f>
        <v>1.35</v>
      </c>
      <c r="DR1126">
        <f>DN1126*InputWeights!$C$5+DO1126*InputWeights!$C$9+DP1126*InputWeights!$C$14</f>
        <v>27.9</v>
      </c>
      <c r="DS1126">
        <f>((_xlfn.RANK.EQ(DR1126,$DR$2:$DR$6635,0))/(COUNT(DR$2:$DR$6635)))*100</f>
        <v>72.173324306025734</v>
      </c>
      <c r="DT1126">
        <f t="shared" si="125"/>
        <v>0</v>
      </c>
    </row>
    <row r="1127" spans="1:124" x14ac:dyDescent="0.25">
      <c r="A1127" s="1" t="s">
        <v>2772</v>
      </c>
      <c r="B1127" s="1" t="s">
        <v>3684</v>
      </c>
      <c r="C1127" s="1" t="s">
        <v>3685</v>
      </c>
      <c r="D1127" s="1" t="s">
        <v>110</v>
      </c>
      <c r="E1127" s="1" t="s">
        <v>294</v>
      </c>
      <c r="F1127" s="1">
        <v>2284</v>
      </c>
      <c r="G1127" s="1">
        <v>13400</v>
      </c>
      <c r="H1127" s="1">
        <v>10</v>
      </c>
      <c r="I1127" s="1">
        <v>1930</v>
      </c>
      <c r="J1127" s="1">
        <v>2009</v>
      </c>
      <c r="K1127" s="1" t="s">
        <v>183</v>
      </c>
      <c r="L1127" s="1" t="s">
        <v>114</v>
      </c>
      <c r="M1127" s="1">
        <v>22</v>
      </c>
      <c r="N1127" s="1" t="s">
        <v>229</v>
      </c>
      <c r="O1127" s="1">
        <v>2</v>
      </c>
      <c r="P1127" s="1" t="s">
        <v>112</v>
      </c>
      <c r="Q1127" s="1" t="s">
        <v>117</v>
      </c>
      <c r="R1127" s="1">
        <v>0</v>
      </c>
      <c r="S1127" s="1" t="s">
        <v>3807</v>
      </c>
      <c r="T1127" s="1">
        <v>144</v>
      </c>
      <c r="V1127" s="1">
        <v>1590</v>
      </c>
      <c r="W1127" s="1" t="s">
        <v>116</v>
      </c>
      <c r="X1127" s="1" t="s">
        <v>117</v>
      </c>
      <c r="Y1127" s="1" t="s">
        <v>3808</v>
      </c>
      <c r="Z1127" s="1" t="s">
        <v>119</v>
      </c>
      <c r="AA1127" s="1" t="s">
        <v>3787</v>
      </c>
      <c r="AC1127" s="1" t="s">
        <v>3821</v>
      </c>
      <c r="AD1127" s="1" t="s">
        <v>160</v>
      </c>
      <c r="AE1127" s="1" t="s">
        <v>123</v>
      </c>
      <c r="AF1127" s="1" t="s">
        <v>110</v>
      </c>
      <c r="AG1127" s="1" t="s">
        <v>112</v>
      </c>
      <c r="AH1127" s="1" t="s">
        <v>124</v>
      </c>
      <c r="AI1127" s="1" t="s">
        <v>112</v>
      </c>
      <c r="AJ1127" s="1" t="s">
        <v>112</v>
      </c>
      <c r="AK1127" s="1" t="s">
        <v>112</v>
      </c>
      <c r="AL1127" s="1" t="s">
        <v>296</v>
      </c>
      <c r="AM1127" s="1" t="s">
        <v>296</v>
      </c>
      <c r="AN1127" s="1" t="s">
        <v>3823</v>
      </c>
      <c r="AO1127" s="1">
        <v>69176</v>
      </c>
      <c r="AP1127" s="1">
        <v>102264</v>
      </c>
      <c r="AQ1127" s="1">
        <v>6995</v>
      </c>
      <c r="AR1127" s="1" t="s">
        <v>110</v>
      </c>
      <c r="AS1127" s="1">
        <v>23733</v>
      </c>
      <c r="AT1127" s="1">
        <v>26017</v>
      </c>
      <c r="AU1127" s="2">
        <v>128045</v>
      </c>
      <c r="AV1127" s="2">
        <v>130329</v>
      </c>
      <c r="BB1127" s="1" t="s">
        <v>129</v>
      </c>
      <c r="BC1127" s="1" t="s">
        <v>180</v>
      </c>
      <c r="BD1127" s="1">
        <v>77</v>
      </c>
      <c r="BE1127" s="1" t="s">
        <v>131</v>
      </c>
      <c r="BF1127" s="1">
        <v>1</v>
      </c>
      <c r="BG1127" s="1">
        <v>3</v>
      </c>
      <c r="BH1127" s="1">
        <v>3</v>
      </c>
      <c r="BJ1127" s="1" t="s">
        <v>182</v>
      </c>
      <c r="BK1127" s="1" t="s">
        <v>112</v>
      </c>
      <c r="BN1127" s="1" t="s">
        <v>133</v>
      </c>
      <c r="BR1127" s="1" t="s">
        <v>133</v>
      </c>
      <c r="BU1127" s="1" t="s">
        <v>112</v>
      </c>
      <c r="BV1127" s="1" t="s">
        <v>124</v>
      </c>
      <c r="BW1127" s="1" t="s">
        <v>112</v>
      </c>
      <c r="BX1127" s="1">
        <v>0</v>
      </c>
      <c r="BZ1127" s="1">
        <v>0</v>
      </c>
      <c r="CA1127" s="1">
        <v>1</v>
      </c>
      <c r="CB1127" s="1">
        <v>0</v>
      </c>
      <c r="CC1127" s="1">
        <v>0</v>
      </c>
      <c r="CD1127" s="1" t="s">
        <v>117</v>
      </c>
      <c r="CE1127" s="1" t="s">
        <v>117</v>
      </c>
      <c r="CF1127" s="1" t="s">
        <v>110</v>
      </c>
      <c r="CG1127" s="1" t="s">
        <v>117</v>
      </c>
      <c r="CH1127" s="1" t="s">
        <v>117</v>
      </c>
      <c r="CI1127" s="1" t="s">
        <v>117</v>
      </c>
      <c r="CJ1127" s="1" t="s">
        <v>117</v>
      </c>
      <c r="CK1127" s="1" t="s">
        <v>112</v>
      </c>
      <c r="CL1127" s="1">
        <v>7</v>
      </c>
      <c r="CM1127" s="1">
        <v>5</v>
      </c>
      <c r="CN1127" s="1" t="s">
        <v>142</v>
      </c>
      <c r="CO1127" s="1" t="s">
        <v>183</v>
      </c>
      <c r="CP1127" s="1">
        <v>0</v>
      </c>
      <c r="CQ1127" s="1" t="s">
        <v>143</v>
      </c>
      <c r="CR1127" s="1" t="s">
        <v>143</v>
      </c>
      <c r="CS1127" s="1" t="s">
        <v>156</v>
      </c>
      <c r="CT1127" s="1" t="s">
        <v>156</v>
      </c>
      <c r="CU1127" s="8">
        <v>5</v>
      </c>
      <c r="CV1127" s="1" t="s">
        <v>3824</v>
      </c>
      <c r="CW1127" s="1" t="s">
        <v>3824</v>
      </c>
      <c r="CX1127" s="1">
        <v>5</v>
      </c>
      <c r="CY1127" s="10">
        <f t="shared" si="119"/>
        <v>2.5</v>
      </c>
      <c r="CZ1127" s="3">
        <v>3.1</v>
      </c>
      <c r="DA1127" s="3">
        <v>2.8</v>
      </c>
      <c r="DB1127" s="6">
        <f t="shared" si="120"/>
        <v>1</v>
      </c>
      <c r="DC1127" s="9">
        <v>0</v>
      </c>
      <c r="DD1127" s="7">
        <v>0</v>
      </c>
      <c r="DE1127" s="7">
        <v>0</v>
      </c>
      <c r="DF1127" s="1">
        <v>1590</v>
      </c>
      <c r="DG1127" s="1">
        <f t="shared" si="121"/>
        <v>1590</v>
      </c>
      <c r="DH1127" s="9">
        <f t="shared" si="122"/>
        <v>1</v>
      </c>
      <c r="DI1127" s="1">
        <v>286</v>
      </c>
      <c r="DJ1127" s="1">
        <f t="shared" si="123"/>
        <v>286</v>
      </c>
      <c r="DK1127" s="9">
        <f t="shared" si="124"/>
        <v>1</v>
      </c>
      <c r="DL1127" s="4">
        <v>10</v>
      </c>
      <c r="DN1127">
        <f>(DL1127*InputWeights!$C$7+DB1127*InputWeights!$C$6)</f>
        <v>5.5</v>
      </c>
      <c r="DO1127">
        <f>(DD1127*InputWeights!$C$12+DE1127*InputWeights!$C$10+CU1127*InputWeights!$C$11)</f>
        <v>2</v>
      </c>
      <c r="DP1127">
        <f>(DC1127*InputWeights!$C$18+DK1127*InputWeights!$C$16+DH1127*InputWeights!$C$15+CY1127*InputWeights!$C$17)</f>
        <v>1.35</v>
      </c>
      <c r="DR1127">
        <f>DN1127*InputWeights!$C$5+DO1127*InputWeights!$C$9+DP1127*InputWeights!$C$14</f>
        <v>27.9</v>
      </c>
      <c r="DS1127">
        <f>((_xlfn.RANK.EQ(DR1127,$DR$2:$DR$6635,0))/(COUNT(DR$2:$DR$6635)))*100</f>
        <v>72.173324306025734</v>
      </c>
      <c r="DT1127">
        <f t="shared" si="125"/>
        <v>0</v>
      </c>
    </row>
    <row r="1128" spans="1:124" x14ac:dyDescent="0.25">
      <c r="A1128" s="1" t="s">
        <v>2772</v>
      </c>
      <c r="B1128" s="1" t="s">
        <v>3684</v>
      </c>
      <c r="C1128" s="1" t="s">
        <v>3685</v>
      </c>
      <c r="D1128" s="1" t="s">
        <v>110</v>
      </c>
      <c r="E1128" s="1" t="s">
        <v>634</v>
      </c>
      <c r="F1128" s="1">
        <v>2550</v>
      </c>
      <c r="G1128" s="1">
        <v>14800</v>
      </c>
      <c r="H1128" s="1">
        <v>10</v>
      </c>
      <c r="I1128" s="1">
        <v>1975</v>
      </c>
      <c r="J1128" s="1">
        <v>2006</v>
      </c>
      <c r="K1128" s="1" t="s">
        <v>183</v>
      </c>
      <c r="L1128" s="1" t="s">
        <v>114</v>
      </c>
      <c r="M1128" s="1">
        <v>22</v>
      </c>
      <c r="N1128" s="1" t="s">
        <v>358</v>
      </c>
      <c r="O1128" s="1">
        <v>2</v>
      </c>
      <c r="P1128" s="1" t="s">
        <v>112</v>
      </c>
      <c r="Q1128" s="1" t="s">
        <v>117</v>
      </c>
      <c r="R1128" s="1">
        <v>0</v>
      </c>
      <c r="S1128" s="1" t="s">
        <v>3807</v>
      </c>
      <c r="T1128" s="1">
        <v>126</v>
      </c>
      <c r="V1128" s="1">
        <v>1590</v>
      </c>
      <c r="W1128" s="1" t="s">
        <v>116</v>
      </c>
      <c r="X1128" s="1" t="s">
        <v>117</v>
      </c>
      <c r="Y1128" s="1" t="s">
        <v>3808</v>
      </c>
      <c r="Z1128" s="1" t="s">
        <v>119</v>
      </c>
      <c r="AA1128" s="1" t="s">
        <v>3787</v>
      </c>
      <c r="AC1128" s="1" t="s">
        <v>160</v>
      </c>
      <c r="AD1128" s="1" t="s">
        <v>218</v>
      </c>
      <c r="AE1128" s="1" t="s">
        <v>123</v>
      </c>
      <c r="AF1128" s="1" t="s">
        <v>110</v>
      </c>
      <c r="AG1128" s="1" t="s">
        <v>112</v>
      </c>
      <c r="AH1128" s="1" t="s">
        <v>124</v>
      </c>
      <c r="AI1128" s="1" t="s">
        <v>112</v>
      </c>
      <c r="AJ1128" s="1" t="s">
        <v>112</v>
      </c>
      <c r="AK1128" s="1" t="s">
        <v>112</v>
      </c>
      <c r="AL1128" s="1" t="s">
        <v>3835</v>
      </c>
      <c r="AM1128" s="1" t="s">
        <v>296</v>
      </c>
      <c r="AN1128" s="1" t="s">
        <v>3840</v>
      </c>
      <c r="AO1128" s="1">
        <v>69190</v>
      </c>
      <c r="AP1128" s="1">
        <v>102264</v>
      </c>
      <c r="AQ1128" s="1">
        <v>6995</v>
      </c>
      <c r="AR1128" s="1" t="s">
        <v>110</v>
      </c>
      <c r="AS1128" s="1">
        <v>58621</v>
      </c>
      <c r="AT1128" s="1">
        <v>61171</v>
      </c>
      <c r="AU1128" s="2">
        <v>162933</v>
      </c>
      <c r="AV1128" s="2">
        <v>165483</v>
      </c>
      <c r="BB1128" s="1" t="s">
        <v>129</v>
      </c>
      <c r="BC1128" s="1" t="s">
        <v>3841</v>
      </c>
      <c r="BD1128" s="1">
        <v>84</v>
      </c>
      <c r="BE1128" s="1" t="s">
        <v>131</v>
      </c>
      <c r="BF1128" s="1">
        <v>1</v>
      </c>
      <c r="BG1128" s="1">
        <v>3</v>
      </c>
      <c r="BH1128" s="1">
        <v>3</v>
      </c>
      <c r="BJ1128" s="1" t="s">
        <v>182</v>
      </c>
      <c r="BK1128" s="1" t="s">
        <v>112</v>
      </c>
      <c r="BN1128" s="1" t="s">
        <v>133</v>
      </c>
      <c r="BR1128" s="1" t="s">
        <v>133</v>
      </c>
      <c r="BU1128" s="1" t="s">
        <v>112</v>
      </c>
      <c r="BV1128" s="1" t="s">
        <v>124</v>
      </c>
      <c r="BW1128" s="1" t="s">
        <v>112</v>
      </c>
      <c r="BX1128" s="1">
        <v>0</v>
      </c>
      <c r="BZ1128" s="1">
        <v>0</v>
      </c>
      <c r="CA1128" s="1">
        <v>1</v>
      </c>
      <c r="CB1128" s="1">
        <v>0</v>
      </c>
      <c r="CC1128" s="1">
        <v>0</v>
      </c>
      <c r="CD1128" s="1" t="s">
        <v>117</v>
      </c>
      <c r="CE1128" s="1" t="s">
        <v>117</v>
      </c>
      <c r="CF1128" s="1" t="s">
        <v>110</v>
      </c>
      <c r="CG1128" s="1" t="s">
        <v>117</v>
      </c>
      <c r="CH1128" s="1" t="s">
        <v>116</v>
      </c>
      <c r="CI1128" s="1" t="s">
        <v>117</v>
      </c>
      <c r="CJ1128" s="1" t="s">
        <v>117</v>
      </c>
      <c r="CK1128" s="1" t="s">
        <v>112</v>
      </c>
      <c r="CL1128" s="1">
        <v>6</v>
      </c>
      <c r="CM1128" s="1">
        <v>7</v>
      </c>
      <c r="CN1128" s="1" t="s">
        <v>142</v>
      </c>
      <c r="CO1128" s="1" t="s">
        <v>183</v>
      </c>
      <c r="CP1128" s="1">
        <v>0</v>
      </c>
      <c r="CQ1128" s="1" t="s">
        <v>143</v>
      </c>
      <c r="CR1128" s="1" t="s">
        <v>143</v>
      </c>
      <c r="CS1128" s="1" t="s">
        <v>156</v>
      </c>
      <c r="CT1128" s="1" t="s">
        <v>156</v>
      </c>
      <c r="CU1128" s="8">
        <v>5</v>
      </c>
      <c r="CV1128" s="1" t="s">
        <v>3842</v>
      </c>
      <c r="CW1128" s="1" t="s">
        <v>3842</v>
      </c>
      <c r="CX1128" s="1">
        <v>5</v>
      </c>
      <c r="CY1128" s="10">
        <f t="shared" si="119"/>
        <v>2.5</v>
      </c>
      <c r="CZ1128" s="3">
        <v>21.6</v>
      </c>
      <c r="DA1128" s="3">
        <v>0</v>
      </c>
      <c r="DB1128" s="6">
        <f t="shared" si="120"/>
        <v>1</v>
      </c>
      <c r="DC1128" s="9">
        <v>0</v>
      </c>
      <c r="DD1128" s="7">
        <v>0</v>
      </c>
      <c r="DE1128" s="7">
        <v>0</v>
      </c>
      <c r="DF1128" s="1">
        <v>1590</v>
      </c>
      <c r="DG1128" s="1">
        <f t="shared" si="121"/>
        <v>1590</v>
      </c>
      <c r="DH1128" s="9">
        <f t="shared" si="122"/>
        <v>1</v>
      </c>
      <c r="DI1128" s="1">
        <v>286</v>
      </c>
      <c r="DJ1128" s="1">
        <f t="shared" si="123"/>
        <v>286</v>
      </c>
      <c r="DK1128" s="9">
        <f t="shared" si="124"/>
        <v>1</v>
      </c>
      <c r="DL1128" s="4">
        <v>10</v>
      </c>
      <c r="DN1128">
        <f>(DL1128*InputWeights!$C$7+DB1128*InputWeights!$C$6)</f>
        <v>5.5</v>
      </c>
      <c r="DO1128">
        <f>(DD1128*InputWeights!$C$12+DE1128*InputWeights!$C$10+CU1128*InputWeights!$C$11)</f>
        <v>2</v>
      </c>
      <c r="DP1128">
        <f>(DC1128*InputWeights!$C$18+DK1128*InputWeights!$C$16+DH1128*InputWeights!$C$15+CY1128*InputWeights!$C$17)</f>
        <v>1.35</v>
      </c>
      <c r="DR1128">
        <f>DN1128*InputWeights!$C$5+DO1128*InputWeights!$C$9+DP1128*InputWeights!$C$14</f>
        <v>27.9</v>
      </c>
      <c r="DS1128">
        <f>((_xlfn.RANK.EQ(DR1128,$DR$2:$DR$6635,0))/(COUNT(DR$2:$DR$6635)))*100</f>
        <v>72.173324306025734</v>
      </c>
      <c r="DT1128">
        <f t="shared" si="125"/>
        <v>0</v>
      </c>
    </row>
    <row r="1129" spans="1:124" x14ac:dyDescent="0.25">
      <c r="A1129" s="1" t="s">
        <v>3866</v>
      </c>
      <c r="B1129" s="1" t="s">
        <v>3684</v>
      </c>
      <c r="C1129" s="1" t="s">
        <v>3685</v>
      </c>
      <c r="D1129" s="1" t="s">
        <v>397</v>
      </c>
      <c r="E1129" s="1" t="s">
        <v>411</v>
      </c>
      <c r="F1129" s="1">
        <v>369</v>
      </c>
      <c r="G1129" s="1">
        <v>1</v>
      </c>
      <c r="H1129" s="1">
        <v>0</v>
      </c>
      <c r="I1129" s="1">
        <v>0</v>
      </c>
      <c r="J1129" s="1">
        <v>0</v>
      </c>
      <c r="K1129" s="1" t="s">
        <v>183</v>
      </c>
      <c r="L1129" s="1" t="s">
        <v>114</v>
      </c>
      <c r="M1129" s="1">
        <v>20</v>
      </c>
      <c r="N1129" s="1" t="s">
        <v>358</v>
      </c>
      <c r="O1129" s="1">
        <v>2</v>
      </c>
      <c r="Q1129" s="1" t="s">
        <v>117</v>
      </c>
      <c r="R1129" s="1">
        <v>0</v>
      </c>
      <c r="T1129" s="1">
        <v>93</v>
      </c>
      <c r="V1129" s="1">
        <v>818</v>
      </c>
      <c r="W1129" s="1" t="s">
        <v>116</v>
      </c>
      <c r="X1129" s="1" t="s">
        <v>117</v>
      </c>
      <c r="Y1129" s="1" t="s">
        <v>3867</v>
      </c>
      <c r="AA1129" s="1" t="s">
        <v>133</v>
      </c>
      <c r="AC1129" s="1" t="s">
        <v>3868</v>
      </c>
      <c r="AD1129" s="1" t="s">
        <v>3869</v>
      </c>
      <c r="AF1129" s="1" t="s">
        <v>116</v>
      </c>
      <c r="AG1129" s="1" t="s">
        <v>112</v>
      </c>
      <c r="AH1129" s="1" t="s">
        <v>124</v>
      </c>
      <c r="AI1129" s="1" t="s">
        <v>112</v>
      </c>
      <c r="AJ1129" s="1" t="s">
        <v>112</v>
      </c>
      <c r="AK1129" s="1" t="s">
        <v>112</v>
      </c>
      <c r="AL1129" s="1" t="s">
        <v>416</v>
      </c>
      <c r="AM1129" s="1" t="s">
        <v>416</v>
      </c>
      <c r="AO1129" s="1">
        <v>69250</v>
      </c>
      <c r="AP1129" s="1">
        <v>102264</v>
      </c>
      <c r="AQ1129" s="1">
        <v>20087</v>
      </c>
      <c r="AR1129" s="1" t="s">
        <v>110</v>
      </c>
      <c r="AS1129" s="1">
        <v>0</v>
      </c>
      <c r="AT1129" s="1">
        <v>369</v>
      </c>
      <c r="AU1129" s="2">
        <v>0</v>
      </c>
      <c r="AV1129" s="2">
        <v>369</v>
      </c>
      <c r="BB1129" s="1" t="s">
        <v>129</v>
      </c>
      <c r="BC1129" s="1" t="s">
        <v>247</v>
      </c>
      <c r="BD1129" s="1">
        <v>0</v>
      </c>
      <c r="BE1129" s="1" t="s">
        <v>131</v>
      </c>
      <c r="BF1129" s="1">
        <v>0</v>
      </c>
      <c r="BG1129" s="1">
        <v>0</v>
      </c>
      <c r="BH1129" s="1">
        <v>0</v>
      </c>
      <c r="BK1129" s="1" t="s">
        <v>112</v>
      </c>
      <c r="BN1129" s="1" t="s">
        <v>133</v>
      </c>
      <c r="BR1129" s="1" t="s">
        <v>133</v>
      </c>
      <c r="BU1129" s="1" t="s">
        <v>153</v>
      </c>
      <c r="BX1129" s="1">
        <v>0</v>
      </c>
      <c r="BZ1129" s="1">
        <v>0</v>
      </c>
      <c r="CA1129" s="1">
        <v>3</v>
      </c>
      <c r="CB1129" s="1">
        <v>0</v>
      </c>
      <c r="CC1129" s="1">
        <v>0</v>
      </c>
      <c r="CE1129" s="1" t="s">
        <v>117</v>
      </c>
      <c r="CF1129" s="1" t="s">
        <v>110</v>
      </c>
      <c r="CK1129" s="1" t="s">
        <v>112</v>
      </c>
      <c r="CL1129" s="1">
        <v>0</v>
      </c>
      <c r="CM1129" s="1">
        <v>0</v>
      </c>
      <c r="CP1129" s="1">
        <v>0</v>
      </c>
      <c r="CQ1129" s="1" t="s">
        <v>1062</v>
      </c>
      <c r="CS1129" s="1" t="s">
        <v>418</v>
      </c>
      <c r="CT1129" s="1" t="s">
        <v>418</v>
      </c>
      <c r="CU1129" s="8">
        <v>5</v>
      </c>
      <c r="CV1129" s="1" t="s">
        <v>3870</v>
      </c>
      <c r="CW1129" s="1" t="s">
        <v>3870</v>
      </c>
      <c r="CX1129" s="1">
        <v>5</v>
      </c>
      <c r="CY1129" s="10">
        <f t="shared" si="119"/>
        <v>2.5</v>
      </c>
      <c r="CZ1129" s="3">
        <v>3.1</v>
      </c>
      <c r="DA1129" s="3">
        <v>2</v>
      </c>
      <c r="DB1129" s="6">
        <f t="shared" si="120"/>
        <v>1</v>
      </c>
      <c r="DC1129" s="9">
        <v>0</v>
      </c>
      <c r="DD1129" s="7">
        <v>0</v>
      </c>
      <c r="DE1129" s="7">
        <v>0</v>
      </c>
      <c r="DF1129" s="1">
        <v>818</v>
      </c>
      <c r="DG1129" s="1">
        <f t="shared" si="121"/>
        <v>818</v>
      </c>
      <c r="DH1129" s="9">
        <f t="shared" si="122"/>
        <v>1</v>
      </c>
      <c r="DI1129" s="1">
        <v>74</v>
      </c>
      <c r="DJ1129" s="1">
        <f t="shared" si="123"/>
        <v>74</v>
      </c>
      <c r="DK1129" s="9">
        <f t="shared" si="124"/>
        <v>1</v>
      </c>
      <c r="DL1129" s="4">
        <v>10</v>
      </c>
      <c r="DN1129">
        <f>(DL1129*InputWeights!$C$7+DB1129*InputWeights!$C$6)</f>
        <v>5.5</v>
      </c>
      <c r="DO1129">
        <f>(DD1129*InputWeights!$C$12+DE1129*InputWeights!$C$10+CU1129*InputWeights!$C$11)</f>
        <v>2</v>
      </c>
      <c r="DP1129">
        <f>(DC1129*InputWeights!$C$18+DK1129*InputWeights!$C$16+DH1129*InputWeights!$C$15+CY1129*InputWeights!$C$17)</f>
        <v>1.35</v>
      </c>
      <c r="DR1129">
        <f>DN1129*InputWeights!$C$5+DO1129*InputWeights!$C$9+DP1129*InputWeights!$C$14</f>
        <v>27.9</v>
      </c>
      <c r="DS1129">
        <f>((_xlfn.RANK.EQ(DR1129,$DR$2:$DR$6635,0))/(COUNT(DR$2:$DR$6635)))*100</f>
        <v>72.173324306025734</v>
      </c>
      <c r="DT1129">
        <f t="shared" si="125"/>
        <v>0</v>
      </c>
    </row>
    <row r="1130" spans="1:124" x14ac:dyDescent="0.25">
      <c r="A1130" s="1" t="s">
        <v>3866</v>
      </c>
      <c r="B1130" s="1" t="s">
        <v>3684</v>
      </c>
      <c r="C1130" s="1" t="s">
        <v>3685</v>
      </c>
      <c r="D1130" s="1" t="s">
        <v>397</v>
      </c>
      <c r="E1130" s="1" t="s">
        <v>802</v>
      </c>
      <c r="F1130" s="1">
        <v>5227</v>
      </c>
      <c r="G1130" s="1">
        <v>1</v>
      </c>
      <c r="H1130" s="1">
        <v>10</v>
      </c>
      <c r="I1130" s="1">
        <v>0</v>
      </c>
      <c r="J1130" s="1">
        <v>0</v>
      </c>
      <c r="K1130" s="1" t="s">
        <v>183</v>
      </c>
      <c r="L1130" s="1" t="s">
        <v>114</v>
      </c>
      <c r="M1130" s="1">
        <v>20</v>
      </c>
      <c r="N1130" s="1" t="s">
        <v>358</v>
      </c>
      <c r="O1130" s="1">
        <v>2</v>
      </c>
      <c r="Q1130" s="1" t="s">
        <v>117</v>
      </c>
      <c r="R1130" s="1">
        <v>0</v>
      </c>
      <c r="T1130" s="1">
        <v>89</v>
      </c>
      <c r="V1130" s="1">
        <v>818</v>
      </c>
      <c r="W1130" s="1" t="s">
        <v>116</v>
      </c>
      <c r="X1130" s="1" t="s">
        <v>117</v>
      </c>
      <c r="Y1130" s="1" t="s">
        <v>3867</v>
      </c>
      <c r="AA1130" s="1" t="s">
        <v>133</v>
      </c>
      <c r="AC1130" s="1" t="s">
        <v>3871</v>
      </c>
      <c r="AD1130" s="1" t="s">
        <v>3872</v>
      </c>
      <c r="AF1130" s="1" t="s">
        <v>110</v>
      </c>
      <c r="AG1130" s="1" t="s">
        <v>112</v>
      </c>
      <c r="AH1130" s="1" t="s">
        <v>124</v>
      </c>
      <c r="AI1130" s="1" t="s">
        <v>112</v>
      </c>
      <c r="AJ1130" s="1" t="s">
        <v>112</v>
      </c>
      <c r="AK1130" s="1" t="s">
        <v>112</v>
      </c>
      <c r="AL1130" s="1" t="s">
        <v>807</v>
      </c>
      <c r="AM1130" s="1" t="s">
        <v>807</v>
      </c>
      <c r="AO1130" s="1">
        <v>69251</v>
      </c>
      <c r="AP1130" s="1">
        <v>102264</v>
      </c>
      <c r="AQ1130" s="1">
        <v>62209</v>
      </c>
      <c r="AR1130" s="1" t="s">
        <v>110</v>
      </c>
      <c r="AS1130" s="1">
        <v>0</v>
      </c>
      <c r="AT1130" s="1">
        <v>5227</v>
      </c>
      <c r="AU1130" s="2">
        <v>369</v>
      </c>
      <c r="AV1130" s="2">
        <v>5596</v>
      </c>
      <c r="BB1130" s="1" t="s">
        <v>129</v>
      </c>
      <c r="BC1130" s="1" t="s">
        <v>247</v>
      </c>
      <c r="BD1130" s="1">
        <v>0</v>
      </c>
      <c r="BE1130" s="1" t="s">
        <v>131</v>
      </c>
      <c r="BF1130" s="1">
        <v>0</v>
      </c>
      <c r="BG1130" s="1">
        <v>0</v>
      </c>
      <c r="BH1130" s="1">
        <v>0</v>
      </c>
      <c r="BK1130" s="1" t="s">
        <v>112</v>
      </c>
      <c r="BN1130" s="1" t="s">
        <v>133</v>
      </c>
      <c r="BR1130" s="1" t="s">
        <v>133</v>
      </c>
      <c r="BU1130" s="1" t="s">
        <v>153</v>
      </c>
      <c r="BX1130" s="1">
        <v>0</v>
      </c>
      <c r="BZ1130" s="1">
        <v>0</v>
      </c>
      <c r="CA1130" s="1">
        <v>3</v>
      </c>
      <c r="CB1130" s="1">
        <v>0</v>
      </c>
      <c r="CC1130" s="1">
        <v>0</v>
      </c>
      <c r="CE1130" s="1" t="s">
        <v>117</v>
      </c>
      <c r="CF1130" s="1" t="s">
        <v>110</v>
      </c>
      <c r="CK1130" s="1" t="s">
        <v>112</v>
      </c>
      <c r="CL1130" s="1">
        <v>0</v>
      </c>
      <c r="CM1130" s="1">
        <v>0</v>
      </c>
      <c r="CP1130" s="1">
        <v>0</v>
      </c>
      <c r="CQ1130" s="1" t="s">
        <v>1062</v>
      </c>
      <c r="CS1130" s="1" t="s">
        <v>418</v>
      </c>
      <c r="CT1130" s="1" t="s">
        <v>418</v>
      </c>
      <c r="CU1130" s="8">
        <v>5</v>
      </c>
      <c r="CV1130" s="1" t="s">
        <v>3873</v>
      </c>
      <c r="CW1130" s="1" t="s">
        <v>3873</v>
      </c>
      <c r="CX1130" s="1">
        <v>6</v>
      </c>
      <c r="CY1130" s="10">
        <f t="shared" si="119"/>
        <v>2.5</v>
      </c>
      <c r="CZ1130" s="3">
        <v>1.1000000000000001</v>
      </c>
      <c r="DA1130" s="3">
        <v>0.8</v>
      </c>
      <c r="DB1130" s="6">
        <f t="shared" si="120"/>
        <v>1</v>
      </c>
      <c r="DC1130" s="9">
        <v>0</v>
      </c>
      <c r="DD1130" s="7">
        <v>0</v>
      </c>
      <c r="DE1130" s="7">
        <v>0</v>
      </c>
      <c r="DF1130" s="1">
        <v>818</v>
      </c>
      <c r="DG1130" s="1">
        <f t="shared" si="121"/>
        <v>818</v>
      </c>
      <c r="DH1130" s="9">
        <f t="shared" si="122"/>
        <v>1</v>
      </c>
      <c r="DI1130" s="1">
        <v>74</v>
      </c>
      <c r="DJ1130" s="1">
        <f t="shared" si="123"/>
        <v>74</v>
      </c>
      <c r="DK1130" s="9">
        <f t="shared" si="124"/>
        <v>1</v>
      </c>
      <c r="DL1130" s="4">
        <v>10</v>
      </c>
      <c r="DN1130">
        <f>(DL1130*InputWeights!$C$7+DB1130*InputWeights!$C$6)</f>
        <v>5.5</v>
      </c>
      <c r="DO1130">
        <f>(DD1130*InputWeights!$C$12+DE1130*InputWeights!$C$10+CU1130*InputWeights!$C$11)</f>
        <v>2</v>
      </c>
      <c r="DP1130">
        <f>(DC1130*InputWeights!$C$18+DK1130*InputWeights!$C$16+DH1130*InputWeights!$C$15+CY1130*InputWeights!$C$17)</f>
        <v>1.35</v>
      </c>
      <c r="DR1130">
        <f>DN1130*InputWeights!$C$5+DO1130*InputWeights!$C$9+DP1130*InputWeights!$C$14</f>
        <v>27.9</v>
      </c>
      <c r="DS1130">
        <f>((_xlfn.RANK.EQ(DR1130,$DR$2:$DR$6635,0))/(COUNT(DR$2:$DR$6635)))*100</f>
        <v>72.173324306025734</v>
      </c>
      <c r="DT1130">
        <f t="shared" si="125"/>
        <v>0</v>
      </c>
    </row>
    <row r="1131" spans="1:124" x14ac:dyDescent="0.25">
      <c r="A1131" s="1" t="s">
        <v>3874</v>
      </c>
      <c r="B1131" s="1" t="s">
        <v>3684</v>
      </c>
      <c r="C1131" s="1" t="s">
        <v>3685</v>
      </c>
      <c r="D1131" s="1" t="s">
        <v>110</v>
      </c>
      <c r="E1131" s="1" t="s">
        <v>345</v>
      </c>
      <c r="F1131" s="1">
        <v>2776</v>
      </c>
      <c r="G1131" s="1">
        <v>1100</v>
      </c>
      <c r="H1131" s="1">
        <v>0</v>
      </c>
      <c r="I1131" s="1">
        <v>1974</v>
      </c>
      <c r="J1131" s="1">
        <v>1992</v>
      </c>
      <c r="K1131" s="1" t="s">
        <v>183</v>
      </c>
      <c r="L1131" s="1" t="s">
        <v>114</v>
      </c>
      <c r="M1131" s="1">
        <v>24</v>
      </c>
      <c r="N1131" s="1" t="s">
        <v>358</v>
      </c>
      <c r="O1131" s="1">
        <v>2</v>
      </c>
      <c r="P1131" s="1" t="s">
        <v>112</v>
      </c>
      <c r="Q1131" s="1" t="s">
        <v>117</v>
      </c>
      <c r="R1131" s="1">
        <v>0</v>
      </c>
      <c r="S1131" s="1" t="s">
        <v>3875</v>
      </c>
      <c r="T1131" s="1">
        <v>89</v>
      </c>
      <c r="V1131" s="1">
        <v>2427</v>
      </c>
      <c r="W1131" s="1" t="s">
        <v>116</v>
      </c>
      <c r="X1131" s="1" t="s">
        <v>117</v>
      </c>
      <c r="Y1131" s="1" t="s">
        <v>3876</v>
      </c>
      <c r="Z1131" s="1" t="s">
        <v>119</v>
      </c>
      <c r="AA1131" s="1" t="s">
        <v>3877</v>
      </c>
      <c r="AC1131" s="1" t="s">
        <v>3821</v>
      </c>
      <c r="AD1131" s="1" t="s">
        <v>160</v>
      </c>
      <c r="AE1131" s="1" t="s">
        <v>426</v>
      </c>
      <c r="AF1131" s="1" t="s">
        <v>110</v>
      </c>
      <c r="AG1131" s="1" t="s">
        <v>112</v>
      </c>
      <c r="AH1131" s="1" t="s">
        <v>124</v>
      </c>
      <c r="AI1131" s="1" t="s">
        <v>112</v>
      </c>
      <c r="AJ1131" s="1" t="s">
        <v>112</v>
      </c>
      <c r="AK1131" s="1" t="s">
        <v>125</v>
      </c>
      <c r="AL1131" s="1" t="s">
        <v>678</v>
      </c>
      <c r="AM1131" s="1" t="s">
        <v>678</v>
      </c>
      <c r="AN1131" s="1" t="s">
        <v>3887</v>
      </c>
      <c r="AO1131" s="1">
        <v>69264</v>
      </c>
      <c r="AP1131" s="1">
        <v>102264</v>
      </c>
      <c r="AQ1131" s="1">
        <v>6999</v>
      </c>
      <c r="AR1131" s="1" t="s">
        <v>110</v>
      </c>
      <c r="AS1131" s="1">
        <v>23156</v>
      </c>
      <c r="AT1131" s="1">
        <v>25932</v>
      </c>
      <c r="AU1131" s="2">
        <v>23156</v>
      </c>
      <c r="AV1131" s="2">
        <v>25932</v>
      </c>
      <c r="BB1131" s="1" t="s">
        <v>129</v>
      </c>
      <c r="BC1131" s="1" t="s">
        <v>761</v>
      </c>
      <c r="BD1131" s="1">
        <v>82</v>
      </c>
      <c r="BE1131" s="1" t="s">
        <v>131</v>
      </c>
      <c r="BF1131" s="1">
        <v>2</v>
      </c>
      <c r="BG1131" s="1">
        <v>2</v>
      </c>
      <c r="BH1131" s="1">
        <v>2</v>
      </c>
      <c r="BJ1131" s="1" t="s">
        <v>182</v>
      </c>
      <c r="BK1131" s="1" t="s">
        <v>112</v>
      </c>
      <c r="BN1131" s="1" t="s">
        <v>133</v>
      </c>
      <c r="BR1131" s="1" t="s">
        <v>133</v>
      </c>
      <c r="BU1131" s="1" t="s">
        <v>112</v>
      </c>
      <c r="BV1131" s="1" t="s">
        <v>116</v>
      </c>
      <c r="BW1131" s="1" t="s">
        <v>112</v>
      </c>
      <c r="BX1131" s="1">
        <v>0</v>
      </c>
      <c r="BZ1131" s="1">
        <v>0</v>
      </c>
      <c r="CA1131" s="1">
        <v>1</v>
      </c>
      <c r="CB1131" s="1">
        <v>0</v>
      </c>
      <c r="CC1131" s="1">
        <v>0</v>
      </c>
      <c r="CD1131" s="1" t="s">
        <v>117</v>
      </c>
      <c r="CE1131" s="1" t="s">
        <v>117</v>
      </c>
      <c r="CF1131" s="1" t="s">
        <v>110</v>
      </c>
      <c r="CG1131" s="1" t="s">
        <v>117</v>
      </c>
      <c r="CH1131" s="1" t="s">
        <v>117</v>
      </c>
      <c r="CI1131" s="1" t="s">
        <v>117</v>
      </c>
      <c r="CJ1131" s="1" t="s">
        <v>117</v>
      </c>
      <c r="CK1131" s="1" t="s">
        <v>125</v>
      </c>
      <c r="CL1131" s="1">
        <v>6</v>
      </c>
      <c r="CM1131" s="1">
        <v>2</v>
      </c>
      <c r="CN1131" s="1" t="s">
        <v>142</v>
      </c>
      <c r="CO1131" s="1" t="s">
        <v>183</v>
      </c>
      <c r="CP1131" s="1">
        <v>0</v>
      </c>
      <c r="CQ1131" s="1" t="s">
        <v>135</v>
      </c>
      <c r="CR1131" s="1" t="s">
        <v>135</v>
      </c>
      <c r="CS1131" s="1" t="s">
        <v>215</v>
      </c>
      <c r="CT1131" s="1" t="s">
        <v>156</v>
      </c>
      <c r="CU1131" s="8">
        <v>5</v>
      </c>
      <c r="CV1131" s="1" t="s">
        <v>3888</v>
      </c>
      <c r="CW1131" s="1" t="s">
        <v>3888</v>
      </c>
      <c r="CX1131" s="1">
        <v>4</v>
      </c>
      <c r="CY1131" s="10">
        <f t="shared" si="119"/>
        <v>2.5</v>
      </c>
      <c r="CZ1131" s="3">
        <v>2.1</v>
      </c>
      <c r="DA1131" s="3">
        <v>1.3</v>
      </c>
      <c r="DB1131" s="6">
        <f t="shared" si="120"/>
        <v>1</v>
      </c>
      <c r="DC1131" s="9">
        <v>0</v>
      </c>
      <c r="DD1131" s="7">
        <v>0</v>
      </c>
      <c r="DE1131" s="7">
        <v>0</v>
      </c>
      <c r="DF1131" s="1">
        <v>2427</v>
      </c>
      <c r="DG1131" s="1">
        <f t="shared" si="121"/>
        <v>2427</v>
      </c>
      <c r="DH1131" s="9">
        <f t="shared" si="122"/>
        <v>1</v>
      </c>
      <c r="DI1131" s="1">
        <v>316</v>
      </c>
      <c r="DJ1131" s="1">
        <f t="shared" si="123"/>
        <v>316</v>
      </c>
      <c r="DK1131" s="9">
        <f t="shared" si="124"/>
        <v>1</v>
      </c>
      <c r="DL1131" s="4">
        <v>10</v>
      </c>
      <c r="DN1131">
        <f>(DL1131*InputWeights!$C$7+DB1131*InputWeights!$C$6)</f>
        <v>5.5</v>
      </c>
      <c r="DO1131">
        <f>(DD1131*InputWeights!$C$12+DE1131*InputWeights!$C$10+CU1131*InputWeights!$C$11)</f>
        <v>2</v>
      </c>
      <c r="DP1131">
        <f>(DC1131*InputWeights!$C$18+DK1131*InputWeights!$C$16+DH1131*InputWeights!$C$15+CY1131*InputWeights!$C$17)</f>
        <v>1.35</v>
      </c>
      <c r="DR1131">
        <f>DN1131*InputWeights!$C$5+DO1131*InputWeights!$C$9+DP1131*InputWeights!$C$14</f>
        <v>27.9</v>
      </c>
      <c r="DS1131">
        <f>((_xlfn.RANK.EQ(DR1131,$DR$2:$DR$6635,0))/(COUNT(DR$2:$DR$6635)))*100</f>
        <v>72.173324306025734</v>
      </c>
      <c r="DT1131">
        <f t="shared" si="125"/>
        <v>0</v>
      </c>
    </row>
    <row r="1132" spans="1:124" x14ac:dyDescent="0.25">
      <c r="A1132" s="1" t="s">
        <v>3874</v>
      </c>
      <c r="B1132" s="1" t="s">
        <v>3684</v>
      </c>
      <c r="C1132" s="1" t="s">
        <v>3685</v>
      </c>
      <c r="D1132" s="1" t="s">
        <v>110</v>
      </c>
      <c r="E1132" s="1" t="s">
        <v>348</v>
      </c>
      <c r="F1132" s="1">
        <v>2280</v>
      </c>
      <c r="G1132" s="1">
        <v>1200</v>
      </c>
      <c r="H1132" s="1">
        <v>0</v>
      </c>
      <c r="I1132" s="1">
        <v>1974</v>
      </c>
      <c r="J1132" s="1">
        <v>1992</v>
      </c>
      <c r="K1132" s="1" t="s">
        <v>183</v>
      </c>
      <c r="L1132" s="1" t="s">
        <v>114</v>
      </c>
      <c r="M1132" s="1">
        <v>24</v>
      </c>
      <c r="N1132" s="1" t="s">
        <v>358</v>
      </c>
      <c r="O1132" s="1">
        <v>2</v>
      </c>
      <c r="P1132" s="1" t="s">
        <v>112</v>
      </c>
      <c r="Q1132" s="1" t="s">
        <v>117</v>
      </c>
      <c r="R1132" s="1">
        <v>0</v>
      </c>
      <c r="S1132" s="1" t="s">
        <v>3875</v>
      </c>
      <c r="T1132" s="1">
        <v>77</v>
      </c>
      <c r="V1132" s="1">
        <v>2427</v>
      </c>
      <c r="W1132" s="1" t="s">
        <v>116</v>
      </c>
      <c r="X1132" s="1" t="s">
        <v>117</v>
      </c>
      <c r="Y1132" s="1" t="s">
        <v>3876</v>
      </c>
      <c r="Z1132" s="1" t="s">
        <v>119</v>
      </c>
      <c r="AA1132" s="1" t="s">
        <v>3877</v>
      </c>
      <c r="AC1132" s="1" t="s">
        <v>160</v>
      </c>
      <c r="AD1132" s="1" t="s">
        <v>160</v>
      </c>
      <c r="AE1132" s="1" t="s">
        <v>426</v>
      </c>
      <c r="AF1132" s="1" t="s">
        <v>110</v>
      </c>
      <c r="AG1132" s="1" t="s">
        <v>112</v>
      </c>
      <c r="AH1132" s="1" t="s">
        <v>124</v>
      </c>
      <c r="AI1132" s="1" t="s">
        <v>112</v>
      </c>
      <c r="AJ1132" s="1" t="s">
        <v>112</v>
      </c>
      <c r="AK1132" s="1" t="s">
        <v>125</v>
      </c>
      <c r="AL1132" s="1" t="s">
        <v>678</v>
      </c>
      <c r="AM1132" s="1" t="s">
        <v>678</v>
      </c>
      <c r="AN1132" s="1" t="s">
        <v>3887</v>
      </c>
      <c r="AO1132" s="1">
        <v>69265</v>
      </c>
      <c r="AP1132" s="1">
        <v>102264</v>
      </c>
      <c r="AQ1132" s="1">
        <v>6999</v>
      </c>
      <c r="AR1132" s="1" t="s">
        <v>110</v>
      </c>
      <c r="AS1132" s="1">
        <v>25932</v>
      </c>
      <c r="AT1132" s="1">
        <v>28212</v>
      </c>
      <c r="AU1132" s="2">
        <v>25932</v>
      </c>
      <c r="AV1132" s="2">
        <v>28212</v>
      </c>
      <c r="BB1132" s="1" t="s">
        <v>129</v>
      </c>
      <c r="BC1132" s="1" t="s">
        <v>761</v>
      </c>
      <c r="BD1132" s="1">
        <v>82</v>
      </c>
      <c r="BE1132" s="1" t="s">
        <v>131</v>
      </c>
      <c r="BF1132" s="1">
        <v>2</v>
      </c>
      <c r="BG1132" s="1">
        <v>2</v>
      </c>
      <c r="BH1132" s="1">
        <v>2</v>
      </c>
      <c r="BJ1132" s="1" t="s">
        <v>182</v>
      </c>
      <c r="BK1132" s="1" t="s">
        <v>112</v>
      </c>
      <c r="BN1132" s="1" t="s">
        <v>133</v>
      </c>
      <c r="BR1132" s="1" t="s">
        <v>133</v>
      </c>
      <c r="BU1132" s="1" t="s">
        <v>112</v>
      </c>
      <c r="BV1132" s="1" t="s">
        <v>116</v>
      </c>
      <c r="BW1132" s="1" t="s">
        <v>112</v>
      </c>
      <c r="BX1132" s="1">
        <v>0</v>
      </c>
      <c r="BZ1132" s="1">
        <v>0</v>
      </c>
      <c r="CA1132" s="1">
        <v>1</v>
      </c>
      <c r="CB1132" s="1">
        <v>0</v>
      </c>
      <c r="CC1132" s="1">
        <v>0</v>
      </c>
      <c r="CD1132" s="1" t="s">
        <v>117</v>
      </c>
      <c r="CE1132" s="1" t="s">
        <v>117</v>
      </c>
      <c r="CF1132" s="1" t="s">
        <v>110</v>
      </c>
      <c r="CG1132" s="1" t="s">
        <v>117</v>
      </c>
      <c r="CH1132" s="1" t="s">
        <v>117</v>
      </c>
      <c r="CI1132" s="1" t="s">
        <v>117</v>
      </c>
      <c r="CJ1132" s="1" t="s">
        <v>117</v>
      </c>
      <c r="CK1132" s="1" t="s">
        <v>125</v>
      </c>
      <c r="CL1132" s="1">
        <v>1</v>
      </c>
      <c r="CM1132" s="1">
        <v>1</v>
      </c>
      <c r="CN1132" s="1" t="s">
        <v>142</v>
      </c>
      <c r="CO1132" s="1" t="s">
        <v>183</v>
      </c>
      <c r="CP1132" s="1">
        <v>0</v>
      </c>
      <c r="CQ1132" s="1" t="s">
        <v>135</v>
      </c>
      <c r="CR1132" s="1" t="s">
        <v>135</v>
      </c>
      <c r="CS1132" s="1" t="s">
        <v>215</v>
      </c>
      <c r="CT1132" s="1" t="s">
        <v>156</v>
      </c>
      <c r="CU1132" s="8">
        <v>5</v>
      </c>
      <c r="CV1132" s="1" t="s">
        <v>3889</v>
      </c>
      <c r="CW1132" s="1" t="s">
        <v>3889</v>
      </c>
      <c r="CX1132" s="1">
        <v>4</v>
      </c>
      <c r="CY1132" s="10">
        <f t="shared" si="119"/>
        <v>2.5</v>
      </c>
      <c r="CZ1132" s="3">
        <v>2.7</v>
      </c>
      <c r="DA1132" s="3">
        <v>1.6</v>
      </c>
      <c r="DB1132" s="6">
        <f t="shared" si="120"/>
        <v>1</v>
      </c>
      <c r="DC1132" s="9">
        <v>0</v>
      </c>
      <c r="DD1132" s="7">
        <v>0</v>
      </c>
      <c r="DE1132" s="7">
        <v>0</v>
      </c>
      <c r="DF1132" s="1">
        <v>2427</v>
      </c>
      <c r="DG1132" s="1">
        <f t="shared" si="121"/>
        <v>2427</v>
      </c>
      <c r="DH1132" s="9">
        <f t="shared" si="122"/>
        <v>1</v>
      </c>
      <c r="DI1132" s="1">
        <v>316</v>
      </c>
      <c r="DJ1132" s="1">
        <f t="shared" si="123"/>
        <v>316</v>
      </c>
      <c r="DK1132" s="9">
        <f t="shared" si="124"/>
        <v>1</v>
      </c>
      <c r="DL1132" s="4">
        <v>10</v>
      </c>
      <c r="DN1132">
        <f>(DL1132*InputWeights!$C$7+DB1132*InputWeights!$C$6)</f>
        <v>5.5</v>
      </c>
      <c r="DO1132">
        <f>(DD1132*InputWeights!$C$12+DE1132*InputWeights!$C$10+CU1132*InputWeights!$C$11)</f>
        <v>2</v>
      </c>
      <c r="DP1132">
        <f>(DC1132*InputWeights!$C$18+DK1132*InputWeights!$C$16+DH1132*InputWeights!$C$15+CY1132*InputWeights!$C$17)</f>
        <v>1.35</v>
      </c>
      <c r="DR1132">
        <f>DN1132*InputWeights!$C$5+DO1132*InputWeights!$C$9+DP1132*InputWeights!$C$14</f>
        <v>27.9</v>
      </c>
      <c r="DS1132">
        <f>((_xlfn.RANK.EQ(DR1132,$DR$2:$DR$6635,0))/(COUNT(DR$2:$DR$6635)))*100</f>
        <v>72.173324306025734</v>
      </c>
      <c r="DT1132">
        <f t="shared" si="125"/>
        <v>0</v>
      </c>
    </row>
    <row r="1133" spans="1:124" x14ac:dyDescent="0.25">
      <c r="A1133" s="1" t="s">
        <v>3874</v>
      </c>
      <c r="B1133" s="1" t="s">
        <v>3684</v>
      </c>
      <c r="C1133" s="1" t="s">
        <v>3685</v>
      </c>
      <c r="D1133" s="1" t="s">
        <v>110</v>
      </c>
      <c r="E1133" s="1" t="s">
        <v>168</v>
      </c>
      <c r="F1133" s="1">
        <v>2240</v>
      </c>
      <c r="G1133" s="1">
        <v>2100</v>
      </c>
      <c r="H1133" s="1">
        <v>0</v>
      </c>
      <c r="I1133" s="1">
        <v>1933</v>
      </c>
      <c r="J1133" s="1">
        <v>2000</v>
      </c>
      <c r="K1133" s="1" t="s">
        <v>183</v>
      </c>
      <c r="L1133" s="1" t="s">
        <v>114</v>
      </c>
      <c r="M1133" s="1">
        <v>22</v>
      </c>
      <c r="N1133" s="1" t="s">
        <v>358</v>
      </c>
      <c r="O1133" s="1">
        <v>2</v>
      </c>
      <c r="P1133" s="1" t="s">
        <v>112</v>
      </c>
      <c r="Q1133" s="1" t="s">
        <v>117</v>
      </c>
      <c r="R1133" s="1">
        <v>0</v>
      </c>
      <c r="S1133" s="1" t="s">
        <v>3875</v>
      </c>
      <c r="T1133" s="1">
        <v>111</v>
      </c>
      <c r="V1133" s="1">
        <v>2427</v>
      </c>
      <c r="W1133" s="1" t="s">
        <v>116</v>
      </c>
      <c r="X1133" s="1" t="s">
        <v>117</v>
      </c>
      <c r="Y1133" s="1" t="s">
        <v>3876</v>
      </c>
      <c r="Z1133" s="1" t="s">
        <v>119</v>
      </c>
      <c r="AA1133" s="1" t="s">
        <v>3877</v>
      </c>
      <c r="AC1133" s="1" t="s">
        <v>218</v>
      </c>
      <c r="AD1133" s="1" t="s">
        <v>160</v>
      </c>
      <c r="AE1133" s="1" t="s">
        <v>426</v>
      </c>
      <c r="AF1133" s="1" t="s">
        <v>110</v>
      </c>
      <c r="AG1133" s="1" t="s">
        <v>112</v>
      </c>
      <c r="AH1133" s="1" t="s">
        <v>124</v>
      </c>
      <c r="AI1133" s="1" t="s">
        <v>112</v>
      </c>
      <c r="AJ1133" s="1" t="s">
        <v>112</v>
      </c>
      <c r="AK1133" s="1" t="s">
        <v>125</v>
      </c>
      <c r="AL1133" s="1" t="s">
        <v>1068</v>
      </c>
      <c r="AM1133" s="1" t="s">
        <v>678</v>
      </c>
      <c r="AN1133" s="1" t="s">
        <v>373</v>
      </c>
      <c r="AO1133" s="1">
        <v>69274</v>
      </c>
      <c r="AP1133" s="1">
        <v>102264</v>
      </c>
      <c r="AQ1133" s="1">
        <v>6999</v>
      </c>
      <c r="AR1133" s="1" t="s">
        <v>110</v>
      </c>
      <c r="AS1133" s="1">
        <v>48760</v>
      </c>
      <c r="AT1133" s="1">
        <v>51000</v>
      </c>
      <c r="AU1133" s="2">
        <v>48760</v>
      </c>
      <c r="AV1133" s="2">
        <v>51000</v>
      </c>
      <c r="BB1133" s="1" t="s">
        <v>129</v>
      </c>
      <c r="BC1133" s="1" t="s">
        <v>761</v>
      </c>
      <c r="BD1133" s="1">
        <v>83</v>
      </c>
      <c r="BE1133" s="1" t="s">
        <v>131</v>
      </c>
      <c r="BF1133" s="1">
        <v>2</v>
      </c>
      <c r="BG1133" s="1">
        <v>2</v>
      </c>
      <c r="BH1133" s="1">
        <v>2</v>
      </c>
      <c r="BJ1133" s="1" t="s">
        <v>182</v>
      </c>
      <c r="BK1133" s="1" t="s">
        <v>112</v>
      </c>
      <c r="BN1133" s="1" t="s">
        <v>133</v>
      </c>
      <c r="BR1133" s="1" t="s">
        <v>133</v>
      </c>
      <c r="BU1133" s="1" t="s">
        <v>112</v>
      </c>
      <c r="BV1133" s="1" t="s">
        <v>116</v>
      </c>
      <c r="BW1133" s="1" t="s">
        <v>112</v>
      </c>
      <c r="BX1133" s="1">
        <v>0</v>
      </c>
      <c r="BZ1133" s="1">
        <v>0</v>
      </c>
      <c r="CA1133" s="1">
        <v>1</v>
      </c>
      <c r="CB1133" s="1">
        <v>0</v>
      </c>
      <c r="CC1133" s="1">
        <v>0</v>
      </c>
      <c r="CD1133" s="1" t="s">
        <v>117</v>
      </c>
      <c r="CE1133" s="1" t="s">
        <v>117</v>
      </c>
      <c r="CF1133" s="1" t="s">
        <v>110</v>
      </c>
      <c r="CG1133" s="1" t="s">
        <v>117</v>
      </c>
      <c r="CH1133" s="1" t="s">
        <v>117</v>
      </c>
      <c r="CI1133" s="1" t="s">
        <v>117</v>
      </c>
      <c r="CJ1133" s="1" t="s">
        <v>117</v>
      </c>
      <c r="CK1133" s="1" t="s">
        <v>125</v>
      </c>
      <c r="CL1133" s="1">
        <v>7</v>
      </c>
      <c r="CM1133" s="1">
        <v>3</v>
      </c>
      <c r="CN1133" s="1" t="s">
        <v>142</v>
      </c>
      <c r="CO1133" s="1" t="s">
        <v>183</v>
      </c>
      <c r="CP1133" s="1">
        <v>0</v>
      </c>
      <c r="CQ1133" s="1" t="s">
        <v>135</v>
      </c>
      <c r="CR1133" s="1" t="s">
        <v>135</v>
      </c>
      <c r="CS1133" s="1" t="s">
        <v>156</v>
      </c>
      <c r="CT1133" s="1" t="s">
        <v>156</v>
      </c>
      <c r="CU1133" s="8">
        <v>5</v>
      </c>
      <c r="CV1133" s="1" t="s">
        <v>3894</v>
      </c>
      <c r="CW1133" s="1" t="s">
        <v>3894</v>
      </c>
      <c r="CX1133" s="1">
        <v>4</v>
      </c>
      <c r="CY1133" s="10">
        <f t="shared" si="119"/>
        <v>2.5</v>
      </c>
      <c r="CZ1133" s="3">
        <v>5.8</v>
      </c>
      <c r="DA1133" s="3">
        <v>1</v>
      </c>
      <c r="DB1133" s="6">
        <f t="shared" si="120"/>
        <v>1</v>
      </c>
      <c r="DC1133" s="9">
        <v>0</v>
      </c>
      <c r="DD1133" s="7">
        <v>0</v>
      </c>
      <c r="DE1133" s="7">
        <v>0</v>
      </c>
      <c r="DF1133" s="1">
        <v>2427</v>
      </c>
      <c r="DG1133" s="1">
        <f t="shared" si="121"/>
        <v>2427</v>
      </c>
      <c r="DH1133" s="9">
        <f t="shared" si="122"/>
        <v>1</v>
      </c>
      <c r="DI1133" s="1">
        <v>316</v>
      </c>
      <c r="DJ1133" s="1">
        <f t="shared" si="123"/>
        <v>316</v>
      </c>
      <c r="DK1133" s="9">
        <f t="shared" si="124"/>
        <v>1</v>
      </c>
      <c r="DL1133" s="4">
        <v>10</v>
      </c>
      <c r="DN1133">
        <f>(DL1133*InputWeights!$C$7+DB1133*InputWeights!$C$6)</f>
        <v>5.5</v>
      </c>
      <c r="DO1133">
        <f>(DD1133*InputWeights!$C$12+DE1133*InputWeights!$C$10+CU1133*InputWeights!$C$11)</f>
        <v>2</v>
      </c>
      <c r="DP1133">
        <f>(DC1133*InputWeights!$C$18+DK1133*InputWeights!$C$16+DH1133*InputWeights!$C$15+CY1133*InputWeights!$C$17)</f>
        <v>1.35</v>
      </c>
      <c r="DR1133">
        <f>DN1133*InputWeights!$C$5+DO1133*InputWeights!$C$9+DP1133*InputWeights!$C$14</f>
        <v>27.9</v>
      </c>
      <c r="DS1133">
        <f>((_xlfn.RANK.EQ(DR1133,$DR$2:$DR$6635,0))/(COUNT(DR$2:$DR$6635)))*100</f>
        <v>72.173324306025734</v>
      </c>
      <c r="DT1133">
        <f t="shared" si="125"/>
        <v>0</v>
      </c>
    </row>
    <row r="1134" spans="1:124" x14ac:dyDescent="0.25">
      <c r="A1134" s="1" t="s">
        <v>3874</v>
      </c>
      <c r="B1134" s="1" t="s">
        <v>3684</v>
      </c>
      <c r="C1134" s="1" t="s">
        <v>3685</v>
      </c>
      <c r="D1134" s="1" t="s">
        <v>110</v>
      </c>
      <c r="E1134" s="1" t="s">
        <v>209</v>
      </c>
      <c r="F1134" s="1">
        <v>2559</v>
      </c>
      <c r="G1134" s="1">
        <v>2600</v>
      </c>
      <c r="H1134" s="1">
        <v>0</v>
      </c>
      <c r="I1134" s="1">
        <v>1933</v>
      </c>
      <c r="J1134" s="1">
        <v>2003</v>
      </c>
      <c r="K1134" s="1" t="s">
        <v>183</v>
      </c>
      <c r="L1134" s="1" t="s">
        <v>114</v>
      </c>
      <c r="M1134" s="1">
        <v>22</v>
      </c>
      <c r="N1134" s="1" t="s">
        <v>358</v>
      </c>
      <c r="O1134" s="1">
        <v>2</v>
      </c>
      <c r="P1134" s="1" t="s">
        <v>112</v>
      </c>
      <c r="Q1134" s="1" t="s">
        <v>117</v>
      </c>
      <c r="R1134" s="1">
        <v>0</v>
      </c>
      <c r="S1134" s="1" t="s">
        <v>3875</v>
      </c>
      <c r="T1134" s="1">
        <v>106</v>
      </c>
      <c r="V1134" s="1">
        <v>2427</v>
      </c>
      <c r="W1134" s="1" t="s">
        <v>116</v>
      </c>
      <c r="X1134" s="1" t="s">
        <v>117</v>
      </c>
      <c r="Y1134" s="1" t="s">
        <v>3876</v>
      </c>
      <c r="Z1134" s="1" t="s">
        <v>119</v>
      </c>
      <c r="AA1134" s="1" t="s">
        <v>3877</v>
      </c>
      <c r="AC1134" s="1" t="s">
        <v>3895</v>
      </c>
      <c r="AD1134" s="1" t="s">
        <v>160</v>
      </c>
      <c r="AE1134" s="1" t="s">
        <v>426</v>
      </c>
      <c r="AF1134" s="1" t="s">
        <v>110</v>
      </c>
      <c r="AG1134" s="1" t="s">
        <v>112</v>
      </c>
      <c r="AH1134" s="1" t="s">
        <v>124</v>
      </c>
      <c r="AI1134" s="1" t="s">
        <v>112</v>
      </c>
      <c r="AJ1134" s="1" t="s">
        <v>112</v>
      </c>
      <c r="AK1134" s="1" t="s">
        <v>125</v>
      </c>
      <c r="AL1134" s="1" t="s">
        <v>1068</v>
      </c>
      <c r="AM1134" s="1" t="s">
        <v>678</v>
      </c>
      <c r="AN1134" s="1" t="s">
        <v>373</v>
      </c>
      <c r="AO1134" s="1">
        <v>69279</v>
      </c>
      <c r="AP1134" s="1">
        <v>102264</v>
      </c>
      <c r="AQ1134" s="1">
        <v>6999</v>
      </c>
      <c r="AR1134" s="1" t="s">
        <v>110</v>
      </c>
      <c r="AS1134" s="1">
        <v>61240</v>
      </c>
      <c r="AT1134" s="1">
        <v>63799</v>
      </c>
      <c r="AU1134" s="2">
        <v>61240</v>
      </c>
      <c r="AV1134" s="2">
        <v>63799</v>
      </c>
      <c r="BB1134" s="1" t="s">
        <v>129</v>
      </c>
      <c r="BC1134" s="1" t="s">
        <v>761</v>
      </c>
      <c r="BD1134" s="1">
        <v>83</v>
      </c>
      <c r="BE1134" s="1" t="s">
        <v>131</v>
      </c>
      <c r="BF1134" s="1">
        <v>2</v>
      </c>
      <c r="BG1134" s="1">
        <v>2</v>
      </c>
      <c r="BH1134" s="1">
        <v>2</v>
      </c>
      <c r="BJ1134" s="1" t="s">
        <v>182</v>
      </c>
      <c r="BK1134" s="1" t="s">
        <v>112</v>
      </c>
      <c r="BN1134" s="1" t="s">
        <v>133</v>
      </c>
      <c r="BR1134" s="1" t="s">
        <v>133</v>
      </c>
      <c r="BU1134" s="1" t="s">
        <v>112</v>
      </c>
      <c r="BV1134" s="1" t="s">
        <v>116</v>
      </c>
      <c r="BW1134" s="1" t="s">
        <v>112</v>
      </c>
      <c r="BX1134" s="1">
        <v>0</v>
      </c>
      <c r="BZ1134" s="1">
        <v>0</v>
      </c>
      <c r="CA1134" s="1">
        <v>1</v>
      </c>
      <c r="CB1134" s="1">
        <v>0</v>
      </c>
      <c r="CC1134" s="1">
        <v>0</v>
      </c>
      <c r="CD1134" s="1" t="s">
        <v>117</v>
      </c>
      <c r="CE1134" s="1" t="s">
        <v>117</v>
      </c>
      <c r="CF1134" s="1" t="s">
        <v>110</v>
      </c>
      <c r="CG1134" s="1" t="s">
        <v>117</v>
      </c>
      <c r="CH1134" s="1" t="s">
        <v>117</v>
      </c>
      <c r="CI1134" s="1" t="s">
        <v>117</v>
      </c>
      <c r="CJ1134" s="1" t="s">
        <v>117</v>
      </c>
      <c r="CK1134" s="1" t="s">
        <v>125</v>
      </c>
      <c r="CL1134" s="1">
        <v>8</v>
      </c>
      <c r="CM1134" s="1">
        <v>3</v>
      </c>
      <c r="CN1134" s="1" t="s">
        <v>142</v>
      </c>
      <c r="CO1134" s="1" t="s">
        <v>183</v>
      </c>
      <c r="CP1134" s="1">
        <v>0</v>
      </c>
      <c r="CQ1134" s="1" t="s">
        <v>135</v>
      </c>
      <c r="CR1134" s="1" t="s">
        <v>135</v>
      </c>
      <c r="CS1134" s="1" t="s">
        <v>156</v>
      </c>
      <c r="CT1134" s="1" t="s">
        <v>156</v>
      </c>
      <c r="CU1134" s="8">
        <v>5</v>
      </c>
      <c r="CV1134" s="1" t="s">
        <v>3896</v>
      </c>
      <c r="CW1134" s="1" t="s">
        <v>3896</v>
      </c>
      <c r="CX1134" s="1">
        <v>4</v>
      </c>
      <c r="CY1134" s="10">
        <f t="shared" si="119"/>
        <v>2.5</v>
      </c>
      <c r="CZ1134" s="3">
        <v>4.4000000000000004</v>
      </c>
      <c r="DA1134" s="3">
        <v>1.4</v>
      </c>
      <c r="DB1134" s="6">
        <f t="shared" si="120"/>
        <v>1</v>
      </c>
      <c r="DC1134" s="9">
        <v>0</v>
      </c>
      <c r="DD1134" s="7">
        <v>0</v>
      </c>
      <c r="DE1134" s="7">
        <v>0</v>
      </c>
      <c r="DF1134" s="1">
        <v>2427</v>
      </c>
      <c r="DG1134" s="1">
        <f t="shared" si="121"/>
        <v>2427</v>
      </c>
      <c r="DH1134" s="9">
        <f t="shared" si="122"/>
        <v>1</v>
      </c>
      <c r="DI1134" s="1">
        <v>316</v>
      </c>
      <c r="DJ1134" s="1">
        <f t="shared" si="123"/>
        <v>316</v>
      </c>
      <c r="DK1134" s="9">
        <f t="shared" si="124"/>
        <v>1</v>
      </c>
      <c r="DL1134" s="4">
        <v>10</v>
      </c>
      <c r="DN1134">
        <f>(DL1134*InputWeights!$C$7+DB1134*InputWeights!$C$6)</f>
        <v>5.5</v>
      </c>
      <c r="DO1134">
        <f>(DD1134*InputWeights!$C$12+DE1134*InputWeights!$C$10+CU1134*InputWeights!$C$11)</f>
        <v>2</v>
      </c>
      <c r="DP1134">
        <f>(DC1134*InputWeights!$C$18+DK1134*InputWeights!$C$16+DH1134*InputWeights!$C$15+CY1134*InputWeights!$C$17)</f>
        <v>1.35</v>
      </c>
      <c r="DR1134">
        <f>DN1134*InputWeights!$C$5+DO1134*InputWeights!$C$9+DP1134*InputWeights!$C$14</f>
        <v>27.9</v>
      </c>
      <c r="DS1134">
        <f>((_xlfn.RANK.EQ(DR1134,$DR$2:$DR$6635,0))/(COUNT(DR$2:$DR$6635)))*100</f>
        <v>72.173324306025734</v>
      </c>
      <c r="DT1134">
        <f t="shared" si="125"/>
        <v>0</v>
      </c>
    </row>
    <row r="1135" spans="1:124" x14ac:dyDescent="0.25">
      <c r="A1135" s="1" t="s">
        <v>3874</v>
      </c>
      <c r="B1135" s="1" t="s">
        <v>3684</v>
      </c>
      <c r="C1135" s="1" t="s">
        <v>3685</v>
      </c>
      <c r="D1135" s="1" t="s">
        <v>110</v>
      </c>
      <c r="E1135" s="1" t="s">
        <v>217</v>
      </c>
      <c r="F1135" s="1">
        <v>2676</v>
      </c>
      <c r="G1135" s="1">
        <v>2700</v>
      </c>
      <c r="H1135" s="1">
        <v>0</v>
      </c>
      <c r="I1135" s="1">
        <v>1933</v>
      </c>
      <c r="J1135" s="1">
        <v>2003</v>
      </c>
      <c r="K1135" s="1" t="s">
        <v>183</v>
      </c>
      <c r="L1135" s="1" t="s">
        <v>114</v>
      </c>
      <c r="M1135" s="1">
        <v>22</v>
      </c>
      <c r="N1135" s="1" t="s">
        <v>358</v>
      </c>
      <c r="O1135" s="1">
        <v>2</v>
      </c>
      <c r="P1135" s="1" t="s">
        <v>112</v>
      </c>
      <c r="Q1135" s="1" t="s">
        <v>117</v>
      </c>
      <c r="R1135" s="1">
        <v>0</v>
      </c>
      <c r="S1135" s="1" t="s">
        <v>3875</v>
      </c>
      <c r="T1135" s="1">
        <v>98</v>
      </c>
      <c r="V1135" s="1">
        <v>2427</v>
      </c>
      <c r="W1135" s="1" t="s">
        <v>116</v>
      </c>
      <c r="X1135" s="1" t="s">
        <v>117</v>
      </c>
      <c r="Y1135" s="1" t="s">
        <v>3876</v>
      </c>
      <c r="Z1135" s="1" t="s">
        <v>119</v>
      </c>
      <c r="AA1135" s="1" t="s">
        <v>3877</v>
      </c>
      <c r="AC1135" s="1" t="s">
        <v>160</v>
      </c>
      <c r="AD1135" s="1" t="s">
        <v>160</v>
      </c>
      <c r="AE1135" s="1" t="s">
        <v>426</v>
      </c>
      <c r="AF1135" s="1" t="s">
        <v>110</v>
      </c>
      <c r="AG1135" s="1" t="s">
        <v>112</v>
      </c>
      <c r="AH1135" s="1" t="s">
        <v>124</v>
      </c>
      <c r="AI1135" s="1" t="s">
        <v>112</v>
      </c>
      <c r="AJ1135" s="1" t="s">
        <v>112</v>
      </c>
      <c r="AK1135" s="1" t="s">
        <v>125</v>
      </c>
      <c r="AL1135" s="1" t="s">
        <v>1068</v>
      </c>
      <c r="AM1135" s="1" t="s">
        <v>678</v>
      </c>
      <c r="AN1135" s="1" t="s">
        <v>373</v>
      </c>
      <c r="AO1135" s="1">
        <v>69280</v>
      </c>
      <c r="AP1135" s="1">
        <v>102264</v>
      </c>
      <c r="AQ1135" s="1">
        <v>6999</v>
      </c>
      <c r="AR1135" s="1" t="s">
        <v>110</v>
      </c>
      <c r="AS1135" s="1">
        <v>63799</v>
      </c>
      <c r="AT1135" s="1">
        <v>66475</v>
      </c>
      <c r="AU1135" s="2">
        <v>63799</v>
      </c>
      <c r="AV1135" s="2">
        <v>66475</v>
      </c>
      <c r="BB1135" s="1" t="s">
        <v>129</v>
      </c>
      <c r="BC1135" s="1" t="s">
        <v>761</v>
      </c>
      <c r="BD1135" s="1">
        <v>86</v>
      </c>
      <c r="BE1135" s="1" t="s">
        <v>131</v>
      </c>
      <c r="BF1135" s="1">
        <v>2</v>
      </c>
      <c r="BG1135" s="1">
        <v>2</v>
      </c>
      <c r="BH1135" s="1">
        <v>2</v>
      </c>
      <c r="BJ1135" s="1" t="s">
        <v>182</v>
      </c>
      <c r="BK1135" s="1" t="s">
        <v>112</v>
      </c>
      <c r="BN1135" s="1" t="s">
        <v>133</v>
      </c>
      <c r="BR1135" s="1" t="s">
        <v>133</v>
      </c>
      <c r="BU1135" s="1" t="s">
        <v>112</v>
      </c>
      <c r="BV1135" s="1" t="s">
        <v>116</v>
      </c>
      <c r="BW1135" s="1" t="s">
        <v>112</v>
      </c>
      <c r="BX1135" s="1">
        <v>0</v>
      </c>
      <c r="BZ1135" s="1">
        <v>0</v>
      </c>
      <c r="CA1135" s="1">
        <v>1</v>
      </c>
      <c r="CB1135" s="1">
        <v>0</v>
      </c>
      <c r="CC1135" s="1">
        <v>0</v>
      </c>
      <c r="CD1135" s="1" t="s">
        <v>117</v>
      </c>
      <c r="CE1135" s="1" t="s">
        <v>117</v>
      </c>
      <c r="CF1135" s="1" t="s">
        <v>110</v>
      </c>
      <c r="CG1135" s="1" t="s">
        <v>117</v>
      </c>
      <c r="CH1135" s="1" t="s">
        <v>117</v>
      </c>
      <c r="CI1135" s="1" t="s">
        <v>117</v>
      </c>
      <c r="CJ1135" s="1" t="s">
        <v>117</v>
      </c>
      <c r="CK1135" s="1" t="s">
        <v>125</v>
      </c>
      <c r="CL1135" s="1">
        <v>13</v>
      </c>
      <c r="CM1135" s="1">
        <v>2</v>
      </c>
      <c r="CN1135" s="1" t="s">
        <v>142</v>
      </c>
      <c r="CO1135" s="1" t="s">
        <v>183</v>
      </c>
      <c r="CP1135" s="1">
        <v>0</v>
      </c>
      <c r="CQ1135" s="1" t="s">
        <v>135</v>
      </c>
      <c r="CR1135" s="1" t="s">
        <v>135</v>
      </c>
      <c r="CS1135" s="1" t="s">
        <v>215</v>
      </c>
      <c r="CT1135" s="1" t="s">
        <v>156</v>
      </c>
      <c r="CU1135" s="8">
        <v>5</v>
      </c>
      <c r="CV1135" s="1" t="s">
        <v>3897</v>
      </c>
      <c r="CW1135" s="1" t="s">
        <v>3897</v>
      </c>
      <c r="CX1135" s="1">
        <v>4</v>
      </c>
      <c r="CY1135" s="10">
        <f t="shared" si="119"/>
        <v>2.5</v>
      </c>
      <c r="CZ1135" s="3">
        <v>0.4</v>
      </c>
      <c r="DA1135" s="3">
        <v>0.2</v>
      </c>
      <c r="DB1135" s="6">
        <f t="shared" si="120"/>
        <v>1</v>
      </c>
      <c r="DC1135" s="9">
        <v>0</v>
      </c>
      <c r="DD1135" s="7">
        <v>0</v>
      </c>
      <c r="DE1135" s="7">
        <v>0</v>
      </c>
      <c r="DF1135" s="1">
        <v>2427</v>
      </c>
      <c r="DG1135" s="1">
        <f t="shared" si="121"/>
        <v>2427</v>
      </c>
      <c r="DH1135" s="9">
        <f t="shared" si="122"/>
        <v>1</v>
      </c>
      <c r="DI1135" s="1">
        <v>316</v>
      </c>
      <c r="DJ1135" s="1">
        <f t="shared" si="123"/>
        <v>316</v>
      </c>
      <c r="DK1135" s="9">
        <f t="shared" si="124"/>
        <v>1</v>
      </c>
      <c r="DL1135" s="4">
        <v>10</v>
      </c>
      <c r="DN1135">
        <f>(DL1135*InputWeights!$C$7+DB1135*InputWeights!$C$6)</f>
        <v>5.5</v>
      </c>
      <c r="DO1135">
        <f>(DD1135*InputWeights!$C$12+DE1135*InputWeights!$C$10+CU1135*InputWeights!$C$11)</f>
        <v>2</v>
      </c>
      <c r="DP1135">
        <f>(DC1135*InputWeights!$C$18+DK1135*InputWeights!$C$16+DH1135*InputWeights!$C$15+CY1135*InputWeights!$C$17)</f>
        <v>1.35</v>
      </c>
      <c r="DR1135">
        <f>DN1135*InputWeights!$C$5+DO1135*InputWeights!$C$9+DP1135*InputWeights!$C$14</f>
        <v>27.9</v>
      </c>
      <c r="DS1135">
        <f>((_xlfn.RANK.EQ(DR1135,$DR$2:$DR$6635,0))/(COUNT(DR$2:$DR$6635)))*100</f>
        <v>72.173324306025734</v>
      </c>
      <c r="DT1135">
        <f t="shared" si="125"/>
        <v>0</v>
      </c>
    </row>
    <row r="1136" spans="1:124" x14ac:dyDescent="0.25">
      <c r="A1136" s="1" t="s">
        <v>176</v>
      </c>
      <c r="B1136" s="1" t="s">
        <v>3684</v>
      </c>
      <c r="C1136" s="1" t="s">
        <v>3685</v>
      </c>
      <c r="D1136" s="1" t="s">
        <v>110</v>
      </c>
      <c r="E1136" s="1" t="s">
        <v>2046</v>
      </c>
      <c r="F1136" s="1">
        <v>2496</v>
      </c>
      <c r="G1136" s="1">
        <v>24600</v>
      </c>
      <c r="H1136" s="1">
        <v>10</v>
      </c>
      <c r="I1136" s="1">
        <v>1924</v>
      </c>
      <c r="J1136" s="1">
        <v>2006</v>
      </c>
      <c r="K1136" s="1" t="s">
        <v>183</v>
      </c>
      <c r="L1136" s="1" t="s">
        <v>114</v>
      </c>
      <c r="M1136" s="1">
        <v>22</v>
      </c>
      <c r="N1136" s="1" t="s">
        <v>177</v>
      </c>
      <c r="O1136" s="1">
        <v>2</v>
      </c>
      <c r="Q1136" s="1" t="s">
        <v>117</v>
      </c>
      <c r="R1136" s="1">
        <v>0</v>
      </c>
      <c r="S1136" s="1" t="s">
        <v>3064</v>
      </c>
      <c r="T1136" s="1">
        <v>59</v>
      </c>
      <c r="V1136" s="1">
        <v>3492</v>
      </c>
      <c r="W1136" s="1" t="s">
        <v>116</v>
      </c>
      <c r="X1136" s="1" t="s">
        <v>117</v>
      </c>
      <c r="Y1136" s="1" t="s">
        <v>3985</v>
      </c>
      <c r="Z1136" s="1" t="s">
        <v>271</v>
      </c>
      <c r="AA1136" s="1" t="s">
        <v>3924</v>
      </c>
      <c r="AC1136" s="1" t="s">
        <v>160</v>
      </c>
      <c r="AD1136" s="1" t="s">
        <v>160</v>
      </c>
      <c r="AE1136" s="1" t="s">
        <v>274</v>
      </c>
      <c r="AF1136" s="1" t="s">
        <v>110</v>
      </c>
      <c r="AG1136" s="1" t="s">
        <v>112</v>
      </c>
      <c r="AH1136" s="1" t="s">
        <v>124</v>
      </c>
      <c r="AI1136" s="1" t="s">
        <v>112</v>
      </c>
      <c r="AJ1136" s="1" t="s">
        <v>112</v>
      </c>
      <c r="AK1136" s="1" t="s">
        <v>125</v>
      </c>
      <c r="AL1136" s="1" t="s">
        <v>613</v>
      </c>
      <c r="AM1136" s="1" t="s">
        <v>602</v>
      </c>
      <c r="AN1136" s="1" t="s">
        <v>602</v>
      </c>
      <c r="AO1136" s="1">
        <v>69525</v>
      </c>
      <c r="AP1136" s="1">
        <v>102264</v>
      </c>
      <c r="AQ1136" s="1">
        <v>7006</v>
      </c>
      <c r="AR1136" s="1" t="s">
        <v>110</v>
      </c>
      <c r="AS1136" s="1">
        <v>44860</v>
      </c>
      <c r="AT1136" s="1">
        <v>47356</v>
      </c>
      <c r="AU1136" s="2">
        <v>119800</v>
      </c>
      <c r="AV1136" s="2">
        <v>122296</v>
      </c>
      <c r="BB1136" s="1" t="s">
        <v>4073</v>
      </c>
      <c r="BC1136" s="1" t="s">
        <v>1095</v>
      </c>
      <c r="BD1136" s="1">
        <v>88</v>
      </c>
      <c r="BE1136" s="1" t="s">
        <v>131</v>
      </c>
      <c r="BF1136" s="1">
        <v>0</v>
      </c>
      <c r="BG1136" s="1">
        <v>4</v>
      </c>
      <c r="BH1136" s="1">
        <v>4</v>
      </c>
      <c r="BJ1136" s="1" t="s">
        <v>182</v>
      </c>
      <c r="BK1136" s="1" t="s">
        <v>112</v>
      </c>
      <c r="BN1136" s="1" t="s">
        <v>133</v>
      </c>
      <c r="BR1136" s="1" t="s">
        <v>133</v>
      </c>
      <c r="BU1136" s="1" t="s">
        <v>112</v>
      </c>
      <c r="BV1136" s="1" t="s">
        <v>116</v>
      </c>
      <c r="BW1136" s="1" t="s">
        <v>112</v>
      </c>
      <c r="BX1136" s="1">
        <v>0</v>
      </c>
      <c r="BZ1136" s="1">
        <v>0</v>
      </c>
      <c r="CA1136" s="1">
        <v>1</v>
      </c>
      <c r="CB1136" s="1">
        <v>0</v>
      </c>
      <c r="CC1136" s="1">
        <v>0</v>
      </c>
      <c r="CD1136" s="1" t="s">
        <v>117</v>
      </c>
      <c r="CE1136" s="1" t="s">
        <v>117</v>
      </c>
      <c r="CF1136" s="1" t="s">
        <v>110</v>
      </c>
      <c r="CG1136" s="1" t="s">
        <v>117</v>
      </c>
      <c r="CH1136" s="1" t="s">
        <v>114</v>
      </c>
      <c r="CI1136" s="1" t="s">
        <v>117</v>
      </c>
      <c r="CJ1136" s="1" t="s">
        <v>117</v>
      </c>
      <c r="CK1136" s="1" t="s">
        <v>125</v>
      </c>
      <c r="CL1136" s="1">
        <v>6</v>
      </c>
      <c r="CM1136" s="1">
        <v>0</v>
      </c>
      <c r="CN1136" s="1" t="s">
        <v>142</v>
      </c>
      <c r="CO1136" s="1" t="s">
        <v>183</v>
      </c>
      <c r="CP1136" s="1">
        <v>0</v>
      </c>
      <c r="CQ1136" s="1" t="s">
        <v>135</v>
      </c>
      <c r="CR1136" s="1" t="s">
        <v>135</v>
      </c>
      <c r="CS1136" s="1" t="s">
        <v>215</v>
      </c>
      <c r="CT1136" s="1" t="s">
        <v>156</v>
      </c>
      <c r="CU1136" s="8">
        <v>5</v>
      </c>
      <c r="CV1136" s="1" t="s">
        <v>4078</v>
      </c>
      <c r="CW1136" s="1" t="s">
        <v>4078</v>
      </c>
      <c r="CX1136" s="1">
        <v>4</v>
      </c>
      <c r="CY1136" s="10">
        <f t="shared" si="119"/>
        <v>2.5</v>
      </c>
      <c r="CZ1136" s="3">
        <v>2.7</v>
      </c>
      <c r="DA1136" s="3">
        <v>1.3</v>
      </c>
      <c r="DB1136" s="6">
        <f t="shared" si="120"/>
        <v>1</v>
      </c>
      <c r="DC1136" s="9">
        <v>0</v>
      </c>
      <c r="DD1136" s="7">
        <v>0</v>
      </c>
      <c r="DE1136" s="7">
        <v>0</v>
      </c>
      <c r="DF1136" s="1">
        <v>3492</v>
      </c>
      <c r="DG1136" s="1">
        <f t="shared" si="121"/>
        <v>3492</v>
      </c>
      <c r="DH1136" s="9">
        <f t="shared" si="122"/>
        <v>1</v>
      </c>
      <c r="DI1136" s="1">
        <v>279</v>
      </c>
      <c r="DJ1136" s="1">
        <f t="shared" si="123"/>
        <v>279</v>
      </c>
      <c r="DK1136" s="9">
        <f t="shared" si="124"/>
        <v>1</v>
      </c>
      <c r="DL1136" s="4">
        <v>10</v>
      </c>
      <c r="DN1136">
        <f>(DL1136*InputWeights!$C$7+DB1136*InputWeights!$C$6)</f>
        <v>5.5</v>
      </c>
      <c r="DO1136">
        <f>(DD1136*InputWeights!$C$12+DE1136*InputWeights!$C$10+CU1136*InputWeights!$C$11)</f>
        <v>2</v>
      </c>
      <c r="DP1136">
        <f>(DC1136*InputWeights!$C$18+DK1136*InputWeights!$C$16+DH1136*InputWeights!$C$15+CY1136*InputWeights!$C$17)</f>
        <v>1.35</v>
      </c>
      <c r="DR1136">
        <f>DN1136*InputWeights!$C$5+DO1136*InputWeights!$C$9+DP1136*InputWeights!$C$14</f>
        <v>27.9</v>
      </c>
      <c r="DS1136">
        <f>((_xlfn.RANK.EQ(DR1136,$DR$2:$DR$6635,0))/(COUNT(DR$2:$DR$6635)))*100</f>
        <v>72.173324306025734</v>
      </c>
      <c r="DT1136">
        <f t="shared" si="125"/>
        <v>0</v>
      </c>
    </row>
    <row r="1137" spans="1:124" x14ac:dyDescent="0.25">
      <c r="A1137" s="1" t="s">
        <v>176</v>
      </c>
      <c r="B1137" s="1" t="s">
        <v>3684</v>
      </c>
      <c r="C1137" s="1" t="s">
        <v>3685</v>
      </c>
      <c r="D1137" s="1" t="s">
        <v>110</v>
      </c>
      <c r="E1137" s="1" t="s">
        <v>3825</v>
      </c>
      <c r="F1137" s="1">
        <v>1821</v>
      </c>
      <c r="G1137" s="1">
        <v>25400</v>
      </c>
      <c r="H1137" s="1">
        <v>10</v>
      </c>
      <c r="I1137" s="1">
        <v>1924</v>
      </c>
      <c r="J1137" s="1">
        <v>2005</v>
      </c>
      <c r="K1137" s="1" t="s">
        <v>183</v>
      </c>
      <c r="L1137" s="1" t="s">
        <v>114</v>
      </c>
      <c r="M1137" s="1">
        <v>22</v>
      </c>
      <c r="N1137" s="1" t="s">
        <v>177</v>
      </c>
      <c r="O1137" s="1">
        <v>2</v>
      </c>
      <c r="P1137" s="1" t="s">
        <v>112</v>
      </c>
      <c r="Q1137" s="1" t="s">
        <v>117</v>
      </c>
      <c r="R1137" s="1">
        <v>0</v>
      </c>
      <c r="S1137" s="1" t="s">
        <v>3064</v>
      </c>
      <c r="T1137" s="1">
        <v>87</v>
      </c>
      <c r="V1137" s="1">
        <v>2562</v>
      </c>
      <c r="W1137" s="1" t="s">
        <v>116</v>
      </c>
      <c r="X1137" s="1" t="s">
        <v>117</v>
      </c>
      <c r="Y1137" s="1" t="s">
        <v>3985</v>
      </c>
      <c r="Z1137" s="1" t="s">
        <v>271</v>
      </c>
      <c r="AA1137" s="1" t="s">
        <v>3924</v>
      </c>
      <c r="AC1137" s="1" t="s">
        <v>2528</v>
      </c>
      <c r="AD1137" s="1" t="s">
        <v>218</v>
      </c>
      <c r="AE1137" s="1" t="s">
        <v>274</v>
      </c>
      <c r="AF1137" s="1" t="s">
        <v>110</v>
      </c>
      <c r="AG1137" s="1" t="s">
        <v>112</v>
      </c>
      <c r="AH1137" s="1" t="s">
        <v>124</v>
      </c>
      <c r="AI1137" s="1" t="s">
        <v>112</v>
      </c>
      <c r="AJ1137" s="1" t="s">
        <v>112</v>
      </c>
      <c r="AK1137" s="1" t="s">
        <v>125</v>
      </c>
      <c r="AL1137" s="1" t="s">
        <v>618</v>
      </c>
      <c r="AM1137" s="1" t="s">
        <v>772</v>
      </c>
      <c r="AN1137" s="1" t="s">
        <v>4089</v>
      </c>
      <c r="AO1137" s="1">
        <v>69533</v>
      </c>
      <c r="AP1137" s="1">
        <v>102264</v>
      </c>
      <c r="AQ1137" s="1">
        <v>7006</v>
      </c>
      <c r="AR1137" s="1" t="s">
        <v>110</v>
      </c>
      <c r="AS1137" s="1">
        <v>63514</v>
      </c>
      <c r="AT1137" s="1">
        <v>65335</v>
      </c>
      <c r="AU1137" s="2">
        <v>138454</v>
      </c>
      <c r="AV1137" s="2">
        <v>140275</v>
      </c>
      <c r="BB1137" s="1" t="s">
        <v>4073</v>
      </c>
      <c r="BC1137" s="1" t="s">
        <v>704</v>
      </c>
      <c r="BD1137" s="1">
        <v>83</v>
      </c>
      <c r="BE1137" s="1" t="s">
        <v>131</v>
      </c>
      <c r="BF1137" s="1">
        <v>0</v>
      </c>
      <c r="BG1137" s="1">
        <v>4</v>
      </c>
      <c r="BH1137" s="1">
        <v>4</v>
      </c>
      <c r="BJ1137" s="1" t="s">
        <v>182</v>
      </c>
      <c r="BK1137" s="1" t="s">
        <v>112</v>
      </c>
      <c r="BN1137" s="1" t="s">
        <v>133</v>
      </c>
      <c r="BR1137" s="1" t="s">
        <v>133</v>
      </c>
      <c r="BU1137" s="1" t="s">
        <v>112</v>
      </c>
      <c r="BV1137" s="1" t="s">
        <v>116</v>
      </c>
      <c r="BW1137" s="1" t="s">
        <v>112</v>
      </c>
      <c r="BX1137" s="1">
        <v>0</v>
      </c>
      <c r="BZ1137" s="1">
        <v>0</v>
      </c>
      <c r="CA1137" s="1">
        <v>1</v>
      </c>
      <c r="CB1137" s="1">
        <v>0</v>
      </c>
      <c r="CC1137" s="1">
        <v>0</v>
      </c>
      <c r="CD1137" s="1" t="s">
        <v>117</v>
      </c>
      <c r="CE1137" s="1" t="s">
        <v>117</v>
      </c>
      <c r="CF1137" s="1" t="s">
        <v>110</v>
      </c>
      <c r="CG1137" s="1" t="s">
        <v>117</v>
      </c>
      <c r="CH1137" s="1" t="s">
        <v>117</v>
      </c>
      <c r="CI1137" s="1" t="s">
        <v>117</v>
      </c>
      <c r="CJ1137" s="1" t="s">
        <v>117</v>
      </c>
      <c r="CK1137" s="1" t="s">
        <v>125</v>
      </c>
      <c r="CL1137" s="1">
        <v>2</v>
      </c>
      <c r="CM1137" s="1">
        <v>2</v>
      </c>
      <c r="CN1137" s="1" t="s">
        <v>142</v>
      </c>
      <c r="CO1137" s="1" t="s">
        <v>183</v>
      </c>
      <c r="CP1137" s="1">
        <v>0</v>
      </c>
      <c r="CQ1137" s="1" t="s">
        <v>135</v>
      </c>
      <c r="CR1137" s="1" t="s">
        <v>135</v>
      </c>
      <c r="CS1137" s="1" t="s">
        <v>215</v>
      </c>
      <c r="CT1137" s="1" t="s">
        <v>156</v>
      </c>
      <c r="CU1137" s="8">
        <v>5</v>
      </c>
      <c r="CV1137" s="1" t="s">
        <v>4092</v>
      </c>
      <c r="CW1137" s="1" t="s">
        <v>4092</v>
      </c>
      <c r="CX1137" s="1">
        <v>4</v>
      </c>
      <c r="CY1137" s="10">
        <f t="shared" si="119"/>
        <v>2.5</v>
      </c>
      <c r="CZ1137" s="3">
        <v>4.7</v>
      </c>
      <c r="DA1137" s="3">
        <v>2.9</v>
      </c>
      <c r="DB1137" s="6">
        <f t="shared" si="120"/>
        <v>1</v>
      </c>
      <c r="DC1137" s="9">
        <v>0</v>
      </c>
      <c r="DD1137" s="7">
        <v>0</v>
      </c>
      <c r="DE1137" s="7">
        <v>0</v>
      </c>
      <c r="DF1137" s="1">
        <v>2562</v>
      </c>
      <c r="DG1137" s="1">
        <f t="shared" si="121"/>
        <v>2562</v>
      </c>
      <c r="DH1137" s="9">
        <f t="shared" si="122"/>
        <v>1</v>
      </c>
      <c r="DI1137" s="1">
        <v>303</v>
      </c>
      <c r="DJ1137" s="1">
        <f t="shared" si="123"/>
        <v>303</v>
      </c>
      <c r="DK1137" s="9">
        <f t="shared" si="124"/>
        <v>1</v>
      </c>
      <c r="DL1137" s="4">
        <v>10</v>
      </c>
      <c r="DN1137">
        <f>(DL1137*InputWeights!$C$7+DB1137*InputWeights!$C$6)</f>
        <v>5.5</v>
      </c>
      <c r="DO1137">
        <f>(DD1137*InputWeights!$C$12+DE1137*InputWeights!$C$10+CU1137*InputWeights!$C$11)</f>
        <v>2</v>
      </c>
      <c r="DP1137">
        <f>(DC1137*InputWeights!$C$18+DK1137*InputWeights!$C$16+DH1137*InputWeights!$C$15+CY1137*InputWeights!$C$17)</f>
        <v>1.35</v>
      </c>
      <c r="DR1137">
        <f>DN1137*InputWeights!$C$5+DO1137*InputWeights!$C$9+DP1137*InputWeights!$C$14</f>
        <v>27.9</v>
      </c>
      <c r="DS1137">
        <f>((_xlfn.RANK.EQ(DR1137,$DR$2:$DR$6635,0))/(COUNT(DR$2:$DR$6635)))*100</f>
        <v>72.173324306025734</v>
      </c>
      <c r="DT1137">
        <f t="shared" si="125"/>
        <v>0</v>
      </c>
    </row>
    <row r="1138" spans="1:124" x14ac:dyDescent="0.25">
      <c r="A1138" s="1" t="s">
        <v>176</v>
      </c>
      <c r="B1138" s="1" t="s">
        <v>3684</v>
      </c>
      <c r="C1138" s="1" t="s">
        <v>3685</v>
      </c>
      <c r="D1138" s="1" t="s">
        <v>110</v>
      </c>
      <c r="E1138" s="1" t="s">
        <v>4093</v>
      </c>
      <c r="F1138" s="1">
        <v>2512</v>
      </c>
      <c r="G1138" s="1">
        <v>25500</v>
      </c>
      <c r="H1138" s="1">
        <v>10</v>
      </c>
      <c r="I1138" s="1">
        <v>1924</v>
      </c>
      <c r="J1138" s="1">
        <v>2005</v>
      </c>
      <c r="K1138" s="1" t="s">
        <v>183</v>
      </c>
      <c r="L1138" s="1" t="s">
        <v>114</v>
      </c>
      <c r="M1138" s="1">
        <v>22</v>
      </c>
      <c r="N1138" s="1" t="s">
        <v>177</v>
      </c>
      <c r="O1138" s="1">
        <v>2</v>
      </c>
      <c r="P1138" s="1" t="s">
        <v>112</v>
      </c>
      <c r="Q1138" s="1" t="s">
        <v>117</v>
      </c>
      <c r="R1138" s="1">
        <v>0</v>
      </c>
      <c r="S1138" s="1" t="s">
        <v>3064</v>
      </c>
      <c r="T1138" s="1">
        <v>99</v>
      </c>
      <c r="V1138" s="1">
        <v>2562</v>
      </c>
      <c r="W1138" s="1" t="s">
        <v>116</v>
      </c>
      <c r="X1138" s="1" t="s">
        <v>117</v>
      </c>
      <c r="Y1138" s="1" t="s">
        <v>3985</v>
      </c>
      <c r="Z1138" s="1" t="s">
        <v>271</v>
      </c>
      <c r="AA1138" s="1" t="s">
        <v>3924</v>
      </c>
      <c r="AC1138" s="1" t="s">
        <v>218</v>
      </c>
      <c r="AD1138" s="1" t="s">
        <v>160</v>
      </c>
      <c r="AE1138" s="1" t="s">
        <v>274</v>
      </c>
      <c r="AF1138" s="1" t="s">
        <v>110</v>
      </c>
      <c r="AG1138" s="1" t="s">
        <v>112</v>
      </c>
      <c r="AH1138" s="1" t="s">
        <v>124</v>
      </c>
      <c r="AI1138" s="1" t="s">
        <v>112</v>
      </c>
      <c r="AJ1138" s="1" t="s">
        <v>112</v>
      </c>
      <c r="AK1138" s="1" t="s">
        <v>125</v>
      </c>
      <c r="AL1138" s="1" t="s">
        <v>618</v>
      </c>
      <c r="AM1138" s="1" t="s">
        <v>772</v>
      </c>
      <c r="AN1138" s="1" t="s">
        <v>4094</v>
      </c>
      <c r="AO1138" s="1">
        <v>69534</v>
      </c>
      <c r="AP1138" s="1">
        <v>102264</v>
      </c>
      <c r="AQ1138" s="1">
        <v>7006</v>
      </c>
      <c r="AR1138" s="1" t="s">
        <v>110</v>
      </c>
      <c r="AS1138" s="1">
        <v>65335</v>
      </c>
      <c r="AT1138" s="1">
        <v>67847</v>
      </c>
      <c r="AU1138" s="2">
        <v>140275</v>
      </c>
      <c r="AV1138" s="2">
        <v>142787</v>
      </c>
      <c r="BB1138" s="1" t="s">
        <v>4073</v>
      </c>
      <c r="BC1138" s="1" t="s">
        <v>704</v>
      </c>
      <c r="BD1138" s="1">
        <v>83</v>
      </c>
      <c r="BE1138" s="1" t="s">
        <v>131</v>
      </c>
      <c r="BF1138" s="1">
        <v>0</v>
      </c>
      <c r="BG1138" s="1">
        <v>4</v>
      </c>
      <c r="BH1138" s="1">
        <v>4</v>
      </c>
      <c r="BJ1138" s="1" t="s">
        <v>182</v>
      </c>
      <c r="BK1138" s="1" t="s">
        <v>112</v>
      </c>
      <c r="BN1138" s="1" t="s">
        <v>133</v>
      </c>
      <c r="BR1138" s="1" t="s">
        <v>133</v>
      </c>
      <c r="BU1138" s="1" t="s">
        <v>112</v>
      </c>
      <c r="BV1138" s="1" t="s">
        <v>116</v>
      </c>
      <c r="BW1138" s="1" t="s">
        <v>112</v>
      </c>
      <c r="BX1138" s="1">
        <v>0</v>
      </c>
      <c r="BZ1138" s="1">
        <v>0</v>
      </c>
      <c r="CA1138" s="1">
        <v>1</v>
      </c>
      <c r="CB1138" s="1">
        <v>0</v>
      </c>
      <c r="CC1138" s="1">
        <v>0</v>
      </c>
      <c r="CD1138" s="1" t="s">
        <v>117</v>
      </c>
      <c r="CE1138" s="1" t="s">
        <v>117</v>
      </c>
      <c r="CF1138" s="1" t="s">
        <v>110</v>
      </c>
      <c r="CG1138" s="1" t="s">
        <v>117</v>
      </c>
      <c r="CH1138" s="1" t="s">
        <v>117</v>
      </c>
      <c r="CI1138" s="1" t="s">
        <v>117</v>
      </c>
      <c r="CJ1138" s="1" t="s">
        <v>117</v>
      </c>
      <c r="CK1138" s="1" t="s">
        <v>125</v>
      </c>
      <c r="CL1138" s="1">
        <v>6</v>
      </c>
      <c r="CM1138" s="1">
        <v>7</v>
      </c>
      <c r="CN1138" s="1" t="s">
        <v>142</v>
      </c>
      <c r="CO1138" s="1" t="s">
        <v>183</v>
      </c>
      <c r="CP1138" s="1">
        <v>0</v>
      </c>
      <c r="CQ1138" s="1" t="s">
        <v>135</v>
      </c>
      <c r="CR1138" s="1" t="s">
        <v>135</v>
      </c>
      <c r="CS1138" s="1" t="s">
        <v>215</v>
      </c>
      <c r="CT1138" s="1" t="s">
        <v>156</v>
      </c>
      <c r="CU1138" s="8">
        <v>5</v>
      </c>
      <c r="CV1138" s="1" t="s">
        <v>4095</v>
      </c>
      <c r="CW1138" s="1" t="s">
        <v>4095</v>
      </c>
      <c r="CX1138" s="1">
        <v>4</v>
      </c>
      <c r="CY1138" s="10">
        <f t="shared" si="119"/>
        <v>2.5</v>
      </c>
      <c r="CZ1138" s="3">
        <v>3.9</v>
      </c>
      <c r="DA1138" s="3">
        <v>2.2999999999999998</v>
      </c>
      <c r="DB1138" s="6">
        <f t="shared" si="120"/>
        <v>1</v>
      </c>
      <c r="DC1138" s="9">
        <v>0</v>
      </c>
      <c r="DD1138" s="7">
        <v>0</v>
      </c>
      <c r="DE1138" s="7">
        <v>0</v>
      </c>
      <c r="DF1138" s="1">
        <v>2562</v>
      </c>
      <c r="DG1138" s="1">
        <f t="shared" si="121"/>
        <v>2562</v>
      </c>
      <c r="DH1138" s="9">
        <f t="shared" si="122"/>
        <v>1</v>
      </c>
      <c r="DI1138" s="1">
        <v>303</v>
      </c>
      <c r="DJ1138" s="1">
        <f t="shared" si="123"/>
        <v>303</v>
      </c>
      <c r="DK1138" s="9">
        <f t="shared" si="124"/>
        <v>1</v>
      </c>
      <c r="DL1138" s="4">
        <v>10</v>
      </c>
      <c r="DN1138">
        <f>(DL1138*InputWeights!$C$7+DB1138*InputWeights!$C$6)</f>
        <v>5.5</v>
      </c>
      <c r="DO1138">
        <f>(DD1138*InputWeights!$C$12+DE1138*InputWeights!$C$10+CU1138*InputWeights!$C$11)</f>
        <v>2</v>
      </c>
      <c r="DP1138">
        <f>(DC1138*InputWeights!$C$18+DK1138*InputWeights!$C$16+DH1138*InputWeights!$C$15+CY1138*InputWeights!$C$17)</f>
        <v>1.35</v>
      </c>
      <c r="DR1138">
        <f>DN1138*InputWeights!$C$5+DO1138*InputWeights!$C$9+DP1138*InputWeights!$C$14</f>
        <v>27.9</v>
      </c>
      <c r="DS1138">
        <f>((_xlfn.RANK.EQ(DR1138,$DR$2:$DR$6635,0))/(COUNT(DR$2:$DR$6635)))*100</f>
        <v>72.173324306025734</v>
      </c>
      <c r="DT1138">
        <f t="shared" si="125"/>
        <v>0</v>
      </c>
    </row>
    <row r="1139" spans="1:124" x14ac:dyDescent="0.25">
      <c r="A1139" s="1" t="s">
        <v>4170</v>
      </c>
      <c r="B1139" s="1" t="s">
        <v>3684</v>
      </c>
      <c r="C1139" s="1" t="s">
        <v>3685</v>
      </c>
      <c r="D1139" s="1" t="s">
        <v>110</v>
      </c>
      <c r="E1139" s="1" t="s">
        <v>472</v>
      </c>
      <c r="F1139" s="1">
        <v>2543</v>
      </c>
      <c r="G1139" s="1">
        <v>1000</v>
      </c>
      <c r="H1139" s="1">
        <v>0</v>
      </c>
      <c r="I1139" s="1">
        <v>1940</v>
      </c>
      <c r="J1139" s="1">
        <v>1999</v>
      </c>
      <c r="K1139" s="1" t="s">
        <v>183</v>
      </c>
      <c r="L1139" s="1" t="s">
        <v>114</v>
      </c>
      <c r="M1139" s="1">
        <v>20</v>
      </c>
      <c r="N1139" s="1" t="s">
        <v>229</v>
      </c>
      <c r="O1139" s="1">
        <v>2</v>
      </c>
      <c r="P1139" s="1" t="s">
        <v>112</v>
      </c>
      <c r="Q1139" s="1" t="s">
        <v>117</v>
      </c>
      <c r="R1139" s="1">
        <v>0</v>
      </c>
      <c r="S1139" s="1" t="s">
        <v>3807</v>
      </c>
      <c r="T1139" s="1">
        <v>186</v>
      </c>
      <c r="V1139" s="1">
        <v>335</v>
      </c>
      <c r="W1139" s="1" t="s">
        <v>116</v>
      </c>
      <c r="X1139" s="1" t="s">
        <v>117</v>
      </c>
      <c r="Y1139" s="1" t="s">
        <v>4171</v>
      </c>
      <c r="Z1139" s="1" t="s">
        <v>119</v>
      </c>
      <c r="AA1139" s="1" t="s">
        <v>4172</v>
      </c>
      <c r="AC1139" s="1" t="s">
        <v>160</v>
      </c>
      <c r="AD1139" s="1" t="s">
        <v>160</v>
      </c>
      <c r="AE1139" s="1" t="s">
        <v>123</v>
      </c>
      <c r="AF1139" s="1" t="s">
        <v>110</v>
      </c>
      <c r="AG1139" s="1" t="s">
        <v>112</v>
      </c>
      <c r="AH1139" s="1" t="s">
        <v>124</v>
      </c>
      <c r="AI1139" s="1" t="s">
        <v>112</v>
      </c>
      <c r="AJ1139" s="1" t="s">
        <v>112</v>
      </c>
      <c r="AK1139" s="1" t="s">
        <v>112</v>
      </c>
      <c r="AL1139" s="1" t="s">
        <v>307</v>
      </c>
      <c r="AM1139" s="1" t="s">
        <v>416</v>
      </c>
      <c r="AN1139" s="1" t="s">
        <v>4177</v>
      </c>
      <c r="AO1139" s="1">
        <v>69655</v>
      </c>
      <c r="AP1139" s="1">
        <v>102264</v>
      </c>
      <c r="AQ1139" s="1">
        <v>7012</v>
      </c>
      <c r="AR1139" s="1" t="s">
        <v>110</v>
      </c>
      <c r="AS1139" s="1">
        <v>19930</v>
      </c>
      <c r="AT1139" s="1">
        <v>22473</v>
      </c>
      <c r="AU1139" s="2">
        <v>19930</v>
      </c>
      <c r="AV1139" s="2">
        <v>22473</v>
      </c>
      <c r="BB1139" s="1" t="s">
        <v>129</v>
      </c>
      <c r="BC1139" s="1" t="s">
        <v>180</v>
      </c>
      <c r="BD1139" s="1">
        <v>75</v>
      </c>
      <c r="BE1139" s="1" t="s">
        <v>131</v>
      </c>
      <c r="BF1139" s="1">
        <v>1</v>
      </c>
      <c r="BG1139" s="1">
        <v>3</v>
      </c>
      <c r="BH1139" s="1">
        <v>3</v>
      </c>
      <c r="BJ1139" s="1" t="s">
        <v>366</v>
      </c>
      <c r="BK1139" s="1" t="s">
        <v>112</v>
      </c>
      <c r="BN1139" s="1" t="s">
        <v>133</v>
      </c>
      <c r="BR1139" s="1" t="s">
        <v>133</v>
      </c>
      <c r="BU1139" s="1" t="s">
        <v>153</v>
      </c>
      <c r="BV1139" s="1" t="s">
        <v>124</v>
      </c>
      <c r="BW1139" s="1" t="s">
        <v>112</v>
      </c>
      <c r="BX1139" s="1">
        <v>0</v>
      </c>
      <c r="BZ1139" s="1">
        <v>0</v>
      </c>
      <c r="CA1139" s="1">
        <v>1</v>
      </c>
      <c r="CB1139" s="1">
        <v>0</v>
      </c>
      <c r="CC1139" s="1">
        <v>0</v>
      </c>
      <c r="CD1139" s="1" t="s">
        <v>117</v>
      </c>
      <c r="CE1139" s="1" t="s">
        <v>117</v>
      </c>
      <c r="CF1139" s="1" t="s">
        <v>110</v>
      </c>
      <c r="CG1139" s="1" t="s">
        <v>117</v>
      </c>
      <c r="CH1139" s="1" t="s">
        <v>116</v>
      </c>
      <c r="CI1139" s="1" t="s">
        <v>117</v>
      </c>
      <c r="CJ1139" s="1" t="s">
        <v>117</v>
      </c>
      <c r="CK1139" s="1" t="s">
        <v>112</v>
      </c>
      <c r="CL1139" s="1">
        <v>6</v>
      </c>
      <c r="CM1139" s="1">
        <v>3</v>
      </c>
      <c r="CN1139" s="1" t="s">
        <v>142</v>
      </c>
      <c r="CO1139" s="1" t="s">
        <v>183</v>
      </c>
      <c r="CP1139" s="1">
        <v>0</v>
      </c>
      <c r="CQ1139" s="1" t="s">
        <v>143</v>
      </c>
      <c r="CR1139" s="1" t="s">
        <v>143</v>
      </c>
      <c r="CS1139" s="1" t="s">
        <v>184</v>
      </c>
      <c r="CT1139" s="1" t="s">
        <v>156</v>
      </c>
      <c r="CU1139" s="8">
        <v>5</v>
      </c>
      <c r="CV1139" s="1" t="s">
        <v>4179</v>
      </c>
      <c r="CW1139" s="1" t="s">
        <v>4179</v>
      </c>
      <c r="CX1139" s="1">
        <v>5</v>
      </c>
      <c r="CY1139" s="10">
        <f t="shared" si="119"/>
        <v>2.5</v>
      </c>
      <c r="CZ1139" s="3">
        <v>3.2</v>
      </c>
      <c r="DA1139" s="3">
        <v>1.2</v>
      </c>
      <c r="DB1139" s="6">
        <f t="shared" si="120"/>
        <v>1</v>
      </c>
      <c r="DC1139" s="9">
        <v>0</v>
      </c>
      <c r="DD1139" s="7">
        <v>0</v>
      </c>
      <c r="DE1139" s="7">
        <v>0</v>
      </c>
      <c r="DF1139" s="1">
        <v>335</v>
      </c>
      <c r="DG1139" s="1">
        <f t="shared" si="121"/>
        <v>335</v>
      </c>
      <c r="DH1139" s="9">
        <f t="shared" si="122"/>
        <v>1</v>
      </c>
      <c r="DI1139" s="1">
        <v>11</v>
      </c>
      <c r="DJ1139" s="1">
        <f t="shared" si="123"/>
        <v>11</v>
      </c>
      <c r="DK1139" s="9">
        <f t="shared" si="124"/>
        <v>1</v>
      </c>
      <c r="DL1139" s="4">
        <v>10</v>
      </c>
      <c r="DN1139">
        <f>(DL1139*InputWeights!$C$7+DB1139*InputWeights!$C$6)</f>
        <v>5.5</v>
      </c>
      <c r="DO1139">
        <f>(DD1139*InputWeights!$C$12+DE1139*InputWeights!$C$10+CU1139*InputWeights!$C$11)</f>
        <v>2</v>
      </c>
      <c r="DP1139">
        <f>(DC1139*InputWeights!$C$18+DK1139*InputWeights!$C$16+DH1139*InputWeights!$C$15+CY1139*InputWeights!$C$17)</f>
        <v>1.35</v>
      </c>
      <c r="DR1139">
        <f>DN1139*InputWeights!$C$5+DO1139*InputWeights!$C$9+DP1139*InputWeights!$C$14</f>
        <v>27.9</v>
      </c>
      <c r="DS1139">
        <f>((_xlfn.RANK.EQ(DR1139,$DR$2:$DR$6635,0))/(COUNT(DR$2:$DR$6635)))*100</f>
        <v>72.173324306025734</v>
      </c>
      <c r="DT1139">
        <f t="shared" si="125"/>
        <v>0</v>
      </c>
    </row>
    <row r="1140" spans="1:124" x14ac:dyDescent="0.25">
      <c r="A1140" s="1" t="s">
        <v>4170</v>
      </c>
      <c r="B1140" s="1" t="s">
        <v>3684</v>
      </c>
      <c r="C1140" s="1" t="s">
        <v>3685</v>
      </c>
      <c r="D1140" s="1" t="s">
        <v>110</v>
      </c>
      <c r="E1140" s="1" t="s">
        <v>111</v>
      </c>
      <c r="F1140" s="1">
        <v>2553</v>
      </c>
      <c r="G1140" s="1">
        <v>1900</v>
      </c>
      <c r="H1140" s="1">
        <v>0</v>
      </c>
      <c r="I1140" s="1">
        <v>1942</v>
      </c>
      <c r="J1140" s="1">
        <v>1976</v>
      </c>
      <c r="K1140" s="1" t="s">
        <v>183</v>
      </c>
      <c r="L1140" s="1" t="s">
        <v>114</v>
      </c>
      <c r="M1140" s="1">
        <v>20</v>
      </c>
      <c r="N1140" s="1" t="s">
        <v>229</v>
      </c>
      <c r="O1140" s="1">
        <v>2</v>
      </c>
      <c r="P1140" s="1" t="s">
        <v>112</v>
      </c>
      <c r="Q1140" s="1" t="s">
        <v>117</v>
      </c>
      <c r="R1140" s="1">
        <v>0</v>
      </c>
      <c r="S1140" s="1" t="s">
        <v>3807</v>
      </c>
      <c r="T1140" s="1">
        <v>247</v>
      </c>
      <c r="V1140" s="1">
        <v>335</v>
      </c>
      <c r="W1140" s="1" t="s">
        <v>116</v>
      </c>
      <c r="X1140" s="1" t="s">
        <v>117</v>
      </c>
      <c r="Y1140" s="1" t="s">
        <v>4171</v>
      </c>
      <c r="Z1140" s="1" t="s">
        <v>119</v>
      </c>
      <c r="AA1140" s="1" t="s">
        <v>4172</v>
      </c>
      <c r="AC1140" s="1" t="s">
        <v>218</v>
      </c>
      <c r="AD1140" s="1" t="s">
        <v>160</v>
      </c>
      <c r="AE1140" s="1" t="s">
        <v>123</v>
      </c>
      <c r="AF1140" s="1" t="s">
        <v>110</v>
      </c>
      <c r="AG1140" s="1" t="s">
        <v>112</v>
      </c>
      <c r="AH1140" s="1" t="s">
        <v>124</v>
      </c>
      <c r="AI1140" s="1" t="s">
        <v>112</v>
      </c>
      <c r="AJ1140" s="1" t="s">
        <v>112</v>
      </c>
      <c r="AK1140" s="1" t="s">
        <v>112</v>
      </c>
      <c r="AL1140" s="1" t="s">
        <v>128</v>
      </c>
      <c r="AM1140" s="1" t="s">
        <v>416</v>
      </c>
      <c r="AN1140" s="1" t="s">
        <v>4185</v>
      </c>
      <c r="AO1140" s="1">
        <v>69664</v>
      </c>
      <c r="AP1140" s="1">
        <v>102264</v>
      </c>
      <c r="AQ1140" s="1">
        <v>7012</v>
      </c>
      <c r="AR1140" s="1" t="s">
        <v>110</v>
      </c>
      <c r="AS1140" s="1">
        <v>41790</v>
      </c>
      <c r="AT1140" s="1">
        <v>44343</v>
      </c>
      <c r="AU1140" s="2">
        <v>41790</v>
      </c>
      <c r="AV1140" s="2">
        <v>44343</v>
      </c>
      <c r="BB1140" s="1" t="s">
        <v>129</v>
      </c>
      <c r="BC1140" s="1" t="s">
        <v>180</v>
      </c>
      <c r="BD1140" s="1">
        <v>72</v>
      </c>
      <c r="BE1140" s="1" t="s">
        <v>131</v>
      </c>
      <c r="BF1140" s="1">
        <v>1</v>
      </c>
      <c r="BG1140" s="1">
        <v>3</v>
      </c>
      <c r="BH1140" s="1">
        <v>3</v>
      </c>
      <c r="BJ1140" s="1" t="s">
        <v>366</v>
      </c>
      <c r="BK1140" s="1" t="s">
        <v>112</v>
      </c>
      <c r="BN1140" s="1" t="s">
        <v>133</v>
      </c>
      <c r="BR1140" s="1" t="s">
        <v>133</v>
      </c>
      <c r="BU1140" s="1" t="s">
        <v>153</v>
      </c>
      <c r="BV1140" s="1" t="s">
        <v>124</v>
      </c>
      <c r="BW1140" s="1" t="s">
        <v>112</v>
      </c>
      <c r="BX1140" s="1">
        <v>0</v>
      </c>
      <c r="BZ1140" s="1">
        <v>0</v>
      </c>
      <c r="CA1140" s="1">
        <v>1</v>
      </c>
      <c r="CB1140" s="1">
        <v>0</v>
      </c>
      <c r="CC1140" s="1">
        <v>0</v>
      </c>
      <c r="CD1140" s="1" t="s">
        <v>117</v>
      </c>
      <c r="CE1140" s="1" t="s">
        <v>117</v>
      </c>
      <c r="CF1140" s="1" t="s">
        <v>110</v>
      </c>
      <c r="CG1140" s="1" t="s">
        <v>117</v>
      </c>
      <c r="CH1140" s="1" t="s">
        <v>116</v>
      </c>
      <c r="CI1140" s="1" t="s">
        <v>117</v>
      </c>
      <c r="CJ1140" s="1" t="s">
        <v>117</v>
      </c>
      <c r="CK1140" s="1" t="s">
        <v>112</v>
      </c>
      <c r="CL1140" s="1">
        <v>8</v>
      </c>
      <c r="CM1140" s="1">
        <v>3</v>
      </c>
      <c r="CN1140" s="1" t="s">
        <v>649</v>
      </c>
      <c r="CO1140" s="1" t="s">
        <v>183</v>
      </c>
      <c r="CP1140" s="1">
        <v>0</v>
      </c>
      <c r="CQ1140" s="1" t="s">
        <v>143</v>
      </c>
      <c r="CR1140" s="1" t="s">
        <v>143</v>
      </c>
      <c r="CS1140" s="1" t="s">
        <v>136</v>
      </c>
      <c r="CT1140" s="1" t="s">
        <v>156</v>
      </c>
      <c r="CU1140" s="8">
        <v>5</v>
      </c>
      <c r="CV1140" s="1" t="s">
        <v>4186</v>
      </c>
      <c r="CW1140" s="1" t="s">
        <v>4186</v>
      </c>
      <c r="CX1140" s="1">
        <v>5</v>
      </c>
      <c r="CY1140" s="10">
        <f t="shared" si="119"/>
        <v>2.5</v>
      </c>
      <c r="CZ1140" s="3">
        <v>8.6</v>
      </c>
      <c r="DA1140" s="3">
        <v>0</v>
      </c>
      <c r="DB1140" s="6">
        <f t="shared" si="120"/>
        <v>1</v>
      </c>
      <c r="DC1140" s="9">
        <v>0</v>
      </c>
      <c r="DD1140" s="7">
        <v>0</v>
      </c>
      <c r="DE1140" s="7">
        <v>0</v>
      </c>
      <c r="DF1140" s="1">
        <v>335</v>
      </c>
      <c r="DG1140" s="1">
        <f t="shared" si="121"/>
        <v>335</v>
      </c>
      <c r="DH1140" s="9">
        <f t="shared" si="122"/>
        <v>1</v>
      </c>
      <c r="DI1140" s="1">
        <v>11</v>
      </c>
      <c r="DJ1140" s="1">
        <f t="shared" si="123"/>
        <v>11</v>
      </c>
      <c r="DK1140" s="9">
        <f t="shared" si="124"/>
        <v>1</v>
      </c>
      <c r="DL1140" s="4">
        <v>10</v>
      </c>
      <c r="DN1140">
        <f>(DL1140*InputWeights!$C$7+DB1140*InputWeights!$C$6)</f>
        <v>5.5</v>
      </c>
      <c r="DO1140">
        <f>(DD1140*InputWeights!$C$12+DE1140*InputWeights!$C$10+CU1140*InputWeights!$C$11)</f>
        <v>2</v>
      </c>
      <c r="DP1140">
        <f>(DC1140*InputWeights!$C$18+DK1140*InputWeights!$C$16+DH1140*InputWeights!$C$15+CY1140*InputWeights!$C$17)</f>
        <v>1.35</v>
      </c>
      <c r="DR1140">
        <f>DN1140*InputWeights!$C$5+DO1140*InputWeights!$C$9+DP1140*InputWeights!$C$14</f>
        <v>27.9</v>
      </c>
      <c r="DS1140">
        <f>((_xlfn.RANK.EQ(DR1140,$DR$2:$DR$6635,0))/(COUNT(DR$2:$DR$6635)))*100</f>
        <v>72.173324306025734</v>
      </c>
      <c r="DT1140">
        <f t="shared" si="125"/>
        <v>0</v>
      </c>
    </row>
    <row r="1141" spans="1:124" x14ac:dyDescent="0.25">
      <c r="A1141" s="1" t="s">
        <v>4170</v>
      </c>
      <c r="B1141" s="1" t="s">
        <v>3684</v>
      </c>
      <c r="C1141" s="1" t="s">
        <v>3685</v>
      </c>
      <c r="D1141" s="1" t="s">
        <v>110</v>
      </c>
      <c r="E1141" s="1" t="s">
        <v>176</v>
      </c>
      <c r="F1141" s="1">
        <v>3005</v>
      </c>
      <c r="G1141" s="1">
        <v>2300</v>
      </c>
      <c r="H1141" s="1">
        <v>0</v>
      </c>
      <c r="I1141" s="1">
        <v>1942</v>
      </c>
      <c r="J1141" s="1">
        <v>1976</v>
      </c>
      <c r="K1141" s="1" t="s">
        <v>183</v>
      </c>
      <c r="L1141" s="1" t="s">
        <v>114</v>
      </c>
      <c r="M1141" s="1">
        <v>20</v>
      </c>
      <c r="N1141" s="1" t="s">
        <v>229</v>
      </c>
      <c r="O1141" s="1">
        <v>2</v>
      </c>
      <c r="P1141" s="1" t="s">
        <v>112</v>
      </c>
      <c r="Q1141" s="1" t="s">
        <v>117</v>
      </c>
      <c r="R1141" s="1">
        <v>0</v>
      </c>
      <c r="S1141" s="1" t="s">
        <v>3807</v>
      </c>
      <c r="T1141" s="1">
        <v>227</v>
      </c>
      <c r="V1141" s="1">
        <v>335</v>
      </c>
      <c r="W1141" s="1" t="s">
        <v>116</v>
      </c>
      <c r="X1141" s="1" t="s">
        <v>117</v>
      </c>
      <c r="Y1141" s="1" t="s">
        <v>4171</v>
      </c>
      <c r="Z1141" s="1" t="s">
        <v>119</v>
      </c>
      <c r="AA1141" s="1" t="s">
        <v>4172</v>
      </c>
      <c r="AC1141" s="1" t="s">
        <v>160</v>
      </c>
      <c r="AD1141" s="1" t="s">
        <v>218</v>
      </c>
      <c r="AE1141" s="1" t="s">
        <v>123</v>
      </c>
      <c r="AF1141" s="1" t="s">
        <v>110</v>
      </c>
      <c r="AG1141" s="1" t="s">
        <v>112</v>
      </c>
      <c r="AH1141" s="1" t="s">
        <v>124</v>
      </c>
      <c r="AI1141" s="1" t="s">
        <v>112</v>
      </c>
      <c r="AJ1141" s="1" t="s">
        <v>112</v>
      </c>
      <c r="AK1141" s="1" t="s">
        <v>112</v>
      </c>
      <c r="AL1141" s="1" t="s">
        <v>1084</v>
      </c>
      <c r="AM1141" s="1" t="s">
        <v>416</v>
      </c>
      <c r="AN1141" s="1" t="s">
        <v>4187</v>
      </c>
      <c r="AO1141" s="1">
        <v>69668</v>
      </c>
      <c r="AP1141" s="1">
        <v>102264</v>
      </c>
      <c r="AQ1141" s="1">
        <v>7012</v>
      </c>
      <c r="AR1141" s="1" t="s">
        <v>110</v>
      </c>
      <c r="AS1141" s="1">
        <v>52152</v>
      </c>
      <c r="AT1141" s="1">
        <v>55157</v>
      </c>
      <c r="AU1141" s="2">
        <v>52152</v>
      </c>
      <c r="AV1141" s="2">
        <v>55157</v>
      </c>
      <c r="BB1141" s="1" t="s">
        <v>129</v>
      </c>
      <c r="BC1141" s="1" t="s">
        <v>180</v>
      </c>
      <c r="BD1141" s="1">
        <v>79</v>
      </c>
      <c r="BE1141" s="1" t="s">
        <v>131</v>
      </c>
      <c r="BF1141" s="1">
        <v>1</v>
      </c>
      <c r="BG1141" s="1">
        <v>3</v>
      </c>
      <c r="BH1141" s="1">
        <v>3</v>
      </c>
      <c r="BJ1141" s="1" t="s">
        <v>366</v>
      </c>
      <c r="BK1141" s="1" t="s">
        <v>112</v>
      </c>
      <c r="BN1141" s="1" t="s">
        <v>133</v>
      </c>
      <c r="BR1141" s="1" t="s">
        <v>133</v>
      </c>
      <c r="BU1141" s="1" t="s">
        <v>153</v>
      </c>
      <c r="BV1141" s="1" t="s">
        <v>124</v>
      </c>
      <c r="BW1141" s="1" t="s">
        <v>112</v>
      </c>
      <c r="BX1141" s="1">
        <v>0</v>
      </c>
      <c r="BZ1141" s="1">
        <v>0</v>
      </c>
      <c r="CA1141" s="1">
        <v>1</v>
      </c>
      <c r="CB1141" s="1">
        <v>0</v>
      </c>
      <c r="CC1141" s="1">
        <v>0</v>
      </c>
      <c r="CD1141" s="1" t="s">
        <v>117</v>
      </c>
      <c r="CE1141" s="1" t="s">
        <v>117</v>
      </c>
      <c r="CF1141" s="1" t="s">
        <v>110</v>
      </c>
      <c r="CG1141" s="1" t="s">
        <v>117</v>
      </c>
      <c r="CH1141" s="1" t="s">
        <v>114</v>
      </c>
      <c r="CI1141" s="1" t="s">
        <v>117</v>
      </c>
      <c r="CJ1141" s="1" t="s">
        <v>117</v>
      </c>
      <c r="CK1141" s="1" t="s">
        <v>112</v>
      </c>
      <c r="CL1141" s="1">
        <v>7</v>
      </c>
      <c r="CM1141" s="1">
        <v>0</v>
      </c>
      <c r="CN1141" s="1" t="s">
        <v>649</v>
      </c>
      <c r="CO1141" s="1" t="s">
        <v>183</v>
      </c>
      <c r="CP1141" s="1">
        <v>0</v>
      </c>
      <c r="CQ1141" s="1" t="s">
        <v>143</v>
      </c>
      <c r="CR1141" s="1" t="s">
        <v>143</v>
      </c>
      <c r="CS1141" s="1" t="s">
        <v>136</v>
      </c>
      <c r="CT1141" s="1" t="s">
        <v>156</v>
      </c>
      <c r="CU1141" s="8">
        <v>5</v>
      </c>
      <c r="CV1141" s="1" t="s">
        <v>4189</v>
      </c>
      <c r="CW1141" s="1" t="s">
        <v>4189</v>
      </c>
      <c r="CX1141" s="1">
        <v>5</v>
      </c>
      <c r="CY1141" s="10">
        <f t="shared" si="119"/>
        <v>2.5</v>
      </c>
      <c r="CZ1141" s="3">
        <v>1.9</v>
      </c>
      <c r="DA1141" s="3">
        <v>1</v>
      </c>
      <c r="DB1141" s="6">
        <f t="shared" si="120"/>
        <v>1</v>
      </c>
      <c r="DC1141" s="9">
        <v>0</v>
      </c>
      <c r="DD1141" s="7">
        <v>0</v>
      </c>
      <c r="DE1141" s="7">
        <v>0</v>
      </c>
      <c r="DF1141" s="1">
        <v>335</v>
      </c>
      <c r="DG1141" s="1">
        <f t="shared" si="121"/>
        <v>335</v>
      </c>
      <c r="DH1141" s="9">
        <f t="shared" si="122"/>
        <v>1</v>
      </c>
      <c r="DI1141" s="1">
        <v>11</v>
      </c>
      <c r="DJ1141" s="1">
        <f t="shared" si="123"/>
        <v>11</v>
      </c>
      <c r="DK1141" s="9">
        <f t="shared" si="124"/>
        <v>1</v>
      </c>
      <c r="DL1141" s="4">
        <v>10</v>
      </c>
      <c r="DN1141">
        <f>(DL1141*InputWeights!$C$7+DB1141*InputWeights!$C$6)</f>
        <v>5.5</v>
      </c>
      <c r="DO1141">
        <f>(DD1141*InputWeights!$C$12+DE1141*InputWeights!$C$10+CU1141*InputWeights!$C$11)</f>
        <v>2</v>
      </c>
      <c r="DP1141">
        <f>(DC1141*InputWeights!$C$18+DK1141*InputWeights!$C$16+DH1141*InputWeights!$C$15+CY1141*InputWeights!$C$17)</f>
        <v>1.35</v>
      </c>
      <c r="DR1141">
        <f>DN1141*InputWeights!$C$5+DO1141*InputWeights!$C$9+DP1141*InputWeights!$C$14</f>
        <v>27.9</v>
      </c>
      <c r="DS1141">
        <f>((_xlfn.RANK.EQ(DR1141,$DR$2:$DR$6635,0))/(COUNT(DR$2:$DR$6635)))*100</f>
        <v>72.173324306025734</v>
      </c>
      <c r="DT1141">
        <f t="shared" si="125"/>
        <v>0</v>
      </c>
    </row>
    <row r="1142" spans="1:124" x14ac:dyDescent="0.25">
      <c r="A1142" s="1" t="s">
        <v>4170</v>
      </c>
      <c r="B1142" s="1" t="s">
        <v>3684</v>
      </c>
      <c r="C1142" s="1" t="s">
        <v>3685</v>
      </c>
      <c r="D1142" s="1" t="s">
        <v>110</v>
      </c>
      <c r="E1142" s="1" t="s">
        <v>191</v>
      </c>
      <c r="F1142" s="1">
        <v>2513</v>
      </c>
      <c r="G1142" s="1">
        <v>2400</v>
      </c>
      <c r="H1142" s="1">
        <v>0</v>
      </c>
      <c r="I1142" s="1">
        <v>1950</v>
      </c>
      <c r="J1142" s="1">
        <v>1976</v>
      </c>
      <c r="K1142" s="1" t="s">
        <v>183</v>
      </c>
      <c r="L1142" s="1" t="s">
        <v>114</v>
      </c>
      <c r="M1142" s="1">
        <v>20</v>
      </c>
      <c r="N1142" s="1" t="s">
        <v>229</v>
      </c>
      <c r="O1142" s="1">
        <v>2</v>
      </c>
      <c r="P1142" s="1" t="s">
        <v>112</v>
      </c>
      <c r="Q1142" s="1" t="s">
        <v>117</v>
      </c>
      <c r="R1142" s="1">
        <v>0</v>
      </c>
      <c r="S1142" s="1" t="s">
        <v>3807</v>
      </c>
      <c r="T1142" s="1">
        <v>199</v>
      </c>
      <c r="V1142" s="1">
        <v>335</v>
      </c>
      <c r="W1142" s="1" t="s">
        <v>116</v>
      </c>
      <c r="X1142" s="1" t="s">
        <v>117</v>
      </c>
      <c r="Y1142" s="1" t="s">
        <v>4171</v>
      </c>
      <c r="Z1142" s="1" t="s">
        <v>119</v>
      </c>
      <c r="AA1142" s="1" t="s">
        <v>4172</v>
      </c>
      <c r="AC1142" s="1" t="s">
        <v>218</v>
      </c>
      <c r="AD1142" s="1" t="s">
        <v>363</v>
      </c>
      <c r="AE1142" s="1" t="s">
        <v>123</v>
      </c>
      <c r="AF1142" s="1" t="s">
        <v>110</v>
      </c>
      <c r="AG1142" s="1" t="s">
        <v>112</v>
      </c>
      <c r="AH1142" s="1" t="s">
        <v>124</v>
      </c>
      <c r="AI1142" s="1" t="s">
        <v>112</v>
      </c>
      <c r="AJ1142" s="1" t="s">
        <v>112</v>
      </c>
      <c r="AK1142" s="1" t="s">
        <v>112</v>
      </c>
      <c r="AL1142" s="1" t="s">
        <v>1084</v>
      </c>
      <c r="AM1142" s="1" t="s">
        <v>416</v>
      </c>
      <c r="AN1142" s="1" t="s">
        <v>4187</v>
      </c>
      <c r="AO1142" s="1">
        <v>69669</v>
      </c>
      <c r="AP1142" s="1">
        <v>102264</v>
      </c>
      <c r="AQ1142" s="1">
        <v>7012</v>
      </c>
      <c r="AR1142" s="1" t="s">
        <v>110</v>
      </c>
      <c r="AS1142" s="1">
        <v>55157</v>
      </c>
      <c r="AT1142" s="1">
        <v>57670</v>
      </c>
      <c r="AU1142" s="2">
        <v>55157</v>
      </c>
      <c r="AV1142" s="2">
        <v>57670</v>
      </c>
      <c r="BB1142" s="1" t="s">
        <v>129</v>
      </c>
      <c r="BC1142" s="1" t="s">
        <v>180</v>
      </c>
      <c r="BD1142" s="1">
        <v>82</v>
      </c>
      <c r="BE1142" s="1" t="s">
        <v>131</v>
      </c>
      <c r="BF1142" s="1">
        <v>1</v>
      </c>
      <c r="BG1142" s="1">
        <v>3</v>
      </c>
      <c r="BH1142" s="1">
        <v>3</v>
      </c>
      <c r="BJ1142" s="1" t="s">
        <v>366</v>
      </c>
      <c r="BK1142" s="1" t="s">
        <v>112</v>
      </c>
      <c r="BN1142" s="1" t="s">
        <v>133</v>
      </c>
      <c r="BR1142" s="1" t="s">
        <v>133</v>
      </c>
      <c r="BU1142" s="1" t="s">
        <v>153</v>
      </c>
      <c r="BV1142" s="1" t="s">
        <v>124</v>
      </c>
      <c r="BW1142" s="1" t="s">
        <v>112</v>
      </c>
      <c r="BX1142" s="1">
        <v>0</v>
      </c>
      <c r="BZ1142" s="1">
        <v>0</v>
      </c>
      <c r="CA1142" s="1">
        <v>1</v>
      </c>
      <c r="CB1142" s="1">
        <v>0</v>
      </c>
      <c r="CC1142" s="1">
        <v>0</v>
      </c>
      <c r="CD1142" s="1" t="s">
        <v>117</v>
      </c>
      <c r="CE1142" s="1" t="s">
        <v>117</v>
      </c>
      <c r="CF1142" s="1" t="s">
        <v>110</v>
      </c>
      <c r="CG1142" s="1" t="s">
        <v>117</v>
      </c>
      <c r="CH1142" s="1" t="s">
        <v>114</v>
      </c>
      <c r="CI1142" s="1" t="s">
        <v>117</v>
      </c>
      <c r="CJ1142" s="1" t="s">
        <v>117</v>
      </c>
      <c r="CK1142" s="1" t="s">
        <v>112</v>
      </c>
      <c r="CL1142" s="1">
        <v>8</v>
      </c>
      <c r="CM1142" s="1">
        <v>0</v>
      </c>
      <c r="CN1142" s="1" t="s">
        <v>142</v>
      </c>
      <c r="CO1142" s="1" t="s">
        <v>183</v>
      </c>
      <c r="CP1142" s="1">
        <v>0</v>
      </c>
      <c r="CQ1142" s="1" t="s">
        <v>143</v>
      </c>
      <c r="CR1142" s="1" t="s">
        <v>143</v>
      </c>
      <c r="CS1142" s="1" t="s">
        <v>184</v>
      </c>
      <c r="CT1142" s="1" t="s">
        <v>156</v>
      </c>
      <c r="CU1142" s="8">
        <v>5</v>
      </c>
      <c r="CV1142" s="1" t="s">
        <v>4190</v>
      </c>
      <c r="CW1142" s="1" t="s">
        <v>4190</v>
      </c>
      <c r="CX1142" s="1">
        <v>5</v>
      </c>
      <c r="CY1142" s="10">
        <f t="shared" si="119"/>
        <v>2.5</v>
      </c>
      <c r="CZ1142" s="3">
        <v>2.1</v>
      </c>
      <c r="DA1142" s="3">
        <v>0.8</v>
      </c>
      <c r="DB1142" s="6">
        <f t="shared" si="120"/>
        <v>1</v>
      </c>
      <c r="DC1142" s="9">
        <v>0</v>
      </c>
      <c r="DD1142" s="7">
        <v>0</v>
      </c>
      <c r="DE1142" s="7">
        <v>0</v>
      </c>
      <c r="DF1142" s="1">
        <v>335</v>
      </c>
      <c r="DG1142" s="1">
        <f t="shared" si="121"/>
        <v>335</v>
      </c>
      <c r="DH1142" s="9">
        <f t="shared" si="122"/>
        <v>1</v>
      </c>
      <c r="DI1142" s="1">
        <v>11</v>
      </c>
      <c r="DJ1142" s="1">
        <f t="shared" si="123"/>
        <v>11</v>
      </c>
      <c r="DK1142" s="9">
        <f t="shared" si="124"/>
        <v>1</v>
      </c>
      <c r="DL1142" s="4">
        <v>10</v>
      </c>
      <c r="DN1142">
        <f>(DL1142*InputWeights!$C$7+DB1142*InputWeights!$C$6)</f>
        <v>5.5</v>
      </c>
      <c r="DO1142">
        <f>(DD1142*InputWeights!$C$12+DE1142*InputWeights!$C$10+CU1142*InputWeights!$C$11)</f>
        <v>2</v>
      </c>
      <c r="DP1142">
        <f>(DC1142*InputWeights!$C$18+DK1142*InputWeights!$C$16+DH1142*InputWeights!$C$15+CY1142*InputWeights!$C$17)</f>
        <v>1.35</v>
      </c>
      <c r="DR1142">
        <f>DN1142*InputWeights!$C$5+DO1142*InputWeights!$C$9+DP1142*InputWeights!$C$14</f>
        <v>27.9</v>
      </c>
      <c r="DS1142">
        <f>((_xlfn.RANK.EQ(DR1142,$DR$2:$DR$6635,0))/(COUNT(DR$2:$DR$6635)))*100</f>
        <v>72.173324306025734</v>
      </c>
      <c r="DT1142">
        <f t="shared" si="125"/>
        <v>0</v>
      </c>
    </row>
    <row r="1143" spans="1:124" x14ac:dyDescent="0.25">
      <c r="A1143" s="1" t="s">
        <v>4170</v>
      </c>
      <c r="B1143" s="1" t="s">
        <v>3684</v>
      </c>
      <c r="C1143" s="1" t="s">
        <v>3685</v>
      </c>
      <c r="D1143" s="1" t="s">
        <v>110</v>
      </c>
      <c r="E1143" s="1" t="s">
        <v>195</v>
      </c>
      <c r="F1143" s="1">
        <v>2714</v>
      </c>
      <c r="G1143" s="1">
        <v>2500</v>
      </c>
      <c r="H1143" s="1">
        <v>0</v>
      </c>
      <c r="I1143" s="1">
        <v>1950</v>
      </c>
      <c r="J1143" s="1">
        <v>1976</v>
      </c>
      <c r="K1143" s="1" t="s">
        <v>183</v>
      </c>
      <c r="L1143" s="1" t="s">
        <v>114</v>
      </c>
      <c r="M1143" s="1">
        <v>20</v>
      </c>
      <c r="N1143" s="1" t="s">
        <v>229</v>
      </c>
      <c r="O1143" s="1">
        <v>2</v>
      </c>
      <c r="P1143" s="1" t="s">
        <v>112</v>
      </c>
      <c r="Q1143" s="1" t="s">
        <v>117</v>
      </c>
      <c r="R1143" s="1">
        <v>0</v>
      </c>
      <c r="S1143" s="1" t="s">
        <v>3807</v>
      </c>
      <c r="T1143" s="1">
        <v>186</v>
      </c>
      <c r="V1143" s="1">
        <v>335</v>
      </c>
      <c r="W1143" s="1" t="s">
        <v>116</v>
      </c>
      <c r="X1143" s="1" t="s">
        <v>117</v>
      </c>
      <c r="Y1143" s="1" t="s">
        <v>4171</v>
      </c>
      <c r="Z1143" s="1" t="s">
        <v>119</v>
      </c>
      <c r="AA1143" s="1" t="s">
        <v>4172</v>
      </c>
      <c r="AC1143" s="1" t="s">
        <v>363</v>
      </c>
      <c r="AD1143" s="1" t="s">
        <v>160</v>
      </c>
      <c r="AE1143" s="1" t="s">
        <v>123</v>
      </c>
      <c r="AF1143" s="1" t="s">
        <v>110</v>
      </c>
      <c r="AG1143" s="1" t="s">
        <v>112</v>
      </c>
      <c r="AH1143" s="1" t="s">
        <v>124</v>
      </c>
      <c r="AI1143" s="1" t="s">
        <v>112</v>
      </c>
      <c r="AJ1143" s="1" t="s">
        <v>112</v>
      </c>
      <c r="AK1143" s="1" t="s">
        <v>112</v>
      </c>
      <c r="AL1143" s="1" t="s">
        <v>1084</v>
      </c>
      <c r="AM1143" s="1" t="s">
        <v>416</v>
      </c>
      <c r="AN1143" s="1" t="s">
        <v>4187</v>
      </c>
      <c r="AO1143" s="1">
        <v>69670</v>
      </c>
      <c r="AP1143" s="1">
        <v>102264</v>
      </c>
      <c r="AQ1143" s="1">
        <v>7012</v>
      </c>
      <c r="AR1143" s="1" t="s">
        <v>110</v>
      </c>
      <c r="AS1143" s="1">
        <v>57670</v>
      </c>
      <c r="AT1143" s="1">
        <v>60384</v>
      </c>
      <c r="AU1143" s="2">
        <v>57670</v>
      </c>
      <c r="AV1143" s="2">
        <v>60384</v>
      </c>
      <c r="BB1143" s="1" t="s">
        <v>129</v>
      </c>
      <c r="BC1143" s="1" t="s">
        <v>180</v>
      </c>
      <c r="BD1143" s="1">
        <v>80</v>
      </c>
      <c r="BE1143" s="1" t="s">
        <v>131</v>
      </c>
      <c r="BF1143" s="1">
        <v>1</v>
      </c>
      <c r="BG1143" s="1">
        <v>3</v>
      </c>
      <c r="BH1143" s="1">
        <v>3</v>
      </c>
      <c r="BJ1143" s="1" t="s">
        <v>366</v>
      </c>
      <c r="BK1143" s="1" t="s">
        <v>112</v>
      </c>
      <c r="BN1143" s="1" t="s">
        <v>133</v>
      </c>
      <c r="BR1143" s="1" t="s">
        <v>133</v>
      </c>
      <c r="BU1143" s="1" t="s">
        <v>153</v>
      </c>
      <c r="BV1143" s="1" t="s">
        <v>124</v>
      </c>
      <c r="BW1143" s="1" t="s">
        <v>112</v>
      </c>
      <c r="BX1143" s="1">
        <v>0</v>
      </c>
      <c r="BZ1143" s="1">
        <v>0</v>
      </c>
      <c r="CA1143" s="1">
        <v>1</v>
      </c>
      <c r="CB1143" s="1">
        <v>0</v>
      </c>
      <c r="CC1143" s="1">
        <v>0</v>
      </c>
      <c r="CD1143" s="1" t="s">
        <v>117</v>
      </c>
      <c r="CE1143" s="1" t="s">
        <v>117</v>
      </c>
      <c r="CF1143" s="1" t="s">
        <v>110</v>
      </c>
      <c r="CG1143" s="1" t="s">
        <v>117</v>
      </c>
      <c r="CH1143" s="1" t="s">
        <v>114</v>
      </c>
      <c r="CI1143" s="1" t="s">
        <v>117</v>
      </c>
      <c r="CJ1143" s="1" t="s">
        <v>117</v>
      </c>
      <c r="CK1143" s="1" t="s">
        <v>112</v>
      </c>
      <c r="CL1143" s="1">
        <v>7</v>
      </c>
      <c r="CM1143" s="1">
        <v>0</v>
      </c>
      <c r="CN1143" s="1" t="s">
        <v>142</v>
      </c>
      <c r="CO1143" s="1" t="s">
        <v>183</v>
      </c>
      <c r="CP1143" s="1">
        <v>0</v>
      </c>
      <c r="CQ1143" s="1" t="s">
        <v>143</v>
      </c>
      <c r="CR1143" s="1" t="s">
        <v>143</v>
      </c>
      <c r="CS1143" s="1" t="s">
        <v>184</v>
      </c>
      <c r="CT1143" s="1" t="s">
        <v>156</v>
      </c>
      <c r="CU1143" s="8">
        <v>5</v>
      </c>
      <c r="CV1143" s="1" t="s">
        <v>4191</v>
      </c>
      <c r="CW1143" s="1" t="s">
        <v>4191</v>
      </c>
      <c r="CX1143" s="1">
        <v>5</v>
      </c>
      <c r="CY1143" s="10">
        <f t="shared" si="119"/>
        <v>2.5</v>
      </c>
      <c r="CZ1143" s="3">
        <v>0.5</v>
      </c>
      <c r="DA1143" s="3">
        <v>0.5</v>
      </c>
      <c r="DB1143" s="6">
        <f t="shared" si="120"/>
        <v>1</v>
      </c>
      <c r="DC1143" s="9">
        <v>0</v>
      </c>
      <c r="DD1143" s="7">
        <v>0</v>
      </c>
      <c r="DE1143" s="7">
        <v>0</v>
      </c>
      <c r="DF1143" s="1">
        <v>335</v>
      </c>
      <c r="DG1143" s="1">
        <f t="shared" si="121"/>
        <v>335</v>
      </c>
      <c r="DH1143" s="9">
        <f t="shared" si="122"/>
        <v>1</v>
      </c>
      <c r="DI1143" s="1">
        <v>11</v>
      </c>
      <c r="DJ1143" s="1">
        <f t="shared" si="123"/>
        <v>11</v>
      </c>
      <c r="DK1143" s="9">
        <f t="shared" si="124"/>
        <v>1</v>
      </c>
      <c r="DL1143" s="4">
        <v>10</v>
      </c>
      <c r="DN1143">
        <f>(DL1143*InputWeights!$C$7+DB1143*InputWeights!$C$6)</f>
        <v>5.5</v>
      </c>
      <c r="DO1143">
        <f>(DD1143*InputWeights!$C$12+DE1143*InputWeights!$C$10+CU1143*InputWeights!$C$11)</f>
        <v>2</v>
      </c>
      <c r="DP1143">
        <f>(DC1143*InputWeights!$C$18+DK1143*InputWeights!$C$16+DH1143*InputWeights!$C$15+CY1143*InputWeights!$C$17)</f>
        <v>1.35</v>
      </c>
      <c r="DR1143">
        <f>DN1143*InputWeights!$C$5+DO1143*InputWeights!$C$9+DP1143*InputWeights!$C$14</f>
        <v>27.9</v>
      </c>
      <c r="DS1143">
        <f>((_xlfn.RANK.EQ(DR1143,$DR$2:$DR$6635,0))/(COUNT(DR$2:$DR$6635)))*100</f>
        <v>72.173324306025734</v>
      </c>
      <c r="DT1143">
        <f t="shared" si="125"/>
        <v>0</v>
      </c>
    </row>
    <row r="1144" spans="1:124" x14ac:dyDescent="0.25">
      <c r="A1144" s="1" t="s">
        <v>4170</v>
      </c>
      <c r="B1144" s="1" t="s">
        <v>3684</v>
      </c>
      <c r="C1144" s="1" t="s">
        <v>3685</v>
      </c>
      <c r="D1144" s="1" t="s">
        <v>110</v>
      </c>
      <c r="E1144" s="1" t="s">
        <v>402</v>
      </c>
      <c r="F1144" s="1">
        <v>1274</v>
      </c>
      <c r="G1144" s="1">
        <v>3400</v>
      </c>
      <c r="H1144" s="1">
        <v>0</v>
      </c>
      <c r="I1144" s="1">
        <v>1939</v>
      </c>
      <c r="J1144" s="1">
        <v>2006</v>
      </c>
      <c r="K1144" s="1" t="s">
        <v>183</v>
      </c>
      <c r="L1144" s="1" t="s">
        <v>114</v>
      </c>
      <c r="M1144" s="1">
        <v>20</v>
      </c>
      <c r="N1144" s="1" t="s">
        <v>229</v>
      </c>
      <c r="O1144" s="1">
        <v>2</v>
      </c>
      <c r="P1144" s="1" t="s">
        <v>112</v>
      </c>
      <c r="Q1144" s="1" t="s">
        <v>117</v>
      </c>
      <c r="R1144" s="1">
        <v>0</v>
      </c>
      <c r="S1144" s="1" t="s">
        <v>3807</v>
      </c>
      <c r="T1144" s="1">
        <v>161</v>
      </c>
      <c r="V1144" s="1">
        <v>217</v>
      </c>
      <c r="W1144" s="1" t="s">
        <v>116</v>
      </c>
      <c r="X1144" s="1" t="s">
        <v>117</v>
      </c>
      <c r="Y1144" s="1" t="s">
        <v>4171</v>
      </c>
      <c r="Z1144" s="1" t="s">
        <v>119</v>
      </c>
      <c r="AA1144" s="1" t="s">
        <v>4172</v>
      </c>
      <c r="AC1144" s="1" t="s">
        <v>218</v>
      </c>
      <c r="AD1144" s="1" t="s">
        <v>160</v>
      </c>
      <c r="AE1144" s="1" t="s">
        <v>123</v>
      </c>
      <c r="AF1144" s="1" t="s">
        <v>110</v>
      </c>
      <c r="AG1144" s="1" t="s">
        <v>112</v>
      </c>
      <c r="AH1144" s="1" t="s">
        <v>124</v>
      </c>
      <c r="AI1144" s="1" t="s">
        <v>112</v>
      </c>
      <c r="AJ1144" s="1" t="s">
        <v>112</v>
      </c>
      <c r="AK1144" s="1" t="s">
        <v>112</v>
      </c>
      <c r="AL1144" s="1" t="s">
        <v>4192</v>
      </c>
      <c r="AM1144" s="1" t="s">
        <v>4193</v>
      </c>
      <c r="AN1144" s="1" t="s">
        <v>4194</v>
      </c>
      <c r="AO1144" s="1">
        <v>69679</v>
      </c>
      <c r="AP1144" s="1">
        <v>102264</v>
      </c>
      <c r="AQ1144" s="1">
        <v>7012</v>
      </c>
      <c r="AR1144" s="1" t="s">
        <v>110</v>
      </c>
      <c r="AS1144" s="1">
        <v>80262</v>
      </c>
      <c r="AT1144" s="1">
        <v>81536</v>
      </c>
      <c r="AU1144" s="2">
        <v>80262</v>
      </c>
      <c r="AV1144" s="2">
        <v>81536</v>
      </c>
      <c r="BB1144" s="1" t="s">
        <v>129</v>
      </c>
      <c r="BC1144" s="1" t="s">
        <v>180</v>
      </c>
      <c r="BD1144" s="1">
        <v>79</v>
      </c>
      <c r="BE1144" s="1" t="s">
        <v>131</v>
      </c>
      <c r="BF1144" s="1">
        <v>1</v>
      </c>
      <c r="BG1144" s="1">
        <v>3</v>
      </c>
      <c r="BH1144" s="1">
        <v>3</v>
      </c>
      <c r="BJ1144" s="1" t="s">
        <v>366</v>
      </c>
      <c r="BK1144" s="1" t="s">
        <v>112</v>
      </c>
      <c r="BN1144" s="1" t="s">
        <v>133</v>
      </c>
      <c r="BR1144" s="1" t="s">
        <v>133</v>
      </c>
      <c r="BU1144" s="1" t="s">
        <v>153</v>
      </c>
      <c r="BV1144" s="1" t="s">
        <v>124</v>
      </c>
      <c r="BW1144" s="1" t="s">
        <v>112</v>
      </c>
      <c r="BX1144" s="1">
        <v>0</v>
      </c>
      <c r="BZ1144" s="1">
        <v>0</v>
      </c>
      <c r="CA1144" s="1">
        <v>1</v>
      </c>
      <c r="CB1144" s="1">
        <v>0</v>
      </c>
      <c r="CC1144" s="1">
        <v>0</v>
      </c>
      <c r="CD1144" s="1" t="s">
        <v>117</v>
      </c>
      <c r="CE1144" s="1" t="s">
        <v>117</v>
      </c>
      <c r="CF1144" s="1" t="s">
        <v>110</v>
      </c>
      <c r="CG1144" s="1" t="s">
        <v>117</v>
      </c>
      <c r="CH1144" s="1" t="s">
        <v>117</v>
      </c>
      <c r="CI1144" s="1" t="s">
        <v>117</v>
      </c>
      <c r="CJ1144" s="1" t="s">
        <v>117</v>
      </c>
      <c r="CK1144" s="1" t="s">
        <v>112</v>
      </c>
      <c r="CL1144" s="1">
        <v>3</v>
      </c>
      <c r="CM1144" s="1">
        <v>2</v>
      </c>
      <c r="CN1144" s="1" t="s">
        <v>142</v>
      </c>
      <c r="CO1144" s="1" t="s">
        <v>183</v>
      </c>
      <c r="CP1144" s="1">
        <v>0</v>
      </c>
      <c r="CQ1144" s="1" t="s">
        <v>143</v>
      </c>
      <c r="CR1144" s="1" t="s">
        <v>143</v>
      </c>
      <c r="CS1144" s="1" t="s">
        <v>156</v>
      </c>
      <c r="CT1144" s="1" t="s">
        <v>156</v>
      </c>
      <c r="CU1144" s="8">
        <v>5</v>
      </c>
      <c r="CV1144" s="1" t="s">
        <v>4195</v>
      </c>
      <c r="CW1144" s="1" t="s">
        <v>4195</v>
      </c>
      <c r="CX1144" s="1">
        <v>5</v>
      </c>
      <c r="CY1144" s="10">
        <f t="shared" si="119"/>
        <v>2.5</v>
      </c>
      <c r="CZ1144" s="3">
        <v>20.399999999999999</v>
      </c>
      <c r="DA1144" s="3">
        <v>0</v>
      </c>
      <c r="DB1144" s="6">
        <f t="shared" si="120"/>
        <v>1</v>
      </c>
      <c r="DC1144" s="9">
        <v>0</v>
      </c>
      <c r="DD1144" s="7">
        <v>0</v>
      </c>
      <c r="DE1144" s="7">
        <v>0</v>
      </c>
      <c r="DF1144" s="1">
        <v>217</v>
      </c>
      <c r="DG1144" s="1">
        <f t="shared" si="121"/>
        <v>217</v>
      </c>
      <c r="DH1144" s="9">
        <f t="shared" si="122"/>
        <v>1</v>
      </c>
      <c r="DI1144" s="1">
        <v>22</v>
      </c>
      <c r="DJ1144" s="1">
        <f t="shared" si="123"/>
        <v>22</v>
      </c>
      <c r="DK1144" s="9">
        <f t="shared" si="124"/>
        <v>1</v>
      </c>
      <c r="DL1144" s="4">
        <v>10</v>
      </c>
      <c r="DN1144">
        <f>(DL1144*InputWeights!$C$7+DB1144*InputWeights!$C$6)</f>
        <v>5.5</v>
      </c>
      <c r="DO1144">
        <f>(DD1144*InputWeights!$C$12+DE1144*InputWeights!$C$10+CU1144*InputWeights!$C$11)</f>
        <v>2</v>
      </c>
      <c r="DP1144">
        <f>(DC1144*InputWeights!$C$18+DK1144*InputWeights!$C$16+DH1144*InputWeights!$C$15+CY1144*InputWeights!$C$17)</f>
        <v>1.35</v>
      </c>
      <c r="DR1144">
        <f>DN1144*InputWeights!$C$5+DO1144*InputWeights!$C$9+DP1144*InputWeights!$C$14</f>
        <v>27.9</v>
      </c>
      <c r="DS1144">
        <f>((_xlfn.RANK.EQ(DR1144,$DR$2:$DR$6635,0))/(COUNT(DR$2:$DR$6635)))*100</f>
        <v>72.173324306025734</v>
      </c>
      <c r="DT1144">
        <f t="shared" si="125"/>
        <v>0</v>
      </c>
    </row>
    <row r="1145" spans="1:124" x14ac:dyDescent="0.25">
      <c r="A1145" s="1" t="s">
        <v>4213</v>
      </c>
      <c r="B1145" s="1" t="s">
        <v>3684</v>
      </c>
      <c r="C1145" s="1" t="s">
        <v>3685</v>
      </c>
      <c r="D1145" s="1" t="s">
        <v>110</v>
      </c>
      <c r="E1145" s="1" t="s">
        <v>411</v>
      </c>
      <c r="F1145" s="1">
        <v>2583</v>
      </c>
      <c r="G1145" s="1">
        <v>100</v>
      </c>
      <c r="H1145" s="1">
        <v>0</v>
      </c>
      <c r="I1145" s="1">
        <v>1929</v>
      </c>
      <c r="J1145" s="1">
        <v>2009</v>
      </c>
      <c r="K1145" s="1" t="s">
        <v>183</v>
      </c>
      <c r="L1145" s="1" t="s">
        <v>114</v>
      </c>
      <c r="M1145" s="1">
        <v>22</v>
      </c>
      <c r="N1145" s="1" t="s">
        <v>177</v>
      </c>
      <c r="O1145" s="1">
        <v>2</v>
      </c>
      <c r="P1145" s="1" t="s">
        <v>112</v>
      </c>
      <c r="Q1145" s="1" t="s">
        <v>117</v>
      </c>
      <c r="R1145" s="1">
        <v>0</v>
      </c>
      <c r="S1145" s="1" t="s">
        <v>3844</v>
      </c>
      <c r="T1145" s="1">
        <v>106</v>
      </c>
      <c r="V1145" s="1">
        <v>4063</v>
      </c>
      <c r="W1145" s="1" t="s">
        <v>116</v>
      </c>
      <c r="X1145" s="1" t="s">
        <v>117</v>
      </c>
      <c r="Y1145" s="1" t="s">
        <v>4166</v>
      </c>
      <c r="Z1145" s="1" t="s">
        <v>119</v>
      </c>
      <c r="AA1145" s="1" t="s">
        <v>4214</v>
      </c>
      <c r="AC1145" s="1" t="s">
        <v>4145</v>
      </c>
      <c r="AD1145" s="1" t="s">
        <v>363</v>
      </c>
      <c r="AE1145" s="1" t="s">
        <v>274</v>
      </c>
      <c r="AF1145" s="1" t="s">
        <v>114</v>
      </c>
      <c r="AG1145" s="1" t="s">
        <v>112</v>
      </c>
      <c r="AH1145" s="1" t="s">
        <v>124</v>
      </c>
      <c r="AI1145" s="1" t="s">
        <v>112</v>
      </c>
      <c r="AJ1145" s="1" t="s">
        <v>112</v>
      </c>
      <c r="AK1145" s="1" t="s">
        <v>112</v>
      </c>
      <c r="AL1145" s="1" t="s">
        <v>416</v>
      </c>
      <c r="AM1145" s="1" t="s">
        <v>416</v>
      </c>
      <c r="AN1145" s="1" t="s">
        <v>4215</v>
      </c>
      <c r="AO1145" s="1">
        <v>69723</v>
      </c>
      <c r="AP1145" s="1">
        <v>102264</v>
      </c>
      <c r="AQ1145" s="1">
        <v>7013</v>
      </c>
      <c r="AR1145" s="1" t="s">
        <v>110</v>
      </c>
      <c r="AS1145" s="1">
        <v>0</v>
      </c>
      <c r="AT1145" s="1">
        <v>2583</v>
      </c>
      <c r="AU1145" s="2">
        <v>0</v>
      </c>
      <c r="AV1145" s="2">
        <v>2583</v>
      </c>
      <c r="BB1145" s="1" t="s">
        <v>129</v>
      </c>
      <c r="BC1145" s="1" t="s">
        <v>1274</v>
      </c>
      <c r="BD1145" s="1">
        <v>82</v>
      </c>
      <c r="BE1145" s="1" t="s">
        <v>131</v>
      </c>
      <c r="BF1145" s="1">
        <v>1</v>
      </c>
      <c r="BG1145" s="1">
        <v>3</v>
      </c>
      <c r="BH1145" s="1">
        <v>3</v>
      </c>
      <c r="BJ1145" s="1" t="s">
        <v>182</v>
      </c>
      <c r="BK1145" s="1" t="s">
        <v>112</v>
      </c>
      <c r="BN1145" s="1" t="s">
        <v>133</v>
      </c>
      <c r="BR1145" s="1" t="s">
        <v>133</v>
      </c>
      <c r="BU1145" s="1" t="s">
        <v>153</v>
      </c>
      <c r="BV1145" s="1" t="s">
        <v>116</v>
      </c>
      <c r="BW1145" s="1" t="s">
        <v>112</v>
      </c>
      <c r="BX1145" s="1">
        <v>0</v>
      </c>
      <c r="BZ1145" s="1">
        <v>0</v>
      </c>
      <c r="CA1145" s="1">
        <v>1</v>
      </c>
      <c r="CB1145" s="1">
        <v>0</v>
      </c>
      <c r="CC1145" s="1">
        <v>0</v>
      </c>
      <c r="CD1145" s="1" t="s">
        <v>117</v>
      </c>
      <c r="CE1145" s="1" t="s">
        <v>117</v>
      </c>
      <c r="CF1145" s="1" t="s">
        <v>110</v>
      </c>
      <c r="CG1145" s="1" t="s">
        <v>117</v>
      </c>
      <c r="CH1145" s="1" t="s">
        <v>117</v>
      </c>
      <c r="CI1145" s="1" t="s">
        <v>117</v>
      </c>
      <c r="CJ1145" s="1" t="s">
        <v>117</v>
      </c>
      <c r="CK1145" s="1" t="s">
        <v>112</v>
      </c>
      <c r="CL1145" s="1">
        <v>10</v>
      </c>
      <c r="CM1145" s="1">
        <v>5</v>
      </c>
      <c r="CN1145" s="1" t="s">
        <v>142</v>
      </c>
      <c r="CO1145" s="1" t="s">
        <v>183</v>
      </c>
      <c r="CP1145" s="1">
        <v>0</v>
      </c>
      <c r="CQ1145" s="1" t="s">
        <v>143</v>
      </c>
      <c r="CR1145" s="1" t="s">
        <v>143</v>
      </c>
      <c r="CS1145" s="1" t="s">
        <v>156</v>
      </c>
      <c r="CT1145" s="1" t="s">
        <v>156</v>
      </c>
      <c r="CU1145" s="8">
        <v>5</v>
      </c>
      <c r="CV1145" s="1" t="s">
        <v>4216</v>
      </c>
      <c r="CW1145" s="1" t="s">
        <v>4216</v>
      </c>
      <c r="CX1145" s="1">
        <v>5</v>
      </c>
      <c r="CY1145" s="10">
        <f t="shared" si="119"/>
        <v>2.5</v>
      </c>
      <c r="CZ1145" s="3">
        <v>3</v>
      </c>
      <c r="DA1145" s="3">
        <v>2</v>
      </c>
      <c r="DB1145" s="6">
        <f t="shared" si="120"/>
        <v>1</v>
      </c>
      <c r="DC1145" s="9">
        <v>0</v>
      </c>
      <c r="DD1145" s="7">
        <v>0</v>
      </c>
      <c r="DE1145" s="7">
        <v>0</v>
      </c>
      <c r="DF1145" s="1">
        <v>4063</v>
      </c>
      <c r="DG1145" s="1">
        <f t="shared" si="121"/>
        <v>4063</v>
      </c>
      <c r="DH1145" s="9">
        <f t="shared" si="122"/>
        <v>1</v>
      </c>
      <c r="DI1145" s="1">
        <v>244</v>
      </c>
      <c r="DJ1145" s="1">
        <f t="shared" si="123"/>
        <v>244</v>
      </c>
      <c r="DK1145" s="9">
        <f t="shared" si="124"/>
        <v>1</v>
      </c>
      <c r="DL1145" s="4">
        <v>10</v>
      </c>
      <c r="DN1145">
        <f>(DL1145*InputWeights!$C$7+DB1145*InputWeights!$C$6)</f>
        <v>5.5</v>
      </c>
      <c r="DO1145">
        <f>(DD1145*InputWeights!$C$12+DE1145*InputWeights!$C$10+CU1145*InputWeights!$C$11)</f>
        <v>2</v>
      </c>
      <c r="DP1145">
        <f>(DC1145*InputWeights!$C$18+DK1145*InputWeights!$C$16+DH1145*InputWeights!$C$15+CY1145*InputWeights!$C$17)</f>
        <v>1.35</v>
      </c>
      <c r="DR1145">
        <f>DN1145*InputWeights!$C$5+DO1145*InputWeights!$C$9+DP1145*InputWeights!$C$14</f>
        <v>27.9</v>
      </c>
      <c r="DS1145">
        <f>((_xlfn.RANK.EQ(DR1145,$DR$2:$DR$6635,0))/(COUNT(DR$2:$DR$6635)))*100</f>
        <v>72.173324306025734</v>
      </c>
      <c r="DT1145">
        <f t="shared" si="125"/>
        <v>0</v>
      </c>
    </row>
    <row r="1146" spans="1:124" x14ac:dyDescent="0.25">
      <c r="A1146" s="1" t="s">
        <v>4213</v>
      </c>
      <c r="B1146" s="1" t="s">
        <v>3684</v>
      </c>
      <c r="C1146" s="1" t="s">
        <v>3685</v>
      </c>
      <c r="D1146" s="1" t="s">
        <v>110</v>
      </c>
      <c r="E1146" s="1" t="s">
        <v>802</v>
      </c>
      <c r="F1146" s="1">
        <v>2631</v>
      </c>
      <c r="G1146" s="1">
        <v>200</v>
      </c>
      <c r="H1146" s="1">
        <v>0</v>
      </c>
      <c r="I1146" s="1">
        <v>1929</v>
      </c>
      <c r="J1146" s="1">
        <v>2009</v>
      </c>
      <c r="K1146" s="1" t="s">
        <v>183</v>
      </c>
      <c r="L1146" s="1" t="s">
        <v>114</v>
      </c>
      <c r="M1146" s="1">
        <v>22</v>
      </c>
      <c r="N1146" s="1" t="s">
        <v>177</v>
      </c>
      <c r="O1146" s="1">
        <v>2</v>
      </c>
      <c r="P1146" s="1" t="s">
        <v>112</v>
      </c>
      <c r="Q1146" s="1" t="s">
        <v>117</v>
      </c>
      <c r="R1146" s="1">
        <v>0</v>
      </c>
      <c r="S1146" s="1" t="s">
        <v>3844</v>
      </c>
      <c r="T1146" s="1">
        <v>105</v>
      </c>
      <c r="V1146" s="1">
        <v>4063</v>
      </c>
      <c r="W1146" s="1" t="s">
        <v>116</v>
      </c>
      <c r="X1146" s="1" t="s">
        <v>117</v>
      </c>
      <c r="Y1146" s="1" t="s">
        <v>4166</v>
      </c>
      <c r="Z1146" s="1" t="s">
        <v>119</v>
      </c>
      <c r="AA1146" s="1" t="s">
        <v>4214</v>
      </c>
      <c r="AC1146" s="1" t="s">
        <v>363</v>
      </c>
      <c r="AD1146" s="1" t="s">
        <v>218</v>
      </c>
      <c r="AE1146" s="1" t="s">
        <v>274</v>
      </c>
      <c r="AF1146" s="1" t="s">
        <v>114</v>
      </c>
      <c r="AG1146" s="1" t="s">
        <v>112</v>
      </c>
      <c r="AH1146" s="1" t="s">
        <v>124</v>
      </c>
      <c r="AI1146" s="1" t="s">
        <v>112</v>
      </c>
      <c r="AJ1146" s="1" t="s">
        <v>112</v>
      </c>
      <c r="AK1146" s="1" t="s">
        <v>112</v>
      </c>
      <c r="AL1146" s="1" t="s">
        <v>416</v>
      </c>
      <c r="AM1146" s="1" t="s">
        <v>416</v>
      </c>
      <c r="AN1146" s="1" t="s">
        <v>4215</v>
      </c>
      <c r="AO1146" s="1">
        <v>69724</v>
      </c>
      <c r="AP1146" s="1">
        <v>102264</v>
      </c>
      <c r="AQ1146" s="1">
        <v>7013</v>
      </c>
      <c r="AR1146" s="1" t="s">
        <v>110</v>
      </c>
      <c r="AS1146" s="1">
        <v>2583</v>
      </c>
      <c r="AT1146" s="1">
        <v>5214</v>
      </c>
      <c r="AU1146" s="2">
        <v>2583</v>
      </c>
      <c r="AV1146" s="2">
        <v>5214</v>
      </c>
      <c r="BB1146" s="1" t="s">
        <v>129</v>
      </c>
      <c r="BC1146" s="1" t="s">
        <v>1274</v>
      </c>
      <c r="BD1146" s="1">
        <v>86</v>
      </c>
      <c r="BE1146" s="1" t="s">
        <v>131</v>
      </c>
      <c r="BF1146" s="1">
        <v>1</v>
      </c>
      <c r="BG1146" s="1">
        <v>3</v>
      </c>
      <c r="BH1146" s="1">
        <v>3</v>
      </c>
      <c r="BJ1146" s="1" t="s">
        <v>182</v>
      </c>
      <c r="BK1146" s="1" t="s">
        <v>112</v>
      </c>
      <c r="BN1146" s="1" t="s">
        <v>133</v>
      </c>
      <c r="BR1146" s="1" t="s">
        <v>133</v>
      </c>
      <c r="BU1146" s="1" t="s">
        <v>153</v>
      </c>
      <c r="BV1146" s="1" t="s">
        <v>116</v>
      </c>
      <c r="BW1146" s="1" t="s">
        <v>112</v>
      </c>
      <c r="BX1146" s="1">
        <v>0</v>
      </c>
      <c r="BZ1146" s="1">
        <v>0</v>
      </c>
      <c r="CA1146" s="1">
        <v>1</v>
      </c>
      <c r="CB1146" s="1">
        <v>0</v>
      </c>
      <c r="CC1146" s="1">
        <v>0</v>
      </c>
      <c r="CD1146" s="1" t="s">
        <v>117</v>
      </c>
      <c r="CE1146" s="1" t="s">
        <v>117</v>
      </c>
      <c r="CF1146" s="1" t="s">
        <v>110</v>
      </c>
      <c r="CG1146" s="1" t="s">
        <v>117</v>
      </c>
      <c r="CH1146" s="1" t="s">
        <v>117</v>
      </c>
      <c r="CI1146" s="1" t="s">
        <v>117</v>
      </c>
      <c r="CJ1146" s="1" t="s">
        <v>117</v>
      </c>
      <c r="CK1146" s="1" t="s">
        <v>112</v>
      </c>
      <c r="CL1146" s="1">
        <v>4</v>
      </c>
      <c r="CM1146" s="1">
        <v>6</v>
      </c>
      <c r="CN1146" s="1" t="s">
        <v>142</v>
      </c>
      <c r="CO1146" s="1" t="s">
        <v>183</v>
      </c>
      <c r="CP1146" s="1">
        <v>0</v>
      </c>
      <c r="CQ1146" s="1" t="s">
        <v>143</v>
      </c>
      <c r="CR1146" s="1" t="s">
        <v>143</v>
      </c>
      <c r="CS1146" s="1" t="s">
        <v>156</v>
      </c>
      <c r="CT1146" s="1" t="s">
        <v>156</v>
      </c>
      <c r="CU1146" s="8">
        <v>5</v>
      </c>
      <c r="CV1146" s="1" t="s">
        <v>4217</v>
      </c>
      <c r="CW1146" s="1" t="s">
        <v>4217</v>
      </c>
      <c r="CX1146" s="1">
        <v>5</v>
      </c>
      <c r="CY1146" s="10">
        <f t="shared" si="119"/>
        <v>2.5</v>
      </c>
      <c r="CZ1146" s="3">
        <v>0.2</v>
      </c>
      <c r="DA1146" s="3">
        <v>0.2</v>
      </c>
      <c r="DB1146" s="6">
        <f t="shared" si="120"/>
        <v>1</v>
      </c>
      <c r="DC1146" s="9">
        <v>0</v>
      </c>
      <c r="DD1146" s="7">
        <v>0</v>
      </c>
      <c r="DE1146" s="7">
        <v>0</v>
      </c>
      <c r="DF1146" s="1">
        <v>4063</v>
      </c>
      <c r="DG1146" s="1">
        <f t="shared" si="121"/>
        <v>4063</v>
      </c>
      <c r="DH1146" s="9">
        <f t="shared" si="122"/>
        <v>1</v>
      </c>
      <c r="DI1146" s="1">
        <v>244</v>
      </c>
      <c r="DJ1146" s="1">
        <f t="shared" si="123"/>
        <v>244</v>
      </c>
      <c r="DK1146" s="9">
        <f t="shared" si="124"/>
        <v>1</v>
      </c>
      <c r="DL1146" s="4">
        <v>10</v>
      </c>
      <c r="DN1146">
        <f>(DL1146*InputWeights!$C$7+DB1146*InputWeights!$C$6)</f>
        <v>5.5</v>
      </c>
      <c r="DO1146">
        <f>(DD1146*InputWeights!$C$12+DE1146*InputWeights!$C$10+CU1146*InputWeights!$C$11)</f>
        <v>2</v>
      </c>
      <c r="DP1146">
        <f>(DC1146*InputWeights!$C$18+DK1146*InputWeights!$C$16+DH1146*InputWeights!$C$15+CY1146*InputWeights!$C$17)</f>
        <v>1.35</v>
      </c>
      <c r="DR1146">
        <f>DN1146*InputWeights!$C$5+DO1146*InputWeights!$C$9+DP1146*InputWeights!$C$14</f>
        <v>27.9</v>
      </c>
      <c r="DS1146">
        <f>((_xlfn.RANK.EQ(DR1146,$DR$2:$DR$6635,0))/(COUNT(DR$2:$DR$6635)))*100</f>
        <v>72.173324306025734</v>
      </c>
      <c r="DT1146">
        <f t="shared" si="125"/>
        <v>0</v>
      </c>
    </row>
    <row r="1147" spans="1:124" x14ac:dyDescent="0.25">
      <c r="A1147" s="1" t="s">
        <v>4213</v>
      </c>
      <c r="B1147" s="1" t="s">
        <v>3684</v>
      </c>
      <c r="C1147" s="1" t="s">
        <v>3685</v>
      </c>
      <c r="D1147" s="1" t="s">
        <v>110</v>
      </c>
      <c r="E1147" s="1" t="s">
        <v>303</v>
      </c>
      <c r="F1147" s="1">
        <v>1941</v>
      </c>
      <c r="G1147" s="1">
        <v>1400</v>
      </c>
      <c r="H1147" s="1">
        <v>0</v>
      </c>
      <c r="I1147" s="1">
        <v>1930</v>
      </c>
      <c r="J1147" s="1">
        <v>2005</v>
      </c>
      <c r="K1147" s="1" t="s">
        <v>183</v>
      </c>
      <c r="L1147" s="1" t="s">
        <v>114</v>
      </c>
      <c r="M1147" s="1">
        <v>22</v>
      </c>
      <c r="N1147" s="1" t="s">
        <v>177</v>
      </c>
      <c r="O1147" s="1">
        <v>2</v>
      </c>
      <c r="P1147" s="1" t="s">
        <v>112</v>
      </c>
      <c r="Q1147" s="1" t="s">
        <v>117</v>
      </c>
      <c r="R1147" s="1">
        <v>0</v>
      </c>
      <c r="S1147" s="1" t="s">
        <v>3844</v>
      </c>
      <c r="T1147" s="1">
        <v>124</v>
      </c>
      <c r="V1147" s="1">
        <v>2842</v>
      </c>
      <c r="W1147" s="1" t="s">
        <v>116</v>
      </c>
      <c r="X1147" s="1" t="s">
        <v>117</v>
      </c>
      <c r="Y1147" s="1" t="s">
        <v>4166</v>
      </c>
      <c r="Z1147" s="1" t="s">
        <v>119</v>
      </c>
      <c r="AA1147" s="1" t="s">
        <v>4214</v>
      </c>
      <c r="AC1147" s="1" t="s">
        <v>218</v>
      </c>
      <c r="AD1147" s="1" t="s">
        <v>4226</v>
      </c>
      <c r="AE1147" s="1" t="s">
        <v>274</v>
      </c>
      <c r="AF1147" s="1" t="s">
        <v>110</v>
      </c>
      <c r="AG1147" s="1" t="s">
        <v>112</v>
      </c>
      <c r="AH1147" s="1" t="s">
        <v>124</v>
      </c>
      <c r="AI1147" s="1" t="s">
        <v>112</v>
      </c>
      <c r="AJ1147" s="1" t="s">
        <v>112</v>
      </c>
      <c r="AK1147" s="1" t="s">
        <v>112</v>
      </c>
      <c r="AL1147" s="1" t="s">
        <v>467</v>
      </c>
      <c r="AM1147" s="1" t="s">
        <v>457</v>
      </c>
      <c r="AN1147" s="1" t="s">
        <v>4224</v>
      </c>
      <c r="AO1147" s="1">
        <v>69736</v>
      </c>
      <c r="AP1147" s="1">
        <v>102264</v>
      </c>
      <c r="AQ1147" s="1">
        <v>7013</v>
      </c>
      <c r="AR1147" s="1" t="s">
        <v>110</v>
      </c>
      <c r="AS1147" s="1">
        <v>27617</v>
      </c>
      <c r="AT1147" s="1">
        <v>29558</v>
      </c>
      <c r="AU1147" s="2">
        <v>27617</v>
      </c>
      <c r="AV1147" s="2">
        <v>29558</v>
      </c>
      <c r="BB1147" s="1" t="s">
        <v>129</v>
      </c>
      <c r="BC1147" s="1" t="s">
        <v>180</v>
      </c>
      <c r="BD1147" s="1">
        <v>88</v>
      </c>
      <c r="BE1147" s="1" t="s">
        <v>131</v>
      </c>
      <c r="BF1147" s="1">
        <v>1</v>
      </c>
      <c r="BG1147" s="1">
        <v>3</v>
      </c>
      <c r="BH1147" s="1">
        <v>3</v>
      </c>
      <c r="BJ1147" s="1" t="s">
        <v>182</v>
      </c>
      <c r="BK1147" s="1" t="s">
        <v>112</v>
      </c>
      <c r="BN1147" s="1" t="s">
        <v>133</v>
      </c>
      <c r="BR1147" s="1" t="s">
        <v>133</v>
      </c>
      <c r="BU1147" s="1" t="s">
        <v>153</v>
      </c>
      <c r="BV1147" s="1" t="s">
        <v>116</v>
      </c>
      <c r="BW1147" s="1" t="s">
        <v>112</v>
      </c>
      <c r="BX1147" s="1">
        <v>0</v>
      </c>
      <c r="BZ1147" s="1">
        <v>0</v>
      </c>
      <c r="CA1147" s="1">
        <v>1</v>
      </c>
      <c r="CB1147" s="1">
        <v>0</v>
      </c>
      <c r="CC1147" s="1">
        <v>0</v>
      </c>
      <c r="CD1147" s="1" t="s">
        <v>117</v>
      </c>
      <c r="CE1147" s="1" t="s">
        <v>117</v>
      </c>
      <c r="CF1147" s="1" t="s">
        <v>110</v>
      </c>
      <c r="CG1147" s="1" t="s">
        <v>117</v>
      </c>
      <c r="CH1147" s="1" t="s">
        <v>117</v>
      </c>
      <c r="CI1147" s="1" t="s">
        <v>117</v>
      </c>
      <c r="CJ1147" s="1" t="s">
        <v>117</v>
      </c>
      <c r="CK1147" s="1" t="s">
        <v>112</v>
      </c>
      <c r="CL1147" s="1">
        <v>2</v>
      </c>
      <c r="CM1147" s="1">
        <v>3</v>
      </c>
      <c r="CN1147" s="1" t="s">
        <v>142</v>
      </c>
      <c r="CO1147" s="1" t="s">
        <v>183</v>
      </c>
      <c r="CP1147" s="1">
        <v>0</v>
      </c>
      <c r="CQ1147" s="1" t="s">
        <v>143</v>
      </c>
      <c r="CR1147" s="1" t="s">
        <v>143</v>
      </c>
      <c r="CS1147" s="1" t="s">
        <v>156</v>
      </c>
      <c r="CT1147" s="1" t="s">
        <v>156</v>
      </c>
      <c r="CU1147" s="8">
        <v>5</v>
      </c>
      <c r="CV1147" s="1" t="s">
        <v>4227</v>
      </c>
      <c r="CW1147" s="1" t="s">
        <v>4227</v>
      </c>
      <c r="CX1147" s="1">
        <v>5</v>
      </c>
      <c r="CY1147" s="10">
        <f t="shared" si="119"/>
        <v>2.5</v>
      </c>
      <c r="CZ1147" s="3">
        <v>2.2000000000000002</v>
      </c>
      <c r="DA1147" s="3">
        <v>0.7</v>
      </c>
      <c r="DB1147" s="6">
        <f t="shared" si="120"/>
        <v>1</v>
      </c>
      <c r="DC1147" s="9">
        <v>0</v>
      </c>
      <c r="DD1147" s="7">
        <v>0</v>
      </c>
      <c r="DE1147" s="7">
        <v>0</v>
      </c>
      <c r="DF1147" s="1">
        <v>2842</v>
      </c>
      <c r="DG1147" s="1">
        <f t="shared" si="121"/>
        <v>2842</v>
      </c>
      <c r="DH1147" s="9">
        <f t="shared" si="122"/>
        <v>1</v>
      </c>
      <c r="DI1147" s="1">
        <v>114</v>
      </c>
      <c r="DJ1147" s="1">
        <f t="shared" si="123"/>
        <v>114</v>
      </c>
      <c r="DK1147" s="9">
        <f t="shared" si="124"/>
        <v>1</v>
      </c>
      <c r="DL1147" s="4">
        <v>10</v>
      </c>
      <c r="DN1147">
        <f>(DL1147*InputWeights!$C$7+DB1147*InputWeights!$C$6)</f>
        <v>5.5</v>
      </c>
      <c r="DO1147">
        <f>(DD1147*InputWeights!$C$12+DE1147*InputWeights!$C$10+CU1147*InputWeights!$C$11)</f>
        <v>2</v>
      </c>
      <c r="DP1147">
        <f>(DC1147*InputWeights!$C$18+DK1147*InputWeights!$C$16+DH1147*InputWeights!$C$15+CY1147*InputWeights!$C$17)</f>
        <v>1.35</v>
      </c>
      <c r="DR1147">
        <f>DN1147*InputWeights!$C$5+DO1147*InputWeights!$C$9+DP1147*InputWeights!$C$14</f>
        <v>27.9</v>
      </c>
      <c r="DS1147">
        <f>((_xlfn.RANK.EQ(DR1147,$DR$2:$DR$6635,0))/(COUNT(DR$2:$DR$6635)))*100</f>
        <v>72.173324306025734</v>
      </c>
      <c r="DT1147">
        <f t="shared" si="125"/>
        <v>0</v>
      </c>
    </row>
    <row r="1148" spans="1:124" x14ac:dyDescent="0.25">
      <c r="A1148" s="1" t="s">
        <v>4213</v>
      </c>
      <c r="B1148" s="1" t="s">
        <v>3684</v>
      </c>
      <c r="C1148" s="1" t="s">
        <v>3685</v>
      </c>
      <c r="D1148" s="1" t="s">
        <v>110</v>
      </c>
      <c r="E1148" s="1" t="s">
        <v>433</v>
      </c>
      <c r="F1148" s="1">
        <v>1291</v>
      </c>
      <c r="G1148" s="1">
        <v>1600</v>
      </c>
      <c r="H1148" s="1">
        <v>0</v>
      </c>
      <c r="I1148" s="1">
        <v>1930</v>
      </c>
      <c r="J1148" s="1">
        <v>2005</v>
      </c>
      <c r="K1148" s="1" t="s">
        <v>183</v>
      </c>
      <c r="L1148" s="1" t="s">
        <v>114</v>
      </c>
      <c r="M1148" s="1">
        <v>22</v>
      </c>
      <c r="N1148" s="1" t="s">
        <v>177</v>
      </c>
      <c r="O1148" s="1">
        <v>2</v>
      </c>
      <c r="P1148" s="1" t="s">
        <v>112</v>
      </c>
      <c r="Q1148" s="1" t="s">
        <v>117</v>
      </c>
      <c r="R1148" s="1">
        <v>0</v>
      </c>
      <c r="S1148" s="1" t="s">
        <v>3844</v>
      </c>
      <c r="T1148" s="1">
        <v>131</v>
      </c>
      <c r="V1148" s="1">
        <v>2842</v>
      </c>
      <c r="W1148" s="1" t="s">
        <v>116</v>
      </c>
      <c r="X1148" s="1" t="s">
        <v>117</v>
      </c>
      <c r="Y1148" s="1" t="s">
        <v>4166</v>
      </c>
      <c r="Z1148" s="1" t="s">
        <v>119</v>
      </c>
      <c r="AA1148" s="1" t="s">
        <v>4214</v>
      </c>
      <c r="AC1148" s="1" t="s">
        <v>218</v>
      </c>
      <c r="AD1148" s="1" t="s">
        <v>4228</v>
      </c>
      <c r="AE1148" s="1" t="s">
        <v>274</v>
      </c>
      <c r="AF1148" s="1" t="s">
        <v>110</v>
      </c>
      <c r="AG1148" s="1" t="s">
        <v>112</v>
      </c>
      <c r="AH1148" s="1" t="s">
        <v>124</v>
      </c>
      <c r="AI1148" s="1" t="s">
        <v>112</v>
      </c>
      <c r="AJ1148" s="1" t="s">
        <v>112</v>
      </c>
      <c r="AK1148" s="1" t="s">
        <v>112</v>
      </c>
      <c r="AL1148" s="1" t="s">
        <v>467</v>
      </c>
      <c r="AM1148" s="1" t="s">
        <v>457</v>
      </c>
      <c r="AN1148" s="1" t="s">
        <v>4229</v>
      </c>
      <c r="AO1148" s="1">
        <v>69738</v>
      </c>
      <c r="AP1148" s="1">
        <v>102264</v>
      </c>
      <c r="AQ1148" s="1">
        <v>7013</v>
      </c>
      <c r="AR1148" s="1" t="s">
        <v>110</v>
      </c>
      <c r="AS1148" s="1">
        <v>30671</v>
      </c>
      <c r="AT1148" s="1">
        <v>31962</v>
      </c>
      <c r="AU1148" s="2">
        <v>30671</v>
      </c>
      <c r="AV1148" s="2">
        <v>31962</v>
      </c>
      <c r="BB1148" s="1" t="s">
        <v>129</v>
      </c>
      <c r="BC1148" s="1" t="s">
        <v>180</v>
      </c>
      <c r="BD1148" s="1">
        <v>90</v>
      </c>
      <c r="BE1148" s="1" t="s">
        <v>131</v>
      </c>
      <c r="BF1148" s="1">
        <v>1</v>
      </c>
      <c r="BG1148" s="1">
        <v>3</v>
      </c>
      <c r="BH1148" s="1">
        <v>3</v>
      </c>
      <c r="BJ1148" s="1" t="s">
        <v>182</v>
      </c>
      <c r="BK1148" s="1" t="s">
        <v>112</v>
      </c>
      <c r="BN1148" s="1" t="s">
        <v>133</v>
      </c>
      <c r="BR1148" s="1" t="s">
        <v>133</v>
      </c>
      <c r="BU1148" s="1" t="s">
        <v>153</v>
      </c>
      <c r="BV1148" s="1" t="s">
        <v>116</v>
      </c>
      <c r="BW1148" s="1" t="s">
        <v>112</v>
      </c>
      <c r="BX1148" s="1">
        <v>0</v>
      </c>
      <c r="BZ1148" s="1">
        <v>0</v>
      </c>
      <c r="CA1148" s="1">
        <v>1</v>
      </c>
      <c r="CB1148" s="1">
        <v>0</v>
      </c>
      <c r="CC1148" s="1">
        <v>0</v>
      </c>
      <c r="CD1148" s="1" t="s">
        <v>117</v>
      </c>
      <c r="CE1148" s="1" t="s">
        <v>117</v>
      </c>
      <c r="CF1148" s="1" t="s">
        <v>110</v>
      </c>
      <c r="CG1148" s="1" t="s">
        <v>117</v>
      </c>
      <c r="CH1148" s="1" t="s">
        <v>117</v>
      </c>
      <c r="CI1148" s="1" t="s">
        <v>117</v>
      </c>
      <c r="CJ1148" s="1" t="s">
        <v>117</v>
      </c>
      <c r="CK1148" s="1" t="s">
        <v>112</v>
      </c>
      <c r="CL1148" s="1">
        <v>1</v>
      </c>
      <c r="CM1148" s="1">
        <v>2</v>
      </c>
      <c r="CN1148" s="1" t="s">
        <v>142</v>
      </c>
      <c r="CO1148" s="1" t="s">
        <v>183</v>
      </c>
      <c r="CP1148" s="1">
        <v>0</v>
      </c>
      <c r="CQ1148" s="1" t="s">
        <v>143</v>
      </c>
      <c r="CR1148" s="1" t="s">
        <v>143</v>
      </c>
      <c r="CS1148" s="1" t="s">
        <v>156</v>
      </c>
      <c r="CT1148" s="1" t="s">
        <v>156</v>
      </c>
      <c r="CU1148" s="8">
        <v>5</v>
      </c>
      <c r="CV1148" s="1" t="s">
        <v>4230</v>
      </c>
      <c r="CW1148" s="1" t="s">
        <v>4230</v>
      </c>
      <c r="CX1148" s="1">
        <v>5</v>
      </c>
      <c r="CY1148" s="10">
        <f t="shared" si="119"/>
        <v>2.5</v>
      </c>
      <c r="CZ1148" s="3">
        <v>0.3</v>
      </c>
      <c r="DA1148" s="3">
        <v>0.3</v>
      </c>
      <c r="DB1148" s="6">
        <f t="shared" si="120"/>
        <v>1</v>
      </c>
      <c r="DC1148" s="9">
        <v>0</v>
      </c>
      <c r="DD1148" s="7">
        <v>0</v>
      </c>
      <c r="DE1148" s="7">
        <v>0</v>
      </c>
      <c r="DF1148" s="1">
        <v>2842</v>
      </c>
      <c r="DG1148" s="1">
        <f t="shared" si="121"/>
        <v>2842</v>
      </c>
      <c r="DH1148" s="9">
        <f t="shared" si="122"/>
        <v>1</v>
      </c>
      <c r="DI1148" s="1">
        <v>114</v>
      </c>
      <c r="DJ1148" s="1">
        <f t="shared" si="123"/>
        <v>114</v>
      </c>
      <c r="DK1148" s="9">
        <f t="shared" si="124"/>
        <v>1</v>
      </c>
      <c r="DL1148" s="4">
        <v>10</v>
      </c>
      <c r="DN1148">
        <f>(DL1148*InputWeights!$C$7+DB1148*InputWeights!$C$6)</f>
        <v>5.5</v>
      </c>
      <c r="DO1148">
        <f>(DD1148*InputWeights!$C$12+DE1148*InputWeights!$C$10+CU1148*InputWeights!$C$11)</f>
        <v>2</v>
      </c>
      <c r="DP1148">
        <f>(DC1148*InputWeights!$C$18+DK1148*InputWeights!$C$16+DH1148*InputWeights!$C$15+CY1148*InputWeights!$C$17)</f>
        <v>1.35</v>
      </c>
      <c r="DR1148">
        <f>DN1148*InputWeights!$C$5+DO1148*InputWeights!$C$9+DP1148*InputWeights!$C$14</f>
        <v>27.9</v>
      </c>
      <c r="DS1148">
        <f>((_xlfn.RANK.EQ(DR1148,$DR$2:$DR$6635,0))/(COUNT(DR$2:$DR$6635)))*100</f>
        <v>72.173324306025734</v>
      </c>
      <c r="DT1148">
        <f t="shared" si="125"/>
        <v>0</v>
      </c>
    </row>
    <row r="1149" spans="1:124" x14ac:dyDescent="0.25">
      <c r="A1149" s="1" t="s">
        <v>4254</v>
      </c>
      <c r="B1149" s="1" t="s">
        <v>3684</v>
      </c>
      <c r="C1149" s="1" t="s">
        <v>3685</v>
      </c>
      <c r="D1149" s="1" t="s">
        <v>110</v>
      </c>
      <c r="E1149" s="1" t="s">
        <v>815</v>
      </c>
      <c r="F1149" s="1">
        <v>1989</v>
      </c>
      <c r="G1149" s="1">
        <v>2000</v>
      </c>
      <c r="H1149" s="1">
        <v>10</v>
      </c>
      <c r="I1149" s="1">
        <v>1934</v>
      </c>
      <c r="J1149" s="1">
        <v>1998</v>
      </c>
      <c r="K1149" s="1" t="s">
        <v>183</v>
      </c>
      <c r="L1149" s="1" t="s">
        <v>114</v>
      </c>
      <c r="M1149" s="1">
        <v>20</v>
      </c>
      <c r="N1149" s="1" t="s">
        <v>358</v>
      </c>
      <c r="O1149" s="1">
        <v>2</v>
      </c>
      <c r="P1149" s="1" t="s">
        <v>112</v>
      </c>
      <c r="Q1149" s="1" t="s">
        <v>117</v>
      </c>
      <c r="R1149" s="1">
        <v>0</v>
      </c>
      <c r="S1149" s="1" t="s">
        <v>3067</v>
      </c>
      <c r="T1149" s="1">
        <v>198</v>
      </c>
      <c r="V1149" s="1">
        <v>1621</v>
      </c>
      <c r="W1149" s="1" t="s">
        <v>116</v>
      </c>
      <c r="X1149" s="1" t="s">
        <v>117</v>
      </c>
      <c r="Y1149" s="1" t="s">
        <v>673</v>
      </c>
      <c r="Z1149" s="1" t="s">
        <v>119</v>
      </c>
      <c r="AA1149" s="1" t="s">
        <v>4255</v>
      </c>
      <c r="AC1149" s="1" t="s">
        <v>4260</v>
      </c>
      <c r="AD1149" s="1" t="s">
        <v>4263</v>
      </c>
      <c r="AE1149" s="1" t="s">
        <v>123</v>
      </c>
      <c r="AF1149" s="1" t="s">
        <v>110</v>
      </c>
      <c r="AG1149" s="1" t="s">
        <v>112</v>
      </c>
      <c r="AH1149" s="1" t="s">
        <v>124</v>
      </c>
      <c r="AI1149" s="1" t="s">
        <v>112</v>
      </c>
      <c r="AJ1149" s="1" t="s">
        <v>112</v>
      </c>
      <c r="AK1149" s="1" t="s">
        <v>112</v>
      </c>
      <c r="AL1149" s="1" t="s">
        <v>380</v>
      </c>
      <c r="AM1149" s="1" t="s">
        <v>126</v>
      </c>
      <c r="AN1149" s="1" t="s">
        <v>4264</v>
      </c>
      <c r="AO1149" s="1">
        <v>69853</v>
      </c>
      <c r="AP1149" s="1">
        <v>102264</v>
      </c>
      <c r="AQ1149" s="1">
        <v>7020</v>
      </c>
      <c r="AR1149" s="1" t="s">
        <v>110</v>
      </c>
      <c r="AS1149" s="1">
        <v>4445</v>
      </c>
      <c r="AT1149" s="1">
        <v>6434</v>
      </c>
      <c r="AU1149" s="2">
        <v>37280</v>
      </c>
      <c r="AV1149" s="2">
        <v>39269</v>
      </c>
      <c r="BB1149" s="1" t="s">
        <v>129</v>
      </c>
      <c r="BC1149" s="1" t="s">
        <v>761</v>
      </c>
      <c r="BD1149" s="1">
        <v>77</v>
      </c>
      <c r="BE1149" s="1" t="s">
        <v>131</v>
      </c>
      <c r="BF1149" s="1">
        <v>2</v>
      </c>
      <c r="BG1149" s="1">
        <v>2</v>
      </c>
      <c r="BH1149" s="1">
        <v>2</v>
      </c>
      <c r="BJ1149" s="1" t="s">
        <v>182</v>
      </c>
      <c r="BK1149" s="1" t="s">
        <v>112</v>
      </c>
      <c r="BN1149" s="1" t="s">
        <v>133</v>
      </c>
      <c r="BR1149" s="1" t="s">
        <v>133</v>
      </c>
      <c r="BU1149" s="1" t="s">
        <v>153</v>
      </c>
      <c r="BV1149" s="1" t="s">
        <v>124</v>
      </c>
      <c r="BW1149" s="1" t="s">
        <v>112</v>
      </c>
      <c r="BX1149" s="1">
        <v>0</v>
      </c>
      <c r="BZ1149" s="1">
        <v>0</v>
      </c>
      <c r="CA1149" s="1">
        <v>1</v>
      </c>
      <c r="CB1149" s="1">
        <v>0</v>
      </c>
      <c r="CC1149" s="1">
        <v>0</v>
      </c>
      <c r="CD1149" s="1" t="s">
        <v>117</v>
      </c>
      <c r="CE1149" s="1" t="s">
        <v>117</v>
      </c>
      <c r="CF1149" s="1" t="s">
        <v>110</v>
      </c>
      <c r="CG1149" s="1" t="s">
        <v>117</v>
      </c>
      <c r="CH1149" s="1" t="s">
        <v>117</v>
      </c>
      <c r="CI1149" s="1" t="s">
        <v>117</v>
      </c>
      <c r="CJ1149" s="1" t="s">
        <v>117</v>
      </c>
      <c r="CK1149" s="1" t="s">
        <v>112</v>
      </c>
      <c r="CL1149" s="1">
        <v>10</v>
      </c>
      <c r="CM1149" s="1">
        <v>4</v>
      </c>
      <c r="CN1149" s="1" t="s">
        <v>142</v>
      </c>
      <c r="CO1149" s="1" t="s">
        <v>183</v>
      </c>
      <c r="CP1149" s="1">
        <v>0</v>
      </c>
      <c r="CQ1149" s="1" t="s">
        <v>135</v>
      </c>
      <c r="CR1149" s="1" t="s">
        <v>135</v>
      </c>
      <c r="CS1149" s="1" t="s">
        <v>184</v>
      </c>
      <c r="CT1149" s="1" t="s">
        <v>156</v>
      </c>
      <c r="CU1149" s="8">
        <v>5</v>
      </c>
      <c r="CV1149" s="1" t="s">
        <v>4265</v>
      </c>
      <c r="CW1149" s="1" t="s">
        <v>4265</v>
      </c>
      <c r="CX1149" s="1">
        <v>5</v>
      </c>
      <c r="CY1149" s="10">
        <f t="shared" si="119"/>
        <v>2.5</v>
      </c>
      <c r="CZ1149" s="3">
        <v>2.1</v>
      </c>
      <c r="DA1149" s="3">
        <v>1</v>
      </c>
      <c r="DB1149" s="6">
        <f t="shared" si="120"/>
        <v>1</v>
      </c>
      <c r="DC1149" s="9">
        <v>0</v>
      </c>
      <c r="DD1149" s="7">
        <v>0</v>
      </c>
      <c r="DE1149" s="7">
        <v>0</v>
      </c>
      <c r="DF1149" s="1">
        <v>1621</v>
      </c>
      <c r="DG1149" s="1">
        <f t="shared" si="121"/>
        <v>1621</v>
      </c>
      <c r="DH1149" s="9">
        <f t="shared" si="122"/>
        <v>1</v>
      </c>
      <c r="DI1149" s="1">
        <v>130</v>
      </c>
      <c r="DJ1149" s="1">
        <f t="shared" si="123"/>
        <v>130</v>
      </c>
      <c r="DK1149" s="9">
        <f t="shared" si="124"/>
        <v>1</v>
      </c>
      <c r="DL1149" s="4">
        <v>10</v>
      </c>
      <c r="DN1149">
        <f>(DL1149*InputWeights!$C$7+DB1149*InputWeights!$C$6)</f>
        <v>5.5</v>
      </c>
      <c r="DO1149">
        <f>(DD1149*InputWeights!$C$12+DE1149*InputWeights!$C$10+CU1149*InputWeights!$C$11)</f>
        <v>2</v>
      </c>
      <c r="DP1149">
        <f>(DC1149*InputWeights!$C$18+DK1149*InputWeights!$C$16+DH1149*InputWeights!$C$15+CY1149*InputWeights!$C$17)</f>
        <v>1.35</v>
      </c>
      <c r="DR1149">
        <f>DN1149*InputWeights!$C$5+DO1149*InputWeights!$C$9+DP1149*InputWeights!$C$14</f>
        <v>27.9</v>
      </c>
      <c r="DS1149">
        <f>((_xlfn.RANK.EQ(DR1149,$DR$2:$DR$6635,0))/(COUNT(DR$2:$DR$6635)))*100</f>
        <v>72.173324306025734</v>
      </c>
      <c r="DT1149">
        <f t="shared" si="125"/>
        <v>0</v>
      </c>
    </row>
    <row r="1150" spans="1:124" x14ac:dyDescent="0.25">
      <c r="A1150" s="1" t="s">
        <v>4254</v>
      </c>
      <c r="B1150" s="1" t="s">
        <v>3684</v>
      </c>
      <c r="C1150" s="1" t="s">
        <v>3685</v>
      </c>
      <c r="D1150" s="1" t="s">
        <v>110</v>
      </c>
      <c r="E1150" s="1" t="s">
        <v>4138</v>
      </c>
      <c r="F1150" s="1">
        <v>1652</v>
      </c>
      <c r="G1150" s="1">
        <v>4700</v>
      </c>
      <c r="H1150" s="1">
        <v>10</v>
      </c>
      <c r="I1150" s="1">
        <v>1954</v>
      </c>
      <c r="J1150" s="1">
        <v>1997</v>
      </c>
      <c r="K1150" s="1" t="s">
        <v>183</v>
      </c>
      <c r="L1150" s="1" t="s">
        <v>114</v>
      </c>
      <c r="M1150" s="1">
        <v>18</v>
      </c>
      <c r="N1150" s="1" t="s">
        <v>229</v>
      </c>
      <c r="O1150" s="1">
        <v>2</v>
      </c>
      <c r="P1150" s="1" t="s">
        <v>112</v>
      </c>
      <c r="Q1150" s="1" t="s">
        <v>117</v>
      </c>
      <c r="R1150" s="1">
        <v>0</v>
      </c>
      <c r="S1150" s="1" t="s">
        <v>3067</v>
      </c>
      <c r="T1150" s="1">
        <v>175</v>
      </c>
      <c r="V1150" s="1">
        <v>1275</v>
      </c>
      <c r="W1150" s="1" t="s">
        <v>116</v>
      </c>
      <c r="X1150" s="1" t="s">
        <v>117</v>
      </c>
      <c r="Y1150" s="1" t="s">
        <v>3821</v>
      </c>
      <c r="Z1150" s="1" t="s">
        <v>119</v>
      </c>
      <c r="AA1150" s="1" t="s">
        <v>4255</v>
      </c>
      <c r="AC1150" s="1" t="s">
        <v>218</v>
      </c>
      <c r="AD1150" s="1" t="s">
        <v>218</v>
      </c>
      <c r="AE1150" s="1" t="s">
        <v>3734</v>
      </c>
      <c r="AF1150" s="1" t="s">
        <v>110</v>
      </c>
      <c r="AG1150" s="1" t="s">
        <v>112</v>
      </c>
      <c r="AH1150" s="1" t="s">
        <v>124</v>
      </c>
      <c r="AI1150" s="1" t="s">
        <v>112</v>
      </c>
      <c r="AJ1150" s="1" t="s">
        <v>112</v>
      </c>
      <c r="AK1150" s="1" t="s">
        <v>112</v>
      </c>
      <c r="AL1150" s="1" t="s">
        <v>542</v>
      </c>
      <c r="AM1150" s="1" t="s">
        <v>4288</v>
      </c>
      <c r="AN1150" s="1" t="s">
        <v>4290</v>
      </c>
      <c r="AO1150" s="1">
        <v>69880</v>
      </c>
      <c r="AP1150" s="1">
        <v>102264</v>
      </c>
      <c r="AQ1150" s="1">
        <v>7020</v>
      </c>
      <c r="AR1150" s="1" t="s">
        <v>110</v>
      </c>
      <c r="AS1150" s="1">
        <v>67149</v>
      </c>
      <c r="AT1150" s="1">
        <v>68801</v>
      </c>
      <c r="AU1150" s="2">
        <v>99984</v>
      </c>
      <c r="AV1150" s="2">
        <v>101636</v>
      </c>
      <c r="BB1150" s="1" t="s">
        <v>129</v>
      </c>
      <c r="BC1150" s="1" t="s">
        <v>761</v>
      </c>
      <c r="BD1150" s="1">
        <v>81</v>
      </c>
      <c r="BE1150" s="1" t="s">
        <v>131</v>
      </c>
      <c r="BF1150" s="1">
        <v>2</v>
      </c>
      <c r="BG1150" s="1">
        <v>2</v>
      </c>
      <c r="BH1150" s="1">
        <v>2</v>
      </c>
      <c r="BJ1150" s="1" t="s">
        <v>182</v>
      </c>
      <c r="BK1150" s="1" t="s">
        <v>112</v>
      </c>
      <c r="BN1150" s="1" t="s">
        <v>133</v>
      </c>
      <c r="BR1150" s="1" t="s">
        <v>133</v>
      </c>
      <c r="BU1150" s="1" t="s">
        <v>153</v>
      </c>
      <c r="BV1150" s="1" t="s">
        <v>124</v>
      </c>
      <c r="BW1150" s="1" t="s">
        <v>112</v>
      </c>
      <c r="BX1150" s="1">
        <v>0</v>
      </c>
      <c r="BZ1150" s="1">
        <v>0</v>
      </c>
      <c r="CA1150" s="1">
        <v>1</v>
      </c>
      <c r="CB1150" s="1">
        <v>0</v>
      </c>
      <c r="CC1150" s="1">
        <v>0</v>
      </c>
      <c r="CD1150" s="1" t="s">
        <v>117</v>
      </c>
      <c r="CE1150" s="1" t="s">
        <v>117</v>
      </c>
      <c r="CF1150" s="1" t="s">
        <v>110</v>
      </c>
      <c r="CG1150" s="1" t="s">
        <v>117</v>
      </c>
      <c r="CH1150" s="1" t="s">
        <v>117</v>
      </c>
      <c r="CI1150" s="1" t="s">
        <v>117</v>
      </c>
      <c r="CJ1150" s="1" t="s">
        <v>117</v>
      </c>
      <c r="CK1150" s="1" t="s">
        <v>125</v>
      </c>
      <c r="CL1150" s="1">
        <v>8</v>
      </c>
      <c r="CM1150" s="1">
        <v>5</v>
      </c>
      <c r="CN1150" s="1" t="s">
        <v>142</v>
      </c>
      <c r="CO1150" s="1" t="s">
        <v>183</v>
      </c>
      <c r="CP1150" s="1">
        <v>0</v>
      </c>
      <c r="CQ1150" s="1" t="s">
        <v>135</v>
      </c>
      <c r="CR1150" s="1" t="s">
        <v>135</v>
      </c>
      <c r="CS1150" s="1" t="s">
        <v>184</v>
      </c>
      <c r="CT1150" s="1" t="s">
        <v>156</v>
      </c>
      <c r="CU1150" s="8">
        <v>5</v>
      </c>
      <c r="CV1150" s="1" t="s">
        <v>4291</v>
      </c>
      <c r="CW1150" s="1" t="s">
        <v>4291</v>
      </c>
      <c r="CX1150" s="1">
        <v>5</v>
      </c>
      <c r="CY1150" s="10">
        <f t="shared" si="119"/>
        <v>2.5</v>
      </c>
      <c r="CZ1150" s="3">
        <v>7.5</v>
      </c>
      <c r="DA1150" s="3">
        <v>0</v>
      </c>
      <c r="DB1150" s="6">
        <f t="shared" si="120"/>
        <v>1</v>
      </c>
      <c r="DC1150" s="9">
        <v>0</v>
      </c>
      <c r="DD1150" s="7">
        <v>0</v>
      </c>
      <c r="DE1150" s="7">
        <v>0</v>
      </c>
      <c r="DF1150" s="1">
        <v>1275</v>
      </c>
      <c r="DG1150" s="1">
        <f t="shared" si="121"/>
        <v>1275</v>
      </c>
      <c r="DH1150" s="9">
        <f t="shared" si="122"/>
        <v>1</v>
      </c>
      <c r="DI1150" s="1">
        <v>26</v>
      </c>
      <c r="DJ1150" s="1">
        <f t="shared" si="123"/>
        <v>26</v>
      </c>
      <c r="DK1150" s="9">
        <f t="shared" si="124"/>
        <v>1</v>
      </c>
      <c r="DL1150" s="4">
        <v>10</v>
      </c>
      <c r="DN1150">
        <f>(DL1150*InputWeights!$C$7+DB1150*InputWeights!$C$6)</f>
        <v>5.5</v>
      </c>
      <c r="DO1150">
        <f>(DD1150*InputWeights!$C$12+DE1150*InputWeights!$C$10+CU1150*InputWeights!$C$11)</f>
        <v>2</v>
      </c>
      <c r="DP1150">
        <f>(DC1150*InputWeights!$C$18+DK1150*InputWeights!$C$16+DH1150*InputWeights!$C$15+CY1150*InputWeights!$C$17)</f>
        <v>1.35</v>
      </c>
      <c r="DR1150">
        <f>DN1150*InputWeights!$C$5+DO1150*InputWeights!$C$9+DP1150*InputWeights!$C$14</f>
        <v>27.9</v>
      </c>
      <c r="DS1150">
        <f>((_xlfn.RANK.EQ(DR1150,$DR$2:$DR$6635,0))/(COUNT(DR$2:$DR$6635)))*100</f>
        <v>72.173324306025734</v>
      </c>
      <c r="DT1150">
        <f t="shared" si="125"/>
        <v>0</v>
      </c>
    </row>
    <row r="1151" spans="1:124" x14ac:dyDescent="0.25">
      <c r="A1151" s="1" t="s">
        <v>4254</v>
      </c>
      <c r="B1151" s="1" t="s">
        <v>3684</v>
      </c>
      <c r="C1151" s="1" t="s">
        <v>3685</v>
      </c>
      <c r="D1151" s="1" t="s">
        <v>110</v>
      </c>
      <c r="E1151" s="1" t="s">
        <v>559</v>
      </c>
      <c r="F1151" s="1">
        <v>2942</v>
      </c>
      <c r="G1151" s="1">
        <v>4800</v>
      </c>
      <c r="H1151" s="1">
        <v>10</v>
      </c>
      <c r="I1151" s="1">
        <v>1954</v>
      </c>
      <c r="J1151" s="1">
        <v>1997</v>
      </c>
      <c r="K1151" s="1" t="s">
        <v>183</v>
      </c>
      <c r="L1151" s="1" t="s">
        <v>114</v>
      </c>
      <c r="M1151" s="1">
        <v>18</v>
      </c>
      <c r="N1151" s="1" t="s">
        <v>229</v>
      </c>
      <c r="O1151" s="1">
        <v>2</v>
      </c>
      <c r="P1151" s="1" t="s">
        <v>112</v>
      </c>
      <c r="Q1151" s="1" t="s">
        <v>117</v>
      </c>
      <c r="R1151" s="1">
        <v>0</v>
      </c>
      <c r="S1151" s="1" t="s">
        <v>3067</v>
      </c>
      <c r="T1151" s="1">
        <v>182</v>
      </c>
      <c r="V1151" s="1">
        <v>1275</v>
      </c>
      <c r="W1151" s="1" t="s">
        <v>116</v>
      </c>
      <c r="X1151" s="1" t="s">
        <v>117</v>
      </c>
      <c r="Y1151" s="1" t="s">
        <v>3821</v>
      </c>
      <c r="Z1151" s="1" t="s">
        <v>119</v>
      </c>
      <c r="AA1151" s="1" t="s">
        <v>4255</v>
      </c>
      <c r="AC1151" s="1" t="s">
        <v>218</v>
      </c>
      <c r="AD1151" s="1" t="s">
        <v>4292</v>
      </c>
      <c r="AE1151" s="1" t="s">
        <v>3734</v>
      </c>
      <c r="AF1151" s="1" t="s">
        <v>110</v>
      </c>
      <c r="AG1151" s="1" t="s">
        <v>112</v>
      </c>
      <c r="AH1151" s="1" t="s">
        <v>124</v>
      </c>
      <c r="AI1151" s="1" t="s">
        <v>112</v>
      </c>
      <c r="AJ1151" s="1" t="s">
        <v>112</v>
      </c>
      <c r="AK1151" s="1" t="s">
        <v>112</v>
      </c>
      <c r="AL1151" s="1" t="s">
        <v>542</v>
      </c>
      <c r="AM1151" s="1" t="s">
        <v>4288</v>
      </c>
      <c r="AN1151" s="1" t="s">
        <v>4290</v>
      </c>
      <c r="AO1151" s="1">
        <v>69881</v>
      </c>
      <c r="AP1151" s="1">
        <v>102264</v>
      </c>
      <c r="AQ1151" s="1">
        <v>7020</v>
      </c>
      <c r="AR1151" s="1" t="s">
        <v>110</v>
      </c>
      <c r="AS1151" s="1">
        <v>68801</v>
      </c>
      <c r="AT1151" s="1">
        <v>71743</v>
      </c>
      <c r="AU1151" s="2">
        <v>101636</v>
      </c>
      <c r="AV1151" s="2">
        <v>104578</v>
      </c>
      <c r="BB1151" s="1" t="s">
        <v>129</v>
      </c>
      <c r="BC1151" s="1" t="s">
        <v>761</v>
      </c>
      <c r="BD1151" s="1">
        <v>77</v>
      </c>
      <c r="BE1151" s="1" t="s">
        <v>131</v>
      </c>
      <c r="BF1151" s="1">
        <v>2</v>
      </c>
      <c r="BG1151" s="1">
        <v>2</v>
      </c>
      <c r="BH1151" s="1">
        <v>2</v>
      </c>
      <c r="BJ1151" s="1" t="s">
        <v>182</v>
      </c>
      <c r="BK1151" s="1" t="s">
        <v>112</v>
      </c>
      <c r="BN1151" s="1" t="s">
        <v>133</v>
      </c>
      <c r="BR1151" s="1" t="s">
        <v>133</v>
      </c>
      <c r="BU1151" s="1" t="s">
        <v>153</v>
      </c>
      <c r="BV1151" s="1" t="s">
        <v>124</v>
      </c>
      <c r="BW1151" s="1" t="s">
        <v>112</v>
      </c>
      <c r="BX1151" s="1">
        <v>0</v>
      </c>
      <c r="BZ1151" s="1">
        <v>0</v>
      </c>
      <c r="CA1151" s="1">
        <v>1</v>
      </c>
      <c r="CB1151" s="1">
        <v>0</v>
      </c>
      <c r="CC1151" s="1">
        <v>0</v>
      </c>
      <c r="CD1151" s="1" t="s">
        <v>117</v>
      </c>
      <c r="CE1151" s="1" t="s">
        <v>117</v>
      </c>
      <c r="CF1151" s="1" t="s">
        <v>110</v>
      </c>
      <c r="CG1151" s="1" t="s">
        <v>117</v>
      </c>
      <c r="CH1151" s="1" t="s">
        <v>117</v>
      </c>
      <c r="CI1151" s="1" t="s">
        <v>117</v>
      </c>
      <c r="CJ1151" s="1" t="s">
        <v>117</v>
      </c>
      <c r="CK1151" s="1" t="s">
        <v>125</v>
      </c>
      <c r="CL1151" s="1">
        <v>6</v>
      </c>
      <c r="CM1151" s="1">
        <v>6</v>
      </c>
      <c r="CN1151" s="1" t="s">
        <v>142</v>
      </c>
      <c r="CO1151" s="1" t="s">
        <v>183</v>
      </c>
      <c r="CP1151" s="1">
        <v>0</v>
      </c>
      <c r="CQ1151" s="1" t="s">
        <v>135</v>
      </c>
      <c r="CR1151" s="1" t="s">
        <v>135</v>
      </c>
      <c r="CS1151" s="1" t="s">
        <v>184</v>
      </c>
      <c r="CT1151" s="1" t="s">
        <v>156</v>
      </c>
      <c r="CU1151" s="8">
        <v>5</v>
      </c>
      <c r="CV1151" s="1" t="s">
        <v>4293</v>
      </c>
      <c r="CW1151" s="1" t="s">
        <v>4293</v>
      </c>
      <c r="CX1151" s="1">
        <v>5</v>
      </c>
      <c r="CY1151" s="10">
        <f t="shared" si="119"/>
        <v>2.5</v>
      </c>
      <c r="CZ1151" s="3">
        <v>1.9</v>
      </c>
      <c r="DA1151" s="3">
        <v>1</v>
      </c>
      <c r="DB1151" s="6">
        <f t="shared" si="120"/>
        <v>1</v>
      </c>
      <c r="DC1151" s="9">
        <v>0</v>
      </c>
      <c r="DD1151" s="7">
        <v>0</v>
      </c>
      <c r="DE1151" s="7">
        <v>0</v>
      </c>
      <c r="DF1151" s="1">
        <v>1275</v>
      </c>
      <c r="DG1151" s="1">
        <f t="shared" si="121"/>
        <v>1275</v>
      </c>
      <c r="DH1151" s="9">
        <f t="shared" si="122"/>
        <v>1</v>
      </c>
      <c r="DI1151" s="1">
        <v>26</v>
      </c>
      <c r="DJ1151" s="1">
        <f t="shared" si="123"/>
        <v>26</v>
      </c>
      <c r="DK1151" s="9">
        <f t="shared" si="124"/>
        <v>1</v>
      </c>
      <c r="DL1151" s="4">
        <v>10</v>
      </c>
      <c r="DN1151">
        <f>(DL1151*InputWeights!$C$7+DB1151*InputWeights!$C$6)</f>
        <v>5.5</v>
      </c>
      <c r="DO1151">
        <f>(DD1151*InputWeights!$C$12+DE1151*InputWeights!$C$10+CU1151*InputWeights!$C$11)</f>
        <v>2</v>
      </c>
      <c r="DP1151">
        <f>(DC1151*InputWeights!$C$18+DK1151*InputWeights!$C$16+DH1151*InputWeights!$C$15+CY1151*InputWeights!$C$17)</f>
        <v>1.35</v>
      </c>
      <c r="DR1151">
        <f>DN1151*InputWeights!$C$5+DO1151*InputWeights!$C$9+DP1151*InputWeights!$C$14</f>
        <v>27.9</v>
      </c>
      <c r="DS1151">
        <f>((_xlfn.RANK.EQ(DR1151,$DR$2:$DR$6635,0))/(COUNT(DR$2:$DR$6635)))*100</f>
        <v>72.173324306025734</v>
      </c>
      <c r="DT1151">
        <f t="shared" si="125"/>
        <v>0</v>
      </c>
    </row>
    <row r="1152" spans="1:124" x14ac:dyDescent="0.25">
      <c r="A1152" s="1" t="s">
        <v>1119</v>
      </c>
      <c r="B1152" s="1" t="s">
        <v>3684</v>
      </c>
      <c r="C1152" s="1" t="s">
        <v>3685</v>
      </c>
      <c r="D1152" s="1" t="s">
        <v>110</v>
      </c>
      <c r="E1152" s="1" t="s">
        <v>950</v>
      </c>
      <c r="F1152" s="1">
        <v>2515</v>
      </c>
      <c r="G1152" s="1">
        <v>410036400</v>
      </c>
      <c r="H1152" s="1">
        <v>0</v>
      </c>
      <c r="I1152" s="1">
        <v>1948</v>
      </c>
      <c r="J1152" s="1">
        <v>1999</v>
      </c>
      <c r="K1152" s="1" t="s">
        <v>183</v>
      </c>
      <c r="L1152" s="1" t="s">
        <v>114</v>
      </c>
      <c r="M1152" s="1">
        <v>20</v>
      </c>
      <c r="N1152" s="1" t="s">
        <v>229</v>
      </c>
      <c r="O1152" s="1">
        <v>2</v>
      </c>
      <c r="P1152" s="1" t="s">
        <v>112</v>
      </c>
      <c r="Q1152" s="1" t="s">
        <v>117</v>
      </c>
      <c r="R1152" s="1">
        <v>0</v>
      </c>
      <c r="S1152" s="1" t="s">
        <v>4296</v>
      </c>
      <c r="T1152" s="1">
        <v>162</v>
      </c>
      <c r="V1152" s="1">
        <v>909</v>
      </c>
      <c r="W1152" s="1" t="s">
        <v>116</v>
      </c>
      <c r="X1152" s="1" t="s">
        <v>117</v>
      </c>
      <c r="Y1152" s="1" t="s">
        <v>4300</v>
      </c>
      <c r="AA1152" s="1" t="s">
        <v>133</v>
      </c>
      <c r="AC1152" s="1" t="s">
        <v>160</v>
      </c>
      <c r="AD1152" s="1" t="s">
        <v>160</v>
      </c>
      <c r="AE1152" s="1" t="s">
        <v>426</v>
      </c>
      <c r="AF1152" s="1" t="s">
        <v>110</v>
      </c>
      <c r="AG1152" s="1" t="s">
        <v>112</v>
      </c>
      <c r="AH1152" s="1" t="s">
        <v>124</v>
      </c>
      <c r="AI1152" s="1" t="s">
        <v>112</v>
      </c>
      <c r="AJ1152" s="1" t="s">
        <v>112</v>
      </c>
      <c r="AK1152" s="1" t="s">
        <v>112</v>
      </c>
      <c r="AL1152" s="1" t="s">
        <v>807</v>
      </c>
      <c r="AM1152" s="1" t="s">
        <v>701</v>
      </c>
      <c r="AN1152" s="1" t="s">
        <v>4301</v>
      </c>
      <c r="AO1152" s="1">
        <v>69932</v>
      </c>
      <c r="AP1152" s="1">
        <v>102264</v>
      </c>
      <c r="AQ1152" s="1">
        <v>7024</v>
      </c>
      <c r="AR1152" s="1" t="s">
        <v>110</v>
      </c>
      <c r="AS1152" s="1">
        <v>7455</v>
      </c>
      <c r="AT1152" s="1">
        <v>9970</v>
      </c>
      <c r="AU1152" s="2">
        <v>7455</v>
      </c>
      <c r="AV1152" s="2">
        <v>9970</v>
      </c>
      <c r="BB1152" s="1" t="s">
        <v>129</v>
      </c>
      <c r="BC1152" s="1" t="s">
        <v>761</v>
      </c>
      <c r="BD1152" s="1">
        <v>76</v>
      </c>
      <c r="BE1152" s="1" t="s">
        <v>131</v>
      </c>
      <c r="BF1152" s="1">
        <v>2</v>
      </c>
      <c r="BG1152" s="1">
        <v>4</v>
      </c>
      <c r="BH1152" s="1">
        <v>4</v>
      </c>
      <c r="BJ1152" s="1" t="s">
        <v>366</v>
      </c>
      <c r="BK1152" s="1" t="s">
        <v>112</v>
      </c>
      <c r="BN1152" s="1" t="s">
        <v>133</v>
      </c>
      <c r="BR1152" s="1" t="s">
        <v>133</v>
      </c>
      <c r="BU1152" s="1" t="s">
        <v>112</v>
      </c>
      <c r="BV1152" s="1" t="s">
        <v>124</v>
      </c>
      <c r="BW1152" s="1" t="s">
        <v>112</v>
      </c>
      <c r="BX1152" s="1">
        <v>0</v>
      </c>
      <c r="BZ1152" s="1">
        <v>0</v>
      </c>
      <c r="CA1152" s="1">
        <v>1</v>
      </c>
      <c r="CB1152" s="1">
        <v>0</v>
      </c>
      <c r="CC1152" s="1">
        <v>0</v>
      </c>
      <c r="CD1152" s="1" t="s">
        <v>117</v>
      </c>
      <c r="CE1152" s="1" t="s">
        <v>117</v>
      </c>
      <c r="CF1152" s="1" t="s">
        <v>110</v>
      </c>
      <c r="CG1152" s="1" t="s">
        <v>117</v>
      </c>
      <c r="CH1152" s="1" t="s">
        <v>117</v>
      </c>
      <c r="CI1152" s="1" t="s">
        <v>117</v>
      </c>
      <c r="CJ1152" s="1" t="s">
        <v>117</v>
      </c>
      <c r="CK1152" s="1" t="s">
        <v>112</v>
      </c>
      <c r="CL1152" s="1">
        <v>8</v>
      </c>
      <c r="CM1152" s="1">
        <v>1</v>
      </c>
      <c r="CN1152" s="1" t="s">
        <v>142</v>
      </c>
      <c r="CO1152" s="1" t="s">
        <v>183</v>
      </c>
      <c r="CP1152" s="1">
        <v>0</v>
      </c>
      <c r="CQ1152" s="1" t="s">
        <v>135</v>
      </c>
      <c r="CR1152" s="1" t="s">
        <v>135</v>
      </c>
      <c r="CS1152" s="1" t="s">
        <v>156</v>
      </c>
      <c r="CT1152" s="1" t="s">
        <v>156</v>
      </c>
      <c r="CU1152" s="8">
        <v>5</v>
      </c>
      <c r="CV1152" s="1" t="s">
        <v>4303</v>
      </c>
      <c r="CW1152" s="1" t="s">
        <v>4303</v>
      </c>
      <c r="CX1152" s="1">
        <v>6</v>
      </c>
      <c r="CY1152" s="10">
        <f t="shared" si="119"/>
        <v>2.5</v>
      </c>
      <c r="CZ1152" s="3">
        <v>0.8</v>
      </c>
      <c r="DA1152" s="3">
        <v>0.4</v>
      </c>
      <c r="DB1152" s="6">
        <f t="shared" si="120"/>
        <v>1</v>
      </c>
      <c r="DC1152" s="9">
        <v>0</v>
      </c>
      <c r="DD1152" s="7">
        <v>0</v>
      </c>
      <c r="DE1152" s="7">
        <v>0</v>
      </c>
      <c r="DF1152" s="1">
        <v>909</v>
      </c>
      <c r="DG1152" s="1">
        <f t="shared" si="121"/>
        <v>909</v>
      </c>
      <c r="DH1152" s="9">
        <f t="shared" si="122"/>
        <v>1</v>
      </c>
      <c r="DI1152" s="1">
        <v>36</v>
      </c>
      <c r="DJ1152" s="1">
        <f t="shared" si="123"/>
        <v>36</v>
      </c>
      <c r="DK1152" s="9">
        <f t="shared" si="124"/>
        <v>1</v>
      </c>
      <c r="DL1152" s="4">
        <v>10</v>
      </c>
      <c r="DN1152">
        <f>(DL1152*InputWeights!$C$7+DB1152*InputWeights!$C$6)</f>
        <v>5.5</v>
      </c>
      <c r="DO1152">
        <f>(DD1152*InputWeights!$C$12+DE1152*InputWeights!$C$10+CU1152*InputWeights!$C$11)</f>
        <v>2</v>
      </c>
      <c r="DP1152">
        <f>(DC1152*InputWeights!$C$18+DK1152*InputWeights!$C$16+DH1152*InputWeights!$C$15+CY1152*InputWeights!$C$17)</f>
        <v>1.35</v>
      </c>
      <c r="DR1152">
        <f>DN1152*InputWeights!$C$5+DO1152*InputWeights!$C$9+DP1152*InputWeights!$C$14</f>
        <v>27.9</v>
      </c>
      <c r="DS1152">
        <f>((_xlfn.RANK.EQ(DR1152,$DR$2:$DR$6635,0))/(COUNT(DR$2:$DR$6635)))*100</f>
        <v>72.173324306025734</v>
      </c>
      <c r="DT1152">
        <f t="shared" si="125"/>
        <v>0</v>
      </c>
    </row>
    <row r="1153" spans="1:124" x14ac:dyDescent="0.25">
      <c r="A1153" s="1" t="s">
        <v>1119</v>
      </c>
      <c r="B1153" s="1" t="s">
        <v>3684</v>
      </c>
      <c r="C1153" s="1" t="s">
        <v>3685</v>
      </c>
      <c r="D1153" s="1" t="s">
        <v>110</v>
      </c>
      <c r="E1153" s="1" t="s">
        <v>420</v>
      </c>
      <c r="F1153" s="1">
        <v>2552</v>
      </c>
      <c r="G1153" s="1">
        <v>410036500</v>
      </c>
      <c r="H1153" s="1">
        <v>0</v>
      </c>
      <c r="I1153" s="1">
        <v>1948</v>
      </c>
      <c r="J1153" s="1">
        <v>1999</v>
      </c>
      <c r="K1153" s="1" t="s">
        <v>183</v>
      </c>
      <c r="L1153" s="1" t="s">
        <v>114</v>
      </c>
      <c r="M1153" s="1">
        <v>20</v>
      </c>
      <c r="N1153" s="1" t="s">
        <v>229</v>
      </c>
      <c r="O1153" s="1">
        <v>2</v>
      </c>
      <c r="P1153" s="1" t="s">
        <v>112</v>
      </c>
      <c r="Q1153" s="1" t="s">
        <v>117</v>
      </c>
      <c r="R1153" s="1">
        <v>0</v>
      </c>
      <c r="S1153" s="1" t="s">
        <v>4296</v>
      </c>
      <c r="T1153" s="1">
        <v>131</v>
      </c>
      <c r="V1153" s="1">
        <v>909</v>
      </c>
      <c r="W1153" s="1" t="s">
        <v>116</v>
      </c>
      <c r="X1153" s="1" t="s">
        <v>117</v>
      </c>
      <c r="Y1153" s="1" t="s">
        <v>4300</v>
      </c>
      <c r="AA1153" s="1" t="s">
        <v>133</v>
      </c>
      <c r="AC1153" s="1" t="s">
        <v>160</v>
      </c>
      <c r="AD1153" s="1" t="s">
        <v>160</v>
      </c>
      <c r="AE1153" s="1" t="s">
        <v>426</v>
      </c>
      <c r="AF1153" s="1" t="s">
        <v>110</v>
      </c>
      <c r="AG1153" s="1" t="s">
        <v>112</v>
      </c>
      <c r="AH1153" s="1" t="s">
        <v>124</v>
      </c>
      <c r="AI1153" s="1" t="s">
        <v>112</v>
      </c>
      <c r="AJ1153" s="1" t="s">
        <v>112</v>
      </c>
      <c r="AK1153" s="1" t="s">
        <v>112</v>
      </c>
      <c r="AL1153" s="1" t="s">
        <v>807</v>
      </c>
      <c r="AM1153" s="1" t="s">
        <v>701</v>
      </c>
      <c r="AN1153" s="1" t="s">
        <v>4301</v>
      </c>
      <c r="AO1153" s="1">
        <v>69933</v>
      </c>
      <c r="AP1153" s="1">
        <v>102264</v>
      </c>
      <c r="AQ1153" s="1">
        <v>7024</v>
      </c>
      <c r="AR1153" s="1" t="s">
        <v>110</v>
      </c>
      <c r="AS1153" s="1">
        <v>9970</v>
      </c>
      <c r="AT1153" s="1">
        <v>12522</v>
      </c>
      <c r="AU1153" s="2">
        <v>9970</v>
      </c>
      <c r="AV1153" s="2">
        <v>12522</v>
      </c>
      <c r="BB1153" s="1" t="s">
        <v>129</v>
      </c>
      <c r="BC1153" s="1" t="s">
        <v>761</v>
      </c>
      <c r="BD1153" s="1">
        <v>81</v>
      </c>
      <c r="BE1153" s="1" t="s">
        <v>131</v>
      </c>
      <c r="BF1153" s="1">
        <v>2</v>
      </c>
      <c r="BG1153" s="1">
        <v>4</v>
      </c>
      <c r="BH1153" s="1">
        <v>4</v>
      </c>
      <c r="BJ1153" s="1" t="s">
        <v>366</v>
      </c>
      <c r="BK1153" s="1" t="s">
        <v>112</v>
      </c>
      <c r="BN1153" s="1" t="s">
        <v>133</v>
      </c>
      <c r="BR1153" s="1" t="s">
        <v>133</v>
      </c>
      <c r="BU1153" s="1" t="s">
        <v>112</v>
      </c>
      <c r="BV1153" s="1" t="s">
        <v>124</v>
      </c>
      <c r="BW1153" s="1" t="s">
        <v>112</v>
      </c>
      <c r="BX1153" s="1">
        <v>0</v>
      </c>
      <c r="BZ1153" s="1">
        <v>0</v>
      </c>
      <c r="CA1153" s="1">
        <v>1</v>
      </c>
      <c r="CB1153" s="1">
        <v>0</v>
      </c>
      <c r="CC1153" s="1">
        <v>0</v>
      </c>
      <c r="CD1153" s="1" t="s">
        <v>117</v>
      </c>
      <c r="CE1153" s="1" t="s">
        <v>117</v>
      </c>
      <c r="CF1153" s="1" t="s">
        <v>110</v>
      </c>
      <c r="CG1153" s="1" t="s">
        <v>117</v>
      </c>
      <c r="CH1153" s="1" t="s">
        <v>117</v>
      </c>
      <c r="CI1153" s="1" t="s">
        <v>117</v>
      </c>
      <c r="CJ1153" s="1" t="s">
        <v>117</v>
      </c>
      <c r="CK1153" s="1" t="s">
        <v>112</v>
      </c>
      <c r="CL1153" s="1">
        <v>7</v>
      </c>
      <c r="CM1153" s="1">
        <v>1</v>
      </c>
      <c r="CN1153" s="1" t="s">
        <v>142</v>
      </c>
      <c r="CO1153" s="1" t="s">
        <v>183</v>
      </c>
      <c r="CP1153" s="1">
        <v>0</v>
      </c>
      <c r="CQ1153" s="1" t="s">
        <v>135</v>
      </c>
      <c r="CR1153" s="1" t="s">
        <v>135</v>
      </c>
      <c r="CS1153" s="1" t="s">
        <v>156</v>
      </c>
      <c r="CT1153" s="1" t="s">
        <v>156</v>
      </c>
      <c r="CU1153" s="8">
        <v>5</v>
      </c>
      <c r="CV1153" s="1" t="s">
        <v>4304</v>
      </c>
      <c r="CW1153" s="1" t="s">
        <v>4304</v>
      </c>
      <c r="CX1153" s="1">
        <v>6</v>
      </c>
      <c r="CY1153" s="10">
        <f t="shared" si="119"/>
        <v>2.5</v>
      </c>
      <c r="CZ1153" s="3">
        <v>0.1</v>
      </c>
      <c r="DA1153" s="3">
        <v>0.1</v>
      </c>
      <c r="DB1153" s="6">
        <f t="shared" si="120"/>
        <v>1</v>
      </c>
      <c r="DC1153" s="9">
        <v>0</v>
      </c>
      <c r="DD1153" s="7">
        <v>0</v>
      </c>
      <c r="DE1153" s="7">
        <v>0</v>
      </c>
      <c r="DF1153" s="1">
        <v>909</v>
      </c>
      <c r="DG1153" s="1">
        <f t="shared" si="121"/>
        <v>909</v>
      </c>
      <c r="DH1153" s="9">
        <f t="shared" si="122"/>
        <v>1</v>
      </c>
      <c r="DI1153" s="1">
        <v>36</v>
      </c>
      <c r="DJ1153" s="1">
        <f t="shared" si="123"/>
        <v>36</v>
      </c>
      <c r="DK1153" s="9">
        <f t="shared" si="124"/>
        <v>1</v>
      </c>
      <c r="DL1153" s="4">
        <v>10</v>
      </c>
      <c r="DN1153">
        <f>(DL1153*InputWeights!$C$7+DB1153*InputWeights!$C$6)</f>
        <v>5.5</v>
      </c>
      <c r="DO1153">
        <f>(DD1153*InputWeights!$C$12+DE1153*InputWeights!$C$10+CU1153*InputWeights!$C$11)</f>
        <v>2</v>
      </c>
      <c r="DP1153">
        <f>(DC1153*InputWeights!$C$18+DK1153*InputWeights!$C$16+DH1153*InputWeights!$C$15+CY1153*InputWeights!$C$17)</f>
        <v>1.35</v>
      </c>
      <c r="DR1153">
        <f>DN1153*InputWeights!$C$5+DO1153*InputWeights!$C$9+DP1153*InputWeights!$C$14</f>
        <v>27.9</v>
      </c>
      <c r="DS1153">
        <f>((_xlfn.RANK.EQ(DR1153,$DR$2:$DR$6635,0))/(COUNT(DR$2:$DR$6635)))*100</f>
        <v>72.173324306025734</v>
      </c>
      <c r="DT1153">
        <f t="shared" si="125"/>
        <v>0</v>
      </c>
    </row>
    <row r="1154" spans="1:124" x14ac:dyDescent="0.25">
      <c r="A1154" s="1" t="s">
        <v>4320</v>
      </c>
      <c r="B1154" s="1" t="s">
        <v>3684</v>
      </c>
      <c r="C1154" s="1" t="s">
        <v>3685</v>
      </c>
      <c r="D1154" s="1" t="s">
        <v>110</v>
      </c>
      <c r="E1154" s="1" t="s">
        <v>1512</v>
      </c>
      <c r="F1154" s="1">
        <v>2362</v>
      </c>
      <c r="G1154" s="1">
        <v>410026800</v>
      </c>
      <c r="H1154" s="1">
        <v>0</v>
      </c>
      <c r="I1154" s="1">
        <v>1931</v>
      </c>
      <c r="J1154" s="1">
        <v>2011</v>
      </c>
      <c r="K1154" s="1" t="s">
        <v>183</v>
      </c>
      <c r="L1154" s="1" t="s">
        <v>114</v>
      </c>
      <c r="M1154" s="1">
        <v>20</v>
      </c>
      <c r="N1154" s="1" t="s">
        <v>358</v>
      </c>
      <c r="O1154" s="1">
        <v>2</v>
      </c>
      <c r="P1154" s="1" t="s">
        <v>112</v>
      </c>
      <c r="Q1154" s="1" t="s">
        <v>117</v>
      </c>
      <c r="R1154" s="1">
        <v>0</v>
      </c>
      <c r="S1154" s="1" t="s">
        <v>4296</v>
      </c>
      <c r="T1154" s="1">
        <v>168</v>
      </c>
      <c r="V1154" s="1">
        <v>375</v>
      </c>
      <c r="W1154" s="1" t="s">
        <v>116</v>
      </c>
      <c r="X1154" s="1" t="s">
        <v>117</v>
      </c>
      <c r="Y1154" s="1" t="s">
        <v>4321</v>
      </c>
      <c r="AA1154" s="1" t="s">
        <v>133</v>
      </c>
      <c r="AC1154" s="1" t="s">
        <v>160</v>
      </c>
      <c r="AD1154" s="1" t="s">
        <v>160</v>
      </c>
      <c r="AE1154" s="1" t="s">
        <v>426</v>
      </c>
      <c r="AF1154" s="1" t="s">
        <v>110</v>
      </c>
      <c r="AG1154" s="1" t="s">
        <v>112</v>
      </c>
      <c r="AH1154" s="1" t="s">
        <v>124</v>
      </c>
      <c r="AI1154" s="1" t="s">
        <v>112</v>
      </c>
      <c r="AJ1154" s="1" t="s">
        <v>112</v>
      </c>
      <c r="AK1154" s="1" t="s">
        <v>112</v>
      </c>
      <c r="AL1154" s="1" t="s">
        <v>695</v>
      </c>
      <c r="AM1154" s="1" t="s">
        <v>695</v>
      </c>
      <c r="AN1154" s="1" t="s">
        <v>695</v>
      </c>
      <c r="AO1154" s="1">
        <v>69950</v>
      </c>
      <c r="AP1154" s="1">
        <v>102264</v>
      </c>
      <c r="AQ1154" s="1">
        <v>7025</v>
      </c>
      <c r="AR1154" s="1" t="s">
        <v>110</v>
      </c>
      <c r="AS1154" s="1">
        <v>554</v>
      </c>
      <c r="AT1154" s="1">
        <v>2916</v>
      </c>
      <c r="AU1154" s="2">
        <v>554</v>
      </c>
      <c r="AV1154" s="2">
        <v>2916</v>
      </c>
      <c r="BB1154" s="1" t="s">
        <v>129</v>
      </c>
      <c r="BC1154" s="1" t="s">
        <v>761</v>
      </c>
      <c r="BD1154" s="1">
        <v>85</v>
      </c>
      <c r="BE1154" s="1" t="s">
        <v>131</v>
      </c>
      <c r="BF1154" s="1">
        <v>2</v>
      </c>
      <c r="BG1154" s="1">
        <v>4</v>
      </c>
      <c r="BH1154" s="1">
        <v>4</v>
      </c>
      <c r="BJ1154" s="1" t="s">
        <v>366</v>
      </c>
      <c r="BK1154" s="1" t="s">
        <v>112</v>
      </c>
      <c r="BN1154" s="1" t="s">
        <v>133</v>
      </c>
      <c r="BR1154" s="1" t="s">
        <v>133</v>
      </c>
      <c r="BU1154" s="1" t="s">
        <v>153</v>
      </c>
      <c r="BV1154" s="1" t="s">
        <v>124</v>
      </c>
      <c r="BW1154" s="1" t="s">
        <v>112</v>
      </c>
      <c r="BX1154" s="1">
        <v>0</v>
      </c>
      <c r="BZ1154" s="1">
        <v>0</v>
      </c>
      <c r="CA1154" s="1">
        <v>1</v>
      </c>
      <c r="CB1154" s="1">
        <v>0</v>
      </c>
      <c r="CC1154" s="1">
        <v>0</v>
      </c>
      <c r="CD1154" s="1" t="s">
        <v>117</v>
      </c>
      <c r="CE1154" s="1" t="s">
        <v>117</v>
      </c>
      <c r="CF1154" s="1" t="s">
        <v>110</v>
      </c>
      <c r="CG1154" s="1" t="s">
        <v>117</v>
      </c>
      <c r="CH1154" s="1" t="s">
        <v>114</v>
      </c>
      <c r="CI1154" s="1" t="s">
        <v>117</v>
      </c>
      <c r="CJ1154" s="1" t="s">
        <v>117</v>
      </c>
      <c r="CK1154" s="1" t="s">
        <v>112</v>
      </c>
      <c r="CL1154" s="1">
        <v>2</v>
      </c>
      <c r="CM1154" s="1">
        <v>0</v>
      </c>
      <c r="CN1154" s="1" t="s">
        <v>142</v>
      </c>
      <c r="CO1154" s="1" t="s">
        <v>183</v>
      </c>
      <c r="CP1154" s="1">
        <v>0</v>
      </c>
      <c r="CQ1154" s="1" t="s">
        <v>135</v>
      </c>
      <c r="CR1154" s="1" t="s">
        <v>135</v>
      </c>
      <c r="CS1154" s="1" t="s">
        <v>156</v>
      </c>
      <c r="CT1154" s="1" t="s">
        <v>156</v>
      </c>
      <c r="CU1154" s="8">
        <v>5</v>
      </c>
      <c r="CV1154" s="1" t="s">
        <v>4323</v>
      </c>
      <c r="CW1154" s="1" t="s">
        <v>4323</v>
      </c>
      <c r="CX1154" s="1">
        <v>6</v>
      </c>
      <c r="CY1154" s="10">
        <f t="shared" ref="CY1154:CY1217" si="126">IF(CX1154=1,10,IF(CX1154=2,7.5,IF(CX1154=3,7.5,IF(CX1154=4,2.5,IF(CX1154=5,2.5,IF(CX1154=6,2.5,IF(CX1154=7,1,5)))))))</f>
        <v>2.5</v>
      </c>
      <c r="CZ1154" s="3">
        <v>4.3</v>
      </c>
      <c r="DA1154" s="3">
        <v>2.2000000000000002</v>
      </c>
      <c r="DB1154" s="6">
        <f t="shared" ref="DB1154:DB1217" si="127">IF(DA1154&lt;3,1,IF(DA1154&lt;6,2.5,IF(DA1154&lt;9,5,IF(DA1154&lt;12,7.5,10))))</f>
        <v>1</v>
      </c>
      <c r="DC1154" s="9">
        <v>0</v>
      </c>
      <c r="DD1154" s="7">
        <v>0</v>
      </c>
      <c r="DE1154" s="7">
        <v>0</v>
      </c>
      <c r="DF1154" s="1">
        <v>375</v>
      </c>
      <c r="DG1154" s="1">
        <f t="shared" ref="DG1154:DG1217" si="128">DF1154/L1154*2</f>
        <v>375</v>
      </c>
      <c r="DH1154" s="9">
        <f t="shared" ref="DH1154:DH1217" si="129">IF(DG1154&lt;5000, 1, IF(DG1154&lt;10000, 2, IF(DG1154&lt;15000, 3, IF(DG1154&lt;20000, 4,IF(DG1154&lt;25000, 5, IF(DG1154&lt;30000, 6,IF(DG1154&lt;35000,7,IF(DG1154&lt;40000,8, IF(DG1154&lt;45000,9,10)))))))))</f>
        <v>1</v>
      </c>
      <c r="DI1154" s="1">
        <v>30</v>
      </c>
      <c r="DJ1154" s="1">
        <f t="shared" ref="DJ1154:DJ1217" si="130">DI1154/L1154*2</f>
        <v>30</v>
      </c>
      <c r="DK1154" s="9">
        <f t="shared" ref="DK1154:DK1217" si="131">IF(DJ1154&lt;500, 1, IF(DJ1154&lt;1000, 2, IF(DJ1154&lt;2000, 3, IF(DJ1154&lt;3000, 4,IF(DJ1154&lt;4000, 5, IF(DJ1154&lt;5000, 6,IF(DJ1154&lt;6000,7,IF(DJ1154&lt;7000,8, IF(DJ1154&lt;8000,9,10)))))))))</f>
        <v>1</v>
      </c>
      <c r="DL1154" s="4">
        <v>10</v>
      </c>
      <c r="DN1154">
        <f>(DL1154*InputWeights!$C$7+DB1154*InputWeights!$C$6)</f>
        <v>5.5</v>
      </c>
      <c r="DO1154">
        <f>(DD1154*InputWeights!$C$12+DE1154*InputWeights!$C$10+CU1154*InputWeights!$C$11)</f>
        <v>2</v>
      </c>
      <c r="DP1154">
        <f>(DC1154*InputWeights!$C$18+DK1154*InputWeights!$C$16+DH1154*InputWeights!$C$15+CY1154*InputWeights!$C$17)</f>
        <v>1.35</v>
      </c>
      <c r="DR1154">
        <f>DN1154*InputWeights!$C$5+DO1154*InputWeights!$C$9+DP1154*InputWeights!$C$14</f>
        <v>27.9</v>
      </c>
      <c r="DS1154">
        <f>((_xlfn.RANK.EQ(DR1154,$DR$2:$DR$6635,0))/(COUNT(DR$2:$DR$6635)))*100</f>
        <v>72.173324306025734</v>
      </c>
      <c r="DT1154">
        <f t="shared" ref="DT1154:DT1217" si="132">IF(DS1154&lt;1,1,IF(DS1154&lt;5,5,IF(DS1154&lt;10,10,IF(DS1154&lt;15,15,IF(DS1154&lt;20,20,IF(DS1154&lt;25,25,0))))))</f>
        <v>0</v>
      </c>
    </row>
    <row r="1155" spans="1:124" x14ac:dyDescent="0.25">
      <c r="A1155" s="1" t="s">
        <v>3218</v>
      </c>
      <c r="B1155" s="1" t="s">
        <v>3684</v>
      </c>
      <c r="C1155" s="1" t="s">
        <v>3685</v>
      </c>
      <c r="D1155" s="1" t="s">
        <v>110</v>
      </c>
      <c r="E1155" s="1" t="s">
        <v>666</v>
      </c>
      <c r="F1155" s="1">
        <v>2388</v>
      </c>
      <c r="G1155" s="1">
        <v>410024500</v>
      </c>
      <c r="H1155" s="1">
        <v>0</v>
      </c>
      <c r="I1155" s="1">
        <v>1934</v>
      </c>
      <c r="J1155" s="1">
        <v>1934</v>
      </c>
      <c r="K1155" s="1" t="s">
        <v>183</v>
      </c>
      <c r="L1155" s="1" t="s">
        <v>114</v>
      </c>
      <c r="M1155" s="1">
        <v>20</v>
      </c>
      <c r="N1155" s="1" t="s">
        <v>229</v>
      </c>
      <c r="O1155" s="1">
        <v>2</v>
      </c>
      <c r="P1155" s="1" t="s">
        <v>112</v>
      </c>
      <c r="Q1155" s="1" t="s">
        <v>117</v>
      </c>
      <c r="R1155" s="1">
        <v>0</v>
      </c>
      <c r="S1155" s="1" t="s">
        <v>4473</v>
      </c>
      <c r="T1155" s="1">
        <v>255</v>
      </c>
      <c r="V1155" s="1">
        <v>170</v>
      </c>
      <c r="W1155" s="1" t="s">
        <v>116</v>
      </c>
      <c r="X1155" s="1" t="s">
        <v>117</v>
      </c>
      <c r="Y1155" s="1" t="s">
        <v>4476</v>
      </c>
      <c r="AA1155" s="1" t="s">
        <v>133</v>
      </c>
      <c r="AC1155" s="1" t="s">
        <v>218</v>
      </c>
      <c r="AD1155" s="1" t="s">
        <v>160</v>
      </c>
      <c r="AE1155" s="1" t="s">
        <v>274</v>
      </c>
      <c r="AF1155" s="1" t="s">
        <v>110</v>
      </c>
      <c r="AG1155" s="1" t="s">
        <v>112</v>
      </c>
      <c r="AH1155" s="1" t="s">
        <v>124</v>
      </c>
      <c r="AI1155" s="1" t="s">
        <v>112</v>
      </c>
      <c r="AJ1155" s="1" t="s">
        <v>112</v>
      </c>
      <c r="AK1155" s="1" t="s">
        <v>112</v>
      </c>
      <c r="AL1155" s="1" t="s">
        <v>807</v>
      </c>
      <c r="AM1155" s="1" t="s">
        <v>416</v>
      </c>
      <c r="AN1155" s="1" t="s">
        <v>4477</v>
      </c>
      <c r="AO1155" s="1">
        <v>70263</v>
      </c>
      <c r="AP1155" s="1">
        <v>102264</v>
      </c>
      <c r="AQ1155" s="1">
        <v>7062</v>
      </c>
      <c r="AR1155" s="1" t="s">
        <v>110</v>
      </c>
      <c r="AS1155" s="1">
        <v>12224</v>
      </c>
      <c r="AT1155" s="1">
        <v>14612</v>
      </c>
      <c r="AU1155" s="2">
        <v>12224</v>
      </c>
      <c r="AV1155" s="2">
        <v>14612</v>
      </c>
      <c r="BB1155" s="1" t="s">
        <v>129</v>
      </c>
      <c r="BC1155" s="1" t="s">
        <v>761</v>
      </c>
      <c r="BD1155" s="1">
        <v>73</v>
      </c>
      <c r="BE1155" s="1" t="s">
        <v>131</v>
      </c>
      <c r="BF1155" s="1">
        <v>2</v>
      </c>
      <c r="BG1155" s="1">
        <v>4</v>
      </c>
      <c r="BH1155" s="1">
        <v>4</v>
      </c>
      <c r="BJ1155" s="1" t="s">
        <v>366</v>
      </c>
      <c r="BK1155" s="1" t="s">
        <v>112</v>
      </c>
      <c r="BN1155" s="1" t="s">
        <v>133</v>
      </c>
      <c r="BR1155" s="1" t="s">
        <v>133</v>
      </c>
      <c r="BU1155" s="1" t="s">
        <v>112</v>
      </c>
      <c r="BV1155" s="1" t="s">
        <v>124</v>
      </c>
      <c r="BW1155" s="1" t="s">
        <v>112</v>
      </c>
      <c r="BX1155" s="1">
        <v>0</v>
      </c>
      <c r="BZ1155" s="1">
        <v>0</v>
      </c>
      <c r="CA1155" s="1">
        <v>1</v>
      </c>
      <c r="CB1155" s="1">
        <v>0</v>
      </c>
      <c r="CC1155" s="1">
        <v>0</v>
      </c>
      <c r="CD1155" s="1" t="s">
        <v>117</v>
      </c>
      <c r="CE1155" s="1" t="s">
        <v>117</v>
      </c>
      <c r="CF1155" s="1" t="s">
        <v>110</v>
      </c>
      <c r="CG1155" s="1" t="s">
        <v>117</v>
      </c>
      <c r="CH1155" s="1" t="s">
        <v>117</v>
      </c>
      <c r="CI1155" s="1" t="s">
        <v>117</v>
      </c>
      <c r="CJ1155" s="1" t="s">
        <v>117</v>
      </c>
      <c r="CK1155" s="1" t="s">
        <v>112</v>
      </c>
      <c r="CL1155" s="1">
        <v>3</v>
      </c>
      <c r="CM1155" s="1">
        <v>2</v>
      </c>
      <c r="CN1155" s="1" t="s">
        <v>649</v>
      </c>
      <c r="CO1155" s="1" t="s">
        <v>183</v>
      </c>
      <c r="CP1155" s="1">
        <v>0</v>
      </c>
      <c r="CQ1155" s="1" t="s">
        <v>135</v>
      </c>
      <c r="CR1155" s="1" t="s">
        <v>135</v>
      </c>
      <c r="CS1155" s="1" t="s">
        <v>136</v>
      </c>
      <c r="CT1155" s="1" t="s">
        <v>156</v>
      </c>
      <c r="CU1155" s="8">
        <v>5</v>
      </c>
      <c r="CV1155" s="1" t="s">
        <v>4478</v>
      </c>
      <c r="CW1155" s="1" t="s">
        <v>4478</v>
      </c>
      <c r="CX1155" s="1">
        <v>6</v>
      </c>
      <c r="CY1155" s="10">
        <f t="shared" si="126"/>
        <v>2.5</v>
      </c>
      <c r="CZ1155" s="3">
        <v>7.8</v>
      </c>
      <c r="DA1155" s="3">
        <v>0</v>
      </c>
      <c r="DB1155" s="6">
        <f t="shared" si="127"/>
        <v>1</v>
      </c>
      <c r="DC1155" s="9">
        <v>0</v>
      </c>
      <c r="DD1155" s="7">
        <v>0</v>
      </c>
      <c r="DE1155" s="7">
        <v>0</v>
      </c>
      <c r="DF1155" s="1">
        <v>170</v>
      </c>
      <c r="DG1155" s="1">
        <f t="shared" si="128"/>
        <v>170</v>
      </c>
      <c r="DH1155" s="9">
        <f t="shared" si="129"/>
        <v>1</v>
      </c>
      <c r="DI1155" s="1">
        <v>25</v>
      </c>
      <c r="DJ1155" s="1">
        <f t="shared" si="130"/>
        <v>25</v>
      </c>
      <c r="DK1155" s="9">
        <f t="shared" si="131"/>
        <v>1</v>
      </c>
      <c r="DL1155" s="4">
        <v>10</v>
      </c>
      <c r="DN1155">
        <f>(DL1155*InputWeights!$C$7+DB1155*InputWeights!$C$6)</f>
        <v>5.5</v>
      </c>
      <c r="DO1155">
        <f>(DD1155*InputWeights!$C$12+DE1155*InputWeights!$C$10+CU1155*InputWeights!$C$11)</f>
        <v>2</v>
      </c>
      <c r="DP1155">
        <f>(DC1155*InputWeights!$C$18+DK1155*InputWeights!$C$16+DH1155*InputWeights!$C$15+CY1155*InputWeights!$C$17)</f>
        <v>1.35</v>
      </c>
      <c r="DR1155">
        <f>DN1155*InputWeights!$C$5+DO1155*InputWeights!$C$9+DP1155*InputWeights!$C$14</f>
        <v>27.9</v>
      </c>
      <c r="DS1155">
        <f>((_xlfn.RANK.EQ(DR1155,$DR$2:$DR$6635,0))/(COUNT(DR$2:$DR$6635)))*100</f>
        <v>72.173324306025734</v>
      </c>
      <c r="DT1155">
        <f t="shared" si="132"/>
        <v>0</v>
      </c>
    </row>
    <row r="1156" spans="1:124" x14ac:dyDescent="0.25">
      <c r="A1156" s="1" t="s">
        <v>4520</v>
      </c>
      <c r="B1156" s="1" t="s">
        <v>3684</v>
      </c>
      <c r="C1156" s="1" t="s">
        <v>3685</v>
      </c>
      <c r="D1156" s="1" t="s">
        <v>110</v>
      </c>
      <c r="E1156" s="1" t="s">
        <v>950</v>
      </c>
      <c r="F1156" s="1">
        <v>2957</v>
      </c>
      <c r="G1156" s="1">
        <v>410007600</v>
      </c>
      <c r="H1156" s="1">
        <v>0</v>
      </c>
      <c r="I1156" s="1">
        <v>1950</v>
      </c>
      <c r="J1156" s="1">
        <v>2006</v>
      </c>
      <c r="K1156" s="1" t="s">
        <v>183</v>
      </c>
      <c r="L1156" s="1" t="s">
        <v>114</v>
      </c>
      <c r="M1156" s="1">
        <v>20</v>
      </c>
      <c r="N1156" s="1" t="s">
        <v>229</v>
      </c>
      <c r="O1156" s="1">
        <v>2</v>
      </c>
      <c r="P1156" s="1" t="s">
        <v>112</v>
      </c>
      <c r="Q1156" s="1" t="s">
        <v>117</v>
      </c>
      <c r="R1156" s="1">
        <v>0</v>
      </c>
      <c r="S1156" s="1" t="s">
        <v>3686</v>
      </c>
      <c r="T1156" s="1">
        <v>118</v>
      </c>
      <c r="V1156" s="1">
        <v>664</v>
      </c>
      <c r="W1156" s="1" t="s">
        <v>116</v>
      </c>
      <c r="X1156" s="1" t="s">
        <v>117</v>
      </c>
      <c r="Y1156" s="1" t="s">
        <v>1024</v>
      </c>
      <c r="AA1156" s="1" t="s">
        <v>133</v>
      </c>
      <c r="AC1156" s="1" t="s">
        <v>160</v>
      </c>
      <c r="AD1156" s="1" t="s">
        <v>3985</v>
      </c>
      <c r="AE1156" s="1" t="s">
        <v>274</v>
      </c>
      <c r="AF1156" s="1" t="s">
        <v>110</v>
      </c>
      <c r="AG1156" s="1" t="s">
        <v>112</v>
      </c>
      <c r="AH1156" s="1" t="s">
        <v>124</v>
      </c>
      <c r="AI1156" s="1" t="s">
        <v>112</v>
      </c>
      <c r="AJ1156" s="1" t="s">
        <v>112</v>
      </c>
      <c r="AK1156" s="1" t="s">
        <v>112</v>
      </c>
      <c r="AL1156" s="1" t="s">
        <v>416</v>
      </c>
      <c r="AM1156" s="1" t="s">
        <v>416</v>
      </c>
      <c r="AN1156" s="1" t="s">
        <v>4521</v>
      </c>
      <c r="AO1156" s="1">
        <v>70453</v>
      </c>
      <c r="AP1156" s="1">
        <v>102264</v>
      </c>
      <c r="AQ1156" s="1">
        <v>7095</v>
      </c>
      <c r="AR1156" s="1" t="s">
        <v>110</v>
      </c>
      <c r="AS1156" s="1">
        <v>4391</v>
      </c>
      <c r="AT1156" s="1">
        <v>7348</v>
      </c>
      <c r="AU1156" s="2">
        <v>4391</v>
      </c>
      <c r="AV1156" s="2">
        <v>7348</v>
      </c>
      <c r="BB1156" s="1" t="s">
        <v>129</v>
      </c>
      <c r="BC1156" s="1" t="s">
        <v>761</v>
      </c>
      <c r="BD1156" s="1">
        <v>83</v>
      </c>
      <c r="BE1156" s="1" t="s">
        <v>131</v>
      </c>
      <c r="BF1156" s="1">
        <v>2</v>
      </c>
      <c r="BG1156" s="1">
        <v>4</v>
      </c>
      <c r="BH1156" s="1">
        <v>4</v>
      </c>
      <c r="BJ1156" s="1" t="s">
        <v>366</v>
      </c>
      <c r="BK1156" s="1" t="s">
        <v>112</v>
      </c>
      <c r="BN1156" s="1" t="s">
        <v>133</v>
      </c>
      <c r="BR1156" s="1" t="s">
        <v>133</v>
      </c>
      <c r="BU1156" s="1" t="s">
        <v>112</v>
      </c>
      <c r="BV1156" s="1" t="s">
        <v>124</v>
      </c>
      <c r="BW1156" s="1" t="s">
        <v>112</v>
      </c>
      <c r="BX1156" s="1">
        <v>0</v>
      </c>
      <c r="BZ1156" s="1">
        <v>0</v>
      </c>
      <c r="CA1156" s="1">
        <v>1</v>
      </c>
      <c r="CB1156" s="1">
        <v>0</v>
      </c>
      <c r="CC1156" s="1">
        <v>0</v>
      </c>
      <c r="CD1156" s="1" t="s">
        <v>117</v>
      </c>
      <c r="CE1156" s="1" t="s">
        <v>117</v>
      </c>
      <c r="CF1156" s="1" t="s">
        <v>110</v>
      </c>
      <c r="CG1156" s="1" t="s">
        <v>117</v>
      </c>
      <c r="CH1156" s="1" t="s">
        <v>116</v>
      </c>
      <c r="CI1156" s="1" t="s">
        <v>117</v>
      </c>
      <c r="CJ1156" s="1" t="s">
        <v>117</v>
      </c>
      <c r="CK1156" s="1" t="s">
        <v>112</v>
      </c>
      <c r="CL1156" s="1">
        <v>2</v>
      </c>
      <c r="CM1156" s="1">
        <v>4</v>
      </c>
      <c r="CN1156" s="1" t="s">
        <v>142</v>
      </c>
      <c r="CO1156" s="1" t="s">
        <v>183</v>
      </c>
      <c r="CP1156" s="1">
        <v>0</v>
      </c>
      <c r="CQ1156" s="1" t="s">
        <v>135</v>
      </c>
      <c r="CR1156" s="1" t="s">
        <v>135</v>
      </c>
      <c r="CS1156" s="1" t="s">
        <v>215</v>
      </c>
      <c r="CT1156" s="1" t="s">
        <v>156</v>
      </c>
      <c r="CU1156" s="8">
        <v>5</v>
      </c>
      <c r="CV1156" s="1" t="s">
        <v>4522</v>
      </c>
      <c r="CW1156" s="1" t="s">
        <v>4522</v>
      </c>
      <c r="CX1156" s="1">
        <v>5</v>
      </c>
      <c r="CY1156" s="10">
        <f t="shared" si="126"/>
        <v>2.5</v>
      </c>
      <c r="CZ1156" s="3">
        <v>4</v>
      </c>
      <c r="DA1156" s="3">
        <v>2.5</v>
      </c>
      <c r="DB1156" s="6">
        <f t="shared" si="127"/>
        <v>1</v>
      </c>
      <c r="DC1156" s="9">
        <v>0</v>
      </c>
      <c r="DD1156" s="7">
        <v>0</v>
      </c>
      <c r="DE1156" s="7">
        <v>0</v>
      </c>
      <c r="DF1156" s="1">
        <v>664</v>
      </c>
      <c r="DG1156" s="1">
        <f t="shared" si="128"/>
        <v>664</v>
      </c>
      <c r="DH1156" s="9">
        <f t="shared" si="129"/>
        <v>1</v>
      </c>
      <c r="DI1156" s="1">
        <v>53</v>
      </c>
      <c r="DJ1156" s="1">
        <f t="shared" si="130"/>
        <v>53</v>
      </c>
      <c r="DK1156" s="9">
        <f t="shared" si="131"/>
        <v>1</v>
      </c>
      <c r="DL1156" s="4">
        <v>10</v>
      </c>
      <c r="DN1156">
        <f>(DL1156*InputWeights!$C$7+DB1156*InputWeights!$C$6)</f>
        <v>5.5</v>
      </c>
      <c r="DO1156">
        <f>(DD1156*InputWeights!$C$12+DE1156*InputWeights!$C$10+CU1156*InputWeights!$C$11)</f>
        <v>2</v>
      </c>
      <c r="DP1156">
        <f>(DC1156*InputWeights!$C$18+DK1156*InputWeights!$C$16+DH1156*InputWeights!$C$15+CY1156*InputWeights!$C$17)</f>
        <v>1.35</v>
      </c>
      <c r="DR1156">
        <f>DN1156*InputWeights!$C$5+DO1156*InputWeights!$C$9+DP1156*InputWeights!$C$14</f>
        <v>27.9</v>
      </c>
      <c r="DS1156">
        <f>((_xlfn.RANK.EQ(DR1156,$DR$2:$DR$6635,0))/(COUNT(DR$2:$DR$6635)))*100</f>
        <v>72.173324306025734</v>
      </c>
      <c r="DT1156">
        <f t="shared" si="132"/>
        <v>0</v>
      </c>
    </row>
    <row r="1157" spans="1:124" x14ac:dyDescent="0.25">
      <c r="A1157" s="1" t="s">
        <v>1434</v>
      </c>
      <c r="B1157" s="1" t="s">
        <v>3684</v>
      </c>
      <c r="C1157" s="1" t="s">
        <v>3685</v>
      </c>
      <c r="D1157" s="1" t="s">
        <v>110</v>
      </c>
      <c r="E1157" s="1" t="s">
        <v>950</v>
      </c>
      <c r="F1157" s="1">
        <v>1960</v>
      </c>
      <c r="G1157" s="1">
        <v>410003800</v>
      </c>
      <c r="H1157" s="1">
        <v>0</v>
      </c>
      <c r="I1157" s="1">
        <v>1900</v>
      </c>
      <c r="J1157" s="1">
        <v>2008</v>
      </c>
      <c r="K1157" s="1" t="s">
        <v>183</v>
      </c>
      <c r="L1157" s="1" t="s">
        <v>114</v>
      </c>
      <c r="M1157" s="1">
        <v>20</v>
      </c>
      <c r="N1157" s="1" t="s">
        <v>229</v>
      </c>
      <c r="O1157" s="1">
        <v>2</v>
      </c>
      <c r="P1157" s="1" t="s">
        <v>112</v>
      </c>
      <c r="Q1157" s="1" t="s">
        <v>117</v>
      </c>
      <c r="R1157" s="1">
        <v>0</v>
      </c>
      <c r="S1157" s="1" t="s">
        <v>4103</v>
      </c>
      <c r="T1157" s="1">
        <v>178</v>
      </c>
      <c r="V1157" s="1">
        <v>2049</v>
      </c>
      <c r="W1157" s="1" t="s">
        <v>116</v>
      </c>
      <c r="X1157" s="1" t="s">
        <v>117</v>
      </c>
      <c r="Y1157" s="1" t="s">
        <v>4523</v>
      </c>
      <c r="AA1157" s="1" t="s">
        <v>133</v>
      </c>
      <c r="AC1157" s="1" t="s">
        <v>4524</v>
      </c>
      <c r="AD1157" s="1" t="s">
        <v>3985</v>
      </c>
      <c r="AE1157" s="1" t="s">
        <v>274</v>
      </c>
      <c r="AF1157" s="1" t="s">
        <v>110</v>
      </c>
      <c r="AG1157" s="1" t="s">
        <v>112</v>
      </c>
      <c r="AH1157" s="1" t="s">
        <v>124</v>
      </c>
      <c r="AI1157" s="1" t="s">
        <v>112</v>
      </c>
      <c r="AJ1157" s="1" t="s">
        <v>112</v>
      </c>
      <c r="AK1157" s="1" t="s">
        <v>112</v>
      </c>
      <c r="AL1157" s="1" t="s">
        <v>807</v>
      </c>
      <c r="AM1157" s="1" t="s">
        <v>671</v>
      </c>
      <c r="AN1157" s="1" t="s">
        <v>807</v>
      </c>
      <c r="AO1157" s="1">
        <v>70468</v>
      </c>
      <c r="AP1157" s="1">
        <v>102264</v>
      </c>
      <c r="AQ1157" s="1">
        <v>7096</v>
      </c>
      <c r="AR1157" s="1" t="s">
        <v>110</v>
      </c>
      <c r="AS1157" s="1">
        <v>8430</v>
      </c>
      <c r="AT1157" s="1">
        <v>10390</v>
      </c>
      <c r="AU1157" s="2">
        <v>8430</v>
      </c>
      <c r="AV1157" s="2">
        <v>10390</v>
      </c>
      <c r="BB1157" s="1" t="s">
        <v>129</v>
      </c>
      <c r="BC1157" s="1" t="s">
        <v>180</v>
      </c>
      <c r="BD1157" s="1">
        <v>86</v>
      </c>
      <c r="BE1157" s="1" t="s">
        <v>131</v>
      </c>
      <c r="BF1157" s="1">
        <v>1</v>
      </c>
      <c r="BG1157" s="1">
        <v>3</v>
      </c>
      <c r="BH1157" s="1">
        <v>3</v>
      </c>
      <c r="BJ1157" s="1" t="s">
        <v>182</v>
      </c>
      <c r="BK1157" s="1" t="s">
        <v>112</v>
      </c>
      <c r="BN1157" s="1" t="s">
        <v>133</v>
      </c>
      <c r="BR1157" s="1" t="s">
        <v>133</v>
      </c>
      <c r="BU1157" s="1" t="s">
        <v>112</v>
      </c>
      <c r="BV1157" s="1" t="s">
        <v>116</v>
      </c>
      <c r="BW1157" s="1" t="s">
        <v>112</v>
      </c>
      <c r="BX1157" s="1">
        <v>0</v>
      </c>
      <c r="BZ1157" s="1">
        <v>0</v>
      </c>
      <c r="CA1157" s="1">
        <v>1</v>
      </c>
      <c r="CB1157" s="1">
        <v>0</v>
      </c>
      <c r="CC1157" s="1">
        <v>0</v>
      </c>
      <c r="CD1157" s="1" t="s">
        <v>117</v>
      </c>
      <c r="CE1157" s="1" t="s">
        <v>117</v>
      </c>
      <c r="CF1157" s="1" t="s">
        <v>110</v>
      </c>
      <c r="CG1157" s="1" t="s">
        <v>117</v>
      </c>
      <c r="CH1157" s="1" t="s">
        <v>117</v>
      </c>
      <c r="CI1157" s="1" t="s">
        <v>117</v>
      </c>
      <c r="CJ1157" s="1" t="s">
        <v>117</v>
      </c>
      <c r="CK1157" s="1" t="s">
        <v>112</v>
      </c>
      <c r="CL1157" s="1">
        <v>2</v>
      </c>
      <c r="CM1157" s="1">
        <v>4</v>
      </c>
      <c r="CN1157" s="1" t="s">
        <v>142</v>
      </c>
      <c r="CO1157" s="1" t="s">
        <v>183</v>
      </c>
      <c r="CP1157" s="1">
        <v>0</v>
      </c>
      <c r="CQ1157" s="1" t="s">
        <v>143</v>
      </c>
      <c r="CR1157" s="1" t="s">
        <v>143</v>
      </c>
      <c r="CS1157" s="1" t="s">
        <v>184</v>
      </c>
      <c r="CT1157" s="1" t="s">
        <v>156</v>
      </c>
      <c r="CU1157" s="8">
        <v>5</v>
      </c>
      <c r="CV1157" s="1" t="s">
        <v>4525</v>
      </c>
      <c r="CW1157" s="1" t="s">
        <v>4525</v>
      </c>
      <c r="CX1157" s="1">
        <v>5</v>
      </c>
      <c r="CY1157" s="10">
        <f t="shared" si="126"/>
        <v>2.5</v>
      </c>
      <c r="CZ1157" s="3">
        <v>3.4</v>
      </c>
      <c r="DA1157" s="3">
        <v>2</v>
      </c>
      <c r="DB1157" s="6">
        <f t="shared" si="127"/>
        <v>1</v>
      </c>
      <c r="DC1157" s="9">
        <v>0</v>
      </c>
      <c r="DD1157" s="7">
        <v>0</v>
      </c>
      <c r="DE1157" s="7">
        <v>0</v>
      </c>
      <c r="DF1157" s="1">
        <v>2049</v>
      </c>
      <c r="DG1157" s="1">
        <f t="shared" si="128"/>
        <v>2049</v>
      </c>
      <c r="DH1157" s="9">
        <f t="shared" si="129"/>
        <v>1</v>
      </c>
      <c r="DI1157" s="1">
        <v>62</v>
      </c>
      <c r="DJ1157" s="1">
        <f t="shared" si="130"/>
        <v>62</v>
      </c>
      <c r="DK1157" s="9">
        <f t="shared" si="131"/>
        <v>1</v>
      </c>
      <c r="DL1157" s="4">
        <v>10</v>
      </c>
      <c r="DN1157">
        <f>(DL1157*InputWeights!$C$7+DB1157*InputWeights!$C$6)</f>
        <v>5.5</v>
      </c>
      <c r="DO1157">
        <f>(DD1157*InputWeights!$C$12+DE1157*InputWeights!$C$10+CU1157*InputWeights!$C$11)</f>
        <v>2</v>
      </c>
      <c r="DP1157">
        <f>(DC1157*InputWeights!$C$18+DK1157*InputWeights!$C$16+DH1157*InputWeights!$C$15+CY1157*InputWeights!$C$17)</f>
        <v>1.35</v>
      </c>
      <c r="DR1157">
        <f>DN1157*InputWeights!$C$5+DO1157*InputWeights!$C$9+DP1157*InputWeights!$C$14</f>
        <v>27.9</v>
      </c>
      <c r="DS1157">
        <f>((_xlfn.RANK.EQ(DR1157,$DR$2:$DR$6635,0))/(COUNT(DR$2:$DR$6635)))*100</f>
        <v>72.173324306025734</v>
      </c>
      <c r="DT1157">
        <f t="shared" si="132"/>
        <v>0</v>
      </c>
    </row>
    <row r="1158" spans="1:124" x14ac:dyDescent="0.25">
      <c r="A1158" s="1" t="s">
        <v>1519</v>
      </c>
      <c r="B1158" s="1" t="s">
        <v>3684</v>
      </c>
      <c r="C1158" s="1" t="s">
        <v>3685</v>
      </c>
      <c r="D1158" s="1" t="s">
        <v>110</v>
      </c>
      <c r="E1158" s="1" t="s">
        <v>411</v>
      </c>
      <c r="F1158" s="1">
        <v>1975</v>
      </c>
      <c r="G1158" s="1">
        <v>410000400</v>
      </c>
      <c r="H1158" s="1">
        <v>0</v>
      </c>
      <c r="I1158" s="1">
        <v>1948</v>
      </c>
      <c r="J1158" s="1">
        <v>1948</v>
      </c>
      <c r="K1158" s="1" t="s">
        <v>183</v>
      </c>
      <c r="L1158" s="1" t="s">
        <v>114</v>
      </c>
      <c r="M1158" s="1">
        <v>14</v>
      </c>
      <c r="N1158" s="1" t="s">
        <v>229</v>
      </c>
      <c r="O1158" s="1">
        <v>2</v>
      </c>
      <c r="P1158" s="1" t="s">
        <v>112</v>
      </c>
      <c r="Q1158" s="1" t="s">
        <v>117</v>
      </c>
      <c r="R1158" s="1">
        <v>0</v>
      </c>
      <c r="S1158" s="1" t="s">
        <v>276</v>
      </c>
      <c r="T1158" s="1">
        <v>254</v>
      </c>
      <c r="V1158" s="1">
        <v>162</v>
      </c>
      <c r="W1158" s="1" t="s">
        <v>116</v>
      </c>
      <c r="X1158" s="1" t="s">
        <v>117</v>
      </c>
      <c r="Y1158" s="1" t="s">
        <v>4565</v>
      </c>
      <c r="AA1158" s="1" t="s">
        <v>133</v>
      </c>
      <c r="AC1158" s="1" t="s">
        <v>673</v>
      </c>
      <c r="AD1158" s="1" t="s">
        <v>4566</v>
      </c>
      <c r="AE1158" s="1" t="s">
        <v>274</v>
      </c>
      <c r="AF1158" s="1" t="s">
        <v>110</v>
      </c>
      <c r="AG1158" s="1" t="s">
        <v>112</v>
      </c>
      <c r="AH1158" s="1" t="s">
        <v>124</v>
      </c>
      <c r="AI1158" s="1" t="s">
        <v>112</v>
      </c>
      <c r="AJ1158" s="1" t="s">
        <v>112</v>
      </c>
      <c r="AK1158" s="1" t="s">
        <v>112</v>
      </c>
      <c r="AL1158" s="1" t="s">
        <v>416</v>
      </c>
      <c r="AM1158" s="1" t="s">
        <v>416</v>
      </c>
      <c r="AN1158" s="1" t="s">
        <v>4567</v>
      </c>
      <c r="AO1158" s="1">
        <v>70592</v>
      </c>
      <c r="AP1158" s="1">
        <v>102264</v>
      </c>
      <c r="AQ1158" s="1">
        <v>7123</v>
      </c>
      <c r="AR1158" s="1" t="s">
        <v>110</v>
      </c>
      <c r="AS1158" s="1">
        <v>0</v>
      </c>
      <c r="AT1158" s="1">
        <v>1975</v>
      </c>
      <c r="AU1158" s="2">
        <v>0</v>
      </c>
      <c r="AV1158" s="2">
        <v>1975</v>
      </c>
      <c r="BB1158" s="1" t="s">
        <v>129</v>
      </c>
      <c r="BC1158" s="1" t="s">
        <v>761</v>
      </c>
      <c r="BD1158" s="1">
        <v>73</v>
      </c>
      <c r="BE1158" s="1" t="s">
        <v>131</v>
      </c>
      <c r="BF1158" s="1">
        <v>2</v>
      </c>
      <c r="BG1158" s="1">
        <v>4</v>
      </c>
      <c r="BH1158" s="1">
        <v>4</v>
      </c>
      <c r="BJ1158" s="1" t="s">
        <v>366</v>
      </c>
      <c r="BK1158" s="1" t="s">
        <v>112</v>
      </c>
      <c r="BN1158" s="1" t="s">
        <v>133</v>
      </c>
      <c r="BR1158" s="1" t="s">
        <v>133</v>
      </c>
      <c r="BU1158" s="1" t="s">
        <v>112</v>
      </c>
      <c r="BV1158" s="1" t="s">
        <v>124</v>
      </c>
      <c r="BW1158" s="1" t="s">
        <v>112</v>
      </c>
      <c r="BX1158" s="1">
        <v>0</v>
      </c>
      <c r="BZ1158" s="1">
        <v>0</v>
      </c>
      <c r="CA1158" s="1">
        <v>1</v>
      </c>
      <c r="CB1158" s="1">
        <v>0</v>
      </c>
      <c r="CC1158" s="1">
        <v>0</v>
      </c>
      <c r="CD1158" s="1" t="s">
        <v>117</v>
      </c>
      <c r="CE1158" s="1" t="s">
        <v>117</v>
      </c>
      <c r="CF1158" s="1" t="s">
        <v>110</v>
      </c>
      <c r="CG1158" s="1" t="s">
        <v>117</v>
      </c>
      <c r="CH1158" s="1" t="s">
        <v>117</v>
      </c>
      <c r="CI1158" s="1" t="s">
        <v>117</v>
      </c>
      <c r="CJ1158" s="1" t="s">
        <v>117</v>
      </c>
      <c r="CK1158" s="1" t="s">
        <v>112</v>
      </c>
      <c r="CL1158" s="1">
        <v>1</v>
      </c>
      <c r="CM1158" s="1">
        <v>4</v>
      </c>
      <c r="CN1158" s="1" t="s">
        <v>649</v>
      </c>
      <c r="CO1158" s="1" t="s">
        <v>183</v>
      </c>
      <c r="CP1158" s="1">
        <v>0</v>
      </c>
      <c r="CQ1158" s="1" t="s">
        <v>135</v>
      </c>
      <c r="CR1158" s="1" t="s">
        <v>135</v>
      </c>
      <c r="CS1158" s="1" t="s">
        <v>136</v>
      </c>
      <c r="CT1158" s="1" t="s">
        <v>156</v>
      </c>
      <c r="CU1158" s="8">
        <v>5</v>
      </c>
      <c r="CV1158" s="1" t="s">
        <v>4568</v>
      </c>
      <c r="CW1158" s="1" t="s">
        <v>4568</v>
      </c>
      <c r="CX1158" s="1">
        <v>6</v>
      </c>
      <c r="CY1158" s="10">
        <f t="shared" si="126"/>
        <v>2.5</v>
      </c>
      <c r="CZ1158" s="3">
        <v>0.8</v>
      </c>
      <c r="DA1158" s="3">
        <v>0.8</v>
      </c>
      <c r="DB1158" s="6">
        <f t="shared" si="127"/>
        <v>1</v>
      </c>
      <c r="DC1158" s="9">
        <v>0</v>
      </c>
      <c r="DD1158" s="7">
        <v>0</v>
      </c>
      <c r="DE1158" s="7">
        <v>0</v>
      </c>
      <c r="DF1158" s="1">
        <v>162</v>
      </c>
      <c r="DG1158" s="1">
        <f t="shared" si="128"/>
        <v>162</v>
      </c>
      <c r="DH1158" s="9">
        <f t="shared" si="129"/>
        <v>1</v>
      </c>
      <c r="DI1158" s="1">
        <v>15</v>
      </c>
      <c r="DJ1158" s="1">
        <f t="shared" si="130"/>
        <v>15</v>
      </c>
      <c r="DK1158" s="9">
        <f t="shared" si="131"/>
        <v>1</v>
      </c>
      <c r="DL1158" s="4">
        <v>10</v>
      </c>
      <c r="DN1158">
        <f>(DL1158*InputWeights!$C$7+DB1158*InputWeights!$C$6)</f>
        <v>5.5</v>
      </c>
      <c r="DO1158">
        <f>(DD1158*InputWeights!$C$12+DE1158*InputWeights!$C$10+CU1158*InputWeights!$C$11)</f>
        <v>2</v>
      </c>
      <c r="DP1158">
        <f>(DC1158*InputWeights!$C$18+DK1158*InputWeights!$C$16+DH1158*InputWeights!$C$15+CY1158*InputWeights!$C$17)</f>
        <v>1.35</v>
      </c>
      <c r="DR1158">
        <f>DN1158*InputWeights!$C$5+DO1158*InputWeights!$C$9+DP1158*InputWeights!$C$14</f>
        <v>27.9</v>
      </c>
      <c r="DS1158">
        <f>((_xlfn.RANK.EQ(DR1158,$DR$2:$DR$6635,0))/(COUNT(DR$2:$DR$6635)))*100</f>
        <v>72.173324306025734</v>
      </c>
      <c r="DT1158">
        <f t="shared" si="132"/>
        <v>0</v>
      </c>
    </row>
    <row r="1159" spans="1:124" x14ac:dyDescent="0.25">
      <c r="A1159" s="1" t="s">
        <v>4640</v>
      </c>
      <c r="B1159" s="1" t="s">
        <v>3684</v>
      </c>
      <c r="C1159" s="1" t="s">
        <v>3685</v>
      </c>
      <c r="D1159" s="1" t="s">
        <v>110</v>
      </c>
      <c r="E1159" s="1" t="s">
        <v>411</v>
      </c>
      <c r="F1159" s="1">
        <v>2474</v>
      </c>
      <c r="G1159" s="1">
        <v>410035900</v>
      </c>
      <c r="H1159" s="1">
        <v>0</v>
      </c>
      <c r="I1159" s="1">
        <v>1941</v>
      </c>
      <c r="J1159" s="1">
        <v>1979</v>
      </c>
      <c r="K1159" s="1" t="s">
        <v>183</v>
      </c>
      <c r="L1159" s="1" t="s">
        <v>114</v>
      </c>
      <c r="M1159" s="1">
        <v>18</v>
      </c>
      <c r="N1159" s="1" t="s">
        <v>229</v>
      </c>
      <c r="O1159" s="1">
        <v>2</v>
      </c>
      <c r="P1159" s="1" t="s">
        <v>112</v>
      </c>
      <c r="Q1159" s="1" t="s">
        <v>117</v>
      </c>
      <c r="R1159" s="1">
        <v>0</v>
      </c>
      <c r="S1159" s="1" t="s">
        <v>3807</v>
      </c>
      <c r="T1159" s="1">
        <v>256</v>
      </c>
      <c r="V1159" s="1">
        <v>474</v>
      </c>
      <c r="W1159" s="1" t="s">
        <v>116</v>
      </c>
      <c r="X1159" s="1" t="s">
        <v>117</v>
      </c>
      <c r="Y1159" s="1" t="s">
        <v>1919</v>
      </c>
      <c r="AA1159" s="1" t="s">
        <v>133</v>
      </c>
      <c r="AC1159" s="1" t="s">
        <v>3786</v>
      </c>
      <c r="AD1159" s="1" t="s">
        <v>160</v>
      </c>
      <c r="AE1159" s="1" t="s">
        <v>123</v>
      </c>
      <c r="AF1159" s="1" t="s">
        <v>110</v>
      </c>
      <c r="AG1159" s="1" t="s">
        <v>112</v>
      </c>
      <c r="AH1159" s="1" t="s">
        <v>124</v>
      </c>
      <c r="AI1159" s="1" t="s">
        <v>112</v>
      </c>
      <c r="AJ1159" s="1" t="s">
        <v>112</v>
      </c>
      <c r="AK1159" s="1" t="s">
        <v>112</v>
      </c>
      <c r="AL1159" s="1" t="s">
        <v>416</v>
      </c>
      <c r="AM1159" s="1" t="s">
        <v>416</v>
      </c>
      <c r="AN1159" s="1" t="s">
        <v>416</v>
      </c>
      <c r="AO1159" s="1">
        <v>70809</v>
      </c>
      <c r="AP1159" s="1">
        <v>102264</v>
      </c>
      <c r="AQ1159" s="1">
        <v>7164</v>
      </c>
      <c r="AR1159" s="1" t="s">
        <v>110</v>
      </c>
      <c r="AS1159" s="1">
        <v>0</v>
      </c>
      <c r="AT1159" s="1">
        <v>2474</v>
      </c>
      <c r="AU1159" s="2">
        <v>0</v>
      </c>
      <c r="AV1159" s="2">
        <v>2474</v>
      </c>
      <c r="BB1159" s="1" t="s">
        <v>129</v>
      </c>
      <c r="BC1159" s="1" t="s">
        <v>180</v>
      </c>
      <c r="BD1159" s="1">
        <v>75</v>
      </c>
      <c r="BE1159" s="1" t="s">
        <v>131</v>
      </c>
      <c r="BF1159" s="1">
        <v>1</v>
      </c>
      <c r="BG1159" s="1">
        <v>1</v>
      </c>
      <c r="BH1159" s="1">
        <v>1</v>
      </c>
      <c r="BJ1159" s="1" t="s">
        <v>366</v>
      </c>
      <c r="BK1159" s="1" t="s">
        <v>112</v>
      </c>
      <c r="BN1159" s="1" t="s">
        <v>133</v>
      </c>
      <c r="BR1159" s="1" t="s">
        <v>133</v>
      </c>
      <c r="BU1159" s="1" t="s">
        <v>112</v>
      </c>
      <c r="BV1159" s="1" t="s">
        <v>124</v>
      </c>
      <c r="BW1159" s="1" t="s">
        <v>112</v>
      </c>
      <c r="BX1159" s="1">
        <v>0</v>
      </c>
      <c r="BZ1159" s="1">
        <v>0</v>
      </c>
      <c r="CA1159" s="1">
        <v>1</v>
      </c>
      <c r="CB1159" s="1">
        <v>0</v>
      </c>
      <c r="CC1159" s="1">
        <v>0</v>
      </c>
      <c r="CD1159" s="1" t="s">
        <v>117</v>
      </c>
      <c r="CE1159" s="1" t="s">
        <v>117</v>
      </c>
      <c r="CF1159" s="1" t="s">
        <v>110</v>
      </c>
      <c r="CG1159" s="1" t="s">
        <v>117</v>
      </c>
      <c r="CH1159" s="1" t="s">
        <v>117</v>
      </c>
      <c r="CI1159" s="1" t="s">
        <v>117</v>
      </c>
      <c r="CJ1159" s="1" t="s">
        <v>117</v>
      </c>
      <c r="CK1159" s="1" t="s">
        <v>112</v>
      </c>
      <c r="CL1159" s="1">
        <v>9</v>
      </c>
      <c r="CM1159" s="1">
        <v>3</v>
      </c>
      <c r="CN1159" s="1" t="s">
        <v>649</v>
      </c>
      <c r="CO1159" s="1" t="s">
        <v>183</v>
      </c>
      <c r="CP1159" s="1">
        <v>0</v>
      </c>
      <c r="CQ1159" s="1" t="s">
        <v>143</v>
      </c>
      <c r="CR1159" s="1" t="s">
        <v>143</v>
      </c>
      <c r="CS1159" s="1" t="s">
        <v>136</v>
      </c>
      <c r="CT1159" s="1" t="s">
        <v>156</v>
      </c>
      <c r="CU1159" s="8">
        <v>5</v>
      </c>
      <c r="CV1159" s="1" t="s">
        <v>4641</v>
      </c>
      <c r="CW1159" s="1" t="s">
        <v>4641</v>
      </c>
      <c r="CX1159" s="1">
        <v>5</v>
      </c>
      <c r="CY1159" s="10">
        <f t="shared" si="126"/>
        <v>2.5</v>
      </c>
      <c r="CZ1159" s="3">
        <v>1.3</v>
      </c>
      <c r="DA1159" s="3">
        <v>0.9</v>
      </c>
      <c r="DB1159" s="6">
        <f t="shared" si="127"/>
        <v>1</v>
      </c>
      <c r="DC1159" s="9">
        <v>0</v>
      </c>
      <c r="DD1159" s="7">
        <v>0</v>
      </c>
      <c r="DE1159" s="7">
        <v>0</v>
      </c>
      <c r="DF1159" s="1">
        <v>474</v>
      </c>
      <c r="DG1159" s="1">
        <f t="shared" si="128"/>
        <v>474</v>
      </c>
      <c r="DH1159" s="9">
        <f t="shared" si="129"/>
        <v>1</v>
      </c>
      <c r="DI1159" s="1">
        <v>14</v>
      </c>
      <c r="DJ1159" s="1">
        <f t="shared" si="130"/>
        <v>14</v>
      </c>
      <c r="DK1159" s="9">
        <f t="shared" si="131"/>
        <v>1</v>
      </c>
      <c r="DL1159" s="4">
        <v>10</v>
      </c>
      <c r="DN1159">
        <f>(DL1159*InputWeights!$C$7+DB1159*InputWeights!$C$6)</f>
        <v>5.5</v>
      </c>
      <c r="DO1159">
        <f>(DD1159*InputWeights!$C$12+DE1159*InputWeights!$C$10+CU1159*InputWeights!$C$11)</f>
        <v>2</v>
      </c>
      <c r="DP1159">
        <f>(DC1159*InputWeights!$C$18+DK1159*InputWeights!$C$16+DH1159*InputWeights!$C$15+CY1159*InputWeights!$C$17)</f>
        <v>1.35</v>
      </c>
      <c r="DR1159">
        <f>DN1159*InputWeights!$C$5+DO1159*InputWeights!$C$9+DP1159*InputWeights!$C$14</f>
        <v>27.9</v>
      </c>
      <c r="DS1159">
        <f>((_xlfn.RANK.EQ(DR1159,$DR$2:$DR$6635,0))/(COUNT(DR$2:$DR$6635)))*100</f>
        <v>72.173324306025734</v>
      </c>
      <c r="DT1159">
        <f t="shared" si="132"/>
        <v>0</v>
      </c>
    </row>
    <row r="1160" spans="1:124" x14ac:dyDescent="0.25">
      <c r="A1160" s="1" t="s">
        <v>4640</v>
      </c>
      <c r="B1160" s="1" t="s">
        <v>3684</v>
      </c>
      <c r="C1160" s="1" t="s">
        <v>3685</v>
      </c>
      <c r="D1160" s="1" t="s">
        <v>110</v>
      </c>
      <c r="E1160" s="1" t="s">
        <v>433</v>
      </c>
      <c r="F1160" s="1">
        <v>2537</v>
      </c>
      <c r="G1160" s="1">
        <v>410037400</v>
      </c>
      <c r="H1160" s="1">
        <v>0</v>
      </c>
      <c r="I1160" s="1">
        <v>1968</v>
      </c>
      <c r="J1160" s="1">
        <v>1967</v>
      </c>
      <c r="K1160" s="1" t="s">
        <v>183</v>
      </c>
      <c r="L1160" s="1" t="s">
        <v>114</v>
      </c>
      <c r="M1160" s="1">
        <v>18</v>
      </c>
      <c r="N1160" s="1" t="s">
        <v>3664</v>
      </c>
      <c r="O1160" s="1">
        <v>2</v>
      </c>
      <c r="P1160" s="1" t="s">
        <v>112</v>
      </c>
      <c r="Q1160" s="1" t="s">
        <v>117</v>
      </c>
      <c r="R1160" s="1">
        <v>0</v>
      </c>
      <c r="S1160" s="1" t="s">
        <v>3807</v>
      </c>
      <c r="T1160" s="1">
        <v>310</v>
      </c>
      <c r="V1160" s="1">
        <v>182</v>
      </c>
      <c r="W1160" s="1" t="s">
        <v>116</v>
      </c>
      <c r="X1160" s="1" t="s">
        <v>117</v>
      </c>
      <c r="Y1160" s="1" t="s">
        <v>1919</v>
      </c>
      <c r="AA1160" s="1" t="s">
        <v>133</v>
      </c>
      <c r="AC1160" s="1" t="s">
        <v>160</v>
      </c>
      <c r="AD1160" s="1" t="s">
        <v>160</v>
      </c>
      <c r="AE1160" s="1" t="s">
        <v>123</v>
      </c>
      <c r="AF1160" s="1" t="s">
        <v>110</v>
      </c>
      <c r="AG1160" s="1" t="s">
        <v>112</v>
      </c>
      <c r="AH1160" s="1" t="s">
        <v>124</v>
      </c>
      <c r="AI1160" s="1" t="s">
        <v>112</v>
      </c>
      <c r="AJ1160" s="1" t="s">
        <v>112</v>
      </c>
      <c r="AK1160" s="1" t="s">
        <v>112</v>
      </c>
      <c r="AL1160" s="1" t="s">
        <v>467</v>
      </c>
      <c r="AM1160" s="1" t="s">
        <v>4642</v>
      </c>
      <c r="AN1160" s="1" t="s">
        <v>4652</v>
      </c>
      <c r="AO1160" s="1">
        <v>70824</v>
      </c>
      <c r="AP1160" s="1">
        <v>102264</v>
      </c>
      <c r="AQ1160" s="1">
        <v>7164</v>
      </c>
      <c r="AR1160" s="1" t="s">
        <v>110</v>
      </c>
      <c r="AS1160" s="1">
        <v>35802</v>
      </c>
      <c r="AT1160" s="1">
        <v>38339</v>
      </c>
      <c r="AU1160" s="2">
        <v>35802</v>
      </c>
      <c r="AV1160" s="2">
        <v>38339</v>
      </c>
      <c r="BB1160" s="1" t="s">
        <v>129</v>
      </c>
      <c r="BC1160" s="1" t="s">
        <v>180</v>
      </c>
      <c r="BD1160" s="1">
        <v>74</v>
      </c>
      <c r="BE1160" s="1" t="s">
        <v>131</v>
      </c>
      <c r="BF1160" s="1">
        <v>1</v>
      </c>
      <c r="BG1160" s="1">
        <v>1</v>
      </c>
      <c r="BH1160" s="1">
        <v>1</v>
      </c>
      <c r="BJ1160" s="1" t="s">
        <v>366</v>
      </c>
      <c r="BK1160" s="1" t="s">
        <v>112</v>
      </c>
      <c r="BN1160" s="1" t="s">
        <v>133</v>
      </c>
      <c r="BR1160" s="1" t="s">
        <v>133</v>
      </c>
      <c r="BU1160" s="1" t="s">
        <v>112</v>
      </c>
      <c r="BV1160" s="1" t="s">
        <v>124</v>
      </c>
      <c r="BW1160" s="1" t="s">
        <v>112</v>
      </c>
      <c r="BX1160" s="1">
        <v>0</v>
      </c>
      <c r="BZ1160" s="1">
        <v>0</v>
      </c>
      <c r="CA1160" s="1">
        <v>1</v>
      </c>
      <c r="CB1160" s="1">
        <v>0</v>
      </c>
      <c r="CC1160" s="1">
        <v>0</v>
      </c>
      <c r="CD1160" s="1" t="s">
        <v>117</v>
      </c>
      <c r="CE1160" s="1" t="s">
        <v>117</v>
      </c>
      <c r="CF1160" s="1" t="s">
        <v>110</v>
      </c>
      <c r="CG1160" s="1" t="s">
        <v>117</v>
      </c>
      <c r="CH1160" s="1" t="s">
        <v>114</v>
      </c>
      <c r="CI1160" s="1" t="s">
        <v>117</v>
      </c>
      <c r="CJ1160" s="1" t="s">
        <v>117</v>
      </c>
      <c r="CK1160" s="1" t="s">
        <v>112</v>
      </c>
      <c r="CL1160" s="1">
        <v>4</v>
      </c>
      <c r="CM1160" s="1">
        <v>0</v>
      </c>
      <c r="CN1160" s="1" t="s">
        <v>649</v>
      </c>
      <c r="CO1160" s="1" t="s">
        <v>183</v>
      </c>
      <c r="CP1160" s="1">
        <v>0</v>
      </c>
      <c r="CQ1160" s="1" t="s">
        <v>143</v>
      </c>
      <c r="CR1160" s="1" t="s">
        <v>143</v>
      </c>
      <c r="CS1160" s="1" t="s">
        <v>136</v>
      </c>
      <c r="CT1160" s="1" t="s">
        <v>156</v>
      </c>
      <c r="CU1160" s="8">
        <v>5</v>
      </c>
      <c r="CV1160" s="1" t="s">
        <v>4653</v>
      </c>
      <c r="CW1160" s="1" t="s">
        <v>4653</v>
      </c>
      <c r="CX1160" s="1">
        <v>5</v>
      </c>
      <c r="CY1160" s="10">
        <f t="shared" si="126"/>
        <v>2.5</v>
      </c>
      <c r="CZ1160" s="3">
        <v>5.5</v>
      </c>
      <c r="DA1160" s="3">
        <v>2.7</v>
      </c>
      <c r="DB1160" s="6">
        <f t="shared" si="127"/>
        <v>1</v>
      </c>
      <c r="DC1160" s="9">
        <v>0</v>
      </c>
      <c r="DD1160" s="7">
        <v>0</v>
      </c>
      <c r="DE1160" s="7">
        <v>0</v>
      </c>
      <c r="DF1160" s="1">
        <v>182</v>
      </c>
      <c r="DG1160" s="1">
        <f t="shared" si="128"/>
        <v>182</v>
      </c>
      <c r="DH1160" s="9">
        <f t="shared" si="129"/>
        <v>1</v>
      </c>
      <c r="DI1160" s="1">
        <v>5</v>
      </c>
      <c r="DJ1160" s="1">
        <f t="shared" si="130"/>
        <v>5</v>
      </c>
      <c r="DK1160" s="9">
        <f t="shared" si="131"/>
        <v>1</v>
      </c>
      <c r="DL1160" s="4">
        <v>10</v>
      </c>
      <c r="DN1160">
        <f>(DL1160*InputWeights!$C$7+DB1160*InputWeights!$C$6)</f>
        <v>5.5</v>
      </c>
      <c r="DO1160">
        <f>(DD1160*InputWeights!$C$12+DE1160*InputWeights!$C$10+CU1160*InputWeights!$C$11)</f>
        <v>2</v>
      </c>
      <c r="DP1160">
        <f>(DC1160*InputWeights!$C$18+DK1160*InputWeights!$C$16+DH1160*InputWeights!$C$15+CY1160*InputWeights!$C$17)</f>
        <v>1.35</v>
      </c>
      <c r="DR1160">
        <f>DN1160*InputWeights!$C$5+DO1160*InputWeights!$C$9+DP1160*InputWeights!$C$14</f>
        <v>27.9</v>
      </c>
      <c r="DS1160">
        <f>((_xlfn.RANK.EQ(DR1160,$DR$2:$DR$6635,0))/(COUNT(DR$2:$DR$6635)))*100</f>
        <v>72.173324306025734</v>
      </c>
      <c r="DT1160">
        <f t="shared" si="132"/>
        <v>0</v>
      </c>
    </row>
    <row r="1161" spans="1:124" x14ac:dyDescent="0.25">
      <c r="A1161" s="1" t="s">
        <v>4640</v>
      </c>
      <c r="B1161" s="1" t="s">
        <v>3684</v>
      </c>
      <c r="C1161" s="1" t="s">
        <v>3685</v>
      </c>
      <c r="D1161" s="1" t="s">
        <v>110</v>
      </c>
      <c r="E1161" s="1" t="s">
        <v>376</v>
      </c>
      <c r="F1161" s="1">
        <v>1994</v>
      </c>
      <c r="G1161" s="1">
        <v>410037700</v>
      </c>
      <c r="H1161" s="1">
        <v>0</v>
      </c>
      <c r="I1161" s="1">
        <v>1968</v>
      </c>
      <c r="J1161" s="1">
        <v>1953</v>
      </c>
      <c r="K1161" s="1" t="s">
        <v>183</v>
      </c>
      <c r="L1161" s="1" t="s">
        <v>114</v>
      </c>
      <c r="M1161" s="1">
        <v>18</v>
      </c>
      <c r="N1161" s="1" t="s">
        <v>3664</v>
      </c>
      <c r="O1161" s="1">
        <v>2</v>
      </c>
      <c r="P1161" s="1" t="s">
        <v>112</v>
      </c>
      <c r="Q1161" s="1" t="s">
        <v>117</v>
      </c>
      <c r="R1161" s="1">
        <v>0</v>
      </c>
      <c r="S1161" s="1" t="s">
        <v>3807</v>
      </c>
      <c r="T1161" s="1">
        <v>312</v>
      </c>
      <c r="V1161" s="1">
        <v>182</v>
      </c>
      <c r="W1161" s="1" t="s">
        <v>116</v>
      </c>
      <c r="X1161" s="1" t="s">
        <v>117</v>
      </c>
      <c r="Y1161" s="1" t="s">
        <v>1919</v>
      </c>
      <c r="AA1161" s="1" t="s">
        <v>133</v>
      </c>
      <c r="AC1161" s="1" t="s">
        <v>218</v>
      </c>
      <c r="AD1161" s="1" t="s">
        <v>160</v>
      </c>
      <c r="AE1161" s="1" t="s">
        <v>123</v>
      </c>
      <c r="AF1161" s="1" t="s">
        <v>110</v>
      </c>
      <c r="AG1161" s="1" t="s">
        <v>112</v>
      </c>
      <c r="AH1161" s="1" t="s">
        <v>124</v>
      </c>
      <c r="AI1161" s="1" t="s">
        <v>112</v>
      </c>
      <c r="AJ1161" s="1" t="s">
        <v>112</v>
      </c>
      <c r="AK1161" s="1" t="s">
        <v>112</v>
      </c>
      <c r="AL1161" s="1" t="s">
        <v>1084</v>
      </c>
      <c r="AM1161" s="1" t="s">
        <v>4642</v>
      </c>
      <c r="AN1161" s="1" t="s">
        <v>4655</v>
      </c>
      <c r="AO1161" s="1">
        <v>70827</v>
      </c>
      <c r="AP1161" s="1">
        <v>102264</v>
      </c>
      <c r="AQ1161" s="1">
        <v>7164</v>
      </c>
      <c r="AR1161" s="1" t="s">
        <v>110</v>
      </c>
      <c r="AS1161" s="1">
        <v>41750</v>
      </c>
      <c r="AT1161" s="1">
        <v>43744</v>
      </c>
      <c r="AU1161" s="2">
        <v>41750</v>
      </c>
      <c r="AV1161" s="2">
        <v>43744</v>
      </c>
      <c r="BB1161" s="1" t="s">
        <v>129</v>
      </c>
      <c r="BC1161" s="1" t="s">
        <v>180</v>
      </c>
      <c r="BD1161" s="1">
        <v>76</v>
      </c>
      <c r="BE1161" s="1" t="s">
        <v>131</v>
      </c>
      <c r="BF1161" s="1">
        <v>1</v>
      </c>
      <c r="BG1161" s="1">
        <v>1</v>
      </c>
      <c r="BH1161" s="1">
        <v>1</v>
      </c>
      <c r="BJ1161" s="1" t="s">
        <v>366</v>
      </c>
      <c r="BK1161" s="1" t="s">
        <v>112</v>
      </c>
      <c r="BN1161" s="1" t="s">
        <v>133</v>
      </c>
      <c r="BR1161" s="1" t="s">
        <v>133</v>
      </c>
      <c r="BU1161" s="1" t="s">
        <v>112</v>
      </c>
      <c r="BV1161" s="1" t="s">
        <v>124</v>
      </c>
      <c r="BW1161" s="1" t="s">
        <v>112</v>
      </c>
      <c r="BX1161" s="1">
        <v>0</v>
      </c>
      <c r="BZ1161" s="1">
        <v>0</v>
      </c>
      <c r="CA1161" s="1">
        <v>1</v>
      </c>
      <c r="CB1161" s="1">
        <v>0</v>
      </c>
      <c r="CC1161" s="1">
        <v>0</v>
      </c>
      <c r="CD1161" s="1" t="s">
        <v>117</v>
      </c>
      <c r="CE1161" s="1" t="s">
        <v>117</v>
      </c>
      <c r="CF1161" s="1" t="s">
        <v>110</v>
      </c>
      <c r="CG1161" s="1" t="s">
        <v>117</v>
      </c>
      <c r="CH1161" s="1" t="s">
        <v>117</v>
      </c>
      <c r="CI1161" s="1" t="s">
        <v>117</v>
      </c>
      <c r="CJ1161" s="1" t="s">
        <v>117</v>
      </c>
      <c r="CK1161" s="1" t="s">
        <v>112</v>
      </c>
      <c r="CL1161" s="1">
        <v>4</v>
      </c>
      <c r="CM1161" s="1">
        <v>3</v>
      </c>
      <c r="CN1161" s="1" t="s">
        <v>649</v>
      </c>
      <c r="CO1161" s="1" t="s">
        <v>183</v>
      </c>
      <c r="CP1161" s="1">
        <v>0</v>
      </c>
      <c r="CQ1161" s="1" t="s">
        <v>143</v>
      </c>
      <c r="CR1161" s="1" t="s">
        <v>143</v>
      </c>
      <c r="CS1161" s="1" t="s">
        <v>136</v>
      </c>
      <c r="CT1161" s="1" t="s">
        <v>156</v>
      </c>
      <c r="CU1161" s="8">
        <v>5</v>
      </c>
      <c r="CV1161" s="1" t="s">
        <v>4656</v>
      </c>
      <c r="CW1161" s="1" t="s">
        <v>4656</v>
      </c>
      <c r="CX1161" s="1">
        <v>5</v>
      </c>
      <c r="CY1161" s="10">
        <f t="shared" si="126"/>
        <v>2.5</v>
      </c>
      <c r="CZ1161" s="3">
        <v>9.8000000000000007</v>
      </c>
      <c r="DA1161" s="3">
        <v>0</v>
      </c>
      <c r="DB1161" s="6">
        <f t="shared" si="127"/>
        <v>1</v>
      </c>
      <c r="DC1161" s="9">
        <v>0</v>
      </c>
      <c r="DD1161" s="7">
        <v>0</v>
      </c>
      <c r="DE1161" s="7">
        <v>0</v>
      </c>
      <c r="DF1161" s="1">
        <v>182</v>
      </c>
      <c r="DG1161" s="1">
        <f t="shared" si="128"/>
        <v>182</v>
      </c>
      <c r="DH1161" s="9">
        <f t="shared" si="129"/>
        <v>1</v>
      </c>
      <c r="DI1161" s="1">
        <v>5</v>
      </c>
      <c r="DJ1161" s="1">
        <f t="shared" si="130"/>
        <v>5</v>
      </c>
      <c r="DK1161" s="9">
        <f t="shared" si="131"/>
        <v>1</v>
      </c>
      <c r="DL1161" s="4">
        <v>10</v>
      </c>
      <c r="DN1161">
        <f>(DL1161*InputWeights!$C$7+DB1161*InputWeights!$C$6)</f>
        <v>5.5</v>
      </c>
      <c r="DO1161">
        <f>(DD1161*InputWeights!$C$12+DE1161*InputWeights!$C$10+CU1161*InputWeights!$C$11)</f>
        <v>2</v>
      </c>
      <c r="DP1161">
        <f>(DC1161*InputWeights!$C$18+DK1161*InputWeights!$C$16+DH1161*InputWeights!$C$15+CY1161*InputWeights!$C$17)</f>
        <v>1.35</v>
      </c>
      <c r="DR1161">
        <f>DN1161*InputWeights!$C$5+DO1161*InputWeights!$C$9+DP1161*InputWeights!$C$14</f>
        <v>27.9</v>
      </c>
      <c r="DS1161">
        <f>((_xlfn.RANK.EQ(DR1161,$DR$2:$DR$6635,0))/(COUNT(DR$2:$DR$6635)))*100</f>
        <v>72.173324306025734</v>
      </c>
      <c r="DT1161">
        <f t="shared" si="132"/>
        <v>0</v>
      </c>
    </row>
    <row r="1162" spans="1:124" x14ac:dyDescent="0.25">
      <c r="A1162" s="1" t="s">
        <v>4640</v>
      </c>
      <c r="B1162" s="1" t="s">
        <v>3684</v>
      </c>
      <c r="C1162" s="1" t="s">
        <v>3685</v>
      </c>
      <c r="D1162" s="1" t="s">
        <v>110</v>
      </c>
      <c r="E1162" s="1" t="s">
        <v>168</v>
      </c>
      <c r="F1162" s="1">
        <v>1890</v>
      </c>
      <c r="G1162" s="1">
        <v>410037900</v>
      </c>
      <c r="H1162" s="1">
        <v>0</v>
      </c>
      <c r="I1162" s="1">
        <v>1975</v>
      </c>
      <c r="J1162" s="1">
        <v>1975</v>
      </c>
      <c r="K1162" s="1" t="s">
        <v>183</v>
      </c>
      <c r="L1162" s="1" t="s">
        <v>114</v>
      </c>
      <c r="M1162" s="1">
        <v>20</v>
      </c>
      <c r="N1162" s="1" t="s">
        <v>229</v>
      </c>
      <c r="O1162" s="1">
        <v>2</v>
      </c>
      <c r="P1162" s="1" t="s">
        <v>112</v>
      </c>
      <c r="Q1162" s="1" t="s">
        <v>117</v>
      </c>
      <c r="R1162" s="1">
        <v>0</v>
      </c>
      <c r="S1162" s="1" t="s">
        <v>3807</v>
      </c>
      <c r="T1162" s="1">
        <v>216</v>
      </c>
      <c r="V1162" s="1">
        <v>182</v>
      </c>
      <c r="W1162" s="1" t="s">
        <v>116</v>
      </c>
      <c r="X1162" s="1" t="s">
        <v>117</v>
      </c>
      <c r="Y1162" s="1" t="s">
        <v>1919</v>
      </c>
      <c r="AA1162" s="1" t="s">
        <v>133</v>
      </c>
      <c r="AC1162" s="1" t="s">
        <v>160</v>
      </c>
      <c r="AD1162" s="1" t="s">
        <v>160</v>
      </c>
      <c r="AE1162" s="1" t="s">
        <v>123</v>
      </c>
      <c r="AF1162" s="1" t="s">
        <v>110</v>
      </c>
      <c r="AG1162" s="1" t="s">
        <v>112</v>
      </c>
      <c r="AH1162" s="1" t="s">
        <v>124</v>
      </c>
      <c r="AI1162" s="1" t="s">
        <v>112</v>
      </c>
      <c r="AJ1162" s="1" t="s">
        <v>112</v>
      </c>
      <c r="AK1162" s="1" t="s">
        <v>112</v>
      </c>
      <c r="AL1162" s="1" t="s">
        <v>161</v>
      </c>
      <c r="AM1162" s="1" t="s">
        <v>4642</v>
      </c>
      <c r="AN1162" s="1" t="s">
        <v>4658</v>
      </c>
      <c r="AO1162" s="1">
        <v>70829</v>
      </c>
      <c r="AP1162" s="1">
        <v>102264</v>
      </c>
      <c r="AQ1162" s="1">
        <v>7164</v>
      </c>
      <c r="AR1162" s="1" t="s">
        <v>110</v>
      </c>
      <c r="AS1162" s="1">
        <v>45537</v>
      </c>
      <c r="AT1162" s="1">
        <v>47427</v>
      </c>
      <c r="AU1162" s="2">
        <v>45537</v>
      </c>
      <c r="AV1162" s="2">
        <v>47427</v>
      </c>
      <c r="BB1162" s="1" t="s">
        <v>129</v>
      </c>
      <c r="BC1162" s="1" t="s">
        <v>180</v>
      </c>
      <c r="BD1162" s="1">
        <v>83</v>
      </c>
      <c r="BE1162" s="1" t="s">
        <v>131</v>
      </c>
      <c r="BF1162" s="1">
        <v>1</v>
      </c>
      <c r="BG1162" s="1">
        <v>1</v>
      </c>
      <c r="BH1162" s="1">
        <v>1</v>
      </c>
      <c r="BJ1162" s="1" t="s">
        <v>366</v>
      </c>
      <c r="BK1162" s="1" t="s">
        <v>112</v>
      </c>
      <c r="BN1162" s="1" t="s">
        <v>133</v>
      </c>
      <c r="BR1162" s="1" t="s">
        <v>133</v>
      </c>
      <c r="BU1162" s="1" t="s">
        <v>112</v>
      </c>
      <c r="BV1162" s="1" t="s">
        <v>124</v>
      </c>
      <c r="BW1162" s="1" t="s">
        <v>112</v>
      </c>
      <c r="BX1162" s="1">
        <v>0</v>
      </c>
      <c r="BZ1162" s="1">
        <v>0</v>
      </c>
      <c r="CA1162" s="1">
        <v>1</v>
      </c>
      <c r="CB1162" s="1">
        <v>0</v>
      </c>
      <c r="CC1162" s="1">
        <v>0</v>
      </c>
      <c r="CD1162" s="1" t="s">
        <v>117</v>
      </c>
      <c r="CE1162" s="1" t="s">
        <v>117</v>
      </c>
      <c r="CF1162" s="1" t="s">
        <v>110</v>
      </c>
      <c r="CG1162" s="1" t="s">
        <v>117</v>
      </c>
      <c r="CH1162" s="1" t="s">
        <v>117</v>
      </c>
      <c r="CI1162" s="1" t="s">
        <v>117</v>
      </c>
      <c r="CJ1162" s="1" t="s">
        <v>117</v>
      </c>
      <c r="CK1162" s="1" t="s">
        <v>112</v>
      </c>
      <c r="CL1162" s="1">
        <v>1</v>
      </c>
      <c r="CM1162" s="1">
        <v>4</v>
      </c>
      <c r="CN1162" s="1" t="s">
        <v>142</v>
      </c>
      <c r="CO1162" s="1" t="s">
        <v>183</v>
      </c>
      <c r="CP1162" s="1">
        <v>0</v>
      </c>
      <c r="CQ1162" s="1" t="s">
        <v>143</v>
      </c>
      <c r="CR1162" s="1" t="s">
        <v>143</v>
      </c>
      <c r="CS1162" s="1" t="s">
        <v>184</v>
      </c>
      <c r="CT1162" s="1" t="s">
        <v>156</v>
      </c>
      <c r="CU1162" s="8">
        <v>5</v>
      </c>
      <c r="CV1162" s="1" t="s">
        <v>4659</v>
      </c>
      <c r="CW1162" s="1" t="s">
        <v>4659</v>
      </c>
      <c r="CX1162" s="1">
        <v>5</v>
      </c>
      <c r="CY1162" s="10">
        <f t="shared" si="126"/>
        <v>2.5</v>
      </c>
      <c r="CZ1162" s="3">
        <v>3.7</v>
      </c>
      <c r="DA1162" s="3">
        <v>2.6</v>
      </c>
      <c r="DB1162" s="6">
        <f t="shared" si="127"/>
        <v>1</v>
      </c>
      <c r="DC1162" s="9">
        <v>0</v>
      </c>
      <c r="DD1162" s="7">
        <v>0</v>
      </c>
      <c r="DE1162" s="7">
        <v>0</v>
      </c>
      <c r="DF1162" s="1">
        <v>182</v>
      </c>
      <c r="DG1162" s="1">
        <f t="shared" si="128"/>
        <v>182</v>
      </c>
      <c r="DH1162" s="9">
        <f t="shared" si="129"/>
        <v>1</v>
      </c>
      <c r="DI1162" s="1">
        <v>5</v>
      </c>
      <c r="DJ1162" s="1">
        <f t="shared" si="130"/>
        <v>5</v>
      </c>
      <c r="DK1162" s="9">
        <f t="shared" si="131"/>
        <v>1</v>
      </c>
      <c r="DL1162" s="4">
        <v>10</v>
      </c>
      <c r="DN1162">
        <f>(DL1162*InputWeights!$C$7+DB1162*InputWeights!$C$6)</f>
        <v>5.5</v>
      </c>
      <c r="DO1162">
        <f>(DD1162*InputWeights!$C$12+DE1162*InputWeights!$C$10+CU1162*InputWeights!$C$11)</f>
        <v>2</v>
      </c>
      <c r="DP1162">
        <f>(DC1162*InputWeights!$C$18+DK1162*InputWeights!$C$16+DH1162*InputWeights!$C$15+CY1162*InputWeights!$C$17)</f>
        <v>1.35</v>
      </c>
      <c r="DR1162">
        <f>DN1162*InputWeights!$C$5+DO1162*InputWeights!$C$9+DP1162*InputWeights!$C$14</f>
        <v>27.9</v>
      </c>
      <c r="DS1162">
        <f>((_xlfn.RANK.EQ(DR1162,$DR$2:$DR$6635,0))/(COUNT(DR$2:$DR$6635)))*100</f>
        <v>72.173324306025734</v>
      </c>
      <c r="DT1162">
        <f t="shared" si="132"/>
        <v>0</v>
      </c>
    </row>
    <row r="1163" spans="1:124" x14ac:dyDescent="0.25">
      <c r="A1163" s="1" t="s">
        <v>4756</v>
      </c>
      <c r="B1163" s="1" t="s">
        <v>108</v>
      </c>
      <c r="C1163" s="1" t="s">
        <v>109</v>
      </c>
      <c r="D1163" s="1" t="s">
        <v>397</v>
      </c>
      <c r="E1163" s="1" t="s">
        <v>411</v>
      </c>
      <c r="F1163" s="1">
        <v>1742</v>
      </c>
      <c r="G1163" s="1">
        <v>1</v>
      </c>
      <c r="H1163" s="1">
        <v>0</v>
      </c>
      <c r="I1163" s="1">
        <v>0</v>
      </c>
      <c r="J1163" s="1">
        <v>0</v>
      </c>
      <c r="K1163" s="1" t="s">
        <v>183</v>
      </c>
      <c r="L1163" s="1" t="s">
        <v>114</v>
      </c>
      <c r="M1163" s="1">
        <v>50</v>
      </c>
      <c r="N1163" s="1" t="s">
        <v>147</v>
      </c>
      <c r="O1163" s="1">
        <v>4</v>
      </c>
      <c r="Q1163" s="1" t="s">
        <v>117</v>
      </c>
      <c r="R1163" s="1">
        <v>0</v>
      </c>
      <c r="T1163" s="1">
        <v>230</v>
      </c>
      <c r="V1163" s="1">
        <v>1349</v>
      </c>
      <c r="W1163" s="1" t="s">
        <v>116</v>
      </c>
      <c r="X1163" s="1" t="s">
        <v>117</v>
      </c>
      <c r="Y1163" s="1" t="s">
        <v>2466</v>
      </c>
      <c r="AA1163" s="1" t="s">
        <v>133</v>
      </c>
      <c r="AC1163" s="1" t="s">
        <v>2301</v>
      </c>
      <c r="AD1163" s="1" t="s">
        <v>2467</v>
      </c>
      <c r="AF1163" s="1" t="s">
        <v>124</v>
      </c>
      <c r="AG1163" s="1" t="s">
        <v>112</v>
      </c>
      <c r="AH1163" s="1" t="s">
        <v>124</v>
      </c>
      <c r="AI1163" s="1" t="s">
        <v>112</v>
      </c>
      <c r="AJ1163" s="1" t="s">
        <v>112</v>
      </c>
      <c r="AK1163" s="1" t="s">
        <v>112</v>
      </c>
      <c r="AL1163" s="1" t="s">
        <v>416</v>
      </c>
      <c r="AM1163" s="1" t="s">
        <v>416</v>
      </c>
      <c r="AO1163" s="1">
        <v>110892</v>
      </c>
      <c r="AP1163" s="1">
        <v>102264</v>
      </c>
      <c r="AQ1163" s="1">
        <v>50497</v>
      </c>
      <c r="AR1163" s="1" t="s">
        <v>110</v>
      </c>
      <c r="AS1163" s="1">
        <v>0</v>
      </c>
      <c r="AT1163" s="1">
        <v>1742</v>
      </c>
      <c r="AU1163" s="2">
        <v>0</v>
      </c>
      <c r="AV1163" s="2">
        <v>1742</v>
      </c>
      <c r="BB1163" s="1" t="s">
        <v>4757</v>
      </c>
      <c r="BC1163" s="1" t="s">
        <v>247</v>
      </c>
      <c r="BD1163" s="1">
        <v>0</v>
      </c>
      <c r="BE1163" s="1" t="s">
        <v>131</v>
      </c>
      <c r="BF1163" s="1">
        <v>0</v>
      </c>
      <c r="BG1163" s="1">
        <v>0</v>
      </c>
      <c r="BH1163" s="1">
        <v>0</v>
      </c>
      <c r="BK1163" s="1" t="s">
        <v>112</v>
      </c>
      <c r="BN1163" s="1" t="s">
        <v>133</v>
      </c>
      <c r="BR1163" s="1" t="s">
        <v>133</v>
      </c>
      <c r="BU1163" s="1" t="s">
        <v>153</v>
      </c>
      <c r="BX1163" s="1">
        <v>0</v>
      </c>
      <c r="BZ1163" s="1">
        <v>0</v>
      </c>
      <c r="CA1163" s="1">
        <v>4</v>
      </c>
      <c r="CB1163" s="1">
        <v>0</v>
      </c>
      <c r="CC1163" s="1">
        <v>0</v>
      </c>
      <c r="CE1163" s="1" t="s">
        <v>117</v>
      </c>
      <c r="CF1163" s="1" t="s">
        <v>110</v>
      </c>
      <c r="CK1163" s="1" t="s">
        <v>112</v>
      </c>
      <c r="CL1163" s="1">
        <v>0</v>
      </c>
      <c r="CM1163" s="1">
        <v>0</v>
      </c>
      <c r="CP1163" s="1">
        <v>0</v>
      </c>
      <c r="CQ1163" s="1" t="s">
        <v>417</v>
      </c>
      <c r="CS1163" s="1" t="s">
        <v>418</v>
      </c>
      <c r="CT1163" s="1" t="s">
        <v>418</v>
      </c>
      <c r="CU1163" s="8">
        <v>5</v>
      </c>
      <c r="CV1163" s="1" t="s">
        <v>4758</v>
      </c>
      <c r="CW1163" s="1" t="s">
        <v>4758</v>
      </c>
      <c r="CX1163" s="1">
        <v>5</v>
      </c>
      <c r="CY1163" s="10">
        <f t="shared" si="126"/>
        <v>2.5</v>
      </c>
      <c r="CZ1163" s="3">
        <v>3.3285499999999999</v>
      </c>
      <c r="DA1163" s="3">
        <v>1.67058</v>
      </c>
      <c r="DB1163" s="6">
        <f t="shared" si="127"/>
        <v>1</v>
      </c>
      <c r="DC1163" s="9">
        <v>0</v>
      </c>
      <c r="DD1163" s="7">
        <v>0</v>
      </c>
      <c r="DE1163" s="7">
        <v>0</v>
      </c>
      <c r="DF1163" s="1">
        <v>1349</v>
      </c>
      <c r="DG1163" s="1">
        <f t="shared" si="128"/>
        <v>1349</v>
      </c>
      <c r="DH1163" s="9">
        <f t="shared" si="129"/>
        <v>1</v>
      </c>
      <c r="DI1163" s="1">
        <v>67</v>
      </c>
      <c r="DJ1163" s="1">
        <f t="shared" si="130"/>
        <v>67</v>
      </c>
      <c r="DK1163" s="9">
        <f t="shared" si="131"/>
        <v>1</v>
      </c>
      <c r="DL1163" s="4">
        <v>10</v>
      </c>
      <c r="DN1163">
        <f>(DL1163*InputWeights!$C$7+DB1163*InputWeights!$C$6)</f>
        <v>5.5</v>
      </c>
      <c r="DO1163">
        <f>(DD1163*InputWeights!$C$12+DE1163*InputWeights!$C$10+CU1163*InputWeights!$C$11)</f>
        <v>2</v>
      </c>
      <c r="DP1163">
        <f>(DC1163*InputWeights!$C$18+DK1163*InputWeights!$C$16+DH1163*InputWeights!$C$15+CY1163*InputWeights!$C$17)</f>
        <v>1.35</v>
      </c>
      <c r="DR1163">
        <f>DN1163*InputWeights!$C$5+DO1163*InputWeights!$C$9+DP1163*InputWeights!$C$14</f>
        <v>27.9</v>
      </c>
      <c r="DS1163">
        <f>((_xlfn.RANK.EQ(DR1163,$DR$2:$DR$6635,0))/(COUNT(DR$2:$DR$6635)))*100</f>
        <v>72.173324306025734</v>
      </c>
      <c r="DT1163">
        <f t="shared" si="132"/>
        <v>0</v>
      </c>
    </row>
    <row r="1164" spans="1:124" x14ac:dyDescent="0.25">
      <c r="A1164" s="1" t="s">
        <v>4759</v>
      </c>
      <c r="B1164" s="1" t="s">
        <v>108</v>
      </c>
      <c r="C1164" s="1" t="s">
        <v>109</v>
      </c>
      <c r="D1164" s="1" t="s">
        <v>397</v>
      </c>
      <c r="E1164" s="1" t="s">
        <v>411</v>
      </c>
      <c r="F1164" s="1">
        <v>1056</v>
      </c>
      <c r="G1164" s="1">
        <v>1</v>
      </c>
      <c r="H1164" s="1">
        <v>0</v>
      </c>
      <c r="I1164" s="1">
        <v>0</v>
      </c>
      <c r="J1164" s="1">
        <v>0</v>
      </c>
      <c r="K1164" s="1" t="s">
        <v>183</v>
      </c>
      <c r="L1164" s="1" t="s">
        <v>114</v>
      </c>
      <c r="M1164" s="1">
        <v>30</v>
      </c>
      <c r="N1164" s="1" t="s">
        <v>147</v>
      </c>
      <c r="O1164" s="1">
        <v>2</v>
      </c>
      <c r="Q1164" s="1" t="s">
        <v>117</v>
      </c>
      <c r="R1164" s="1">
        <v>0</v>
      </c>
      <c r="T1164" s="1">
        <v>205</v>
      </c>
      <c r="V1164" s="1">
        <v>631</v>
      </c>
      <c r="W1164" s="1" t="s">
        <v>116</v>
      </c>
      <c r="X1164" s="1" t="s">
        <v>117</v>
      </c>
      <c r="Y1164" s="1" t="s">
        <v>2301</v>
      </c>
      <c r="AA1164" s="1" t="s">
        <v>133</v>
      </c>
      <c r="AC1164" s="1" t="s">
        <v>2256</v>
      </c>
      <c r="AD1164" s="1" t="s">
        <v>2255</v>
      </c>
      <c r="AF1164" s="1" t="s">
        <v>124</v>
      </c>
      <c r="AG1164" s="1" t="s">
        <v>112</v>
      </c>
      <c r="AH1164" s="1" t="s">
        <v>124</v>
      </c>
      <c r="AI1164" s="1" t="s">
        <v>112</v>
      </c>
      <c r="AJ1164" s="1" t="s">
        <v>112</v>
      </c>
      <c r="AK1164" s="1" t="s">
        <v>112</v>
      </c>
      <c r="AL1164" s="1" t="s">
        <v>416</v>
      </c>
      <c r="AM1164" s="1" t="s">
        <v>416</v>
      </c>
      <c r="AO1164" s="1">
        <v>110893</v>
      </c>
      <c r="AP1164" s="1">
        <v>102264</v>
      </c>
      <c r="AQ1164" s="1">
        <v>50498</v>
      </c>
      <c r="AR1164" s="1" t="s">
        <v>110</v>
      </c>
      <c r="AS1164" s="1">
        <v>0</v>
      </c>
      <c r="AT1164" s="1">
        <v>1056</v>
      </c>
      <c r="AU1164" s="2">
        <v>0</v>
      </c>
      <c r="AV1164" s="2">
        <v>1056</v>
      </c>
      <c r="BB1164" s="1" t="s">
        <v>4757</v>
      </c>
      <c r="BC1164" s="1" t="s">
        <v>247</v>
      </c>
      <c r="BD1164" s="1">
        <v>0</v>
      </c>
      <c r="BE1164" s="1" t="s">
        <v>131</v>
      </c>
      <c r="BF1164" s="1">
        <v>0</v>
      </c>
      <c r="BG1164" s="1">
        <v>0</v>
      </c>
      <c r="BH1164" s="1">
        <v>0</v>
      </c>
      <c r="BK1164" s="1" t="s">
        <v>112</v>
      </c>
      <c r="BN1164" s="1" t="s">
        <v>133</v>
      </c>
      <c r="BR1164" s="1" t="s">
        <v>133</v>
      </c>
      <c r="BU1164" s="1" t="s">
        <v>112</v>
      </c>
      <c r="BX1164" s="1">
        <v>0</v>
      </c>
      <c r="BZ1164" s="1">
        <v>0</v>
      </c>
      <c r="CA1164" s="1">
        <v>4</v>
      </c>
      <c r="CB1164" s="1">
        <v>0</v>
      </c>
      <c r="CC1164" s="1">
        <v>0</v>
      </c>
      <c r="CE1164" s="1" t="s">
        <v>117</v>
      </c>
      <c r="CF1164" s="1" t="s">
        <v>110</v>
      </c>
      <c r="CK1164" s="1" t="s">
        <v>112</v>
      </c>
      <c r="CL1164" s="1">
        <v>0</v>
      </c>
      <c r="CM1164" s="1">
        <v>0</v>
      </c>
      <c r="CP1164" s="1">
        <v>0</v>
      </c>
      <c r="CQ1164" s="1" t="s">
        <v>417</v>
      </c>
      <c r="CS1164" s="1" t="s">
        <v>418</v>
      </c>
      <c r="CT1164" s="1" t="s">
        <v>418</v>
      </c>
      <c r="CU1164" s="8">
        <v>5</v>
      </c>
      <c r="CV1164" s="1" t="s">
        <v>4760</v>
      </c>
      <c r="CW1164" s="1" t="s">
        <v>4760</v>
      </c>
      <c r="CX1164" s="1">
        <v>5</v>
      </c>
      <c r="CY1164" s="10">
        <f t="shared" si="126"/>
        <v>2.5</v>
      </c>
      <c r="CZ1164" s="3">
        <v>3.3348399999999998</v>
      </c>
      <c r="DA1164" s="3">
        <v>2.02616</v>
      </c>
      <c r="DB1164" s="6">
        <f t="shared" si="127"/>
        <v>1</v>
      </c>
      <c r="DC1164" s="9">
        <v>0</v>
      </c>
      <c r="DD1164" s="7">
        <v>0</v>
      </c>
      <c r="DE1164" s="7">
        <v>0</v>
      </c>
      <c r="DF1164" s="1">
        <v>631</v>
      </c>
      <c r="DG1164" s="1">
        <f t="shared" si="128"/>
        <v>631</v>
      </c>
      <c r="DH1164" s="9">
        <f t="shared" si="129"/>
        <v>1</v>
      </c>
      <c r="DI1164" s="1">
        <v>32</v>
      </c>
      <c r="DJ1164" s="1">
        <f t="shared" si="130"/>
        <v>32</v>
      </c>
      <c r="DK1164" s="9">
        <f t="shared" si="131"/>
        <v>1</v>
      </c>
      <c r="DL1164" s="4">
        <v>10</v>
      </c>
      <c r="DN1164">
        <f>(DL1164*InputWeights!$C$7+DB1164*InputWeights!$C$6)</f>
        <v>5.5</v>
      </c>
      <c r="DO1164">
        <f>(DD1164*InputWeights!$C$12+DE1164*InputWeights!$C$10+CU1164*InputWeights!$C$11)</f>
        <v>2</v>
      </c>
      <c r="DP1164">
        <f>(DC1164*InputWeights!$C$18+DK1164*InputWeights!$C$16+DH1164*InputWeights!$C$15+CY1164*InputWeights!$C$17)</f>
        <v>1.35</v>
      </c>
      <c r="DR1164">
        <f>DN1164*InputWeights!$C$5+DO1164*InputWeights!$C$9+DP1164*InputWeights!$C$14</f>
        <v>27.9</v>
      </c>
      <c r="DS1164">
        <f>((_xlfn.RANK.EQ(DR1164,$DR$2:$DR$6635,0))/(COUNT(DR$2:$DR$6635)))*100</f>
        <v>72.173324306025734</v>
      </c>
      <c r="DT1164">
        <f t="shared" si="132"/>
        <v>0</v>
      </c>
    </row>
    <row r="1165" spans="1:124" x14ac:dyDescent="0.25">
      <c r="A1165" s="1" t="s">
        <v>4800</v>
      </c>
      <c r="B1165" s="1" t="s">
        <v>2625</v>
      </c>
      <c r="C1165" s="1" t="s">
        <v>2626</v>
      </c>
      <c r="D1165" s="1" t="s">
        <v>397</v>
      </c>
      <c r="E1165" s="1" t="s">
        <v>420</v>
      </c>
      <c r="F1165" s="1">
        <v>422</v>
      </c>
      <c r="G1165" s="1">
        <v>5</v>
      </c>
      <c r="H1165" s="1">
        <v>0</v>
      </c>
      <c r="I1165" s="1">
        <v>0</v>
      </c>
      <c r="J1165" s="1">
        <v>0</v>
      </c>
      <c r="K1165" s="1" t="s">
        <v>183</v>
      </c>
      <c r="L1165" s="1" t="s">
        <v>114</v>
      </c>
      <c r="M1165" s="1">
        <v>30</v>
      </c>
      <c r="N1165" s="1" t="s">
        <v>229</v>
      </c>
      <c r="O1165" s="1">
        <v>2</v>
      </c>
      <c r="Q1165" s="1" t="s">
        <v>117</v>
      </c>
      <c r="R1165" s="1">
        <v>0</v>
      </c>
      <c r="T1165" s="1">
        <v>306</v>
      </c>
      <c r="V1165" s="1">
        <v>4084</v>
      </c>
      <c r="W1165" s="1" t="s">
        <v>116</v>
      </c>
      <c r="X1165" s="1" t="s">
        <v>117</v>
      </c>
      <c r="Y1165" s="1" t="s">
        <v>2947</v>
      </c>
      <c r="AA1165" s="1" t="s">
        <v>133</v>
      </c>
      <c r="AC1165" s="1" t="s">
        <v>4801</v>
      </c>
      <c r="AD1165" s="1" t="s">
        <v>4802</v>
      </c>
      <c r="AF1165" s="1" t="s">
        <v>124</v>
      </c>
      <c r="AG1165" s="1" t="s">
        <v>112</v>
      </c>
      <c r="AH1165" s="1" t="s">
        <v>124</v>
      </c>
      <c r="AI1165" s="1" t="s">
        <v>112</v>
      </c>
      <c r="AJ1165" s="1" t="s">
        <v>112</v>
      </c>
      <c r="AK1165" s="1" t="s">
        <v>112</v>
      </c>
      <c r="AL1165" s="1" t="s">
        <v>416</v>
      </c>
      <c r="AM1165" s="1" t="s">
        <v>416</v>
      </c>
      <c r="AO1165" s="1">
        <v>113738</v>
      </c>
      <c r="AP1165" s="1">
        <v>102264</v>
      </c>
      <c r="AQ1165" s="1">
        <v>56652</v>
      </c>
      <c r="AR1165" s="1" t="s">
        <v>110</v>
      </c>
      <c r="AS1165" s="1">
        <v>5702</v>
      </c>
      <c r="AT1165" s="1">
        <v>6124</v>
      </c>
      <c r="AU1165" s="2">
        <v>5702</v>
      </c>
      <c r="AV1165" s="2">
        <v>6124</v>
      </c>
      <c r="BB1165" s="1" t="s">
        <v>4803</v>
      </c>
      <c r="BC1165" s="1" t="s">
        <v>247</v>
      </c>
      <c r="BD1165" s="1">
        <v>0</v>
      </c>
      <c r="BE1165" s="1" t="s">
        <v>131</v>
      </c>
      <c r="BF1165" s="1">
        <v>0</v>
      </c>
      <c r="BG1165" s="1">
        <v>0</v>
      </c>
      <c r="BH1165" s="1">
        <v>0</v>
      </c>
      <c r="BK1165" s="1" t="s">
        <v>112</v>
      </c>
      <c r="BN1165" s="1" t="s">
        <v>133</v>
      </c>
      <c r="BR1165" s="1" t="s">
        <v>133</v>
      </c>
      <c r="BT1165" s="1" t="s">
        <v>325</v>
      </c>
      <c r="BU1165" s="1" t="s">
        <v>112</v>
      </c>
      <c r="BX1165" s="1">
        <v>0</v>
      </c>
      <c r="BZ1165" s="1">
        <v>0</v>
      </c>
      <c r="CA1165" s="1">
        <v>3</v>
      </c>
      <c r="CB1165" s="1">
        <v>0</v>
      </c>
      <c r="CC1165" s="1">
        <v>0</v>
      </c>
      <c r="CE1165" s="1" t="s">
        <v>117</v>
      </c>
      <c r="CF1165" s="1" t="s">
        <v>110</v>
      </c>
      <c r="CK1165" s="1" t="s">
        <v>112</v>
      </c>
      <c r="CL1165" s="1">
        <v>0</v>
      </c>
      <c r="CM1165" s="1">
        <v>0</v>
      </c>
      <c r="CP1165" s="1">
        <v>0</v>
      </c>
      <c r="CQ1165" s="1" t="s">
        <v>1062</v>
      </c>
      <c r="CS1165" s="1" t="s">
        <v>418</v>
      </c>
      <c r="CT1165" s="1" t="s">
        <v>418</v>
      </c>
      <c r="CU1165" s="8">
        <v>5</v>
      </c>
      <c r="CV1165" s="1" t="s">
        <v>4804</v>
      </c>
      <c r="CW1165" s="1" t="s">
        <v>4804</v>
      </c>
      <c r="CX1165" s="1">
        <v>5</v>
      </c>
      <c r="CY1165" s="10">
        <f t="shared" si="126"/>
        <v>2.5</v>
      </c>
      <c r="CZ1165" s="3">
        <v>4.2</v>
      </c>
      <c r="DA1165" s="3">
        <v>2.8</v>
      </c>
      <c r="DB1165" s="6">
        <f t="shared" si="127"/>
        <v>1</v>
      </c>
      <c r="DC1165" s="9">
        <v>0</v>
      </c>
      <c r="DD1165" s="7">
        <v>0</v>
      </c>
      <c r="DE1165" s="7">
        <v>0</v>
      </c>
      <c r="DF1165" s="1">
        <v>4084</v>
      </c>
      <c r="DG1165" s="1">
        <f t="shared" si="128"/>
        <v>4084</v>
      </c>
      <c r="DH1165" s="9">
        <f t="shared" si="129"/>
        <v>1</v>
      </c>
      <c r="DI1165" s="1">
        <v>205</v>
      </c>
      <c r="DJ1165" s="1">
        <f t="shared" si="130"/>
        <v>205</v>
      </c>
      <c r="DK1165" s="9">
        <f t="shared" si="131"/>
        <v>1</v>
      </c>
      <c r="DL1165" s="4">
        <v>10</v>
      </c>
      <c r="DN1165">
        <f>(DL1165*InputWeights!$C$7+DB1165*InputWeights!$C$6)</f>
        <v>5.5</v>
      </c>
      <c r="DO1165">
        <f>(DD1165*InputWeights!$C$12+DE1165*InputWeights!$C$10+CU1165*InputWeights!$C$11)</f>
        <v>2</v>
      </c>
      <c r="DP1165">
        <f>(DC1165*InputWeights!$C$18+DK1165*InputWeights!$C$16+DH1165*InputWeights!$C$15+CY1165*InputWeights!$C$17)</f>
        <v>1.35</v>
      </c>
      <c r="DR1165">
        <f>DN1165*InputWeights!$C$5+DO1165*InputWeights!$C$9+DP1165*InputWeights!$C$14</f>
        <v>27.9</v>
      </c>
      <c r="DS1165">
        <f>((_xlfn.RANK.EQ(DR1165,$DR$2:$DR$6635,0))/(COUNT(DR$2:$DR$6635)))*100</f>
        <v>72.173324306025734</v>
      </c>
      <c r="DT1165">
        <f t="shared" si="132"/>
        <v>0</v>
      </c>
    </row>
    <row r="1166" spans="1:124" x14ac:dyDescent="0.25">
      <c r="A1166" s="1" t="s">
        <v>4843</v>
      </c>
      <c r="B1166" s="1" t="s">
        <v>108</v>
      </c>
      <c r="C1166" s="1" t="s">
        <v>109</v>
      </c>
      <c r="D1166" s="1" t="s">
        <v>397</v>
      </c>
      <c r="E1166" s="1" t="s">
        <v>465</v>
      </c>
      <c r="F1166" s="1">
        <v>4646</v>
      </c>
      <c r="G1166" s="1">
        <v>1</v>
      </c>
      <c r="H1166" s="1">
        <v>10</v>
      </c>
      <c r="I1166" s="1">
        <v>0</v>
      </c>
      <c r="J1166" s="1">
        <v>0</v>
      </c>
      <c r="K1166" s="1" t="s">
        <v>183</v>
      </c>
      <c r="L1166" s="1" t="s">
        <v>114</v>
      </c>
      <c r="M1166" s="1">
        <v>24</v>
      </c>
      <c r="N1166" s="1" t="s">
        <v>358</v>
      </c>
      <c r="O1166" s="1">
        <v>2</v>
      </c>
      <c r="Q1166" s="1" t="s">
        <v>117</v>
      </c>
      <c r="R1166" s="1">
        <v>0</v>
      </c>
      <c r="T1166" s="1">
        <v>160</v>
      </c>
      <c r="V1166" s="1">
        <v>4524</v>
      </c>
      <c r="W1166" s="1" t="s">
        <v>116</v>
      </c>
      <c r="X1166" s="1" t="s">
        <v>117</v>
      </c>
      <c r="Y1166" s="1" t="s">
        <v>4844</v>
      </c>
      <c r="AA1166" s="1" t="s">
        <v>133</v>
      </c>
      <c r="AC1166" s="1" t="s">
        <v>2350</v>
      </c>
      <c r="AD1166" s="1" t="s">
        <v>2336</v>
      </c>
      <c r="AF1166" s="1" t="s">
        <v>124</v>
      </c>
      <c r="AG1166" s="1" t="s">
        <v>112</v>
      </c>
      <c r="AH1166" s="1" t="s">
        <v>124</v>
      </c>
      <c r="AI1166" s="1" t="s">
        <v>112</v>
      </c>
      <c r="AJ1166" s="1" t="s">
        <v>112</v>
      </c>
      <c r="AK1166" s="1" t="s">
        <v>112</v>
      </c>
      <c r="AL1166" s="1" t="s">
        <v>467</v>
      </c>
      <c r="AM1166" s="1" t="s">
        <v>467</v>
      </c>
      <c r="AO1166" s="1">
        <v>119974</v>
      </c>
      <c r="AP1166" s="1">
        <v>102264</v>
      </c>
      <c r="AQ1166" s="1">
        <v>61972</v>
      </c>
      <c r="AR1166" s="1" t="s">
        <v>110</v>
      </c>
      <c r="AS1166" s="1">
        <v>0</v>
      </c>
      <c r="AT1166" s="1">
        <v>4646</v>
      </c>
      <c r="AU1166" s="2">
        <v>13567</v>
      </c>
      <c r="AV1166" s="2">
        <v>18213</v>
      </c>
      <c r="BB1166" s="1" t="s">
        <v>4841</v>
      </c>
      <c r="BC1166" s="1" t="s">
        <v>247</v>
      </c>
      <c r="BD1166" s="1">
        <v>0</v>
      </c>
      <c r="BE1166" s="1" t="s">
        <v>131</v>
      </c>
      <c r="BF1166" s="1">
        <v>0</v>
      </c>
      <c r="BG1166" s="1">
        <v>0</v>
      </c>
      <c r="BH1166" s="1">
        <v>0</v>
      </c>
      <c r="BK1166" s="1" t="s">
        <v>112</v>
      </c>
      <c r="BN1166" s="1" t="s">
        <v>133</v>
      </c>
      <c r="BR1166" s="1" t="s">
        <v>133</v>
      </c>
      <c r="BT1166" s="1" t="s">
        <v>325</v>
      </c>
      <c r="BU1166" s="1" t="s">
        <v>153</v>
      </c>
      <c r="BX1166" s="1">
        <v>0</v>
      </c>
      <c r="BZ1166" s="1">
        <v>0</v>
      </c>
      <c r="CA1166" s="1">
        <v>4</v>
      </c>
      <c r="CB1166" s="1">
        <v>0</v>
      </c>
      <c r="CC1166" s="1">
        <v>0</v>
      </c>
      <c r="CE1166" s="1" t="s">
        <v>117</v>
      </c>
      <c r="CF1166" s="1" t="s">
        <v>110</v>
      </c>
      <c r="CK1166" s="1" t="s">
        <v>112</v>
      </c>
      <c r="CL1166" s="1">
        <v>0</v>
      </c>
      <c r="CM1166" s="1">
        <v>0</v>
      </c>
      <c r="CP1166" s="1">
        <v>0</v>
      </c>
      <c r="CQ1166" s="1" t="s">
        <v>417</v>
      </c>
      <c r="CS1166" s="1" t="s">
        <v>418</v>
      </c>
      <c r="CT1166" s="1" t="s">
        <v>418</v>
      </c>
      <c r="CU1166" s="8">
        <v>5</v>
      </c>
      <c r="CV1166" s="1" t="s">
        <v>4845</v>
      </c>
      <c r="CW1166" s="1" t="s">
        <v>4845</v>
      </c>
      <c r="CX1166" s="1">
        <v>5</v>
      </c>
      <c r="CY1166" s="10">
        <f t="shared" si="126"/>
        <v>2.5</v>
      </c>
      <c r="CZ1166" s="3">
        <v>4.4432400000000003</v>
      </c>
      <c r="DA1166" s="3">
        <v>2.3376100000000002</v>
      </c>
      <c r="DB1166" s="6">
        <f t="shared" si="127"/>
        <v>1</v>
      </c>
      <c r="DC1166" s="9">
        <v>0</v>
      </c>
      <c r="DD1166" s="7">
        <v>0</v>
      </c>
      <c r="DE1166" s="7">
        <v>0</v>
      </c>
      <c r="DF1166" s="1">
        <v>4524</v>
      </c>
      <c r="DG1166" s="1">
        <f t="shared" si="128"/>
        <v>4524</v>
      </c>
      <c r="DH1166" s="9">
        <f t="shared" si="129"/>
        <v>1</v>
      </c>
      <c r="DI1166" s="1">
        <v>271</v>
      </c>
      <c r="DJ1166" s="1">
        <f t="shared" si="130"/>
        <v>271</v>
      </c>
      <c r="DK1166" s="9">
        <f t="shared" si="131"/>
        <v>1</v>
      </c>
      <c r="DL1166" s="4">
        <v>10</v>
      </c>
      <c r="DN1166">
        <f>(DL1166*InputWeights!$C$7+DB1166*InputWeights!$C$6)</f>
        <v>5.5</v>
      </c>
      <c r="DO1166">
        <f>(DD1166*InputWeights!$C$12+DE1166*InputWeights!$C$10+CU1166*InputWeights!$C$11)</f>
        <v>2</v>
      </c>
      <c r="DP1166">
        <f>(DC1166*InputWeights!$C$18+DK1166*InputWeights!$C$16+DH1166*InputWeights!$C$15+CY1166*InputWeights!$C$17)</f>
        <v>1.35</v>
      </c>
      <c r="DR1166">
        <f>DN1166*InputWeights!$C$5+DO1166*InputWeights!$C$9+DP1166*InputWeights!$C$14</f>
        <v>27.9</v>
      </c>
      <c r="DS1166">
        <f>((_xlfn.RANK.EQ(DR1166,$DR$2:$DR$6635,0))/(COUNT(DR$2:$DR$6635)))*100</f>
        <v>72.173324306025734</v>
      </c>
      <c r="DT1166">
        <f t="shared" si="132"/>
        <v>0</v>
      </c>
    </row>
    <row r="1167" spans="1:124" x14ac:dyDescent="0.25">
      <c r="A1167" s="1" t="s">
        <v>4859</v>
      </c>
      <c r="B1167" s="1" t="s">
        <v>3684</v>
      </c>
      <c r="C1167" s="1" t="s">
        <v>3685</v>
      </c>
      <c r="D1167" s="1" t="s">
        <v>397</v>
      </c>
      <c r="E1167" s="1" t="s">
        <v>111</v>
      </c>
      <c r="F1167" s="1">
        <v>1795</v>
      </c>
      <c r="G1167" s="1">
        <v>9</v>
      </c>
      <c r="H1167" s="1">
        <v>30</v>
      </c>
      <c r="I1167" s="1">
        <v>0</v>
      </c>
      <c r="J1167" s="1">
        <v>0</v>
      </c>
      <c r="K1167" s="1" t="s">
        <v>183</v>
      </c>
      <c r="L1167" s="1" t="s">
        <v>114</v>
      </c>
      <c r="M1167" s="1">
        <v>36</v>
      </c>
      <c r="N1167" s="1" t="s">
        <v>358</v>
      </c>
      <c r="O1167" s="1">
        <v>2</v>
      </c>
      <c r="Q1167" s="1" t="s">
        <v>117</v>
      </c>
      <c r="R1167" s="1">
        <v>0</v>
      </c>
      <c r="T1167" s="1">
        <v>217</v>
      </c>
      <c r="V1167" s="1">
        <v>4355</v>
      </c>
      <c r="W1167" s="1" t="s">
        <v>116</v>
      </c>
      <c r="X1167" s="1" t="s">
        <v>117</v>
      </c>
      <c r="Y1167" s="1" t="s">
        <v>4490</v>
      </c>
      <c r="AA1167" s="1" t="s">
        <v>133</v>
      </c>
      <c r="AC1167" s="1" t="s">
        <v>4860</v>
      </c>
      <c r="AD1167" s="1" t="s">
        <v>4861</v>
      </c>
      <c r="AF1167" s="1" t="s">
        <v>116</v>
      </c>
      <c r="AG1167" s="1" t="s">
        <v>112</v>
      </c>
      <c r="AH1167" s="1" t="s">
        <v>124</v>
      </c>
      <c r="AI1167" s="1" t="s">
        <v>112</v>
      </c>
      <c r="AJ1167" s="1" t="s">
        <v>112</v>
      </c>
      <c r="AK1167" s="1" t="s">
        <v>112</v>
      </c>
      <c r="AL1167" s="1" t="s">
        <v>342</v>
      </c>
      <c r="AM1167" s="1" t="s">
        <v>380</v>
      </c>
      <c r="AO1167" s="1">
        <v>120598</v>
      </c>
      <c r="AP1167" s="1">
        <v>102264</v>
      </c>
      <c r="AQ1167" s="1">
        <v>62039</v>
      </c>
      <c r="AR1167" s="1" t="s">
        <v>110</v>
      </c>
      <c r="AS1167" s="1">
        <v>4644</v>
      </c>
      <c r="AT1167" s="1">
        <v>6439</v>
      </c>
      <c r="AU1167" s="2">
        <v>14039</v>
      </c>
      <c r="AV1167" s="2">
        <v>15834</v>
      </c>
      <c r="BB1167" s="1" t="s">
        <v>4841</v>
      </c>
      <c r="BC1167" s="1" t="s">
        <v>247</v>
      </c>
      <c r="BD1167" s="1">
        <v>0</v>
      </c>
      <c r="BE1167" s="1" t="s">
        <v>131</v>
      </c>
      <c r="BF1167" s="1">
        <v>0</v>
      </c>
      <c r="BG1167" s="1">
        <v>0</v>
      </c>
      <c r="BH1167" s="1">
        <v>0</v>
      </c>
      <c r="BK1167" s="1" t="s">
        <v>112</v>
      </c>
      <c r="BN1167" s="1" t="s">
        <v>133</v>
      </c>
      <c r="BR1167" s="1" t="s">
        <v>133</v>
      </c>
      <c r="BT1167" s="1" t="s">
        <v>325</v>
      </c>
      <c r="BU1167" s="1" t="s">
        <v>153</v>
      </c>
      <c r="BX1167" s="1">
        <v>0</v>
      </c>
      <c r="BZ1167" s="1">
        <v>0</v>
      </c>
      <c r="CA1167" s="1">
        <v>3</v>
      </c>
      <c r="CB1167" s="1">
        <v>0</v>
      </c>
      <c r="CC1167" s="1">
        <v>0</v>
      </c>
      <c r="CE1167" s="1" t="s">
        <v>117</v>
      </c>
      <c r="CF1167" s="1" t="s">
        <v>110</v>
      </c>
      <c r="CK1167" s="1" t="s">
        <v>112</v>
      </c>
      <c r="CL1167" s="1">
        <v>0</v>
      </c>
      <c r="CM1167" s="1">
        <v>0</v>
      </c>
      <c r="CP1167" s="1">
        <v>0</v>
      </c>
      <c r="CQ1167" s="1" t="s">
        <v>1062</v>
      </c>
      <c r="CS1167" s="1" t="s">
        <v>418</v>
      </c>
      <c r="CT1167" s="1" t="s">
        <v>418</v>
      </c>
      <c r="CU1167" s="8">
        <v>5</v>
      </c>
      <c r="CV1167" s="1" t="s">
        <v>4862</v>
      </c>
      <c r="CW1167" s="1" t="s">
        <v>4862</v>
      </c>
      <c r="CX1167" s="1">
        <v>5</v>
      </c>
      <c r="CY1167" s="10">
        <f t="shared" si="126"/>
        <v>2.5</v>
      </c>
      <c r="CZ1167" s="3">
        <v>0</v>
      </c>
      <c r="DA1167" s="3">
        <v>0</v>
      </c>
      <c r="DB1167" s="6">
        <f t="shared" si="127"/>
        <v>1</v>
      </c>
      <c r="DC1167" s="9">
        <v>0</v>
      </c>
      <c r="DD1167" s="7">
        <v>0</v>
      </c>
      <c r="DE1167" s="7">
        <v>0</v>
      </c>
      <c r="DF1167" s="1">
        <v>4355</v>
      </c>
      <c r="DG1167" s="1">
        <f t="shared" si="128"/>
        <v>4355</v>
      </c>
      <c r="DH1167" s="9">
        <f t="shared" si="129"/>
        <v>1</v>
      </c>
      <c r="DI1167" s="1">
        <v>61</v>
      </c>
      <c r="DJ1167" s="1">
        <f t="shared" si="130"/>
        <v>61</v>
      </c>
      <c r="DK1167" s="9">
        <f t="shared" si="131"/>
        <v>1</v>
      </c>
      <c r="DL1167" s="4">
        <v>10</v>
      </c>
      <c r="DN1167">
        <f>(DL1167*InputWeights!$C$7+DB1167*InputWeights!$C$6)</f>
        <v>5.5</v>
      </c>
      <c r="DO1167">
        <f>(DD1167*InputWeights!$C$12+DE1167*InputWeights!$C$10+CU1167*InputWeights!$C$11)</f>
        <v>2</v>
      </c>
      <c r="DP1167">
        <f>(DC1167*InputWeights!$C$18+DK1167*InputWeights!$C$16+DH1167*InputWeights!$C$15+CY1167*InputWeights!$C$17)</f>
        <v>1.35</v>
      </c>
      <c r="DR1167">
        <f>DN1167*InputWeights!$C$5+DO1167*InputWeights!$C$9+DP1167*InputWeights!$C$14</f>
        <v>27.9</v>
      </c>
      <c r="DS1167">
        <f>((_xlfn.RANK.EQ(DR1167,$DR$2:$DR$6635,0))/(COUNT(DR$2:$DR$6635)))*100</f>
        <v>72.173324306025734</v>
      </c>
      <c r="DT1167">
        <f t="shared" si="132"/>
        <v>0</v>
      </c>
    </row>
    <row r="1168" spans="1:124" x14ac:dyDescent="0.25">
      <c r="A1168" s="1" t="s">
        <v>4978</v>
      </c>
      <c r="B1168" s="1" t="s">
        <v>2625</v>
      </c>
      <c r="C1168" s="1" t="s">
        <v>2626</v>
      </c>
      <c r="D1168" s="1" t="s">
        <v>397</v>
      </c>
      <c r="E1168" s="1" t="s">
        <v>802</v>
      </c>
      <c r="F1168" s="1">
        <v>1478</v>
      </c>
      <c r="G1168" s="1">
        <v>2</v>
      </c>
      <c r="H1168" s="1">
        <v>0</v>
      </c>
      <c r="I1168" s="1">
        <v>0</v>
      </c>
      <c r="J1168" s="1">
        <v>0</v>
      </c>
      <c r="K1168" s="1" t="s">
        <v>183</v>
      </c>
      <c r="L1168" s="1" t="s">
        <v>114</v>
      </c>
      <c r="M1168" s="1">
        <v>24</v>
      </c>
      <c r="N1168" s="1" t="s">
        <v>177</v>
      </c>
      <c r="O1168" s="1">
        <v>2</v>
      </c>
      <c r="Q1168" s="1" t="s">
        <v>117</v>
      </c>
      <c r="R1168" s="1">
        <v>0</v>
      </c>
      <c r="T1168" s="1">
        <v>178</v>
      </c>
      <c r="V1168" s="1">
        <v>4207</v>
      </c>
      <c r="W1168" s="1" t="s">
        <v>116</v>
      </c>
      <c r="X1168" s="1" t="s">
        <v>117</v>
      </c>
      <c r="Y1168" s="1" t="s">
        <v>4979</v>
      </c>
      <c r="AA1168" s="1" t="s">
        <v>133</v>
      </c>
      <c r="AC1168" s="1" t="s">
        <v>4980</v>
      </c>
      <c r="AD1168" s="1" t="s">
        <v>4983</v>
      </c>
      <c r="AF1168" s="1" t="s">
        <v>124</v>
      </c>
      <c r="AG1168" s="1" t="s">
        <v>112</v>
      </c>
      <c r="AH1168" s="1" t="s">
        <v>124</v>
      </c>
      <c r="AI1168" s="1" t="s">
        <v>112</v>
      </c>
      <c r="AJ1168" s="1" t="s">
        <v>112</v>
      </c>
      <c r="AK1168" s="1" t="s">
        <v>112</v>
      </c>
      <c r="AL1168" s="1" t="s">
        <v>416</v>
      </c>
      <c r="AM1168" s="1" t="s">
        <v>416</v>
      </c>
      <c r="AO1168" s="1">
        <v>132446</v>
      </c>
      <c r="AP1168" s="1">
        <v>102264</v>
      </c>
      <c r="AQ1168" s="1">
        <v>70933</v>
      </c>
      <c r="AR1168" s="1" t="s">
        <v>110</v>
      </c>
      <c r="AS1168" s="1">
        <v>1478</v>
      </c>
      <c r="AT1168" s="1">
        <v>2956</v>
      </c>
      <c r="AU1168" s="2">
        <v>1478</v>
      </c>
      <c r="AV1168" s="2">
        <v>2956</v>
      </c>
      <c r="BB1168" s="1" t="s">
        <v>4981</v>
      </c>
      <c r="BC1168" s="1" t="s">
        <v>247</v>
      </c>
      <c r="BD1168" s="1">
        <v>0</v>
      </c>
      <c r="BE1168" s="1" t="s">
        <v>131</v>
      </c>
      <c r="BF1168" s="1">
        <v>0</v>
      </c>
      <c r="BG1168" s="1">
        <v>0</v>
      </c>
      <c r="BH1168" s="1">
        <v>0</v>
      </c>
      <c r="BK1168" s="1" t="s">
        <v>112</v>
      </c>
      <c r="BN1168" s="1" t="s">
        <v>133</v>
      </c>
      <c r="BR1168" s="1" t="s">
        <v>133</v>
      </c>
      <c r="BT1168" s="1" t="s">
        <v>325</v>
      </c>
      <c r="BU1168" s="1" t="s">
        <v>153</v>
      </c>
      <c r="BX1168" s="1">
        <v>0</v>
      </c>
      <c r="BZ1168" s="1">
        <v>0</v>
      </c>
      <c r="CA1168" s="1">
        <v>3</v>
      </c>
      <c r="CB1168" s="1">
        <v>0</v>
      </c>
      <c r="CC1168" s="1">
        <v>0</v>
      </c>
      <c r="CE1168" s="1" t="s">
        <v>117</v>
      </c>
      <c r="CF1168" s="1" t="s">
        <v>110</v>
      </c>
      <c r="CK1168" s="1" t="s">
        <v>112</v>
      </c>
      <c r="CL1168" s="1">
        <v>0</v>
      </c>
      <c r="CM1168" s="1">
        <v>0</v>
      </c>
      <c r="CP1168" s="1">
        <v>0</v>
      </c>
      <c r="CQ1168" s="1" t="s">
        <v>1297</v>
      </c>
      <c r="CS1168" s="1" t="s">
        <v>418</v>
      </c>
      <c r="CT1168" s="1" t="s">
        <v>418</v>
      </c>
      <c r="CU1168" s="8">
        <v>5</v>
      </c>
      <c r="CV1168" s="1" t="s">
        <v>4984</v>
      </c>
      <c r="CW1168" s="1" t="s">
        <v>4984</v>
      </c>
      <c r="CX1168" s="1">
        <v>5</v>
      </c>
      <c r="CY1168" s="10">
        <f t="shared" si="126"/>
        <v>2.5</v>
      </c>
      <c r="CZ1168" s="3">
        <v>2.5</v>
      </c>
      <c r="DA1168" s="3">
        <v>1.5</v>
      </c>
      <c r="DB1168" s="6">
        <f t="shared" si="127"/>
        <v>1</v>
      </c>
      <c r="DC1168" s="9">
        <v>0</v>
      </c>
      <c r="DD1168" s="7">
        <v>0</v>
      </c>
      <c r="DE1168" s="7">
        <v>0</v>
      </c>
      <c r="DF1168" s="1">
        <v>4207</v>
      </c>
      <c r="DG1168" s="1">
        <f t="shared" si="128"/>
        <v>4207</v>
      </c>
      <c r="DH1168" s="9">
        <f t="shared" si="129"/>
        <v>1</v>
      </c>
      <c r="DI1168" s="1">
        <v>168</v>
      </c>
      <c r="DJ1168" s="1">
        <f t="shared" si="130"/>
        <v>168</v>
      </c>
      <c r="DK1168" s="9">
        <f t="shared" si="131"/>
        <v>1</v>
      </c>
      <c r="DL1168" s="4">
        <v>10</v>
      </c>
      <c r="DN1168">
        <f>(DL1168*InputWeights!$C$7+DB1168*InputWeights!$C$6)</f>
        <v>5.5</v>
      </c>
      <c r="DO1168">
        <f>(DD1168*InputWeights!$C$12+DE1168*InputWeights!$C$10+CU1168*InputWeights!$C$11)</f>
        <v>2</v>
      </c>
      <c r="DP1168">
        <f>(DC1168*InputWeights!$C$18+DK1168*InputWeights!$C$16+DH1168*InputWeights!$C$15+CY1168*InputWeights!$C$17)</f>
        <v>1.35</v>
      </c>
      <c r="DR1168">
        <f>DN1168*InputWeights!$C$5+DO1168*InputWeights!$C$9+DP1168*InputWeights!$C$14</f>
        <v>27.9</v>
      </c>
      <c r="DS1168">
        <f>((_xlfn.RANK.EQ(DR1168,$DR$2:$DR$6635,0))/(COUNT(DR$2:$DR$6635)))*100</f>
        <v>72.173324306025734</v>
      </c>
      <c r="DT1168">
        <f t="shared" si="132"/>
        <v>0</v>
      </c>
    </row>
    <row r="1169" spans="1:124" x14ac:dyDescent="0.25">
      <c r="A1169" s="1" t="s">
        <v>2428</v>
      </c>
      <c r="B1169" s="1" t="s">
        <v>108</v>
      </c>
      <c r="C1169" s="1" t="s">
        <v>109</v>
      </c>
      <c r="D1169" s="1" t="s">
        <v>397</v>
      </c>
      <c r="E1169" s="1" t="s">
        <v>802</v>
      </c>
      <c r="F1169" s="1">
        <v>8976</v>
      </c>
      <c r="G1169" s="1">
        <v>1</v>
      </c>
      <c r="H1169" s="1">
        <v>10</v>
      </c>
      <c r="I1169" s="1">
        <v>0</v>
      </c>
      <c r="J1169" s="1">
        <v>0</v>
      </c>
      <c r="K1169" s="1" t="s">
        <v>183</v>
      </c>
      <c r="L1169" s="1" t="s">
        <v>114</v>
      </c>
      <c r="M1169" s="1">
        <v>24</v>
      </c>
      <c r="N1169" s="1" t="s">
        <v>358</v>
      </c>
      <c r="O1169" s="1">
        <v>2</v>
      </c>
      <c r="Q1169" s="1" t="s">
        <v>117</v>
      </c>
      <c r="R1169" s="1">
        <v>0</v>
      </c>
      <c r="T1169" s="1">
        <v>181</v>
      </c>
      <c r="V1169" s="1">
        <v>3741</v>
      </c>
      <c r="W1169" s="1" t="s">
        <v>116</v>
      </c>
      <c r="X1169" s="1" t="s">
        <v>117</v>
      </c>
      <c r="Y1169" s="1" t="s">
        <v>2432</v>
      </c>
      <c r="AA1169" s="1" t="s">
        <v>133</v>
      </c>
      <c r="AC1169" s="1" t="s">
        <v>673</v>
      </c>
      <c r="AD1169" s="1" t="s">
        <v>5011</v>
      </c>
      <c r="AF1169" s="1" t="s">
        <v>124</v>
      </c>
      <c r="AG1169" s="1" t="s">
        <v>112</v>
      </c>
      <c r="AH1169" s="1" t="s">
        <v>124</v>
      </c>
      <c r="AI1169" s="1" t="s">
        <v>112</v>
      </c>
      <c r="AJ1169" s="1" t="s">
        <v>112</v>
      </c>
      <c r="AK1169" s="1" t="s">
        <v>112</v>
      </c>
      <c r="AL1169" s="1" t="s">
        <v>807</v>
      </c>
      <c r="AM1169" s="1" t="s">
        <v>807</v>
      </c>
      <c r="AO1169" s="1">
        <v>133950</v>
      </c>
      <c r="AP1169" s="1">
        <v>102264</v>
      </c>
      <c r="AQ1169" s="1">
        <v>62097</v>
      </c>
      <c r="AR1169" s="1" t="s">
        <v>110</v>
      </c>
      <c r="AS1169" s="1">
        <v>0</v>
      </c>
      <c r="AT1169" s="1">
        <v>8976</v>
      </c>
      <c r="AU1169" s="2">
        <v>5544</v>
      </c>
      <c r="AV1169" s="2">
        <v>14520</v>
      </c>
      <c r="BB1169" s="1" t="s">
        <v>5012</v>
      </c>
      <c r="BC1169" s="1" t="s">
        <v>247</v>
      </c>
      <c r="BD1169" s="1">
        <v>0</v>
      </c>
      <c r="BE1169" s="1" t="s">
        <v>131</v>
      </c>
      <c r="BF1169" s="1">
        <v>0</v>
      </c>
      <c r="BG1169" s="1">
        <v>0</v>
      </c>
      <c r="BH1169" s="1">
        <v>0</v>
      </c>
      <c r="BK1169" s="1" t="s">
        <v>112</v>
      </c>
      <c r="BN1169" s="1" t="s">
        <v>133</v>
      </c>
      <c r="BR1169" s="1" t="s">
        <v>133</v>
      </c>
      <c r="BT1169" s="1" t="s">
        <v>325</v>
      </c>
      <c r="BU1169" s="1" t="s">
        <v>153</v>
      </c>
      <c r="BX1169" s="1">
        <v>0</v>
      </c>
      <c r="BZ1169" s="1">
        <v>0</v>
      </c>
      <c r="CA1169" s="1">
        <v>2</v>
      </c>
      <c r="CB1169" s="1">
        <v>0</v>
      </c>
      <c r="CC1169" s="1">
        <v>0</v>
      </c>
      <c r="CE1169" s="1" t="s">
        <v>117</v>
      </c>
      <c r="CF1169" s="1" t="s">
        <v>110</v>
      </c>
      <c r="CK1169" s="1" t="s">
        <v>112</v>
      </c>
      <c r="CL1169" s="1">
        <v>0</v>
      </c>
      <c r="CM1169" s="1">
        <v>0</v>
      </c>
      <c r="CP1169" s="1">
        <v>0</v>
      </c>
      <c r="CQ1169" s="1" t="s">
        <v>1573</v>
      </c>
      <c r="CS1169" s="1" t="s">
        <v>418</v>
      </c>
      <c r="CT1169" s="1" t="s">
        <v>418</v>
      </c>
      <c r="CU1169" s="8">
        <v>5</v>
      </c>
      <c r="CV1169" s="1" t="s">
        <v>5013</v>
      </c>
      <c r="CW1169" s="1" t="s">
        <v>5013</v>
      </c>
      <c r="CX1169" s="1">
        <v>5</v>
      </c>
      <c r="CY1169" s="10">
        <f t="shared" si="126"/>
        <v>2.5</v>
      </c>
      <c r="CZ1169" s="3">
        <v>4.4216899999999999</v>
      </c>
      <c r="DA1169" s="3">
        <v>1.5556399999999999</v>
      </c>
      <c r="DB1169" s="6">
        <f t="shared" si="127"/>
        <v>1</v>
      </c>
      <c r="DC1169" s="9">
        <v>0</v>
      </c>
      <c r="DD1169" s="7">
        <v>0</v>
      </c>
      <c r="DE1169" s="7">
        <v>0</v>
      </c>
      <c r="DF1169" s="1">
        <v>3741</v>
      </c>
      <c r="DG1169" s="1">
        <f t="shared" si="128"/>
        <v>3741</v>
      </c>
      <c r="DH1169" s="9">
        <f t="shared" si="129"/>
        <v>1</v>
      </c>
      <c r="DI1169" s="1">
        <v>187</v>
      </c>
      <c r="DJ1169" s="1">
        <f t="shared" si="130"/>
        <v>187</v>
      </c>
      <c r="DK1169" s="9">
        <f t="shared" si="131"/>
        <v>1</v>
      </c>
      <c r="DL1169" s="4">
        <v>10</v>
      </c>
      <c r="DN1169">
        <f>(DL1169*InputWeights!$C$7+DB1169*InputWeights!$C$6)</f>
        <v>5.5</v>
      </c>
      <c r="DO1169">
        <f>(DD1169*InputWeights!$C$12+DE1169*InputWeights!$C$10+CU1169*InputWeights!$C$11)</f>
        <v>2</v>
      </c>
      <c r="DP1169">
        <f>(DC1169*InputWeights!$C$18+DK1169*InputWeights!$C$16+DH1169*InputWeights!$C$15+CY1169*InputWeights!$C$17)</f>
        <v>1.35</v>
      </c>
      <c r="DR1169">
        <f>DN1169*InputWeights!$C$5+DO1169*InputWeights!$C$9+DP1169*InputWeights!$C$14</f>
        <v>27.9</v>
      </c>
      <c r="DS1169">
        <f>((_xlfn.RANK.EQ(DR1169,$DR$2:$DR$6635,0))/(COUNT(DR$2:$DR$6635)))*100</f>
        <v>72.173324306025734</v>
      </c>
      <c r="DT1169">
        <f t="shared" si="132"/>
        <v>0</v>
      </c>
    </row>
    <row r="1170" spans="1:124" x14ac:dyDescent="0.25">
      <c r="A1170" s="1" t="s">
        <v>1847</v>
      </c>
      <c r="B1170" s="1" t="s">
        <v>108</v>
      </c>
      <c r="C1170" s="1" t="s">
        <v>109</v>
      </c>
      <c r="D1170" s="1" t="s">
        <v>110</v>
      </c>
      <c r="E1170" s="1" t="s">
        <v>303</v>
      </c>
      <c r="F1170" s="1">
        <v>2489</v>
      </c>
      <c r="G1170" s="1">
        <v>20002900</v>
      </c>
      <c r="H1170" s="1">
        <v>0</v>
      </c>
      <c r="I1170" s="1">
        <v>1952</v>
      </c>
      <c r="J1170" s="1">
        <v>2000</v>
      </c>
      <c r="K1170" s="1" t="s">
        <v>112</v>
      </c>
      <c r="L1170" s="1" t="s">
        <v>110</v>
      </c>
      <c r="M1170" s="1">
        <v>32</v>
      </c>
      <c r="N1170" s="1" t="s">
        <v>358</v>
      </c>
      <c r="O1170" s="1">
        <v>2</v>
      </c>
      <c r="P1170" s="1" t="s">
        <v>112</v>
      </c>
      <c r="Q1170" s="1" t="s">
        <v>114</v>
      </c>
      <c r="R1170" s="1">
        <v>4</v>
      </c>
      <c r="S1170" s="1" t="s">
        <v>335</v>
      </c>
      <c r="T1170" s="1">
        <v>74</v>
      </c>
      <c r="V1170" s="1">
        <v>13495</v>
      </c>
      <c r="W1170" s="1" t="s">
        <v>116</v>
      </c>
      <c r="X1170" s="1" t="s">
        <v>117</v>
      </c>
      <c r="Y1170" s="1" t="s">
        <v>295</v>
      </c>
      <c r="Z1170" s="1" t="s">
        <v>271</v>
      </c>
      <c r="AA1170" s="1" t="s">
        <v>272</v>
      </c>
      <c r="AB1170" s="1" t="s">
        <v>1775</v>
      </c>
      <c r="AC1170" s="1" t="s">
        <v>160</v>
      </c>
      <c r="AD1170" s="1" t="s">
        <v>218</v>
      </c>
      <c r="AE1170" s="1" t="s">
        <v>274</v>
      </c>
      <c r="AF1170" s="1" t="s">
        <v>124</v>
      </c>
      <c r="AG1170" s="1" t="s">
        <v>125</v>
      </c>
      <c r="AH1170" s="1" t="s">
        <v>124</v>
      </c>
      <c r="AI1170" s="1" t="s">
        <v>112</v>
      </c>
      <c r="AJ1170" s="1" t="s">
        <v>112</v>
      </c>
      <c r="AK1170" s="1" t="s">
        <v>125</v>
      </c>
      <c r="AL1170" s="1" t="s">
        <v>678</v>
      </c>
      <c r="AM1170" s="1" t="s">
        <v>373</v>
      </c>
      <c r="AN1170" s="1" t="s">
        <v>1068</v>
      </c>
      <c r="AO1170" s="1">
        <v>4226</v>
      </c>
      <c r="AP1170" s="1">
        <v>102264</v>
      </c>
      <c r="AQ1170" s="1">
        <v>580</v>
      </c>
      <c r="AR1170" s="1" t="s">
        <v>110</v>
      </c>
      <c r="AS1170" s="1">
        <v>36033</v>
      </c>
      <c r="AT1170" s="1">
        <v>38522</v>
      </c>
      <c r="AU1170" s="2">
        <v>36033</v>
      </c>
      <c r="AV1170" s="2">
        <v>38522</v>
      </c>
      <c r="BB1170" s="1" t="s">
        <v>129</v>
      </c>
      <c r="BC1170" s="1" t="s">
        <v>292</v>
      </c>
      <c r="BD1170" s="1">
        <v>84</v>
      </c>
      <c r="BE1170" s="1" t="s">
        <v>131</v>
      </c>
      <c r="BF1170" s="1">
        <v>0</v>
      </c>
      <c r="BG1170" s="1">
        <v>1</v>
      </c>
      <c r="BH1170" s="1">
        <v>1</v>
      </c>
      <c r="BI1170" s="1" t="s">
        <v>154</v>
      </c>
      <c r="BJ1170" s="1" t="s">
        <v>182</v>
      </c>
      <c r="BK1170" s="1" t="s">
        <v>112</v>
      </c>
      <c r="BN1170" s="1" t="s">
        <v>133</v>
      </c>
      <c r="BR1170" s="1" t="s">
        <v>133</v>
      </c>
      <c r="BU1170" s="1" t="s">
        <v>112</v>
      </c>
      <c r="BV1170" s="1" t="s">
        <v>114</v>
      </c>
      <c r="BW1170" s="1" t="s">
        <v>112</v>
      </c>
      <c r="BX1170" s="1">
        <v>0</v>
      </c>
      <c r="BZ1170" s="1">
        <v>0</v>
      </c>
      <c r="CA1170" s="1">
        <v>1</v>
      </c>
      <c r="CB1170" s="1">
        <v>0</v>
      </c>
      <c r="CC1170" s="1">
        <v>0</v>
      </c>
      <c r="CD1170" s="1" t="s">
        <v>110</v>
      </c>
      <c r="CE1170" s="1" t="s">
        <v>114</v>
      </c>
      <c r="CF1170" s="1" t="s">
        <v>110</v>
      </c>
      <c r="CG1170" s="1" t="s">
        <v>117</v>
      </c>
      <c r="CH1170" s="1" t="s">
        <v>117</v>
      </c>
      <c r="CI1170" s="1" t="s">
        <v>117</v>
      </c>
      <c r="CJ1170" s="1" t="s">
        <v>117</v>
      </c>
      <c r="CK1170" s="1" t="s">
        <v>112</v>
      </c>
      <c r="CL1170" s="1">
        <v>7</v>
      </c>
      <c r="CM1170" s="1">
        <v>3</v>
      </c>
      <c r="CN1170" s="1" t="s">
        <v>649</v>
      </c>
      <c r="CO1170" s="1" t="s">
        <v>183</v>
      </c>
      <c r="CP1170" s="1">
        <v>0</v>
      </c>
      <c r="CQ1170" s="1" t="s">
        <v>135</v>
      </c>
      <c r="CR1170" s="1" t="s">
        <v>135</v>
      </c>
      <c r="CS1170" s="1" t="s">
        <v>215</v>
      </c>
      <c r="CT1170" s="1" t="s">
        <v>156</v>
      </c>
      <c r="CU1170" s="8">
        <v>5</v>
      </c>
      <c r="CV1170" s="1" t="s">
        <v>1848</v>
      </c>
      <c r="CW1170" s="1" t="s">
        <v>1848</v>
      </c>
      <c r="CX1170" s="1">
        <v>3</v>
      </c>
      <c r="CY1170" s="10">
        <f t="shared" si="126"/>
        <v>7.5</v>
      </c>
      <c r="CZ1170" s="3">
        <v>15.6</v>
      </c>
      <c r="DA1170" s="3">
        <v>1.1000000000000001</v>
      </c>
      <c r="DB1170" s="6">
        <f t="shared" si="127"/>
        <v>1</v>
      </c>
      <c r="DF1170" s="1">
        <v>13495</v>
      </c>
      <c r="DG1170" s="1">
        <f t="shared" si="128"/>
        <v>26990</v>
      </c>
      <c r="DH1170" s="9">
        <f t="shared" si="129"/>
        <v>6</v>
      </c>
      <c r="DI1170" s="1">
        <v>300</v>
      </c>
      <c r="DJ1170" s="1">
        <f t="shared" si="130"/>
        <v>600</v>
      </c>
      <c r="DK1170" s="9">
        <f t="shared" si="131"/>
        <v>2</v>
      </c>
      <c r="DN1170">
        <f>(DL1170*InputWeights!$C$7+DB1170*InputWeights!$C$6)</f>
        <v>0.5</v>
      </c>
      <c r="DO1170">
        <f>(DD1170*InputWeights!$C$12+DE1170*InputWeights!$C$10+CU1170*InputWeights!$C$11)</f>
        <v>2</v>
      </c>
      <c r="DP1170">
        <f>(DC1170*InputWeights!$C$18+DK1170*InputWeights!$C$16+DH1170*InputWeights!$C$15+CY1170*InputWeights!$C$17)</f>
        <v>5.0500000000000007</v>
      </c>
      <c r="DR1170">
        <f>DN1170*InputWeights!$C$5+DO1170*InputWeights!$C$9+DP1170*InputWeights!$C$14</f>
        <v>27.700000000000003</v>
      </c>
      <c r="DS1170">
        <f>((_xlfn.RANK.EQ(DR1170,$DR$2:$DR$6635,0))/(COUNT(DR$2:$DR$6635)))*100</f>
        <v>79.146919431279613</v>
      </c>
      <c r="DT1170">
        <f t="shared" si="132"/>
        <v>0</v>
      </c>
    </row>
    <row r="1171" spans="1:124" x14ac:dyDescent="0.25">
      <c r="A1171" s="1" t="s">
        <v>237</v>
      </c>
      <c r="B1171" s="1" t="s">
        <v>2625</v>
      </c>
      <c r="C1171" s="1" t="s">
        <v>2626</v>
      </c>
      <c r="D1171" s="1" t="s">
        <v>110</v>
      </c>
      <c r="E1171" s="1" t="s">
        <v>2643</v>
      </c>
      <c r="F1171" s="1">
        <v>2461</v>
      </c>
      <c r="G1171" s="1">
        <v>500</v>
      </c>
      <c r="H1171" s="1">
        <v>0</v>
      </c>
      <c r="I1171" s="1">
        <v>2005</v>
      </c>
      <c r="J1171" s="1">
        <v>2005</v>
      </c>
      <c r="K1171" s="1" t="s">
        <v>858</v>
      </c>
      <c r="L1171" s="1" t="s">
        <v>110</v>
      </c>
      <c r="M1171" s="1">
        <v>31</v>
      </c>
      <c r="N1171" s="1" t="s">
        <v>147</v>
      </c>
      <c r="O1171" s="1">
        <v>2</v>
      </c>
      <c r="P1171" s="1" t="s">
        <v>112</v>
      </c>
      <c r="Q1171" s="1" t="s">
        <v>110</v>
      </c>
      <c r="R1171" s="1">
        <v>1</v>
      </c>
      <c r="S1171" s="1" t="s">
        <v>1666</v>
      </c>
      <c r="T1171" s="1">
        <v>85</v>
      </c>
      <c r="V1171" s="1">
        <v>6964</v>
      </c>
      <c r="W1171" s="1" t="s">
        <v>116</v>
      </c>
      <c r="X1171" s="1" t="s">
        <v>117</v>
      </c>
      <c r="Y1171" s="1" t="s">
        <v>1113</v>
      </c>
      <c r="Z1171" s="1" t="s">
        <v>119</v>
      </c>
      <c r="AA1171" s="1" t="s">
        <v>2823</v>
      </c>
      <c r="AC1171" s="1" t="s">
        <v>2829</v>
      </c>
      <c r="AD1171" s="1" t="s">
        <v>2832</v>
      </c>
      <c r="AE1171" s="1" t="s">
        <v>274</v>
      </c>
      <c r="AF1171" s="1" t="s">
        <v>124</v>
      </c>
      <c r="AG1171" s="1" t="s">
        <v>125</v>
      </c>
      <c r="AH1171" s="1" t="s">
        <v>124</v>
      </c>
      <c r="AI1171" s="1" t="s">
        <v>112</v>
      </c>
      <c r="AJ1171" s="1" t="s">
        <v>112</v>
      </c>
      <c r="AK1171" s="1" t="s">
        <v>125</v>
      </c>
      <c r="AL1171" s="1" t="s">
        <v>4763</v>
      </c>
      <c r="AM1171" s="1" t="s">
        <v>4764</v>
      </c>
      <c r="AN1171" s="1" t="s">
        <v>4763</v>
      </c>
      <c r="AO1171" s="1">
        <v>113250</v>
      </c>
      <c r="AP1171" s="1">
        <v>102264</v>
      </c>
      <c r="AQ1171" s="1">
        <v>4209</v>
      </c>
      <c r="AR1171" s="1" t="s">
        <v>114</v>
      </c>
      <c r="AS1171" s="1">
        <v>3969</v>
      </c>
      <c r="AT1171" s="1">
        <v>6430</v>
      </c>
      <c r="AU1171" s="2">
        <v>3969</v>
      </c>
      <c r="AV1171" s="2">
        <v>6430</v>
      </c>
      <c r="BB1171" s="1" t="s">
        <v>4791</v>
      </c>
      <c r="BC1171" s="1" t="s">
        <v>130</v>
      </c>
      <c r="BD1171" s="1">
        <v>95</v>
      </c>
      <c r="BE1171" s="1" t="s">
        <v>131</v>
      </c>
      <c r="BF1171" s="1">
        <v>0</v>
      </c>
      <c r="BG1171" s="1">
        <v>3</v>
      </c>
      <c r="BH1171" s="1">
        <v>3</v>
      </c>
      <c r="BI1171" s="1" t="s">
        <v>154</v>
      </c>
      <c r="BJ1171" s="1" t="s">
        <v>154</v>
      </c>
      <c r="BK1171" s="1" t="s">
        <v>112</v>
      </c>
      <c r="BN1171" s="1" t="s">
        <v>133</v>
      </c>
      <c r="BR1171" s="1" t="s">
        <v>133</v>
      </c>
      <c r="BT1171" s="1" t="s">
        <v>325</v>
      </c>
      <c r="BU1171" s="1" t="s">
        <v>858</v>
      </c>
      <c r="BV1171" s="1" t="s">
        <v>114</v>
      </c>
      <c r="BW1171" s="1" t="s">
        <v>112</v>
      </c>
      <c r="BX1171" s="1">
        <v>0</v>
      </c>
      <c r="BZ1171" s="1">
        <v>0</v>
      </c>
      <c r="CA1171" s="1">
        <v>1</v>
      </c>
      <c r="CB1171" s="1">
        <v>0</v>
      </c>
      <c r="CC1171" s="1">
        <v>0</v>
      </c>
      <c r="CD1171" s="1" t="s">
        <v>114</v>
      </c>
      <c r="CE1171" s="1" t="s">
        <v>110</v>
      </c>
      <c r="CF1171" s="1" t="s">
        <v>110</v>
      </c>
      <c r="CG1171" s="1" t="s">
        <v>117</v>
      </c>
      <c r="CH1171" s="1" t="s">
        <v>116</v>
      </c>
      <c r="CI1171" s="1" t="s">
        <v>117</v>
      </c>
      <c r="CJ1171" s="1" t="s">
        <v>117</v>
      </c>
      <c r="CK1171" s="1" t="s">
        <v>125</v>
      </c>
      <c r="CL1171" s="1">
        <v>30</v>
      </c>
      <c r="CM1171" s="1">
        <v>0</v>
      </c>
      <c r="CN1171" s="1" t="s">
        <v>277</v>
      </c>
      <c r="CO1171" s="1" t="s">
        <v>154</v>
      </c>
      <c r="CP1171" s="1">
        <v>0</v>
      </c>
      <c r="CQ1171" s="1" t="s">
        <v>135</v>
      </c>
      <c r="CR1171" s="1" t="s">
        <v>135</v>
      </c>
      <c r="CS1171" s="1" t="s">
        <v>156</v>
      </c>
      <c r="CT1171" s="1" t="s">
        <v>156</v>
      </c>
      <c r="CU1171" s="8">
        <v>5</v>
      </c>
      <c r="CV1171" s="1" t="s">
        <v>4798</v>
      </c>
      <c r="CW1171" s="1" t="s">
        <v>4798</v>
      </c>
      <c r="CX1171" s="1">
        <v>3</v>
      </c>
      <c r="CY1171" s="10">
        <f t="shared" si="126"/>
        <v>7.5</v>
      </c>
      <c r="CZ1171" s="3">
        <v>2.7</v>
      </c>
      <c r="DA1171" s="3">
        <v>1.2</v>
      </c>
      <c r="DB1171" s="6">
        <f t="shared" si="127"/>
        <v>1</v>
      </c>
      <c r="DC1171" s="9">
        <v>10</v>
      </c>
      <c r="DF1171" s="1">
        <v>6964</v>
      </c>
      <c r="DG1171" s="1">
        <f t="shared" si="128"/>
        <v>13928</v>
      </c>
      <c r="DH1171" s="9">
        <f t="shared" si="129"/>
        <v>3</v>
      </c>
      <c r="DI1171" s="1">
        <v>500</v>
      </c>
      <c r="DJ1171" s="1">
        <f t="shared" si="130"/>
        <v>1000</v>
      </c>
      <c r="DK1171" s="9">
        <f t="shared" si="131"/>
        <v>3</v>
      </c>
      <c r="DN1171">
        <f>(DL1171*InputWeights!$C$7+DB1171*InputWeights!$C$6)</f>
        <v>0.5</v>
      </c>
      <c r="DO1171">
        <f>(DD1171*InputWeights!$C$12+DE1171*InputWeights!$C$10+CU1171*InputWeights!$C$11)</f>
        <v>2</v>
      </c>
      <c r="DP1171">
        <f>(DC1171*InputWeights!$C$18+DK1171*InputWeights!$C$16+DH1171*InputWeights!$C$15+CY1171*InputWeights!$C$17)</f>
        <v>5.0500000000000007</v>
      </c>
      <c r="DR1171">
        <f>DN1171*InputWeights!$C$5+DO1171*InputWeights!$C$9+DP1171*InputWeights!$C$14</f>
        <v>27.700000000000003</v>
      </c>
      <c r="DS1171">
        <f>((_xlfn.RANK.EQ(DR1171,$DR$2:$DR$6635,0))/(COUNT(DR$2:$DR$6635)))*100</f>
        <v>79.146919431279613</v>
      </c>
      <c r="DT1171">
        <f t="shared" si="132"/>
        <v>0</v>
      </c>
    </row>
    <row r="1172" spans="1:124" x14ac:dyDescent="0.25">
      <c r="A1172" s="1" t="s">
        <v>237</v>
      </c>
      <c r="B1172" s="1" t="s">
        <v>2625</v>
      </c>
      <c r="C1172" s="1" t="s">
        <v>2626</v>
      </c>
      <c r="D1172" s="1" t="s">
        <v>110</v>
      </c>
      <c r="E1172" s="1" t="s">
        <v>450</v>
      </c>
      <c r="F1172" s="1">
        <v>2532</v>
      </c>
      <c r="G1172" s="1">
        <v>600</v>
      </c>
      <c r="H1172" s="1">
        <v>0</v>
      </c>
      <c r="I1172" s="1">
        <v>2005</v>
      </c>
      <c r="J1172" s="1">
        <v>2005</v>
      </c>
      <c r="K1172" s="1" t="s">
        <v>858</v>
      </c>
      <c r="L1172" s="1" t="s">
        <v>110</v>
      </c>
      <c r="M1172" s="1">
        <v>31</v>
      </c>
      <c r="N1172" s="1" t="s">
        <v>147</v>
      </c>
      <c r="O1172" s="1">
        <v>2</v>
      </c>
      <c r="P1172" s="1" t="s">
        <v>112</v>
      </c>
      <c r="Q1172" s="1" t="s">
        <v>110</v>
      </c>
      <c r="R1172" s="1">
        <v>1</v>
      </c>
      <c r="S1172" s="1" t="s">
        <v>1666</v>
      </c>
      <c r="T1172" s="1">
        <v>95</v>
      </c>
      <c r="V1172" s="1">
        <v>6964</v>
      </c>
      <c r="W1172" s="1" t="s">
        <v>116</v>
      </c>
      <c r="X1172" s="1" t="s">
        <v>117</v>
      </c>
      <c r="Y1172" s="1" t="s">
        <v>1113</v>
      </c>
      <c r="Z1172" s="1" t="s">
        <v>119</v>
      </c>
      <c r="AA1172" s="1" t="s">
        <v>2823</v>
      </c>
      <c r="AC1172" s="1" t="s">
        <v>2832</v>
      </c>
      <c r="AD1172" s="1" t="s">
        <v>2835</v>
      </c>
      <c r="AE1172" s="1" t="s">
        <v>274</v>
      </c>
      <c r="AF1172" s="1" t="s">
        <v>124</v>
      </c>
      <c r="AG1172" s="1" t="s">
        <v>125</v>
      </c>
      <c r="AH1172" s="1" t="s">
        <v>124</v>
      </c>
      <c r="AI1172" s="1" t="s">
        <v>112</v>
      </c>
      <c r="AJ1172" s="1" t="s">
        <v>112</v>
      </c>
      <c r="AK1172" s="1" t="s">
        <v>125</v>
      </c>
      <c r="AL1172" s="1" t="s">
        <v>4763</v>
      </c>
      <c r="AM1172" s="1" t="s">
        <v>4764</v>
      </c>
      <c r="AN1172" s="1" t="s">
        <v>4763</v>
      </c>
      <c r="AO1172" s="1">
        <v>113251</v>
      </c>
      <c r="AP1172" s="1">
        <v>102264</v>
      </c>
      <c r="AQ1172" s="1">
        <v>4209</v>
      </c>
      <c r="AR1172" s="1" t="s">
        <v>114</v>
      </c>
      <c r="AS1172" s="1">
        <v>6430</v>
      </c>
      <c r="AT1172" s="1">
        <v>8962</v>
      </c>
      <c r="AU1172" s="2">
        <v>6430</v>
      </c>
      <c r="AV1172" s="2">
        <v>8962</v>
      </c>
      <c r="BB1172" s="1" t="s">
        <v>4791</v>
      </c>
      <c r="BC1172" s="1" t="s">
        <v>130</v>
      </c>
      <c r="BD1172" s="1">
        <v>90</v>
      </c>
      <c r="BE1172" s="1" t="s">
        <v>131</v>
      </c>
      <c r="BF1172" s="1">
        <v>0</v>
      </c>
      <c r="BG1172" s="1">
        <v>3</v>
      </c>
      <c r="BH1172" s="1">
        <v>3</v>
      </c>
      <c r="BI1172" s="1" t="s">
        <v>154</v>
      </c>
      <c r="BJ1172" s="1" t="s">
        <v>154</v>
      </c>
      <c r="BK1172" s="1" t="s">
        <v>112</v>
      </c>
      <c r="BN1172" s="1" t="s">
        <v>133</v>
      </c>
      <c r="BR1172" s="1" t="s">
        <v>133</v>
      </c>
      <c r="BT1172" s="1" t="s">
        <v>325</v>
      </c>
      <c r="BU1172" s="1" t="s">
        <v>858</v>
      </c>
      <c r="BV1172" s="1" t="s">
        <v>114</v>
      </c>
      <c r="BW1172" s="1" t="s">
        <v>112</v>
      </c>
      <c r="BX1172" s="1">
        <v>0</v>
      </c>
      <c r="BZ1172" s="1">
        <v>0</v>
      </c>
      <c r="CA1172" s="1">
        <v>1</v>
      </c>
      <c r="CB1172" s="1">
        <v>0</v>
      </c>
      <c r="CC1172" s="1">
        <v>0</v>
      </c>
      <c r="CD1172" s="1" t="s">
        <v>114</v>
      </c>
      <c r="CE1172" s="1" t="s">
        <v>110</v>
      </c>
      <c r="CF1172" s="1" t="s">
        <v>110</v>
      </c>
      <c r="CG1172" s="1" t="s">
        <v>117</v>
      </c>
      <c r="CH1172" s="1" t="s">
        <v>116</v>
      </c>
      <c r="CI1172" s="1" t="s">
        <v>117</v>
      </c>
      <c r="CJ1172" s="1" t="s">
        <v>117</v>
      </c>
      <c r="CK1172" s="1" t="s">
        <v>125</v>
      </c>
      <c r="CL1172" s="1">
        <v>26</v>
      </c>
      <c r="CM1172" s="1">
        <v>0</v>
      </c>
      <c r="CN1172" s="1" t="s">
        <v>277</v>
      </c>
      <c r="CO1172" s="1" t="s">
        <v>154</v>
      </c>
      <c r="CP1172" s="1">
        <v>0</v>
      </c>
      <c r="CQ1172" s="1" t="s">
        <v>135</v>
      </c>
      <c r="CR1172" s="1" t="s">
        <v>135</v>
      </c>
      <c r="CS1172" s="1" t="s">
        <v>156</v>
      </c>
      <c r="CT1172" s="1" t="s">
        <v>156</v>
      </c>
      <c r="CU1172" s="8">
        <v>5</v>
      </c>
      <c r="CV1172" s="1" t="s">
        <v>4799</v>
      </c>
      <c r="CW1172" s="1" t="s">
        <v>4799</v>
      </c>
      <c r="CX1172" s="1">
        <v>3</v>
      </c>
      <c r="CY1172" s="10">
        <f t="shared" si="126"/>
        <v>7.5</v>
      </c>
      <c r="CZ1172" s="3">
        <v>2.6</v>
      </c>
      <c r="DA1172" s="3">
        <v>1.2</v>
      </c>
      <c r="DB1172" s="6">
        <f t="shared" si="127"/>
        <v>1</v>
      </c>
      <c r="DC1172" s="9">
        <v>10</v>
      </c>
      <c r="DF1172" s="1">
        <v>6964</v>
      </c>
      <c r="DG1172" s="1">
        <f t="shared" si="128"/>
        <v>13928</v>
      </c>
      <c r="DH1172" s="9">
        <f t="shared" si="129"/>
        <v>3</v>
      </c>
      <c r="DI1172" s="1">
        <v>500</v>
      </c>
      <c r="DJ1172" s="1">
        <f t="shared" si="130"/>
        <v>1000</v>
      </c>
      <c r="DK1172" s="9">
        <f t="shared" si="131"/>
        <v>3</v>
      </c>
      <c r="DN1172">
        <f>(DL1172*InputWeights!$C$7+DB1172*InputWeights!$C$6)</f>
        <v>0.5</v>
      </c>
      <c r="DO1172">
        <f>(DD1172*InputWeights!$C$12+DE1172*InputWeights!$C$10+CU1172*InputWeights!$C$11)</f>
        <v>2</v>
      </c>
      <c r="DP1172">
        <f>(DC1172*InputWeights!$C$18+DK1172*InputWeights!$C$16+DH1172*InputWeights!$C$15+CY1172*InputWeights!$C$17)</f>
        <v>5.0500000000000007</v>
      </c>
      <c r="DR1172">
        <f>DN1172*InputWeights!$C$5+DO1172*InputWeights!$C$9+DP1172*InputWeights!$C$14</f>
        <v>27.700000000000003</v>
      </c>
      <c r="DS1172">
        <f>((_xlfn.RANK.EQ(DR1172,$DR$2:$DR$6635,0))/(COUNT(DR$2:$DR$6635)))*100</f>
        <v>79.146919431279613</v>
      </c>
      <c r="DT1172">
        <f t="shared" si="132"/>
        <v>0</v>
      </c>
    </row>
    <row r="1173" spans="1:124" x14ac:dyDescent="0.25">
      <c r="A1173" s="1" t="s">
        <v>450</v>
      </c>
      <c r="B1173" s="1" t="s">
        <v>108</v>
      </c>
      <c r="C1173" s="1" t="s">
        <v>109</v>
      </c>
      <c r="D1173" s="1" t="s">
        <v>110</v>
      </c>
      <c r="E1173" s="1" t="s">
        <v>4993</v>
      </c>
      <c r="F1173" s="1">
        <v>726</v>
      </c>
      <c r="G1173" s="1">
        <v>11000</v>
      </c>
      <c r="H1173" s="1">
        <v>20</v>
      </c>
      <c r="I1173" s="1">
        <v>1965</v>
      </c>
      <c r="J1173" s="1">
        <v>2014</v>
      </c>
      <c r="K1173" s="1" t="s">
        <v>183</v>
      </c>
      <c r="L1173" s="1" t="s">
        <v>114</v>
      </c>
      <c r="M1173" s="1">
        <v>44</v>
      </c>
      <c r="N1173" s="1" t="s">
        <v>177</v>
      </c>
      <c r="O1173" s="1">
        <v>2</v>
      </c>
      <c r="P1173" s="1" t="s">
        <v>112</v>
      </c>
      <c r="Q1173" s="1" t="s">
        <v>117</v>
      </c>
      <c r="R1173" s="1">
        <v>0</v>
      </c>
      <c r="S1173" s="1" t="s">
        <v>335</v>
      </c>
      <c r="T1173" s="1">
        <v>115</v>
      </c>
      <c r="V1173" s="1">
        <v>7251</v>
      </c>
      <c r="W1173" s="1" t="s">
        <v>116</v>
      </c>
      <c r="X1173" s="1" t="s">
        <v>117</v>
      </c>
      <c r="Y1173" s="1" t="s">
        <v>601</v>
      </c>
      <c r="Z1173" s="1" t="s">
        <v>119</v>
      </c>
      <c r="AA1173" s="1" t="s">
        <v>454</v>
      </c>
      <c r="AC1173" s="1" t="s">
        <v>601</v>
      </c>
      <c r="AD1173" s="1" t="s">
        <v>160</v>
      </c>
      <c r="AE1173" s="1" t="s">
        <v>340</v>
      </c>
      <c r="AF1173" s="1" t="s">
        <v>124</v>
      </c>
      <c r="AG1173" s="1" t="s">
        <v>125</v>
      </c>
      <c r="AH1173" s="1" t="s">
        <v>124</v>
      </c>
      <c r="AI1173" s="1" t="s">
        <v>150</v>
      </c>
      <c r="AJ1173" s="1" t="s">
        <v>112</v>
      </c>
      <c r="AK1173" s="1" t="s">
        <v>125</v>
      </c>
      <c r="AL1173" s="1" t="s">
        <v>602</v>
      </c>
      <c r="AM1173" s="1" t="s">
        <v>612</v>
      </c>
      <c r="AN1173" s="1" t="s">
        <v>4994</v>
      </c>
      <c r="AO1173" s="1">
        <v>132999</v>
      </c>
      <c r="AP1173" s="1">
        <v>102264</v>
      </c>
      <c r="AQ1173" s="1">
        <v>71105</v>
      </c>
      <c r="AR1173" s="1" t="s">
        <v>110</v>
      </c>
      <c r="AS1173" s="1">
        <v>11535</v>
      </c>
      <c r="AT1173" s="1">
        <v>12261</v>
      </c>
      <c r="AU1173" s="2">
        <v>120286</v>
      </c>
      <c r="AV1173" s="2">
        <v>121012</v>
      </c>
      <c r="BB1173" s="1" t="s">
        <v>4995</v>
      </c>
      <c r="BC1173" s="1" t="s">
        <v>180</v>
      </c>
      <c r="BD1173" s="1">
        <v>91</v>
      </c>
      <c r="BE1173" s="1" t="s">
        <v>131</v>
      </c>
      <c r="BF1173" s="1">
        <v>0</v>
      </c>
      <c r="BG1173" s="1">
        <v>4</v>
      </c>
      <c r="BH1173" s="1">
        <v>4</v>
      </c>
      <c r="BI1173" s="1" t="s">
        <v>366</v>
      </c>
      <c r="BJ1173" s="1" t="s">
        <v>182</v>
      </c>
      <c r="BK1173" s="1" t="s">
        <v>112</v>
      </c>
      <c r="BN1173" s="1" t="s">
        <v>133</v>
      </c>
      <c r="BR1173" s="1" t="s">
        <v>133</v>
      </c>
      <c r="BT1173" s="1" t="s">
        <v>325</v>
      </c>
      <c r="BU1173" s="1" t="s">
        <v>112</v>
      </c>
      <c r="BV1173" s="1" t="s">
        <v>114</v>
      </c>
      <c r="BW1173" s="1" t="s">
        <v>112</v>
      </c>
      <c r="BX1173" s="1">
        <v>0</v>
      </c>
      <c r="BZ1173" s="1">
        <v>0</v>
      </c>
      <c r="CA1173" s="1">
        <v>1</v>
      </c>
      <c r="CB1173" s="1">
        <v>0</v>
      </c>
      <c r="CC1173" s="1">
        <v>0</v>
      </c>
      <c r="CD1173" s="1" t="s">
        <v>117</v>
      </c>
      <c r="CE1173" s="1" t="s">
        <v>117</v>
      </c>
      <c r="CF1173" s="1" t="s">
        <v>110</v>
      </c>
      <c r="CG1173" s="1" t="s">
        <v>117</v>
      </c>
      <c r="CH1173" s="1" t="s">
        <v>110</v>
      </c>
      <c r="CI1173" s="1" t="s">
        <v>117</v>
      </c>
      <c r="CJ1173" s="1" t="s">
        <v>110</v>
      </c>
      <c r="CK1173" s="1" t="s">
        <v>112</v>
      </c>
      <c r="CL1173" s="1">
        <v>4</v>
      </c>
      <c r="CM1173" s="1">
        <v>0</v>
      </c>
      <c r="CN1173" s="1" t="s">
        <v>142</v>
      </c>
      <c r="CO1173" s="1" t="s">
        <v>183</v>
      </c>
      <c r="CP1173" s="1">
        <v>0</v>
      </c>
      <c r="CQ1173" s="1" t="s">
        <v>135</v>
      </c>
      <c r="CR1173" s="1" t="s">
        <v>135</v>
      </c>
      <c r="CS1173" s="1" t="s">
        <v>156</v>
      </c>
      <c r="CT1173" s="1" t="s">
        <v>156</v>
      </c>
      <c r="CU1173" s="8">
        <v>5</v>
      </c>
      <c r="CV1173" s="1" t="s">
        <v>4996</v>
      </c>
      <c r="CW1173" s="1" t="s">
        <v>4996</v>
      </c>
      <c r="CX1173" s="1">
        <v>3</v>
      </c>
      <c r="CY1173" s="10">
        <f t="shared" si="126"/>
        <v>7.5</v>
      </c>
      <c r="CZ1173" s="3">
        <v>5.4874900000000002</v>
      </c>
      <c r="DA1173" s="3">
        <v>3.7093699999999998</v>
      </c>
      <c r="DB1173" s="6">
        <f t="shared" si="127"/>
        <v>2.5</v>
      </c>
      <c r="DC1173" s="9">
        <v>10</v>
      </c>
      <c r="DF1173" s="1">
        <v>7251</v>
      </c>
      <c r="DG1173" s="1">
        <f t="shared" si="128"/>
        <v>7251</v>
      </c>
      <c r="DH1173" s="9">
        <f t="shared" si="129"/>
        <v>2</v>
      </c>
      <c r="DI1173" s="1">
        <v>901</v>
      </c>
      <c r="DJ1173" s="1">
        <f t="shared" si="130"/>
        <v>901</v>
      </c>
      <c r="DK1173" s="9">
        <f t="shared" si="131"/>
        <v>2</v>
      </c>
      <c r="DN1173">
        <f>(DL1173*InputWeights!$C$7+DB1173*InputWeights!$C$6)</f>
        <v>1.25</v>
      </c>
      <c r="DO1173">
        <f>(DD1173*InputWeights!$C$12+DE1173*InputWeights!$C$10+CU1173*InputWeights!$C$11)</f>
        <v>2</v>
      </c>
      <c r="DP1173">
        <f>(DC1173*InputWeights!$C$18+DK1173*InputWeights!$C$16+DH1173*InputWeights!$C$15+CY1173*InputWeights!$C$17)</f>
        <v>4.45</v>
      </c>
      <c r="DR1173">
        <f>DN1173*InputWeights!$C$5+DO1173*InputWeights!$C$9+DP1173*InputWeights!$C$14</f>
        <v>27.55</v>
      </c>
      <c r="DS1173">
        <f>((_xlfn.RANK.EQ(DR1173,$DR$2:$DR$6635,0))/(COUNT(DR$2:$DR$6635)))*100</f>
        <v>79.350033852403527</v>
      </c>
      <c r="DT1173">
        <f t="shared" si="132"/>
        <v>0</v>
      </c>
    </row>
    <row r="1174" spans="1:124" x14ac:dyDescent="0.25">
      <c r="A1174" s="1" t="s">
        <v>1512</v>
      </c>
      <c r="B1174" s="1" t="s">
        <v>3684</v>
      </c>
      <c r="C1174" s="1" t="s">
        <v>3685</v>
      </c>
      <c r="D1174" s="1" t="s">
        <v>110</v>
      </c>
      <c r="E1174" s="1" t="s">
        <v>334</v>
      </c>
      <c r="F1174" s="1">
        <v>2397</v>
      </c>
      <c r="G1174" s="1">
        <v>1100</v>
      </c>
      <c r="H1174" s="1">
        <v>0</v>
      </c>
      <c r="I1174" s="1">
        <v>1929</v>
      </c>
      <c r="J1174" s="1">
        <v>2014</v>
      </c>
      <c r="K1174" s="1" t="s">
        <v>183</v>
      </c>
      <c r="L1174" s="1" t="s">
        <v>114</v>
      </c>
      <c r="M1174" s="1">
        <v>22</v>
      </c>
      <c r="N1174" s="1" t="s">
        <v>177</v>
      </c>
      <c r="O1174" s="1">
        <v>2</v>
      </c>
      <c r="P1174" s="1" t="s">
        <v>112</v>
      </c>
      <c r="Q1174" s="1" t="s">
        <v>117</v>
      </c>
      <c r="R1174" s="1">
        <v>0</v>
      </c>
      <c r="S1174" s="1" t="s">
        <v>3686</v>
      </c>
      <c r="T1174" s="1">
        <v>89</v>
      </c>
      <c r="V1174" s="1">
        <v>4775</v>
      </c>
      <c r="W1174" s="1" t="s">
        <v>116</v>
      </c>
      <c r="X1174" s="1" t="s">
        <v>117</v>
      </c>
      <c r="Y1174" s="1" t="s">
        <v>3687</v>
      </c>
      <c r="Z1174" s="1" t="s">
        <v>119</v>
      </c>
      <c r="AA1174" s="1" t="s">
        <v>3688</v>
      </c>
      <c r="AC1174" s="1" t="s">
        <v>218</v>
      </c>
      <c r="AD1174" s="1" t="s">
        <v>3697</v>
      </c>
      <c r="AE1174" s="1" t="s">
        <v>426</v>
      </c>
      <c r="AF1174" s="1" t="s">
        <v>110</v>
      </c>
      <c r="AG1174" s="1" t="s">
        <v>112</v>
      </c>
      <c r="AH1174" s="1" t="s">
        <v>124</v>
      </c>
      <c r="AI1174" s="1" t="s">
        <v>150</v>
      </c>
      <c r="AJ1174" s="1" t="s">
        <v>112</v>
      </c>
      <c r="AK1174" s="1" t="s">
        <v>125</v>
      </c>
      <c r="AL1174" s="1" t="s">
        <v>342</v>
      </c>
      <c r="AM1174" s="1" t="s">
        <v>3689</v>
      </c>
      <c r="AN1174" s="1" t="s">
        <v>3692</v>
      </c>
      <c r="AO1174" s="1">
        <v>68909</v>
      </c>
      <c r="AP1174" s="1">
        <v>102264</v>
      </c>
      <c r="AQ1174" s="1">
        <v>6983</v>
      </c>
      <c r="AR1174" s="1" t="s">
        <v>110</v>
      </c>
      <c r="AS1174" s="1">
        <v>21207</v>
      </c>
      <c r="AT1174" s="1">
        <v>23604</v>
      </c>
      <c r="AU1174" s="2">
        <v>21207</v>
      </c>
      <c r="AV1174" s="2">
        <v>23604</v>
      </c>
      <c r="BB1174" s="1" t="s">
        <v>129</v>
      </c>
      <c r="BC1174" s="1" t="s">
        <v>761</v>
      </c>
      <c r="BD1174" s="1">
        <v>95</v>
      </c>
      <c r="BE1174" s="1" t="s">
        <v>131</v>
      </c>
      <c r="BF1174" s="1">
        <v>2</v>
      </c>
      <c r="BG1174" s="1">
        <v>2</v>
      </c>
      <c r="BH1174" s="1">
        <v>2</v>
      </c>
      <c r="BJ1174" s="1" t="s">
        <v>182</v>
      </c>
      <c r="BK1174" s="1" t="s">
        <v>112</v>
      </c>
      <c r="BN1174" s="1" t="s">
        <v>133</v>
      </c>
      <c r="BR1174" s="1" t="s">
        <v>133</v>
      </c>
      <c r="BU1174" s="1" t="s">
        <v>112</v>
      </c>
      <c r="BV1174" s="1" t="s">
        <v>116</v>
      </c>
      <c r="BW1174" s="1" t="s">
        <v>112</v>
      </c>
      <c r="BX1174" s="1">
        <v>0</v>
      </c>
      <c r="BZ1174" s="1">
        <v>0</v>
      </c>
      <c r="CA1174" s="1">
        <v>1</v>
      </c>
      <c r="CB1174" s="1">
        <v>0</v>
      </c>
      <c r="CC1174" s="1">
        <v>0</v>
      </c>
      <c r="CD1174" s="1" t="s">
        <v>117</v>
      </c>
      <c r="CE1174" s="1" t="s">
        <v>117</v>
      </c>
      <c r="CF1174" s="1" t="s">
        <v>110</v>
      </c>
      <c r="CG1174" s="1" t="s">
        <v>117</v>
      </c>
      <c r="CH1174" s="1" t="s">
        <v>117</v>
      </c>
      <c r="CI1174" s="1" t="s">
        <v>117</v>
      </c>
      <c r="CJ1174" s="1" t="s">
        <v>117</v>
      </c>
      <c r="CK1174" s="1" t="s">
        <v>125</v>
      </c>
      <c r="CL1174" s="1">
        <v>4</v>
      </c>
      <c r="CM1174" s="1">
        <v>5</v>
      </c>
      <c r="CN1174" s="1" t="s">
        <v>142</v>
      </c>
      <c r="CO1174" s="1" t="s">
        <v>183</v>
      </c>
      <c r="CP1174" s="1">
        <v>0</v>
      </c>
      <c r="CQ1174" s="1" t="s">
        <v>135</v>
      </c>
      <c r="CR1174" s="1" t="s">
        <v>135</v>
      </c>
      <c r="CS1174" s="1" t="s">
        <v>215</v>
      </c>
      <c r="CT1174" s="1" t="s">
        <v>215</v>
      </c>
      <c r="CU1174" s="8">
        <v>2.5</v>
      </c>
      <c r="CV1174" s="1" t="s">
        <v>3698</v>
      </c>
      <c r="CW1174" s="1" t="s">
        <v>3698</v>
      </c>
      <c r="CX1174" s="1">
        <v>4</v>
      </c>
      <c r="CY1174" s="10">
        <f t="shared" si="126"/>
        <v>2.5</v>
      </c>
      <c r="CZ1174" s="3">
        <v>2.9</v>
      </c>
      <c r="DA1174" s="3">
        <v>1.5</v>
      </c>
      <c r="DB1174" s="6">
        <f t="shared" si="127"/>
        <v>1</v>
      </c>
      <c r="DC1174" s="9">
        <v>10</v>
      </c>
      <c r="DD1174" s="7">
        <v>0</v>
      </c>
      <c r="DE1174" s="7">
        <v>10</v>
      </c>
      <c r="DF1174" s="1">
        <v>4775</v>
      </c>
      <c r="DG1174" s="1">
        <f t="shared" si="128"/>
        <v>4775</v>
      </c>
      <c r="DH1174" s="9">
        <f t="shared" si="129"/>
        <v>1</v>
      </c>
      <c r="DI1174" s="1">
        <v>1054</v>
      </c>
      <c r="DJ1174" s="1">
        <f t="shared" si="130"/>
        <v>1054</v>
      </c>
      <c r="DK1174" s="9">
        <f t="shared" si="131"/>
        <v>3</v>
      </c>
      <c r="DN1174">
        <f>(DL1174*InputWeights!$C$7+DB1174*InputWeights!$C$6)</f>
        <v>0.5</v>
      </c>
      <c r="DO1174">
        <f>(DD1174*InputWeights!$C$12+DE1174*InputWeights!$C$10+CU1174*InputWeights!$C$11)</f>
        <v>5</v>
      </c>
      <c r="DP1174">
        <f>(DC1174*InputWeights!$C$18+DK1174*InputWeights!$C$16+DH1174*InputWeights!$C$15+CY1174*InputWeights!$C$17)</f>
        <v>2.75</v>
      </c>
      <c r="DR1174">
        <f>DN1174*InputWeights!$C$5+DO1174*InputWeights!$C$9+DP1174*InputWeights!$C$14</f>
        <v>27.5</v>
      </c>
      <c r="DS1174">
        <f>((_xlfn.RANK.EQ(DR1174,$DR$2:$DR$6635,0))/(COUNT(DR$2:$DR$6635)))*100</f>
        <v>79.417738659444822</v>
      </c>
      <c r="DT1174">
        <f t="shared" si="132"/>
        <v>0</v>
      </c>
    </row>
    <row r="1175" spans="1:124" x14ac:dyDescent="0.25">
      <c r="A1175" s="1" t="s">
        <v>949</v>
      </c>
      <c r="B1175" s="1" t="s">
        <v>108</v>
      </c>
      <c r="C1175" s="1" t="s">
        <v>109</v>
      </c>
      <c r="D1175" s="1" t="s">
        <v>110</v>
      </c>
      <c r="E1175" s="1" t="s">
        <v>994</v>
      </c>
      <c r="F1175" s="1">
        <v>1215</v>
      </c>
      <c r="G1175" s="1">
        <v>8800</v>
      </c>
      <c r="H1175" s="1">
        <v>40</v>
      </c>
      <c r="I1175" s="1">
        <v>1989</v>
      </c>
      <c r="J1175" s="1">
        <v>1989</v>
      </c>
      <c r="K1175" s="1" t="s">
        <v>139</v>
      </c>
      <c r="L1175" s="1" t="s">
        <v>110</v>
      </c>
      <c r="M1175" s="1">
        <v>22</v>
      </c>
      <c r="N1175" s="1" t="s">
        <v>147</v>
      </c>
      <c r="O1175" s="1">
        <v>2</v>
      </c>
      <c r="Q1175" s="1" t="s">
        <v>110</v>
      </c>
      <c r="R1175" s="1">
        <v>1</v>
      </c>
      <c r="S1175" s="1" t="s">
        <v>668</v>
      </c>
      <c r="T1175" s="1">
        <v>261</v>
      </c>
      <c r="V1175" s="1">
        <v>4672</v>
      </c>
      <c r="W1175" s="1" t="s">
        <v>116</v>
      </c>
      <c r="X1175" s="1" t="s">
        <v>117</v>
      </c>
      <c r="Y1175" s="1" t="s">
        <v>974</v>
      </c>
      <c r="Z1175" s="1" t="s">
        <v>119</v>
      </c>
      <c r="AA1175" s="1" t="s">
        <v>952</v>
      </c>
      <c r="AC1175" s="1" t="s">
        <v>160</v>
      </c>
      <c r="AD1175" s="1" t="s">
        <v>989</v>
      </c>
      <c r="AE1175" s="1" t="s">
        <v>426</v>
      </c>
      <c r="AF1175" s="1" t="s">
        <v>124</v>
      </c>
      <c r="AG1175" s="1" t="s">
        <v>125</v>
      </c>
      <c r="AH1175" s="1" t="s">
        <v>124</v>
      </c>
      <c r="AI1175" s="1" t="s">
        <v>112</v>
      </c>
      <c r="AJ1175" s="1" t="s">
        <v>112</v>
      </c>
      <c r="AK1175" s="1" t="s">
        <v>125</v>
      </c>
      <c r="AL1175" s="1" t="s">
        <v>995</v>
      </c>
      <c r="AM1175" s="1" t="s">
        <v>996</v>
      </c>
      <c r="AN1175" s="1" t="s">
        <v>997</v>
      </c>
      <c r="AO1175" s="1">
        <v>2555</v>
      </c>
      <c r="AP1175" s="1">
        <v>102264</v>
      </c>
      <c r="AQ1175" s="1">
        <v>212</v>
      </c>
      <c r="AR1175" s="1" t="s">
        <v>114</v>
      </c>
      <c r="AS1175" s="1">
        <v>1154</v>
      </c>
      <c r="AT1175" s="1">
        <v>2369</v>
      </c>
      <c r="AU1175" s="2">
        <v>24343</v>
      </c>
      <c r="AV1175" s="2">
        <v>25558</v>
      </c>
      <c r="BB1175" s="1" t="s">
        <v>129</v>
      </c>
      <c r="BC1175" s="1" t="s">
        <v>189</v>
      </c>
      <c r="BD1175" s="1">
        <v>66</v>
      </c>
      <c r="BE1175" s="1" t="s">
        <v>131</v>
      </c>
      <c r="BF1175" s="1">
        <v>0</v>
      </c>
      <c r="BG1175" s="1">
        <v>4</v>
      </c>
      <c r="BH1175" s="1">
        <v>4</v>
      </c>
      <c r="BI1175" s="1" t="s">
        <v>992</v>
      </c>
      <c r="BJ1175" s="1" t="s">
        <v>154</v>
      </c>
      <c r="BK1175" s="1" t="s">
        <v>112</v>
      </c>
      <c r="BN1175" s="1" t="s">
        <v>133</v>
      </c>
      <c r="BR1175" s="1" t="s">
        <v>133</v>
      </c>
      <c r="BU1175" s="1" t="s">
        <v>139</v>
      </c>
      <c r="BV1175" s="1" t="s">
        <v>114</v>
      </c>
      <c r="BW1175" s="1" t="s">
        <v>112</v>
      </c>
      <c r="BX1175" s="1">
        <v>0</v>
      </c>
      <c r="BZ1175" s="1">
        <v>0</v>
      </c>
      <c r="CA1175" s="1">
        <v>1</v>
      </c>
      <c r="CB1175" s="1">
        <v>0</v>
      </c>
      <c r="CC1175" s="1">
        <v>0</v>
      </c>
      <c r="CD1175" s="1" t="s">
        <v>114</v>
      </c>
      <c r="CE1175" s="1" t="s">
        <v>110</v>
      </c>
      <c r="CF1175" s="1" t="s">
        <v>110</v>
      </c>
      <c r="CG1175" s="1" t="s">
        <v>117</v>
      </c>
      <c r="CH1175" s="1" t="s">
        <v>114</v>
      </c>
      <c r="CI1175" s="1" t="s">
        <v>117</v>
      </c>
      <c r="CJ1175" s="1" t="s">
        <v>110</v>
      </c>
      <c r="CK1175" s="1" t="s">
        <v>125</v>
      </c>
      <c r="CL1175" s="1">
        <v>13</v>
      </c>
      <c r="CM1175" s="1">
        <v>0</v>
      </c>
      <c r="CN1175" s="1" t="s">
        <v>644</v>
      </c>
      <c r="CO1175" s="1" t="s">
        <v>154</v>
      </c>
      <c r="CP1175" s="1">
        <v>0</v>
      </c>
      <c r="CQ1175" s="1" t="s">
        <v>143</v>
      </c>
      <c r="CR1175" s="1" t="s">
        <v>143</v>
      </c>
      <c r="CS1175" s="1" t="s">
        <v>136</v>
      </c>
      <c r="CT1175" s="1" t="s">
        <v>136</v>
      </c>
      <c r="CU1175" s="8">
        <v>10</v>
      </c>
      <c r="CV1175" s="1" t="s">
        <v>998</v>
      </c>
      <c r="CW1175" s="1" t="s">
        <v>998</v>
      </c>
      <c r="CX1175" s="1">
        <v>3</v>
      </c>
      <c r="CY1175" s="10">
        <f t="shared" si="126"/>
        <v>7.5</v>
      </c>
      <c r="CZ1175" s="3">
        <v>1.7335799999999999</v>
      </c>
      <c r="DA1175" s="3">
        <v>1.7335799999999999</v>
      </c>
      <c r="DB1175" s="6">
        <f t="shared" si="127"/>
        <v>1</v>
      </c>
      <c r="DF1175" s="1">
        <v>4672</v>
      </c>
      <c r="DG1175" s="1">
        <f t="shared" si="128"/>
        <v>9344</v>
      </c>
      <c r="DH1175" s="9">
        <f t="shared" si="129"/>
        <v>2</v>
      </c>
      <c r="DI1175" s="1">
        <v>308</v>
      </c>
      <c r="DJ1175" s="1">
        <f t="shared" si="130"/>
        <v>616</v>
      </c>
      <c r="DK1175" s="9">
        <f t="shared" si="131"/>
        <v>2</v>
      </c>
      <c r="DN1175">
        <f>(DL1175*InputWeights!$C$7+DB1175*InputWeights!$C$6)</f>
        <v>0.5</v>
      </c>
      <c r="DO1175">
        <f>(DD1175*InputWeights!$C$12+DE1175*InputWeights!$C$10+CU1175*InputWeights!$C$11)</f>
        <v>4</v>
      </c>
      <c r="DP1175">
        <f>(DC1175*InputWeights!$C$18+DK1175*InputWeights!$C$16+DH1175*InputWeights!$C$15+CY1175*InputWeights!$C$17)</f>
        <v>3.45</v>
      </c>
      <c r="DR1175">
        <f>DN1175*InputWeights!$C$5+DO1175*InputWeights!$C$9+DP1175*InputWeights!$C$14</f>
        <v>27.3</v>
      </c>
      <c r="DS1175">
        <f>((_xlfn.RANK.EQ(DR1175,$DR$2:$DR$6635,0))/(COUNT(DR$2:$DR$6635)))*100</f>
        <v>79.485443466486117</v>
      </c>
      <c r="DT1175">
        <f t="shared" si="132"/>
        <v>0</v>
      </c>
    </row>
    <row r="1176" spans="1:124" x14ac:dyDescent="0.25">
      <c r="A1176" s="1" t="s">
        <v>2151</v>
      </c>
      <c r="B1176" s="1" t="s">
        <v>108</v>
      </c>
      <c r="C1176" s="1" t="s">
        <v>109</v>
      </c>
      <c r="D1176" s="1" t="s">
        <v>110</v>
      </c>
      <c r="E1176" s="1" t="s">
        <v>202</v>
      </c>
      <c r="F1176" s="1">
        <v>795</v>
      </c>
      <c r="G1176" s="1">
        <v>20000200</v>
      </c>
      <c r="H1176" s="1">
        <v>250</v>
      </c>
      <c r="I1176" s="1">
        <v>1987</v>
      </c>
      <c r="J1176" s="1">
        <v>1987</v>
      </c>
      <c r="K1176" s="1" t="s">
        <v>112</v>
      </c>
      <c r="L1176" s="1" t="s">
        <v>110</v>
      </c>
      <c r="M1176" s="1">
        <v>21</v>
      </c>
      <c r="N1176" s="1" t="s">
        <v>113</v>
      </c>
      <c r="O1176" s="1">
        <v>1</v>
      </c>
      <c r="Q1176" s="1" t="s">
        <v>117</v>
      </c>
      <c r="R1176" s="1">
        <v>0</v>
      </c>
      <c r="T1176" s="1">
        <v>0</v>
      </c>
      <c r="V1176" s="1">
        <v>3783</v>
      </c>
      <c r="W1176" s="1" t="s">
        <v>110</v>
      </c>
      <c r="X1176" s="1" t="s">
        <v>117</v>
      </c>
      <c r="Y1176" s="1" t="s">
        <v>2152</v>
      </c>
      <c r="AA1176" s="1" t="s">
        <v>133</v>
      </c>
      <c r="AE1176" s="1" t="s">
        <v>426</v>
      </c>
      <c r="AF1176" s="1" t="s">
        <v>124</v>
      </c>
      <c r="AG1176" s="1" t="s">
        <v>125</v>
      </c>
      <c r="AH1176" s="1" t="s">
        <v>124</v>
      </c>
      <c r="AI1176" s="1" t="s">
        <v>112</v>
      </c>
      <c r="AJ1176" s="1" t="s">
        <v>112</v>
      </c>
      <c r="AK1176" s="1" t="s">
        <v>125</v>
      </c>
      <c r="AL1176" s="1" t="s">
        <v>204</v>
      </c>
      <c r="AM1176" s="1" t="s">
        <v>204</v>
      </c>
      <c r="AN1176" s="1" t="s">
        <v>204</v>
      </c>
      <c r="AO1176" s="1">
        <v>4925</v>
      </c>
      <c r="AP1176" s="1">
        <v>102264</v>
      </c>
      <c r="AQ1176" s="1">
        <v>37279</v>
      </c>
      <c r="AR1176" s="1" t="s">
        <v>110</v>
      </c>
      <c r="AS1176" s="1">
        <v>0</v>
      </c>
      <c r="AT1176" s="1">
        <v>795</v>
      </c>
      <c r="AU1176" s="2">
        <v>1465</v>
      </c>
      <c r="AV1176" s="2">
        <v>2260</v>
      </c>
      <c r="BB1176" s="1" t="s">
        <v>129</v>
      </c>
      <c r="BC1176" s="1" t="s">
        <v>180</v>
      </c>
      <c r="BD1176" s="1">
        <v>0</v>
      </c>
      <c r="BE1176" s="1" t="s">
        <v>131</v>
      </c>
      <c r="BF1176" s="1">
        <v>2</v>
      </c>
      <c r="BG1176" s="1">
        <v>0</v>
      </c>
      <c r="BH1176" s="1">
        <v>2</v>
      </c>
      <c r="BK1176" s="1" t="s">
        <v>112</v>
      </c>
      <c r="BN1176" s="1" t="s">
        <v>133</v>
      </c>
      <c r="BR1176" s="1" t="s">
        <v>133</v>
      </c>
      <c r="BU1176" s="1" t="s">
        <v>112</v>
      </c>
      <c r="BV1176" s="1" t="s">
        <v>114</v>
      </c>
      <c r="BX1176" s="1">
        <v>0</v>
      </c>
      <c r="BZ1176" s="1">
        <v>1</v>
      </c>
      <c r="CA1176" s="1">
        <v>1</v>
      </c>
      <c r="CB1176" s="1">
        <v>0</v>
      </c>
      <c r="CC1176" s="1">
        <v>0</v>
      </c>
      <c r="CD1176" s="1" t="s">
        <v>117</v>
      </c>
      <c r="CE1176" s="1" t="s">
        <v>117</v>
      </c>
      <c r="CF1176" s="1" t="s">
        <v>110</v>
      </c>
      <c r="CG1176" s="1" t="s">
        <v>117</v>
      </c>
      <c r="CH1176" s="1" t="s">
        <v>114</v>
      </c>
      <c r="CI1176" s="1" t="s">
        <v>117</v>
      </c>
      <c r="CJ1176" s="1" t="s">
        <v>110</v>
      </c>
      <c r="CK1176" s="1" t="s">
        <v>112</v>
      </c>
      <c r="CL1176" s="1">
        <v>0</v>
      </c>
      <c r="CM1176" s="1">
        <v>0</v>
      </c>
      <c r="CN1176" s="1" t="s">
        <v>155</v>
      </c>
      <c r="CP1176" s="1">
        <v>0</v>
      </c>
      <c r="CR1176" s="1" t="s">
        <v>144</v>
      </c>
      <c r="CS1176" s="1" t="s">
        <v>418</v>
      </c>
      <c r="CT1176" s="1" t="s">
        <v>136</v>
      </c>
      <c r="CU1176" s="8">
        <v>10</v>
      </c>
      <c r="CV1176" s="1" t="s">
        <v>2153</v>
      </c>
      <c r="CW1176" s="1" t="s">
        <v>2153</v>
      </c>
      <c r="CX1176" s="1">
        <v>3</v>
      </c>
      <c r="CY1176" s="10">
        <f t="shared" si="126"/>
        <v>7.5</v>
      </c>
      <c r="CZ1176" s="3">
        <v>21.6</v>
      </c>
      <c r="DA1176" s="3">
        <v>0</v>
      </c>
      <c r="DB1176" s="6">
        <f t="shared" si="127"/>
        <v>1</v>
      </c>
      <c r="DF1176" s="1">
        <v>3783</v>
      </c>
      <c r="DG1176" s="1">
        <f t="shared" si="128"/>
        <v>7566</v>
      </c>
      <c r="DH1176" s="9">
        <f t="shared" si="129"/>
        <v>2</v>
      </c>
      <c r="DI1176" s="1">
        <v>265</v>
      </c>
      <c r="DJ1176" s="1">
        <f t="shared" si="130"/>
        <v>530</v>
      </c>
      <c r="DK1176" s="9">
        <f t="shared" si="131"/>
        <v>2</v>
      </c>
      <c r="DN1176">
        <f>(DL1176*InputWeights!$C$7+DB1176*InputWeights!$C$6)</f>
        <v>0.5</v>
      </c>
      <c r="DO1176">
        <f>(DD1176*InputWeights!$C$12+DE1176*InputWeights!$C$10+CU1176*InputWeights!$C$11)</f>
        <v>4</v>
      </c>
      <c r="DP1176">
        <f>(DC1176*InputWeights!$C$18+DK1176*InputWeights!$C$16+DH1176*InputWeights!$C$15+CY1176*InputWeights!$C$17)</f>
        <v>3.45</v>
      </c>
      <c r="DR1176">
        <f>DN1176*InputWeights!$C$5+DO1176*InputWeights!$C$9+DP1176*InputWeights!$C$14</f>
        <v>27.3</v>
      </c>
      <c r="DS1176">
        <f>((_xlfn.RANK.EQ(DR1176,$DR$2:$DR$6635,0))/(COUNT(DR$2:$DR$6635)))*100</f>
        <v>79.485443466486117</v>
      </c>
      <c r="DT1176">
        <f t="shared" si="132"/>
        <v>0</v>
      </c>
    </row>
    <row r="1177" spans="1:124" x14ac:dyDescent="0.25">
      <c r="A1177" s="1" t="s">
        <v>1282</v>
      </c>
      <c r="B1177" s="1" t="s">
        <v>2625</v>
      </c>
      <c r="C1177" s="1" t="s">
        <v>2626</v>
      </c>
      <c r="D1177" s="1" t="s">
        <v>110</v>
      </c>
      <c r="E1177" s="1" t="s">
        <v>333</v>
      </c>
      <c r="F1177" s="1">
        <v>1030</v>
      </c>
      <c r="G1177" s="1">
        <v>230017500</v>
      </c>
      <c r="H1177" s="1">
        <v>0</v>
      </c>
      <c r="I1177" s="1">
        <v>1950</v>
      </c>
      <c r="J1177" s="1">
        <v>1992</v>
      </c>
      <c r="K1177" s="1" t="s">
        <v>183</v>
      </c>
      <c r="L1177" s="1" t="s">
        <v>114</v>
      </c>
      <c r="M1177" s="1">
        <v>16</v>
      </c>
      <c r="N1177" s="1" t="s">
        <v>177</v>
      </c>
      <c r="O1177" s="1">
        <v>2</v>
      </c>
      <c r="Q1177" s="1" t="s">
        <v>117</v>
      </c>
      <c r="R1177" s="1">
        <v>0</v>
      </c>
      <c r="S1177" s="1" t="s">
        <v>2913</v>
      </c>
      <c r="T1177" s="1">
        <v>578</v>
      </c>
      <c r="V1177" s="1">
        <v>8981</v>
      </c>
      <c r="W1177" s="1" t="s">
        <v>116</v>
      </c>
      <c r="X1177" s="1" t="s">
        <v>117</v>
      </c>
      <c r="Y1177" s="1" t="s">
        <v>673</v>
      </c>
      <c r="AA1177" s="1" t="s">
        <v>133</v>
      </c>
      <c r="AC1177" s="1" t="s">
        <v>3127</v>
      </c>
      <c r="AD1177" s="1" t="s">
        <v>2573</v>
      </c>
      <c r="AE1177" s="1" t="s">
        <v>426</v>
      </c>
      <c r="AF1177" s="1" t="s">
        <v>124</v>
      </c>
      <c r="AG1177" s="1" t="s">
        <v>125</v>
      </c>
      <c r="AH1177" s="1" t="s">
        <v>124</v>
      </c>
      <c r="AI1177" s="1" t="s">
        <v>112</v>
      </c>
      <c r="AJ1177" s="1" t="s">
        <v>112</v>
      </c>
      <c r="AK1177" s="1" t="s">
        <v>125</v>
      </c>
      <c r="AL1177" s="1" t="s">
        <v>416</v>
      </c>
      <c r="AM1177" s="1" t="s">
        <v>416</v>
      </c>
      <c r="AN1177" s="1" t="s">
        <v>3128</v>
      </c>
      <c r="AO1177" s="1">
        <v>41193</v>
      </c>
      <c r="AP1177" s="1">
        <v>102264</v>
      </c>
      <c r="AQ1177" s="1">
        <v>4274</v>
      </c>
      <c r="AR1177" s="1" t="s">
        <v>110</v>
      </c>
      <c r="AS1177" s="1">
        <v>4039</v>
      </c>
      <c r="AT1177" s="1">
        <v>5069</v>
      </c>
      <c r="AU1177" s="2">
        <v>4039</v>
      </c>
      <c r="AV1177" s="2">
        <v>5069</v>
      </c>
      <c r="BB1177" s="1" t="s">
        <v>129</v>
      </c>
      <c r="BC1177" s="1" t="s">
        <v>965</v>
      </c>
      <c r="BD1177" s="1">
        <v>67</v>
      </c>
      <c r="BE1177" s="1" t="s">
        <v>131</v>
      </c>
      <c r="BF1177" s="1">
        <v>2</v>
      </c>
      <c r="BG1177" s="1">
        <v>2</v>
      </c>
      <c r="BH1177" s="1">
        <v>2</v>
      </c>
      <c r="BI1177" s="1" t="s">
        <v>131</v>
      </c>
      <c r="BJ1177" s="1" t="s">
        <v>182</v>
      </c>
      <c r="BK1177" s="1" t="s">
        <v>112</v>
      </c>
      <c r="BN1177" s="1" t="s">
        <v>133</v>
      </c>
      <c r="BR1177" s="1" t="s">
        <v>133</v>
      </c>
      <c r="BU1177" s="1" t="s">
        <v>112</v>
      </c>
      <c r="BV1177" s="1" t="s">
        <v>114</v>
      </c>
      <c r="BW1177" s="1" t="s">
        <v>112</v>
      </c>
      <c r="BX1177" s="1">
        <v>0</v>
      </c>
      <c r="BZ1177" s="1">
        <v>0</v>
      </c>
      <c r="CA1177" s="1">
        <v>1</v>
      </c>
      <c r="CB1177" s="1">
        <v>0</v>
      </c>
      <c r="CC1177" s="1">
        <v>0</v>
      </c>
      <c r="CD1177" s="1" t="s">
        <v>117</v>
      </c>
      <c r="CE1177" s="1" t="s">
        <v>117</v>
      </c>
      <c r="CF1177" s="1" t="s">
        <v>110</v>
      </c>
      <c r="CG1177" s="1" t="s">
        <v>117</v>
      </c>
      <c r="CH1177" s="1" t="s">
        <v>114</v>
      </c>
      <c r="CI1177" s="1" t="s">
        <v>117</v>
      </c>
      <c r="CJ1177" s="1" t="s">
        <v>117</v>
      </c>
      <c r="CK1177" s="1" t="s">
        <v>112</v>
      </c>
      <c r="CL1177" s="1">
        <v>9</v>
      </c>
      <c r="CM1177" s="1">
        <v>0</v>
      </c>
      <c r="CN1177" s="1" t="s">
        <v>134</v>
      </c>
      <c r="CO1177" s="1" t="s">
        <v>183</v>
      </c>
      <c r="CP1177" s="1">
        <v>0</v>
      </c>
      <c r="CQ1177" s="1" t="s">
        <v>135</v>
      </c>
      <c r="CR1177" s="1" t="s">
        <v>135</v>
      </c>
      <c r="CS1177" s="1" t="s">
        <v>136</v>
      </c>
      <c r="CT1177" s="1" t="s">
        <v>136</v>
      </c>
      <c r="CU1177" s="8">
        <v>10</v>
      </c>
      <c r="CV1177" s="1" t="s">
        <v>3129</v>
      </c>
      <c r="CW1177" s="1" t="s">
        <v>3129</v>
      </c>
      <c r="CX1177" s="1">
        <v>3</v>
      </c>
      <c r="CY1177" s="10">
        <f t="shared" si="126"/>
        <v>7.5</v>
      </c>
      <c r="CZ1177" s="3">
        <v>3</v>
      </c>
      <c r="DA1177" s="3">
        <v>1.6</v>
      </c>
      <c r="DB1177" s="6">
        <f t="shared" si="127"/>
        <v>1</v>
      </c>
      <c r="DF1177" s="1">
        <v>8981</v>
      </c>
      <c r="DG1177" s="1">
        <f t="shared" si="128"/>
        <v>8981</v>
      </c>
      <c r="DH1177" s="9">
        <f t="shared" si="129"/>
        <v>2</v>
      </c>
      <c r="DI1177" s="1">
        <v>679</v>
      </c>
      <c r="DJ1177" s="1">
        <f t="shared" si="130"/>
        <v>679</v>
      </c>
      <c r="DK1177" s="9">
        <f t="shared" si="131"/>
        <v>2</v>
      </c>
      <c r="DN1177">
        <f>(DL1177*InputWeights!$C$7+DB1177*InputWeights!$C$6)</f>
        <v>0.5</v>
      </c>
      <c r="DO1177">
        <f>(DD1177*InputWeights!$C$12+DE1177*InputWeights!$C$10+CU1177*InputWeights!$C$11)</f>
        <v>4</v>
      </c>
      <c r="DP1177">
        <f>(DC1177*InputWeights!$C$18+DK1177*InputWeights!$C$16+DH1177*InputWeights!$C$15+CY1177*InputWeights!$C$17)</f>
        <v>3.45</v>
      </c>
      <c r="DR1177">
        <f>DN1177*InputWeights!$C$5+DO1177*InputWeights!$C$9+DP1177*InputWeights!$C$14</f>
        <v>27.3</v>
      </c>
      <c r="DS1177">
        <f>((_xlfn.RANK.EQ(DR1177,$DR$2:$DR$6635,0))/(COUNT(DR$2:$DR$6635)))*100</f>
        <v>79.485443466486117</v>
      </c>
      <c r="DT1177">
        <f t="shared" si="132"/>
        <v>0</v>
      </c>
    </row>
    <row r="1178" spans="1:124" x14ac:dyDescent="0.25">
      <c r="A1178" s="1" t="s">
        <v>176</v>
      </c>
      <c r="B1178" s="1" t="s">
        <v>3684</v>
      </c>
      <c r="C1178" s="1" t="s">
        <v>3685</v>
      </c>
      <c r="D1178" s="1" t="s">
        <v>110</v>
      </c>
      <c r="E1178" s="1" t="s">
        <v>559</v>
      </c>
      <c r="F1178" s="1">
        <v>2773</v>
      </c>
      <c r="G1178" s="1">
        <v>23400</v>
      </c>
      <c r="H1178" s="1">
        <v>10</v>
      </c>
      <c r="I1178" s="1">
        <v>1928</v>
      </c>
      <c r="J1178" s="1">
        <v>2014</v>
      </c>
      <c r="K1178" s="1" t="s">
        <v>183</v>
      </c>
      <c r="L1178" s="1" t="s">
        <v>114</v>
      </c>
      <c r="M1178" s="1">
        <v>22</v>
      </c>
      <c r="N1178" s="1" t="s">
        <v>177</v>
      </c>
      <c r="O1178" s="1">
        <v>2</v>
      </c>
      <c r="Q1178" s="1" t="s">
        <v>117</v>
      </c>
      <c r="R1178" s="1">
        <v>0</v>
      </c>
      <c r="S1178" s="1" t="s">
        <v>3064</v>
      </c>
      <c r="T1178" s="1">
        <v>74</v>
      </c>
      <c r="V1178" s="1">
        <v>7273</v>
      </c>
      <c r="W1178" s="1" t="s">
        <v>116</v>
      </c>
      <c r="X1178" s="1" t="s">
        <v>117</v>
      </c>
      <c r="Y1178" s="1" t="s">
        <v>3985</v>
      </c>
      <c r="Z1178" s="1" t="s">
        <v>271</v>
      </c>
      <c r="AA1178" s="1" t="s">
        <v>3924</v>
      </c>
      <c r="AC1178" s="1" t="s">
        <v>160</v>
      </c>
      <c r="AD1178" s="1" t="s">
        <v>4056</v>
      </c>
      <c r="AE1178" s="1" t="s">
        <v>274</v>
      </c>
      <c r="AF1178" s="1" t="s">
        <v>110</v>
      </c>
      <c r="AG1178" s="1" t="s">
        <v>112</v>
      </c>
      <c r="AH1178" s="1" t="s">
        <v>124</v>
      </c>
      <c r="AI1178" s="1" t="s">
        <v>169</v>
      </c>
      <c r="AJ1178" s="1" t="s">
        <v>112</v>
      </c>
      <c r="AK1178" s="1" t="s">
        <v>125</v>
      </c>
      <c r="AL1178" s="1" t="s">
        <v>404</v>
      </c>
      <c r="AM1178" s="1" t="s">
        <v>4057</v>
      </c>
      <c r="AN1178" s="1" t="s">
        <v>4058</v>
      </c>
      <c r="AO1178" s="1">
        <v>69513</v>
      </c>
      <c r="AP1178" s="1">
        <v>102264</v>
      </c>
      <c r="AQ1178" s="1">
        <v>7006</v>
      </c>
      <c r="AR1178" s="1" t="s">
        <v>110</v>
      </c>
      <c r="AS1178" s="1">
        <v>17981</v>
      </c>
      <c r="AT1178" s="1">
        <v>20754</v>
      </c>
      <c r="AU1178" s="2">
        <v>92921</v>
      </c>
      <c r="AV1178" s="2">
        <v>95694</v>
      </c>
      <c r="BB1178" s="1" t="s">
        <v>129</v>
      </c>
      <c r="BC1178" s="1" t="s">
        <v>1095</v>
      </c>
      <c r="BD1178" s="1">
        <v>96</v>
      </c>
      <c r="BE1178" s="1" t="s">
        <v>131</v>
      </c>
      <c r="BF1178" s="1">
        <v>0</v>
      </c>
      <c r="BG1178" s="1">
        <v>4</v>
      </c>
      <c r="BH1178" s="1">
        <v>4</v>
      </c>
      <c r="BJ1178" s="1" t="s">
        <v>182</v>
      </c>
      <c r="BK1178" s="1" t="s">
        <v>112</v>
      </c>
      <c r="BN1178" s="1" t="s">
        <v>133</v>
      </c>
      <c r="BR1178" s="1" t="s">
        <v>133</v>
      </c>
      <c r="BU1178" s="1" t="s">
        <v>112</v>
      </c>
      <c r="BV1178" s="1" t="s">
        <v>116</v>
      </c>
      <c r="BW1178" s="1" t="s">
        <v>112</v>
      </c>
      <c r="BX1178" s="1">
        <v>0</v>
      </c>
      <c r="BZ1178" s="1">
        <v>0</v>
      </c>
      <c r="CA1178" s="1">
        <v>1</v>
      </c>
      <c r="CB1178" s="1">
        <v>0</v>
      </c>
      <c r="CC1178" s="1">
        <v>0</v>
      </c>
      <c r="CD1178" s="1" t="s">
        <v>117</v>
      </c>
      <c r="CE1178" s="1" t="s">
        <v>117</v>
      </c>
      <c r="CF1178" s="1" t="s">
        <v>110</v>
      </c>
      <c r="CG1178" s="1" t="s">
        <v>117</v>
      </c>
      <c r="CH1178" s="1" t="s">
        <v>117</v>
      </c>
      <c r="CI1178" s="1" t="s">
        <v>117</v>
      </c>
      <c r="CJ1178" s="1" t="s">
        <v>117</v>
      </c>
      <c r="CK1178" s="1" t="s">
        <v>125</v>
      </c>
      <c r="CL1178" s="1">
        <v>5</v>
      </c>
      <c r="CM1178" s="1">
        <v>2</v>
      </c>
      <c r="CN1178" s="1" t="s">
        <v>142</v>
      </c>
      <c r="CO1178" s="1" t="s">
        <v>183</v>
      </c>
      <c r="CP1178" s="1">
        <v>0</v>
      </c>
      <c r="CQ1178" s="1" t="s">
        <v>135</v>
      </c>
      <c r="CR1178" s="1" t="s">
        <v>135</v>
      </c>
      <c r="CS1178" s="1" t="s">
        <v>215</v>
      </c>
      <c r="CT1178" s="1" t="s">
        <v>215</v>
      </c>
      <c r="CU1178" s="8">
        <v>2.5</v>
      </c>
      <c r="CV1178" s="1" t="s">
        <v>4059</v>
      </c>
      <c r="CW1178" s="1" t="s">
        <v>4059</v>
      </c>
      <c r="CX1178" s="1">
        <v>4</v>
      </c>
      <c r="CY1178" s="10">
        <f t="shared" si="126"/>
        <v>2.5</v>
      </c>
      <c r="CZ1178" s="3">
        <v>0.9</v>
      </c>
      <c r="DA1178" s="3">
        <v>0.6</v>
      </c>
      <c r="DB1178" s="6">
        <f t="shared" si="127"/>
        <v>1</v>
      </c>
      <c r="DC1178" s="9">
        <v>0</v>
      </c>
      <c r="DD1178" s="7">
        <v>0</v>
      </c>
      <c r="DE1178" s="7">
        <v>0</v>
      </c>
      <c r="DF1178" s="1">
        <v>7273</v>
      </c>
      <c r="DG1178" s="1">
        <f t="shared" si="128"/>
        <v>7273</v>
      </c>
      <c r="DH1178" s="9">
        <f t="shared" si="129"/>
        <v>2</v>
      </c>
      <c r="DI1178" s="1">
        <v>582</v>
      </c>
      <c r="DJ1178" s="1">
        <f t="shared" si="130"/>
        <v>582</v>
      </c>
      <c r="DK1178" s="9">
        <f t="shared" si="131"/>
        <v>2</v>
      </c>
      <c r="DL1178" s="4">
        <v>10</v>
      </c>
      <c r="DN1178">
        <f>(DL1178*InputWeights!$C$7+DB1178*InputWeights!$C$6)</f>
        <v>5.5</v>
      </c>
      <c r="DO1178">
        <f>(DD1178*InputWeights!$C$12+DE1178*InputWeights!$C$10+CU1178*InputWeights!$C$11)</f>
        <v>1</v>
      </c>
      <c r="DP1178">
        <f>(DC1178*InputWeights!$C$18+DK1178*InputWeights!$C$16+DH1178*InputWeights!$C$15+CY1178*InputWeights!$C$17)</f>
        <v>1.9500000000000002</v>
      </c>
      <c r="DR1178">
        <f>DN1178*InputWeights!$C$5+DO1178*InputWeights!$C$9+DP1178*InputWeights!$C$14</f>
        <v>27.3</v>
      </c>
      <c r="DS1178">
        <f>((_xlfn.RANK.EQ(DR1178,$DR$2:$DR$6635,0))/(COUNT(DR$2:$DR$6635)))*100</f>
        <v>79.485443466486117</v>
      </c>
      <c r="DT1178">
        <f t="shared" si="132"/>
        <v>0</v>
      </c>
    </row>
    <row r="1179" spans="1:124" x14ac:dyDescent="0.25">
      <c r="A1179" s="1" t="s">
        <v>4563</v>
      </c>
      <c r="B1179" s="1" t="s">
        <v>108</v>
      </c>
      <c r="C1179" s="1" t="s">
        <v>109</v>
      </c>
      <c r="D1179" s="1" t="s">
        <v>110</v>
      </c>
      <c r="E1179" s="1" t="s">
        <v>694</v>
      </c>
      <c r="F1179" s="1">
        <v>876</v>
      </c>
      <c r="G1179" s="1">
        <v>20000100</v>
      </c>
      <c r="H1179" s="1">
        <v>0</v>
      </c>
      <c r="I1179" s="1">
        <v>1985</v>
      </c>
      <c r="J1179" s="1">
        <v>1985</v>
      </c>
      <c r="K1179" s="1" t="s">
        <v>183</v>
      </c>
      <c r="L1179" s="1" t="s">
        <v>114</v>
      </c>
      <c r="M1179" s="1">
        <v>30</v>
      </c>
      <c r="N1179" s="1" t="s">
        <v>412</v>
      </c>
      <c r="O1179" s="1">
        <v>2</v>
      </c>
      <c r="Q1179" s="1" t="s">
        <v>117</v>
      </c>
      <c r="R1179" s="1">
        <v>0</v>
      </c>
      <c r="S1179" s="1" t="s">
        <v>825</v>
      </c>
      <c r="T1179" s="1">
        <v>244</v>
      </c>
      <c r="V1179" s="1">
        <v>6349</v>
      </c>
      <c r="W1179" s="1" t="s">
        <v>116</v>
      </c>
      <c r="X1179" s="1" t="s">
        <v>117</v>
      </c>
      <c r="Y1179" s="1" t="s">
        <v>1570</v>
      </c>
      <c r="AA1179" s="1" t="s">
        <v>133</v>
      </c>
      <c r="AC1179" s="1" t="s">
        <v>1570</v>
      </c>
      <c r="AD1179" s="1" t="s">
        <v>160</v>
      </c>
      <c r="AE1179" s="1" t="s">
        <v>364</v>
      </c>
      <c r="AF1179" s="1" t="s">
        <v>124</v>
      </c>
      <c r="AG1179" s="1" t="s">
        <v>125</v>
      </c>
      <c r="AH1179" s="1" t="s">
        <v>124</v>
      </c>
      <c r="AI1179" s="1" t="s">
        <v>112</v>
      </c>
      <c r="AJ1179" s="1" t="s">
        <v>112</v>
      </c>
      <c r="AK1179" s="1" t="s">
        <v>125</v>
      </c>
      <c r="AL1179" s="1" t="s">
        <v>695</v>
      </c>
      <c r="AM1179" s="1" t="s">
        <v>695</v>
      </c>
      <c r="AN1179" s="1" t="s">
        <v>695</v>
      </c>
      <c r="AO1179" s="1">
        <v>112103</v>
      </c>
      <c r="AP1179" s="1">
        <v>102264</v>
      </c>
      <c r="AQ1179" s="1">
        <v>54225</v>
      </c>
      <c r="AR1179" s="1" t="s">
        <v>110</v>
      </c>
      <c r="AS1179" s="1">
        <v>0</v>
      </c>
      <c r="AT1179" s="1">
        <v>876</v>
      </c>
      <c r="AU1179" s="2">
        <v>0</v>
      </c>
      <c r="AV1179" s="2">
        <v>876</v>
      </c>
      <c r="BB1179" s="1" t="s">
        <v>4782</v>
      </c>
      <c r="BC1179" s="1" t="s">
        <v>1095</v>
      </c>
      <c r="BD1179" s="1">
        <v>61</v>
      </c>
      <c r="BE1179" s="1" t="s">
        <v>131</v>
      </c>
      <c r="BF1179" s="1">
        <v>0</v>
      </c>
      <c r="BG1179" s="1">
        <v>2</v>
      </c>
      <c r="BH1179" s="1">
        <v>2</v>
      </c>
      <c r="BI1179" s="1" t="s">
        <v>131</v>
      </c>
      <c r="BJ1179" s="1" t="s">
        <v>154</v>
      </c>
      <c r="BK1179" s="1" t="s">
        <v>112</v>
      </c>
      <c r="BN1179" s="1" t="s">
        <v>133</v>
      </c>
      <c r="BR1179" s="1" t="s">
        <v>133</v>
      </c>
      <c r="BU1179" s="1" t="s">
        <v>112</v>
      </c>
      <c r="BV1179" s="1" t="s">
        <v>114</v>
      </c>
      <c r="BW1179" s="1" t="s">
        <v>112</v>
      </c>
      <c r="BX1179" s="1">
        <v>0</v>
      </c>
      <c r="BZ1179" s="1">
        <v>0</v>
      </c>
      <c r="CA1179" s="1">
        <v>1</v>
      </c>
      <c r="CB1179" s="1">
        <v>0</v>
      </c>
      <c r="CC1179" s="1">
        <v>0</v>
      </c>
      <c r="CD1179" s="1" t="s">
        <v>117</v>
      </c>
      <c r="CE1179" s="1" t="s">
        <v>117</v>
      </c>
      <c r="CF1179" s="1" t="s">
        <v>110</v>
      </c>
      <c r="CG1179" s="1" t="s">
        <v>117</v>
      </c>
      <c r="CH1179" s="1" t="s">
        <v>117</v>
      </c>
      <c r="CI1179" s="1" t="s">
        <v>117</v>
      </c>
      <c r="CJ1179" s="1" t="s">
        <v>117</v>
      </c>
      <c r="CK1179" s="1" t="s">
        <v>112</v>
      </c>
      <c r="CL1179" s="1">
        <v>6</v>
      </c>
      <c r="CM1179" s="1">
        <v>1</v>
      </c>
      <c r="CN1179" s="1" t="s">
        <v>644</v>
      </c>
      <c r="CO1179" s="1" t="s">
        <v>154</v>
      </c>
      <c r="CP1179" s="1">
        <v>0</v>
      </c>
      <c r="CQ1179" s="1" t="s">
        <v>143</v>
      </c>
      <c r="CR1179" s="1" t="s">
        <v>143</v>
      </c>
      <c r="CS1179" s="1" t="s">
        <v>136</v>
      </c>
      <c r="CT1179" s="1" t="s">
        <v>136</v>
      </c>
      <c r="CU1179" s="8">
        <v>10</v>
      </c>
      <c r="CV1179" s="1" t="s">
        <v>4783</v>
      </c>
      <c r="CW1179" s="1" t="s">
        <v>4783</v>
      </c>
      <c r="CX1179" s="1">
        <v>2</v>
      </c>
      <c r="CY1179" s="10">
        <f t="shared" si="126"/>
        <v>7.5</v>
      </c>
      <c r="CZ1179" s="3">
        <v>4.2153299999999998</v>
      </c>
      <c r="DA1179" s="3">
        <v>2.26505</v>
      </c>
      <c r="DB1179" s="6">
        <f t="shared" si="127"/>
        <v>1</v>
      </c>
      <c r="DF1179" s="1">
        <v>6349</v>
      </c>
      <c r="DG1179" s="1">
        <f t="shared" si="128"/>
        <v>6349</v>
      </c>
      <c r="DH1179" s="9">
        <f t="shared" si="129"/>
        <v>2</v>
      </c>
      <c r="DI1179" s="1">
        <v>508</v>
      </c>
      <c r="DJ1179" s="1">
        <f t="shared" si="130"/>
        <v>508</v>
      </c>
      <c r="DK1179" s="9">
        <f t="shared" si="131"/>
        <v>2</v>
      </c>
      <c r="DN1179">
        <f>(DL1179*InputWeights!$C$7+DB1179*InputWeights!$C$6)</f>
        <v>0.5</v>
      </c>
      <c r="DO1179">
        <f>(DD1179*InputWeights!$C$12+DE1179*InputWeights!$C$10+CU1179*InputWeights!$C$11)</f>
        <v>4</v>
      </c>
      <c r="DP1179">
        <f>(DC1179*InputWeights!$C$18+DK1179*InputWeights!$C$16+DH1179*InputWeights!$C$15+CY1179*InputWeights!$C$17)</f>
        <v>3.45</v>
      </c>
      <c r="DR1179">
        <f>DN1179*InputWeights!$C$5+DO1179*InputWeights!$C$9+DP1179*InputWeights!$C$14</f>
        <v>27.3</v>
      </c>
      <c r="DS1179">
        <f>((_xlfn.RANK.EQ(DR1179,$DR$2:$DR$6635,0))/(COUNT(DR$2:$DR$6635)))*100</f>
        <v>79.485443466486117</v>
      </c>
      <c r="DT1179">
        <f t="shared" si="132"/>
        <v>0</v>
      </c>
    </row>
    <row r="1180" spans="1:124" x14ac:dyDescent="0.25">
      <c r="A1180" s="1" t="s">
        <v>260</v>
      </c>
      <c r="B1180" s="1" t="s">
        <v>2625</v>
      </c>
      <c r="C1180" s="1" t="s">
        <v>2626</v>
      </c>
      <c r="D1180" s="1" t="s">
        <v>110</v>
      </c>
      <c r="E1180" s="1" t="s">
        <v>411</v>
      </c>
      <c r="F1180" s="1">
        <v>1769</v>
      </c>
      <c r="G1180" s="1">
        <v>100</v>
      </c>
      <c r="H1180" s="1">
        <v>0</v>
      </c>
      <c r="I1180" s="1">
        <v>1900</v>
      </c>
      <c r="J1180" s="1">
        <v>1991</v>
      </c>
      <c r="K1180" s="1" t="s">
        <v>112</v>
      </c>
      <c r="L1180" s="1" t="s">
        <v>110</v>
      </c>
      <c r="M1180" s="1">
        <v>30</v>
      </c>
      <c r="N1180" s="1" t="s">
        <v>229</v>
      </c>
      <c r="O1180" s="1">
        <v>2</v>
      </c>
      <c r="Q1180" s="1" t="s">
        <v>627</v>
      </c>
      <c r="R1180" s="1">
        <v>200</v>
      </c>
      <c r="S1180" s="1" t="s">
        <v>1666</v>
      </c>
      <c r="T1180" s="1">
        <v>332</v>
      </c>
      <c r="V1180" s="1">
        <v>1301</v>
      </c>
      <c r="W1180" s="1" t="s">
        <v>116</v>
      </c>
      <c r="X1180" s="1" t="s">
        <v>117</v>
      </c>
      <c r="Y1180" s="1" t="s">
        <v>2838</v>
      </c>
      <c r="Z1180" s="1" t="s">
        <v>119</v>
      </c>
      <c r="AA1180" s="1" t="s">
        <v>2890</v>
      </c>
      <c r="AC1180" s="1" t="s">
        <v>2842</v>
      </c>
      <c r="AD1180" s="1" t="s">
        <v>2891</v>
      </c>
      <c r="AE1180" s="1" t="s">
        <v>426</v>
      </c>
      <c r="AF1180" s="1" t="s">
        <v>124</v>
      </c>
      <c r="AG1180" s="1" t="s">
        <v>125</v>
      </c>
      <c r="AH1180" s="1" t="s">
        <v>124</v>
      </c>
      <c r="AI1180" s="1" t="s">
        <v>112</v>
      </c>
      <c r="AJ1180" s="1" t="s">
        <v>112</v>
      </c>
      <c r="AK1180" s="1" t="s">
        <v>125</v>
      </c>
      <c r="AL1180" s="1" t="s">
        <v>416</v>
      </c>
      <c r="AM1180" s="1" t="s">
        <v>416</v>
      </c>
      <c r="AN1180" s="1" t="s">
        <v>416</v>
      </c>
      <c r="AO1180" s="1">
        <v>40826</v>
      </c>
      <c r="AP1180" s="1">
        <v>102264</v>
      </c>
      <c r="AQ1180" s="1">
        <v>4210</v>
      </c>
      <c r="AR1180" s="1" t="s">
        <v>110</v>
      </c>
      <c r="AS1180" s="1">
        <v>0</v>
      </c>
      <c r="AT1180" s="1">
        <v>1769</v>
      </c>
      <c r="AU1180" s="2">
        <v>0</v>
      </c>
      <c r="AV1180" s="2">
        <v>1769</v>
      </c>
      <c r="BB1180" s="1" t="s">
        <v>129</v>
      </c>
      <c r="BC1180" s="1" t="s">
        <v>130</v>
      </c>
      <c r="BD1180" s="1">
        <v>56</v>
      </c>
      <c r="BE1180" s="1" t="s">
        <v>131</v>
      </c>
      <c r="BF1180" s="1">
        <v>0</v>
      </c>
      <c r="BG1180" s="1">
        <v>1</v>
      </c>
      <c r="BH1180" s="1">
        <v>1</v>
      </c>
      <c r="BI1180" s="1" t="s">
        <v>131</v>
      </c>
      <c r="BJ1180" s="1" t="s">
        <v>182</v>
      </c>
      <c r="BK1180" s="1" t="s">
        <v>112</v>
      </c>
      <c r="BN1180" s="1" t="s">
        <v>133</v>
      </c>
      <c r="BR1180" s="1" t="s">
        <v>133</v>
      </c>
      <c r="BU1180" s="1" t="s">
        <v>112</v>
      </c>
      <c r="BV1180" s="1" t="s">
        <v>114</v>
      </c>
      <c r="BW1180" s="1" t="s">
        <v>112</v>
      </c>
      <c r="BX1180" s="1">
        <v>0</v>
      </c>
      <c r="BZ1180" s="1">
        <v>0</v>
      </c>
      <c r="CA1180" s="1">
        <v>1</v>
      </c>
      <c r="CB1180" s="1">
        <v>0</v>
      </c>
      <c r="CC1180" s="1">
        <v>0</v>
      </c>
      <c r="CD1180" s="1" t="s">
        <v>110</v>
      </c>
      <c r="CE1180" s="1" t="s">
        <v>627</v>
      </c>
      <c r="CF1180" s="1" t="s">
        <v>110</v>
      </c>
      <c r="CG1180" s="1" t="s">
        <v>117</v>
      </c>
      <c r="CH1180" s="1" t="s">
        <v>114</v>
      </c>
      <c r="CI1180" s="1" t="s">
        <v>117</v>
      </c>
      <c r="CJ1180" s="1" t="s">
        <v>117</v>
      </c>
      <c r="CK1180" s="1" t="s">
        <v>112</v>
      </c>
      <c r="CL1180" s="1">
        <v>10</v>
      </c>
      <c r="CM1180" s="1">
        <v>0</v>
      </c>
      <c r="CN1180" s="1" t="s">
        <v>134</v>
      </c>
      <c r="CO1180" s="1" t="s">
        <v>183</v>
      </c>
      <c r="CP1180" s="1">
        <v>0</v>
      </c>
      <c r="CQ1180" s="1" t="s">
        <v>135</v>
      </c>
      <c r="CR1180" s="1" t="s">
        <v>135</v>
      </c>
      <c r="CS1180" s="1" t="s">
        <v>136</v>
      </c>
      <c r="CT1180" s="1" t="s">
        <v>136</v>
      </c>
      <c r="CU1180" s="8">
        <v>10</v>
      </c>
      <c r="CV1180" s="1" t="s">
        <v>2892</v>
      </c>
      <c r="CW1180" s="1" t="s">
        <v>2892</v>
      </c>
      <c r="CX1180" s="1">
        <v>3</v>
      </c>
      <c r="CY1180" s="10">
        <f t="shared" si="126"/>
        <v>7.5</v>
      </c>
      <c r="CZ1180" s="3">
        <v>3.9</v>
      </c>
      <c r="DA1180" s="3">
        <v>3.6</v>
      </c>
      <c r="DB1180" s="6">
        <f t="shared" si="127"/>
        <v>2.5</v>
      </c>
      <c r="DF1180" s="1">
        <v>1301</v>
      </c>
      <c r="DG1180" s="1">
        <f t="shared" si="128"/>
        <v>2602</v>
      </c>
      <c r="DH1180" s="9">
        <f t="shared" si="129"/>
        <v>1</v>
      </c>
      <c r="DI1180" s="1">
        <v>26</v>
      </c>
      <c r="DJ1180" s="1">
        <f t="shared" si="130"/>
        <v>52</v>
      </c>
      <c r="DK1180" s="9">
        <f t="shared" si="131"/>
        <v>1</v>
      </c>
      <c r="DN1180">
        <f>(DL1180*InputWeights!$C$7+DB1180*InputWeights!$C$6)</f>
        <v>1.25</v>
      </c>
      <c r="DO1180">
        <f>(DD1180*InputWeights!$C$12+DE1180*InputWeights!$C$10+CU1180*InputWeights!$C$11)</f>
        <v>4</v>
      </c>
      <c r="DP1180">
        <f>(DC1180*InputWeights!$C$18+DK1180*InputWeights!$C$16+DH1180*InputWeights!$C$15+CY1180*InputWeights!$C$17)</f>
        <v>2.85</v>
      </c>
      <c r="DR1180">
        <f>DN1180*InputWeights!$C$5+DO1180*InputWeights!$C$9+DP1180*InputWeights!$C$14</f>
        <v>27.15</v>
      </c>
      <c r="DS1180">
        <f>((_xlfn.RANK.EQ(DR1180,$DR$2:$DR$6635,0))/(COUNT(DR$2:$DR$6635)))*100</f>
        <v>79.823967501692621</v>
      </c>
      <c r="DT1180">
        <f t="shared" si="132"/>
        <v>0</v>
      </c>
    </row>
    <row r="1181" spans="1:124" x14ac:dyDescent="0.25">
      <c r="A1181" s="1" t="s">
        <v>2772</v>
      </c>
      <c r="B1181" s="1" t="s">
        <v>3684</v>
      </c>
      <c r="C1181" s="1" t="s">
        <v>3685</v>
      </c>
      <c r="D1181" s="1" t="s">
        <v>110</v>
      </c>
      <c r="E1181" s="1" t="s">
        <v>3834</v>
      </c>
      <c r="F1181" s="1">
        <v>2281</v>
      </c>
      <c r="G1181" s="1">
        <v>14600</v>
      </c>
      <c r="H1181" s="1">
        <v>10</v>
      </c>
      <c r="I1181" s="1">
        <v>1986</v>
      </c>
      <c r="J1181" s="1">
        <v>2014</v>
      </c>
      <c r="K1181" s="1" t="s">
        <v>183</v>
      </c>
      <c r="L1181" s="1" t="s">
        <v>114</v>
      </c>
      <c r="M1181" s="1">
        <v>22</v>
      </c>
      <c r="N1181" s="1" t="s">
        <v>358</v>
      </c>
      <c r="O1181" s="1">
        <v>2</v>
      </c>
      <c r="P1181" s="1" t="s">
        <v>112</v>
      </c>
      <c r="Q1181" s="1" t="s">
        <v>117</v>
      </c>
      <c r="R1181" s="1">
        <v>0</v>
      </c>
      <c r="S1181" s="1" t="s">
        <v>3807</v>
      </c>
      <c r="T1181" s="1">
        <v>126</v>
      </c>
      <c r="V1181" s="1">
        <v>1590</v>
      </c>
      <c r="W1181" s="1" t="s">
        <v>116</v>
      </c>
      <c r="X1181" s="1" t="s">
        <v>117</v>
      </c>
      <c r="Y1181" s="1" t="s">
        <v>3808</v>
      </c>
      <c r="Z1181" s="1" t="s">
        <v>119</v>
      </c>
      <c r="AA1181" s="1" t="s">
        <v>3787</v>
      </c>
      <c r="AC1181" s="1" t="s">
        <v>160</v>
      </c>
      <c r="AD1181" s="1" t="s">
        <v>363</v>
      </c>
      <c r="AE1181" s="1" t="s">
        <v>123</v>
      </c>
      <c r="AF1181" s="1" t="s">
        <v>110</v>
      </c>
      <c r="AG1181" s="1" t="s">
        <v>112</v>
      </c>
      <c r="AH1181" s="1" t="s">
        <v>124</v>
      </c>
      <c r="AI1181" s="1" t="s">
        <v>112</v>
      </c>
      <c r="AJ1181" s="1" t="s">
        <v>112</v>
      </c>
      <c r="AK1181" s="1" t="s">
        <v>112</v>
      </c>
      <c r="AL1181" s="1" t="s">
        <v>3835</v>
      </c>
      <c r="AM1181" s="1" t="s">
        <v>296</v>
      </c>
      <c r="AN1181" s="1" t="s">
        <v>3836</v>
      </c>
      <c r="AO1181" s="1">
        <v>69188</v>
      </c>
      <c r="AP1181" s="1">
        <v>102264</v>
      </c>
      <c r="AQ1181" s="1">
        <v>6995</v>
      </c>
      <c r="AR1181" s="1" t="s">
        <v>110</v>
      </c>
      <c r="AS1181" s="1">
        <v>53468</v>
      </c>
      <c r="AT1181" s="1">
        <v>55749</v>
      </c>
      <c r="AU1181" s="2">
        <v>157780</v>
      </c>
      <c r="AV1181" s="2">
        <v>160061</v>
      </c>
      <c r="BB1181" s="1" t="s">
        <v>129</v>
      </c>
      <c r="BC1181" s="1" t="s">
        <v>3832</v>
      </c>
      <c r="BD1181" s="1">
        <v>91</v>
      </c>
      <c r="BE1181" s="1" t="s">
        <v>131</v>
      </c>
      <c r="BF1181" s="1">
        <v>1</v>
      </c>
      <c r="BG1181" s="1">
        <v>3</v>
      </c>
      <c r="BH1181" s="1">
        <v>3</v>
      </c>
      <c r="BJ1181" s="1" t="s">
        <v>182</v>
      </c>
      <c r="BK1181" s="1" t="s">
        <v>112</v>
      </c>
      <c r="BN1181" s="1" t="s">
        <v>133</v>
      </c>
      <c r="BR1181" s="1" t="s">
        <v>133</v>
      </c>
      <c r="BU1181" s="1" t="s">
        <v>112</v>
      </c>
      <c r="BV1181" s="1" t="s">
        <v>124</v>
      </c>
      <c r="BW1181" s="1" t="s">
        <v>112</v>
      </c>
      <c r="BX1181" s="1">
        <v>0</v>
      </c>
      <c r="BZ1181" s="1">
        <v>0</v>
      </c>
      <c r="CA1181" s="1">
        <v>1</v>
      </c>
      <c r="CB1181" s="1">
        <v>0</v>
      </c>
      <c r="CC1181" s="1">
        <v>0</v>
      </c>
      <c r="CD1181" s="1" t="s">
        <v>117</v>
      </c>
      <c r="CE1181" s="1" t="s">
        <v>117</v>
      </c>
      <c r="CF1181" s="1" t="s">
        <v>110</v>
      </c>
      <c r="CG1181" s="1" t="s">
        <v>117</v>
      </c>
      <c r="CH1181" s="1" t="s">
        <v>117</v>
      </c>
      <c r="CI1181" s="1" t="s">
        <v>117</v>
      </c>
      <c r="CJ1181" s="1" t="s">
        <v>117</v>
      </c>
      <c r="CK1181" s="1" t="s">
        <v>112</v>
      </c>
      <c r="CL1181" s="1">
        <v>10</v>
      </c>
      <c r="CM1181" s="1">
        <v>1</v>
      </c>
      <c r="CN1181" s="1" t="s">
        <v>142</v>
      </c>
      <c r="CO1181" s="1" t="s">
        <v>183</v>
      </c>
      <c r="CP1181" s="1">
        <v>0</v>
      </c>
      <c r="CQ1181" s="1" t="s">
        <v>143</v>
      </c>
      <c r="CR1181" s="1" t="s">
        <v>143</v>
      </c>
      <c r="CS1181" s="1" t="s">
        <v>156</v>
      </c>
      <c r="CT1181" s="1" t="s">
        <v>215</v>
      </c>
      <c r="CU1181" s="8">
        <v>2.5</v>
      </c>
      <c r="CV1181" s="1" t="s">
        <v>3837</v>
      </c>
      <c r="CW1181" s="1" t="s">
        <v>3837</v>
      </c>
      <c r="CX1181" s="1">
        <v>5</v>
      </c>
      <c r="CY1181" s="10">
        <f t="shared" si="126"/>
        <v>2.5</v>
      </c>
      <c r="CZ1181" s="3">
        <v>5.5</v>
      </c>
      <c r="DA1181" s="3">
        <v>3.3</v>
      </c>
      <c r="DB1181" s="6">
        <f t="shared" si="127"/>
        <v>2.5</v>
      </c>
      <c r="DC1181" s="9">
        <v>0</v>
      </c>
      <c r="DD1181" s="7">
        <v>0</v>
      </c>
      <c r="DE1181" s="7">
        <v>0</v>
      </c>
      <c r="DF1181" s="1">
        <v>1590</v>
      </c>
      <c r="DG1181" s="1">
        <f t="shared" si="128"/>
        <v>1590</v>
      </c>
      <c r="DH1181" s="9">
        <f t="shared" si="129"/>
        <v>1</v>
      </c>
      <c r="DI1181" s="1">
        <v>286</v>
      </c>
      <c r="DJ1181" s="1">
        <f t="shared" si="130"/>
        <v>286</v>
      </c>
      <c r="DK1181" s="9">
        <f t="shared" si="131"/>
        <v>1</v>
      </c>
      <c r="DL1181" s="4">
        <v>10</v>
      </c>
      <c r="DN1181">
        <f>(DL1181*InputWeights!$C$7+DB1181*InputWeights!$C$6)</f>
        <v>6.25</v>
      </c>
      <c r="DO1181">
        <f>(DD1181*InputWeights!$C$12+DE1181*InputWeights!$C$10+CU1181*InputWeights!$C$11)</f>
        <v>1</v>
      </c>
      <c r="DP1181">
        <f>(DC1181*InputWeights!$C$18+DK1181*InputWeights!$C$16+DH1181*InputWeights!$C$15+CY1181*InputWeights!$C$17)</f>
        <v>1.35</v>
      </c>
      <c r="DR1181">
        <f>DN1181*InputWeights!$C$5+DO1181*InputWeights!$C$9+DP1181*InputWeights!$C$14</f>
        <v>27.15</v>
      </c>
      <c r="DS1181">
        <f>((_xlfn.RANK.EQ(DR1181,$DR$2:$DR$6635,0))/(COUNT(DR$2:$DR$6635)))*100</f>
        <v>79.823967501692621</v>
      </c>
      <c r="DT1181">
        <f t="shared" si="132"/>
        <v>0</v>
      </c>
    </row>
    <row r="1182" spans="1:124" x14ac:dyDescent="0.25">
      <c r="A1182" s="1" t="s">
        <v>176</v>
      </c>
      <c r="B1182" s="1" t="s">
        <v>3684</v>
      </c>
      <c r="C1182" s="1" t="s">
        <v>3685</v>
      </c>
      <c r="D1182" s="1" t="s">
        <v>110</v>
      </c>
      <c r="E1182" s="1" t="s">
        <v>3827</v>
      </c>
      <c r="F1182" s="1">
        <v>2045</v>
      </c>
      <c r="G1182" s="1">
        <v>25600</v>
      </c>
      <c r="H1182" s="1">
        <v>10</v>
      </c>
      <c r="I1182" s="1">
        <v>1924</v>
      </c>
      <c r="J1182" s="1">
        <v>2011</v>
      </c>
      <c r="K1182" s="1" t="s">
        <v>183</v>
      </c>
      <c r="L1182" s="1" t="s">
        <v>114</v>
      </c>
      <c r="M1182" s="1">
        <v>22</v>
      </c>
      <c r="N1182" s="1" t="s">
        <v>177</v>
      </c>
      <c r="O1182" s="1">
        <v>2</v>
      </c>
      <c r="Q1182" s="1" t="s">
        <v>117</v>
      </c>
      <c r="R1182" s="1">
        <v>0</v>
      </c>
      <c r="S1182" s="1" t="s">
        <v>3064</v>
      </c>
      <c r="T1182" s="1">
        <v>61</v>
      </c>
      <c r="V1182" s="1">
        <v>2562</v>
      </c>
      <c r="W1182" s="1" t="s">
        <v>116</v>
      </c>
      <c r="X1182" s="1" t="s">
        <v>117</v>
      </c>
      <c r="Y1182" s="1" t="s">
        <v>3985</v>
      </c>
      <c r="Z1182" s="1" t="s">
        <v>271</v>
      </c>
      <c r="AA1182" s="1" t="s">
        <v>3924</v>
      </c>
      <c r="AC1182" s="1" t="s">
        <v>160</v>
      </c>
      <c r="AD1182" s="1" t="s">
        <v>4096</v>
      </c>
      <c r="AE1182" s="1" t="s">
        <v>274</v>
      </c>
      <c r="AF1182" s="1" t="s">
        <v>110</v>
      </c>
      <c r="AG1182" s="1" t="s">
        <v>112</v>
      </c>
      <c r="AH1182" s="1" t="s">
        <v>124</v>
      </c>
      <c r="AI1182" s="1" t="s">
        <v>112</v>
      </c>
      <c r="AJ1182" s="1" t="s">
        <v>112</v>
      </c>
      <c r="AK1182" s="1" t="s">
        <v>125</v>
      </c>
      <c r="AL1182" s="1" t="s">
        <v>618</v>
      </c>
      <c r="AM1182" s="1" t="s">
        <v>772</v>
      </c>
      <c r="AN1182" s="1" t="s">
        <v>4094</v>
      </c>
      <c r="AO1182" s="1">
        <v>69535</v>
      </c>
      <c r="AP1182" s="1">
        <v>102264</v>
      </c>
      <c r="AQ1182" s="1">
        <v>7006</v>
      </c>
      <c r="AR1182" s="1" t="s">
        <v>110</v>
      </c>
      <c r="AS1182" s="1">
        <v>67847</v>
      </c>
      <c r="AT1182" s="1">
        <v>69892</v>
      </c>
      <c r="AU1182" s="2">
        <v>142787</v>
      </c>
      <c r="AV1182" s="2">
        <v>144832</v>
      </c>
      <c r="BB1182" s="1" t="s">
        <v>4073</v>
      </c>
      <c r="BC1182" s="1" t="s">
        <v>704</v>
      </c>
      <c r="BD1182" s="1">
        <v>92</v>
      </c>
      <c r="BE1182" s="1" t="s">
        <v>131</v>
      </c>
      <c r="BF1182" s="1">
        <v>0</v>
      </c>
      <c r="BG1182" s="1">
        <v>4</v>
      </c>
      <c r="BH1182" s="1">
        <v>4</v>
      </c>
      <c r="BJ1182" s="1" t="s">
        <v>182</v>
      </c>
      <c r="BK1182" s="1" t="s">
        <v>112</v>
      </c>
      <c r="BN1182" s="1" t="s">
        <v>133</v>
      </c>
      <c r="BR1182" s="1" t="s">
        <v>133</v>
      </c>
      <c r="BU1182" s="1" t="s">
        <v>112</v>
      </c>
      <c r="BV1182" s="1" t="s">
        <v>116</v>
      </c>
      <c r="BW1182" s="1" t="s">
        <v>112</v>
      </c>
      <c r="BX1182" s="1">
        <v>0</v>
      </c>
      <c r="BZ1182" s="1">
        <v>0</v>
      </c>
      <c r="CA1182" s="1">
        <v>1</v>
      </c>
      <c r="CB1182" s="1">
        <v>0</v>
      </c>
      <c r="CC1182" s="1">
        <v>0</v>
      </c>
      <c r="CD1182" s="1" t="s">
        <v>117</v>
      </c>
      <c r="CE1182" s="1" t="s">
        <v>117</v>
      </c>
      <c r="CF1182" s="1" t="s">
        <v>110</v>
      </c>
      <c r="CG1182" s="1" t="s">
        <v>117</v>
      </c>
      <c r="CH1182" s="1" t="s">
        <v>117</v>
      </c>
      <c r="CI1182" s="1" t="s">
        <v>117</v>
      </c>
      <c r="CJ1182" s="1" t="s">
        <v>117</v>
      </c>
      <c r="CK1182" s="1" t="s">
        <v>125</v>
      </c>
      <c r="CL1182" s="1">
        <v>9</v>
      </c>
      <c r="CM1182" s="1">
        <v>3</v>
      </c>
      <c r="CN1182" s="1" t="s">
        <v>142</v>
      </c>
      <c r="CO1182" s="1" t="s">
        <v>183</v>
      </c>
      <c r="CP1182" s="1">
        <v>0</v>
      </c>
      <c r="CQ1182" s="1" t="s">
        <v>135</v>
      </c>
      <c r="CR1182" s="1" t="s">
        <v>135</v>
      </c>
      <c r="CS1182" s="1" t="s">
        <v>215</v>
      </c>
      <c r="CT1182" s="1" t="s">
        <v>215</v>
      </c>
      <c r="CU1182" s="8">
        <v>2.5</v>
      </c>
      <c r="CV1182" s="1" t="s">
        <v>4097</v>
      </c>
      <c r="CW1182" s="1" t="s">
        <v>4097</v>
      </c>
      <c r="CX1182" s="1">
        <v>4</v>
      </c>
      <c r="CY1182" s="10">
        <f t="shared" si="126"/>
        <v>2.5</v>
      </c>
      <c r="CZ1182" s="3">
        <v>6.6</v>
      </c>
      <c r="DA1182" s="3">
        <v>3.7</v>
      </c>
      <c r="DB1182" s="6">
        <f t="shared" si="127"/>
        <v>2.5</v>
      </c>
      <c r="DC1182" s="9">
        <v>0</v>
      </c>
      <c r="DD1182" s="7">
        <v>0</v>
      </c>
      <c r="DE1182" s="7">
        <v>0</v>
      </c>
      <c r="DF1182" s="1">
        <v>2562</v>
      </c>
      <c r="DG1182" s="1">
        <f t="shared" si="128"/>
        <v>2562</v>
      </c>
      <c r="DH1182" s="9">
        <f t="shared" si="129"/>
        <v>1</v>
      </c>
      <c r="DI1182" s="1">
        <v>303</v>
      </c>
      <c r="DJ1182" s="1">
        <f t="shared" si="130"/>
        <v>303</v>
      </c>
      <c r="DK1182" s="9">
        <f t="shared" si="131"/>
        <v>1</v>
      </c>
      <c r="DL1182" s="4">
        <v>10</v>
      </c>
      <c r="DN1182">
        <f>(DL1182*InputWeights!$C$7+DB1182*InputWeights!$C$6)</f>
        <v>6.25</v>
      </c>
      <c r="DO1182">
        <f>(DD1182*InputWeights!$C$12+DE1182*InputWeights!$C$10+CU1182*InputWeights!$C$11)</f>
        <v>1</v>
      </c>
      <c r="DP1182">
        <f>(DC1182*InputWeights!$C$18+DK1182*InputWeights!$C$16+DH1182*InputWeights!$C$15+CY1182*InputWeights!$C$17)</f>
        <v>1.35</v>
      </c>
      <c r="DR1182">
        <f>DN1182*InputWeights!$C$5+DO1182*InputWeights!$C$9+DP1182*InputWeights!$C$14</f>
        <v>27.15</v>
      </c>
      <c r="DS1182">
        <f>((_xlfn.RANK.EQ(DR1182,$DR$2:$DR$6635,0))/(COUNT(DR$2:$DR$6635)))*100</f>
        <v>79.823967501692621</v>
      </c>
      <c r="DT1182">
        <f t="shared" si="132"/>
        <v>0</v>
      </c>
    </row>
    <row r="1183" spans="1:124" x14ac:dyDescent="0.25">
      <c r="A1183" s="1" t="s">
        <v>4102</v>
      </c>
      <c r="B1183" s="1" t="s">
        <v>3684</v>
      </c>
      <c r="C1183" s="1" t="s">
        <v>3685</v>
      </c>
      <c r="D1183" s="1" t="s">
        <v>110</v>
      </c>
      <c r="E1183" s="1" t="s">
        <v>411</v>
      </c>
      <c r="F1183" s="1">
        <v>3027</v>
      </c>
      <c r="G1183" s="1">
        <v>100</v>
      </c>
      <c r="H1183" s="1">
        <v>0</v>
      </c>
      <c r="I1183" s="1">
        <v>1931</v>
      </c>
      <c r="J1183" s="1">
        <v>2014</v>
      </c>
      <c r="K1183" s="1" t="s">
        <v>183</v>
      </c>
      <c r="L1183" s="1" t="s">
        <v>114</v>
      </c>
      <c r="M1183" s="1">
        <v>18</v>
      </c>
      <c r="N1183" s="1" t="s">
        <v>229</v>
      </c>
      <c r="O1183" s="1">
        <v>2</v>
      </c>
      <c r="P1183" s="1" t="s">
        <v>112</v>
      </c>
      <c r="Q1183" s="1" t="s">
        <v>117</v>
      </c>
      <c r="R1183" s="1">
        <v>0</v>
      </c>
      <c r="S1183" s="1" t="s">
        <v>4103</v>
      </c>
      <c r="T1183" s="1">
        <v>159</v>
      </c>
      <c r="V1183" s="1">
        <v>115</v>
      </c>
      <c r="W1183" s="1" t="s">
        <v>116</v>
      </c>
      <c r="X1183" s="1" t="s">
        <v>117</v>
      </c>
      <c r="Y1183" s="1" t="s">
        <v>4104</v>
      </c>
      <c r="Z1183" s="1" t="s">
        <v>119</v>
      </c>
      <c r="AA1183" s="1" t="s">
        <v>4105</v>
      </c>
      <c r="AC1183" s="1" t="s">
        <v>4009</v>
      </c>
      <c r="AD1183" s="1" t="s">
        <v>160</v>
      </c>
      <c r="AE1183" s="1" t="s">
        <v>123</v>
      </c>
      <c r="AF1183" s="1" t="s">
        <v>110</v>
      </c>
      <c r="AG1183" s="1" t="s">
        <v>112</v>
      </c>
      <c r="AH1183" s="1" t="s">
        <v>124</v>
      </c>
      <c r="AI1183" s="1" t="s">
        <v>112</v>
      </c>
      <c r="AJ1183" s="1" t="s">
        <v>112</v>
      </c>
      <c r="AK1183" s="1" t="s">
        <v>112</v>
      </c>
      <c r="AL1183" s="1" t="s">
        <v>416</v>
      </c>
      <c r="AM1183" s="1" t="s">
        <v>416</v>
      </c>
      <c r="AN1183" s="1" t="s">
        <v>4106</v>
      </c>
      <c r="AO1183" s="1">
        <v>69551</v>
      </c>
      <c r="AP1183" s="1">
        <v>102264</v>
      </c>
      <c r="AQ1183" s="1">
        <v>7009</v>
      </c>
      <c r="AR1183" s="1" t="s">
        <v>110</v>
      </c>
      <c r="AS1183" s="1">
        <v>0</v>
      </c>
      <c r="AT1183" s="1">
        <v>3027</v>
      </c>
      <c r="AU1183" s="2">
        <v>0</v>
      </c>
      <c r="AV1183" s="2">
        <v>3027</v>
      </c>
      <c r="BB1183" s="1" t="s">
        <v>129</v>
      </c>
      <c r="BC1183" s="1" t="s">
        <v>3832</v>
      </c>
      <c r="BD1183" s="1">
        <v>88</v>
      </c>
      <c r="BE1183" s="1" t="s">
        <v>131</v>
      </c>
      <c r="BF1183" s="1">
        <v>1</v>
      </c>
      <c r="BG1183" s="1">
        <v>3</v>
      </c>
      <c r="BH1183" s="1">
        <v>3</v>
      </c>
      <c r="BJ1183" s="1" t="s">
        <v>366</v>
      </c>
      <c r="BK1183" s="1" t="s">
        <v>112</v>
      </c>
      <c r="BN1183" s="1" t="s">
        <v>133</v>
      </c>
      <c r="BR1183" s="1" t="s">
        <v>133</v>
      </c>
      <c r="BU1183" s="1" t="s">
        <v>153</v>
      </c>
      <c r="BV1183" s="1" t="s">
        <v>124</v>
      </c>
      <c r="BW1183" s="1" t="s">
        <v>112</v>
      </c>
      <c r="BX1183" s="1">
        <v>0</v>
      </c>
      <c r="BZ1183" s="1">
        <v>0</v>
      </c>
      <c r="CA1183" s="1">
        <v>1</v>
      </c>
      <c r="CB1183" s="1">
        <v>0</v>
      </c>
      <c r="CC1183" s="1">
        <v>0</v>
      </c>
      <c r="CD1183" s="1" t="s">
        <v>117</v>
      </c>
      <c r="CE1183" s="1" t="s">
        <v>117</v>
      </c>
      <c r="CF1183" s="1" t="s">
        <v>110</v>
      </c>
      <c r="CG1183" s="1" t="s">
        <v>117</v>
      </c>
      <c r="CH1183" s="1" t="s">
        <v>114</v>
      </c>
      <c r="CI1183" s="1" t="s">
        <v>117</v>
      </c>
      <c r="CJ1183" s="1" t="s">
        <v>117</v>
      </c>
      <c r="CK1183" s="1" t="s">
        <v>112</v>
      </c>
      <c r="CL1183" s="1">
        <v>11</v>
      </c>
      <c r="CM1183" s="1">
        <v>0</v>
      </c>
      <c r="CN1183" s="1" t="s">
        <v>142</v>
      </c>
      <c r="CO1183" s="1" t="s">
        <v>183</v>
      </c>
      <c r="CP1183" s="1">
        <v>0</v>
      </c>
      <c r="CQ1183" s="1" t="s">
        <v>143</v>
      </c>
      <c r="CR1183" s="1" t="s">
        <v>143</v>
      </c>
      <c r="CS1183" s="1" t="s">
        <v>156</v>
      </c>
      <c r="CT1183" s="1" t="s">
        <v>215</v>
      </c>
      <c r="CU1183" s="8">
        <v>2.5</v>
      </c>
      <c r="CV1183" s="1" t="s">
        <v>4107</v>
      </c>
      <c r="CW1183" s="1" t="s">
        <v>4107</v>
      </c>
      <c r="CX1183" s="1">
        <v>6</v>
      </c>
      <c r="CY1183" s="10">
        <f t="shared" si="126"/>
        <v>2.5</v>
      </c>
      <c r="CZ1183" s="3">
        <v>5.6</v>
      </c>
      <c r="DA1183" s="3">
        <v>3.2</v>
      </c>
      <c r="DB1183" s="6">
        <f t="shared" si="127"/>
        <v>2.5</v>
      </c>
      <c r="DC1183" s="9">
        <v>0</v>
      </c>
      <c r="DD1183" s="7">
        <v>0</v>
      </c>
      <c r="DE1183" s="7">
        <v>0</v>
      </c>
      <c r="DF1183" s="1">
        <v>115</v>
      </c>
      <c r="DG1183" s="1">
        <f t="shared" si="128"/>
        <v>115</v>
      </c>
      <c r="DH1183" s="9">
        <f t="shared" si="129"/>
        <v>1</v>
      </c>
      <c r="DI1183" s="1">
        <v>27</v>
      </c>
      <c r="DJ1183" s="1">
        <f t="shared" si="130"/>
        <v>27</v>
      </c>
      <c r="DK1183" s="9">
        <f t="shared" si="131"/>
        <v>1</v>
      </c>
      <c r="DL1183" s="4">
        <v>10</v>
      </c>
      <c r="DN1183">
        <f>(DL1183*InputWeights!$C$7+DB1183*InputWeights!$C$6)</f>
        <v>6.25</v>
      </c>
      <c r="DO1183">
        <f>(DD1183*InputWeights!$C$12+DE1183*InputWeights!$C$10+CU1183*InputWeights!$C$11)</f>
        <v>1</v>
      </c>
      <c r="DP1183">
        <f>(DC1183*InputWeights!$C$18+DK1183*InputWeights!$C$16+DH1183*InputWeights!$C$15+CY1183*InputWeights!$C$17)</f>
        <v>1.35</v>
      </c>
      <c r="DR1183">
        <f>DN1183*InputWeights!$C$5+DO1183*InputWeights!$C$9+DP1183*InputWeights!$C$14</f>
        <v>27.15</v>
      </c>
      <c r="DS1183">
        <f>((_xlfn.RANK.EQ(DR1183,$DR$2:$DR$6635,0))/(COUNT(DR$2:$DR$6635)))*100</f>
        <v>79.823967501692621</v>
      </c>
      <c r="DT1183">
        <f t="shared" si="132"/>
        <v>0</v>
      </c>
    </row>
    <row r="1184" spans="1:124" x14ac:dyDescent="0.25">
      <c r="A1184" s="1" t="s">
        <v>4102</v>
      </c>
      <c r="B1184" s="1" t="s">
        <v>3684</v>
      </c>
      <c r="C1184" s="1" t="s">
        <v>3685</v>
      </c>
      <c r="D1184" s="1" t="s">
        <v>110</v>
      </c>
      <c r="E1184" s="1" t="s">
        <v>802</v>
      </c>
      <c r="F1184" s="1">
        <v>2998</v>
      </c>
      <c r="G1184" s="1">
        <v>200</v>
      </c>
      <c r="H1184" s="1">
        <v>0</v>
      </c>
      <c r="I1184" s="1">
        <v>1931</v>
      </c>
      <c r="J1184" s="1">
        <v>2014</v>
      </c>
      <c r="K1184" s="1" t="s">
        <v>183</v>
      </c>
      <c r="L1184" s="1" t="s">
        <v>114</v>
      </c>
      <c r="M1184" s="1">
        <v>18</v>
      </c>
      <c r="N1184" s="1" t="s">
        <v>229</v>
      </c>
      <c r="O1184" s="1">
        <v>2</v>
      </c>
      <c r="P1184" s="1" t="s">
        <v>112</v>
      </c>
      <c r="Q1184" s="1" t="s">
        <v>117</v>
      </c>
      <c r="R1184" s="1">
        <v>0</v>
      </c>
      <c r="S1184" s="1" t="s">
        <v>4103</v>
      </c>
      <c r="T1184" s="1">
        <v>118</v>
      </c>
      <c r="V1184" s="1">
        <v>115</v>
      </c>
      <c r="W1184" s="1" t="s">
        <v>116</v>
      </c>
      <c r="X1184" s="1" t="s">
        <v>117</v>
      </c>
      <c r="Y1184" s="1" t="s">
        <v>4104</v>
      </c>
      <c r="Z1184" s="1" t="s">
        <v>119</v>
      </c>
      <c r="AA1184" s="1" t="s">
        <v>4105</v>
      </c>
      <c r="AC1184" s="1" t="s">
        <v>160</v>
      </c>
      <c r="AD1184" s="1" t="s">
        <v>160</v>
      </c>
      <c r="AE1184" s="1" t="s">
        <v>123</v>
      </c>
      <c r="AF1184" s="1" t="s">
        <v>110</v>
      </c>
      <c r="AG1184" s="1" t="s">
        <v>112</v>
      </c>
      <c r="AH1184" s="1" t="s">
        <v>124</v>
      </c>
      <c r="AI1184" s="1" t="s">
        <v>112</v>
      </c>
      <c r="AJ1184" s="1" t="s">
        <v>112</v>
      </c>
      <c r="AK1184" s="1" t="s">
        <v>112</v>
      </c>
      <c r="AL1184" s="1" t="s">
        <v>416</v>
      </c>
      <c r="AM1184" s="1" t="s">
        <v>416</v>
      </c>
      <c r="AN1184" s="1" t="s">
        <v>4106</v>
      </c>
      <c r="AO1184" s="1">
        <v>69552</v>
      </c>
      <c r="AP1184" s="1">
        <v>102264</v>
      </c>
      <c r="AQ1184" s="1">
        <v>7009</v>
      </c>
      <c r="AR1184" s="1" t="s">
        <v>110</v>
      </c>
      <c r="AS1184" s="1">
        <v>3027</v>
      </c>
      <c r="AT1184" s="1">
        <v>6025</v>
      </c>
      <c r="AU1184" s="2">
        <v>3027</v>
      </c>
      <c r="AV1184" s="2">
        <v>6025</v>
      </c>
      <c r="BB1184" s="1" t="s">
        <v>129</v>
      </c>
      <c r="BC1184" s="1" t="s">
        <v>3832</v>
      </c>
      <c r="BD1184" s="1">
        <v>93</v>
      </c>
      <c r="BE1184" s="1" t="s">
        <v>131</v>
      </c>
      <c r="BF1184" s="1">
        <v>1</v>
      </c>
      <c r="BG1184" s="1">
        <v>3</v>
      </c>
      <c r="BH1184" s="1">
        <v>3</v>
      </c>
      <c r="BJ1184" s="1" t="s">
        <v>366</v>
      </c>
      <c r="BK1184" s="1" t="s">
        <v>112</v>
      </c>
      <c r="BN1184" s="1" t="s">
        <v>133</v>
      </c>
      <c r="BR1184" s="1" t="s">
        <v>133</v>
      </c>
      <c r="BU1184" s="1" t="s">
        <v>153</v>
      </c>
      <c r="BV1184" s="1" t="s">
        <v>124</v>
      </c>
      <c r="BW1184" s="1" t="s">
        <v>112</v>
      </c>
      <c r="BX1184" s="1">
        <v>0</v>
      </c>
      <c r="BZ1184" s="1">
        <v>0</v>
      </c>
      <c r="CA1184" s="1">
        <v>1</v>
      </c>
      <c r="CB1184" s="1">
        <v>0</v>
      </c>
      <c r="CC1184" s="1">
        <v>0</v>
      </c>
      <c r="CD1184" s="1" t="s">
        <v>117</v>
      </c>
      <c r="CE1184" s="1" t="s">
        <v>117</v>
      </c>
      <c r="CF1184" s="1" t="s">
        <v>110</v>
      </c>
      <c r="CG1184" s="1" t="s">
        <v>117</v>
      </c>
      <c r="CH1184" s="1" t="s">
        <v>114</v>
      </c>
      <c r="CI1184" s="1" t="s">
        <v>117</v>
      </c>
      <c r="CJ1184" s="1" t="s">
        <v>117</v>
      </c>
      <c r="CK1184" s="1" t="s">
        <v>112</v>
      </c>
      <c r="CL1184" s="1">
        <v>8</v>
      </c>
      <c r="CM1184" s="1">
        <v>0</v>
      </c>
      <c r="CN1184" s="1" t="s">
        <v>142</v>
      </c>
      <c r="CO1184" s="1" t="s">
        <v>183</v>
      </c>
      <c r="CP1184" s="1">
        <v>0</v>
      </c>
      <c r="CQ1184" s="1" t="s">
        <v>143</v>
      </c>
      <c r="CR1184" s="1" t="s">
        <v>143</v>
      </c>
      <c r="CS1184" s="1" t="s">
        <v>215</v>
      </c>
      <c r="CT1184" s="1" t="s">
        <v>215</v>
      </c>
      <c r="CU1184" s="8">
        <v>2.5</v>
      </c>
      <c r="CV1184" s="1" t="s">
        <v>4108</v>
      </c>
      <c r="CW1184" s="1" t="s">
        <v>4108</v>
      </c>
      <c r="CX1184" s="1">
        <v>6</v>
      </c>
      <c r="CY1184" s="10">
        <f t="shared" si="126"/>
        <v>2.5</v>
      </c>
      <c r="CZ1184" s="3">
        <v>7.9</v>
      </c>
      <c r="DA1184" s="3">
        <v>4.5999999999999996</v>
      </c>
      <c r="DB1184" s="6">
        <f t="shared" si="127"/>
        <v>2.5</v>
      </c>
      <c r="DC1184" s="9">
        <v>0</v>
      </c>
      <c r="DD1184" s="7">
        <v>0</v>
      </c>
      <c r="DE1184" s="7">
        <v>0</v>
      </c>
      <c r="DF1184" s="1">
        <v>115</v>
      </c>
      <c r="DG1184" s="1">
        <f t="shared" si="128"/>
        <v>115</v>
      </c>
      <c r="DH1184" s="9">
        <f t="shared" si="129"/>
        <v>1</v>
      </c>
      <c r="DI1184" s="1">
        <v>27</v>
      </c>
      <c r="DJ1184" s="1">
        <f t="shared" si="130"/>
        <v>27</v>
      </c>
      <c r="DK1184" s="9">
        <f t="shared" si="131"/>
        <v>1</v>
      </c>
      <c r="DL1184" s="4">
        <v>10</v>
      </c>
      <c r="DN1184">
        <f>(DL1184*InputWeights!$C$7+DB1184*InputWeights!$C$6)</f>
        <v>6.25</v>
      </c>
      <c r="DO1184">
        <f>(DD1184*InputWeights!$C$12+DE1184*InputWeights!$C$10+CU1184*InputWeights!$C$11)</f>
        <v>1</v>
      </c>
      <c r="DP1184">
        <f>(DC1184*InputWeights!$C$18+DK1184*InputWeights!$C$16+DH1184*InputWeights!$C$15+CY1184*InputWeights!$C$17)</f>
        <v>1.35</v>
      </c>
      <c r="DR1184">
        <f>DN1184*InputWeights!$C$5+DO1184*InputWeights!$C$9+DP1184*InputWeights!$C$14</f>
        <v>27.15</v>
      </c>
      <c r="DS1184">
        <f>((_xlfn.RANK.EQ(DR1184,$DR$2:$DR$6635,0))/(COUNT(DR$2:$DR$6635)))*100</f>
        <v>79.823967501692621</v>
      </c>
      <c r="DT1184">
        <f t="shared" si="132"/>
        <v>0</v>
      </c>
    </row>
    <row r="1185" spans="1:124" x14ac:dyDescent="0.25">
      <c r="A1185" s="1" t="s">
        <v>4102</v>
      </c>
      <c r="B1185" s="1" t="s">
        <v>3684</v>
      </c>
      <c r="C1185" s="1" t="s">
        <v>3685</v>
      </c>
      <c r="D1185" s="1" t="s">
        <v>110</v>
      </c>
      <c r="E1185" s="1" t="s">
        <v>333</v>
      </c>
      <c r="F1185" s="1">
        <v>3006</v>
      </c>
      <c r="G1185" s="1">
        <v>300</v>
      </c>
      <c r="H1185" s="1">
        <v>0</v>
      </c>
      <c r="I1185" s="1">
        <v>1931</v>
      </c>
      <c r="J1185" s="1">
        <v>2014</v>
      </c>
      <c r="K1185" s="1" t="s">
        <v>183</v>
      </c>
      <c r="L1185" s="1" t="s">
        <v>114</v>
      </c>
      <c r="M1185" s="1">
        <v>18</v>
      </c>
      <c r="N1185" s="1" t="s">
        <v>229</v>
      </c>
      <c r="O1185" s="1">
        <v>2</v>
      </c>
      <c r="P1185" s="1" t="s">
        <v>112</v>
      </c>
      <c r="Q1185" s="1" t="s">
        <v>117</v>
      </c>
      <c r="R1185" s="1">
        <v>0</v>
      </c>
      <c r="S1185" s="1" t="s">
        <v>4103</v>
      </c>
      <c r="T1185" s="1">
        <v>129</v>
      </c>
      <c r="V1185" s="1">
        <v>115</v>
      </c>
      <c r="W1185" s="1" t="s">
        <v>116</v>
      </c>
      <c r="X1185" s="1" t="s">
        <v>117</v>
      </c>
      <c r="Y1185" s="1" t="s">
        <v>4104</v>
      </c>
      <c r="Z1185" s="1" t="s">
        <v>119</v>
      </c>
      <c r="AA1185" s="1" t="s">
        <v>4105</v>
      </c>
      <c r="AC1185" s="1" t="s">
        <v>160</v>
      </c>
      <c r="AD1185" s="1" t="s">
        <v>160</v>
      </c>
      <c r="AE1185" s="1" t="s">
        <v>123</v>
      </c>
      <c r="AF1185" s="1" t="s">
        <v>110</v>
      </c>
      <c r="AG1185" s="1" t="s">
        <v>112</v>
      </c>
      <c r="AH1185" s="1" t="s">
        <v>124</v>
      </c>
      <c r="AI1185" s="1" t="s">
        <v>112</v>
      </c>
      <c r="AJ1185" s="1" t="s">
        <v>112</v>
      </c>
      <c r="AK1185" s="1" t="s">
        <v>112</v>
      </c>
      <c r="AL1185" s="1" t="s">
        <v>1091</v>
      </c>
      <c r="AM1185" s="1" t="s">
        <v>416</v>
      </c>
      <c r="AN1185" s="1" t="s">
        <v>4106</v>
      </c>
      <c r="AO1185" s="1">
        <v>69553</v>
      </c>
      <c r="AP1185" s="1">
        <v>102264</v>
      </c>
      <c r="AQ1185" s="1">
        <v>7009</v>
      </c>
      <c r="AR1185" s="1" t="s">
        <v>110</v>
      </c>
      <c r="AS1185" s="1">
        <v>6025</v>
      </c>
      <c r="AT1185" s="1">
        <v>9031</v>
      </c>
      <c r="AU1185" s="2">
        <v>6025</v>
      </c>
      <c r="AV1185" s="2">
        <v>9031</v>
      </c>
      <c r="BB1185" s="1" t="s">
        <v>129</v>
      </c>
      <c r="BC1185" s="1" t="s">
        <v>3832</v>
      </c>
      <c r="BD1185" s="1">
        <v>94</v>
      </c>
      <c r="BE1185" s="1" t="s">
        <v>131</v>
      </c>
      <c r="BF1185" s="1">
        <v>1</v>
      </c>
      <c r="BG1185" s="1">
        <v>3</v>
      </c>
      <c r="BH1185" s="1">
        <v>3</v>
      </c>
      <c r="BJ1185" s="1" t="s">
        <v>366</v>
      </c>
      <c r="BK1185" s="1" t="s">
        <v>112</v>
      </c>
      <c r="BN1185" s="1" t="s">
        <v>133</v>
      </c>
      <c r="BR1185" s="1" t="s">
        <v>133</v>
      </c>
      <c r="BU1185" s="1" t="s">
        <v>153</v>
      </c>
      <c r="BV1185" s="1" t="s">
        <v>124</v>
      </c>
      <c r="BW1185" s="1" t="s">
        <v>112</v>
      </c>
      <c r="BX1185" s="1">
        <v>0</v>
      </c>
      <c r="BZ1185" s="1">
        <v>0</v>
      </c>
      <c r="CA1185" s="1">
        <v>1</v>
      </c>
      <c r="CB1185" s="1">
        <v>0</v>
      </c>
      <c r="CC1185" s="1">
        <v>0</v>
      </c>
      <c r="CD1185" s="1" t="s">
        <v>117</v>
      </c>
      <c r="CE1185" s="1" t="s">
        <v>117</v>
      </c>
      <c r="CF1185" s="1" t="s">
        <v>110</v>
      </c>
      <c r="CG1185" s="1" t="s">
        <v>117</v>
      </c>
      <c r="CH1185" s="1" t="s">
        <v>114</v>
      </c>
      <c r="CI1185" s="1" t="s">
        <v>117</v>
      </c>
      <c r="CJ1185" s="1" t="s">
        <v>117</v>
      </c>
      <c r="CK1185" s="1" t="s">
        <v>112</v>
      </c>
      <c r="CL1185" s="1">
        <v>5</v>
      </c>
      <c r="CM1185" s="1">
        <v>0</v>
      </c>
      <c r="CN1185" s="1" t="s">
        <v>142</v>
      </c>
      <c r="CO1185" s="1" t="s">
        <v>183</v>
      </c>
      <c r="CP1185" s="1">
        <v>0</v>
      </c>
      <c r="CQ1185" s="1" t="s">
        <v>143</v>
      </c>
      <c r="CR1185" s="1" t="s">
        <v>143</v>
      </c>
      <c r="CS1185" s="1" t="s">
        <v>156</v>
      </c>
      <c r="CT1185" s="1" t="s">
        <v>215</v>
      </c>
      <c r="CU1185" s="8">
        <v>2.5</v>
      </c>
      <c r="CV1185" s="1" t="s">
        <v>4109</v>
      </c>
      <c r="CW1185" s="1" t="s">
        <v>4109</v>
      </c>
      <c r="CX1185" s="1">
        <v>6</v>
      </c>
      <c r="CY1185" s="10">
        <f t="shared" si="126"/>
        <v>2.5</v>
      </c>
      <c r="CZ1185" s="3">
        <v>6.2</v>
      </c>
      <c r="DA1185" s="3">
        <v>3.4</v>
      </c>
      <c r="DB1185" s="6">
        <f t="shared" si="127"/>
        <v>2.5</v>
      </c>
      <c r="DC1185" s="9">
        <v>0</v>
      </c>
      <c r="DD1185" s="7">
        <v>0</v>
      </c>
      <c r="DE1185" s="7">
        <v>0</v>
      </c>
      <c r="DF1185" s="1">
        <v>115</v>
      </c>
      <c r="DG1185" s="1">
        <f t="shared" si="128"/>
        <v>115</v>
      </c>
      <c r="DH1185" s="9">
        <f t="shared" si="129"/>
        <v>1</v>
      </c>
      <c r="DI1185" s="1">
        <v>27</v>
      </c>
      <c r="DJ1185" s="1">
        <f t="shared" si="130"/>
        <v>27</v>
      </c>
      <c r="DK1185" s="9">
        <f t="shared" si="131"/>
        <v>1</v>
      </c>
      <c r="DL1185" s="4">
        <v>10</v>
      </c>
      <c r="DN1185">
        <f>(DL1185*InputWeights!$C$7+DB1185*InputWeights!$C$6)</f>
        <v>6.25</v>
      </c>
      <c r="DO1185">
        <f>(DD1185*InputWeights!$C$12+DE1185*InputWeights!$C$10+CU1185*InputWeights!$C$11)</f>
        <v>1</v>
      </c>
      <c r="DP1185">
        <f>(DC1185*InputWeights!$C$18+DK1185*InputWeights!$C$16+DH1185*InputWeights!$C$15+CY1185*InputWeights!$C$17)</f>
        <v>1.35</v>
      </c>
      <c r="DR1185">
        <f>DN1185*InputWeights!$C$5+DO1185*InputWeights!$C$9+DP1185*InputWeights!$C$14</f>
        <v>27.15</v>
      </c>
      <c r="DS1185">
        <f>((_xlfn.RANK.EQ(DR1185,$DR$2:$DR$6635,0))/(COUNT(DR$2:$DR$6635)))*100</f>
        <v>79.823967501692621</v>
      </c>
      <c r="DT1185">
        <f t="shared" si="132"/>
        <v>0</v>
      </c>
    </row>
    <row r="1186" spans="1:124" x14ac:dyDescent="0.25">
      <c r="A1186" s="1" t="s">
        <v>4102</v>
      </c>
      <c r="B1186" s="1" t="s">
        <v>3684</v>
      </c>
      <c r="C1186" s="1" t="s">
        <v>3685</v>
      </c>
      <c r="D1186" s="1" t="s">
        <v>110</v>
      </c>
      <c r="E1186" s="1" t="s">
        <v>420</v>
      </c>
      <c r="F1186" s="1">
        <v>2051</v>
      </c>
      <c r="G1186" s="1">
        <v>600</v>
      </c>
      <c r="H1186" s="1">
        <v>0</v>
      </c>
      <c r="I1186" s="1">
        <v>1931</v>
      </c>
      <c r="J1186" s="1">
        <v>2014</v>
      </c>
      <c r="K1186" s="1" t="s">
        <v>183</v>
      </c>
      <c r="L1186" s="1" t="s">
        <v>114</v>
      </c>
      <c r="M1186" s="1">
        <v>18</v>
      </c>
      <c r="N1186" s="1" t="s">
        <v>229</v>
      </c>
      <c r="O1186" s="1">
        <v>2</v>
      </c>
      <c r="P1186" s="1" t="s">
        <v>112</v>
      </c>
      <c r="Q1186" s="1" t="s">
        <v>117</v>
      </c>
      <c r="R1186" s="1">
        <v>0</v>
      </c>
      <c r="S1186" s="1" t="s">
        <v>4103</v>
      </c>
      <c r="T1186" s="1">
        <v>147</v>
      </c>
      <c r="V1186" s="1">
        <v>115</v>
      </c>
      <c r="W1186" s="1" t="s">
        <v>116</v>
      </c>
      <c r="X1186" s="1" t="s">
        <v>117</v>
      </c>
      <c r="Y1186" s="1" t="s">
        <v>4104</v>
      </c>
      <c r="Z1186" s="1" t="s">
        <v>119</v>
      </c>
      <c r="AA1186" s="1" t="s">
        <v>4105</v>
      </c>
      <c r="AC1186" s="1" t="s">
        <v>160</v>
      </c>
      <c r="AD1186" s="1" t="s">
        <v>160</v>
      </c>
      <c r="AE1186" s="1" t="s">
        <v>123</v>
      </c>
      <c r="AF1186" s="1" t="s">
        <v>110</v>
      </c>
      <c r="AG1186" s="1" t="s">
        <v>112</v>
      </c>
      <c r="AH1186" s="1" t="s">
        <v>124</v>
      </c>
      <c r="AI1186" s="1" t="s">
        <v>112</v>
      </c>
      <c r="AJ1186" s="1" t="s">
        <v>112</v>
      </c>
      <c r="AK1186" s="1" t="s">
        <v>112</v>
      </c>
      <c r="AL1186" s="1" t="s">
        <v>1631</v>
      </c>
      <c r="AM1186" s="1" t="s">
        <v>416</v>
      </c>
      <c r="AN1186" s="1" t="s">
        <v>457</v>
      </c>
      <c r="AO1186" s="1">
        <v>69555</v>
      </c>
      <c r="AP1186" s="1">
        <v>102264</v>
      </c>
      <c r="AQ1186" s="1">
        <v>7009</v>
      </c>
      <c r="AR1186" s="1" t="s">
        <v>110</v>
      </c>
      <c r="AS1186" s="1">
        <v>11989</v>
      </c>
      <c r="AT1186" s="1">
        <v>14040</v>
      </c>
      <c r="AU1186" s="2">
        <v>11989</v>
      </c>
      <c r="AV1186" s="2">
        <v>14040</v>
      </c>
      <c r="BB1186" s="1" t="s">
        <v>129</v>
      </c>
      <c r="BC1186" s="1" t="s">
        <v>3832</v>
      </c>
      <c r="BD1186" s="1">
        <v>92</v>
      </c>
      <c r="BE1186" s="1" t="s">
        <v>131</v>
      </c>
      <c r="BF1186" s="1">
        <v>1</v>
      </c>
      <c r="BG1186" s="1">
        <v>3</v>
      </c>
      <c r="BH1186" s="1">
        <v>3</v>
      </c>
      <c r="BJ1186" s="1" t="s">
        <v>366</v>
      </c>
      <c r="BK1186" s="1" t="s">
        <v>112</v>
      </c>
      <c r="BN1186" s="1" t="s">
        <v>133</v>
      </c>
      <c r="BR1186" s="1" t="s">
        <v>133</v>
      </c>
      <c r="BU1186" s="1" t="s">
        <v>153</v>
      </c>
      <c r="BV1186" s="1" t="s">
        <v>124</v>
      </c>
      <c r="BW1186" s="1" t="s">
        <v>112</v>
      </c>
      <c r="BX1186" s="1">
        <v>0</v>
      </c>
      <c r="BZ1186" s="1">
        <v>0</v>
      </c>
      <c r="CA1186" s="1">
        <v>1</v>
      </c>
      <c r="CB1186" s="1">
        <v>0</v>
      </c>
      <c r="CC1186" s="1">
        <v>0</v>
      </c>
      <c r="CD1186" s="1" t="s">
        <v>117</v>
      </c>
      <c r="CE1186" s="1" t="s">
        <v>117</v>
      </c>
      <c r="CF1186" s="1" t="s">
        <v>110</v>
      </c>
      <c r="CG1186" s="1" t="s">
        <v>117</v>
      </c>
      <c r="CH1186" s="1" t="s">
        <v>114</v>
      </c>
      <c r="CI1186" s="1" t="s">
        <v>117</v>
      </c>
      <c r="CJ1186" s="1" t="s">
        <v>117</v>
      </c>
      <c r="CK1186" s="1" t="s">
        <v>112</v>
      </c>
      <c r="CL1186" s="1">
        <v>4</v>
      </c>
      <c r="CM1186" s="1">
        <v>0</v>
      </c>
      <c r="CN1186" s="1" t="s">
        <v>142</v>
      </c>
      <c r="CO1186" s="1" t="s">
        <v>183</v>
      </c>
      <c r="CP1186" s="1">
        <v>0</v>
      </c>
      <c r="CQ1186" s="1" t="s">
        <v>143</v>
      </c>
      <c r="CR1186" s="1" t="s">
        <v>143</v>
      </c>
      <c r="CS1186" s="1" t="s">
        <v>156</v>
      </c>
      <c r="CT1186" s="1" t="s">
        <v>215</v>
      </c>
      <c r="CU1186" s="8">
        <v>2.5</v>
      </c>
      <c r="CV1186" s="1" t="s">
        <v>4110</v>
      </c>
      <c r="CW1186" s="1" t="s">
        <v>4110</v>
      </c>
      <c r="CX1186" s="1">
        <v>6</v>
      </c>
      <c r="CY1186" s="10">
        <f t="shared" si="126"/>
        <v>2.5</v>
      </c>
      <c r="CZ1186" s="3">
        <v>5.8</v>
      </c>
      <c r="DA1186" s="3">
        <v>4</v>
      </c>
      <c r="DB1186" s="6">
        <f t="shared" si="127"/>
        <v>2.5</v>
      </c>
      <c r="DC1186" s="9">
        <v>0</v>
      </c>
      <c r="DD1186" s="7">
        <v>0</v>
      </c>
      <c r="DE1186" s="7">
        <v>0</v>
      </c>
      <c r="DF1186" s="1">
        <v>115</v>
      </c>
      <c r="DG1186" s="1">
        <f t="shared" si="128"/>
        <v>115</v>
      </c>
      <c r="DH1186" s="9">
        <f t="shared" si="129"/>
        <v>1</v>
      </c>
      <c r="DI1186" s="1">
        <v>27</v>
      </c>
      <c r="DJ1186" s="1">
        <f t="shared" si="130"/>
        <v>27</v>
      </c>
      <c r="DK1186" s="9">
        <f t="shared" si="131"/>
        <v>1</v>
      </c>
      <c r="DL1186" s="4">
        <v>10</v>
      </c>
      <c r="DN1186">
        <f>(DL1186*InputWeights!$C$7+DB1186*InputWeights!$C$6)</f>
        <v>6.25</v>
      </c>
      <c r="DO1186">
        <f>(DD1186*InputWeights!$C$12+DE1186*InputWeights!$C$10+CU1186*InputWeights!$C$11)</f>
        <v>1</v>
      </c>
      <c r="DP1186">
        <f>(DC1186*InputWeights!$C$18+DK1186*InputWeights!$C$16+DH1186*InputWeights!$C$15+CY1186*InputWeights!$C$17)</f>
        <v>1.35</v>
      </c>
      <c r="DR1186">
        <f>DN1186*InputWeights!$C$5+DO1186*InputWeights!$C$9+DP1186*InputWeights!$C$14</f>
        <v>27.15</v>
      </c>
      <c r="DS1186">
        <f>((_xlfn.RANK.EQ(DR1186,$DR$2:$DR$6635,0))/(COUNT(DR$2:$DR$6635)))*100</f>
        <v>79.823967501692621</v>
      </c>
      <c r="DT1186">
        <f t="shared" si="132"/>
        <v>0</v>
      </c>
    </row>
    <row r="1187" spans="1:124" x14ac:dyDescent="0.25">
      <c r="A1187" s="1" t="s">
        <v>1119</v>
      </c>
      <c r="B1187" s="1" t="s">
        <v>3684</v>
      </c>
      <c r="C1187" s="1" t="s">
        <v>3685</v>
      </c>
      <c r="D1187" s="1" t="s">
        <v>110</v>
      </c>
      <c r="E1187" s="1" t="s">
        <v>352</v>
      </c>
      <c r="F1187" s="1">
        <v>393</v>
      </c>
      <c r="G1187" s="1">
        <v>410037300</v>
      </c>
      <c r="H1187" s="1">
        <v>0</v>
      </c>
      <c r="I1187" s="1">
        <v>1958</v>
      </c>
      <c r="J1187" s="1">
        <v>2010</v>
      </c>
      <c r="K1187" s="1" t="s">
        <v>183</v>
      </c>
      <c r="L1187" s="1" t="s">
        <v>114</v>
      </c>
      <c r="M1187" s="1">
        <v>20</v>
      </c>
      <c r="N1187" s="1" t="s">
        <v>229</v>
      </c>
      <c r="O1187" s="1">
        <v>2</v>
      </c>
      <c r="P1187" s="1" t="s">
        <v>112</v>
      </c>
      <c r="Q1187" s="1" t="s">
        <v>117</v>
      </c>
      <c r="R1187" s="1">
        <v>0</v>
      </c>
      <c r="S1187" s="1" t="s">
        <v>4296</v>
      </c>
      <c r="T1187" s="1">
        <v>90</v>
      </c>
      <c r="V1187" s="1">
        <v>243</v>
      </c>
      <c r="W1187" s="1" t="s">
        <v>116</v>
      </c>
      <c r="X1187" s="1" t="s">
        <v>117</v>
      </c>
      <c r="Y1187" s="1" t="s">
        <v>4300</v>
      </c>
      <c r="AA1187" s="1" t="s">
        <v>133</v>
      </c>
      <c r="AC1187" s="1" t="s">
        <v>4310</v>
      </c>
      <c r="AD1187" s="1" t="s">
        <v>160</v>
      </c>
      <c r="AE1187" s="1" t="s">
        <v>426</v>
      </c>
      <c r="AF1187" s="1" t="s">
        <v>110</v>
      </c>
      <c r="AG1187" s="1" t="s">
        <v>112</v>
      </c>
      <c r="AH1187" s="1" t="s">
        <v>124</v>
      </c>
      <c r="AI1187" s="1" t="s">
        <v>112</v>
      </c>
      <c r="AJ1187" s="1" t="s">
        <v>112</v>
      </c>
      <c r="AK1187" s="1" t="s">
        <v>112</v>
      </c>
      <c r="AL1187" s="1" t="s">
        <v>373</v>
      </c>
      <c r="AM1187" s="1" t="s">
        <v>373</v>
      </c>
      <c r="AN1187" s="1" t="s">
        <v>4312</v>
      </c>
      <c r="AO1187" s="1">
        <v>69941</v>
      </c>
      <c r="AP1187" s="1">
        <v>102264</v>
      </c>
      <c r="AQ1187" s="1">
        <v>7024</v>
      </c>
      <c r="AR1187" s="1" t="s">
        <v>110</v>
      </c>
      <c r="AS1187" s="1">
        <v>29639</v>
      </c>
      <c r="AT1187" s="1">
        <v>30032</v>
      </c>
      <c r="AU1187" s="2">
        <v>29639</v>
      </c>
      <c r="AV1187" s="2">
        <v>30032</v>
      </c>
      <c r="BB1187" s="1" t="s">
        <v>129</v>
      </c>
      <c r="BC1187" s="1" t="s">
        <v>761</v>
      </c>
      <c r="BD1187" s="1">
        <v>92</v>
      </c>
      <c r="BE1187" s="1" t="s">
        <v>131</v>
      </c>
      <c r="BF1187" s="1">
        <v>2</v>
      </c>
      <c r="BG1187" s="1">
        <v>4</v>
      </c>
      <c r="BH1187" s="1">
        <v>4</v>
      </c>
      <c r="BJ1187" s="1" t="s">
        <v>366</v>
      </c>
      <c r="BK1187" s="1" t="s">
        <v>112</v>
      </c>
      <c r="BN1187" s="1" t="s">
        <v>133</v>
      </c>
      <c r="BR1187" s="1" t="s">
        <v>133</v>
      </c>
      <c r="BU1187" s="1" t="s">
        <v>112</v>
      </c>
      <c r="BV1187" s="1" t="s">
        <v>124</v>
      </c>
      <c r="BW1187" s="1" t="s">
        <v>112</v>
      </c>
      <c r="BX1187" s="1">
        <v>0</v>
      </c>
      <c r="BZ1187" s="1">
        <v>0</v>
      </c>
      <c r="CA1187" s="1">
        <v>1</v>
      </c>
      <c r="CB1187" s="1">
        <v>0</v>
      </c>
      <c r="CC1187" s="1">
        <v>0</v>
      </c>
      <c r="CD1187" s="1" t="s">
        <v>117</v>
      </c>
      <c r="CE1187" s="1" t="s">
        <v>117</v>
      </c>
      <c r="CF1187" s="1" t="s">
        <v>110</v>
      </c>
      <c r="CG1187" s="1" t="s">
        <v>114</v>
      </c>
      <c r="CH1187" s="1" t="s">
        <v>114</v>
      </c>
      <c r="CI1187" s="1" t="s">
        <v>117</v>
      </c>
      <c r="CJ1187" s="1" t="s">
        <v>117</v>
      </c>
      <c r="CK1187" s="1" t="s">
        <v>112</v>
      </c>
      <c r="CL1187" s="1">
        <v>0</v>
      </c>
      <c r="CM1187" s="1">
        <v>0</v>
      </c>
      <c r="CN1187" s="1" t="s">
        <v>142</v>
      </c>
      <c r="CO1187" s="1" t="s">
        <v>183</v>
      </c>
      <c r="CP1187" s="1">
        <v>0</v>
      </c>
      <c r="CQ1187" s="1" t="s">
        <v>135</v>
      </c>
      <c r="CR1187" s="1" t="s">
        <v>135</v>
      </c>
      <c r="CS1187" s="1" t="s">
        <v>215</v>
      </c>
      <c r="CT1187" s="1" t="s">
        <v>215</v>
      </c>
      <c r="CU1187" s="8">
        <v>2.5</v>
      </c>
      <c r="CV1187" s="1" t="s">
        <v>4313</v>
      </c>
      <c r="CW1187" s="1" t="s">
        <v>4313</v>
      </c>
      <c r="CX1187" s="1">
        <v>6</v>
      </c>
      <c r="CY1187" s="10">
        <f t="shared" si="126"/>
        <v>2.5</v>
      </c>
      <c r="CZ1187" s="3">
        <v>5.7</v>
      </c>
      <c r="DA1187" s="3">
        <v>3.7</v>
      </c>
      <c r="DB1187" s="6">
        <f t="shared" si="127"/>
        <v>2.5</v>
      </c>
      <c r="DC1187" s="9">
        <v>0</v>
      </c>
      <c r="DD1187" s="7">
        <v>0</v>
      </c>
      <c r="DE1187" s="7">
        <v>0</v>
      </c>
      <c r="DF1187" s="1">
        <v>243</v>
      </c>
      <c r="DG1187" s="1">
        <f t="shared" si="128"/>
        <v>243</v>
      </c>
      <c r="DH1187" s="9">
        <f t="shared" si="129"/>
        <v>1</v>
      </c>
      <c r="DI1187" s="1">
        <v>15</v>
      </c>
      <c r="DJ1187" s="1">
        <f t="shared" si="130"/>
        <v>15</v>
      </c>
      <c r="DK1187" s="9">
        <f t="shared" si="131"/>
        <v>1</v>
      </c>
      <c r="DL1187" s="4">
        <v>10</v>
      </c>
      <c r="DN1187">
        <f>(DL1187*InputWeights!$C$7+DB1187*InputWeights!$C$6)</f>
        <v>6.25</v>
      </c>
      <c r="DO1187">
        <f>(DD1187*InputWeights!$C$12+DE1187*InputWeights!$C$10+CU1187*InputWeights!$C$11)</f>
        <v>1</v>
      </c>
      <c r="DP1187">
        <f>(DC1187*InputWeights!$C$18+DK1187*InputWeights!$C$16+DH1187*InputWeights!$C$15+CY1187*InputWeights!$C$17)</f>
        <v>1.35</v>
      </c>
      <c r="DR1187">
        <f>DN1187*InputWeights!$C$5+DO1187*InputWeights!$C$9+DP1187*InputWeights!$C$14</f>
        <v>27.15</v>
      </c>
      <c r="DS1187">
        <f>((_xlfn.RANK.EQ(DR1187,$DR$2:$DR$6635,0))/(COUNT(DR$2:$DR$6635)))*100</f>
        <v>79.823967501692621</v>
      </c>
      <c r="DT1187">
        <f t="shared" si="132"/>
        <v>0</v>
      </c>
    </row>
    <row r="1188" spans="1:124" x14ac:dyDescent="0.25">
      <c r="A1188" s="1" t="s">
        <v>1119</v>
      </c>
      <c r="B1188" s="1" t="s">
        <v>3684</v>
      </c>
      <c r="C1188" s="1" t="s">
        <v>3685</v>
      </c>
      <c r="D1188" s="1" t="s">
        <v>110</v>
      </c>
      <c r="E1188" s="1" t="s">
        <v>303</v>
      </c>
      <c r="F1188" s="1">
        <v>1994</v>
      </c>
      <c r="G1188" s="1">
        <v>410037400</v>
      </c>
      <c r="H1188" s="1">
        <v>0</v>
      </c>
      <c r="I1188" s="1">
        <v>1958</v>
      </c>
      <c r="J1188" s="1">
        <v>2010</v>
      </c>
      <c r="K1188" s="1" t="s">
        <v>183</v>
      </c>
      <c r="L1188" s="1" t="s">
        <v>114</v>
      </c>
      <c r="M1188" s="1">
        <v>20</v>
      </c>
      <c r="N1188" s="1" t="s">
        <v>229</v>
      </c>
      <c r="O1188" s="1">
        <v>2</v>
      </c>
      <c r="P1188" s="1" t="s">
        <v>112</v>
      </c>
      <c r="Q1188" s="1" t="s">
        <v>117</v>
      </c>
      <c r="R1188" s="1">
        <v>0</v>
      </c>
      <c r="S1188" s="1" t="s">
        <v>4296</v>
      </c>
      <c r="T1188" s="1">
        <v>134</v>
      </c>
      <c r="V1188" s="1">
        <v>243</v>
      </c>
      <c r="W1188" s="1" t="s">
        <v>116</v>
      </c>
      <c r="X1188" s="1" t="s">
        <v>117</v>
      </c>
      <c r="Y1188" s="1" t="s">
        <v>4300</v>
      </c>
      <c r="AA1188" s="1" t="s">
        <v>133</v>
      </c>
      <c r="AC1188" s="1" t="s">
        <v>160</v>
      </c>
      <c r="AD1188" s="1" t="s">
        <v>160</v>
      </c>
      <c r="AE1188" s="1" t="s">
        <v>426</v>
      </c>
      <c r="AF1188" s="1" t="s">
        <v>110</v>
      </c>
      <c r="AG1188" s="1" t="s">
        <v>112</v>
      </c>
      <c r="AH1188" s="1" t="s">
        <v>124</v>
      </c>
      <c r="AI1188" s="1" t="s">
        <v>112</v>
      </c>
      <c r="AJ1188" s="1" t="s">
        <v>112</v>
      </c>
      <c r="AK1188" s="1" t="s">
        <v>112</v>
      </c>
      <c r="AL1188" s="1" t="s">
        <v>1068</v>
      </c>
      <c r="AM1188" s="1" t="s">
        <v>373</v>
      </c>
      <c r="AN1188" s="1" t="s">
        <v>4312</v>
      </c>
      <c r="AO1188" s="1">
        <v>69942</v>
      </c>
      <c r="AP1188" s="1">
        <v>102264</v>
      </c>
      <c r="AQ1188" s="1">
        <v>7024</v>
      </c>
      <c r="AR1188" s="1" t="s">
        <v>110</v>
      </c>
      <c r="AS1188" s="1">
        <v>30032</v>
      </c>
      <c r="AT1188" s="1">
        <v>32026</v>
      </c>
      <c r="AU1188" s="2">
        <v>30032</v>
      </c>
      <c r="AV1188" s="2">
        <v>32026</v>
      </c>
      <c r="BB1188" s="1" t="s">
        <v>129</v>
      </c>
      <c r="BC1188" s="1" t="s">
        <v>761</v>
      </c>
      <c r="BD1188" s="1">
        <v>89</v>
      </c>
      <c r="BE1188" s="1" t="s">
        <v>131</v>
      </c>
      <c r="BF1188" s="1">
        <v>2</v>
      </c>
      <c r="BG1188" s="1">
        <v>4</v>
      </c>
      <c r="BH1188" s="1">
        <v>4</v>
      </c>
      <c r="BJ1188" s="1" t="s">
        <v>366</v>
      </c>
      <c r="BK1188" s="1" t="s">
        <v>112</v>
      </c>
      <c r="BN1188" s="1" t="s">
        <v>133</v>
      </c>
      <c r="BR1188" s="1" t="s">
        <v>133</v>
      </c>
      <c r="BU1188" s="1" t="s">
        <v>112</v>
      </c>
      <c r="BV1188" s="1" t="s">
        <v>124</v>
      </c>
      <c r="BW1188" s="1" t="s">
        <v>112</v>
      </c>
      <c r="BX1188" s="1">
        <v>0</v>
      </c>
      <c r="BZ1188" s="1">
        <v>0</v>
      </c>
      <c r="CA1188" s="1">
        <v>1</v>
      </c>
      <c r="CB1188" s="1">
        <v>0</v>
      </c>
      <c r="CC1188" s="1">
        <v>0</v>
      </c>
      <c r="CD1188" s="1" t="s">
        <v>117</v>
      </c>
      <c r="CE1188" s="1" t="s">
        <v>117</v>
      </c>
      <c r="CF1188" s="1" t="s">
        <v>110</v>
      </c>
      <c r="CG1188" s="1" t="s">
        <v>117</v>
      </c>
      <c r="CH1188" s="1" t="s">
        <v>114</v>
      </c>
      <c r="CI1188" s="1" t="s">
        <v>117</v>
      </c>
      <c r="CJ1188" s="1" t="s">
        <v>117</v>
      </c>
      <c r="CK1188" s="1" t="s">
        <v>112</v>
      </c>
      <c r="CL1188" s="1">
        <v>2</v>
      </c>
      <c r="CM1188" s="1">
        <v>0</v>
      </c>
      <c r="CN1188" s="1" t="s">
        <v>142</v>
      </c>
      <c r="CO1188" s="1" t="s">
        <v>183</v>
      </c>
      <c r="CP1188" s="1">
        <v>0</v>
      </c>
      <c r="CQ1188" s="1" t="s">
        <v>135</v>
      </c>
      <c r="CR1188" s="1" t="s">
        <v>135</v>
      </c>
      <c r="CS1188" s="1" t="s">
        <v>156</v>
      </c>
      <c r="CT1188" s="1" t="s">
        <v>215</v>
      </c>
      <c r="CU1188" s="8">
        <v>2.5</v>
      </c>
      <c r="CV1188" s="1" t="s">
        <v>4314</v>
      </c>
      <c r="CW1188" s="1" t="s">
        <v>4314</v>
      </c>
      <c r="CX1188" s="1">
        <v>6</v>
      </c>
      <c r="CY1188" s="10">
        <f t="shared" si="126"/>
        <v>2.5</v>
      </c>
      <c r="CZ1188" s="3">
        <v>6.6</v>
      </c>
      <c r="DA1188" s="3">
        <v>3.6</v>
      </c>
      <c r="DB1188" s="6">
        <f t="shared" si="127"/>
        <v>2.5</v>
      </c>
      <c r="DC1188" s="9">
        <v>0</v>
      </c>
      <c r="DD1188" s="7">
        <v>0</v>
      </c>
      <c r="DE1188" s="7">
        <v>0</v>
      </c>
      <c r="DF1188" s="1">
        <v>243</v>
      </c>
      <c r="DG1188" s="1">
        <f t="shared" si="128"/>
        <v>243</v>
      </c>
      <c r="DH1188" s="9">
        <f t="shared" si="129"/>
        <v>1</v>
      </c>
      <c r="DI1188" s="1">
        <v>15</v>
      </c>
      <c r="DJ1188" s="1">
        <f t="shared" si="130"/>
        <v>15</v>
      </c>
      <c r="DK1188" s="9">
        <f t="shared" si="131"/>
        <v>1</v>
      </c>
      <c r="DL1188" s="4">
        <v>10</v>
      </c>
      <c r="DN1188">
        <f>(DL1188*InputWeights!$C$7+DB1188*InputWeights!$C$6)</f>
        <v>6.25</v>
      </c>
      <c r="DO1188">
        <f>(DD1188*InputWeights!$C$12+DE1188*InputWeights!$C$10+CU1188*InputWeights!$C$11)</f>
        <v>1</v>
      </c>
      <c r="DP1188">
        <f>(DC1188*InputWeights!$C$18+DK1188*InputWeights!$C$16+DH1188*InputWeights!$C$15+CY1188*InputWeights!$C$17)</f>
        <v>1.35</v>
      </c>
      <c r="DR1188">
        <f>DN1188*InputWeights!$C$5+DO1188*InputWeights!$C$9+DP1188*InputWeights!$C$14</f>
        <v>27.15</v>
      </c>
      <c r="DS1188">
        <f>((_xlfn.RANK.EQ(DR1188,$DR$2:$DR$6635,0))/(COUNT(DR$2:$DR$6635)))*100</f>
        <v>79.823967501692621</v>
      </c>
      <c r="DT1188">
        <f t="shared" si="132"/>
        <v>0</v>
      </c>
    </row>
    <row r="1189" spans="1:124" x14ac:dyDescent="0.25">
      <c r="A1189" s="1" t="s">
        <v>4320</v>
      </c>
      <c r="B1189" s="1" t="s">
        <v>3684</v>
      </c>
      <c r="C1189" s="1" t="s">
        <v>3685</v>
      </c>
      <c r="D1189" s="1" t="s">
        <v>110</v>
      </c>
      <c r="E1189" s="1" t="s">
        <v>694</v>
      </c>
      <c r="F1189" s="1">
        <v>554</v>
      </c>
      <c r="G1189" s="1">
        <v>410026700</v>
      </c>
      <c r="H1189" s="1">
        <v>0</v>
      </c>
      <c r="I1189" s="1">
        <v>1993</v>
      </c>
      <c r="J1189" s="1">
        <v>2011</v>
      </c>
      <c r="K1189" s="1" t="s">
        <v>183</v>
      </c>
      <c r="L1189" s="1" t="s">
        <v>114</v>
      </c>
      <c r="M1189" s="1">
        <v>20</v>
      </c>
      <c r="N1189" s="1" t="s">
        <v>358</v>
      </c>
      <c r="O1189" s="1">
        <v>2</v>
      </c>
      <c r="P1189" s="1" t="s">
        <v>112</v>
      </c>
      <c r="Q1189" s="1" t="s">
        <v>117</v>
      </c>
      <c r="R1189" s="1">
        <v>0</v>
      </c>
      <c r="S1189" s="1" t="s">
        <v>4296</v>
      </c>
      <c r="T1189" s="1">
        <v>175</v>
      </c>
      <c r="V1189" s="1">
        <v>375</v>
      </c>
      <c r="W1189" s="1" t="s">
        <v>116</v>
      </c>
      <c r="X1189" s="1" t="s">
        <v>117</v>
      </c>
      <c r="Y1189" s="1" t="s">
        <v>4321</v>
      </c>
      <c r="AA1189" s="1" t="s">
        <v>133</v>
      </c>
      <c r="AC1189" s="1" t="s">
        <v>3687</v>
      </c>
      <c r="AD1189" s="1" t="s">
        <v>160</v>
      </c>
      <c r="AE1189" s="1" t="s">
        <v>426</v>
      </c>
      <c r="AF1189" s="1" t="s">
        <v>110</v>
      </c>
      <c r="AG1189" s="1" t="s">
        <v>112</v>
      </c>
      <c r="AH1189" s="1" t="s">
        <v>124</v>
      </c>
      <c r="AI1189" s="1" t="s">
        <v>112</v>
      </c>
      <c r="AJ1189" s="1" t="s">
        <v>112</v>
      </c>
      <c r="AK1189" s="1" t="s">
        <v>112</v>
      </c>
      <c r="AL1189" s="1" t="s">
        <v>695</v>
      </c>
      <c r="AM1189" s="1" t="s">
        <v>695</v>
      </c>
      <c r="AN1189" s="1" t="s">
        <v>695</v>
      </c>
      <c r="AO1189" s="1">
        <v>69949</v>
      </c>
      <c r="AP1189" s="1">
        <v>102264</v>
      </c>
      <c r="AQ1189" s="1">
        <v>7025</v>
      </c>
      <c r="AR1189" s="1" t="s">
        <v>110</v>
      </c>
      <c r="AS1189" s="1">
        <v>0</v>
      </c>
      <c r="AT1189" s="1">
        <v>554</v>
      </c>
      <c r="AU1189" s="2">
        <v>0</v>
      </c>
      <c r="AV1189" s="2">
        <v>554</v>
      </c>
      <c r="BB1189" s="1" t="s">
        <v>129</v>
      </c>
      <c r="BC1189" s="1" t="s">
        <v>761</v>
      </c>
      <c r="BD1189" s="1">
        <v>89</v>
      </c>
      <c r="BE1189" s="1" t="s">
        <v>131</v>
      </c>
      <c r="BF1189" s="1">
        <v>2</v>
      </c>
      <c r="BG1189" s="1">
        <v>4</v>
      </c>
      <c r="BH1189" s="1">
        <v>4</v>
      </c>
      <c r="BJ1189" s="1" t="s">
        <v>366</v>
      </c>
      <c r="BK1189" s="1" t="s">
        <v>112</v>
      </c>
      <c r="BN1189" s="1" t="s">
        <v>133</v>
      </c>
      <c r="BR1189" s="1" t="s">
        <v>133</v>
      </c>
      <c r="BU1189" s="1" t="s">
        <v>153</v>
      </c>
      <c r="BV1189" s="1" t="s">
        <v>124</v>
      </c>
      <c r="BW1189" s="1" t="s">
        <v>112</v>
      </c>
      <c r="BX1189" s="1">
        <v>0</v>
      </c>
      <c r="BZ1189" s="1">
        <v>0</v>
      </c>
      <c r="CA1189" s="1">
        <v>1</v>
      </c>
      <c r="CB1189" s="1">
        <v>0</v>
      </c>
      <c r="CC1189" s="1">
        <v>0</v>
      </c>
      <c r="CD1189" s="1" t="s">
        <v>117</v>
      </c>
      <c r="CE1189" s="1" t="s">
        <v>117</v>
      </c>
      <c r="CF1189" s="1" t="s">
        <v>110</v>
      </c>
      <c r="CG1189" s="1" t="s">
        <v>114</v>
      </c>
      <c r="CH1189" s="1" t="s">
        <v>117</v>
      </c>
      <c r="CI1189" s="1" t="s">
        <v>117</v>
      </c>
      <c r="CJ1189" s="1" t="s">
        <v>117</v>
      </c>
      <c r="CK1189" s="1" t="s">
        <v>112</v>
      </c>
      <c r="CL1189" s="1">
        <v>0</v>
      </c>
      <c r="CM1189" s="1">
        <v>2</v>
      </c>
      <c r="CN1189" s="1" t="s">
        <v>142</v>
      </c>
      <c r="CO1189" s="1" t="s">
        <v>183</v>
      </c>
      <c r="CP1189" s="1">
        <v>0</v>
      </c>
      <c r="CQ1189" s="1" t="s">
        <v>135</v>
      </c>
      <c r="CR1189" s="1" t="s">
        <v>135</v>
      </c>
      <c r="CS1189" s="1" t="s">
        <v>184</v>
      </c>
      <c r="CT1189" s="1" t="s">
        <v>215</v>
      </c>
      <c r="CU1189" s="8">
        <v>2.5</v>
      </c>
      <c r="CV1189" s="1" t="s">
        <v>4322</v>
      </c>
      <c r="CW1189" s="1" t="s">
        <v>4322</v>
      </c>
      <c r="CX1189" s="1">
        <v>6</v>
      </c>
      <c r="CY1189" s="10">
        <f t="shared" si="126"/>
        <v>2.5</v>
      </c>
      <c r="CZ1189" s="3">
        <v>4.9000000000000004</v>
      </c>
      <c r="DA1189" s="3">
        <v>3.5</v>
      </c>
      <c r="DB1189" s="6">
        <f t="shared" si="127"/>
        <v>2.5</v>
      </c>
      <c r="DC1189" s="9">
        <v>0</v>
      </c>
      <c r="DD1189" s="7">
        <v>0</v>
      </c>
      <c r="DE1189" s="7">
        <v>0</v>
      </c>
      <c r="DF1189" s="1">
        <v>375</v>
      </c>
      <c r="DG1189" s="1">
        <f t="shared" si="128"/>
        <v>375</v>
      </c>
      <c r="DH1189" s="9">
        <f t="shared" si="129"/>
        <v>1</v>
      </c>
      <c r="DI1189" s="1">
        <v>30</v>
      </c>
      <c r="DJ1189" s="1">
        <f t="shared" si="130"/>
        <v>30</v>
      </c>
      <c r="DK1189" s="9">
        <f t="shared" si="131"/>
        <v>1</v>
      </c>
      <c r="DL1189" s="4">
        <v>10</v>
      </c>
      <c r="DN1189">
        <f>(DL1189*InputWeights!$C$7+DB1189*InputWeights!$C$6)</f>
        <v>6.25</v>
      </c>
      <c r="DO1189">
        <f>(DD1189*InputWeights!$C$12+DE1189*InputWeights!$C$10+CU1189*InputWeights!$C$11)</f>
        <v>1</v>
      </c>
      <c r="DP1189">
        <f>(DC1189*InputWeights!$C$18+DK1189*InputWeights!$C$16+DH1189*InputWeights!$C$15+CY1189*InputWeights!$C$17)</f>
        <v>1.35</v>
      </c>
      <c r="DR1189">
        <f>DN1189*InputWeights!$C$5+DO1189*InputWeights!$C$9+DP1189*InputWeights!$C$14</f>
        <v>27.15</v>
      </c>
      <c r="DS1189">
        <f>((_xlfn.RANK.EQ(DR1189,$DR$2:$DR$6635,0))/(COUNT(DR$2:$DR$6635)))*100</f>
        <v>79.823967501692621</v>
      </c>
      <c r="DT1189">
        <f t="shared" si="132"/>
        <v>0</v>
      </c>
    </row>
    <row r="1190" spans="1:124" x14ac:dyDescent="0.25">
      <c r="A1190" s="1" t="s">
        <v>1134</v>
      </c>
      <c r="B1190" s="1" t="s">
        <v>3684</v>
      </c>
      <c r="C1190" s="1" t="s">
        <v>3685</v>
      </c>
      <c r="D1190" s="1" t="s">
        <v>110</v>
      </c>
      <c r="E1190" s="1" t="s">
        <v>411</v>
      </c>
      <c r="F1190" s="1">
        <v>2777</v>
      </c>
      <c r="G1190" s="1">
        <v>410032500</v>
      </c>
      <c r="H1190" s="1">
        <v>0</v>
      </c>
      <c r="I1190" s="1">
        <v>1933</v>
      </c>
      <c r="J1190" s="1">
        <v>2011</v>
      </c>
      <c r="K1190" s="1" t="s">
        <v>183</v>
      </c>
      <c r="L1190" s="1" t="s">
        <v>114</v>
      </c>
      <c r="M1190" s="1">
        <v>20</v>
      </c>
      <c r="N1190" s="1" t="s">
        <v>358</v>
      </c>
      <c r="O1190" s="1">
        <v>2</v>
      </c>
      <c r="P1190" s="1" t="s">
        <v>112</v>
      </c>
      <c r="Q1190" s="1" t="s">
        <v>117</v>
      </c>
      <c r="R1190" s="1">
        <v>0</v>
      </c>
      <c r="S1190" s="1" t="s">
        <v>4335</v>
      </c>
      <c r="T1190" s="1">
        <v>156</v>
      </c>
      <c r="V1190" s="1">
        <v>372</v>
      </c>
      <c r="W1190" s="1" t="s">
        <v>116</v>
      </c>
      <c r="X1190" s="1" t="s">
        <v>117</v>
      </c>
      <c r="Y1190" s="1" t="s">
        <v>3702</v>
      </c>
      <c r="AA1190" s="1" t="s">
        <v>133</v>
      </c>
      <c r="AC1190" s="1" t="s">
        <v>3687</v>
      </c>
      <c r="AD1190" s="1" t="s">
        <v>4336</v>
      </c>
      <c r="AE1190" s="1" t="s">
        <v>426</v>
      </c>
      <c r="AF1190" s="1" t="s">
        <v>110</v>
      </c>
      <c r="AG1190" s="1" t="s">
        <v>112</v>
      </c>
      <c r="AH1190" s="1" t="s">
        <v>124</v>
      </c>
      <c r="AI1190" s="1" t="s">
        <v>112</v>
      </c>
      <c r="AJ1190" s="1" t="s">
        <v>112</v>
      </c>
      <c r="AK1190" s="1" t="s">
        <v>112</v>
      </c>
      <c r="AL1190" s="1" t="s">
        <v>416</v>
      </c>
      <c r="AM1190" s="1" t="s">
        <v>416</v>
      </c>
      <c r="AN1190" s="1" t="s">
        <v>4337</v>
      </c>
      <c r="AO1190" s="1">
        <v>69977</v>
      </c>
      <c r="AP1190" s="1">
        <v>102264</v>
      </c>
      <c r="AQ1190" s="1">
        <v>7027</v>
      </c>
      <c r="AR1190" s="1" t="s">
        <v>110</v>
      </c>
      <c r="AS1190" s="1">
        <v>0</v>
      </c>
      <c r="AT1190" s="1">
        <v>2777</v>
      </c>
      <c r="AU1190" s="2">
        <v>0</v>
      </c>
      <c r="AV1190" s="2">
        <v>2777</v>
      </c>
      <c r="BB1190" s="1" t="s">
        <v>129</v>
      </c>
      <c r="BC1190" s="1" t="s">
        <v>3832</v>
      </c>
      <c r="BD1190" s="1">
        <v>87</v>
      </c>
      <c r="BE1190" s="1" t="s">
        <v>131</v>
      </c>
      <c r="BF1190" s="1">
        <v>1</v>
      </c>
      <c r="BG1190" s="1">
        <v>3</v>
      </c>
      <c r="BH1190" s="1">
        <v>3</v>
      </c>
      <c r="BJ1190" s="1" t="s">
        <v>366</v>
      </c>
      <c r="BK1190" s="1" t="s">
        <v>112</v>
      </c>
      <c r="BN1190" s="1" t="s">
        <v>133</v>
      </c>
      <c r="BR1190" s="1" t="s">
        <v>133</v>
      </c>
      <c r="BU1190" s="1" t="s">
        <v>153</v>
      </c>
      <c r="BV1190" s="1" t="s">
        <v>124</v>
      </c>
      <c r="BW1190" s="1" t="s">
        <v>112</v>
      </c>
      <c r="BX1190" s="1">
        <v>0</v>
      </c>
      <c r="BZ1190" s="1">
        <v>0</v>
      </c>
      <c r="CA1190" s="1">
        <v>1</v>
      </c>
      <c r="CB1190" s="1">
        <v>0</v>
      </c>
      <c r="CC1190" s="1">
        <v>0</v>
      </c>
      <c r="CD1190" s="1" t="s">
        <v>117</v>
      </c>
      <c r="CE1190" s="1" t="s">
        <v>117</v>
      </c>
      <c r="CF1190" s="1" t="s">
        <v>110</v>
      </c>
      <c r="CG1190" s="1" t="s">
        <v>117</v>
      </c>
      <c r="CH1190" s="1" t="s">
        <v>117</v>
      </c>
      <c r="CI1190" s="1" t="s">
        <v>117</v>
      </c>
      <c r="CJ1190" s="1" t="s">
        <v>117</v>
      </c>
      <c r="CK1190" s="1" t="s">
        <v>112</v>
      </c>
      <c r="CL1190" s="1">
        <v>2</v>
      </c>
      <c r="CM1190" s="1">
        <v>5</v>
      </c>
      <c r="CN1190" s="1" t="s">
        <v>142</v>
      </c>
      <c r="CO1190" s="1" t="s">
        <v>183</v>
      </c>
      <c r="CP1190" s="1">
        <v>0</v>
      </c>
      <c r="CQ1190" s="1" t="s">
        <v>143</v>
      </c>
      <c r="CR1190" s="1" t="s">
        <v>143</v>
      </c>
      <c r="CS1190" s="1" t="s">
        <v>156</v>
      </c>
      <c r="CT1190" s="1" t="s">
        <v>215</v>
      </c>
      <c r="CU1190" s="8">
        <v>2.5</v>
      </c>
      <c r="CV1190" s="1" t="s">
        <v>4338</v>
      </c>
      <c r="CW1190" s="1" t="s">
        <v>4338</v>
      </c>
      <c r="CX1190" s="1">
        <v>6</v>
      </c>
      <c r="CY1190" s="10">
        <f t="shared" si="126"/>
        <v>2.5</v>
      </c>
      <c r="CZ1190" s="3">
        <v>5.3</v>
      </c>
      <c r="DA1190" s="3">
        <v>3.2</v>
      </c>
      <c r="DB1190" s="6">
        <f t="shared" si="127"/>
        <v>2.5</v>
      </c>
      <c r="DC1190" s="9">
        <v>0</v>
      </c>
      <c r="DD1190" s="7">
        <v>0</v>
      </c>
      <c r="DE1190" s="7">
        <v>0</v>
      </c>
      <c r="DF1190" s="1">
        <v>372</v>
      </c>
      <c r="DG1190" s="1">
        <f t="shared" si="128"/>
        <v>372</v>
      </c>
      <c r="DH1190" s="9">
        <f t="shared" si="129"/>
        <v>1</v>
      </c>
      <c r="DI1190" s="1">
        <v>33</v>
      </c>
      <c r="DJ1190" s="1">
        <f t="shared" si="130"/>
        <v>33</v>
      </c>
      <c r="DK1190" s="9">
        <f t="shared" si="131"/>
        <v>1</v>
      </c>
      <c r="DL1190" s="4">
        <v>10</v>
      </c>
      <c r="DN1190">
        <f>(DL1190*InputWeights!$C$7+DB1190*InputWeights!$C$6)</f>
        <v>6.25</v>
      </c>
      <c r="DO1190">
        <f>(DD1190*InputWeights!$C$12+DE1190*InputWeights!$C$10+CU1190*InputWeights!$C$11)</f>
        <v>1</v>
      </c>
      <c r="DP1190">
        <f>(DC1190*InputWeights!$C$18+DK1190*InputWeights!$C$16+DH1190*InputWeights!$C$15+CY1190*InputWeights!$C$17)</f>
        <v>1.35</v>
      </c>
      <c r="DR1190">
        <f>DN1190*InputWeights!$C$5+DO1190*InputWeights!$C$9+DP1190*InputWeights!$C$14</f>
        <v>27.15</v>
      </c>
      <c r="DS1190">
        <f>((_xlfn.RANK.EQ(DR1190,$DR$2:$DR$6635,0))/(COUNT(DR$2:$DR$6635)))*100</f>
        <v>79.823967501692621</v>
      </c>
      <c r="DT1190">
        <f t="shared" si="132"/>
        <v>0</v>
      </c>
    </row>
    <row r="1191" spans="1:124" x14ac:dyDescent="0.25">
      <c r="A1191" s="1" t="s">
        <v>4170</v>
      </c>
      <c r="B1191" s="1" t="s">
        <v>3684</v>
      </c>
      <c r="C1191" s="1" t="s">
        <v>3685</v>
      </c>
      <c r="D1191" s="1" t="s">
        <v>110</v>
      </c>
      <c r="E1191" s="1" t="s">
        <v>1789</v>
      </c>
      <c r="F1191" s="1">
        <v>1744</v>
      </c>
      <c r="G1191" s="1">
        <v>700</v>
      </c>
      <c r="H1191" s="1">
        <v>0</v>
      </c>
      <c r="I1191" s="1">
        <v>2005</v>
      </c>
      <c r="J1191" s="1">
        <v>2005</v>
      </c>
      <c r="K1191" s="1" t="s">
        <v>183</v>
      </c>
      <c r="L1191" s="1" t="s">
        <v>114</v>
      </c>
      <c r="M1191" s="1">
        <v>24</v>
      </c>
      <c r="N1191" s="1" t="s">
        <v>358</v>
      </c>
      <c r="O1191" s="1">
        <v>2</v>
      </c>
      <c r="P1191" s="1" t="s">
        <v>112</v>
      </c>
      <c r="Q1191" s="1" t="s">
        <v>117</v>
      </c>
      <c r="R1191" s="1">
        <v>0</v>
      </c>
      <c r="S1191" s="1" t="s">
        <v>3807</v>
      </c>
      <c r="T1191" s="1">
        <v>173</v>
      </c>
      <c r="V1191" s="1">
        <v>335</v>
      </c>
      <c r="W1191" s="1" t="s">
        <v>116</v>
      </c>
      <c r="X1191" s="1" t="s">
        <v>117</v>
      </c>
      <c r="Y1191" s="1" t="s">
        <v>4171</v>
      </c>
      <c r="Z1191" s="1" t="s">
        <v>119</v>
      </c>
      <c r="AA1191" s="1" t="s">
        <v>4172</v>
      </c>
      <c r="AC1191" s="1" t="s">
        <v>160</v>
      </c>
      <c r="AD1191" s="1" t="s">
        <v>160</v>
      </c>
      <c r="AE1191" s="1" t="s">
        <v>123</v>
      </c>
      <c r="AF1191" s="1" t="s">
        <v>110</v>
      </c>
      <c r="AG1191" s="1" t="s">
        <v>112</v>
      </c>
      <c r="AH1191" s="1" t="s">
        <v>124</v>
      </c>
      <c r="AI1191" s="1" t="s">
        <v>112</v>
      </c>
      <c r="AJ1191" s="1" t="s">
        <v>112</v>
      </c>
      <c r="AK1191" s="1" t="s">
        <v>112</v>
      </c>
      <c r="AL1191" s="1" t="s">
        <v>1792</v>
      </c>
      <c r="AM1191" s="1" t="s">
        <v>416</v>
      </c>
      <c r="AN1191" s="1" t="s">
        <v>4790</v>
      </c>
      <c r="AO1191" s="1">
        <v>113168</v>
      </c>
      <c r="AP1191" s="1">
        <v>102264</v>
      </c>
      <c r="AQ1191" s="1">
        <v>7012</v>
      </c>
      <c r="AR1191" s="1" t="s">
        <v>110</v>
      </c>
      <c r="AS1191" s="1">
        <v>13758</v>
      </c>
      <c r="AT1191" s="1">
        <v>15502</v>
      </c>
      <c r="AU1191" s="2">
        <v>13758</v>
      </c>
      <c r="AV1191" s="2">
        <v>15502</v>
      </c>
      <c r="BB1191" s="1" t="s">
        <v>4791</v>
      </c>
      <c r="BC1191" s="1" t="s">
        <v>180</v>
      </c>
      <c r="BD1191" s="1">
        <v>86</v>
      </c>
      <c r="BE1191" s="1" t="s">
        <v>131</v>
      </c>
      <c r="BF1191" s="1">
        <v>1</v>
      </c>
      <c r="BG1191" s="1">
        <v>3</v>
      </c>
      <c r="BH1191" s="1">
        <v>3</v>
      </c>
      <c r="BJ1191" s="1" t="s">
        <v>366</v>
      </c>
      <c r="BK1191" s="1" t="s">
        <v>112</v>
      </c>
      <c r="BN1191" s="1" t="s">
        <v>133</v>
      </c>
      <c r="BR1191" s="1" t="s">
        <v>133</v>
      </c>
      <c r="BT1191" s="1" t="s">
        <v>325</v>
      </c>
      <c r="BU1191" s="1" t="s">
        <v>153</v>
      </c>
      <c r="BV1191" s="1" t="s">
        <v>124</v>
      </c>
      <c r="BW1191" s="1" t="s">
        <v>112</v>
      </c>
      <c r="BX1191" s="1">
        <v>0</v>
      </c>
      <c r="BZ1191" s="1">
        <v>0</v>
      </c>
      <c r="CA1191" s="1">
        <v>1</v>
      </c>
      <c r="CB1191" s="1">
        <v>0</v>
      </c>
      <c r="CC1191" s="1">
        <v>0</v>
      </c>
      <c r="CD1191" s="1" t="s">
        <v>117</v>
      </c>
      <c r="CE1191" s="1" t="s">
        <v>117</v>
      </c>
      <c r="CF1191" s="1" t="s">
        <v>110</v>
      </c>
      <c r="CG1191" s="1" t="s">
        <v>117</v>
      </c>
      <c r="CH1191" s="1" t="s">
        <v>117</v>
      </c>
      <c r="CI1191" s="1" t="s">
        <v>117</v>
      </c>
      <c r="CJ1191" s="1" t="s">
        <v>117</v>
      </c>
      <c r="CK1191" s="1" t="s">
        <v>112</v>
      </c>
      <c r="CL1191" s="1">
        <v>2</v>
      </c>
      <c r="CM1191" s="1">
        <v>6</v>
      </c>
      <c r="CN1191" s="1" t="s">
        <v>142</v>
      </c>
      <c r="CO1191" s="1" t="s">
        <v>183</v>
      </c>
      <c r="CP1191" s="1">
        <v>0</v>
      </c>
      <c r="CQ1191" s="1" t="s">
        <v>143</v>
      </c>
      <c r="CR1191" s="1" t="s">
        <v>143</v>
      </c>
      <c r="CS1191" s="1" t="s">
        <v>184</v>
      </c>
      <c r="CT1191" s="1" t="s">
        <v>215</v>
      </c>
      <c r="CU1191" s="8">
        <v>2.5</v>
      </c>
      <c r="CV1191" s="1" t="s">
        <v>4792</v>
      </c>
      <c r="CW1191" s="1" t="s">
        <v>4792</v>
      </c>
      <c r="CX1191" s="1">
        <v>5</v>
      </c>
      <c r="CY1191" s="10">
        <f t="shared" si="126"/>
        <v>2.5</v>
      </c>
      <c r="CZ1191" s="3">
        <v>4.9000000000000004</v>
      </c>
      <c r="DA1191" s="3">
        <v>3.3</v>
      </c>
      <c r="DB1191" s="6">
        <f t="shared" si="127"/>
        <v>2.5</v>
      </c>
      <c r="DC1191" s="9">
        <v>0</v>
      </c>
      <c r="DD1191" s="7">
        <v>0</v>
      </c>
      <c r="DE1191" s="7">
        <v>0</v>
      </c>
      <c r="DF1191" s="1">
        <v>335</v>
      </c>
      <c r="DG1191" s="1">
        <f t="shared" si="128"/>
        <v>335</v>
      </c>
      <c r="DH1191" s="9">
        <f t="shared" si="129"/>
        <v>1</v>
      </c>
      <c r="DI1191" s="1">
        <v>11</v>
      </c>
      <c r="DJ1191" s="1">
        <f t="shared" si="130"/>
        <v>11</v>
      </c>
      <c r="DK1191" s="9">
        <f t="shared" si="131"/>
        <v>1</v>
      </c>
      <c r="DL1191" s="4">
        <v>10</v>
      </c>
      <c r="DN1191">
        <f>(DL1191*InputWeights!$C$7+DB1191*InputWeights!$C$6)</f>
        <v>6.25</v>
      </c>
      <c r="DO1191">
        <f>(DD1191*InputWeights!$C$12+DE1191*InputWeights!$C$10+CU1191*InputWeights!$C$11)</f>
        <v>1</v>
      </c>
      <c r="DP1191">
        <f>(DC1191*InputWeights!$C$18+DK1191*InputWeights!$C$16+DH1191*InputWeights!$C$15+CY1191*InputWeights!$C$17)</f>
        <v>1.35</v>
      </c>
      <c r="DR1191">
        <f>DN1191*InputWeights!$C$5+DO1191*InputWeights!$C$9+DP1191*InputWeights!$C$14</f>
        <v>27.15</v>
      </c>
      <c r="DS1191">
        <f>((_xlfn.RANK.EQ(DR1191,$DR$2:$DR$6635,0))/(COUNT(DR$2:$DR$6635)))*100</f>
        <v>79.823967501692621</v>
      </c>
      <c r="DT1191">
        <f t="shared" si="132"/>
        <v>0</v>
      </c>
    </row>
    <row r="1192" spans="1:124" x14ac:dyDescent="0.25">
      <c r="A1192" s="1" t="s">
        <v>237</v>
      </c>
      <c r="B1192" s="1" t="s">
        <v>2625</v>
      </c>
      <c r="C1192" s="1" t="s">
        <v>2626</v>
      </c>
      <c r="D1192" s="1" t="s">
        <v>110</v>
      </c>
      <c r="E1192" s="1" t="s">
        <v>4863</v>
      </c>
      <c r="F1192" s="1">
        <v>2650</v>
      </c>
      <c r="G1192" s="1">
        <v>1400</v>
      </c>
      <c r="H1192" s="1">
        <v>0</v>
      </c>
      <c r="I1192" s="1">
        <v>1950</v>
      </c>
      <c r="J1192" s="1">
        <v>2009</v>
      </c>
      <c r="K1192" s="1" t="s">
        <v>153</v>
      </c>
      <c r="L1192" s="1" t="s">
        <v>110</v>
      </c>
      <c r="M1192" s="1">
        <v>34</v>
      </c>
      <c r="N1192" s="1" t="s">
        <v>177</v>
      </c>
      <c r="O1192" s="1">
        <v>2</v>
      </c>
      <c r="Q1192" s="1" t="s">
        <v>397</v>
      </c>
      <c r="R1192" s="1">
        <v>3</v>
      </c>
      <c r="S1192" s="1" t="s">
        <v>1666</v>
      </c>
      <c r="T1192" s="1">
        <v>166</v>
      </c>
      <c r="V1192" s="1">
        <v>7137</v>
      </c>
      <c r="W1192" s="1" t="s">
        <v>116</v>
      </c>
      <c r="X1192" s="1" t="s">
        <v>117</v>
      </c>
      <c r="Y1192" s="1" t="s">
        <v>2849</v>
      </c>
      <c r="Z1192" s="1" t="s">
        <v>119</v>
      </c>
      <c r="AA1192" s="1" t="s">
        <v>2823</v>
      </c>
      <c r="AC1192" s="1" t="s">
        <v>160</v>
      </c>
      <c r="AD1192" s="1" t="s">
        <v>2860</v>
      </c>
      <c r="AE1192" s="1" t="s">
        <v>274</v>
      </c>
      <c r="AF1192" s="1" t="s">
        <v>124</v>
      </c>
      <c r="AG1192" s="1" t="s">
        <v>116</v>
      </c>
      <c r="AH1192" s="1" t="s">
        <v>124</v>
      </c>
      <c r="AI1192" s="1" t="s">
        <v>150</v>
      </c>
      <c r="AJ1192" s="1" t="s">
        <v>112</v>
      </c>
      <c r="AK1192" s="1" t="s">
        <v>125</v>
      </c>
      <c r="AL1192" s="1" t="s">
        <v>342</v>
      </c>
      <c r="AM1192" s="1" t="s">
        <v>2845</v>
      </c>
      <c r="AN1192" s="1" t="s">
        <v>4024</v>
      </c>
      <c r="AO1192" s="1">
        <v>121315</v>
      </c>
      <c r="AP1192" s="1">
        <v>102264</v>
      </c>
      <c r="AQ1192" s="1">
        <v>4208</v>
      </c>
      <c r="AR1192" s="1" t="s">
        <v>110</v>
      </c>
      <c r="AS1192" s="1">
        <v>22831</v>
      </c>
      <c r="AT1192" s="1">
        <v>25481</v>
      </c>
      <c r="AU1192" s="2">
        <v>22831</v>
      </c>
      <c r="AV1192" s="2">
        <v>25481</v>
      </c>
      <c r="BB1192" s="1" t="s">
        <v>4864</v>
      </c>
      <c r="BC1192" s="1" t="s">
        <v>965</v>
      </c>
      <c r="BD1192" s="1">
        <v>78</v>
      </c>
      <c r="BE1192" s="1" t="s">
        <v>131</v>
      </c>
      <c r="BF1192" s="1">
        <v>0</v>
      </c>
      <c r="BG1192" s="1">
        <v>3</v>
      </c>
      <c r="BH1192" s="1">
        <v>3</v>
      </c>
      <c r="BI1192" s="1" t="s">
        <v>181</v>
      </c>
      <c r="BJ1192" s="1" t="s">
        <v>182</v>
      </c>
      <c r="BK1192" s="1" t="s">
        <v>112</v>
      </c>
      <c r="BL1192" s="1" t="s">
        <v>2856</v>
      </c>
      <c r="BN1192" s="1" t="s">
        <v>133</v>
      </c>
      <c r="BR1192" s="1" t="s">
        <v>133</v>
      </c>
      <c r="BT1192" s="1" t="s">
        <v>325</v>
      </c>
      <c r="BU1192" s="1" t="s">
        <v>153</v>
      </c>
      <c r="BV1192" s="1" t="s">
        <v>114</v>
      </c>
      <c r="BW1192" s="1" t="s">
        <v>112</v>
      </c>
      <c r="BX1192" s="1">
        <v>0</v>
      </c>
      <c r="BZ1192" s="1">
        <v>0</v>
      </c>
      <c r="CA1192" s="1">
        <v>1</v>
      </c>
      <c r="CB1192" s="1">
        <v>0</v>
      </c>
      <c r="CC1192" s="1">
        <v>0</v>
      </c>
      <c r="CD1192" s="1" t="s">
        <v>110</v>
      </c>
      <c r="CE1192" s="1" t="s">
        <v>397</v>
      </c>
      <c r="CF1192" s="1" t="s">
        <v>110</v>
      </c>
      <c r="CG1192" s="1" t="s">
        <v>116</v>
      </c>
      <c r="CH1192" s="1" t="s">
        <v>116</v>
      </c>
      <c r="CI1192" s="1" t="s">
        <v>117</v>
      </c>
      <c r="CJ1192" s="1" t="s">
        <v>117</v>
      </c>
      <c r="CK1192" s="1" t="s">
        <v>125</v>
      </c>
      <c r="CL1192" s="1">
        <v>7</v>
      </c>
      <c r="CM1192" s="1">
        <v>0</v>
      </c>
      <c r="CN1192" s="1" t="s">
        <v>142</v>
      </c>
      <c r="CO1192" s="1" t="s">
        <v>183</v>
      </c>
      <c r="CP1192" s="1">
        <v>0</v>
      </c>
      <c r="CQ1192" s="1" t="s">
        <v>135</v>
      </c>
      <c r="CR1192" s="1" t="s">
        <v>135</v>
      </c>
      <c r="CS1192" s="1" t="s">
        <v>184</v>
      </c>
      <c r="CT1192" s="1" t="s">
        <v>184</v>
      </c>
      <c r="CU1192" s="8">
        <v>7.5</v>
      </c>
      <c r="CV1192" s="1" t="s">
        <v>4865</v>
      </c>
      <c r="CW1192" s="1" t="s">
        <v>4865</v>
      </c>
      <c r="CX1192" s="1">
        <v>4</v>
      </c>
      <c r="CY1192" s="10">
        <f t="shared" si="126"/>
        <v>2.5</v>
      </c>
      <c r="CZ1192" s="3">
        <v>6</v>
      </c>
      <c r="DA1192" s="3">
        <v>3.2</v>
      </c>
      <c r="DB1192" s="6">
        <f t="shared" si="127"/>
        <v>2.5</v>
      </c>
      <c r="DC1192" s="9">
        <v>10</v>
      </c>
      <c r="DF1192" s="1">
        <v>7137</v>
      </c>
      <c r="DG1192" s="1">
        <f t="shared" si="128"/>
        <v>14274</v>
      </c>
      <c r="DH1192" s="9">
        <f t="shared" si="129"/>
        <v>3</v>
      </c>
      <c r="DI1192" s="1">
        <v>714</v>
      </c>
      <c r="DJ1192" s="1">
        <f t="shared" si="130"/>
        <v>1428</v>
      </c>
      <c r="DK1192" s="9">
        <f t="shared" si="131"/>
        <v>3</v>
      </c>
      <c r="DN1192">
        <f>(DL1192*InputWeights!$C$7+DB1192*InputWeights!$C$6)</f>
        <v>1.25</v>
      </c>
      <c r="DO1192">
        <f>(DD1192*InputWeights!$C$12+DE1192*InputWeights!$C$10+CU1192*InputWeights!$C$11)</f>
        <v>3</v>
      </c>
      <c r="DP1192">
        <f>(DC1192*InputWeights!$C$18+DK1192*InputWeights!$C$16+DH1192*InputWeights!$C$15+CY1192*InputWeights!$C$17)</f>
        <v>3.5500000000000003</v>
      </c>
      <c r="DR1192">
        <f>DN1192*InputWeights!$C$5+DO1192*InputWeights!$C$9+DP1192*InputWeights!$C$14</f>
        <v>26.950000000000003</v>
      </c>
      <c r="DS1192">
        <f>((_xlfn.RANK.EQ(DR1192,$DR$2:$DR$6635,0))/(COUNT(DR$2:$DR$6635)))*100</f>
        <v>80.63642518618822</v>
      </c>
      <c r="DT1192">
        <f t="shared" si="132"/>
        <v>0</v>
      </c>
    </row>
    <row r="1193" spans="1:124" x14ac:dyDescent="0.25">
      <c r="A1193" s="1" t="s">
        <v>107</v>
      </c>
      <c r="B1193" s="1" t="s">
        <v>108</v>
      </c>
      <c r="C1193" s="1" t="s">
        <v>109</v>
      </c>
      <c r="D1193" s="1" t="s">
        <v>110</v>
      </c>
      <c r="E1193" s="1" t="s">
        <v>217</v>
      </c>
      <c r="F1193" s="1">
        <v>1984</v>
      </c>
      <c r="G1193" s="1">
        <v>2700</v>
      </c>
      <c r="H1193" s="1">
        <v>0</v>
      </c>
      <c r="I1193" s="1">
        <v>1933</v>
      </c>
      <c r="J1193" s="1">
        <v>2014</v>
      </c>
      <c r="K1193" s="1" t="s">
        <v>112</v>
      </c>
      <c r="L1193" s="1" t="s">
        <v>110</v>
      </c>
      <c r="M1193" s="1">
        <v>24</v>
      </c>
      <c r="N1193" s="1" t="s">
        <v>177</v>
      </c>
      <c r="O1193" s="1">
        <v>2</v>
      </c>
      <c r="Q1193" s="1" t="s">
        <v>114</v>
      </c>
      <c r="R1193" s="1">
        <v>2</v>
      </c>
      <c r="S1193" s="1" t="s">
        <v>115</v>
      </c>
      <c r="T1193" s="1">
        <v>102</v>
      </c>
      <c r="V1193" s="1">
        <v>10345</v>
      </c>
      <c r="W1193" s="1" t="s">
        <v>116</v>
      </c>
      <c r="X1193" s="1" t="s">
        <v>117</v>
      </c>
      <c r="Y1193" s="1" t="s">
        <v>159</v>
      </c>
      <c r="Z1193" s="1" t="s">
        <v>119</v>
      </c>
      <c r="AA1193" s="1" t="s">
        <v>120</v>
      </c>
      <c r="AC1193" s="1" t="s">
        <v>160</v>
      </c>
      <c r="AD1193" s="1" t="s">
        <v>218</v>
      </c>
      <c r="AE1193" s="1" t="s">
        <v>123</v>
      </c>
      <c r="AF1193" s="1" t="s">
        <v>124</v>
      </c>
      <c r="AG1193" s="1" t="s">
        <v>125</v>
      </c>
      <c r="AH1193" s="1" t="s">
        <v>124</v>
      </c>
      <c r="AI1193" s="1" t="s">
        <v>112</v>
      </c>
      <c r="AJ1193" s="1" t="s">
        <v>112</v>
      </c>
      <c r="AK1193" s="1" t="s">
        <v>125</v>
      </c>
      <c r="AL1193" s="1" t="s">
        <v>178</v>
      </c>
      <c r="AM1193" s="1" t="s">
        <v>178</v>
      </c>
      <c r="AN1193" s="1" t="s">
        <v>210</v>
      </c>
      <c r="AO1193" s="1">
        <v>1308</v>
      </c>
      <c r="AP1193" s="1">
        <v>102264</v>
      </c>
      <c r="AQ1193" s="1">
        <v>130</v>
      </c>
      <c r="AR1193" s="1" t="s">
        <v>110</v>
      </c>
      <c r="AS1193" s="1">
        <v>55416</v>
      </c>
      <c r="AT1193" s="1">
        <v>57400</v>
      </c>
      <c r="AU1193" s="2">
        <v>55416</v>
      </c>
      <c r="AV1193" s="2">
        <v>57400</v>
      </c>
      <c r="BB1193" s="1" t="s">
        <v>129</v>
      </c>
      <c r="BC1193" s="1" t="s">
        <v>180</v>
      </c>
      <c r="BD1193" s="1">
        <v>86</v>
      </c>
      <c r="BE1193" s="1" t="s">
        <v>131</v>
      </c>
      <c r="BF1193" s="1">
        <v>0</v>
      </c>
      <c r="BG1193" s="1">
        <v>4</v>
      </c>
      <c r="BH1193" s="1">
        <v>4</v>
      </c>
      <c r="BI1193" s="1" t="s">
        <v>181</v>
      </c>
      <c r="BJ1193" s="1" t="s">
        <v>182</v>
      </c>
      <c r="BK1193" s="1" t="s">
        <v>112</v>
      </c>
      <c r="BN1193" s="1" t="s">
        <v>133</v>
      </c>
      <c r="BR1193" s="1" t="s">
        <v>133</v>
      </c>
      <c r="BU1193" s="1" t="s">
        <v>112</v>
      </c>
      <c r="BV1193" s="1" t="s">
        <v>114</v>
      </c>
      <c r="BW1193" s="1" t="s">
        <v>112</v>
      </c>
      <c r="BX1193" s="1">
        <v>0</v>
      </c>
      <c r="BZ1193" s="1">
        <v>0</v>
      </c>
      <c r="CA1193" s="1">
        <v>1</v>
      </c>
      <c r="CB1193" s="1">
        <v>0</v>
      </c>
      <c r="CC1193" s="1">
        <v>0</v>
      </c>
      <c r="CD1193" s="1" t="s">
        <v>110</v>
      </c>
      <c r="CE1193" s="1" t="s">
        <v>114</v>
      </c>
      <c r="CF1193" s="1" t="s">
        <v>110</v>
      </c>
      <c r="CG1193" s="1" t="s">
        <v>117</v>
      </c>
      <c r="CH1193" s="1" t="s">
        <v>117</v>
      </c>
      <c r="CI1193" s="1" t="s">
        <v>117</v>
      </c>
      <c r="CJ1193" s="1" t="s">
        <v>117</v>
      </c>
      <c r="CK1193" s="1" t="s">
        <v>125</v>
      </c>
      <c r="CL1193" s="1">
        <v>8</v>
      </c>
      <c r="CM1193" s="1">
        <v>1</v>
      </c>
      <c r="CN1193" s="1" t="s">
        <v>142</v>
      </c>
      <c r="CO1193" s="1" t="s">
        <v>183</v>
      </c>
      <c r="CP1193" s="1">
        <v>0</v>
      </c>
      <c r="CQ1193" s="1" t="s">
        <v>135</v>
      </c>
      <c r="CR1193" s="1" t="s">
        <v>135</v>
      </c>
      <c r="CS1193" s="1" t="s">
        <v>156</v>
      </c>
      <c r="CT1193" s="1" t="s">
        <v>156</v>
      </c>
      <c r="CU1193" s="8">
        <v>5</v>
      </c>
      <c r="CV1193" s="1" t="s">
        <v>219</v>
      </c>
      <c r="CW1193" s="1" t="s">
        <v>219</v>
      </c>
      <c r="CX1193" s="1">
        <v>3</v>
      </c>
      <c r="CY1193" s="10">
        <f t="shared" si="126"/>
        <v>7.5</v>
      </c>
      <c r="CZ1193" s="3">
        <v>5.4634400000000003</v>
      </c>
      <c r="DA1193" s="3">
        <v>2.84537</v>
      </c>
      <c r="DB1193" s="6">
        <f t="shared" si="127"/>
        <v>1</v>
      </c>
      <c r="DF1193" s="1">
        <v>10345</v>
      </c>
      <c r="DG1193" s="1">
        <f t="shared" si="128"/>
        <v>20690</v>
      </c>
      <c r="DH1193" s="9">
        <f t="shared" si="129"/>
        <v>5</v>
      </c>
      <c r="DI1193" s="1">
        <v>724</v>
      </c>
      <c r="DJ1193" s="1">
        <f t="shared" si="130"/>
        <v>1448</v>
      </c>
      <c r="DK1193" s="9">
        <f t="shared" si="131"/>
        <v>3</v>
      </c>
      <c r="DN1193">
        <f>(DL1193*InputWeights!$C$7+DB1193*InputWeights!$C$6)</f>
        <v>0.5</v>
      </c>
      <c r="DO1193">
        <f>(DD1193*InputWeights!$C$12+DE1193*InputWeights!$C$10+CU1193*InputWeights!$C$11)</f>
        <v>2</v>
      </c>
      <c r="DP1193">
        <f>(DC1193*InputWeights!$C$18+DK1193*InputWeights!$C$16+DH1193*InputWeights!$C$15+CY1193*InputWeights!$C$17)</f>
        <v>4.8499999999999996</v>
      </c>
      <c r="DR1193">
        <f>DN1193*InputWeights!$C$5+DO1193*InputWeights!$C$9+DP1193*InputWeights!$C$14</f>
        <v>26.9</v>
      </c>
      <c r="DS1193">
        <f>((_xlfn.RANK.EQ(DR1193,$DR$2:$DR$6635,0))/(COUNT(DR$2:$DR$6635)))*100</f>
        <v>80.704129993229529</v>
      </c>
      <c r="DT1193">
        <f t="shared" si="132"/>
        <v>0</v>
      </c>
    </row>
    <row r="1194" spans="1:124" x14ac:dyDescent="0.25">
      <c r="A1194" s="1" t="s">
        <v>680</v>
      </c>
      <c r="B1194" s="1" t="s">
        <v>108</v>
      </c>
      <c r="C1194" s="1" t="s">
        <v>109</v>
      </c>
      <c r="D1194" s="1" t="s">
        <v>110</v>
      </c>
      <c r="E1194" s="1" t="s">
        <v>333</v>
      </c>
      <c r="F1194" s="1">
        <v>3763</v>
      </c>
      <c r="G1194" s="1">
        <v>600</v>
      </c>
      <c r="H1194" s="1">
        <v>10</v>
      </c>
      <c r="I1194" s="1">
        <v>1931</v>
      </c>
      <c r="J1194" s="1">
        <v>2013</v>
      </c>
      <c r="K1194" s="1" t="s">
        <v>112</v>
      </c>
      <c r="L1194" s="1" t="s">
        <v>110</v>
      </c>
      <c r="M1194" s="1">
        <v>20</v>
      </c>
      <c r="N1194" s="1" t="s">
        <v>177</v>
      </c>
      <c r="O1194" s="1">
        <v>2</v>
      </c>
      <c r="Q1194" s="1" t="s">
        <v>110</v>
      </c>
      <c r="R1194" s="1">
        <v>1</v>
      </c>
      <c r="S1194" s="1" t="s">
        <v>682</v>
      </c>
      <c r="T1194" s="1">
        <v>131</v>
      </c>
      <c r="V1194" s="1">
        <v>11694</v>
      </c>
      <c r="W1194" s="1" t="s">
        <v>114</v>
      </c>
      <c r="X1194" s="1" t="s">
        <v>117</v>
      </c>
      <c r="Y1194" s="1" t="s">
        <v>683</v>
      </c>
      <c r="Z1194" s="1" t="s">
        <v>119</v>
      </c>
      <c r="AA1194" s="1" t="s">
        <v>684</v>
      </c>
      <c r="AC1194" s="1" t="s">
        <v>160</v>
      </c>
      <c r="AD1194" s="1" t="s">
        <v>218</v>
      </c>
      <c r="AE1194" s="1" t="s">
        <v>274</v>
      </c>
      <c r="AF1194" s="1" t="s">
        <v>124</v>
      </c>
      <c r="AG1194" s="1" t="s">
        <v>125</v>
      </c>
      <c r="AH1194" s="1" t="s">
        <v>124</v>
      </c>
      <c r="AI1194" s="1" t="s">
        <v>150</v>
      </c>
      <c r="AJ1194" s="1" t="s">
        <v>112</v>
      </c>
      <c r="AK1194" s="1" t="s">
        <v>125</v>
      </c>
      <c r="AL1194" s="1" t="s">
        <v>697</v>
      </c>
      <c r="AM1194" s="1" t="s">
        <v>697</v>
      </c>
      <c r="AN1194" s="1" t="s">
        <v>698</v>
      </c>
      <c r="AO1194" s="1">
        <v>1973</v>
      </c>
      <c r="AP1194" s="1">
        <v>102264</v>
      </c>
      <c r="AQ1194" s="1">
        <v>77014</v>
      </c>
      <c r="AR1194" s="1" t="s">
        <v>110</v>
      </c>
      <c r="AS1194" s="1">
        <v>7242</v>
      </c>
      <c r="AT1194" s="1">
        <v>11005</v>
      </c>
      <c r="AU1194" s="2">
        <v>12094</v>
      </c>
      <c r="AV1194" s="2">
        <v>15857</v>
      </c>
      <c r="BB1194" s="1" t="s">
        <v>129</v>
      </c>
      <c r="BC1194" s="1" t="s">
        <v>180</v>
      </c>
      <c r="BD1194" s="1">
        <v>89</v>
      </c>
      <c r="BE1194" s="1" t="s">
        <v>131</v>
      </c>
      <c r="BF1194" s="1">
        <v>0</v>
      </c>
      <c r="BG1194" s="1">
        <v>1</v>
      </c>
      <c r="BH1194" s="1">
        <v>1</v>
      </c>
      <c r="BI1194" s="1" t="s">
        <v>154</v>
      </c>
      <c r="BJ1194" s="1" t="s">
        <v>182</v>
      </c>
      <c r="BK1194" s="1" t="s">
        <v>112</v>
      </c>
      <c r="BN1194" s="1" t="s">
        <v>133</v>
      </c>
      <c r="BR1194" s="1" t="s">
        <v>133</v>
      </c>
      <c r="BU1194" s="1" t="s">
        <v>112</v>
      </c>
      <c r="BV1194" s="1" t="s">
        <v>114</v>
      </c>
      <c r="BW1194" s="1" t="s">
        <v>112</v>
      </c>
      <c r="BX1194" s="1">
        <v>0</v>
      </c>
      <c r="BZ1194" s="1">
        <v>0</v>
      </c>
      <c r="CA1194" s="1">
        <v>1</v>
      </c>
      <c r="CB1194" s="1">
        <v>0</v>
      </c>
      <c r="CC1194" s="1">
        <v>0</v>
      </c>
      <c r="CD1194" s="1" t="s">
        <v>110</v>
      </c>
      <c r="CE1194" s="1" t="s">
        <v>110</v>
      </c>
      <c r="CF1194" s="1" t="s">
        <v>110</v>
      </c>
      <c r="CG1194" s="1" t="s">
        <v>114</v>
      </c>
      <c r="CH1194" s="1" t="s">
        <v>117</v>
      </c>
      <c r="CI1194" s="1" t="s">
        <v>117</v>
      </c>
      <c r="CJ1194" s="1" t="s">
        <v>110</v>
      </c>
      <c r="CK1194" s="1" t="s">
        <v>125</v>
      </c>
      <c r="CL1194" s="1">
        <v>19</v>
      </c>
      <c r="CM1194" s="1">
        <v>3</v>
      </c>
      <c r="CN1194" s="1" t="s">
        <v>142</v>
      </c>
      <c r="CO1194" s="1" t="s">
        <v>183</v>
      </c>
      <c r="CP1194" s="1">
        <v>0</v>
      </c>
      <c r="CQ1194" s="1" t="s">
        <v>135</v>
      </c>
      <c r="CR1194" s="1" t="s">
        <v>135</v>
      </c>
      <c r="CS1194" s="1" t="s">
        <v>184</v>
      </c>
      <c r="CT1194" s="1" t="s">
        <v>156</v>
      </c>
      <c r="CU1194" s="8">
        <v>5</v>
      </c>
      <c r="CV1194" s="1" t="s">
        <v>699</v>
      </c>
      <c r="CW1194" s="1" t="s">
        <v>699</v>
      </c>
      <c r="CX1194" s="1">
        <v>2</v>
      </c>
      <c r="CY1194" s="10">
        <f t="shared" si="126"/>
        <v>7.5</v>
      </c>
      <c r="CZ1194" s="3">
        <v>16.8</v>
      </c>
      <c r="DA1194" s="3">
        <v>0</v>
      </c>
      <c r="DB1194" s="6">
        <f t="shared" si="127"/>
        <v>1</v>
      </c>
      <c r="DF1194" s="1">
        <v>11694</v>
      </c>
      <c r="DG1194" s="1">
        <f t="shared" si="128"/>
        <v>23388</v>
      </c>
      <c r="DH1194" s="9">
        <f t="shared" si="129"/>
        <v>5</v>
      </c>
      <c r="DI1194" s="1">
        <v>606</v>
      </c>
      <c r="DJ1194" s="1">
        <f t="shared" si="130"/>
        <v>1212</v>
      </c>
      <c r="DK1194" s="9">
        <f t="shared" si="131"/>
        <v>3</v>
      </c>
      <c r="DN1194">
        <f>(DL1194*InputWeights!$C$7+DB1194*InputWeights!$C$6)</f>
        <v>0.5</v>
      </c>
      <c r="DO1194">
        <f>(DD1194*InputWeights!$C$12+DE1194*InputWeights!$C$10+CU1194*InputWeights!$C$11)</f>
        <v>2</v>
      </c>
      <c r="DP1194">
        <f>(DC1194*InputWeights!$C$18+DK1194*InputWeights!$C$16+DH1194*InputWeights!$C$15+CY1194*InputWeights!$C$17)</f>
        <v>4.8499999999999996</v>
      </c>
      <c r="DR1194">
        <f>DN1194*InputWeights!$C$5+DO1194*InputWeights!$C$9+DP1194*InputWeights!$C$14</f>
        <v>26.9</v>
      </c>
      <c r="DS1194">
        <f>((_xlfn.RANK.EQ(DR1194,$DR$2:$DR$6635,0))/(COUNT(DR$2:$DR$6635)))*100</f>
        <v>80.704129993229529</v>
      </c>
      <c r="DT1194">
        <f t="shared" si="132"/>
        <v>0</v>
      </c>
    </row>
    <row r="1195" spans="1:124" x14ac:dyDescent="0.25">
      <c r="A1195" s="1" t="s">
        <v>680</v>
      </c>
      <c r="B1195" s="1" t="s">
        <v>108</v>
      </c>
      <c r="C1195" s="1" t="s">
        <v>109</v>
      </c>
      <c r="D1195" s="1" t="s">
        <v>110</v>
      </c>
      <c r="E1195" s="1" t="s">
        <v>176</v>
      </c>
      <c r="F1195" s="1">
        <v>3828</v>
      </c>
      <c r="G1195" s="1">
        <v>2500</v>
      </c>
      <c r="H1195" s="1">
        <v>10</v>
      </c>
      <c r="I1195" s="1">
        <v>1987</v>
      </c>
      <c r="J1195" s="1">
        <v>2012</v>
      </c>
      <c r="K1195" s="1" t="s">
        <v>112</v>
      </c>
      <c r="L1195" s="1" t="s">
        <v>110</v>
      </c>
      <c r="M1195" s="1">
        <v>30</v>
      </c>
      <c r="N1195" s="1" t="s">
        <v>177</v>
      </c>
      <c r="O1195" s="1">
        <v>2</v>
      </c>
      <c r="Q1195" s="1" t="s">
        <v>110</v>
      </c>
      <c r="R1195" s="1">
        <v>1</v>
      </c>
      <c r="S1195" s="1" t="s">
        <v>682</v>
      </c>
      <c r="T1195" s="1">
        <v>74</v>
      </c>
      <c r="V1195" s="1">
        <v>10085</v>
      </c>
      <c r="W1195" s="1" t="s">
        <v>116</v>
      </c>
      <c r="X1195" s="1" t="s">
        <v>117</v>
      </c>
      <c r="Y1195" s="1" t="s">
        <v>683</v>
      </c>
      <c r="Z1195" s="1" t="s">
        <v>119</v>
      </c>
      <c r="AA1195" s="1" t="s">
        <v>684</v>
      </c>
      <c r="AC1195" s="1" t="s">
        <v>218</v>
      </c>
      <c r="AD1195" s="1" t="s">
        <v>160</v>
      </c>
      <c r="AE1195" s="1" t="s">
        <v>340</v>
      </c>
      <c r="AF1195" s="1" t="s">
        <v>124</v>
      </c>
      <c r="AG1195" s="1" t="s">
        <v>125</v>
      </c>
      <c r="AH1195" s="1" t="s">
        <v>124</v>
      </c>
      <c r="AI1195" s="1" t="s">
        <v>169</v>
      </c>
      <c r="AJ1195" s="1" t="s">
        <v>112</v>
      </c>
      <c r="AK1195" s="1" t="s">
        <v>125</v>
      </c>
      <c r="AL1195" s="1" t="s">
        <v>733</v>
      </c>
      <c r="AM1195" s="1" t="s">
        <v>734</v>
      </c>
      <c r="AN1195" s="1" t="s">
        <v>735</v>
      </c>
      <c r="AO1195" s="1">
        <v>2011</v>
      </c>
      <c r="AP1195" s="1">
        <v>102264</v>
      </c>
      <c r="AQ1195" s="1">
        <v>77014</v>
      </c>
      <c r="AR1195" s="1" t="s">
        <v>110</v>
      </c>
      <c r="AS1195" s="1">
        <v>55959</v>
      </c>
      <c r="AT1195" s="1">
        <v>59787</v>
      </c>
      <c r="AU1195" s="2">
        <v>60811</v>
      </c>
      <c r="AV1195" s="2">
        <v>64639</v>
      </c>
      <c r="BB1195" s="1" t="s">
        <v>129</v>
      </c>
      <c r="BC1195" s="1" t="s">
        <v>180</v>
      </c>
      <c r="BD1195" s="1">
        <v>89</v>
      </c>
      <c r="BE1195" s="1" t="s">
        <v>131</v>
      </c>
      <c r="BF1195" s="1">
        <v>0</v>
      </c>
      <c r="BG1195" s="1">
        <v>1</v>
      </c>
      <c r="BH1195" s="1">
        <v>1</v>
      </c>
      <c r="BI1195" s="1" t="s">
        <v>182</v>
      </c>
      <c r="BJ1195" s="1" t="s">
        <v>182</v>
      </c>
      <c r="BK1195" s="1" t="s">
        <v>112</v>
      </c>
      <c r="BN1195" s="1" t="s">
        <v>133</v>
      </c>
      <c r="BR1195" s="1" t="s">
        <v>133</v>
      </c>
      <c r="BU1195" s="1" t="s">
        <v>112</v>
      </c>
      <c r="BV1195" s="1" t="s">
        <v>114</v>
      </c>
      <c r="BW1195" s="1" t="s">
        <v>112</v>
      </c>
      <c r="BX1195" s="1">
        <v>0</v>
      </c>
      <c r="BZ1195" s="1">
        <v>0</v>
      </c>
      <c r="CA1195" s="1">
        <v>1</v>
      </c>
      <c r="CB1195" s="1">
        <v>0</v>
      </c>
      <c r="CC1195" s="1">
        <v>0</v>
      </c>
      <c r="CD1195" s="1" t="s">
        <v>110</v>
      </c>
      <c r="CE1195" s="1" t="s">
        <v>110</v>
      </c>
      <c r="CF1195" s="1" t="s">
        <v>110</v>
      </c>
      <c r="CG1195" s="1" t="s">
        <v>117</v>
      </c>
      <c r="CH1195" s="1" t="s">
        <v>117</v>
      </c>
      <c r="CI1195" s="1" t="s">
        <v>117</v>
      </c>
      <c r="CJ1195" s="1" t="s">
        <v>110</v>
      </c>
      <c r="CK1195" s="1" t="s">
        <v>125</v>
      </c>
      <c r="CL1195" s="1">
        <v>14</v>
      </c>
      <c r="CM1195" s="1">
        <v>1</v>
      </c>
      <c r="CN1195" s="1" t="s">
        <v>142</v>
      </c>
      <c r="CO1195" s="1" t="s">
        <v>183</v>
      </c>
      <c r="CP1195" s="1">
        <v>0</v>
      </c>
      <c r="CQ1195" s="1" t="s">
        <v>135</v>
      </c>
      <c r="CR1195" s="1" t="s">
        <v>135</v>
      </c>
      <c r="CS1195" s="1" t="s">
        <v>215</v>
      </c>
      <c r="CT1195" s="1" t="s">
        <v>156</v>
      </c>
      <c r="CU1195" s="8">
        <v>5</v>
      </c>
      <c r="CV1195" s="1" t="s">
        <v>736</v>
      </c>
      <c r="CW1195" s="1" t="s">
        <v>736</v>
      </c>
      <c r="CX1195" s="1">
        <v>3</v>
      </c>
      <c r="CY1195" s="10">
        <f t="shared" si="126"/>
        <v>7.5</v>
      </c>
      <c r="CZ1195" s="3">
        <v>2.50671</v>
      </c>
      <c r="DA1195" s="3">
        <v>2.50671</v>
      </c>
      <c r="DB1195" s="6">
        <f t="shared" si="127"/>
        <v>1</v>
      </c>
      <c r="DF1195" s="1">
        <v>10085</v>
      </c>
      <c r="DG1195" s="1">
        <f t="shared" si="128"/>
        <v>20170</v>
      </c>
      <c r="DH1195" s="9">
        <f t="shared" si="129"/>
        <v>5</v>
      </c>
      <c r="DI1195" s="1">
        <v>612</v>
      </c>
      <c r="DJ1195" s="1">
        <f t="shared" si="130"/>
        <v>1224</v>
      </c>
      <c r="DK1195" s="9">
        <f t="shared" si="131"/>
        <v>3</v>
      </c>
      <c r="DN1195">
        <f>(DL1195*InputWeights!$C$7+DB1195*InputWeights!$C$6)</f>
        <v>0.5</v>
      </c>
      <c r="DO1195">
        <f>(DD1195*InputWeights!$C$12+DE1195*InputWeights!$C$10+CU1195*InputWeights!$C$11)</f>
        <v>2</v>
      </c>
      <c r="DP1195">
        <f>(DC1195*InputWeights!$C$18+DK1195*InputWeights!$C$16+DH1195*InputWeights!$C$15+CY1195*InputWeights!$C$17)</f>
        <v>4.8499999999999996</v>
      </c>
      <c r="DR1195">
        <f>DN1195*InputWeights!$C$5+DO1195*InputWeights!$C$9+DP1195*InputWeights!$C$14</f>
        <v>26.9</v>
      </c>
      <c r="DS1195">
        <f>((_xlfn.RANK.EQ(DR1195,$DR$2:$DR$6635,0))/(COUNT(DR$2:$DR$6635)))*100</f>
        <v>80.704129993229529</v>
      </c>
      <c r="DT1195">
        <f t="shared" si="132"/>
        <v>0</v>
      </c>
    </row>
    <row r="1196" spans="1:124" x14ac:dyDescent="0.25">
      <c r="A1196" s="1" t="s">
        <v>680</v>
      </c>
      <c r="B1196" s="1" t="s">
        <v>108</v>
      </c>
      <c r="C1196" s="1" t="s">
        <v>109</v>
      </c>
      <c r="D1196" s="1" t="s">
        <v>110</v>
      </c>
      <c r="E1196" s="1" t="s">
        <v>193</v>
      </c>
      <c r="F1196" s="1">
        <v>3690</v>
      </c>
      <c r="G1196" s="1">
        <v>2600</v>
      </c>
      <c r="H1196" s="1">
        <v>10</v>
      </c>
      <c r="I1196" s="1">
        <v>1943</v>
      </c>
      <c r="J1196" s="1">
        <v>2012</v>
      </c>
      <c r="K1196" s="1" t="s">
        <v>139</v>
      </c>
      <c r="L1196" s="1" t="s">
        <v>110</v>
      </c>
      <c r="M1196" s="1">
        <v>25</v>
      </c>
      <c r="N1196" s="1" t="s">
        <v>177</v>
      </c>
      <c r="O1196" s="1">
        <v>2</v>
      </c>
      <c r="Q1196" s="1" t="s">
        <v>114</v>
      </c>
      <c r="R1196" s="1">
        <v>4</v>
      </c>
      <c r="S1196" s="1" t="s">
        <v>682</v>
      </c>
      <c r="T1196" s="1">
        <v>74</v>
      </c>
      <c r="V1196" s="1">
        <v>10282</v>
      </c>
      <c r="W1196" s="1" t="s">
        <v>116</v>
      </c>
      <c r="X1196" s="1" t="s">
        <v>117</v>
      </c>
      <c r="Y1196" s="1" t="s">
        <v>683</v>
      </c>
      <c r="Z1196" s="1" t="s">
        <v>119</v>
      </c>
      <c r="AA1196" s="1" t="s">
        <v>684</v>
      </c>
      <c r="AC1196" s="1" t="s">
        <v>160</v>
      </c>
      <c r="AD1196" s="1" t="s">
        <v>737</v>
      </c>
      <c r="AE1196" s="1" t="s">
        <v>340</v>
      </c>
      <c r="AF1196" s="1" t="s">
        <v>124</v>
      </c>
      <c r="AG1196" s="1" t="s">
        <v>125</v>
      </c>
      <c r="AH1196" s="1" t="s">
        <v>124</v>
      </c>
      <c r="AI1196" s="1" t="s">
        <v>169</v>
      </c>
      <c r="AJ1196" s="1" t="s">
        <v>112</v>
      </c>
      <c r="AK1196" s="1" t="s">
        <v>125</v>
      </c>
      <c r="AL1196" s="1" t="s">
        <v>151</v>
      </c>
      <c r="AM1196" s="1" t="s">
        <v>731</v>
      </c>
      <c r="AN1196" s="1" t="s">
        <v>738</v>
      </c>
      <c r="AO1196" s="1">
        <v>2014</v>
      </c>
      <c r="AP1196" s="1">
        <v>102264</v>
      </c>
      <c r="AQ1196" s="1">
        <v>74430</v>
      </c>
      <c r="AR1196" s="1" t="s">
        <v>114</v>
      </c>
      <c r="AS1196" s="1">
        <v>59838</v>
      </c>
      <c r="AT1196" s="1">
        <v>63528</v>
      </c>
      <c r="AU1196" s="2">
        <v>65190</v>
      </c>
      <c r="AV1196" s="2">
        <v>68880</v>
      </c>
      <c r="BB1196" s="1" t="s">
        <v>129</v>
      </c>
      <c r="BC1196" s="1" t="s">
        <v>180</v>
      </c>
      <c r="BD1196" s="1">
        <v>91</v>
      </c>
      <c r="BE1196" s="1" t="s">
        <v>131</v>
      </c>
      <c r="BF1196" s="1">
        <v>0</v>
      </c>
      <c r="BG1196" s="1">
        <v>1</v>
      </c>
      <c r="BH1196" s="1">
        <v>1</v>
      </c>
      <c r="BI1196" s="1" t="s">
        <v>325</v>
      </c>
      <c r="BJ1196" s="1" t="s">
        <v>182</v>
      </c>
      <c r="BK1196" s="1" t="s">
        <v>112</v>
      </c>
      <c r="BN1196" s="1" t="s">
        <v>133</v>
      </c>
      <c r="BR1196" s="1" t="s">
        <v>133</v>
      </c>
      <c r="BU1196" s="1" t="s">
        <v>139</v>
      </c>
      <c r="BV1196" s="1" t="s">
        <v>114</v>
      </c>
      <c r="BW1196" s="1" t="s">
        <v>112</v>
      </c>
      <c r="BX1196" s="1">
        <v>0</v>
      </c>
      <c r="BZ1196" s="1">
        <v>0</v>
      </c>
      <c r="CA1196" s="1">
        <v>1</v>
      </c>
      <c r="CB1196" s="1">
        <v>0</v>
      </c>
      <c r="CC1196" s="1">
        <v>0</v>
      </c>
      <c r="CD1196" s="1" t="s">
        <v>114</v>
      </c>
      <c r="CE1196" s="1" t="s">
        <v>114</v>
      </c>
      <c r="CF1196" s="1" t="s">
        <v>110</v>
      </c>
      <c r="CG1196" s="1" t="s">
        <v>117</v>
      </c>
      <c r="CH1196" s="1" t="s">
        <v>114</v>
      </c>
      <c r="CI1196" s="1" t="s">
        <v>117</v>
      </c>
      <c r="CJ1196" s="1" t="s">
        <v>110</v>
      </c>
      <c r="CK1196" s="1" t="s">
        <v>125</v>
      </c>
      <c r="CL1196" s="1">
        <v>8</v>
      </c>
      <c r="CM1196" s="1">
        <v>0</v>
      </c>
      <c r="CN1196" s="1" t="s">
        <v>142</v>
      </c>
      <c r="CO1196" s="1" t="s">
        <v>183</v>
      </c>
      <c r="CP1196" s="1">
        <v>0</v>
      </c>
      <c r="CQ1196" s="1" t="s">
        <v>135</v>
      </c>
      <c r="CR1196" s="1" t="s">
        <v>135</v>
      </c>
      <c r="CS1196" s="1" t="s">
        <v>215</v>
      </c>
      <c r="CT1196" s="1" t="s">
        <v>156</v>
      </c>
      <c r="CU1196" s="8">
        <v>5</v>
      </c>
      <c r="CV1196" s="1" t="s">
        <v>739</v>
      </c>
      <c r="CW1196" s="1" t="s">
        <v>739</v>
      </c>
      <c r="CX1196" s="1">
        <v>3</v>
      </c>
      <c r="CY1196" s="10">
        <f t="shared" si="126"/>
        <v>7.5</v>
      </c>
      <c r="CZ1196" s="3">
        <v>3.1496599999999999</v>
      </c>
      <c r="DA1196" s="3">
        <v>1.6600299999999999</v>
      </c>
      <c r="DB1196" s="6">
        <f t="shared" si="127"/>
        <v>1</v>
      </c>
      <c r="DF1196" s="1">
        <v>10282</v>
      </c>
      <c r="DG1196" s="1">
        <f t="shared" si="128"/>
        <v>20564</v>
      </c>
      <c r="DH1196" s="9">
        <f t="shared" si="129"/>
        <v>5</v>
      </c>
      <c r="DI1196" s="1">
        <v>577</v>
      </c>
      <c r="DJ1196" s="1">
        <f t="shared" si="130"/>
        <v>1154</v>
      </c>
      <c r="DK1196" s="9">
        <f t="shared" si="131"/>
        <v>3</v>
      </c>
      <c r="DN1196">
        <f>(DL1196*InputWeights!$C$7+DB1196*InputWeights!$C$6)</f>
        <v>0.5</v>
      </c>
      <c r="DO1196">
        <f>(DD1196*InputWeights!$C$12+DE1196*InputWeights!$C$10+CU1196*InputWeights!$C$11)</f>
        <v>2</v>
      </c>
      <c r="DP1196">
        <f>(DC1196*InputWeights!$C$18+DK1196*InputWeights!$C$16+DH1196*InputWeights!$C$15+CY1196*InputWeights!$C$17)</f>
        <v>4.8499999999999996</v>
      </c>
      <c r="DR1196">
        <f>DN1196*InputWeights!$C$5+DO1196*InputWeights!$C$9+DP1196*InputWeights!$C$14</f>
        <v>26.9</v>
      </c>
      <c r="DS1196">
        <f>((_xlfn.RANK.EQ(DR1196,$DR$2:$DR$6635,0))/(COUNT(DR$2:$DR$6635)))*100</f>
        <v>80.704129993229529</v>
      </c>
      <c r="DT1196">
        <f t="shared" si="132"/>
        <v>0</v>
      </c>
    </row>
    <row r="1197" spans="1:124" x14ac:dyDescent="0.25">
      <c r="A1197" s="1" t="s">
        <v>680</v>
      </c>
      <c r="B1197" s="1" t="s">
        <v>108</v>
      </c>
      <c r="C1197" s="1" t="s">
        <v>109</v>
      </c>
      <c r="D1197" s="1" t="s">
        <v>110</v>
      </c>
      <c r="E1197" s="1" t="s">
        <v>202</v>
      </c>
      <c r="F1197" s="1">
        <v>1993</v>
      </c>
      <c r="G1197" s="1">
        <v>2800</v>
      </c>
      <c r="H1197" s="1">
        <v>10</v>
      </c>
      <c r="I1197" s="1">
        <v>1943</v>
      </c>
      <c r="J1197" s="1">
        <v>2012</v>
      </c>
      <c r="K1197" s="1" t="s">
        <v>112</v>
      </c>
      <c r="L1197" s="1" t="s">
        <v>110</v>
      </c>
      <c r="M1197" s="1">
        <v>24</v>
      </c>
      <c r="N1197" s="1" t="s">
        <v>177</v>
      </c>
      <c r="O1197" s="1">
        <v>2</v>
      </c>
      <c r="Q1197" s="1" t="s">
        <v>114</v>
      </c>
      <c r="R1197" s="1">
        <v>4</v>
      </c>
      <c r="S1197" s="1" t="s">
        <v>682</v>
      </c>
      <c r="T1197" s="1">
        <v>84</v>
      </c>
      <c r="V1197" s="1">
        <v>10085</v>
      </c>
      <c r="W1197" s="1" t="s">
        <v>116</v>
      </c>
      <c r="X1197" s="1" t="s">
        <v>117</v>
      </c>
      <c r="Y1197" s="1" t="s">
        <v>683</v>
      </c>
      <c r="Z1197" s="1" t="s">
        <v>119</v>
      </c>
      <c r="AA1197" s="1" t="s">
        <v>684</v>
      </c>
      <c r="AC1197" s="1" t="s">
        <v>740</v>
      </c>
      <c r="AD1197" s="1" t="s">
        <v>160</v>
      </c>
      <c r="AE1197" s="1" t="s">
        <v>340</v>
      </c>
      <c r="AF1197" s="1" t="s">
        <v>124</v>
      </c>
      <c r="AG1197" s="1" t="s">
        <v>125</v>
      </c>
      <c r="AH1197" s="1" t="s">
        <v>124</v>
      </c>
      <c r="AI1197" s="1" t="s">
        <v>112</v>
      </c>
      <c r="AJ1197" s="1" t="s">
        <v>112</v>
      </c>
      <c r="AK1197" s="1" t="s">
        <v>125</v>
      </c>
      <c r="AL1197" s="1" t="s">
        <v>733</v>
      </c>
      <c r="AM1197" s="1" t="s">
        <v>734</v>
      </c>
      <c r="AN1197" s="1" t="s">
        <v>204</v>
      </c>
      <c r="AO1197" s="1">
        <v>2017</v>
      </c>
      <c r="AP1197" s="1">
        <v>102264</v>
      </c>
      <c r="AQ1197" s="1">
        <v>77014</v>
      </c>
      <c r="AR1197" s="1" t="s">
        <v>110</v>
      </c>
      <c r="AS1197" s="1">
        <v>65917</v>
      </c>
      <c r="AT1197" s="1">
        <v>67910</v>
      </c>
      <c r="AU1197" s="2">
        <v>70769</v>
      </c>
      <c r="AV1197" s="2">
        <v>72762</v>
      </c>
      <c r="BB1197" s="1" t="s">
        <v>129</v>
      </c>
      <c r="BC1197" s="1" t="s">
        <v>180</v>
      </c>
      <c r="BD1197" s="1">
        <v>91</v>
      </c>
      <c r="BE1197" s="1" t="s">
        <v>131</v>
      </c>
      <c r="BF1197" s="1">
        <v>0</v>
      </c>
      <c r="BG1197" s="1">
        <v>1</v>
      </c>
      <c r="BH1197" s="1">
        <v>1</v>
      </c>
      <c r="BI1197" s="1" t="s">
        <v>325</v>
      </c>
      <c r="BJ1197" s="1" t="s">
        <v>182</v>
      </c>
      <c r="BK1197" s="1" t="s">
        <v>112</v>
      </c>
      <c r="BN1197" s="1" t="s">
        <v>133</v>
      </c>
      <c r="BR1197" s="1" t="s">
        <v>133</v>
      </c>
      <c r="BU1197" s="1" t="s">
        <v>112</v>
      </c>
      <c r="BV1197" s="1" t="s">
        <v>114</v>
      </c>
      <c r="BW1197" s="1" t="s">
        <v>112</v>
      </c>
      <c r="BX1197" s="1">
        <v>0</v>
      </c>
      <c r="BZ1197" s="1">
        <v>0</v>
      </c>
      <c r="CA1197" s="1">
        <v>1</v>
      </c>
      <c r="CB1197" s="1">
        <v>0</v>
      </c>
      <c r="CC1197" s="1">
        <v>0</v>
      </c>
      <c r="CD1197" s="1" t="s">
        <v>110</v>
      </c>
      <c r="CE1197" s="1" t="s">
        <v>114</v>
      </c>
      <c r="CF1197" s="1" t="s">
        <v>110</v>
      </c>
      <c r="CG1197" s="1" t="s">
        <v>117</v>
      </c>
      <c r="CH1197" s="1" t="s">
        <v>114</v>
      </c>
      <c r="CI1197" s="1" t="s">
        <v>117</v>
      </c>
      <c r="CJ1197" s="1" t="s">
        <v>110</v>
      </c>
      <c r="CK1197" s="1" t="s">
        <v>125</v>
      </c>
      <c r="CL1197" s="1">
        <v>11</v>
      </c>
      <c r="CM1197" s="1">
        <v>0</v>
      </c>
      <c r="CN1197" s="1" t="s">
        <v>142</v>
      </c>
      <c r="CO1197" s="1" t="s">
        <v>183</v>
      </c>
      <c r="CP1197" s="1">
        <v>0</v>
      </c>
      <c r="CQ1197" s="1" t="s">
        <v>135</v>
      </c>
      <c r="CR1197" s="1" t="s">
        <v>135</v>
      </c>
      <c r="CS1197" s="1" t="s">
        <v>156</v>
      </c>
      <c r="CT1197" s="1" t="s">
        <v>156</v>
      </c>
      <c r="CU1197" s="8">
        <v>5</v>
      </c>
      <c r="CV1197" s="1" t="s">
        <v>744</v>
      </c>
      <c r="CW1197" s="1" t="s">
        <v>744</v>
      </c>
      <c r="CX1197" s="1">
        <v>3</v>
      </c>
      <c r="CY1197" s="10">
        <f t="shared" si="126"/>
        <v>7.5</v>
      </c>
      <c r="CZ1197" s="3">
        <v>3.4366500000000002</v>
      </c>
      <c r="DA1197" s="3">
        <v>2.05328</v>
      </c>
      <c r="DB1197" s="6">
        <f t="shared" si="127"/>
        <v>1</v>
      </c>
      <c r="DF1197" s="1">
        <v>10085</v>
      </c>
      <c r="DG1197" s="1">
        <f t="shared" si="128"/>
        <v>20170</v>
      </c>
      <c r="DH1197" s="9">
        <f t="shared" si="129"/>
        <v>5</v>
      </c>
      <c r="DI1197" s="1">
        <v>612</v>
      </c>
      <c r="DJ1197" s="1">
        <f t="shared" si="130"/>
        <v>1224</v>
      </c>
      <c r="DK1197" s="9">
        <f t="shared" si="131"/>
        <v>3</v>
      </c>
      <c r="DN1197">
        <f>(DL1197*InputWeights!$C$7+DB1197*InputWeights!$C$6)</f>
        <v>0.5</v>
      </c>
      <c r="DO1197">
        <f>(DD1197*InputWeights!$C$12+DE1197*InputWeights!$C$10+CU1197*InputWeights!$C$11)</f>
        <v>2</v>
      </c>
      <c r="DP1197">
        <f>(DC1197*InputWeights!$C$18+DK1197*InputWeights!$C$16+DH1197*InputWeights!$C$15+CY1197*InputWeights!$C$17)</f>
        <v>4.8499999999999996</v>
      </c>
      <c r="DR1197">
        <f>DN1197*InputWeights!$C$5+DO1197*InputWeights!$C$9+DP1197*InputWeights!$C$14</f>
        <v>26.9</v>
      </c>
      <c r="DS1197">
        <f>((_xlfn.RANK.EQ(DR1197,$DR$2:$DR$6635,0))/(COUNT(DR$2:$DR$6635)))*100</f>
        <v>80.704129993229529</v>
      </c>
      <c r="DT1197">
        <f t="shared" si="132"/>
        <v>0</v>
      </c>
    </row>
    <row r="1198" spans="1:124" x14ac:dyDescent="0.25">
      <c r="A1198" s="1" t="s">
        <v>680</v>
      </c>
      <c r="B1198" s="1" t="s">
        <v>108</v>
      </c>
      <c r="C1198" s="1" t="s">
        <v>109</v>
      </c>
      <c r="D1198" s="1" t="s">
        <v>110</v>
      </c>
      <c r="E1198" s="1" t="s">
        <v>209</v>
      </c>
      <c r="F1198" s="1">
        <v>1796</v>
      </c>
      <c r="G1198" s="1">
        <v>2900</v>
      </c>
      <c r="H1198" s="1">
        <v>10</v>
      </c>
      <c r="I1198" s="1">
        <v>1943</v>
      </c>
      <c r="J1198" s="1">
        <v>2012</v>
      </c>
      <c r="K1198" s="1" t="s">
        <v>112</v>
      </c>
      <c r="L1198" s="1" t="s">
        <v>110</v>
      </c>
      <c r="M1198" s="1">
        <v>25</v>
      </c>
      <c r="N1198" s="1" t="s">
        <v>177</v>
      </c>
      <c r="O1198" s="1">
        <v>2</v>
      </c>
      <c r="Q1198" s="1" t="s">
        <v>114</v>
      </c>
      <c r="R1198" s="1">
        <v>4</v>
      </c>
      <c r="S1198" s="1" t="s">
        <v>682</v>
      </c>
      <c r="T1198" s="1">
        <v>70</v>
      </c>
      <c r="V1198" s="1">
        <v>10085</v>
      </c>
      <c r="W1198" s="1" t="s">
        <v>116</v>
      </c>
      <c r="X1198" s="1" t="s">
        <v>117</v>
      </c>
      <c r="Y1198" s="1" t="s">
        <v>683</v>
      </c>
      <c r="Z1198" s="1" t="s">
        <v>119</v>
      </c>
      <c r="AA1198" s="1" t="s">
        <v>684</v>
      </c>
      <c r="AC1198" s="1" t="s">
        <v>160</v>
      </c>
      <c r="AD1198" s="1" t="s">
        <v>745</v>
      </c>
      <c r="AE1198" s="1" t="s">
        <v>340</v>
      </c>
      <c r="AF1198" s="1" t="s">
        <v>124</v>
      </c>
      <c r="AG1198" s="1" t="s">
        <v>125</v>
      </c>
      <c r="AH1198" s="1" t="s">
        <v>124</v>
      </c>
      <c r="AI1198" s="1" t="s">
        <v>112</v>
      </c>
      <c r="AJ1198" s="1" t="s">
        <v>112</v>
      </c>
      <c r="AK1198" s="1" t="s">
        <v>125</v>
      </c>
      <c r="AL1198" s="1" t="s">
        <v>746</v>
      </c>
      <c r="AM1198" s="1" t="s">
        <v>734</v>
      </c>
      <c r="AN1198" s="1" t="s">
        <v>747</v>
      </c>
      <c r="AO1198" s="1">
        <v>2019</v>
      </c>
      <c r="AP1198" s="1">
        <v>102264</v>
      </c>
      <c r="AQ1198" s="1">
        <v>77014</v>
      </c>
      <c r="AR1198" s="1" t="s">
        <v>110</v>
      </c>
      <c r="AS1198" s="1">
        <v>67910</v>
      </c>
      <c r="AT1198" s="1">
        <v>69706</v>
      </c>
      <c r="AU1198" s="2">
        <v>72762</v>
      </c>
      <c r="AV1198" s="2">
        <v>74558</v>
      </c>
      <c r="BB1198" s="1" t="s">
        <v>129</v>
      </c>
      <c r="BC1198" s="1" t="s">
        <v>180</v>
      </c>
      <c r="BD1198" s="1">
        <v>91</v>
      </c>
      <c r="BE1198" s="1" t="s">
        <v>131</v>
      </c>
      <c r="BF1198" s="1">
        <v>0</v>
      </c>
      <c r="BG1198" s="1">
        <v>1</v>
      </c>
      <c r="BH1198" s="1">
        <v>1</v>
      </c>
      <c r="BI1198" s="1" t="s">
        <v>549</v>
      </c>
      <c r="BJ1198" s="1" t="s">
        <v>182</v>
      </c>
      <c r="BK1198" s="1" t="s">
        <v>112</v>
      </c>
      <c r="BN1198" s="1" t="s">
        <v>133</v>
      </c>
      <c r="BR1198" s="1" t="s">
        <v>133</v>
      </c>
      <c r="BU1198" s="1" t="s">
        <v>112</v>
      </c>
      <c r="BV1198" s="1" t="s">
        <v>114</v>
      </c>
      <c r="BW1198" s="1" t="s">
        <v>112</v>
      </c>
      <c r="BX1198" s="1">
        <v>0</v>
      </c>
      <c r="BZ1198" s="1">
        <v>0</v>
      </c>
      <c r="CA1198" s="1">
        <v>1</v>
      </c>
      <c r="CB1198" s="1">
        <v>0</v>
      </c>
      <c r="CC1198" s="1">
        <v>0</v>
      </c>
      <c r="CD1198" s="1" t="s">
        <v>110</v>
      </c>
      <c r="CE1198" s="1" t="s">
        <v>114</v>
      </c>
      <c r="CF1198" s="1" t="s">
        <v>110</v>
      </c>
      <c r="CG1198" s="1" t="s">
        <v>117</v>
      </c>
      <c r="CH1198" s="1" t="s">
        <v>117</v>
      </c>
      <c r="CI1198" s="1" t="s">
        <v>117</v>
      </c>
      <c r="CJ1198" s="1" t="s">
        <v>110</v>
      </c>
      <c r="CK1198" s="1" t="s">
        <v>125</v>
      </c>
      <c r="CL1198" s="1">
        <v>8</v>
      </c>
      <c r="CM1198" s="1">
        <v>2</v>
      </c>
      <c r="CN1198" s="1" t="s">
        <v>142</v>
      </c>
      <c r="CO1198" s="1" t="s">
        <v>183</v>
      </c>
      <c r="CP1198" s="1">
        <v>0</v>
      </c>
      <c r="CQ1198" s="1" t="s">
        <v>135</v>
      </c>
      <c r="CR1198" s="1" t="s">
        <v>135</v>
      </c>
      <c r="CS1198" s="1" t="s">
        <v>215</v>
      </c>
      <c r="CT1198" s="1" t="s">
        <v>156</v>
      </c>
      <c r="CU1198" s="8">
        <v>5</v>
      </c>
      <c r="CV1198" s="1" t="s">
        <v>748</v>
      </c>
      <c r="CW1198" s="1" t="s">
        <v>748</v>
      </c>
      <c r="CX1198" s="1">
        <v>3</v>
      </c>
      <c r="CY1198" s="10">
        <f t="shared" si="126"/>
        <v>7.5</v>
      </c>
      <c r="CZ1198" s="3">
        <v>2.5408900000000001</v>
      </c>
      <c r="DA1198" s="3">
        <v>1.31063</v>
      </c>
      <c r="DB1198" s="6">
        <f t="shared" si="127"/>
        <v>1</v>
      </c>
      <c r="DF1198" s="1">
        <v>10085</v>
      </c>
      <c r="DG1198" s="1">
        <f t="shared" si="128"/>
        <v>20170</v>
      </c>
      <c r="DH1198" s="9">
        <f t="shared" si="129"/>
        <v>5</v>
      </c>
      <c r="DI1198" s="1">
        <v>612</v>
      </c>
      <c r="DJ1198" s="1">
        <f t="shared" si="130"/>
        <v>1224</v>
      </c>
      <c r="DK1198" s="9">
        <f t="shared" si="131"/>
        <v>3</v>
      </c>
      <c r="DN1198">
        <f>(DL1198*InputWeights!$C$7+DB1198*InputWeights!$C$6)</f>
        <v>0.5</v>
      </c>
      <c r="DO1198">
        <f>(DD1198*InputWeights!$C$12+DE1198*InputWeights!$C$10+CU1198*InputWeights!$C$11)</f>
        <v>2</v>
      </c>
      <c r="DP1198">
        <f>(DC1198*InputWeights!$C$18+DK1198*InputWeights!$C$16+DH1198*InputWeights!$C$15+CY1198*InputWeights!$C$17)</f>
        <v>4.8499999999999996</v>
      </c>
      <c r="DR1198">
        <f>DN1198*InputWeights!$C$5+DO1198*InputWeights!$C$9+DP1198*InputWeights!$C$14</f>
        <v>26.9</v>
      </c>
      <c r="DS1198">
        <f>((_xlfn.RANK.EQ(DR1198,$DR$2:$DR$6635,0))/(COUNT(DR$2:$DR$6635)))*100</f>
        <v>80.704129993229529</v>
      </c>
      <c r="DT1198">
        <f t="shared" si="132"/>
        <v>0</v>
      </c>
    </row>
    <row r="1199" spans="1:124" x14ac:dyDescent="0.25">
      <c r="A1199" s="1" t="s">
        <v>894</v>
      </c>
      <c r="B1199" s="1" t="s">
        <v>108</v>
      </c>
      <c r="C1199" s="1" t="s">
        <v>109</v>
      </c>
      <c r="D1199" s="1" t="s">
        <v>110</v>
      </c>
      <c r="E1199" s="1" t="s">
        <v>348</v>
      </c>
      <c r="F1199" s="1">
        <v>1493</v>
      </c>
      <c r="G1199" s="1">
        <v>1200</v>
      </c>
      <c r="H1199" s="1">
        <v>0</v>
      </c>
      <c r="I1199" s="1">
        <v>1938</v>
      </c>
      <c r="J1199" s="1">
        <v>2011</v>
      </c>
      <c r="K1199" s="1" t="s">
        <v>183</v>
      </c>
      <c r="L1199" s="1" t="s">
        <v>114</v>
      </c>
      <c r="M1199" s="1">
        <v>36</v>
      </c>
      <c r="N1199" s="1" t="s">
        <v>177</v>
      </c>
      <c r="O1199" s="1">
        <v>3</v>
      </c>
      <c r="Q1199" s="1" t="s">
        <v>117</v>
      </c>
      <c r="R1199" s="1">
        <v>0</v>
      </c>
      <c r="S1199" s="1" t="s">
        <v>895</v>
      </c>
      <c r="T1199" s="1">
        <v>130</v>
      </c>
      <c r="V1199" s="1">
        <v>20758</v>
      </c>
      <c r="W1199" s="1" t="s">
        <v>116</v>
      </c>
      <c r="X1199" s="1" t="s">
        <v>117</v>
      </c>
      <c r="Y1199" s="1" t="s">
        <v>640</v>
      </c>
      <c r="Z1199" s="1" t="s">
        <v>119</v>
      </c>
      <c r="AA1199" s="1" t="s">
        <v>896</v>
      </c>
      <c r="AC1199" s="1" t="s">
        <v>897</v>
      </c>
      <c r="AD1199" s="1" t="s">
        <v>902</v>
      </c>
      <c r="AE1199" s="1" t="s">
        <v>364</v>
      </c>
      <c r="AF1199" s="1" t="s">
        <v>124</v>
      </c>
      <c r="AG1199" s="1" t="s">
        <v>125</v>
      </c>
      <c r="AH1199" s="1" t="s">
        <v>124</v>
      </c>
      <c r="AI1199" s="1" t="s">
        <v>112</v>
      </c>
      <c r="AJ1199" s="1" t="s">
        <v>112</v>
      </c>
      <c r="AK1199" s="1" t="s">
        <v>125</v>
      </c>
      <c r="AL1199" s="1" t="s">
        <v>467</v>
      </c>
      <c r="AM1199" s="1" t="s">
        <v>350</v>
      </c>
      <c r="AN1199" s="1" t="s">
        <v>350</v>
      </c>
      <c r="AO1199" s="1">
        <v>2243</v>
      </c>
      <c r="AP1199" s="1">
        <v>102264</v>
      </c>
      <c r="AQ1199" s="1">
        <v>186</v>
      </c>
      <c r="AR1199" s="1" t="s">
        <v>110</v>
      </c>
      <c r="AS1199" s="1">
        <v>22160</v>
      </c>
      <c r="AT1199" s="1">
        <v>23653</v>
      </c>
      <c r="AU1199" s="2">
        <v>22160</v>
      </c>
      <c r="AV1199" s="2">
        <v>23653</v>
      </c>
      <c r="BB1199" s="1" t="s">
        <v>129</v>
      </c>
      <c r="BC1199" s="1" t="s">
        <v>855</v>
      </c>
      <c r="BD1199" s="1">
        <v>84</v>
      </c>
      <c r="BE1199" s="1" t="s">
        <v>131</v>
      </c>
      <c r="BF1199" s="1">
        <v>0</v>
      </c>
      <c r="BG1199" s="1">
        <v>1</v>
      </c>
      <c r="BH1199" s="1">
        <v>1</v>
      </c>
      <c r="BI1199" s="1" t="s">
        <v>154</v>
      </c>
      <c r="BJ1199" s="1" t="s">
        <v>182</v>
      </c>
      <c r="BK1199" s="1" t="s">
        <v>112</v>
      </c>
      <c r="BN1199" s="1" t="s">
        <v>133</v>
      </c>
      <c r="BR1199" s="1" t="s">
        <v>133</v>
      </c>
      <c r="BU1199" s="1" t="s">
        <v>112</v>
      </c>
      <c r="BV1199" s="1" t="s">
        <v>114</v>
      </c>
      <c r="BW1199" s="1" t="s">
        <v>112</v>
      </c>
      <c r="BX1199" s="1">
        <v>0</v>
      </c>
      <c r="BZ1199" s="1">
        <v>0</v>
      </c>
      <c r="CA1199" s="1">
        <v>1</v>
      </c>
      <c r="CB1199" s="1">
        <v>0</v>
      </c>
      <c r="CC1199" s="1">
        <v>0</v>
      </c>
      <c r="CD1199" s="1" t="s">
        <v>117</v>
      </c>
      <c r="CE1199" s="1" t="s">
        <v>117</v>
      </c>
      <c r="CF1199" s="1" t="s">
        <v>110</v>
      </c>
      <c r="CG1199" s="1" t="s">
        <v>117</v>
      </c>
      <c r="CH1199" s="1" t="s">
        <v>114</v>
      </c>
      <c r="CI1199" s="1" t="s">
        <v>117</v>
      </c>
      <c r="CJ1199" s="1" t="s">
        <v>117</v>
      </c>
      <c r="CK1199" s="1" t="s">
        <v>112</v>
      </c>
      <c r="CL1199" s="1">
        <v>9</v>
      </c>
      <c r="CM1199" s="1">
        <v>0</v>
      </c>
      <c r="CN1199" s="1" t="s">
        <v>142</v>
      </c>
      <c r="CO1199" s="1" t="s">
        <v>183</v>
      </c>
      <c r="CP1199" s="1">
        <v>0</v>
      </c>
      <c r="CQ1199" s="1" t="s">
        <v>143</v>
      </c>
      <c r="CR1199" s="1" t="s">
        <v>143</v>
      </c>
      <c r="CS1199" s="1" t="s">
        <v>184</v>
      </c>
      <c r="CT1199" s="1" t="s">
        <v>156</v>
      </c>
      <c r="CU1199" s="8">
        <v>5</v>
      </c>
      <c r="CV1199" s="1" t="s">
        <v>903</v>
      </c>
      <c r="CW1199" s="1" t="s">
        <v>903</v>
      </c>
      <c r="CX1199" s="1">
        <v>3</v>
      </c>
      <c r="CY1199" s="10">
        <f t="shared" si="126"/>
        <v>7.5</v>
      </c>
      <c r="CZ1199" s="3">
        <v>3.9869400000000002</v>
      </c>
      <c r="DA1199" s="3">
        <v>2.8451900000000001</v>
      </c>
      <c r="DB1199" s="6">
        <f t="shared" si="127"/>
        <v>1</v>
      </c>
      <c r="DF1199" s="1">
        <v>20758</v>
      </c>
      <c r="DG1199" s="1">
        <f t="shared" si="128"/>
        <v>20758</v>
      </c>
      <c r="DH1199" s="9">
        <f t="shared" si="129"/>
        <v>5</v>
      </c>
      <c r="DI1199" s="1">
        <v>1661</v>
      </c>
      <c r="DJ1199" s="1">
        <f t="shared" si="130"/>
        <v>1661</v>
      </c>
      <c r="DK1199" s="9">
        <f t="shared" si="131"/>
        <v>3</v>
      </c>
      <c r="DN1199">
        <f>(DL1199*InputWeights!$C$7+DB1199*InputWeights!$C$6)</f>
        <v>0.5</v>
      </c>
      <c r="DO1199">
        <f>(DD1199*InputWeights!$C$12+DE1199*InputWeights!$C$10+CU1199*InputWeights!$C$11)</f>
        <v>2</v>
      </c>
      <c r="DP1199">
        <f>(DC1199*InputWeights!$C$18+DK1199*InputWeights!$C$16+DH1199*InputWeights!$C$15+CY1199*InputWeights!$C$17)</f>
        <v>4.8499999999999996</v>
      </c>
      <c r="DR1199">
        <f>DN1199*InputWeights!$C$5+DO1199*InputWeights!$C$9+DP1199*InputWeights!$C$14</f>
        <v>26.9</v>
      </c>
      <c r="DS1199">
        <f>((_xlfn.RANK.EQ(DR1199,$DR$2:$DR$6635,0))/(COUNT(DR$2:$DR$6635)))*100</f>
        <v>80.704129993229529</v>
      </c>
      <c r="DT1199">
        <f t="shared" si="132"/>
        <v>0</v>
      </c>
    </row>
    <row r="1200" spans="1:124" x14ac:dyDescent="0.25">
      <c r="A1200" s="1" t="s">
        <v>2707</v>
      </c>
      <c r="B1200" s="1" t="s">
        <v>2625</v>
      </c>
      <c r="C1200" s="1" t="s">
        <v>2626</v>
      </c>
      <c r="D1200" s="1" t="s">
        <v>110</v>
      </c>
      <c r="E1200" s="1" t="s">
        <v>345</v>
      </c>
      <c r="F1200" s="1">
        <v>290</v>
      </c>
      <c r="G1200" s="1">
        <v>1200</v>
      </c>
      <c r="H1200" s="1">
        <v>0</v>
      </c>
      <c r="I1200" s="1">
        <v>1951</v>
      </c>
      <c r="J1200" s="1">
        <v>2008</v>
      </c>
      <c r="K1200" s="1" t="s">
        <v>183</v>
      </c>
      <c r="L1200" s="1" t="s">
        <v>114</v>
      </c>
      <c r="M1200" s="1">
        <v>63</v>
      </c>
      <c r="N1200" s="1" t="s">
        <v>177</v>
      </c>
      <c r="O1200" s="1">
        <v>2</v>
      </c>
      <c r="Q1200" s="1" t="s">
        <v>117</v>
      </c>
      <c r="R1200" s="1">
        <v>0</v>
      </c>
      <c r="S1200" s="1" t="s">
        <v>1135</v>
      </c>
      <c r="T1200" s="1">
        <v>149</v>
      </c>
      <c r="V1200" s="1">
        <v>11231</v>
      </c>
      <c r="W1200" s="1" t="s">
        <v>116</v>
      </c>
      <c r="X1200" s="1" t="s">
        <v>117</v>
      </c>
      <c r="Y1200" s="1" t="s">
        <v>1237</v>
      </c>
      <c r="Z1200" s="1" t="s">
        <v>271</v>
      </c>
      <c r="AA1200" s="1" t="s">
        <v>2708</v>
      </c>
      <c r="AC1200" s="1" t="s">
        <v>2720</v>
      </c>
      <c r="AD1200" s="1" t="s">
        <v>2724</v>
      </c>
      <c r="AE1200" s="1" t="s">
        <v>426</v>
      </c>
      <c r="AF1200" s="1" t="s">
        <v>124</v>
      </c>
      <c r="AG1200" s="1" t="s">
        <v>125</v>
      </c>
      <c r="AH1200" s="1" t="s">
        <v>124</v>
      </c>
      <c r="AI1200" s="1" t="s">
        <v>112</v>
      </c>
      <c r="AJ1200" s="1" t="s">
        <v>112</v>
      </c>
      <c r="AK1200" s="1" t="s">
        <v>125</v>
      </c>
      <c r="AL1200" s="1" t="s">
        <v>341</v>
      </c>
      <c r="AM1200" s="1" t="s">
        <v>2721</v>
      </c>
      <c r="AN1200" s="1" t="s">
        <v>2725</v>
      </c>
      <c r="AO1200" s="1">
        <v>40638</v>
      </c>
      <c r="AP1200" s="1">
        <v>102264</v>
      </c>
      <c r="AQ1200" s="1">
        <v>4189</v>
      </c>
      <c r="AR1200" s="1" t="s">
        <v>110</v>
      </c>
      <c r="AS1200" s="1">
        <v>27107</v>
      </c>
      <c r="AT1200" s="1">
        <v>27397</v>
      </c>
      <c r="AU1200" s="2">
        <v>27107</v>
      </c>
      <c r="AV1200" s="2">
        <v>27397</v>
      </c>
      <c r="BB1200" s="1" t="s">
        <v>129</v>
      </c>
      <c r="BC1200" s="1" t="s">
        <v>247</v>
      </c>
      <c r="BD1200" s="1">
        <v>86</v>
      </c>
      <c r="BE1200" s="1" t="s">
        <v>131</v>
      </c>
      <c r="BF1200" s="1">
        <v>0</v>
      </c>
      <c r="BG1200" s="1">
        <v>1</v>
      </c>
      <c r="BH1200" s="1">
        <v>1</v>
      </c>
      <c r="BI1200" s="1" t="s">
        <v>131</v>
      </c>
      <c r="BJ1200" s="1" t="s">
        <v>182</v>
      </c>
      <c r="BK1200" s="1" t="s">
        <v>112</v>
      </c>
      <c r="BN1200" s="1" t="s">
        <v>133</v>
      </c>
      <c r="BR1200" s="1" t="s">
        <v>133</v>
      </c>
      <c r="BU1200" s="1" t="s">
        <v>112</v>
      </c>
      <c r="BV1200" s="1" t="s">
        <v>114</v>
      </c>
      <c r="BW1200" s="1" t="s">
        <v>112</v>
      </c>
      <c r="BX1200" s="1">
        <v>0</v>
      </c>
      <c r="BZ1200" s="1">
        <v>0</v>
      </c>
      <c r="CA1200" s="1">
        <v>1</v>
      </c>
      <c r="CB1200" s="1">
        <v>0</v>
      </c>
      <c r="CC1200" s="1">
        <v>0</v>
      </c>
      <c r="CD1200" s="1" t="s">
        <v>117</v>
      </c>
      <c r="CE1200" s="1" t="s">
        <v>117</v>
      </c>
      <c r="CF1200" s="1" t="s">
        <v>117</v>
      </c>
      <c r="CG1200" s="1" t="s">
        <v>117</v>
      </c>
      <c r="CH1200" s="1" t="s">
        <v>114</v>
      </c>
      <c r="CI1200" s="1" t="s">
        <v>117</v>
      </c>
      <c r="CJ1200" s="1" t="s">
        <v>117</v>
      </c>
      <c r="CK1200" s="1" t="s">
        <v>125</v>
      </c>
      <c r="CL1200" s="1">
        <v>3</v>
      </c>
      <c r="CM1200" s="1">
        <v>0</v>
      </c>
      <c r="CN1200" s="1" t="s">
        <v>649</v>
      </c>
      <c r="CO1200" s="1" t="s">
        <v>183</v>
      </c>
      <c r="CP1200" s="1">
        <v>0</v>
      </c>
      <c r="CR1200" s="1" t="s">
        <v>417</v>
      </c>
      <c r="CS1200" s="1" t="s">
        <v>184</v>
      </c>
      <c r="CT1200" s="1" t="s">
        <v>156</v>
      </c>
      <c r="CU1200" s="8">
        <v>5</v>
      </c>
      <c r="CV1200" s="1" t="s">
        <v>2726</v>
      </c>
      <c r="CW1200" s="1" t="s">
        <v>2726</v>
      </c>
      <c r="CX1200" s="1">
        <v>3</v>
      </c>
      <c r="CY1200" s="10">
        <f t="shared" si="126"/>
        <v>7.5</v>
      </c>
      <c r="CZ1200" s="3">
        <v>3.1</v>
      </c>
      <c r="DA1200" s="3">
        <v>1.8</v>
      </c>
      <c r="DB1200" s="6">
        <f t="shared" si="127"/>
        <v>1</v>
      </c>
      <c r="DC1200" s="9">
        <v>10</v>
      </c>
      <c r="DF1200" s="1">
        <v>11231</v>
      </c>
      <c r="DG1200" s="1">
        <f t="shared" si="128"/>
        <v>11231</v>
      </c>
      <c r="DH1200" s="9">
        <f t="shared" si="129"/>
        <v>3</v>
      </c>
      <c r="DI1200" s="1">
        <v>535</v>
      </c>
      <c r="DJ1200" s="1">
        <f t="shared" si="130"/>
        <v>535</v>
      </c>
      <c r="DK1200" s="9">
        <f t="shared" si="131"/>
        <v>2</v>
      </c>
      <c r="DN1200">
        <f>(DL1200*InputWeights!$C$7+DB1200*InputWeights!$C$6)</f>
        <v>0.5</v>
      </c>
      <c r="DO1200">
        <f>(DD1200*InputWeights!$C$12+DE1200*InputWeights!$C$10+CU1200*InputWeights!$C$11)</f>
        <v>2</v>
      </c>
      <c r="DP1200">
        <f>(DC1200*InputWeights!$C$18+DK1200*InputWeights!$C$16+DH1200*InputWeights!$C$15+CY1200*InputWeights!$C$17)</f>
        <v>4.8499999999999996</v>
      </c>
      <c r="DR1200">
        <f>DN1200*InputWeights!$C$5+DO1200*InputWeights!$C$9+DP1200*InputWeights!$C$14</f>
        <v>26.9</v>
      </c>
      <c r="DS1200">
        <f>((_xlfn.RANK.EQ(DR1200,$DR$2:$DR$6635,0))/(COUNT(DR$2:$DR$6635)))*100</f>
        <v>80.704129993229529</v>
      </c>
      <c r="DT1200">
        <f t="shared" si="132"/>
        <v>0</v>
      </c>
    </row>
    <row r="1201" spans="1:124" x14ac:dyDescent="0.25">
      <c r="A1201" s="1" t="s">
        <v>3400</v>
      </c>
      <c r="B1201" s="1" t="s">
        <v>2625</v>
      </c>
      <c r="C1201" s="1" t="s">
        <v>2626</v>
      </c>
      <c r="D1201" s="1" t="s">
        <v>110</v>
      </c>
      <c r="E1201" s="1" t="s">
        <v>411</v>
      </c>
      <c r="F1201" s="1">
        <v>1138</v>
      </c>
      <c r="G1201" s="1">
        <v>230005800</v>
      </c>
      <c r="H1201" s="1">
        <v>0</v>
      </c>
      <c r="I1201" s="1">
        <v>1960</v>
      </c>
      <c r="J1201" s="1">
        <v>2000</v>
      </c>
      <c r="K1201" s="1" t="s">
        <v>183</v>
      </c>
      <c r="L1201" s="1" t="s">
        <v>114</v>
      </c>
      <c r="M1201" s="1">
        <v>22</v>
      </c>
      <c r="N1201" s="1" t="s">
        <v>229</v>
      </c>
      <c r="O1201" s="1">
        <v>2</v>
      </c>
      <c r="Q1201" s="1" t="s">
        <v>117</v>
      </c>
      <c r="R1201" s="1">
        <v>0</v>
      </c>
      <c r="S1201" s="1" t="s">
        <v>3291</v>
      </c>
      <c r="T1201" s="1">
        <v>333</v>
      </c>
      <c r="V1201" s="1">
        <v>1296</v>
      </c>
      <c r="W1201" s="1" t="s">
        <v>116</v>
      </c>
      <c r="X1201" s="1" t="s">
        <v>117</v>
      </c>
      <c r="Y1201" s="1" t="s">
        <v>3401</v>
      </c>
      <c r="AA1201" s="1" t="s">
        <v>133</v>
      </c>
      <c r="AC1201" s="1" t="s">
        <v>3402</v>
      </c>
      <c r="AD1201" s="1" t="s">
        <v>3403</v>
      </c>
      <c r="AE1201" s="1" t="s">
        <v>426</v>
      </c>
      <c r="AF1201" s="1" t="s">
        <v>124</v>
      </c>
      <c r="AG1201" s="1" t="s">
        <v>112</v>
      </c>
      <c r="AH1201" s="1" t="s">
        <v>124</v>
      </c>
      <c r="AI1201" s="1" t="s">
        <v>112</v>
      </c>
      <c r="AJ1201" s="1" t="s">
        <v>112</v>
      </c>
      <c r="AK1201" s="1" t="s">
        <v>112</v>
      </c>
      <c r="AL1201" s="1" t="s">
        <v>416</v>
      </c>
      <c r="AM1201" s="1" t="s">
        <v>416</v>
      </c>
      <c r="AN1201" s="1" t="s">
        <v>416</v>
      </c>
      <c r="AO1201" s="1">
        <v>41545</v>
      </c>
      <c r="AP1201" s="1">
        <v>102264</v>
      </c>
      <c r="AQ1201" s="1">
        <v>4357</v>
      </c>
      <c r="AR1201" s="1" t="s">
        <v>110</v>
      </c>
      <c r="AS1201" s="1">
        <v>0</v>
      </c>
      <c r="AT1201" s="1">
        <v>1138</v>
      </c>
      <c r="AU1201" s="2">
        <v>0</v>
      </c>
      <c r="AV1201" s="2">
        <v>1138</v>
      </c>
      <c r="BB1201" s="1" t="s">
        <v>129</v>
      </c>
      <c r="BC1201" s="1" t="s">
        <v>247</v>
      </c>
      <c r="BD1201" s="1">
        <v>57</v>
      </c>
      <c r="BE1201" s="1" t="s">
        <v>131</v>
      </c>
      <c r="BF1201" s="1">
        <v>2</v>
      </c>
      <c r="BG1201" s="1">
        <v>2</v>
      </c>
      <c r="BH1201" s="1">
        <v>2</v>
      </c>
      <c r="BI1201" s="1" t="s">
        <v>131</v>
      </c>
      <c r="BJ1201" s="1" t="s">
        <v>366</v>
      </c>
      <c r="BK1201" s="1" t="s">
        <v>112</v>
      </c>
      <c r="BN1201" s="1" t="s">
        <v>133</v>
      </c>
      <c r="BR1201" s="1" t="s">
        <v>133</v>
      </c>
      <c r="BU1201" s="1" t="s">
        <v>153</v>
      </c>
      <c r="BV1201" s="1" t="s">
        <v>124</v>
      </c>
      <c r="BW1201" s="1" t="s">
        <v>112</v>
      </c>
      <c r="BX1201" s="1">
        <v>0</v>
      </c>
      <c r="BZ1201" s="1">
        <v>0</v>
      </c>
      <c r="CA1201" s="1">
        <v>1</v>
      </c>
      <c r="CB1201" s="1">
        <v>0</v>
      </c>
      <c r="CC1201" s="1">
        <v>0</v>
      </c>
      <c r="CD1201" s="1" t="s">
        <v>117</v>
      </c>
      <c r="CE1201" s="1" t="s">
        <v>117</v>
      </c>
      <c r="CF1201" s="1" t="s">
        <v>117</v>
      </c>
      <c r="CG1201" s="1" t="s">
        <v>117</v>
      </c>
      <c r="CH1201" s="1" t="s">
        <v>117</v>
      </c>
      <c r="CI1201" s="1" t="s">
        <v>117</v>
      </c>
      <c r="CJ1201" s="1" t="s">
        <v>117</v>
      </c>
      <c r="CK1201" s="1" t="s">
        <v>112</v>
      </c>
      <c r="CL1201" s="1">
        <v>2</v>
      </c>
      <c r="CM1201" s="1">
        <v>2</v>
      </c>
      <c r="CN1201" s="1" t="s">
        <v>649</v>
      </c>
      <c r="CO1201" s="1" t="s">
        <v>183</v>
      </c>
      <c r="CP1201" s="1">
        <v>0</v>
      </c>
      <c r="CR1201" s="1" t="s">
        <v>248</v>
      </c>
      <c r="CS1201" s="1" t="s">
        <v>136</v>
      </c>
      <c r="CT1201" s="1" t="s">
        <v>136</v>
      </c>
      <c r="CU1201" s="8">
        <v>10</v>
      </c>
      <c r="CV1201" s="1" t="s">
        <v>3404</v>
      </c>
      <c r="CW1201" s="1" t="s">
        <v>3404</v>
      </c>
      <c r="CX1201" s="1">
        <v>7</v>
      </c>
      <c r="CY1201" s="10">
        <f t="shared" si="126"/>
        <v>1</v>
      </c>
      <c r="CZ1201" s="3">
        <v>20.3</v>
      </c>
      <c r="DA1201" s="3">
        <v>10.8</v>
      </c>
      <c r="DB1201" s="6">
        <f t="shared" si="127"/>
        <v>7.5</v>
      </c>
      <c r="DF1201" s="1">
        <v>1296</v>
      </c>
      <c r="DG1201" s="1">
        <f t="shared" si="128"/>
        <v>1296</v>
      </c>
      <c r="DH1201" s="9">
        <f t="shared" si="129"/>
        <v>1</v>
      </c>
      <c r="DI1201" s="1">
        <v>65</v>
      </c>
      <c r="DJ1201" s="1">
        <f t="shared" si="130"/>
        <v>65</v>
      </c>
      <c r="DK1201" s="9">
        <f t="shared" si="131"/>
        <v>1</v>
      </c>
      <c r="DN1201">
        <f>(DL1201*InputWeights!$C$7+DB1201*InputWeights!$C$6)</f>
        <v>3.75</v>
      </c>
      <c r="DO1201">
        <f>(DD1201*InputWeights!$C$12+DE1201*InputWeights!$C$10+CU1201*InputWeights!$C$11)</f>
        <v>4</v>
      </c>
      <c r="DP1201">
        <f>(DC1201*InputWeights!$C$18+DK1201*InputWeights!$C$16+DH1201*InputWeights!$C$15+CY1201*InputWeights!$C$17)</f>
        <v>0.90000000000000013</v>
      </c>
      <c r="DR1201">
        <f>DN1201*InputWeights!$C$5+DO1201*InputWeights!$C$9+DP1201*InputWeights!$C$14</f>
        <v>26.85</v>
      </c>
      <c r="DS1201">
        <f>((_xlfn.RANK.EQ(DR1201,$DR$2:$DR$6635,0))/(COUNT(DR$2:$DR$6635)))*100</f>
        <v>81.245768449559918</v>
      </c>
      <c r="DT1201">
        <f t="shared" si="132"/>
        <v>0</v>
      </c>
    </row>
    <row r="1202" spans="1:124" x14ac:dyDescent="0.25">
      <c r="A1202" s="1" t="s">
        <v>1628</v>
      </c>
      <c r="B1202" s="1" t="s">
        <v>3684</v>
      </c>
      <c r="C1202" s="1" t="s">
        <v>3685</v>
      </c>
      <c r="D1202" s="1" t="s">
        <v>110</v>
      </c>
      <c r="E1202" s="1" t="s">
        <v>348</v>
      </c>
      <c r="F1202" s="1">
        <v>9</v>
      </c>
      <c r="G1202" s="1">
        <v>410031400</v>
      </c>
      <c r="H1202" s="1">
        <v>40</v>
      </c>
      <c r="I1202" s="1">
        <v>1929</v>
      </c>
      <c r="J1202" s="1">
        <v>1967</v>
      </c>
      <c r="K1202" s="1" t="s">
        <v>183</v>
      </c>
      <c r="L1202" s="1" t="s">
        <v>114</v>
      </c>
      <c r="M1202" s="1">
        <v>18</v>
      </c>
      <c r="N1202" s="1" t="s">
        <v>229</v>
      </c>
      <c r="O1202" s="1">
        <v>2</v>
      </c>
      <c r="P1202" s="1" t="s">
        <v>112</v>
      </c>
      <c r="Q1202" s="1" t="s">
        <v>117</v>
      </c>
      <c r="R1202" s="1">
        <v>0</v>
      </c>
      <c r="S1202" s="1" t="s">
        <v>4587</v>
      </c>
      <c r="T1202" s="1">
        <v>257</v>
      </c>
      <c r="V1202" s="1">
        <v>102</v>
      </c>
      <c r="W1202" s="1" t="s">
        <v>116</v>
      </c>
      <c r="X1202" s="1" t="s">
        <v>117</v>
      </c>
      <c r="Y1202" s="1" t="s">
        <v>4590</v>
      </c>
      <c r="AA1202" s="1" t="s">
        <v>133</v>
      </c>
      <c r="AC1202" s="1" t="s">
        <v>4590</v>
      </c>
      <c r="AD1202" s="1" t="s">
        <v>160</v>
      </c>
      <c r="AE1202" s="1" t="s">
        <v>123</v>
      </c>
      <c r="AF1202" s="1" t="s">
        <v>116</v>
      </c>
      <c r="AG1202" s="1" t="s">
        <v>112</v>
      </c>
      <c r="AH1202" s="1" t="s">
        <v>124</v>
      </c>
      <c r="AI1202" s="1" t="s">
        <v>112</v>
      </c>
      <c r="AJ1202" s="1" t="s">
        <v>112</v>
      </c>
      <c r="AK1202" s="1" t="s">
        <v>112</v>
      </c>
      <c r="AL1202" s="1" t="s">
        <v>350</v>
      </c>
      <c r="AM1202" s="1" t="s">
        <v>350</v>
      </c>
      <c r="AN1202" s="1" t="s">
        <v>350</v>
      </c>
      <c r="AO1202" s="1">
        <v>70665</v>
      </c>
      <c r="AP1202" s="1">
        <v>102264</v>
      </c>
      <c r="AQ1202" s="1">
        <v>20060</v>
      </c>
      <c r="AR1202" s="1" t="s">
        <v>110</v>
      </c>
      <c r="AS1202" s="1">
        <v>0</v>
      </c>
      <c r="AT1202" s="1">
        <v>9</v>
      </c>
      <c r="AU1202" s="2">
        <v>48</v>
      </c>
      <c r="AV1202" s="2">
        <v>57</v>
      </c>
      <c r="BB1202" s="1" t="s">
        <v>129</v>
      </c>
      <c r="BC1202" s="1" t="s">
        <v>247</v>
      </c>
      <c r="BD1202" s="1">
        <v>0</v>
      </c>
      <c r="BE1202" s="1" t="s">
        <v>131</v>
      </c>
      <c r="BF1202" s="1">
        <v>1</v>
      </c>
      <c r="BG1202" s="1">
        <v>1</v>
      </c>
      <c r="BH1202" s="1">
        <v>1</v>
      </c>
      <c r="BJ1202" s="1" t="s">
        <v>366</v>
      </c>
      <c r="BK1202" s="1" t="s">
        <v>112</v>
      </c>
      <c r="BN1202" s="1" t="s">
        <v>133</v>
      </c>
      <c r="BR1202" s="1" t="s">
        <v>133</v>
      </c>
      <c r="BU1202" s="1" t="s">
        <v>153</v>
      </c>
      <c r="BV1202" s="1" t="s">
        <v>124</v>
      </c>
      <c r="BW1202" s="1" t="s">
        <v>112</v>
      </c>
      <c r="BX1202" s="1">
        <v>0</v>
      </c>
      <c r="BZ1202" s="1">
        <v>1</v>
      </c>
      <c r="CA1202" s="1">
        <v>1</v>
      </c>
      <c r="CB1202" s="1">
        <v>0</v>
      </c>
      <c r="CC1202" s="1">
        <v>0</v>
      </c>
      <c r="CD1202" s="1" t="s">
        <v>117</v>
      </c>
      <c r="CE1202" s="1" t="s">
        <v>117</v>
      </c>
      <c r="CF1202" s="1" t="s">
        <v>117</v>
      </c>
      <c r="CG1202" s="1" t="s">
        <v>114</v>
      </c>
      <c r="CH1202" s="1" t="s">
        <v>114</v>
      </c>
      <c r="CI1202" s="1" t="s">
        <v>117</v>
      </c>
      <c r="CJ1202" s="1" t="s">
        <v>117</v>
      </c>
      <c r="CK1202" s="1" t="s">
        <v>112</v>
      </c>
      <c r="CL1202" s="1">
        <v>0</v>
      </c>
      <c r="CM1202" s="1">
        <v>0</v>
      </c>
      <c r="CN1202" s="1" t="s">
        <v>134</v>
      </c>
      <c r="CO1202" s="1" t="s">
        <v>183</v>
      </c>
      <c r="CP1202" s="1">
        <v>0</v>
      </c>
      <c r="CR1202" s="1" t="s">
        <v>144</v>
      </c>
      <c r="CS1202" s="1" t="s">
        <v>136</v>
      </c>
      <c r="CT1202" s="1" t="s">
        <v>136</v>
      </c>
      <c r="CU1202" s="8">
        <v>10</v>
      </c>
      <c r="CV1202" s="1" t="s">
        <v>4593</v>
      </c>
      <c r="CW1202" s="1" t="s">
        <v>4593</v>
      </c>
      <c r="CX1202" s="1">
        <v>7</v>
      </c>
      <c r="CY1202" s="10">
        <f t="shared" si="126"/>
        <v>1</v>
      </c>
      <c r="CZ1202" s="3">
        <v>11.3</v>
      </c>
      <c r="DA1202" s="3">
        <v>10.9</v>
      </c>
      <c r="DB1202" s="6">
        <f t="shared" si="127"/>
        <v>7.5</v>
      </c>
      <c r="DF1202" s="1">
        <v>102</v>
      </c>
      <c r="DG1202" s="1">
        <f t="shared" si="128"/>
        <v>102</v>
      </c>
      <c r="DH1202" s="9">
        <f t="shared" si="129"/>
        <v>1</v>
      </c>
      <c r="DI1202" s="1">
        <v>2</v>
      </c>
      <c r="DJ1202" s="1">
        <f t="shared" si="130"/>
        <v>2</v>
      </c>
      <c r="DK1202" s="9">
        <f t="shared" si="131"/>
        <v>1</v>
      </c>
      <c r="DN1202">
        <f>(DL1202*InputWeights!$C$7+DB1202*InputWeights!$C$6)</f>
        <v>3.75</v>
      </c>
      <c r="DO1202">
        <f>(DD1202*InputWeights!$C$12+DE1202*InputWeights!$C$10+CU1202*InputWeights!$C$11)</f>
        <v>4</v>
      </c>
      <c r="DP1202">
        <f>(DC1202*InputWeights!$C$18+DK1202*InputWeights!$C$16+DH1202*InputWeights!$C$15+CY1202*InputWeights!$C$17)</f>
        <v>0.90000000000000013</v>
      </c>
      <c r="DR1202">
        <f>DN1202*InputWeights!$C$5+DO1202*InputWeights!$C$9+DP1202*InputWeights!$C$14</f>
        <v>26.85</v>
      </c>
      <c r="DS1202">
        <f>((_xlfn.RANK.EQ(DR1202,$DR$2:$DR$6635,0))/(COUNT(DR$2:$DR$6635)))*100</f>
        <v>81.245768449559918</v>
      </c>
      <c r="DT1202">
        <f t="shared" si="132"/>
        <v>0</v>
      </c>
    </row>
    <row r="1203" spans="1:124" x14ac:dyDescent="0.25">
      <c r="A1203" s="1" t="s">
        <v>1746</v>
      </c>
      <c r="B1203" s="1" t="s">
        <v>108</v>
      </c>
      <c r="C1203" s="1" t="s">
        <v>109</v>
      </c>
      <c r="D1203" s="1" t="s">
        <v>110</v>
      </c>
      <c r="E1203" s="1" t="s">
        <v>1764</v>
      </c>
      <c r="F1203" s="1">
        <v>1277</v>
      </c>
      <c r="G1203" s="1">
        <v>20001500</v>
      </c>
      <c r="H1203" s="1">
        <v>10</v>
      </c>
      <c r="I1203" s="1">
        <v>1957</v>
      </c>
      <c r="J1203" s="1">
        <v>2003</v>
      </c>
      <c r="K1203" s="1" t="s">
        <v>858</v>
      </c>
      <c r="L1203" s="1" t="s">
        <v>110</v>
      </c>
      <c r="M1203" s="1">
        <v>24</v>
      </c>
      <c r="N1203" s="1" t="s">
        <v>177</v>
      </c>
      <c r="O1203" s="1">
        <v>2</v>
      </c>
      <c r="Q1203" s="1" t="s">
        <v>110</v>
      </c>
      <c r="R1203" s="1">
        <v>1</v>
      </c>
      <c r="S1203" s="1" t="s">
        <v>280</v>
      </c>
      <c r="T1203" s="1">
        <v>215</v>
      </c>
      <c r="V1203" s="1">
        <v>8032</v>
      </c>
      <c r="W1203" s="1" t="s">
        <v>116</v>
      </c>
      <c r="X1203" s="1" t="s">
        <v>117</v>
      </c>
      <c r="Y1203" s="1" t="s">
        <v>1675</v>
      </c>
      <c r="AA1203" s="1" t="s">
        <v>133</v>
      </c>
      <c r="AC1203" s="1" t="s">
        <v>1757</v>
      </c>
      <c r="AD1203" s="1" t="s">
        <v>1762</v>
      </c>
      <c r="AE1203" s="1" t="s">
        <v>426</v>
      </c>
      <c r="AF1203" s="1" t="s">
        <v>124</v>
      </c>
      <c r="AG1203" s="1" t="s">
        <v>125</v>
      </c>
      <c r="AH1203" s="1" t="s">
        <v>124</v>
      </c>
      <c r="AI1203" s="1" t="s">
        <v>112</v>
      </c>
      <c r="AJ1203" s="1" t="s">
        <v>112</v>
      </c>
      <c r="AK1203" s="1" t="s">
        <v>125</v>
      </c>
      <c r="AL1203" s="1" t="s">
        <v>488</v>
      </c>
      <c r="AM1203" s="1" t="s">
        <v>488</v>
      </c>
      <c r="AN1203" s="1" t="s">
        <v>322</v>
      </c>
      <c r="AO1203" s="1">
        <v>3864</v>
      </c>
      <c r="AP1203" s="1">
        <v>102264</v>
      </c>
      <c r="AQ1203" s="1">
        <v>498</v>
      </c>
      <c r="AR1203" s="1" t="s">
        <v>114</v>
      </c>
      <c r="AS1203" s="1">
        <v>1630</v>
      </c>
      <c r="AT1203" s="1">
        <v>2907</v>
      </c>
      <c r="AU1203" s="2">
        <v>2273</v>
      </c>
      <c r="AV1203" s="2">
        <v>3550</v>
      </c>
      <c r="BB1203" s="1" t="s">
        <v>129</v>
      </c>
      <c r="BC1203" s="1" t="s">
        <v>189</v>
      </c>
      <c r="BD1203" s="1">
        <v>78</v>
      </c>
      <c r="BE1203" s="1" t="s">
        <v>131</v>
      </c>
      <c r="BF1203" s="1">
        <v>0</v>
      </c>
      <c r="BG1203" s="1">
        <v>2</v>
      </c>
      <c r="BH1203" s="1">
        <v>2</v>
      </c>
      <c r="BI1203" s="1" t="s">
        <v>154</v>
      </c>
      <c r="BJ1203" s="1" t="s">
        <v>182</v>
      </c>
      <c r="BK1203" s="1" t="s">
        <v>112</v>
      </c>
      <c r="BN1203" s="1" t="s">
        <v>133</v>
      </c>
      <c r="BR1203" s="1" t="s">
        <v>133</v>
      </c>
      <c r="BU1203" s="1" t="s">
        <v>858</v>
      </c>
      <c r="BV1203" s="1" t="s">
        <v>114</v>
      </c>
      <c r="BW1203" s="1" t="s">
        <v>112</v>
      </c>
      <c r="BX1203" s="1">
        <v>0</v>
      </c>
      <c r="BZ1203" s="1">
        <v>0</v>
      </c>
      <c r="CA1203" s="1">
        <v>1</v>
      </c>
      <c r="CB1203" s="1">
        <v>0</v>
      </c>
      <c r="CC1203" s="1">
        <v>0</v>
      </c>
      <c r="CD1203" s="1" t="s">
        <v>114</v>
      </c>
      <c r="CE1203" s="1" t="s">
        <v>110</v>
      </c>
      <c r="CF1203" s="1" t="s">
        <v>110</v>
      </c>
      <c r="CG1203" s="1" t="s">
        <v>117</v>
      </c>
      <c r="CH1203" s="1" t="s">
        <v>114</v>
      </c>
      <c r="CI1203" s="1" t="s">
        <v>117</v>
      </c>
      <c r="CJ1203" s="1" t="s">
        <v>117</v>
      </c>
      <c r="CK1203" s="1" t="s">
        <v>112</v>
      </c>
      <c r="CL1203" s="1">
        <v>6</v>
      </c>
      <c r="CM1203" s="1">
        <v>0</v>
      </c>
      <c r="CN1203" s="1" t="s">
        <v>134</v>
      </c>
      <c r="CO1203" s="1" t="s">
        <v>183</v>
      </c>
      <c r="CP1203" s="1">
        <v>0</v>
      </c>
      <c r="CQ1203" s="1" t="s">
        <v>143</v>
      </c>
      <c r="CR1203" s="1" t="s">
        <v>143</v>
      </c>
      <c r="CS1203" s="1" t="s">
        <v>136</v>
      </c>
      <c r="CT1203" s="1" t="s">
        <v>184</v>
      </c>
      <c r="CU1203" s="8">
        <v>7.5</v>
      </c>
      <c r="CV1203" s="1" t="s">
        <v>1765</v>
      </c>
      <c r="CW1203" s="1" t="s">
        <v>1765</v>
      </c>
      <c r="CX1203" s="1">
        <v>3</v>
      </c>
      <c r="CY1203" s="10">
        <f t="shared" si="126"/>
        <v>7.5</v>
      </c>
      <c r="CZ1203" s="3">
        <v>3.56982</v>
      </c>
      <c r="DA1203" s="3">
        <v>1.7204600000000001</v>
      </c>
      <c r="DB1203" s="6">
        <f t="shared" si="127"/>
        <v>1</v>
      </c>
      <c r="DF1203" s="1">
        <v>8032</v>
      </c>
      <c r="DG1203" s="1">
        <f t="shared" si="128"/>
        <v>16064</v>
      </c>
      <c r="DH1203" s="9">
        <f t="shared" si="129"/>
        <v>4</v>
      </c>
      <c r="DI1203" s="1">
        <v>140</v>
      </c>
      <c r="DJ1203" s="1">
        <f t="shared" si="130"/>
        <v>280</v>
      </c>
      <c r="DK1203" s="9">
        <f t="shared" si="131"/>
        <v>1</v>
      </c>
      <c r="DN1203">
        <f>(DL1203*InputWeights!$C$7+DB1203*InputWeights!$C$6)</f>
        <v>0.5</v>
      </c>
      <c r="DO1203">
        <f>(DD1203*InputWeights!$C$12+DE1203*InputWeights!$C$10+CU1203*InputWeights!$C$11)</f>
        <v>3</v>
      </c>
      <c r="DP1203">
        <f>(DC1203*InputWeights!$C$18+DK1203*InputWeights!$C$16+DH1203*InputWeights!$C$15+CY1203*InputWeights!$C$17)</f>
        <v>4.05</v>
      </c>
      <c r="DR1203">
        <f>DN1203*InputWeights!$C$5+DO1203*InputWeights!$C$9+DP1203*InputWeights!$C$14</f>
        <v>26.7</v>
      </c>
      <c r="DS1203">
        <f>((_xlfn.RANK.EQ(DR1203,$DR$2:$DR$6635,0))/(COUNT(DR$2:$DR$6635)))*100</f>
        <v>81.381178063642523</v>
      </c>
      <c r="DT1203">
        <f t="shared" si="132"/>
        <v>0</v>
      </c>
    </row>
    <row r="1204" spans="1:124" x14ac:dyDescent="0.25">
      <c r="A1204" s="1" t="s">
        <v>574</v>
      </c>
      <c r="B1204" s="1" t="s">
        <v>2625</v>
      </c>
      <c r="C1204" s="1" t="s">
        <v>2626</v>
      </c>
      <c r="D1204" s="1" t="s">
        <v>110</v>
      </c>
      <c r="E1204" s="1" t="s">
        <v>465</v>
      </c>
      <c r="F1204" s="1">
        <v>1265</v>
      </c>
      <c r="G1204" s="1">
        <v>800</v>
      </c>
      <c r="H1204" s="1">
        <v>0</v>
      </c>
      <c r="I1204" s="1">
        <v>1927</v>
      </c>
      <c r="J1204" s="1">
        <v>1997</v>
      </c>
      <c r="K1204" s="1" t="s">
        <v>183</v>
      </c>
      <c r="L1204" s="1" t="s">
        <v>114</v>
      </c>
      <c r="M1204" s="1">
        <v>35</v>
      </c>
      <c r="N1204" s="1" t="s">
        <v>177</v>
      </c>
      <c r="O1204" s="1">
        <v>2</v>
      </c>
      <c r="Q1204" s="1" t="s">
        <v>117</v>
      </c>
      <c r="R1204" s="1">
        <v>0</v>
      </c>
      <c r="S1204" s="1" t="s">
        <v>2913</v>
      </c>
      <c r="T1204" s="1">
        <v>226</v>
      </c>
      <c r="V1204" s="1">
        <v>15209</v>
      </c>
      <c r="W1204" s="1" t="s">
        <v>116</v>
      </c>
      <c r="X1204" s="1" t="s">
        <v>117</v>
      </c>
      <c r="Y1204" s="1" t="s">
        <v>2930</v>
      </c>
      <c r="Z1204" s="1" t="s">
        <v>119</v>
      </c>
      <c r="AA1204" s="1" t="s">
        <v>2914</v>
      </c>
      <c r="AC1204" s="1" t="s">
        <v>218</v>
      </c>
      <c r="AD1204" s="1" t="s">
        <v>2935</v>
      </c>
      <c r="AE1204" s="1" t="s">
        <v>426</v>
      </c>
      <c r="AF1204" s="1" t="s">
        <v>124</v>
      </c>
      <c r="AG1204" s="1" t="s">
        <v>125</v>
      </c>
      <c r="AH1204" s="1" t="s">
        <v>124</v>
      </c>
      <c r="AI1204" s="1" t="s">
        <v>112</v>
      </c>
      <c r="AJ1204" s="1" t="s">
        <v>112</v>
      </c>
      <c r="AK1204" s="1" t="s">
        <v>125</v>
      </c>
      <c r="AL1204" s="1" t="s">
        <v>307</v>
      </c>
      <c r="AM1204" s="1" t="s">
        <v>2932</v>
      </c>
      <c r="AN1204" s="1" t="s">
        <v>2933</v>
      </c>
      <c r="AO1204" s="1">
        <v>40924</v>
      </c>
      <c r="AP1204" s="1">
        <v>102264</v>
      </c>
      <c r="AQ1204" s="1">
        <v>4220</v>
      </c>
      <c r="AR1204" s="1" t="s">
        <v>110</v>
      </c>
      <c r="AS1204" s="1">
        <v>13771</v>
      </c>
      <c r="AT1204" s="1">
        <v>15036</v>
      </c>
      <c r="AU1204" s="2">
        <v>13771</v>
      </c>
      <c r="AV1204" s="2">
        <v>15036</v>
      </c>
      <c r="BB1204" s="1" t="s">
        <v>129</v>
      </c>
      <c r="BC1204" s="1" t="s">
        <v>965</v>
      </c>
      <c r="BD1204" s="1">
        <v>75</v>
      </c>
      <c r="BE1204" s="1" t="s">
        <v>131</v>
      </c>
      <c r="BF1204" s="1">
        <v>0</v>
      </c>
      <c r="BG1204" s="1">
        <v>1</v>
      </c>
      <c r="BH1204" s="1">
        <v>1</v>
      </c>
      <c r="BI1204" s="1" t="s">
        <v>154</v>
      </c>
      <c r="BJ1204" s="1" t="s">
        <v>182</v>
      </c>
      <c r="BK1204" s="1" t="s">
        <v>112</v>
      </c>
      <c r="BN1204" s="1" t="s">
        <v>133</v>
      </c>
      <c r="BR1204" s="1" t="s">
        <v>133</v>
      </c>
      <c r="BU1204" s="1" t="s">
        <v>112</v>
      </c>
      <c r="BV1204" s="1" t="s">
        <v>114</v>
      </c>
      <c r="BW1204" s="1" t="s">
        <v>112</v>
      </c>
      <c r="BX1204" s="1">
        <v>0</v>
      </c>
      <c r="BZ1204" s="1">
        <v>0</v>
      </c>
      <c r="CA1204" s="1">
        <v>1</v>
      </c>
      <c r="CB1204" s="1">
        <v>0</v>
      </c>
      <c r="CC1204" s="1">
        <v>0</v>
      </c>
      <c r="CD1204" s="1" t="s">
        <v>117</v>
      </c>
      <c r="CE1204" s="1" t="s">
        <v>117</v>
      </c>
      <c r="CF1204" s="1" t="s">
        <v>110</v>
      </c>
      <c r="CG1204" s="1" t="s">
        <v>117</v>
      </c>
      <c r="CH1204" s="1" t="s">
        <v>117</v>
      </c>
      <c r="CI1204" s="1" t="s">
        <v>117</v>
      </c>
      <c r="CJ1204" s="1" t="s">
        <v>117</v>
      </c>
      <c r="CK1204" s="1" t="s">
        <v>112</v>
      </c>
      <c r="CL1204" s="1">
        <v>7</v>
      </c>
      <c r="CM1204" s="1">
        <v>2</v>
      </c>
      <c r="CN1204" s="1" t="s">
        <v>134</v>
      </c>
      <c r="CO1204" s="1" t="s">
        <v>183</v>
      </c>
      <c r="CP1204" s="1">
        <v>0</v>
      </c>
      <c r="CQ1204" s="1" t="s">
        <v>135</v>
      </c>
      <c r="CR1204" s="1" t="s">
        <v>135</v>
      </c>
      <c r="CS1204" s="1" t="s">
        <v>136</v>
      </c>
      <c r="CT1204" s="1" t="s">
        <v>184</v>
      </c>
      <c r="CU1204" s="8">
        <v>7.5</v>
      </c>
      <c r="CV1204" s="1" t="s">
        <v>2936</v>
      </c>
      <c r="CW1204" s="1" t="s">
        <v>2936</v>
      </c>
      <c r="CX1204" s="1">
        <v>3</v>
      </c>
      <c r="CY1204" s="10">
        <f t="shared" si="126"/>
        <v>7.5</v>
      </c>
      <c r="CZ1204" s="3">
        <v>4.8</v>
      </c>
      <c r="DA1204" s="3">
        <v>0</v>
      </c>
      <c r="DB1204" s="6">
        <f t="shared" si="127"/>
        <v>1</v>
      </c>
      <c r="DF1204" s="1">
        <v>15209</v>
      </c>
      <c r="DG1204" s="1">
        <f t="shared" si="128"/>
        <v>15209</v>
      </c>
      <c r="DH1204" s="9">
        <f t="shared" si="129"/>
        <v>4</v>
      </c>
      <c r="DI1204" s="1">
        <v>304</v>
      </c>
      <c r="DJ1204" s="1">
        <f t="shared" si="130"/>
        <v>304</v>
      </c>
      <c r="DK1204" s="9">
        <f t="shared" si="131"/>
        <v>1</v>
      </c>
      <c r="DN1204">
        <f>(DL1204*InputWeights!$C$7+DB1204*InputWeights!$C$6)</f>
        <v>0.5</v>
      </c>
      <c r="DO1204">
        <f>(DD1204*InputWeights!$C$12+DE1204*InputWeights!$C$10+CU1204*InputWeights!$C$11)</f>
        <v>3</v>
      </c>
      <c r="DP1204">
        <f>(DC1204*InputWeights!$C$18+DK1204*InputWeights!$C$16+DH1204*InputWeights!$C$15+CY1204*InputWeights!$C$17)</f>
        <v>4.05</v>
      </c>
      <c r="DR1204">
        <f>DN1204*InputWeights!$C$5+DO1204*InputWeights!$C$9+DP1204*InputWeights!$C$14</f>
        <v>26.7</v>
      </c>
      <c r="DS1204">
        <f>((_xlfn.RANK.EQ(DR1204,$DR$2:$DR$6635,0))/(COUNT(DR$2:$DR$6635)))*100</f>
        <v>81.381178063642523</v>
      </c>
      <c r="DT1204">
        <f t="shared" si="132"/>
        <v>0</v>
      </c>
    </row>
    <row r="1205" spans="1:124" x14ac:dyDescent="0.25">
      <c r="A1205" s="1" t="s">
        <v>1021</v>
      </c>
      <c r="B1205" s="1" t="s">
        <v>108</v>
      </c>
      <c r="C1205" s="1" t="s">
        <v>109</v>
      </c>
      <c r="D1205" s="1" t="s">
        <v>110</v>
      </c>
      <c r="E1205" s="1" t="s">
        <v>209</v>
      </c>
      <c r="F1205" s="1">
        <v>1287</v>
      </c>
      <c r="G1205" s="1">
        <v>2500</v>
      </c>
      <c r="H1205" s="1">
        <v>0</v>
      </c>
      <c r="I1205" s="1">
        <v>1934</v>
      </c>
      <c r="J1205" s="1">
        <v>2014</v>
      </c>
      <c r="K1205" s="1" t="s">
        <v>183</v>
      </c>
      <c r="L1205" s="1" t="s">
        <v>114</v>
      </c>
      <c r="M1205" s="1">
        <v>20</v>
      </c>
      <c r="N1205" s="1" t="s">
        <v>358</v>
      </c>
      <c r="O1205" s="1">
        <v>2</v>
      </c>
      <c r="Q1205" s="1" t="s">
        <v>117</v>
      </c>
      <c r="R1205" s="1">
        <v>0</v>
      </c>
      <c r="S1205" s="1" t="s">
        <v>1007</v>
      </c>
      <c r="T1205" s="1">
        <v>110</v>
      </c>
      <c r="V1205" s="1">
        <v>8414</v>
      </c>
      <c r="W1205" s="1" t="s">
        <v>116</v>
      </c>
      <c r="X1205" s="1" t="s">
        <v>117</v>
      </c>
      <c r="Y1205" s="1" t="s">
        <v>1022</v>
      </c>
      <c r="Z1205" s="1" t="s">
        <v>119</v>
      </c>
      <c r="AA1205" s="1" t="s">
        <v>1023</v>
      </c>
      <c r="AC1205" s="1" t="s">
        <v>1024</v>
      </c>
      <c r="AD1205" s="1" t="s">
        <v>1027</v>
      </c>
      <c r="AE1205" s="1" t="s">
        <v>123</v>
      </c>
      <c r="AF1205" s="1" t="s">
        <v>124</v>
      </c>
      <c r="AG1205" s="1" t="s">
        <v>112</v>
      </c>
      <c r="AH1205" s="1" t="s">
        <v>124</v>
      </c>
      <c r="AI1205" s="1" t="s">
        <v>112</v>
      </c>
      <c r="AJ1205" s="1" t="s">
        <v>112</v>
      </c>
      <c r="AK1205" s="1" t="s">
        <v>112</v>
      </c>
      <c r="AL1205" s="1" t="s">
        <v>746</v>
      </c>
      <c r="AM1205" s="1" t="s">
        <v>967</v>
      </c>
      <c r="AN1205" s="1" t="s">
        <v>1025</v>
      </c>
      <c r="AO1205" s="1">
        <v>2636</v>
      </c>
      <c r="AP1205" s="1">
        <v>102264</v>
      </c>
      <c r="AQ1205" s="1">
        <v>220</v>
      </c>
      <c r="AR1205" s="1" t="s">
        <v>110</v>
      </c>
      <c r="AS1205" s="1">
        <v>58067</v>
      </c>
      <c r="AT1205" s="1">
        <v>59354</v>
      </c>
      <c r="AU1205" s="2">
        <v>58067</v>
      </c>
      <c r="AV1205" s="2">
        <v>59354</v>
      </c>
      <c r="BB1205" s="1" t="s">
        <v>129</v>
      </c>
      <c r="BC1205" s="1" t="s">
        <v>189</v>
      </c>
      <c r="BD1205" s="1">
        <v>93</v>
      </c>
      <c r="BE1205" s="1" t="s">
        <v>131</v>
      </c>
      <c r="BF1205" s="1">
        <v>0</v>
      </c>
      <c r="BG1205" s="1">
        <v>3</v>
      </c>
      <c r="BH1205" s="1">
        <v>3</v>
      </c>
      <c r="BI1205" s="1" t="s">
        <v>132</v>
      </c>
      <c r="BJ1205" s="1" t="s">
        <v>182</v>
      </c>
      <c r="BK1205" s="1" t="s">
        <v>112</v>
      </c>
      <c r="BN1205" s="1" t="s">
        <v>133</v>
      </c>
      <c r="BR1205" s="1" t="s">
        <v>133</v>
      </c>
      <c r="BU1205" s="1" t="s">
        <v>153</v>
      </c>
      <c r="BV1205" s="1" t="s">
        <v>116</v>
      </c>
      <c r="BW1205" s="1" t="s">
        <v>112</v>
      </c>
      <c r="BX1205" s="1">
        <v>0</v>
      </c>
      <c r="BZ1205" s="1">
        <v>0</v>
      </c>
      <c r="CA1205" s="1">
        <v>1</v>
      </c>
      <c r="CB1205" s="1">
        <v>0</v>
      </c>
      <c r="CC1205" s="1">
        <v>0</v>
      </c>
      <c r="CD1205" s="1" t="s">
        <v>117</v>
      </c>
      <c r="CE1205" s="1" t="s">
        <v>117</v>
      </c>
      <c r="CF1205" s="1" t="s">
        <v>110</v>
      </c>
      <c r="CG1205" s="1" t="s">
        <v>117</v>
      </c>
      <c r="CH1205" s="1" t="s">
        <v>117</v>
      </c>
      <c r="CI1205" s="1" t="s">
        <v>117</v>
      </c>
      <c r="CJ1205" s="1" t="s">
        <v>117</v>
      </c>
      <c r="CK1205" s="1" t="s">
        <v>112</v>
      </c>
      <c r="CL1205" s="1">
        <v>1</v>
      </c>
      <c r="CM1205" s="1">
        <v>4</v>
      </c>
      <c r="CN1205" s="1" t="s">
        <v>142</v>
      </c>
      <c r="CO1205" s="1" t="s">
        <v>183</v>
      </c>
      <c r="CP1205" s="1">
        <v>0</v>
      </c>
      <c r="CQ1205" s="1" t="s">
        <v>143</v>
      </c>
      <c r="CR1205" s="1" t="s">
        <v>143</v>
      </c>
      <c r="CS1205" s="1" t="s">
        <v>156</v>
      </c>
      <c r="CT1205" s="1" t="s">
        <v>215</v>
      </c>
      <c r="CU1205" s="8">
        <v>2.5</v>
      </c>
      <c r="CV1205" s="1" t="s">
        <v>1028</v>
      </c>
      <c r="CW1205" s="1" t="s">
        <v>1028</v>
      </c>
      <c r="CX1205" s="1">
        <v>4</v>
      </c>
      <c r="CY1205" s="10">
        <f t="shared" si="126"/>
        <v>2.5</v>
      </c>
      <c r="CZ1205" s="3">
        <v>11.6</v>
      </c>
      <c r="DA1205" s="3">
        <v>0</v>
      </c>
      <c r="DB1205" s="6">
        <f t="shared" si="127"/>
        <v>1</v>
      </c>
      <c r="DC1205" s="9">
        <v>0</v>
      </c>
      <c r="DD1205" s="7">
        <v>0</v>
      </c>
      <c r="DE1205" s="7">
        <v>0</v>
      </c>
      <c r="DF1205" s="1">
        <v>8414</v>
      </c>
      <c r="DG1205" s="1">
        <f t="shared" si="128"/>
        <v>8414</v>
      </c>
      <c r="DH1205" s="9">
        <f t="shared" si="129"/>
        <v>2</v>
      </c>
      <c r="DI1205" s="1">
        <v>356</v>
      </c>
      <c r="DJ1205" s="1">
        <f t="shared" si="130"/>
        <v>356</v>
      </c>
      <c r="DK1205" s="9">
        <f t="shared" si="131"/>
        <v>1</v>
      </c>
      <c r="DL1205" s="4">
        <v>10</v>
      </c>
      <c r="DN1205">
        <f>(DL1205*InputWeights!$C$7+DB1205*InputWeights!$C$6)</f>
        <v>5.5</v>
      </c>
      <c r="DO1205">
        <f>(DD1205*InputWeights!$C$12+DE1205*InputWeights!$C$10+CU1205*InputWeights!$C$11)</f>
        <v>1</v>
      </c>
      <c r="DP1205">
        <f>(DC1205*InputWeights!$C$18+DK1205*InputWeights!$C$16+DH1205*InputWeights!$C$15+CY1205*InputWeights!$C$17)</f>
        <v>1.75</v>
      </c>
      <c r="DR1205">
        <f>DN1205*InputWeights!$C$5+DO1205*InputWeights!$C$9+DP1205*InputWeights!$C$14</f>
        <v>26.5</v>
      </c>
      <c r="DS1205">
        <f>((_xlfn.RANK.EQ(DR1205,$DR$2:$DR$6635,0))/(COUNT(DR$2:$DR$6635)))*100</f>
        <v>81.516587677725113</v>
      </c>
      <c r="DT1205">
        <f t="shared" si="132"/>
        <v>0</v>
      </c>
    </row>
    <row r="1206" spans="1:124" x14ac:dyDescent="0.25">
      <c r="A1206" s="1" t="s">
        <v>1589</v>
      </c>
      <c r="B1206" s="1" t="s">
        <v>108</v>
      </c>
      <c r="C1206" s="1" t="s">
        <v>109</v>
      </c>
      <c r="D1206" s="1" t="s">
        <v>110</v>
      </c>
      <c r="E1206" s="1" t="s">
        <v>950</v>
      </c>
      <c r="F1206" s="1">
        <v>3257</v>
      </c>
      <c r="G1206" s="1">
        <v>20001300</v>
      </c>
      <c r="H1206" s="1">
        <v>0</v>
      </c>
      <c r="I1206" s="1">
        <v>1925</v>
      </c>
      <c r="J1206" s="1">
        <v>2016</v>
      </c>
      <c r="K1206" s="1" t="s">
        <v>183</v>
      </c>
      <c r="L1206" s="1" t="s">
        <v>114</v>
      </c>
      <c r="M1206" s="1">
        <v>20</v>
      </c>
      <c r="N1206" s="1" t="s">
        <v>177</v>
      </c>
      <c r="O1206" s="1">
        <v>2</v>
      </c>
      <c r="Q1206" s="1" t="s">
        <v>117</v>
      </c>
      <c r="R1206" s="1">
        <v>0</v>
      </c>
      <c r="S1206" s="1" t="s">
        <v>1394</v>
      </c>
      <c r="T1206" s="1">
        <v>70</v>
      </c>
      <c r="V1206" s="1">
        <v>6413</v>
      </c>
      <c r="W1206" s="1" t="s">
        <v>116</v>
      </c>
      <c r="X1206" s="1" t="s">
        <v>117</v>
      </c>
      <c r="Y1206" s="1" t="s">
        <v>1590</v>
      </c>
      <c r="AA1206" s="1" t="s">
        <v>133</v>
      </c>
      <c r="AC1206" s="1" t="s">
        <v>160</v>
      </c>
      <c r="AD1206" s="1" t="s">
        <v>160</v>
      </c>
      <c r="AE1206" s="1" t="s">
        <v>426</v>
      </c>
      <c r="AF1206" s="1" t="s">
        <v>124</v>
      </c>
      <c r="AG1206" s="1" t="s">
        <v>112</v>
      </c>
      <c r="AH1206" s="1" t="s">
        <v>124</v>
      </c>
      <c r="AI1206" s="1" t="s">
        <v>112</v>
      </c>
      <c r="AJ1206" s="1" t="s">
        <v>112</v>
      </c>
      <c r="AK1206" s="1" t="s">
        <v>112</v>
      </c>
      <c r="AL1206" s="1" t="s">
        <v>1091</v>
      </c>
      <c r="AM1206" s="1" t="s">
        <v>416</v>
      </c>
      <c r="AN1206" s="1" t="s">
        <v>1595</v>
      </c>
      <c r="AO1206" s="1">
        <v>3629</v>
      </c>
      <c r="AP1206" s="1">
        <v>102264</v>
      </c>
      <c r="AQ1206" s="1">
        <v>433</v>
      </c>
      <c r="AR1206" s="1" t="s">
        <v>110</v>
      </c>
      <c r="AS1206" s="1">
        <v>7716</v>
      </c>
      <c r="AT1206" s="1">
        <v>10973</v>
      </c>
      <c r="AU1206" s="2">
        <v>7716</v>
      </c>
      <c r="AV1206" s="2">
        <v>10973</v>
      </c>
      <c r="BB1206" s="1" t="s">
        <v>129</v>
      </c>
      <c r="BC1206" s="1" t="s">
        <v>761</v>
      </c>
      <c r="BD1206" s="1">
        <v>97</v>
      </c>
      <c r="BE1206" s="1" t="s">
        <v>131</v>
      </c>
      <c r="BF1206" s="1">
        <v>2</v>
      </c>
      <c r="BG1206" s="1">
        <v>4</v>
      </c>
      <c r="BH1206" s="1">
        <v>4</v>
      </c>
      <c r="BI1206" s="1" t="s">
        <v>131</v>
      </c>
      <c r="BJ1206" s="1" t="s">
        <v>182</v>
      </c>
      <c r="BK1206" s="1" t="s">
        <v>112</v>
      </c>
      <c r="BN1206" s="1" t="s">
        <v>133</v>
      </c>
      <c r="BR1206" s="1" t="s">
        <v>133</v>
      </c>
      <c r="BU1206" s="1" t="s">
        <v>153</v>
      </c>
      <c r="BV1206" s="1" t="s">
        <v>116</v>
      </c>
      <c r="BW1206" s="1" t="s">
        <v>112</v>
      </c>
      <c r="BX1206" s="1">
        <v>0</v>
      </c>
      <c r="BZ1206" s="1">
        <v>0</v>
      </c>
      <c r="CA1206" s="1">
        <v>1</v>
      </c>
      <c r="CB1206" s="1">
        <v>0</v>
      </c>
      <c r="CC1206" s="1">
        <v>0</v>
      </c>
      <c r="CD1206" s="1" t="s">
        <v>117</v>
      </c>
      <c r="CE1206" s="1" t="s">
        <v>117</v>
      </c>
      <c r="CF1206" s="1" t="s">
        <v>110</v>
      </c>
      <c r="CG1206" s="1" t="s">
        <v>117</v>
      </c>
      <c r="CH1206" s="1" t="s">
        <v>117</v>
      </c>
      <c r="CI1206" s="1" t="s">
        <v>117</v>
      </c>
      <c r="CJ1206" s="1" t="s">
        <v>117</v>
      </c>
      <c r="CK1206" s="1" t="s">
        <v>112</v>
      </c>
      <c r="CL1206" s="1">
        <v>8</v>
      </c>
      <c r="CM1206" s="1">
        <v>4</v>
      </c>
      <c r="CN1206" s="1" t="s">
        <v>142</v>
      </c>
      <c r="CO1206" s="1" t="s">
        <v>183</v>
      </c>
      <c r="CP1206" s="1">
        <v>0</v>
      </c>
      <c r="CQ1206" s="1" t="s">
        <v>135</v>
      </c>
      <c r="CR1206" s="1" t="s">
        <v>135</v>
      </c>
      <c r="CS1206" s="1" t="s">
        <v>215</v>
      </c>
      <c r="CT1206" s="1" t="s">
        <v>215</v>
      </c>
      <c r="CU1206" s="8">
        <v>2.5</v>
      </c>
      <c r="CV1206" s="1" t="s">
        <v>1598</v>
      </c>
      <c r="CW1206" s="1" t="s">
        <v>1598</v>
      </c>
      <c r="CX1206" s="1">
        <v>4</v>
      </c>
      <c r="CY1206" s="10">
        <f t="shared" si="126"/>
        <v>2.5</v>
      </c>
      <c r="CZ1206" s="3">
        <v>4.21448</v>
      </c>
      <c r="DA1206" s="3">
        <v>2.3861400000000001</v>
      </c>
      <c r="DB1206" s="6">
        <f t="shared" si="127"/>
        <v>1</v>
      </c>
      <c r="DC1206" s="9">
        <v>0</v>
      </c>
      <c r="DD1206" s="7">
        <v>0</v>
      </c>
      <c r="DE1206" s="7">
        <v>0</v>
      </c>
      <c r="DF1206" s="1">
        <v>6413</v>
      </c>
      <c r="DG1206" s="1">
        <f t="shared" si="128"/>
        <v>6413</v>
      </c>
      <c r="DH1206" s="9">
        <f t="shared" si="129"/>
        <v>2</v>
      </c>
      <c r="DI1206" s="1">
        <v>491</v>
      </c>
      <c r="DJ1206" s="1">
        <f t="shared" si="130"/>
        <v>491</v>
      </c>
      <c r="DK1206" s="9">
        <f t="shared" si="131"/>
        <v>1</v>
      </c>
      <c r="DL1206" s="4">
        <v>10</v>
      </c>
      <c r="DN1206">
        <f>(DL1206*InputWeights!$C$7+DB1206*InputWeights!$C$6)</f>
        <v>5.5</v>
      </c>
      <c r="DO1206">
        <f>(DD1206*InputWeights!$C$12+DE1206*InputWeights!$C$10+CU1206*InputWeights!$C$11)</f>
        <v>1</v>
      </c>
      <c r="DP1206">
        <f>(DC1206*InputWeights!$C$18+DK1206*InputWeights!$C$16+DH1206*InputWeights!$C$15+CY1206*InputWeights!$C$17)</f>
        <v>1.75</v>
      </c>
      <c r="DR1206">
        <f>DN1206*InputWeights!$C$5+DO1206*InputWeights!$C$9+DP1206*InputWeights!$C$14</f>
        <v>26.5</v>
      </c>
      <c r="DS1206">
        <f>((_xlfn.RANK.EQ(DR1206,$DR$2:$DR$6635,0))/(COUNT(DR$2:$DR$6635)))*100</f>
        <v>81.516587677725113</v>
      </c>
      <c r="DT1206">
        <f t="shared" si="132"/>
        <v>0</v>
      </c>
    </row>
    <row r="1207" spans="1:124" x14ac:dyDescent="0.25">
      <c r="A1207" s="1" t="s">
        <v>1589</v>
      </c>
      <c r="B1207" s="1" t="s">
        <v>108</v>
      </c>
      <c r="C1207" s="1" t="s">
        <v>109</v>
      </c>
      <c r="D1207" s="1" t="s">
        <v>110</v>
      </c>
      <c r="E1207" s="1" t="s">
        <v>420</v>
      </c>
      <c r="F1207" s="1">
        <v>733</v>
      </c>
      <c r="G1207" s="1">
        <v>20001400</v>
      </c>
      <c r="H1207" s="1">
        <v>0</v>
      </c>
      <c r="I1207" s="1">
        <v>1925</v>
      </c>
      <c r="J1207" s="1">
        <v>2016</v>
      </c>
      <c r="K1207" s="1" t="s">
        <v>183</v>
      </c>
      <c r="L1207" s="1" t="s">
        <v>114</v>
      </c>
      <c r="M1207" s="1">
        <v>20</v>
      </c>
      <c r="N1207" s="1" t="s">
        <v>177</v>
      </c>
      <c r="O1207" s="1">
        <v>2</v>
      </c>
      <c r="Q1207" s="1" t="s">
        <v>117</v>
      </c>
      <c r="R1207" s="1">
        <v>0</v>
      </c>
      <c r="S1207" s="1" t="s">
        <v>1394</v>
      </c>
      <c r="T1207" s="1">
        <v>148</v>
      </c>
      <c r="V1207" s="1">
        <v>6413</v>
      </c>
      <c r="W1207" s="1" t="s">
        <v>116</v>
      </c>
      <c r="X1207" s="1" t="s">
        <v>117</v>
      </c>
      <c r="Y1207" s="1" t="s">
        <v>1590</v>
      </c>
      <c r="AA1207" s="1" t="s">
        <v>133</v>
      </c>
      <c r="AC1207" s="1" t="s">
        <v>160</v>
      </c>
      <c r="AD1207" s="1" t="s">
        <v>1599</v>
      </c>
      <c r="AE1207" s="1" t="s">
        <v>426</v>
      </c>
      <c r="AF1207" s="1" t="s">
        <v>124</v>
      </c>
      <c r="AG1207" s="1" t="s">
        <v>112</v>
      </c>
      <c r="AH1207" s="1" t="s">
        <v>124</v>
      </c>
      <c r="AI1207" s="1" t="s">
        <v>112</v>
      </c>
      <c r="AJ1207" s="1" t="s">
        <v>112</v>
      </c>
      <c r="AK1207" s="1" t="s">
        <v>112</v>
      </c>
      <c r="AL1207" s="1" t="s">
        <v>1091</v>
      </c>
      <c r="AM1207" s="1" t="s">
        <v>416</v>
      </c>
      <c r="AN1207" s="1" t="s">
        <v>1595</v>
      </c>
      <c r="AO1207" s="1">
        <v>3630</v>
      </c>
      <c r="AP1207" s="1">
        <v>102264</v>
      </c>
      <c r="AQ1207" s="1">
        <v>433</v>
      </c>
      <c r="AR1207" s="1" t="s">
        <v>110</v>
      </c>
      <c r="AS1207" s="1">
        <v>10973</v>
      </c>
      <c r="AT1207" s="1">
        <v>11706</v>
      </c>
      <c r="AU1207" s="2">
        <v>10973</v>
      </c>
      <c r="AV1207" s="2">
        <v>11706</v>
      </c>
      <c r="BB1207" s="1" t="s">
        <v>129</v>
      </c>
      <c r="BC1207" s="1" t="s">
        <v>761</v>
      </c>
      <c r="BD1207" s="1">
        <v>92</v>
      </c>
      <c r="BE1207" s="1" t="s">
        <v>131</v>
      </c>
      <c r="BF1207" s="1">
        <v>2</v>
      </c>
      <c r="BG1207" s="1">
        <v>4</v>
      </c>
      <c r="BH1207" s="1">
        <v>4</v>
      </c>
      <c r="BI1207" s="1" t="s">
        <v>131</v>
      </c>
      <c r="BJ1207" s="1" t="s">
        <v>182</v>
      </c>
      <c r="BK1207" s="1" t="s">
        <v>112</v>
      </c>
      <c r="BN1207" s="1" t="s">
        <v>133</v>
      </c>
      <c r="BR1207" s="1" t="s">
        <v>133</v>
      </c>
      <c r="BU1207" s="1" t="s">
        <v>153</v>
      </c>
      <c r="BV1207" s="1" t="s">
        <v>116</v>
      </c>
      <c r="BW1207" s="1" t="s">
        <v>112</v>
      </c>
      <c r="BX1207" s="1">
        <v>0</v>
      </c>
      <c r="BZ1207" s="1">
        <v>0</v>
      </c>
      <c r="CA1207" s="1">
        <v>1</v>
      </c>
      <c r="CB1207" s="1">
        <v>0</v>
      </c>
      <c r="CC1207" s="1">
        <v>0</v>
      </c>
      <c r="CD1207" s="1" t="s">
        <v>117</v>
      </c>
      <c r="CE1207" s="1" t="s">
        <v>117</v>
      </c>
      <c r="CF1207" s="1" t="s">
        <v>110</v>
      </c>
      <c r="CG1207" s="1" t="s">
        <v>117</v>
      </c>
      <c r="CH1207" s="1" t="s">
        <v>117</v>
      </c>
      <c r="CI1207" s="1" t="s">
        <v>117</v>
      </c>
      <c r="CJ1207" s="1" t="s">
        <v>117</v>
      </c>
      <c r="CK1207" s="1" t="s">
        <v>112</v>
      </c>
      <c r="CL1207" s="1">
        <v>3</v>
      </c>
      <c r="CM1207" s="1">
        <v>2</v>
      </c>
      <c r="CN1207" s="1" t="s">
        <v>142</v>
      </c>
      <c r="CO1207" s="1" t="s">
        <v>183</v>
      </c>
      <c r="CP1207" s="1">
        <v>0</v>
      </c>
      <c r="CQ1207" s="1" t="s">
        <v>135</v>
      </c>
      <c r="CR1207" s="1" t="s">
        <v>135</v>
      </c>
      <c r="CS1207" s="1" t="s">
        <v>156</v>
      </c>
      <c r="CT1207" s="1" t="s">
        <v>215</v>
      </c>
      <c r="CU1207" s="8">
        <v>2.5</v>
      </c>
      <c r="CV1207" s="1" t="s">
        <v>1600</v>
      </c>
      <c r="CW1207" s="1" t="s">
        <v>1600</v>
      </c>
      <c r="CX1207" s="1">
        <v>4</v>
      </c>
      <c r="CY1207" s="10">
        <f t="shared" si="126"/>
        <v>2.5</v>
      </c>
      <c r="CZ1207" s="3">
        <v>3.3521100000000001</v>
      </c>
      <c r="DA1207" s="3">
        <v>1.8393200000000001</v>
      </c>
      <c r="DB1207" s="6">
        <f t="shared" si="127"/>
        <v>1</v>
      </c>
      <c r="DC1207" s="9">
        <v>0</v>
      </c>
      <c r="DD1207" s="7">
        <v>0</v>
      </c>
      <c r="DE1207" s="7">
        <v>0</v>
      </c>
      <c r="DF1207" s="1">
        <v>6413</v>
      </c>
      <c r="DG1207" s="1">
        <f t="shared" si="128"/>
        <v>6413</v>
      </c>
      <c r="DH1207" s="9">
        <f t="shared" si="129"/>
        <v>2</v>
      </c>
      <c r="DI1207" s="1">
        <v>491</v>
      </c>
      <c r="DJ1207" s="1">
        <f t="shared" si="130"/>
        <v>491</v>
      </c>
      <c r="DK1207" s="9">
        <f t="shared" si="131"/>
        <v>1</v>
      </c>
      <c r="DL1207" s="4">
        <v>10</v>
      </c>
      <c r="DN1207">
        <f>(DL1207*InputWeights!$C$7+DB1207*InputWeights!$C$6)</f>
        <v>5.5</v>
      </c>
      <c r="DO1207">
        <f>(DD1207*InputWeights!$C$12+DE1207*InputWeights!$C$10+CU1207*InputWeights!$C$11)</f>
        <v>1</v>
      </c>
      <c r="DP1207">
        <f>(DC1207*InputWeights!$C$18+DK1207*InputWeights!$C$16+DH1207*InputWeights!$C$15+CY1207*InputWeights!$C$17)</f>
        <v>1.75</v>
      </c>
      <c r="DR1207">
        <f>DN1207*InputWeights!$C$5+DO1207*InputWeights!$C$9+DP1207*InputWeights!$C$14</f>
        <v>26.5</v>
      </c>
      <c r="DS1207">
        <f>((_xlfn.RANK.EQ(DR1207,$DR$2:$DR$6635,0))/(COUNT(DR$2:$DR$6635)))*100</f>
        <v>81.516587677725113</v>
      </c>
      <c r="DT1207">
        <f t="shared" si="132"/>
        <v>0</v>
      </c>
    </row>
    <row r="1208" spans="1:124" x14ac:dyDescent="0.25">
      <c r="A1208" s="1" t="s">
        <v>2140</v>
      </c>
      <c r="B1208" s="1" t="s">
        <v>108</v>
      </c>
      <c r="C1208" s="1" t="s">
        <v>109</v>
      </c>
      <c r="D1208" s="1" t="s">
        <v>110</v>
      </c>
      <c r="E1208" s="1" t="s">
        <v>609</v>
      </c>
      <c r="F1208" s="1">
        <v>523</v>
      </c>
      <c r="G1208" s="1">
        <v>20000400</v>
      </c>
      <c r="H1208" s="1">
        <v>500</v>
      </c>
      <c r="I1208" s="1">
        <v>1985</v>
      </c>
      <c r="J1208" s="1">
        <v>1985</v>
      </c>
      <c r="K1208" s="1" t="s">
        <v>139</v>
      </c>
      <c r="L1208" s="1" t="s">
        <v>110</v>
      </c>
      <c r="M1208" s="1">
        <v>14</v>
      </c>
      <c r="N1208" s="1" t="s">
        <v>147</v>
      </c>
      <c r="O1208" s="1">
        <v>1</v>
      </c>
      <c r="Q1208" s="1" t="s">
        <v>117</v>
      </c>
      <c r="R1208" s="1">
        <v>0</v>
      </c>
      <c r="T1208" s="1">
        <v>0</v>
      </c>
      <c r="V1208" s="1">
        <v>2904</v>
      </c>
      <c r="W1208" s="1" t="s">
        <v>110</v>
      </c>
      <c r="X1208" s="1" t="s">
        <v>117</v>
      </c>
      <c r="Y1208" s="1" t="s">
        <v>2143</v>
      </c>
      <c r="AA1208" s="1" t="s">
        <v>133</v>
      </c>
      <c r="AE1208" s="1" t="s">
        <v>426</v>
      </c>
      <c r="AF1208" s="1" t="s">
        <v>124</v>
      </c>
      <c r="AG1208" s="1" t="s">
        <v>125</v>
      </c>
      <c r="AH1208" s="1" t="s">
        <v>124</v>
      </c>
      <c r="AI1208" s="1" t="s">
        <v>112</v>
      </c>
      <c r="AJ1208" s="1" t="s">
        <v>112</v>
      </c>
      <c r="AK1208" s="1" t="s">
        <v>125</v>
      </c>
      <c r="AL1208" s="1" t="s">
        <v>613</v>
      </c>
      <c r="AM1208" s="1" t="s">
        <v>613</v>
      </c>
      <c r="AN1208" s="1" t="s">
        <v>613</v>
      </c>
      <c r="AO1208" s="1">
        <v>4915</v>
      </c>
      <c r="AP1208" s="1">
        <v>102264</v>
      </c>
      <c r="AQ1208" s="1">
        <v>37269</v>
      </c>
      <c r="AR1208" s="1" t="s">
        <v>110</v>
      </c>
      <c r="AS1208" s="1">
        <v>0</v>
      </c>
      <c r="AT1208" s="1">
        <v>523</v>
      </c>
      <c r="AU1208" s="2">
        <v>2884</v>
      </c>
      <c r="AV1208" s="2">
        <v>3407</v>
      </c>
      <c r="BB1208" s="1" t="s">
        <v>129</v>
      </c>
      <c r="BC1208" s="1" t="s">
        <v>189</v>
      </c>
      <c r="BD1208" s="1">
        <v>0</v>
      </c>
      <c r="BE1208" s="1" t="s">
        <v>131</v>
      </c>
      <c r="BF1208" s="1">
        <v>2</v>
      </c>
      <c r="BG1208" s="1">
        <v>0</v>
      </c>
      <c r="BH1208" s="1">
        <v>2</v>
      </c>
      <c r="BJ1208" s="1" t="s">
        <v>154</v>
      </c>
      <c r="BK1208" s="1" t="s">
        <v>112</v>
      </c>
      <c r="BN1208" s="1" t="s">
        <v>133</v>
      </c>
      <c r="BR1208" s="1" t="s">
        <v>133</v>
      </c>
      <c r="BU1208" s="1" t="s">
        <v>139</v>
      </c>
      <c r="BV1208" s="1" t="s">
        <v>114</v>
      </c>
      <c r="BX1208" s="1">
        <v>0</v>
      </c>
      <c r="BZ1208" s="1">
        <v>0</v>
      </c>
      <c r="CA1208" s="1">
        <v>1</v>
      </c>
      <c r="CB1208" s="1">
        <v>0</v>
      </c>
      <c r="CC1208" s="1">
        <v>0</v>
      </c>
      <c r="CD1208" s="1" t="s">
        <v>117</v>
      </c>
      <c r="CE1208" s="1" t="s">
        <v>117</v>
      </c>
      <c r="CF1208" s="1" t="s">
        <v>110</v>
      </c>
      <c r="CG1208" s="1" t="s">
        <v>117</v>
      </c>
      <c r="CH1208" s="1" t="s">
        <v>114</v>
      </c>
      <c r="CI1208" s="1" t="s">
        <v>117</v>
      </c>
      <c r="CJ1208" s="1" t="s">
        <v>110</v>
      </c>
      <c r="CK1208" s="1" t="s">
        <v>112</v>
      </c>
      <c r="CL1208" s="1">
        <v>0</v>
      </c>
      <c r="CM1208" s="1">
        <v>0</v>
      </c>
      <c r="CN1208" s="1" t="s">
        <v>155</v>
      </c>
      <c r="CO1208" s="1" t="s">
        <v>154</v>
      </c>
      <c r="CP1208" s="1">
        <v>0</v>
      </c>
      <c r="CR1208" s="1" t="s">
        <v>144</v>
      </c>
      <c r="CS1208" s="1" t="s">
        <v>418</v>
      </c>
      <c r="CT1208" s="1" t="s">
        <v>136</v>
      </c>
      <c r="CU1208" s="8">
        <v>10</v>
      </c>
      <c r="CV1208" s="1" t="s">
        <v>2144</v>
      </c>
      <c r="CW1208" s="1" t="s">
        <v>2144</v>
      </c>
      <c r="CX1208" s="1">
        <v>2</v>
      </c>
      <c r="CY1208" s="10">
        <f t="shared" si="126"/>
        <v>7.5</v>
      </c>
      <c r="CZ1208" s="3">
        <v>2.0581700000000001</v>
      </c>
      <c r="DA1208" s="3">
        <v>1.70594</v>
      </c>
      <c r="DB1208" s="6">
        <f t="shared" si="127"/>
        <v>1</v>
      </c>
      <c r="DF1208" s="1">
        <v>2904</v>
      </c>
      <c r="DG1208" s="1">
        <f t="shared" si="128"/>
        <v>5808</v>
      </c>
      <c r="DH1208" s="9">
        <f t="shared" si="129"/>
        <v>2</v>
      </c>
      <c r="DI1208" s="1">
        <v>203</v>
      </c>
      <c r="DJ1208" s="1">
        <f t="shared" si="130"/>
        <v>406</v>
      </c>
      <c r="DK1208" s="9">
        <f t="shared" si="131"/>
        <v>1</v>
      </c>
      <c r="DN1208">
        <f>(DL1208*InputWeights!$C$7+DB1208*InputWeights!$C$6)</f>
        <v>0.5</v>
      </c>
      <c r="DO1208">
        <f>(DD1208*InputWeights!$C$12+DE1208*InputWeights!$C$10+CU1208*InputWeights!$C$11)</f>
        <v>4</v>
      </c>
      <c r="DP1208">
        <f>(DC1208*InputWeights!$C$18+DK1208*InputWeights!$C$16+DH1208*InputWeights!$C$15+CY1208*InputWeights!$C$17)</f>
        <v>3.25</v>
      </c>
      <c r="DR1208">
        <f>DN1208*InputWeights!$C$5+DO1208*InputWeights!$C$9+DP1208*InputWeights!$C$14</f>
        <v>26.5</v>
      </c>
      <c r="DS1208">
        <f>((_xlfn.RANK.EQ(DR1208,$DR$2:$DR$6635,0))/(COUNT(DR$2:$DR$6635)))*100</f>
        <v>81.516587677725113</v>
      </c>
      <c r="DT1208">
        <f t="shared" si="132"/>
        <v>0</v>
      </c>
    </row>
    <row r="1209" spans="1:124" x14ac:dyDescent="0.25">
      <c r="A1209" s="1" t="s">
        <v>3843</v>
      </c>
      <c r="B1209" s="1" t="s">
        <v>3684</v>
      </c>
      <c r="C1209" s="1" t="s">
        <v>3685</v>
      </c>
      <c r="D1209" s="1" t="s">
        <v>110</v>
      </c>
      <c r="E1209" s="1" t="s">
        <v>666</v>
      </c>
      <c r="F1209" s="1">
        <v>1240</v>
      </c>
      <c r="G1209" s="1">
        <v>600</v>
      </c>
      <c r="H1209" s="1">
        <v>0</v>
      </c>
      <c r="I1209" s="1">
        <v>1938</v>
      </c>
      <c r="J1209" s="1">
        <v>2015</v>
      </c>
      <c r="K1209" s="1" t="s">
        <v>183</v>
      </c>
      <c r="L1209" s="1" t="s">
        <v>114</v>
      </c>
      <c r="M1209" s="1">
        <v>24</v>
      </c>
      <c r="N1209" s="1" t="s">
        <v>358</v>
      </c>
      <c r="O1209" s="1">
        <v>2</v>
      </c>
      <c r="P1209" s="1" t="s">
        <v>112</v>
      </c>
      <c r="Q1209" s="1" t="s">
        <v>117</v>
      </c>
      <c r="R1209" s="1">
        <v>0</v>
      </c>
      <c r="S1209" s="1" t="s">
        <v>3844</v>
      </c>
      <c r="T1209" s="1">
        <v>85</v>
      </c>
      <c r="V1209" s="1">
        <v>5083</v>
      </c>
      <c r="W1209" s="1" t="s">
        <v>116</v>
      </c>
      <c r="X1209" s="1" t="s">
        <v>117</v>
      </c>
      <c r="Y1209" s="1" t="s">
        <v>3729</v>
      </c>
      <c r="Z1209" s="1" t="s">
        <v>119</v>
      </c>
      <c r="AA1209" s="1" t="s">
        <v>3845</v>
      </c>
      <c r="AC1209" s="1" t="s">
        <v>3846</v>
      </c>
      <c r="AD1209" s="1" t="s">
        <v>2652</v>
      </c>
      <c r="AE1209" s="1" t="s">
        <v>274</v>
      </c>
      <c r="AF1209" s="1" t="s">
        <v>114</v>
      </c>
      <c r="AG1209" s="1" t="s">
        <v>112</v>
      </c>
      <c r="AH1209" s="1" t="s">
        <v>124</v>
      </c>
      <c r="AI1209" s="1" t="s">
        <v>112</v>
      </c>
      <c r="AJ1209" s="1" t="s">
        <v>112</v>
      </c>
      <c r="AK1209" s="1" t="s">
        <v>112</v>
      </c>
      <c r="AL1209" s="1" t="s">
        <v>457</v>
      </c>
      <c r="AM1209" s="1" t="s">
        <v>457</v>
      </c>
      <c r="AN1209" s="1" t="s">
        <v>3847</v>
      </c>
      <c r="AO1209" s="1">
        <v>69242</v>
      </c>
      <c r="AP1209" s="1">
        <v>102264</v>
      </c>
      <c r="AQ1209" s="1">
        <v>6998</v>
      </c>
      <c r="AR1209" s="1" t="s">
        <v>110</v>
      </c>
      <c r="AS1209" s="1">
        <v>11324</v>
      </c>
      <c r="AT1209" s="1">
        <v>12564</v>
      </c>
      <c r="AU1209" s="2">
        <v>11324</v>
      </c>
      <c r="AV1209" s="2">
        <v>12564</v>
      </c>
      <c r="BB1209" s="1" t="s">
        <v>129</v>
      </c>
      <c r="BC1209" s="1" t="s">
        <v>1274</v>
      </c>
      <c r="BD1209" s="1">
        <v>95</v>
      </c>
      <c r="BE1209" s="1" t="s">
        <v>131</v>
      </c>
      <c r="BF1209" s="1">
        <v>1</v>
      </c>
      <c r="BG1209" s="1">
        <v>1</v>
      </c>
      <c r="BH1209" s="1">
        <v>1</v>
      </c>
      <c r="BJ1209" s="1" t="s">
        <v>182</v>
      </c>
      <c r="BK1209" s="1" t="s">
        <v>112</v>
      </c>
      <c r="BN1209" s="1" t="s">
        <v>133</v>
      </c>
      <c r="BR1209" s="1" t="s">
        <v>133</v>
      </c>
      <c r="BU1209" s="1" t="s">
        <v>153</v>
      </c>
      <c r="BV1209" s="1" t="s">
        <v>116</v>
      </c>
      <c r="BW1209" s="1" t="s">
        <v>112</v>
      </c>
      <c r="BX1209" s="1">
        <v>0</v>
      </c>
      <c r="BZ1209" s="1">
        <v>0</v>
      </c>
      <c r="CA1209" s="1">
        <v>1</v>
      </c>
      <c r="CB1209" s="1">
        <v>0</v>
      </c>
      <c r="CC1209" s="1">
        <v>0</v>
      </c>
      <c r="CD1209" s="1" t="s">
        <v>117</v>
      </c>
      <c r="CE1209" s="1" t="s">
        <v>117</v>
      </c>
      <c r="CF1209" s="1" t="s">
        <v>110</v>
      </c>
      <c r="CG1209" s="1" t="s">
        <v>117</v>
      </c>
      <c r="CH1209" s="1" t="s">
        <v>114</v>
      </c>
      <c r="CI1209" s="1" t="s">
        <v>117</v>
      </c>
      <c r="CJ1209" s="1" t="s">
        <v>117</v>
      </c>
      <c r="CK1209" s="1" t="s">
        <v>125</v>
      </c>
      <c r="CL1209" s="1">
        <v>7</v>
      </c>
      <c r="CM1209" s="1">
        <v>0</v>
      </c>
      <c r="CN1209" s="1" t="s">
        <v>142</v>
      </c>
      <c r="CO1209" s="1" t="s">
        <v>183</v>
      </c>
      <c r="CP1209" s="1">
        <v>0</v>
      </c>
      <c r="CQ1209" s="1" t="s">
        <v>143</v>
      </c>
      <c r="CR1209" s="1" t="s">
        <v>143</v>
      </c>
      <c r="CS1209" s="1" t="s">
        <v>215</v>
      </c>
      <c r="CT1209" s="1" t="s">
        <v>215</v>
      </c>
      <c r="CU1209" s="8">
        <v>2.5</v>
      </c>
      <c r="CV1209" s="1" t="s">
        <v>3848</v>
      </c>
      <c r="CW1209" s="1" t="s">
        <v>3848</v>
      </c>
      <c r="CX1209" s="1">
        <v>4</v>
      </c>
      <c r="CY1209" s="10">
        <f t="shared" si="126"/>
        <v>2.5</v>
      </c>
      <c r="CZ1209" s="3">
        <v>3.7</v>
      </c>
      <c r="DA1209" s="3">
        <v>2.2000000000000002</v>
      </c>
      <c r="DB1209" s="6">
        <f t="shared" si="127"/>
        <v>1</v>
      </c>
      <c r="DC1209" s="9">
        <v>0</v>
      </c>
      <c r="DD1209" s="7">
        <v>0</v>
      </c>
      <c r="DE1209" s="7">
        <v>0</v>
      </c>
      <c r="DF1209" s="1">
        <v>5083</v>
      </c>
      <c r="DG1209" s="1">
        <f t="shared" si="128"/>
        <v>5083</v>
      </c>
      <c r="DH1209" s="9">
        <f t="shared" si="129"/>
        <v>2</v>
      </c>
      <c r="DI1209" s="1">
        <v>171</v>
      </c>
      <c r="DJ1209" s="1">
        <f t="shared" si="130"/>
        <v>171</v>
      </c>
      <c r="DK1209" s="9">
        <f t="shared" si="131"/>
        <v>1</v>
      </c>
      <c r="DL1209" s="4">
        <v>10</v>
      </c>
      <c r="DN1209">
        <f>(DL1209*InputWeights!$C$7+DB1209*InputWeights!$C$6)</f>
        <v>5.5</v>
      </c>
      <c r="DO1209">
        <f>(DD1209*InputWeights!$C$12+DE1209*InputWeights!$C$10+CU1209*InputWeights!$C$11)</f>
        <v>1</v>
      </c>
      <c r="DP1209">
        <f>(DC1209*InputWeights!$C$18+DK1209*InputWeights!$C$16+DH1209*InputWeights!$C$15+CY1209*InputWeights!$C$17)</f>
        <v>1.75</v>
      </c>
      <c r="DR1209">
        <f>DN1209*InputWeights!$C$5+DO1209*InputWeights!$C$9+DP1209*InputWeights!$C$14</f>
        <v>26.5</v>
      </c>
      <c r="DS1209">
        <f>((_xlfn.RANK.EQ(DR1209,$DR$2:$DR$6635,0))/(COUNT(DR$2:$DR$6635)))*100</f>
        <v>81.516587677725113</v>
      </c>
      <c r="DT1209">
        <f t="shared" si="132"/>
        <v>0</v>
      </c>
    </row>
    <row r="1210" spans="1:124" x14ac:dyDescent="0.25">
      <c r="A1210" s="1" t="s">
        <v>4140</v>
      </c>
      <c r="B1210" s="1" t="s">
        <v>3684</v>
      </c>
      <c r="C1210" s="1" t="s">
        <v>3685</v>
      </c>
      <c r="D1210" s="1" t="s">
        <v>110</v>
      </c>
      <c r="E1210" s="1" t="s">
        <v>333</v>
      </c>
      <c r="F1210" s="1">
        <v>2239</v>
      </c>
      <c r="G1210" s="1">
        <v>4400</v>
      </c>
      <c r="H1210" s="1">
        <v>0</v>
      </c>
      <c r="I1210" s="1">
        <v>1921</v>
      </c>
      <c r="J1210" s="1">
        <v>2004</v>
      </c>
      <c r="K1210" s="1" t="s">
        <v>183</v>
      </c>
      <c r="L1210" s="1" t="s">
        <v>114</v>
      </c>
      <c r="M1210" s="1">
        <v>22</v>
      </c>
      <c r="N1210" s="1" t="s">
        <v>177</v>
      </c>
      <c r="O1210" s="1">
        <v>2</v>
      </c>
      <c r="P1210" s="1" t="s">
        <v>112</v>
      </c>
      <c r="Q1210" s="1" t="s">
        <v>117</v>
      </c>
      <c r="R1210" s="1">
        <v>0</v>
      </c>
      <c r="S1210" s="1" t="s">
        <v>3844</v>
      </c>
      <c r="T1210" s="1">
        <v>77</v>
      </c>
      <c r="V1210" s="1">
        <v>5278</v>
      </c>
      <c r="W1210" s="1" t="s">
        <v>116</v>
      </c>
      <c r="X1210" s="1" t="s">
        <v>117</v>
      </c>
      <c r="Y1210" s="1" t="s">
        <v>4145</v>
      </c>
      <c r="Z1210" s="1" t="s">
        <v>119</v>
      </c>
      <c r="AA1210" s="1" t="s">
        <v>3855</v>
      </c>
      <c r="AC1210" s="1" t="s">
        <v>4142</v>
      </c>
      <c r="AD1210" s="1" t="s">
        <v>160</v>
      </c>
      <c r="AE1210" s="1" t="s">
        <v>274</v>
      </c>
      <c r="AF1210" s="1" t="s">
        <v>110</v>
      </c>
      <c r="AG1210" s="1" t="s">
        <v>112</v>
      </c>
      <c r="AH1210" s="1" t="s">
        <v>124</v>
      </c>
      <c r="AI1210" s="1" t="s">
        <v>627</v>
      </c>
      <c r="AJ1210" s="1" t="s">
        <v>112</v>
      </c>
      <c r="AK1210" s="1" t="s">
        <v>125</v>
      </c>
      <c r="AL1210" s="1" t="s">
        <v>1091</v>
      </c>
      <c r="AM1210" s="1" t="s">
        <v>1091</v>
      </c>
      <c r="AN1210" s="1" t="s">
        <v>4143</v>
      </c>
      <c r="AO1210" s="1">
        <v>69624</v>
      </c>
      <c r="AP1210" s="1">
        <v>102264</v>
      </c>
      <c r="AQ1210" s="1">
        <v>7011</v>
      </c>
      <c r="AR1210" s="1" t="s">
        <v>110</v>
      </c>
      <c r="AS1210" s="1">
        <v>5605</v>
      </c>
      <c r="AT1210" s="1">
        <v>7844</v>
      </c>
      <c r="AU1210" s="2">
        <v>5605</v>
      </c>
      <c r="AV1210" s="2">
        <v>7844</v>
      </c>
      <c r="BB1210" s="1" t="s">
        <v>129</v>
      </c>
      <c r="BC1210" s="1" t="s">
        <v>180</v>
      </c>
      <c r="BD1210" s="1">
        <v>94</v>
      </c>
      <c r="BE1210" s="1" t="s">
        <v>131</v>
      </c>
      <c r="BF1210" s="1">
        <v>1</v>
      </c>
      <c r="BG1210" s="1">
        <v>1</v>
      </c>
      <c r="BH1210" s="1">
        <v>1</v>
      </c>
      <c r="BJ1210" s="1" t="s">
        <v>182</v>
      </c>
      <c r="BK1210" s="1" t="s">
        <v>112</v>
      </c>
      <c r="BN1210" s="1" t="s">
        <v>133</v>
      </c>
      <c r="BR1210" s="1" t="s">
        <v>133</v>
      </c>
      <c r="BU1210" s="1" t="s">
        <v>112</v>
      </c>
      <c r="BV1210" s="1" t="s">
        <v>116</v>
      </c>
      <c r="BW1210" s="1" t="s">
        <v>112</v>
      </c>
      <c r="BX1210" s="1">
        <v>0</v>
      </c>
      <c r="BZ1210" s="1">
        <v>0</v>
      </c>
      <c r="CA1210" s="1">
        <v>1</v>
      </c>
      <c r="CB1210" s="1">
        <v>0</v>
      </c>
      <c r="CC1210" s="1">
        <v>0</v>
      </c>
      <c r="CD1210" s="1" t="s">
        <v>117</v>
      </c>
      <c r="CE1210" s="1" t="s">
        <v>117</v>
      </c>
      <c r="CF1210" s="1" t="s">
        <v>110</v>
      </c>
      <c r="CG1210" s="1" t="s">
        <v>117</v>
      </c>
      <c r="CH1210" s="1" t="s">
        <v>114</v>
      </c>
      <c r="CI1210" s="1" t="s">
        <v>117</v>
      </c>
      <c r="CJ1210" s="1" t="s">
        <v>117</v>
      </c>
      <c r="CK1210" s="1" t="s">
        <v>125</v>
      </c>
      <c r="CL1210" s="1">
        <v>7</v>
      </c>
      <c r="CM1210" s="1">
        <v>0</v>
      </c>
      <c r="CN1210" s="1" t="s">
        <v>142</v>
      </c>
      <c r="CO1210" s="1" t="s">
        <v>183</v>
      </c>
      <c r="CP1210" s="1">
        <v>0</v>
      </c>
      <c r="CQ1210" s="1" t="s">
        <v>143</v>
      </c>
      <c r="CR1210" s="1" t="s">
        <v>143</v>
      </c>
      <c r="CS1210" s="1" t="s">
        <v>215</v>
      </c>
      <c r="CT1210" s="1" t="s">
        <v>215</v>
      </c>
      <c r="CU1210" s="8">
        <v>2.5</v>
      </c>
      <c r="CV1210" s="1" t="s">
        <v>4146</v>
      </c>
      <c r="CW1210" s="1" t="s">
        <v>4146</v>
      </c>
      <c r="CX1210" s="1">
        <v>4</v>
      </c>
      <c r="CY1210" s="10">
        <f t="shared" si="126"/>
        <v>2.5</v>
      </c>
      <c r="CZ1210" s="3">
        <v>1.1000000000000001</v>
      </c>
      <c r="DA1210" s="3">
        <v>0.6</v>
      </c>
      <c r="DB1210" s="6">
        <f t="shared" si="127"/>
        <v>1</v>
      </c>
      <c r="DC1210" s="9">
        <v>0</v>
      </c>
      <c r="DD1210" s="7">
        <v>0</v>
      </c>
      <c r="DE1210" s="7">
        <v>0</v>
      </c>
      <c r="DF1210" s="1">
        <v>5278</v>
      </c>
      <c r="DG1210" s="1">
        <f t="shared" si="128"/>
        <v>5278</v>
      </c>
      <c r="DH1210" s="9">
        <f t="shared" si="129"/>
        <v>2</v>
      </c>
      <c r="DI1210" s="1">
        <v>290</v>
      </c>
      <c r="DJ1210" s="1">
        <f t="shared" si="130"/>
        <v>290</v>
      </c>
      <c r="DK1210" s="9">
        <f t="shared" si="131"/>
        <v>1</v>
      </c>
      <c r="DL1210" s="4">
        <v>10</v>
      </c>
      <c r="DN1210">
        <f>(DL1210*InputWeights!$C$7+DB1210*InputWeights!$C$6)</f>
        <v>5.5</v>
      </c>
      <c r="DO1210">
        <f>(DD1210*InputWeights!$C$12+DE1210*InputWeights!$C$10+CU1210*InputWeights!$C$11)</f>
        <v>1</v>
      </c>
      <c r="DP1210">
        <f>(DC1210*InputWeights!$C$18+DK1210*InputWeights!$C$16+DH1210*InputWeights!$C$15+CY1210*InputWeights!$C$17)</f>
        <v>1.75</v>
      </c>
      <c r="DR1210">
        <f>DN1210*InputWeights!$C$5+DO1210*InputWeights!$C$9+DP1210*InputWeights!$C$14</f>
        <v>26.5</v>
      </c>
      <c r="DS1210">
        <f>((_xlfn.RANK.EQ(DR1210,$DR$2:$DR$6635,0))/(COUNT(DR$2:$DR$6635)))*100</f>
        <v>81.516587677725113</v>
      </c>
      <c r="DT1210">
        <f t="shared" si="132"/>
        <v>0</v>
      </c>
    </row>
    <row r="1211" spans="1:124" x14ac:dyDescent="0.25">
      <c r="A1211" s="1" t="s">
        <v>4140</v>
      </c>
      <c r="B1211" s="1" t="s">
        <v>3684</v>
      </c>
      <c r="C1211" s="1" t="s">
        <v>3685</v>
      </c>
      <c r="D1211" s="1" t="s">
        <v>110</v>
      </c>
      <c r="E1211" s="1" t="s">
        <v>472</v>
      </c>
      <c r="F1211" s="1">
        <v>1860</v>
      </c>
      <c r="G1211" s="1">
        <v>5000</v>
      </c>
      <c r="H1211" s="1">
        <v>0</v>
      </c>
      <c r="I1211" s="1">
        <v>1959</v>
      </c>
      <c r="J1211" s="1">
        <v>2012</v>
      </c>
      <c r="K1211" s="1" t="s">
        <v>183</v>
      </c>
      <c r="L1211" s="1" t="s">
        <v>114</v>
      </c>
      <c r="M1211" s="1">
        <v>24</v>
      </c>
      <c r="N1211" s="1" t="s">
        <v>358</v>
      </c>
      <c r="O1211" s="1">
        <v>2</v>
      </c>
      <c r="P1211" s="1" t="s">
        <v>112</v>
      </c>
      <c r="Q1211" s="1" t="s">
        <v>117</v>
      </c>
      <c r="R1211" s="1">
        <v>0</v>
      </c>
      <c r="S1211" s="1" t="s">
        <v>3844</v>
      </c>
      <c r="T1211" s="1">
        <v>88</v>
      </c>
      <c r="V1211" s="1">
        <v>5278</v>
      </c>
      <c r="W1211" s="1" t="s">
        <v>116</v>
      </c>
      <c r="X1211" s="1" t="s">
        <v>117</v>
      </c>
      <c r="Y1211" s="1" t="s">
        <v>4145</v>
      </c>
      <c r="Z1211" s="1" t="s">
        <v>119</v>
      </c>
      <c r="AA1211" s="1" t="s">
        <v>3855</v>
      </c>
      <c r="AC1211" s="1" t="s">
        <v>160</v>
      </c>
      <c r="AD1211" s="1" t="s">
        <v>218</v>
      </c>
      <c r="AE1211" s="1" t="s">
        <v>274</v>
      </c>
      <c r="AF1211" s="1" t="s">
        <v>114</v>
      </c>
      <c r="AG1211" s="1" t="s">
        <v>112</v>
      </c>
      <c r="AH1211" s="1" t="s">
        <v>124</v>
      </c>
      <c r="AI1211" s="1" t="s">
        <v>627</v>
      </c>
      <c r="AJ1211" s="1" t="s">
        <v>112</v>
      </c>
      <c r="AK1211" s="1" t="s">
        <v>112</v>
      </c>
      <c r="AL1211" s="1" t="s">
        <v>4150</v>
      </c>
      <c r="AM1211" s="1" t="s">
        <v>307</v>
      </c>
      <c r="AN1211" s="1" t="s">
        <v>4151</v>
      </c>
      <c r="AO1211" s="1">
        <v>69630</v>
      </c>
      <c r="AP1211" s="1">
        <v>102264</v>
      </c>
      <c r="AQ1211" s="1">
        <v>7011</v>
      </c>
      <c r="AR1211" s="1" t="s">
        <v>110</v>
      </c>
      <c r="AS1211" s="1">
        <v>21353</v>
      </c>
      <c r="AT1211" s="1">
        <v>23213</v>
      </c>
      <c r="AU1211" s="2">
        <v>21353</v>
      </c>
      <c r="AV1211" s="2">
        <v>23213</v>
      </c>
      <c r="BB1211" s="1" t="s">
        <v>129</v>
      </c>
      <c r="BC1211" s="1" t="s">
        <v>1274</v>
      </c>
      <c r="BD1211" s="1">
        <v>95</v>
      </c>
      <c r="BE1211" s="1" t="s">
        <v>131</v>
      </c>
      <c r="BF1211" s="1">
        <v>1</v>
      </c>
      <c r="BG1211" s="1">
        <v>1</v>
      </c>
      <c r="BH1211" s="1">
        <v>1</v>
      </c>
      <c r="BJ1211" s="1" t="s">
        <v>182</v>
      </c>
      <c r="BK1211" s="1" t="s">
        <v>112</v>
      </c>
      <c r="BN1211" s="1" t="s">
        <v>133</v>
      </c>
      <c r="BR1211" s="1" t="s">
        <v>133</v>
      </c>
      <c r="BU1211" s="1" t="s">
        <v>112</v>
      </c>
      <c r="BV1211" s="1" t="s">
        <v>116</v>
      </c>
      <c r="BW1211" s="1" t="s">
        <v>112</v>
      </c>
      <c r="BX1211" s="1">
        <v>0</v>
      </c>
      <c r="BZ1211" s="1">
        <v>0</v>
      </c>
      <c r="CA1211" s="1">
        <v>1</v>
      </c>
      <c r="CB1211" s="1">
        <v>0</v>
      </c>
      <c r="CC1211" s="1">
        <v>0</v>
      </c>
      <c r="CD1211" s="1" t="s">
        <v>117</v>
      </c>
      <c r="CE1211" s="1" t="s">
        <v>117</v>
      </c>
      <c r="CF1211" s="1" t="s">
        <v>110</v>
      </c>
      <c r="CG1211" s="1" t="s">
        <v>114</v>
      </c>
      <c r="CH1211" s="1" t="s">
        <v>117</v>
      </c>
      <c r="CI1211" s="1" t="s">
        <v>117</v>
      </c>
      <c r="CJ1211" s="1" t="s">
        <v>117</v>
      </c>
      <c r="CK1211" s="1" t="s">
        <v>125</v>
      </c>
      <c r="CL1211" s="1">
        <v>0</v>
      </c>
      <c r="CM1211" s="1">
        <v>6</v>
      </c>
      <c r="CN1211" s="1" t="s">
        <v>142</v>
      </c>
      <c r="CO1211" s="1" t="s">
        <v>183</v>
      </c>
      <c r="CP1211" s="1">
        <v>0</v>
      </c>
      <c r="CQ1211" s="1" t="s">
        <v>143</v>
      </c>
      <c r="CR1211" s="1" t="s">
        <v>143</v>
      </c>
      <c r="CS1211" s="1" t="s">
        <v>215</v>
      </c>
      <c r="CT1211" s="1" t="s">
        <v>215</v>
      </c>
      <c r="CU1211" s="8">
        <v>2.5</v>
      </c>
      <c r="CV1211" s="1" t="s">
        <v>4153</v>
      </c>
      <c r="CW1211" s="1" t="s">
        <v>4153</v>
      </c>
      <c r="CX1211" s="1">
        <v>4</v>
      </c>
      <c r="CY1211" s="10">
        <f t="shared" si="126"/>
        <v>2.5</v>
      </c>
      <c r="CZ1211" s="3">
        <v>2.9</v>
      </c>
      <c r="DA1211" s="3">
        <v>1.3</v>
      </c>
      <c r="DB1211" s="6">
        <f t="shared" si="127"/>
        <v>1</v>
      </c>
      <c r="DC1211" s="9">
        <v>0</v>
      </c>
      <c r="DD1211" s="7">
        <v>0</v>
      </c>
      <c r="DE1211" s="7">
        <v>0</v>
      </c>
      <c r="DF1211" s="1">
        <v>5278</v>
      </c>
      <c r="DG1211" s="1">
        <f t="shared" si="128"/>
        <v>5278</v>
      </c>
      <c r="DH1211" s="9">
        <f t="shared" si="129"/>
        <v>2</v>
      </c>
      <c r="DI1211" s="1">
        <v>290</v>
      </c>
      <c r="DJ1211" s="1">
        <f t="shared" si="130"/>
        <v>290</v>
      </c>
      <c r="DK1211" s="9">
        <f t="shared" si="131"/>
        <v>1</v>
      </c>
      <c r="DL1211" s="4">
        <v>10</v>
      </c>
      <c r="DN1211">
        <f>(DL1211*InputWeights!$C$7+DB1211*InputWeights!$C$6)</f>
        <v>5.5</v>
      </c>
      <c r="DO1211">
        <f>(DD1211*InputWeights!$C$12+DE1211*InputWeights!$C$10+CU1211*InputWeights!$C$11)</f>
        <v>1</v>
      </c>
      <c r="DP1211">
        <f>(DC1211*InputWeights!$C$18+DK1211*InputWeights!$C$16+DH1211*InputWeights!$C$15+CY1211*InputWeights!$C$17)</f>
        <v>1.75</v>
      </c>
      <c r="DR1211">
        <f>DN1211*InputWeights!$C$5+DO1211*InputWeights!$C$9+DP1211*InputWeights!$C$14</f>
        <v>26.5</v>
      </c>
      <c r="DS1211">
        <f>((_xlfn.RANK.EQ(DR1211,$DR$2:$DR$6635,0))/(COUNT(DR$2:$DR$6635)))*100</f>
        <v>81.516587677725113</v>
      </c>
      <c r="DT1211">
        <f t="shared" si="132"/>
        <v>0</v>
      </c>
    </row>
    <row r="1212" spans="1:124" x14ac:dyDescent="0.25">
      <c r="A1212" s="1" t="s">
        <v>107</v>
      </c>
      <c r="B1212" s="1" t="s">
        <v>108</v>
      </c>
      <c r="C1212" s="1" t="s">
        <v>109</v>
      </c>
      <c r="D1212" s="1" t="s">
        <v>110</v>
      </c>
      <c r="E1212" s="1" t="s">
        <v>260</v>
      </c>
      <c r="F1212" s="1">
        <v>3330</v>
      </c>
      <c r="G1212" s="1">
        <v>3200</v>
      </c>
      <c r="H1212" s="1">
        <v>0</v>
      </c>
      <c r="I1212" s="1">
        <v>1931</v>
      </c>
      <c r="J1212" s="1">
        <v>2011</v>
      </c>
      <c r="K1212" s="1" t="s">
        <v>112</v>
      </c>
      <c r="L1212" s="1" t="s">
        <v>110</v>
      </c>
      <c r="M1212" s="1">
        <v>24</v>
      </c>
      <c r="N1212" s="1" t="s">
        <v>177</v>
      </c>
      <c r="O1212" s="1">
        <v>2</v>
      </c>
      <c r="Q1212" s="1" t="s">
        <v>114</v>
      </c>
      <c r="R1212" s="1">
        <v>2</v>
      </c>
      <c r="S1212" s="1" t="s">
        <v>115</v>
      </c>
      <c r="T1212" s="1">
        <v>76</v>
      </c>
      <c r="V1212" s="1">
        <v>10045</v>
      </c>
      <c r="W1212" s="1" t="s">
        <v>116</v>
      </c>
      <c r="X1212" s="1" t="s">
        <v>117</v>
      </c>
      <c r="Y1212" s="1" t="s">
        <v>159</v>
      </c>
      <c r="Z1212" s="1" t="s">
        <v>119</v>
      </c>
      <c r="AA1212" s="1" t="s">
        <v>120</v>
      </c>
      <c r="AC1212" s="1" t="s">
        <v>251</v>
      </c>
      <c r="AD1212" s="1" t="s">
        <v>160</v>
      </c>
      <c r="AE1212" s="1" t="s">
        <v>123</v>
      </c>
      <c r="AF1212" s="1" t="s">
        <v>124</v>
      </c>
      <c r="AG1212" s="1" t="s">
        <v>125</v>
      </c>
      <c r="AH1212" s="1" t="s">
        <v>124</v>
      </c>
      <c r="AI1212" s="1" t="s">
        <v>112</v>
      </c>
      <c r="AJ1212" s="1" t="s">
        <v>112</v>
      </c>
      <c r="AK1212" s="1" t="s">
        <v>125</v>
      </c>
      <c r="AL1212" s="1" t="s">
        <v>178</v>
      </c>
      <c r="AM1212" s="1" t="s">
        <v>261</v>
      </c>
      <c r="AN1212" s="1" t="s">
        <v>262</v>
      </c>
      <c r="AO1212" s="1">
        <v>1318</v>
      </c>
      <c r="AP1212" s="1">
        <v>102264</v>
      </c>
      <c r="AQ1212" s="1">
        <v>130</v>
      </c>
      <c r="AR1212" s="1" t="s">
        <v>110</v>
      </c>
      <c r="AS1212" s="1">
        <v>70696</v>
      </c>
      <c r="AT1212" s="1">
        <v>74026</v>
      </c>
      <c r="AU1212" s="2">
        <v>70696</v>
      </c>
      <c r="AV1212" s="2">
        <v>74026</v>
      </c>
      <c r="BB1212" s="1" t="s">
        <v>129</v>
      </c>
      <c r="BC1212" s="1" t="s">
        <v>180</v>
      </c>
      <c r="BD1212" s="1">
        <v>84</v>
      </c>
      <c r="BE1212" s="1" t="s">
        <v>131</v>
      </c>
      <c r="BF1212" s="1">
        <v>0</v>
      </c>
      <c r="BG1212" s="1">
        <v>4</v>
      </c>
      <c r="BH1212" s="1">
        <v>4</v>
      </c>
      <c r="BI1212" s="1" t="s">
        <v>182</v>
      </c>
      <c r="BJ1212" s="1" t="s">
        <v>182</v>
      </c>
      <c r="BK1212" s="1" t="s">
        <v>112</v>
      </c>
      <c r="BN1212" s="1" t="s">
        <v>133</v>
      </c>
      <c r="BR1212" s="1" t="s">
        <v>133</v>
      </c>
      <c r="BU1212" s="1" t="s">
        <v>112</v>
      </c>
      <c r="BV1212" s="1" t="s">
        <v>114</v>
      </c>
      <c r="BW1212" s="1" t="s">
        <v>112</v>
      </c>
      <c r="BX1212" s="1">
        <v>0</v>
      </c>
      <c r="BZ1212" s="1">
        <v>0</v>
      </c>
      <c r="CA1212" s="1">
        <v>1</v>
      </c>
      <c r="CB1212" s="1">
        <v>0</v>
      </c>
      <c r="CC1212" s="1">
        <v>0</v>
      </c>
      <c r="CD1212" s="1" t="s">
        <v>110</v>
      </c>
      <c r="CE1212" s="1" t="s">
        <v>114</v>
      </c>
      <c r="CF1212" s="1" t="s">
        <v>110</v>
      </c>
      <c r="CG1212" s="1" t="s">
        <v>117</v>
      </c>
      <c r="CH1212" s="1" t="s">
        <v>117</v>
      </c>
      <c r="CI1212" s="1" t="s">
        <v>117</v>
      </c>
      <c r="CJ1212" s="1" t="s">
        <v>117</v>
      </c>
      <c r="CK1212" s="1" t="s">
        <v>125</v>
      </c>
      <c r="CL1212" s="1">
        <v>19</v>
      </c>
      <c r="CM1212" s="1">
        <v>3</v>
      </c>
      <c r="CN1212" s="1" t="s">
        <v>142</v>
      </c>
      <c r="CO1212" s="1" t="s">
        <v>183</v>
      </c>
      <c r="CP1212" s="1">
        <v>0</v>
      </c>
      <c r="CQ1212" s="1" t="s">
        <v>135</v>
      </c>
      <c r="CR1212" s="1" t="s">
        <v>135</v>
      </c>
      <c r="CS1212" s="1" t="s">
        <v>156</v>
      </c>
      <c r="CT1212" s="1" t="s">
        <v>156</v>
      </c>
      <c r="CU1212" s="8">
        <v>5</v>
      </c>
      <c r="CV1212" s="1" t="s">
        <v>263</v>
      </c>
      <c r="CW1212" s="1" t="s">
        <v>263</v>
      </c>
      <c r="CX1212" s="1">
        <v>3</v>
      </c>
      <c r="CY1212" s="10">
        <f t="shared" si="126"/>
        <v>7.5</v>
      </c>
      <c r="CZ1212" s="3">
        <v>4.46326</v>
      </c>
      <c r="DA1212" s="3">
        <v>2.8104300000000002</v>
      </c>
      <c r="DB1212" s="6">
        <f t="shared" si="127"/>
        <v>1</v>
      </c>
      <c r="DF1212" s="1">
        <v>10045</v>
      </c>
      <c r="DG1212" s="1">
        <f t="shared" si="128"/>
        <v>20090</v>
      </c>
      <c r="DH1212" s="9">
        <f t="shared" si="129"/>
        <v>5</v>
      </c>
      <c r="DI1212" s="1">
        <v>489</v>
      </c>
      <c r="DJ1212" s="1">
        <f t="shared" si="130"/>
        <v>978</v>
      </c>
      <c r="DK1212" s="9">
        <f t="shared" si="131"/>
        <v>2</v>
      </c>
      <c r="DN1212">
        <f>(DL1212*InputWeights!$C$7+DB1212*InputWeights!$C$6)</f>
        <v>0.5</v>
      </c>
      <c r="DO1212">
        <f>(DD1212*InputWeights!$C$12+DE1212*InputWeights!$C$10+CU1212*InputWeights!$C$11)</f>
        <v>2</v>
      </c>
      <c r="DP1212">
        <f>(DC1212*InputWeights!$C$18+DK1212*InputWeights!$C$16+DH1212*InputWeights!$C$15+CY1212*InputWeights!$C$17)</f>
        <v>4.6500000000000004</v>
      </c>
      <c r="DR1212">
        <f>DN1212*InputWeights!$C$5+DO1212*InputWeights!$C$9+DP1212*InputWeights!$C$14</f>
        <v>26.1</v>
      </c>
      <c r="DS1212">
        <f>((_xlfn.RANK.EQ(DR1212,$DR$2:$DR$6635,0))/(COUNT(DR$2:$DR$6635)))*100</f>
        <v>81.990521327014221</v>
      </c>
      <c r="DT1212">
        <f t="shared" si="132"/>
        <v>0</v>
      </c>
    </row>
    <row r="1213" spans="1:124" x14ac:dyDescent="0.25">
      <c r="A1213" s="1" t="s">
        <v>107</v>
      </c>
      <c r="B1213" s="1" t="s">
        <v>108</v>
      </c>
      <c r="C1213" s="1" t="s">
        <v>109</v>
      </c>
      <c r="D1213" s="1" t="s">
        <v>110</v>
      </c>
      <c r="E1213" s="1" t="s">
        <v>264</v>
      </c>
      <c r="F1213" s="1">
        <v>3338</v>
      </c>
      <c r="G1213" s="1">
        <v>3200</v>
      </c>
      <c r="H1213" s="1">
        <v>30</v>
      </c>
      <c r="I1213" s="1">
        <v>1931</v>
      </c>
      <c r="J1213" s="1">
        <v>2011</v>
      </c>
      <c r="K1213" s="1" t="s">
        <v>139</v>
      </c>
      <c r="L1213" s="1" t="s">
        <v>110</v>
      </c>
      <c r="M1213" s="1">
        <v>24</v>
      </c>
      <c r="N1213" s="1" t="s">
        <v>177</v>
      </c>
      <c r="O1213" s="1">
        <v>2</v>
      </c>
      <c r="Q1213" s="1" t="s">
        <v>114</v>
      </c>
      <c r="R1213" s="1">
        <v>2</v>
      </c>
      <c r="S1213" s="1" t="s">
        <v>148</v>
      </c>
      <c r="T1213" s="1">
        <v>66</v>
      </c>
      <c r="V1213" s="1">
        <v>10250</v>
      </c>
      <c r="W1213" s="1" t="s">
        <v>116</v>
      </c>
      <c r="X1213" s="1" t="s">
        <v>117</v>
      </c>
      <c r="Y1213" s="1" t="s">
        <v>159</v>
      </c>
      <c r="Z1213" s="1" t="s">
        <v>119</v>
      </c>
      <c r="AA1213" s="1" t="s">
        <v>120</v>
      </c>
      <c r="AC1213" s="1" t="s">
        <v>160</v>
      </c>
      <c r="AD1213" s="1" t="s">
        <v>160</v>
      </c>
      <c r="AE1213" s="1" t="s">
        <v>123</v>
      </c>
      <c r="AF1213" s="1" t="s">
        <v>124</v>
      </c>
      <c r="AG1213" s="1" t="s">
        <v>125</v>
      </c>
      <c r="AH1213" s="1" t="s">
        <v>124</v>
      </c>
      <c r="AI1213" s="1" t="s">
        <v>112</v>
      </c>
      <c r="AJ1213" s="1" t="s">
        <v>112</v>
      </c>
      <c r="AK1213" s="1" t="s">
        <v>125</v>
      </c>
      <c r="AL1213" s="1" t="s">
        <v>174</v>
      </c>
      <c r="AM1213" s="1" t="s">
        <v>265</v>
      </c>
      <c r="AN1213" s="1" t="s">
        <v>266</v>
      </c>
      <c r="AO1213" s="1">
        <v>1319</v>
      </c>
      <c r="AP1213" s="1">
        <v>102264</v>
      </c>
      <c r="AQ1213" s="1">
        <v>81038</v>
      </c>
      <c r="AR1213" s="1" t="s">
        <v>114</v>
      </c>
      <c r="AS1213" s="1">
        <v>35673</v>
      </c>
      <c r="AT1213" s="1">
        <v>39011</v>
      </c>
      <c r="AU1213" s="2">
        <v>57612</v>
      </c>
      <c r="AV1213" s="2">
        <v>60950</v>
      </c>
      <c r="BB1213" s="1" t="s">
        <v>129</v>
      </c>
      <c r="BC1213" s="1" t="s">
        <v>189</v>
      </c>
      <c r="BD1213" s="1">
        <v>86</v>
      </c>
      <c r="BE1213" s="1" t="s">
        <v>131</v>
      </c>
      <c r="BF1213" s="1">
        <v>0</v>
      </c>
      <c r="BG1213" s="1">
        <v>4</v>
      </c>
      <c r="BH1213" s="1">
        <v>4</v>
      </c>
      <c r="BI1213" s="1" t="s">
        <v>182</v>
      </c>
      <c r="BJ1213" s="1" t="s">
        <v>182</v>
      </c>
      <c r="BK1213" s="1" t="s">
        <v>112</v>
      </c>
      <c r="BN1213" s="1" t="s">
        <v>133</v>
      </c>
      <c r="BR1213" s="1" t="s">
        <v>133</v>
      </c>
      <c r="BU1213" s="1" t="s">
        <v>139</v>
      </c>
      <c r="BV1213" s="1" t="s">
        <v>114</v>
      </c>
      <c r="BW1213" s="1" t="s">
        <v>112</v>
      </c>
      <c r="BX1213" s="1">
        <v>0</v>
      </c>
      <c r="BZ1213" s="1">
        <v>0</v>
      </c>
      <c r="CA1213" s="1">
        <v>1</v>
      </c>
      <c r="CB1213" s="1">
        <v>0</v>
      </c>
      <c r="CC1213" s="1">
        <v>0</v>
      </c>
      <c r="CD1213" s="1" t="s">
        <v>114</v>
      </c>
      <c r="CE1213" s="1" t="s">
        <v>114</v>
      </c>
      <c r="CF1213" s="1" t="s">
        <v>110</v>
      </c>
      <c r="CG1213" s="1" t="s">
        <v>117</v>
      </c>
      <c r="CH1213" s="1" t="s">
        <v>116</v>
      </c>
      <c r="CI1213" s="1" t="s">
        <v>117</v>
      </c>
      <c r="CJ1213" s="1" t="s">
        <v>117</v>
      </c>
      <c r="CK1213" s="1" t="s">
        <v>125</v>
      </c>
      <c r="CL1213" s="1">
        <v>7</v>
      </c>
      <c r="CM1213" s="1">
        <v>1</v>
      </c>
      <c r="CN1213" s="1" t="s">
        <v>142</v>
      </c>
      <c r="CO1213" s="1" t="s">
        <v>183</v>
      </c>
      <c r="CP1213" s="1">
        <v>0</v>
      </c>
      <c r="CQ1213" s="1" t="s">
        <v>143</v>
      </c>
      <c r="CR1213" s="1" t="s">
        <v>143</v>
      </c>
      <c r="CS1213" s="1" t="s">
        <v>215</v>
      </c>
      <c r="CT1213" s="1" t="s">
        <v>156</v>
      </c>
      <c r="CU1213" s="8">
        <v>5</v>
      </c>
      <c r="CV1213" s="1" t="s">
        <v>267</v>
      </c>
      <c r="CW1213" s="1" t="s">
        <v>267</v>
      </c>
      <c r="CX1213" s="1">
        <v>3</v>
      </c>
      <c r="CY1213" s="10">
        <f t="shared" si="126"/>
        <v>7.5</v>
      </c>
      <c r="CZ1213" s="3">
        <v>3.4536699999999998</v>
      </c>
      <c r="DA1213" s="3">
        <v>2.2980800000000001</v>
      </c>
      <c r="DB1213" s="6">
        <f t="shared" si="127"/>
        <v>1</v>
      </c>
      <c r="DF1213" s="1">
        <v>10250</v>
      </c>
      <c r="DG1213" s="1">
        <f t="shared" si="128"/>
        <v>20500</v>
      </c>
      <c r="DH1213" s="9">
        <f t="shared" si="129"/>
        <v>5</v>
      </c>
      <c r="DI1213" s="1">
        <v>479</v>
      </c>
      <c r="DJ1213" s="1">
        <f t="shared" si="130"/>
        <v>958</v>
      </c>
      <c r="DK1213" s="9">
        <f t="shared" si="131"/>
        <v>2</v>
      </c>
      <c r="DN1213">
        <f>(DL1213*InputWeights!$C$7+DB1213*InputWeights!$C$6)</f>
        <v>0.5</v>
      </c>
      <c r="DO1213">
        <f>(DD1213*InputWeights!$C$12+DE1213*InputWeights!$C$10+CU1213*InputWeights!$C$11)</f>
        <v>2</v>
      </c>
      <c r="DP1213">
        <f>(DC1213*InputWeights!$C$18+DK1213*InputWeights!$C$16+DH1213*InputWeights!$C$15+CY1213*InputWeights!$C$17)</f>
        <v>4.6500000000000004</v>
      </c>
      <c r="DR1213">
        <f>DN1213*InputWeights!$C$5+DO1213*InputWeights!$C$9+DP1213*InputWeights!$C$14</f>
        <v>26.1</v>
      </c>
      <c r="DS1213">
        <f>((_xlfn.RANK.EQ(DR1213,$DR$2:$DR$6635,0))/(COUNT(DR$2:$DR$6635)))*100</f>
        <v>81.990521327014221</v>
      </c>
      <c r="DT1213">
        <f t="shared" si="132"/>
        <v>0</v>
      </c>
    </row>
    <row r="1214" spans="1:124" x14ac:dyDescent="0.25">
      <c r="A1214" s="1" t="s">
        <v>1195</v>
      </c>
      <c r="B1214" s="1" t="s">
        <v>108</v>
      </c>
      <c r="C1214" s="1" t="s">
        <v>109</v>
      </c>
      <c r="D1214" s="1" t="s">
        <v>110</v>
      </c>
      <c r="E1214" s="1" t="s">
        <v>333</v>
      </c>
      <c r="F1214" s="1">
        <v>1736</v>
      </c>
      <c r="G1214" s="1">
        <v>20000400</v>
      </c>
      <c r="H1214" s="1">
        <v>0</v>
      </c>
      <c r="I1214" s="1">
        <v>1985</v>
      </c>
      <c r="J1214" s="1">
        <v>2014</v>
      </c>
      <c r="K1214" s="1" t="s">
        <v>183</v>
      </c>
      <c r="L1214" s="1" t="s">
        <v>114</v>
      </c>
      <c r="M1214" s="1">
        <v>18</v>
      </c>
      <c r="N1214" s="1" t="s">
        <v>229</v>
      </c>
      <c r="O1214" s="1">
        <v>2</v>
      </c>
      <c r="Q1214" s="1" t="s">
        <v>117</v>
      </c>
      <c r="R1214" s="1">
        <v>0</v>
      </c>
      <c r="S1214" s="1" t="s">
        <v>1196</v>
      </c>
      <c r="T1214" s="1">
        <v>240</v>
      </c>
      <c r="V1214" s="1">
        <v>1045</v>
      </c>
      <c r="W1214" s="1" t="s">
        <v>116</v>
      </c>
      <c r="X1214" s="1" t="s">
        <v>117</v>
      </c>
      <c r="Y1214" s="1" t="s">
        <v>1197</v>
      </c>
      <c r="AA1214" s="1" t="s">
        <v>133</v>
      </c>
      <c r="AC1214" s="1" t="s">
        <v>1198</v>
      </c>
      <c r="AD1214" s="1" t="s">
        <v>160</v>
      </c>
      <c r="AE1214" s="1" t="s">
        <v>123</v>
      </c>
      <c r="AF1214" s="1" t="s">
        <v>124</v>
      </c>
      <c r="AG1214" s="1" t="s">
        <v>112</v>
      </c>
      <c r="AH1214" s="1" t="s">
        <v>124</v>
      </c>
      <c r="AI1214" s="1" t="s">
        <v>112</v>
      </c>
      <c r="AJ1214" s="1" t="s">
        <v>112</v>
      </c>
      <c r="AK1214" s="1" t="s">
        <v>112</v>
      </c>
      <c r="AL1214" s="1" t="s">
        <v>695</v>
      </c>
      <c r="AM1214" s="1" t="s">
        <v>695</v>
      </c>
      <c r="AN1214" s="1" t="s">
        <v>1199</v>
      </c>
      <c r="AO1214" s="1">
        <v>2944</v>
      </c>
      <c r="AP1214" s="1">
        <v>102264</v>
      </c>
      <c r="AQ1214" s="1">
        <v>272</v>
      </c>
      <c r="AR1214" s="1" t="s">
        <v>110</v>
      </c>
      <c r="AS1214" s="1">
        <v>2754</v>
      </c>
      <c r="AT1214" s="1">
        <v>4490</v>
      </c>
      <c r="AU1214" s="2">
        <v>2754</v>
      </c>
      <c r="AV1214" s="2">
        <v>4490</v>
      </c>
      <c r="BB1214" s="1" t="s">
        <v>129</v>
      </c>
      <c r="BC1214" s="1" t="s">
        <v>704</v>
      </c>
      <c r="BD1214" s="1">
        <v>85</v>
      </c>
      <c r="BE1214" s="1" t="s">
        <v>131</v>
      </c>
      <c r="BF1214" s="1">
        <v>2</v>
      </c>
      <c r="BG1214" s="1">
        <v>2</v>
      </c>
      <c r="BH1214" s="1">
        <v>2</v>
      </c>
      <c r="BI1214" s="1" t="s">
        <v>131</v>
      </c>
      <c r="BJ1214" s="1" t="s">
        <v>366</v>
      </c>
      <c r="BK1214" s="1" t="s">
        <v>112</v>
      </c>
      <c r="BN1214" s="1" t="s">
        <v>133</v>
      </c>
      <c r="BR1214" s="1" t="s">
        <v>133</v>
      </c>
      <c r="BU1214" s="1" t="s">
        <v>112</v>
      </c>
      <c r="BV1214" s="1" t="s">
        <v>124</v>
      </c>
      <c r="BW1214" s="1" t="s">
        <v>112</v>
      </c>
      <c r="BX1214" s="1">
        <v>0</v>
      </c>
      <c r="BZ1214" s="1">
        <v>0</v>
      </c>
      <c r="CA1214" s="1">
        <v>1</v>
      </c>
      <c r="CB1214" s="1">
        <v>0</v>
      </c>
      <c r="CC1214" s="1">
        <v>0</v>
      </c>
      <c r="CD1214" s="1" t="s">
        <v>117</v>
      </c>
      <c r="CE1214" s="1" t="s">
        <v>117</v>
      </c>
      <c r="CF1214" s="1" t="s">
        <v>110</v>
      </c>
      <c r="CG1214" s="1" t="s">
        <v>117</v>
      </c>
      <c r="CH1214" s="1" t="s">
        <v>117</v>
      </c>
      <c r="CI1214" s="1" t="s">
        <v>117</v>
      </c>
      <c r="CJ1214" s="1" t="s">
        <v>117</v>
      </c>
      <c r="CK1214" s="1" t="s">
        <v>112</v>
      </c>
      <c r="CL1214" s="1">
        <v>6</v>
      </c>
      <c r="CM1214" s="1">
        <v>6</v>
      </c>
      <c r="CN1214" s="1" t="s">
        <v>649</v>
      </c>
      <c r="CO1214" s="1" t="s">
        <v>183</v>
      </c>
      <c r="CP1214" s="1">
        <v>0</v>
      </c>
      <c r="CQ1214" s="1" t="s">
        <v>135</v>
      </c>
      <c r="CR1214" s="1" t="s">
        <v>135</v>
      </c>
      <c r="CS1214" s="1" t="s">
        <v>136</v>
      </c>
      <c r="CT1214" s="1" t="s">
        <v>156</v>
      </c>
      <c r="CU1214" s="8">
        <v>5</v>
      </c>
      <c r="CV1214" s="1" t="s">
        <v>1200</v>
      </c>
      <c r="CW1214" s="1" t="s">
        <v>1200</v>
      </c>
      <c r="CX1214" s="1">
        <v>7</v>
      </c>
      <c r="CY1214" s="10">
        <f t="shared" si="126"/>
        <v>1</v>
      </c>
      <c r="CZ1214" s="3">
        <v>8.9</v>
      </c>
      <c r="DA1214" s="3">
        <v>0</v>
      </c>
      <c r="DB1214" s="6">
        <f t="shared" si="127"/>
        <v>1</v>
      </c>
      <c r="DC1214" s="9">
        <v>0</v>
      </c>
      <c r="DD1214" s="7">
        <v>0</v>
      </c>
      <c r="DE1214" s="7">
        <v>0</v>
      </c>
      <c r="DF1214" s="1">
        <v>1045</v>
      </c>
      <c r="DG1214" s="1">
        <f t="shared" si="128"/>
        <v>1045</v>
      </c>
      <c r="DH1214" s="9">
        <f t="shared" si="129"/>
        <v>1</v>
      </c>
      <c r="DI1214" s="1">
        <v>32</v>
      </c>
      <c r="DJ1214" s="1">
        <f t="shared" si="130"/>
        <v>32</v>
      </c>
      <c r="DK1214" s="9">
        <f t="shared" si="131"/>
        <v>1</v>
      </c>
      <c r="DL1214" s="4">
        <v>10</v>
      </c>
      <c r="DN1214">
        <f>(DL1214*InputWeights!$C$7+DB1214*InputWeights!$C$6)</f>
        <v>5.5</v>
      </c>
      <c r="DO1214">
        <f>(DD1214*InputWeights!$C$12+DE1214*InputWeights!$C$10+CU1214*InputWeights!$C$11)</f>
        <v>2</v>
      </c>
      <c r="DP1214">
        <f>(DC1214*InputWeights!$C$18+DK1214*InputWeights!$C$16+DH1214*InputWeights!$C$15+CY1214*InputWeights!$C$17)</f>
        <v>0.90000000000000013</v>
      </c>
      <c r="DR1214">
        <f>DN1214*InputWeights!$C$5+DO1214*InputWeights!$C$9+DP1214*InputWeights!$C$14</f>
        <v>26.1</v>
      </c>
      <c r="DS1214">
        <f>((_xlfn.RANK.EQ(DR1214,$DR$2:$DR$6635,0))/(COUNT(DR$2:$DR$6635)))*100</f>
        <v>81.990521327014221</v>
      </c>
      <c r="DT1214">
        <f t="shared" si="132"/>
        <v>0</v>
      </c>
    </row>
    <row r="1215" spans="1:124" x14ac:dyDescent="0.25">
      <c r="A1215" s="1" t="s">
        <v>1493</v>
      </c>
      <c r="B1215" s="1" t="s">
        <v>108</v>
      </c>
      <c r="C1215" s="1" t="s">
        <v>109</v>
      </c>
      <c r="D1215" s="1" t="s">
        <v>110</v>
      </c>
      <c r="E1215" s="1" t="s">
        <v>334</v>
      </c>
      <c r="F1215" s="1">
        <v>1427</v>
      </c>
      <c r="G1215" s="1">
        <v>20001100</v>
      </c>
      <c r="H1215" s="1">
        <v>10</v>
      </c>
      <c r="I1215" s="1">
        <v>1934</v>
      </c>
      <c r="J1215" s="1">
        <v>1968</v>
      </c>
      <c r="K1215" s="1" t="s">
        <v>183</v>
      </c>
      <c r="L1215" s="1" t="s">
        <v>114</v>
      </c>
      <c r="M1215" s="1">
        <v>20</v>
      </c>
      <c r="N1215" s="1" t="s">
        <v>229</v>
      </c>
      <c r="O1215" s="1">
        <v>2</v>
      </c>
      <c r="Q1215" s="1" t="s">
        <v>117</v>
      </c>
      <c r="R1215" s="1">
        <v>0</v>
      </c>
      <c r="S1215" s="1" t="s">
        <v>1494</v>
      </c>
      <c r="T1215" s="1">
        <v>276</v>
      </c>
      <c r="V1215" s="1">
        <v>1485</v>
      </c>
      <c r="W1215" s="1" t="s">
        <v>116</v>
      </c>
      <c r="X1215" s="1" t="s">
        <v>117</v>
      </c>
      <c r="Y1215" s="1" t="s">
        <v>1495</v>
      </c>
      <c r="AA1215" s="1" t="s">
        <v>133</v>
      </c>
      <c r="AC1215" s="1" t="s">
        <v>160</v>
      </c>
      <c r="AD1215" s="1" t="s">
        <v>1496</v>
      </c>
      <c r="AE1215" s="1" t="s">
        <v>403</v>
      </c>
      <c r="AF1215" s="1" t="s">
        <v>124</v>
      </c>
      <c r="AG1215" s="1" t="s">
        <v>112</v>
      </c>
      <c r="AH1215" s="1" t="s">
        <v>124</v>
      </c>
      <c r="AI1215" s="1" t="s">
        <v>112</v>
      </c>
      <c r="AJ1215" s="1" t="s">
        <v>112</v>
      </c>
      <c r="AK1215" s="1" t="s">
        <v>112</v>
      </c>
      <c r="AL1215" s="1" t="s">
        <v>342</v>
      </c>
      <c r="AM1215" s="1" t="s">
        <v>1497</v>
      </c>
      <c r="AN1215" s="1" t="s">
        <v>1498</v>
      </c>
      <c r="AO1215" s="1">
        <v>3493</v>
      </c>
      <c r="AP1215" s="1">
        <v>102264</v>
      </c>
      <c r="AQ1215" s="1">
        <v>380</v>
      </c>
      <c r="AR1215" s="1" t="s">
        <v>110</v>
      </c>
      <c r="AS1215" s="1">
        <v>19260</v>
      </c>
      <c r="AT1215" s="1">
        <v>20687</v>
      </c>
      <c r="AU1215" s="2">
        <v>27008</v>
      </c>
      <c r="AV1215" s="2">
        <v>28435</v>
      </c>
      <c r="BB1215" s="1" t="s">
        <v>129</v>
      </c>
      <c r="BC1215" s="1" t="s">
        <v>855</v>
      </c>
      <c r="BD1215" s="1">
        <v>74</v>
      </c>
      <c r="BE1215" s="1" t="s">
        <v>131</v>
      </c>
      <c r="BF1215" s="1">
        <v>1</v>
      </c>
      <c r="BG1215" s="1">
        <v>1</v>
      </c>
      <c r="BH1215" s="1">
        <v>1</v>
      </c>
      <c r="BI1215" s="1" t="s">
        <v>131</v>
      </c>
      <c r="BJ1215" s="1" t="s">
        <v>366</v>
      </c>
      <c r="BK1215" s="1" t="s">
        <v>112</v>
      </c>
      <c r="BN1215" s="1" t="s">
        <v>133</v>
      </c>
      <c r="BR1215" s="1" t="s">
        <v>133</v>
      </c>
      <c r="BU1215" s="1" t="s">
        <v>153</v>
      </c>
      <c r="BV1215" s="1" t="s">
        <v>124</v>
      </c>
      <c r="BW1215" s="1" t="s">
        <v>112</v>
      </c>
      <c r="BX1215" s="1">
        <v>0</v>
      </c>
      <c r="BZ1215" s="1">
        <v>0</v>
      </c>
      <c r="CA1215" s="1">
        <v>1</v>
      </c>
      <c r="CB1215" s="1">
        <v>0</v>
      </c>
      <c r="CC1215" s="1">
        <v>0</v>
      </c>
      <c r="CD1215" s="1" t="s">
        <v>117</v>
      </c>
      <c r="CE1215" s="1" t="s">
        <v>117</v>
      </c>
      <c r="CF1215" s="1" t="s">
        <v>110</v>
      </c>
      <c r="CG1215" s="1" t="s">
        <v>117</v>
      </c>
      <c r="CH1215" s="1" t="s">
        <v>117</v>
      </c>
      <c r="CI1215" s="1" t="s">
        <v>117</v>
      </c>
      <c r="CJ1215" s="1" t="s">
        <v>117</v>
      </c>
      <c r="CK1215" s="1" t="s">
        <v>112</v>
      </c>
      <c r="CL1215" s="1">
        <v>2</v>
      </c>
      <c r="CM1215" s="1">
        <v>2</v>
      </c>
      <c r="CN1215" s="1" t="s">
        <v>649</v>
      </c>
      <c r="CO1215" s="1" t="s">
        <v>183</v>
      </c>
      <c r="CP1215" s="1">
        <v>0</v>
      </c>
      <c r="CQ1215" s="1" t="s">
        <v>143</v>
      </c>
      <c r="CR1215" s="1" t="s">
        <v>143</v>
      </c>
      <c r="CS1215" s="1" t="s">
        <v>136</v>
      </c>
      <c r="CT1215" s="1" t="s">
        <v>156</v>
      </c>
      <c r="CU1215" s="8">
        <v>5</v>
      </c>
      <c r="CV1215" s="1" t="s">
        <v>1499</v>
      </c>
      <c r="CW1215" s="1" t="s">
        <v>1499</v>
      </c>
      <c r="CX1215" s="1">
        <v>7</v>
      </c>
      <c r="CY1215" s="10">
        <f t="shared" si="126"/>
        <v>1</v>
      </c>
      <c r="CZ1215" s="3">
        <v>9</v>
      </c>
      <c r="DA1215" s="3">
        <v>0</v>
      </c>
      <c r="DB1215" s="6">
        <f t="shared" si="127"/>
        <v>1</v>
      </c>
      <c r="DC1215" s="9">
        <v>0</v>
      </c>
      <c r="DD1215" s="7">
        <v>0</v>
      </c>
      <c r="DE1215" s="7">
        <v>0</v>
      </c>
      <c r="DF1215" s="1">
        <v>1485</v>
      </c>
      <c r="DG1215" s="1">
        <f t="shared" si="128"/>
        <v>1485</v>
      </c>
      <c r="DH1215" s="9">
        <f t="shared" si="129"/>
        <v>1</v>
      </c>
      <c r="DI1215" s="1">
        <v>208</v>
      </c>
      <c r="DJ1215" s="1">
        <f t="shared" si="130"/>
        <v>208</v>
      </c>
      <c r="DK1215" s="9">
        <f t="shared" si="131"/>
        <v>1</v>
      </c>
      <c r="DL1215" s="4">
        <v>10</v>
      </c>
      <c r="DN1215">
        <f>(DL1215*InputWeights!$C$7+DB1215*InputWeights!$C$6)</f>
        <v>5.5</v>
      </c>
      <c r="DO1215">
        <f>(DD1215*InputWeights!$C$12+DE1215*InputWeights!$C$10+CU1215*InputWeights!$C$11)</f>
        <v>2</v>
      </c>
      <c r="DP1215">
        <f>(DC1215*InputWeights!$C$18+DK1215*InputWeights!$C$16+DH1215*InputWeights!$C$15+CY1215*InputWeights!$C$17)</f>
        <v>0.90000000000000013</v>
      </c>
      <c r="DR1215">
        <f>DN1215*InputWeights!$C$5+DO1215*InputWeights!$C$9+DP1215*InputWeights!$C$14</f>
        <v>26.1</v>
      </c>
      <c r="DS1215">
        <f>((_xlfn.RANK.EQ(DR1215,$DR$2:$DR$6635,0))/(COUNT(DR$2:$DR$6635)))*100</f>
        <v>81.990521327014221</v>
      </c>
      <c r="DT1215">
        <f t="shared" si="132"/>
        <v>0</v>
      </c>
    </row>
    <row r="1216" spans="1:124" x14ac:dyDescent="0.25">
      <c r="A1216" s="1" t="s">
        <v>1511</v>
      </c>
      <c r="B1216" s="1" t="s">
        <v>108</v>
      </c>
      <c r="C1216" s="1" t="s">
        <v>109</v>
      </c>
      <c r="D1216" s="1" t="s">
        <v>110</v>
      </c>
      <c r="E1216" s="1" t="s">
        <v>1512</v>
      </c>
      <c r="F1216" s="1">
        <v>2181</v>
      </c>
      <c r="G1216" s="1">
        <v>20000200</v>
      </c>
      <c r="H1216" s="1">
        <v>0</v>
      </c>
      <c r="I1216" s="1">
        <v>1985</v>
      </c>
      <c r="J1216" s="1">
        <v>1985</v>
      </c>
      <c r="K1216" s="1" t="s">
        <v>183</v>
      </c>
      <c r="L1216" s="1" t="s">
        <v>114</v>
      </c>
      <c r="M1216" s="1">
        <v>17</v>
      </c>
      <c r="N1216" s="1" t="s">
        <v>229</v>
      </c>
      <c r="O1216" s="1">
        <v>2</v>
      </c>
      <c r="Q1216" s="1" t="s">
        <v>117</v>
      </c>
      <c r="R1216" s="1">
        <v>0</v>
      </c>
      <c r="S1216" s="1" t="s">
        <v>1153</v>
      </c>
      <c r="T1216" s="1">
        <v>231</v>
      </c>
      <c r="V1216" s="1">
        <v>100</v>
      </c>
      <c r="W1216" s="1" t="s">
        <v>116</v>
      </c>
      <c r="X1216" s="1" t="s">
        <v>117</v>
      </c>
      <c r="Y1216" s="1" t="s">
        <v>1513</v>
      </c>
      <c r="AA1216" s="1" t="s">
        <v>133</v>
      </c>
      <c r="AC1216" s="1" t="s">
        <v>1089</v>
      </c>
      <c r="AD1216" s="1" t="s">
        <v>1514</v>
      </c>
      <c r="AE1216" s="1" t="s">
        <v>403</v>
      </c>
      <c r="AF1216" s="1" t="s">
        <v>124</v>
      </c>
      <c r="AG1216" s="1" t="s">
        <v>112</v>
      </c>
      <c r="AH1216" s="1" t="s">
        <v>124</v>
      </c>
      <c r="AI1216" s="1" t="s">
        <v>112</v>
      </c>
      <c r="AJ1216" s="1" t="s">
        <v>112</v>
      </c>
      <c r="AK1216" s="1" t="s">
        <v>112</v>
      </c>
      <c r="AL1216" s="1" t="s">
        <v>1515</v>
      </c>
      <c r="AM1216" s="1" t="s">
        <v>1516</v>
      </c>
      <c r="AN1216" s="1" t="s">
        <v>1517</v>
      </c>
      <c r="AO1216" s="1">
        <v>3522</v>
      </c>
      <c r="AP1216" s="1">
        <v>102264</v>
      </c>
      <c r="AQ1216" s="1">
        <v>389</v>
      </c>
      <c r="AR1216" s="1" t="s">
        <v>110</v>
      </c>
      <c r="AS1216" s="1">
        <v>905</v>
      </c>
      <c r="AT1216" s="1">
        <v>3086</v>
      </c>
      <c r="AU1216" s="2">
        <v>905</v>
      </c>
      <c r="AV1216" s="2">
        <v>3086</v>
      </c>
      <c r="BB1216" s="1" t="s">
        <v>129</v>
      </c>
      <c r="BC1216" s="1" t="s">
        <v>965</v>
      </c>
      <c r="BD1216" s="1">
        <v>78</v>
      </c>
      <c r="BE1216" s="1" t="s">
        <v>131</v>
      </c>
      <c r="BF1216" s="1">
        <v>1</v>
      </c>
      <c r="BG1216" s="1">
        <v>1</v>
      </c>
      <c r="BH1216" s="1">
        <v>1</v>
      </c>
      <c r="BI1216" s="1" t="s">
        <v>183</v>
      </c>
      <c r="BJ1216" s="1" t="s">
        <v>366</v>
      </c>
      <c r="BK1216" s="1" t="s">
        <v>112</v>
      </c>
      <c r="BN1216" s="1" t="s">
        <v>133</v>
      </c>
      <c r="BR1216" s="1" t="s">
        <v>133</v>
      </c>
      <c r="BU1216" s="1" t="s">
        <v>153</v>
      </c>
      <c r="BV1216" s="1" t="s">
        <v>124</v>
      </c>
      <c r="BW1216" s="1" t="s">
        <v>112</v>
      </c>
      <c r="BX1216" s="1">
        <v>0</v>
      </c>
      <c r="BZ1216" s="1">
        <v>0</v>
      </c>
      <c r="CA1216" s="1">
        <v>1</v>
      </c>
      <c r="CB1216" s="1">
        <v>0</v>
      </c>
      <c r="CC1216" s="1">
        <v>0</v>
      </c>
      <c r="CD1216" s="1" t="s">
        <v>117</v>
      </c>
      <c r="CE1216" s="1" t="s">
        <v>117</v>
      </c>
      <c r="CF1216" s="1" t="s">
        <v>110</v>
      </c>
      <c r="CG1216" s="1" t="s">
        <v>117</v>
      </c>
      <c r="CH1216" s="1" t="s">
        <v>117</v>
      </c>
      <c r="CI1216" s="1" t="s">
        <v>117</v>
      </c>
      <c r="CJ1216" s="1" t="s">
        <v>117</v>
      </c>
      <c r="CK1216" s="1" t="s">
        <v>112</v>
      </c>
      <c r="CL1216" s="1">
        <v>2</v>
      </c>
      <c r="CM1216" s="1">
        <v>8</v>
      </c>
      <c r="CN1216" s="1" t="s">
        <v>134</v>
      </c>
      <c r="CO1216" s="1" t="s">
        <v>183</v>
      </c>
      <c r="CP1216" s="1">
        <v>0</v>
      </c>
      <c r="CQ1216" s="1" t="s">
        <v>143</v>
      </c>
      <c r="CR1216" s="1" t="s">
        <v>143</v>
      </c>
      <c r="CS1216" s="1" t="s">
        <v>136</v>
      </c>
      <c r="CT1216" s="1" t="s">
        <v>156</v>
      </c>
      <c r="CU1216" s="8">
        <v>5</v>
      </c>
      <c r="CV1216" s="1" t="s">
        <v>1518</v>
      </c>
      <c r="CW1216" s="1" t="s">
        <v>1518</v>
      </c>
      <c r="CX1216" s="1">
        <v>7</v>
      </c>
      <c r="CY1216" s="10">
        <f t="shared" si="126"/>
        <v>1</v>
      </c>
      <c r="CZ1216" s="3">
        <v>9</v>
      </c>
      <c r="DA1216" s="3">
        <v>0</v>
      </c>
      <c r="DB1216" s="6">
        <f t="shared" si="127"/>
        <v>1</v>
      </c>
      <c r="DC1216" s="9">
        <v>0</v>
      </c>
      <c r="DD1216" s="7">
        <v>0</v>
      </c>
      <c r="DE1216" s="7">
        <v>0</v>
      </c>
      <c r="DF1216" s="1">
        <v>100</v>
      </c>
      <c r="DG1216" s="1">
        <f t="shared" si="128"/>
        <v>100</v>
      </c>
      <c r="DH1216" s="9">
        <f t="shared" si="129"/>
        <v>1</v>
      </c>
      <c r="DI1216" s="1">
        <v>5</v>
      </c>
      <c r="DJ1216" s="1">
        <f t="shared" si="130"/>
        <v>5</v>
      </c>
      <c r="DK1216" s="9">
        <f t="shared" si="131"/>
        <v>1</v>
      </c>
      <c r="DL1216" s="4">
        <v>10</v>
      </c>
      <c r="DN1216">
        <f>(DL1216*InputWeights!$C$7+DB1216*InputWeights!$C$6)</f>
        <v>5.5</v>
      </c>
      <c r="DO1216">
        <f>(DD1216*InputWeights!$C$12+DE1216*InputWeights!$C$10+CU1216*InputWeights!$C$11)</f>
        <v>2</v>
      </c>
      <c r="DP1216">
        <f>(DC1216*InputWeights!$C$18+DK1216*InputWeights!$C$16+DH1216*InputWeights!$C$15+CY1216*InputWeights!$C$17)</f>
        <v>0.90000000000000013</v>
      </c>
      <c r="DR1216">
        <f>DN1216*InputWeights!$C$5+DO1216*InputWeights!$C$9+DP1216*InputWeights!$C$14</f>
        <v>26.1</v>
      </c>
      <c r="DS1216">
        <f>((_xlfn.RANK.EQ(DR1216,$DR$2:$DR$6635,0))/(COUNT(DR$2:$DR$6635)))*100</f>
        <v>81.990521327014221</v>
      </c>
      <c r="DT1216">
        <f t="shared" si="132"/>
        <v>0</v>
      </c>
    </row>
    <row r="1217" spans="1:124" x14ac:dyDescent="0.25">
      <c r="A1217" s="1" t="s">
        <v>1575</v>
      </c>
      <c r="B1217" s="1" t="s">
        <v>108</v>
      </c>
      <c r="C1217" s="1" t="s">
        <v>109</v>
      </c>
      <c r="D1217" s="1" t="s">
        <v>110</v>
      </c>
      <c r="E1217" s="1" t="s">
        <v>411</v>
      </c>
      <c r="F1217" s="1">
        <v>2673</v>
      </c>
      <c r="G1217" s="1">
        <v>20000100</v>
      </c>
      <c r="H1217" s="1">
        <v>0</v>
      </c>
      <c r="I1217" s="1">
        <v>1900</v>
      </c>
      <c r="J1217" s="1">
        <v>2012</v>
      </c>
      <c r="K1217" s="1" t="s">
        <v>153</v>
      </c>
      <c r="L1217" s="1" t="s">
        <v>110</v>
      </c>
      <c r="M1217" s="1">
        <v>34</v>
      </c>
      <c r="N1217" s="1" t="s">
        <v>177</v>
      </c>
      <c r="O1217" s="1">
        <v>1</v>
      </c>
      <c r="P1217" s="1" t="s">
        <v>112</v>
      </c>
      <c r="Q1217" s="1" t="s">
        <v>110</v>
      </c>
      <c r="R1217" s="1">
        <v>1</v>
      </c>
      <c r="S1217" s="1" t="s">
        <v>1007</v>
      </c>
      <c r="T1217" s="1">
        <v>169</v>
      </c>
      <c r="V1217" s="1">
        <v>5678</v>
      </c>
      <c r="W1217" s="1" t="s">
        <v>116</v>
      </c>
      <c r="X1217" s="1" t="s">
        <v>117</v>
      </c>
      <c r="Y1217" s="1" t="s">
        <v>1576</v>
      </c>
      <c r="AA1217" s="1" t="s">
        <v>133</v>
      </c>
      <c r="AC1217" s="1" t="s">
        <v>1577</v>
      </c>
      <c r="AD1217" s="1" t="s">
        <v>1252</v>
      </c>
      <c r="AE1217" s="1" t="s">
        <v>403</v>
      </c>
      <c r="AF1217" s="1" t="s">
        <v>124</v>
      </c>
      <c r="AG1217" s="1" t="s">
        <v>125</v>
      </c>
      <c r="AH1217" s="1" t="s">
        <v>124</v>
      </c>
      <c r="AI1217" s="1" t="s">
        <v>112</v>
      </c>
      <c r="AJ1217" s="1" t="s">
        <v>112</v>
      </c>
      <c r="AK1217" s="1" t="s">
        <v>125</v>
      </c>
      <c r="AL1217" s="1" t="s">
        <v>416</v>
      </c>
      <c r="AM1217" s="1" t="s">
        <v>416</v>
      </c>
      <c r="AN1217" s="1" t="s">
        <v>1578</v>
      </c>
      <c r="AO1217" s="1">
        <v>3611</v>
      </c>
      <c r="AP1217" s="1">
        <v>102264</v>
      </c>
      <c r="AQ1217" s="1">
        <v>429</v>
      </c>
      <c r="AR1217" s="1" t="s">
        <v>110</v>
      </c>
      <c r="AS1217" s="1">
        <v>0</v>
      </c>
      <c r="AT1217" s="1">
        <v>2673</v>
      </c>
      <c r="AU1217" s="2">
        <v>0</v>
      </c>
      <c r="AV1217" s="2">
        <v>2673</v>
      </c>
      <c r="BB1217" s="1" t="s">
        <v>129</v>
      </c>
      <c r="BC1217" s="1" t="s">
        <v>189</v>
      </c>
      <c r="BD1217" s="1">
        <v>83</v>
      </c>
      <c r="BE1217" s="1" t="s">
        <v>131</v>
      </c>
      <c r="BF1217" s="1">
        <v>0</v>
      </c>
      <c r="BG1217" s="1">
        <v>1</v>
      </c>
      <c r="BH1217" s="1">
        <v>1</v>
      </c>
      <c r="BI1217" s="1" t="s">
        <v>131</v>
      </c>
      <c r="BJ1217" s="1" t="s">
        <v>182</v>
      </c>
      <c r="BK1217" s="1" t="s">
        <v>112</v>
      </c>
      <c r="BN1217" s="1" t="s">
        <v>133</v>
      </c>
      <c r="BR1217" s="1" t="s">
        <v>133</v>
      </c>
      <c r="BU1217" s="1" t="s">
        <v>153</v>
      </c>
      <c r="BV1217" s="1" t="s">
        <v>114</v>
      </c>
      <c r="BW1217" s="1" t="s">
        <v>112</v>
      </c>
      <c r="BX1217" s="1">
        <v>1</v>
      </c>
      <c r="BZ1217" s="1">
        <v>0</v>
      </c>
      <c r="CA1217" s="1">
        <v>1</v>
      </c>
      <c r="CB1217" s="1">
        <v>0</v>
      </c>
      <c r="CC1217" s="1">
        <v>0</v>
      </c>
      <c r="CD1217" s="1" t="s">
        <v>110</v>
      </c>
      <c r="CE1217" s="1" t="s">
        <v>110</v>
      </c>
      <c r="CF1217" s="1" t="s">
        <v>110</v>
      </c>
      <c r="CG1217" s="1" t="s">
        <v>117</v>
      </c>
      <c r="CH1217" s="1" t="s">
        <v>114</v>
      </c>
      <c r="CI1217" s="1" t="s">
        <v>117</v>
      </c>
      <c r="CJ1217" s="1" t="s">
        <v>117</v>
      </c>
      <c r="CK1217" s="1" t="s">
        <v>112</v>
      </c>
      <c r="CL1217" s="1">
        <v>5</v>
      </c>
      <c r="CM1217" s="1">
        <v>0</v>
      </c>
      <c r="CN1217" s="1" t="s">
        <v>142</v>
      </c>
      <c r="CO1217" s="1" t="s">
        <v>183</v>
      </c>
      <c r="CP1217" s="1">
        <v>0</v>
      </c>
      <c r="CQ1217" s="1" t="s">
        <v>143</v>
      </c>
      <c r="CR1217" s="1" t="s">
        <v>143</v>
      </c>
      <c r="CS1217" s="1" t="s">
        <v>184</v>
      </c>
      <c r="CT1217" s="1" t="s">
        <v>156</v>
      </c>
      <c r="CU1217" s="8">
        <v>5</v>
      </c>
      <c r="CV1217" s="1" t="s">
        <v>1579</v>
      </c>
      <c r="CW1217" s="1" t="s">
        <v>1579</v>
      </c>
      <c r="CX1217" s="1">
        <v>3</v>
      </c>
      <c r="CY1217" s="10">
        <f t="shared" si="126"/>
        <v>7.5</v>
      </c>
      <c r="CZ1217" s="3">
        <v>1.32446</v>
      </c>
      <c r="DA1217" s="3">
        <v>0.70724299999999996</v>
      </c>
      <c r="DB1217" s="6">
        <f t="shared" si="127"/>
        <v>1</v>
      </c>
      <c r="DC1217" s="9">
        <v>10</v>
      </c>
      <c r="DF1217" s="1">
        <v>5678</v>
      </c>
      <c r="DG1217" s="1">
        <f t="shared" si="128"/>
        <v>11356</v>
      </c>
      <c r="DH1217" s="9">
        <f t="shared" si="129"/>
        <v>3</v>
      </c>
      <c r="DI1217" s="1">
        <v>194</v>
      </c>
      <c r="DJ1217" s="1">
        <f t="shared" si="130"/>
        <v>388</v>
      </c>
      <c r="DK1217" s="9">
        <f t="shared" si="131"/>
        <v>1</v>
      </c>
      <c r="DN1217">
        <f>(DL1217*InputWeights!$C$7+DB1217*InputWeights!$C$6)</f>
        <v>0.5</v>
      </c>
      <c r="DO1217">
        <f>(DD1217*InputWeights!$C$12+DE1217*InputWeights!$C$10+CU1217*InputWeights!$C$11)</f>
        <v>2</v>
      </c>
      <c r="DP1217">
        <f>(DC1217*InputWeights!$C$18+DK1217*InputWeights!$C$16+DH1217*InputWeights!$C$15+CY1217*InputWeights!$C$17)</f>
        <v>4.6500000000000004</v>
      </c>
      <c r="DR1217">
        <f>DN1217*InputWeights!$C$5+DO1217*InputWeights!$C$9+DP1217*InputWeights!$C$14</f>
        <v>26.1</v>
      </c>
      <c r="DS1217">
        <f>((_xlfn.RANK.EQ(DR1217,$DR$2:$DR$6635,0))/(COUNT(DR$2:$DR$6635)))*100</f>
        <v>81.990521327014221</v>
      </c>
      <c r="DT1217">
        <f t="shared" si="132"/>
        <v>0</v>
      </c>
    </row>
    <row r="1218" spans="1:124" x14ac:dyDescent="0.25">
      <c r="A1218" s="1" t="s">
        <v>1633</v>
      </c>
      <c r="B1218" s="1" t="s">
        <v>108</v>
      </c>
      <c r="C1218" s="1" t="s">
        <v>109</v>
      </c>
      <c r="D1218" s="1" t="s">
        <v>110</v>
      </c>
      <c r="E1218" s="1" t="s">
        <v>666</v>
      </c>
      <c r="F1218" s="1">
        <v>1035</v>
      </c>
      <c r="G1218" s="1">
        <v>20001800</v>
      </c>
      <c r="H1218" s="1">
        <v>0</v>
      </c>
      <c r="I1218" s="1">
        <v>1984</v>
      </c>
      <c r="J1218" s="1">
        <v>1985</v>
      </c>
      <c r="K1218" s="1" t="s">
        <v>183</v>
      </c>
      <c r="L1218" s="1" t="s">
        <v>114</v>
      </c>
      <c r="M1218" s="1">
        <v>22</v>
      </c>
      <c r="N1218" s="1" t="s">
        <v>358</v>
      </c>
      <c r="O1218" s="1">
        <v>2</v>
      </c>
      <c r="P1218" s="1" t="s">
        <v>112</v>
      </c>
      <c r="Q1218" s="1" t="s">
        <v>117</v>
      </c>
      <c r="R1218" s="1">
        <v>0</v>
      </c>
      <c r="S1218" s="1" t="s">
        <v>1394</v>
      </c>
      <c r="T1218" s="1">
        <v>162</v>
      </c>
      <c r="V1218" s="1">
        <v>1176</v>
      </c>
      <c r="W1218" s="1" t="s">
        <v>116</v>
      </c>
      <c r="X1218" s="1" t="s">
        <v>117</v>
      </c>
      <c r="Y1218" s="1" t="s">
        <v>1634</v>
      </c>
      <c r="AA1218" s="1" t="s">
        <v>133</v>
      </c>
      <c r="AC1218" s="1" t="s">
        <v>218</v>
      </c>
      <c r="AD1218" s="1" t="s">
        <v>1639</v>
      </c>
      <c r="AE1218" s="1" t="s">
        <v>426</v>
      </c>
      <c r="AF1218" s="1" t="s">
        <v>124</v>
      </c>
      <c r="AG1218" s="1" t="s">
        <v>112</v>
      </c>
      <c r="AH1218" s="1" t="s">
        <v>124</v>
      </c>
      <c r="AI1218" s="1" t="s">
        <v>112</v>
      </c>
      <c r="AJ1218" s="1" t="s">
        <v>112</v>
      </c>
      <c r="AK1218" s="1" t="s">
        <v>112</v>
      </c>
      <c r="AL1218" s="1" t="s">
        <v>457</v>
      </c>
      <c r="AM1218" s="1" t="s">
        <v>807</v>
      </c>
      <c r="AN1218" s="1" t="s">
        <v>457</v>
      </c>
      <c r="AO1218" s="1">
        <v>3692</v>
      </c>
      <c r="AP1218" s="1">
        <v>102264</v>
      </c>
      <c r="AQ1218" s="1">
        <v>443</v>
      </c>
      <c r="AR1218" s="1" t="s">
        <v>110</v>
      </c>
      <c r="AS1218" s="1">
        <v>16429</v>
      </c>
      <c r="AT1218" s="1">
        <v>17464</v>
      </c>
      <c r="AU1218" s="2">
        <v>16429</v>
      </c>
      <c r="AV1218" s="2">
        <v>17464</v>
      </c>
      <c r="BB1218" s="1" t="s">
        <v>129</v>
      </c>
      <c r="BC1218" s="1" t="s">
        <v>292</v>
      </c>
      <c r="BD1218" s="1">
        <v>81</v>
      </c>
      <c r="BE1218" s="1" t="s">
        <v>131</v>
      </c>
      <c r="BF1218" s="1">
        <v>2</v>
      </c>
      <c r="BG1218" s="1">
        <v>4</v>
      </c>
      <c r="BH1218" s="1">
        <v>4</v>
      </c>
      <c r="BI1218" s="1" t="s">
        <v>131</v>
      </c>
      <c r="BJ1218" s="1" t="s">
        <v>366</v>
      </c>
      <c r="BK1218" s="1" t="s">
        <v>112</v>
      </c>
      <c r="BN1218" s="1" t="s">
        <v>133</v>
      </c>
      <c r="BR1218" s="1" t="s">
        <v>133</v>
      </c>
      <c r="BU1218" s="1" t="s">
        <v>153</v>
      </c>
      <c r="BV1218" s="1" t="s">
        <v>124</v>
      </c>
      <c r="BW1218" s="1" t="s">
        <v>112</v>
      </c>
      <c r="BX1218" s="1">
        <v>0</v>
      </c>
      <c r="BZ1218" s="1">
        <v>0</v>
      </c>
      <c r="CA1218" s="1">
        <v>1</v>
      </c>
      <c r="CB1218" s="1">
        <v>0</v>
      </c>
      <c r="CC1218" s="1">
        <v>0</v>
      </c>
      <c r="CD1218" s="1" t="s">
        <v>117</v>
      </c>
      <c r="CE1218" s="1" t="s">
        <v>117</v>
      </c>
      <c r="CF1218" s="1" t="s">
        <v>110</v>
      </c>
      <c r="CG1218" s="1" t="s">
        <v>114</v>
      </c>
      <c r="CH1218" s="1" t="s">
        <v>117</v>
      </c>
      <c r="CI1218" s="1" t="s">
        <v>117</v>
      </c>
      <c r="CJ1218" s="1" t="s">
        <v>117</v>
      </c>
      <c r="CK1218" s="1" t="s">
        <v>112</v>
      </c>
      <c r="CL1218" s="1">
        <v>0</v>
      </c>
      <c r="CM1218" s="1">
        <v>2</v>
      </c>
      <c r="CN1218" s="1" t="s">
        <v>142</v>
      </c>
      <c r="CO1218" s="1" t="s">
        <v>183</v>
      </c>
      <c r="CP1218" s="1">
        <v>0</v>
      </c>
      <c r="CQ1218" s="1" t="s">
        <v>135</v>
      </c>
      <c r="CR1218" s="1" t="s">
        <v>135</v>
      </c>
      <c r="CS1218" s="1" t="s">
        <v>156</v>
      </c>
      <c r="CT1218" s="1" t="s">
        <v>156</v>
      </c>
      <c r="CU1218" s="8">
        <v>5</v>
      </c>
      <c r="CV1218" s="1" t="s">
        <v>1640</v>
      </c>
      <c r="CW1218" s="1" t="s">
        <v>1640</v>
      </c>
      <c r="CX1218" s="1">
        <v>7</v>
      </c>
      <c r="CY1218" s="10">
        <f t="shared" ref="CY1218:CY1281" si="133">IF(CX1218=1,10,IF(CX1218=2,7.5,IF(CX1218=3,7.5,IF(CX1218=4,2.5,IF(CX1218=5,2.5,IF(CX1218=6,2.5,IF(CX1218=7,1,5)))))))</f>
        <v>1</v>
      </c>
      <c r="CZ1218" s="3">
        <v>1.9859</v>
      </c>
      <c r="DA1218" s="3">
        <v>0.85816899999999996</v>
      </c>
      <c r="DB1218" s="6">
        <f t="shared" ref="DB1218:DB1281" si="134">IF(DA1218&lt;3,1,IF(DA1218&lt;6,2.5,IF(DA1218&lt;9,5,IF(DA1218&lt;12,7.5,10))))</f>
        <v>1</v>
      </c>
      <c r="DC1218" s="9">
        <v>0</v>
      </c>
      <c r="DD1218" s="7">
        <v>0</v>
      </c>
      <c r="DE1218" s="7">
        <v>0</v>
      </c>
      <c r="DF1218" s="1">
        <v>1176</v>
      </c>
      <c r="DG1218" s="1">
        <f t="shared" ref="DG1218:DG1281" si="135">DF1218/L1218*2</f>
        <v>1176</v>
      </c>
      <c r="DH1218" s="9">
        <f t="shared" ref="DH1218:DH1281" si="136">IF(DG1218&lt;5000, 1, IF(DG1218&lt;10000, 2, IF(DG1218&lt;15000, 3, IF(DG1218&lt;20000, 4,IF(DG1218&lt;25000, 5, IF(DG1218&lt;30000, 6,IF(DG1218&lt;35000,7,IF(DG1218&lt;40000,8, IF(DG1218&lt;45000,9,10)))))))))</f>
        <v>1</v>
      </c>
      <c r="DI1218" s="1">
        <v>38</v>
      </c>
      <c r="DJ1218" s="1">
        <f t="shared" ref="DJ1218:DJ1281" si="137">DI1218/L1218*2</f>
        <v>38</v>
      </c>
      <c r="DK1218" s="9">
        <f t="shared" ref="DK1218:DK1281" si="138">IF(DJ1218&lt;500, 1, IF(DJ1218&lt;1000, 2, IF(DJ1218&lt;2000, 3, IF(DJ1218&lt;3000, 4,IF(DJ1218&lt;4000, 5, IF(DJ1218&lt;5000, 6,IF(DJ1218&lt;6000,7,IF(DJ1218&lt;7000,8, IF(DJ1218&lt;8000,9,10)))))))))</f>
        <v>1</v>
      </c>
      <c r="DL1218" s="4">
        <v>10</v>
      </c>
      <c r="DN1218">
        <f>(DL1218*InputWeights!$C$7+DB1218*InputWeights!$C$6)</f>
        <v>5.5</v>
      </c>
      <c r="DO1218">
        <f>(DD1218*InputWeights!$C$12+DE1218*InputWeights!$C$10+CU1218*InputWeights!$C$11)</f>
        <v>2</v>
      </c>
      <c r="DP1218">
        <f>(DC1218*InputWeights!$C$18+DK1218*InputWeights!$C$16+DH1218*InputWeights!$C$15+CY1218*InputWeights!$C$17)</f>
        <v>0.90000000000000013</v>
      </c>
      <c r="DR1218">
        <f>DN1218*InputWeights!$C$5+DO1218*InputWeights!$C$9+DP1218*InputWeights!$C$14</f>
        <v>26.1</v>
      </c>
      <c r="DS1218">
        <f>((_xlfn.RANK.EQ(DR1218,$DR$2:$DR$6635,0))/(COUNT(DR$2:$DR$6635)))*100</f>
        <v>81.990521327014221</v>
      </c>
      <c r="DT1218">
        <f t="shared" ref="DT1218:DT1281" si="139">IF(DS1218&lt;1,1,IF(DS1218&lt;5,5,IF(DS1218&lt;10,10,IF(DS1218&lt;15,15,IF(DS1218&lt;20,20,IF(DS1218&lt;25,25,0))))))</f>
        <v>0</v>
      </c>
    </row>
    <row r="1219" spans="1:124" x14ac:dyDescent="0.25">
      <c r="A1219" s="1" t="s">
        <v>1641</v>
      </c>
      <c r="B1219" s="1" t="s">
        <v>108</v>
      </c>
      <c r="C1219" s="1" t="s">
        <v>109</v>
      </c>
      <c r="D1219" s="1" t="s">
        <v>110</v>
      </c>
      <c r="E1219" s="1" t="s">
        <v>411</v>
      </c>
      <c r="F1219" s="1">
        <v>3990</v>
      </c>
      <c r="G1219" s="1">
        <v>20000800</v>
      </c>
      <c r="H1219" s="1">
        <v>0</v>
      </c>
      <c r="I1219" s="1">
        <v>1985</v>
      </c>
      <c r="J1219" s="1">
        <v>1995</v>
      </c>
      <c r="K1219" s="1" t="s">
        <v>183</v>
      </c>
      <c r="L1219" s="1" t="s">
        <v>114</v>
      </c>
      <c r="M1219" s="1">
        <v>20</v>
      </c>
      <c r="N1219" s="1" t="s">
        <v>229</v>
      </c>
      <c r="O1219" s="1">
        <v>2</v>
      </c>
      <c r="Q1219" s="1" t="s">
        <v>117</v>
      </c>
      <c r="R1219" s="1">
        <v>0</v>
      </c>
      <c r="S1219" s="1" t="s">
        <v>1256</v>
      </c>
      <c r="T1219" s="1">
        <v>355</v>
      </c>
      <c r="V1219" s="1">
        <v>14</v>
      </c>
      <c r="W1219" s="1" t="s">
        <v>116</v>
      </c>
      <c r="X1219" s="1" t="s">
        <v>117</v>
      </c>
      <c r="Y1219" s="1" t="s">
        <v>1635</v>
      </c>
      <c r="AA1219" s="1" t="s">
        <v>133</v>
      </c>
      <c r="AC1219" s="1" t="s">
        <v>1642</v>
      </c>
      <c r="AD1219" s="1" t="s">
        <v>160</v>
      </c>
      <c r="AE1219" s="1" t="s">
        <v>426</v>
      </c>
      <c r="AF1219" s="1" t="s">
        <v>124</v>
      </c>
      <c r="AG1219" s="1" t="s">
        <v>112</v>
      </c>
      <c r="AH1219" s="1" t="s">
        <v>124</v>
      </c>
      <c r="AI1219" s="1" t="s">
        <v>112</v>
      </c>
      <c r="AJ1219" s="1" t="s">
        <v>112</v>
      </c>
      <c r="AK1219" s="1" t="s">
        <v>112</v>
      </c>
      <c r="AL1219" s="1" t="s">
        <v>1643</v>
      </c>
      <c r="AM1219" s="1" t="s">
        <v>416</v>
      </c>
      <c r="AN1219" s="1" t="s">
        <v>416</v>
      </c>
      <c r="AO1219" s="1">
        <v>3693</v>
      </c>
      <c r="AP1219" s="1">
        <v>102264</v>
      </c>
      <c r="AQ1219" s="1">
        <v>444</v>
      </c>
      <c r="AR1219" s="1" t="s">
        <v>110</v>
      </c>
      <c r="AS1219" s="1">
        <v>0</v>
      </c>
      <c r="AT1219" s="1">
        <v>3990</v>
      </c>
      <c r="AU1219" s="2">
        <v>0</v>
      </c>
      <c r="AV1219" s="2">
        <v>3990</v>
      </c>
      <c r="BB1219" s="1" t="s">
        <v>129</v>
      </c>
      <c r="BC1219" s="1" t="s">
        <v>180</v>
      </c>
      <c r="BD1219" s="1">
        <v>66</v>
      </c>
      <c r="BE1219" s="1" t="s">
        <v>131</v>
      </c>
      <c r="BF1219" s="1">
        <v>1</v>
      </c>
      <c r="BG1219" s="1">
        <v>3</v>
      </c>
      <c r="BH1219" s="1">
        <v>3</v>
      </c>
      <c r="BI1219" s="1" t="s">
        <v>131</v>
      </c>
      <c r="BJ1219" s="1" t="s">
        <v>366</v>
      </c>
      <c r="BK1219" s="1" t="s">
        <v>112</v>
      </c>
      <c r="BN1219" s="1" t="s">
        <v>133</v>
      </c>
      <c r="BR1219" s="1" t="s">
        <v>133</v>
      </c>
      <c r="BU1219" s="1" t="s">
        <v>112</v>
      </c>
      <c r="BV1219" s="1" t="s">
        <v>124</v>
      </c>
      <c r="BW1219" s="1" t="s">
        <v>112</v>
      </c>
      <c r="BX1219" s="1">
        <v>0</v>
      </c>
      <c r="BZ1219" s="1">
        <v>0</v>
      </c>
      <c r="CA1219" s="1">
        <v>1</v>
      </c>
      <c r="CB1219" s="1">
        <v>0</v>
      </c>
      <c r="CC1219" s="1">
        <v>0</v>
      </c>
      <c r="CD1219" s="1" t="s">
        <v>117</v>
      </c>
      <c r="CE1219" s="1" t="s">
        <v>117</v>
      </c>
      <c r="CF1219" s="1" t="s">
        <v>110</v>
      </c>
      <c r="CG1219" s="1" t="s">
        <v>117</v>
      </c>
      <c r="CH1219" s="1" t="s">
        <v>117</v>
      </c>
      <c r="CI1219" s="1" t="s">
        <v>117</v>
      </c>
      <c r="CJ1219" s="1" t="s">
        <v>110</v>
      </c>
      <c r="CK1219" s="1" t="s">
        <v>112</v>
      </c>
      <c r="CL1219" s="1">
        <v>7</v>
      </c>
      <c r="CM1219" s="1">
        <v>1</v>
      </c>
      <c r="CN1219" s="1" t="s">
        <v>649</v>
      </c>
      <c r="CO1219" s="1" t="s">
        <v>183</v>
      </c>
      <c r="CP1219" s="1">
        <v>0</v>
      </c>
      <c r="CQ1219" s="1" t="s">
        <v>143</v>
      </c>
      <c r="CR1219" s="1" t="s">
        <v>143</v>
      </c>
      <c r="CS1219" s="1" t="s">
        <v>136</v>
      </c>
      <c r="CT1219" s="1" t="s">
        <v>184</v>
      </c>
      <c r="CU1219" s="8">
        <v>7.5</v>
      </c>
      <c r="CV1219" s="1" t="s">
        <v>1644</v>
      </c>
      <c r="CW1219" s="1" t="s">
        <v>1644</v>
      </c>
      <c r="CX1219" s="1">
        <v>7</v>
      </c>
      <c r="CY1219" s="10">
        <f t="shared" si="133"/>
        <v>1</v>
      </c>
      <c r="CZ1219" s="3">
        <v>8.5</v>
      </c>
      <c r="DA1219" s="3">
        <v>0.3</v>
      </c>
      <c r="DB1219" s="6">
        <f t="shared" si="134"/>
        <v>1</v>
      </c>
      <c r="DC1219" s="9">
        <v>0</v>
      </c>
      <c r="DD1219" s="7">
        <v>0</v>
      </c>
      <c r="DE1219" s="7">
        <v>10</v>
      </c>
      <c r="DF1219" s="1">
        <v>14</v>
      </c>
      <c r="DG1219" s="1">
        <f t="shared" si="135"/>
        <v>14</v>
      </c>
      <c r="DH1219" s="9">
        <f t="shared" si="136"/>
        <v>1</v>
      </c>
      <c r="DI1219" s="1">
        <v>1</v>
      </c>
      <c r="DJ1219" s="1">
        <f t="shared" si="137"/>
        <v>1</v>
      </c>
      <c r="DK1219" s="9">
        <f t="shared" si="138"/>
        <v>1</v>
      </c>
      <c r="DN1219">
        <f>(DL1219*InputWeights!$C$7+DB1219*InputWeights!$C$6)</f>
        <v>0.5</v>
      </c>
      <c r="DO1219">
        <f>(DD1219*InputWeights!$C$12+DE1219*InputWeights!$C$10+CU1219*InputWeights!$C$11)</f>
        <v>7</v>
      </c>
      <c r="DP1219">
        <f>(DC1219*InputWeights!$C$18+DK1219*InputWeights!$C$16+DH1219*InputWeights!$C$15+CY1219*InputWeights!$C$17)</f>
        <v>0.90000000000000013</v>
      </c>
      <c r="DR1219">
        <f>DN1219*InputWeights!$C$5+DO1219*InputWeights!$C$9+DP1219*InputWeights!$C$14</f>
        <v>26.1</v>
      </c>
      <c r="DS1219">
        <f>((_xlfn.RANK.EQ(DR1219,$DR$2:$DR$6635,0))/(COUNT(DR$2:$DR$6635)))*100</f>
        <v>81.990521327014221</v>
      </c>
      <c r="DT1219">
        <f t="shared" si="139"/>
        <v>0</v>
      </c>
    </row>
    <row r="1220" spans="1:124" x14ac:dyDescent="0.25">
      <c r="A1220" s="1" t="s">
        <v>1658</v>
      </c>
      <c r="B1220" s="1" t="s">
        <v>108</v>
      </c>
      <c r="C1220" s="1" t="s">
        <v>109</v>
      </c>
      <c r="D1220" s="1" t="s">
        <v>110</v>
      </c>
      <c r="E1220" s="1" t="s">
        <v>802</v>
      </c>
      <c r="F1220" s="1">
        <v>2357</v>
      </c>
      <c r="G1220" s="1">
        <v>20000800</v>
      </c>
      <c r="H1220" s="1">
        <v>0</v>
      </c>
      <c r="I1220" s="1">
        <v>1900</v>
      </c>
      <c r="J1220" s="1">
        <v>1985</v>
      </c>
      <c r="K1220" s="1" t="s">
        <v>183</v>
      </c>
      <c r="L1220" s="1" t="s">
        <v>114</v>
      </c>
      <c r="M1220" s="1">
        <v>20</v>
      </c>
      <c r="N1220" s="1" t="s">
        <v>229</v>
      </c>
      <c r="O1220" s="1">
        <v>2</v>
      </c>
      <c r="P1220" s="1" t="s">
        <v>112</v>
      </c>
      <c r="Q1220" s="1" t="s">
        <v>117</v>
      </c>
      <c r="R1220" s="1">
        <v>0</v>
      </c>
      <c r="S1220" s="1" t="s">
        <v>1256</v>
      </c>
      <c r="T1220" s="1">
        <v>271</v>
      </c>
      <c r="V1220" s="1">
        <v>877</v>
      </c>
      <c r="W1220" s="1" t="s">
        <v>116</v>
      </c>
      <c r="X1220" s="1" t="s">
        <v>117</v>
      </c>
      <c r="Y1220" s="1" t="s">
        <v>1659</v>
      </c>
      <c r="AA1220" s="1" t="s">
        <v>133</v>
      </c>
      <c r="AC1220" s="1" t="s">
        <v>160</v>
      </c>
      <c r="AD1220" s="1" t="s">
        <v>218</v>
      </c>
      <c r="AE1220" s="1" t="s">
        <v>364</v>
      </c>
      <c r="AF1220" s="1" t="s">
        <v>124</v>
      </c>
      <c r="AG1220" s="1" t="s">
        <v>112</v>
      </c>
      <c r="AH1220" s="1" t="s">
        <v>124</v>
      </c>
      <c r="AI1220" s="1" t="s">
        <v>112</v>
      </c>
      <c r="AJ1220" s="1" t="s">
        <v>112</v>
      </c>
      <c r="AK1220" s="1" t="s">
        <v>112</v>
      </c>
      <c r="AL1220" s="1" t="s">
        <v>807</v>
      </c>
      <c r="AM1220" s="1" t="s">
        <v>416</v>
      </c>
      <c r="AN1220" s="1" t="s">
        <v>1660</v>
      </c>
      <c r="AO1220" s="1">
        <v>3712</v>
      </c>
      <c r="AP1220" s="1">
        <v>102264</v>
      </c>
      <c r="AQ1220" s="1">
        <v>450</v>
      </c>
      <c r="AR1220" s="1" t="s">
        <v>110</v>
      </c>
      <c r="AS1220" s="1">
        <v>1453</v>
      </c>
      <c r="AT1220" s="1">
        <v>3810</v>
      </c>
      <c r="AU1220" s="2">
        <v>1453</v>
      </c>
      <c r="AV1220" s="2">
        <v>3810</v>
      </c>
      <c r="BB1220" s="1" t="s">
        <v>129</v>
      </c>
      <c r="BC1220" s="1" t="s">
        <v>180</v>
      </c>
      <c r="BD1220" s="1">
        <v>73</v>
      </c>
      <c r="BE1220" s="1" t="s">
        <v>131</v>
      </c>
      <c r="BF1220" s="1">
        <v>1</v>
      </c>
      <c r="BG1220" s="1">
        <v>3</v>
      </c>
      <c r="BH1220" s="1">
        <v>3</v>
      </c>
      <c r="BI1220" s="1" t="s">
        <v>131</v>
      </c>
      <c r="BJ1220" s="1" t="s">
        <v>366</v>
      </c>
      <c r="BK1220" s="1" t="s">
        <v>112</v>
      </c>
      <c r="BN1220" s="1" t="s">
        <v>133</v>
      </c>
      <c r="BR1220" s="1" t="s">
        <v>133</v>
      </c>
      <c r="BU1220" s="1" t="s">
        <v>112</v>
      </c>
      <c r="BV1220" s="1" t="s">
        <v>124</v>
      </c>
      <c r="BW1220" s="1" t="s">
        <v>112</v>
      </c>
      <c r="BX1220" s="1">
        <v>0</v>
      </c>
      <c r="BZ1220" s="1">
        <v>0</v>
      </c>
      <c r="CA1220" s="1">
        <v>1</v>
      </c>
      <c r="CB1220" s="1">
        <v>0</v>
      </c>
      <c r="CC1220" s="1">
        <v>0</v>
      </c>
      <c r="CD1220" s="1" t="s">
        <v>117</v>
      </c>
      <c r="CE1220" s="1" t="s">
        <v>117</v>
      </c>
      <c r="CF1220" s="1" t="s">
        <v>110</v>
      </c>
      <c r="CG1220" s="1" t="s">
        <v>117</v>
      </c>
      <c r="CH1220" s="1" t="s">
        <v>117</v>
      </c>
      <c r="CI1220" s="1" t="s">
        <v>117</v>
      </c>
      <c r="CJ1220" s="1" t="s">
        <v>117</v>
      </c>
      <c r="CK1220" s="1" t="s">
        <v>112</v>
      </c>
      <c r="CL1220" s="1">
        <v>4</v>
      </c>
      <c r="CM1220" s="1">
        <v>4</v>
      </c>
      <c r="CN1220" s="1" t="s">
        <v>649</v>
      </c>
      <c r="CO1220" s="1" t="s">
        <v>183</v>
      </c>
      <c r="CP1220" s="1">
        <v>0</v>
      </c>
      <c r="CQ1220" s="1" t="s">
        <v>143</v>
      </c>
      <c r="CR1220" s="1" t="s">
        <v>143</v>
      </c>
      <c r="CS1220" s="1" t="s">
        <v>136</v>
      </c>
      <c r="CT1220" s="1" t="s">
        <v>156</v>
      </c>
      <c r="CU1220" s="8">
        <v>5</v>
      </c>
      <c r="CV1220" s="1" t="s">
        <v>1661</v>
      </c>
      <c r="CW1220" s="1" t="s">
        <v>1661</v>
      </c>
      <c r="CX1220" s="1">
        <v>7</v>
      </c>
      <c r="CY1220" s="10">
        <f t="shared" si="133"/>
        <v>1</v>
      </c>
      <c r="CZ1220" s="3">
        <v>2.9036300000000002</v>
      </c>
      <c r="DA1220" s="3">
        <v>2.0449700000000002</v>
      </c>
      <c r="DB1220" s="6">
        <f t="shared" si="134"/>
        <v>1</v>
      </c>
      <c r="DC1220" s="9">
        <v>0</v>
      </c>
      <c r="DD1220" s="7">
        <v>0</v>
      </c>
      <c r="DE1220" s="7">
        <v>0</v>
      </c>
      <c r="DF1220" s="1">
        <v>877</v>
      </c>
      <c r="DG1220" s="1">
        <f t="shared" si="135"/>
        <v>877</v>
      </c>
      <c r="DH1220" s="9">
        <f t="shared" si="136"/>
        <v>1</v>
      </c>
      <c r="DI1220" s="1">
        <v>18</v>
      </c>
      <c r="DJ1220" s="1">
        <f t="shared" si="137"/>
        <v>18</v>
      </c>
      <c r="DK1220" s="9">
        <f t="shared" si="138"/>
        <v>1</v>
      </c>
      <c r="DL1220" s="4">
        <v>10</v>
      </c>
      <c r="DN1220">
        <f>(DL1220*InputWeights!$C$7+DB1220*InputWeights!$C$6)</f>
        <v>5.5</v>
      </c>
      <c r="DO1220">
        <f>(DD1220*InputWeights!$C$12+DE1220*InputWeights!$C$10+CU1220*InputWeights!$C$11)</f>
        <v>2</v>
      </c>
      <c r="DP1220">
        <f>(DC1220*InputWeights!$C$18+DK1220*InputWeights!$C$16+DH1220*InputWeights!$C$15+CY1220*InputWeights!$C$17)</f>
        <v>0.90000000000000013</v>
      </c>
      <c r="DR1220">
        <f>DN1220*InputWeights!$C$5+DO1220*InputWeights!$C$9+DP1220*InputWeights!$C$14</f>
        <v>26.1</v>
      </c>
      <c r="DS1220">
        <f>((_xlfn.RANK.EQ(DR1220,$DR$2:$DR$6635,0))/(COUNT(DR$2:$DR$6635)))*100</f>
        <v>81.990521327014221</v>
      </c>
      <c r="DT1220">
        <f t="shared" si="139"/>
        <v>0</v>
      </c>
    </row>
    <row r="1221" spans="1:124" x14ac:dyDescent="0.25">
      <c r="A1221" s="1" t="s">
        <v>1665</v>
      </c>
      <c r="B1221" s="1" t="s">
        <v>108</v>
      </c>
      <c r="C1221" s="1" t="s">
        <v>109</v>
      </c>
      <c r="D1221" s="1" t="s">
        <v>110</v>
      </c>
      <c r="E1221" s="1" t="s">
        <v>411</v>
      </c>
      <c r="F1221" s="1">
        <v>1006</v>
      </c>
      <c r="G1221" s="1">
        <v>20000100</v>
      </c>
      <c r="H1221" s="1">
        <v>0</v>
      </c>
      <c r="I1221" s="1">
        <v>1956</v>
      </c>
      <c r="J1221" s="1">
        <v>1997</v>
      </c>
      <c r="K1221" s="1" t="s">
        <v>183</v>
      </c>
      <c r="L1221" s="1" t="s">
        <v>114</v>
      </c>
      <c r="M1221" s="1">
        <v>24</v>
      </c>
      <c r="N1221" s="1" t="s">
        <v>229</v>
      </c>
      <c r="O1221" s="1">
        <v>2</v>
      </c>
      <c r="Q1221" s="1" t="s">
        <v>117</v>
      </c>
      <c r="R1221" s="1">
        <v>0</v>
      </c>
      <c r="S1221" s="1" t="s">
        <v>1666</v>
      </c>
      <c r="T1221" s="1">
        <v>200</v>
      </c>
      <c r="V1221" s="1">
        <v>1923</v>
      </c>
      <c r="W1221" s="1" t="s">
        <v>116</v>
      </c>
      <c r="X1221" s="1" t="s">
        <v>117</v>
      </c>
      <c r="Y1221" s="1" t="s">
        <v>1667</v>
      </c>
      <c r="AA1221" s="1" t="s">
        <v>133</v>
      </c>
      <c r="AC1221" s="1" t="s">
        <v>444</v>
      </c>
      <c r="AD1221" s="1" t="s">
        <v>1668</v>
      </c>
      <c r="AE1221" s="1" t="s">
        <v>426</v>
      </c>
      <c r="AF1221" s="1" t="s">
        <v>124</v>
      </c>
      <c r="AG1221" s="1" t="s">
        <v>112</v>
      </c>
      <c r="AH1221" s="1" t="s">
        <v>124</v>
      </c>
      <c r="AI1221" s="1" t="s">
        <v>112</v>
      </c>
      <c r="AJ1221" s="1" t="s">
        <v>112</v>
      </c>
      <c r="AK1221" s="1" t="s">
        <v>112</v>
      </c>
      <c r="AL1221" s="1" t="s">
        <v>416</v>
      </c>
      <c r="AM1221" s="1" t="s">
        <v>416</v>
      </c>
      <c r="AN1221" s="1" t="s">
        <v>1669</v>
      </c>
      <c r="AO1221" s="1">
        <v>3716</v>
      </c>
      <c r="AP1221" s="1">
        <v>102264</v>
      </c>
      <c r="AQ1221" s="1">
        <v>453</v>
      </c>
      <c r="AR1221" s="1" t="s">
        <v>110</v>
      </c>
      <c r="AS1221" s="1">
        <v>0</v>
      </c>
      <c r="AT1221" s="1">
        <v>1006</v>
      </c>
      <c r="AU1221" s="2">
        <v>0</v>
      </c>
      <c r="AV1221" s="2">
        <v>1006</v>
      </c>
      <c r="BB1221" s="1" t="s">
        <v>129</v>
      </c>
      <c r="BC1221" s="1" t="s">
        <v>331</v>
      </c>
      <c r="BD1221" s="1">
        <v>76</v>
      </c>
      <c r="BE1221" s="1" t="s">
        <v>131</v>
      </c>
      <c r="BF1221" s="1">
        <v>2</v>
      </c>
      <c r="BG1221" s="1">
        <v>2</v>
      </c>
      <c r="BH1221" s="1">
        <v>2</v>
      </c>
      <c r="BI1221" s="1" t="s">
        <v>131</v>
      </c>
      <c r="BJ1221" s="1" t="s">
        <v>366</v>
      </c>
      <c r="BK1221" s="1" t="s">
        <v>112</v>
      </c>
      <c r="BN1221" s="1" t="s">
        <v>133</v>
      </c>
      <c r="BR1221" s="1" t="s">
        <v>133</v>
      </c>
      <c r="BU1221" s="1" t="s">
        <v>153</v>
      </c>
      <c r="BV1221" s="1" t="s">
        <v>124</v>
      </c>
      <c r="BW1221" s="1" t="s">
        <v>112</v>
      </c>
      <c r="BX1221" s="1">
        <v>0</v>
      </c>
      <c r="BZ1221" s="1">
        <v>0</v>
      </c>
      <c r="CA1221" s="1">
        <v>1</v>
      </c>
      <c r="CB1221" s="1">
        <v>0</v>
      </c>
      <c r="CC1221" s="1">
        <v>0</v>
      </c>
      <c r="CD1221" s="1" t="s">
        <v>117</v>
      </c>
      <c r="CE1221" s="1" t="s">
        <v>117</v>
      </c>
      <c r="CF1221" s="1" t="s">
        <v>110</v>
      </c>
      <c r="CG1221" s="1" t="s">
        <v>117</v>
      </c>
      <c r="CH1221" s="1" t="s">
        <v>117</v>
      </c>
      <c r="CI1221" s="1" t="s">
        <v>117</v>
      </c>
      <c r="CJ1221" s="1" t="s">
        <v>117</v>
      </c>
      <c r="CK1221" s="1" t="s">
        <v>112</v>
      </c>
      <c r="CL1221" s="1">
        <v>6</v>
      </c>
      <c r="CM1221" s="1">
        <v>4</v>
      </c>
      <c r="CN1221" s="1" t="s">
        <v>134</v>
      </c>
      <c r="CO1221" s="1" t="s">
        <v>183</v>
      </c>
      <c r="CP1221" s="1">
        <v>0</v>
      </c>
      <c r="CQ1221" s="1" t="s">
        <v>135</v>
      </c>
      <c r="CR1221" s="1" t="s">
        <v>135</v>
      </c>
      <c r="CS1221" s="1" t="s">
        <v>184</v>
      </c>
      <c r="CT1221" s="1" t="s">
        <v>156</v>
      </c>
      <c r="CU1221" s="8">
        <v>5</v>
      </c>
      <c r="CV1221" s="1" t="s">
        <v>1670</v>
      </c>
      <c r="CW1221" s="1" t="s">
        <v>1670</v>
      </c>
      <c r="CX1221" s="1">
        <v>7</v>
      </c>
      <c r="CY1221" s="10">
        <f t="shared" si="133"/>
        <v>1</v>
      </c>
      <c r="CZ1221" s="3">
        <v>7.7</v>
      </c>
      <c r="DA1221" s="3">
        <v>0</v>
      </c>
      <c r="DB1221" s="6">
        <f t="shared" si="134"/>
        <v>1</v>
      </c>
      <c r="DC1221" s="9">
        <v>0</v>
      </c>
      <c r="DD1221" s="7">
        <v>0</v>
      </c>
      <c r="DE1221" s="7">
        <v>0</v>
      </c>
      <c r="DF1221" s="1">
        <v>1923</v>
      </c>
      <c r="DG1221" s="1">
        <f t="shared" si="135"/>
        <v>1923</v>
      </c>
      <c r="DH1221" s="9">
        <f t="shared" si="136"/>
        <v>1</v>
      </c>
      <c r="DI1221" s="1">
        <v>77</v>
      </c>
      <c r="DJ1221" s="1">
        <f t="shared" si="137"/>
        <v>77</v>
      </c>
      <c r="DK1221" s="9">
        <f t="shared" si="138"/>
        <v>1</v>
      </c>
      <c r="DL1221" s="4">
        <v>10</v>
      </c>
      <c r="DN1221">
        <f>(DL1221*InputWeights!$C$7+DB1221*InputWeights!$C$6)</f>
        <v>5.5</v>
      </c>
      <c r="DO1221">
        <f>(DD1221*InputWeights!$C$12+DE1221*InputWeights!$C$10+CU1221*InputWeights!$C$11)</f>
        <v>2</v>
      </c>
      <c r="DP1221">
        <f>(DC1221*InputWeights!$C$18+DK1221*InputWeights!$C$16+DH1221*InputWeights!$C$15+CY1221*InputWeights!$C$17)</f>
        <v>0.90000000000000013</v>
      </c>
      <c r="DR1221">
        <f>DN1221*InputWeights!$C$5+DO1221*InputWeights!$C$9+DP1221*InputWeights!$C$14</f>
        <v>26.1</v>
      </c>
      <c r="DS1221">
        <f>((_xlfn.RANK.EQ(DR1221,$DR$2:$DR$6635,0))/(COUNT(DR$2:$DR$6635)))*100</f>
        <v>81.990521327014221</v>
      </c>
      <c r="DT1221">
        <f t="shared" si="139"/>
        <v>0</v>
      </c>
    </row>
    <row r="1222" spans="1:124" x14ac:dyDescent="0.25">
      <c r="A1222" s="1" t="s">
        <v>1698</v>
      </c>
      <c r="B1222" s="1" t="s">
        <v>108</v>
      </c>
      <c r="C1222" s="1" t="s">
        <v>109</v>
      </c>
      <c r="D1222" s="1" t="s">
        <v>110</v>
      </c>
      <c r="E1222" s="1" t="s">
        <v>802</v>
      </c>
      <c r="F1222" s="1">
        <v>3778</v>
      </c>
      <c r="G1222" s="1">
        <v>20000200</v>
      </c>
      <c r="H1222" s="1">
        <v>0</v>
      </c>
      <c r="I1222" s="1">
        <v>1950</v>
      </c>
      <c r="J1222" s="1">
        <v>2004</v>
      </c>
      <c r="K1222" s="1" t="s">
        <v>183</v>
      </c>
      <c r="L1222" s="1" t="s">
        <v>114</v>
      </c>
      <c r="M1222" s="1">
        <v>20</v>
      </c>
      <c r="N1222" s="1" t="s">
        <v>358</v>
      </c>
      <c r="O1222" s="1">
        <v>2</v>
      </c>
      <c r="Q1222" s="1" t="s">
        <v>117</v>
      </c>
      <c r="R1222" s="1">
        <v>0</v>
      </c>
      <c r="S1222" s="1" t="s">
        <v>1666</v>
      </c>
      <c r="T1222" s="1">
        <v>111</v>
      </c>
      <c r="V1222" s="1">
        <v>3800</v>
      </c>
      <c r="W1222" s="1" t="s">
        <v>116</v>
      </c>
      <c r="X1222" s="1" t="s">
        <v>117</v>
      </c>
      <c r="Y1222" s="1" t="s">
        <v>1699</v>
      </c>
      <c r="AA1222" s="1" t="s">
        <v>133</v>
      </c>
      <c r="AC1222" s="1" t="s">
        <v>1700</v>
      </c>
      <c r="AD1222" s="1" t="s">
        <v>160</v>
      </c>
      <c r="AE1222" s="1" t="s">
        <v>426</v>
      </c>
      <c r="AF1222" s="1" t="s">
        <v>124</v>
      </c>
      <c r="AG1222" s="1" t="s">
        <v>112</v>
      </c>
      <c r="AH1222" s="1" t="s">
        <v>124</v>
      </c>
      <c r="AI1222" s="1" t="s">
        <v>112</v>
      </c>
      <c r="AJ1222" s="1" t="s">
        <v>112</v>
      </c>
      <c r="AK1222" s="1" t="s">
        <v>112</v>
      </c>
      <c r="AL1222" s="1" t="s">
        <v>807</v>
      </c>
      <c r="AM1222" s="1" t="s">
        <v>1703</v>
      </c>
      <c r="AN1222" s="1" t="s">
        <v>1704</v>
      </c>
      <c r="AO1222" s="1">
        <v>3737</v>
      </c>
      <c r="AP1222" s="1">
        <v>102264</v>
      </c>
      <c r="AQ1222" s="1">
        <v>458</v>
      </c>
      <c r="AR1222" s="1" t="s">
        <v>110</v>
      </c>
      <c r="AS1222" s="1">
        <v>3806</v>
      </c>
      <c r="AT1222" s="1">
        <v>7584</v>
      </c>
      <c r="AU1222" s="2">
        <v>3806</v>
      </c>
      <c r="AV1222" s="2">
        <v>7584</v>
      </c>
      <c r="BB1222" s="1" t="s">
        <v>129</v>
      </c>
      <c r="BC1222" s="1" t="s">
        <v>704</v>
      </c>
      <c r="BD1222" s="1">
        <v>81</v>
      </c>
      <c r="BE1222" s="1" t="s">
        <v>131</v>
      </c>
      <c r="BF1222" s="1">
        <v>2</v>
      </c>
      <c r="BG1222" s="1">
        <v>2</v>
      </c>
      <c r="BH1222" s="1">
        <v>2</v>
      </c>
      <c r="BI1222" s="1" t="s">
        <v>131</v>
      </c>
      <c r="BJ1222" s="1" t="s">
        <v>366</v>
      </c>
      <c r="BK1222" s="1" t="s">
        <v>112</v>
      </c>
      <c r="BN1222" s="1" t="s">
        <v>133</v>
      </c>
      <c r="BR1222" s="1" t="s">
        <v>133</v>
      </c>
      <c r="BU1222" s="1" t="s">
        <v>153</v>
      </c>
      <c r="BV1222" s="1" t="s">
        <v>116</v>
      </c>
      <c r="BW1222" s="1" t="s">
        <v>112</v>
      </c>
      <c r="BX1222" s="1">
        <v>0</v>
      </c>
      <c r="BZ1222" s="1">
        <v>0</v>
      </c>
      <c r="CA1222" s="1">
        <v>1</v>
      </c>
      <c r="CB1222" s="1">
        <v>0</v>
      </c>
      <c r="CC1222" s="1">
        <v>0</v>
      </c>
      <c r="CD1222" s="1" t="s">
        <v>117</v>
      </c>
      <c r="CE1222" s="1" t="s">
        <v>117</v>
      </c>
      <c r="CF1222" s="1" t="s">
        <v>110</v>
      </c>
      <c r="CG1222" s="1" t="s">
        <v>110</v>
      </c>
      <c r="CH1222" s="1" t="s">
        <v>117</v>
      </c>
      <c r="CI1222" s="1" t="s">
        <v>117</v>
      </c>
      <c r="CJ1222" s="1" t="s">
        <v>117</v>
      </c>
      <c r="CK1222" s="1" t="s">
        <v>112</v>
      </c>
      <c r="CL1222" s="1">
        <v>7</v>
      </c>
      <c r="CM1222" s="1">
        <v>9</v>
      </c>
      <c r="CN1222" s="1" t="s">
        <v>142</v>
      </c>
      <c r="CO1222" s="1" t="s">
        <v>183</v>
      </c>
      <c r="CP1222" s="1">
        <v>0</v>
      </c>
      <c r="CQ1222" s="1" t="s">
        <v>135</v>
      </c>
      <c r="CR1222" s="1" t="s">
        <v>135</v>
      </c>
      <c r="CS1222" s="1" t="s">
        <v>156</v>
      </c>
      <c r="CT1222" s="1" t="s">
        <v>156</v>
      </c>
      <c r="CU1222" s="8">
        <v>5</v>
      </c>
      <c r="CV1222" s="1" t="s">
        <v>1705</v>
      </c>
      <c r="CW1222" s="1" t="s">
        <v>1705</v>
      </c>
      <c r="CX1222" s="1">
        <v>7</v>
      </c>
      <c r="CY1222" s="10">
        <f t="shared" si="133"/>
        <v>1</v>
      </c>
      <c r="CZ1222" s="3">
        <v>1.85809</v>
      </c>
      <c r="DA1222" s="3">
        <v>0.92906</v>
      </c>
      <c r="DB1222" s="6">
        <f t="shared" si="134"/>
        <v>1</v>
      </c>
      <c r="DC1222" s="9">
        <v>0</v>
      </c>
      <c r="DD1222" s="7">
        <v>0</v>
      </c>
      <c r="DE1222" s="7">
        <v>0</v>
      </c>
      <c r="DF1222" s="1">
        <v>3800</v>
      </c>
      <c r="DG1222" s="1">
        <f t="shared" si="135"/>
        <v>3800</v>
      </c>
      <c r="DH1222" s="9">
        <f t="shared" si="136"/>
        <v>1</v>
      </c>
      <c r="DI1222" s="1">
        <v>201</v>
      </c>
      <c r="DJ1222" s="1">
        <f t="shared" si="137"/>
        <v>201</v>
      </c>
      <c r="DK1222" s="9">
        <f t="shared" si="138"/>
        <v>1</v>
      </c>
      <c r="DL1222" s="4">
        <v>10</v>
      </c>
      <c r="DN1222">
        <f>(DL1222*InputWeights!$C$7+DB1222*InputWeights!$C$6)</f>
        <v>5.5</v>
      </c>
      <c r="DO1222">
        <f>(DD1222*InputWeights!$C$12+DE1222*InputWeights!$C$10+CU1222*InputWeights!$C$11)</f>
        <v>2</v>
      </c>
      <c r="DP1222">
        <f>(DC1222*InputWeights!$C$18+DK1222*InputWeights!$C$16+DH1222*InputWeights!$C$15+CY1222*InputWeights!$C$17)</f>
        <v>0.90000000000000013</v>
      </c>
      <c r="DR1222">
        <f>DN1222*InputWeights!$C$5+DO1222*InputWeights!$C$9+DP1222*InputWeights!$C$14</f>
        <v>26.1</v>
      </c>
      <c r="DS1222">
        <f>((_xlfn.RANK.EQ(DR1222,$DR$2:$DR$6635,0))/(COUNT(DR$2:$DR$6635)))*100</f>
        <v>81.990521327014221</v>
      </c>
      <c r="DT1222">
        <f t="shared" si="139"/>
        <v>0</v>
      </c>
    </row>
    <row r="1223" spans="1:124" x14ac:dyDescent="0.25">
      <c r="A1223" s="1" t="s">
        <v>1906</v>
      </c>
      <c r="B1223" s="1" t="s">
        <v>108</v>
      </c>
      <c r="C1223" s="1" t="s">
        <v>109</v>
      </c>
      <c r="D1223" s="1" t="s">
        <v>110</v>
      </c>
      <c r="E1223" s="1" t="s">
        <v>333</v>
      </c>
      <c r="F1223" s="1">
        <v>3297</v>
      </c>
      <c r="G1223" s="1">
        <v>20000500</v>
      </c>
      <c r="H1223" s="1">
        <v>10</v>
      </c>
      <c r="I1223" s="1">
        <v>1985</v>
      </c>
      <c r="J1223" s="1">
        <v>2006</v>
      </c>
      <c r="K1223" s="1" t="s">
        <v>183</v>
      </c>
      <c r="L1223" s="1" t="s">
        <v>114</v>
      </c>
      <c r="M1223" s="1">
        <v>20</v>
      </c>
      <c r="N1223" s="1" t="s">
        <v>229</v>
      </c>
      <c r="O1223" s="1">
        <v>2</v>
      </c>
      <c r="Q1223" s="1" t="s">
        <v>117</v>
      </c>
      <c r="R1223" s="1">
        <v>0</v>
      </c>
      <c r="S1223" s="1" t="s">
        <v>1135</v>
      </c>
      <c r="T1223" s="1">
        <v>145</v>
      </c>
      <c r="V1223" s="1">
        <v>2464</v>
      </c>
      <c r="W1223" s="1" t="s">
        <v>116</v>
      </c>
      <c r="X1223" s="1" t="s">
        <v>117</v>
      </c>
      <c r="Y1223" s="1" t="s">
        <v>1910</v>
      </c>
      <c r="AA1223" s="1" t="s">
        <v>133</v>
      </c>
      <c r="AC1223" s="1" t="s">
        <v>1914</v>
      </c>
      <c r="AD1223" s="1" t="s">
        <v>160</v>
      </c>
      <c r="AE1223" s="1" t="s">
        <v>123</v>
      </c>
      <c r="AF1223" s="1" t="s">
        <v>124</v>
      </c>
      <c r="AG1223" s="1" t="s">
        <v>112</v>
      </c>
      <c r="AH1223" s="1" t="s">
        <v>124</v>
      </c>
      <c r="AI1223" s="1" t="s">
        <v>112</v>
      </c>
      <c r="AJ1223" s="1" t="s">
        <v>112</v>
      </c>
      <c r="AK1223" s="1" t="s">
        <v>112</v>
      </c>
      <c r="AL1223" s="1" t="s">
        <v>1091</v>
      </c>
      <c r="AM1223" s="1" t="s">
        <v>1917</v>
      </c>
      <c r="AN1223" s="1" t="s">
        <v>1915</v>
      </c>
      <c r="AO1223" s="1">
        <v>4301</v>
      </c>
      <c r="AP1223" s="1">
        <v>102264</v>
      </c>
      <c r="AQ1223" s="1">
        <v>596</v>
      </c>
      <c r="AR1223" s="1" t="s">
        <v>110</v>
      </c>
      <c r="AS1223" s="1">
        <v>588</v>
      </c>
      <c r="AT1223" s="1">
        <v>3885</v>
      </c>
      <c r="AU1223" s="2">
        <v>1146</v>
      </c>
      <c r="AV1223" s="2">
        <v>4443</v>
      </c>
      <c r="BB1223" s="1" t="s">
        <v>129</v>
      </c>
      <c r="BC1223" s="1" t="s">
        <v>704</v>
      </c>
      <c r="BD1223" s="1">
        <v>81</v>
      </c>
      <c r="BE1223" s="1" t="s">
        <v>131</v>
      </c>
      <c r="BF1223" s="1">
        <v>2</v>
      </c>
      <c r="BG1223" s="1">
        <v>4</v>
      </c>
      <c r="BH1223" s="1">
        <v>4</v>
      </c>
      <c r="BI1223" s="1" t="s">
        <v>131</v>
      </c>
      <c r="BJ1223" s="1" t="s">
        <v>366</v>
      </c>
      <c r="BK1223" s="1" t="s">
        <v>112</v>
      </c>
      <c r="BN1223" s="1" t="s">
        <v>133</v>
      </c>
      <c r="BR1223" s="1" t="s">
        <v>133</v>
      </c>
      <c r="BU1223" s="1" t="s">
        <v>112</v>
      </c>
      <c r="BV1223" s="1" t="s">
        <v>116</v>
      </c>
      <c r="BW1223" s="1" t="s">
        <v>112</v>
      </c>
      <c r="BX1223" s="1">
        <v>0</v>
      </c>
      <c r="BZ1223" s="1">
        <v>0</v>
      </c>
      <c r="CA1223" s="1">
        <v>1</v>
      </c>
      <c r="CB1223" s="1">
        <v>0</v>
      </c>
      <c r="CC1223" s="1">
        <v>0</v>
      </c>
      <c r="CD1223" s="1" t="s">
        <v>117</v>
      </c>
      <c r="CE1223" s="1" t="s">
        <v>117</v>
      </c>
      <c r="CF1223" s="1" t="s">
        <v>110</v>
      </c>
      <c r="CG1223" s="1" t="s">
        <v>117</v>
      </c>
      <c r="CH1223" s="1" t="s">
        <v>117</v>
      </c>
      <c r="CI1223" s="1" t="s">
        <v>117</v>
      </c>
      <c r="CJ1223" s="1" t="s">
        <v>117</v>
      </c>
      <c r="CK1223" s="1" t="s">
        <v>112</v>
      </c>
      <c r="CL1223" s="1">
        <v>9</v>
      </c>
      <c r="CM1223" s="1">
        <v>15</v>
      </c>
      <c r="CN1223" s="1" t="s">
        <v>142</v>
      </c>
      <c r="CO1223" s="1" t="s">
        <v>183</v>
      </c>
      <c r="CP1223" s="1">
        <v>0</v>
      </c>
      <c r="CQ1223" s="1" t="s">
        <v>135</v>
      </c>
      <c r="CR1223" s="1" t="s">
        <v>135</v>
      </c>
      <c r="CS1223" s="1" t="s">
        <v>156</v>
      </c>
      <c r="CT1223" s="1" t="s">
        <v>156</v>
      </c>
      <c r="CU1223" s="8">
        <v>5</v>
      </c>
      <c r="CV1223" s="1" t="s">
        <v>1918</v>
      </c>
      <c r="CW1223" s="1" t="s">
        <v>1918</v>
      </c>
      <c r="CX1223" s="1">
        <v>7</v>
      </c>
      <c r="CY1223" s="10">
        <f t="shared" si="133"/>
        <v>1</v>
      </c>
      <c r="CZ1223" s="3">
        <v>4.77332</v>
      </c>
      <c r="DA1223" s="3">
        <v>2.16872</v>
      </c>
      <c r="DB1223" s="6">
        <f t="shared" si="134"/>
        <v>1</v>
      </c>
      <c r="DC1223" s="9">
        <v>0</v>
      </c>
      <c r="DD1223" s="7">
        <v>0</v>
      </c>
      <c r="DE1223" s="7">
        <v>0</v>
      </c>
      <c r="DF1223" s="1">
        <v>2464</v>
      </c>
      <c r="DG1223" s="1">
        <f t="shared" si="135"/>
        <v>2464</v>
      </c>
      <c r="DH1223" s="9">
        <f t="shared" si="136"/>
        <v>1</v>
      </c>
      <c r="DI1223" s="1">
        <v>87</v>
      </c>
      <c r="DJ1223" s="1">
        <f t="shared" si="137"/>
        <v>87</v>
      </c>
      <c r="DK1223" s="9">
        <f t="shared" si="138"/>
        <v>1</v>
      </c>
      <c r="DL1223" s="4">
        <v>10</v>
      </c>
      <c r="DN1223">
        <f>(DL1223*InputWeights!$C$7+DB1223*InputWeights!$C$6)</f>
        <v>5.5</v>
      </c>
      <c r="DO1223">
        <f>(DD1223*InputWeights!$C$12+DE1223*InputWeights!$C$10+CU1223*InputWeights!$C$11)</f>
        <v>2</v>
      </c>
      <c r="DP1223">
        <f>(DC1223*InputWeights!$C$18+DK1223*InputWeights!$C$16+DH1223*InputWeights!$C$15+CY1223*InputWeights!$C$17)</f>
        <v>0.90000000000000013</v>
      </c>
      <c r="DR1223">
        <f>DN1223*InputWeights!$C$5+DO1223*InputWeights!$C$9+DP1223*InputWeights!$C$14</f>
        <v>26.1</v>
      </c>
      <c r="DS1223">
        <f>((_xlfn.RANK.EQ(DR1223,$DR$2:$DR$6635,0))/(COUNT(DR$2:$DR$6635)))*100</f>
        <v>81.990521327014221</v>
      </c>
      <c r="DT1223">
        <f t="shared" si="139"/>
        <v>0</v>
      </c>
    </row>
    <row r="1224" spans="1:124" x14ac:dyDescent="0.25">
      <c r="A1224" s="1" t="s">
        <v>1671</v>
      </c>
      <c r="B1224" s="1" t="s">
        <v>2625</v>
      </c>
      <c r="C1224" s="1" t="s">
        <v>2626</v>
      </c>
      <c r="D1224" s="1" t="s">
        <v>110</v>
      </c>
      <c r="E1224" s="1" t="s">
        <v>420</v>
      </c>
      <c r="F1224" s="1">
        <v>1000</v>
      </c>
      <c r="G1224" s="1">
        <v>230009100</v>
      </c>
      <c r="H1224" s="1">
        <v>20</v>
      </c>
      <c r="I1224" s="1">
        <v>1946</v>
      </c>
      <c r="J1224" s="1">
        <v>2000</v>
      </c>
      <c r="K1224" s="1" t="s">
        <v>183</v>
      </c>
      <c r="L1224" s="1" t="s">
        <v>114</v>
      </c>
      <c r="M1224" s="1">
        <v>24</v>
      </c>
      <c r="N1224" s="1" t="s">
        <v>229</v>
      </c>
      <c r="O1224" s="1">
        <v>2</v>
      </c>
      <c r="Q1224" s="1" t="s">
        <v>117</v>
      </c>
      <c r="R1224" s="1">
        <v>0</v>
      </c>
      <c r="S1224" s="1" t="s">
        <v>3291</v>
      </c>
      <c r="T1224" s="1">
        <v>210</v>
      </c>
      <c r="V1224" s="1">
        <v>1611</v>
      </c>
      <c r="W1224" s="1" t="s">
        <v>116</v>
      </c>
      <c r="X1224" s="1" t="s">
        <v>117</v>
      </c>
      <c r="Y1224" s="1" t="s">
        <v>2910</v>
      </c>
      <c r="AA1224" s="1" t="s">
        <v>133</v>
      </c>
      <c r="AC1224" s="1" t="s">
        <v>2907</v>
      </c>
      <c r="AD1224" s="1" t="s">
        <v>3292</v>
      </c>
      <c r="AE1224" s="1" t="s">
        <v>426</v>
      </c>
      <c r="AF1224" s="1" t="s">
        <v>124</v>
      </c>
      <c r="AG1224" s="1" t="s">
        <v>112</v>
      </c>
      <c r="AH1224" s="1" t="s">
        <v>124</v>
      </c>
      <c r="AI1224" s="1" t="s">
        <v>112</v>
      </c>
      <c r="AJ1224" s="1" t="s">
        <v>112</v>
      </c>
      <c r="AK1224" s="1" t="s">
        <v>112</v>
      </c>
      <c r="AL1224" s="1" t="s">
        <v>457</v>
      </c>
      <c r="AM1224" s="1" t="s">
        <v>457</v>
      </c>
      <c r="AN1224" s="1" t="s">
        <v>457</v>
      </c>
      <c r="AO1224" s="1">
        <v>41528</v>
      </c>
      <c r="AP1224" s="1">
        <v>102264</v>
      </c>
      <c r="AQ1224" s="1">
        <v>4351</v>
      </c>
      <c r="AR1224" s="1" t="s">
        <v>110</v>
      </c>
      <c r="AS1224" s="1">
        <v>0</v>
      </c>
      <c r="AT1224" s="1">
        <v>1000</v>
      </c>
      <c r="AU1224" s="2">
        <v>10240</v>
      </c>
      <c r="AV1224" s="2">
        <v>11240</v>
      </c>
      <c r="BB1224" s="1" t="s">
        <v>129</v>
      </c>
      <c r="BC1224" s="1" t="s">
        <v>761</v>
      </c>
      <c r="BD1224" s="1">
        <v>73</v>
      </c>
      <c r="BE1224" s="1" t="s">
        <v>131</v>
      </c>
      <c r="BF1224" s="1">
        <v>2</v>
      </c>
      <c r="BG1224" s="1">
        <v>2</v>
      </c>
      <c r="BH1224" s="1">
        <v>2</v>
      </c>
      <c r="BI1224" s="1" t="s">
        <v>131</v>
      </c>
      <c r="BJ1224" s="1" t="s">
        <v>366</v>
      </c>
      <c r="BK1224" s="1" t="s">
        <v>112</v>
      </c>
      <c r="BN1224" s="1" t="s">
        <v>133</v>
      </c>
      <c r="BR1224" s="1" t="s">
        <v>133</v>
      </c>
      <c r="BU1224" s="1" t="s">
        <v>112</v>
      </c>
      <c r="BV1224" s="1" t="s">
        <v>124</v>
      </c>
      <c r="BW1224" s="1" t="s">
        <v>112</v>
      </c>
      <c r="BX1224" s="1">
        <v>0</v>
      </c>
      <c r="BZ1224" s="1">
        <v>0</v>
      </c>
      <c r="CA1224" s="1">
        <v>1</v>
      </c>
      <c r="CB1224" s="1">
        <v>0</v>
      </c>
      <c r="CC1224" s="1">
        <v>0</v>
      </c>
      <c r="CD1224" s="1" t="s">
        <v>117</v>
      </c>
      <c r="CE1224" s="1" t="s">
        <v>117</v>
      </c>
      <c r="CF1224" s="1" t="s">
        <v>110</v>
      </c>
      <c r="CG1224" s="1" t="s">
        <v>117</v>
      </c>
      <c r="CH1224" s="1" t="s">
        <v>117</v>
      </c>
      <c r="CI1224" s="1" t="s">
        <v>117</v>
      </c>
      <c r="CJ1224" s="1" t="s">
        <v>117</v>
      </c>
      <c r="CK1224" s="1" t="s">
        <v>112</v>
      </c>
      <c r="CL1224" s="1">
        <v>3</v>
      </c>
      <c r="CM1224" s="1">
        <v>3</v>
      </c>
      <c r="CN1224" s="1" t="s">
        <v>142</v>
      </c>
      <c r="CO1224" s="1" t="s">
        <v>183</v>
      </c>
      <c r="CP1224" s="1">
        <v>0</v>
      </c>
      <c r="CQ1224" s="1" t="s">
        <v>135</v>
      </c>
      <c r="CR1224" s="1" t="s">
        <v>135</v>
      </c>
      <c r="CS1224" s="1" t="s">
        <v>184</v>
      </c>
      <c r="CT1224" s="1" t="s">
        <v>156</v>
      </c>
      <c r="CU1224" s="8">
        <v>5</v>
      </c>
      <c r="CV1224" s="1" t="s">
        <v>3388</v>
      </c>
      <c r="CW1224" s="1" t="s">
        <v>3388</v>
      </c>
      <c r="CX1224" s="1">
        <v>7</v>
      </c>
      <c r="CY1224" s="10">
        <f t="shared" si="133"/>
        <v>1</v>
      </c>
      <c r="CZ1224" s="3">
        <v>2</v>
      </c>
      <c r="DA1224" s="3">
        <v>1.2</v>
      </c>
      <c r="DB1224" s="6">
        <f t="shared" si="134"/>
        <v>1</v>
      </c>
      <c r="DC1224" s="9">
        <v>0</v>
      </c>
      <c r="DD1224" s="7">
        <v>0</v>
      </c>
      <c r="DE1224" s="7">
        <v>0</v>
      </c>
      <c r="DF1224" s="1">
        <v>1611</v>
      </c>
      <c r="DG1224" s="1">
        <f t="shared" si="135"/>
        <v>1611</v>
      </c>
      <c r="DH1224" s="9">
        <f t="shared" si="136"/>
        <v>1</v>
      </c>
      <c r="DI1224" s="1">
        <v>144</v>
      </c>
      <c r="DJ1224" s="1">
        <f t="shared" si="137"/>
        <v>144</v>
      </c>
      <c r="DK1224" s="9">
        <f t="shared" si="138"/>
        <v>1</v>
      </c>
      <c r="DL1224" s="4">
        <v>10</v>
      </c>
      <c r="DN1224">
        <f>(DL1224*InputWeights!$C$7+DB1224*InputWeights!$C$6)</f>
        <v>5.5</v>
      </c>
      <c r="DO1224">
        <f>(DD1224*InputWeights!$C$12+DE1224*InputWeights!$C$10+CU1224*InputWeights!$C$11)</f>
        <v>2</v>
      </c>
      <c r="DP1224">
        <f>(DC1224*InputWeights!$C$18+DK1224*InputWeights!$C$16+DH1224*InputWeights!$C$15+CY1224*InputWeights!$C$17)</f>
        <v>0.90000000000000013</v>
      </c>
      <c r="DR1224">
        <f>DN1224*InputWeights!$C$5+DO1224*InputWeights!$C$9+DP1224*InputWeights!$C$14</f>
        <v>26.1</v>
      </c>
      <c r="DS1224">
        <f>((_xlfn.RANK.EQ(DR1224,$DR$2:$DR$6635,0))/(COUNT(DR$2:$DR$6635)))*100</f>
        <v>81.990521327014221</v>
      </c>
      <c r="DT1224">
        <f t="shared" si="139"/>
        <v>0</v>
      </c>
    </row>
    <row r="1225" spans="1:124" x14ac:dyDescent="0.25">
      <c r="A1225" s="1" t="s">
        <v>4550</v>
      </c>
      <c r="B1225" s="1" t="s">
        <v>3684</v>
      </c>
      <c r="C1225" s="1" t="s">
        <v>3685</v>
      </c>
      <c r="D1225" s="1" t="s">
        <v>110</v>
      </c>
      <c r="E1225" s="1" t="s">
        <v>802</v>
      </c>
      <c r="F1225" s="1">
        <v>2532</v>
      </c>
      <c r="G1225" s="1">
        <v>410003800</v>
      </c>
      <c r="H1225" s="1">
        <v>0</v>
      </c>
      <c r="I1225" s="1">
        <v>1931</v>
      </c>
      <c r="J1225" s="1">
        <v>1931</v>
      </c>
      <c r="K1225" s="1" t="s">
        <v>183</v>
      </c>
      <c r="L1225" s="1" t="s">
        <v>114</v>
      </c>
      <c r="M1225" s="1">
        <v>14</v>
      </c>
      <c r="N1225" s="1" t="s">
        <v>229</v>
      </c>
      <c r="O1225" s="1">
        <v>2</v>
      </c>
      <c r="P1225" s="1" t="s">
        <v>112</v>
      </c>
      <c r="Q1225" s="1" t="s">
        <v>117</v>
      </c>
      <c r="R1225" s="1">
        <v>0</v>
      </c>
      <c r="S1225" s="1" t="s">
        <v>4551</v>
      </c>
      <c r="T1225" s="1">
        <v>242</v>
      </c>
      <c r="V1225" s="1">
        <v>40</v>
      </c>
      <c r="W1225" s="1" t="s">
        <v>116</v>
      </c>
      <c r="X1225" s="1" t="s">
        <v>117</v>
      </c>
      <c r="Y1225" s="1" t="s">
        <v>4552</v>
      </c>
      <c r="AA1225" s="1" t="s">
        <v>133</v>
      </c>
      <c r="AC1225" s="1" t="s">
        <v>218</v>
      </c>
      <c r="AD1225" s="1" t="s">
        <v>160</v>
      </c>
      <c r="AE1225" s="1" t="s">
        <v>274</v>
      </c>
      <c r="AF1225" s="1" t="s">
        <v>110</v>
      </c>
      <c r="AG1225" s="1" t="s">
        <v>112</v>
      </c>
      <c r="AH1225" s="1" t="s">
        <v>124</v>
      </c>
      <c r="AI1225" s="1" t="s">
        <v>112</v>
      </c>
      <c r="AJ1225" s="1" t="s">
        <v>112</v>
      </c>
      <c r="AK1225" s="1" t="s">
        <v>112</v>
      </c>
      <c r="AL1225" s="1" t="s">
        <v>807</v>
      </c>
      <c r="AM1225" s="1" t="s">
        <v>416</v>
      </c>
      <c r="AN1225" s="1" t="s">
        <v>4555</v>
      </c>
      <c r="AO1225" s="1">
        <v>70543</v>
      </c>
      <c r="AP1225" s="1">
        <v>102264</v>
      </c>
      <c r="AQ1225" s="1">
        <v>7112</v>
      </c>
      <c r="AR1225" s="1" t="s">
        <v>110</v>
      </c>
      <c r="AS1225" s="1">
        <v>2832</v>
      </c>
      <c r="AT1225" s="1">
        <v>5364</v>
      </c>
      <c r="AU1225" s="2">
        <v>2832</v>
      </c>
      <c r="AV1225" s="2">
        <v>5364</v>
      </c>
      <c r="BB1225" s="1" t="s">
        <v>129</v>
      </c>
      <c r="BC1225" s="1" t="s">
        <v>247</v>
      </c>
      <c r="BD1225" s="1">
        <v>76</v>
      </c>
      <c r="BE1225" s="1" t="s">
        <v>131</v>
      </c>
      <c r="BF1225" s="1">
        <v>1</v>
      </c>
      <c r="BG1225" s="1">
        <v>3</v>
      </c>
      <c r="BH1225" s="1">
        <v>3</v>
      </c>
      <c r="BJ1225" s="1" t="s">
        <v>366</v>
      </c>
      <c r="BK1225" s="1" t="s">
        <v>112</v>
      </c>
      <c r="BN1225" s="1" t="s">
        <v>133</v>
      </c>
      <c r="BR1225" s="1" t="s">
        <v>133</v>
      </c>
      <c r="BU1225" s="1" t="s">
        <v>112</v>
      </c>
      <c r="BV1225" s="1" t="s">
        <v>124</v>
      </c>
      <c r="BW1225" s="1" t="s">
        <v>112</v>
      </c>
      <c r="BX1225" s="1">
        <v>0</v>
      </c>
      <c r="BZ1225" s="1">
        <v>0</v>
      </c>
      <c r="CA1225" s="1">
        <v>1</v>
      </c>
      <c r="CB1225" s="1">
        <v>0</v>
      </c>
      <c r="CC1225" s="1">
        <v>0</v>
      </c>
      <c r="CD1225" s="1" t="s">
        <v>117</v>
      </c>
      <c r="CE1225" s="1" t="s">
        <v>117</v>
      </c>
      <c r="CF1225" s="1" t="s">
        <v>117</v>
      </c>
      <c r="CG1225" s="1" t="s">
        <v>117</v>
      </c>
      <c r="CH1225" s="1" t="s">
        <v>117</v>
      </c>
      <c r="CI1225" s="1" t="s">
        <v>117</v>
      </c>
      <c r="CJ1225" s="1" t="s">
        <v>110</v>
      </c>
      <c r="CK1225" s="1" t="s">
        <v>112</v>
      </c>
      <c r="CL1225" s="1">
        <v>3</v>
      </c>
      <c r="CM1225" s="1">
        <v>4</v>
      </c>
      <c r="CN1225" s="1" t="s">
        <v>649</v>
      </c>
      <c r="CO1225" s="1" t="s">
        <v>183</v>
      </c>
      <c r="CP1225" s="1">
        <v>0</v>
      </c>
      <c r="CR1225" s="1" t="s">
        <v>417</v>
      </c>
      <c r="CS1225" s="1" t="s">
        <v>136</v>
      </c>
      <c r="CT1225" s="1" t="s">
        <v>156</v>
      </c>
      <c r="CU1225" s="8">
        <v>5</v>
      </c>
      <c r="CV1225" s="1" t="s">
        <v>4556</v>
      </c>
      <c r="CW1225" s="1" t="s">
        <v>4556</v>
      </c>
      <c r="CX1225" s="1">
        <v>7</v>
      </c>
      <c r="CY1225" s="10">
        <f t="shared" si="133"/>
        <v>1</v>
      </c>
      <c r="CZ1225" s="3">
        <v>0.6</v>
      </c>
      <c r="DA1225" s="3">
        <v>0.5</v>
      </c>
      <c r="DB1225" s="6">
        <f t="shared" si="134"/>
        <v>1</v>
      </c>
      <c r="DC1225" s="9">
        <v>0</v>
      </c>
      <c r="DD1225" s="7">
        <v>0</v>
      </c>
      <c r="DE1225" s="7">
        <v>0</v>
      </c>
      <c r="DF1225" s="1">
        <v>40</v>
      </c>
      <c r="DG1225" s="1">
        <f t="shared" si="135"/>
        <v>40</v>
      </c>
      <c r="DH1225" s="9">
        <f t="shared" si="136"/>
        <v>1</v>
      </c>
      <c r="DI1225" s="1">
        <v>1</v>
      </c>
      <c r="DJ1225" s="1">
        <f t="shared" si="137"/>
        <v>1</v>
      </c>
      <c r="DK1225" s="9">
        <f t="shared" si="138"/>
        <v>1</v>
      </c>
      <c r="DL1225" s="4">
        <v>10</v>
      </c>
      <c r="DN1225">
        <f>(DL1225*InputWeights!$C$7+DB1225*InputWeights!$C$6)</f>
        <v>5.5</v>
      </c>
      <c r="DO1225">
        <f>(DD1225*InputWeights!$C$12+DE1225*InputWeights!$C$10+CU1225*InputWeights!$C$11)</f>
        <v>2</v>
      </c>
      <c r="DP1225">
        <f>(DC1225*InputWeights!$C$18+DK1225*InputWeights!$C$16+DH1225*InputWeights!$C$15+CY1225*InputWeights!$C$17)</f>
        <v>0.90000000000000013</v>
      </c>
      <c r="DR1225">
        <f>DN1225*InputWeights!$C$5+DO1225*InputWeights!$C$9+DP1225*InputWeights!$C$14</f>
        <v>26.1</v>
      </c>
      <c r="DS1225">
        <f>((_xlfn.RANK.EQ(DR1225,$DR$2:$DR$6635,0))/(COUNT(DR$2:$DR$6635)))*100</f>
        <v>81.990521327014221</v>
      </c>
      <c r="DT1225">
        <f t="shared" si="139"/>
        <v>0</v>
      </c>
    </row>
    <row r="1226" spans="1:124" x14ac:dyDescent="0.25">
      <c r="A1226" s="1" t="s">
        <v>4563</v>
      </c>
      <c r="B1226" s="1" t="s">
        <v>3684</v>
      </c>
      <c r="C1226" s="1" t="s">
        <v>3685</v>
      </c>
      <c r="D1226" s="1" t="s">
        <v>110</v>
      </c>
      <c r="E1226" s="1" t="s">
        <v>411</v>
      </c>
      <c r="F1226" s="1">
        <v>1992</v>
      </c>
      <c r="G1226" s="1">
        <v>410001700</v>
      </c>
      <c r="H1226" s="1">
        <v>0</v>
      </c>
      <c r="I1226" s="1">
        <v>1960</v>
      </c>
      <c r="J1226" s="1">
        <v>2006</v>
      </c>
      <c r="K1226" s="1" t="s">
        <v>183</v>
      </c>
      <c r="L1226" s="1" t="s">
        <v>114</v>
      </c>
      <c r="M1226" s="1">
        <v>18</v>
      </c>
      <c r="N1226" s="1" t="s">
        <v>229</v>
      </c>
      <c r="O1226" s="1">
        <v>2</v>
      </c>
      <c r="P1226" s="1" t="s">
        <v>112</v>
      </c>
      <c r="Q1226" s="1" t="s">
        <v>117</v>
      </c>
      <c r="R1226" s="1">
        <v>0</v>
      </c>
      <c r="S1226" s="1" t="s">
        <v>276</v>
      </c>
      <c r="T1226" s="1">
        <v>202</v>
      </c>
      <c r="V1226" s="1">
        <v>73</v>
      </c>
      <c r="W1226" s="1" t="s">
        <v>116</v>
      </c>
      <c r="X1226" s="1" t="s">
        <v>117</v>
      </c>
      <c r="Y1226" s="1" t="s">
        <v>4085</v>
      </c>
      <c r="AA1226" s="1" t="s">
        <v>133</v>
      </c>
      <c r="AC1226" s="1" t="s">
        <v>3985</v>
      </c>
      <c r="AD1226" s="1" t="s">
        <v>160</v>
      </c>
      <c r="AE1226" s="1" t="s">
        <v>274</v>
      </c>
      <c r="AF1226" s="1" t="s">
        <v>110</v>
      </c>
      <c r="AG1226" s="1" t="s">
        <v>112</v>
      </c>
      <c r="AH1226" s="1" t="s">
        <v>124</v>
      </c>
      <c r="AI1226" s="1" t="s">
        <v>112</v>
      </c>
      <c r="AJ1226" s="1" t="s">
        <v>112</v>
      </c>
      <c r="AK1226" s="1" t="s">
        <v>112</v>
      </c>
      <c r="AL1226" s="1" t="s">
        <v>416</v>
      </c>
      <c r="AM1226" s="1" t="s">
        <v>416</v>
      </c>
      <c r="AN1226" s="1" t="s">
        <v>416</v>
      </c>
      <c r="AO1226" s="1">
        <v>70585</v>
      </c>
      <c r="AP1226" s="1">
        <v>102264</v>
      </c>
      <c r="AQ1226" s="1">
        <v>7122</v>
      </c>
      <c r="AR1226" s="1" t="s">
        <v>110</v>
      </c>
      <c r="AS1226" s="1">
        <v>0</v>
      </c>
      <c r="AT1226" s="1">
        <v>1992</v>
      </c>
      <c r="AU1226" s="2">
        <v>0</v>
      </c>
      <c r="AV1226" s="2">
        <v>1992</v>
      </c>
      <c r="BB1226" s="1" t="s">
        <v>129</v>
      </c>
      <c r="BC1226" s="1" t="s">
        <v>761</v>
      </c>
      <c r="BD1226" s="1">
        <v>83</v>
      </c>
      <c r="BE1226" s="1" t="s">
        <v>131</v>
      </c>
      <c r="BF1226" s="1">
        <v>2</v>
      </c>
      <c r="BG1226" s="1">
        <v>4</v>
      </c>
      <c r="BH1226" s="1">
        <v>4</v>
      </c>
      <c r="BJ1226" s="1" t="s">
        <v>366</v>
      </c>
      <c r="BK1226" s="1" t="s">
        <v>112</v>
      </c>
      <c r="BN1226" s="1" t="s">
        <v>133</v>
      </c>
      <c r="BR1226" s="1" t="s">
        <v>133</v>
      </c>
      <c r="BU1226" s="1" t="s">
        <v>112</v>
      </c>
      <c r="BV1226" s="1" t="s">
        <v>124</v>
      </c>
      <c r="BW1226" s="1" t="s">
        <v>112</v>
      </c>
      <c r="BX1226" s="1">
        <v>0</v>
      </c>
      <c r="BZ1226" s="1">
        <v>0</v>
      </c>
      <c r="CA1226" s="1">
        <v>1</v>
      </c>
      <c r="CB1226" s="1">
        <v>0</v>
      </c>
      <c r="CC1226" s="1">
        <v>0</v>
      </c>
      <c r="CD1226" s="1" t="s">
        <v>117</v>
      </c>
      <c r="CE1226" s="1" t="s">
        <v>117</v>
      </c>
      <c r="CF1226" s="1" t="s">
        <v>110</v>
      </c>
      <c r="CG1226" s="1" t="s">
        <v>117</v>
      </c>
      <c r="CH1226" s="1" t="s">
        <v>114</v>
      </c>
      <c r="CI1226" s="1" t="s">
        <v>117</v>
      </c>
      <c r="CJ1226" s="1" t="s">
        <v>117</v>
      </c>
      <c r="CK1226" s="1" t="s">
        <v>112</v>
      </c>
      <c r="CL1226" s="1">
        <v>2</v>
      </c>
      <c r="CM1226" s="1">
        <v>0</v>
      </c>
      <c r="CN1226" s="1" t="s">
        <v>142</v>
      </c>
      <c r="CO1226" s="1" t="s">
        <v>183</v>
      </c>
      <c r="CP1226" s="1">
        <v>0</v>
      </c>
      <c r="CQ1226" s="1" t="s">
        <v>135</v>
      </c>
      <c r="CR1226" s="1" t="s">
        <v>135</v>
      </c>
      <c r="CS1226" s="1" t="s">
        <v>184</v>
      </c>
      <c r="CT1226" s="1" t="s">
        <v>156</v>
      </c>
      <c r="CU1226" s="8">
        <v>5</v>
      </c>
      <c r="CV1226" s="1" t="s">
        <v>4564</v>
      </c>
      <c r="CW1226" s="1" t="s">
        <v>4564</v>
      </c>
      <c r="CX1226" s="1">
        <v>7</v>
      </c>
      <c r="CY1226" s="10">
        <f t="shared" si="133"/>
        <v>1</v>
      </c>
      <c r="CZ1226" s="3">
        <v>4.9000000000000004</v>
      </c>
      <c r="DA1226" s="3">
        <v>2.2999999999999998</v>
      </c>
      <c r="DB1226" s="6">
        <f t="shared" si="134"/>
        <v>1</v>
      </c>
      <c r="DC1226" s="9">
        <v>0</v>
      </c>
      <c r="DD1226" s="7">
        <v>0</v>
      </c>
      <c r="DE1226" s="7">
        <v>0</v>
      </c>
      <c r="DF1226" s="1">
        <v>73</v>
      </c>
      <c r="DG1226" s="1">
        <f t="shared" si="135"/>
        <v>73</v>
      </c>
      <c r="DH1226" s="9">
        <f t="shared" si="136"/>
        <v>1</v>
      </c>
      <c r="DI1226" s="1">
        <v>7</v>
      </c>
      <c r="DJ1226" s="1">
        <f t="shared" si="137"/>
        <v>7</v>
      </c>
      <c r="DK1226" s="9">
        <f t="shared" si="138"/>
        <v>1</v>
      </c>
      <c r="DL1226" s="4">
        <v>10</v>
      </c>
      <c r="DN1226">
        <f>(DL1226*InputWeights!$C$7+DB1226*InputWeights!$C$6)</f>
        <v>5.5</v>
      </c>
      <c r="DO1226">
        <f>(DD1226*InputWeights!$C$12+DE1226*InputWeights!$C$10+CU1226*InputWeights!$C$11)</f>
        <v>2</v>
      </c>
      <c r="DP1226">
        <f>(DC1226*InputWeights!$C$18+DK1226*InputWeights!$C$16+DH1226*InputWeights!$C$15+CY1226*InputWeights!$C$17)</f>
        <v>0.90000000000000013</v>
      </c>
      <c r="DR1226">
        <f>DN1226*InputWeights!$C$5+DO1226*InputWeights!$C$9+DP1226*InputWeights!$C$14</f>
        <v>26.1</v>
      </c>
      <c r="DS1226">
        <f>((_xlfn.RANK.EQ(DR1226,$DR$2:$DR$6635,0))/(COUNT(DR$2:$DR$6635)))*100</f>
        <v>81.990521327014221</v>
      </c>
      <c r="DT1226">
        <f t="shared" si="139"/>
        <v>0</v>
      </c>
    </row>
    <row r="1227" spans="1:124" x14ac:dyDescent="0.25">
      <c r="A1227" s="1" t="s">
        <v>1615</v>
      </c>
      <c r="B1227" s="1" t="s">
        <v>3684</v>
      </c>
      <c r="C1227" s="1" t="s">
        <v>3685</v>
      </c>
      <c r="D1227" s="1" t="s">
        <v>110</v>
      </c>
      <c r="E1227" s="1" t="s">
        <v>411</v>
      </c>
      <c r="F1227" s="1">
        <v>1059</v>
      </c>
      <c r="G1227" s="1">
        <v>410032400</v>
      </c>
      <c r="H1227" s="1">
        <v>0</v>
      </c>
      <c r="I1227" s="1">
        <v>1933</v>
      </c>
      <c r="J1227" s="1">
        <v>1955</v>
      </c>
      <c r="K1227" s="1" t="s">
        <v>183</v>
      </c>
      <c r="L1227" s="1" t="s">
        <v>114</v>
      </c>
      <c r="M1227" s="1">
        <v>20</v>
      </c>
      <c r="N1227" s="1" t="s">
        <v>229</v>
      </c>
      <c r="O1227" s="1">
        <v>2</v>
      </c>
      <c r="P1227" s="1" t="s">
        <v>112</v>
      </c>
      <c r="Q1227" s="1" t="s">
        <v>117</v>
      </c>
      <c r="R1227" s="1">
        <v>0</v>
      </c>
      <c r="S1227" s="1" t="s">
        <v>3807</v>
      </c>
      <c r="T1227" s="1">
        <v>248</v>
      </c>
      <c r="V1227" s="1">
        <v>607</v>
      </c>
      <c r="W1227" s="1" t="s">
        <v>116</v>
      </c>
      <c r="X1227" s="1" t="s">
        <v>117</v>
      </c>
      <c r="Y1227" s="1" t="s">
        <v>4580</v>
      </c>
      <c r="AA1227" s="1" t="s">
        <v>133</v>
      </c>
      <c r="AC1227" s="1" t="s">
        <v>4248</v>
      </c>
      <c r="AD1227" s="1" t="s">
        <v>4581</v>
      </c>
      <c r="AE1227" s="1" t="s">
        <v>123</v>
      </c>
      <c r="AF1227" s="1" t="s">
        <v>114</v>
      </c>
      <c r="AG1227" s="1" t="s">
        <v>112</v>
      </c>
      <c r="AH1227" s="1" t="s">
        <v>124</v>
      </c>
      <c r="AI1227" s="1" t="s">
        <v>112</v>
      </c>
      <c r="AJ1227" s="1" t="s">
        <v>112</v>
      </c>
      <c r="AK1227" s="1" t="s">
        <v>112</v>
      </c>
      <c r="AL1227" s="1" t="s">
        <v>416</v>
      </c>
      <c r="AM1227" s="1" t="s">
        <v>416</v>
      </c>
      <c r="AN1227" s="1" t="s">
        <v>416</v>
      </c>
      <c r="AO1227" s="1">
        <v>70627</v>
      </c>
      <c r="AP1227" s="1">
        <v>102264</v>
      </c>
      <c r="AQ1227" s="1">
        <v>7129</v>
      </c>
      <c r="AR1227" s="1" t="s">
        <v>110</v>
      </c>
      <c r="AS1227" s="1">
        <v>0</v>
      </c>
      <c r="AT1227" s="1">
        <v>1059</v>
      </c>
      <c r="AU1227" s="2">
        <v>0</v>
      </c>
      <c r="AV1227" s="2">
        <v>1059</v>
      </c>
      <c r="BB1227" s="1" t="s">
        <v>129</v>
      </c>
      <c r="BC1227" s="1" t="s">
        <v>180</v>
      </c>
      <c r="BD1227" s="1">
        <v>80</v>
      </c>
      <c r="BE1227" s="1" t="s">
        <v>131</v>
      </c>
      <c r="BF1227" s="1">
        <v>1</v>
      </c>
      <c r="BG1227" s="1">
        <v>1</v>
      </c>
      <c r="BH1227" s="1">
        <v>1</v>
      </c>
      <c r="BJ1227" s="1" t="s">
        <v>366</v>
      </c>
      <c r="BK1227" s="1" t="s">
        <v>112</v>
      </c>
      <c r="BN1227" s="1" t="s">
        <v>133</v>
      </c>
      <c r="BR1227" s="1" t="s">
        <v>133</v>
      </c>
      <c r="BU1227" s="1" t="s">
        <v>112</v>
      </c>
      <c r="BV1227" s="1" t="s">
        <v>124</v>
      </c>
      <c r="BW1227" s="1" t="s">
        <v>112</v>
      </c>
      <c r="BX1227" s="1">
        <v>0</v>
      </c>
      <c r="BZ1227" s="1">
        <v>0</v>
      </c>
      <c r="CA1227" s="1">
        <v>1</v>
      </c>
      <c r="CB1227" s="1">
        <v>0</v>
      </c>
      <c r="CC1227" s="1">
        <v>0</v>
      </c>
      <c r="CD1227" s="1" t="s">
        <v>117</v>
      </c>
      <c r="CE1227" s="1" t="s">
        <v>117</v>
      </c>
      <c r="CF1227" s="1" t="s">
        <v>110</v>
      </c>
      <c r="CG1227" s="1" t="s">
        <v>117</v>
      </c>
      <c r="CH1227" s="1" t="s">
        <v>114</v>
      </c>
      <c r="CI1227" s="1" t="s">
        <v>117</v>
      </c>
      <c r="CJ1227" s="1" t="s">
        <v>117</v>
      </c>
      <c r="CK1227" s="1" t="s">
        <v>112</v>
      </c>
      <c r="CL1227" s="1">
        <v>5</v>
      </c>
      <c r="CM1227" s="1">
        <v>0</v>
      </c>
      <c r="CN1227" s="1" t="s">
        <v>649</v>
      </c>
      <c r="CO1227" s="1" t="s">
        <v>183</v>
      </c>
      <c r="CP1227" s="1">
        <v>0</v>
      </c>
      <c r="CQ1227" s="1" t="s">
        <v>143</v>
      </c>
      <c r="CR1227" s="1" t="s">
        <v>143</v>
      </c>
      <c r="CS1227" s="1" t="s">
        <v>136</v>
      </c>
      <c r="CT1227" s="1" t="s">
        <v>156</v>
      </c>
      <c r="CU1227" s="8">
        <v>5</v>
      </c>
      <c r="CV1227" s="1" t="s">
        <v>4582</v>
      </c>
      <c r="CW1227" s="1" t="s">
        <v>4582</v>
      </c>
      <c r="CX1227" s="1">
        <v>7</v>
      </c>
      <c r="CY1227" s="10">
        <f t="shared" si="133"/>
        <v>1</v>
      </c>
      <c r="CZ1227" s="3">
        <v>3.5</v>
      </c>
      <c r="DA1227" s="3">
        <v>2.2000000000000002</v>
      </c>
      <c r="DB1227" s="6">
        <f t="shared" si="134"/>
        <v>1</v>
      </c>
      <c r="DC1227" s="9">
        <v>0</v>
      </c>
      <c r="DD1227" s="7">
        <v>0</v>
      </c>
      <c r="DE1227" s="7">
        <v>0</v>
      </c>
      <c r="DF1227" s="1">
        <v>607</v>
      </c>
      <c r="DG1227" s="1">
        <f t="shared" si="135"/>
        <v>607</v>
      </c>
      <c r="DH1227" s="9">
        <f t="shared" si="136"/>
        <v>1</v>
      </c>
      <c r="DI1227" s="1">
        <v>30</v>
      </c>
      <c r="DJ1227" s="1">
        <f t="shared" si="137"/>
        <v>30</v>
      </c>
      <c r="DK1227" s="9">
        <f t="shared" si="138"/>
        <v>1</v>
      </c>
      <c r="DL1227" s="4">
        <v>10</v>
      </c>
      <c r="DN1227">
        <f>(DL1227*InputWeights!$C$7+DB1227*InputWeights!$C$6)</f>
        <v>5.5</v>
      </c>
      <c r="DO1227">
        <f>(DD1227*InputWeights!$C$12+DE1227*InputWeights!$C$10+CU1227*InputWeights!$C$11)</f>
        <v>2</v>
      </c>
      <c r="DP1227">
        <f>(DC1227*InputWeights!$C$18+DK1227*InputWeights!$C$16+DH1227*InputWeights!$C$15+CY1227*InputWeights!$C$17)</f>
        <v>0.90000000000000013</v>
      </c>
      <c r="DR1227">
        <f>DN1227*InputWeights!$C$5+DO1227*InputWeights!$C$9+DP1227*InputWeights!$C$14</f>
        <v>26.1</v>
      </c>
      <c r="DS1227">
        <f>((_xlfn.RANK.EQ(DR1227,$DR$2:$DR$6635,0))/(COUNT(DR$2:$DR$6635)))*100</f>
        <v>81.990521327014221</v>
      </c>
      <c r="DT1227">
        <f t="shared" si="139"/>
        <v>0</v>
      </c>
    </row>
    <row r="1228" spans="1:124" x14ac:dyDescent="0.25">
      <c r="A1228" s="1" t="s">
        <v>949</v>
      </c>
      <c r="B1228" s="1" t="s">
        <v>108</v>
      </c>
      <c r="C1228" s="1" t="s">
        <v>109</v>
      </c>
      <c r="D1228" s="1" t="s">
        <v>110</v>
      </c>
      <c r="E1228" s="1" t="s">
        <v>999</v>
      </c>
      <c r="F1228" s="1">
        <v>2646</v>
      </c>
      <c r="G1228" s="1">
        <v>8900</v>
      </c>
      <c r="H1228" s="1">
        <v>10</v>
      </c>
      <c r="I1228" s="1">
        <v>1959</v>
      </c>
      <c r="J1228" s="1">
        <v>2001</v>
      </c>
      <c r="K1228" s="1" t="s">
        <v>112</v>
      </c>
      <c r="L1228" s="1" t="s">
        <v>110</v>
      </c>
      <c r="M1228" s="1">
        <v>22</v>
      </c>
      <c r="N1228" s="1" t="s">
        <v>177</v>
      </c>
      <c r="O1228" s="1">
        <v>2</v>
      </c>
      <c r="Q1228" s="1" t="s">
        <v>110</v>
      </c>
      <c r="R1228" s="1">
        <v>1</v>
      </c>
      <c r="S1228" s="1" t="s">
        <v>803</v>
      </c>
      <c r="T1228" s="1">
        <v>149</v>
      </c>
      <c r="V1228" s="1">
        <v>6998</v>
      </c>
      <c r="W1228" s="1" t="s">
        <v>116</v>
      </c>
      <c r="X1228" s="1" t="s">
        <v>117</v>
      </c>
      <c r="Y1228" s="1" t="s">
        <v>589</v>
      </c>
      <c r="Z1228" s="1" t="s">
        <v>119</v>
      </c>
      <c r="AA1228" s="1" t="s">
        <v>952</v>
      </c>
      <c r="AC1228" s="1" t="s">
        <v>989</v>
      </c>
      <c r="AD1228" s="1" t="s">
        <v>1000</v>
      </c>
      <c r="AE1228" s="1" t="s">
        <v>426</v>
      </c>
      <c r="AF1228" s="1" t="s">
        <v>124</v>
      </c>
      <c r="AG1228" s="1" t="s">
        <v>125</v>
      </c>
      <c r="AH1228" s="1" t="s">
        <v>124</v>
      </c>
      <c r="AI1228" s="1" t="s">
        <v>112</v>
      </c>
      <c r="AJ1228" s="1" t="s">
        <v>112</v>
      </c>
      <c r="AK1228" s="1" t="s">
        <v>125</v>
      </c>
      <c r="AL1228" s="1" t="s">
        <v>990</v>
      </c>
      <c r="AM1228" s="1" t="s">
        <v>990</v>
      </c>
      <c r="AN1228" s="1" t="s">
        <v>1001</v>
      </c>
      <c r="AO1228" s="1">
        <v>2556</v>
      </c>
      <c r="AP1228" s="1">
        <v>102264</v>
      </c>
      <c r="AQ1228" s="1">
        <v>207</v>
      </c>
      <c r="AR1228" s="1" t="s">
        <v>110</v>
      </c>
      <c r="AS1228" s="1">
        <v>65145</v>
      </c>
      <c r="AT1228" s="1">
        <v>67791</v>
      </c>
      <c r="AU1228" s="2">
        <v>120704</v>
      </c>
      <c r="AV1228" s="2">
        <v>123350</v>
      </c>
      <c r="BB1228" s="1" t="s">
        <v>129</v>
      </c>
      <c r="BC1228" s="1" t="s">
        <v>189</v>
      </c>
      <c r="BD1228" s="1">
        <v>78</v>
      </c>
      <c r="BE1228" s="1" t="s">
        <v>131</v>
      </c>
      <c r="BF1228" s="1">
        <v>0</v>
      </c>
      <c r="BG1228" s="1">
        <v>4</v>
      </c>
      <c r="BH1228" s="1">
        <v>4</v>
      </c>
      <c r="BI1228" s="1" t="s">
        <v>664</v>
      </c>
      <c r="BJ1228" s="1" t="s">
        <v>182</v>
      </c>
      <c r="BK1228" s="1" t="s">
        <v>112</v>
      </c>
      <c r="BN1228" s="1" t="s">
        <v>133</v>
      </c>
      <c r="BR1228" s="1" t="s">
        <v>133</v>
      </c>
      <c r="BU1228" s="1" t="s">
        <v>112</v>
      </c>
      <c r="BV1228" s="1" t="s">
        <v>114</v>
      </c>
      <c r="BW1228" s="1" t="s">
        <v>112</v>
      </c>
      <c r="BX1228" s="1">
        <v>0</v>
      </c>
      <c r="BZ1228" s="1">
        <v>0</v>
      </c>
      <c r="CA1228" s="1">
        <v>1</v>
      </c>
      <c r="CB1228" s="1">
        <v>0</v>
      </c>
      <c r="CC1228" s="1">
        <v>0</v>
      </c>
      <c r="CD1228" s="1" t="s">
        <v>110</v>
      </c>
      <c r="CE1228" s="1" t="s">
        <v>110</v>
      </c>
      <c r="CF1228" s="1" t="s">
        <v>110</v>
      </c>
      <c r="CG1228" s="1" t="s">
        <v>117</v>
      </c>
      <c r="CH1228" s="1" t="s">
        <v>114</v>
      </c>
      <c r="CI1228" s="1" t="s">
        <v>117</v>
      </c>
      <c r="CJ1228" s="1" t="s">
        <v>110</v>
      </c>
      <c r="CK1228" s="1" t="s">
        <v>125</v>
      </c>
      <c r="CL1228" s="1">
        <v>19</v>
      </c>
      <c r="CM1228" s="1">
        <v>0</v>
      </c>
      <c r="CN1228" s="1" t="s">
        <v>142</v>
      </c>
      <c r="CO1228" s="1" t="s">
        <v>183</v>
      </c>
      <c r="CP1228" s="1">
        <v>0</v>
      </c>
      <c r="CQ1228" s="1" t="s">
        <v>143</v>
      </c>
      <c r="CR1228" s="1" t="s">
        <v>143</v>
      </c>
      <c r="CS1228" s="1" t="s">
        <v>184</v>
      </c>
      <c r="CT1228" s="1" t="s">
        <v>184</v>
      </c>
      <c r="CU1228" s="8">
        <v>7.5</v>
      </c>
      <c r="CV1228" s="1" t="s">
        <v>1002</v>
      </c>
      <c r="CW1228" s="1" t="s">
        <v>1002</v>
      </c>
      <c r="CX1228" s="1">
        <v>3</v>
      </c>
      <c r="CY1228" s="10">
        <f t="shared" si="133"/>
        <v>7.5</v>
      </c>
      <c r="CZ1228" s="3">
        <v>1.9776</v>
      </c>
      <c r="DA1228" s="3">
        <v>0.89227000000000001</v>
      </c>
      <c r="DB1228" s="6">
        <f t="shared" si="134"/>
        <v>1</v>
      </c>
      <c r="DF1228" s="1">
        <v>6998</v>
      </c>
      <c r="DG1228" s="1">
        <f t="shared" si="135"/>
        <v>13996</v>
      </c>
      <c r="DH1228" s="9">
        <f t="shared" si="136"/>
        <v>3</v>
      </c>
      <c r="DI1228" s="1">
        <v>360</v>
      </c>
      <c r="DJ1228" s="1">
        <f t="shared" si="137"/>
        <v>720</v>
      </c>
      <c r="DK1228" s="9">
        <f t="shared" si="138"/>
        <v>2</v>
      </c>
      <c r="DN1228">
        <f>(DL1228*InputWeights!$C$7+DB1228*InputWeights!$C$6)</f>
        <v>0.5</v>
      </c>
      <c r="DO1228">
        <f>(DD1228*InputWeights!$C$12+DE1228*InputWeights!$C$10+CU1228*InputWeights!$C$11)</f>
        <v>3</v>
      </c>
      <c r="DP1228">
        <f>(DC1228*InputWeights!$C$18+DK1228*InputWeights!$C$16+DH1228*InputWeights!$C$15+CY1228*InputWeights!$C$17)</f>
        <v>3.85</v>
      </c>
      <c r="DR1228">
        <f>DN1228*InputWeights!$C$5+DO1228*InputWeights!$C$9+DP1228*InputWeights!$C$14</f>
        <v>25.9</v>
      </c>
      <c r="DS1228">
        <f>((_xlfn.RANK.EQ(DR1228,$DR$2:$DR$6635,0))/(COUNT(DR$2:$DR$6635)))*100</f>
        <v>83.073798239675014</v>
      </c>
      <c r="DT1228">
        <f t="shared" si="139"/>
        <v>0</v>
      </c>
    </row>
    <row r="1229" spans="1:124" x14ac:dyDescent="0.25">
      <c r="A1229" s="1" t="s">
        <v>237</v>
      </c>
      <c r="B1229" s="1" t="s">
        <v>2625</v>
      </c>
      <c r="C1229" s="1" t="s">
        <v>2626</v>
      </c>
      <c r="D1229" s="1" t="s">
        <v>110</v>
      </c>
      <c r="E1229" s="1" t="s">
        <v>469</v>
      </c>
      <c r="F1229" s="1">
        <v>1616</v>
      </c>
      <c r="G1229" s="1">
        <v>1000</v>
      </c>
      <c r="H1229" s="1">
        <v>0</v>
      </c>
      <c r="I1229" s="1">
        <v>1999</v>
      </c>
      <c r="J1229" s="1">
        <v>1999</v>
      </c>
      <c r="K1229" s="1" t="s">
        <v>858</v>
      </c>
      <c r="L1229" s="1" t="s">
        <v>110</v>
      </c>
      <c r="M1229" s="1">
        <v>35</v>
      </c>
      <c r="N1229" s="1" t="s">
        <v>147</v>
      </c>
      <c r="O1229" s="1">
        <v>2</v>
      </c>
      <c r="P1229" s="1" t="s">
        <v>112</v>
      </c>
      <c r="Q1229" s="1" t="s">
        <v>110</v>
      </c>
      <c r="R1229" s="1">
        <v>1</v>
      </c>
      <c r="S1229" s="1" t="s">
        <v>1666</v>
      </c>
      <c r="T1229" s="1">
        <v>100</v>
      </c>
      <c r="V1229" s="1">
        <v>8860</v>
      </c>
      <c r="W1229" s="1" t="s">
        <v>116</v>
      </c>
      <c r="X1229" s="1" t="s">
        <v>117</v>
      </c>
      <c r="Y1229" s="1" t="s">
        <v>2842</v>
      </c>
      <c r="Z1229" s="1" t="s">
        <v>119</v>
      </c>
      <c r="AA1229" s="1" t="s">
        <v>2823</v>
      </c>
      <c r="AC1229" s="1" t="s">
        <v>2838</v>
      </c>
      <c r="AD1229" s="1" t="s">
        <v>2843</v>
      </c>
      <c r="AE1229" s="1" t="s">
        <v>274</v>
      </c>
      <c r="AF1229" s="1" t="s">
        <v>124</v>
      </c>
      <c r="AG1229" s="1" t="s">
        <v>125</v>
      </c>
      <c r="AH1229" s="1" t="s">
        <v>124</v>
      </c>
      <c r="AI1229" s="1" t="s">
        <v>150</v>
      </c>
      <c r="AJ1229" s="1" t="s">
        <v>112</v>
      </c>
      <c r="AK1229" s="1" t="s">
        <v>125</v>
      </c>
      <c r="AL1229" s="1" t="s">
        <v>4763</v>
      </c>
      <c r="AM1229" s="1" t="s">
        <v>470</v>
      </c>
      <c r="AN1229" s="1" t="s">
        <v>470</v>
      </c>
      <c r="AO1229" s="1">
        <v>111036</v>
      </c>
      <c r="AP1229" s="1">
        <v>102264</v>
      </c>
      <c r="AQ1229" s="1">
        <v>4209</v>
      </c>
      <c r="AR1229" s="1" t="s">
        <v>114</v>
      </c>
      <c r="AS1229" s="1">
        <v>13002</v>
      </c>
      <c r="AT1229" s="1">
        <v>14618</v>
      </c>
      <c r="AU1229" s="2">
        <v>13002</v>
      </c>
      <c r="AV1229" s="2">
        <v>14618</v>
      </c>
      <c r="BB1229" s="1" t="s">
        <v>2853</v>
      </c>
      <c r="BC1229" s="1" t="s">
        <v>704</v>
      </c>
      <c r="BD1229" s="1">
        <v>92</v>
      </c>
      <c r="BE1229" s="1" t="s">
        <v>131</v>
      </c>
      <c r="BF1229" s="1">
        <v>0</v>
      </c>
      <c r="BG1229" s="1">
        <v>3</v>
      </c>
      <c r="BH1229" s="1">
        <v>3</v>
      </c>
      <c r="BI1229" s="1" t="s">
        <v>153</v>
      </c>
      <c r="BJ1229" s="1" t="s">
        <v>154</v>
      </c>
      <c r="BK1229" s="1" t="s">
        <v>112</v>
      </c>
      <c r="BN1229" s="1" t="s">
        <v>133</v>
      </c>
      <c r="BR1229" s="1" t="s">
        <v>133</v>
      </c>
      <c r="BU1229" s="1" t="s">
        <v>858</v>
      </c>
      <c r="BV1229" s="1" t="s">
        <v>114</v>
      </c>
      <c r="BW1229" s="1" t="s">
        <v>112</v>
      </c>
      <c r="BX1229" s="1">
        <v>0</v>
      </c>
      <c r="BZ1229" s="1">
        <v>0</v>
      </c>
      <c r="CA1229" s="1">
        <v>1</v>
      </c>
      <c r="CB1229" s="1">
        <v>0</v>
      </c>
      <c r="CC1229" s="1">
        <v>0</v>
      </c>
      <c r="CD1229" s="1" t="s">
        <v>114</v>
      </c>
      <c r="CE1229" s="1" t="s">
        <v>110</v>
      </c>
      <c r="CF1229" s="1" t="s">
        <v>110</v>
      </c>
      <c r="CG1229" s="1" t="s">
        <v>117</v>
      </c>
      <c r="CH1229" s="1" t="s">
        <v>116</v>
      </c>
      <c r="CI1229" s="1" t="s">
        <v>117</v>
      </c>
      <c r="CJ1229" s="1" t="s">
        <v>117</v>
      </c>
      <c r="CK1229" s="1" t="s">
        <v>125</v>
      </c>
      <c r="CL1229" s="1">
        <v>10</v>
      </c>
      <c r="CM1229" s="1">
        <v>0</v>
      </c>
      <c r="CN1229" s="1" t="s">
        <v>277</v>
      </c>
      <c r="CO1229" s="1" t="s">
        <v>154</v>
      </c>
      <c r="CP1229" s="1">
        <v>0</v>
      </c>
      <c r="CQ1229" s="1" t="s">
        <v>135</v>
      </c>
      <c r="CR1229" s="1" t="s">
        <v>135</v>
      </c>
      <c r="CS1229" s="1" t="s">
        <v>156</v>
      </c>
      <c r="CT1229" s="1" t="s">
        <v>156</v>
      </c>
      <c r="CU1229" s="8">
        <v>5</v>
      </c>
      <c r="CV1229" s="1" t="s">
        <v>4768</v>
      </c>
      <c r="CW1229" s="1" t="s">
        <v>4768</v>
      </c>
      <c r="CX1229" s="1">
        <v>4</v>
      </c>
      <c r="CY1229" s="10">
        <f t="shared" si="133"/>
        <v>2.5</v>
      </c>
      <c r="CZ1229" s="3">
        <v>4</v>
      </c>
      <c r="DA1229" s="3">
        <v>3.1</v>
      </c>
      <c r="DB1229" s="6">
        <f t="shared" si="134"/>
        <v>2.5</v>
      </c>
      <c r="DC1229" s="9">
        <v>10</v>
      </c>
      <c r="DF1229" s="1">
        <v>8860</v>
      </c>
      <c r="DG1229" s="1">
        <f t="shared" si="135"/>
        <v>17720</v>
      </c>
      <c r="DH1229" s="9">
        <f t="shared" si="136"/>
        <v>4</v>
      </c>
      <c r="DI1229" s="1">
        <v>886</v>
      </c>
      <c r="DJ1229" s="1">
        <f t="shared" si="137"/>
        <v>1772</v>
      </c>
      <c r="DK1229" s="9">
        <f t="shared" si="138"/>
        <v>3</v>
      </c>
      <c r="DN1229">
        <f>(DL1229*InputWeights!$C$7+DB1229*InputWeights!$C$6)</f>
        <v>1.25</v>
      </c>
      <c r="DO1229">
        <f>(DD1229*InputWeights!$C$12+DE1229*InputWeights!$C$10+CU1229*InputWeights!$C$11)</f>
        <v>2</v>
      </c>
      <c r="DP1229">
        <f>(DC1229*InputWeights!$C$18+DK1229*InputWeights!$C$16+DH1229*InputWeights!$C$15+CY1229*InputWeights!$C$17)</f>
        <v>3.95</v>
      </c>
      <c r="DR1229">
        <f>DN1229*InputWeights!$C$5+DO1229*InputWeights!$C$9+DP1229*InputWeights!$C$14</f>
        <v>25.55</v>
      </c>
      <c r="DS1229">
        <f>((_xlfn.RANK.EQ(DR1229,$DR$2:$DR$6635,0))/(COUNT(DR$2:$DR$6635)))*100</f>
        <v>83.141503046716309</v>
      </c>
      <c r="DT1229">
        <f t="shared" si="139"/>
        <v>0</v>
      </c>
    </row>
    <row r="1230" spans="1:124" x14ac:dyDescent="0.25">
      <c r="A1230" s="1" t="s">
        <v>237</v>
      </c>
      <c r="B1230" s="1" t="s">
        <v>2625</v>
      </c>
      <c r="C1230" s="1" t="s">
        <v>2626</v>
      </c>
      <c r="D1230" s="1" t="s">
        <v>110</v>
      </c>
      <c r="E1230" s="1" t="s">
        <v>706</v>
      </c>
      <c r="F1230" s="1">
        <v>1064</v>
      </c>
      <c r="G1230" s="1">
        <v>1100</v>
      </c>
      <c r="H1230" s="1">
        <v>0</v>
      </c>
      <c r="I1230" s="1">
        <v>1999</v>
      </c>
      <c r="J1230" s="1">
        <v>1999</v>
      </c>
      <c r="K1230" s="1" t="s">
        <v>858</v>
      </c>
      <c r="L1230" s="1" t="s">
        <v>110</v>
      </c>
      <c r="M1230" s="1">
        <v>24</v>
      </c>
      <c r="N1230" s="1" t="s">
        <v>147</v>
      </c>
      <c r="O1230" s="1">
        <v>2</v>
      </c>
      <c r="P1230" s="1" t="s">
        <v>112</v>
      </c>
      <c r="Q1230" s="1" t="s">
        <v>110</v>
      </c>
      <c r="R1230" s="1">
        <v>1</v>
      </c>
      <c r="S1230" s="1" t="s">
        <v>1666</v>
      </c>
      <c r="T1230" s="1">
        <v>115</v>
      </c>
      <c r="V1230" s="1">
        <v>9692</v>
      </c>
      <c r="W1230" s="1" t="s">
        <v>116</v>
      </c>
      <c r="X1230" s="1" t="s">
        <v>117</v>
      </c>
      <c r="Y1230" s="1" t="s">
        <v>2842</v>
      </c>
      <c r="Z1230" s="1" t="s">
        <v>119</v>
      </c>
      <c r="AA1230" s="1" t="s">
        <v>2823</v>
      </c>
      <c r="AC1230" s="1" t="s">
        <v>2843</v>
      </c>
      <c r="AD1230" s="1" t="s">
        <v>321</v>
      </c>
      <c r="AE1230" s="1" t="s">
        <v>274</v>
      </c>
      <c r="AF1230" s="1" t="s">
        <v>124</v>
      </c>
      <c r="AG1230" s="1" t="s">
        <v>112</v>
      </c>
      <c r="AH1230" s="1" t="s">
        <v>124</v>
      </c>
      <c r="AI1230" s="1" t="s">
        <v>150</v>
      </c>
      <c r="AJ1230" s="1" t="s">
        <v>112</v>
      </c>
      <c r="AK1230" s="1" t="s">
        <v>112</v>
      </c>
      <c r="AL1230" s="1" t="s">
        <v>2851</v>
      </c>
      <c r="AM1230" s="1" t="s">
        <v>2851</v>
      </c>
      <c r="AN1230" s="1" t="s">
        <v>1750</v>
      </c>
      <c r="AO1230" s="1">
        <v>111037</v>
      </c>
      <c r="AP1230" s="1">
        <v>102264</v>
      </c>
      <c r="AQ1230" s="1">
        <v>4209</v>
      </c>
      <c r="AR1230" s="1" t="s">
        <v>114</v>
      </c>
      <c r="AS1230" s="1">
        <v>14618</v>
      </c>
      <c r="AT1230" s="1">
        <v>15682</v>
      </c>
      <c r="AU1230" s="2">
        <v>14618</v>
      </c>
      <c r="AV1230" s="2">
        <v>15682</v>
      </c>
      <c r="BB1230" s="1" t="s">
        <v>2853</v>
      </c>
      <c r="BC1230" s="1" t="s">
        <v>965</v>
      </c>
      <c r="BD1230" s="1">
        <v>87</v>
      </c>
      <c r="BE1230" s="1" t="s">
        <v>131</v>
      </c>
      <c r="BF1230" s="1">
        <v>0</v>
      </c>
      <c r="BG1230" s="1">
        <v>3</v>
      </c>
      <c r="BH1230" s="1">
        <v>3</v>
      </c>
      <c r="BI1230" s="1" t="s">
        <v>153</v>
      </c>
      <c r="BJ1230" s="1" t="s">
        <v>154</v>
      </c>
      <c r="BK1230" s="1" t="s">
        <v>112</v>
      </c>
      <c r="BN1230" s="1" t="s">
        <v>133</v>
      </c>
      <c r="BR1230" s="1" t="s">
        <v>133</v>
      </c>
      <c r="BU1230" s="1" t="s">
        <v>858</v>
      </c>
      <c r="BV1230" s="1" t="s">
        <v>116</v>
      </c>
      <c r="BW1230" s="1" t="s">
        <v>112</v>
      </c>
      <c r="BX1230" s="1">
        <v>0</v>
      </c>
      <c r="BZ1230" s="1">
        <v>0</v>
      </c>
      <c r="CA1230" s="1">
        <v>1</v>
      </c>
      <c r="CB1230" s="1">
        <v>0</v>
      </c>
      <c r="CC1230" s="1">
        <v>0</v>
      </c>
      <c r="CD1230" s="1" t="s">
        <v>114</v>
      </c>
      <c r="CE1230" s="1" t="s">
        <v>110</v>
      </c>
      <c r="CF1230" s="1" t="s">
        <v>110</v>
      </c>
      <c r="CG1230" s="1" t="s">
        <v>117</v>
      </c>
      <c r="CH1230" s="1" t="s">
        <v>116</v>
      </c>
      <c r="CI1230" s="1" t="s">
        <v>117</v>
      </c>
      <c r="CJ1230" s="1" t="s">
        <v>117</v>
      </c>
      <c r="CK1230" s="1" t="s">
        <v>125</v>
      </c>
      <c r="CL1230" s="1">
        <v>13</v>
      </c>
      <c r="CM1230" s="1">
        <v>0</v>
      </c>
      <c r="CN1230" s="1" t="s">
        <v>155</v>
      </c>
      <c r="CO1230" s="1" t="s">
        <v>154</v>
      </c>
      <c r="CP1230" s="1">
        <v>0</v>
      </c>
      <c r="CQ1230" s="1" t="s">
        <v>135</v>
      </c>
      <c r="CR1230" s="1" t="s">
        <v>135</v>
      </c>
      <c r="CS1230" s="1" t="s">
        <v>156</v>
      </c>
      <c r="CT1230" s="1" t="s">
        <v>156</v>
      </c>
      <c r="CU1230" s="8">
        <v>5</v>
      </c>
      <c r="CV1230" s="1" t="s">
        <v>4769</v>
      </c>
      <c r="CW1230" s="1" t="s">
        <v>4769</v>
      </c>
      <c r="CX1230" s="1">
        <v>4</v>
      </c>
      <c r="CY1230" s="10">
        <f t="shared" si="133"/>
        <v>2.5</v>
      </c>
      <c r="CZ1230" s="3">
        <v>8.3000000000000007</v>
      </c>
      <c r="DA1230" s="3">
        <v>4.8</v>
      </c>
      <c r="DB1230" s="6">
        <f t="shared" si="134"/>
        <v>2.5</v>
      </c>
      <c r="DC1230" s="9">
        <v>10</v>
      </c>
      <c r="DF1230" s="1">
        <v>9692</v>
      </c>
      <c r="DG1230" s="1">
        <f t="shared" si="135"/>
        <v>19384</v>
      </c>
      <c r="DH1230" s="9">
        <f t="shared" si="136"/>
        <v>4</v>
      </c>
      <c r="DI1230" s="1">
        <v>872</v>
      </c>
      <c r="DJ1230" s="1">
        <f t="shared" si="137"/>
        <v>1744</v>
      </c>
      <c r="DK1230" s="9">
        <f t="shared" si="138"/>
        <v>3</v>
      </c>
      <c r="DN1230">
        <f>(DL1230*InputWeights!$C$7+DB1230*InputWeights!$C$6)</f>
        <v>1.25</v>
      </c>
      <c r="DO1230">
        <f>(DD1230*InputWeights!$C$12+DE1230*InputWeights!$C$10+CU1230*InputWeights!$C$11)</f>
        <v>2</v>
      </c>
      <c r="DP1230">
        <f>(DC1230*InputWeights!$C$18+DK1230*InputWeights!$C$16+DH1230*InputWeights!$C$15+CY1230*InputWeights!$C$17)</f>
        <v>3.95</v>
      </c>
      <c r="DR1230">
        <f>DN1230*InputWeights!$C$5+DO1230*InputWeights!$C$9+DP1230*InputWeights!$C$14</f>
        <v>25.55</v>
      </c>
      <c r="DS1230">
        <f>((_xlfn.RANK.EQ(DR1230,$DR$2:$DR$6635,0))/(COUNT(DR$2:$DR$6635)))*100</f>
        <v>83.141503046716309</v>
      </c>
      <c r="DT1230">
        <f t="shared" si="139"/>
        <v>0</v>
      </c>
    </row>
    <row r="1231" spans="1:124" x14ac:dyDescent="0.25">
      <c r="A1231" s="1" t="s">
        <v>1144</v>
      </c>
      <c r="B1231" s="1" t="s">
        <v>2625</v>
      </c>
      <c r="C1231" s="1" t="s">
        <v>2626</v>
      </c>
      <c r="D1231" s="1" t="s">
        <v>110</v>
      </c>
      <c r="E1231" s="1" t="s">
        <v>411</v>
      </c>
      <c r="F1231" s="1">
        <v>2080</v>
      </c>
      <c r="G1231" s="1">
        <v>230021700</v>
      </c>
      <c r="H1231" s="1">
        <v>0</v>
      </c>
      <c r="I1231" s="1">
        <v>1932</v>
      </c>
      <c r="J1231" s="1">
        <v>2015</v>
      </c>
      <c r="K1231" s="1" t="s">
        <v>183</v>
      </c>
      <c r="L1231" s="1" t="s">
        <v>114</v>
      </c>
      <c r="M1231" s="1">
        <v>22</v>
      </c>
      <c r="N1231" s="1" t="s">
        <v>229</v>
      </c>
      <c r="O1231" s="1">
        <v>2</v>
      </c>
      <c r="Q1231" s="1" t="s">
        <v>117</v>
      </c>
      <c r="R1231" s="1">
        <v>0</v>
      </c>
      <c r="S1231" s="1" t="s">
        <v>2990</v>
      </c>
      <c r="T1231" s="1">
        <v>178</v>
      </c>
      <c r="V1231" s="1">
        <v>1342</v>
      </c>
      <c r="W1231" s="1" t="s">
        <v>116</v>
      </c>
      <c r="X1231" s="1" t="s">
        <v>117</v>
      </c>
      <c r="Y1231" s="1" t="s">
        <v>3035</v>
      </c>
      <c r="AA1231" s="1" t="s">
        <v>133</v>
      </c>
      <c r="AC1231" s="1" t="s">
        <v>2691</v>
      </c>
      <c r="AD1231" s="1" t="s">
        <v>160</v>
      </c>
      <c r="AE1231" s="1" t="s">
        <v>274</v>
      </c>
      <c r="AF1231" s="1" t="s">
        <v>124</v>
      </c>
      <c r="AG1231" s="1" t="s">
        <v>112</v>
      </c>
      <c r="AH1231" s="1" t="s">
        <v>124</v>
      </c>
      <c r="AI1231" s="1" t="s">
        <v>112</v>
      </c>
      <c r="AJ1231" s="1" t="s">
        <v>112</v>
      </c>
      <c r="AK1231" s="1" t="s">
        <v>112</v>
      </c>
      <c r="AL1231" s="1" t="s">
        <v>416</v>
      </c>
      <c r="AM1231" s="1" t="s">
        <v>416</v>
      </c>
      <c r="AN1231" s="1" t="s">
        <v>416</v>
      </c>
      <c r="AO1231" s="1">
        <v>41070</v>
      </c>
      <c r="AP1231" s="1">
        <v>102264</v>
      </c>
      <c r="AQ1231" s="1">
        <v>4238</v>
      </c>
      <c r="AR1231" s="1" t="s">
        <v>110</v>
      </c>
      <c r="AS1231" s="1">
        <v>0</v>
      </c>
      <c r="AT1231" s="1">
        <v>2080</v>
      </c>
      <c r="AU1231" s="2">
        <v>0</v>
      </c>
      <c r="AV1231" s="2">
        <v>2080</v>
      </c>
      <c r="BB1231" s="1" t="s">
        <v>129</v>
      </c>
      <c r="BC1231" s="1" t="s">
        <v>331</v>
      </c>
      <c r="BD1231" s="1">
        <v>88</v>
      </c>
      <c r="BE1231" s="1" t="s">
        <v>131</v>
      </c>
      <c r="BF1231" s="1">
        <v>2</v>
      </c>
      <c r="BG1231" s="1">
        <v>2</v>
      </c>
      <c r="BH1231" s="1">
        <v>2</v>
      </c>
      <c r="BI1231" s="1" t="s">
        <v>131</v>
      </c>
      <c r="BJ1231" s="1" t="s">
        <v>366</v>
      </c>
      <c r="BK1231" s="1" t="s">
        <v>112</v>
      </c>
      <c r="BN1231" s="1" t="s">
        <v>133</v>
      </c>
      <c r="BR1231" s="1" t="s">
        <v>133</v>
      </c>
      <c r="BU1231" s="1" t="s">
        <v>153</v>
      </c>
      <c r="BV1231" s="1" t="s">
        <v>124</v>
      </c>
      <c r="BW1231" s="1" t="s">
        <v>112</v>
      </c>
      <c r="BX1231" s="1">
        <v>0</v>
      </c>
      <c r="BZ1231" s="1">
        <v>0</v>
      </c>
      <c r="CA1231" s="1">
        <v>1</v>
      </c>
      <c r="CB1231" s="1">
        <v>0</v>
      </c>
      <c r="CC1231" s="1">
        <v>0</v>
      </c>
      <c r="CD1231" s="1" t="s">
        <v>117</v>
      </c>
      <c r="CE1231" s="1" t="s">
        <v>117</v>
      </c>
      <c r="CF1231" s="1" t="s">
        <v>110</v>
      </c>
      <c r="CG1231" s="1" t="s">
        <v>117</v>
      </c>
      <c r="CH1231" s="1" t="s">
        <v>117</v>
      </c>
      <c r="CI1231" s="1" t="s">
        <v>117</v>
      </c>
      <c r="CJ1231" s="1" t="s">
        <v>117</v>
      </c>
      <c r="CK1231" s="1" t="s">
        <v>112</v>
      </c>
      <c r="CL1231" s="1">
        <v>6</v>
      </c>
      <c r="CM1231" s="1">
        <v>2</v>
      </c>
      <c r="CN1231" s="1" t="s">
        <v>142</v>
      </c>
      <c r="CO1231" s="1" t="s">
        <v>183</v>
      </c>
      <c r="CP1231" s="1">
        <v>0</v>
      </c>
      <c r="CQ1231" s="1" t="s">
        <v>135</v>
      </c>
      <c r="CR1231" s="1" t="s">
        <v>135</v>
      </c>
      <c r="CS1231" s="1" t="s">
        <v>184</v>
      </c>
      <c r="CT1231" s="1" t="s">
        <v>215</v>
      </c>
      <c r="CU1231" s="8">
        <v>2.5</v>
      </c>
      <c r="CV1231" s="1" t="s">
        <v>3036</v>
      </c>
      <c r="CW1231" s="1" t="s">
        <v>3036</v>
      </c>
      <c r="CX1231" s="1">
        <v>7</v>
      </c>
      <c r="CY1231" s="10">
        <f t="shared" si="133"/>
        <v>1</v>
      </c>
      <c r="CZ1231" s="3">
        <v>5</v>
      </c>
      <c r="DA1231" s="3">
        <v>3</v>
      </c>
      <c r="DB1231" s="6">
        <f t="shared" si="134"/>
        <v>2.5</v>
      </c>
      <c r="DC1231" s="9">
        <v>0</v>
      </c>
      <c r="DD1231" s="7">
        <v>0</v>
      </c>
      <c r="DE1231" s="7">
        <v>0</v>
      </c>
      <c r="DF1231" s="1">
        <v>1342</v>
      </c>
      <c r="DG1231" s="1">
        <f t="shared" si="135"/>
        <v>1342</v>
      </c>
      <c r="DH1231" s="9">
        <f t="shared" si="136"/>
        <v>1</v>
      </c>
      <c r="DI1231" s="1">
        <v>56</v>
      </c>
      <c r="DJ1231" s="1">
        <f t="shared" si="137"/>
        <v>56</v>
      </c>
      <c r="DK1231" s="9">
        <f t="shared" si="138"/>
        <v>1</v>
      </c>
      <c r="DL1231" s="4">
        <v>10</v>
      </c>
      <c r="DN1231">
        <f>(DL1231*InputWeights!$C$7+DB1231*InputWeights!$C$6)</f>
        <v>6.25</v>
      </c>
      <c r="DO1231">
        <f>(DD1231*InputWeights!$C$12+DE1231*InputWeights!$C$10+CU1231*InputWeights!$C$11)</f>
        <v>1</v>
      </c>
      <c r="DP1231">
        <f>(DC1231*InputWeights!$C$18+DK1231*InputWeights!$C$16+DH1231*InputWeights!$C$15+CY1231*InputWeights!$C$17)</f>
        <v>0.90000000000000013</v>
      </c>
      <c r="DR1231">
        <f>DN1231*InputWeights!$C$5+DO1231*InputWeights!$C$9+DP1231*InputWeights!$C$14</f>
        <v>25.35</v>
      </c>
      <c r="DS1231">
        <f>((_xlfn.RANK.EQ(DR1231,$DR$2:$DR$6635,0))/(COUNT(DR$2:$DR$6635)))*100</f>
        <v>83.276912660798914</v>
      </c>
      <c r="DT1231">
        <f t="shared" si="139"/>
        <v>0</v>
      </c>
    </row>
    <row r="1232" spans="1:124" x14ac:dyDescent="0.25">
      <c r="A1232" s="1" t="s">
        <v>4232</v>
      </c>
      <c r="B1232" s="1" t="s">
        <v>3684</v>
      </c>
      <c r="C1232" s="1" t="s">
        <v>3685</v>
      </c>
      <c r="D1232" s="1" t="s">
        <v>110</v>
      </c>
      <c r="E1232" s="1" t="s">
        <v>176</v>
      </c>
      <c r="F1232" s="1">
        <v>2791</v>
      </c>
      <c r="G1232" s="1">
        <v>2200</v>
      </c>
      <c r="H1232" s="1">
        <v>0</v>
      </c>
      <c r="I1232" s="1">
        <v>1936</v>
      </c>
      <c r="J1232" s="1">
        <v>2010</v>
      </c>
      <c r="K1232" s="1" t="s">
        <v>183</v>
      </c>
      <c r="L1232" s="1" t="s">
        <v>114</v>
      </c>
      <c r="M1232" s="1">
        <v>36</v>
      </c>
      <c r="N1232" s="1" t="s">
        <v>177</v>
      </c>
      <c r="O1232" s="1">
        <v>2</v>
      </c>
      <c r="P1232" s="1" t="s">
        <v>366</v>
      </c>
      <c r="Q1232" s="1" t="s">
        <v>117</v>
      </c>
      <c r="R1232" s="1">
        <v>0</v>
      </c>
      <c r="S1232" s="1" t="s">
        <v>4112</v>
      </c>
      <c r="T1232" s="1">
        <v>115</v>
      </c>
      <c r="V1232" s="1">
        <v>12738</v>
      </c>
      <c r="W1232" s="1" t="s">
        <v>116</v>
      </c>
      <c r="X1232" s="1" t="s">
        <v>117</v>
      </c>
      <c r="Y1232" s="1" t="s">
        <v>2993</v>
      </c>
      <c r="Z1232" s="1" t="s">
        <v>119</v>
      </c>
      <c r="AA1232" s="1" t="s">
        <v>4234</v>
      </c>
      <c r="AC1232" s="1" t="s">
        <v>4241</v>
      </c>
      <c r="AD1232" s="1" t="s">
        <v>4244</v>
      </c>
      <c r="AE1232" s="1" t="s">
        <v>123</v>
      </c>
      <c r="AF1232" s="1" t="s">
        <v>116</v>
      </c>
      <c r="AG1232" s="1" t="s">
        <v>112</v>
      </c>
      <c r="AH1232" s="1" t="s">
        <v>124</v>
      </c>
      <c r="AI1232" s="1" t="s">
        <v>112</v>
      </c>
      <c r="AJ1232" s="1" t="s">
        <v>112</v>
      </c>
      <c r="AK1232" s="1" t="s">
        <v>112</v>
      </c>
      <c r="AL1232" s="1" t="s">
        <v>967</v>
      </c>
      <c r="AM1232" s="1" t="s">
        <v>178</v>
      </c>
      <c r="AN1232" s="1" t="s">
        <v>178</v>
      </c>
      <c r="AO1232" s="1">
        <v>69796</v>
      </c>
      <c r="AP1232" s="1">
        <v>102264</v>
      </c>
      <c r="AQ1232" s="1">
        <v>7016</v>
      </c>
      <c r="AR1232" s="1" t="s">
        <v>110</v>
      </c>
      <c r="AS1232" s="1">
        <v>49286</v>
      </c>
      <c r="AT1232" s="1">
        <v>52077</v>
      </c>
      <c r="AU1232" s="2">
        <v>49286</v>
      </c>
      <c r="AV1232" s="2">
        <v>52077</v>
      </c>
      <c r="BB1232" s="1" t="s">
        <v>129</v>
      </c>
      <c r="BC1232" s="1" t="s">
        <v>761</v>
      </c>
      <c r="BD1232" s="1">
        <v>79</v>
      </c>
      <c r="BE1232" s="1" t="s">
        <v>131</v>
      </c>
      <c r="BF1232" s="1">
        <v>2</v>
      </c>
      <c r="BG1232" s="1">
        <v>4</v>
      </c>
      <c r="BH1232" s="1">
        <v>4</v>
      </c>
      <c r="BJ1232" s="1" t="s">
        <v>182</v>
      </c>
      <c r="BK1232" s="1" t="s">
        <v>112</v>
      </c>
      <c r="BN1232" s="1" t="s">
        <v>133</v>
      </c>
      <c r="BR1232" s="1" t="s">
        <v>133</v>
      </c>
      <c r="BU1232" s="1" t="s">
        <v>153</v>
      </c>
      <c r="BV1232" s="1" t="s">
        <v>116</v>
      </c>
      <c r="BW1232" s="1" t="s">
        <v>112</v>
      </c>
      <c r="BX1232" s="1">
        <v>0</v>
      </c>
      <c r="BZ1232" s="1">
        <v>0</v>
      </c>
      <c r="CA1232" s="1">
        <v>1</v>
      </c>
      <c r="CB1232" s="1">
        <v>0</v>
      </c>
      <c r="CC1232" s="1">
        <v>0</v>
      </c>
      <c r="CD1232" s="1" t="s">
        <v>117</v>
      </c>
      <c r="CE1232" s="1" t="s">
        <v>117</v>
      </c>
      <c r="CF1232" s="1" t="s">
        <v>110</v>
      </c>
      <c r="CG1232" s="1" t="s">
        <v>117</v>
      </c>
      <c r="CH1232" s="1" t="s">
        <v>114</v>
      </c>
      <c r="CI1232" s="1" t="s">
        <v>117</v>
      </c>
      <c r="CJ1232" s="1" t="s">
        <v>117</v>
      </c>
      <c r="CK1232" s="1" t="s">
        <v>112</v>
      </c>
      <c r="CL1232" s="1">
        <v>18</v>
      </c>
      <c r="CM1232" s="1">
        <v>0</v>
      </c>
      <c r="CN1232" s="1" t="s">
        <v>142</v>
      </c>
      <c r="CO1232" s="1" t="s">
        <v>183</v>
      </c>
      <c r="CP1232" s="1">
        <v>0</v>
      </c>
      <c r="CQ1232" s="1" t="s">
        <v>135</v>
      </c>
      <c r="CR1232" s="1" t="s">
        <v>135</v>
      </c>
      <c r="CS1232" s="1" t="s">
        <v>156</v>
      </c>
      <c r="CT1232" s="1" t="s">
        <v>184</v>
      </c>
      <c r="CU1232" s="8">
        <v>7.5</v>
      </c>
      <c r="CV1232" s="1" t="s">
        <v>4245</v>
      </c>
      <c r="CW1232" s="1" t="s">
        <v>4245</v>
      </c>
      <c r="CX1232" s="1">
        <v>4</v>
      </c>
      <c r="CY1232" s="10">
        <f t="shared" si="133"/>
        <v>2.5</v>
      </c>
      <c r="CZ1232" s="3">
        <v>6.3</v>
      </c>
      <c r="DA1232" s="3">
        <v>3.3</v>
      </c>
      <c r="DB1232" s="6">
        <f t="shared" si="134"/>
        <v>2.5</v>
      </c>
      <c r="DC1232" s="9">
        <v>10</v>
      </c>
      <c r="DF1232" s="1">
        <v>12738</v>
      </c>
      <c r="DG1232" s="1">
        <f t="shared" si="135"/>
        <v>12738</v>
      </c>
      <c r="DH1232" s="9">
        <f t="shared" si="136"/>
        <v>3</v>
      </c>
      <c r="DI1232" s="1">
        <v>109</v>
      </c>
      <c r="DJ1232" s="1">
        <f t="shared" si="137"/>
        <v>109</v>
      </c>
      <c r="DK1232" s="9">
        <f t="shared" si="138"/>
        <v>1</v>
      </c>
      <c r="DN1232">
        <f>(DL1232*InputWeights!$C$7+DB1232*InputWeights!$C$6)</f>
        <v>1.25</v>
      </c>
      <c r="DO1232">
        <f>(DD1232*InputWeights!$C$12+DE1232*InputWeights!$C$10+CU1232*InputWeights!$C$11)</f>
        <v>3</v>
      </c>
      <c r="DP1232">
        <f>(DC1232*InputWeights!$C$18+DK1232*InputWeights!$C$16+DH1232*InputWeights!$C$15+CY1232*InputWeights!$C$17)</f>
        <v>3.1500000000000004</v>
      </c>
      <c r="DR1232">
        <f>DN1232*InputWeights!$C$5+DO1232*InputWeights!$C$9+DP1232*InputWeights!$C$14</f>
        <v>25.35</v>
      </c>
      <c r="DS1232">
        <f>((_xlfn.RANK.EQ(DR1232,$DR$2:$DR$6635,0))/(COUNT(DR$2:$DR$6635)))*100</f>
        <v>83.276912660798914</v>
      </c>
      <c r="DT1232">
        <f t="shared" si="139"/>
        <v>0</v>
      </c>
    </row>
    <row r="1233" spans="1:124" x14ac:dyDescent="0.25">
      <c r="A1233" s="1" t="s">
        <v>4339</v>
      </c>
      <c r="B1233" s="1" t="s">
        <v>3684</v>
      </c>
      <c r="C1233" s="1" t="s">
        <v>3685</v>
      </c>
      <c r="D1233" s="1" t="s">
        <v>110</v>
      </c>
      <c r="E1233" s="1" t="s">
        <v>411</v>
      </c>
      <c r="F1233" s="1">
        <v>2624</v>
      </c>
      <c r="G1233" s="1">
        <v>410028600</v>
      </c>
      <c r="H1233" s="1">
        <v>0</v>
      </c>
      <c r="I1233" s="1">
        <v>1947</v>
      </c>
      <c r="J1233" s="1">
        <v>2013</v>
      </c>
      <c r="K1233" s="1" t="s">
        <v>183</v>
      </c>
      <c r="L1233" s="1" t="s">
        <v>114</v>
      </c>
      <c r="M1233" s="1">
        <v>20</v>
      </c>
      <c r="N1233" s="1" t="s">
        <v>229</v>
      </c>
      <c r="O1233" s="1">
        <v>2</v>
      </c>
      <c r="P1233" s="1" t="s">
        <v>112</v>
      </c>
      <c r="Q1233" s="1" t="s">
        <v>117</v>
      </c>
      <c r="R1233" s="1">
        <v>0</v>
      </c>
      <c r="S1233" s="1" t="s">
        <v>276</v>
      </c>
      <c r="T1233" s="1">
        <v>117</v>
      </c>
      <c r="V1233" s="1">
        <v>255</v>
      </c>
      <c r="W1233" s="1" t="s">
        <v>116</v>
      </c>
      <c r="X1233" s="1" t="s">
        <v>117</v>
      </c>
      <c r="Y1233" s="1" t="s">
        <v>4328</v>
      </c>
      <c r="AA1233" s="1" t="s">
        <v>133</v>
      </c>
      <c r="AC1233" s="1" t="s">
        <v>3876</v>
      </c>
      <c r="AD1233" s="1" t="s">
        <v>4340</v>
      </c>
      <c r="AE1233" s="1" t="s">
        <v>426</v>
      </c>
      <c r="AF1233" s="1" t="s">
        <v>110</v>
      </c>
      <c r="AG1233" s="1" t="s">
        <v>112</v>
      </c>
      <c r="AH1233" s="1" t="s">
        <v>124</v>
      </c>
      <c r="AI1233" s="1" t="s">
        <v>112</v>
      </c>
      <c r="AJ1233" s="1" t="s">
        <v>112</v>
      </c>
      <c r="AK1233" s="1" t="s">
        <v>112</v>
      </c>
      <c r="AL1233" s="1" t="s">
        <v>416</v>
      </c>
      <c r="AM1233" s="1" t="s">
        <v>416</v>
      </c>
      <c r="AN1233" s="1" t="s">
        <v>416</v>
      </c>
      <c r="AO1233" s="1">
        <v>70006</v>
      </c>
      <c r="AP1233" s="1">
        <v>102264</v>
      </c>
      <c r="AQ1233" s="1">
        <v>7028</v>
      </c>
      <c r="AR1233" s="1" t="s">
        <v>110</v>
      </c>
      <c r="AS1233" s="1">
        <v>0</v>
      </c>
      <c r="AT1233" s="1">
        <v>2624</v>
      </c>
      <c r="AU1233" s="2">
        <v>0</v>
      </c>
      <c r="AV1233" s="2">
        <v>2624</v>
      </c>
      <c r="BB1233" s="1" t="s">
        <v>129</v>
      </c>
      <c r="BC1233" s="1" t="s">
        <v>761</v>
      </c>
      <c r="BD1233" s="1">
        <v>89</v>
      </c>
      <c r="BE1233" s="1" t="s">
        <v>131</v>
      </c>
      <c r="BF1233" s="1">
        <v>2</v>
      </c>
      <c r="BG1233" s="1">
        <v>4</v>
      </c>
      <c r="BH1233" s="1">
        <v>4</v>
      </c>
      <c r="BJ1233" s="1" t="s">
        <v>366</v>
      </c>
      <c r="BK1233" s="1" t="s">
        <v>112</v>
      </c>
      <c r="BN1233" s="1" t="s">
        <v>133</v>
      </c>
      <c r="BR1233" s="1" t="s">
        <v>133</v>
      </c>
      <c r="BU1233" s="1" t="s">
        <v>112</v>
      </c>
      <c r="BV1233" s="1" t="s">
        <v>124</v>
      </c>
      <c r="BW1233" s="1" t="s">
        <v>112</v>
      </c>
      <c r="BX1233" s="1">
        <v>0</v>
      </c>
      <c r="BZ1233" s="1">
        <v>0</v>
      </c>
      <c r="CA1233" s="1">
        <v>1</v>
      </c>
      <c r="CB1233" s="1">
        <v>0</v>
      </c>
      <c r="CC1233" s="1">
        <v>0</v>
      </c>
      <c r="CD1233" s="1" t="s">
        <v>117</v>
      </c>
      <c r="CE1233" s="1" t="s">
        <v>117</v>
      </c>
      <c r="CF1233" s="1" t="s">
        <v>110</v>
      </c>
      <c r="CG1233" s="1" t="s">
        <v>117</v>
      </c>
      <c r="CH1233" s="1" t="s">
        <v>114</v>
      </c>
      <c r="CI1233" s="1" t="s">
        <v>117</v>
      </c>
      <c r="CJ1233" s="1" t="s">
        <v>117</v>
      </c>
      <c r="CK1233" s="1" t="s">
        <v>112</v>
      </c>
      <c r="CL1233" s="1">
        <v>7</v>
      </c>
      <c r="CM1233" s="1">
        <v>0</v>
      </c>
      <c r="CN1233" s="1" t="s">
        <v>142</v>
      </c>
      <c r="CO1233" s="1" t="s">
        <v>183</v>
      </c>
      <c r="CP1233" s="1">
        <v>0</v>
      </c>
      <c r="CQ1233" s="1" t="s">
        <v>135</v>
      </c>
      <c r="CR1233" s="1" t="s">
        <v>135</v>
      </c>
      <c r="CS1233" s="1" t="s">
        <v>215</v>
      </c>
      <c r="CT1233" s="1" t="s">
        <v>215</v>
      </c>
      <c r="CU1233" s="8">
        <v>2.5</v>
      </c>
      <c r="CV1233" s="1" t="s">
        <v>4341</v>
      </c>
      <c r="CW1233" s="1" t="s">
        <v>4341</v>
      </c>
      <c r="CX1233" s="1">
        <v>7</v>
      </c>
      <c r="CY1233" s="10">
        <f t="shared" si="133"/>
        <v>1</v>
      </c>
      <c r="CZ1233" s="3">
        <v>8.4</v>
      </c>
      <c r="DA1233" s="3">
        <v>5.2</v>
      </c>
      <c r="DB1233" s="6">
        <f t="shared" si="134"/>
        <v>2.5</v>
      </c>
      <c r="DC1233" s="9">
        <v>0</v>
      </c>
      <c r="DD1233" s="7">
        <v>0</v>
      </c>
      <c r="DE1233" s="7">
        <v>0</v>
      </c>
      <c r="DF1233" s="1">
        <v>255</v>
      </c>
      <c r="DG1233" s="1">
        <f t="shared" si="135"/>
        <v>255</v>
      </c>
      <c r="DH1233" s="9">
        <f t="shared" si="136"/>
        <v>1</v>
      </c>
      <c r="DI1233" s="1">
        <v>44</v>
      </c>
      <c r="DJ1233" s="1">
        <f t="shared" si="137"/>
        <v>44</v>
      </c>
      <c r="DK1233" s="9">
        <f t="shared" si="138"/>
        <v>1</v>
      </c>
      <c r="DL1233" s="4">
        <v>10</v>
      </c>
      <c r="DN1233">
        <f>(DL1233*InputWeights!$C$7+DB1233*InputWeights!$C$6)</f>
        <v>6.25</v>
      </c>
      <c r="DO1233">
        <f>(DD1233*InputWeights!$C$12+DE1233*InputWeights!$C$10+CU1233*InputWeights!$C$11)</f>
        <v>1</v>
      </c>
      <c r="DP1233">
        <f>(DC1233*InputWeights!$C$18+DK1233*InputWeights!$C$16+DH1233*InputWeights!$C$15+CY1233*InputWeights!$C$17)</f>
        <v>0.90000000000000013</v>
      </c>
      <c r="DR1233">
        <f>DN1233*InputWeights!$C$5+DO1233*InputWeights!$C$9+DP1233*InputWeights!$C$14</f>
        <v>25.35</v>
      </c>
      <c r="DS1233">
        <f>((_xlfn.RANK.EQ(DR1233,$DR$2:$DR$6635,0))/(COUNT(DR$2:$DR$6635)))*100</f>
        <v>83.276912660798914</v>
      </c>
      <c r="DT1233">
        <f t="shared" si="139"/>
        <v>0</v>
      </c>
    </row>
    <row r="1234" spans="1:124" x14ac:dyDescent="0.25">
      <c r="A1234" s="1" t="s">
        <v>1144</v>
      </c>
      <c r="B1234" s="1" t="s">
        <v>2625</v>
      </c>
      <c r="C1234" s="1" t="s">
        <v>2626</v>
      </c>
      <c r="D1234" s="1" t="s">
        <v>110</v>
      </c>
      <c r="E1234" s="1" t="s">
        <v>1512</v>
      </c>
      <c r="F1234" s="1">
        <v>2005</v>
      </c>
      <c r="G1234" s="1">
        <v>230021800</v>
      </c>
      <c r="H1234" s="1">
        <v>0</v>
      </c>
      <c r="I1234" s="1">
        <v>1932</v>
      </c>
      <c r="J1234" s="1">
        <v>2015</v>
      </c>
      <c r="K1234" s="1" t="s">
        <v>183</v>
      </c>
      <c r="L1234" s="1" t="s">
        <v>114</v>
      </c>
      <c r="M1234" s="1">
        <v>22</v>
      </c>
      <c r="N1234" s="1" t="s">
        <v>229</v>
      </c>
      <c r="O1234" s="1">
        <v>2</v>
      </c>
      <c r="Q1234" s="1" t="s">
        <v>117</v>
      </c>
      <c r="R1234" s="1">
        <v>0</v>
      </c>
      <c r="S1234" s="1" t="s">
        <v>2990</v>
      </c>
      <c r="T1234" s="1">
        <v>163</v>
      </c>
      <c r="V1234" s="1">
        <v>1342</v>
      </c>
      <c r="W1234" s="1" t="s">
        <v>116</v>
      </c>
      <c r="X1234" s="1" t="s">
        <v>117</v>
      </c>
      <c r="Y1234" s="1" t="s">
        <v>3035</v>
      </c>
      <c r="AA1234" s="1" t="s">
        <v>133</v>
      </c>
      <c r="AC1234" s="1" t="s">
        <v>160</v>
      </c>
      <c r="AD1234" s="1" t="s">
        <v>3037</v>
      </c>
      <c r="AE1234" s="1" t="s">
        <v>274</v>
      </c>
      <c r="AF1234" s="1" t="s">
        <v>124</v>
      </c>
      <c r="AG1234" s="1" t="s">
        <v>112</v>
      </c>
      <c r="AH1234" s="1" t="s">
        <v>124</v>
      </c>
      <c r="AI1234" s="1" t="s">
        <v>112</v>
      </c>
      <c r="AJ1234" s="1" t="s">
        <v>112</v>
      </c>
      <c r="AK1234" s="1" t="s">
        <v>112</v>
      </c>
      <c r="AL1234" s="1" t="s">
        <v>416</v>
      </c>
      <c r="AM1234" s="1" t="s">
        <v>416</v>
      </c>
      <c r="AN1234" s="1" t="s">
        <v>416</v>
      </c>
      <c r="AO1234" s="1">
        <v>121320</v>
      </c>
      <c r="AP1234" s="1">
        <v>102264</v>
      </c>
      <c r="AQ1234" s="1">
        <v>4238</v>
      </c>
      <c r="AR1234" s="1" t="s">
        <v>110</v>
      </c>
      <c r="AS1234" s="1">
        <v>2080</v>
      </c>
      <c r="AT1234" s="1">
        <v>4085</v>
      </c>
      <c r="AU1234" s="2">
        <v>2080</v>
      </c>
      <c r="AV1234" s="2">
        <v>4085</v>
      </c>
      <c r="BB1234" s="1" t="s">
        <v>4864</v>
      </c>
      <c r="BC1234" s="1" t="s">
        <v>761</v>
      </c>
      <c r="BD1234" s="1">
        <v>91</v>
      </c>
      <c r="BE1234" s="1" t="s">
        <v>131</v>
      </c>
      <c r="BF1234" s="1">
        <v>2</v>
      </c>
      <c r="BG1234" s="1">
        <v>2</v>
      </c>
      <c r="BH1234" s="1">
        <v>2</v>
      </c>
      <c r="BI1234" s="1" t="s">
        <v>131</v>
      </c>
      <c r="BJ1234" s="1" t="s">
        <v>366</v>
      </c>
      <c r="BK1234" s="1" t="s">
        <v>112</v>
      </c>
      <c r="BN1234" s="1" t="s">
        <v>133</v>
      </c>
      <c r="BR1234" s="1" t="s">
        <v>133</v>
      </c>
      <c r="BT1234" s="1" t="s">
        <v>325</v>
      </c>
      <c r="BU1234" s="1" t="s">
        <v>153</v>
      </c>
      <c r="BV1234" s="1" t="s">
        <v>124</v>
      </c>
      <c r="BW1234" s="1" t="s">
        <v>112</v>
      </c>
      <c r="BX1234" s="1">
        <v>0</v>
      </c>
      <c r="BZ1234" s="1">
        <v>0</v>
      </c>
      <c r="CA1234" s="1">
        <v>1</v>
      </c>
      <c r="CB1234" s="1">
        <v>0</v>
      </c>
      <c r="CC1234" s="1">
        <v>0</v>
      </c>
      <c r="CD1234" s="1" t="s">
        <v>117</v>
      </c>
      <c r="CE1234" s="1" t="s">
        <v>117</v>
      </c>
      <c r="CF1234" s="1" t="s">
        <v>110</v>
      </c>
      <c r="CG1234" s="1" t="s">
        <v>117</v>
      </c>
      <c r="CH1234" s="1" t="s">
        <v>117</v>
      </c>
      <c r="CI1234" s="1" t="s">
        <v>117</v>
      </c>
      <c r="CJ1234" s="1" t="s">
        <v>117</v>
      </c>
      <c r="CK1234" s="1" t="s">
        <v>112</v>
      </c>
      <c r="CL1234" s="1">
        <v>3</v>
      </c>
      <c r="CM1234" s="1">
        <v>1</v>
      </c>
      <c r="CN1234" s="1" t="s">
        <v>142</v>
      </c>
      <c r="CO1234" s="1" t="s">
        <v>183</v>
      </c>
      <c r="CP1234" s="1">
        <v>0</v>
      </c>
      <c r="CQ1234" s="1" t="s">
        <v>135</v>
      </c>
      <c r="CR1234" s="1" t="s">
        <v>135</v>
      </c>
      <c r="CS1234" s="1" t="s">
        <v>156</v>
      </c>
      <c r="CT1234" s="1" t="s">
        <v>215</v>
      </c>
      <c r="CU1234" s="8">
        <v>2.5</v>
      </c>
      <c r="CV1234" s="1" t="s">
        <v>4869</v>
      </c>
      <c r="CW1234" s="1" t="s">
        <v>4869</v>
      </c>
      <c r="CX1234" s="1">
        <v>7</v>
      </c>
      <c r="CY1234" s="10">
        <f t="shared" si="133"/>
        <v>1</v>
      </c>
      <c r="CZ1234" s="3">
        <v>6.2</v>
      </c>
      <c r="DA1234" s="3">
        <v>3.5</v>
      </c>
      <c r="DB1234" s="6">
        <f t="shared" si="134"/>
        <v>2.5</v>
      </c>
      <c r="DC1234" s="9">
        <v>0</v>
      </c>
      <c r="DD1234" s="7">
        <v>0</v>
      </c>
      <c r="DE1234" s="7">
        <v>0</v>
      </c>
      <c r="DF1234" s="1">
        <v>1342</v>
      </c>
      <c r="DG1234" s="1">
        <f t="shared" si="135"/>
        <v>1342</v>
      </c>
      <c r="DH1234" s="9">
        <f t="shared" si="136"/>
        <v>1</v>
      </c>
      <c r="DI1234" s="1">
        <v>56</v>
      </c>
      <c r="DJ1234" s="1">
        <f t="shared" si="137"/>
        <v>56</v>
      </c>
      <c r="DK1234" s="9">
        <f t="shared" si="138"/>
        <v>1</v>
      </c>
      <c r="DL1234" s="4">
        <v>10</v>
      </c>
      <c r="DN1234">
        <f>(DL1234*InputWeights!$C$7+DB1234*InputWeights!$C$6)</f>
        <v>6.25</v>
      </c>
      <c r="DO1234">
        <f>(DD1234*InputWeights!$C$12+DE1234*InputWeights!$C$10+CU1234*InputWeights!$C$11)</f>
        <v>1</v>
      </c>
      <c r="DP1234">
        <f>(DC1234*InputWeights!$C$18+DK1234*InputWeights!$C$16+DH1234*InputWeights!$C$15+CY1234*InputWeights!$C$17)</f>
        <v>0.90000000000000013</v>
      </c>
      <c r="DR1234">
        <f>DN1234*InputWeights!$C$5+DO1234*InputWeights!$C$9+DP1234*InputWeights!$C$14</f>
        <v>25.35</v>
      </c>
      <c r="DS1234">
        <f>((_xlfn.RANK.EQ(DR1234,$DR$2:$DR$6635,0))/(COUNT(DR$2:$DR$6635)))*100</f>
        <v>83.276912660798914</v>
      </c>
      <c r="DT1234">
        <f t="shared" si="139"/>
        <v>0</v>
      </c>
    </row>
    <row r="1235" spans="1:124" x14ac:dyDescent="0.25">
      <c r="A1235" s="1" t="s">
        <v>450</v>
      </c>
      <c r="B1235" s="1" t="s">
        <v>108</v>
      </c>
      <c r="C1235" s="1" t="s">
        <v>109</v>
      </c>
      <c r="D1235" s="1" t="s">
        <v>110</v>
      </c>
      <c r="E1235" s="1" t="s">
        <v>609</v>
      </c>
      <c r="F1235" s="1">
        <v>2383</v>
      </c>
      <c r="G1235" s="1">
        <v>11200</v>
      </c>
      <c r="H1235" s="1">
        <v>20</v>
      </c>
      <c r="I1235" s="1">
        <v>1965</v>
      </c>
      <c r="J1235" s="1">
        <v>2014</v>
      </c>
      <c r="K1235" s="1" t="s">
        <v>183</v>
      </c>
      <c r="L1235" s="1" t="s">
        <v>114</v>
      </c>
      <c r="M1235" s="1">
        <v>36</v>
      </c>
      <c r="N1235" s="1" t="s">
        <v>177</v>
      </c>
      <c r="O1235" s="1">
        <v>3</v>
      </c>
      <c r="Q1235" s="1" t="s">
        <v>117</v>
      </c>
      <c r="R1235" s="1">
        <v>0</v>
      </c>
      <c r="S1235" s="1" t="s">
        <v>335</v>
      </c>
      <c r="T1235" s="1">
        <v>95</v>
      </c>
      <c r="V1235" s="1">
        <v>7251</v>
      </c>
      <c r="W1235" s="1" t="s">
        <v>116</v>
      </c>
      <c r="X1235" s="1" t="s">
        <v>117</v>
      </c>
      <c r="Y1235" s="1" t="s">
        <v>610</v>
      </c>
      <c r="Z1235" s="1" t="s">
        <v>119</v>
      </c>
      <c r="AA1235" s="1" t="s">
        <v>454</v>
      </c>
      <c r="AC1235" s="1" t="s">
        <v>611</v>
      </c>
      <c r="AD1235" s="1" t="s">
        <v>160</v>
      </c>
      <c r="AE1235" s="1" t="s">
        <v>340</v>
      </c>
      <c r="AF1235" s="1" t="s">
        <v>124</v>
      </c>
      <c r="AG1235" s="1" t="s">
        <v>125</v>
      </c>
      <c r="AH1235" s="1" t="s">
        <v>124</v>
      </c>
      <c r="AI1235" s="1" t="s">
        <v>150</v>
      </c>
      <c r="AJ1235" s="1" t="s">
        <v>112</v>
      </c>
      <c r="AK1235" s="1" t="s">
        <v>125</v>
      </c>
      <c r="AL1235" s="1" t="s">
        <v>602</v>
      </c>
      <c r="AM1235" s="1" t="s">
        <v>612</v>
      </c>
      <c r="AN1235" s="1" t="s">
        <v>613</v>
      </c>
      <c r="AO1235" s="1">
        <v>1863</v>
      </c>
      <c r="AP1235" s="1">
        <v>102264</v>
      </c>
      <c r="AQ1235" s="1">
        <v>71105</v>
      </c>
      <c r="AR1235" s="1" t="s">
        <v>110</v>
      </c>
      <c r="AS1235" s="1">
        <v>12261</v>
      </c>
      <c r="AT1235" s="1">
        <v>14644</v>
      </c>
      <c r="AU1235" s="2">
        <v>121012</v>
      </c>
      <c r="AV1235" s="2">
        <v>123395</v>
      </c>
      <c r="BB1235" s="1" t="s">
        <v>129</v>
      </c>
      <c r="BC1235" s="1" t="s">
        <v>180</v>
      </c>
      <c r="BD1235" s="1">
        <v>94</v>
      </c>
      <c r="BE1235" s="1" t="s">
        <v>131</v>
      </c>
      <c r="BF1235" s="1">
        <v>0</v>
      </c>
      <c r="BG1235" s="1">
        <v>4</v>
      </c>
      <c r="BH1235" s="1">
        <v>4</v>
      </c>
      <c r="BI1235" s="1" t="s">
        <v>366</v>
      </c>
      <c r="BJ1235" s="1" t="s">
        <v>182</v>
      </c>
      <c r="BK1235" s="1" t="s">
        <v>112</v>
      </c>
      <c r="BN1235" s="1" t="s">
        <v>133</v>
      </c>
      <c r="BR1235" s="1" t="s">
        <v>133</v>
      </c>
      <c r="BU1235" s="1" t="s">
        <v>112</v>
      </c>
      <c r="BV1235" s="1" t="s">
        <v>114</v>
      </c>
      <c r="BW1235" s="1" t="s">
        <v>112</v>
      </c>
      <c r="BX1235" s="1">
        <v>0</v>
      </c>
      <c r="BZ1235" s="1">
        <v>0</v>
      </c>
      <c r="CA1235" s="1">
        <v>1</v>
      </c>
      <c r="CB1235" s="1">
        <v>0</v>
      </c>
      <c r="CC1235" s="1">
        <v>0</v>
      </c>
      <c r="CD1235" s="1" t="s">
        <v>117</v>
      </c>
      <c r="CE1235" s="1" t="s">
        <v>117</v>
      </c>
      <c r="CF1235" s="1" t="s">
        <v>110</v>
      </c>
      <c r="CG1235" s="1" t="s">
        <v>117</v>
      </c>
      <c r="CH1235" s="1" t="s">
        <v>110</v>
      </c>
      <c r="CI1235" s="1" t="s">
        <v>117</v>
      </c>
      <c r="CJ1235" s="1" t="s">
        <v>110</v>
      </c>
      <c r="CK1235" s="1" t="s">
        <v>112</v>
      </c>
      <c r="CL1235" s="1">
        <v>8</v>
      </c>
      <c r="CM1235" s="1">
        <v>2</v>
      </c>
      <c r="CN1235" s="1" t="s">
        <v>142</v>
      </c>
      <c r="CO1235" s="1" t="s">
        <v>183</v>
      </c>
      <c r="CP1235" s="1">
        <v>0</v>
      </c>
      <c r="CQ1235" s="1" t="s">
        <v>135</v>
      </c>
      <c r="CR1235" s="1" t="s">
        <v>135</v>
      </c>
      <c r="CS1235" s="1" t="s">
        <v>156</v>
      </c>
      <c r="CT1235" s="1" t="s">
        <v>156</v>
      </c>
      <c r="CU1235" s="8">
        <v>5</v>
      </c>
      <c r="CV1235" s="1" t="s">
        <v>614</v>
      </c>
      <c r="CW1235" s="1" t="s">
        <v>614</v>
      </c>
      <c r="CX1235" s="1">
        <v>3</v>
      </c>
      <c r="CY1235" s="10">
        <f t="shared" si="133"/>
        <v>7.5</v>
      </c>
      <c r="CZ1235" s="3">
        <v>0.56243900000000002</v>
      </c>
      <c r="DA1235" s="3">
        <v>0.31049599999999999</v>
      </c>
      <c r="DB1235" s="6">
        <f t="shared" si="134"/>
        <v>1</v>
      </c>
      <c r="DC1235" s="9">
        <v>10</v>
      </c>
      <c r="DF1235" s="1">
        <v>7251</v>
      </c>
      <c r="DG1235" s="1">
        <f t="shared" si="135"/>
        <v>7251</v>
      </c>
      <c r="DH1235" s="9">
        <f t="shared" si="136"/>
        <v>2</v>
      </c>
      <c r="DI1235" s="1">
        <v>901</v>
      </c>
      <c r="DJ1235" s="1">
        <f t="shared" si="137"/>
        <v>901</v>
      </c>
      <c r="DK1235" s="9">
        <f t="shared" si="138"/>
        <v>2</v>
      </c>
      <c r="DN1235">
        <f>(DL1235*InputWeights!$C$7+DB1235*InputWeights!$C$6)</f>
        <v>0.5</v>
      </c>
      <c r="DO1235">
        <f>(DD1235*InputWeights!$C$12+DE1235*InputWeights!$C$10+CU1235*InputWeights!$C$11)</f>
        <v>2</v>
      </c>
      <c r="DP1235">
        <f>(DC1235*InputWeights!$C$18+DK1235*InputWeights!$C$16+DH1235*InputWeights!$C$15+CY1235*InputWeights!$C$17)</f>
        <v>4.45</v>
      </c>
      <c r="DR1235">
        <f>DN1235*InputWeights!$C$5+DO1235*InputWeights!$C$9+DP1235*InputWeights!$C$14</f>
        <v>25.3</v>
      </c>
      <c r="DS1235">
        <f>((_xlfn.RANK.EQ(DR1235,$DR$2:$DR$6635,0))/(COUNT(DR$2:$DR$6635)))*100</f>
        <v>83.547731888964123</v>
      </c>
      <c r="DT1235">
        <f t="shared" si="139"/>
        <v>0</v>
      </c>
    </row>
    <row r="1236" spans="1:124" x14ac:dyDescent="0.25">
      <c r="A1236" s="1" t="s">
        <v>1021</v>
      </c>
      <c r="B1236" s="1" t="s">
        <v>108</v>
      </c>
      <c r="C1236" s="1" t="s">
        <v>109</v>
      </c>
      <c r="D1236" s="1" t="s">
        <v>110</v>
      </c>
      <c r="E1236" s="1" t="s">
        <v>1039</v>
      </c>
      <c r="F1236" s="1">
        <v>1813</v>
      </c>
      <c r="G1236" s="1">
        <v>4400</v>
      </c>
      <c r="H1236" s="1">
        <v>0</v>
      </c>
      <c r="I1236" s="1">
        <v>2003</v>
      </c>
      <c r="J1236" s="1">
        <v>2003</v>
      </c>
      <c r="K1236" s="1" t="s">
        <v>153</v>
      </c>
      <c r="L1236" s="1" t="s">
        <v>110</v>
      </c>
      <c r="M1236" s="1">
        <v>24</v>
      </c>
      <c r="N1236" s="1" t="s">
        <v>147</v>
      </c>
      <c r="O1236" s="1">
        <v>2</v>
      </c>
      <c r="P1236" s="1" t="s">
        <v>112</v>
      </c>
      <c r="Q1236" s="1" t="s">
        <v>116</v>
      </c>
      <c r="R1236" s="1">
        <v>12</v>
      </c>
      <c r="S1236" s="1" t="s">
        <v>1007</v>
      </c>
      <c r="T1236" s="1">
        <v>156</v>
      </c>
      <c r="V1236" s="1">
        <v>8374</v>
      </c>
      <c r="W1236" s="1" t="s">
        <v>116</v>
      </c>
      <c r="X1236" s="1" t="s">
        <v>117</v>
      </c>
      <c r="Y1236" s="1" t="s">
        <v>1022</v>
      </c>
      <c r="Z1236" s="1" t="s">
        <v>119</v>
      </c>
      <c r="AA1236" s="1" t="s">
        <v>1023</v>
      </c>
      <c r="AC1236" s="1" t="s">
        <v>1040</v>
      </c>
      <c r="AD1236" s="1" t="s">
        <v>1041</v>
      </c>
      <c r="AE1236" s="1" t="s">
        <v>123</v>
      </c>
      <c r="AF1236" s="1" t="s">
        <v>124</v>
      </c>
      <c r="AG1236" s="1" t="s">
        <v>125</v>
      </c>
      <c r="AH1236" s="1" t="s">
        <v>124</v>
      </c>
      <c r="AI1236" s="1" t="s">
        <v>169</v>
      </c>
      <c r="AJ1236" s="1" t="s">
        <v>112</v>
      </c>
      <c r="AK1236" s="1" t="s">
        <v>125</v>
      </c>
      <c r="AL1236" s="1" t="s">
        <v>1042</v>
      </c>
      <c r="AM1236" s="1" t="s">
        <v>1042</v>
      </c>
      <c r="AN1236" s="1" t="s">
        <v>1042</v>
      </c>
      <c r="AO1236" s="1">
        <v>2657</v>
      </c>
      <c r="AP1236" s="1">
        <v>102264</v>
      </c>
      <c r="AQ1236" s="1">
        <v>220</v>
      </c>
      <c r="AR1236" s="1" t="s">
        <v>110</v>
      </c>
      <c r="AS1236" s="1">
        <v>98184</v>
      </c>
      <c r="AT1236" s="1">
        <v>99997</v>
      </c>
      <c r="AU1236" s="2">
        <v>98184</v>
      </c>
      <c r="AV1236" s="2">
        <v>99997</v>
      </c>
      <c r="BB1236" s="1" t="s">
        <v>129</v>
      </c>
      <c r="BC1236" s="1" t="s">
        <v>189</v>
      </c>
      <c r="BD1236" s="1">
        <v>91</v>
      </c>
      <c r="BE1236" s="1" t="s">
        <v>131</v>
      </c>
      <c r="BF1236" s="1">
        <v>0</v>
      </c>
      <c r="BG1236" s="1">
        <v>3</v>
      </c>
      <c r="BH1236" s="1">
        <v>3</v>
      </c>
      <c r="BI1236" s="1" t="s">
        <v>226</v>
      </c>
      <c r="BJ1236" s="1" t="s">
        <v>154</v>
      </c>
      <c r="BK1236" s="1" t="s">
        <v>112</v>
      </c>
      <c r="BN1236" s="1" t="s">
        <v>133</v>
      </c>
      <c r="BR1236" s="1" t="s">
        <v>133</v>
      </c>
      <c r="BU1236" s="1" t="s">
        <v>153</v>
      </c>
      <c r="BV1236" s="1" t="s">
        <v>114</v>
      </c>
      <c r="BW1236" s="1" t="s">
        <v>112</v>
      </c>
      <c r="BX1236" s="1">
        <v>0</v>
      </c>
      <c r="BZ1236" s="1">
        <v>0</v>
      </c>
      <c r="CA1236" s="1">
        <v>1</v>
      </c>
      <c r="CB1236" s="1">
        <v>0</v>
      </c>
      <c r="CC1236" s="1">
        <v>0</v>
      </c>
      <c r="CD1236" s="1" t="s">
        <v>110</v>
      </c>
      <c r="CE1236" s="1" t="s">
        <v>116</v>
      </c>
      <c r="CF1236" s="1" t="s">
        <v>110</v>
      </c>
      <c r="CG1236" s="1" t="s">
        <v>117</v>
      </c>
      <c r="CH1236" s="1" t="s">
        <v>117</v>
      </c>
      <c r="CI1236" s="1" t="s">
        <v>117</v>
      </c>
      <c r="CJ1236" s="1" t="s">
        <v>117</v>
      </c>
      <c r="CK1236" s="1" t="s">
        <v>112</v>
      </c>
      <c r="CL1236" s="1">
        <v>12</v>
      </c>
      <c r="CM1236" s="1">
        <v>2</v>
      </c>
      <c r="CN1236" s="1" t="s">
        <v>277</v>
      </c>
      <c r="CO1236" s="1" t="s">
        <v>154</v>
      </c>
      <c r="CP1236" s="1">
        <v>0</v>
      </c>
      <c r="CQ1236" s="1" t="s">
        <v>143</v>
      </c>
      <c r="CR1236" s="1" t="s">
        <v>143</v>
      </c>
      <c r="CS1236" s="1" t="s">
        <v>184</v>
      </c>
      <c r="CT1236" s="1" t="s">
        <v>156</v>
      </c>
      <c r="CU1236" s="8">
        <v>5</v>
      </c>
      <c r="CV1236" s="1" t="s">
        <v>1043</v>
      </c>
      <c r="CW1236" s="1" t="s">
        <v>1043</v>
      </c>
      <c r="CX1236" s="1">
        <v>3</v>
      </c>
      <c r="CY1236" s="10">
        <f t="shared" si="133"/>
        <v>7.5</v>
      </c>
      <c r="CZ1236" s="3">
        <v>2.0831900000000001</v>
      </c>
      <c r="DA1236" s="3">
        <v>1.43927</v>
      </c>
      <c r="DB1236" s="6">
        <f t="shared" si="134"/>
        <v>1</v>
      </c>
      <c r="DF1236" s="1">
        <v>8374</v>
      </c>
      <c r="DG1236" s="1">
        <f t="shared" si="135"/>
        <v>16748</v>
      </c>
      <c r="DH1236" s="9">
        <f t="shared" si="136"/>
        <v>4</v>
      </c>
      <c r="DI1236" s="1">
        <v>586</v>
      </c>
      <c r="DJ1236" s="1">
        <f t="shared" si="137"/>
        <v>1172</v>
      </c>
      <c r="DK1236" s="9">
        <f t="shared" si="138"/>
        <v>3</v>
      </c>
      <c r="DN1236">
        <f>(DL1236*InputWeights!$C$7+DB1236*InputWeights!$C$6)</f>
        <v>0.5</v>
      </c>
      <c r="DO1236">
        <f>(DD1236*InputWeights!$C$12+DE1236*InputWeights!$C$10+CU1236*InputWeights!$C$11)</f>
        <v>2</v>
      </c>
      <c r="DP1236">
        <f>(DC1236*InputWeights!$C$18+DK1236*InputWeights!$C$16+DH1236*InputWeights!$C$15+CY1236*InputWeights!$C$17)</f>
        <v>4.45</v>
      </c>
      <c r="DR1236">
        <f>DN1236*InputWeights!$C$5+DO1236*InputWeights!$C$9+DP1236*InputWeights!$C$14</f>
        <v>25.3</v>
      </c>
      <c r="DS1236">
        <f>((_xlfn.RANK.EQ(DR1236,$DR$2:$DR$6635,0))/(COUNT(DR$2:$DR$6635)))*100</f>
        <v>83.547731888964123</v>
      </c>
      <c r="DT1236">
        <f t="shared" si="139"/>
        <v>0</v>
      </c>
    </row>
    <row r="1237" spans="1:124" x14ac:dyDescent="0.25">
      <c r="A1237" s="1" t="s">
        <v>237</v>
      </c>
      <c r="B1237" s="1" t="s">
        <v>2625</v>
      </c>
      <c r="C1237" s="1" t="s">
        <v>2626</v>
      </c>
      <c r="D1237" s="1" t="s">
        <v>110</v>
      </c>
      <c r="E1237" s="1" t="s">
        <v>333</v>
      </c>
      <c r="F1237" s="1">
        <v>2530</v>
      </c>
      <c r="G1237" s="1">
        <v>400</v>
      </c>
      <c r="H1237" s="1">
        <v>0</v>
      </c>
      <c r="I1237" s="1">
        <v>2005</v>
      </c>
      <c r="J1237" s="1">
        <v>2005</v>
      </c>
      <c r="K1237" s="1" t="s">
        <v>153</v>
      </c>
      <c r="L1237" s="1" t="s">
        <v>110</v>
      </c>
      <c r="M1237" s="1">
        <v>33</v>
      </c>
      <c r="N1237" s="1" t="s">
        <v>147</v>
      </c>
      <c r="O1237" s="1">
        <v>2</v>
      </c>
      <c r="Q1237" s="1" t="s">
        <v>110</v>
      </c>
      <c r="R1237" s="1">
        <v>1</v>
      </c>
      <c r="S1237" s="1" t="s">
        <v>1666</v>
      </c>
      <c r="T1237" s="1">
        <v>126</v>
      </c>
      <c r="V1237" s="1">
        <v>2843</v>
      </c>
      <c r="W1237" s="1" t="s">
        <v>116</v>
      </c>
      <c r="X1237" s="1" t="s">
        <v>117</v>
      </c>
      <c r="Y1237" s="1" t="s">
        <v>1113</v>
      </c>
      <c r="Z1237" s="1" t="s">
        <v>119</v>
      </c>
      <c r="AA1237" s="1" t="s">
        <v>2823</v>
      </c>
      <c r="AC1237" s="1" t="s">
        <v>2828</v>
      </c>
      <c r="AD1237" s="1" t="s">
        <v>2829</v>
      </c>
      <c r="AE1237" s="1" t="s">
        <v>274</v>
      </c>
      <c r="AF1237" s="1" t="s">
        <v>124</v>
      </c>
      <c r="AG1237" s="1" t="s">
        <v>125</v>
      </c>
      <c r="AH1237" s="1" t="s">
        <v>124</v>
      </c>
      <c r="AI1237" s="1" t="s">
        <v>112</v>
      </c>
      <c r="AJ1237" s="1" t="s">
        <v>112</v>
      </c>
      <c r="AK1237" s="1" t="s">
        <v>125</v>
      </c>
      <c r="AL1237" s="1" t="s">
        <v>416</v>
      </c>
      <c r="AM1237" s="1" t="s">
        <v>2830</v>
      </c>
      <c r="AN1237" s="1" t="s">
        <v>1091</v>
      </c>
      <c r="AO1237" s="1">
        <v>40797</v>
      </c>
      <c r="AP1237" s="1">
        <v>102264</v>
      </c>
      <c r="AQ1237" s="1">
        <v>4208</v>
      </c>
      <c r="AR1237" s="1" t="s">
        <v>110</v>
      </c>
      <c r="AS1237" s="1">
        <v>4178</v>
      </c>
      <c r="AT1237" s="1">
        <v>6708</v>
      </c>
      <c r="AU1237" s="2">
        <v>4178</v>
      </c>
      <c r="AV1237" s="2">
        <v>6708</v>
      </c>
      <c r="BB1237" s="1" t="s">
        <v>129</v>
      </c>
      <c r="BC1237" s="1" t="s">
        <v>130</v>
      </c>
      <c r="BD1237" s="1">
        <v>89</v>
      </c>
      <c r="BE1237" s="1" t="s">
        <v>131</v>
      </c>
      <c r="BF1237" s="1">
        <v>0</v>
      </c>
      <c r="BG1237" s="1">
        <v>3</v>
      </c>
      <c r="BH1237" s="1">
        <v>3</v>
      </c>
      <c r="BI1237" s="1" t="s">
        <v>183</v>
      </c>
      <c r="BJ1237" s="1" t="s">
        <v>154</v>
      </c>
      <c r="BK1237" s="1" t="s">
        <v>112</v>
      </c>
      <c r="BN1237" s="1" t="s">
        <v>133</v>
      </c>
      <c r="BR1237" s="1" t="s">
        <v>133</v>
      </c>
      <c r="BU1237" s="1" t="s">
        <v>153</v>
      </c>
      <c r="BV1237" s="1" t="s">
        <v>114</v>
      </c>
      <c r="BW1237" s="1" t="s">
        <v>112</v>
      </c>
      <c r="BX1237" s="1">
        <v>1</v>
      </c>
      <c r="BZ1237" s="1">
        <v>0</v>
      </c>
      <c r="CA1237" s="1">
        <v>1</v>
      </c>
      <c r="CB1237" s="1">
        <v>0</v>
      </c>
      <c r="CC1237" s="1">
        <v>0</v>
      </c>
      <c r="CD1237" s="1" t="s">
        <v>110</v>
      </c>
      <c r="CE1237" s="1" t="s">
        <v>110</v>
      </c>
      <c r="CF1237" s="1" t="s">
        <v>110</v>
      </c>
      <c r="CG1237" s="1" t="s">
        <v>117</v>
      </c>
      <c r="CH1237" s="1" t="s">
        <v>116</v>
      </c>
      <c r="CI1237" s="1" t="s">
        <v>117</v>
      </c>
      <c r="CJ1237" s="1" t="s">
        <v>117</v>
      </c>
      <c r="CK1237" s="1" t="s">
        <v>125</v>
      </c>
      <c r="CL1237" s="1">
        <v>29</v>
      </c>
      <c r="CM1237" s="1">
        <v>0</v>
      </c>
      <c r="CN1237" s="1" t="s">
        <v>277</v>
      </c>
      <c r="CO1237" s="1" t="s">
        <v>154</v>
      </c>
      <c r="CP1237" s="1">
        <v>0</v>
      </c>
      <c r="CQ1237" s="1" t="s">
        <v>135</v>
      </c>
      <c r="CR1237" s="1" t="s">
        <v>135</v>
      </c>
      <c r="CS1237" s="1" t="s">
        <v>184</v>
      </c>
      <c r="CT1237" s="1" t="s">
        <v>156</v>
      </c>
      <c r="CU1237" s="8">
        <v>5</v>
      </c>
      <c r="CV1237" s="1" t="s">
        <v>2831</v>
      </c>
      <c r="CW1237" s="1" t="s">
        <v>2831</v>
      </c>
      <c r="CX1237" s="1">
        <v>3</v>
      </c>
      <c r="CY1237" s="10">
        <f t="shared" si="133"/>
        <v>7.5</v>
      </c>
      <c r="CZ1237" s="3">
        <v>2.7</v>
      </c>
      <c r="DA1237" s="3">
        <v>1.4</v>
      </c>
      <c r="DB1237" s="6">
        <f t="shared" si="134"/>
        <v>1</v>
      </c>
      <c r="DC1237" s="9">
        <v>10</v>
      </c>
      <c r="DF1237" s="1">
        <v>2843</v>
      </c>
      <c r="DG1237" s="1">
        <f t="shared" si="135"/>
        <v>5686</v>
      </c>
      <c r="DH1237" s="9">
        <f t="shared" si="136"/>
        <v>2</v>
      </c>
      <c r="DI1237" s="1">
        <v>335</v>
      </c>
      <c r="DJ1237" s="1">
        <f t="shared" si="137"/>
        <v>670</v>
      </c>
      <c r="DK1237" s="9">
        <f t="shared" si="138"/>
        <v>2</v>
      </c>
      <c r="DN1237">
        <f>(DL1237*InputWeights!$C$7+DB1237*InputWeights!$C$6)</f>
        <v>0.5</v>
      </c>
      <c r="DO1237">
        <f>(DD1237*InputWeights!$C$12+DE1237*InputWeights!$C$10+CU1237*InputWeights!$C$11)</f>
        <v>2</v>
      </c>
      <c r="DP1237">
        <f>(DC1237*InputWeights!$C$18+DK1237*InputWeights!$C$16+DH1237*InputWeights!$C$15+CY1237*InputWeights!$C$17)</f>
        <v>4.45</v>
      </c>
      <c r="DR1237">
        <f>DN1237*InputWeights!$C$5+DO1237*InputWeights!$C$9+DP1237*InputWeights!$C$14</f>
        <v>25.3</v>
      </c>
      <c r="DS1237">
        <f>((_xlfn.RANK.EQ(DR1237,$DR$2:$DR$6635,0))/(COUNT(DR$2:$DR$6635)))*100</f>
        <v>83.547731888964123</v>
      </c>
      <c r="DT1237">
        <f t="shared" si="139"/>
        <v>0</v>
      </c>
    </row>
    <row r="1238" spans="1:124" x14ac:dyDescent="0.25">
      <c r="A1238" s="1" t="s">
        <v>237</v>
      </c>
      <c r="B1238" s="1" t="s">
        <v>2625</v>
      </c>
      <c r="C1238" s="1" t="s">
        <v>2626</v>
      </c>
      <c r="D1238" s="1" t="s">
        <v>110</v>
      </c>
      <c r="E1238" s="1" t="s">
        <v>3350</v>
      </c>
      <c r="F1238" s="1">
        <v>1445</v>
      </c>
      <c r="G1238" s="1">
        <v>300</v>
      </c>
      <c r="H1238" s="1">
        <v>0</v>
      </c>
      <c r="I1238" s="1">
        <v>2005</v>
      </c>
      <c r="J1238" s="1">
        <v>2005</v>
      </c>
      <c r="K1238" s="1" t="s">
        <v>153</v>
      </c>
      <c r="L1238" s="1" t="s">
        <v>110</v>
      </c>
      <c r="M1238" s="1">
        <v>31</v>
      </c>
      <c r="N1238" s="1" t="s">
        <v>147</v>
      </c>
      <c r="O1238" s="1">
        <v>2</v>
      </c>
      <c r="Q1238" s="1" t="s">
        <v>110</v>
      </c>
      <c r="R1238" s="1">
        <v>1</v>
      </c>
      <c r="S1238" s="1" t="s">
        <v>1666</v>
      </c>
      <c r="T1238" s="1">
        <v>109</v>
      </c>
      <c r="V1238" s="1">
        <v>2843</v>
      </c>
      <c r="W1238" s="1" t="s">
        <v>116</v>
      </c>
      <c r="X1238" s="1" t="s">
        <v>117</v>
      </c>
      <c r="Y1238" s="1" t="s">
        <v>1113</v>
      </c>
      <c r="Z1238" s="1" t="s">
        <v>119</v>
      </c>
      <c r="AA1238" s="1" t="s">
        <v>2823</v>
      </c>
      <c r="AC1238" s="1" t="s">
        <v>2826</v>
      </c>
      <c r="AD1238" s="1" t="s">
        <v>2828</v>
      </c>
      <c r="AE1238" s="1" t="s">
        <v>274</v>
      </c>
      <c r="AF1238" s="1" t="s">
        <v>124</v>
      </c>
      <c r="AG1238" s="1" t="s">
        <v>125</v>
      </c>
      <c r="AH1238" s="1" t="s">
        <v>124</v>
      </c>
      <c r="AI1238" s="1" t="s">
        <v>112</v>
      </c>
      <c r="AJ1238" s="1" t="s">
        <v>112</v>
      </c>
      <c r="AK1238" s="1" t="s">
        <v>125</v>
      </c>
      <c r="AL1238" s="1" t="s">
        <v>416</v>
      </c>
      <c r="AM1238" s="1" t="s">
        <v>2830</v>
      </c>
      <c r="AN1238" s="1" t="s">
        <v>4793</v>
      </c>
      <c r="AO1238" s="1">
        <v>113247</v>
      </c>
      <c r="AP1238" s="1">
        <v>102264</v>
      </c>
      <c r="AQ1238" s="1">
        <v>4208</v>
      </c>
      <c r="AR1238" s="1" t="s">
        <v>110</v>
      </c>
      <c r="AS1238" s="1">
        <v>2733</v>
      </c>
      <c r="AT1238" s="1">
        <v>4178</v>
      </c>
      <c r="AU1238" s="2">
        <v>2733</v>
      </c>
      <c r="AV1238" s="2">
        <v>4178</v>
      </c>
      <c r="BB1238" s="1" t="s">
        <v>4791</v>
      </c>
      <c r="BC1238" s="1" t="s">
        <v>130</v>
      </c>
      <c r="BD1238" s="1">
        <v>92</v>
      </c>
      <c r="BE1238" s="1" t="s">
        <v>131</v>
      </c>
      <c r="BF1238" s="1">
        <v>0</v>
      </c>
      <c r="BG1238" s="1">
        <v>3</v>
      </c>
      <c r="BH1238" s="1">
        <v>3</v>
      </c>
      <c r="BI1238" s="1" t="s">
        <v>183</v>
      </c>
      <c r="BJ1238" s="1" t="s">
        <v>154</v>
      </c>
      <c r="BK1238" s="1" t="s">
        <v>112</v>
      </c>
      <c r="BN1238" s="1" t="s">
        <v>133</v>
      </c>
      <c r="BR1238" s="1" t="s">
        <v>133</v>
      </c>
      <c r="BT1238" s="1" t="s">
        <v>325</v>
      </c>
      <c r="BU1238" s="1" t="s">
        <v>153</v>
      </c>
      <c r="BV1238" s="1" t="s">
        <v>114</v>
      </c>
      <c r="BW1238" s="1" t="s">
        <v>112</v>
      </c>
      <c r="BX1238" s="1">
        <v>0</v>
      </c>
      <c r="BZ1238" s="1">
        <v>0</v>
      </c>
      <c r="CA1238" s="1">
        <v>1</v>
      </c>
      <c r="CB1238" s="1">
        <v>0</v>
      </c>
      <c r="CC1238" s="1">
        <v>0</v>
      </c>
      <c r="CD1238" s="1" t="s">
        <v>110</v>
      </c>
      <c r="CE1238" s="1" t="s">
        <v>110</v>
      </c>
      <c r="CF1238" s="1" t="s">
        <v>110</v>
      </c>
      <c r="CG1238" s="1" t="s">
        <v>117</v>
      </c>
      <c r="CH1238" s="1" t="s">
        <v>116</v>
      </c>
      <c r="CI1238" s="1" t="s">
        <v>117</v>
      </c>
      <c r="CJ1238" s="1" t="s">
        <v>117</v>
      </c>
      <c r="CK1238" s="1" t="s">
        <v>125</v>
      </c>
      <c r="CL1238" s="1">
        <v>13</v>
      </c>
      <c r="CM1238" s="1">
        <v>0</v>
      </c>
      <c r="CN1238" s="1" t="s">
        <v>277</v>
      </c>
      <c r="CO1238" s="1" t="s">
        <v>154</v>
      </c>
      <c r="CP1238" s="1">
        <v>0</v>
      </c>
      <c r="CQ1238" s="1" t="s">
        <v>135</v>
      </c>
      <c r="CR1238" s="1" t="s">
        <v>135</v>
      </c>
      <c r="CS1238" s="1" t="s">
        <v>156</v>
      </c>
      <c r="CT1238" s="1" t="s">
        <v>156</v>
      </c>
      <c r="CU1238" s="8">
        <v>5</v>
      </c>
      <c r="CV1238" s="1" t="s">
        <v>4794</v>
      </c>
      <c r="CW1238" s="1" t="s">
        <v>4794</v>
      </c>
      <c r="CX1238" s="1">
        <v>3</v>
      </c>
      <c r="CY1238" s="10">
        <f t="shared" si="133"/>
        <v>7.5</v>
      </c>
      <c r="CZ1238" s="3">
        <v>0.2</v>
      </c>
      <c r="DA1238" s="3">
        <v>0.2</v>
      </c>
      <c r="DB1238" s="6">
        <f t="shared" si="134"/>
        <v>1</v>
      </c>
      <c r="DC1238" s="9">
        <v>10</v>
      </c>
      <c r="DF1238" s="1">
        <v>2843</v>
      </c>
      <c r="DG1238" s="1">
        <f t="shared" si="135"/>
        <v>5686</v>
      </c>
      <c r="DH1238" s="9">
        <f t="shared" si="136"/>
        <v>2</v>
      </c>
      <c r="DI1238" s="1">
        <v>335</v>
      </c>
      <c r="DJ1238" s="1">
        <f t="shared" si="137"/>
        <v>670</v>
      </c>
      <c r="DK1238" s="9">
        <f t="shared" si="138"/>
        <v>2</v>
      </c>
      <c r="DN1238">
        <f>(DL1238*InputWeights!$C$7+DB1238*InputWeights!$C$6)</f>
        <v>0.5</v>
      </c>
      <c r="DO1238">
        <f>(DD1238*InputWeights!$C$12+DE1238*InputWeights!$C$10+CU1238*InputWeights!$C$11)</f>
        <v>2</v>
      </c>
      <c r="DP1238">
        <f>(DC1238*InputWeights!$C$18+DK1238*InputWeights!$C$16+DH1238*InputWeights!$C$15+CY1238*InputWeights!$C$17)</f>
        <v>4.45</v>
      </c>
      <c r="DR1238">
        <f>DN1238*InputWeights!$C$5+DO1238*InputWeights!$C$9+DP1238*InputWeights!$C$14</f>
        <v>25.3</v>
      </c>
      <c r="DS1238">
        <f>((_xlfn.RANK.EQ(DR1238,$DR$2:$DR$6635,0))/(COUNT(DR$2:$DR$6635)))*100</f>
        <v>83.547731888964123</v>
      </c>
      <c r="DT1238">
        <f t="shared" si="139"/>
        <v>0</v>
      </c>
    </row>
    <row r="1239" spans="1:124" x14ac:dyDescent="0.25">
      <c r="A1239" s="1" t="s">
        <v>237</v>
      </c>
      <c r="B1239" s="1" t="s">
        <v>2625</v>
      </c>
      <c r="C1239" s="1" t="s">
        <v>2626</v>
      </c>
      <c r="D1239" s="1" t="s">
        <v>110</v>
      </c>
      <c r="E1239" s="1" t="s">
        <v>2926</v>
      </c>
      <c r="F1239" s="1">
        <v>2524</v>
      </c>
      <c r="G1239" s="1">
        <v>400</v>
      </c>
      <c r="H1239" s="1">
        <v>0</v>
      </c>
      <c r="I1239" s="1">
        <v>2005</v>
      </c>
      <c r="J1239" s="1">
        <v>2005</v>
      </c>
      <c r="K1239" s="1" t="s">
        <v>858</v>
      </c>
      <c r="L1239" s="1" t="s">
        <v>110</v>
      </c>
      <c r="M1239" s="1">
        <v>31</v>
      </c>
      <c r="N1239" s="1" t="s">
        <v>147</v>
      </c>
      <c r="O1239" s="1">
        <v>2</v>
      </c>
      <c r="P1239" s="1" t="s">
        <v>112</v>
      </c>
      <c r="Q1239" s="1" t="s">
        <v>110</v>
      </c>
      <c r="R1239" s="1">
        <v>1</v>
      </c>
      <c r="S1239" s="1" t="s">
        <v>1666</v>
      </c>
      <c r="T1239" s="1">
        <v>77</v>
      </c>
      <c r="V1239" s="1">
        <v>2843</v>
      </c>
      <c r="W1239" s="1" t="s">
        <v>116</v>
      </c>
      <c r="X1239" s="1" t="s">
        <v>117</v>
      </c>
      <c r="Y1239" s="1" t="s">
        <v>1113</v>
      </c>
      <c r="Z1239" s="1" t="s">
        <v>119</v>
      </c>
      <c r="AA1239" s="1" t="s">
        <v>2823</v>
      </c>
      <c r="AC1239" s="1" t="s">
        <v>2828</v>
      </c>
      <c r="AD1239" s="1" t="s">
        <v>2829</v>
      </c>
      <c r="AE1239" s="1" t="s">
        <v>274</v>
      </c>
      <c r="AF1239" s="1" t="s">
        <v>124</v>
      </c>
      <c r="AG1239" s="1" t="s">
        <v>125</v>
      </c>
      <c r="AH1239" s="1" t="s">
        <v>124</v>
      </c>
      <c r="AI1239" s="1" t="s">
        <v>112</v>
      </c>
      <c r="AJ1239" s="1" t="s">
        <v>112</v>
      </c>
      <c r="AK1239" s="1" t="s">
        <v>125</v>
      </c>
      <c r="AL1239" s="1" t="s">
        <v>4763</v>
      </c>
      <c r="AM1239" s="1" t="s">
        <v>4763</v>
      </c>
      <c r="AN1239" s="1" t="s">
        <v>4763</v>
      </c>
      <c r="AO1239" s="1">
        <v>113249</v>
      </c>
      <c r="AP1239" s="1">
        <v>102264</v>
      </c>
      <c r="AQ1239" s="1">
        <v>4209</v>
      </c>
      <c r="AR1239" s="1" t="s">
        <v>114</v>
      </c>
      <c r="AS1239" s="1">
        <v>1445</v>
      </c>
      <c r="AT1239" s="1">
        <v>3969</v>
      </c>
      <c r="AU1239" s="2">
        <v>1445</v>
      </c>
      <c r="AV1239" s="2">
        <v>3969</v>
      </c>
      <c r="BB1239" s="1" t="s">
        <v>4791</v>
      </c>
      <c r="BC1239" s="1" t="s">
        <v>130</v>
      </c>
      <c r="BD1239" s="1">
        <v>94</v>
      </c>
      <c r="BE1239" s="1" t="s">
        <v>131</v>
      </c>
      <c r="BF1239" s="1">
        <v>0</v>
      </c>
      <c r="BG1239" s="1">
        <v>3</v>
      </c>
      <c r="BH1239" s="1">
        <v>3</v>
      </c>
      <c r="BI1239" s="1" t="s">
        <v>154</v>
      </c>
      <c r="BJ1239" s="1" t="s">
        <v>154</v>
      </c>
      <c r="BK1239" s="1" t="s">
        <v>112</v>
      </c>
      <c r="BN1239" s="1" t="s">
        <v>133</v>
      </c>
      <c r="BR1239" s="1" t="s">
        <v>133</v>
      </c>
      <c r="BT1239" s="1" t="s">
        <v>325</v>
      </c>
      <c r="BU1239" s="1" t="s">
        <v>858</v>
      </c>
      <c r="BV1239" s="1" t="s">
        <v>114</v>
      </c>
      <c r="BW1239" s="1" t="s">
        <v>112</v>
      </c>
      <c r="BX1239" s="1">
        <v>0</v>
      </c>
      <c r="BZ1239" s="1">
        <v>0</v>
      </c>
      <c r="CA1239" s="1">
        <v>1</v>
      </c>
      <c r="CB1239" s="1">
        <v>0</v>
      </c>
      <c r="CC1239" s="1">
        <v>0</v>
      </c>
      <c r="CD1239" s="1" t="s">
        <v>114</v>
      </c>
      <c r="CE1239" s="1" t="s">
        <v>110</v>
      </c>
      <c r="CF1239" s="1" t="s">
        <v>110</v>
      </c>
      <c r="CG1239" s="1" t="s">
        <v>117</v>
      </c>
      <c r="CH1239" s="1" t="s">
        <v>116</v>
      </c>
      <c r="CI1239" s="1" t="s">
        <v>117</v>
      </c>
      <c r="CJ1239" s="1" t="s">
        <v>117</v>
      </c>
      <c r="CK1239" s="1" t="s">
        <v>125</v>
      </c>
      <c r="CL1239" s="1">
        <v>32</v>
      </c>
      <c r="CM1239" s="1">
        <v>0</v>
      </c>
      <c r="CN1239" s="1" t="s">
        <v>277</v>
      </c>
      <c r="CO1239" s="1" t="s">
        <v>154</v>
      </c>
      <c r="CP1239" s="1">
        <v>0</v>
      </c>
      <c r="CQ1239" s="1" t="s">
        <v>135</v>
      </c>
      <c r="CR1239" s="1" t="s">
        <v>135</v>
      </c>
      <c r="CS1239" s="1" t="s">
        <v>156</v>
      </c>
      <c r="CT1239" s="1" t="s">
        <v>156</v>
      </c>
      <c r="CU1239" s="8">
        <v>5</v>
      </c>
      <c r="CV1239" s="1" t="s">
        <v>4797</v>
      </c>
      <c r="CW1239" s="1" t="s">
        <v>4797</v>
      </c>
      <c r="CX1239" s="1">
        <v>3</v>
      </c>
      <c r="CY1239" s="10">
        <f t="shared" si="133"/>
        <v>7.5</v>
      </c>
      <c r="CZ1239" s="3">
        <v>2.8</v>
      </c>
      <c r="DA1239" s="3">
        <v>1.3</v>
      </c>
      <c r="DB1239" s="6">
        <f t="shared" si="134"/>
        <v>1</v>
      </c>
      <c r="DC1239" s="9">
        <v>10</v>
      </c>
      <c r="DF1239" s="1">
        <v>2843</v>
      </c>
      <c r="DG1239" s="1">
        <f t="shared" si="135"/>
        <v>5686</v>
      </c>
      <c r="DH1239" s="9">
        <f t="shared" si="136"/>
        <v>2</v>
      </c>
      <c r="DI1239" s="1">
        <v>335</v>
      </c>
      <c r="DJ1239" s="1">
        <f t="shared" si="137"/>
        <v>670</v>
      </c>
      <c r="DK1239" s="9">
        <f t="shared" si="138"/>
        <v>2</v>
      </c>
      <c r="DN1239">
        <f>(DL1239*InputWeights!$C$7+DB1239*InputWeights!$C$6)</f>
        <v>0.5</v>
      </c>
      <c r="DO1239">
        <f>(DD1239*InputWeights!$C$12+DE1239*InputWeights!$C$10+CU1239*InputWeights!$C$11)</f>
        <v>2</v>
      </c>
      <c r="DP1239">
        <f>(DC1239*InputWeights!$C$18+DK1239*InputWeights!$C$16+DH1239*InputWeights!$C$15+CY1239*InputWeights!$C$17)</f>
        <v>4.45</v>
      </c>
      <c r="DR1239">
        <f>DN1239*InputWeights!$C$5+DO1239*InputWeights!$C$9+DP1239*InputWeights!$C$14</f>
        <v>25.3</v>
      </c>
      <c r="DS1239">
        <f>((_xlfn.RANK.EQ(DR1239,$DR$2:$DR$6635,0))/(COUNT(DR$2:$DR$6635)))*100</f>
        <v>83.547731888964123</v>
      </c>
      <c r="DT1239">
        <f t="shared" si="139"/>
        <v>0</v>
      </c>
    </row>
    <row r="1240" spans="1:124" x14ac:dyDescent="0.25">
      <c r="A1240" s="1" t="s">
        <v>949</v>
      </c>
      <c r="B1240" s="1" t="s">
        <v>108</v>
      </c>
      <c r="C1240" s="1" t="s">
        <v>109</v>
      </c>
      <c r="D1240" s="1" t="s">
        <v>110</v>
      </c>
      <c r="E1240" s="1" t="s">
        <v>978</v>
      </c>
      <c r="F1240" s="1">
        <v>950</v>
      </c>
      <c r="G1240" s="1">
        <v>7600</v>
      </c>
      <c r="H1240" s="1">
        <v>30</v>
      </c>
      <c r="I1240" s="1">
        <v>2001</v>
      </c>
      <c r="J1240" s="1">
        <v>2001</v>
      </c>
      <c r="K1240" s="1" t="s">
        <v>139</v>
      </c>
      <c r="L1240" s="1" t="s">
        <v>110</v>
      </c>
      <c r="M1240" s="1">
        <v>28</v>
      </c>
      <c r="N1240" s="1" t="s">
        <v>147</v>
      </c>
      <c r="O1240" s="1">
        <v>2</v>
      </c>
      <c r="Q1240" s="1" t="s">
        <v>114</v>
      </c>
      <c r="R1240" s="1">
        <v>999</v>
      </c>
      <c r="S1240" s="1" t="s">
        <v>895</v>
      </c>
      <c r="T1240" s="1">
        <v>145</v>
      </c>
      <c r="V1240" s="1">
        <v>6783</v>
      </c>
      <c r="W1240" s="1" t="s">
        <v>116</v>
      </c>
      <c r="X1240" s="1" t="s">
        <v>117</v>
      </c>
      <c r="Y1240" s="1" t="s">
        <v>974</v>
      </c>
      <c r="Z1240" s="1" t="s">
        <v>119</v>
      </c>
      <c r="AA1240" s="1" t="s">
        <v>952</v>
      </c>
      <c r="AC1240" s="1" t="s">
        <v>766</v>
      </c>
      <c r="AD1240" s="1" t="s">
        <v>160</v>
      </c>
      <c r="AE1240" s="1" t="s">
        <v>426</v>
      </c>
      <c r="AF1240" s="1" t="s">
        <v>124</v>
      </c>
      <c r="AG1240" s="1" t="s">
        <v>125</v>
      </c>
      <c r="AH1240" s="1" t="s">
        <v>124</v>
      </c>
      <c r="AI1240" s="1" t="s">
        <v>112</v>
      </c>
      <c r="AJ1240" s="1" t="s">
        <v>112</v>
      </c>
      <c r="AK1240" s="1" t="s">
        <v>125</v>
      </c>
      <c r="AL1240" s="1" t="s">
        <v>979</v>
      </c>
      <c r="AM1240" s="1" t="s">
        <v>979</v>
      </c>
      <c r="AN1240" s="1" t="s">
        <v>979</v>
      </c>
      <c r="AO1240" s="1">
        <v>2541</v>
      </c>
      <c r="AP1240" s="1">
        <v>102264</v>
      </c>
      <c r="AQ1240" s="1">
        <v>211</v>
      </c>
      <c r="AR1240" s="1" t="s">
        <v>114</v>
      </c>
      <c r="AS1240" s="1">
        <v>0</v>
      </c>
      <c r="AT1240" s="1">
        <v>950</v>
      </c>
      <c r="AU1240" s="2">
        <v>22239</v>
      </c>
      <c r="AV1240" s="2">
        <v>23189</v>
      </c>
      <c r="BB1240" s="1" t="s">
        <v>129</v>
      </c>
      <c r="BC1240" s="1" t="s">
        <v>189</v>
      </c>
      <c r="BD1240" s="1">
        <v>91</v>
      </c>
      <c r="BE1240" s="1" t="s">
        <v>131</v>
      </c>
      <c r="BF1240" s="1">
        <v>0</v>
      </c>
      <c r="BG1240" s="1">
        <v>4</v>
      </c>
      <c r="BH1240" s="1">
        <v>4</v>
      </c>
      <c r="BI1240" s="1" t="s">
        <v>549</v>
      </c>
      <c r="BJ1240" s="1" t="s">
        <v>154</v>
      </c>
      <c r="BK1240" s="1" t="s">
        <v>112</v>
      </c>
      <c r="BN1240" s="1" t="s">
        <v>133</v>
      </c>
      <c r="BR1240" s="1" t="s">
        <v>133</v>
      </c>
      <c r="BU1240" s="1" t="s">
        <v>139</v>
      </c>
      <c r="BV1240" s="1" t="s">
        <v>114</v>
      </c>
      <c r="BW1240" s="1" t="s">
        <v>112</v>
      </c>
      <c r="BX1240" s="1">
        <v>0</v>
      </c>
      <c r="BZ1240" s="1">
        <v>0</v>
      </c>
      <c r="CA1240" s="1">
        <v>1</v>
      </c>
      <c r="CB1240" s="1">
        <v>0</v>
      </c>
      <c r="CC1240" s="1">
        <v>0</v>
      </c>
      <c r="CD1240" s="1" t="s">
        <v>114</v>
      </c>
      <c r="CE1240" s="1" t="s">
        <v>114</v>
      </c>
      <c r="CF1240" s="1" t="s">
        <v>110</v>
      </c>
      <c r="CG1240" s="1" t="s">
        <v>117</v>
      </c>
      <c r="CH1240" s="1" t="s">
        <v>114</v>
      </c>
      <c r="CI1240" s="1" t="s">
        <v>117</v>
      </c>
      <c r="CJ1240" s="1" t="s">
        <v>110</v>
      </c>
      <c r="CK1240" s="1" t="s">
        <v>125</v>
      </c>
      <c r="CL1240" s="1">
        <v>6</v>
      </c>
      <c r="CM1240" s="1">
        <v>0</v>
      </c>
      <c r="CN1240" s="1" t="s">
        <v>277</v>
      </c>
      <c r="CO1240" s="1" t="s">
        <v>154</v>
      </c>
      <c r="CP1240" s="1">
        <v>0</v>
      </c>
      <c r="CQ1240" s="1" t="s">
        <v>143</v>
      </c>
      <c r="CR1240" s="1" t="s">
        <v>143</v>
      </c>
      <c r="CS1240" s="1" t="s">
        <v>184</v>
      </c>
      <c r="CT1240" s="1" t="s">
        <v>156</v>
      </c>
      <c r="CU1240" s="8">
        <v>5</v>
      </c>
      <c r="CV1240" s="1" t="s">
        <v>980</v>
      </c>
      <c r="CW1240" s="1" t="s">
        <v>980</v>
      </c>
      <c r="CX1240" s="1">
        <v>3</v>
      </c>
      <c r="CY1240" s="10">
        <f t="shared" si="133"/>
        <v>7.5</v>
      </c>
      <c r="CZ1240" s="3">
        <v>4.9833400000000001</v>
      </c>
      <c r="DA1240" s="3">
        <v>3.39255</v>
      </c>
      <c r="DB1240" s="6">
        <f t="shared" si="134"/>
        <v>2.5</v>
      </c>
      <c r="DF1240" s="1">
        <v>6783</v>
      </c>
      <c r="DG1240" s="1">
        <f t="shared" si="135"/>
        <v>13566</v>
      </c>
      <c r="DH1240" s="9">
        <f t="shared" si="136"/>
        <v>3</v>
      </c>
      <c r="DI1240" s="1">
        <v>272</v>
      </c>
      <c r="DJ1240" s="1">
        <f t="shared" si="137"/>
        <v>544</v>
      </c>
      <c r="DK1240" s="9">
        <f t="shared" si="138"/>
        <v>2</v>
      </c>
      <c r="DN1240">
        <f>(DL1240*InputWeights!$C$7+DB1240*InputWeights!$C$6)</f>
        <v>1.25</v>
      </c>
      <c r="DO1240">
        <f>(DD1240*InputWeights!$C$12+DE1240*InputWeights!$C$10+CU1240*InputWeights!$C$11)</f>
        <v>2</v>
      </c>
      <c r="DP1240">
        <f>(DC1240*InputWeights!$C$18+DK1240*InputWeights!$C$16+DH1240*InputWeights!$C$15+CY1240*InputWeights!$C$17)</f>
        <v>3.85</v>
      </c>
      <c r="DR1240">
        <f>DN1240*InputWeights!$C$5+DO1240*InputWeights!$C$9+DP1240*InputWeights!$C$14</f>
        <v>25.15</v>
      </c>
      <c r="DS1240">
        <f>((_xlfn.RANK.EQ(DR1240,$DR$2:$DR$6635,0))/(COUNT(DR$2:$DR$6635)))*100</f>
        <v>83.886255924170612</v>
      </c>
      <c r="DT1240">
        <f t="shared" si="139"/>
        <v>0</v>
      </c>
    </row>
    <row r="1241" spans="1:124" x14ac:dyDescent="0.25">
      <c r="A1241" s="1" t="s">
        <v>357</v>
      </c>
      <c r="B1241" s="1" t="s">
        <v>108</v>
      </c>
      <c r="C1241" s="1" t="s">
        <v>109</v>
      </c>
      <c r="D1241" s="1" t="s">
        <v>110</v>
      </c>
      <c r="E1241" s="1" t="s">
        <v>176</v>
      </c>
      <c r="F1241" s="1">
        <v>597</v>
      </c>
      <c r="G1241" s="1">
        <v>2200</v>
      </c>
      <c r="H1241" s="1">
        <v>0</v>
      </c>
      <c r="I1241" s="1">
        <v>1930</v>
      </c>
      <c r="J1241" s="1">
        <v>2007</v>
      </c>
      <c r="K1241" s="1" t="s">
        <v>183</v>
      </c>
      <c r="L1241" s="1" t="s">
        <v>114</v>
      </c>
      <c r="M1241" s="1">
        <v>26</v>
      </c>
      <c r="N1241" s="1" t="s">
        <v>177</v>
      </c>
      <c r="O1241" s="1">
        <v>2</v>
      </c>
      <c r="Q1241" s="1" t="s">
        <v>117</v>
      </c>
      <c r="R1241" s="1">
        <v>0</v>
      </c>
      <c r="S1241" s="1" t="s">
        <v>359</v>
      </c>
      <c r="T1241" s="1">
        <v>187</v>
      </c>
      <c r="V1241" s="1">
        <v>12138</v>
      </c>
      <c r="W1241" s="1" t="s">
        <v>116</v>
      </c>
      <c r="X1241" s="1" t="s">
        <v>117</v>
      </c>
      <c r="Y1241" s="1" t="s">
        <v>388</v>
      </c>
      <c r="Z1241" s="1" t="s">
        <v>119</v>
      </c>
      <c r="AA1241" s="1" t="s">
        <v>361</v>
      </c>
      <c r="AC1241" s="1" t="s">
        <v>389</v>
      </c>
      <c r="AD1241" s="1" t="s">
        <v>390</v>
      </c>
      <c r="AE1241" s="1" t="s">
        <v>364</v>
      </c>
      <c r="AF1241" s="1" t="s">
        <v>124</v>
      </c>
      <c r="AG1241" s="1" t="s">
        <v>125</v>
      </c>
      <c r="AH1241" s="1" t="s">
        <v>124</v>
      </c>
      <c r="AI1241" s="1" t="s">
        <v>150</v>
      </c>
      <c r="AJ1241" s="1" t="s">
        <v>112</v>
      </c>
      <c r="AK1241" s="1" t="s">
        <v>125</v>
      </c>
      <c r="AL1241" s="1" t="s">
        <v>380</v>
      </c>
      <c r="AM1241" s="1" t="s">
        <v>178</v>
      </c>
      <c r="AN1241" s="1" t="s">
        <v>178</v>
      </c>
      <c r="AO1241" s="1">
        <v>1696</v>
      </c>
      <c r="AP1241" s="1">
        <v>102264</v>
      </c>
      <c r="AQ1241" s="1">
        <v>155</v>
      </c>
      <c r="AR1241" s="1" t="s">
        <v>110</v>
      </c>
      <c r="AS1241" s="1">
        <v>55197</v>
      </c>
      <c r="AT1241" s="1">
        <v>55794</v>
      </c>
      <c r="AU1241" s="2">
        <v>55197</v>
      </c>
      <c r="AV1241" s="2">
        <v>55794</v>
      </c>
      <c r="BB1241" s="1" t="s">
        <v>129</v>
      </c>
      <c r="BC1241" s="1" t="s">
        <v>247</v>
      </c>
      <c r="BD1241" s="1">
        <v>77</v>
      </c>
      <c r="BE1241" s="1" t="s">
        <v>131</v>
      </c>
      <c r="BF1241" s="1">
        <v>0</v>
      </c>
      <c r="BG1241" s="1">
        <v>4</v>
      </c>
      <c r="BH1241" s="1">
        <v>4</v>
      </c>
      <c r="BI1241" s="1" t="s">
        <v>181</v>
      </c>
      <c r="BJ1241" s="1" t="s">
        <v>182</v>
      </c>
      <c r="BK1241" s="1" t="s">
        <v>112</v>
      </c>
      <c r="BN1241" s="1" t="s">
        <v>133</v>
      </c>
      <c r="BR1241" s="1" t="s">
        <v>133</v>
      </c>
      <c r="BU1241" s="1" t="s">
        <v>112</v>
      </c>
      <c r="BV1241" s="1" t="s">
        <v>114</v>
      </c>
      <c r="BW1241" s="1" t="s">
        <v>112</v>
      </c>
      <c r="BX1241" s="1">
        <v>0</v>
      </c>
      <c r="BZ1241" s="1">
        <v>0</v>
      </c>
      <c r="CA1241" s="1">
        <v>1</v>
      </c>
      <c r="CB1241" s="1">
        <v>0</v>
      </c>
      <c r="CC1241" s="1">
        <v>0</v>
      </c>
      <c r="CD1241" s="1" t="s">
        <v>117</v>
      </c>
      <c r="CE1241" s="1" t="s">
        <v>117</v>
      </c>
      <c r="CF1241" s="1" t="s">
        <v>117</v>
      </c>
      <c r="CG1241" s="1" t="s">
        <v>117</v>
      </c>
      <c r="CH1241" s="1" t="s">
        <v>114</v>
      </c>
      <c r="CI1241" s="1" t="s">
        <v>117</v>
      </c>
      <c r="CJ1241" s="1" t="s">
        <v>117</v>
      </c>
      <c r="CK1241" s="1" t="s">
        <v>125</v>
      </c>
      <c r="CL1241" s="1">
        <v>7</v>
      </c>
      <c r="CM1241" s="1">
        <v>0</v>
      </c>
      <c r="CN1241" s="1" t="s">
        <v>134</v>
      </c>
      <c r="CO1241" s="1" t="s">
        <v>183</v>
      </c>
      <c r="CP1241" s="1">
        <v>0</v>
      </c>
      <c r="CR1241" s="1" t="s">
        <v>248</v>
      </c>
      <c r="CS1241" s="1" t="s">
        <v>136</v>
      </c>
      <c r="CT1241" s="1" t="s">
        <v>184</v>
      </c>
      <c r="CU1241" s="8">
        <v>7.5</v>
      </c>
      <c r="CV1241" s="1" t="s">
        <v>391</v>
      </c>
      <c r="CW1241" s="1" t="s">
        <v>391</v>
      </c>
      <c r="CX1241" s="1">
        <v>3</v>
      </c>
      <c r="CY1241" s="10">
        <f t="shared" si="133"/>
        <v>7.5</v>
      </c>
      <c r="CZ1241" s="3">
        <v>0.83636500000000003</v>
      </c>
      <c r="DA1241" s="3">
        <v>0.41372100000000001</v>
      </c>
      <c r="DB1241" s="6">
        <f t="shared" si="134"/>
        <v>1</v>
      </c>
      <c r="DF1241" s="1">
        <v>12138</v>
      </c>
      <c r="DG1241" s="1">
        <f t="shared" si="135"/>
        <v>12138</v>
      </c>
      <c r="DH1241" s="9">
        <f t="shared" si="136"/>
        <v>3</v>
      </c>
      <c r="DI1241" s="1">
        <v>480</v>
      </c>
      <c r="DJ1241" s="1">
        <f t="shared" si="137"/>
        <v>480</v>
      </c>
      <c r="DK1241" s="9">
        <f t="shared" si="138"/>
        <v>1</v>
      </c>
      <c r="DN1241">
        <f>(DL1241*InputWeights!$C$7+DB1241*InputWeights!$C$6)</f>
        <v>0.5</v>
      </c>
      <c r="DO1241">
        <f>(DD1241*InputWeights!$C$12+DE1241*InputWeights!$C$10+CU1241*InputWeights!$C$11)</f>
        <v>3</v>
      </c>
      <c r="DP1241">
        <f>(DC1241*InputWeights!$C$18+DK1241*InputWeights!$C$16+DH1241*InputWeights!$C$15+CY1241*InputWeights!$C$17)</f>
        <v>3.6500000000000004</v>
      </c>
      <c r="DR1241">
        <f>DN1241*InputWeights!$C$5+DO1241*InputWeights!$C$9+DP1241*InputWeights!$C$14</f>
        <v>25.1</v>
      </c>
      <c r="DS1241">
        <f>((_xlfn.RANK.EQ(DR1241,$DR$2:$DR$6635,0))/(COUNT(DR$2:$DR$6635)))*100</f>
        <v>83.953960731211922</v>
      </c>
      <c r="DT1241">
        <f t="shared" si="139"/>
        <v>0</v>
      </c>
    </row>
    <row r="1242" spans="1:124" x14ac:dyDescent="0.25">
      <c r="A1242" s="1" t="s">
        <v>1053</v>
      </c>
      <c r="B1242" s="1" t="s">
        <v>108</v>
      </c>
      <c r="C1242" s="1" t="s">
        <v>109</v>
      </c>
      <c r="D1242" s="1" t="s">
        <v>110</v>
      </c>
      <c r="E1242" s="1" t="s">
        <v>158</v>
      </c>
      <c r="F1242" s="1">
        <v>2475</v>
      </c>
      <c r="G1242" s="1">
        <v>2000</v>
      </c>
      <c r="H1242" s="1">
        <v>0</v>
      </c>
      <c r="I1242" s="1">
        <v>1966</v>
      </c>
      <c r="J1242" s="1">
        <v>2007</v>
      </c>
      <c r="K1242" s="1" t="s">
        <v>183</v>
      </c>
      <c r="L1242" s="1" t="s">
        <v>114</v>
      </c>
      <c r="M1242" s="1">
        <v>20</v>
      </c>
      <c r="N1242" s="1" t="s">
        <v>358</v>
      </c>
      <c r="O1242" s="1">
        <v>2</v>
      </c>
      <c r="P1242" s="1" t="s">
        <v>112</v>
      </c>
      <c r="Q1242" s="1" t="s">
        <v>117</v>
      </c>
      <c r="R1242" s="1">
        <v>0</v>
      </c>
      <c r="S1242" s="1" t="s">
        <v>1054</v>
      </c>
      <c r="T1242" s="1">
        <v>141</v>
      </c>
      <c r="V1242" s="1">
        <v>3436</v>
      </c>
      <c r="W1242" s="1" t="s">
        <v>116</v>
      </c>
      <c r="X1242" s="1" t="s">
        <v>117</v>
      </c>
      <c r="Y1242" s="1" t="s">
        <v>1082</v>
      </c>
      <c r="Z1242" s="1" t="s">
        <v>119</v>
      </c>
      <c r="AA1242" s="1" t="s">
        <v>1056</v>
      </c>
      <c r="AC1242" s="1" t="s">
        <v>1083</v>
      </c>
      <c r="AD1242" s="1" t="s">
        <v>160</v>
      </c>
      <c r="AE1242" s="1" t="s">
        <v>340</v>
      </c>
      <c r="AF1242" s="1" t="s">
        <v>124</v>
      </c>
      <c r="AG1242" s="1" t="s">
        <v>112</v>
      </c>
      <c r="AH1242" s="1" t="s">
        <v>124</v>
      </c>
      <c r="AI1242" s="1" t="s">
        <v>112</v>
      </c>
      <c r="AJ1242" s="1" t="s">
        <v>112</v>
      </c>
      <c r="AK1242" s="1" t="s">
        <v>112</v>
      </c>
      <c r="AL1242" s="1" t="s">
        <v>161</v>
      </c>
      <c r="AM1242" s="1" t="s">
        <v>1084</v>
      </c>
      <c r="AN1242" s="1" t="s">
        <v>1085</v>
      </c>
      <c r="AO1242" s="1">
        <v>2680</v>
      </c>
      <c r="AP1242" s="1">
        <v>102264</v>
      </c>
      <c r="AQ1242" s="1">
        <v>224</v>
      </c>
      <c r="AR1242" s="1" t="s">
        <v>110</v>
      </c>
      <c r="AS1242" s="1">
        <v>40525</v>
      </c>
      <c r="AT1242" s="1">
        <v>43000</v>
      </c>
      <c r="AU1242" s="2">
        <v>40525</v>
      </c>
      <c r="AV1242" s="2">
        <v>43000</v>
      </c>
      <c r="BB1242" s="1" t="s">
        <v>129</v>
      </c>
      <c r="BC1242" s="1" t="s">
        <v>704</v>
      </c>
      <c r="BD1242" s="1">
        <v>91</v>
      </c>
      <c r="BE1242" s="1" t="s">
        <v>131</v>
      </c>
      <c r="BF1242" s="1">
        <v>2</v>
      </c>
      <c r="BG1242" s="1">
        <v>4</v>
      </c>
      <c r="BH1242" s="1">
        <v>4</v>
      </c>
      <c r="BI1242" s="1" t="s">
        <v>181</v>
      </c>
      <c r="BJ1242" s="1" t="s">
        <v>366</v>
      </c>
      <c r="BK1242" s="1" t="s">
        <v>112</v>
      </c>
      <c r="BN1242" s="1" t="s">
        <v>133</v>
      </c>
      <c r="BR1242" s="1" t="s">
        <v>133</v>
      </c>
      <c r="BU1242" s="1" t="s">
        <v>112</v>
      </c>
      <c r="BV1242" s="1" t="s">
        <v>116</v>
      </c>
      <c r="BW1242" s="1" t="s">
        <v>112</v>
      </c>
      <c r="BX1242" s="1">
        <v>0</v>
      </c>
      <c r="BZ1242" s="1">
        <v>0</v>
      </c>
      <c r="CA1242" s="1">
        <v>1</v>
      </c>
      <c r="CB1242" s="1">
        <v>0</v>
      </c>
      <c r="CC1242" s="1">
        <v>0</v>
      </c>
      <c r="CD1242" s="1" t="s">
        <v>117</v>
      </c>
      <c r="CE1242" s="1" t="s">
        <v>117</v>
      </c>
      <c r="CF1242" s="1" t="s">
        <v>110</v>
      </c>
      <c r="CG1242" s="1" t="s">
        <v>117</v>
      </c>
      <c r="CH1242" s="1" t="s">
        <v>117</v>
      </c>
      <c r="CI1242" s="1" t="s">
        <v>117</v>
      </c>
      <c r="CJ1242" s="1" t="s">
        <v>117</v>
      </c>
      <c r="CK1242" s="1" t="s">
        <v>112</v>
      </c>
      <c r="CL1242" s="1">
        <v>3</v>
      </c>
      <c r="CM1242" s="1">
        <v>6</v>
      </c>
      <c r="CN1242" s="1" t="s">
        <v>142</v>
      </c>
      <c r="CO1242" s="1" t="s">
        <v>183</v>
      </c>
      <c r="CP1242" s="1">
        <v>0</v>
      </c>
      <c r="CQ1242" s="1" t="s">
        <v>135</v>
      </c>
      <c r="CR1242" s="1" t="s">
        <v>135</v>
      </c>
      <c r="CS1242" s="1" t="s">
        <v>156</v>
      </c>
      <c r="CT1242" s="1" t="s">
        <v>215</v>
      </c>
      <c r="CU1242" s="8">
        <v>2.5</v>
      </c>
      <c r="CV1242" s="1" t="s">
        <v>1086</v>
      </c>
      <c r="CW1242" s="1" t="s">
        <v>1086</v>
      </c>
      <c r="CX1242" s="1">
        <v>4</v>
      </c>
      <c r="CY1242" s="10">
        <f t="shared" si="133"/>
        <v>2.5</v>
      </c>
      <c r="CZ1242" s="3">
        <v>0.99157700000000004</v>
      </c>
      <c r="DA1242" s="3">
        <v>0.58960000000000001</v>
      </c>
      <c r="DB1242" s="6">
        <f t="shared" si="134"/>
        <v>1</v>
      </c>
      <c r="DC1242" s="9">
        <v>0</v>
      </c>
      <c r="DD1242" s="7">
        <v>0</v>
      </c>
      <c r="DE1242" s="7">
        <v>0</v>
      </c>
      <c r="DF1242" s="1">
        <v>3436</v>
      </c>
      <c r="DG1242" s="1">
        <f t="shared" si="135"/>
        <v>3436</v>
      </c>
      <c r="DH1242" s="9">
        <f t="shared" si="136"/>
        <v>1</v>
      </c>
      <c r="DI1242" s="1">
        <v>34</v>
      </c>
      <c r="DJ1242" s="1">
        <f t="shared" si="137"/>
        <v>34</v>
      </c>
      <c r="DK1242" s="9">
        <f t="shared" si="138"/>
        <v>1</v>
      </c>
      <c r="DL1242" s="4">
        <v>10</v>
      </c>
      <c r="DN1242">
        <f>(DL1242*InputWeights!$C$7+DB1242*InputWeights!$C$6)</f>
        <v>5.5</v>
      </c>
      <c r="DO1242">
        <f>(DD1242*InputWeights!$C$12+DE1242*InputWeights!$C$10+CU1242*InputWeights!$C$11)</f>
        <v>1</v>
      </c>
      <c r="DP1242">
        <f>(DC1242*InputWeights!$C$18+DK1242*InputWeights!$C$16+DH1242*InputWeights!$C$15+CY1242*InputWeights!$C$17)</f>
        <v>1.35</v>
      </c>
      <c r="DR1242">
        <f>DN1242*InputWeights!$C$5+DO1242*InputWeights!$C$9+DP1242*InputWeights!$C$14</f>
        <v>24.9</v>
      </c>
      <c r="DS1242">
        <f>((_xlfn.RANK.EQ(DR1242,$DR$2:$DR$6635,0))/(COUNT(DR$2:$DR$6635)))*100</f>
        <v>84.021665538253217</v>
      </c>
      <c r="DT1242">
        <f t="shared" si="139"/>
        <v>0</v>
      </c>
    </row>
    <row r="1243" spans="1:124" x14ac:dyDescent="0.25">
      <c r="A1243" s="1" t="s">
        <v>1398</v>
      </c>
      <c r="B1243" s="1" t="s">
        <v>108</v>
      </c>
      <c r="C1243" s="1" t="s">
        <v>109</v>
      </c>
      <c r="D1243" s="1" t="s">
        <v>110</v>
      </c>
      <c r="E1243" s="1" t="s">
        <v>411</v>
      </c>
      <c r="F1243" s="1">
        <v>3544</v>
      </c>
      <c r="G1243" s="1">
        <v>20000100</v>
      </c>
      <c r="H1243" s="1">
        <v>0</v>
      </c>
      <c r="I1243" s="1">
        <v>1900</v>
      </c>
      <c r="J1243" s="1">
        <v>2014</v>
      </c>
      <c r="K1243" s="1" t="s">
        <v>183</v>
      </c>
      <c r="L1243" s="1" t="s">
        <v>114</v>
      </c>
      <c r="M1243" s="1">
        <v>22</v>
      </c>
      <c r="N1243" s="1" t="s">
        <v>229</v>
      </c>
      <c r="O1243" s="1">
        <v>2</v>
      </c>
      <c r="Q1243" s="1" t="s">
        <v>117</v>
      </c>
      <c r="R1243" s="1">
        <v>0</v>
      </c>
      <c r="S1243" s="1" t="s">
        <v>908</v>
      </c>
      <c r="T1243" s="1">
        <v>99</v>
      </c>
      <c r="V1243" s="1">
        <v>4254</v>
      </c>
      <c r="W1243" s="1" t="s">
        <v>116</v>
      </c>
      <c r="X1243" s="1" t="s">
        <v>117</v>
      </c>
      <c r="Y1243" s="1" t="s">
        <v>1399</v>
      </c>
      <c r="AA1243" s="1" t="s">
        <v>133</v>
      </c>
      <c r="AC1243" s="1" t="s">
        <v>1400</v>
      </c>
      <c r="AD1243" s="1" t="s">
        <v>160</v>
      </c>
      <c r="AE1243" s="1" t="s">
        <v>403</v>
      </c>
      <c r="AF1243" s="1" t="s">
        <v>124</v>
      </c>
      <c r="AG1243" s="1" t="s">
        <v>112</v>
      </c>
      <c r="AH1243" s="1" t="s">
        <v>124</v>
      </c>
      <c r="AI1243" s="1" t="s">
        <v>112</v>
      </c>
      <c r="AJ1243" s="1" t="s">
        <v>112</v>
      </c>
      <c r="AK1243" s="1" t="s">
        <v>112</v>
      </c>
      <c r="AL1243" s="1" t="s">
        <v>416</v>
      </c>
      <c r="AM1243" s="1" t="s">
        <v>416</v>
      </c>
      <c r="AN1243" s="1" t="s">
        <v>1401</v>
      </c>
      <c r="AO1243" s="1">
        <v>3213</v>
      </c>
      <c r="AP1243" s="1">
        <v>102264</v>
      </c>
      <c r="AQ1243" s="1">
        <v>324</v>
      </c>
      <c r="AR1243" s="1" t="s">
        <v>110</v>
      </c>
      <c r="AS1243" s="1">
        <v>0</v>
      </c>
      <c r="AT1243" s="1">
        <v>3544</v>
      </c>
      <c r="AU1243" s="2">
        <v>0</v>
      </c>
      <c r="AV1243" s="2">
        <v>3544</v>
      </c>
      <c r="BB1243" s="1" t="s">
        <v>129</v>
      </c>
      <c r="BC1243" s="1" t="s">
        <v>1280</v>
      </c>
      <c r="BD1243" s="1">
        <v>93</v>
      </c>
      <c r="BE1243" s="1" t="s">
        <v>131</v>
      </c>
      <c r="BF1243" s="1">
        <v>0</v>
      </c>
      <c r="BG1243" s="1">
        <v>1</v>
      </c>
      <c r="BH1243" s="1">
        <v>1</v>
      </c>
      <c r="BI1243" s="1" t="s">
        <v>131</v>
      </c>
      <c r="BJ1243" s="1" t="s">
        <v>182</v>
      </c>
      <c r="BK1243" s="1" t="s">
        <v>112</v>
      </c>
      <c r="BN1243" s="1" t="s">
        <v>133</v>
      </c>
      <c r="BR1243" s="1" t="s">
        <v>133</v>
      </c>
      <c r="BU1243" s="1" t="s">
        <v>112</v>
      </c>
      <c r="BV1243" s="1" t="s">
        <v>116</v>
      </c>
      <c r="BW1243" s="1" t="s">
        <v>112</v>
      </c>
      <c r="BX1243" s="1">
        <v>0</v>
      </c>
      <c r="BZ1243" s="1">
        <v>0</v>
      </c>
      <c r="CA1243" s="1">
        <v>1</v>
      </c>
      <c r="CB1243" s="1">
        <v>0</v>
      </c>
      <c r="CC1243" s="1">
        <v>0</v>
      </c>
      <c r="CD1243" s="1" t="s">
        <v>117</v>
      </c>
      <c r="CE1243" s="1" t="s">
        <v>117</v>
      </c>
      <c r="CF1243" s="1" t="s">
        <v>110</v>
      </c>
      <c r="CG1243" s="1" t="s">
        <v>117</v>
      </c>
      <c r="CH1243" s="1" t="s">
        <v>117</v>
      </c>
      <c r="CI1243" s="1" t="s">
        <v>117</v>
      </c>
      <c r="CJ1243" s="1" t="s">
        <v>117</v>
      </c>
      <c r="CK1243" s="1" t="s">
        <v>112</v>
      </c>
      <c r="CL1243" s="1">
        <v>8</v>
      </c>
      <c r="CM1243" s="1">
        <v>5</v>
      </c>
      <c r="CN1243" s="1" t="s">
        <v>142</v>
      </c>
      <c r="CO1243" s="1" t="s">
        <v>183</v>
      </c>
      <c r="CP1243" s="1">
        <v>0</v>
      </c>
      <c r="CQ1243" s="1" t="s">
        <v>143</v>
      </c>
      <c r="CR1243" s="1" t="s">
        <v>143</v>
      </c>
      <c r="CS1243" s="1" t="s">
        <v>215</v>
      </c>
      <c r="CT1243" s="1" t="s">
        <v>215</v>
      </c>
      <c r="CU1243" s="8">
        <v>2.5</v>
      </c>
      <c r="CV1243" s="1" t="s">
        <v>1402</v>
      </c>
      <c r="CW1243" s="1" t="s">
        <v>1402</v>
      </c>
      <c r="CX1243" s="1">
        <v>4</v>
      </c>
      <c r="CY1243" s="10">
        <f t="shared" si="133"/>
        <v>2.5</v>
      </c>
      <c r="CZ1243" s="3">
        <v>3.36572</v>
      </c>
      <c r="DA1243" s="3">
        <v>2.5790899999999999</v>
      </c>
      <c r="DB1243" s="6">
        <f t="shared" si="134"/>
        <v>1</v>
      </c>
      <c r="DC1243" s="9">
        <v>0</v>
      </c>
      <c r="DD1243" s="7">
        <v>0</v>
      </c>
      <c r="DE1243" s="7">
        <v>0</v>
      </c>
      <c r="DF1243" s="1">
        <v>4254</v>
      </c>
      <c r="DG1243" s="1">
        <f t="shared" si="135"/>
        <v>4254</v>
      </c>
      <c r="DH1243" s="9">
        <f t="shared" si="136"/>
        <v>1</v>
      </c>
      <c r="DI1243" s="1">
        <v>71</v>
      </c>
      <c r="DJ1243" s="1">
        <f t="shared" si="137"/>
        <v>71</v>
      </c>
      <c r="DK1243" s="9">
        <f t="shared" si="138"/>
        <v>1</v>
      </c>
      <c r="DL1243" s="4">
        <v>10</v>
      </c>
      <c r="DN1243">
        <f>(DL1243*InputWeights!$C$7+DB1243*InputWeights!$C$6)</f>
        <v>5.5</v>
      </c>
      <c r="DO1243">
        <f>(DD1243*InputWeights!$C$12+DE1243*InputWeights!$C$10+CU1243*InputWeights!$C$11)</f>
        <v>1</v>
      </c>
      <c r="DP1243">
        <f>(DC1243*InputWeights!$C$18+DK1243*InputWeights!$C$16+DH1243*InputWeights!$C$15+CY1243*InputWeights!$C$17)</f>
        <v>1.35</v>
      </c>
      <c r="DR1243">
        <f>DN1243*InputWeights!$C$5+DO1243*InputWeights!$C$9+DP1243*InputWeights!$C$14</f>
        <v>24.9</v>
      </c>
      <c r="DS1243">
        <f>((_xlfn.RANK.EQ(DR1243,$DR$2:$DR$6635,0))/(COUNT(DR$2:$DR$6635)))*100</f>
        <v>84.021665538253217</v>
      </c>
      <c r="DT1243">
        <f t="shared" si="139"/>
        <v>0</v>
      </c>
    </row>
    <row r="1244" spans="1:124" x14ac:dyDescent="0.25">
      <c r="A1244" s="1" t="s">
        <v>2127</v>
      </c>
      <c r="B1244" s="1" t="s">
        <v>108</v>
      </c>
      <c r="C1244" s="1" t="s">
        <v>109</v>
      </c>
      <c r="D1244" s="1" t="s">
        <v>110</v>
      </c>
      <c r="E1244" s="1" t="s">
        <v>411</v>
      </c>
      <c r="F1244" s="1">
        <v>554</v>
      </c>
      <c r="G1244" s="1">
        <v>20000100</v>
      </c>
      <c r="H1244" s="1">
        <v>10</v>
      </c>
      <c r="I1244" s="1">
        <v>1963</v>
      </c>
      <c r="J1244" s="1">
        <v>2012</v>
      </c>
      <c r="K1244" s="1" t="s">
        <v>112</v>
      </c>
      <c r="L1244" s="1" t="s">
        <v>110</v>
      </c>
      <c r="M1244" s="1">
        <v>16</v>
      </c>
      <c r="N1244" s="1" t="s">
        <v>177</v>
      </c>
      <c r="O1244" s="1">
        <v>1</v>
      </c>
      <c r="Q1244" s="1" t="s">
        <v>117</v>
      </c>
      <c r="R1244" s="1">
        <v>0</v>
      </c>
      <c r="T1244" s="1">
        <v>0</v>
      </c>
      <c r="V1244" s="1">
        <v>2132</v>
      </c>
      <c r="W1244" s="1" t="s">
        <v>110</v>
      </c>
      <c r="X1244" s="1" t="s">
        <v>117</v>
      </c>
      <c r="Y1244" s="1" t="s">
        <v>2128</v>
      </c>
      <c r="AA1244" s="1" t="s">
        <v>133</v>
      </c>
      <c r="AE1244" s="1" t="s">
        <v>123</v>
      </c>
      <c r="AF1244" s="1" t="s">
        <v>124</v>
      </c>
      <c r="AG1244" s="1" t="s">
        <v>125</v>
      </c>
      <c r="AH1244" s="1" t="s">
        <v>124</v>
      </c>
      <c r="AI1244" s="1" t="s">
        <v>112</v>
      </c>
      <c r="AJ1244" s="1" t="s">
        <v>112</v>
      </c>
      <c r="AK1244" s="1" t="s">
        <v>125</v>
      </c>
      <c r="AL1244" s="1" t="s">
        <v>416</v>
      </c>
      <c r="AM1244" s="1" t="s">
        <v>416</v>
      </c>
      <c r="AN1244" s="1" t="s">
        <v>2129</v>
      </c>
      <c r="AO1244" s="1">
        <v>4877</v>
      </c>
      <c r="AP1244" s="1">
        <v>102264</v>
      </c>
      <c r="AQ1244" s="1">
        <v>37232</v>
      </c>
      <c r="AR1244" s="1" t="s">
        <v>110</v>
      </c>
      <c r="AS1244" s="1">
        <v>0</v>
      </c>
      <c r="AT1244" s="1">
        <v>554</v>
      </c>
      <c r="AU1244" s="2">
        <v>0</v>
      </c>
      <c r="AV1244" s="2">
        <v>554</v>
      </c>
      <c r="BB1244" s="1" t="s">
        <v>129</v>
      </c>
      <c r="BC1244" s="1" t="s">
        <v>189</v>
      </c>
      <c r="BD1244" s="1">
        <v>0</v>
      </c>
      <c r="BE1244" s="1" t="s">
        <v>131</v>
      </c>
      <c r="BF1244" s="1">
        <v>2</v>
      </c>
      <c r="BG1244" s="1">
        <v>0</v>
      </c>
      <c r="BH1244" s="1">
        <v>2</v>
      </c>
      <c r="BJ1244" s="1" t="s">
        <v>182</v>
      </c>
      <c r="BK1244" s="1" t="s">
        <v>112</v>
      </c>
      <c r="BN1244" s="1" t="s">
        <v>133</v>
      </c>
      <c r="BR1244" s="1" t="s">
        <v>133</v>
      </c>
      <c r="BU1244" s="1" t="s">
        <v>112</v>
      </c>
      <c r="BV1244" s="1" t="s">
        <v>114</v>
      </c>
      <c r="BX1244" s="1">
        <v>0</v>
      </c>
      <c r="BZ1244" s="1">
        <v>0</v>
      </c>
      <c r="CA1244" s="1">
        <v>1</v>
      </c>
      <c r="CB1244" s="1">
        <v>0</v>
      </c>
      <c r="CC1244" s="1">
        <v>0</v>
      </c>
      <c r="CD1244" s="1" t="s">
        <v>117</v>
      </c>
      <c r="CE1244" s="1" t="s">
        <v>117</v>
      </c>
      <c r="CF1244" s="1" t="s">
        <v>110</v>
      </c>
      <c r="CG1244" s="1" t="s">
        <v>117</v>
      </c>
      <c r="CH1244" s="1" t="s">
        <v>114</v>
      </c>
      <c r="CI1244" s="1" t="s">
        <v>117</v>
      </c>
      <c r="CJ1244" s="1" t="s">
        <v>110</v>
      </c>
      <c r="CK1244" s="1" t="s">
        <v>112</v>
      </c>
      <c r="CL1244" s="1">
        <v>0</v>
      </c>
      <c r="CM1244" s="1">
        <v>0</v>
      </c>
      <c r="CN1244" s="1" t="s">
        <v>155</v>
      </c>
      <c r="CO1244" s="1" t="s">
        <v>183</v>
      </c>
      <c r="CP1244" s="1">
        <v>0</v>
      </c>
      <c r="CR1244" s="1" t="s">
        <v>144</v>
      </c>
      <c r="CS1244" s="1" t="s">
        <v>418</v>
      </c>
      <c r="CT1244" s="1" t="s">
        <v>136</v>
      </c>
      <c r="CU1244" s="8">
        <v>10</v>
      </c>
      <c r="CV1244" s="1" t="s">
        <v>2130</v>
      </c>
      <c r="CW1244" s="1" t="s">
        <v>2130</v>
      </c>
      <c r="CX1244" s="1">
        <v>2</v>
      </c>
      <c r="CY1244" s="10">
        <f t="shared" si="133"/>
        <v>7.5</v>
      </c>
      <c r="CZ1244" s="3">
        <v>2.2257099999999999</v>
      </c>
      <c r="DA1244" s="3">
        <v>1.9040600000000001</v>
      </c>
      <c r="DB1244" s="6">
        <f t="shared" si="134"/>
        <v>1</v>
      </c>
      <c r="DF1244" s="1">
        <v>2132</v>
      </c>
      <c r="DG1244" s="1">
        <f t="shared" si="135"/>
        <v>4264</v>
      </c>
      <c r="DH1244" s="9">
        <f t="shared" si="136"/>
        <v>1</v>
      </c>
      <c r="DI1244" s="1">
        <v>149</v>
      </c>
      <c r="DJ1244" s="1">
        <f t="shared" si="137"/>
        <v>298</v>
      </c>
      <c r="DK1244" s="9">
        <f t="shared" si="138"/>
        <v>1</v>
      </c>
      <c r="DN1244">
        <f>(DL1244*InputWeights!$C$7+DB1244*InputWeights!$C$6)</f>
        <v>0.5</v>
      </c>
      <c r="DO1244">
        <f>(DD1244*InputWeights!$C$12+DE1244*InputWeights!$C$10+CU1244*InputWeights!$C$11)</f>
        <v>4</v>
      </c>
      <c r="DP1244">
        <f>(DC1244*InputWeights!$C$18+DK1244*InputWeights!$C$16+DH1244*InputWeights!$C$15+CY1244*InputWeights!$C$17)</f>
        <v>2.85</v>
      </c>
      <c r="DR1244">
        <f>DN1244*InputWeights!$C$5+DO1244*InputWeights!$C$9+DP1244*InputWeights!$C$14</f>
        <v>24.9</v>
      </c>
      <c r="DS1244">
        <f>((_xlfn.RANK.EQ(DR1244,$DR$2:$DR$6635,0))/(COUNT(DR$2:$DR$6635)))*100</f>
        <v>84.021665538253217</v>
      </c>
      <c r="DT1244">
        <f t="shared" si="139"/>
        <v>0</v>
      </c>
    </row>
    <row r="1245" spans="1:124" x14ac:dyDescent="0.25">
      <c r="A1245" s="1" t="s">
        <v>2177</v>
      </c>
      <c r="B1245" s="1" t="s">
        <v>108</v>
      </c>
      <c r="C1245" s="1" t="s">
        <v>109</v>
      </c>
      <c r="D1245" s="1" t="s">
        <v>110</v>
      </c>
      <c r="E1245" s="1" t="s">
        <v>411</v>
      </c>
      <c r="F1245" s="1">
        <v>695</v>
      </c>
      <c r="G1245" s="1">
        <v>20000100</v>
      </c>
      <c r="H1245" s="1">
        <v>10</v>
      </c>
      <c r="I1245" s="1">
        <v>1990</v>
      </c>
      <c r="J1245" s="1">
        <v>1990</v>
      </c>
      <c r="K1245" s="1" t="s">
        <v>153</v>
      </c>
      <c r="L1245" s="1" t="s">
        <v>110</v>
      </c>
      <c r="M1245" s="1">
        <v>14</v>
      </c>
      <c r="N1245" s="1" t="s">
        <v>147</v>
      </c>
      <c r="O1245" s="1">
        <v>1</v>
      </c>
      <c r="Q1245" s="1" t="s">
        <v>117</v>
      </c>
      <c r="R1245" s="1">
        <v>0</v>
      </c>
      <c r="T1245" s="1">
        <v>0</v>
      </c>
      <c r="V1245" s="1">
        <v>1276</v>
      </c>
      <c r="W1245" s="1" t="s">
        <v>110</v>
      </c>
      <c r="X1245" s="1" t="s">
        <v>117</v>
      </c>
      <c r="Y1245" s="1" t="s">
        <v>2178</v>
      </c>
      <c r="AA1245" s="1" t="s">
        <v>133</v>
      </c>
      <c r="AE1245" s="1" t="s">
        <v>426</v>
      </c>
      <c r="AF1245" s="1" t="s">
        <v>124</v>
      </c>
      <c r="AG1245" s="1" t="s">
        <v>125</v>
      </c>
      <c r="AH1245" s="1" t="s">
        <v>124</v>
      </c>
      <c r="AI1245" s="1" t="s">
        <v>112</v>
      </c>
      <c r="AJ1245" s="1" t="s">
        <v>112</v>
      </c>
      <c r="AK1245" s="1" t="s">
        <v>125</v>
      </c>
      <c r="AL1245" s="1" t="s">
        <v>416</v>
      </c>
      <c r="AM1245" s="1" t="s">
        <v>416</v>
      </c>
      <c r="AN1245" s="1" t="s">
        <v>416</v>
      </c>
      <c r="AO1245" s="1">
        <v>5043</v>
      </c>
      <c r="AP1245" s="1">
        <v>102264</v>
      </c>
      <c r="AQ1245" s="1">
        <v>37397</v>
      </c>
      <c r="AR1245" s="1" t="s">
        <v>110</v>
      </c>
      <c r="AS1245" s="1">
        <v>0</v>
      </c>
      <c r="AT1245" s="1">
        <v>695</v>
      </c>
      <c r="AU1245" s="2">
        <v>0</v>
      </c>
      <c r="AV1245" s="2">
        <v>695</v>
      </c>
      <c r="BB1245" s="1" t="s">
        <v>129</v>
      </c>
      <c r="BC1245" s="1" t="s">
        <v>189</v>
      </c>
      <c r="BD1245" s="1">
        <v>0</v>
      </c>
      <c r="BE1245" s="1" t="s">
        <v>131</v>
      </c>
      <c r="BF1245" s="1">
        <v>2</v>
      </c>
      <c r="BG1245" s="1">
        <v>0</v>
      </c>
      <c r="BH1245" s="1">
        <v>2</v>
      </c>
      <c r="BJ1245" s="1" t="s">
        <v>154</v>
      </c>
      <c r="BK1245" s="1" t="s">
        <v>112</v>
      </c>
      <c r="BN1245" s="1" t="s">
        <v>133</v>
      </c>
      <c r="BR1245" s="1" t="s">
        <v>133</v>
      </c>
      <c r="BU1245" s="1" t="s">
        <v>153</v>
      </c>
      <c r="BV1245" s="1" t="s">
        <v>114</v>
      </c>
      <c r="BX1245" s="1">
        <v>0</v>
      </c>
      <c r="BZ1245" s="1">
        <v>0</v>
      </c>
      <c r="CA1245" s="1">
        <v>1</v>
      </c>
      <c r="CB1245" s="1">
        <v>0</v>
      </c>
      <c r="CC1245" s="1">
        <v>0</v>
      </c>
      <c r="CD1245" s="1" t="s">
        <v>117</v>
      </c>
      <c r="CE1245" s="1" t="s">
        <v>117</v>
      </c>
      <c r="CF1245" s="1" t="s">
        <v>110</v>
      </c>
      <c r="CG1245" s="1" t="s">
        <v>117</v>
      </c>
      <c r="CH1245" s="1" t="s">
        <v>114</v>
      </c>
      <c r="CI1245" s="1" t="s">
        <v>117</v>
      </c>
      <c r="CJ1245" s="1" t="s">
        <v>110</v>
      </c>
      <c r="CK1245" s="1" t="s">
        <v>112</v>
      </c>
      <c r="CL1245" s="1">
        <v>0</v>
      </c>
      <c r="CM1245" s="1">
        <v>0</v>
      </c>
      <c r="CN1245" s="1" t="s">
        <v>155</v>
      </c>
      <c r="CO1245" s="1" t="s">
        <v>154</v>
      </c>
      <c r="CP1245" s="1">
        <v>0</v>
      </c>
      <c r="CR1245" s="1" t="s">
        <v>144</v>
      </c>
      <c r="CS1245" s="1" t="s">
        <v>418</v>
      </c>
      <c r="CT1245" s="1" t="s">
        <v>136</v>
      </c>
      <c r="CU1245" s="8">
        <v>10</v>
      </c>
      <c r="CV1245" s="1" t="s">
        <v>2179</v>
      </c>
      <c r="CW1245" s="1" t="s">
        <v>2179</v>
      </c>
      <c r="CX1245" s="1">
        <v>3</v>
      </c>
      <c r="CY1245" s="10">
        <f t="shared" si="133"/>
        <v>7.5</v>
      </c>
      <c r="CZ1245" s="3">
        <v>0.51513699999999996</v>
      </c>
      <c r="DA1245" s="3">
        <v>0.38018800000000003</v>
      </c>
      <c r="DB1245" s="6">
        <f t="shared" si="134"/>
        <v>1</v>
      </c>
      <c r="DF1245" s="1">
        <v>1276</v>
      </c>
      <c r="DG1245" s="1">
        <f t="shared" si="135"/>
        <v>2552</v>
      </c>
      <c r="DH1245" s="9">
        <f t="shared" si="136"/>
        <v>1</v>
      </c>
      <c r="DI1245" s="1">
        <v>89</v>
      </c>
      <c r="DJ1245" s="1">
        <f t="shared" si="137"/>
        <v>178</v>
      </c>
      <c r="DK1245" s="9">
        <f t="shared" si="138"/>
        <v>1</v>
      </c>
      <c r="DN1245">
        <f>(DL1245*InputWeights!$C$7+DB1245*InputWeights!$C$6)</f>
        <v>0.5</v>
      </c>
      <c r="DO1245">
        <f>(DD1245*InputWeights!$C$12+DE1245*InputWeights!$C$10+CU1245*InputWeights!$C$11)</f>
        <v>4</v>
      </c>
      <c r="DP1245">
        <f>(DC1245*InputWeights!$C$18+DK1245*InputWeights!$C$16+DH1245*InputWeights!$C$15+CY1245*InputWeights!$C$17)</f>
        <v>2.85</v>
      </c>
      <c r="DR1245">
        <f>DN1245*InputWeights!$C$5+DO1245*InputWeights!$C$9+DP1245*InputWeights!$C$14</f>
        <v>24.9</v>
      </c>
      <c r="DS1245">
        <f>((_xlfn.RANK.EQ(DR1245,$DR$2:$DR$6635,0))/(COUNT(DR$2:$DR$6635)))*100</f>
        <v>84.021665538253217</v>
      </c>
      <c r="DT1245">
        <f t="shared" si="139"/>
        <v>0</v>
      </c>
    </row>
    <row r="1246" spans="1:124" x14ac:dyDescent="0.25">
      <c r="A1246" s="1" t="s">
        <v>3470</v>
      </c>
      <c r="B1246" s="1" t="s">
        <v>2625</v>
      </c>
      <c r="C1246" s="1" t="s">
        <v>2626</v>
      </c>
      <c r="D1246" s="1" t="s">
        <v>110</v>
      </c>
      <c r="E1246" s="1" t="s">
        <v>333</v>
      </c>
      <c r="F1246" s="1">
        <v>2611</v>
      </c>
      <c r="G1246" s="1">
        <v>230021400</v>
      </c>
      <c r="H1246" s="1">
        <v>0</v>
      </c>
      <c r="I1246" s="1">
        <v>1968</v>
      </c>
      <c r="J1246" s="1">
        <v>2015</v>
      </c>
      <c r="K1246" s="1" t="s">
        <v>183</v>
      </c>
      <c r="L1246" s="1" t="s">
        <v>114</v>
      </c>
      <c r="M1246" s="1">
        <v>22</v>
      </c>
      <c r="N1246" s="1" t="s">
        <v>229</v>
      </c>
      <c r="O1246" s="1">
        <v>2</v>
      </c>
      <c r="Q1246" s="1" t="s">
        <v>117</v>
      </c>
      <c r="R1246" s="1">
        <v>0</v>
      </c>
      <c r="S1246" s="1" t="s">
        <v>3291</v>
      </c>
      <c r="T1246" s="1">
        <v>158</v>
      </c>
      <c r="V1246" s="1">
        <v>2757</v>
      </c>
      <c r="W1246" s="1" t="s">
        <v>116</v>
      </c>
      <c r="X1246" s="1" t="s">
        <v>117</v>
      </c>
      <c r="Y1246" s="1" t="s">
        <v>3471</v>
      </c>
      <c r="AA1246" s="1" t="s">
        <v>133</v>
      </c>
      <c r="AC1246" s="1" t="s">
        <v>3472</v>
      </c>
      <c r="AD1246" s="1" t="s">
        <v>3471</v>
      </c>
      <c r="AE1246" s="1" t="s">
        <v>274</v>
      </c>
      <c r="AF1246" s="1" t="s">
        <v>124</v>
      </c>
      <c r="AG1246" s="1" t="s">
        <v>112</v>
      </c>
      <c r="AH1246" s="1" t="s">
        <v>124</v>
      </c>
      <c r="AI1246" s="1" t="s">
        <v>112</v>
      </c>
      <c r="AJ1246" s="1" t="s">
        <v>112</v>
      </c>
      <c r="AK1246" s="1" t="s">
        <v>112</v>
      </c>
      <c r="AL1246" s="1" t="s">
        <v>416</v>
      </c>
      <c r="AM1246" s="1" t="s">
        <v>416</v>
      </c>
      <c r="AN1246" s="1" t="s">
        <v>3473</v>
      </c>
      <c r="AO1246" s="1">
        <v>41657</v>
      </c>
      <c r="AP1246" s="1">
        <v>102264</v>
      </c>
      <c r="AQ1246" s="1">
        <v>4377</v>
      </c>
      <c r="AR1246" s="1" t="s">
        <v>110</v>
      </c>
      <c r="AS1246" s="1">
        <v>5639</v>
      </c>
      <c r="AT1246" s="1">
        <v>8250</v>
      </c>
      <c r="AU1246" s="2">
        <v>5639</v>
      </c>
      <c r="AV1246" s="2">
        <v>8250</v>
      </c>
      <c r="BB1246" s="1" t="s">
        <v>129</v>
      </c>
      <c r="BC1246" s="1" t="s">
        <v>761</v>
      </c>
      <c r="BD1246" s="1">
        <v>92</v>
      </c>
      <c r="BE1246" s="1" t="s">
        <v>131</v>
      </c>
      <c r="BF1246" s="1">
        <v>2</v>
      </c>
      <c r="BG1246" s="1">
        <v>2</v>
      </c>
      <c r="BH1246" s="1">
        <v>2</v>
      </c>
      <c r="BI1246" s="1" t="s">
        <v>131</v>
      </c>
      <c r="BJ1246" s="1" t="s">
        <v>182</v>
      </c>
      <c r="BK1246" s="1" t="s">
        <v>112</v>
      </c>
      <c r="BN1246" s="1" t="s">
        <v>133</v>
      </c>
      <c r="BR1246" s="1" t="s">
        <v>133</v>
      </c>
      <c r="BU1246" s="1" t="s">
        <v>112</v>
      </c>
      <c r="BV1246" s="1" t="s">
        <v>116</v>
      </c>
      <c r="BW1246" s="1" t="s">
        <v>112</v>
      </c>
      <c r="BX1246" s="1">
        <v>0</v>
      </c>
      <c r="BZ1246" s="1">
        <v>0</v>
      </c>
      <c r="CA1246" s="1">
        <v>1</v>
      </c>
      <c r="CB1246" s="1">
        <v>0</v>
      </c>
      <c r="CC1246" s="1">
        <v>0</v>
      </c>
      <c r="CD1246" s="1" t="s">
        <v>117</v>
      </c>
      <c r="CE1246" s="1" t="s">
        <v>117</v>
      </c>
      <c r="CF1246" s="1" t="s">
        <v>110</v>
      </c>
      <c r="CG1246" s="1" t="s">
        <v>117</v>
      </c>
      <c r="CH1246" s="1" t="s">
        <v>114</v>
      </c>
      <c r="CI1246" s="1" t="s">
        <v>117</v>
      </c>
      <c r="CJ1246" s="1" t="s">
        <v>117</v>
      </c>
      <c r="CK1246" s="1" t="s">
        <v>112</v>
      </c>
      <c r="CL1246" s="1">
        <v>2</v>
      </c>
      <c r="CM1246" s="1">
        <v>0</v>
      </c>
      <c r="CN1246" s="1" t="s">
        <v>142</v>
      </c>
      <c r="CO1246" s="1" t="s">
        <v>183</v>
      </c>
      <c r="CP1246" s="1">
        <v>0</v>
      </c>
      <c r="CQ1246" s="1" t="s">
        <v>135</v>
      </c>
      <c r="CR1246" s="1" t="s">
        <v>135</v>
      </c>
      <c r="CS1246" s="1" t="s">
        <v>184</v>
      </c>
      <c r="CT1246" s="1" t="s">
        <v>215</v>
      </c>
      <c r="CU1246" s="8">
        <v>2.5</v>
      </c>
      <c r="CV1246" s="1" t="s">
        <v>3474</v>
      </c>
      <c r="CW1246" s="1" t="s">
        <v>3474</v>
      </c>
      <c r="CX1246" s="1">
        <v>5</v>
      </c>
      <c r="CY1246" s="10">
        <f t="shared" si="133"/>
        <v>2.5</v>
      </c>
      <c r="CZ1246" s="3">
        <v>1.2</v>
      </c>
      <c r="DA1246" s="3">
        <v>0.7</v>
      </c>
      <c r="DB1246" s="6">
        <f t="shared" si="134"/>
        <v>1</v>
      </c>
      <c r="DC1246" s="9">
        <v>0</v>
      </c>
      <c r="DD1246" s="7">
        <v>0</v>
      </c>
      <c r="DE1246" s="7">
        <v>0</v>
      </c>
      <c r="DF1246" s="1">
        <v>2757</v>
      </c>
      <c r="DG1246" s="1">
        <f t="shared" si="135"/>
        <v>2757</v>
      </c>
      <c r="DH1246" s="9">
        <f t="shared" si="136"/>
        <v>1</v>
      </c>
      <c r="DI1246" s="1">
        <v>249</v>
      </c>
      <c r="DJ1246" s="1">
        <f t="shared" si="137"/>
        <v>249</v>
      </c>
      <c r="DK1246" s="9">
        <f t="shared" si="138"/>
        <v>1</v>
      </c>
      <c r="DL1246" s="4">
        <v>10</v>
      </c>
      <c r="DN1246">
        <f>(DL1246*InputWeights!$C$7+DB1246*InputWeights!$C$6)</f>
        <v>5.5</v>
      </c>
      <c r="DO1246">
        <f>(DD1246*InputWeights!$C$12+DE1246*InputWeights!$C$10+CU1246*InputWeights!$C$11)</f>
        <v>1</v>
      </c>
      <c r="DP1246">
        <f>(DC1246*InputWeights!$C$18+DK1246*InputWeights!$C$16+DH1246*InputWeights!$C$15+CY1246*InputWeights!$C$17)</f>
        <v>1.35</v>
      </c>
      <c r="DR1246">
        <f>DN1246*InputWeights!$C$5+DO1246*InputWeights!$C$9+DP1246*InputWeights!$C$14</f>
        <v>24.9</v>
      </c>
      <c r="DS1246">
        <f>((_xlfn.RANK.EQ(DR1246,$DR$2:$DR$6635,0))/(COUNT(DR$2:$DR$6635)))*100</f>
        <v>84.021665538253217</v>
      </c>
      <c r="DT1246">
        <f t="shared" si="139"/>
        <v>0</v>
      </c>
    </row>
    <row r="1247" spans="1:124" x14ac:dyDescent="0.25">
      <c r="A1247" s="1" t="s">
        <v>1861</v>
      </c>
      <c r="B1247" s="1" t="s">
        <v>2625</v>
      </c>
      <c r="C1247" s="1" t="s">
        <v>2626</v>
      </c>
      <c r="D1247" s="1" t="s">
        <v>110</v>
      </c>
      <c r="E1247" s="1" t="s">
        <v>950</v>
      </c>
      <c r="F1247" s="1">
        <v>3236</v>
      </c>
      <c r="G1247" s="1">
        <v>230017500</v>
      </c>
      <c r="H1247" s="1">
        <v>0</v>
      </c>
      <c r="I1247" s="1">
        <v>1933</v>
      </c>
      <c r="J1247" s="1">
        <v>1997</v>
      </c>
      <c r="K1247" s="1" t="s">
        <v>183</v>
      </c>
      <c r="L1247" s="1" t="s">
        <v>114</v>
      </c>
      <c r="M1247" s="1">
        <v>28</v>
      </c>
      <c r="N1247" s="1" t="s">
        <v>358</v>
      </c>
      <c r="O1247" s="1">
        <v>2</v>
      </c>
      <c r="Q1247" s="1" t="s">
        <v>117</v>
      </c>
      <c r="R1247" s="1">
        <v>0</v>
      </c>
      <c r="S1247" s="1" t="s">
        <v>3291</v>
      </c>
      <c r="T1247" s="1">
        <v>133</v>
      </c>
      <c r="V1247" s="1">
        <v>3955</v>
      </c>
      <c r="W1247" s="1" t="s">
        <v>116</v>
      </c>
      <c r="X1247" s="1" t="s">
        <v>117</v>
      </c>
      <c r="Y1247" s="1" t="s">
        <v>3475</v>
      </c>
      <c r="AA1247" s="1" t="s">
        <v>133</v>
      </c>
      <c r="AC1247" s="1" t="s">
        <v>3442</v>
      </c>
      <c r="AD1247" s="1" t="s">
        <v>3476</v>
      </c>
      <c r="AE1247" s="1" t="s">
        <v>274</v>
      </c>
      <c r="AF1247" s="1" t="s">
        <v>124</v>
      </c>
      <c r="AG1247" s="1" t="s">
        <v>112</v>
      </c>
      <c r="AH1247" s="1" t="s">
        <v>124</v>
      </c>
      <c r="AI1247" s="1" t="s">
        <v>112</v>
      </c>
      <c r="AJ1247" s="1" t="s">
        <v>112</v>
      </c>
      <c r="AK1247" s="1" t="s">
        <v>112</v>
      </c>
      <c r="AL1247" s="1" t="s">
        <v>416</v>
      </c>
      <c r="AM1247" s="1" t="s">
        <v>416</v>
      </c>
      <c r="AN1247" s="1" t="s">
        <v>3477</v>
      </c>
      <c r="AO1247" s="1">
        <v>41671</v>
      </c>
      <c r="AP1247" s="1">
        <v>102264</v>
      </c>
      <c r="AQ1247" s="1">
        <v>4379</v>
      </c>
      <c r="AR1247" s="1" t="s">
        <v>110</v>
      </c>
      <c r="AS1247" s="1">
        <v>6572</v>
      </c>
      <c r="AT1247" s="1">
        <v>9808</v>
      </c>
      <c r="AU1247" s="2">
        <v>6572</v>
      </c>
      <c r="AV1247" s="2">
        <v>9808</v>
      </c>
      <c r="BB1247" s="1" t="s">
        <v>129</v>
      </c>
      <c r="BC1247" s="1" t="s">
        <v>761</v>
      </c>
      <c r="BD1247" s="1">
        <v>92</v>
      </c>
      <c r="BE1247" s="1" t="s">
        <v>131</v>
      </c>
      <c r="BF1247" s="1">
        <v>2</v>
      </c>
      <c r="BG1247" s="1">
        <v>4</v>
      </c>
      <c r="BH1247" s="1">
        <v>4</v>
      </c>
      <c r="BI1247" s="1" t="s">
        <v>131</v>
      </c>
      <c r="BJ1247" s="1" t="s">
        <v>182</v>
      </c>
      <c r="BK1247" s="1" t="s">
        <v>112</v>
      </c>
      <c r="BN1247" s="1" t="s">
        <v>133</v>
      </c>
      <c r="BR1247" s="1" t="s">
        <v>133</v>
      </c>
      <c r="BU1247" s="1" t="s">
        <v>112</v>
      </c>
      <c r="BV1247" s="1" t="s">
        <v>116</v>
      </c>
      <c r="BW1247" s="1" t="s">
        <v>112</v>
      </c>
      <c r="BX1247" s="1">
        <v>0</v>
      </c>
      <c r="BZ1247" s="1">
        <v>0</v>
      </c>
      <c r="CA1247" s="1">
        <v>1</v>
      </c>
      <c r="CB1247" s="1">
        <v>0</v>
      </c>
      <c r="CC1247" s="1">
        <v>0</v>
      </c>
      <c r="CD1247" s="1" t="s">
        <v>117</v>
      </c>
      <c r="CE1247" s="1" t="s">
        <v>117</v>
      </c>
      <c r="CF1247" s="1" t="s">
        <v>110</v>
      </c>
      <c r="CG1247" s="1" t="s">
        <v>116</v>
      </c>
      <c r="CH1247" s="1" t="s">
        <v>117</v>
      </c>
      <c r="CI1247" s="1" t="s">
        <v>117</v>
      </c>
      <c r="CJ1247" s="1" t="s">
        <v>117</v>
      </c>
      <c r="CK1247" s="1" t="s">
        <v>112</v>
      </c>
      <c r="CL1247" s="1">
        <v>8</v>
      </c>
      <c r="CM1247" s="1">
        <v>5</v>
      </c>
      <c r="CN1247" s="1" t="s">
        <v>142</v>
      </c>
      <c r="CO1247" s="1" t="s">
        <v>183</v>
      </c>
      <c r="CP1247" s="1">
        <v>0</v>
      </c>
      <c r="CQ1247" s="1" t="s">
        <v>135</v>
      </c>
      <c r="CR1247" s="1" t="s">
        <v>135</v>
      </c>
      <c r="CS1247" s="1" t="s">
        <v>156</v>
      </c>
      <c r="CT1247" s="1" t="s">
        <v>215</v>
      </c>
      <c r="CU1247" s="8">
        <v>2.5</v>
      </c>
      <c r="CV1247" s="1" t="s">
        <v>3478</v>
      </c>
      <c r="CW1247" s="1" t="s">
        <v>3478</v>
      </c>
      <c r="CX1247" s="1">
        <v>5</v>
      </c>
      <c r="CY1247" s="10">
        <f t="shared" si="133"/>
        <v>2.5</v>
      </c>
      <c r="CZ1247" s="3">
        <v>3.2</v>
      </c>
      <c r="DA1247" s="3">
        <v>1.8</v>
      </c>
      <c r="DB1247" s="6">
        <f t="shared" si="134"/>
        <v>1</v>
      </c>
      <c r="DC1247" s="9">
        <v>0</v>
      </c>
      <c r="DD1247" s="7">
        <v>0</v>
      </c>
      <c r="DE1247" s="7">
        <v>0</v>
      </c>
      <c r="DF1247" s="1">
        <v>3955</v>
      </c>
      <c r="DG1247" s="1">
        <f t="shared" si="135"/>
        <v>3955</v>
      </c>
      <c r="DH1247" s="9">
        <f t="shared" si="136"/>
        <v>1</v>
      </c>
      <c r="DI1247" s="1">
        <v>317</v>
      </c>
      <c r="DJ1247" s="1">
        <f t="shared" si="137"/>
        <v>317</v>
      </c>
      <c r="DK1247" s="9">
        <f t="shared" si="138"/>
        <v>1</v>
      </c>
      <c r="DL1247" s="4">
        <v>10</v>
      </c>
      <c r="DN1247">
        <f>(DL1247*InputWeights!$C$7+DB1247*InputWeights!$C$6)</f>
        <v>5.5</v>
      </c>
      <c r="DO1247">
        <f>(DD1247*InputWeights!$C$12+DE1247*InputWeights!$C$10+CU1247*InputWeights!$C$11)</f>
        <v>1</v>
      </c>
      <c r="DP1247">
        <f>(DC1247*InputWeights!$C$18+DK1247*InputWeights!$C$16+DH1247*InputWeights!$C$15+CY1247*InputWeights!$C$17)</f>
        <v>1.35</v>
      </c>
      <c r="DR1247">
        <f>DN1247*InputWeights!$C$5+DO1247*InputWeights!$C$9+DP1247*InputWeights!$C$14</f>
        <v>24.9</v>
      </c>
      <c r="DS1247">
        <f>((_xlfn.RANK.EQ(DR1247,$DR$2:$DR$6635,0))/(COUNT(DR$2:$DR$6635)))*100</f>
        <v>84.021665538253217</v>
      </c>
      <c r="DT1247">
        <f t="shared" si="139"/>
        <v>0</v>
      </c>
    </row>
    <row r="1248" spans="1:124" x14ac:dyDescent="0.25">
      <c r="A1248" s="1" t="s">
        <v>1890</v>
      </c>
      <c r="B1248" s="1" t="s">
        <v>2625</v>
      </c>
      <c r="C1248" s="1" t="s">
        <v>2626</v>
      </c>
      <c r="D1248" s="1" t="s">
        <v>110</v>
      </c>
      <c r="E1248" s="1" t="s">
        <v>950</v>
      </c>
      <c r="F1248" s="1">
        <v>1985</v>
      </c>
      <c r="G1248" s="1">
        <v>230015200</v>
      </c>
      <c r="H1248" s="1">
        <v>0</v>
      </c>
      <c r="I1248" s="1">
        <v>1933</v>
      </c>
      <c r="J1248" s="1">
        <v>2015</v>
      </c>
      <c r="K1248" s="1" t="s">
        <v>183</v>
      </c>
      <c r="L1248" s="1" t="s">
        <v>114</v>
      </c>
      <c r="M1248" s="1">
        <v>22</v>
      </c>
      <c r="N1248" s="1" t="s">
        <v>358</v>
      </c>
      <c r="O1248" s="1">
        <v>2</v>
      </c>
      <c r="Q1248" s="1" t="s">
        <v>117</v>
      </c>
      <c r="R1248" s="1">
        <v>0</v>
      </c>
      <c r="S1248" s="1" t="s">
        <v>3291</v>
      </c>
      <c r="T1248" s="1">
        <v>136</v>
      </c>
      <c r="V1248" s="1">
        <v>1874</v>
      </c>
      <c r="W1248" s="1" t="s">
        <v>116</v>
      </c>
      <c r="X1248" s="1" t="s">
        <v>117</v>
      </c>
      <c r="Y1248" s="1" t="s">
        <v>2630</v>
      </c>
      <c r="AA1248" s="1" t="s">
        <v>133</v>
      </c>
      <c r="AC1248" s="1" t="s">
        <v>3484</v>
      </c>
      <c r="AD1248" s="1" t="s">
        <v>3486</v>
      </c>
      <c r="AE1248" s="1" t="s">
        <v>274</v>
      </c>
      <c r="AF1248" s="1" t="s">
        <v>124</v>
      </c>
      <c r="AG1248" s="1" t="s">
        <v>112</v>
      </c>
      <c r="AH1248" s="1" t="s">
        <v>124</v>
      </c>
      <c r="AI1248" s="1" t="s">
        <v>112</v>
      </c>
      <c r="AJ1248" s="1" t="s">
        <v>112</v>
      </c>
      <c r="AK1248" s="1" t="s">
        <v>112</v>
      </c>
      <c r="AL1248" s="1" t="s">
        <v>807</v>
      </c>
      <c r="AM1248" s="1" t="s">
        <v>807</v>
      </c>
      <c r="AN1248" s="1" t="s">
        <v>416</v>
      </c>
      <c r="AO1248" s="1">
        <v>41677</v>
      </c>
      <c r="AP1248" s="1">
        <v>102264</v>
      </c>
      <c r="AQ1248" s="1">
        <v>4381</v>
      </c>
      <c r="AR1248" s="1" t="s">
        <v>110</v>
      </c>
      <c r="AS1248" s="1">
        <v>8795</v>
      </c>
      <c r="AT1248" s="1">
        <v>10780</v>
      </c>
      <c r="AU1248" s="2">
        <v>8795</v>
      </c>
      <c r="AV1248" s="2">
        <v>10780</v>
      </c>
      <c r="BB1248" s="1" t="s">
        <v>129</v>
      </c>
      <c r="BC1248" s="1" t="s">
        <v>331</v>
      </c>
      <c r="BD1248" s="1">
        <v>89</v>
      </c>
      <c r="BE1248" s="1" t="s">
        <v>131</v>
      </c>
      <c r="BF1248" s="1">
        <v>2</v>
      </c>
      <c r="BG1248" s="1">
        <v>4</v>
      </c>
      <c r="BH1248" s="1">
        <v>4</v>
      </c>
      <c r="BI1248" s="1" t="s">
        <v>131</v>
      </c>
      <c r="BJ1248" s="1" t="s">
        <v>366</v>
      </c>
      <c r="BK1248" s="1" t="s">
        <v>112</v>
      </c>
      <c r="BN1248" s="1" t="s">
        <v>133</v>
      </c>
      <c r="BR1248" s="1" t="s">
        <v>133</v>
      </c>
      <c r="BU1248" s="1" t="s">
        <v>153</v>
      </c>
      <c r="BV1248" s="1" t="s">
        <v>124</v>
      </c>
      <c r="BW1248" s="1" t="s">
        <v>112</v>
      </c>
      <c r="BX1248" s="1">
        <v>0</v>
      </c>
      <c r="BZ1248" s="1">
        <v>0</v>
      </c>
      <c r="CA1248" s="1">
        <v>1</v>
      </c>
      <c r="CB1248" s="1">
        <v>0</v>
      </c>
      <c r="CC1248" s="1">
        <v>0</v>
      </c>
      <c r="CD1248" s="1" t="s">
        <v>117</v>
      </c>
      <c r="CE1248" s="1" t="s">
        <v>117</v>
      </c>
      <c r="CF1248" s="1" t="s">
        <v>110</v>
      </c>
      <c r="CG1248" s="1" t="s">
        <v>116</v>
      </c>
      <c r="CH1248" s="1" t="s">
        <v>117</v>
      </c>
      <c r="CI1248" s="1" t="s">
        <v>117</v>
      </c>
      <c r="CJ1248" s="1" t="s">
        <v>117</v>
      </c>
      <c r="CK1248" s="1" t="s">
        <v>112</v>
      </c>
      <c r="CL1248" s="1">
        <v>5</v>
      </c>
      <c r="CM1248" s="1">
        <v>8</v>
      </c>
      <c r="CN1248" s="1" t="s">
        <v>142</v>
      </c>
      <c r="CO1248" s="1" t="s">
        <v>183</v>
      </c>
      <c r="CP1248" s="1">
        <v>0</v>
      </c>
      <c r="CQ1248" s="1" t="s">
        <v>135</v>
      </c>
      <c r="CR1248" s="1" t="s">
        <v>135</v>
      </c>
      <c r="CS1248" s="1" t="s">
        <v>156</v>
      </c>
      <c r="CT1248" s="1" t="s">
        <v>215</v>
      </c>
      <c r="CU1248" s="8">
        <v>2.5</v>
      </c>
      <c r="CV1248" s="1" t="s">
        <v>3487</v>
      </c>
      <c r="CW1248" s="1" t="s">
        <v>3487</v>
      </c>
      <c r="CX1248" s="1">
        <v>5</v>
      </c>
      <c r="CY1248" s="10">
        <f t="shared" si="133"/>
        <v>2.5</v>
      </c>
      <c r="CZ1248" s="3">
        <v>0.9</v>
      </c>
      <c r="DA1248" s="3">
        <v>0.6</v>
      </c>
      <c r="DB1248" s="6">
        <f t="shared" si="134"/>
        <v>1</v>
      </c>
      <c r="DC1248" s="9">
        <v>0</v>
      </c>
      <c r="DD1248" s="7">
        <v>0</v>
      </c>
      <c r="DE1248" s="7">
        <v>0</v>
      </c>
      <c r="DF1248" s="1">
        <v>1874</v>
      </c>
      <c r="DG1248" s="1">
        <f t="shared" si="135"/>
        <v>1874</v>
      </c>
      <c r="DH1248" s="9">
        <f t="shared" si="136"/>
        <v>1</v>
      </c>
      <c r="DI1248" s="1">
        <v>169</v>
      </c>
      <c r="DJ1248" s="1">
        <f t="shared" si="137"/>
        <v>169</v>
      </c>
      <c r="DK1248" s="9">
        <f t="shared" si="138"/>
        <v>1</v>
      </c>
      <c r="DL1248" s="4">
        <v>10</v>
      </c>
      <c r="DN1248">
        <f>(DL1248*InputWeights!$C$7+DB1248*InputWeights!$C$6)</f>
        <v>5.5</v>
      </c>
      <c r="DO1248">
        <f>(DD1248*InputWeights!$C$12+DE1248*InputWeights!$C$10+CU1248*InputWeights!$C$11)</f>
        <v>1</v>
      </c>
      <c r="DP1248">
        <f>(DC1248*InputWeights!$C$18+DK1248*InputWeights!$C$16+DH1248*InputWeights!$C$15+CY1248*InputWeights!$C$17)</f>
        <v>1.35</v>
      </c>
      <c r="DR1248">
        <f>DN1248*InputWeights!$C$5+DO1248*InputWeights!$C$9+DP1248*InputWeights!$C$14</f>
        <v>24.9</v>
      </c>
      <c r="DS1248">
        <f>((_xlfn.RANK.EQ(DR1248,$DR$2:$DR$6635,0))/(COUNT(DR$2:$DR$6635)))*100</f>
        <v>84.021665538253217</v>
      </c>
      <c r="DT1248">
        <f t="shared" si="139"/>
        <v>0</v>
      </c>
    </row>
    <row r="1249" spans="1:124" x14ac:dyDescent="0.25">
      <c r="A1249" s="1" t="s">
        <v>3874</v>
      </c>
      <c r="B1249" s="1" t="s">
        <v>3684</v>
      </c>
      <c r="C1249" s="1" t="s">
        <v>3685</v>
      </c>
      <c r="D1249" s="1" t="s">
        <v>110</v>
      </c>
      <c r="E1249" s="1" t="s">
        <v>815</v>
      </c>
      <c r="F1249" s="1">
        <v>2535</v>
      </c>
      <c r="G1249" s="1">
        <v>1700</v>
      </c>
      <c r="H1249" s="1">
        <v>0</v>
      </c>
      <c r="I1249" s="1">
        <v>1933</v>
      </c>
      <c r="J1249" s="1">
        <v>2009</v>
      </c>
      <c r="K1249" s="1" t="s">
        <v>183</v>
      </c>
      <c r="L1249" s="1" t="s">
        <v>114</v>
      </c>
      <c r="M1249" s="1">
        <v>22</v>
      </c>
      <c r="N1249" s="1" t="s">
        <v>358</v>
      </c>
      <c r="O1249" s="1">
        <v>2</v>
      </c>
      <c r="P1249" s="1" t="s">
        <v>112</v>
      </c>
      <c r="Q1249" s="1" t="s">
        <v>117</v>
      </c>
      <c r="R1249" s="1">
        <v>0</v>
      </c>
      <c r="S1249" s="1" t="s">
        <v>3875</v>
      </c>
      <c r="T1249" s="1">
        <v>99</v>
      </c>
      <c r="V1249" s="1">
        <v>2427</v>
      </c>
      <c r="W1249" s="1" t="s">
        <v>116</v>
      </c>
      <c r="X1249" s="1" t="s">
        <v>117</v>
      </c>
      <c r="Y1249" s="1" t="s">
        <v>3876</v>
      </c>
      <c r="Z1249" s="1" t="s">
        <v>119</v>
      </c>
      <c r="AA1249" s="1" t="s">
        <v>3877</v>
      </c>
      <c r="AC1249" s="1" t="s">
        <v>160</v>
      </c>
      <c r="AD1249" s="1" t="s">
        <v>160</v>
      </c>
      <c r="AE1249" s="1" t="s">
        <v>426</v>
      </c>
      <c r="AF1249" s="1" t="s">
        <v>110</v>
      </c>
      <c r="AG1249" s="1" t="s">
        <v>112</v>
      </c>
      <c r="AH1249" s="1" t="s">
        <v>124</v>
      </c>
      <c r="AI1249" s="1" t="s">
        <v>112</v>
      </c>
      <c r="AJ1249" s="1" t="s">
        <v>112</v>
      </c>
      <c r="AK1249" s="1" t="s">
        <v>125</v>
      </c>
      <c r="AL1249" s="1" t="s">
        <v>1068</v>
      </c>
      <c r="AM1249" s="1" t="s">
        <v>678</v>
      </c>
      <c r="AN1249" s="1" t="s">
        <v>373</v>
      </c>
      <c r="AO1249" s="1">
        <v>69270</v>
      </c>
      <c r="AP1249" s="1">
        <v>102264</v>
      </c>
      <c r="AQ1249" s="1">
        <v>6999</v>
      </c>
      <c r="AR1249" s="1" t="s">
        <v>110</v>
      </c>
      <c r="AS1249" s="1">
        <v>38023</v>
      </c>
      <c r="AT1249" s="1">
        <v>40558</v>
      </c>
      <c r="AU1249" s="2">
        <v>38023</v>
      </c>
      <c r="AV1249" s="2">
        <v>40558</v>
      </c>
      <c r="BB1249" s="1" t="s">
        <v>129</v>
      </c>
      <c r="BC1249" s="1" t="s">
        <v>761</v>
      </c>
      <c r="BD1249" s="1">
        <v>91</v>
      </c>
      <c r="BE1249" s="1" t="s">
        <v>131</v>
      </c>
      <c r="BF1249" s="1">
        <v>2</v>
      </c>
      <c r="BG1249" s="1">
        <v>2</v>
      </c>
      <c r="BH1249" s="1">
        <v>2</v>
      </c>
      <c r="BJ1249" s="1" t="s">
        <v>182</v>
      </c>
      <c r="BK1249" s="1" t="s">
        <v>112</v>
      </c>
      <c r="BN1249" s="1" t="s">
        <v>133</v>
      </c>
      <c r="BR1249" s="1" t="s">
        <v>133</v>
      </c>
      <c r="BU1249" s="1" t="s">
        <v>112</v>
      </c>
      <c r="BV1249" s="1" t="s">
        <v>116</v>
      </c>
      <c r="BW1249" s="1" t="s">
        <v>112</v>
      </c>
      <c r="BX1249" s="1">
        <v>0</v>
      </c>
      <c r="BZ1249" s="1">
        <v>0</v>
      </c>
      <c r="CA1249" s="1">
        <v>1</v>
      </c>
      <c r="CB1249" s="1">
        <v>0</v>
      </c>
      <c r="CC1249" s="1">
        <v>0</v>
      </c>
      <c r="CD1249" s="1" t="s">
        <v>117</v>
      </c>
      <c r="CE1249" s="1" t="s">
        <v>117</v>
      </c>
      <c r="CF1249" s="1" t="s">
        <v>110</v>
      </c>
      <c r="CG1249" s="1" t="s">
        <v>117</v>
      </c>
      <c r="CH1249" s="1" t="s">
        <v>117</v>
      </c>
      <c r="CI1249" s="1" t="s">
        <v>117</v>
      </c>
      <c r="CJ1249" s="1" t="s">
        <v>117</v>
      </c>
      <c r="CK1249" s="1" t="s">
        <v>125</v>
      </c>
      <c r="CL1249" s="1">
        <v>12</v>
      </c>
      <c r="CM1249" s="1">
        <v>3</v>
      </c>
      <c r="CN1249" s="1" t="s">
        <v>142</v>
      </c>
      <c r="CO1249" s="1" t="s">
        <v>183</v>
      </c>
      <c r="CP1249" s="1">
        <v>0</v>
      </c>
      <c r="CQ1249" s="1" t="s">
        <v>135</v>
      </c>
      <c r="CR1249" s="1" t="s">
        <v>135</v>
      </c>
      <c r="CS1249" s="1" t="s">
        <v>215</v>
      </c>
      <c r="CT1249" s="1" t="s">
        <v>215</v>
      </c>
      <c r="CU1249" s="8">
        <v>2.5</v>
      </c>
      <c r="CV1249" s="1" t="s">
        <v>3890</v>
      </c>
      <c r="CW1249" s="1" t="s">
        <v>3890</v>
      </c>
      <c r="CX1249" s="1">
        <v>4</v>
      </c>
      <c r="CY1249" s="10">
        <f t="shared" si="133"/>
        <v>2.5</v>
      </c>
      <c r="CZ1249" s="3">
        <v>5.3</v>
      </c>
      <c r="DA1249" s="3">
        <v>2.9</v>
      </c>
      <c r="DB1249" s="6">
        <f t="shared" si="134"/>
        <v>1</v>
      </c>
      <c r="DC1249" s="9">
        <v>0</v>
      </c>
      <c r="DD1249" s="7">
        <v>0</v>
      </c>
      <c r="DE1249" s="7">
        <v>0</v>
      </c>
      <c r="DF1249" s="1">
        <v>2427</v>
      </c>
      <c r="DG1249" s="1">
        <f t="shared" si="135"/>
        <v>2427</v>
      </c>
      <c r="DH1249" s="9">
        <f t="shared" si="136"/>
        <v>1</v>
      </c>
      <c r="DI1249" s="1">
        <v>316</v>
      </c>
      <c r="DJ1249" s="1">
        <f t="shared" si="137"/>
        <v>316</v>
      </c>
      <c r="DK1249" s="9">
        <f t="shared" si="138"/>
        <v>1</v>
      </c>
      <c r="DL1249" s="4">
        <v>10</v>
      </c>
      <c r="DN1249">
        <f>(DL1249*InputWeights!$C$7+DB1249*InputWeights!$C$6)</f>
        <v>5.5</v>
      </c>
      <c r="DO1249">
        <f>(DD1249*InputWeights!$C$12+DE1249*InputWeights!$C$10+CU1249*InputWeights!$C$11)</f>
        <v>1</v>
      </c>
      <c r="DP1249">
        <f>(DC1249*InputWeights!$C$18+DK1249*InputWeights!$C$16+DH1249*InputWeights!$C$15+CY1249*InputWeights!$C$17)</f>
        <v>1.35</v>
      </c>
      <c r="DR1249">
        <f>DN1249*InputWeights!$C$5+DO1249*InputWeights!$C$9+DP1249*InputWeights!$C$14</f>
        <v>24.9</v>
      </c>
      <c r="DS1249">
        <f>((_xlfn.RANK.EQ(DR1249,$DR$2:$DR$6635,0))/(COUNT(DR$2:$DR$6635)))*100</f>
        <v>84.021665538253217</v>
      </c>
      <c r="DT1249">
        <f t="shared" si="139"/>
        <v>0</v>
      </c>
    </row>
    <row r="1250" spans="1:124" x14ac:dyDescent="0.25">
      <c r="A1250" s="1" t="s">
        <v>176</v>
      </c>
      <c r="B1250" s="1" t="s">
        <v>3684</v>
      </c>
      <c r="C1250" s="1" t="s">
        <v>3685</v>
      </c>
      <c r="D1250" s="1" t="s">
        <v>110</v>
      </c>
      <c r="E1250" s="1" t="s">
        <v>294</v>
      </c>
      <c r="F1250" s="1">
        <v>2999</v>
      </c>
      <c r="G1250" s="1">
        <v>25100</v>
      </c>
      <c r="H1250" s="1">
        <v>10</v>
      </c>
      <c r="I1250" s="1">
        <v>1924</v>
      </c>
      <c r="J1250" s="1">
        <v>2013</v>
      </c>
      <c r="K1250" s="1" t="s">
        <v>183</v>
      </c>
      <c r="L1250" s="1" t="s">
        <v>114</v>
      </c>
      <c r="M1250" s="1">
        <v>22</v>
      </c>
      <c r="N1250" s="1" t="s">
        <v>177</v>
      </c>
      <c r="O1250" s="1">
        <v>2</v>
      </c>
      <c r="Q1250" s="1" t="s">
        <v>117</v>
      </c>
      <c r="R1250" s="1">
        <v>0</v>
      </c>
      <c r="S1250" s="1" t="s">
        <v>3064</v>
      </c>
      <c r="T1250" s="1">
        <v>78</v>
      </c>
      <c r="V1250" s="1">
        <v>2562</v>
      </c>
      <c r="W1250" s="1" t="s">
        <v>116</v>
      </c>
      <c r="X1250" s="1" t="s">
        <v>117</v>
      </c>
      <c r="Y1250" s="1" t="s">
        <v>3985</v>
      </c>
      <c r="Z1250" s="1" t="s">
        <v>271</v>
      </c>
      <c r="AA1250" s="1" t="s">
        <v>3924</v>
      </c>
      <c r="AC1250" s="1" t="s">
        <v>160</v>
      </c>
      <c r="AD1250" s="1" t="s">
        <v>4085</v>
      </c>
      <c r="AE1250" s="1" t="s">
        <v>274</v>
      </c>
      <c r="AF1250" s="1" t="s">
        <v>110</v>
      </c>
      <c r="AG1250" s="1" t="s">
        <v>112</v>
      </c>
      <c r="AH1250" s="1" t="s">
        <v>124</v>
      </c>
      <c r="AI1250" s="1" t="s">
        <v>112</v>
      </c>
      <c r="AJ1250" s="1" t="s">
        <v>112</v>
      </c>
      <c r="AK1250" s="1" t="s">
        <v>125</v>
      </c>
      <c r="AL1250" s="1" t="s">
        <v>296</v>
      </c>
      <c r="AM1250" s="1" t="s">
        <v>772</v>
      </c>
      <c r="AN1250" s="1" t="s">
        <v>4082</v>
      </c>
      <c r="AO1250" s="1">
        <v>69530</v>
      </c>
      <c r="AP1250" s="1">
        <v>102264</v>
      </c>
      <c r="AQ1250" s="1">
        <v>7006</v>
      </c>
      <c r="AR1250" s="1" t="s">
        <v>110</v>
      </c>
      <c r="AS1250" s="1">
        <v>56788</v>
      </c>
      <c r="AT1250" s="1">
        <v>59787</v>
      </c>
      <c r="AU1250" s="2">
        <v>131728</v>
      </c>
      <c r="AV1250" s="2">
        <v>134727</v>
      </c>
      <c r="BB1250" s="1" t="s">
        <v>4073</v>
      </c>
      <c r="BC1250" s="1" t="s">
        <v>704</v>
      </c>
      <c r="BD1250" s="1">
        <v>95</v>
      </c>
      <c r="BE1250" s="1" t="s">
        <v>131</v>
      </c>
      <c r="BF1250" s="1">
        <v>0</v>
      </c>
      <c r="BG1250" s="1">
        <v>4</v>
      </c>
      <c r="BH1250" s="1">
        <v>4</v>
      </c>
      <c r="BJ1250" s="1" t="s">
        <v>182</v>
      </c>
      <c r="BK1250" s="1" t="s">
        <v>112</v>
      </c>
      <c r="BN1250" s="1" t="s">
        <v>133</v>
      </c>
      <c r="BR1250" s="1" t="s">
        <v>133</v>
      </c>
      <c r="BU1250" s="1" t="s">
        <v>112</v>
      </c>
      <c r="BV1250" s="1" t="s">
        <v>116</v>
      </c>
      <c r="BW1250" s="1" t="s">
        <v>112</v>
      </c>
      <c r="BX1250" s="1">
        <v>0</v>
      </c>
      <c r="BZ1250" s="1">
        <v>0</v>
      </c>
      <c r="CA1250" s="1">
        <v>1</v>
      </c>
      <c r="CB1250" s="1">
        <v>0</v>
      </c>
      <c r="CC1250" s="1">
        <v>0</v>
      </c>
      <c r="CD1250" s="1" t="s">
        <v>117</v>
      </c>
      <c r="CE1250" s="1" t="s">
        <v>117</v>
      </c>
      <c r="CF1250" s="1" t="s">
        <v>110</v>
      </c>
      <c r="CG1250" s="1" t="s">
        <v>117</v>
      </c>
      <c r="CH1250" s="1" t="s">
        <v>117</v>
      </c>
      <c r="CI1250" s="1" t="s">
        <v>117</v>
      </c>
      <c r="CJ1250" s="1" t="s">
        <v>117</v>
      </c>
      <c r="CK1250" s="1" t="s">
        <v>125</v>
      </c>
      <c r="CL1250" s="1">
        <v>7</v>
      </c>
      <c r="CM1250" s="1">
        <v>3</v>
      </c>
      <c r="CN1250" s="1" t="s">
        <v>142</v>
      </c>
      <c r="CO1250" s="1" t="s">
        <v>183</v>
      </c>
      <c r="CP1250" s="1">
        <v>0</v>
      </c>
      <c r="CQ1250" s="1" t="s">
        <v>135</v>
      </c>
      <c r="CR1250" s="1" t="s">
        <v>135</v>
      </c>
      <c r="CS1250" s="1" t="s">
        <v>215</v>
      </c>
      <c r="CT1250" s="1" t="s">
        <v>215</v>
      </c>
      <c r="CU1250" s="8">
        <v>2.5</v>
      </c>
      <c r="CV1250" s="1" t="s">
        <v>4086</v>
      </c>
      <c r="CW1250" s="1" t="s">
        <v>4086</v>
      </c>
      <c r="CX1250" s="1">
        <v>4</v>
      </c>
      <c r="CY1250" s="10">
        <f t="shared" si="133"/>
        <v>2.5</v>
      </c>
      <c r="CZ1250" s="3">
        <v>6.1</v>
      </c>
      <c r="DA1250" s="3">
        <v>2.2999999999999998</v>
      </c>
      <c r="DB1250" s="6">
        <f t="shared" si="134"/>
        <v>1</v>
      </c>
      <c r="DC1250" s="9">
        <v>0</v>
      </c>
      <c r="DD1250" s="7">
        <v>0</v>
      </c>
      <c r="DE1250" s="7">
        <v>0</v>
      </c>
      <c r="DF1250" s="1">
        <v>2562</v>
      </c>
      <c r="DG1250" s="1">
        <f t="shared" si="135"/>
        <v>2562</v>
      </c>
      <c r="DH1250" s="9">
        <f t="shared" si="136"/>
        <v>1</v>
      </c>
      <c r="DI1250" s="1">
        <v>303</v>
      </c>
      <c r="DJ1250" s="1">
        <f t="shared" si="137"/>
        <v>303</v>
      </c>
      <c r="DK1250" s="9">
        <f t="shared" si="138"/>
        <v>1</v>
      </c>
      <c r="DL1250" s="4">
        <v>10</v>
      </c>
      <c r="DN1250">
        <f>(DL1250*InputWeights!$C$7+DB1250*InputWeights!$C$6)</f>
        <v>5.5</v>
      </c>
      <c r="DO1250">
        <f>(DD1250*InputWeights!$C$12+DE1250*InputWeights!$C$10+CU1250*InputWeights!$C$11)</f>
        <v>1</v>
      </c>
      <c r="DP1250">
        <f>(DC1250*InputWeights!$C$18+DK1250*InputWeights!$C$16+DH1250*InputWeights!$C$15+CY1250*InputWeights!$C$17)</f>
        <v>1.35</v>
      </c>
      <c r="DR1250">
        <f>DN1250*InputWeights!$C$5+DO1250*InputWeights!$C$9+DP1250*InputWeights!$C$14</f>
        <v>24.9</v>
      </c>
      <c r="DS1250">
        <f>((_xlfn.RANK.EQ(DR1250,$DR$2:$DR$6635,0))/(COUNT(DR$2:$DR$6635)))*100</f>
        <v>84.021665538253217</v>
      </c>
      <c r="DT1250">
        <f t="shared" si="139"/>
        <v>0</v>
      </c>
    </row>
    <row r="1251" spans="1:124" x14ac:dyDescent="0.25">
      <c r="A1251" s="1" t="s">
        <v>4170</v>
      </c>
      <c r="B1251" s="1" t="s">
        <v>3684</v>
      </c>
      <c r="C1251" s="1" t="s">
        <v>3685</v>
      </c>
      <c r="D1251" s="1" t="s">
        <v>110</v>
      </c>
      <c r="E1251" s="1" t="s">
        <v>334</v>
      </c>
      <c r="F1251" s="1">
        <v>2491</v>
      </c>
      <c r="G1251" s="1">
        <v>1100</v>
      </c>
      <c r="H1251" s="1">
        <v>0</v>
      </c>
      <c r="I1251" s="1">
        <v>1940</v>
      </c>
      <c r="J1251" s="1">
        <v>1999</v>
      </c>
      <c r="K1251" s="1" t="s">
        <v>183</v>
      </c>
      <c r="L1251" s="1" t="s">
        <v>114</v>
      </c>
      <c r="M1251" s="1">
        <v>20</v>
      </c>
      <c r="N1251" s="1" t="s">
        <v>229</v>
      </c>
      <c r="O1251" s="1">
        <v>2</v>
      </c>
      <c r="P1251" s="1" t="s">
        <v>112</v>
      </c>
      <c r="Q1251" s="1" t="s">
        <v>117</v>
      </c>
      <c r="R1251" s="1">
        <v>0</v>
      </c>
      <c r="S1251" s="1" t="s">
        <v>3807</v>
      </c>
      <c r="T1251" s="1">
        <v>119</v>
      </c>
      <c r="V1251" s="1">
        <v>335</v>
      </c>
      <c r="W1251" s="1" t="s">
        <v>116</v>
      </c>
      <c r="X1251" s="1" t="s">
        <v>117</v>
      </c>
      <c r="Y1251" s="1" t="s">
        <v>4171</v>
      </c>
      <c r="Z1251" s="1" t="s">
        <v>119</v>
      </c>
      <c r="AA1251" s="1" t="s">
        <v>4172</v>
      </c>
      <c r="AC1251" s="1" t="s">
        <v>160</v>
      </c>
      <c r="AD1251" s="1" t="s">
        <v>160</v>
      </c>
      <c r="AE1251" s="1" t="s">
        <v>123</v>
      </c>
      <c r="AF1251" s="1" t="s">
        <v>110</v>
      </c>
      <c r="AG1251" s="1" t="s">
        <v>112</v>
      </c>
      <c r="AH1251" s="1" t="s">
        <v>124</v>
      </c>
      <c r="AI1251" s="1" t="s">
        <v>112</v>
      </c>
      <c r="AJ1251" s="1" t="s">
        <v>112</v>
      </c>
      <c r="AK1251" s="1" t="s">
        <v>112</v>
      </c>
      <c r="AL1251" s="1" t="s">
        <v>307</v>
      </c>
      <c r="AM1251" s="1" t="s">
        <v>416</v>
      </c>
      <c r="AN1251" s="1" t="s">
        <v>4177</v>
      </c>
      <c r="AO1251" s="1">
        <v>69656</v>
      </c>
      <c r="AP1251" s="1">
        <v>102264</v>
      </c>
      <c r="AQ1251" s="1">
        <v>7012</v>
      </c>
      <c r="AR1251" s="1" t="s">
        <v>110</v>
      </c>
      <c r="AS1251" s="1">
        <v>22473</v>
      </c>
      <c r="AT1251" s="1">
        <v>24964</v>
      </c>
      <c r="AU1251" s="2">
        <v>22473</v>
      </c>
      <c r="AV1251" s="2">
        <v>24964</v>
      </c>
      <c r="BB1251" s="1" t="s">
        <v>129</v>
      </c>
      <c r="BC1251" s="1" t="s">
        <v>180</v>
      </c>
      <c r="BD1251" s="1">
        <v>90</v>
      </c>
      <c r="BE1251" s="1" t="s">
        <v>131</v>
      </c>
      <c r="BF1251" s="1">
        <v>1</v>
      </c>
      <c r="BG1251" s="1">
        <v>3</v>
      </c>
      <c r="BH1251" s="1">
        <v>3</v>
      </c>
      <c r="BJ1251" s="1" t="s">
        <v>366</v>
      </c>
      <c r="BK1251" s="1" t="s">
        <v>112</v>
      </c>
      <c r="BN1251" s="1" t="s">
        <v>133</v>
      </c>
      <c r="BR1251" s="1" t="s">
        <v>133</v>
      </c>
      <c r="BU1251" s="1" t="s">
        <v>153</v>
      </c>
      <c r="BV1251" s="1" t="s">
        <v>124</v>
      </c>
      <c r="BW1251" s="1" t="s">
        <v>112</v>
      </c>
      <c r="BX1251" s="1">
        <v>0</v>
      </c>
      <c r="BZ1251" s="1">
        <v>0</v>
      </c>
      <c r="CA1251" s="1">
        <v>1</v>
      </c>
      <c r="CB1251" s="1">
        <v>0</v>
      </c>
      <c r="CC1251" s="1">
        <v>0</v>
      </c>
      <c r="CD1251" s="1" t="s">
        <v>117</v>
      </c>
      <c r="CE1251" s="1" t="s">
        <v>117</v>
      </c>
      <c r="CF1251" s="1" t="s">
        <v>110</v>
      </c>
      <c r="CG1251" s="1" t="s">
        <v>117</v>
      </c>
      <c r="CH1251" s="1" t="s">
        <v>117</v>
      </c>
      <c r="CI1251" s="1" t="s">
        <v>117</v>
      </c>
      <c r="CJ1251" s="1" t="s">
        <v>117</v>
      </c>
      <c r="CK1251" s="1" t="s">
        <v>112</v>
      </c>
      <c r="CL1251" s="1">
        <v>10</v>
      </c>
      <c r="CM1251" s="1">
        <v>6</v>
      </c>
      <c r="CN1251" s="1" t="s">
        <v>142</v>
      </c>
      <c r="CO1251" s="1" t="s">
        <v>183</v>
      </c>
      <c r="CP1251" s="1">
        <v>0</v>
      </c>
      <c r="CQ1251" s="1" t="s">
        <v>143</v>
      </c>
      <c r="CR1251" s="1" t="s">
        <v>143</v>
      </c>
      <c r="CS1251" s="1" t="s">
        <v>215</v>
      </c>
      <c r="CT1251" s="1" t="s">
        <v>215</v>
      </c>
      <c r="CU1251" s="8">
        <v>2.5</v>
      </c>
      <c r="CV1251" s="1" t="s">
        <v>4180</v>
      </c>
      <c r="CW1251" s="1" t="s">
        <v>4180</v>
      </c>
      <c r="CX1251" s="1">
        <v>5</v>
      </c>
      <c r="CY1251" s="10">
        <f t="shared" si="133"/>
        <v>2.5</v>
      </c>
      <c r="CZ1251" s="3">
        <v>3.6</v>
      </c>
      <c r="DA1251" s="3">
        <v>1.4</v>
      </c>
      <c r="DB1251" s="6">
        <f t="shared" si="134"/>
        <v>1</v>
      </c>
      <c r="DC1251" s="9">
        <v>0</v>
      </c>
      <c r="DD1251" s="7">
        <v>0</v>
      </c>
      <c r="DE1251" s="7">
        <v>0</v>
      </c>
      <c r="DF1251" s="1">
        <v>335</v>
      </c>
      <c r="DG1251" s="1">
        <f t="shared" si="135"/>
        <v>335</v>
      </c>
      <c r="DH1251" s="9">
        <f t="shared" si="136"/>
        <v>1</v>
      </c>
      <c r="DI1251" s="1">
        <v>11</v>
      </c>
      <c r="DJ1251" s="1">
        <f t="shared" si="137"/>
        <v>11</v>
      </c>
      <c r="DK1251" s="9">
        <f t="shared" si="138"/>
        <v>1</v>
      </c>
      <c r="DL1251" s="4">
        <v>10</v>
      </c>
      <c r="DN1251">
        <f>(DL1251*InputWeights!$C$7+DB1251*InputWeights!$C$6)</f>
        <v>5.5</v>
      </c>
      <c r="DO1251">
        <f>(DD1251*InputWeights!$C$12+DE1251*InputWeights!$C$10+CU1251*InputWeights!$C$11)</f>
        <v>1</v>
      </c>
      <c r="DP1251">
        <f>(DC1251*InputWeights!$C$18+DK1251*InputWeights!$C$16+DH1251*InputWeights!$C$15+CY1251*InputWeights!$C$17)</f>
        <v>1.35</v>
      </c>
      <c r="DR1251">
        <f>DN1251*InputWeights!$C$5+DO1251*InputWeights!$C$9+DP1251*InputWeights!$C$14</f>
        <v>24.9</v>
      </c>
      <c r="DS1251">
        <f>((_xlfn.RANK.EQ(DR1251,$DR$2:$DR$6635,0))/(COUNT(DR$2:$DR$6635)))*100</f>
        <v>84.021665538253217</v>
      </c>
      <c r="DT1251">
        <f t="shared" si="139"/>
        <v>0</v>
      </c>
    </row>
    <row r="1252" spans="1:124" x14ac:dyDescent="0.25">
      <c r="A1252" s="1" t="s">
        <v>4254</v>
      </c>
      <c r="B1252" s="1" t="s">
        <v>3684</v>
      </c>
      <c r="C1252" s="1" t="s">
        <v>3685</v>
      </c>
      <c r="D1252" s="1" t="s">
        <v>110</v>
      </c>
      <c r="E1252" s="1" t="s">
        <v>433</v>
      </c>
      <c r="F1252" s="1">
        <v>1951</v>
      </c>
      <c r="G1252" s="1">
        <v>1900</v>
      </c>
      <c r="H1252" s="1">
        <v>10</v>
      </c>
      <c r="I1252" s="1">
        <v>1900</v>
      </c>
      <c r="J1252" s="1">
        <v>2006</v>
      </c>
      <c r="K1252" s="1" t="s">
        <v>183</v>
      </c>
      <c r="L1252" s="1" t="s">
        <v>114</v>
      </c>
      <c r="M1252" s="1">
        <v>36</v>
      </c>
      <c r="N1252" s="1" t="s">
        <v>229</v>
      </c>
      <c r="O1252" s="1">
        <v>2</v>
      </c>
      <c r="P1252" s="1" t="s">
        <v>183</v>
      </c>
      <c r="Q1252" s="1" t="s">
        <v>117</v>
      </c>
      <c r="R1252" s="1">
        <v>0</v>
      </c>
      <c r="S1252" s="1" t="s">
        <v>3067</v>
      </c>
      <c r="T1252" s="1">
        <v>138</v>
      </c>
      <c r="V1252" s="1">
        <v>1621</v>
      </c>
      <c r="W1252" s="1" t="s">
        <v>116</v>
      </c>
      <c r="X1252" s="1" t="s">
        <v>117</v>
      </c>
      <c r="Y1252" s="1" t="s">
        <v>673</v>
      </c>
      <c r="Z1252" s="1" t="s">
        <v>119</v>
      </c>
      <c r="AA1252" s="1" t="s">
        <v>4255</v>
      </c>
      <c r="AC1252" s="1" t="s">
        <v>218</v>
      </c>
      <c r="AD1252" s="1" t="s">
        <v>4260</v>
      </c>
      <c r="AE1252" s="1" t="s">
        <v>123</v>
      </c>
      <c r="AF1252" s="1" t="s">
        <v>110</v>
      </c>
      <c r="AG1252" s="1" t="s">
        <v>112</v>
      </c>
      <c r="AH1252" s="1" t="s">
        <v>124</v>
      </c>
      <c r="AI1252" s="1" t="s">
        <v>112</v>
      </c>
      <c r="AJ1252" s="1" t="s">
        <v>112</v>
      </c>
      <c r="AK1252" s="1" t="s">
        <v>112</v>
      </c>
      <c r="AL1252" s="1" t="s">
        <v>126</v>
      </c>
      <c r="AM1252" s="1" t="s">
        <v>126</v>
      </c>
      <c r="AN1252" s="1" t="s">
        <v>4261</v>
      </c>
      <c r="AO1252" s="1">
        <v>69852</v>
      </c>
      <c r="AP1252" s="1">
        <v>102264</v>
      </c>
      <c r="AQ1252" s="1">
        <v>7020</v>
      </c>
      <c r="AR1252" s="1" t="s">
        <v>110</v>
      </c>
      <c r="AS1252" s="1">
        <v>2494</v>
      </c>
      <c r="AT1252" s="1">
        <v>4445</v>
      </c>
      <c r="AU1252" s="2">
        <v>35329</v>
      </c>
      <c r="AV1252" s="2">
        <v>37280</v>
      </c>
      <c r="BB1252" s="1" t="s">
        <v>129</v>
      </c>
      <c r="BC1252" s="1" t="s">
        <v>761</v>
      </c>
      <c r="BD1252" s="1">
        <v>86</v>
      </c>
      <c r="BE1252" s="1" t="s">
        <v>131</v>
      </c>
      <c r="BF1252" s="1">
        <v>2</v>
      </c>
      <c r="BG1252" s="1">
        <v>2</v>
      </c>
      <c r="BH1252" s="1">
        <v>2</v>
      </c>
      <c r="BJ1252" s="1" t="s">
        <v>182</v>
      </c>
      <c r="BK1252" s="1" t="s">
        <v>112</v>
      </c>
      <c r="BN1252" s="1" t="s">
        <v>133</v>
      </c>
      <c r="BR1252" s="1" t="s">
        <v>133</v>
      </c>
      <c r="BU1252" s="1" t="s">
        <v>153</v>
      </c>
      <c r="BV1252" s="1" t="s">
        <v>124</v>
      </c>
      <c r="BW1252" s="1" t="s">
        <v>112</v>
      </c>
      <c r="BX1252" s="1">
        <v>0</v>
      </c>
      <c r="BZ1252" s="1">
        <v>0</v>
      </c>
      <c r="CA1252" s="1">
        <v>1</v>
      </c>
      <c r="CB1252" s="1">
        <v>0</v>
      </c>
      <c r="CC1252" s="1">
        <v>0</v>
      </c>
      <c r="CD1252" s="1" t="s">
        <v>117</v>
      </c>
      <c r="CE1252" s="1" t="s">
        <v>117</v>
      </c>
      <c r="CF1252" s="1" t="s">
        <v>110</v>
      </c>
      <c r="CG1252" s="1" t="s">
        <v>117</v>
      </c>
      <c r="CH1252" s="1" t="s">
        <v>117</v>
      </c>
      <c r="CI1252" s="1" t="s">
        <v>117</v>
      </c>
      <c r="CJ1252" s="1" t="s">
        <v>117</v>
      </c>
      <c r="CK1252" s="1" t="s">
        <v>112</v>
      </c>
      <c r="CL1252" s="1">
        <v>25</v>
      </c>
      <c r="CM1252" s="1">
        <v>1</v>
      </c>
      <c r="CN1252" s="1" t="s">
        <v>142</v>
      </c>
      <c r="CO1252" s="1" t="s">
        <v>183</v>
      </c>
      <c r="CP1252" s="1">
        <v>0</v>
      </c>
      <c r="CQ1252" s="1" t="s">
        <v>135</v>
      </c>
      <c r="CR1252" s="1" t="s">
        <v>135</v>
      </c>
      <c r="CS1252" s="1" t="s">
        <v>156</v>
      </c>
      <c r="CT1252" s="1" t="s">
        <v>215</v>
      </c>
      <c r="CU1252" s="8">
        <v>2.5</v>
      </c>
      <c r="CV1252" s="1" t="s">
        <v>4262</v>
      </c>
      <c r="CW1252" s="1" t="s">
        <v>4262</v>
      </c>
      <c r="CX1252" s="1">
        <v>5</v>
      </c>
      <c r="CY1252" s="10">
        <f t="shared" si="133"/>
        <v>2.5</v>
      </c>
      <c r="CZ1252" s="3">
        <v>10.4</v>
      </c>
      <c r="DA1252" s="3">
        <v>0</v>
      </c>
      <c r="DB1252" s="6">
        <f t="shared" si="134"/>
        <v>1</v>
      </c>
      <c r="DC1252" s="9">
        <v>0</v>
      </c>
      <c r="DD1252" s="7">
        <v>0</v>
      </c>
      <c r="DE1252" s="7">
        <v>0</v>
      </c>
      <c r="DF1252" s="1">
        <v>1621</v>
      </c>
      <c r="DG1252" s="1">
        <f t="shared" si="135"/>
        <v>1621</v>
      </c>
      <c r="DH1252" s="9">
        <f t="shared" si="136"/>
        <v>1</v>
      </c>
      <c r="DI1252" s="1">
        <v>130</v>
      </c>
      <c r="DJ1252" s="1">
        <f t="shared" si="137"/>
        <v>130</v>
      </c>
      <c r="DK1252" s="9">
        <f t="shared" si="138"/>
        <v>1</v>
      </c>
      <c r="DL1252" s="4">
        <v>10</v>
      </c>
      <c r="DN1252">
        <f>(DL1252*InputWeights!$C$7+DB1252*InputWeights!$C$6)</f>
        <v>5.5</v>
      </c>
      <c r="DO1252">
        <f>(DD1252*InputWeights!$C$12+DE1252*InputWeights!$C$10+CU1252*InputWeights!$C$11)</f>
        <v>1</v>
      </c>
      <c r="DP1252">
        <f>(DC1252*InputWeights!$C$18+DK1252*InputWeights!$C$16+DH1252*InputWeights!$C$15+CY1252*InputWeights!$C$17)</f>
        <v>1.35</v>
      </c>
      <c r="DR1252">
        <f>DN1252*InputWeights!$C$5+DO1252*InputWeights!$C$9+DP1252*InputWeights!$C$14</f>
        <v>24.9</v>
      </c>
      <c r="DS1252">
        <f>((_xlfn.RANK.EQ(DR1252,$DR$2:$DR$6635,0))/(COUNT(DR$2:$DR$6635)))*100</f>
        <v>84.021665538253217</v>
      </c>
      <c r="DT1252">
        <f t="shared" si="139"/>
        <v>0</v>
      </c>
    </row>
    <row r="1253" spans="1:124" x14ac:dyDescent="0.25">
      <c r="A1253" s="1" t="s">
        <v>4254</v>
      </c>
      <c r="B1253" s="1" t="s">
        <v>3684</v>
      </c>
      <c r="C1253" s="1" t="s">
        <v>3685</v>
      </c>
      <c r="D1253" s="1" t="s">
        <v>110</v>
      </c>
      <c r="E1253" s="1" t="s">
        <v>241</v>
      </c>
      <c r="F1253" s="1">
        <v>3175</v>
      </c>
      <c r="G1253" s="1">
        <v>3500</v>
      </c>
      <c r="H1253" s="1">
        <v>10</v>
      </c>
      <c r="I1253" s="1">
        <v>1933</v>
      </c>
      <c r="J1253" s="1">
        <v>2014</v>
      </c>
      <c r="K1253" s="1" t="s">
        <v>183</v>
      </c>
      <c r="L1253" s="1" t="s">
        <v>114</v>
      </c>
      <c r="M1253" s="1">
        <v>16</v>
      </c>
      <c r="N1253" s="1" t="s">
        <v>358</v>
      </c>
      <c r="O1253" s="1">
        <v>2</v>
      </c>
      <c r="P1253" s="1" t="s">
        <v>112</v>
      </c>
      <c r="Q1253" s="1" t="s">
        <v>117</v>
      </c>
      <c r="R1253" s="1">
        <v>0</v>
      </c>
      <c r="S1253" s="1" t="s">
        <v>3067</v>
      </c>
      <c r="T1253" s="1">
        <v>146</v>
      </c>
      <c r="V1253" s="1">
        <v>361</v>
      </c>
      <c r="W1253" s="1" t="s">
        <v>116</v>
      </c>
      <c r="X1253" s="1" t="s">
        <v>117</v>
      </c>
      <c r="Y1253" s="1" t="s">
        <v>3821</v>
      </c>
      <c r="Z1253" s="1" t="s">
        <v>119</v>
      </c>
      <c r="AA1253" s="1" t="s">
        <v>4255</v>
      </c>
      <c r="AC1253" s="1" t="s">
        <v>4266</v>
      </c>
      <c r="AD1253" s="1" t="s">
        <v>4267</v>
      </c>
      <c r="AE1253" s="1" t="s">
        <v>123</v>
      </c>
      <c r="AF1253" s="1" t="s">
        <v>110</v>
      </c>
      <c r="AG1253" s="1" t="s">
        <v>112</v>
      </c>
      <c r="AH1253" s="1" t="s">
        <v>124</v>
      </c>
      <c r="AI1253" s="1" t="s">
        <v>112</v>
      </c>
      <c r="AJ1253" s="1" t="s">
        <v>112</v>
      </c>
      <c r="AK1253" s="1" t="s">
        <v>112</v>
      </c>
      <c r="AL1253" s="1" t="s">
        <v>4049</v>
      </c>
      <c r="AM1253" s="1" t="s">
        <v>1084</v>
      </c>
      <c r="AN1253" s="1" t="s">
        <v>4268</v>
      </c>
      <c r="AO1253" s="1">
        <v>69868</v>
      </c>
      <c r="AP1253" s="1">
        <v>102264</v>
      </c>
      <c r="AQ1253" s="1">
        <v>7020</v>
      </c>
      <c r="AR1253" s="1" t="s">
        <v>110</v>
      </c>
      <c r="AS1253" s="1">
        <v>41176</v>
      </c>
      <c r="AT1253" s="1">
        <v>44351</v>
      </c>
      <c r="AU1253" s="2">
        <v>74011</v>
      </c>
      <c r="AV1253" s="2">
        <v>77186</v>
      </c>
      <c r="BB1253" s="1" t="s">
        <v>129</v>
      </c>
      <c r="BC1253" s="1" t="s">
        <v>761</v>
      </c>
      <c r="BD1253" s="1">
        <v>87</v>
      </c>
      <c r="BE1253" s="1" t="s">
        <v>131</v>
      </c>
      <c r="BF1253" s="1">
        <v>2</v>
      </c>
      <c r="BG1253" s="1">
        <v>2</v>
      </c>
      <c r="BH1253" s="1">
        <v>2</v>
      </c>
      <c r="BJ1253" s="1" t="s">
        <v>366</v>
      </c>
      <c r="BK1253" s="1" t="s">
        <v>112</v>
      </c>
      <c r="BN1253" s="1" t="s">
        <v>133</v>
      </c>
      <c r="BR1253" s="1" t="s">
        <v>133</v>
      </c>
      <c r="BU1253" s="1" t="s">
        <v>153</v>
      </c>
      <c r="BV1253" s="1" t="s">
        <v>124</v>
      </c>
      <c r="BW1253" s="1" t="s">
        <v>112</v>
      </c>
      <c r="BX1253" s="1">
        <v>0</v>
      </c>
      <c r="BZ1253" s="1">
        <v>0</v>
      </c>
      <c r="CA1253" s="1">
        <v>1</v>
      </c>
      <c r="CB1253" s="1">
        <v>0</v>
      </c>
      <c r="CC1253" s="1">
        <v>0</v>
      </c>
      <c r="CD1253" s="1" t="s">
        <v>117</v>
      </c>
      <c r="CE1253" s="1" t="s">
        <v>117</v>
      </c>
      <c r="CF1253" s="1" t="s">
        <v>110</v>
      </c>
      <c r="CG1253" s="1" t="s">
        <v>117</v>
      </c>
      <c r="CH1253" s="1" t="s">
        <v>114</v>
      </c>
      <c r="CI1253" s="1" t="s">
        <v>117</v>
      </c>
      <c r="CJ1253" s="1" t="s">
        <v>117</v>
      </c>
      <c r="CK1253" s="1" t="s">
        <v>112</v>
      </c>
      <c r="CL1253" s="1">
        <v>8</v>
      </c>
      <c r="CM1253" s="1">
        <v>0</v>
      </c>
      <c r="CN1253" s="1" t="s">
        <v>142</v>
      </c>
      <c r="CO1253" s="1" t="s">
        <v>183</v>
      </c>
      <c r="CP1253" s="1">
        <v>0</v>
      </c>
      <c r="CQ1253" s="1" t="s">
        <v>135</v>
      </c>
      <c r="CR1253" s="1" t="s">
        <v>135</v>
      </c>
      <c r="CS1253" s="1" t="s">
        <v>156</v>
      </c>
      <c r="CT1253" s="1" t="s">
        <v>215</v>
      </c>
      <c r="CU1253" s="8">
        <v>2.5</v>
      </c>
      <c r="CV1253" s="1" t="s">
        <v>4269</v>
      </c>
      <c r="CW1253" s="1" t="s">
        <v>4269</v>
      </c>
      <c r="CX1253" s="1">
        <v>5</v>
      </c>
      <c r="CY1253" s="10">
        <f t="shared" si="133"/>
        <v>2.5</v>
      </c>
      <c r="CZ1253" s="3">
        <v>3.9</v>
      </c>
      <c r="DA1253" s="3">
        <v>1.5</v>
      </c>
      <c r="DB1253" s="6">
        <f t="shared" si="134"/>
        <v>1</v>
      </c>
      <c r="DC1253" s="9">
        <v>0</v>
      </c>
      <c r="DD1253" s="7">
        <v>0</v>
      </c>
      <c r="DE1253" s="7">
        <v>0</v>
      </c>
      <c r="DF1253" s="1">
        <v>361</v>
      </c>
      <c r="DG1253" s="1">
        <f t="shared" si="135"/>
        <v>361</v>
      </c>
      <c r="DH1253" s="9">
        <f t="shared" si="136"/>
        <v>1</v>
      </c>
      <c r="DI1253" s="1">
        <v>32</v>
      </c>
      <c r="DJ1253" s="1">
        <f t="shared" si="137"/>
        <v>32</v>
      </c>
      <c r="DK1253" s="9">
        <f t="shared" si="138"/>
        <v>1</v>
      </c>
      <c r="DL1253" s="4">
        <v>10</v>
      </c>
      <c r="DN1253">
        <f>(DL1253*InputWeights!$C$7+DB1253*InputWeights!$C$6)</f>
        <v>5.5</v>
      </c>
      <c r="DO1253">
        <f>(DD1253*InputWeights!$C$12+DE1253*InputWeights!$C$10+CU1253*InputWeights!$C$11)</f>
        <v>1</v>
      </c>
      <c r="DP1253">
        <f>(DC1253*InputWeights!$C$18+DK1253*InputWeights!$C$16+DH1253*InputWeights!$C$15+CY1253*InputWeights!$C$17)</f>
        <v>1.35</v>
      </c>
      <c r="DR1253">
        <f>DN1253*InputWeights!$C$5+DO1253*InputWeights!$C$9+DP1253*InputWeights!$C$14</f>
        <v>24.9</v>
      </c>
      <c r="DS1253">
        <f>((_xlfn.RANK.EQ(DR1253,$DR$2:$DR$6635,0))/(COUNT(DR$2:$DR$6635)))*100</f>
        <v>84.021665538253217</v>
      </c>
      <c r="DT1253">
        <f t="shared" si="139"/>
        <v>0</v>
      </c>
    </row>
    <row r="1254" spans="1:124" x14ac:dyDescent="0.25">
      <c r="A1254" s="1" t="s">
        <v>4254</v>
      </c>
      <c r="B1254" s="1" t="s">
        <v>3684</v>
      </c>
      <c r="C1254" s="1" t="s">
        <v>3685</v>
      </c>
      <c r="D1254" s="1" t="s">
        <v>110</v>
      </c>
      <c r="E1254" s="1" t="s">
        <v>931</v>
      </c>
      <c r="F1254" s="1">
        <v>2868</v>
      </c>
      <c r="G1254" s="1">
        <v>4000</v>
      </c>
      <c r="H1254" s="1">
        <v>10</v>
      </c>
      <c r="I1254" s="1">
        <v>1933</v>
      </c>
      <c r="J1254" s="1">
        <v>2014</v>
      </c>
      <c r="K1254" s="1" t="s">
        <v>183</v>
      </c>
      <c r="L1254" s="1" t="s">
        <v>114</v>
      </c>
      <c r="M1254" s="1">
        <v>16</v>
      </c>
      <c r="N1254" s="1" t="s">
        <v>358</v>
      </c>
      <c r="O1254" s="1">
        <v>2</v>
      </c>
      <c r="P1254" s="1" t="s">
        <v>112</v>
      </c>
      <c r="Q1254" s="1" t="s">
        <v>117</v>
      </c>
      <c r="R1254" s="1">
        <v>0</v>
      </c>
      <c r="S1254" s="1" t="s">
        <v>3067</v>
      </c>
      <c r="T1254" s="1">
        <v>109</v>
      </c>
      <c r="V1254" s="1">
        <v>1338</v>
      </c>
      <c r="W1254" s="1" t="s">
        <v>116</v>
      </c>
      <c r="X1254" s="1" t="s">
        <v>117</v>
      </c>
      <c r="Y1254" s="1" t="s">
        <v>3821</v>
      </c>
      <c r="Z1254" s="1" t="s">
        <v>119</v>
      </c>
      <c r="AA1254" s="1" t="s">
        <v>4255</v>
      </c>
      <c r="AC1254" s="1" t="s">
        <v>218</v>
      </c>
      <c r="AD1254" s="1" t="s">
        <v>4272</v>
      </c>
      <c r="AE1254" s="1" t="s">
        <v>3734</v>
      </c>
      <c r="AF1254" s="1" t="s">
        <v>116</v>
      </c>
      <c r="AG1254" s="1" t="s">
        <v>112</v>
      </c>
      <c r="AH1254" s="1" t="s">
        <v>124</v>
      </c>
      <c r="AI1254" s="1" t="s">
        <v>112</v>
      </c>
      <c r="AJ1254" s="1" t="s">
        <v>112</v>
      </c>
      <c r="AK1254" s="1" t="s">
        <v>112</v>
      </c>
      <c r="AL1254" s="1" t="s">
        <v>4273</v>
      </c>
      <c r="AM1254" s="1" t="s">
        <v>4192</v>
      </c>
      <c r="AN1254" s="1" t="s">
        <v>4274</v>
      </c>
      <c r="AO1254" s="1">
        <v>69873</v>
      </c>
      <c r="AP1254" s="1">
        <v>102264</v>
      </c>
      <c r="AQ1254" s="1">
        <v>7020</v>
      </c>
      <c r="AR1254" s="1" t="s">
        <v>110</v>
      </c>
      <c r="AS1254" s="1">
        <v>50930</v>
      </c>
      <c r="AT1254" s="1">
        <v>53798</v>
      </c>
      <c r="AU1254" s="2">
        <v>83765</v>
      </c>
      <c r="AV1254" s="2">
        <v>86633</v>
      </c>
      <c r="BB1254" s="1" t="s">
        <v>129</v>
      </c>
      <c r="BC1254" s="1" t="s">
        <v>761</v>
      </c>
      <c r="BD1254" s="1">
        <v>94</v>
      </c>
      <c r="BE1254" s="1" t="s">
        <v>131</v>
      </c>
      <c r="BF1254" s="1">
        <v>2</v>
      </c>
      <c r="BG1254" s="1">
        <v>2</v>
      </c>
      <c r="BH1254" s="1">
        <v>2</v>
      </c>
      <c r="BJ1254" s="1" t="s">
        <v>182</v>
      </c>
      <c r="BK1254" s="1" t="s">
        <v>112</v>
      </c>
      <c r="BN1254" s="1" t="s">
        <v>133</v>
      </c>
      <c r="BR1254" s="1" t="s">
        <v>133</v>
      </c>
      <c r="BU1254" s="1" t="s">
        <v>153</v>
      </c>
      <c r="BV1254" s="1" t="s">
        <v>124</v>
      </c>
      <c r="BW1254" s="1" t="s">
        <v>112</v>
      </c>
      <c r="BX1254" s="1">
        <v>0</v>
      </c>
      <c r="BZ1254" s="1">
        <v>0</v>
      </c>
      <c r="CA1254" s="1">
        <v>1</v>
      </c>
      <c r="CB1254" s="1">
        <v>0</v>
      </c>
      <c r="CC1254" s="1">
        <v>0</v>
      </c>
      <c r="CD1254" s="1" t="s">
        <v>117</v>
      </c>
      <c r="CE1254" s="1" t="s">
        <v>117</v>
      </c>
      <c r="CF1254" s="1" t="s">
        <v>110</v>
      </c>
      <c r="CG1254" s="1" t="s">
        <v>117</v>
      </c>
      <c r="CH1254" s="1" t="s">
        <v>117</v>
      </c>
      <c r="CI1254" s="1" t="s">
        <v>117</v>
      </c>
      <c r="CJ1254" s="1" t="s">
        <v>117</v>
      </c>
      <c r="CK1254" s="1" t="s">
        <v>112</v>
      </c>
      <c r="CL1254" s="1">
        <v>7</v>
      </c>
      <c r="CM1254" s="1">
        <v>4</v>
      </c>
      <c r="CN1254" s="1" t="s">
        <v>142</v>
      </c>
      <c r="CO1254" s="1" t="s">
        <v>183</v>
      </c>
      <c r="CP1254" s="1">
        <v>0</v>
      </c>
      <c r="CQ1254" s="1" t="s">
        <v>135</v>
      </c>
      <c r="CR1254" s="1" t="s">
        <v>135</v>
      </c>
      <c r="CS1254" s="1" t="s">
        <v>215</v>
      </c>
      <c r="CT1254" s="1" t="s">
        <v>215</v>
      </c>
      <c r="CU1254" s="8">
        <v>2.5</v>
      </c>
      <c r="CV1254" s="1" t="s">
        <v>4275</v>
      </c>
      <c r="CW1254" s="1" t="s">
        <v>4275</v>
      </c>
      <c r="CX1254" s="1">
        <v>5</v>
      </c>
      <c r="CY1254" s="10">
        <f t="shared" si="133"/>
        <v>2.5</v>
      </c>
      <c r="CZ1254" s="3">
        <v>5.4</v>
      </c>
      <c r="DA1254" s="3">
        <v>2.2000000000000002</v>
      </c>
      <c r="DB1254" s="6">
        <f t="shared" si="134"/>
        <v>1</v>
      </c>
      <c r="DC1254" s="9">
        <v>0</v>
      </c>
      <c r="DD1254" s="7">
        <v>0</v>
      </c>
      <c r="DE1254" s="7">
        <v>0</v>
      </c>
      <c r="DF1254" s="1">
        <v>1338</v>
      </c>
      <c r="DG1254" s="1">
        <f t="shared" si="135"/>
        <v>1338</v>
      </c>
      <c r="DH1254" s="9">
        <f t="shared" si="136"/>
        <v>1</v>
      </c>
      <c r="DI1254" s="1">
        <v>141</v>
      </c>
      <c r="DJ1254" s="1">
        <f t="shared" si="137"/>
        <v>141</v>
      </c>
      <c r="DK1254" s="9">
        <f t="shared" si="138"/>
        <v>1</v>
      </c>
      <c r="DL1254" s="4">
        <v>10</v>
      </c>
      <c r="DN1254">
        <f>(DL1254*InputWeights!$C$7+DB1254*InputWeights!$C$6)</f>
        <v>5.5</v>
      </c>
      <c r="DO1254">
        <f>(DD1254*InputWeights!$C$12+DE1254*InputWeights!$C$10+CU1254*InputWeights!$C$11)</f>
        <v>1</v>
      </c>
      <c r="DP1254">
        <f>(DC1254*InputWeights!$C$18+DK1254*InputWeights!$C$16+DH1254*InputWeights!$C$15+CY1254*InputWeights!$C$17)</f>
        <v>1.35</v>
      </c>
      <c r="DR1254">
        <f>DN1254*InputWeights!$C$5+DO1254*InputWeights!$C$9+DP1254*InputWeights!$C$14</f>
        <v>24.9</v>
      </c>
      <c r="DS1254">
        <f>((_xlfn.RANK.EQ(DR1254,$DR$2:$DR$6635,0))/(COUNT(DR$2:$DR$6635)))*100</f>
        <v>84.021665538253217</v>
      </c>
      <c r="DT1254">
        <f t="shared" si="139"/>
        <v>0</v>
      </c>
    </row>
    <row r="1255" spans="1:124" x14ac:dyDescent="0.25">
      <c r="A1255" s="1" t="s">
        <v>4254</v>
      </c>
      <c r="B1255" s="1" t="s">
        <v>3684</v>
      </c>
      <c r="C1255" s="1" t="s">
        <v>3685</v>
      </c>
      <c r="D1255" s="1" t="s">
        <v>110</v>
      </c>
      <c r="E1255" s="1" t="s">
        <v>988</v>
      </c>
      <c r="F1255" s="1">
        <v>2544</v>
      </c>
      <c r="G1255" s="1">
        <v>6500</v>
      </c>
      <c r="H1255" s="1">
        <v>10</v>
      </c>
      <c r="I1255" s="1">
        <v>1965</v>
      </c>
      <c r="J1255" s="1">
        <v>2016</v>
      </c>
      <c r="K1255" s="1" t="s">
        <v>183</v>
      </c>
      <c r="L1255" s="1" t="s">
        <v>114</v>
      </c>
      <c r="M1255" s="1">
        <v>20</v>
      </c>
      <c r="N1255" s="1" t="s">
        <v>229</v>
      </c>
      <c r="O1255" s="1">
        <v>2</v>
      </c>
      <c r="P1255" s="1" t="s">
        <v>112</v>
      </c>
      <c r="Q1255" s="1" t="s">
        <v>117</v>
      </c>
      <c r="R1255" s="1">
        <v>0</v>
      </c>
      <c r="S1255" s="1" t="s">
        <v>3067</v>
      </c>
      <c r="T1255" s="1">
        <v>124</v>
      </c>
      <c r="V1255" s="1">
        <v>1730</v>
      </c>
      <c r="W1255" s="1" t="s">
        <v>116</v>
      </c>
      <c r="X1255" s="1" t="s">
        <v>117</v>
      </c>
      <c r="Y1255" s="1" t="s">
        <v>3821</v>
      </c>
      <c r="Z1255" s="1" t="s">
        <v>119</v>
      </c>
      <c r="AA1255" s="1" t="s">
        <v>4255</v>
      </c>
      <c r="AC1255" s="1" t="s">
        <v>218</v>
      </c>
      <c r="AD1255" s="1" t="s">
        <v>3876</v>
      </c>
      <c r="AE1255" s="1" t="s">
        <v>3734</v>
      </c>
      <c r="AF1255" s="1" t="s">
        <v>110</v>
      </c>
      <c r="AG1255" s="1" t="s">
        <v>112</v>
      </c>
      <c r="AH1255" s="1" t="s">
        <v>124</v>
      </c>
      <c r="AI1255" s="1" t="s">
        <v>112</v>
      </c>
      <c r="AJ1255" s="1" t="s">
        <v>112</v>
      </c>
      <c r="AK1255" s="1" t="s">
        <v>112</v>
      </c>
      <c r="AL1255" s="1" t="s">
        <v>4088</v>
      </c>
      <c r="AM1255" s="1" t="s">
        <v>582</v>
      </c>
      <c r="AN1255" s="1" t="s">
        <v>4294</v>
      </c>
      <c r="AO1255" s="1">
        <v>69898</v>
      </c>
      <c r="AP1255" s="1">
        <v>102264</v>
      </c>
      <c r="AQ1255" s="1">
        <v>7020</v>
      </c>
      <c r="AR1255" s="1" t="s">
        <v>110</v>
      </c>
      <c r="AS1255" s="1">
        <v>108946</v>
      </c>
      <c r="AT1255" s="1">
        <v>111490</v>
      </c>
      <c r="AU1255" s="2">
        <v>141781</v>
      </c>
      <c r="AV1255" s="2">
        <v>144325</v>
      </c>
      <c r="BB1255" s="1" t="s">
        <v>129</v>
      </c>
      <c r="BC1255" s="1" t="s">
        <v>761</v>
      </c>
      <c r="BD1255" s="1">
        <v>91</v>
      </c>
      <c r="BE1255" s="1" t="s">
        <v>131</v>
      </c>
      <c r="BF1255" s="1">
        <v>2</v>
      </c>
      <c r="BG1255" s="1">
        <v>2</v>
      </c>
      <c r="BH1255" s="1">
        <v>2</v>
      </c>
      <c r="BJ1255" s="1" t="s">
        <v>182</v>
      </c>
      <c r="BK1255" s="1" t="s">
        <v>112</v>
      </c>
      <c r="BN1255" s="1" t="s">
        <v>133</v>
      </c>
      <c r="BR1255" s="1" t="s">
        <v>133</v>
      </c>
      <c r="BU1255" s="1" t="s">
        <v>153</v>
      </c>
      <c r="BV1255" s="1" t="s">
        <v>124</v>
      </c>
      <c r="BW1255" s="1" t="s">
        <v>112</v>
      </c>
      <c r="BX1255" s="1">
        <v>0</v>
      </c>
      <c r="BZ1255" s="1">
        <v>0</v>
      </c>
      <c r="CA1255" s="1">
        <v>1</v>
      </c>
      <c r="CB1255" s="1">
        <v>0</v>
      </c>
      <c r="CC1255" s="1">
        <v>0</v>
      </c>
      <c r="CD1255" s="1" t="s">
        <v>117</v>
      </c>
      <c r="CE1255" s="1" t="s">
        <v>117</v>
      </c>
      <c r="CF1255" s="1" t="s">
        <v>110</v>
      </c>
      <c r="CG1255" s="1" t="s">
        <v>114</v>
      </c>
      <c r="CH1255" s="1" t="s">
        <v>117</v>
      </c>
      <c r="CI1255" s="1" t="s">
        <v>117</v>
      </c>
      <c r="CJ1255" s="1" t="s">
        <v>117</v>
      </c>
      <c r="CK1255" s="1" t="s">
        <v>125</v>
      </c>
      <c r="CL1255" s="1">
        <v>0</v>
      </c>
      <c r="CM1255" s="1">
        <v>4</v>
      </c>
      <c r="CN1255" s="1" t="s">
        <v>142</v>
      </c>
      <c r="CO1255" s="1" t="s">
        <v>183</v>
      </c>
      <c r="CP1255" s="1">
        <v>0</v>
      </c>
      <c r="CQ1255" s="1" t="s">
        <v>135</v>
      </c>
      <c r="CR1255" s="1" t="s">
        <v>135</v>
      </c>
      <c r="CS1255" s="1" t="s">
        <v>156</v>
      </c>
      <c r="CT1255" s="1" t="s">
        <v>215</v>
      </c>
      <c r="CU1255" s="8">
        <v>2.5</v>
      </c>
      <c r="CV1255" s="1" t="s">
        <v>4295</v>
      </c>
      <c r="CW1255" s="1" t="s">
        <v>4295</v>
      </c>
      <c r="CX1255" s="1">
        <v>5</v>
      </c>
      <c r="CY1255" s="10">
        <f t="shared" si="133"/>
        <v>2.5</v>
      </c>
      <c r="CZ1255" s="3">
        <v>15.9</v>
      </c>
      <c r="DA1255" s="3">
        <v>0</v>
      </c>
      <c r="DB1255" s="6">
        <f t="shared" si="134"/>
        <v>1</v>
      </c>
      <c r="DC1255" s="9">
        <v>0</v>
      </c>
      <c r="DD1255" s="7">
        <v>0</v>
      </c>
      <c r="DE1255" s="7">
        <v>0</v>
      </c>
      <c r="DF1255" s="1">
        <v>1730</v>
      </c>
      <c r="DG1255" s="1">
        <f t="shared" si="135"/>
        <v>1730</v>
      </c>
      <c r="DH1255" s="9">
        <f t="shared" si="136"/>
        <v>1</v>
      </c>
      <c r="DI1255" s="1">
        <v>156</v>
      </c>
      <c r="DJ1255" s="1">
        <f t="shared" si="137"/>
        <v>156</v>
      </c>
      <c r="DK1255" s="9">
        <f t="shared" si="138"/>
        <v>1</v>
      </c>
      <c r="DL1255" s="4">
        <v>10</v>
      </c>
      <c r="DN1255">
        <f>(DL1255*InputWeights!$C$7+DB1255*InputWeights!$C$6)</f>
        <v>5.5</v>
      </c>
      <c r="DO1255">
        <f>(DD1255*InputWeights!$C$12+DE1255*InputWeights!$C$10+CU1255*InputWeights!$C$11)</f>
        <v>1</v>
      </c>
      <c r="DP1255">
        <f>(DC1255*InputWeights!$C$18+DK1255*InputWeights!$C$16+DH1255*InputWeights!$C$15+CY1255*InputWeights!$C$17)</f>
        <v>1.35</v>
      </c>
      <c r="DR1255">
        <f>DN1255*InputWeights!$C$5+DO1255*InputWeights!$C$9+DP1255*InputWeights!$C$14</f>
        <v>24.9</v>
      </c>
      <c r="DS1255">
        <f>((_xlfn.RANK.EQ(DR1255,$DR$2:$DR$6635,0))/(COUNT(DR$2:$DR$6635)))*100</f>
        <v>84.021665538253217</v>
      </c>
      <c r="DT1255">
        <f t="shared" si="139"/>
        <v>0</v>
      </c>
    </row>
    <row r="1256" spans="1:124" x14ac:dyDescent="0.25">
      <c r="A1256" s="1" t="s">
        <v>1119</v>
      </c>
      <c r="B1256" s="1" t="s">
        <v>3684</v>
      </c>
      <c r="C1256" s="1" t="s">
        <v>3685</v>
      </c>
      <c r="D1256" s="1" t="s">
        <v>110</v>
      </c>
      <c r="E1256" s="1" t="s">
        <v>411</v>
      </c>
      <c r="F1256" s="1">
        <v>2084</v>
      </c>
      <c r="G1256" s="1">
        <v>410036100</v>
      </c>
      <c r="H1256" s="1">
        <v>0</v>
      </c>
      <c r="I1256" s="1">
        <v>1940</v>
      </c>
      <c r="J1256" s="1">
        <v>2014</v>
      </c>
      <c r="K1256" s="1" t="s">
        <v>183</v>
      </c>
      <c r="L1256" s="1" t="s">
        <v>114</v>
      </c>
      <c r="M1256" s="1">
        <v>20</v>
      </c>
      <c r="N1256" s="1" t="s">
        <v>229</v>
      </c>
      <c r="O1256" s="1">
        <v>2</v>
      </c>
      <c r="P1256" s="1" t="s">
        <v>112</v>
      </c>
      <c r="Q1256" s="1" t="s">
        <v>117</v>
      </c>
      <c r="R1256" s="1">
        <v>0</v>
      </c>
      <c r="S1256" s="1" t="s">
        <v>4296</v>
      </c>
      <c r="T1256" s="1">
        <v>113</v>
      </c>
      <c r="V1256" s="1">
        <v>909</v>
      </c>
      <c r="W1256" s="1" t="s">
        <v>116</v>
      </c>
      <c r="X1256" s="1" t="s">
        <v>117</v>
      </c>
      <c r="Y1256" s="1" t="s">
        <v>4300</v>
      </c>
      <c r="AA1256" s="1" t="s">
        <v>133</v>
      </c>
      <c r="AC1256" s="1" t="s">
        <v>160</v>
      </c>
      <c r="AD1256" s="1" t="s">
        <v>160</v>
      </c>
      <c r="AE1256" s="1" t="s">
        <v>426</v>
      </c>
      <c r="AF1256" s="1" t="s">
        <v>110</v>
      </c>
      <c r="AG1256" s="1" t="s">
        <v>112</v>
      </c>
      <c r="AH1256" s="1" t="s">
        <v>124</v>
      </c>
      <c r="AI1256" s="1" t="s">
        <v>112</v>
      </c>
      <c r="AJ1256" s="1" t="s">
        <v>112</v>
      </c>
      <c r="AK1256" s="1" t="s">
        <v>112</v>
      </c>
      <c r="AL1256" s="1" t="s">
        <v>416</v>
      </c>
      <c r="AM1256" s="1" t="s">
        <v>671</v>
      </c>
      <c r="AN1256" s="1" t="s">
        <v>4301</v>
      </c>
      <c r="AO1256" s="1">
        <v>69929</v>
      </c>
      <c r="AP1256" s="1">
        <v>102264</v>
      </c>
      <c r="AQ1256" s="1">
        <v>7024</v>
      </c>
      <c r="AR1256" s="1" t="s">
        <v>110</v>
      </c>
      <c r="AS1256" s="1">
        <v>936</v>
      </c>
      <c r="AT1256" s="1">
        <v>3020</v>
      </c>
      <c r="AU1256" s="2">
        <v>936</v>
      </c>
      <c r="AV1256" s="2">
        <v>3020</v>
      </c>
      <c r="BB1256" s="1" t="s">
        <v>129</v>
      </c>
      <c r="BC1256" s="1" t="s">
        <v>761</v>
      </c>
      <c r="BD1256" s="1">
        <v>91</v>
      </c>
      <c r="BE1256" s="1" t="s">
        <v>131</v>
      </c>
      <c r="BF1256" s="1">
        <v>2</v>
      </c>
      <c r="BG1256" s="1">
        <v>4</v>
      </c>
      <c r="BH1256" s="1">
        <v>4</v>
      </c>
      <c r="BJ1256" s="1" t="s">
        <v>366</v>
      </c>
      <c r="BK1256" s="1" t="s">
        <v>112</v>
      </c>
      <c r="BN1256" s="1" t="s">
        <v>133</v>
      </c>
      <c r="BR1256" s="1" t="s">
        <v>133</v>
      </c>
      <c r="BU1256" s="1" t="s">
        <v>112</v>
      </c>
      <c r="BV1256" s="1" t="s">
        <v>124</v>
      </c>
      <c r="BW1256" s="1" t="s">
        <v>112</v>
      </c>
      <c r="BX1256" s="1">
        <v>0</v>
      </c>
      <c r="BZ1256" s="1">
        <v>0</v>
      </c>
      <c r="CA1256" s="1">
        <v>1</v>
      </c>
      <c r="CB1256" s="1">
        <v>0</v>
      </c>
      <c r="CC1256" s="1">
        <v>0</v>
      </c>
      <c r="CD1256" s="1" t="s">
        <v>117</v>
      </c>
      <c r="CE1256" s="1" t="s">
        <v>117</v>
      </c>
      <c r="CF1256" s="1" t="s">
        <v>110</v>
      </c>
      <c r="CG1256" s="1" t="s">
        <v>117</v>
      </c>
      <c r="CH1256" s="1" t="s">
        <v>117</v>
      </c>
      <c r="CI1256" s="1" t="s">
        <v>117</v>
      </c>
      <c r="CJ1256" s="1" t="s">
        <v>117</v>
      </c>
      <c r="CK1256" s="1" t="s">
        <v>112</v>
      </c>
      <c r="CL1256" s="1">
        <v>3</v>
      </c>
      <c r="CM1256" s="1">
        <v>3</v>
      </c>
      <c r="CN1256" s="1" t="s">
        <v>142</v>
      </c>
      <c r="CO1256" s="1" t="s">
        <v>183</v>
      </c>
      <c r="CP1256" s="1">
        <v>0</v>
      </c>
      <c r="CQ1256" s="1" t="s">
        <v>135</v>
      </c>
      <c r="CR1256" s="1" t="s">
        <v>135</v>
      </c>
      <c r="CS1256" s="1" t="s">
        <v>215</v>
      </c>
      <c r="CT1256" s="1" t="s">
        <v>215</v>
      </c>
      <c r="CU1256" s="8">
        <v>2.5</v>
      </c>
      <c r="CV1256" s="1" t="s">
        <v>4302</v>
      </c>
      <c r="CW1256" s="1" t="s">
        <v>4302</v>
      </c>
      <c r="CX1256" s="1">
        <v>6</v>
      </c>
      <c r="CY1256" s="10">
        <f t="shared" si="133"/>
        <v>2.5</v>
      </c>
      <c r="CZ1256" s="3">
        <v>0.5</v>
      </c>
      <c r="DA1256" s="3">
        <v>0.5</v>
      </c>
      <c r="DB1256" s="6">
        <f t="shared" si="134"/>
        <v>1</v>
      </c>
      <c r="DC1256" s="9">
        <v>0</v>
      </c>
      <c r="DD1256" s="7">
        <v>0</v>
      </c>
      <c r="DE1256" s="7">
        <v>0</v>
      </c>
      <c r="DF1256" s="1">
        <v>909</v>
      </c>
      <c r="DG1256" s="1">
        <f t="shared" si="135"/>
        <v>909</v>
      </c>
      <c r="DH1256" s="9">
        <f t="shared" si="136"/>
        <v>1</v>
      </c>
      <c r="DI1256" s="1">
        <v>36</v>
      </c>
      <c r="DJ1256" s="1">
        <f t="shared" si="137"/>
        <v>36</v>
      </c>
      <c r="DK1256" s="9">
        <f t="shared" si="138"/>
        <v>1</v>
      </c>
      <c r="DL1256" s="4">
        <v>10</v>
      </c>
      <c r="DN1256">
        <f>(DL1256*InputWeights!$C$7+DB1256*InputWeights!$C$6)</f>
        <v>5.5</v>
      </c>
      <c r="DO1256">
        <f>(DD1256*InputWeights!$C$12+DE1256*InputWeights!$C$10+CU1256*InputWeights!$C$11)</f>
        <v>1</v>
      </c>
      <c r="DP1256">
        <f>(DC1256*InputWeights!$C$18+DK1256*InputWeights!$C$16+DH1256*InputWeights!$C$15+CY1256*InputWeights!$C$17)</f>
        <v>1.35</v>
      </c>
      <c r="DR1256">
        <f>DN1256*InputWeights!$C$5+DO1256*InputWeights!$C$9+DP1256*InputWeights!$C$14</f>
        <v>24.9</v>
      </c>
      <c r="DS1256">
        <f>((_xlfn.RANK.EQ(DR1256,$DR$2:$DR$6635,0))/(COUNT(DR$2:$DR$6635)))*100</f>
        <v>84.021665538253217</v>
      </c>
      <c r="DT1256">
        <f t="shared" si="139"/>
        <v>0</v>
      </c>
    </row>
    <row r="1257" spans="1:124" x14ac:dyDescent="0.25">
      <c r="A1257" s="1" t="s">
        <v>1119</v>
      </c>
      <c r="B1257" s="1" t="s">
        <v>3684</v>
      </c>
      <c r="C1257" s="1" t="s">
        <v>3685</v>
      </c>
      <c r="D1257" s="1" t="s">
        <v>110</v>
      </c>
      <c r="E1257" s="1" t="s">
        <v>1070</v>
      </c>
      <c r="F1257" s="1">
        <v>1603</v>
      </c>
      <c r="G1257" s="1">
        <v>410037500</v>
      </c>
      <c r="H1257" s="1">
        <v>0</v>
      </c>
      <c r="I1257" s="1">
        <v>1958</v>
      </c>
      <c r="J1257" s="1">
        <v>2010</v>
      </c>
      <c r="K1257" s="1" t="s">
        <v>183</v>
      </c>
      <c r="L1257" s="1" t="s">
        <v>114</v>
      </c>
      <c r="M1257" s="1">
        <v>20</v>
      </c>
      <c r="N1257" s="1" t="s">
        <v>229</v>
      </c>
      <c r="O1257" s="1">
        <v>2</v>
      </c>
      <c r="P1257" s="1" t="s">
        <v>112</v>
      </c>
      <c r="Q1257" s="1" t="s">
        <v>117</v>
      </c>
      <c r="R1257" s="1">
        <v>0</v>
      </c>
      <c r="S1257" s="1" t="s">
        <v>4296</v>
      </c>
      <c r="T1257" s="1">
        <v>127</v>
      </c>
      <c r="V1257" s="1">
        <v>243</v>
      </c>
      <c r="W1257" s="1" t="s">
        <v>116</v>
      </c>
      <c r="X1257" s="1" t="s">
        <v>117</v>
      </c>
      <c r="Y1257" s="1" t="s">
        <v>4300</v>
      </c>
      <c r="AA1257" s="1" t="s">
        <v>133</v>
      </c>
      <c r="AC1257" s="1" t="s">
        <v>160</v>
      </c>
      <c r="AD1257" s="1" t="s">
        <v>4315</v>
      </c>
      <c r="AE1257" s="1" t="s">
        <v>426</v>
      </c>
      <c r="AF1257" s="1" t="s">
        <v>110</v>
      </c>
      <c r="AG1257" s="1" t="s">
        <v>112</v>
      </c>
      <c r="AH1257" s="1" t="s">
        <v>124</v>
      </c>
      <c r="AI1257" s="1" t="s">
        <v>112</v>
      </c>
      <c r="AJ1257" s="1" t="s">
        <v>112</v>
      </c>
      <c r="AK1257" s="1" t="s">
        <v>112</v>
      </c>
      <c r="AL1257" s="1" t="s">
        <v>1068</v>
      </c>
      <c r="AM1257" s="1" t="s">
        <v>373</v>
      </c>
      <c r="AN1257" s="1" t="s">
        <v>4312</v>
      </c>
      <c r="AO1257" s="1">
        <v>69943</v>
      </c>
      <c r="AP1257" s="1">
        <v>102264</v>
      </c>
      <c r="AQ1257" s="1">
        <v>7024</v>
      </c>
      <c r="AR1257" s="1" t="s">
        <v>110</v>
      </c>
      <c r="AS1257" s="1">
        <v>32026</v>
      </c>
      <c r="AT1257" s="1">
        <v>33629</v>
      </c>
      <c r="AU1257" s="2">
        <v>32026</v>
      </c>
      <c r="AV1257" s="2">
        <v>33629</v>
      </c>
      <c r="BB1257" s="1" t="s">
        <v>129</v>
      </c>
      <c r="BC1257" s="1" t="s">
        <v>761</v>
      </c>
      <c r="BD1257" s="1">
        <v>86</v>
      </c>
      <c r="BE1257" s="1" t="s">
        <v>131</v>
      </c>
      <c r="BF1257" s="1">
        <v>2</v>
      </c>
      <c r="BG1257" s="1">
        <v>4</v>
      </c>
      <c r="BH1257" s="1">
        <v>4</v>
      </c>
      <c r="BJ1257" s="1" t="s">
        <v>366</v>
      </c>
      <c r="BK1257" s="1" t="s">
        <v>112</v>
      </c>
      <c r="BN1257" s="1" t="s">
        <v>133</v>
      </c>
      <c r="BR1257" s="1" t="s">
        <v>133</v>
      </c>
      <c r="BU1257" s="1" t="s">
        <v>112</v>
      </c>
      <c r="BV1257" s="1" t="s">
        <v>124</v>
      </c>
      <c r="BW1257" s="1" t="s">
        <v>112</v>
      </c>
      <c r="BX1257" s="1">
        <v>0</v>
      </c>
      <c r="BZ1257" s="1">
        <v>0</v>
      </c>
      <c r="CA1257" s="1">
        <v>1</v>
      </c>
      <c r="CB1257" s="1">
        <v>0</v>
      </c>
      <c r="CC1257" s="1">
        <v>0</v>
      </c>
      <c r="CD1257" s="1" t="s">
        <v>117</v>
      </c>
      <c r="CE1257" s="1" t="s">
        <v>117</v>
      </c>
      <c r="CF1257" s="1" t="s">
        <v>110</v>
      </c>
      <c r="CG1257" s="1" t="s">
        <v>117</v>
      </c>
      <c r="CH1257" s="1" t="s">
        <v>114</v>
      </c>
      <c r="CI1257" s="1" t="s">
        <v>117</v>
      </c>
      <c r="CJ1257" s="1" t="s">
        <v>117</v>
      </c>
      <c r="CK1257" s="1" t="s">
        <v>112</v>
      </c>
      <c r="CL1257" s="1">
        <v>2</v>
      </c>
      <c r="CM1257" s="1">
        <v>0</v>
      </c>
      <c r="CN1257" s="1" t="s">
        <v>142</v>
      </c>
      <c r="CO1257" s="1" t="s">
        <v>183</v>
      </c>
      <c r="CP1257" s="1">
        <v>0</v>
      </c>
      <c r="CQ1257" s="1" t="s">
        <v>135</v>
      </c>
      <c r="CR1257" s="1" t="s">
        <v>135</v>
      </c>
      <c r="CS1257" s="1" t="s">
        <v>156</v>
      </c>
      <c r="CT1257" s="1" t="s">
        <v>215</v>
      </c>
      <c r="CU1257" s="8">
        <v>2.5</v>
      </c>
      <c r="CV1257" s="1" t="s">
        <v>4316</v>
      </c>
      <c r="CW1257" s="1" t="s">
        <v>4316</v>
      </c>
      <c r="CX1257" s="1">
        <v>6</v>
      </c>
      <c r="CY1257" s="10">
        <f t="shared" si="133"/>
        <v>2.5</v>
      </c>
      <c r="CZ1257" s="3">
        <v>3.7</v>
      </c>
      <c r="DA1257" s="3">
        <v>1.9</v>
      </c>
      <c r="DB1257" s="6">
        <f t="shared" si="134"/>
        <v>1</v>
      </c>
      <c r="DC1257" s="9">
        <v>0</v>
      </c>
      <c r="DD1257" s="7">
        <v>0</v>
      </c>
      <c r="DE1257" s="7">
        <v>0</v>
      </c>
      <c r="DF1257" s="1">
        <v>243</v>
      </c>
      <c r="DG1257" s="1">
        <f t="shared" si="135"/>
        <v>243</v>
      </c>
      <c r="DH1257" s="9">
        <f t="shared" si="136"/>
        <v>1</v>
      </c>
      <c r="DI1257" s="1">
        <v>15</v>
      </c>
      <c r="DJ1257" s="1">
        <f t="shared" si="137"/>
        <v>15</v>
      </c>
      <c r="DK1257" s="9">
        <f t="shared" si="138"/>
        <v>1</v>
      </c>
      <c r="DL1257" s="4">
        <v>10</v>
      </c>
      <c r="DN1257">
        <f>(DL1257*InputWeights!$C$7+DB1257*InputWeights!$C$6)</f>
        <v>5.5</v>
      </c>
      <c r="DO1257">
        <f>(DD1257*InputWeights!$C$12+DE1257*InputWeights!$C$10+CU1257*InputWeights!$C$11)</f>
        <v>1</v>
      </c>
      <c r="DP1257">
        <f>(DC1257*InputWeights!$C$18+DK1257*InputWeights!$C$16+DH1257*InputWeights!$C$15+CY1257*InputWeights!$C$17)</f>
        <v>1.35</v>
      </c>
      <c r="DR1257">
        <f>DN1257*InputWeights!$C$5+DO1257*InputWeights!$C$9+DP1257*InputWeights!$C$14</f>
        <v>24.9</v>
      </c>
      <c r="DS1257">
        <f>((_xlfn.RANK.EQ(DR1257,$DR$2:$DR$6635,0))/(COUNT(DR$2:$DR$6635)))*100</f>
        <v>84.021665538253217</v>
      </c>
      <c r="DT1257">
        <f t="shared" si="139"/>
        <v>0</v>
      </c>
    </row>
    <row r="1258" spans="1:124" x14ac:dyDescent="0.25">
      <c r="A1258" s="1" t="s">
        <v>4503</v>
      </c>
      <c r="B1258" s="1" t="s">
        <v>3684</v>
      </c>
      <c r="C1258" s="1" t="s">
        <v>3685</v>
      </c>
      <c r="D1258" s="1" t="s">
        <v>110</v>
      </c>
      <c r="E1258" s="1" t="s">
        <v>802</v>
      </c>
      <c r="F1258" s="1">
        <v>2236</v>
      </c>
      <c r="G1258" s="1">
        <v>410003800</v>
      </c>
      <c r="H1258" s="1">
        <v>0</v>
      </c>
      <c r="I1258" s="1">
        <v>1947</v>
      </c>
      <c r="J1258" s="1">
        <v>2012</v>
      </c>
      <c r="K1258" s="1" t="s">
        <v>183</v>
      </c>
      <c r="L1258" s="1" t="s">
        <v>114</v>
      </c>
      <c r="M1258" s="1">
        <v>22</v>
      </c>
      <c r="N1258" s="1" t="s">
        <v>358</v>
      </c>
      <c r="O1258" s="1">
        <v>2</v>
      </c>
      <c r="P1258" s="1" t="s">
        <v>112</v>
      </c>
      <c r="Q1258" s="1" t="s">
        <v>117</v>
      </c>
      <c r="R1258" s="1">
        <v>0</v>
      </c>
      <c r="S1258" s="1" t="s">
        <v>3844</v>
      </c>
      <c r="T1258" s="1">
        <v>82</v>
      </c>
      <c r="V1258" s="1">
        <v>4401</v>
      </c>
      <c r="W1258" s="1" t="s">
        <v>116</v>
      </c>
      <c r="X1258" s="1" t="s">
        <v>117</v>
      </c>
      <c r="Y1258" s="1" t="s">
        <v>3852</v>
      </c>
      <c r="AA1258" s="1" t="s">
        <v>133</v>
      </c>
      <c r="AC1258" s="1" t="s">
        <v>218</v>
      </c>
      <c r="AD1258" s="1" t="s">
        <v>4507</v>
      </c>
      <c r="AE1258" s="1" t="s">
        <v>274</v>
      </c>
      <c r="AF1258" s="1" t="s">
        <v>114</v>
      </c>
      <c r="AG1258" s="1" t="s">
        <v>112</v>
      </c>
      <c r="AH1258" s="1" t="s">
        <v>124</v>
      </c>
      <c r="AI1258" s="1" t="s">
        <v>112</v>
      </c>
      <c r="AJ1258" s="1" t="s">
        <v>112</v>
      </c>
      <c r="AK1258" s="1" t="s">
        <v>112</v>
      </c>
      <c r="AL1258" s="1" t="s">
        <v>807</v>
      </c>
      <c r="AM1258" s="1" t="s">
        <v>416</v>
      </c>
      <c r="AN1258" s="1" t="s">
        <v>4508</v>
      </c>
      <c r="AO1258" s="1">
        <v>70436</v>
      </c>
      <c r="AP1258" s="1">
        <v>102264</v>
      </c>
      <c r="AQ1258" s="1">
        <v>7089</v>
      </c>
      <c r="AR1258" s="1" t="s">
        <v>110</v>
      </c>
      <c r="AS1258" s="1">
        <v>1111</v>
      </c>
      <c r="AT1258" s="1">
        <v>3347</v>
      </c>
      <c r="AU1258" s="2">
        <v>1111</v>
      </c>
      <c r="AV1258" s="2">
        <v>3347</v>
      </c>
      <c r="BB1258" s="1" t="s">
        <v>129</v>
      </c>
      <c r="BC1258" s="1" t="s">
        <v>130</v>
      </c>
      <c r="BD1258" s="1">
        <v>93</v>
      </c>
      <c r="BE1258" s="1" t="s">
        <v>131</v>
      </c>
      <c r="BF1258" s="1">
        <v>1</v>
      </c>
      <c r="BG1258" s="1">
        <v>3</v>
      </c>
      <c r="BH1258" s="1">
        <v>3</v>
      </c>
      <c r="BJ1258" s="1" t="s">
        <v>182</v>
      </c>
      <c r="BK1258" s="1" t="s">
        <v>112</v>
      </c>
      <c r="BN1258" s="1" t="s">
        <v>133</v>
      </c>
      <c r="BR1258" s="1" t="s">
        <v>133</v>
      </c>
      <c r="BU1258" s="1" t="s">
        <v>153</v>
      </c>
      <c r="BV1258" s="1" t="s">
        <v>116</v>
      </c>
      <c r="BW1258" s="1" t="s">
        <v>112</v>
      </c>
      <c r="BX1258" s="1">
        <v>0</v>
      </c>
      <c r="BZ1258" s="1">
        <v>0</v>
      </c>
      <c r="CA1258" s="1">
        <v>1</v>
      </c>
      <c r="CB1258" s="1">
        <v>0</v>
      </c>
      <c r="CC1258" s="1">
        <v>0</v>
      </c>
      <c r="CD1258" s="1" t="s">
        <v>117</v>
      </c>
      <c r="CE1258" s="1" t="s">
        <v>117</v>
      </c>
      <c r="CF1258" s="1" t="s">
        <v>110</v>
      </c>
      <c r="CG1258" s="1" t="s">
        <v>117</v>
      </c>
      <c r="CH1258" s="1" t="s">
        <v>117</v>
      </c>
      <c r="CI1258" s="1" t="s">
        <v>117</v>
      </c>
      <c r="CJ1258" s="1" t="s">
        <v>110</v>
      </c>
      <c r="CK1258" s="1" t="s">
        <v>112</v>
      </c>
      <c r="CL1258" s="1">
        <v>3</v>
      </c>
      <c r="CM1258" s="1">
        <v>2</v>
      </c>
      <c r="CN1258" s="1" t="s">
        <v>142</v>
      </c>
      <c r="CO1258" s="1" t="s">
        <v>183</v>
      </c>
      <c r="CP1258" s="1">
        <v>0</v>
      </c>
      <c r="CQ1258" s="1" t="s">
        <v>143</v>
      </c>
      <c r="CR1258" s="1" t="s">
        <v>143</v>
      </c>
      <c r="CS1258" s="1" t="s">
        <v>215</v>
      </c>
      <c r="CT1258" s="1" t="s">
        <v>215</v>
      </c>
      <c r="CU1258" s="8">
        <v>2.5</v>
      </c>
      <c r="CV1258" s="1" t="s">
        <v>4509</v>
      </c>
      <c r="CW1258" s="1" t="s">
        <v>4509</v>
      </c>
      <c r="CX1258" s="1">
        <v>5</v>
      </c>
      <c r="CY1258" s="10">
        <f t="shared" si="133"/>
        <v>2.5</v>
      </c>
      <c r="CZ1258" s="3">
        <v>3.4</v>
      </c>
      <c r="DA1258" s="3">
        <v>2.2000000000000002</v>
      </c>
      <c r="DB1258" s="6">
        <f t="shared" si="134"/>
        <v>1</v>
      </c>
      <c r="DC1258" s="9">
        <v>0</v>
      </c>
      <c r="DD1258" s="7">
        <v>0</v>
      </c>
      <c r="DE1258" s="7">
        <v>0</v>
      </c>
      <c r="DF1258" s="1">
        <v>4401</v>
      </c>
      <c r="DG1258" s="1">
        <f t="shared" si="135"/>
        <v>4401</v>
      </c>
      <c r="DH1258" s="9">
        <f t="shared" si="136"/>
        <v>1</v>
      </c>
      <c r="DI1258" s="1">
        <v>44</v>
      </c>
      <c r="DJ1258" s="1">
        <f t="shared" si="137"/>
        <v>44</v>
      </c>
      <c r="DK1258" s="9">
        <f t="shared" si="138"/>
        <v>1</v>
      </c>
      <c r="DL1258" s="4">
        <v>10</v>
      </c>
      <c r="DN1258">
        <f>(DL1258*InputWeights!$C$7+DB1258*InputWeights!$C$6)</f>
        <v>5.5</v>
      </c>
      <c r="DO1258">
        <f>(DD1258*InputWeights!$C$12+DE1258*InputWeights!$C$10+CU1258*InputWeights!$C$11)</f>
        <v>1</v>
      </c>
      <c r="DP1258">
        <f>(DC1258*InputWeights!$C$18+DK1258*InputWeights!$C$16+DH1258*InputWeights!$C$15+CY1258*InputWeights!$C$17)</f>
        <v>1.35</v>
      </c>
      <c r="DR1258">
        <f>DN1258*InputWeights!$C$5+DO1258*InputWeights!$C$9+DP1258*InputWeights!$C$14</f>
        <v>24.9</v>
      </c>
      <c r="DS1258">
        <f>((_xlfn.RANK.EQ(DR1258,$DR$2:$DR$6635,0))/(COUNT(DR$2:$DR$6635)))*100</f>
        <v>84.021665538253217</v>
      </c>
      <c r="DT1258">
        <f t="shared" si="139"/>
        <v>0</v>
      </c>
    </row>
    <row r="1259" spans="1:124" x14ac:dyDescent="0.25">
      <c r="A1259" s="1" t="s">
        <v>4533</v>
      </c>
      <c r="B1259" s="1" t="s">
        <v>3684</v>
      </c>
      <c r="C1259" s="1" t="s">
        <v>3685</v>
      </c>
      <c r="D1259" s="1" t="s">
        <v>110</v>
      </c>
      <c r="E1259" s="1" t="s">
        <v>411</v>
      </c>
      <c r="F1259" s="1">
        <v>1981</v>
      </c>
      <c r="G1259" s="1">
        <v>410001700</v>
      </c>
      <c r="H1259" s="1">
        <v>0</v>
      </c>
      <c r="I1259" s="1">
        <v>1900</v>
      </c>
      <c r="J1259" s="1">
        <v>2012</v>
      </c>
      <c r="K1259" s="1" t="s">
        <v>183</v>
      </c>
      <c r="L1259" s="1" t="s">
        <v>114</v>
      </c>
      <c r="M1259" s="1">
        <v>22</v>
      </c>
      <c r="N1259" s="1" t="s">
        <v>358</v>
      </c>
      <c r="O1259" s="1">
        <v>2</v>
      </c>
      <c r="P1259" s="1" t="s">
        <v>112</v>
      </c>
      <c r="Q1259" s="1" t="s">
        <v>117</v>
      </c>
      <c r="R1259" s="1">
        <v>0</v>
      </c>
      <c r="S1259" s="1" t="s">
        <v>3844</v>
      </c>
      <c r="T1259" s="1">
        <v>116</v>
      </c>
      <c r="V1259" s="1">
        <v>835</v>
      </c>
      <c r="W1259" s="1" t="s">
        <v>116</v>
      </c>
      <c r="X1259" s="1" t="s">
        <v>117</v>
      </c>
      <c r="Y1259" s="1" t="s">
        <v>4056</v>
      </c>
      <c r="AA1259" s="1" t="s">
        <v>133</v>
      </c>
      <c r="AC1259" s="1" t="s">
        <v>4145</v>
      </c>
      <c r="AD1259" s="1" t="s">
        <v>160</v>
      </c>
      <c r="AE1259" s="1" t="s">
        <v>274</v>
      </c>
      <c r="AF1259" s="1" t="s">
        <v>114</v>
      </c>
      <c r="AG1259" s="1" t="s">
        <v>112</v>
      </c>
      <c r="AH1259" s="1" t="s">
        <v>124</v>
      </c>
      <c r="AI1259" s="1" t="s">
        <v>112</v>
      </c>
      <c r="AJ1259" s="1" t="s">
        <v>112</v>
      </c>
      <c r="AK1259" s="1" t="s">
        <v>112</v>
      </c>
      <c r="AL1259" s="1" t="s">
        <v>416</v>
      </c>
      <c r="AM1259" s="1" t="s">
        <v>416</v>
      </c>
      <c r="AN1259" s="1" t="s">
        <v>4534</v>
      </c>
      <c r="AO1259" s="1">
        <v>70487</v>
      </c>
      <c r="AP1259" s="1">
        <v>102264</v>
      </c>
      <c r="AQ1259" s="1">
        <v>7100</v>
      </c>
      <c r="AR1259" s="1" t="s">
        <v>110</v>
      </c>
      <c r="AS1259" s="1">
        <v>0</v>
      </c>
      <c r="AT1259" s="1">
        <v>1981</v>
      </c>
      <c r="AU1259" s="2">
        <v>0</v>
      </c>
      <c r="AV1259" s="2">
        <v>1981</v>
      </c>
      <c r="BB1259" s="1" t="s">
        <v>129</v>
      </c>
      <c r="BC1259" s="1" t="s">
        <v>1274</v>
      </c>
      <c r="BD1259" s="1">
        <v>89</v>
      </c>
      <c r="BE1259" s="1" t="s">
        <v>131</v>
      </c>
      <c r="BF1259" s="1">
        <v>1</v>
      </c>
      <c r="BG1259" s="1">
        <v>3</v>
      </c>
      <c r="BH1259" s="1">
        <v>3</v>
      </c>
      <c r="BJ1259" s="1" t="s">
        <v>366</v>
      </c>
      <c r="BK1259" s="1" t="s">
        <v>112</v>
      </c>
      <c r="BN1259" s="1" t="s">
        <v>133</v>
      </c>
      <c r="BR1259" s="1" t="s">
        <v>133</v>
      </c>
      <c r="BU1259" s="1" t="s">
        <v>112</v>
      </c>
      <c r="BV1259" s="1" t="s">
        <v>124</v>
      </c>
      <c r="BW1259" s="1" t="s">
        <v>112</v>
      </c>
      <c r="BX1259" s="1">
        <v>0</v>
      </c>
      <c r="BZ1259" s="1">
        <v>0</v>
      </c>
      <c r="CA1259" s="1">
        <v>1</v>
      </c>
      <c r="CB1259" s="1">
        <v>0</v>
      </c>
      <c r="CC1259" s="1">
        <v>0</v>
      </c>
      <c r="CD1259" s="1" t="s">
        <v>117</v>
      </c>
      <c r="CE1259" s="1" t="s">
        <v>117</v>
      </c>
      <c r="CF1259" s="1" t="s">
        <v>110</v>
      </c>
      <c r="CG1259" s="1" t="s">
        <v>117</v>
      </c>
      <c r="CH1259" s="1" t="s">
        <v>114</v>
      </c>
      <c r="CI1259" s="1" t="s">
        <v>117</v>
      </c>
      <c r="CJ1259" s="1" t="s">
        <v>117</v>
      </c>
      <c r="CK1259" s="1" t="s">
        <v>112</v>
      </c>
      <c r="CL1259" s="1">
        <v>3</v>
      </c>
      <c r="CM1259" s="1">
        <v>0</v>
      </c>
      <c r="CN1259" s="1" t="s">
        <v>142</v>
      </c>
      <c r="CO1259" s="1" t="s">
        <v>183</v>
      </c>
      <c r="CP1259" s="1">
        <v>0</v>
      </c>
      <c r="CQ1259" s="1" t="s">
        <v>143</v>
      </c>
      <c r="CR1259" s="1" t="s">
        <v>143</v>
      </c>
      <c r="CS1259" s="1" t="s">
        <v>215</v>
      </c>
      <c r="CT1259" s="1" t="s">
        <v>215</v>
      </c>
      <c r="CU1259" s="8">
        <v>2.5</v>
      </c>
      <c r="CV1259" s="1" t="s">
        <v>4535</v>
      </c>
      <c r="CW1259" s="1" t="s">
        <v>4535</v>
      </c>
      <c r="CX1259" s="1">
        <v>5</v>
      </c>
      <c r="CY1259" s="10">
        <f t="shared" si="133"/>
        <v>2.5</v>
      </c>
      <c r="CZ1259" s="3">
        <v>5.3</v>
      </c>
      <c r="DA1259" s="3">
        <v>2.5</v>
      </c>
      <c r="DB1259" s="6">
        <f t="shared" si="134"/>
        <v>1</v>
      </c>
      <c r="DC1259" s="9">
        <v>0</v>
      </c>
      <c r="DD1259" s="7">
        <v>0</v>
      </c>
      <c r="DE1259" s="7">
        <v>0</v>
      </c>
      <c r="DF1259" s="1">
        <v>835</v>
      </c>
      <c r="DG1259" s="1">
        <f t="shared" si="135"/>
        <v>835</v>
      </c>
      <c r="DH1259" s="9">
        <f t="shared" si="136"/>
        <v>1</v>
      </c>
      <c r="DI1259" s="1">
        <v>109</v>
      </c>
      <c r="DJ1259" s="1">
        <f t="shared" si="137"/>
        <v>109</v>
      </c>
      <c r="DK1259" s="9">
        <f t="shared" si="138"/>
        <v>1</v>
      </c>
      <c r="DL1259" s="4">
        <v>10</v>
      </c>
      <c r="DN1259">
        <f>(DL1259*InputWeights!$C$7+DB1259*InputWeights!$C$6)</f>
        <v>5.5</v>
      </c>
      <c r="DO1259">
        <f>(DD1259*InputWeights!$C$12+DE1259*InputWeights!$C$10+CU1259*InputWeights!$C$11)</f>
        <v>1</v>
      </c>
      <c r="DP1259">
        <f>(DC1259*InputWeights!$C$18+DK1259*InputWeights!$C$16+DH1259*InputWeights!$C$15+CY1259*InputWeights!$C$17)</f>
        <v>1.35</v>
      </c>
      <c r="DR1259">
        <f>DN1259*InputWeights!$C$5+DO1259*InputWeights!$C$9+DP1259*InputWeights!$C$14</f>
        <v>24.9</v>
      </c>
      <c r="DS1259">
        <f>((_xlfn.RANK.EQ(DR1259,$DR$2:$DR$6635,0))/(COUNT(DR$2:$DR$6635)))*100</f>
        <v>84.021665538253217</v>
      </c>
      <c r="DT1259">
        <f t="shared" si="139"/>
        <v>0</v>
      </c>
    </row>
    <row r="1260" spans="1:124" x14ac:dyDescent="0.25">
      <c r="A1260" s="1" t="s">
        <v>4536</v>
      </c>
      <c r="B1260" s="1" t="s">
        <v>3684</v>
      </c>
      <c r="C1260" s="1" t="s">
        <v>3685</v>
      </c>
      <c r="D1260" s="1" t="s">
        <v>110</v>
      </c>
      <c r="E1260" s="1" t="s">
        <v>465</v>
      </c>
      <c r="F1260" s="1">
        <v>942</v>
      </c>
      <c r="G1260" s="1">
        <v>410002800</v>
      </c>
      <c r="H1260" s="1">
        <v>0</v>
      </c>
      <c r="I1260" s="1">
        <v>1963</v>
      </c>
      <c r="J1260" s="1">
        <v>2016</v>
      </c>
      <c r="K1260" s="1" t="s">
        <v>183</v>
      </c>
      <c r="L1260" s="1" t="s">
        <v>114</v>
      </c>
      <c r="M1260" s="1">
        <v>22</v>
      </c>
      <c r="N1260" s="1" t="s">
        <v>229</v>
      </c>
      <c r="O1260" s="1">
        <v>2</v>
      </c>
      <c r="P1260" s="1" t="s">
        <v>112</v>
      </c>
      <c r="Q1260" s="1" t="s">
        <v>117</v>
      </c>
      <c r="R1260" s="1">
        <v>0</v>
      </c>
      <c r="S1260" s="1" t="s">
        <v>4473</v>
      </c>
      <c r="T1260" s="1">
        <v>108</v>
      </c>
      <c r="V1260" s="1">
        <v>739</v>
      </c>
      <c r="W1260" s="1" t="s">
        <v>116</v>
      </c>
      <c r="X1260" s="1" t="s">
        <v>117</v>
      </c>
      <c r="Y1260" s="1" t="s">
        <v>4220</v>
      </c>
      <c r="AA1260" s="1" t="s">
        <v>133</v>
      </c>
      <c r="AC1260" s="1" t="s">
        <v>218</v>
      </c>
      <c r="AD1260" s="1" t="s">
        <v>4166</v>
      </c>
      <c r="AE1260" s="1" t="s">
        <v>274</v>
      </c>
      <c r="AF1260" s="1" t="s">
        <v>110</v>
      </c>
      <c r="AG1260" s="1" t="s">
        <v>112</v>
      </c>
      <c r="AH1260" s="1" t="s">
        <v>124</v>
      </c>
      <c r="AI1260" s="1" t="s">
        <v>112</v>
      </c>
      <c r="AJ1260" s="1" t="s">
        <v>112</v>
      </c>
      <c r="AK1260" s="1" t="s">
        <v>112</v>
      </c>
      <c r="AL1260" s="1" t="s">
        <v>467</v>
      </c>
      <c r="AM1260" s="1" t="s">
        <v>4537</v>
      </c>
      <c r="AN1260" s="1" t="s">
        <v>807</v>
      </c>
      <c r="AO1260" s="1">
        <v>70505</v>
      </c>
      <c r="AP1260" s="1">
        <v>102264</v>
      </c>
      <c r="AQ1260" s="1">
        <v>7103</v>
      </c>
      <c r="AR1260" s="1" t="s">
        <v>110</v>
      </c>
      <c r="AS1260" s="1">
        <v>15566</v>
      </c>
      <c r="AT1260" s="1">
        <v>16508</v>
      </c>
      <c r="AU1260" s="2">
        <v>15566</v>
      </c>
      <c r="AV1260" s="2">
        <v>16508</v>
      </c>
      <c r="BB1260" s="1" t="s">
        <v>129</v>
      </c>
      <c r="BC1260" s="1" t="s">
        <v>292</v>
      </c>
      <c r="BD1260" s="1">
        <v>94</v>
      </c>
      <c r="BE1260" s="1" t="s">
        <v>131</v>
      </c>
      <c r="BF1260" s="1">
        <v>2</v>
      </c>
      <c r="BG1260" s="1">
        <v>2</v>
      </c>
      <c r="BH1260" s="1">
        <v>2</v>
      </c>
      <c r="BJ1260" s="1" t="s">
        <v>182</v>
      </c>
      <c r="BK1260" s="1" t="s">
        <v>112</v>
      </c>
      <c r="BN1260" s="1" t="s">
        <v>133</v>
      </c>
      <c r="BR1260" s="1" t="s">
        <v>133</v>
      </c>
      <c r="BU1260" s="1" t="s">
        <v>112</v>
      </c>
      <c r="BV1260" s="1" t="s">
        <v>124</v>
      </c>
      <c r="BW1260" s="1" t="s">
        <v>112</v>
      </c>
      <c r="BX1260" s="1">
        <v>0</v>
      </c>
      <c r="BZ1260" s="1">
        <v>0</v>
      </c>
      <c r="CA1260" s="1">
        <v>1</v>
      </c>
      <c r="CB1260" s="1">
        <v>0</v>
      </c>
      <c r="CC1260" s="1">
        <v>0</v>
      </c>
      <c r="CD1260" s="1" t="s">
        <v>117</v>
      </c>
      <c r="CE1260" s="1" t="s">
        <v>117</v>
      </c>
      <c r="CF1260" s="1" t="s">
        <v>110</v>
      </c>
      <c r="CG1260" s="1" t="s">
        <v>114</v>
      </c>
      <c r="CH1260" s="1" t="s">
        <v>117</v>
      </c>
      <c r="CI1260" s="1" t="s">
        <v>117</v>
      </c>
      <c r="CJ1260" s="1" t="s">
        <v>117</v>
      </c>
      <c r="CK1260" s="1" t="s">
        <v>112</v>
      </c>
      <c r="CL1260" s="1">
        <v>0</v>
      </c>
      <c r="CM1260" s="1">
        <v>2</v>
      </c>
      <c r="CN1260" s="1" t="s">
        <v>142</v>
      </c>
      <c r="CO1260" s="1" t="s">
        <v>183</v>
      </c>
      <c r="CP1260" s="1">
        <v>0</v>
      </c>
      <c r="CQ1260" s="1" t="s">
        <v>135</v>
      </c>
      <c r="CR1260" s="1" t="s">
        <v>135</v>
      </c>
      <c r="CS1260" s="1" t="s">
        <v>215</v>
      </c>
      <c r="CT1260" s="1" t="s">
        <v>215</v>
      </c>
      <c r="CU1260" s="8">
        <v>2.5</v>
      </c>
      <c r="CV1260" s="1" t="s">
        <v>4538</v>
      </c>
      <c r="CW1260" s="1" t="s">
        <v>4538</v>
      </c>
      <c r="CX1260" s="1">
        <v>5</v>
      </c>
      <c r="CY1260" s="10">
        <f t="shared" si="133"/>
        <v>2.5</v>
      </c>
      <c r="CZ1260" s="3">
        <v>13</v>
      </c>
      <c r="DA1260" s="3">
        <v>0</v>
      </c>
      <c r="DB1260" s="6">
        <f t="shared" si="134"/>
        <v>1</v>
      </c>
      <c r="DC1260" s="9">
        <v>0</v>
      </c>
      <c r="DD1260" s="7">
        <v>0</v>
      </c>
      <c r="DE1260" s="7">
        <v>0</v>
      </c>
      <c r="DF1260" s="1">
        <v>739</v>
      </c>
      <c r="DG1260" s="1">
        <f t="shared" si="135"/>
        <v>739</v>
      </c>
      <c r="DH1260" s="9">
        <f t="shared" si="136"/>
        <v>1</v>
      </c>
      <c r="DI1260" s="1">
        <v>37</v>
      </c>
      <c r="DJ1260" s="1">
        <f t="shared" si="137"/>
        <v>37</v>
      </c>
      <c r="DK1260" s="9">
        <f t="shared" si="138"/>
        <v>1</v>
      </c>
      <c r="DL1260" s="4">
        <v>10</v>
      </c>
      <c r="DN1260">
        <f>(DL1260*InputWeights!$C$7+DB1260*InputWeights!$C$6)</f>
        <v>5.5</v>
      </c>
      <c r="DO1260">
        <f>(DD1260*InputWeights!$C$12+DE1260*InputWeights!$C$10+CU1260*InputWeights!$C$11)</f>
        <v>1</v>
      </c>
      <c r="DP1260">
        <f>(DC1260*InputWeights!$C$18+DK1260*InputWeights!$C$16+DH1260*InputWeights!$C$15+CY1260*InputWeights!$C$17)</f>
        <v>1.35</v>
      </c>
      <c r="DR1260">
        <f>DN1260*InputWeights!$C$5+DO1260*InputWeights!$C$9+DP1260*InputWeights!$C$14</f>
        <v>24.9</v>
      </c>
      <c r="DS1260">
        <f>((_xlfn.RANK.EQ(DR1260,$DR$2:$DR$6635,0))/(COUNT(DR$2:$DR$6635)))*100</f>
        <v>84.021665538253217</v>
      </c>
      <c r="DT1260">
        <f t="shared" si="139"/>
        <v>0</v>
      </c>
    </row>
    <row r="1261" spans="1:124" x14ac:dyDescent="0.25">
      <c r="A1261" s="1" t="s">
        <v>3316</v>
      </c>
      <c r="B1261" s="1" t="s">
        <v>3684</v>
      </c>
      <c r="C1261" s="1" t="s">
        <v>3685</v>
      </c>
      <c r="D1261" s="1" t="s">
        <v>110</v>
      </c>
      <c r="E1261" s="1" t="s">
        <v>950</v>
      </c>
      <c r="F1261" s="1">
        <v>2487</v>
      </c>
      <c r="G1261" s="1">
        <v>410032400</v>
      </c>
      <c r="H1261" s="1">
        <v>0</v>
      </c>
      <c r="I1261" s="1">
        <v>1962</v>
      </c>
      <c r="J1261" s="1">
        <v>2007</v>
      </c>
      <c r="K1261" s="1" t="s">
        <v>183</v>
      </c>
      <c r="L1261" s="1" t="s">
        <v>114</v>
      </c>
      <c r="M1261" s="1">
        <v>20</v>
      </c>
      <c r="N1261" s="1" t="s">
        <v>229</v>
      </c>
      <c r="O1261" s="1">
        <v>2</v>
      </c>
      <c r="P1261" s="1" t="s">
        <v>112</v>
      </c>
      <c r="Q1261" s="1" t="s">
        <v>117</v>
      </c>
      <c r="R1261" s="1">
        <v>0</v>
      </c>
      <c r="S1261" s="1" t="s">
        <v>4378</v>
      </c>
      <c r="T1261" s="1">
        <v>90</v>
      </c>
      <c r="V1261" s="1">
        <v>1181</v>
      </c>
      <c r="W1261" s="1" t="s">
        <v>116</v>
      </c>
      <c r="X1261" s="1" t="s">
        <v>117</v>
      </c>
      <c r="Y1261" s="1" t="s">
        <v>4600</v>
      </c>
      <c r="AA1261" s="1" t="s">
        <v>133</v>
      </c>
      <c r="AC1261" s="1" t="s">
        <v>321</v>
      </c>
      <c r="AD1261" s="1" t="s">
        <v>160</v>
      </c>
      <c r="AE1261" s="1" t="s">
        <v>123</v>
      </c>
      <c r="AF1261" s="1" t="s">
        <v>110</v>
      </c>
      <c r="AG1261" s="1" t="s">
        <v>112</v>
      </c>
      <c r="AH1261" s="1" t="s">
        <v>124</v>
      </c>
      <c r="AI1261" s="1" t="s">
        <v>112</v>
      </c>
      <c r="AJ1261" s="1" t="s">
        <v>112</v>
      </c>
      <c r="AK1261" s="1" t="s">
        <v>112</v>
      </c>
      <c r="AL1261" s="1" t="s">
        <v>4603</v>
      </c>
      <c r="AM1261" s="1" t="s">
        <v>416</v>
      </c>
      <c r="AN1261" s="1" t="s">
        <v>4604</v>
      </c>
      <c r="AO1261" s="1">
        <v>70699</v>
      </c>
      <c r="AP1261" s="1">
        <v>102264</v>
      </c>
      <c r="AQ1261" s="1">
        <v>7143</v>
      </c>
      <c r="AR1261" s="1" t="s">
        <v>110</v>
      </c>
      <c r="AS1261" s="1">
        <v>8035</v>
      </c>
      <c r="AT1261" s="1">
        <v>10522</v>
      </c>
      <c r="AU1261" s="2">
        <v>8035</v>
      </c>
      <c r="AV1261" s="2">
        <v>10522</v>
      </c>
      <c r="BB1261" s="1" t="s">
        <v>129</v>
      </c>
      <c r="BC1261" s="1" t="s">
        <v>180</v>
      </c>
      <c r="BD1261" s="1">
        <v>91</v>
      </c>
      <c r="BE1261" s="1" t="s">
        <v>131</v>
      </c>
      <c r="BF1261" s="1">
        <v>1</v>
      </c>
      <c r="BG1261" s="1">
        <v>1</v>
      </c>
      <c r="BH1261" s="1">
        <v>1</v>
      </c>
      <c r="BJ1261" s="1" t="s">
        <v>182</v>
      </c>
      <c r="BK1261" s="1" t="s">
        <v>112</v>
      </c>
      <c r="BN1261" s="1" t="s">
        <v>133</v>
      </c>
      <c r="BR1261" s="1" t="s">
        <v>133</v>
      </c>
      <c r="BU1261" s="1" t="s">
        <v>112</v>
      </c>
      <c r="BV1261" s="1" t="s">
        <v>124</v>
      </c>
      <c r="BW1261" s="1" t="s">
        <v>112</v>
      </c>
      <c r="BX1261" s="1">
        <v>0</v>
      </c>
      <c r="BZ1261" s="1">
        <v>0</v>
      </c>
      <c r="CA1261" s="1">
        <v>1</v>
      </c>
      <c r="CB1261" s="1">
        <v>0</v>
      </c>
      <c r="CC1261" s="1">
        <v>0</v>
      </c>
      <c r="CD1261" s="1" t="s">
        <v>117</v>
      </c>
      <c r="CE1261" s="1" t="s">
        <v>117</v>
      </c>
      <c r="CF1261" s="1" t="s">
        <v>110</v>
      </c>
      <c r="CG1261" s="1" t="s">
        <v>117</v>
      </c>
      <c r="CH1261" s="1" t="s">
        <v>117</v>
      </c>
      <c r="CI1261" s="1" t="s">
        <v>117</v>
      </c>
      <c r="CJ1261" s="1" t="s">
        <v>117</v>
      </c>
      <c r="CK1261" s="1" t="s">
        <v>112</v>
      </c>
      <c r="CL1261" s="1">
        <v>5</v>
      </c>
      <c r="CM1261" s="1">
        <v>4</v>
      </c>
      <c r="CN1261" s="1" t="s">
        <v>142</v>
      </c>
      <c r="CO1261" s="1" t="s">
        <v>183</v>
      </c>
      <c r="CP1261" s="1">
        <v>0</v>
      </c>
      <c r="CQ1261" s="1" t="s">
        <v>143</v>
      </c>
      <c r="CR1261" s="1" t="s">
        <v>143</v>
      </c>
      <c r="CS1261" s="1" t="s">
        <v>215</v>
      </c>
      <c r="CT1261" s="1" t="s">
        <v>215</v>
      </c>
      <c r="CU1261" s="8">
        <v>2.5</v>
      </c>
      <c r="CV1261" s="1" t="s">
        <v>4606</v>
      </c>
      <c r="CW1261" s="1" t="s">
        <v>4606</v>
      </c>
      <c r="CX1261" s="1">
        <v>6</v>
      </c>
      <c r="CY1261" s="10">
        <f t="shared" si="133"/>
        <v>2.5</v>
      </c>
      <c r="CZ1261" s="3">
        <v>0.9</v>
      </c>
      <c r="DA1261" s="3">
        <v>0.4</v>
      </c>
      <c r="DB1261" s="6">
        <f t="shared" si="134"/>
        <v>1</v>
      </c>
      <c r="DC1261" s="9">
        <v>0</v>
      </c>
      <c r="DD1261" s="7">
        <v>0</v>
      </c>
      <c r="DE1261" s="7">
        <v>0</v>
      </c>
      <c r="DF1261" s="1">
        <v>1181</v>
      </c>
      <c r="DG1261" s="1">
        <f t="shared" si="135"/>
        <v>1181</v>
      </c>
      <c r="DH1261" s="9">
        <f t="shared" si="136"/>
        <v>1</v>
      </c>
      <c r="DI1261" s="1">
        <v>94</v>
      </c>
      <c r="DJ1261" s="1">
        <f t="shared" si="137"/>
        <v>94</v>
      </c>
      <c r="DK1261" s="9">
        <f t="shared" si="138"/>
        <v>1</v>
      </c>
      <c r="DL1261" s="4">
        <v>10</v>
      </c>
      <c r="DN1261">
        <f>(DL1261*InputWeights!$C$7+DB1261*InputWeights!$C$6)</f>
        <v>5.5</v>
      </c>
      <c r="DO1261">
        <f>(DD1261*InputWeights!$C$12+DE1261*InputWeights!$C$10+CU1261*InputWeights!$C$11)</f>
        <v>1</v>
      </c>
      <c r="DP1261">
        <f>(DC1261*InputWeights!$C$18+DK1261*InputWeights!$C$16+DH1261*InputWeights!$C$15+CY1261*InputWeights!$C$17)</f>
        <v>1.35</v>
      </c>
      <c r="DR1261">
        <f>DN1261*InputWeights!$C$5+DO1261*InputWeights!$C$9+DP1261*InputWeights!$C$14</f>
        <v>24.9</v>
      </c>
      <c r="DS1261">
        <f>((_xlfn.RANK.EQ(DR1261,$DR$2:$DR$6635,0))/(COUNT(DR$2:$DR$6635)))*100</f>
        <v>84.021665538253217</v>
      </c>
      <c r="DT1261">
        <f t="shared" si="139"/>
        <v>0</v>
      </c>
    </row>
    <row r="1262" spans="1:124" x14ac:dyDescent="0.25">
      <c r="A1262" s="1" t="s">
        <v>4102</v>
      </c>
      <c r="B1262" s="1" t="s">
        <v>3684</v>
      </c>
      <c r="C1262" s="1" t="s">
        <v>3685</v>
      </c>
      <c r="D1262" s="1" t="s">
        <v>110</v>
      </c>
      <c r="E1262" s="1" t="s">
        <v>1629</v>
      </c>
      <c r="F1262" s="1">
        <v>999</v>
      </c>
      <c r="G1262" s="1">
        <v>500</v>
      </c>
      <c r="H1262" s="1">
        <v>0</v>
      </c>
      <c r="I1262" s="1">
        <v>2004</v>
      </c>
      <c r="J1262" s="1">
        <v>2014</v>
      </c>
      <c r="K1262" s="1" t="s">
        <v>183</v>
      </c>
      <c r="L1262" s="1" t="s">
        <v>114</v>
      </c>
      <c r="M1262" s="1">
        <v>20</v>
      </c>
      <c r="N1262" s="1" t="s">
        <v>358</v>
      </c>
      <c r="O1262" s="1">
        <v>2</v>
      </c>
      <c r="P1262" s="1" t="s">
        <v>112</v>
      </c>
      <c r="Q1262" s="1" t="s">
        <v>117</v>
      </c>
      <c r="R1262" s="1">
        <v>0</v>
      </c>
      <c r="S1262" s="1" t="s">
        <v>4103</v>
      </c>
      <c r="T1262" s="1">
        <v>117</v>
      </c>
      <c r="V1262" s="1">
        <v>115</v>
      </c>
      <c r="W1262" s="1" t="s">
        <v>116</v>
      </c>
      <c r="X1262" s="1" t="s">
        <v>117</v>
      </c>
      <c r="Y1262" s="1" t="s">
        <v>4104</v>
      </c>
      <c r="Z1262" s="1" t="s">
        <v>119</v>
      </c>
      <c r="AA1262" s="1" t="s">
        <v>4105</v>
      </c>
      <c r="AC1262" s="1" t="s">
        <v>160</v>
      </c>
      <c r="AD1262" s="1" t="s">
        <v>160</v>
      </c>
      <c r="AE1262" s="1" t="s">
        <v>123</v>
      </c>
      <c r="AF1262" s="1" t="s">
        <v>110</v>
      </c>
      <c r="AG1262" s="1" t="s">
        <v>112</v>
      </c>
      <c r="AH1262" s="1" t="s">
        <v>124</v>
      </c>
      <c r="AI1262" s="1" t="s">
        <v>112</v>
      </c>
      <c r="AJ1262" s="1" t="s">
        <v>112</v>
      </c>
      <c r="AK1262" s="1" t="s">
        <v>112</v>
      </c>
      <c r="AL1262" s="1" t="s">
        <v>1631</v>
      </c>
      <c r="AM1262" s="1" t="s">
        <v>416</v>
      </c>
      <c r="AN1262" s="1" t="s">
        <v>1631</v>
      </c>
      <c r="AO1262" s="1">
        <v>111683</v>
      </c>
      <c r="AP1262" s="1">
        <v>102264</v>
      </c>
      <c r="AQ1262" s="1">
        <v>7009</v>
      </c>
      <c r="AR1262" s="1" t="s">
        <v>110</v>
      </c>
      <c r="AS1262" s="1">
        <v>10990</v>
      </c>
      <c r="AT1262" s="1">
        <v>11989</v>
      </c>
      <c r="AU1262" s="2">
        <v>10990</v>
      </c>
      <c r="AV1262" s="2">
        <v>11989</v>
      </c>
      <c r="BB1262" s="1" t="s">
        <v>4779</v>
      </c>
      <c r="BC1262" s="1" t="s">
        <v>4780</v>
      </c>
      <c r="BD1262" s="1">
        <v>94</v>
      </c>
      <c r="BE1262" s="1" t="s">
        <v>131</v>
      </c>
      <c r="BF1262" s="1">
        <v>1</v>
      </c>
      <c r="BG1262" s="1">
        <v>3</v>
      </c>
      <c r="BH1262" s="1">
        <v>3</v>
      </c>
      <c r="BJ1262" s="1" t="s">
        <v>366</v>
      </c>
      <c r="BK1262" s="1" t="s">
        <v>112</v>
      </c>
      <c r="BN1262" s="1" t="s">
        <v>133</v>
      </c>
      <c r="BR1262" s="1" t="s">
        <v>133</v>
      </c>
      <c r="BU1262" s="1" t="s">
        <v>153</v>
      </c>
      <c r="BV1262" s="1" t="s">
        <v>124</v>
      </c>
      <c r="BW1262" s="1" t="s">
        <v>112</v>
      </c>
      <c r="BX1262" s="1">
        <v>0</v>
      </c>
      <c r="BZ1262" s="1">
        <v>0</v>
      </c>
      <c r="CA1262" s="1">
        <v>1</v>
      </c>
      <c r="CB1262" s="1">
        <v>0</v>
      </c>
      <c r="CC1262" s="1">
        <v>0</v>
      </c>
      <c r="CD1262" s="1" t="s">
        <v>117</v>
      </c>
      <c r="CE1262" s="1" t="s">
        <v>117</v>
      </c>
      <c r="CF1262" s="1" t="s">
        <v>110</v>
      </c>
      <c r="CG1262" s="1" t="s">
        <v>117</v>
      </c>
      <c r="CH1262" s="1" t="s">
        <v>117</v>
      </c>
      <c r="CI1262" s="1" t="s">
        <v>117</v>
      </c>
      <c r="CJ1262" s="1" t="s">
        <v>117</v>
      </c>
      <c r="CK1262" s="1" t="s">
        <v>112</v>
      </c>
      <c r="CL1262" s="1">
        <v>2</v>
      </c>
      <c r="CM1262" s="1">
        <v>4</v>
      </c>
      <c r="CN1262" s="1" t="s">
        <v>142</v>
      </c>
      <c r="CO1262" s="1" t="s">
        <v>183</v>
      </c>
      <c r="CP1262" s="1">
        <v>0</v>
      </c>
      <c r="CQ1262" s="1" t="s">
        <v>143</v>
      </c>
      <c r="CR1262" s="1" t="s">
        <v>143</v>
      </c>
      <c r="CS1262" s="1" t="s">
        <v>215</v>
      </c>
      <c r="CT1262" s="1" t="s">
        <v>215</v>
      </c>
      <c r="CU1262" s="8">
        <v>2.5</v>
      </c>
      <c r="CV1262" s="1" t="s">
        <v>4781</v>
      </c>
      <c r="CW1262" s="1" t="s">
        <v>4781</v>
      </c>
      <c r="CX1262" s="1">
        <v>6</v>
      </c>
      <c r="CY1262" s="10">
        <f t="shared" si="133"/>
        <v>2.5</v>
      </c>
      <c r="CZ1262" s="3">
        <v>5.0999999999999996</v>
      </c>
      <c r="DA1262" s="3">
        <v>2.4</v>
      </c>
      <c r="DB1262" s="6">
        <f t="shared" si="134"/>
        <v>1</v>
      </c>
      <c r="DC1262" s="9">
        <v>0</v>
      </c>
      <c r="DD1262" s="7">
        <v>0</v>
      </c>
      <c r="DE1262" s="7">
        <v>0</v>
      </c>
      <c r="DF1262" s="1">
        <v>115</v>
      </c>
      <c r="DG1262" s="1">
        <f t="shared" si="135"/>
        <v>115</v>
      </c>
      <c r="DH1262" s="9">
        <f t="shared" si="136"/>
        <v>1</v>
      </c>
      <c r="DI1262" s="1">
        <v>27</v>
      </c>
      <c r="DJ1262" s="1">
        <f t="shared" si="137"/>
        <v>27</v>
      </c>
      <c r="DK1262" s="9">
        <f t="shared" si="138"/>
        <v>1</v>
      </c>
      <c r="DL1262" s="4">
        <v>10</v>
      </c>
      <c r="DN1262">
        <f>(DL1262*InputWeights!$C$7+DB1262*InputWeights!$C$6)</f>
        <v>5.5</v>
      </c>
      <c r="DO1262">
        <f>(DD1262*InputWeights!$C$12+DE1262*InputWeights!$C$10+CU1262*InputWeights!$C$11)</f>
        <v>1</v>
      </c>
      <c r="DP1262">
        <f>(DC1262*InputWeights!$C$18+DK1262*InputWeights!$C$16+DH1262*InputWeights!$C$15+CY1262*InputWeights!$C$17)</f>
        <v>1.35</v>
      </c>
      <c r="DR1262">
        <f>DN1262*InputWeights!$C$5+DO1262*InputWeights!$C$9+DP1262*InputWeights!$C$14</f>
        <v>24.9</v>
      </c>
      <c r="DS1262">
        <f>((_xlfn.RANK.EQ(DR1262,$DR$2:$DR$6635,0))/(COUNT(DR$2:$DR$6635)))*100</f>
        <v>84.021665538253217</v>
      </c>
      <c r="DT1262">
        <f t="shared" si="139"/>
        <v>0</v>
      </c>
    </row>
    <row r="1263" spans="1:124" x14ac:dyDescent="0.25">
      <c r="A1263" s="1" t="s">
        <v>1119</v>
      </c>
      <c r="B1263" s="1" t="s">
        <v>3684</v>
      </c>
      <c r="C1263" s="1" t="s">
        <v>3685</v>
      </c>
      <c r="D1263" s="1" t="s">
        <v>110</v>
      </c>
      <c r="E1263" s="1" t="s">
        <v>667</v>
      </c>
      <c r="F1263" s="1">
        <v>936</v>
      </c>
      <c r="G1263" s="1">
        <v>410036000</v>
      </c>
      <c r="H1263" s="1">
        <v>0</v>
      </c>
      <c r="I1263" s="1">
        <v>2011</v>
      </c>
      <c r="J1263" s="1">
        <v>2011</v>
      </c>
      <c r="K1263" s="1" t="s">
        <v>183</v>
      </c>
      <c r="L1263" s="1" t="s">
        <v>114</v>
      </c>
      <c r="M1263" s="1">
        <v>20</v>
      </c>
      <c r="N1263" s="1" t="s">
        <v>358</v>
      </c>
      <c r="O1263" s="1">
        <v>2</v>
      </c>
      <c r="P1263" s="1" t="s">
        <v>112</v>
      </c>
      <c r="Q1263" s="1" t="s">
        <v>117</v>
      </c>
      <c r="R1263" s="1">
        <v>0</v>
      </c>
      <c r="S1263" s="1" t="s">
        <v>4296</v>
      </c>
      <c r="T1263" s="1">
        <v>205</v>
      </c>
      <c r="V1263" s="1">
        <v>909</v>
      </c>
      <c r="W1263" s="1" t="s">
        <v>116</v>
      </c>
      <c r="Y1263" s="1" t="s">
        <v>4300</v>
      </c>
      <c r="AA1263" s="1" t="s">
        <v>133</v>
      </c>
      <c r="AC1263" s="1" t="s">
        <v>3821</v>
      </c>
      <c r="AD1263" s="1" t="s">
        <v>160</v>
      </c>
      <c r="AF1263" s="1" t="s">
        <v>110</v>
      </c>
      <c r="AG1263" s="1" t="s">
        <v>112</v>
      </c>
      <c r="AH1263" s="1" t="s">
        <v>124</v>
      </c>
      <c r="AI1263" s="1" t="s">
        <v>112</v>
      </c>
      <c r="AJ1263" s="1" t="s">
        <v>112</v>
      </c>
      <c r="AK1263" s="1" t="s">
        <v>112</v>
      </c>
      <c r="AL1263" s="1" t="s">
        <v>671</v>
      </c>
      <c r="AM1263" s="1" t="s">
        <v>671</v>
      </c>
      <c r="AN1263" s="1" t="s">
        <v>671</v>
      </c>
      <c r="AO1263" s="1">
        <v>132647</v>
      </c>
      <c r="AP1263" s="1">
        <v>102264</v>
      </c>
      <c r="AQ1263" s="1">
        <v>7024</v>
      </c>
      <c r="AR1263" s="1" t="s">
        <v>110</v>
      </c>
      <c r="AS1263" s="1">
        <v>0</v>
      </c>
      <c r="AT1263" s="1">
        <v>936</v>
      </c>
      <c r="AU1263" s="2">
        <v>0</v>
      </c>
      <c r="AV1263" s="2">
        <v>936</v>
      </c>
      <c r="BB1263" s="1" t="s">
        <v>4987</v>
      </c>
      <c r="BC1263" s="1" t="s">
        <v>761</v>
      </c>
      <c r="BD1263" s="1">
        <v>89</v>
      </c>
      <c r="BE1263" s="1" t="s">
        <v>131</v>
      </c>
      <c r="BF1263" s="1">
        <v>2</v>
      </c>
      <c r="BG1263" s="1">
        <v>4</v>
      </c>
      <c r="BH1263" s="1">
        <v>4</v>
      </c>
      <c r="BJ1263" s="1" t="s">
        <v>366</v>
      </c>
      <c r="BK1263" s="1" t="s">
        <v>112</v>
      </c>
      <c r="BN1263" s="1" t="s">
        <v>133</v>
      </c>
      <c r="BR1263" s="1" t="s">
        <v>133</v>
      </c>
      <c r="BT1263" s="1" t="s">
        <v>325</v>
      </c>
      <c r="BU1263" s="1" t="s">
        <v>112</v>
      </c>
      <c r="BV1263" s="1" t="s">
        <v>124</v>
      </c>
      <c r="BW1263" s="1" t="s">
        <v>112</v>
      </c>
      <c r="BX1263" s="1">
        <v>0</v>
      </c>
      <c r="BZ1263" s="1">
        <v>0</v>
      </c>
      <c r="CA1263" s="1">
        <v>1</v>
      </c>
      <c r="CB1263" s="1">
        <v>0</v>
      </c>
      <c r="CC1263" s="1">
        <v>0</v>
      </c>
      <c r="CD1263" s="1" t="s">
        <v>117</v>
      </c>
      <c r="CE1263" s="1" t="s">
        <v>117</v>
      </c>
      <c r="CF1263" s="1" t="s">
        <v>110</v>
      </c>
      <c r="CG1263" s="1" t="s">
        <v>114</v>
      </c>
      <c r="CH1263" s="1" t="s">
        <v>117</v>
      </c>
      <c r="CI1263" s="1" t="s">
        <v>117</v>
      </c>
      <c r="CJ1263" s="1" t="s">
        <v>117</v>
      </c>
      <c r="CK1263" s="1" t="s">
        <v>112</v>
      </c>
      <c r="CL1263" s="1">
        <v>0</v>
      </c>
      <c r="CM1263" s="1">
        <v>3</v>
      </c>
      <c r="CN1263" s="1" t="s">
        <v>142</v>
      </c>
      <c r="CO1263" s="1" t="s">
        <v>183</v>
      </c>
      <c r="CP1263" s="1">
        <v>0</v>
      </c>
      <c r="CQ1263" s="1" t="s">
        <v>135</v>
      </c>
      <c r="CR1263" s="1" t="s">
        <v>135</v>
      </c>
      <c r="CS1263" s="1" t="s">
        <v>184</v>
      </c>
      <c r="CT1263" s="1" t="s">
        <v>215</v>
      </c>
      <c r="CU1263" s="8">
        <v>2.5</v>
      </c>
      <c r="CV1263" s="1" t="s">
        <v>4988</v>
      </c>
      <c r="CW1263" s="1" t="s">
        <v>4988</v>
      </c>
      <c r="CX1263" s="1">
        <v>6</v>
      </c>
      <c r="CY1263" s="10">
        <f t="shared" si="133"/>
        <v>2.5</v>
      </c>
      <c r="CZ1263" s="3">
        <v>2.8</v>
      </c>
      <c r="DA1263" s="3">
        <v>1.5</v>
      </c>
      <c r="DB1263" s="6">
        <f t="shared" si="134"/>
        <v>1</v>
      </c>
      <c r="DC1263" s="9">
        <v>0</v>
      </c>
      <c r="DD1263" s="7">
        <v>0</v>
      </c>
      <c r="DE1263" s="7">
        <v>0</v>
      </c>
      <c r="DF1263" s="1">
        <v>909</v>
      </c>
      <c r="DG1263" s="1">
        <f t="shared" si="135"/>
        <v>909</v>
      </c>
      <c r="DH1263" s="9">
        <f t="shared" si="136"/>
        <v>1</v>
      </c>
      <c r="DI1263" s="1">
        <v>36</v>
      </c>
      <c r="DJ1263" s="1">
        <f t="shared" si="137"/>
        <v>36</v>
      </c>
      <c r="DK1263" s="9">
        <f t="shared" si="138"/>
        <v>1</v>
      </c>
      <c r="DL1263" s="4">
        <v>10</v>
      </c>
      <c r="DN1263">
        <f>(DL1263*InputWeights!$C$7+DB1263*InputWeights!$C$6)</f>
        <v>5.5</v>
      </c>
      <c r="DO1263">
        <f>(DD1263*InputWeights!$C$12+DE1263*InputWeights!$C$10+CU1263*InputWeights!$C$11)</f>
        <v>1</v>
      </c>
      <c r="DP1263">
        <f>(DC1263*InputWeights!$C$18+DK1263*InputWeights!$C$16+DH1263*InputWeights!$C$15+CY1263*InputWeights!$C$17)</f>
        <v>1.35</v>
      </c>
      <c r="DR1263">
        <f>DN1263*InputWeights!$C$5+DO1263*InputWeights!$C$9+DP1263*InputWeights!$C$14</f>
        <v>24.9</v>
      </c>
      <c r="DS1263">
        <f>((_xlfn.RANK.EQ(DR1263,$DR$2:$DR$6635,0))/(COUNT(DR$2:$DR$6635)))*100</f>
        <v>84.021665538253217</v>
      </c>
      <c r="DT1263">
        <f t="shared" si="139"/>
        <v>0</v>
      </c>
    </row>
    <row r="1264" spans="1:124" x14ac:dyDescent="0.25">
      <c r="A1264" s="1" t="s">
        <v>4254</v>
      </c>
      <c r="B1264" s="1" t="s">
        <v>3684</v>
      </c>
      <c r="C1264" s="1" t="s">
        <v>3685</v>
      </c>
      <c r="D1264" s="1" t="s">
        <v>110</v>
      </c>
      <c r="E1264" s="1" t="s">
        <v>4617</v>
      </c>
      <c r="F1264" s="1">
        <v>675</v>
      </c>
      <c r="G1264" s="1">
        <v>1500</v>
      </c>
      <c r="H1264" s="1">
        <v>0</v>
      </c>
      <c r="I1264" s="1">
        <v>1938</v>
      </c>
      <c r="J1264" s="1">
        <v>2013</v>
      </c>
      <c r="K1264" s="1" t="s">
        <v>183</v>
      </c>
      <c r="L1264" s="1" t="s">
        <v>114</v>
      </c>
      <c r="M1264" s="1">
        <v>22</v>
      </c>
      <c r="N1264" s="1" t="s">
        <v>358</v>
      </c>
      <c r="O1264" s="1">
        <v>2</v>
      </c>
      <c r="P1264" s="1" t="s">
        <v>112</v>
      </c>
      <c r="Q1264" s="1" t="s">
        <v>117</v>
      </c>
      <c r="R1264" s="1">
        <v>0</v>
      </c>
      <c r="S1264" s="1" t="s">
        <v>3067</v>
      </c>
      <c r="T1264" s="1">
        <v>205</v>
      </c>
      <c r="V1264" s="1">
        <v>204</v>
      </c>
      <c r="W1264" s="1" t="s">
        <v>116</v>
      </c>
      <c r="X1264" s="1" t="s">
        <v>117</v>
      </c>
      <c r="Y1264" s="1" t="s">
        <v>3821</v>
      </c>
      <c r="Z1264" s="1" t="s">
        <v>119</v>
      </c>
      <c r="AA1264" s="1" t="s">
        <v>4255</v>
      </c>
      <c r="AC1264" s="1" t="s">
        <v>160</v>
      </c>
      <c r="AD1264" s="1" t="s">
        <v>160</v>
      </c>
      <c r="AE1264" s="1" t="s">
        <v>123</v>
      </c>
      <c r="AF1264" s="1" t="s">
        <v>114</v>
      </c>
      <c r="AG1264" s="1" t="s">
        <v>112</v>
      </c>
      <c r="AH1264" s="1" t="s">
        <v>124</v>
      </c>
      <c r="AI1264" s="1" t="s">
        <v>112</v>
      </c>
      <c r="AJ1264" s="1" t="s">
        <v>112</v>
      </c>
      <c r="AK1264" s="1" t="s">
        <v>112</v>
      </c>
      <c r="AL1264" s="1" t="s">
        <v>5001</v>
      </c>
      <c r="AM1264" s="1" t="s">
        <v>467</v>
      </c>
      <c r="AN1264" s="1" t="s">
        <v>5002</v>
      </c>
      <c r="AO1264" s="1">
        <v>133724</v>
      </c>
      <c r="AP1264" s="1">
        <v>102264</v>
      </c>
      <c r="AQ1264" s="1">
        <v>7019</v>
      </c>
      <c r="AR1264" s="1" t="s">
        <v>110</v>
      </c>
      <c r="AS1264" s="1">
        <v>32160</v>
      </c>
      <c r="AT1264" s="1">
        <v>32835</v>
      </c>
      <c r="AU1264" s="2">
        <v>32160</v>
      </c>
      <c r="AV1264" s="2">
        <v>32835</v>
      </c>
      <c r="BB1264" s="1" t="s">
        <v>5003</v>
      </c>
      <c r="BC1264" s="1" t="s">
        <v>761</v>
      </c>
      <c r="BD1264" s="1">
        <v>89</v>
      </c>
      <c r="BE1264" s="1" t="s">
        <v>131</v>
      </c>
      <c r="BF1264" s="1">
        <v>2</v>
      </c>
      <c r="BG1264" s="1">
        <v>2</v>
      </c>
      <c r="BH1264" s="1">
        <v>2</v>
      </c>
      <c r="BJ1264" s="1" t="s">
        <v>366</v>
      </c>
      <c r="BK1264" s="1" t="s">
        <v>112</v>
      </c>
      <c r="BN1264" s="1" t="s">
        <v>133</v>
      </c>
      <c r="BR1264" s="1" t="s">
        <v>133</v>
      </c>
      <c r="BT1264" s="1" t="s">
        <v>325</v>
      </c>
      <c r="BU1264" s="1" t="s">
        <v>153</v>
      </c>
      <c r="BV1264" s="1" t="s">
        <v>124</v>
      </c>
      <c r="BW1264" s="1" t="s">
        <v>112</v>
      </c>
      <c r="BX1264" s="1">
        <v>0</v>
      </c>
      <c r="BZ1264" s="1">
        <v>0</v>
      </c>
      <c r="CA1264" s="1">
        <v>1</v>
      </c>
      <c r="CB1264" s="1">
        <v>0</v>
      </c>
      <c r="CC1264" s="1">
        <v>0</v>
      </c>
      <c r="CD1264" s="1" t="s">
        <v>117</v>
      </c>
      <c r="CE1264" s="1" t="s">
        <v>117</v>
      </c>
      <c r="CF1264" s="1" t="s">
        <v>110</v>
      </c>
      <c r="CG1264" s="1" t="s">
        <v>117</v>
      </c>
      <c r="CH1264" s="1" t="s">
        <v>117</v>
      </c>
      <c r="CI1264" s="1" t="s">
        <v>117</v>
      </c>
      <c r="CJ1264" s="1" t="s">
        <v>117</v>
      </c>
      <c r="CK1264" s="1" t="s">
        <v>112</v>
      </c>
      <c r="CL1264" s="1">
        <v>1</v>
      </c>
      <c r="CM1264" s="1">
        <v>4</v>
      </c>
      <c r="CN1264" s="1" t="s">
        <v>142</v>
      </c>
      <c r="CO1264" s="1" t="s">
        <v>183</v>
      </c>
      <c r="CP1264" s="1">
        <v>0</v>
      </c>
      <c r="CQ1264" s="1" t="s">
        <v>135</v>
      </c>
      <c r="CR1264" s="1" t="s">
        <v>135</v>
      </c>
      <c r="CS1264" s="1" t="s">
        <v>184</v>
      </c>
      <c r="CT1264" s="1" t="s">
        <v>215</v>
      </c>
      <c r="CU1264" s="8">
        <v>2.5</v>
      </c>
      <c r="CV1264" s="1" t="s">
        <v>5004</v>
      </c>
      <c r="CW1264" s="1" t="s">
        <v>5004</v>
      </c>
      <c r="CX1264" s="1">
        <v>6</v>
      </c>
      <c r="CY1264" s="10">
        <f t="shared" si="133"/>
        <v>2.5</v>
      </c>
      <c r="CZ1264" s="3">
        <v>2.2000000000000002</v>
      </c>
      <c r="DA1264" s="3">
        <v>1.2</v>
      </c>
      <c r="DB1264" s="6">
        <f t="shared" si="134"/>
        <v>1</v>
      </c>
      <c r="DC1264" s="9">
        <v>0</v>
      </c>
      <c r="DD1264" s="7">
        <v>0</v>
      </c>
      <c r="DE1264" s="7">
        <v>0</v>
      </c>
      <c r="DF1264" s="1">
        <v>204</v>
      </c>
      <c r="DG1264" s="1">
        <f t="shared" si="135"/>
        <v>204</v>
      </c>
      <c r="DH1264" s="9">
        <f t="shared" si="136"/>
        <v>1</v>
      </c>
      <c r="DI1264" s="1">
        <v>22</v>
      </c>
      <c r="DJ1264" s="1">
        <f t="shared" si="137"/>
        <v>22</v>
      </c>
      <c r="DK1264" s="9">
        <f t="shared" si="138"/>
        <v>1</v>
      </c>
      <c r="DL1264" s="4">
        <v>10</v>
      </c>
      <c r="DN1264">
        <f>(DL1264*InputWeights!$C$7+DB1264*InputWeights!$C$6)</f>
        <v>5.5</v>
      </c>
      <c r="DO1264">
        <f>(DD1264*InputWeights!$C$12+DE1264*InputWeights!$C$10+CU1264*InputWeights!$C$11)</f>
        <v>1</v>
      </c>
      <c r="DP1264">
        <f>(DC1264*InputWeights!$C$18+DK1264*InputWeights!$C$16+DH1264*InputWeights!$C$15+CY1264*InputWeights!$C$17)</f>
        <v>1.35</v>
      </c>
      <c r="DR1264">
        <f>DN1264*InputWeights!$C$5+DO1264*InputWeights!$C$9+DP1264*InputWeights!$C$14</f>
        <v>24.9</v>
      </c>
      <c r="DS1264">
        <f>((_xlfn.RANK.EQ(DR1264,$DR$2:$DR$6635,0))/(COUNT(DR$2:$DR$6635)))*100</f>
        <v>84.021665538253217</v>
      </c>
      <c r="DT1264">
        <f t="shared" si="139"/>
        <v>0</v>
      </c>
    </row>
    <row r="1265" spans="1:124" x14ac:dyDescent="0.25">
      <c r="A1265" s="1" t="s">
        <v>237</v>
      </c>
      <c r="B1265" s="1" t="s">
        <v>2625</v>
      </c>
      <c r="C1265" s="1" t="s">
        <v>2626</v>
      </c>
      <c r="D1265" s="1" t="s">
        <v>110</v>
      </c>
      <c r="E1265" s="1" t="s">
        <v>345</v>
      </c>
      <c r="F1265" s="1">
        <v>2095</v>
      </c>
      <c r="G1265" s="1">
        <v>1300</v>
      </c>
      <c r="H1265" s="1">
        <v>0</v>
      </c>
      <c r="I1265" s="1">
        <v>1950</v>
      </c>
      <c r="J1265" s="1">
        <v>2009</v>
      </c>
      <c r="K1265" s="1" t="s">
        <v>153</v>
      </c>
      <c r="L1265" s="1" t="s">
        <v>110</v>
      </c>
      <c r="M1265" s="1">
        <v>30</v>
      </c>
      <c r="N1265" s="1" t="s">
        <v>177</v>
      </c>
      <c r="O1265" s="1">
        <v>2</v>
      </c>
      <c r="Q1265" s="1" t="s">
        <v>397</v>
      </c>
      <c r="R1265" s="1">
        <v>2</v>
      </c>
      <c r="S1265" s="1" t="s">
        <v>1666</v>
      </c>
      <c r="T1265" s="1">
        <v>165</v>
      </c>
      <c r="V1265" s="1">
        <v>7137</v>
      </c>
      <c r="W1265" s="1" t="s">
        <v>116</v>
      </c>
      <c r="X1265" s="1" t="s">
        <v>117</v>
      </c>
      <c r="Y1265" s="1" t="s">
        <v>2849</v>
      </c>
      <c r="Z1265" s="1" t="s">
        <v>119</v>
      </c>
      <c r="AA1265" s="1" t="s">
        <v>2823</v>
      </c>
      <c r="AC1265" s="1" t="s">
        <v>2847</v>
      </c>
      <c r="AD1265" s="1" t="s">
        <v>160</v>
      </c>
      <c r="AE1265" s="1" t="s">
        <v>274</v>
      </c>
      <c r="AF1265" s="1" t="s">
        <v>124</v>
      </c>
      <c r="AG1265" s="1" t="s">
        <v>116</v>
      </c>
      <c r="AH1265" s="1" t="s">
        <v>124</v>
      </c>
      <c r="AI1265" s="1" t="s">
        <v>150</v>
      </c>
      <c r="AJ1265" s="1" t="s">
        <v>112</v>
      </c>
      <c r="AK1265" s="1" t="s">
        <v>125</v>
      </c>
      <c r="AL1265" s="1" t="s">
        <v>342</v>
      </c>
      <c r="AM1265" s="1" t="s">
        <v>2845</v>
      </c>
      <c r="AN1265" s="1" t="s">
        <v>2855</v>
      </c>
      <c r="AO1265" s="1">
        <v>40806</v>
      </c>
      <c r="AP1265" s="1">
        <v>102264</v>
      </c>
      <c r="AQ1265" s="1">
        <v>4208</v>
      </c>
      <c r="AR1265" s="1" t="s">
        <v>110</v>
      </c>
      <c r="AS1265" s="1">
        <v>20736</v>
      </c>
      <c r="AT1265" s="1">
        <v>22831</v>
      </c>
      <c r="AU1265" s="2">
        <v>20736</v>
      </c>
      <c r="AV1265" s="2">
        <v>22831</v>
      </c>
      <c r="BB1265" s="1" t="s">
        <v>2839</v>
      </c>
      <c r="BC1265" s="1" t="s">
        <v>965</v>
      </c>
      <c r="BD1265" s="1">
        <v>80</v>
      </c>
      <c r="BE1265" s="1" t="s">
        <v>131</v>
      </c>
      <c r="BF1265" s="1">
        <v>0</v>
      </c>
      <c r="BG1265" s="1">
        <v>3</v>
      </c>
      <c r="BH1265" s="1">
        <v>3</v>
      </c>
      <c r="BI1265" s="1" t="s">
        <v>132</v>
      </c>
      <c r="BJ1265" s="1" t="s">
        <v>182</v>
      </c>
      <c r="BK1265" s="1" t="s">
        <v>112</v>
      </c>
      <c r="BL1265" s="1" t="s">
        <v>2856</v>
      </c>
      <c r="BN1265" s="1" t="s">
        <v>133</v>
      </c>
      <c r="BR1265" s="1" t="s">
        <v>133</v>
      </c>
      <c r="BU1265" s="1" t="s">
        <v>153</v>
      </c>
      <c r="BV1265" s="1" t="s">
        <v>114</v>
      </c>
      <c r="BW1265" s="1" t="s">
        <v>112</v>
      </c>
      <c r="BX1265" s="1">
        <v>0</v>
      </c>
      <c r="BZ1265" s="1">
        <v>0</v>
      </c>
      <c r="CA1265" s="1">
        <v>1</v>
      </c>
      <c r="CB1265" s="1">
        <v>0</v>
      </c>
      <c r="CC1265" s="1">
        <v>0</v>
      </c>
      <c r="CD1265" s="1" t="s">
        <v>110</v>
      </c>
      <c r="CE1265" s="1" t="s">
        <v>397</v>
      </c>
      <c r="CF1265" s="1" t="s">
        <v>110</v>
      </c>
      <c r="CG1265" s="1" t="s">
        <v>116</v>
      </c>
      <c r="CH1265" s="1" t="s">
        <v>116</v>
      </c>
      <c r="CI1265" s="1" t="s">
        <v>117</v>
      </c>
      <c r="CJ1265" s="1" t="s">
        <v>117</v>
      </c>
      <c r="CK1265" s="1" t="s">
        <v>125</v>
      </c>
      <c r="CL1265" s="1">
        <v>8</v>
      </c>
      <c r="CM1265" s="1">
        <v>0</v>
      </c>
      <c r="CN1265" s="1" t="s">
        <v>142</v>
      </c>
      <c r="CO1265" s="1" t="s">
        <v>183</v>
      </c>
      <c r="CP1265" s="1">
        <v>0</v>
      </c>
      <c r="CQ1265" s="1" t="s">
        <v>135</v>
      </c>
      <c r="CR1265" s="1" t="s">
        <v>135</v>
      </c>
      <c r="CS1265" s="1" t="s">
        <v>184</v>
      </c>
      <c r="CT1265" s="1" t="s">
        <v>184</v>
      </c>
      <c r="CU1265" s="8">
        <v>7.5</v>
      </c>
      <c r="CV1265" s="1" t="s">
        <v>2857</v>
      </c>
      <c r="CW1265" s="1" t="s">
        <v>2857</v>
      </c>
      <c r="CX1265" s="1">
        <v>4</v>
      </c>
      <c r="CY1265" s="10">
        <f t="shared" si="133"/>
        <v>2.5</v>
      </c>
      <c r="CZ1265" s="3">
        <v>0.7</v>
      </c>
      <c r="DA1265" s="3">
        <v>0.4</v>
      </c>
      <c r="DB1265" s="6">
        <f t="shared" si="134"/>
        <v>1</v>
      </c>
      <c r="DC1265" s="9">
        <v>10</v>
      </c>
      <c r="DF1265" s="1">
        <v>7137</v>
      </c>
      <c r="DG1265" s="1">
        <f t="shared" si="135"/>
        <v>14274</v>
      </c>
      <c r="DH1265" s="9">
        <f t="shared" si="136"/>
        <v>3</v>
      </c>
      <c r="DI1265" s="1">
        <v>714</v>
      </c>
      <c r="DJ1265" s="1">
        <f t="shared" si="137"/>
        <v>1428</v>
      </c>
      <c r="DK1265" s="9">
        <f t="shared" si="138"/>
        <v>3</v>
      </c>
      <c r="DN1265">
        <f>(DL1265*InputWeights!$C$7+DB1265*InputWeights!$C$6)</f>
        <v>0.5</v>
      </c>
      <c r="DO1265">
        <f>(DD1265*InputWeights!$C$12+DE1265*InputWeights!$C$10+CU1265*InputWeights!$C$11)</f>
        <v>3</v>
      </c>
      <c r="DP1265">
        <f>(DC1265*InputWeights!$C$18+DK1265*InputWeights!$C$16+DH1265*InputWeights!$C$15+CY1265*InputWeights!$C$17)</f>
        <v>3.5500000000000003</v>
      </c>
      <c r="DR1265">
        <f>DN1265*InputWeights!$C$5+DO1265*InputWeights!$C$9+DP1265*InputWeights!$C$14</f>
        <v>24.700000000000003</v>
      </c>
      <c r="DS1265">
        <f>((_xlfn.RANK.EQ(DR1265,$DR$2:$DR$6635,0))/(COUNT(DR$2:$DR$6635)))*100</f>
        <v>85.578876100203118</v>
      </c>
      <c r="DT1265">
        <f t="shared" si="139"/>
        <v>0</v>
      </c>
    </row>
    <row r="1266" spans="1:124" x14ac:dyDescent="0.25">
      <c r="A1266" s="1" t="s">
        <v>2213</v>
      </c>
      <c r="B1266" s="1" t="s">
        <v>108</v>
      </c>
      <c r="C1266" s="1" t="s">
        <v>109</v>
      </c>
      <c r="D1266" s="1" t="s">
        <v>397</v>
      </c>
      <c r="E1266" s="1" t="s">
        <v>824</v>
      </c>
      <c r="F1266" s="1">
        <v>6019</v>
      </c>
      <c r="G1266" s="1">
        <v>8</v>
      </c>
      <c r="H1266" s="1">
        <v>0</v>
      </c>
      <c r="I1266" s="1">
        <v>0</v>
      </c>
      <c r="J1266" s="1">
        <v>0</v>
      </c>
      <c r="K1266" s="1" t="s">
        <v>183</v>
      </c>
      <c r="L1266" s="1" t="s">
        <v>114</v>
      </c>
      <c r="M1266" s="1">
        <v>48</v>
      </c>
      <c r="N1266" s="1" t="s">
        <v>358</v>
      </c>
      <c r="O1266" s="1">
        <v>4</v>
      </c>
      <c r="Q1266" s="1" t="s">
        <v>117</v>
      </c>
      <c r="R1266" s="1">
        <v>0</v>
      </c>
      <c r="T1266" s="1">
        <v>213</v>
      </c>
      <c r="V1266" s="1">
        <v>19306</v>
      </c>
      <c r="W1266" s="1" t="s">
        <v>116</v>
      </c>
      <c r="X1266" s="1" t="s">
        <v>117</v>
      </c>
      <c r="Y1266" s="1" t="s">
        <v>2210</v>
      </c>
      <c r="AA1266" s="1" t="s">
        <v>133</v>
      </c>
      <c r="AC1266" s="1" t="s">
        <v>2222</v>
      </c>
      <c r="AD1266" s="1" t="s">
        <v>2223</v>
      </c>
      <c r="AF1266" s="1" t="s">
        <v>124</v>
      </c>
      <c r="AG1266" s="1" t="s">
        <v>125</v>
      </c>
      <c r="AH1266" s="1" t="s">
        <v>124</v>
      </c>
      <c r="AI1266" s="1" t="s">
        <v>112</v>
      </c>
      <c r="AJ1266" s="1" t="s">
        <v>112</v>
      </c>
      <c r="AK1266" s="1" t="s">
        <v>125</v>
      </c>
      <c r="AL1266" s="1" t="s">
        <v>829</v>
      </c>
      <c r="AM1266" s="1" t="s">
        <v>829</v>
      </c>
      <c r="AO1266" s="1">
        <v>5179</v>
      </c>
      <c r="AP1266" s="1">
        <v>102264</v>
      </c>
      <c r="AQ1266" s="1">
        <v>11377</v>
      </c>
      <c r="AR1266" s="1" t="s">
        <v>110</v>
      </c>
      <c r="AS1266" s="1">
        <v>6206</v>
      </c>
      <c r="AT1266" s="1">
        <v>12225</v>
      </c>
      <c r="AU1266" s="2">
        <v>6206</v>
      </c>
      <c r="AV1266" s="2">
        <v>12225</v>
      </c>
      <c r="BB1266" s="1" t="s">
        <v>129</v>
      </c>
      <c r="BC1266" s="1" t="s">
        <v>247</v>
      </c>
      <c r="BD1266" s="1">
        <v>0</v>
      </c>
      <c r="BE1266" s="1" t="s">
        <v>131</v>
      </c>
      <c r="BF1266" s="1">
        <v>0</v>
      </c>
      <c r="BG1266" s="1">
        <v>0</v>
      </c>
      <c r="BH1266" s="1">
        <v>0</v>
      </c>
      <c r="BK1266" s="1" t="s">
        <v>112</v>
      </c>
      <c r="BN1266" s="1" t="s">
        <v>133</v>
      </c>
      <c r="BR1266" s="1" t="s">
        <v>133</v>
      </c>
      <c r="BU1266" s="1" t="s">
        <v>153</v>
      </c>
      <c r="BX1266" s="1">
        <v>0</v>
      </c>
      <c r="BZ1266" s="1">
        <v>0</v>
      </c>
      <c r="CA1266" s="1">
        <v>4</v>
      </c>
      <c r="CB1266" s="1">
        <v>0</v>
      </c>
      <c r="CC1266" s="1">
        <v>0</v>
      </c>
      <c r="CE1266" s="1" t="s">
        <v>117</v>
      </c>
      <c r="CF1266" s="1" t="s">
        <v>110</v>
      </c>
      <c r="CK1266" s="1" t="s">
        <v>112</v>
      </c>
      <c r="CL1266" s="1">
        <v>0</v>
      </c>
      <c r="CM1266" s="1">
        <v>0</v>
      </c>
      <c r="CP1266" s="1">
        <v>0</v>
      </c>
      <c r="CQ1266" s="1" t="s">
        <v>417</v>
      </c>
      <c r="CS1266" s="1" t="s">
        <v>418</v>
      </c>
      <c r="CT1266" s="1" t="s">
        <v>418</v>
      </c>
      <c r="CU1266" s="8">
        <v>5</v>
      </c>
      <c r="CV1266" s="1" t="s">
        <v>2224</v>
      </c>
      <c r="CW1266" s="1" t="s">
        <v>2224</v>
      </c>
      <c r="CX1266" s="1">
        <v>3</v>
      </c>
      <c r="CY1266" s="10">
        <f t="shared" si="133"/>
        <v>7.5</v>
      </c>
      <c r="CZ1266" s="3">
        <v>0.54333500000000001</v>
      </c>
      <c r="DA1266" s="3">
        <v>0.54333500000000001</v>
      </c>
      <c r="DB1266" s="6">
        <f t="shared" si="134"/>
        <v>1</v>
      </c>
      <c r="DF1266" s="1">
        <v>19306</v>
      </c>
      <c r="DG1266" s="1">
        <f t="shared" si="135"/>
        <v>19306</v>
      </c>
      <c r="DH1266" s="9">
        <f t="shared" si="136"/>
        <v>4</v>
      </c>
      <c r="DI1266" s="1">
        <v>962</v>
      </c>
      <c r="DJ1266" s="1">
        <f t="shared" si="137"/>
        <v>962</v>
      </c>
      <c r="DK1266" s="9">
        <f t="shared" si="138"/>
        <v>2</v>
      </c>
      <c r="DN1266">
        <f>(DL1266*InputWeights!$C$7+DB1266*InputWeights!$C$6)</f>
        <v>0.5</v>
      </c>
      <c r="DO1266">
        <f>(DD1266*InputWeights!$C$12+DE1266*InputWeights!$C$10+CU1266*InputWeights!$C$11)</f>
        <v>2</v>
      </c>
      <c r="DP1266">
        <f>(DC1266*InputWeights!$C$18+DK1266*InputWeights!$C$16+DH1266*InputWeights!$C$15+CY1266*InputWeights!$C$17)</f>
        <v>4.25</v>
      </c>
      <c r="DR1266">
        <f>DN1266*InputWeights!$C$5+DO1266*InputWeights!$C$9+DP1266*InputWeights!$C$14</f>
        <v>24.5</v>
      </c>
      <c r="DS1266">
        <f>((_xlfn.RANK.EQ(DR1266,$DR$2:$DR$6635,0))/(COUNT(DR$2:$DR$6635)))*100</f>
        <v>85.646580907244413</v>
      </c>
      <c r="DT1266">
        <f t="shared" si="139"/>
        <v>0</v>
      </c>
    </row>
    <row r="1267" spans="1:124" x14ac:dyDescent="0.25">
      <c r="A1267" s="1" t="s">
        <v>2561</v>
      </c>
      <c r="B1267" s="1" t="s">
        <v>108</v>
      </c>
      <c r="C1267" s="1" t="s">
        <v>109</v>
      </c>
      <c r="D1267" s="1" t="s">
        <v>397</v>
      </c>
      <c r="E1267" s="1" t="s">
        <v>802</v>
      </c>
      <c r="F1267" s="1">
        <v>792</v>
      </c>
      <c r="G1267" s="1">
        <v>2</v>
      </c>
      <c r="H1267" s="1">
        <v>0</v>
      </c>
      <c r="I1267" s="1">
        <v>0</v>
      </c>
      <c r="J1267" s="1">
        <v>0</v>
      </c>
      <c r="K1267" s="1" t="s">
        <v>183</v>
      </c>
      <c r="L1267" s="1" t="s">
        <v>114</v>
      </c>
      <c r="M1267" s="1">
        <v>60</v>
      </c>
      <c r="N1267" s="1" t="s">
        <v>358</v>
      </c>
      <c r="O1267" s="1">
        <v>4</v>
      </c>
      <c r="Q1267" s="1" t="s">
        <v>117</v>
      </c>
      <c r="R1267" s="1">
        <v>0</v>
      </c>
      <c r="T1267" s="1">
        <v>456</v>
      </c>
      <c r="V1267" s="1">
        <v>7654</v>
      </c>
      <c r="W1267" s="1" t="s">
        <v>116</v>
      </c>
      <c r="X1267" s="1" t="s">
        <v>117</v>
      </c>
      <c r="Y1267" s="1" t="s">
        <v>2215</v>
      </c>
      <c r="AA1267" s="1" t="s">
        <v>133</v>
      </c>
      <c r="AC1267" s="1" t="s">
        <v>2562</v>
      </c>
      <c r="AD1267" s="1" t="s">
        <v>2210</v>
      </c>
      <c r="AF1267" s="1" t="s">
        <v>124</v>
      </c>
      <c r="AG1267" s="1" t="s">
        <v>125</v>
      </c>
      <c r="AH1267" s="1" t="s">
        <v>124</v>
      </c>
      <c r="AI1267" s="1" t="s">
        <v>112</v>
      </c>
      <c r="AJ1267" s="1" t="s">
        <v>112</v>
      </c>
      <c r="AK1267" s="1" t="s">
        <v>125</v>
      </c>
      <c r="AL1267" s="1" t="s">
        <v>416</v>
      </c>
      <c r="AM1267" s="1" t="s">
        <v>807</v>
      </c>
      <c r="AO1267" s="1">
        <v>6053</v>
      </c>
      <c r="AP1267" s="1">
        <v>102264</v>
      </c>
      <c r="AQ1267" s="1">
        <v>11414</v>
      </c>
      <c r="AR1267" s="1" t="s">
        <v>110</v>
      </c>
      <c r="AS1267" s="1">
        <v>475</v>
      </c>
      <c r="AT1267" s="1">
        <v>1267</v>
      </c>
      <c r="AU1267" s="2">
        <v>475</v>
      </c>
      <c r="AV1267" s="2">
        <v>1267</v>
      </c>
      <c r="BB1267" s="1" t="s">
        <v>129</v>
      </c>
      <c r="BC1267" s="1" t="s">
        <v>247</v>
      </c>
      <c r="BD1267" s="1">
        <v>0</v>
      </c>
      <c r="BE1267" s="1" t="s">
        <v>131</v>
      </c>
      <c r="BF1267" s="1">
        <v>0</v>
      </c>
      <c r="BG1267" s="1">
        <v>0</v>
      </c>
      <c r="BH1267" s="1">
        <v>0</v>
      </c>
      <c r="BK1267" s="1" t="s">
        <v>112</v>
      </c>
      <c r="BN1267" s="1" t="s">
        <v>133</v>
      </c>
      <c r="BR1267" s="1" t="s">
        <v>133</v>
      </c>
      <c r="BU1267" s="1" t="s">
        <v>112</v>
      </c>
      <c r="BX1267" s="1">
        <v>0</v>
      </c>
      <c r="BZ1267" s="1">
        <v>0</v>
      </c>
      <c r="CA1267" s="1">
        <v>4</v>
      </c>
      <c r="CB1267" s="1">
        <v>0</v>
      </c>
      <c r="CC1267" s="1">
        <v>0</v>
      </c>
      <c r="CE1267" s="1" t="s">
        <v>117</v>
      </c>
      <c r="CF1267" s="1" t="s">
        <v>110</v>
      </c>
      <c r="CK1267" s="1" t="s">
        <v>112</v>
      </c>
      <c r="CL1267" s="1">
        <v>0</v>
      </c>
      <c r="CM1267" s="1">
        <v>0</v>
      </c>
      <c r="CP1267" s="1">
        <v>0</v>
      </c>
      <c r="CQ1267" s="1" t="s">
        <v>417</v>
      </c>
      <c r="CS1267" s="1" t="s">
        <v>418</v>
      </c>
      <c r="CT1267" s="1" t="s">
        <v>418</v>
      </c>
      <c r="CU1267" s="8">
        <v>5</v>
      </c>
      <c r="CV1267" s="1" t="s">
        <v>2563</v>
      </c>
      <c r="CW1267" s="1" t="s">
        <v>2563</v>
      </c>
      <c r="CX1267" s="1">
        <v>3</v>
      </c>
      <c r="CY1267" s="10">
        <f t="shared" si="133"/>
        <v>7.5</v>
      </c>
      <c r="CZ1267" s="3">
        <v>2.0380199999999999</v>
      </c>
      <c r="DA1267" s="3">
        <v>1.3486100000000001</v>
      </c>
      <c r="DB1267" s="6">
        <f t="shared" si="134"/>
        <v>1</v>
      </c>
      <c r="DC1267" s="9">
        <v>10</v>
      </c>
      <c r="DF1267" s="1">
        <v>7654</v>
      </c>
      <c r="DG1267" s="1">
        <f t="shared" si="135"/>
        <v>7654</v>
      </c>
      <c r="DH1267" s="9">
        <f t="shared" si="136"/>
        <v>2</v>
      </c>
      <c r="DI1267" s="1">
        <v>383</v>
      </c>
      <c r="DJ1267" s="1">
        <f t="shared" si="137"/>
        <v>383</v>
      </c>
      <c r="DK1267" s="9">
        <f t="shared" si="138"/>
        <v>1</v>
      </c>
      <c r="DN1267">
        <f>(DL1267*InputWeights!$C$7+DB1267*InputWeights!$C$6)</f>
        <v>0.5</v>
      </c>
      <c r="DO1267">
        <f>(DD1267*InputWeights!$C$12+DE1267*InputWeights!$C$10+CU1267*InputWeights!$C$11)</f>
        <v>2</v>
      </c>
      <c r="DP1267">
        <f>(DC1267*InputWeights!$C$18+DK1267*InputWeights!$C$16+DH1267*InputWeights!$C$15+CY1267*InputWeights!$C$17)</f>
        <v>4.25</v>
      </c>
      <c r="DR1267">
        <f>DN1267*InputWeights!$C$5+DO1267*InputWeights!$C$9+DP1267*InputWeights!$C$14</f>
        <v>24.5</v>
      </c>
      <c r="DS1267">
        <f>((_xlfn.RANK.EQ(DR1267,$DR$2:$DR$6635,0))/(COUNT(DR$2:$DR$6635)))*100</f>
        <v>85.646580907244413</v>
      </c>
      <c r="DT1267">
        <f t="shared" si="139"/>
        <v>0</v>
      </c>
    </row>
    <row r="1268" spans="1:124" x14ac:dyDescent="0.25">
      <c r="A1268" s="1" t="s">
        <v>237</v>
      </c>
      <c r="B1268" s="1" t="s">
        <v>2625</v>
      </c>
      <c r="C1268" s="1" t="s">
        <v>2626</v>
      </c>
      <c r="D1268" s="1" t="s">
        <v>110</v>
      </c>
      <c r="E1268" s="1" t="s">
        <v>465</v>
      </c>
      <c r="F1268" s="1">
        <v>1600</v>
      </c>
      <c r="G1268" s="1">
        <v>1000</v>
      </c>
      <c r="H1268" s="1">
        <v>0</v>
      </c>
      <c r="I1268" s="1">
        <v>1999</v>
      </c>
      <c r="J1268" s="1">
        <v>1999</v>
      </c>
      <c r="K1268" s="1" t="s">
        <v>153</v>
      </c>
      <c r="L1268" s="1" t="s">
        <v>110</v>
      </c>
      <c r="M1268" s="1">
        <v>35</v>
      </c>
      <c r="N1268" s="1" t="s">
        <v>147</v>
      </c>
      <c r="O1268" s="1">
        <v>2</v>
      </c>
      <c r="Q1268" s="1" t="s">
        <v>110</v>
      </c>
      <c r="R1268" s="1">
        <v>1</v>
      </c>
      <c r="S1268" s="1" t="s">
        <v>1666</v>
      </c>
      <c r="T1268" s="1">
        <v>85</v>
      </c>
      <c r="V1268" s="1">
        <v>6315</v>
      </c>
      <c r="W1268" s="1" t="s">
        <v>116</v>
      </c>
      <c r="X1268" s="1" t="s">
        <v>117</v>
      </c>
      <c r="Y1268" s="1" t="s">
        <v>2842</v>
      </c>
      <c r="Z1268" s="1" t="s">
        <v>119</v>
      </c>
      <c r="AA1268" s="1" t="s">
        <v>2823</v>
      </c>
      <c r="AC1268" s="1" t="s">
        <v>2838</v>
      </c>
      <c r="AD1268" s="1" t="s">
        <v>2843</v>
      </c>
      <c r="AE1268" s="1" t="s">
        <v>274</v>
      </c>
      <c r="AF1268" s="1" t="s">
        <v>124</v>
      </c>
      <c r="AG1268" s="1" t="s">
        <v>125</v>
      </c>
      <c r="AH1268" s="1" t="s">
        <v>124</v>
      </c>
      <c r="AI1268" s="1" t="s">
        <v>150</v>
      </c>
      <c r="AJ1268" s="1" t="s">
        <v>112</v>
      </c>
      <c r="AK1268" s="1" t="s">
        <v>125</v>
      </c>
      <c r="AL1268" s="1" t="s">
        <v>416</v>
      </c>
      <c r="AM1268" s="1" t="s">
        <v>467</v>
      </c>
      <c r="AN1268" s="1" t="s">
        <v>307</v>
      </c>
      <c r="AO1268" s="1">
        <v>40802</v>
      </c>
      <c r="AP1268" s="1">
        <v>102264</v>
      </c>
      <c r="AQ1268" s="1">
        <v>4208</v>
      </c>
      <c r="AR1268" s="1" t="s">
        <v>110</v>
      </c>
      <c r="AS1268" s="1">
        <v>15763</v>
      </c>
      <c r="AT1268" s="1">
        <v>17363</v>
      </c>
      <c r="AU1268" s="2">
        <v>15763</v>
      </c>
      <c r="AV1268" s="2">
        <v>17363</v>
      </c>
      <c r="BB1268" s="1" t="s">
        <v>2839</v>
      </c>
      <c r="BC1268" s="1" t="s">
        <v>704</v>
      </c>
      <c r="BD1268" s="1">
        <v>94</v>
      </c>
      <c r="BE1268" s="1" t="s">
        <v>131</v>
      </c>
      <c r="BF1268" s="1">
        <v>0</v>
      </c>
      <c r="BG1268" s="1">
        <v>3</v>
      </c>
      <c r="BH1268" s="1">
        <v>3</v>
      </c>
      <c r="BI1268" s="1" t="s">
        <v>132</v>
      </c>
      <c r="BJ1268" s="1" t="s">
        <v>154</v>
      </c>
      <c r="BK1268" s="1" t="s">
        <v>112</v>
      </c>
      <c r="BL1268" s="1" t="s">
        <v>2840</v>
      </c>
      <c r="BN1268" s="1" t="s">
        <v>133</v>
      </c>
      <c r="BR1268" s="1" t="s">
        <v>133</v>
      </c>
      <c r="BU1268" s="1" t="s">
        <v>153</v>
      </c>
      <c r="BV1268" s="1" t="s">
        <v>114</v>
      </c>
      <c r="BW1268" s="1" t="s">
        <v>112</v>
      </c>
      <c r="BX1268" s="1">
        <v>0</v>
      </c>
      <c r="BZ1268" s="1">
        <v>0</v>
      </c>
      <c r="CA1268" s="1">
        <v>1</v>
      </c>
      <c r="CB1268" s="1">
        <v>0</v>
      </c>
      <c r="CC1268" s="1">
        <v>0</v>
      </c>
      <c r="CD1268" s="1" t="s">
        <v>110</v>
      </c>
      <c r="CE1268" s="1" t="s">
        <v>110</v>
      </c>
      <c r="CF1268" s="1" t="s">
        <v>110</v>
      </c>
      <c r="CG1268" s="1" t="s">
        <v>117</v>
      </c>
      <c r="CH1268" s="1" t="s">
        <v>116</v>
      </c>
      <c r="CI1268" s="1" t="s">
        <v>117</v>
      </c>
      <c r="CJ1268" s="1" t="s">
        <v>117</v>
      </c>
      <c r="CK1268" s="1" t="s">
        <v>125</v>
      </c>
      <c r="CL1268" s="1">
        <v>20</v>
      </c>
      <c r="CM1268" s="1">
        <v>0</v>
      </c>
      <c r="CN1268" s="1" t="s">
        <v>277</v>
      </c>
      <c r="CO1268" s="1" t="s">
        <v>154</v>
      </c>
      <c r="CP1268" s="1">
        <v>0</v>
      </c>
      <c r="CQ1268" s="1" t="s">
        <v>135</v>
      </c>
      <c r="CR1268" s="1" t="s">
        <v>135</v>
      </c>
      <c r="CS1268" s="1" t="s">
        <v>156</v>
      </c>
      <c r="CT1268" s="1" t="s">
        <v>156</v>
      </c>
      <c r="CU1268" s="8">
        <v>5</v>
      </c>
      <c r="CV1268" s="1" t="s">
        <v>2844</v>
      </c>
      <c r="CW1268" s="1" t="s">
        <v>2844</v>
      </c>
      <c r="CX1268" s="1">
        <v>4</v>
      </c>
      <c r="CY1268" s="10">
        <f t="shared" si="133"/>
        <v>2.5</v>
      </c>
      <c r="CZ1268" s="3">
        <v>4.2</v>
      </c>
      <c r="DA1268" s="3">
        <v>3.5</v>
      </c>
      <c r="DB1268" s="6">
        <f t="shared" si="134"/>
        <v>2.5</v>
      </c>
      <c r="DC1268" s="9">
        <v>10</v>
      </c>
      <c r="DF1268" s="1">
        <v>6315</v>
      </c>
      <c r="DG1268" s="1">
        <f t="shared" si="135"/>
        <v>12630</v>
      </c>
      <c r="DH1268" s="9">
        <f t="shared" si="136"/>
        <v>3</v>
      </c>
      <c r="DI1268" s="1">
        <v>568</v>
      </c>
      <c r="DJ1268" s="1">
        <f t="shared" si="137"/>
        <v>1136</v>
      </c>
      <c r="DK1268" s="9">
        <f t="shared" si="138"/>
        <v>3</v>
      </c>
      <c r="DN1268">
        <f>(DL1268*InputWeights!$C$7+DB1268*InputWeights!$C$6)</f>
        <v>1.25</v>
      </c>
      <c r="DO1268">
        <f>(DD1268*InputWeights!$C$12+DE1268*InputWeights!$C$10+CU1268*InputWeights!$C$11)</f>
        <v>2</v>
      </c>
      <c r="DP1268">
        <f>(DC1268*InputWeights!$C$18+DK1268*InputWeights!$C$16+DH1268*InputWeights!$C$15+CY1268*InputWeights!$C$17)</f>
        <v>3.5500000000000003</v>
      </c>
      <c r="DR1268">
        <f>DN1268*InputWeights!$C$5+DO1268*InputWeights!$C$9+DP1268*InputWeights!$C$14</f>
        <v>23.950000000000003</v>
      </c>
      <c r="DS1268">
        <f>((_xlfn.RANK.EQ(DR1268,$DR$2:$DR$6635,0))/(COUNT(DR$2:$DR$6635)))*100</f>
        <v>85.781990521327018</v>
      </c>
      <c r="DT1268">
        <f t="shared" si="139"/>
        <v>0</v>
      </c>
    </row>
    <row r="1269" spans="1:124" x14ac:dyDescent="0.25">
      <c r="A1269" s="1" t="s">
        <v>237</v>
      </c>
      <c r="B1269" s="1" t="s">
        <v>2625</v>
      </c>
      <c r="C1269" s="1" t="s">
        <v>2626</v>
      </c>
      <c r="D1269" s="1" t="s">
        <v>110</v>
      </c>
      <c r="E1269" s="1" t="s">
        <v>472</v>
      </c>
      <c r="F1269" s="1">
        <v>1075</v>
      </c>
      <c r="G1269" s="1">
        <v>1100</v>
      </c>
      <c r="H1269" s="1">
        <v>0</v>
      </c>
      <c r="I1269" s="1">
        <v>1999</v>
      </c>
      <c r="J1269" s="1">
        <v>1999</v>
      </c>
      <c r="K1269" s="1" t="s">
        <v>153</v>
      </c>
      <c r="L1269" s="1" t="s">
        <v>110</v>
      </c>
      <c r="M1269" s="1">
        <v>35</v>
      </c>
      <c r="N1269" s="1" t="s">
        <v>147</v>
      </c>
      <c r="O1269" s="1">
        <v>2</v>
      </c>
      <c r="Q1269" s="1" t="s">
        <v>110</v>
      </c>
      <c r="R1269" s="1">
        <v>1</v>
      </c>
      <c r="S1269" s="1" t="s">
        <v>1666</v>
      </c>
      <c r="T1269" s="1">
        <v>113</v>
      </c>
      <c r="V1269" s="1">
        <v>7137</v>
      </c>
      <c r="W1269" s="1" t="s">
        <v>116</v>
      </c>
      <c r="X1269" s="1" t="s">
        <v>117</v>
      </c>
      <c r="Y1269" s="1" t="s">
        <v>2842</v>
      </c>
      <c r="Z1269" s="1" t="s">
        <v>119</v>
      </c>
      <c r="AA1269" s="1" t="s">
        <v>2823</v>
      </c>
      <c r="AC1269" s="1" t="s">
        <v>2843</v>
      </c>
      <c r="AD1269" s="1" t="s">
        <v>160</v>
      </c>
      <c r="AE1269" s="1" t="s">
        <v>274</v>
      </c>
      <c r="AF1269" s="1" t="s">
        <v>124</v>
      </c>
      <c r="AG1269" s="1" t="s">
        <v>112</v>
      </c>
      <c r="AH1269" s="1" t="s">
        <v>124</v>
      </c>
      <c r="AI1269" s="1" t="s">
        <v>150</v>
      </c>
      <c r="AJ1269" s="1" t="s">
        <v>112</v>
      </c>
      <c r="AK1269" s="1" t="s">
        <v>112</v>
      </c>
      <c r="AL1269" s="1" t="s">
        <v>474</v>
      </c>
      <c r="AM1269" s="1" t="s">
        <v>2845</v>
      </c>
      <c r="AN1269" s="1" t="s">
        <v>474</v>
      </c>
      <c r="AO1269" s="1">
        <v>40803</v>
      </c>
      <c r="AP1269" s="1">
        <v>102264</v>
      </c>
      <c r="AQ1269" s="1">
        <v>4208</v>
      </c>
      <c r="AR1269" s="1" t="s">
        <v>110</v>
      </c>
      <c r="AS1269" s="1">
        <v>17363</v>
      </c>
      <c r="AT1269" s="1">
        <v>18438</v>
      </c>
      <c r="AU1269" s="2">
        <v>17363</v>
      </c>
      <c r="AV1269" s="2">
        <v>18438</v>
      </c>
      <c r="BB1269" s="1" t="s">
        <v>2839</v>
      </c>
      <c r="BC1269" s="1" t="s">
        <v>965</v>
      </c>
      <c r="BD1269" s="1">
        <v>87</v>
      </c>
      <c r="BE1269" s="1" t="s">
        <v>131</v>
      </c>
      <c r="BF1269" s="1">
        <v>0</v>
      </c>
      <c r="BG1269" s="1">
        <v>3</v>
      </c>
      <c r="BH1269" s="1">
        <v>3</v>
      </c>
      <c r="BI1269" s="1" t="s">
        <v>132</v>
      </c>
      <c r="BJ1269" s="1" t="s">
        <v>154</v>
      </c>
      <c r="BK1269" s="1" t="s">
        <v>112</v>
      </c>
      <c r="BN1269" s="1" t="s">
        <v>133</v>
      </c>
      <c r="BR1269" s="1" t="s">
        <v>133</v>
      </c>
      <c r="BU1269" s="1" t="s">
        <v>153</v>
      </c>
      <c r="BV1269" s="1" t="s">
        <v>116</v>
      </c>
      <c r="BW1269" s="1" t="s">
        <v>112</v>
      </c>
      <c r="BX1269" s="1">
        <v>0</v>
      </c>
      <c r="BZ1269" s="1">
        <v>0</v>
      </c>
      <c r="CA1269" s="1">
        <v>1</v>
      </c>
      <c r="CB1269" s="1">
        <v>0</v>
      </c>
      <c r="CC1269" s="1">
        <v>0</v>
      </c>
      <c r="CD1269" s="1" t="s">
        <v>110</v>
      </c>
      <c r="CE1269" s="1" t="s">
        <v>110</v>
      </c>
      <c r="CF1269" s="1" t="s">
        <v>110</v>
      </c>
      <c r="CG1269" s="1" t="s">
        <v>117</v>
      </c>
      <c r="CH1269" s="1" t="s">
        <v>116</v>
      </c>
      <c r="CI1269" s="1" t="s">
        <v>117</v>
      </c>
      <c r="CJ1269" s="1" t="s">
        <v>117</v>
      </c>
      <c r="CK1269" s="1" t="s">
        <v>125</v>
      </c>
      <c r="CL1269" s="1">
        <v>11</v>
      </c>
      <c r="CM1269" s="1">
        <v>0</v>
      </c>
      <c r="CN1269" s="1" t="s">
        <v>155</v>
      </c>
      <c r="CO1269" s="1" t="s">
        <v>154</v>
      </c>
      <c r="CP1269" s="1">
        <v>0</v>
      </c>
      <c r="CQ1269" s="1" t="s">
        <v>135</v>
      </c>
      <c r="CR1269" s="1" t="s">
        <v>135</v>
      </c>
      <c r="CS1269" s="1" t="s">
        <v>156</v>
      </c>
      <c r="CT1269" s="1" t="s">
        <v>156</v>
      </c>
      <c r="CU1269" s="8">
        <v>5</v>
      </c>
      <c r="CV1269" s="1" t="s">
        <v>2846</v>
      </c>
      <c r="CW1269" s="1" t="s">
        <v>2846</v>
      </c>
      <c r="CX1269" s="1">
        <v>4</v>
      </c>
      <c r="CY1269" s="10">
        <f t="shared" si="133"/>
        <v>2.5</v>
      </c>
      <c r="CZ1269" s="3">
        <v>8</v>
      </c>
      <c r="DA1269" s="3">
        <v>4.7</v>
      </c>
      <c r="DB1269" s="6">
        <f t="shared" si="134"/>
        <v>2.5</v>
      </c>
      <c r="DC1269" s="9">
        <v>10</v>
      </c>
      <c r="DF1269" s="1">
        <v>7137</v>
      </c>
      <c r="DG1269" s="1">
        <f t="shared" si="135"/>
        <v>14274</v>
      </c>
      <c r="DH1269" s="9">
        <f t="shared" si="136"/>
        <v>3</v>
      </c>
      <c r="DI1269" s="1">
        <v>714</v>
      </c>
      <c r="DJ1269" s="1">
        <f t="shared" si="137"/>
        <v>1428</v>
      </c>
      <c r="DK1269" s="9">
        <f t="shared" si="138"/>
        <v>3</v>
      </c>
      <c r="DN1269">
        <f>(DL1269*InputWeights!$C$7+DB1269*InputWeights!$C$6)</f>
        <v>1.25</v>
      </c>
      <c r="DO1269">
        <f>(DD1269*InputWeights!$C$12+DE1269*InputWeights!$C$10+CU1269*InputWeights!$C$11)</f>
        <v>2</v>
      </c>
      <c r="DP1269">
        <f>(DC1269*InputWeights!$C$18+DK1269*InputWeights!$C$16+DH1269*InputWeights!$C$15+CY1269*InputWeights!$C$17)</f>
        <v>3.5500000000000003</v>
      </c>
      <c r="DR1269">
        <f>DN1269*InputWeights!$C$5+DO1269*InputWeights!$C$9+DP1269*InputWeights!$C$14</f>
        <v>23.950000000000003</v>
      </c>
      <c r="DS1269">
        <f>((_xlfn.RANK.EQ(DR1269,$DR$2:$DR$6635,0))/(COUNT(DR$2:$DR$6635)))*100</f>
        <v>85.781990521327018</v>
      </c>
      <c r="DT1269">
        <f t="shared" si="139"/>
        <v>0</v>
      </c>
    </row>
    <row r="1270" spans="1:124" x14ac:dyDescent="0.25">
      <c r="A1270" s="1" t="s">
        <v>1942</v>
      </c>
      <c r="B1270" s="1" t="s">
        <v>108</v>
      </c>
      <c r="C1270" s="1" t="s">
        <v>109</v>
      </c>
      <c r="D1270" s="1" t="s">
        <v>110</v>
      </c>
      <c r="E1270" s="1" t="s">
        <v>451</v>
      </c>
      <c r="F1270" s="1">
        <v>2106</v>
      </c>
      <c r="G1270" s="1">
        <v>20000700</v>
      </c>
      <c r="H1270" s="1">
        <v>0</v>
      </c>
      <c r="I1270" s="1">
        <v>1966</v>
      </c>
      <c r="J1270" s="1">
        <v>2006</v>
      </c>
      <c r="K1270" s="1" t="s">
        <v>183</v>
      </c>
      <c r="L1270" s="1" t="s">
        <v>114</v>
      </c>
      <c r="M1270" s="1">
        <v>22</v>
      </c>
      <c r="N1270" s="1" t="s">
        <v>229</v>
      </c>
      <c r="O1270" s="1">
        <v>2</v>
      </c>
      <c r="P1270" s="1" t="s">
        <v>112</v>
      </c>
      <c r="Q1270" s="1" t="s">
        <v>117</v>
      </c>
      <c r="R1270" s="1">
        <v>0</v>
      </c>
      <c r="S1270" s="1" t="s">
        <v>335</v>
      </c>
      <c r="T1270" s="1">
        <v>217</v>
      </c>
      <c r="V1270" s="1">
        <v>14347</v>
      </c>
      <c r="W1270" s="1" t="s">
        <v>116</v>
      </c>
      <c r="X1270" s="1" t="s">
        <v>117</v>
      </c>
      <c r="Y1270" s="1" t="s">
        <v>1943</v>
      </c>
      <c r="AA1270" s="1" t="s">
        <v>133</v>
      </c>
      <c r="AC1270" s="1" t="s">
        <v>160</v>
      </c>
      <c r="AD1270" s="1" t="s">
        <v>1943</v>
      </c>
      <c r="AE1270" s="1" t="s">
        <v>274</v>
      </c>
      <c r="AF1270" s="1" t="s">
        <v>124</v>
      </c>
      <c r="AG1270" s="1" t="s">
        <v>112</v>
      </c>
      <c r="AH1270" s="1" t="s">
        <v>124</v>
      </c>
      <c r="AI1270" s="1" t="s">
        <v>112</v>
      </c>
      <c r="AJ1270" s="1" t="s">
        <v>112</v>
      </c>
      <c r="AK1270" s="1" t="s">
        <v>112</v>
      </c>
      <c r="AL1270" s="1" t="s">
        <v>341</v>
      </c>
      <c r="AM1270" s="1" t="s">
        <v>1944</v>
      </c>
      <c r="AN1270" s="1" t="s">
        <v>1945</v>
      </c>
      <c r="AO1270" s="1">
        <v>4339</v>
      </c>
      <c r="AP1270" s="1">
        <v>102264</v>
      </c>
      <c r="AQ1270" s="1">
        <v>605</v>
      </c>
      <c r="AR1270" s="1" t="s">
        <v>110</v>
      </c>
      <c r="AS1270" s="1">
        <v>8023</v>
      </c>
      <c r="AT1270" s="1">
        <v>10129</v>
      </c>
      <c r="AU1270" s="2">
        <v>8023</v>
      </c>
      <c r="AV1270" s="2">
        <v>10129</v>
      </c>
      <c r="BB1270" s="1" t="s">
        <v>129</v>
      </c>
      <c r="BC1270" s="1" t="s">
        <v>130</v>
      </c>
      <c r="BD1270" s="1">
        <v>71</v>
      </c>
      <c r="BE1270" s="1" t="s">
        <v>131</v>
      </c>
      <c r="BF1270" s="1">
        <v>0</v>
      </c>
      <c r="BG1270" s="1">
        <v>4</v>
      </c>
      <c r="BH1270" s="1">
        <v>4</v>
      </c>
      <c r="BI1270" s="1" t="s">
        <v>183</v>
      </c>
      <c r="BJ1270" s="1" t="s">
        <v>366</v>
      </c>
      <c r="BK1270" s="1" t="s">
        <v>112</v>
      </c>
      <c r="BN1270" s="1" t="s">
        <v>133</v>
      </c>
      <c r="BR1270" s="1" t="s">
        <v>133</v>
      </c>
      <c r="BU1270" s="1" t="s">
        <v>153</v>
      </c>
      <c r="BV1270" s="1" t="s">
        <v>116</v>
      </c>
      <c r="BW1270" s="1" t="s">
        <v>112</v>
      </c>
      <c r="BX1270" s="1">
        <v>0</v>
      </c>
      <c r="BZ1270" s="1">
        <v>0</v>
      </c>
      <c r="CA1270" s="1">
        <v>1</v>
      </c>
      <c r="CB1270" s="1">
        <v>0</v>
      </c>
      <c r="CC1270" s="1">
        <v>0</v>
      </c>
      <c r="CD1270" s="1" t="s">
        <v>117</v>
      </c>
      <c r="CE1270" s="1" t="s">
        <v>117</v>
      </c>
      <c r="CF1270" s="1" t="s">
        <v>110</v>
      </c>
      <c r="CG1270" s="1" t="s">
        <v>117</v>
      </c>
      <c r="CH1270" s="1" t="s">
        <v>117</v>
      </c>
      <c r="CI1270" s="1" t="s">
        <v>117</v>
      </c>
      <c r="CJ1270" s="1" t="s">
        <v>117</v>
      </c>
      <c r="CK1270" s="1" t="s">
        <v>112</v>
      </c>
      <c r="CL1270" s="1">
        <v>5</v>
      </c>
      <c r="CM1270" s="1">
        <v>7</v>
      </c>
      <c r="CN1270" s="1" t="s">
        <v>134</v>
      </c>
      <c r="CO1270" s="1" t="s">
        <v>183</v>
      </c>
      <c r="CP1270" s="1">
        <v>0</v>
      </c>
      <c r="CQ1270" s="1" t="s">
        <v>135</v>
      </c>
      <c r="CR1270" s="1" t="s">
        <v>135</v>
      </c>
      <c r="CS1270" s="1" t="s">
        <v>136</v>
      </c>
      <c r="CT1270" s="1" t="s">
        <v>184</v>
      </c>
      <c r="CU1270" s="8">
        <v>7.5</v>
      </c>
      <c r="CV1270" s="1" t="s">
        <v>1946</v>
      </c>
      <c r="CW1270" s="1" t="s">
        <v>1946</v>
      </c>
      <c r="CX1270" s="1">
        <v>4</v>
      </c>
      <c r="CY1270" s="10">
        <f t="shared" si="133"/>
        <v>2.5</v>
      </c>
      <c r="CZ1270" s="3">
        <v>0</v>
      </c>
      <c r="DA1270" s="3">
        <v>0</v>
      </c>
      <c r="DB1270" s="6">
        <f t="shared" si="134"/>
        <v>1</v>
      </c>
      <c r="DC1270" s="9">
        <v>10</v>
      </c>
      <c r="DF1270" s="1">
        <v>14347</v>
      </c>
      <c r="DG1270" s="1">
        <f t="shared" si="135"/>
        <v>14347</v>
      </c>
      <c r="DH1270" s="9">
        <f t="shared" si="136"/>
        <v>3</v>
      </c>
      <c r="DI1270" s="1">
        <v>541</v>
      </c>
      <c r="DJ1270" s="1">
        <f t="shared" si="137"/>
        <v>541</v>
      </c>
      <c r="DK1270" s="9">
        <f t="shared" si="138"/>
        <v>2</v>
      </c>
      <c r="DN1270">
        <f>(DL1270*InputWeights!$C$7+DB1270*InputWeights!$C$6)</f>
        <v>0.5</v>
      </c>
      <c r="DO1270">
        <f>(DD1270*InputWeights!$C$12+DE1270*InputWeights!$C$10+CU1270*InputWeights!$C$11)</f>
        <v>3</v>
      </c>
      <c r="DP1270">
        <f>(DC1270*InputWeights!$C$18+DK1270*InputWeights!$C$16+DH1270*InputWeights!$C$15+CY1270*InputWeights!$C$17)</f>
        <v>3.35</v>
      </c>
      <c r="DR1270">
        <f>DN1270*InputWeights!$C$5+DO1270*InputWeights!$C$9+DP1270*InputWeights!$C$14</f>
        <v>23.9</v>
      </c>
      <c r="DS1270">
        <f>((_xlfn.RANK.EQ(DR1270,$DR$2:$DR$6635,0))/(COUNT(DR$2:$DR$6635)))*100</f>
        <v>85.917400135409622</v>
      </c>
      <c r="DT1270">
        <f t="shared" si="139"/>
        <v>0</v>
      </c>
    </row>
    <row r="1271" spans="1:124" x14ac:dyDescent="0.25">
      <c r="A1271" s="1" t="s">
        <v>2213</v>
      </c>
      <c r="B1271" s="1" t="s">
        <v>108</v>
      </c>
      <c r="C1271" s="1" t="s">
        <v>109</v>
      </c>
      <c r="D1271" s="1" t="s">
        <v>397</v>
      </c>
      <c r="E1271" s="1" t="s">
        <v>333</v>
      </c>
      <c r="F1271" s="1">
        <v>369</v>
      </c>
      <c r="G1271" s="1">
        <v>2</v>
      </c>
      <c r="H1271" s="1">
        <v>0</v>
      </c>
      <c r="I1271" s="1">
        <v>0</v>
      </c>
      <c r="J1271" s="1">
        <v>0</v>
      </c>
      <c r="K1271" s="1" t="s">
        <v>183</v>
      </c>
      <c r="L1271" s="1" t="s">
        <v>114</v>
      </c>
      <c r="M1271" s="1">
        <v>40</v>
      </c>
      <c r="N1271" s="1" t="s">
        <v>147</v>
      </c>
      <c r="O1271" s="1">
        <v>4</v>
      </c>
      <c r="Q1271" s="1" t="s">
        <v>117</v>
      </c>
      <c r="R1271" s="1">
        <v>0</v>
      </c>
      <c r="T1271" s="1">
        <v>252</v>
      </c>
      <c r="V1271" s="1">
        <v>10027</v>
      </c>
      <c r="W1271" s="1" t="s">
        <v>116</v>
      </c>
      <c r="X1271" s="1" t="s">
        <v>117</v>
      </c>
      <c r="Y1271" s="1" t="s">
        <v>2210</v>
      </c>
      <c r="AA1271" s="1" t="s">
        <v>133</v>
      </c>
      <c r="AC1271" s="1" t="s">
        <v>2215</v>
      </c>
      <c r="AD1271" s="1" t="s">
        <v>640</v>
      </c>
      <c r="AF1271" s="1" t="s">
        <v>124</v>
      </c>
      <c r="AG1271" s="1" t="s">
        <v>125</v>
      </c>
      <c r="AH1271" s="1" t="s">
        <v>124</v>
      </c>
      <c r="AI1271" s="1" t="s">
        <v>112</v>
      </c>
      <c r="AJ1271" s="1" t="s">
        <v>112</v>
      </c>
      <c r="AK1271" s="1" t="s">
        <v>125</v>
      </c>
      <c r="AL1271" s="1" t="s">
        <v>807</v>
      </c>
      <c r="AM1271" s="1" t="s">
        <v>1091</v>
      </c>
      <c r="AO1271" s="1">
        <v>5173</v>
      </c>
      <c r="AP1271" s="1">
        <v>102264</v>
      </c>
      <c r="AQ1271" s="1">
        <v>11377</v>
      </c>
      <c r="AR1271" s="1" t="s">
        <v>110</v>
      </c>
      <c r="AS1271" s="1">
        <v>876</v>
      </c>
      <c r="AT1271" s="1">
        <v>1245</v>
      </c>
      <c r="AU1271" s="2">
        <v>876</v>
      </c>
      <c r="AV1271" s="2">
        <v>1245</v>
      </c>
      <c r="BB1271" s="1" t="s">
        <v>129</v>
      </c>
      <c r="BC1271" s="1" t="s">
        <v>247</v>
      </c>
      <c r="BD1271" s="1">
        <v>0</v>
      </c>
      <c r="BE1271" s="1" t="s">
        <v>131</v>
      </c>
      <c r="BF1271" s="1">
        <v>0</v>
      </c>
      <c r="BG1271" s="1">
        <v>0</v>
      </c>
      <c r="BH1271" s="1">
        <v>0</v>
      </c>
      <c r="BK1271" s="1" t="s">
        <v>112</v>
      </c>
      <c r="BN1271" s="1" t="s">
        <v>133</v>
      </c>
      <c r="BR1271" s="1" t="s">
        <v>133</v>
      </c>
      <c r="BU1271" s="1" t="s">
        <v>153</v>
      </c>
      <c r="BX1271" s="1">
        <v>0</v>
      </c>
      <c r="BZ1271" s="1">
        <v>0</v>
      </c>
      <c r="CA1271" s="1">
        <v>4</v>
      </c>
      <c r="CB1271" s="1">
        <v>0</v>
      </c>
      <c r="CC1271" s="1">
        <v>0</v>
      </c>
      <c r="CE1271" s="1" t="s">
        <v>117</v>
      </c>
      <c r="CF1271" s="1" t="s">
        <v>110</v>
      </c>
      <c r="CK1271" s="1" t="s">
        <v>112</v>
      </c>
      <c r="CL1271" s="1">
        <v>0</v>
      </c>
      <c r="CM1271" s="1">
        <v>0</v>
      </c>
      <c r="CP1271" s="1">
        <v>0</v>
      </c>
      <c r="CQ1271" s="1" t="s">
        <v>417</v>
      </c>
      <c r="CS1271" s="1" t="s">
        <v>418</v>
      </c>
      <c r="CT1271" s="1" t="s">
        <v>418</v>
      </c>
      <c r="CU1271" s="8">
        <v>5</v>
      </c>
      <c r="CV1271" s="1" t="s">
        <v>2217</v>
      </c>
      <c r="CW1271" s="1" t="s">
        <v>2217</v>
      </c>
      <c r="CX1271" s="1">
        <v>3</v>
      </c>
      <c r="CY1271" s="10">
        <f t="shared" si="133"/>
        <v>7.5</v>
      </c>
      <c r="CZ1271" s="3">
        <v>2.2999900000000002</v>
      </c>
      <c r="DA1271" s="3">
        <v>1.2465900000000001</v>
      </c>
      <c r="DB1271" s="6">
        <f t="shared" si="134"/>
        <v>1</v>
      </c>
      <c r="DF1271" s="1">
        <v>10027</v>
      </c>
      <c r="DG1271" s="1">
        <f t="shared" si="135"/>
        <v>10027</v>
      </c>
      <c r="DH1271" s="9">
        <f t="shared" si="136"/>
        <v>3</v>
      </c>
      <c r="DI1271" s="1">
        <v>1203</v>
      </c>
      <c r="DJ1271" s="1">
        <f t="shared" si="137"/>
        <v>1203</v>
      </c>
      <c r="DK1271" s="9">
        <f t="shared" si="138"/>
        <v>3</v>
      </c>
      <c r="DN1271">
        <f>(DL1271*InputWeights!$C$7+DB1271*InputWeights!$C$6)</f>
        <v>0.5</v>
      </c>
      <c r="DO1271">
        <f>(DD1271*InputWeights!$C$12+DE1271*InputWeights!$C$10+CU1271*InputWeights!$C$11)</f>
        <v>2</v>
      </c>
      <c r="DP1271">
        <f>(DC1271*InputWeights!$C$18+DK1271*InputWeights!$C$16+DH1271*InputWeights!$C$15+CY1271*InputWeights!$C$17)</f>
        <v>4.0500000000000007</v>
      </c>
      <c r="DR1271">
        <f>DN1271*InputWeights!$C$5+DO1271*InputWeights!$C$9+DP1271*InputWeights!$C$14</f>
        <v>23.700000000000003</v>
      </c>
      <c r="DS1271">
        <f>((_xlfn.RANK.EQ(DR1271,$DR$2:$DR$6635,0))/(COUNT(DR$2:$DR$6635)))*100</f>
        <v>85.985104942450917</v>
      </c>
      <c r="DT1271">
        <f t="shared" si="139"/>
        <v>0</v>
      </c>
    </row>
    <row r="1272" spans="1:124" x14ac:dyDescent="0.25">
      <c r="A1272" s="1" t="s">
        <v>2213</v>
      </c>
      <c r="B1272" s="1" t="s">
        <v>108</v>
      </c>
      <c r="C1272" s="1" t="s">
        <v>109</v>
      </c>
      <c r="D1272" s="1" t="s">
        <v>397</v>
      </c>
      <c r="E1272" s="1" t="s">
        <v>2218</v>
      </c>
      <c r="F1272" s="1">
        <v>264</v>
      </c>
      <c r="G1272" s="1">
        <v>3</v>
      </c>
      <c r="H1272" s="1">
        <v>0</v>
      </c>
      <c r="I1272" s="1">
        <v>0</v>
      </c>
      <c r="J1272" s="1">
        <v>0</v>
      </c>
      <c r="K1272" s="1" t="s">
        <v>183</v>
      </c>
      <c r="L1272" s="1" t="s">
        <v>114</v>
      </c>
      <c r="M1272" s="1">
        <v>40</v>
      </c>
      <c r="N1272" s="1" t="s">
        <v>147</v>
      </c>
      <c r="O1272" s="1">
        <v>4</v>
      </c>
      <c r="Q1272" s="1" t="s">
        <v>117</v>
      </c>
      <c r="R1272" s="1">
        <v>0</v>
      </c>
      <c r="T1272" s="1">
        <v>252</v>
      </c>
      <c r="V1272" s="1">
        <v>10027</v>
      </c>
      <c r="W1272" s="1" t="s">
        <v>116</v>
      </c>
      <c r="X1272" s="1" t="s">
        <v>117</v>
      </c>
      <c r="Y1272" s="1" t="s">
        <v>2210</v>
      </c>
      <c r="AA1272" s="1" t="s">
        <v>133</v>
      </c>
      <c r="AC1272" s="1" t="s">
        <v>640</v>
      </c>
      <c r="AD1272" s="1" t="s">
        <v>2209</v>
      </c>
      <c r="AF1272" s="1" t="s">
        <v>124</v>
      </c>
      <c r="AG1272" s="1" t="s">
        <v>125</v>
      </c>
      <c r="AH1272" s="1" t="s">
        <v>124</v>
      </c>
      <c r="AI1272" s="1" t="s">
        <v>112</v>
      </c>
      <c r="AJ1272" s="1" t="s">
        <v>112</v>
      </c>
      <c r="AK1272" s="1" t="s">
        <v>125</v>
      </c>
      <c r="AL1272" s="1" t="s">
        <v>807</v>
      </c>
      <c r="AM1272" s="1" t="s">
        <v>1091</v>
      </c>
      <c r="AO1272" s="1">
        <v>5174</v>
      </c>
      <c r="AP1272" s="1">
        <v>102264</v>
      </c>
      <c r="AQ1272" s="1">
        <v>11377</v>
      </c>
      <c r="AR1272" s="1" t="s">
        <v>110</v>
      </c>
      <c r="AS1272" s="1">
        <v>1245</v>
      </c>
      <c r="AT1272" s="1">
        <v>1509</v>
      </c>
      <c r="AU1272" s="2">
        <v>1245</v>
      </c>
      <c r="AV1272" s="2">
        <v>1509</v>
      </c>
      <c r="BB1272" s="1" t="s">
        <v>129</v>
      </c>
      <c r="BC1272" s="1" t="s">
        <v>247</v>
      </c>
      <c r="BD1272" s="1">
        <v>0</v>
      </c>
      <c r="BE1272" s="1" t="s">
        <v>131</v>
      </c>
      <c r="BF1272" s="1">
        <v>0</v>
      </c>
      <c r="BG1272" s="1">
        <v>0</v>
      </c>
      <c r="BH1272" s="1">
        <v>0</v>
      </c>
      <c r="BK1272" s="1" t="s">
        <v>112</v>
      </c>
      <c r="BN1272" s="1" t="s">
        <v>133</v>
      </c>
      <c r="BR1272" s="1" t="s">
        <v>133</v>
      </c>
      <c r="BU1272" s="1" t="s">
        <v>153</v>
      </c>
      <c r="BX1272" s="1">
        <v>0</v>
      </c>
      <c r="BZ1272" s="1">
        <v>0</v>
      </c>
      <c r="CA1272" s="1">
        <v>4</v>
      </c>
      <c r="CB1272" s="1">
        <v>0</v>
      </c>
      <c r="CC1272" s="1">
        <v>0</v>
      </c>
      <c r="CE1272" s="1" t="s">
        <v>117</v>
      </c>
      <c r="CF1272" s="1" t="s">
        <v>110</v>
      </c>
      <c r="CK1272" s="1" t="s">
        <v>112</v>
      </c>
      <c r="CL1272" s="1">
        <v>0</v>
      </c>
      <c r="CM1272" s="1">
        <v>0</v>
      </c>
      <c r="CP1272" s="1">
        <v>0</v>
      </c>
      <c r="CQ1272" s="1" t="s">
        <v>417</v>
      </c>
      <c r="CS1272" s="1" t="s">
        <v>418</v>
      </c>
      <c r="CT1272" s="1" t="s">
        <v>418</v>
      </c>
      <c r="CU1272" s="8">
        <v>5</v>
      </c>
      <c r="CV1272" s="1" t="s">
        <v>2219</v>
      </c>
      <c r="CW1272" s="1" t="s">
        <v>2219</v>
      </c>
      <c r="CX1272" s="1">
        <v>3</v>
      </c>
      <c r="CY1272" s="10">
        <f t="shared" si="133"/>
        <v>7.5</v>
      </c>
      <c r="CZ1272" s="3">
        <v>0.20355200000000001</v>
      </c>
      <c r="DA1272" s="3">
        <v>0.20355200000000001</v>
      </c>
      <c r="DB1272" s="6">
        <f t="shared" si="134"/>
        <v>1</v>
      </c>
      <c r="DF1272" s="1">
        <v>10027</v>
      </c>
      <c r="DG1272" s="1">
        <f t="shared" si="135"/>
        <v>10027</v>
      </c>
      <c r="DH1272" s="9">
        <f t="shared" si="136"/>
        <v>3</v>
      </c>
      <c r="DI1272" s="1">
        <v>1203</v>
      </c>
      <c r="DJ1272" s="1">
        <f t="shared" si="137"/>
        <v>1203</v>
      </c>
      <c r="DK1272" s="9">
        <f t="shared" si="138"/>
        <v>3</v>
      </c>
      <c r="DN1272">
        <f>(DL1272*InputWeights!$C$7+DB1272*InputWeights!$C$6)</f>
        <v>0.5</v>
      </c>
      <c r="DO1272">
        <f>(DD1272*InputWeights!$C$12+DE1272*InputWeights!$C$10+CU1272*InputWeights!$C$11)</f>
        <v>2</v>
      </c>
      <c r="DP1272">
        <f>(DC1272*InputWeights!$C$18+DK1272*InputWeights!$C$16+DH1272*InputWeights!$C$15+CY1272*InputWeights!$C$17)</f>
        <v>4.0500000000000007</v>
      </c>
      <c r="DR1272">
        <f>DN1272*InputWeights!$C$5+DO1272*InputWeights!$C$9+DP1272*InputWeights!$C$14</f>
        <v>23.700000000000003</v>
      </c>
      <c r="DS1272">
        <f>((_xlfn.RANK.EQ(DR1272,$DR$2:$DR$6635,0))/(COUNT(DR$2:$DR$6635)))*100</f>
        <v>85.985104942450917</v>
      </c>
      <c r="DT1272">
        <f t="shared" si="139"/>
        <v>0</v>
      </c>
    </row>
    <row r="1273" spans="1:124" x14ac:dyDescent="0.25">
      <c r="A1273" s="1" t="s">
        <v>2213</v>
      </c>
      <c r="B1273" s="1" t="s">
        <v>108</v>
      </c>
      <c r="C1273" s="1" t="s">
        <v>109</v>
      </c>
      <c r="D1273" s="1" t="s">
        <v>397</v>
      </c>
      <c r="E1273" s="1" t="s">
        <v>950</v>
      </c>
      <c r="F1273" s="1">
        <v>475</v>
      </c>
      <c r="G1273" s="1">
        <v>4</v>
      </c>
      <c r="H1273" s="1">
        <v>0</v>
      </c>
      <c r="I1273" s="1">
        <v>0</v>
      </c>
      <c r="J1273" s="1">
        <v>0</v>
      </c>
      <c r="K1273" s="1" t="s">
        <v>183</v>
      </c>
      <c r="L1273" s="1" t="s">
        <v>114</v>
      </c>
      <c r="M1273" s="1">
        <v>60</v>
      </c>
      <c r="N1273" s="1" t="s">
        <v>358</v>
      </c>
      <c r="O1273" s="1">
        <v>4</v>
      </c>
      <c r="Q1273" s="1" t="s">
        <v>117</v>
      </c>
      <c r="R1273" s="1">
        <v>0</v>
      </c>
      <c r="T1273" s="1">
        <v>234</v>
      </c>
      <c r="V1273" s="1">
        <v>10027</v>
      </c>
      <c r="W1273" s="1" t="s">
        <v>116</v>
      </c>
      <c r="X1273" s="1" t="s">
        <v>117</v>
      </c>
      <c r="Y1273" s="1" t="s">
        <v>2210</v>
      </c>
      <c r="AA1273" s="1" t="s">
        <v>133</v>
      </c>
      <c r="AC1273" s="1" t="s">
        <v>2209</v>
      </c>
      <c r="AD1273" s="1" t="s">
        <v>2220</v>
      </c>
      <c r="AF1273" s="1" t="s">
        <v>124</v>
      </c>
      <c r="AG1273" s="1" t="s">
        <v>125</v>
      </c>
      <c r="AH1273" s="1" t="s">
        <v>124</v>
      </c>
      <c r="AI1273" s="1" t="s">
        <v>112</v>
      </c>
      <c r="AJ1273" s="1" t="s">
        <v>112</v>
      </c>
      <c r="AK1273" s="1" t="s">
        <v>125</v>
      </c>
      <c r="AL1273" s="1" t="s">
        <v>807</v>
      </c>
      <c r="AM1273" s="1" t="s">
        <v>1091</v>
      </c>
      <c r="AO1273" s="1">
        <v>5175</v>
      </c>
      <c r="AP1273" s="1">
        <v>102264</v>
      </c>
      <c r="AQ1273" s="1">
        <v>11377</v>
      </c>
      <c r="AR1273" s="1" t="s">
        <v>110</v>
      </c>
      <c r="AS1273" s="1">
        <v>1509</v>
      </c>
      <c r="AT1273" s="1">
        <v>1984</v>
      </c>
      <c r="AU1273" s="2">
        <v>1509</v>
      </c>
      <c r="AV1273" s="2">
        <v>1984</v>
      </c>
      <c r="BB1273" s="1" t="s">
        <v>129</v>
      </c>
      <c r="BC1273" s="1" t="s">
        <v>247</v>
      </c>
      <c r="BD1273" s="1">
        <v>0</v>
      </c>
      <c r="BE1273" s="1" t="s">
        <v>131</v>
      </c>
      <c r="BF1273" s="1">
        <v>0</v>
      </c>
      <c r="BG1273" s="1">
        <v>0</v>
      </c>
      <c r="BH1273" s="1">
        <v>0</v>
      </c>
      <c r="BK1273" s="1" t="s">
        <v>112</v>
      </c>
      <c r="BN1273" s="1" t="s">
        <v>133</v>
      </c>
      <c r="BR1273" s="1" t="s">
        <v>133</v>
      </c>
      <c r="BU1273" s="1" t="s">
        <v>153</v>
      </c>
      <c r="BX1273" s="1">
        <v>0</v>
      </c>
      <c r="BZ1273" s="1">
        <v>0</v>
      </c>
      <c r="CA1273" s="1">
        <v>4</v>
      </c>
      <c r="CB1273" s="1">
        <v>0</v>
      </c>
      <c r="CC1273" s="1">
        <v>0</v>
      </c>
      <c r="CE1273" s="1" t="s">
        <v>117</v>
      </c>
      <c r="CF1273" s="1" t="s">
        <v>110</v>
      </c>
      <c r="CK1273" s="1" t="s">
        <v>112</v>
      </c>
      <c r="CL1273" s="1">
        <v>0</v>
      </c>
      <c r="CM1273" s="1">
        <v>0</v>
      </c>
      <c r="CP1273" s="1">
        <v>0</v>
      </c>
      <c r="CQ1273" s="1" t="s">
        <v>417</v>
      </c>
      <c r="CS1273" s="1" t="s">
        <v>418</v>
      </c>
      <c r="CT1273" s="1" t="s">
        <v>418</v>
      </c>
      <c r="CU1273" s="8">
        <v>5</v>
      </c>
      <c r="CV1273" s="1" t="s">
        <v>2221</v>
      </c>
      <c r="CW1273" s="1" t="s">
        <v>2221</v>
      </c>
      <c r="CX1273" s="1">
        <v>3</v>
      </c>
      <c r="CY1273" s="10">
        <f t="shared" si="133"/>
        <v>7.5</v>
      </c>
      <c r="CZ1273" s="3">
        <v>0.22589100000000001</v>
      </c>
      <c r="DA1273" s="3">
        <v>0.13392599999999999</v>
      </c>
      <c r="DB1273" s="6">
        <f t="shared" si="134"/>
        <v>1</v>
      </c>
      <c r="DF1273" s="1">
        <v>10027</v>
      </c>
      <c r="DG1273" s="1">
        <f t="shared" si="135"/>
        <v>10027</v>
      </c>
      <c r="DH1273" s="9">
        <f t="shared" si="136"/>
        <v>3</v>
      </c>
      <c r="DI1273" s="1">
        <v>1203</v>
      </c>
      <c r="DJ1273" s="1">
        <f t="shared" si="137"/>
        <v>1203</v>
      </c>
      <c r="DK1273" s="9">
        <f t="shared" si="138"/>
        <v>3</v>
      </c>
      <c r="DN1273">
        <f>(DL1273*InputWeights!$C$7+DB1273*InputWeights!$C$6)</f>
        <v>0.5</v>
      </c>
      <c r="DO1273">
        <f>(DD1273*InputWeights!$C$12+DE1273*InputWeights!$C$10+CU1273*InputWeights!$C$11)</f>
        <v>2</v>
      </c>
      <c r="DP1273">
        <f>(DC1273*InputWeights!$C$18+DK1273*InputWeights!$C$16+DH1273*InputWeights!$C$15+CY1273*InputWeights!$C$17)</f>
        <v>4.0500000000000007</v>
      </c>
      <c r="DR1273">
        <f>DN1273*InputWeights!$C$5+DO1273*InputWeights!$C$9+DP1273*InputWeights!$C$14</f>
        <v>23.700000000000003</v>
      </c>
      <c r="DS1273">
        <f>((_xlfn.RANK.EQ(DR1273,$DR$2:$DR$6635,0))/(COUNT(DR$2:$DR$6635)))*100</f>
        <v>85.985104942450917</v>
      </c>
      <c r="DT1273">
        <f t="shared" si="139"/>
        <v>0</v>
      </c>
    </row>
    <row r="1274" spans="1:124" x14ac:dyDescent="0.25">
      <c r="A1274" s="1" t="s">
        <v>2231</v>
      </c>
      <c r="B1274" s="1" t="s">
        <v>108</v>
      </c>
      <c r="C1274" s="1" t="s">
        <v>109</v>
      </c>
      <c r="D1274" s="1" t="s">
        <v>397</v>
      </c>
      <c r="E1274" s="1" t="s">
        <v>802</v>
      </c>
      <c r="F1274" s="1">
        <v>2217</v>
      </c>
      <c r="G1274" s="1">
        <v>2</v>
      </c>
      <c r="H1274" s="1">
        <v>0</v>
      </c>
      <c r="I1274" s="1">
        <v>0</v>
      </c>
      <c r="J1274" s="1">
        <v>0</v>
      </c>
      <c r="K1274" s="1" t="s">
        <v>183</v>
      </c>
      <c r="L1274" s="1" t="s">
        <v>114</v>
      </c>
      <c r="M1274" s="1">
        <v>48</v>
      </c>
      <c r="N1274" s="1" t="s">
        <v>358</v>
      </c>
      <c r="O1274" s="1">
        <v>4</v>
      </c>
      <c r="Q1274" s="1" t="s">
        <v>117</v>
      </c>
      <c r="R1274" s="1">
        <v>0</v>
      </c>
      <c r="T1274" s="1">
        <v>200</v>
      </c>
      <c r="V1274" s="1">
        <v>13092</v>
      </c>
      <c r="W1274" s="1" t="s">
        <v>116</v>
      </c>
      <c r="X1274" s="1" t="s">
        <v>117</v>
      </c>
      <c r="Y1274" s="1" t="s">
        <v>1251</v>
      </c>
      <c r="AA1274" s="1" t="s">
        <v>133</v>
      </c>
      <c r="AC1274" s="1" t="s">
        <v>1537</v>
      </c>
      <c r="AD1274" s="1" t="s">
        <v>2233</v>
      </c>
      <c r="AF1274" s="1" t="s">
        <v>124</v>
      </c>
      <c r="AG1274" s="1" t="s">
        <v>125</v>
      </c>
      <c r="AH1274" s="1" t="s">
        <v>124</v>
      </c>
      <c r="AI1274" s="1" t="s">
        <v>112</v>
      </c>
      <c r="AJ1274" s="1" t="s">
        <v>112</v>
      </c>
      <c r="AK1274" s="1" t="s">
        <v>125</v>
      </c>
      <c r="AL1274" s="1" t="s">
        <v>416</v>
      </c>
      <c r="AM1274" s="1" t="s">
        <v>416</v>
      </c>
      <c r="AO1274" s="1">
        <v>5214</v>
      </c>
      <c r="AP1274" s="1">
        <v>102264</v>
      </c>
      <c r="AQ1274" s="1">
        <v>11381</v>
      </c>
      <c r="AR1274" s="1" t="s">
        <v>110</v>
      </c>
      <c r="AS1274" s="1">
        <v>422</v>
      </c>
      <c r="AT1274" s="1">
        <v>2639</v>
      </c>
      <c r="AU1274" s="2">
        <v>422</v>
      </c>
      <c r="AV1274" s="2">
        <v>2639</v>
      </c>
      <c r="BB1274" s="1" t="s">
        <v>129</v>
      </c>
      <c r="BC1274" s="1" t="s">
        <v>247</v>
      </c>
      <c r="BD1274" s="1">
        <v>0</v>
      </c>
      <c r="BE1274" s="1" t="s">
        <v>131</v>
      </c>
      <c r="BF1274" s="1">
        <v>0</v>
      </c>
      <c r="BG1274" s="1">
        <v>0</v>
      </c>
      <c r="BH1274" s="1">
        <v>0</v>
      </c>
      <c r="BK1274" s="1" t="s">
        <v>112</v>
      </c>
      <c r="BN1274" s="1" t="s">
        <v>133</v>
      </c>
      <c r="BR1274" s="1" t="s">
        <v>133</v>
      </c>
      <c r="BU1274" s="1" t="s">
        <v>153</v>
      </c>
      <c r="BX1274" s="1">
        <v>0</v>
      </c>
      <c r="BZ1274" s="1">
        <v>0</v>
      </c>
      <c r="CA1274" s="1">
        <v>4</v>
      </c>
      <c r="CB1274" s="1">
        <v>0</v>
      </c>
      <c r="CC1274" s="1">
        <v>0</v>
      </c>
      <c r="CE1274" s="1" t="s">
        <v>117</v>
      </c>
      <c r="CF1274" s="1" t="s">
        <v>110</v>
      </c>
      <c r="CK1274" s="1" t="s">
        <v>112</v>
      </c>
      <c r="CL1274" s="1">
        <v>0</v>
      </c>
      <c r="CM1274" s="1">
        <v>0</v>
      </c>
      <c r="CP1274" s="1">
        <v>0</v>
      </c>
      <c r="CQ1274" s="1" t="s">
        <v>417</v>
      </c>
      <c r="CS1274" s="1" t="s">
        <v>418</v>
      </c>
      <c r="CT1274" s="1" t="s">
        <v>418</v>
      </c>
      <c r="CU1274" s="8">
        <v>5</v>
      </c>
      <c r="CV1274" s="1" t="s">
        <v>2234</v>
      </c>
      <c r="CW1274" s="1" t="s">
        <v>2234</v>
      </c>
      <c r="CX1274" s="1">
        <v>3</v>
      </c>
      <c r="CY1274" s="10">
        <f t="shared" si="133"/>
        <v>7.5</v>
      </c>
      <c r="CZ1274" s="3">
        <v>5.9733299999999998</v>
      </c>
      <c r="DA1274" s="3">
        <v>2.95547</v>
      </c>
      <c r="DB1274" s="6">
        <f t="shared" si="134"/>
        <v>1</v>
      </c>
      <c r="DF1274" s="1">
        <v>13092</v>
      </c>
      <c r="DG1274" s="1">
        <f t="shared" si="135"/>
        <v>13092</v>
      </c>
      <c r="DH1274" s="9">
        <f t="shared" si="136"/>
        <v>3</v>
      </c>
      <c r="DI1274" s="1">
        <v>1048</v>
      </c>
      <c r="DJ1274" s="1">
        <f t="shared" si="137"/>
        <v>1048</v>
      </c>
      <c r="DK1274" s="9">
        <f t="shared" si="138"/>
        <v>3</v>
      </c>
      <c r="DN1274">
        <f>(DL1274*InputWeights!$C$7+DB1274*InputWeights!$C$6)</f>
        <v>0.5</v>
      </c>
      <c r="DO1274">
        <f>(DD1274*InputWeights!$C$12+DE1274*InputWeights!$C$10+CU1274*InputWeights!$C$11)</f>
        <v>2</v>
      </c>
      <c r="DP1274">
        <f>(DC1274*InputWeights!$C$18+DK1274*InputWeights!$C$16+DH1274*InputWeights!$C$15+CY1274*InputWeights!$C$17)</f>
        <v>4.0500000000000007</v>
      </c>
      <c r="DR1274">
        <f>DN1274*InputWeights!$C$5+DO1274*InputWeights!$C$9+DP1274*InputWeights!$C$14</f>
        <v>23.700000000000003</v>
      </c>
      <c r="DS1274">
        <f>((_xlfn.RANK.EQ(DR1274,$DR$2:$DR$6635,0))/(COUNT(DR$2:$DR$6635)))*100</f>
        <v>85.985104942450917</v>
      </c>
      <c r="DT1274">
        <f t="shared" si="139"/>
        <v>0</v>
      </c>
    </row>
    <row r="1275" spans="1:124" x14ac:dyDescent="0.25">
      <c r="A1275" s="1" t="s">
        <v>1746</v>
      </c>
      <c r="B1275" s="1" t="s">
        <v>108</v>
      </c>
      <c r="C1275" s="1" t="s">
        <v>109</v>
      </c>
      <c r="D1275" s="1" t="s">
        <v>110</v>
      </c>
      <c r="E1275" s="1" t="s">
        <v>1070</v>
      </c>
      <c r="F1275" s="1">
        <v>1368</v>
      </c>
      <c r="G1275" s="1">
        <v>20001500</v>
      </c>
      <c r="H1275" s="1">
        <v>10</v>
      </c>
      <c r="I1275" s="1">
        <v>1957</v>
      </c>
      <c r="J1275" s="1">
        <v>2003</v>
      </c>
      <c r="K1275" s="1" t="s">
        <v>153</v>
      </c>
      <c r="L1275" s="1" t="s">
        <v>110</v>
      </c>
      <c r="M1275" s="1">
        <v>22</v>
      </c>
      <c r="N1275" s="1" t="s">
        <v>177</v>
      </c>
      <c r="O1275" s="1">
        <v>2</v>
      </c>
      <c r="Q1275" s="1" t="s">
        <v>110</v>
      </c>
      <c r="R1275" s="1">
        <v>1</v>
      </c>
      <c r="S1275" s="1" t="s">
        <v>280</v>
      </c>
      <c r="T1275" s="1">
        <v>157</v>
      </c>
      <c r="V1275" s="1">
        <v>8032</v>
      </c>
      <c r="W1275" s="1" t="s">
        <v>116</v>
      </c>
      <c r="X1275" s="1" t="s">
        <v>117</v>
      </c>
      <c r="Y1275" s="1" t="s">
        <v>1675</v>
      </c>
      <c r="AA1275" s="1" t="s">
        <v>133</v>
      </c>
      <c r="AC1275" s="1" t="s">
        <v>1757</v>
      </c>
      <c r="AD1275" s="1" t="s">
        <v>1762</v>
      </c>
      <c r="AE1275" s="1" t="s">
        <v>426</v>
      </c>
      <c r="AF1275" s="1" t="s">
        <v>124</v>
      </c>
      <c r="AG1275" s="1" t="s">
        <v>125</v>
      </c>
      <c r="AH1275" s="1" t="s">
        <v>124</v>
      </c>
      <c r="AI1275" s="1" t="s">
        <v>112</v>
      </c>
      <c r="AJ1275" s="1" t="s">
        <v>112</v>
      </c>
      <c r="AK1275" s="1" t="s">
        <v>125</v>
      </c>
      <c r="AL1275" s="1" t="s">
        <v>467</v>
      </c>
      <c r="AM1275" s="1" t="s">
        <v>373</v>
      </c>
      <c r="AN1275" s="1" t="s">
        <v>1758</v>
      </c>
      <c r="AO1275" s="1">
        <v>3863</v>
      </c>
      <c r="AP1275" s="1">
        <v>102264</v>
      </c>
      <c r="AQ1275" s="1">
        <v>496</v>
      </c>
      <c r="AR1275" s="1" t="s">
        <v>110</v>
      </c>
      <c r="AS1275" s="1">
        <v>6955</v>
      </c>
      <c r="AT1275" s="1">
        <v>8323</v>
      </c>
      <c r="AU1275" s="2">
        <v>29039</v>
      </c>
      <c r="AV1275" s="2">
        <v>30407</v>
      </c>
      <c r="BB1275" s="1" t="s">
        <v>129</v>
      </c>
      <c r="BC1275" s="1" t="s">
        <v>704</v>
      </c>
      <c r="BD1275" s="1">
        <v>85</v>
      </c>
      <c r="BE1275" s="1" t="s">
        <v>131</v>
      </c>
      <c r="BF1275" s="1">
        <v>0</v>
      </c>
      <c r="BG1275" s="1">
        <v>2</v>
      </c>
      <c r="BH1275" s="1">
        <v>2</v>
      </c>
      <c r="BI1275" s="1" t="s">
        <v>154</v>
      </c>
      <c r="BJ1275" s="1" t="s">
        <v>182</v>
      </c>
      <c r="BK1275" s="1" t="s">
        <v>112</v>
      </c>
      <c r="BN1275" s="1" t="s">
        <v>133</v>
      </c>
      <c r="BR1275" s="1" t="s">
        <v>133</v>
      </c>
      <c r="BU1275" s="1" t="s">
        <v>153</v>
      </c>
      <c r="BV1275" s="1" t="s">
        <v>114</v>
      </c>
      <c r="BW1275" s="1" t="s">
        <v>112</v>
      </c>
      <c r="BX1275" s="1">
        <v>0</v>
      </c>
      <c r="BZ1275" s="1">
        <v>0</v>
      </c>
      <c r="CA1275" s="1">
        <v>1</v>
      </c>
      <c r="CB1275" s="1">
        <v>0</v>
      </c>
      <c r="CC1275" s="1">
        <v>0</v>
      </c>
      <c r="CD1275" s="1" t="s">
        <v>110</v>
      </c>
      <c r="CE1275" s="1" t="s">
        <v>110</v>
      </c>
      <c r="CF1275" s="1" t="s">
        <v>110</v>
      </c>
      <c r="CG1275" s="1" t="s">
        <v>117</v>
      </c>
      <c r="CH1275" s="1" t="s">
        <v>117</v>
      </c>
      <c r="CI1275" s="1" t="s">
        <v>117</v>
      </c>
      <c r="CJ1275" s="1" t="s">
        <v>117</v>
      </c>
      <c r="CK1275" s="1" t="s">
        <v>112</v>
      </c>
      <c r="CL1275" s="1">
        <v>9</v>
      </c>
      <c r="CM1275" s="1">
        <v>2</v>
      </c>
      <c r="CN1275" s="1" t="s">
        <v>142</v>
      </c>
      <c r="CO1275" s="1" t="s">
        <v>183</v>
      </c>
      <c r="CP1275" s="1">
        <v>0</v>
      </c>
      <c r="CQ1275" s="1" t="s">
        <v>143</v>
      </c>
      <c r="CR1275" s="1" t="s">
        <v>143</v>
      </c>
      <c r="CS1275" s="1" t="s">
        <v>184</v>
      </c>
      <c r="CT1275" s="1" t="s">
        <v>156</v>
      </c>
      <c r="CU1275" s="8">
        <v>5</v>
      </c>
      <c r="CV1275" s="1" t="s">
        <v>1763</v>
      </c>
      <c r="CW1275" s="1" t="s">
        <v>1763</v>
      </c>
      <c r="CX1275" s="1">
        <v>3</v>
      </c>
      <c r="CY1275" s="10">
        <f t="shared" si="133"/>
        <v>7.5</v>
      </c>
      <c r="CZ1275" s="3">
        <v>3.5956399999999999</v>
      </c>
      <c r="DA1275" s="3">
        <v>1.82243</v>
      </c>
      <c r="DB1275" s="6">
        <f t="shared" si="134"/>
        <v>1</v>
      </c>
      <c r="DF1275" s="1">
        <v>8032</v>
      </c>
      <c r="DG1275" s="1">
        <f t="shared" si="135"/>
        <v>16064</v>
      </c>
      <c r="DH1275" s="9">
        <f t="shared" si="136"/>
        <v>4</v>
      </c>
      <c r="DI1275" s="1">
        <v>140</v>
      </c>
      <c r="DJ1275" s="1">
        <f t="shared" si="137"/>
        <v>280</v>
      </c>
      <c r="DK1275" s="9">
        <f t="shared" si="138"/>
        <v>1</v>
      </c>
      <c r="DN1275">
        <f>(DL1275*InputWeights!$C$7+DB1275*InputWeights!$C$6)</f>
        <v>0.5</v>
      </c>
      <c r="DO1275">
        <f>(DD1275*InputWeights!$C$12+DE1275*InputWeights!$C$10+CU1275*InputWeights!$C$11)</f>
        <v>2</v>
      </c>
      <c r="DP1275">
        <f>(DC1275*InputWeights!$C$18+DK1275*InputWeights!$C$16+DH1275*InputWeights!$C$15+CY1275*InputWeights!$C$17)</f>
        <v>4.05</v>
      </c>
      <c r="DR1275">
        <f>DN1275*InputWeights!$C$5+DO1275*InputWeights!$C$9+DP1275*InputWeights!$C$14</f>
        <v>23.7</v>
      </c>
      <c r="DS1275">
        <f>((_xlfn.RANK.EQ(DR1275,$DR$2:$DR$6635,0))/(COUNT(DR$2:$DR$6635)))*100</f>
        <v>86.255924170616112</v>
      </c>
      <c r="DT1275">
        <f t="shared" si="139"/>
        <v>0</v>
      </c>
    </row>
    <row r="1276" spans="1:124" x14ac:dyDescent="0.25">
      <c r="A1276" s="1" t="s">
        <v>2471</v>
      </c>
      <c r="B1276" s="1" t="s">
        <v>108</v>
      </c>
      <c r="C1276" s="1" t="s">
        <v>109</v>
      </c>
      <c r="D1276" s="1" t="s">
        <v>397</v>
      </c>
      <c r="E1276" s="1" t="s">
        <v>950</v>
      </c>
      <c r="F1276" s="1">
        <v>686</v>
      </c>
      <c r="G1276" s="1">
        <v>4</v>
      </c>
      <c r="H1276" s="1">
        <v>0</v>
      </c>
      <c r="I1276" s="1">
        <v>0</v>
      </c>
      <c r="J1276" s="1">
        <v>0</v>
      </c>
      <c r="K1276" s="1" t="s">
        <v>992</v>
      </c>
      <c r="L1276" s="1" t="s">
        <v>110</v>
      </c>
      <c r="M1276" s="1">
        <v>24</v>
      </c>
      <c r="N1276" s="1" t="s">
        <v>358</v>
      </c>
      <c r="O1276" s="1">
        <v>2</v>
      </c>
      <c r="Q1276" s="1" t="s">
        <v>117</v>
      </c>
      <c r="R1276" s="1">
        <v>0</v>
      </c>
      <c r="T1276" s="1">
        <v>283</v>
      </c>
      <c r="V1276" s="1">
        <v>9239</v>
      </c>
      <c r="W1276" s="1" t="s">
        <v>116</v>
      </c>
      <c r="X1276" s="1" t="s">
        <v>117</v>
      </c>
      <c r="Y1276" s="1" t="s">
        <v>2256</v>
      </c>
      <c r="AA1276" s="1" t="s">
        <v>133</v>
      </c>
      <c r="AC1276" s="1" t="s">
        <v>2467</v>
      </c>
      <c r="AD1276" s="1" t="s">
        <v>2472</v>
      </c>
      <c r="AF1276" s="1" t="s">
        <v>124</v>
      </c>
      <c r="AG1276" s="1" t="s">
        <v>125</v>
      </c>
      <c r="AH1276" s="1" t="s">
        <v>124</v>
      </c>
      <c r="AI1276" s="1" t="s">
        <v>112</v>
      </c>
      <c r="AJ1276" s="1" t="s">
        <v>112</v>
      </c>
      <c r="AK1276" s="1" t="s">
        <v>125</v>
      </c>
      <c r="AL1276" s="1" t="s">
        <v>416</v>
      </c>
      <c r="AM1276" s="1" t="s">
        <v>416</v>
      </c>
      <c r="AO1276" s="1">
        <v>5860</v>
      </c>
      <c r="AP1276" s="1">
        <v>102264</v>
      </c>
      <c r="AQ1276" s="1">
        <v>15261</v>
      </c>
      <c r="AR1276" s="1" t="s">
        <v>110</v>
      </c>
      <c r="AS1276" s="1">
        <v>1899</v>
      </c>
      <c r="AT1276" s="1">
        <v>2585</v>
      </c>
      <c r="AU1276" s="2">
        <v>1899</v>
      </c>
      <c r="AV1276" s="2">
        <v>2585</v>
      </c>
      <c r="BB1276" s="1" t="s">
        <v>129</v>
      </c>
      <c r="BC1276" s="1" t="s">
        <v>247</v>
      </c>
      <c r="BD1276" s="1">
        <v>0</v>
      </c>
      <c r="BE1276" s="1" t="s">
        <v>131</v>
      </c>
      <c r="BF1276" s="1">
        <v>0</v>
      </c>
      <c r="BG1276" s="1">
        <v>0</v>
      </c>
      <c r="BH1276" s="1">
        <v>0</v>
      </c>
      <c r="BK1276" s="1" t="s">
        <v>112</v>
      </c>
      <c r="BN1276" s="1" t="s">
        <v>133</v>
      </c>
      <c r="BR1276" s="1" t="s">
        <v>133</v>
      </c>
      <c r="BU1276" s="1" t="s">
        <v>153</v>
      </c>
      <c r="BX1276" s="1">
        <v>0</v>
      </c>
      <c r="BZ1276" s="1">
        <v>0</v>
      </c>
      <c r="CA1276" s="1">
        <v>4</v>
      </c>
      <c r="CB1276" s="1">
        <v>0</v>
      </c>
      <c r="CC1276" s="1">
        <v>0</v>
      </c>
      <c r="CE1276" s="1" t="s">
        <v>117</v>
      </c>
      <c r="CF1276" s="1" t="s">
        <v>110</v>
      </c>
      <c r="CK1276" s="1" t="s">
        <v>112</v>
      </c>
      <c r="CL1276" s="1">
        <v>0</v>
      </c>
      <c r="CM1276" s="1">
        <v>0</v>
      </c>
      <c r="CP1276" s="1">
        <v>0</v>
      </c>
      <c r="CQ1276" s="1" t="s">
        <v>417</v>
      </c>
      <c r="CS1276" s="1" t="s">
        <v>418</v>
      </c>
      <c r="CT1276" s="1" t="s">
        <v>418</v>
      </c>
      <c r="CU1276" s="8">
        <v>5</v>
      </c>
      <c r="CV1276" s="1" t="s">
        <v>2473</v>
      </c>
      <c r="CW1276" s="1" t="s">
        <v>2473</v>
      </c>
      <c r="CX1276" s="1">
        <v>3</v>
      </c>
      <c r="CY1276" s="10">
        <f t="shared" si="133"/>
        <v>7.5</v>
      </c>
      <c r="CZ1276" s="3">
        <v>0.27667199999999997</v>
      </c>
      <c r="DA1276" s="3">
        <v>0.19866900000000001</v>
      </c>
      <c r="DB1276" s="6">
        <f t="shared" si="134"/>
        <v>1</v>
      </c>
      <c r="DF1276" s="1">
        <v>9239</v>
      </c>
      <c r="DG1276" s="1">
        <f t="shared" si="135"/>
        <v>18478</v>
      </c>
      <c r="DH1276" s="9">
        <f t="shared" si="136"/>
        <v>4</v>
      </c>
      <c r="DI1276" s="1">
        <v>179</v>
      </c>
      <c r="DJ1276" s="1">
        <f t="shared" si="137"/>
        <v>358</v>
      </c>
      <c r="DK1276" s="9">
        <f t="shared" si="138"/>
        <v>1</v>
      </c>
      <c r="DN1276">
        <f>(DL1276*InputWeights!$C$7+DB1276*InputWeights!$C$6)</f>
        <v>0.5</v>
      </c>
      <c r="DO1276">
        <f>(DD1276*InputWeights!$C$12+DE1276*InputWeights!$C$10+CU1276*InputWeights!$C$11)</f>
        <v>2</v>
      </c>
      <c r="DP1276">
        <f>(DC1276*InputWeights!$C$18+DK1276*InputWeights!$C$16+DH1276*InputWeights!$C$15+CY1276*InputWeights!$C$17)</f>
        <v>4.05</v>
      </c>
      <c r="DR1276">
        <f>DN1276*InputWeights!$C$5+DO1276*InputWeights!$C$9+DP1276*InputWeights!$C$14</f>
        <v>23.7</v>
      </c>
      <c r="DS1276">
        <f>((_xlfn.RANK.EQ(DR1276,$DR$2:$DR$6635,0))/(COUNT(DR$2:$DR$6635)))*100</f>
        <v>86.255924170616112</v>
      </c>
      <c r="DT1276">
        <f t="shared" si="139"/>
        <v>0</v>
      </c>
    </row>
    <row r="1277" spans="1:124" x14ac:dyDescent="0.25">
      <c r="A1277" s="1" t="s">
        <v>2459</v>
      </c>
      <c r="B1277" s="1" t="s">
        <v>108</v>
      </c>
      <c r="C1277" s="1" t="s">
        <v>109</v>
      </c>
      <c r="D1277" s="1" t="s">
        <v>397</v>
      </c>
      <c r="E1277" s="1" t="s">
        <v>950</v>
      </c>
      <c r="F1277" s="1">
        <v>475</v>
      </c>
      <c r="G1277" s="1">
        <v>3</v>
      </c>
      <c r="H1277" s="1">
        <v>0</v>
      </c>
      <c r="I1277" s="1">
        <v>0</v>
      </c>
      <c r="J1277" s="1">
        <v>0</v>
      </c>
      <c r="K1277" s="1" t="s">
        <v>183</v>
      </c>
      <c r="L1277" s="1" t="s">
        <v>114</v>
      </c>
      <c r="M1277" s="1">
        <v>48</v>
      </c>
      <c r="N1277" s="1" t="s">
        <v>147</v>
      </c>
      <c r="O1277" s="1">
        <v>4</v>
      </c>
      <c r="Q1277" s="1" t="s">
        <v>117</v>
      </c>
      <c r="R1277" s="1">
        <v>0</v>
      </c>
      <c r="T1277" s="1">
        <v>256</v>
      </c>
      <c r="V1277" s="1">
        <v>6276</v>
      </c>
      <c r="W1277" s="1" t="s">
        <v>116</v>
      </c>
      <c r="X1277" s="1" t="s">
        <v>117</v>
      </c>
      <c r="Y1277" s="1" t="s">
        <v>1570</v>
      </c>
      <c r="AA1277" s="1" t="s">
        <v>133</v>
      </c>
      <c r="AC1277" s="1" t="s">
        <v>2462</v>
      </c>
      <c r="AD1277" s="1" t="s">
        <v>2463</v>
      </c>
      <c r="AF1277" s="1" t="s">
        <v>124</v>
      </c>
      <c r="AG1277" s="1" t="s">
        <v>125</v>
      </c>
      <c r="AH1277" s="1" t="s">
        <v>124</v>
      </c>
      <c r="AI1277" s="1" t="s">
        <v>112</v>
      </c>
      <c r="AJ1277" s="1" t="s">
        <v>112</v>
      </c>
      <c r="AK1277" s="1" t="s">
        <v>125</v>
      </c>
      <c r="AL1277" s="1" t="s">
        <v>807</v>
      </c>
      <c r="AM1277" s="1" t="s">
        <v>807</v>
      </c>
      <c r="AO1277" s="1">
        <v>5848</v>
      </c>
      <c r="AP1277" s="1">
        <v>102264</v>
      </c>
      <c r="AQ1277" s="1">
        <v>11408</v>
      </c>
      <c r="AR1277" s="1" t="s">
        <v>110</v>
      </c>
      <c r="AS1277" s="1">
        <v>9450</v>
      </c>
      <c r="AT1277" s="1">
        <v>9925</v>
      </c>
      <c r="AU1277" s="2">
        <v>9450</v>
      </c>
      <c r="AV1277" s="2">
        <v>9925</v>
      </c>
      <c r="BB1277" s="1" t="s">
        <v>129</v>
      </c>
      <c r="BC1277" s="1" t="s">
        <v>247</v>
      </c>
      <c r="BD1277" s="1">
        <v>0</v>
      </c>
      <c r="BE1277" s="1" t="s">
        <v>131</v>
      </c>
      <c r="BF1277" s="1">
        <v>0</v>
      </c>
      <c r="BG1277" s="1">
        <v>0</v>
      </c>
      <c r="BH1277" s="1">
        <v>0</v>
      </c>
      <c r="BK1277" s="1" t="s">
        <v>112</v>
      </c>
      <c r="BN1277" s="1" t="s">
        <v>133</v>
      </c>
      <c r="BR1277" s="1" t="s">
        <v>133</v>
      </c>
      <c r="BU1277" s="1" t="s">
        <v>153</v>
      </c>
      <c r="BX1277" s="1">
        <v>0</v>
      </c>
      <c r="BZ1277" s="1">
        <v>0</v>
      </c>
      <c r="CA1277" s="1">
        <v>4</v>
      </c>
      <c r="CB1277" s="1">
        <v>0</v>
      </c>
      <c r="CC1277" s="1">
        <v>0</v>
      </c>
      <c r="CE1277" s="1" t="s">
        <v>117</v>
      </c>
      <c r="CF1277" s="1" t="s">
        <v>110</v>
      </c>
      <c r="CK1277" s="1" t="s">
        <v>112</v>
      </c>
      <c r="CL1277" s="1">
        <v>0</v>
      </c>
      <c r="CM1277" s="1">
        <v>0</v>
      </c>
      <c r="CP1277" s="1">
        <v>0</v>
      </c>
      <c r="CQ1277" s="1" t="s">
        <v>417</v>
      </c>
      <c r="CS1277" s="1" t="s">
        <v>418</v>
      </c>
      <c r="CT1277" s="1" t="s">
        <v>418</v>
      </c>
      <c r="CU1277" s="8">
        <v>5</v>
      </c>
      <c r="CV1277" s="1" t="s">
        <v>2464</v>
      </c>
      <c r="CW1277" s="1" t="s">
        <v>2464</v>
      </c>
      <c r="CX1277" s="1">
        <v>3</v>
      </c>
      <c r="CY1277" s="10">
        <f t="shared" si="133"/>
        <v>7.5</v>
      </c>
      <c r="CZ1277" s="3">
        <v>6.4226700000000001</v>
      </c>
      <c r="DA1277" s="3">
        <v>5.2713599999999996</v>
      </c>
      <c r="DB1277" s="6">
        <f t="shared" si="134"/>
        <v>2.5</v>
      </c>
      <c r="DF1277" s="1">
        <v>6276</v>
      </c>
      <c r="DG1277" s="1">
        <f t="shared" si="135"/>
        <v>6276</v>
      </c>
      <c r="DH1277" s="9">
        <f t="shared" si="136"/>
        <v>2</v>
      </c>
      <c r="DI1277" s="1">
        <v>517</v>
      </c>
      <c r="DJ1277" s="1">
        <f t="shared" si="137"/>
        <v>517</v>
      </c>
      <c r="DK1277" s="9">
        <f t="shared" si="138"/>
        <v>2</v>
      </c>
      <c r="DN1277">
        <f>(DL1277*InputWeights!$C$7+DB1277*InputWeights!$C$6)</f>
        <v>1.25</v>
      </c>
      <c r="DO1277">
        <f>(DD1277*InputWeights!$C$12+DE1277*InputWeights!$C$10+CU1277*InputWeights!$C$11)</f>
        <v>2</v>
      </c>
      <c r="DP1277">
        <f>(DC1277*InputWeights!$C$18+DK1277*InputWeights!$C$16+DH1277*InputWeights!$C$15+CY1277*InputWeights!$C$17)</f>
        <v>3.45</v>
      </c>
      <c r="DR1277">
        <f>DN1277*InputWeights!$C$5+DO1277*InputWeights!$C$9+DP1277*InputWeights!$C$14</f>
        <v>23.55</v>
      </c>
      <c r="DS1277">
        <f>((_xlfn.RANK.EQ(DR1277,$DR$2:$DR$6635,0))/(COUNT(DR$2:$DR$6635)))*100</f>
        <v>86.391333784698716</v>
      </c>
      <c r="DT1277">
        <f t="shared" si="139"/>
        <v>0</v>
      </c>
    </row>
    <row r="1278" spans="1:124" x14ac:dyDescent="0.25">
      <c r="A1278" s="1" t="s">
        <v>2202</v>
      </c>
      <c r="B1278" s="1" t="s">
        <v>108</v>
      </c>
      <c r="C1278" s="1" t="s">
        <v>109</v>
      </c>
      <c r="D1278" s="1" t="s">
        <v>110</v>
      </c>
      <c r="E1278" s="1" t="s">
        <v>411</v>
      </c>
      <c r="F1278" s="1">
        <v>180</v>
      </c>
      <c r="G1278" s="1">
        <v>20000100</v>
      </c>
      <c r="H1278" s="1">
        <v>10</v>
      </c>
      <c r="I1278" s="1">
        <v>1985</v>
      </c>
      <c r="J1278" s="1">
        <v>1985</v>
      </c>
      <c r="K1278" s="1" t="s">
        <v>153</v>
      </c>
      <c r="L1278" s="1" t="s">
        <v>110</v>
      </c>
      <c r="M1278" s="1">
        <v>12</v>
      </c>
      <c r="N1278" s="1" t="s">
        <v>229</v>
      </c>
      <c r="O1278" s="1">
        <v>1</v>
      </c>
      <c r="Q1278" s="1" t="s">
        <v>117</v>
      </c>
      <c r="R1278" s="1">
        <v>0</v>
      </c>
      <c r="T1278" s="1">
        <v>0</v>
      </c>
      <c r="V1278" s="1">
        <v>2636</v>
      </c>
      <c r="W1278" s="1" t="s">
        <v>116</v>
      </c>
      <c r="X1278" s="1" t="s">
        <v>117</v>
      </c>
      <c r="Y1278" s="1" t="s">
        <v>2203</v>
      </c>
      <c r="AA1278" s="1" t="s">
        <v>133</v>
      </c>
      <c r="AE1278" s="1" t="s">
        <v>123</v>
      </c>
      <c r="AF1278" s="1" t="s">
        <v>124</v>
      </c>
      <c r="AG1278" s="1" t="s">
        <v>112</v>
      </c>
      <c r="AH1278" s="1" t="s">
        <v>124</v>
      </c>
      <c r="AI1278" s="1" t="s">
        <v>169</v>
      </c>
      <c r="AJ1278" s="1" t="s">
        <v>112</v>
      </c>
      <c r="AK1278" s="1" t="s">
        <v>112</v>
      </c>
      <c r="AL1278" s="1" t="s">
        <v>416</v>
      </c>
      <c r="AM1278" s="1" t="s">
        <v>416</v>
      </c>
      <c r="AN1278" s="1" t="s">
        <v>416</v>
      </c>
      <c r="AO1278" s="1">
        <v>5129</v>
      </c>
      <c r="AP1278" s="1">
        <v>102264</v>
      </c>
      <c r="AQ1278" s="1">
        <v>37483</v>
      </c>
      <c r="AR1278" s="1" t="s">
        <v>110</v>
      </c>
      <c r="AS1278" s="1">
        <v>0</v>
      </c>
      <c r="AT1278" s="1">
        <v>180</v>
      </c>
      <c r="AU1278" s="2">
        <v>0</v>
      </c>
      <c r="AV1278" s="2">
        <v>180</v>
      </c>
      <c r="BB1278" s="1" t="s">
        <v>129</v>
      </c>
      <c r="BC1278" s="1" t="s">
        <v>180</v>
      </c>
      <c r="BD1278" s="1">
        <v>0</v>
      </c>
      <c r="BE1278" s="1" t="s">
        <v>131</v>
      </c>
      <c r="BF1278" s="1">
        <v>2</v>
      </c>
      <c r="BG1278" s="1">
        <v>0</v>
      </c>
      <c r="BH1278" s="1">
        <v>2</v>
      </c>
      <c r="BJ1278" s="1" t="s">
        <v>366</v>
      </c>
      <c r="BK1278" s="1" t="s">
        <v>112</v>
      </c>
      <c r="BN1278" s="1" t="s">
        <v>133</v>
      </c>
      <c r="BR1278" s="1" t="s">
        <v>133</v>
      </c>
      <c r="BU1278" s="1" t="s">
        <v>153</v>
      </c>
      <c r="BV1278" s="1" t="s">
        <v>116</v>
      </c>
      <c r="BX1278" s="1">
        <v>0</v>
      </c>
      <c r="BZ1278" s="1">
        <v>0</v>
      </c>
      <c r="CA1278" s="1">
        <v>1</v>
      </c>
      <c r="CB1278" s="1">
        <v>0</v>
      </c>
      <c r="CC1278" s="1">
        <v>0</v>
      </c>
      <c r="CD1278" s="1" t="s">
        <v>117</v>
      </c>
      <c r="CE1278" s="1" t="s">
        <v>117</v>
      </c>
      <c r="CF1278" s="1" t="s">
        <v>110</v>
      </c>
      <c r="CG1278" s="1" t="s">
        <v>117</v>
      </c>
      <c r="CH1278" s="1" t="s">
        <v>117</v>
      </c>
      <c r="CI1278" s="1" t="s">
        <v>117</v>
      </c>
      <c r="CJ1278" s="1" t="s">
        <v>110</v>
      </c>
      <c r="CK1278" s="1" t="s">
        <v>112</v>
      </c>
      <c r="CL1278" s="1">
        <v>0</v>
      </c>
      <c r="CM1278" s="1">
        <v>1</v>
      </c>
      <c r="CN1278" s="1" t="s">
        <v>155</v>
      </c>
      <c r="CO1278" s="1" t="s">
        <v>183</v>
      </c>
      <c r="CP1278" s="1">
        <v>0</v>
      </c>
      <c r="CR1278" s="1" t="s">
        <v>144</v>
      </c>
      <c r="CS1278" s="1" t="s">
        <v>418</v>
      </c>
      <c r="CT1278" s="1" t="s">
        <v>136</v>
      </c>
      <c r="CU1278" s="8">
        <v>10</v>
      </c>
      <c r="CV1278" s="1" t="s">
        <v>2204</v>
      </c>
      <c r="CW1278" s="1" t="s">
        <v>2204</v>
      </c>
      <c r="CX1278" s="1">
        <v>99</v>
      </c>
      <c r="CY1278" s="10">
        <f t="shared" si="133"/>
        <v>5</v>
      </c>
      <c r="CZ1278" s="3">
        <v>0.95648200000000005</v>
      </c>
      <c r="DA1278" s="3">
        <v>0.61271399999999998</v>
      </c>
      <c r="DB1278" s="6">
        <f t="shared" si="134"/>
        <v>1</v>
      </c>
      <c r="DF1278" s="1">
        <v>2636</v>
      </c>
      <c r="DG1278" s="1">
        <f t="shared" si="135"/>
        <v>5272</v>
      </c>
      <c r="DH1278" s="9">
        <f t="shared" si="136"/>
        <v>2</v>
      </c>
      <c r="DI1278" s="1">
        <v>133</v>
      </c>
      <c r="DJ1278" s="1">
        <f t="shared" si="137"/>
        <v>266</v>
      </c>
      <c r="DK1278" s="9">
        <f t="shared" si="138"/>
        <v>1</v>
      </c>
      <c r="DN1278">
        <f>(DL1278*InputWeights!$C$7+DB1278*InputWeights!$C$6)</f>
        <v>0.5</v>
      </c>
      <c r="DO1278">
        <f>(DD1278*InputWeights!$C$12+DE1278*InputWeights!$C$10+CU1278*InputWeights!$C$11)</f>
        <v>4</v>
      </c>
      <c r="DP1278">
        <f>(DC1278*InputWeights!$C$18+DK1278*InputWeights!$C$16+DH1278*InputWeights!$C$15+CY1278*InputWeights!$C$17)</f>
        <v>2.5</v>
      </c>
      <c r="DR1278">
        <f>DN1278*InputWeights!$C$5+DO1278*InputWeights!$C$9+DP1278*InputWeights!$C$14</f>
        <v>23.5</v>
      </c>
      <c r="DS1278">
        <f>((_xlfn.RANK.EQ(DR1278,$DR$2:$DR$6635,0))/(COUNT(DR$2:$DR$6635)))*100</f>
        <v>86.459038591740011</v>
      </c>
      <c r="DT1278">
        <f t="shared" si="139"/>
        <v>0</v>
      </c>
    </row>
    <row r="1279" spans="1:124" x14ac:dyDescent="0.25">
      <c r="A1279" s="1" t="s">
        <v>3244</v>
      </c>
      <c r="B1279" s="1" t="s">
        <v>2625</v>
      </c>
      <c r="C1279" s="1" t="s">
        <v>2626</v>
      </c>
      <c r="D1279" s="1" t="s">
        <v>110</v>
      </c>
      <c r="E1279" s="1" t="s">
        <v>411</v>
      </c>
      <c r="F1279" s="1">
        <v>1636</v>
      </c>
      <c r="G1279" s="1">
        <v>230007400</v>
      </c>
      <c r="H1279" s="1">
        <v>0</v>
      </c>
      <c r="I1279" s="1">
        <v>1947</v>
      </c>
      <c r="J1279" s="1">
        <v>2002</v>
      </c>
      <c r="K1279" s="1" t="s">
        <v>183</v>
      </c>
      <c r="L1279" s="1" t="s">
        <v>114</v>
      </c>
      <c r="M1279" s="1">
        <v>40</v>
      </c>
      <c r="N1279" s="1" t="s">
        <v>229</v>
      </c>
      <c r="O1279" s="1">
        <v>2</v>
      </c>
      <c r="Q1279" s="1" t="s">
        <v>117</v>
      </c>
      <c r="R1279" s="1">
        <v>0</v>
      </c>
      <c r="S1279" s="1" t="s">
        <v>1135</v>
      </c>
      <c r="T1279" s="1">
        <v>237</v>
      </c>
      <c r="V1279" s="1">
        <v>7518</v>
      </c>
      <c r="W1279" s="1" t="s">
        <v>116</v>
      </c>
      <c r="X1279" s="1" t="s">
        <v>117</v>
      </c>
      <c r="Y1279" s="1" t="s">
        <v>3230</v>
      </c>
      <c r="AA1279" s="1" t="s">
        <v>133</v>
      </c>
      <c r="AC1279" s="1" t="s">
        <v>2842</v>
      </c>
      <c r="AD1279" s="1" t="s">
        <v>1237</v>
      </c>
      <c r="AE1279" s="1" t="s">
        <v>426</v>
      </c>
      <c r="AF1279" s="1" t="s">
        <v>124</v>
      </c>
      <c r="AG1279" s="1" t="s">
        <v>125</v>
      </c>
      <c r="AH1279" s="1" t="s">
        <v>124</v>
      </c>
      <c r="AI1279" s="1" t="s">
        <v>112</v>
      </c>
      <c r="AJ1279" s="1" t="s">
        <v>112</v>
      </c>
      <c r="AK1279" s="1" t="s">
        <v>125</v>
      </c>
      <c r="AL1279" s="1" t="s">
        <v>416</v>
      </c>
      <c r="AM1279" s="1" t="s">
        <v>416</v>
      </c>
      <c r="AN1279" s="1" t="s">
        <v>3245</v>
      </c>
      <c r="AO1279" s="1">
        <v>41379</v>
      </c>
      <c r="AP1279" s="1">
        <v>102264</v>
      </c>
      <c r="AQ1279" s="1">
        <v>4306</v>
      </c>
      <c r="AR1279" s="1" t="s">
        <v>110</v>
      </c>
      <c r="AS1279" s="1">
        <v>0</v>
      </c>
      <c r="AT1279" s="1">
        <v>1636</v>
      </c>
      <c r="AU1279" s="2">
        <v>0</v>
      </c>
      <c r="AV1279" s="2">
        <v>1636</v>
      </c>
      <c r="BB1279" s="1" t="s">
        <v>129</v>
      </c>
      <c r="BC1279" s="1" t="s">
        <v>704</v>
      </c>
      <c r="BD1279" s="1">
        <v>71</v>
      </c>
      <c r="BE1279" s="1" t="s">
        <v>131</v>
      </c>
      <c r="BF1279" s="1">
        <v>0</v>
      </c>
      <c r="BG1279" s="1">
        <v>1</v>
      </c>
      <c r="BH1279" s="1">
        <v>1</v>
      </c>
      <c r="BI1279" s="1" t="s">
        <v>131</v>
      </c>
      <c r="BJ1279" s="1" t="s">
        <v>182</v>
      </c>
      <c r="BK1279" s="1" t="s">
        <v>112</v>
      </c>
      <c r="BN1279" s="1" t="s">
        <v>133</v>
      </c>
      <c r="BR1279" s="1" t="s">
        <v>133</v>
      </c>
      <c r="BU1279" s="1" t="s">
        <v>112</v>
      </c>
      <c r="BV1279" s="1" t="s">
        <v>114</v>
      </c>
      <c r="BW1279" s="1" t="s">
        <v>112</v>
      </c>
      <c r="BX1279" s="1">
        <v>0</v>
      </c>
      <c r="BZ1279" s="1">
        <v>0</v>
      </c>
      <c r="CA1279" s="1">
        <v>1</v>
      </c>
      <c r="CB1279" s="1">
        <v>0</v>
      </c>
      <c r="CC1279" s="1">
        <v>0</v>
      </c>
      <c r="CD1279" s="1" t="s">
        <v>117</v>
      </c>
      <c r="CE1279" s="1" t="s">
        <v>117</v>
      </c>
      <c r="CF1279" s="1" t="s">
        <v>110</v>
      </c>
      <c r="CG1279" s="1" t="s">
        <v>116</v>
      </c>
      <c r="CH1279" s="1" t="s">
        <v>114</v>
      </c>
      <c r="CI1279" s="1" t="s">
        <v>117</v>
      </c>
      <c r="CJ1279" s="1" t="s">
        <v>117</v>
      </c>
      <c r="CK1279" s="1" t="s">
        <v>112</v>
      </c>
      <c r="CL1279" s="1">
        <v>8</v>
      </c>
      <c r="CM1279" s="1">
        <v>0</v>
      </c>
      <c r="CN1279" s="1" t="s">
        <v>134</v>
      </c>
      <c r="CO1279" s="1" t="s">
        <v>183</v>
      </c>
      <c r="CP1279" s="1">
        <v>0</v>
      </c>
      <c r="CQ1279" s="1" t="s">
        <v>135</v>
      </c>
      <c r="CR1279" s="1" t="s">
        <v>135</v>
      </c>
      <c r="CS1279" s="1" t="s">
        <v>136</v>
      </c>
      <c r="CT1279" s="1" t="s">
        <v>184</v>
      </c>
      <c r="CU1279" s="8">
        <v>7.5</v>
      </c>
      <c r="CV1279" s="1" t="s">
        <v>3246</v>
      </c>
      <c r="CW1279" s="1" t="s">
        <v>3246</v>
      </c>
      <c r="CX1279" s="1">
        <v>3</v>
      </c>
      <c r="CY1279" s="10">
        <f t="shared" si="133"/>
        <v>7.5</v>
      </c>
      <c r="CZ1279" s="3">
        <v>2.4</v>
      </c>
      <c r="DA1279" s="3">
        <v>2.2999999999999998</v>
      </c>
      <c r="DB1279" s="6">
        <f t="shared" si="134"/>
        <v>1</v>
      </c>
      <c r="DF1279" s="1">
        <v>7518</v>
      </c>
      <c r="DG1279" s="1">
        <f t="shared" si="135"/>
        <v>7518</v>
      </c>
      <c r="DH1279" s="9">
        <f t="shared" si="136"/>
        <v>2</v>
      </c>
      <c r="DI1279" s="1">
        <v>376</v>
      </c>
      <c r="DJ1279" s="1">
        <f t="shared" si="137"/>
        <v>376</v>
      </c>
      <c r="DK1279" s="9">
        <f t="shared" si="138"/>
        <v>1</v>
      </c>
      <c r="DN1279">
        <f>(DL1279*InputWeights!$C$7+DB1279*InputWeights!$C$6)</f>
        <v>0.5</v>
      </c>
      <c r="DO1279">
        <f>(DD1279*InputWeights!$C$12+DE1279*InputWeights!$C$10+CU1279*InputWeights!$C$11)</f>
        <v>3</v>
      </c>
      <c r="DP1279">
        <f>(DC1279*InputWeights!$C$18+DK1279*InputWeights!$C$16+DH1279*InputWeights!$C$15+CY1279*InputWeights!$C$17)</f>
        <v>3.25</v>
      </c>
      <c r="DR1279">
        <f>DN1279*InputWeights!$C$5+DO1279*InputWeights!$C$9+DP1279*InputWeights!$C$14</f>
        <v>23.5</v>
      </c>
      <c r="DS1279">
        <f>((_xlfn.RANK.EQ(DR1279,$DR$2:$DR$6635,0))/(COUNT(DR$2:$DR$6635)))*100</f>
        <v>86.459038591740011</v>
      </c>
      <c r="DT1279">
        <f t="shared" si="139"/>
        <v>0</v>
      </c>
    </row>
    <row r="1280" spans="1:124" x14ac:dyDescent="0.25">
      <c r="A1280" s="1" t="s">
        <v>237</v>
      </c>
      <c r="B1280" s="1" t="s">
        <v>2625</v>
      </c>
      <c r="C1280" s="1" t="s">
        <v>2626</v>
      </c>
      <c r="D1280" s="1" t="s">
        <v>110</v>
      </c>
      <c r="E1280" s="1" t="s">
        <v>2655</v>
      </c>
      <c r="F1280" s="1">
        <v>2095</v>
      </c>
      <c r="G1280" s="1">
        <v>1300</v>
      </c>
      <c r="H1280" s="1">
        <v>0</v>
      </c>
      <c r="I1280" s="1">
        <v>1950</v>
      </c>
      <c r="J1280" s="1">
        <v>2009</v>
      </c>
      <c r="K1280" s="1" t="s">
        <v>858</v>
      </c>
      <c r="L1280" s="1" t="s">
        <v>110</v>
      </c>
      <c r="M1280" s="1">
        <v>30</v>
      </c>
      <c r="N1280" s="1" t="s">
        <v>177</v>
      </c>
      <c r="O1280" s="1">
        <v>2</v>
      </c>
      <c r="Q1280" s="1" t="s">
        <v>397</v>
      </c>
      <c r="R1280" s="1">
        <v>2</v>
      </c>
      <c r="S1280" s="1" t="s">
        <v>1666</v>
      </c>
      <c r="T1280" s="1">
        <v>165</v>
      </c>
      <c r="V1280" s="1">
        <v>9692</v>
      </c>
      <c r="W1280" s="1" t="s">
        <v>116</v>
      </c>
      <c r="X1280" s="1" t="s">
        <v>117</v>
      </c>
      <c r="Y1280" s="1" t="s">
        <v>2849</v>
      </c>
      <c r="Z1280" s="1" t="s">
        <v>119</v>
      </c>
      <c r="AA1280" s="1" t="s">
        <v>2823</v>
      </c>
      <c r="AC1280" s="1" t="s">
        <v>2847</v>
      </c>
      <c r="AD1280" s="1" t="s">
        <v>160</v>
      </c>
      <c r="AE1280" s="1" t="s">
        <v>274</v>
      </c>
      <c r="AF1280" s="1" t="s">
        <v>124</v>
      </c>
      <c r="AG1280" s="1" t="s">
        <v>116</v>
      </c>
      <c r="AH1280" s="1" t="s">
        <v>124</v>
      </c>
      <c r="AI1280" s="1" t="s">
        <v>150</v>
      </c>
      <c r="AJ1280" s="1" t="s">
        <v>112</v>
      </c>
      <c r="AK1280" s="1" t="s">
        <v>125</v>
      </c>
      <c r="AL1280" s="1" t="s">
        <v>2851</v>
      </c>
      <c r="AM1280" s="1" t="s">
        <v>2851</v>
      </c>
      <c r="AN1280" s="1" t="s">
        <v>2858</v>
      </c>
      <c r="AO1280" s="1">
        <v>40807</v>
      </c>
      <c r="AP1280" s="1">
        <v>102264</v>
      </c>
      <c r="AQ1280" s="1">
        <v>4209</v>
      </c>
      <c r="AR1280" s="1" t="s">
        <v>114</v>
      </c>
      <c r="AS1280" s="1">
        <v>18022</v>
      </c>
      <c r="AT1280" s="1">
        <v>20117</v>
      </c>
      <c r="AU1280" s="2">
        <v>18022</v>
      </c>
      <c r="AV1280" s="2">
        <v>20117</v>
      </c>
      <c r="BB1280" s="1" t="s">
        <v>2853</v>
      </c>
      <c r="BC1280" s="1" t="s">
        <v>965</v>
      </c>
      <c r="BD1280" s="1">
        <v>81</v>
      </c>
      <c r="BE1280" s="1" t="s">
        <v>131</v>
      </c>
      <c r="BF1280" s="1">
        <v>0</v>
      </c>
      <c r="BG1280" s="1">
        <v>3</v>
      </c>
      <c r="BH1280" s="1">
        <v>3</v>
      </c>
      <c r="BI1280" s="1" t="s">
        <v>153</v>
      </c>
      <c r="BJ1280" s="1" t="s">
        <v>182</v>
      </c>
      <c r="BK1280" s="1" t="s">
        <v>112</v>
      </c>
      <c r="BL1280" s="1" t="s">
        <v>2856</v>
      </c>
      <c r="BN1280" s="1" t="s">
        <v>133</v>
      </c>
      <c r="BR1280" s="1" t="s">
        <v>133</v>
      </c>
      <c r="BU1280" s="1" t="s">
        <v>858</v>
      </c>
      <c r="BV1280" s="1" t="s">
        <v>114</v>
      </c>
      <c r="BW1280" s="1" t="s">
        <v>112</v>
      </c>
      <c r="BX1280" s="1">
        <v>0</v>
      </c>
      <c r="BZ1280" s="1">
        <v>0</v>
      </c>
      <c r="CA1280" s="1">
        <v>1</v>
      </c>
      <c r="CB1280" s="1">
        <v>0</v>
      </c>
      <c r="CC1280" s="1">
        <v>0</v>
      </c>
      <c r="CD1280" s="1" t="s">
        <v>114</v>
      </c>
      <c r="CE1280" s="1" t="s">
        <v>397</v>
      </c>
      <c r="CF1280" s="1" t="s">
        <v>110</v>
      </c>
      <c r="CG1280" s="1" t="s">
        <v>116</v>
      </c>
      <c r="CH1280" s="1" t="s">
        <v>116</v>
      </c>
      <c r="CI1280" s="1" t="s">
        <v>117</v>
      </c>
      <c r="CJ1280" s="1" t="s">
        <v>117</v>
      </c>
      <c r="CK1280" s="1" t="s">
        <v>125</v>
      </c>
      <c r="CL1280" s="1">
        <v>6</v>
      </c>
      <c r="CM1280" s="1">
        <v>0</v>
      </c>
      <c r="CN1280" s="1" t="s">
        <v>142</v>
      </c>
      <c r="CO1280" s="1" t="s">
        <v>183</v>
      </c>
      <c r="CP1280" s="1">
        <v>0</v>
      </c>
      <c r="CQ1280" s="1" t="s">
        <v>135</v>
      </c>
      <c r="CR1280" s="1" t="s">
        <v>135</v>
      </c>
      <c r="CS1280" s="1" t="s">
        <v>184</v>
      </c>
      <c r="CT1280" s="1" t="s">
        <v>156</v>
      </c>
      <c r="CU1280" s="8">
        <v>5</v>
      </c>
      <c r="CV1280" s="1" t="s">
        <v>2859</v>
      </c>
      <c r="CW1280" s="1" t="s">
        <v>2859</v>
      </c>
      <c r="CX1280" s="1">
        <v>4</v>
      </c>
      <c r="CY1280" s="10">
        <f t="shared" si="133"/>
        <v>2.5</v>
      </c>
      <c r="CZ1280" s="3">
        <v>0.7</v>
      </c>
      <c r="DA1280" s="3">
        <v>0.3</v>
      </c>
      <c r="DB1280" s="6">
        <f t="shared" si="134"/>
        <v>1</v>
      </c>
      <c r="DC1280" s="9">
        <v>10</v>
      </c>
      <c r="DF1280" s="1">
        <v>9692</v>
      </c>
      <c r="DG1280" s="1">
        <f t="shared" si="135"/>
        <v>19384</v>
      </c>
      <c r="DH1280" s="9">
        <f t="shared" si="136"/>
        <v>4</v>
      </c>
      <c r="DI1280" s="1">
        <v>872</v>
      </c>
      <c r="DJ1280" s="1">
        <f t="shared" si="137"/>
        <v>1744</v>
      </c>
      <c r="DK1280" s="9">
        <f t="shared" si="138"/>
        <v>3</v>
      </c>
      <c r="DN1280">
        <f>(DL1280*InputWeights!$C$7+DB1280*InputWeights!$C$6)</f>
        <v>0.5</v>
      </c>
      <c r="DO1280">
        <f>(DD1280*InputWeights!$C$12+DE1280*InputWeights!$C$10+CU1280*InputWeights!$C$11)</f>
        <v>2</v>
      </c>
      <c r="DP1280">
        <f>(DC1280*InputWeights!$C$18+DK1280*InputWeights!$C$16+DH1280*InputWeights!$C$15+CY1280*InputWeights!$C$17)</f>
        <v>3.95</v>
      </c>
      <c r="DR1280">
        <f>DN1280*InputWeights!$C$5+DO1280*InputWeights!$C$9+DP1280*InputWeights!$C$14</f>
        <v>23.3</v>
      </c>
      <c r="DS1280">
        <f>((_xlfn.RANK.EQ(DR1280,$DR$2:$DR$6635,0))/(COUNT(DR$2:$DR$6635)))*100</f>
        <v>86.594448205822616</v>
      </c>
      <c r="DT1280">
        <f t="shared" si="139"/>
        <v>0</v>
      </c>
    </row>
    <row r="1281" spans="1:124" x14ac:dyDescent="0.25">
      <c r="A1281" s="1" t="s">
        <v>1633</v>
      </c>
      <c r="B1281" s="1" t="s">
        <v>108</v>
      </c>
      <c r="C1281" s="1" t="s">
        <v>109</v>
      </c>
      <c r="D1281" s="1" t="s">
        <v>110</v>
      </c>
      <c r="E1281" s="1" t="s">
        <v>420</v>
      </c>
      <c r="F1281" s="1">
        <v>3375</v>
      </c>
      <c r="G1281" s="1">
        <v>20001700</v>
      </c>
      <c r="H1281" s="1">
        <v>0</v>
      </c>
      <c r="I1281" s="1">
        <v>1949</v>
      </c>
      <c r="J1281" s="1">
        <v>1985</v>
      </c>
      <c r="K1281" s="1" t="s">
        <v>183</v>
      </c>
      <c r="L1281" s="1" t="s">
        <v>114</v>
      </c>
      <c r="M1281" s="1">
        <v>22</v>
      </c>
      <c r="N1281" s="1" t="s">
        <v>358</v>
      </c>
      <c r="O1281" s="1">
        <v>2</v>
      </c>
      <c r="P1281" s="1" t="s">
        <v>112</v>
      </c>
      <c r="Q1281" s="1" t="s">
        <v>117</v>
      </c>
      <c r="R1281" s="1">
        <v>0</v>
      </c>
      <c r="S1281" s="1" t="s">
        <v>1394</v>
      </c>
      <c r="T1281" s="1">
        <v>136</v>
      </c>
      <c r="V1281" s="1">
        <v>1176</v>
      </c>
      <c r="W1281" s="1" t="s">
        <v>116</v>
      </c>
      <c r="X1281" s="1" t="s">
        <v>117</v>
      </c>
      <c r="Y1281" s="1" t="s">
        <v>1634</v>
      </c>
      <c r="AA1281" s="1" t="s">
        <v>133</v>
      </c>
      <c r="AC1281" s="1" t="s">
        <v>1635</v>
      </c>
      <c r="AD1281" s="1" t="s">
        <v>218</v>
      </c>
      <c r="AE1281" s="1" t="s">
        <v>426</v>
      </c>
      <c r="AF1281" s="1" t="s">
        <v>124</v>
      </c>
      <c r="AG1281" s="1" t="s">
        <v>112</v>
      </c>
      <c r="AH1281" s="1" t="s">
        <v>124</v>
      </c>
      <c r="AI1281" s="1" t="s">
        <v>112</v>
      </c>
      <c r="AJ1281" s="1" t="s">
        <v>112</v>
      </c>
      <c r="AK1281" s="1" t="s">
        <v>112</v>
      </c>
      <c r="AL1281" s="1" t="s">
        <v>457</v>
      </c>
      <c r="AM1281" s="1" t="s">
        <v>807</v>
      </c>
      <c r="AN1281" s="1" t="s">
        <v>457</v>
      </c>
      <c r="AO1281" s="1">
        <v>3691</v>
      </c>
      <c r="AP1281" s="1">
        <v>102264</v>
      </c>
      <c r="AQ1281" s="1">
        <v>443</v>
      </c>
      <c r="AR1281" s="1" t="s">
        <v>110</v>
      </c>
      <c r="AS1281" s="1">
        <v>13054</v>
      </c>
      <c r="AT1281" s="1">
        <v>16429</v>
      </c>
      <c r="AU1281" s="2">
        <v>13054</v>
      </c>
      <c r="AV1281" s="2">
        <v>16429</v>
      </c>
      <c r="BB1281" s="1" t="s">
        <v>129</v>
      </c>
      <c r="BC1281" s="1" t="s">
        <v>292</v>
      </c>
      <c r="BD1281" s="1">
        <v>87</v>
      </c>
      <c r="BE1281" s="1" t="s">
        <v>131</v>
      </c>
      <c r="BF1281" s="1">
        <v>2</v>
      </c>
      <c r="BG1281" s="1">
        <v>4</v>
      </c>
      <c r="BH1281" s="1">
        <v>4</v>
      </c>
      <c r="BI1281" s="1" t="s">
        <v>131</v>
      </c>
      <c r="BJ1281" s="1" t="s">
        <v>366</v>
      </c>
      <c r="BK1281" s="1" t="s">
        <v>112</v>
      </c>
      <c r="BN1281" s="1" t="s">
        <v>133</v>
      </c>
      <c r="BR1281" s="1" t="s">
        <v>133</v>
      </c>
      <c r="BU1281" s="1" t="s">
        <v>153</v>
      </c>
      <c r="BV1281" s="1" t="s">
        <v>124</v>
      </c>
      <c r="BW1281" s="1" t="s">
        <v>112</v>
      </c>
      <c r="BX1281" s="1">
        <v>0</v>
      </c>
      <c r="BZ1281" s="1">
        <v>0</v>
      </c>
      <c r="CA1281" s="1">
        <v>1</v>
      </c>
      <c r="CB1281" s="1">
        <v>0</v>
      </c>
      <c r="CC1281" s="1">
        <v>0</v>
      </c>
      <c r="CD1281" s="1" t="s">
        <v>117</v>
      </c>
      <c r="CE1281" s="1" t="s">
        <v>117</v>
      </c>
      <c r="CF1281" s="1" t="s">
        <v>110</v>
      </c>
      <c r="CG1281" s="1" t="s">
        <v>117</v>
      </c>
      <c r="CH1281" s="1" t="s">
        <v>117</v>
      </c>
      <c r="CI1281" s="1" t="s">
        <v>117</v>
      </c>
      <c r="CJ1281" s="1" t="s">
        <v>117</v>
      </c>
      <c r="CK1281" s="1" t="s">
        <v>112</v>
      </c>
      <c r="CL1281" s="1">
        <v>3</v>
      </c>
      <c r="CM1281" s="1">
        <v>3</v>
      </c>
      <c r="CN1281" s="1" t="s">
        <v>142</v>
      </c>
      <c r="CO1281" s="1" t="s">
        <v>183</v>
      </c>
      <c r="CP1281" s="1">
        <v>0</v>
      </c>
      <c r="CQ1281" s="1" t="s">
        <v>135</v>
      </c>
      <c r="CR1281" s="1" t="s">
        <v>135</v>
      </c>
      <c r="CS1281" s="1" t="s">
        <v>156</v>
      </c>
      <c r="CT1281" s="1" t="s">
        <v>215</v>
      </c>
      <c r="CU1281" s="8">
        <v>2.5</v>
      </c>
      <c r="CV1281" s="1" t="s">
        <v>1638</v>
      </c>
      <c r="CW1281" s="1" t="s">
        <v>1638</v>
      </c>
      <c r="CX1281" s="1">
        <v>7</v>
      </c>
      <c r="CY1281" s="10">
        <f t="shared" si="133"/>
        <v>1</v>
      </c>
      <c r="CZ1281" s="3">
        <v>0.80584699999999998</v>
      </c>
      <c r="DA1281" s="3">
        <v>0.55469400000000002</v>
      </c>
      <c r="DB1281" s="6">
        <f t="shared" si="134"/>
        <v>1</v>
      </c>
      <c r="DC1281" s="9">
        <v>0</v>
      </c>
      <c r="DD1281" s="7">
        <v>0</v>
      </c>
      <c r="DE1281" s="7">
        <v>0</v>
      </c>
      <c r="DF1281" s="1">
        <v>1176</v>
      </c>
      <c r="DG1281" s="1">
        <f t="shared" si="135"/>
        <v>1176</v>
      </c>
      <c r="DH1281" s="9">
        <f t="shared" si="136"/>
        <v>1</v>
      </c>
      <c r="DI1281" s="1">
        <v>38</v>
      </c>
      <c r="DJ1281" s="1">
        <f t="shared" si="137"/>
        <v>38</v>
      </c>
      <c r="DK1281" s="9">
        <f t="shared" si="138"/>
        <v>1</v>
      </c>
      <c r="DL1281" s="4">
        <v>10</v>
      </c>
      <c r="DN1281">
        <f>(DL1281*InputWeights!$C$7+DB1281*InputWeights!$C$6)</f>
        <v>5.5</v>
      </c>
      <c r="DO1281">
        <f>(DD1281*InputWeights!$C$12+DE1281*InputWeights!$C$10+CU1281*InputWeights!$C$11)</f>
        <v>1</v>
      </c>
      <c r="DP1281">
        <f>(DC1281*InputWeights!$C$18+DK1281*InputWeights!$C$16+DH1281*InputWeights!$C$15+CY1281*InputWeights!$C$17)</f>
        <v>0.90000000000000013</v>
      </c>
      <c r="DR1281">
        <f>DN1281*InputWeights!$C$5+DO1281*InputWeights!$C$9+DP1281*InputWeights!$C$14</f>
        <v>23.1</v>
      </c>
      <c r="DS1281">
        <f>((_xlfn.RANK.EQ(DR1281,$DR$2:$DR$6635,0))/(COUNT(DR$2:$DR$6635)))*100</f>
        <v>86.662153012863925</v>
      </c>
      <c r="DT1281">
        <f t="shared" si="139"/>
        <v>0</v>
      </c>
    </row>
    <row r="1282" spans="1:124" x14ac:dyDescent="0.25">
      <c r="A1282" s="1" t="s">
        <v>1766</v>
      </c>
      <c r="B1282" s="1" t="s">
        <v>108</v>
      </c>
      <c r="C1282" s="1" t="s">
        <v>109</v>
      </c>
      <c r="D1282" s="1" t="s">
        <v>110</v>
      </c>
      <c r="E1282" s="1" t="s">
        <v>411</v>
      </c>
      <c r="F1282" s="1">
        <v>2296</v>
      </c>
      <c r="G1282" s="1">
        <v>20000100</v>
      </c>
      <c r="H1282" s="1">
        <v>0</v>
      </c>
      <c r="I1282" s="1">
        <v>1985</v>
      </c>
      <c r="J1282" s="1">
        <v>2015</v>
      </c>
      <c r="K1282" s="1" t="s">
        <v>183</v>
      </c>
      <c r="L1282" s="1" t="s">
        <v>114</v>
      </c>
      <c r="M1282" s="1">
        <v>18</v>
      </c>
      <c r="N1282" s="1" t="s">
        <v>229</v>
      </c>
      <c r="O1282" s="1">
        <v>2</v>
      </c>
      <c r="Q1282" s="1" t="s">
        <v>117</v>
      </c>
      <c r="R1282" s="1">
        <v>0</v>
      </c>
      <c r="S1282" s="1" t="s">
        <v>1054</v>
      </c>
      <c r="T1282" s="1">
        <v>205</v>
      </c>
      <c r="V1282" s="1">
        <v>451</v>
      </c>
      <c r="W1282" s="1" t="s">
        <v>116</v>
      </c>
      <c r="X1282" s="1" t="s">
        <v>117</v>
      </c>
      <c r="Y1282" s="1" t="s">
        <v>1767</v>
      </c>
      <c r="AA1282" s="1" t="s">
        <v>133</v>
      </c>
      <c r="AC1282" s="1" t="s">
        <v>444</v>
      </c>
      <c r="AD1282" s="1" t="s">
        <v>1768</v>
      </c>
      <c r="AE1282" s="1" t="s">
        <v>340</v>
      </c>
      <c r="AF1282" s="1" t="s">
        <v>124</v>
      </c>
      <c r="AG1282" s="1" t="s">
        <v>112</v>
      </c>
      <c r="AH1282" s="1" t="s">
        <v>124</v>
      </c>
      <c r="AI1282" s="1" t="s">
        <v>112</v>
      </c>
      <c r="AJ1282" s="1" t="s">
        <v>112</v>
      </c>
      <c r="AK1282" s="1" t="s">
        <v>112</v>
      </c>
      <c r="AL1282" s="1" t="s">
        <v>416</v>
      </c>
      <c r="AM1282" s="1" t="s">
        <v>416</v>
      </c>
      <c r="AN1282" s="1" t="s">
        <v>416</v>
      </c>
      <c r="AO1282" s="1">
        <v>3892</v>
      </c>
      <c r="AP1282" s="1">
        <v>102264</v>
      </c>
      <c r="AQ1282" s="1">
        <v>506</v>
      </c>
      <c r="AR1282" s="1" t="s">
        <v>110</v>
      </c>
      <c r="AS1282" s="1">
        <v>0</v>
      </c>
      <c r="AT1282" s="1">
        <v>2296</v>
      </c>
      <c r="AU1282" s="2">
        <v>0</v>
      </c>
      <c r="AV1282" s="2">
        <v>2296</v>
      </c>
      <c r="BB1282" s="1" t="s">
        <v>129</v>
      </c>
      <c r="BC1282" s="1" t="s">
        <v>704</v>
      </c>
      <c r="BD1282" s="1">
        <v>86</v>
      </c>
      <c r="BE1282" s="1" t="s">
        <v>131</v>
      </c>
      <c r="BF1282" s="1">
        <v>2</v>
      </c>
      <c r="BG1282" s="1">
        <v>4</v>
      </c>
      <c r="BH1282" s="1">
        <v>4</v>
      </c>
      <c r="BI1282" s="1" t="s">
        <v>131</v>
      </c>
      <c r="BJ1282" s="1" t="s">
        <v>366</v>
      </c>
      <c r="BK1282" s="1" t="s">
        <v>112</v>
      </c>
      <c r="BN1282" s="1" t="s">
        <v>133</v>
      </c>
      <c r="BR1282" s="1" t="s">
        <v>133</v>
      </c>
      <c r="BU1282" s="1" t="s">
        <v>112</v>
      </c>
      <c r="BV1282" s="1" t="s">
        <v>124</v>
      </c>
      <c r="BW1282" s="1" t="s">
        <v>112</v>
      </c>
      <c r="BX1282" s="1">
        <v>0</v>
      </c>
      <c r="BZ1282" s="1">
        <v>0</v>
      </c>
      <c r="CA1282" s="1">
        <v>1</v>
      </c>
      <c r="CB1282" s="1">
        <v>0</v>
      </c>
      <c r="CC1282" s="1">
        <v>0</v>
      </c>
      <c r="CD1282" s="1" t="s">
        <v>117</v>
      </c>
      <c r="CE1282" s="1" t="s">
        <v>117</v>
      </c>
      <c r="CF1282" s="1" t="s">
        <v>110</v>
      </c>
      <c r="CG1282" s="1" t="s">
        <v>117</v>
      </c>
      <c r="CH1282" s="1" t="s">
        <v>114</v>
      </c>
      <c r="CI1282" s="1" t="s">
        <v>117</v>
      </c>
      <c r="CJ1282" s="1" t="s">
        <v>110</v>
      </c>
      <c r="CK1282" s="1" t="s">
        <v>112</v>
      </c>
      <c r="CL1282" s="1">
        <v>12</v>
      </c>
      <c r="CM1282" s="1">
        <v>0</v>
      </c>
      <c r="CN1282" s="1" t="s">
        <v>142</v>
      </c>
      <c r="CO1282" s="1" t="s">
        <v>183</v>
      </c>
      <c r="CP1282" s="1">
        <v>0</v>
      </c>
      <c r="CQ1282" s="1" t="s">
        <v>135</v>
      </c>
      <c r="CR1282" s="1" t="s">
        <v>135</v>
      </c>
      <c r="CS1282" s="1" t="s">
        <v>184</v>
      </c>
      <c r="CT1282" s="1" t="s">
        <v>215</v>
      </c>
      <c r="CU1282" s="8">
        <v>2.5</v>
      </c>
      <c r="CV1282" s="1" t="s">
        <v>1769</v>
      </c>
      <c r="CW1282" s="1" t="s">
        <v>1769</v>
      </c>
      <c r="CX1282" s="1">
        <v>7</v>
      </c>
      <c r="CY1282" s="10">
        <f t="shared" ref="CY1282:CY1345" si="140">IF(CX1282=1,10,IF(CX1282=2,7.5,IF(CX1282=3,7.5,IF(CX1282=4,2.5,IF(CX1282=5,2.5,IF(CX1282=6,2.5,IF(CX1282=7,1,5)))))))</f>
        <v>1</v>
      </c>
      <c r="CZ1282" s="3">
        <v>1.4966999999999999</v>
      </c>
      <c r="DA1282" s="3">
        <v>0.83069700000000002</v>
      </c>
      <c r="DB1282" s="6">
        <f t="shared" ref="DB1282:DB1345" si="141">IF(DA1282&lt;3,1,IF(DA1282&lt;6,2.5,IF(DA1282&lt;9,5,IF(DA1282&lt;12,7.5,10))))</f>
        <v>1</v>
      </c>
      <c r="DC1282" s="9">
        <v>0</v>
      </c>
      <c r="DD1282" s="7">
        <v>0</v>
      </c>
      <c r="DE1282" s="7">
        <v>0</v>
      </c>
      <c r="DF1282" s="1">
        <v>451</v>
      </c>
      <c r="DG1282" s="1">
        <f t="shared" ref="DG1282:DG1345" si="142">DF1282/L1282*2</f>
        <v>451</v>
      </c>
      <c r="DH1282" s="9">
        <f t="shared" ref="DH1282:DH1345" si="143">IF(DG1282&lt;5000, 1, IF(DG1282&lt;10000, 2, IF(DG1282&lt;15000, 3, IF(DG1282&lt;20000, 4,IF(DG1282&lt;25000, 5, IF(DG1282&lt;30000, 6,IF(DG1282&lt;35000,7,IF(DG1282&lt;40000,8, IF(DG1282&lt;45000,9,10)))))))))</f>
        <v>1</v>
      </c>
      <c r="DI1282" s="1">
        <v>41</v>
      </c>
      <c r="DJ1282" s="1">
        <f t="shared" ref="DJ1282:DJ1345" si="144">DI1282/L1282*2</f>
        <v>41</v>
      </c>
      <c r="DK1282" s="9">
        <f t="shared" ref="DK1282:DK1345" si="145">IF(DJ1282&lt;500, 1, IF(DJ1282&lt;1000, 2, IF(DJ1282&lt;2000, 3, IF(DJ1282&lt;3000, 4,IF(DJ1282&lt;4000, 5, IF(DJ1282&lt;5000, 6,IF(DJ1282&lt;6000,7,IF(DJ1282&lt;7000,8, IF(DJ1282&lt;8000,9,10)))))))))</f>
        <v>1</v>
      </c>
      <c r="DL1282" s="4">
        <v>10</v>
      </c>
      <c r="DN1282">
        <f>(DL1282*InputWeights!$C$7+DB1282*InputWeights!$C$6)</f>
        <v>5.5</v>
      </c>
      <c r="DO1282">
        <f>(DD1282*InputWeights!$C$12+DE1282*InputWeights!$C$10+CU1282*InputWeights!$C$11)</f>
        <v>1</v>
      </c>
      <c r="DP1282">
        <f>(DC1282*InputWeights!$C$18+DK1282*InputWeights!$C$16+DH1282*InputWeights!$C$15+CY1282*InputWeights!$C$17)</f>
        <v>0.90000000000000013</v>
      </c>
      <c r="DR1282">
        <f>DN1282*InputWeights!$C$5+DO1282*InputWeights!$C$9+DP1282*InputWeights!$C$14</f>
        <v>23.1</v>
      </c>
      <c r="DS1282">
        <f>((_xlfn.RANK.EQ(DR1282,$DR$2:$DR$6635,0))/(COUNT(DR$2:$DR$6635)))*100</f>
        <v>86.662153012863925</v>
      </c>
      <c r="DT1282">
        <f t="shared" ref="DT1282:DT1345" si="146">IF(DS1282&lt;1,1,IF(DS1282&lt;5,5,IF(DS1282&lt;10,10,IF(DS1282&lt;15,15,IF(DS1282&lt;20,20,IF(DS1282&lt;25,25,0))))))</f>
        <v>0</v>
      </c>
    </row>
    <row r="1283" spans="1:124" x14ac:dyDescent="0.25">
      <c r="A1283" s="1" t="s">
        <v>1963</v>
      </c>
      <c r="B1283" s="1" t="s">
        <v>108</v>
      </c>
      <c r="C1283" s="1" t="s">
        <v>109</v>
      </c>
      <c r="D1283" s="1" t="s">
        <v>110</v>
      </c>
      <c r="E1283" s="1" t="s">
        <v>411</v>
      </c>
      <c r="F1283" s="1">
        <v>2215</v>
      </c>
      <c r="G1283" s="1">
        <v>20000100</v>
      </c>
      <c r="H1283" s="1">
        <v>0</v>
      </c>
      <c r="I1283" s="1">
        <v>1985</v>
      </c>
      <c r="J1283" s="1">
        <v>2010</v>
      </c>
      <c r="K1283" s="1" t="s">
        <v>183</v>
      </c>
      <c r="L1283" s="1" t="s">
        <v>114</v>
      </c>
      <c r="M1283" s="1">
        <v>20</v>
      </c>
      <c r="N1283" s="1" t="s">
        <v>229</v>
      </c>
      <c r="O1283" s="1">
        <v>2</v>
      </c>
      <c r="Q1283" s="1" t="s">
        <v>117</v>
      </c>
      <c r="R1283" s="1">
        <v>0</v>
      </c>
      <c r="S1283" s="1" t="s">
        <v>1054</v>
      </c>
      <c r="T1283" s="1">
        <v>139</v>
      </c>
      <c r="V1283" s="1">
        <v>1620</v>
      </c>
      <c r="W1283" s="1" t="s">
        <v>116</v>
      </c>
      <c r="X1283" s="1" t="s">
        <v>117</v>
      </c>
      <c r="Y1283" s="1" t="s">
        <v>1964</v>
      </c>
      <c r="AA1283" s="1" t="s">
        <v>133</v>
      </c>
      <c r="AC1283" s="1" t="s">
        <v>1943</v>
      </c>
      <c r="AD1283" s="1" t="s">
        <v>1965</v>
      </c>
      <c r="AE1283" s="1" t="s">
        <v>274</v>
      </c>
      <c r="AF1283" s="1" t="s">
        <v>124</v>
      </c>
      <c r="AG1283" s="1" t="s">
        <v>112</v>
      </c>
      <c r="AH1283" s="1" t="s">
        <v>124</v>
      </c>
      <c r="AI1283" s="1" t="s">
        <v>112</v>
      </c>
      <c r="AJ1283" s="1" t="s">
        <v>112</v>
      </c>
      <c r="AK1283" s="1" t="s">
        <v>112</v>
      </c>
      <c r="AL1283" s="1" t="s">
        <v>416</v>
      </c>
      <c r="AM1283" s="1" t="s">
        <v>416</v>
      </c>
      <c r="AN1283" s="1" t="s">
        <v>416</v>
      </c>
      <c r="AO1283" s="1">
        <v>4374</v>
      </c>
      <c r="AP1283" s="1">
        <v>102264</v>
      </c>
      <c r="AQ1283" s="1">
        <v>613</v>
      </c>
      <c r="AR1283" s="1" t="s">
        <v>110</v>
      </c>
      <c r="AS1283" s="1">
        <v>0</v>
      </c>
      <c r="AT1283" s="1">
        <v>2215</v>
      </c>
      <c r="AU1283" s="2">
        <v>0</v>
      </c>
      <c r="AV1283" s="2">
        <v>2215</v>
      </c>
      <c r="BB1283" s="1" t="s">
        <v>129</v>
      </c>
      <c r="BC1283" s="1" t="s">
        <v>704</v>
      </c>
      <c r="BD1283" s="1">
        <v>91</v>
      </c>
      <c r="BE1283" s="1" t="s">
        <v>131</v>
      </c>
      <c r="BF1283" s="1">
        <v>2</v>
      </c>
      <c r="BG1283" s="1">
        <v>4</v>
      </c>
      <c r="BH1283" s="1">
        <v>4</v>
      </c>
      <c r="BI1283" s="1" t="s">
        <v>131</v>
      </c>
      <c r="BJ1283" s="1" t="s">
        <v>366</v>
      </c>
      <c r="BK1283" s="1" t="s">
        <v>112</v>
      </c>
      <c r="BN1283" s="1" t="s">
        <v>133</v>
      </c>
      <c r="BR1283" s="1" t="s">
        <v>133</v>
      </c>
      <c r="BU1283" s="1" t="s">
        <v>112</v>
      </c>
      <c r="BV1283" s="1" t="s">
        <v>124</v>
      </c>
      <c r="BW1283" s="1" t="s">
        <v>112</v>
      </c>
      <c r="BX1283" s="1">
        <v>0</v>
      </c>
      <c r="BZ1283" s="1">
        <v>0</v>
      </c>
      <c r="CA1283" s="1">
        <v>1</v>
      </c>
      <c r="CB1283" s="1">
        <v>0</v>
      </c>
      <c r="CC1283" s="1">
        <v>0</v>
      </c>
      <c r="CD1283" s="1" t="s">
        <v>117</v>
      </c>
      <c r="CE1283" s="1" t="s">
        <v>117</v>
      </c>
      <c r="CF1283" s="1" t="s">
        <v>110</v>
      </c>
      <c r="CG1283" s="1" t="s">
        <v>117</v>
      </c>
      <c r="CH1283" s="1" t="s">
        <v>114</v>
      </c>
      <c r="CI1283" s="1" t="s">
        <v>117</v>
      </c>
      <c r="CJ1283" s="1" t="s">
        <v>117</v>
      </c>
      <c r="CK1283" s="1" t="s">
        <v>112</v>
      </c>
      <c r="CL1283" s="1">
        <v>5</v>
      </c>
      <c r="CM1283" s="1">
        <v>0</v>
      </c>
      <c r="CN1283" s="1" t="s">
        <v>142</v>
      </c>
      <c r="CO1283" s="1" t="s">
        <v>183</v>
      </c>
      <c r="CP1283" s="1">
        <v>0</v>
      </c>
      <c r="CQ1283" s="1" t="s">
        <v>135</v>
      </c>
      <c r="CR1283" s="1" t="s">
        <v>135</v>
      </c>
      <c r="CS1283" s="1" t="s">
        <v>156</v>
      </c>
      <c r="CT1283" s="1" t="s">
        <v>215</v>
      </c>
      <c r="CU1283" s="8">
        <v>2.5</v>
      </c>
      <c r="CV1283" s="1" t="s">
        <v>1966</v>
      </c>
      <c r="CW1283" s="1" t="s">
        <v>1966</v>
      </c>
      <c r="CX1283" s="1">
        <v>7</v>
      </c>
      <c r="CY1283" s="10">
        <f t="shared" si="140"/>
        <v>1</v>
      </c>
      <c r="CZ1283" s="3">
        <v>2.2734399999999999</v>
      </c>
      <c r="DA1283" s="3">
        <v>1.89446</v>
      </c>
      <c r="DB1283" s="6">
        <f t="shared" si="141"/>
        <v>1</v>
      </c>
      <c r="DC1283" s="9">
        <v>0</v>
      </c>
      <c r="DD1283" s="7">
        <v>0</v>
      </c>
      <c r="DE1283" s="7">
        <v>0</v>
      </c>
      <c r="DF1283" s="1">
        <v>1620</v>
      </c>
      <c r="DG1283" s="1">
        <f t="shared" si="142"/>
        <v>1620</v>
      </c>
      <c r="DH1283" s="9">
        <f t="shared" si="143"/>
        <v>1</v>
      </c>
      <c r="DI1283" s="1">
        <v>34</v>
      </c>
      <c r="DJ1283" s="1">
        <f t="shared" si="144"/>
        <v>34</v>
      </c>
      <c r="DK1283" s="9">
        <f t="shared" si="145"/>
        <v>1</v>
      </c>
      <c r="DL1283" s="4">
        <v>10</v>
      </c>
      <c r="DN1283">
        <f>(DL1283*InputWeights!$C$7+DB1283*InputWeights!$C$6)</f>
        <v>5.5</v>
      </c>
      <c r="DO1283">
        <f>(DD1283*InputWeights!$C$12+DE1283*InputWeights!$C$10+CU1283*InputWeights!$C$11)</f>
        <v>1</v>
      </c>
      <c r="DP1283">
        <f>(DC1283*InputWeights!$C$18+DK1283*InputWeights!$C$16+DH1283*InputWeights!$C$15+CY1283*InputWeights!$C$17)</f>
        <v>0.90000000000000013</v>
      </c>
      <c r="DR1283">
        <f>DN1283*InputWeights!$C$5+DO1283*InputWeights!$C$9+DP1283*InputWeights!$C$14</f>
        <v>23.1</v>
      </c>
      <c r="DS1283">
        <f>((_xlfn.RANK.EQ(DR1283,$DR$2:$DR$6635,0))/(COUNT(DR$2:$DR$6635)))*100</f>
        <v>86.662153012863925</v>
      </c>
      <c r="DT1283">
        <f t="shared" si="146"/>
        <v>0</v>
      </c>
    </row>
    <row r="1284" spans="1:124" x14ac:dyDescent="0.25">
      <c r="A1284" s="1" t="s">
        <v>1963</v>
      </c>
      <c r="B1284" s="1" t="s">
        <v>108</v>
      </c>
      <c r="C1284" s="1" t="s">
        <v>109</v>
      </c>
      <c r="D1284" s="1" t="s">
        <v>110</v>
      </c>
      <c r="E1284" s="1" t="s">
        <v>802</v>
      </c>
      <c r="F1284" s="1">
        <v>1527</v>
      </c>
      <c r="G1284" s="1">
        <v>20000200</v>
      </c>
      <c r="H1284" s="1">
        <v>0</v>
      </c>
      <c r="I1284" s="1">
        <v>1985</v>
      </c>
      <c r="J1284" s="1">
        <v>2010</v>
      </c>
      <c r="K1284" s="1" t="s">
        <v>183</v>
      </c>
      <c r="L1284" s="1" t="s">
        <v>114</v>
      </c>
      <c r="M1284" s="1">
        <v>20</v>
      </c>
      <c r="N1284" s="1" t="s">
        <v>229</v>
      </c>
      <c r="O1284" s="1">
        <v>2</v>
      </c>
      <c r="Q1284" s="1" t="s">
        <v>117</v>
      </c>
      <c r="R1284" s="1">
        <v>0</v>
      </c>
      <c r="S1284" s="1" t="s">
        <v>1054</v>
      </c>
      <c r="T1284" s="1">
        <v>176</v>
      </c>
      <c r="V1284" s="1">
        <v>1620</v>
      </c>
      <c r="W1284" s="1" t="s">
        <v>116</v>
      </c>
      <c r="X1284" s="1" t="s">
        <v>117</v>
      </c>
      <c r="Y1284" s="1" t="s">
        <v>1964</v>
      </c>
      <c r="AA1284" s="1" t="s">
        <v>133</v>
      </c>
      <c r="AC1284" s="1" t="s">
        <v>1965</v>
      </c>
      <c r="AD1284" s="1" t="s">
        <v>160</v>
      </c>
      <c r="AE1284" s="1" t="s">
        <v>274</v>
      </c>
      <c r="AF1284" s="1" t="s">
        <v>124</v>
      </c>
      <c r="AG1284" s="1" t="s">
        <v>112</v>
      </c>
      <c r="AH1284" s="1" t="s">
        <v>124</v>
      </c>
      <c r="AI1284" s="1" t="s">
        <v>112</v>
      </c>
      <c r="AJ1284" s="1" t="s">
        <v>112</v>
      </c>
      <c r="AK1284" s="1" t="s">
        <v>112</v>
      </c>
      <c r="AL1284" s="1" t="s">
        <v>416</v>
      </c>
      <c r="AM1284" s="1" t="s">
        <v>416</v>
      </c>
      <c r="AN1284" s="1" t="s">
        <v>416</v>
      </c>
      <c r="AO1284" s="1">
        <v>4375</v>
      </c>
      <c r="AP1284" s="1">
        <v>102264</v>
      </c>
      <c r="AQ1284" s="1">
        <v>613</v>
      </c>
      <c r="AR1284" s="1" t="s">
        <v>110</v>
      </c>
      <c r="AS1284" s="1">
        <v>2215</v>
      </c>
      <c r="AT1284" s="1">
        <v>3742</v>
      </c>
      <c r="AU1284" s="2">
        <v>2215</v>
      </c>
      <c r="AV1284" s="2">
        <v>3742</v>
      </c>
      <c r="BB1284" s="1" t="s">
        <v>129</v>
      </c>
      <c r="BC1284" s="1" t="s">
        <v>704</v>
      </c>
      <c r="BD1284" s="1">
        <v>87</v>
      </c>
      <c r="BE1284" s="1" t="s">
        <v>131</v>
      </c>
      <c r="BF1284" s="1">
        <v>2</v>
      </c>
      <c r="BG1284" s="1">
        <v>4</v>
      </c>
      <c r="BH1284" s="1">
        <v>4</v>
      </c>
      <c r="BI1284" s="1" t="s">
        <v>131</v>
      </c>
      <c r="BJ1284" s="1" t="s">
        <v>366</v>
      </c>
      <c r="BK1284" s="1" t="s">
        <v>112</v>
      </c>
      <c r="BN1284" s="1" t="s">
        <v>133</v>
      </c>
      <c r="BR1284" s="1" t="s">
        <v>133</v>
      </c>
      <c r="BU1284" s="1" t="s">
        <v>112</v>
      </c>
      <c r="BV1284" s="1" t="s">
        <v>124</v>
      </c>
      <c r="BW1284" s="1" t="s">
        <v>112</v>
      </c>
      <c r="BX1284" s="1">
        <v>0</v>
      </c>
      <c r="BZ1284" s="1">
        <v>0</v>
      </c>
      <c r="CA1284" s="1">
        <v>1</v>
      </c>
      <c r="CB1284" s="1">
        <v>0</v>
      </c>
      <c r="CC1284" s="1">
        <v>0</v>
      </c>
      <c r="CD1284" s="1" t="s">
        <v>117</v>
      </c>
      <c r="CE1284" s="1" t="s">
        <v>117</v>
      </c>
      <c r="CF1284" s="1" t="s">
        <v>110</v>
      </c>
      <c r="CG1284" s="1" t="s">
        <v>117</v>
      </c>
      <c r="CH1284" s="1" t="s">
        <v>114</v>
      </c>
      <c r="CI1284" s="1" t="s">
        <v>117</v>
      </c>
      <c r="CJ1284" s="1" t="s">
        <v>117</v>
      </c>
      <c r="CK1284" s="1" t="s">
        <v>112</v>
      </c>
      <c r="CL1284" s="1">
        <v>4</v>
      </c>
      <c r="CM1284" s="1">
        <v>0</v>
      </c>
      <c r="CN1284" s="1" t="s">
        <v>142</v>
      </c>
      <c r="CO1284" s="1" t="s">
        <v>183</v>
      </c>
      <c r="CP1284" s="1">
        <v>0</v>
      </c>
      <c r="CQ1284" s="1" t="s">
        <v>135</v>
      </c>
      <c r="CR1284" s="1" t="s">
        <v>135</v>
      </c>
      <c r="CS1284" s="1" t="s">
        <v>184</v>
      </c>
      <c r="CT1284" s="1" t="s">
        <v>215</v>
      </c>
      <c r="CU1284" s="8">
        <v>2.5</v>
      </c>
      <c r="CV1284" s="1" t="s">
        <v>1967</v>
      </c>
      <c r="CW1284" s="1" t="s">
        <v>1967</v>
      </c>
      <c r="CX1284" s="1">
        <v>7</v>
      </c>
      <c r="CY1284" s="10">
        <f t="shared" si="140"/>
        <v>1</v>
      </c>
      <c r="CZ1284" s="3">
        <v>2.1534399999999998</v>
      </c>
      <c r="DA1284" s="3">
        <v>1.02427</v>
      </c>
      <c r="DB1284" s="6">
        <f t="shared" si="141"/>
        <v>1</v>
      </c>
      <c r="DC1284" s="9">
        <v>0</v>
      </c>
      <c r="DD1284" s="7">
        <v>0</v>
      </c>
      <c r="DE1284" s="7">
        <v>0</v>
      </c>
      <c r="DF1284" s="1">
        <v>1620</v>
      </c>
      <c r="DG1284" s="1">
        <f t="shared" si="142"/>
        <v>1620</v>
      </c>
      <c r="DH1284" s="9">
        <f t="shared" si="143"/>
        <v>1</v>
      </c>
      <c r="DI1284" s="1">
        <v>34</v>
      </c>
      <c r="DJ1284" s="1">
        <f t="shared" si="144"/>
        <v>34</v>
      </c>
      <c r="DK1284" s="9">
        <f t="shared" si="145"/>
        <v>1</v>
      </c>
      <c r="DL1284" s="4">
        <v>10</v>
      </c>
      <c r="DN1284">
        <f>(DL1284*InputWeights!$C$7+DB1284*InputWeights!$C$6)</f>
        <v>5.5</v>
      </c>
      <c r="DO1284">
        <f>(DD1284*InputWeights!$C$12+DE1284*InputWeights!$C$10+CU1284*InputWeights!$C$11)</f>
        <v>1</v>
      </c>
      <c r="DP1284">
        <f>(DC1284*InputWeights!$C$18+DK1284*InputWeights!$C$16+DH1284*InputWeights!$C$15+CY1284*InputWeights!$C$17)</f>
        <v>0.90000000000000013</v>
      </c>
      <c r="DR1284">
        <f>DN1284*InputWeights!$C$5+DO1284*InputWeights!$C$9+DP1284*InputWeights!$C$14</f>
        <v>23.1</v>
      </c>
      <c r="DS1284">
        <f>((_xlfn.RANK.EQ(DR1284,$DR$2:$DR$6635,0))/(COUNT(DR$2:$DR$6635)))*100</f>
        <v>86.662153012863925</v>
      </c>
      <c r="DT1284">
        <f t="shared" si="146"/>
        <v>0</v>
      </c>
    </row>
    <row r="1285" spans="1:124" x14ac:dyDescent="0.25">
      <c r="A1285" s="1" t="s">
        <v>1512</v>
      </c>
      <c r="B1285" s="1" t="s">
        <v>3684</v>
      </c>
      <c r="C1285" s="1" t="s">
        <v>3685</v>
      </c>
      <c r="D1285" s="1" t="s">
        <v>110</v>
      </c>
      <c r="E1285" s="1" t="s">
        <v>348</v>
      </c>
      <c r="F1285" s="1">
        <v>2623</v>
      </c>
      <c r="G1285" s="1">
        <v>1300</v>
      </c>
      <c r="H1285" s="1">
        <v>0</v>
      </c>
      <c r="I1285" s="1">
        <v>1929</v>
      </c>
      <c r="J1285" s="1">
        <v>2014</v>
      </c>
      <c r="K1285" s="1" t="s">
        <v>183</v>
      </c>
      <c r="L1285" s="1" t="s">
        <v>114</v>
      </c>
      <c r="M1285" s="1">
        <v>22</v>
      </c>
      <c r="N1285" s="1" t="s">
        <v>177</v>
      </c>
      <c r="O1285" s="1">
        <v>2</v>
      </c>
      <c r="P1285" s="1" t="s">
        <v>112</v>
      </c>
      <c r="Q1285" s="1" t="s">
        <v>117</v>
      </c>
      <c r="R1285" s="1">
        <v>0</v>
      </c>
      <c r="S1285" s="1" t="s">
        <v>3686</v>
      </c>
      <c r="T1285" s="1">
        <v>97</v>
      </c>
      <c r="V1285" s="1">
        <v>3319</v>
      </c>
      <c r="W1285" s="1" t="s">
        <v>116</v>
      </c>
      <c r="X1285" s="1" t="s">
        <v>117</v>
      </c>
      <c r="Y1285" s="1" t="s">
        <v>3687</v>
      </c>
      <c r="Z1285" s="1" t="s">
        <v>119</v>
      </c>
      <c r="AA1285" s="1" t="s">
        <v>3688</v>
      </c>
      <c r="AC1285" s="1" t="s">
        <v>3699</v>
      </c>
      <c r="AD1285" s="1" t="s">
        <v>160</v>
      </c>
      <c r="AE1285" s="1" t="s">
        <v>426</v>
      </c>
      <c r="AF1285" s="1" t="s">
        <v>110</v>
      </c>
      <c r="AG1285" s="1" t="s">
        <v>112</v>
      </c>
      <c r="AH1285" s="1" t="s">
        <v>124</v>
      </c>
      <c r="AI1285" s="1" t="s">
        <v>150</v>
      </c>
      <c r="AJ1285" s="1" t="s">
        <v>112</v>
      </c>
      <c r="AK1285" s="1" t="s">
        <v>125</v>
      </c>
      <c r="AL1285" s="1" t="s">
        <v>350</v>
      </c>
      <c r="AM1285" s="1" t="s">
        <v>350</v>
      </c>
      <c r="AN1285" s="1" t="s">
        <v>3692</v>
      </c>
      <c r="AO1285" s="1">
        <v>68911</v>
      </c>
      <c r="AP1285" s="1">
        <v>102264</v>
      </c>
      <c r="AQ1285" s="1">
        <v>6983</v>
      </c>
      <c r="AR1285" s="1" t="s">
        <v>110</v>
      </c>
      <c r="AS1285" s="1">
        <v>26508</v>
      </c>
      <c r="AT1285" s="1">
        <v>29131</v>
      </c>
      <c r="AU1285" s="2">
        <v>26508</v>
      </c>
      <c r="AV1285" s="2">
        <v>29131</v>
      </c>
      <c r="BB1285" s="1" t="s">
        <v>129</v>
      </c>
      <c r="BC1285" s="1" t="s">
        <v>761</v>
      </c>
      <c r="BD1285" s="1">
        <v>95</v>
      </c>
      <c r="BE1285" s="1" t="s">
        <v>131</v>
      </c>
      <c r="BF1285" s="1">
        <v>2</v>
      </c>
      <c r="BG1285" s="1">
        <v>2</v>
      </c>
      <c r="BH1285" s="1">
        <v>2</v>
      </c>
      <c r="BJ1285" s="1" t="s">
        <v>182</v>
      </c>
      <c r="BK1285" s="1" t="s">
        <v>112</v>
      </c>
      <c r="BN1285" s="1" t="s">
        <v>133</v>
      </c>
      <c r="BR1285" s="1" t="s">
        <v>133</v>
      </c>
      <c r="BU1285" s="1" t="s">
        <v>112</v>
      </c>
      <c r="BV1285" s="1" t="s">
        <v>116</v>
      </c>
      <c r="BW1285" s="1" t="s">
        <v>112</v>
      </c>
      <c r="BX1285" s="1">
        <v>0</v>
      </c>
      <c r="BZ1285" s="1">
        <v>0</v>
      </c>
      <c r="CA1285" s="1">
        <v>1</v>
      </c>
      <c r="CB1285" s="1">
        <v>0</v>
      </c>
      <c r="CC1285" s="1">
        <v>0</v>
      </c>
      <c r="CD1285" s="1" t="s">
        <v>117</v>
      </c>
      <c r="CE1285" s="1" t="s">
        <v>117</v>
      </c>
      <c r="CF1285" s="1" t="s">
        <v>110</v>
      </c>
      <c r="CG1285" s="1" t="s">
        <v>117</v>
      </c>
      <c r="CH1285" s="1" t="s">
        <v>117</v>
      </c>
      <c r="CI1285" s="1" t="s">
        <v>117</v>
      </c>
      <c r="CJ1285" s="1" t="s">
        <v>117</v>
      </c>
      <c r="CK1285" s="1" t="s">
        <v>125</v>
      </c>
      <c r="CL1285" s="1">
        <v>10</v>
      </c>
      <c r="CM1285" s="1">
        <v>2</v>
      </c>
      <c r="CN1285" s="1" t="s">
        <v>142</v>
      </c>
      <c r="CO1285" s="1" t="s">
        <v>183</v>
      </c>
      <c r="CP1285" s="1">
        <v>0</v>
      </c>
      <c r="CQ1285" s="1" t="s">
        <v>135</v>
      </c>
      <c r="CR1285" s="1" t="s">
        <v>135</v>
      </c>
      <c r="CS1285" s="1" t="s">
        <v>215</v>
      </c>
      <c r="CT1285" s="1" t="s">
        <v>215</v>
      </c>
      <c r="CU1285" s="8">
        <v>2.5</v>
      </c>
      <c r="CV1285" s="1" t="s">
        <v>3701</v>
      </c>
      <c r="CW1285" s="1" t="s">
        <v>3701</v>
      </c>
      <c r="CX1285" s="1">
        <v>4</v>
      </c>
      <c r="CY1285" s="10">
        <f t="shared" si="140"/>
        <v>2.5</v>
      </c>
      <c r="CZ1285" s="3">
        <v>5.4</v>
      </c>
      <c r="DA1285" s="3">
        <v>3.6</v>
      </c>
      <c r="DB1285" s="6">
        <f t="shared" si="141"/>
        <v>2.5</v>
      </c>
      <c r="DC1285" s="9">
        <v>10</v>
      </c>
      <c r="DD1285" s="7">
        <v>10</v>
      </c>
      <c r="DF1285" s="1">
        <v>3319</v>
      </c>
      <c r="DG1285" s="1">
        <f t="shared" si="142"/>
        <v>3319</v>
      </c>
      <c r="DH1285" s="9">
        <f t="shared" si="143"/>
        <v>1</v>
      </c>
      <c r="DI1285" s="1">
        <v>664</v>
      </c>
      <c r="DJ1285" s="1">
        <f t="shared" si="144"/>
        <v>664</v>
      </c>
      <c r="DK1285" s="9">
        <f t="shared" si="145"/>
        <v>2</v>
      </c>
      <c r="DN1285">
        <f>(DL1285*InputWeights!$C$7+DB1285*InputWeights!$C$6)</f>
        <v>1.25</v>
      </c>
      <c r="DO1285">
        <f>(DD1285*InputWeights!$C$12+DE1285*InputWeights!$C$10+CU1285*InputWeights!$C$11)</f>
        <v>3</v>
      </c>
      <c r="DP1285">
        <f>(DC1285*InputWeights!$C$18+DK1285*InputWeights!$C$16+DH1285*InputWeights!$C$15+CY1285*InputWeights!$C$17)</f>
        <v>2.5499999999999998</v>
      </c>
      <c r="DR1285">
        <f>DN1285*InputWeights!$C$5+DO1285*InputWeights!$C$9+DP1285*InputWeights!$C$14</f>
        <v>22.95</v>
      </c>
      <c r="DS1285">
        <f>((_xlfn.RANK.EQ(DR1285,$DR$2:$DR$6635,0))/(COUNT(DR$2:$DR$6635)))*100</f>
        <v>86.93297224102912</v>
      </c>
      <c r="DT1285">
        <f t="shared" si="146"/>
        <v>0</v>
      </c>
    </row>
    <row r="1286" spans="1:124" x14ac:dyDescent="0.25">
      <c r="A1286" s="1" t="s">
        <v>1575</v>
      </c>
      <c r="B1286" s="1" t="s">
        <v>108</v>
      </c>
      <c r="C1286" s="1" t="s">
        <v>109</v>
      </c>
      <c r="D1286" s="1" t="s">
        <v>110</v>
      </c>
      <c r="E1286" s="1" t="s">
        <v>1561</v>
      </c>
      <c r="F1286" s="1">
        <v>2682</v>
      </c>
      <c r="G1286" s="1">
        <v>20000100</v>
      </c>
      <c r="H1286" s="1">
        <v>0</v>
      </c>
      <c r="I1286" s="1">
        <v>1985</v>
      </c>
      <c r="J1286" s="1">
        <v>2012</v>
      </c>
      <c r="K1286" s="1" t="s">
        <v>858</v>
      </c>
      <c r="L1286" s="1" t="s">
        <v>110</v>
      </c>
      <c r="M1286" s="1">
        <v>28</v>
      </c>
      <c r="N1286" s="1" t="s">
        <v>229</v>
      </c>
      <c r="O1286" s="1">
        <v>1</v>
      </c>
      <c r="Q1286" s="1" t="s">
        <v>110</v>
      </c>
      <c r="R1286" s="1">
        <v>1</v>
      </c>
      <c r="S1286" s="1" t="s">
        <v>908</v>
      </c>
      <c r="T1286" s="1">
        <v>108</v>
      </c>
      <c r="V1286" s="1">
        <v>6445</v>
      </c>
      <c r="W1286" s="1" t="s">
        <v>116</v>
      </c>
      <c r="X1286" s="1" t="s">
        <v>117</v>
      </c>
      <c r="Y1286" s="1" t="s">
        <v>1576</v>
      </c>
      <c r="AA1286" s="1" t="s">
        <v>133</v>
      </c>
      <c r="AC1286" s="1" t="s">
        <v>1580</v>
      </c>
      <c r="AD1286" s="1" t="s">
        <v>1252</v>
      </c>
      <c r="AE1286" s="1" t="s">
        <v>403</v>
      </c>
      <c r="AF1286" s="1" t="s">
        <v>124</v>
      </c>
      <c r="AG1286" s="1" t="s">
        <v>125</v>
      </c>
      <c r="AH1286" s="1" t="s">
        <v>124</v>
      </c>
      <c r="AI1286" s="1" t="s">
        <v>112</v>
      </c>
      <c r="AJ1286" s="1" t="s">
        <v>112</v>
      </c>
      <c r="AK1286" s="1" t="s">
        <v>125</v>
      </c>
      <c r="AL1286" s="1" t="s">
        <v>1562</v>
      </c>
      <c r="AM1286" s="1" t="s">
        <v>1562</v>
      </c>
      <c r="AN1286" s="1" t="s">
        <v>1581</v>
      </c>
      <c r="AO1286" s="1">
        <v>3612</v>
      </c>
      <c r="AP1286" s="1">
        <v>102264</v>
      </c>
      <c r="AQ1286" s="1">
        <v>430</v>
      </c>
      <c r="AR1286" s="1" t="s">
        <v>114</v>
      </c>
      <c r="AS1286" s="1">
        <v>0</v>
      </c>
      <c r="AT1286" s="1">
        <v>2682</v>
      </c>
      <c r="AU1286" s="2">
        <v>0</v>
      </c>
      <c r="AV1286" s="2">
        <v>2682</v>
      </c>
      <c r="BB1286" s="1" t="s">
        <v>129</v>
      </c>
      <c r="BC1286" s="1" t="s">
        <v>247</v>
      </c>
      <c r="BD1286" s="1">
        <v>88</v>
      </c>
      <c r="BE1286" s="1" t="s">
        <v>131</v>
      </c>
      <c r="BF1286" s="1">
        <v>0</v>
      </c>
      <c r="BG1286" s="1">
        <v>1</v>
      </c>
      <c r="BH1286" s="1">
        <v>1</v>
      </c>
      <c r="BI1286" s="1" t="s">
        <v>131</v>
      </c>
      <c r="BJ1286" s="1" t="s">
        <v>182</v>
      </c>
      <c r="BK1286" s="1" t="s">
        <v>112</v>
      </c>
      <c r="BN1286" s="1" t="s">
        <v>133</v>
      </c>
      <c r="BR1286" s="1" t="s">
        <v>133</v>
      </c>
      <c r="BU1286" s="1" t="s">
        <v>858</v>
      </c>
      <c r="BV1286" s="1" t="s">
        <v>114</v>
      </c>
      <c r="BW1286" s="1" t="s">
        <v>112</v>
      </c>
      <c r="BX1286" s="1">
        <v>0</v>
      </c>
      <c r="BZ1286" s="1">
        <v>0</v>
      </c>
      <c r="CA1286" s="1">
        <v>1</v>
      </c>
      <c r="CB1286" s="1">
        <v>0</v>
      </c>
      <c r="CC1286" s="1">
        <v>0</v>
      </c>
      <c r="CD1286" s="1" t="s">
        <v>114</v>
      </c>
      <c r="CE1286" s="1" t="s">
        <v>110</v>
      </c>
      <c r="CF1286" s="1" t="s">
        <v>117</v>
      </c>
      <c r="CG1286" s="1" t="s">
        <v>116</v>
      </c>
      <c r="CH1286" s="1" t="s">
        <v>114</v>
      </c>
      <c r="CI1286" s="1" t="s">
        <v>117</v>
      </c>
      <c r="CJ1286" s="1" t="s">
        <v>117</v>
      </c>
      <c r="CK1286" s="1" t="s">
        <v>112</v>
      </c>
      <c r="CL1286" s="1">
        <v>0</v>
      </c>
      <c r="CM1286" s="1">
        <v>0</v>
      </c>
      <c r="CN1286" s="1" t="s">
        <v>134</v>
      </c>
      <c r="CO1286" s="1" t="s">
        <v>183</v>
      </c>
      <c r="CP1286" s="1">
        <v>0</v>
      </c>
      <c r="CR1286" s="1" t="s">
        <v>1062</v>
      </c>
      <c r="CS1286" s="1" t="s">
        <v>156</v>
      </c>
      <c r="CT1286" s="1" t="s">
        <v>156</v>
      </c>
      <c r="CU1286" s="8">
        <v>5</v>
      </c>
      <c r="CV1286" s="1" t="s">
        <v>1582</v>
      </c>
      <c r="CW1286" s="1" t="s">
        <v>1582</v>
      </c>
      <c r="CX1286" s="1">
        <v>3</v>
      </c>
      <c r="CY1286" s="10">
        <f t="shared" si="140"/>
        <v>7.5</v>
      </c>
      <c r="CZ1286" s="3">
        <v>0.97424299999999997</v>
      </c>
      <c r="DA1286" s="3">
        <v>0.75810500000000003</v>
      </c>
      <c r="DB1286" s="6">
        <f t="shared" si="141"/>
        <v>1</v>
      </c>
      <c r="DF1286" s="1">
        <v>6445</v>
      </c>
      <c r="DG1286" s="1">
        <f t="shared" si="142"/>
        <v>12890</v>
      </c>
      <c r="DH1286" s="9">
        <f t="shared" si="143"/>
        <v>3</v>
      </c>
      <c r="DI1286" s="1">
        <v>267</v>
      </c>
      <c r="DJ1286" s="1">
        <f t="shared" si="144"/>
        <v>534</v>
      </c>
      <c r="DK1286" s="9">
        <f t="shared" si="145"/>
        <v>2</v>
      </c>
      <c r="DN1286">
        <f>(DL1286*InputWeights!$C$7+DB1286*InputWeights!$C$6)</f>
        <v>0.5</v>
      </c>
      <c r="DO1286">
        <f>(DD1286*InputWeights!$C$12+DE1286*InputWeights!$C$10+CU1286*InputWeights!$C$11)</f>
        <v>2</v>
      </c>
      <c r="DP1286">
        <f>(DC1286*InputWeights!$C$18+DK1286*InputWeights!$C$16+DH1286*InputWeights!$C$15+CY1286*InputWeights!$C$17)</f>
        <v>3.85</v>
      </c>
      <c r="DR1286">
        <f>DN1286*InputWeights!$C$5+DO1286*InputWeights!$C$9+DP1286*InputWeights!$C$14</f>
        <v>22.9</v>
      </c>
      <c r="DS1286">
        <f>((_xlfn.RANK.EQ(DR1286,$DR$2:$DR$6635,0))/(COUNT(DR$2:$DR$6635)))*100</f>
        <v>87.000677048070415</v>
      </c>
      <c r="DT1286">
        <f t="shared" si="146"/>
        <v>0</v>
      </c>
    </row>
    <row r="1287" spans="1:124" x14ac:dyDescent="0.25">
      <c r="A1287" s="1" t="s">
        <v>2454</v>
      </c>
      <c r="B1287" s="1" t="s">
        <v>108</v>
      </c>
      <c r="C1287" s="1" t="s">
        <v>109</v>
      </c>
      <c r="D1287" s="1" t="s">
        <v>397</v>
      </c>
      <c r="E1287" s="1" t="s">
        <v>411</v>
      </c>
      <c r="F1287" s="1">
        <v>633</v>
      </c>
      <c r="G1287" s="1">
        <v>1</v>
      </c>
      <c r="H1287" s="1">
        <v>0</v>
      </c>
      <c r="I1287" s="1">
        <v>0</v>
      </c>
      <c r="J1287" s="1">
        <v>0</v>
      </c>
      <c r="K1287" s="1" t="s">
        <v>183</v>
      </c>
      <c r="L1287" s="1" t="s">
        <v>114</v>
      </c>
      <c r="M1287" s="1">
        <v>30</v>
      </c>
      <c r="N1287" s="1" t="s">
        <v>358</v>
      </c>
      <c r="O1287" s="1">
        <v>2</v>
      </c>
      <c r="Q1287" s="1" t="s">
        <v>117</v>
      </c>
      <c r="R1287" s="1">
        <v>0</v>
      </c>
      <c r="T1287" s="1">
        <v>233</v>
      </c>
      <c r="V1287" s="1">
        <v>14513</v>
      </c>
      <c r="W1287" s="1" t="s">
        <v>116</v>
      </c>
      <c r="X1287" s="1" t="s">
        <v>117</v>
      </c>
      <c r="Y1287" s="1" t="s">
        <v>2455</v>
      </c>
      <c r="AA1287" s="1" t="s">
        <v>133</v>
      </c>
      <c r="AC1287" s="1" t="s">
        <v>425</v>
      </c>
      <c r="AD1287" s="1" t="s">
        <v>2442</v>
      </c>
      <c r="AF1287" s="1" t="s">
        <v>124</v>
      </c>
      <c r="AG1287" s="1" t="s">
        <v>125</v>
      </c>
      <c r="AH1287" s="1" t="s">
        <v>124</v>
      </c>
      <c r="AI1287" s="1" t="s">
        <v>112</v>
      </c>
      <c r="AJ1287" s="1" t="s">
        <v>112</v>
      </c>
      <c r="AK1287" s="1" t="s">
        <v>125</v>
      </c>
      <c r="AL1287" s="1" t="s">
        <v>416</v>
      </c>
      <c r="AM1287" s="1" t="s">
        <v>416</v>
      </c>
      <c r="AO1287" s="1">
        <v>5834</v>
      </c>
      <c r="AP1287" s="1">
        <v>102264</v>
      </c>
      <c r="AQ1287" s="1">
        <v>11407</v>
      </c>
      <c r="AR1287" s="1" t="s">
        <v>110</v>
      </c>
      <c r="AS1287" s="1">
        <v>0</v>
      </c>
      <c r="AT1287" s="1">
        <v>633</v>
      </c>
      <c r="AU1287" s="2">
        <v>0</v>
      </c>
      <c r="AV1287" s="2">
        <v>633</v>
      </c>
      <c r="BB1287" s="1" t="s">
        <v>129</v>
      </c>
      <c r="BC1287" s="1" t="s">
        <v>247</v>
      </c>
      <c r="BD1287" s="1">
        <v>0</v>
      </c>
      <c r="BE1287" s="1" t="s">
        <v>131</v>
      </c>
      <c r="BF1287" s="1">
        <v>0</v>
      </c>
      <c r="BG1287" s="1">
        <v>0</v>
      </c>
      <c r="BH1287" s="1">
        <v>0</v>
      </c>
      <c r="BK1287" s="1" t="s">
        <v>112</v>
      </c>
      <c r="BN1287" s="1" t="s">
        <v>133</v>
      </c>
      <c r="BR1287" s="1" t="s">
        <v>133</v>
      </c>
      <c r="BU1287" s="1" t="s">
        <v>153</v>
      </c>
      <c r="BX1287" s="1">
        <v>0</v>
      </c>
      <c r="BZ1287" s="1">
        <v>0</v>
      </c>
      <c r="CA1287" s="1">
        <v>2</v>
      </c>
      <c r="CB1287" s="1">
        <v>0</v>
      </c>
      <c r="CC1287" s="1">
        <v>0</v>
      </c>
      <c r="CE1287" s="1" t="s">
        <v>117</v>
      </c>
      <c r="CF1287" s="1" t="s">
        <v>110</v>
      </c>
      <c r="CK1287" s="1" t="s">
        <v>112</v>
      </c>
      <c r="CL1287" s="1">
        <v>0</v>
      </c>
      <c r="CM1287" s="1">
        <v>0</v>
      </c>
      <c r="CP1287" s="1">
        <v>0</v>
      </c>
      <c r="CQ1287" s="1" t="s">
        <v>417</v>
      </c>
      <c r="CS1287" s="1" t="s">
        <v>418</v>
      </c>
      <c r="CT1287" s="1" t="s">
        <v>418</v>
      </c>
      <c r="CU1287" s="8">
        <v>5</v>
      </c>
      <c r="CV1287" s="1" t="s">
        <v>2456</v>
      </c>
      <c r="CW1287" s="1" t="s">
        <v>2456</v>
      </c>
      <c r="CX1287" s="1">
        <v>3</v>
      </c>
      <c r="CY1287" s="10">
        <f t="shared" si="140"/>
        <v>7.5</v>
      </c>
      <c r="CZ1287" s="3">
        <v>4.91486</v>
      </c>
      <c r="DA1287" s="3">
        <v>2.7091400000000001</v>
      </c>
      <c r="DB1287" s="6">
        <f t="shared" si="141"/>
        <v>1</v>
      </c>
      <c r="DF1287" s="1">
        <v>14513</v>
      </c>
      <c r="DG1287" s="1">
        <f t="shared" si="142"/>
        <v>14513</v>
      </c>
      <c r="DH1287" s="9">
        <f t="shared" si="143"/>
        <v>3</v>
      </c>
      <c r="DI1287" s="1">
        <v>547</v>
      </c>
      <c r="DJ1287" s="1">
        <f t="shared" si="144"/>
        <v>547</v>
      </c>
      <c r="DK1287" s="9">
        <f t="shared" si="145"/>
        <v>2</v>
      </c>
      <c r="DN1287">
        <f>(DL1287*InputWeights!$C$7+DB1287*InputWeights!$C$6)</f>
        <v>0.5</v>
      </c>
      <c r="DO1287">
        <f>(DD1287*InputWeights!$C$12+DE1287*InputWeights!$C$10+CU1287*InputWeights!$C$11)</f>
        <v>2</v>
      </c>
      <c r="DP1287">
        <f>(DC1287*InputWeights!$C$18+DK1287*InputWeights!$C$16+DH1287*InputWeights!$C$15+CY1287*InputWeights!$C$17)</f>
        <v>3.85</v>
      </c>
      <c r="DR1287">
        <f>DN1287*InputWeights!$C$5+DO1287*InputWeights!$C$9+DP1287*InputWeights!$C$14</f>
        <v>22.9</v>
      </c>
      <c r="DS1287">
        <f>((_xlfn.RANK.EQ(DR1287,$DR$2:$DR$6635,0))/(COUNT(DR$2:$DR$6635)))*100</f>
        <v>87.000677048070415</v>
      </c>
      <c r="DT1287">
        <f t="shared" si="146"/>
        <v>0</v>
      </c>
    </row>
    <row r="1288" spans="1:124" x14ac:dyDescent="0.25">
      <c r="A1288" s="1" t="s">
        <v>1119</v>
      </c>
      <c r="B1288" s="1" t="s">
        <v>108</v>
      </c>
      <c r="C1288" s="1" t="s">
        <v>109</v>
      </c>
      <c r="D1288" s="1" t="s">
        <v>110</v>
      </c>
      <c r="E1288" s="1" t="s">
        <v>472</v>
      </c>
      <c r="F1288" s="1">
        <v>910</v>
      </c>
      <c r="G1288" s="1">
        <v>20001500</v>
      </c>
      <c r="H1288" s="1">
        <v>0</v>
      </c>
      <c r="I1288" s="1">
        <v>1900</v>
      </c>
      <c r="J1288" s="1">
        <v>1998</v>
      </c>
      <c r="K1288" s="1" t="s">
        <v>183</v>
      </c>
      <c r="L1288" s="1" t="s">
        <v>114</v>
      </c>
      <c r="M1288" s="1">
        <v>24</v>
      </c>
      <c r="N1288" s="1" t="s">
        <v>358</v>
      </c>
      <c r="O1288" s="1">
        <v>2</v>
      </c>
      <c r="Q1288" s="1" t="s">
        <v>117</v>
      </c>
      <c r="R1288" s="1">
        <v>0</v>
      </c>
      <c r="S1288" s="1" t="s">
        <v>1120</v>
      </c>
      <c r="T1288" s="1">
        <v>376</v>
      </c>
      <c r="V1288" s="1">
        <v>5917</v>
      </c>
      <c r="W1288" s="1" t="s">
        <v>116</v>
      </c>
      <c r="X1288" s="1" t="s">
        <v>117</v>
      </c>
      <c r="Y1288" s="1" t="s">
        <v>149</v>
      </c>
      <c r="AA1288" s="1" t="s">
        <v>133</v>
      </c>
      <c r="AC1288" s="1" t="s">
        <v>160</v>
      </c>
      <c r="AD1288" s="1" t="s">
        <v>160</v>
      </c>
      <c r="AE1288" s="1" t="s">
        <v>123</v>
      </c>
      <c r="AF1288" s="1" t="s">
        <v>124</v>
      </c>
      <c r="AG1288" s="1" t="s">
        <v>112</v>
      </c>
      <c r="AH1288" s="1" t="s">
        <v>124</v>
      </c>
      <c r="AI1288" s="1" t="s">
        <v>112</v>
      </c>
      <c r="AJ1288" s="1" t="s">
        <v>112</v>
      </c>
      <c r="AK1288" s="1" t="s">
        <v>112</v>
      </c>
      <c r="AL1288" s="1" t="s">
        <v>474</v>
      </c>
      <c r="AM1288" s="1" t="s">
        <v>467</v>
      </c>
      <c r="AN1288" s="1" t="s">
        <v>1091</v>
      </c>
      <c r="AO1288" s="1">
        <v>2769</v>
      </c>
      <c r="AP1288" s="1">
        <v>102264</v>
      </c>
      <c r="AQ1288" s="1">
        <v>235</v>
      </c>
      <c r="AR1288" s="1" t="s">
        <v>110</v>
      </c>
      <c r="AS1288" s="1">
        <v>20878</v>
      </c>
      <c r="AT1288" s="1">
        <v>21788</v>
      </c>
      <c r="AU1288" s="2">
        <v>20878</v>
      </c>
      <c r="AV1288" s="2">
        <v>21788</v>
      </c>
      <c r="BB1288" s="1" t="s">
        <v>129</v>
      </c>
      <c r="BC1288" s="1" t="s">
        <v>855</v>
      </c>
      <c r="BD1288" s="1">
        <v>54</v>
      </c>
      <c r="BE1288" s="1" t="s">
        <v>131</v>
      </c>
      <c r="BF1288" s="1">
        <v>1</v>
      </c>
      <c r="BG1288" s="1">
        <v>1</v>
      </c>
      <c r="BH1288" s="1">
        <v>1</v>
      </c>
      <c r="BI1288" s="1" t="s">
        <v>154</v>
      </c>
      <c r="BJ1288" s="1" t="s">
        <v>366</v>
      </c>
      <c r="BK1288" s="1" t="s">
        <v>112</v>
      </c>
      <c r="BN1288" s="1" t="s">
        <v>133</v>
      </c>
      <c r="BR1288" s="1" t="s">
        <v>133</v>
      </c>
      <c r="BU1288" s="1" t="s">
        <v>112</v>
      </c>
      <c r="BV1288" s="1" t="s">
        <v>116</v>
      </c>
      <c r="BW1288" s="1" t="s">
        <v>112</v>
      </c>
      <c r="BX1288" s="1">
        <v>0</v>
      </c>
      <c r="BZ1288" s="1">
        <v>0</v>
      </c>
      <c r="CA1288" s="1">
        <v>1</v>
      </c>
      <c r="CB1288" s="1">
        <v>0</v>
      </c>
      <c r="CC1288" s="1">
        <v>0</v>
      </c>
      <c r="CD1288" s="1" t="s">
        <v>117</v>
      </c>
      <c r="CE1288" s="1" t="s">
        <v>117</v>
      </c>
      <c r="CF1288" s="1" t="s">
        <v>110</v>
      </c>
      <c r="CG1288" s="1" t="s">
        <v>117</v>
      </c>
      <c r="CH1288" s="1" t="s">
        <v>117</v>
      </c>
      <c r="CI1288" s="1" t="s">
        <v>117</v>
      </c>
      <c r="CJ1288" s="1" t="s">
        <v>117</v>
      </c>
      <c r="CK1288" s="1" t="s">
        <v>112</v>
      </c>
      <c r="CL1288" s="1">
        <v>1</v>
      </c>
      <c r="CM1288" s="1">
        <v>6</v>
      </c>
      <c r="CN1288" s="1" t="s">
        <v>134</v>
      </c>
      <c r="CO1288" s="1" t="s">
        <v>183</v>
      </c>
      <c r="CP1288" s="1">
        <v>0</v>
      </c>
      <c r="CQ1288" s="1" t="s">
        <v>143</v>
      </c>
      <c r="CR1288" s="1" t="s">
        <v>143</v>
      </c>
      <c r="CS1288" s="1" t="s">
        <v>136</v>
      </c>
      <c r="CT1288" s="1" t="s">
        <v>136</v>
      </c>
      <c r="CU1288" s="8">
        <v>10</v>
      </c>
      <c r="CV1288" s="1" t="s">
        <v>1125</v>
      </c>
      <c r="CW1288" s="1" t="s">
        <v>1125</v>
      </c>
      <c r="CX1288" s="1">
        <v>4</v>
      </c>
      <c r="CY1288" s="10">
        <f t="shared" si="140"/>
        <v>2.5</v>
      </c>
      <c r="CZ1288" s="3">
        <v>5.7852199999999998</v>
      </c>
      <c r="DA1288" s="3">
        <v>3.7006100000000002</v>
      </c>
      <c r="DB1288" s="6">
        <f t="shared" si="141"/>
        <v>2.5</v>
      </c>
      <c r="DF1288" s="1">
        <v>5917</v>
      </c>
      <c r="DG1288" s="1">
        <f t="shared" si="142"/>
        <v>5917</v>
      </c>
      <c r="DH1288" s="9">
        <f t="shared" si="143"/>
        <v>2</v>
      </c>
      <c r="DI1288" s="1">
        <v>39</v>
      </c>
      <c r="DJ1288" s="1">
        <f t="shared" si="144"/>
        <v>39</v>
      </c>
      <c r="DK1288" s="9">
        <f t="shared" si="145"/>
        <v>1</v>
      </c>
      <c r="DN1288">
        <f>(DL1288*InputWeights!$C$7+DB1288*InputWeights!$C$6)</f>
        <v>1.25</v>
      </c>
      <c r="DO1288">
        <f>(DD1288*InputWeights!$C$12+DE1288*InputWeights!$C$10+CU1288*InputWeights!$C$11)</f>
        <v>4</v>
      </c>
      <c r="DP1288">
        <f>(DC1288*InputWeights!$C$18+DK1288*InputWeights!$C$16+DH1288*InputWeights!$C$15+CY1288*InputWeights!$C$17)</f>
        <v>1.75</v>
      </c>
      <c r="DR1288">
        <f>DN1288*InputWeights!$C$5+DO1288*InputWeights!$C$9+DP1288*InputWeights!$C$14</f>
        <v>22.75</v>
      </c>
      <c r="DS1288">
        <f>((_xlfn.RANK.EQ(DR1288,$DR$2:$DR$6635,0))/(COUNT(DR$2:$DR$6635)))*100</f>
        <v>87.136086662153005</v>
      </c>
      <c r="DT1288">
        <f t="shared" si="146"/>
        <v>0</v>
      </c>
    </row>
    <row r="1289" spans="1:124" x14ac:dyDescent="0.25">
      <c r="A1289" s="1" t="s">
        <v>1144</v>
      </c>
      <c r="B1289" s="1" t="s">
        <v>108</v>
      </c>
      <c r="C1289" s="1" t="s">
        <v>109</v>
      </c>
      <c r="D1289" s="1" t="s">
        <v>110</v>
      </c>
      <c r="E1289" s="1" t="s">
        <v>333</v>
      </c>
      <c r="F1289" s="1">
        <v>3070</v>
      </c>
      <c r="G1289" s="1">
        <v>20000400</v>
      </c>
      <c r="H1289" s="1">
        <v>0</v>
      </c>
      <c r="I1289" s="1">
        <v>1985</v>
      </c>
      <c r="J1289" s="1">
        <v>2000</v>
      </c>
      <c r="K1289" s="1" t="s">
        <v>183</v>
      </c>
      <c r="L1289" s="1" t="s">
        <v>114</v>
      </c>
      <c r="M1289" s="1">
        <v>20</v>
      </c>
      <c r="N1289" s="1" t="s">
        <v>358</v>
      </c>
      <c r="O1289" s="1">
        <v>2</v>
      </c>
      <c r="Q1289" s="1" t="s">
        <v>117</v>
      </c>
      <c r="R1289" s="1">
        <v>0</v>
      </c>
      <c r="S1289" s="1" t="s">
        <v>1141</v>
      </c>
      <c r="T1289" s="1">
        <v>140</v>
      </c>
      <c r="V1289" s="1">
        <v>5937</v>
      </c>
      <c r="W1289" s="1" t="s">
        <v>116</v>
      </c>
      <c r="X1289" s="1" t="s">
        <v>117</v>
      </c>
      <c r="Y1289" s="1" t="s">
        <v>1145</v>
      </c>
      <c r="AA1289" s="1" t="s">
        <v>133</v>
      </c>
      <c r="AC1289" s="1" t="s">
        <v>1148</v>
      </c>
      <c r="AD1289" s="1" t="s">
        <v>1024</v>
      </c>
      <c r="AE1289" s="1" t="s">
        <v>123</v>
      </c>
      <c r="AF1289" s="1" t="s">
        <v>124</v>
      </c>
      <c r="AG1289" s="1" t="s">
        <v>112</v>
      </c>
      <c r="AH1289" s="1" t="s">
        <v>124</v>
      </c>
      <c r="AI1289" s="1" t="s">
        <v>112</v>
      </c>
      <c r="AJ1289" s="1" t="s">
        <v>112</v>
      </c>
      <c r="AK1289" s="1" t="s">
        <v>112</v>
      </c>
      <c r="AL1289" s="1" t="s">
        <v>1091</v>
      </c>
      <c r="AM1289" s="1" t="s">
        <v>416</v>
      </c>
      <c r="AN1289" s="1" t="s">
        <v>1149</v>
      </c>
      <c r="AO1289" s="1">
        <v>2802</v>
      </c>
      <c r="AP1289" s="1">
        <v>102264</v>
      </c>
      <c r="AQ1289" s="1">
        <v>246</v>
      </c>
      <c r="AR1289" s="1" t="s">
        <v>110</v>
      </c>
      <c r="AS1289" s="1">
        <v>5829</v>
      </c>
      <c r="AT1289" s="1">
        <v>8899</v>
      </c>
      <c r="AU1289" s="2">
        <v>5829</v>
      </c>
      <c r="AV1289" s="2">
        <v>8899</v>
      </c>
      <c r="BB1289" s="1" t="s">
        <v>129</v>
      </c>
      <c r="BC1289" s="1" t="s">
        <v>130</v>
      </c>
      <c r="BD1289" s="1">
        <v>81</v>
      </c>
      <c r="BE1289" s="1" t="s">
        <v>131</v>
      </c>
      <c r="BF1289" s="1">
        <v>2</v>
      </c>
      <c r="BG1289" s="1">
        <v>2</v>
      </c>
      <c r="BH1289" s="1">
        <v>2</v>
      </c>
      <c r="BI1289" s="1" t="s">
        <v>131</v>
      </c>
      <c r="BJ1289" s="1" t="s">
        <v>366</v>
      </c>
      <c r="BK1289" s="1" t="s">
        <v>112</v>
      </c>
      <c r="BN1289" s="1" t="s">
        <v>133</v>
      </c>
      <c r="BR1289" s="1" t="s">
        <v>133</v>
      </c>
      <c r="BU1289" s="1" t="s">
        <v>153</v>
      </c>
      <c r="BV1289" s="1" t="s">
        <v>116</v>
      </c>
      <c r="BW1289" s="1" t="s">
        <v>112</v>
      </c>
      <c r="BX1289" s="1">
        <v>0</v>
      </c>
      <c r="BZ1289" s="1">
        <v>0</v>
      </c>
      <c r="CA1289" s="1">
        <v>1</v>
      </c>
      <c r="CB1289" s="1">
        <v>0</v>
      </c>
      <c r="CC1289" s="1">
        <v>0</v>
      </c>
      <c r="CD1289" s="1" t="s">
        <v>117</v>
      </c>
      <c r="CE1289" s="1" t="s">
        <v>117</v>
      </c>
      <c r="CF1289" s="1" t="s">
        <v>110</v>
      </c>
      <c r="CG1289" s="1" t="s">
        <v>117</v>
      </c>
      <c r="CH1289" s="1" t="s">
        <v>117</v>
      </c>
      <c r="CI1289" s="1" t="s">
        <v>117</v>
      </c>
      <c r="CJ1289" s="1" t="s">
        <v>117</v>
      </c>
      <c r="CK1289" s="1" t="s">
        <v>112</v>
      </c>
      <c r="CL1289" s="1">
        <v>12</v>
      </c>
      <c r="CM1289" s="1">
        <v>2</v>
      </c>
      <c r="CN1289" s="1" t="s">
        <v>142</v>
      </c>
      <c r="CO1289" s="1" t="s">
        <v>183</v>
      </c>
      <c r="CP1289" s="1">
        <v>0</v>
      </c>
      <c r="CQ1289" s="1" t="s">
        <v>135</v>
      </c>
      <c r="CR1289" s="1" t="s">
        <v>135</v>
      </c>
      <c r="CS1289" s="1" t="s">
        <v>156</v>
      </c>
      <c r="CT1289" s="1" t="s">
        <v>156</v>
      </c>
      <c r="CU1289" s="8">
        <v>5</v>
      </c>
      <c r="CV1289" s="1" t="s">
        <v>1151</v>
      </c>
      <c r="CW1289" s="1" t="s">
        <v>1151</v>
      </c>
      <c r="CX1289" s="1">
        <v>4</v>
      </c>
      <c r="CY1289" s="10">
        <f t="shared" si="140"/>
        <v>2.5</v>
      </c>
      <c r="CZ1289" s="3">
        <v>6.6878700000000002</v>
      </c>
      <c r="DA1289" s="3">
        <v>3.2139199999999999</v>
      </c>
      <c r="DB1289" s="6">
        <f t="shared" si="141"/>
        <v>2.5</v>
      </c>
      <c r="DC1289" s="9">
        <v>0</v>
      </c>
      <c r="DD1289" s="7">
        <v>10</v>
      </c>
      <c r="DF1289" s="1">
        <v>5937</v>
      </c>
      <c r="DG1289" s="1">
        <f t="shared" si="142"/>
        <v>5937</v>
      </c>
      <c r="DH1289" s="9">
        <f t="shared" si="143"/>
        <v>2</v>
      </c>
      <c r="DI1289" s="1">
        <v>70</v>
      </c>
      <c r="DJ1289" s="1">
        <f t="shared" si="144"/>
        <v>70</v>
      </c>
      <c r="DK1289" s="9">
        <f t="shared" si="145"/>
        <v>1</v>
      </c>
      <c r="DN1289">
        <f>(DL1289*InputWeights!$C$7+DB1289*InputWeights!$C$6)</f>
        <v>1.25</v>
      </c>
      <c r="DO1289">
        <f>(DD1289*InputWeights!$C$12+DE1289*InputWeights!$C$10+CU1289*InputWeights!$C$11)</f>
        <v>4</v>
      </c>
      <c r="DP1289">
        <f>(DC1289*InputWeights!$C$18+DK1289*InputWeights!$C$16+DH1289*InputWeights!$C$15+CY1289*InputWeights!$C$17)</f>
        <v>1.75</v>
      </c>
      <c r="DR1289">
        <f>DN1289*InputWeights!$C$5+DO1289*InputWeights!$C$9+DP1289*InputWeights!$C$14</f>
        <v>22.75</v>
      </c>
      <c r="DS1289">
        <f>((_xlfn.RANK.EQ(DR1289,$DR$2:$DR$6635,0))/(COUNT(DR$2:$DR$6635)))*100</f>
        <v>87.136086662153005</v>
      </c>
      <c r="DT1289">
        <f t="shared" si="146"/>
        <v>0</v>
      </c>
    </row>
    <row r="1290" spans="1:124" x14ac:dyDescent="0.25">
      <c r="A1290" s="1" t="s">
        <v>2242</v>
      </c>
      <c r="B1290" s="1" t="s">
        <v>108</v>
      </c>
      <c r="C1290" s="1" t="s">
        <v>109</v>
      </c>
      <c r="D1290" s="1" t="s">
        <v>397</v>
      </c>
      <c r="E1290" s="1" t="s">
        <v>333</v>
      </c>
      <c r="F1290" s="1">
        <v>844</v>
      </c>
      <c r="G1290" s="1">
        <v>3</v>
      </c>
      <c r="H1290" s="1">
        <v>0</v>
      </c>
      <c r="I1290" s="1">
        <v>0</v>
      </c>
      <c r="J1290" s="1">
        <v>0</v>
      </c>
      <c r="K1290" s="1" t="s">
        <v>183</v>
      </c>
      <c r="L1290" s="1" t="s">
        <v>114</v>
      </c>
      <c r="M1290" s="1">
        <v>42</v>
      </c>
      <c r="N1290" s="1" t="s">
        <v>358</v>
      </c>
      <c r="O1290" s="1">
        <v>2</v>
      </c>
      <c r="Q1290" s="1" t="s">
        <v>117</v>
      </c>
      <c r="R1290" s="1">
        <v>0</v>
      </c>
      <c r="T1290" s="1">
        <v>358</v>
      </c>
      <c r="V1290" s="1">
        <v>7785</v>
      </c>
      <c r="W1290" s="1" t="s">
        <v>116</v>
      </c>
      <c r="X1290" s="1" t="s">
        <v>117</v>
      </c>
      <c r="Y1290" s="1" t="s">
        <v>2243</v>
      </c>
      <c r="AA1290" s="1" t="s">
        <v>133</v>
      </c>
      <c r="AC1290" s="1" t="s">
        <v>673</v>
      </c>
      <c r="AD1290" s="1" t="s">
        <v>2245</v>
      </c>
      <c r="AF1290" s="1" t="s">
        <v>124</v>
      </c>
      <c r="AG1290" s="1" t="s">
        <v>125</v>
      </c>
      <c r="AH1290" s="1" t="s">
        <v>124</v>
      </c>
      <c r="AI1290" s="1" t="s">
        <v>112</v>
      </c>
      <c r="AJ1290" s="1" t="s">
        <v>112</v>
      </c>
      <c r="AK1290" s="1" t="s">
        <v>125</v>
      </c>
      <c r="AL1290" s="1" t="s">
        <v>416</v>
      </c>
      <c r="AM1290" s="1" t="s">
        <v>1091</v>
      </c>
      <c r="AO1290" s="1">
        <v>5244</v>
      </c>
      <c r="AP1290" s="1">
        <v>102264</v>
      </c>
      <c r="AQ1290" s="1">
        <v>11385</v>
      </c>
      <c r="AR1290" s="1" t="s">
        <v>110</v>
      </c>
      <c r="AS1290" s="1">
        <v>3590</v>
      </c>
      <c r="AT1290" s="1">
        <v>4434</v>
      </c>
      <c r="AU1290" s="2">
        <v>3590</v>
      </c>
      <c r="AV1290" s="2">
        <v>4434</v>
      </c>
      <c r="BB1290" s="1" t="s">
        <v>129</v>
      </c>
      <c r="BC1290" s="1" t="s">
        <v>247</v>
      </c>
      <c r="BD1290" s="1">
        <v>0</v>
      </c>
      <c r="BE1290" s="1" t="s">
        <v>131</v>
      </c>
      <c r="BF1290" s="1">
        <v>0</v>
      </c>
      <c r="BG1290" s="1">
        <v>0</v>
      </c>
      <c r="BH1290" s="1">
        <v>0</v>
      </c>
      <c r="BK1290" s="1" t="s">
        <v>112</v>
      </c>
      <c r="BN1290" s="1" t="s">
        <v>133</v>
      </c>
      <c r="BR1290" s="1" t="s">
        <v>133</v>
      </c>
      <c r="BU1290" s="1" t="s">
        <v>153</v>
      </c>
      <c r="BX1290" s="1">
        <v>0</v>
      </c>
      <c r="BZ1290" s="1">
        <v>0</v>
      </c>
      <c r="CA1290" s="1">
        <v>4</v>
      </c>
      <c r="CB1290" s="1">
        <v>0</v>
      </c>
      <c r="CC1290" s="1">
        <v>0</v>
      </c>
      <c r="CE1290" s="1" t="s">
        <v>117</v>
      </c>
      <c r="CF1290" s="1" t="s">
        <v>110</v>
      </c>
      <c r="CK1290" s="1" t="s">
        <v>112</v>
      </c>
      <c r="CL1290" s="1">
        <v>0</v>
      </c>
      <c r="CM1290" s="1">
        <v>0</v>
      </c>
      <c r="CP1290" s="1">
        <v>0</v>
      </c>
      <c r="CQ1290" s="1" t="s">
        <v>417</v>
      </c>
      <c r="CS1290" s="1" t="s">
        <v>418</v>
      </c>
      <c r="CT1290" s="1" t="s">
        <v>418</v>
      </c>
      <c r="CU1290" s="8">
        <v>5</v>
      </c>
      <c r="CV1290" s="1" t="s">
        <v>2246</v>
      </c>
      <c r="CW1290" s="1" t="s">
        <v>2246</v>
      </c>
      <c r="CX1290" s="1">
        <v>3</v>
      </c>
      <c r="CY1290" s="10">
        <f t="shared" si="140"/>
        <v>7.5</v>
      </c>
      <c r="CZ1290" s="3">
        <v>8.9533699999999996</v>
      </c>
      <c r="DA1290" s="3">
        <v>3.5325299999999999</v>
      </c>
      <c r="DB1290" s="6">
        <f t="shared" si="141"/>
        <v>2.5</v>
      </c>
      <c r="DF1290" s="1">
        <v>7785</v>
      </c>
      <c r="DG1290" s="1">
        <f t="shared" si="142"/>
        <v>7785</v>
      </c>
      <c r="DH1290" s="9">
        <f t="shared" si="143"/>
        <v>2</v>
      </c>
      <c r="DI1290" s="1">
        <v>0</v>
      </c>
      <c r="DJ1290" s="1">
        <f t="shared" si="144"/>
        <v>0</v>
      </c>
      <c r="DK1290" s="9">
        <f t="shared" si="145"/>
        <v>1</v>
      </c>
      <c r="DN1290">
        <f>(DL1290*InputWeights!$C$7+DB1290*InputWeights!$C$6)</f>
        <v>1.25</v>
      </c>
      <c r="DO1290">
        <f>(DD1290*InputWeights!$C$12+DE1290*InputWeights!$C$10+CU1290*InputWeights!$C$11)</f>
        <v>2</v>
      </c>
      <c r="DP1290">
        <f>(DC1290*InputWeights!$C$18+DK1290*InputWeights!$C$16+DH1290*InputWeights!$C$15+CY1290*InputWeights!$C$17)</f>
        <v>3.25</v>
      </c>
      <c r="DR1290">
        <f>DN1290*InputWeights!$C$5+DO1290*InputWeights!$C$9+DP1290*InputWeights!$C$14</f>
        <v>22.75</v>
      </c>
      <c r="DS1290">
        <f>((_xlfn.RANK.EQ(DR1290,$DR$2:$DR$6635,0))/(COUNT(DR$2:$DR$6635)))*100</f>
        <v>87.136086662153005</v>
      </c>
      <c r="DT1290">
        <f t="shared" si="146"/>
        <v>0</v>
      </c>
    </row>
    <row r="1291" spans="1:124" x14ac:dyDescent="0.25">
      <c r="A1291" s="1" t="s">
        <v>1583</v>
      </c>
      <c r="B1291" s="1" t="s">
        <v>108</v>
      </c>
      <c r="C1291" s="1" t="s">
        <v>109</v>
      </c>
      <c r="D1291" s="1" t="s">
        <v>110</v>
      </c>
      <c r="E1291" s="1" t="s">
        <v>420</v>
      </c>
      <c r="F1291" s="1">
        <v>3134</v>
      </c>
      <c r="G1291" s="1">
        <v>20001400</v>
      </c>
      <c r="H1291" s="1">
        <v>0</v>
      </c>
      <c r="I1291" s="1">
        <v>1948</v>
      </c>
      <c r="J1291" s="1">
        <v>2007</v>
      </c>
      <c r="K1291" s="1" t="s">
        <v>183</v>
      </c>
      <c r="L1291" s="1" t="s">
        <v>114</v>
      </c>
      <c r="M1291" s="1">
        <v>24</v>
      </c>
      <c r="N1291" s="1" t="s">
        <v>177</v>
      </c>
      <c r="O1291" s="1">
        <v>2</v>
      </c>
      <c r="Q1291" s="1" t="s">
        <v>117</v>
      </c>
      <c r="R1291" s="1">
        <v>0</v>
      </c>
      <c r="S1291" s="1" t="s">
        <v>1394</v>
      </c>
      <c r="T1291" s="1">
        <v>123</v>
      </c>
      <c r="V1291" s="1">
        <v>17678</v>
      </c>
      <c r="W1291" s="1" t="s">
        <v>116</v>
      </c>
      <c r="X1291" s="1" t="s">
        <v>117</v>
      </c>
      <c r="Y1291" s="1" t="s">
        <v>424</v>
      </c>
      <c r="AA1291" s="1" t="s">
        <v>133</v>
      </c>
      <c r="AC1291" s="1" t="s">
        <v>160</v>
      </c>
      <c r="AD1291" s="1" t="s">
        <v>1584</v>
      </c>
      <c r="AE1291" s="1" t="s">
        <v>426</v>
      </c>
      <c r="AF1291" s="1" t="s">
        <v>124</v>
      </c>
      <c r="AG1291" s="1" t="s">
        <v>112</v>
      </c>
      <c r="AH1291" s="1" t="s">
        <v>124</v>
      </c>
      <c r="AI1291" s="1" t="s">
        <v>112</v>
      </c>
      <c r="AJ1291" s="1" t="s">
        <v>112</v>
      </c>
      <c r="AK1291" s="1" t="s">
        <v>112</v>
      </c>
      <c r="AL1291" s="1" t="s">
        <v>416</v>
      </c>
      <c r="AM1291" s="1" t="s">
        <v>1585</v>
      </c>
      <c r="AN1291" s="1" t="s">
        <v>416</v>
      </c>
      <c r="AO1291" s="1">
        <v>3624</v>
      </c>
      <c r="AP1291" s="1">
        <v>102264</v>
      </c>
      <c r="AQ1291" s="1">
        <v>432</v>
      </c>
      <c r="AR1291" s="1" t="s">
        <v>110</v>
      </c>
      <c r="AS1291" s="1">
        <v>13016</v>
      </c>
      <c r="AT1291" s="1">
        <v>16150</v>
      </c>
      <c r="AU1291" s="2">
        <v>13016</v>
      </c>
      <c r="AV1291" s="2">
        <v>16150</v>
      </c>
      <c r="BB1291" s="1" t="s">
        <v>129</v>
      </c>
      <c r="BC1291" s="1" t="s">
        <v>247</v>
      </c>
      <c r="BD1291" s="1">
        <v>83</v>
      </c>
      <c r="BE1291" s="1" t="s">
        <v>131</v>
      </c>
      <c r="BF1291" s="1">
        <v>2</v>
      </c>
      <c r="BG1291" s="1">
        <v>2</v>
      </c>
      <c r="BH1291" s="1">
        <v>2</v>
      </c>
      <c r="BI1291" s="1" t="s">
        <v>131</v>
      </c>
      <c r="BJ1291" s="1" t="s">
        <v>182</v>
      </c>
      <c r="BK1291" s="1" t="s">
        <v>112</v>
      </c>
      <c r="BN1291" s="1" t="s">
        <v>133</v>
      </c>
      <c r="BR1291" s="1" t="s">
        <v>133</v>
      </c>
      <c r="BU1291" s="1" t="s">
        <v>112</v>
      </c>
      <c r="BV1291" s="1" t="s">
        <v>116</v>
      </c>
      <c r="BW1291" s="1" t="s">
        <v>112</v>
      </c>
      <c r="BX1291" s="1">
        <v>0</v>
      </c>
      <c r="BZ1291" s="1">
        <v>0</v>
      </c>
      <c r="CA1291" s="1">
        <v>1</v>
      </c>
      <c r="CB1291" s="1">
        <v>0</v>
      </c>
      <c r="CC1291" s="1">
        <v>0</v>
      </c>
      <c r="CD1291" s="1" t="s">
        <v>117</v>
      </c>
      <c r="CE1291" s="1" t="s">
        <v>117</v>
      </c>
      <c r="CF1291" s="1" t="s">
        <v>110</v>
      </c>
      <c r="CG1291" s="1" t="s">
        <v>117</v>
      </c>
      <c r="CH1291" s="1" t="s">
        <v>117</v>
      </c>
      <c r="CI1291" s="1" t="s">
        <v>117</v>
      </c>
      <c r="CJ1291" s="1" t="s">
        <v>117</v>
      </c>
      <c r="CK1291" s="1" t="s">
        <v>112</v>
      </c>
      <c r="CL1291" s="1">
        <v>9</v>
      </c>
      <c r="CM1291" s="1">
        <v>4</v>
      </c>
      <c r="CN1291" s="1" t="s">
        <v>142</v>
      </c>
      <c r="CO1291" s="1" t="s">
        <v>183</v>
      </c>
      <c r="CP1291" s="1">
        <v>0</v>
      </c>
      <c r="CQ1291" s="1" t="s">
        <v>135</v>
      </c>
      <c r="CR1291" s="1" t="s">
        <v>135</v>
      </c>
      <c r="CS1291" s="1" t="s">
        <v>156</v>
      </c>
      <c r="CT1291" s="1" t="s">
        <v>156</v>
      </c>
      <c r="CU1291" s="8">
        <v>5</v>
      </c>
      <c r="CV1291" s="1" t="s">
        <v>1586</v>
      </c>
      <c r="CW1291" s="1" t="s">
        <v>1586</v>
      </c>
      <c r="CX1291" s="1">
        <v>4</v>
      </c>
      <c r="CY1291" s="10">
        <f t="shared" si="140"/>
        <v>2.5</v>
      </c>
      <c r="CZ1291" s="3">
        <v>0.62951699999999999</v>
      </c>
      <c r="DA1291" s="3">
        <v>0.44236199999999998</v>
      </c>
      <c r="DB1291" s="6">
        <f t="shared" si="141"/>
        <v>1</v>
      </c>
      <c r="DC1291" s="9">
        <v>10</v>
      </c>
      <c r="DF1291" s="1">
        <v>17678</v>
      </c>
      <c r="DG1291" s="1">
        <f t="shared" si="142"/>
        <v>17678</v>
      </c>
      <c r="DH1291" s="9">
        <f t="shared" si="143"/>
        <v>4</v>
      </c>
      <c r="DI1291" s="1">
        <v>815</v>
      </c>
      <c r="DJ1291" s="1">
        <f t="shared" si="144"/>
        <v>815</v>
      </c>
      <c r="DK1291" s="9">
        <f t="shared" si="145"/>
        <v>2</v>
      </c>
      <c r="DN1291">
        <f>(DL1291*InputWeights!$C$7+DB1291*InputWeights!$C$6)</f>
        <v>0.5</v>
      </c>
      <c r="DO1291">
        <f>(DD1291*InputWeights!$C$12+DE1291*InputWeights!$C$10+CU1291*InputWeights!$C$11)</f>
        <v>2</v>
      </c>
      <c r="DP1291">
        <f>(DC1291*InputWeights!$C$18+DK1291*InputWeights!$C$16+DH1291*InputWeights!$C$15+CY1291*InputWeights!$C$17)</f>
        <v>3.75</v>
      </c>
      <c r="DR1291">
        <f>DN1291*InputWeights!$C$5+DO1291*InputWeights!$C$9+DP1291*InputWeights!$C$14</f>
        <v>22.5</v>
      </c>
      <c r="DS1291">
        <f>((_xlfn.RANK.EQ(DR1291,$DR$2:$DR$6635,0))/(COUNT(DR$2:$DR$6635)))*100</f>
        <v>87.339201083276905</v>
      </c>
      <c r="DT1291">
        <f t="shared" si="146"/>
        <v>0</v>
      </c>
    </row>
    <row r="1292" spans="1:124" x14ac:dyDescent="0.25">
      <c r="A1292" s="1" t="s">
        <v>1671</v>
      </c>
      <c r="B1292" s="1" t="s">
        <v>108</v>
      </c>
      <c r="C1292" s="1" t="s">
        <v>109</v>
      </c>
      <c r="D1292" s="1" t="s">
        <v>110</v>
      </c>
      <c r="E1292" s="1" t="s">
        <v>411</v>
      </c>
      <c r="F1292" s="1">
        <v>2070</v>
      </c>
      <c r="G1292" s="1">
        <v>20000100</v>
      </c>
      <c r="H1292" s="1">
        <v>0</v>
      </c>
      <c r="I1292" s="1">
        <v>1900</v>
      </c>
      <c r="J1292" s="1">
        <v>2006</v>
      </c>
      <c r="K1292" s="1" t="s">
        <v>183</v>
      </c>
      <c r="L1292" s="1" t="s">
        <v>114</v>
      </c>
      <c r="M1292" s="1">
        <v>20</v>
      </c>
      <c r="N1292" s="1" t="s">
        <v>177</v>
      </c>
      <c r="O1292" s="1">
        <v>2</v>
      </c>
      <c r="Q1292" s="1" t="s">
        <v>117</v>
      </c>
      <c r="R1292" s="1">
        <v>0</v>
      </c>
      <c r="S1292" s="1" t="s">
        <v>1672</v>
      </c>
      <c r="T1292" s="1">
        <v>195</v>
      </c>
      <c r="V1292" s="1">
        <v>9232</v>
      </c>
      <c r="W1292" s="1" t="s">
        <v>116</v>
      </c>
      <c r="X1292" s="1" t="s">
        <v>117</v>
      </c>
      <c r="Y1292" s="1" t="s">
        <v>1673</v>
      </c>
      <c r="AA1292" s="1" t="s">
        <v>133</v>
      </c>
      <c r="AC1292" s="1" t="s">
        <v>1674</v>
      </c>
      <c r="AD1292" s="1" t="s">
        <v>1675</v>
      </c>
      <c r="AE1292" s="1" t="s">
        <v>426</v>
      </c>
      <c r="AF1292" s="1" t="s">
        <v>124</v>
      </c>
      <c r="AG1292" s="1" t="s">
        <v>112</v>
      </c>
      <c r="AH1292" s="1" t="s">
        <v>124</v>
      </c>
      <c r="AI1292" s="1" t="s">
        <v>112</v>
      </c>
      <c r="AJ1292" s="1" t="s">
        <v>112</v>
      </c>
      <c r="AK1292" s="1" t="s">
        <v>112</v>
      </c>
      <c r="AL1292" s="1" t="s">
        <v>416</v>
      </c>
      <c r="AM1292" s="1" t="s">
        <v>416</v>
      </c>
      <c r="AN1292" s="1" t="s">
        <v>416</v>
      </c>
      <c r="AO1292" s="1">
        <v>3725</v>
      </c>
      <c r="AP1292" s="1">
        <v>102264</v>
      </c>
      <c r="AQ1292" s="1">
        <v>455</v>
      </c>
      <c r="AR1292" s="1" t="s">
        <v>110</v>
      </c>
      <c r="AS1292" s="1">
        <v>0</v>
      </c>
      <c r="AT1292" s="1">
        <v>2070</v>
      </c>
      <c r="AU1292" s="2">
        <v>0</v>
      </c>
      <c r="AV1292" s="2">
        <v>2070</v>
      </c>
      <c r="BB1292" s="1" t="s">
        <v>129</v>
      </c>
      <c r="BC1292" s="1" t="s">
        <v>1676</v>
      </c>
      <c r="BD1292" s="1">
        <v>69</v>
      </c>
      <c r="BE1292" s="1" t="s">
        <v>131</v>
      </c>
      <c r="BF1292" s="1">
        <v>1</v>
      </c>
      <c r="BG1292" s="1">
        <v>1</v>
      </c>
      <c r="BH1292" s="1">
        <v>1</v>
      </c>
      <c r="BI1292" s="1" t="s">
        <v>131</v>
      </c>
      <c r="BJ1292" s="1" t="s">
        <v>182</v>
      </c>
      <c r="BK1292" s="1" t="s">
        <v>112</v>
      </c>
      <c r="BN1292" s="1" t="s">
        <v>133</v>
      </c>
      <c r="BR1292" s="1" t="s">
        <v>133</v>
      </c>
      <c r="BU1292" s="1" t="s">
        <v>112</v>
      </c>
      <c r="BV1292" s="1" t="s">
        <v>116</v>
      </c>
      <c r="BW1292" s="1" t="s">
        <v>112</v>
      </c>
      <c r="BX1292" s="1">
        <v>0</v>
      </c>
      <c r="BZ1292" s="1">
        <v>0</v>
      </c>
      <c r="CA1292" s="1">
        <v>1</v>
      </c>
      <c r="CB1292" s="1">
        <v>0</v>
      </c>
      <c r="CC1292" s="1">
        <v>0</v>
      </c>
      <c r="CD1292" s="1" t="s">
        <v>117</v>
      </c>
      <c r="CE1292" s="1" t="s">
        <v>117</v>
      </c>
      <c r="CF1292" s="1" t="s">
        <v>110</v>
      </c>
      <c r="CG1292" s="1" t="s">
        <v>117</v>
      </c>
      <c r="CH1292" s="1" t="s">
        <v>117</v>
      </c>
      <c r="CI1292" s="1" t="s">
        <v>117</v>
      </c>
      <c r="CJ1292" s="1" t="s">
        <v>117</v>
      </c>
      <c r="CK1292" s="1" t="s">
        <v>112</v>
      </c>
      <c r="CL1292" s="1">
        <v>9</v>
      </c>
      <c r="CM1292" s="1">
        <v>1</v>
      </c>
      <c r="CN1292" s="1" t="s">
        <v>142</v>
      </c>
      <c r="CO1292" s="1" t="s">
        <v>183</v>
      </c>
      <c r="CP1292" s="1">
        <v>0</v>
      </c>
      <c r="CQ1292" s="1" t="s">
        <v>143</v>
      </c>
      <c r="CR1292" s="1" t="s">
        <v>143</v>
      </c>
      <c r="CS1292" s="1" t="s">
        <v>184</v>
      </c>
      <c r="CT1292" s="1" t="s">
        <v>184</v>
      </c>
      <c r="CU1292" s="8">
        <v>7.5</v>
      </c>
      <c r="CV1292" s="1" t="s">
        <v>1677</v>
      </c>
      <c r="CW1292" s="1" t="s">
        <v>1677</v>
      </c>
      <c r="CX1292" s="1">
        <v>7</v>
      </c>
      <c r="CY1292" s="10">
        <f t="shared" si="140"/>
        <v>1</v>
      </c>
      <c r="CZ1292" s="3">
        <v>10.7455</v>
      </c>
      <c r="DA1292" s="3">
        <v>6.1571199999999999</v>
      </c>
      <c r="DB1292" s="6">
        <f t="shared" si="141"/>
        <v>5</v>
      </c>
      <c r="DF1292" s="1">
        <v>9232</v>
      </c>
      <c r="DG1292" s="1">
        <f t="shared" si="142"/>
        <v>9232</v>
      </c>
      <c r="DH1292" s="9">
        <f t="shared" si="143"/>
        <v>2</v>
      </c>
      <c r="DI1292" s="1">
        <v>646</v>
      </c>
      <c r="DJ1292" s="1">
        <f t="shared" si="144"/>
        <v>646</v>
      </c>
      <c r="DK1292" s="9">
        <f t="shared" si="145"/>
        <v>2</v>
      </c>
      <c r="DN1292">
        <f>(DL1292*InputWeights!$C$7+DB1292*InputWeights!$C$6)</f>
        <v>2.5</v>
      </c>
      <c r="DO1292">
        <f>(DD1292*InputWeights!$C$12+DE1292*InputWeights!$C$10+CU1292*InputWeights!$C$11)</f>
        <v>3</v>
      </c>
      <c r="DP1292">
        <f>(DC1292*InputWeights!$C$18+DK1292*InputWeights!$C$16+DH1292*InputWeights!$C$15+CY1292*InputWeights!$C$17)</f>
        <v>1.5000000000000002</v>
      </c>
      <c r="DR1292">
        <f>DN1292*InputWeights!$C$5+DO1292*InputWeights!$C$9+DP1292*InputWeights!$C$14</f>
        <v>22.5</v>
      </c>
      <c r="DS1292">
        <f>((_xlfn.RANK.EQ(DR1292,$DR$2:$DR$6635,0))/(COUNT(DR$2:$DR$6635)))*100</f>
        <v>87.339201083276905</v>
      </c>
      <c r="DT1292">
        <f t="shared" si="146"/>
        <v>0</v>
      </c>
    </row>
    <row r="1293" spans="1:124" x14ac:dyDescent="0.25">
      <c r="A1293" s="1" t="s">
        <v>4493</v>
      </c>
      <c r="B1293" s="1" t="s">
        <v>3684</v>
      </c>
      <c r="C1293" s="1" t="s">
        <v>3685</v>
      </c>
      <c r="D1293" s="1" t="s">
        <v>110</v>
      </c>
      <c r="E1293" s="1" t="s">
        <v>694</v>
      </c>
      <c r="F1293" s="1">
        <v>325</v>
      </c>
      <c r="G1293" s="1">
        <v>410006600</v>
      </c>
      <c r="H1293" s="1">
        <v>0</v>
      </c>
      <c r="I1293" s="1">
        <v>1997</v>
      </c>
      <c r="J1293" s="1">
        <v>2014</v>
      </c>
      <c r="K1293" s="1" t="s">
        <v>153</v>
      </c>
      <c r="L1293" s="1" t="s">
        <v>110</v>
      </c>
      <c r="M1293" s="1">
        <v>26</v>
      </c>
      <c r="N1293" s="1" t="s">
        <v>358</v>
      </c>
      <c r="O1293" s="1">
        <v>2</v>
      </c>
      <c r="P1293" s="1" t="s">
        <v>112</v>
      </c>
      <c r="Q1293" s="1" t="s">
        <v>110</v>
      </c>
      <c r="R1293" s="1">
        <v>1</v>
      </c>
      <c r="S1293" s="1" t="s">
        <v>3064</v>
      </c>
      <c r="T1293" s="1">
        <v>74</v>
      </c>
      <c r="V1293" s="1">
        <v>3282</v>
      </c>
      <c r="W1293" s="1" t="s">
        <v>116</v>
      </c>
      <c r="X1293" s="1" t="s">
        <v>117</v>
      </c>
      <c r="Y1293" s="1" t="s">
        <v>4442</v>
      </c>
      <c r="AA1293" s="1" t="s">
        <v>133</v>
      </c>
      <c r="AC1293" s="1" t="s">
        <v>4448</v>
      </c>
      <c r="AD1293" s="1" t="s">
        <v>160</v>
      </c>
      <c r="AE1293" s="1" t="s">
        <v>274</v>
      </c>
      <c r="AF1293" s="1" t="s">
        <v>110</v>
      </c>
      <c r="AG1293" s="1" t="s">
        <v>125</v>
      </c>
      <c r="AH1293" s="1" t="s">
        <v>124</v>
      </c>
      <c r="AI1293" s="1" t="s">
        <v>112</v>
      </c>
      <c r="AJ1293" s="1" t="s">
        <v>112</v>
      </c>
      <c r="AK1293" s="1" t="s">
        <v>125</v>
      </c>
      <c r="AL1293" s="1" t="s">
        <v>695</v>
      </c>
      <c r="AM1293" s="1" t="s">
        <v>695</v>
      </c>
      <c r="AN1293" s="1" t="s">
        <v>695</v>
      </c>
      <c r="AO1293" s="1">
        <v>70397</v>
      </c>
      <c r="AP1293" s="1">
        <v>102264</v>
      </c>
      <c r="AQ1293" s="1">
        <v>7082</v>
      </c>
      <c r="AR1293" s="1" t="s">
        <v>110</v>
      </c>
      <c r="AS1293" s="1">
        <v>0</v>
      </c>
      <c r="AT1293" s="1">
        <v>325</v>
      </c>
      <c r="AU1293" s="2">
        <v>0</v>
      </c>
      <c r="AV1293" s="2">
        <v>325</v>
      </c>
      <c r="BB1293" s="1" t="s">
        <v>129</v>
      </c>
      <c r="BC1293" s="1" t="s">
        <v>941</v>
      </c>
      <c r="BD1293" s="1">
        <v>96</v>
      </c>
      <c r="BE1293" s="1" t="s">
        <v>131</v>
      </c>
      <c r="BF1293" s="1">
        <v>0</v>
      </c>
      <c r="BG1293" s="1">
        <v>4</v>
      </c>
      <c r="BH1293" s="1">
        <v>4</v>
      </c>
      <c r="BJ1293" s="1" t="s">
        <v>182</v>
      </c>
      <c r="BK1293" s="1" t="s">
        <v>112</v>
      </c>
      <c r="BN1293" s="1" t="s">
        <v>133</v>
      </c>
      <c r="BR1293" s="1" t="s">
        <v>133</v>
      </c>
      <c r="BU1293" s="1" t="s">
        <v>153</v>
      </c>
      <c r="BV1293" s="1" t="s">
        <v>114</v>
      </c>
      <c r="BW1293" s="1" t="s">
        <v>112</v>
      </c>
      <c r="BX1293" s="1">
        <v>0</v>
      </c>
      <c r="BZ1293" s="1">
        <v>0</v>
      </c>
      <c r="CA1293" s="1">
        <v>1</v>
      </c>
      <c r="CB1293" s="1">
        <v>0</v>
      </c>
      <c r="CC1293" s="1">
        <v>0</v>
      </c>
      <c r="CD1293" s="1" t="s">
        <v>110</v>
      </c>
      <c r="CE1293" s="1" t="s">
        <v>110</v>
      </c>
      <c r="CF1293" s="1" t="s">
        <v>110</v>
      </c>
      <c r="CG1293" s="1" t="s">
        <v>117</v>
      </c>
      <c r="CH1293" s="1" t="s">
        <v>114</v>
      </c>
      <c r="CI1293" s="1" t="s">
        <v>117</v>
      </c>
      <c r="CJ1293" s="1" t="s">
        <v>117</v>
      </c>
      <c r="CK1293" s="1" t="s">
        <v>112</v>
      </c>
      <c r="CL1293" s="1">
        <v>2</v>
      </c>
      <c r="CM1293" s="1">
        <v>0</v>
      </c>
      <c r="CN1293" s="1" t="s">
        <v>142</v>
      </c>
      <c r="CO1293" s="1" t="s">
        <v>183</v>
      </c>
      <c r="CP1293" s="1">
        <v>0</v>
      </c>
      <c r="CQ1293" s="1" t="s">
        <v>135</v>
      </c>
      <c r="CR1293" s="1" t="s">
        <v>135</v>
      </c>
      <c r="CS1293" s="1" t="s">
        <v>215</v>
      </c>
      <c r="CT1293" s="1" t="s">
        <v>215</v>
      </c>
      <c r="CU1293" s="8">
        <v>2.5</v>
      </c>
      <c r="CV1293" s="1" t="s">
        <v>4494</v>
      </c>
      <c r="CW1293" s="1" t="s">
        <v>4494</v>
      </c>
      <c r="CX1293" s="1">
        <v>3</v>
      </c>
      <c r="CY1293" s="10">
        <f t="shared" si="140"/>
        <v>7.5</v>
      </c>
      <c r="CZ1293" s="3">
        <v>1.3</v>
      </c>
      <c r="DA1293" s="3">
        <v>0.9</v>
      </c>
      <c r="DB1293" s="6">
        <f t="shared" si="141"/>
        <v>1</v>
      </c>
      <c r="DC1293" s="9">
        <v>10</v>
      </c>
      <c r="DF1293" s="1">
        <v>3282</v>
      </c>
      <c r="DG1293" s="1">
        <f t="shared" si="142"/>
        <v>6564</v>
      </c>
      <c r="DH1293" s="9">
        <f t="shared" si="143"/>
        <v>2</v>
      </c>
      <c r="DI1293" s="1">
        <v>269</v>
      </c>
      <c r="DJ1293" s="1">
        <f t="shared" si="144"/>
        <v>538</v>
      </c>
      <c r="DK1293" s="9">
        <f t="shared" si="145"/>
        <v>2</v>
      </c>
      <c r="DN1293">
        <f>(DL1293*InputWeights!$C$7+DB1293*InputWeights!$C$6)</f>
        <v>0.5</v>
      </c>
      <c r="DO1293">
        <f>(DD1293*InputWeights!$C$12+DE1293*InputWeights!$C$10+CU1293*InputWeights!$C$11)</f>
        <v>1</v>
      </c>
      <c r="DP1293">
        <f>(DC1293*InputWeights!$C$18+DK1293*InputWeights!$C$16+DH1293*InputWeights!$C$15+CY1293*InputWeights!$C$17)</f>
        <v>4.45</v>
      </c>
      <c r="DR1293">
        <f>DN1293*InputWeights!$C$5+DO1293*InputWeights!$C$9+DP1293*InputWeights!$C$14</f>
        <v>22.3</v>
      </c>
      <c r="DS1293">
        <f>((_xlfn.RANK.EQ(DR1293,$DR$2:$DR$6635,0))/(COUNT(DR$2:$DR$6635)))*100</f>
        <v>87.474610697359509</v>
      </c>
      <c r="DT1293">
        <f t="shared" si="146"/>
        <v>0</v>
      </c>
    </row>
    <row r="1294" spans="1:124" x14ac:dyDescent="0.25">
      <c r="A1294" s="1" t="s">
        <v>4493</v>
      </c>
      <c r="B1294" s="1" t="s">
        <v>3684</v>
      </c>
      <c r="C1294" s="1" t="s">
        <v>3685</v>
      </c>
      <c r="D1294" s="1" t="s">
        <v>110</v>
      </c>
      <c r="E1294" s="1" t="s">
        <v>2707</v>
      </c>
      <c r="F1294" s="1">
        <v>314</v>
      </c>
      <c r="G1294" s="1">
        <v>410006600</v>
      </c>
      <c r="H1294" s="1">
        <v>0</v>
      </c>
      <c r="I1294" s="1">
        <v>1997</v>
      </c>
      <c r="J1294" s="1">
        <v>2014</v>
      </c>
      <c r="K1294" s="1" t="s">
        <v>858</v>
      </c>
      <c r="L1294" s="1" t="s">
        <v>110</v>
      </c>
      <c r="M1294" s="1">
        <v>26</v>
      </c>
      <c r="N1294" s="1" t="s">
        <v>358</v>
      </c>
      <c r="O1294" s="1">
        <v>2</v>
      </c>
      <c r="P1294" s="1" t="s">
        <v>112</v>
      </c>
      <c r="Q1294" s="1" t="s">
        <v>110</v>
      </c>
      <c r="R1294" s="1">
        <v>1</v>
      </c>
      <c r="S1294" s="1" t="s">
        <v>4427</v>
      </c>
      <c r="T1294" s="1">
        <v>69</v>
      </c>
      <c r="V1294" s="1">
        <v>3282</v>
      </c>
      <c r="W1294" s="1" t="s">
        <v>116</v>
      </c>
      <c r="X1294" s="1" t="s">
        <v>117</v>
      </c>
      <c r="Y1294" s="1" t="s">
        <v>4442</v>
      </c>
      <c r="AA1294" s="1" t="s">
        <v>133</v>
      </c>
      <c r="AC1294" s="1" t="s">
        <v>4448</v>
      </c>
      <c r="AD1294" s="1" t="s">
        <v>160</v>
      </c>
      <c r="AE1294" s="1" t="s">
        <v>274</v>
      </c>
      <c r="AF1294" s="1" t="s">
        <v>110</v>
      </c>
      <c r="AG1294" s="1" t="s">
        <v>125</v>
      </c>
      <c r="AH1294" s="1" t="s">
        <v>124</v>
      </c>
      <c r="AI1294" s="1" t="s">
        <v>112</v>
      </c>
      <c r="AJ1294" s="1" t="s">
        <v>112</v>
      </c>
      <c r="AK1294" s="1" t="s">
        <v>125</v>
      </c>
      <c r="AL1294" s="1" t="s">
        <v>4495</v>
      </c>
      <c r="AM1294" s="1" t="s">
        <v>4495</v>
      </c>
      <c r="AN1294" s="1" t="s">
        <v>4495</v>
      </c>
      <c r="AO1294" s="1">
        <v>70398</v>
      </c>
      <c r="AP1294" s="1">
        <v>102264</v>
      </c>
      <c r="AQ1294" s="1">
        <v>19512</v>
      </c>
      <c r="AR1294" s="1" t="s">
        <v>114</v>
      </c>
      <c r="AS1294" s="1">
        <v>0</v>
      </c>
      <c r="AT1294" s="1">
        <v>314</v>
      </c>
      <c r="AU1294" s="2">
        <v>0</v>
      </c>
      <c r="AV1294" s="2">
        <v>314</v>
      </c>
      <c r="BB1294" s="1" t="s">
        <v>129</v>
      </c>
      <c r="BC1294" s="1" t="s">
        <v>941</v>
      </c>
      <c r="BD1294" s="1">
        <v>97</v>
      </c>
      <c r="BE1294" s="1" t="s">
        <v>131</v>
      </c>
      <c r="BF1294" s="1">
        <v>0</v>
      </c>
      <c r="BG1294" s="1">
        <v>4</v>
      </c>
      <c r="BH1294" s="1">
        <v>4</v>
      </c>
      <c r="BJ1294" s="1" t="s">
        <v>182</v>
      </c>
      <c r="BK1294" s="1" t="s">
        <v>112</v>
      </c>
      <c r="BN1294" s="1" t="s">
        <v>133</v>
      </c>
      <c r="BR1294" s="1" t="s">
        <v>133</v>
      </c>
      <c r="BU1294" s="1" t="s">
        <v>858</v>
      </c>
      <c r="BV1294" s="1" t="s">
        <v>114</v>
      </c>
      <c r="BW1294" s="1" t="s">
        <v>112</v>
      </c>
      <c r="BX1294" s="1">
        <v>0</v>
      </c>
      <c r="BZ1294" s="1">
        <v>0</v>
      </c>
      <c r="CA1294" s="1">
        <v>1</v>
      </c>
      <c r="CB1294" s="1">
        <v>0</v>
      </c>
      <c r="CC1294" s="1">
        <v>0</v>
      </c>
      <c r="CD1294" s="1" t="s">
        <v>114</v>
      </c>
      <c r="CE1294" s="1" t="s">
        <v>110</v>
      </c>
      <c r="CF1294" s="1" t="s">
        <v>110</v>
      </c>
      <c r="CG1294" s="1" t="s">
        <v>117</v>
      </c>
      <c r="CH1294" s="1" t="s">
        <v>114</v>
      </c>
      <c r="CI1294" s="1" t="s">
        <v>117</v>
      </c>
      <c r="CJ1294" s="1" t="s">
        <v>117</v>
      </c>
      <c r="CK1294" s="1" t="s">
        <v>112</v>
      </c>
      <c r="CL1294" s="1">
        <v>3</v>
      </c>
      <c r="CM1294" s="1">
        <v>0</v>
      </c>
      <c r="CN1294" s="1" t="s">
        <v>142</v>
      </c>
      <c r="CO1294" s="1" t="s">
        <v>183</v>
      </c>
      <c r="CP1294" s="1">
        <v>0</v>
      </c>
      <c r="CQ1294" s="1" t="s">
        <v>135</v>
      </c>
      <c r="CR1294" s="1" t="s">
        <v>135</v>
      </c>
      <c r="CS1294" s="1" t="s">
        <v>215</v>
      </c>
      <c r="CT1294" s="1" t="s">
        <v>215</v>
      </c>
      <c r="CU1294" s="8">
        <v>2.5</v>
      </c>
      <c r="CV1294" s="1" t="s">
        <v>4496</v>
      </c>
      <c r="CW1294" s="1" t="s">
        <v>4496</v>
      </c>
      <c r="CX1294" s="1">
        <v>3</v>
      </c>
      <c r="CY1294" s="10">
        <f t="shared" si="140"/>
        <v>7.5</v>
      </c>
      <c r="CZ1294" s="3">
        <v>1.9</v>
      </c>
      <c r="DA1294" s="3">
        <v>1</v>
      </c>
      <c r="DB1294" s="6">
        <f t="shared" si="141"/>
        <v>1</v>
      </c>
      <c r="DC1294" s="9">
        <v>10</v>
      </c>
      <c r="DF1294" s="1">
        <v>3282</v>
      </c>
      <c r="DG1294" s="1">
        <f t="shared" si="142"/>
        <v>6564</v>
      </c>
      <c r="DH1294" s="9">
        <f t="shared" si="143"/>
        <v>2</v>
      </c>
      <c r="DI1294" s="1">
        <v>269</v>
      </c>
      <c r="DJ1294" s="1">
        <f t="shared" si="144"/>
        <v>538</v>
      </c>
      <c r="DK1294" s="9">
        <f t="shared" si="145"/>
        <v>2</v>
      </c>
      <c r="DN1294">
        <f>(DL1294*InputWeights!$C$7+DB1294*InputWeights!$C$6)</f>
        <v>0.5</v>
      </c>
      <c r="DO1294">
        <f>(DD1294*InputWeights!$C$12+DE1294*InputWeights!$C$10+CU1294*InputWeights!$C$11)</f>
        <v>1</v>
      </c>
      <c r="DP1294">
        <f>(DC1294*InputWeights!$C$18+DK1294*InputWeights!$C$16+DH1294*InputWeights!$C$15+CY1294*InputWeights!$C$17)</f>
        <v>4.45</v>
      </c>
      <c r="DR1294">
        <f>DN1294*InputWeights!$C$5+DO1294*InputWeights!$C$9+DP1294*InputWeights!$C$14</f>
        <v>22.3</v>
      </c>
      <c r="DS1294">
        <f>((_xlfn.RANK.EQ(DR1294,$DR$2:$DR$6635,0))/(COUNT(DR$2:$DR$6635)))*100</f>
        <v>87.474610697359509</v>
      </c>
      <c r="DT1294">
        <f t="shared" si="146"/>
        <v>0</v>
      </c>
    </row>
    <row r="1295" spans="1:124" x14ac:dyDescent="0.25">
      <c r="A1295" s="1" t="s">
        <v>237</v>
      </c>
      <c r="B1295" s="1" t="s">
        <v>2625</v>
      </c>
      <c r="C1295" s="1" t="s">
        <v>2626</v>
      </c>
      <c r="D1295" s="1" t="s">
        <v>110</v>
      </c>
      <c r="E1295" s="1" t="s">
        <v>4795</v>
      </c>
      <c r="F1295" s="1">
        <v>1445</v>
      </c>
      <c r="G1295" s="1">
        <v>300</v>
      </c>
      <c r="H1295" s="1">
        <v>0</v>
      </c>
      <c r="I1295" s="1">
        <v>2005</v>
      </c>
      <c r="J1295" s="1">
        <v>2005</v>
      </c>
      <c r="K1295" s="1" t="s">
        <v>858</v>
      </c>
      <c r="L1295" s="1" t="s">
        <v>110</v>
      </c>
      <c r="M1295" s="1">
        <v>31</v>
      </c>
      <c r="N1295" s="1" t="s">
        <v>147</v>
      </c>
      <c r="O1295" s="1">
        <v>2</v>
      </c>
      <c r="P1295" s="1" t="s">
        <v>112</v>
      </c>
      <c r="Q1295" s="1" t="s">
        <v>110</v>
      </c>
      <c r="R1295" s="1">
        <v>1</v>
      </c>
      <c r="S1295" s="1" t="s">
        <v>1666</v>
      </c>
      <c r="T1295" s="1">
        <v>90</v>
      </c>
      <c r="V1295" s="1">
        <v>2843</v>
      </c>
      <c r="W1295" s="1" t="s">
        <v>116</v>
      </c>
      <c r="X1295" s="1" t="s">
        <v>117</v>
      </c>
      <c r="Y1295" s="1" t="s">
        <v>1113</v>
      </c>
      <c r="Z1295" s="1" t="s">
        <v>119</v>
      </c>
      <c r="AA1295" s="1" t="s">
        <v>2823</v>
      </c>
      <c r="AC1295" s="1" t="s">
        <v>2826</v>
      </c>
      <c r="AD1295" s="1" t="s">
        <v>2828</v>
      </c>
      <c r="AE1295" s="1" t="s">
        <v>274</v>
      </c>
      <c r="AF1295" s="1" t="s">
        <v>124</v>
      </c>
      <c r="AG1295" s="1" t="s">
        <v>125</v>
      </c>
      <c r="AH1295" s="1" t="s">
        <v>124</v>
      </c>
      <c r="AI1295" s="1" t="s">
        <v>112</v>
      </c>
      <c r="AJ1295" s="1" t="s">
        <v>112</v>
      </c>
      <c r="AK1295" s="1" t="s">
        <v>125</v>
      </c>
      <c r="AL1295" s="1" t="s">
        <v>4763</v>
      </c>
      <c r="AM1295" s="1" t="s">
        <v>4763</v>
      </c>
      <c r="AN1295" s="1" t="s">
        <v>4763</v>
      </c>
      <c r="AO1295" s="1">
        <v>113248</v>
      </c>
      <c r="AP1295" s="1">
        <v>102264</v>
      </c>
      <c r="AQ1295" s="1">
        <v>4209</v>
      </c>
      <c r="AR1295" s="1" t="s">
        <v>114</v>
      </c>
      <c r="AS1295" s="1">
        <v>0</v>
      </c>
      <c r="AT1295" s="1">
        <v>1445</v>
      </c>
      <c r="AU1295" s="2">
        <v>0</v>
      </c>
      <c r="AV1295" s="2">
        <v>1445</v>
      </c>
      <c r="BB1295" s="1" t="s">
        <v>4791</v>
      </c>
      <c r="BC1295" s="1" t="s">
        <v>130</v>
      </c>
      <c r="BD1295" s="1">
        <v>96</v>
      </c>
      <c r="BE1295" s="1" t="s">
        <v>131</v>
      </c>
      <c r="BF1295" s="1">
        <v>0</v>
      </c>
      <c r="BG1295" s="1">
        <v>3</v>
      </c>
      <c r="BH1295" s="1">
        <v>3</v>
      </c>
      <c r="BI1295" s="1" t="s">
        <v>154</v>
      </c>
      <c r="BJ1295" s="1" t="s">
        <v>154</v>
      </c>
      <c r="BK1295" s="1" t="s">
        <v>112</v>
      </c>
      <c r="BN1295" s="1" t="s">
        <v>133</v>
      </c>
      <c r="BR1295" s="1" t="s">
        <v>133</v>
      </c>
      <c r="BT1295" s="1" t="s">
        <v>325</v>
      </c>
      <c r="BU1295" s="1" t="s">
        <v>858</v>
      </c>
      <c r="BV1295" s="1" t="s">
        <v>114</v>
      </c>
      <c r="BW1295" s="1" t="s">
        <v>112</v>
      </c>
      <c r="BX1295" s="1">
        <v>0</v>
      </c>
      <c r="BZ1295" s="1">
        <v>0</v>
      </c>
      <c r="CA1295" s="1">
        <v>1</v>
      </c>
      <c r="CB1295" s="1">
        <v>0</v>
      </c>
      <c r="CC1295" s="1">
        <v>0</v>
      </c>
      <c r="CD1295" s="1" t="s">
        <v>114</v>
      </c>
      <c r="CE1295" s="1" t="s">
        <v>110</v>
      </c>
      <c r="CF1295" s="1" t="s">
        <v>110</v>
      </c>
      <c r="CG1295" s="1" t="s">
        <v>117</v>
      </c>
      <c r="CH1295" s="1" t="s">
        <v>116</v>
      </c>
      <c r="CI1295" s="1" t="s">
        <v>117</v>
      </c>
      <c r="CJ1295" s="1" t="s">
        <v>117</v>
      </c>
      <c r="CK1295" s="1" t="s">
        <v>125</v>
      </c>
      <c r="CL1295" s="1">
        <v>16</v>
      </c>
      <c r="CM1295" s="1">
        <v>0</v>
      </c>
      <c r="CN1295" s="1" t="s">
        <v>277</v>
      </c>
      <c r="CO1295" s="1" t="s">
        <v>154</v>
      </c>
      <c r="CP1295" s="1">
        <v>0</v>
      </c>
      <c r="CQ1295" s="1" t="s">
        <v>135</v>
      </c>
      <c r="CR1295" s="1" t="s">
        <v>135</v>
      </c>
      <c r="CS1295" s="1" t="s">
        <v>156</v>
      </c>
      <c r="CT1295" s="1" t="s">
        <v>215</v>
      </c>
      <c r="CU1295" s="8">
        <v>2.5</v>
      </c>
      <c r="CV1295" s="1" t="s">
        <v>4796</v>
      </c>
      <c r="CW1295" s="1" t="s">
        <v>4796</v>
      </c>
      <c r="CX1295" s="1">
        <v>3</v>
      </c>
      <c r="CY1295" s="10">
        <f t="shared" si="140"/>
        <v>7.5</v>
      </c>
      <c r="CZ1295" s="3">
        <v>0.2</v>
      </c>
      <c r="DA1295" s="3">
        <v>0.1</v>
      </c>
      <c r="DB1295" s="6">
        <f t="shared" si="141"/>
        <v>1</v>
      </c>
      <c r="DC1295" s="9">
        <v>10</v>
      </c>
      <c r="DF1295" s="1">
        <v>2843</v>
      </c>
      <c r="DG1295" s="1">
        <f t="shared" si="142"/>
        <v>5686</v>
      </c>
      <c r="DH1295" s="9">
        <f t="shared" si="143"/>
        <v>2</v>
      </c>
      <c r="DI1295" s="1">
        <v>335</v>
      </c>
      <c r="DJ1295" s="1">
        <f t="shared" si="144"/>
        <v>670</v>
      </c>
      <c r="DK1295" s="9">
        <f t="shared" si="145"/>
        <v>2</v>
      </c>
      <c r="DN1295">
        <f>(DL1295*InputWeights!$C$7+DB1295*InputWeights!$C$6)</f>
        <v>0.5</v>
      </c>
      <c r="DO1295">
        <f>(DD1295*InputWeights!$C$12+DE1295*InputWeights!$C$10+CU1295*InputWeights!$C$11)</f>
        <v>1</v>
      </c>
      <c r="DP1295">
        <f>(DC1295*InputWeights!$C$18+DK1295*InputWeights!$C$16+DH1295*InputWeights!$C$15+CY1295*InputWeights!$C$17)</f>
        <v>4.45</v>
      </c>
      <c r="DR1295">
        <f>DN1295*InputWeights!$C$5+DO1295*InputWeights!$C$9+DP1295*InputWeights!$C$14</f>
        <v>22.3</v>
      </c>
      <c r="DS1295">
        <f>((_xlfn.RANK.EQ(DR1295,$DR$2:$DR$6635,0))/(COUNT(DR$2:$DR$6635)))*100</f>
        <v>87.474610697359509</v>
      </c>
      <c r="DT1295">
        <f t="shared" si="146"/>
        <v>0</v>
      </c>
    </row>
    <row r="1296" spans="1:124" x14ac:dyDescent="0.25">
      <c r="A1296" s="1" t="s">
        <v>875</v>
      </c>
      <c r="B1296" s="1" t="s">
        <v>108</v>
      </c>
      <c r="C1296" s="1" t="s">
        <v>109</v>
      </c>
      <c r="D1296" s="1" t="s">
        <v>110</v>
      </c>
      <c r="E1296" s="1" t="s">
        <v>451</v>
      </c>
      <c r="F1296" s="1">
        <v>1303</v>
      </c>
      <c r="G1296" s="1">
        <v>4500</v>
      </c>
      <c r="H1296" s="1">
        <v>0</v>
      </c>
      <c r="I1296" s="1">
        <v>1900</v>
      </c>
      <c r="J1296" s="1">
        <v>1998</v>
      </c>
      <c r="K1296" s="1" t="s">
        <v>183</v>
      </c>
      <c r="L1296" s="1" t="s">
        <v>114</v>
      </c>
      <c r="M1296" s="1">
        <v>22</v>
      </c>
      <c r="N1296" s="1" t="s">
        <v>177</v>
      </c>
      <c r="O1296" s="1">
        <v>2</v>
      </c>
      <c r="Q1296" s="1" t="s">
        <v>117</v>
      </c>
      <c r="R1296" s="1">
        <v>0</v>
      </c>
      <c r="S1296" s="1" t="s">
        <v>881</v>
      </c>
      <c r="T1296" s="1">
        <v>198</v>
      </c>
      <c r="V1296" s="1">
        <v>4128</v>
      </c>
      <c r="W1296" s="1" t="s">
        <v>116</v>
      </c>
      <c r="X1296" s="1" t="s">
        <v>117</v>
      </c>
      <c r="Y1296" s="1" t="s">
        <v>882</v>
      </c>
      <c r="Z1296" s="1" t="s">
        <v>119</v>
      </c>
      <c r="AA1296" s="1" t="s">
        <v>877</v>
      </c>
      <c r="AC1296" s="1" t="s">
        <v>886</v>
      </c>
      <c r="AD1296" s="1" t="s">
        <v>218</v>
      </c>
      <c r="AE1296" s="1" t="s">
        <v>364</v>
      </c>
      <c r="AF1296" s="1" t="s">
        <v>124</v>
      </c>
      <c r="AG1296" s="1" t="s">
        <v>112</v>
      </c>
      <c r="AH1296" s="1" t="s">
        <v>124</v>
      </c>
      <c r="AI1296" s="1" t="s">
        <v>112</v>
      </c>
      <c r="AJ1296" s="1" t="s">
        <v>112</v>
      </c>
      <c r="AK1296" s="1" t="s">
        <v>112</v>
      </c>
      <c r="AL1296" s="1" t="s">
        <v>883</v>
      </c>
      <c r="AM1296" s="1" t="s">
        <v>307</v>
      </c>
      <c r="AN1296" s="1" t="s">
        <v>884</v>
      </c>
      <c r="AO1296" s="1">
        <v>2219</v>
      </c>
      <c r="AP1296" s="1">
        <v>102264</v>
      </c>
      <c r="AQ1296" s="1">
        <v>185</v>
      </c>
      <c r="AR1296" s="1" t="s">
        <v>110</v>
      </c>
      <c r="AS1296" s="1">
        <v>14696</v>
      </c>
      <c r="AT1296" s="1">
        <v>15999</v>
      </c>
      <c r="AU1296" s="2">
        <v>14696</v>
      </c>
      <c r="AV1296" s="2">
        <v>15999</v>
      </c>
      <c r="BB1296" s="1" t="s">
        <v>129</v>
      </c>
      <c r="BC1296" s="1" t="s">
        <v>130</v>
      </c>
      <c r="BD1296" s="1">
        <v>75</v>
      </c>
      <c r="BE1296" s="1" t="s">
        <v>131</v>
      </c>
      <c r="BF1296" s="1">
        <v>2</v>
      </c>
      <c r="BG1296" s="1">
        <v>2</v>
      </c>
      <c r="BH1296" s="1">
        <v>2</v>
      </c>
      <c r="BI1296" s="1" t="s">
        <v>131</v>
      </c>
      <c r="BJ1296" s="1" t="s">
        <v>366</v>
      </c>
      <c r="BK1296" s="1" t="s">
        <v>112</v>
      </c>
      <c r="BN1296" s="1" t="s">
        <v>133</v>
      </c>
      <c r="BR1296" s="1" t="s">
        <v>133</v>
      </c>
      <c r="BU1296" s="1" t="s">
        <v>153</v>
      </c>
      <c r="BV1296" s="1" t="s">
        <v>116</v>
      </c>
      <c r="BW1296" s="1" t="s">
        <v>112</v>
      </c>
      <c r="BX1296" s="1">
        <v>0</v>
      </c>
      <c r="BZ1296" s="1">
        <v>0</v>
      </c>
      <c r="CA1296" s="1">
        <v>1</v>
      </c>
      <c r="CB1296" s="1">
        <v>0</v>
      </c>
      <c r="CC1296" s="1">
        <v>0</v>
      </c>
      <c r="CD1296" s="1" t="s">
        <v>117</v>
      </c>
      <c r="CE1296" s="1" t="s">
        <v>117</v>
      </c>
      <c r="CF1296" s="1" t="s">
        <v>110</v>
      </c>
      <c r="CG1296" s="1" t="s">
        <v>110</v>
      </c>
      <c r="CH1296" s="1" t="s">
        <v>117</v>
      </c>
      <c r="CI1296" s="1" t="s">
        <v>117</v>
      </c>
      <c r="CJ1296" s="1" t="s">
        <v>117</v>
      </c>
      <c r="CK1296" s="1" t="s">
        <v>125</v>
      </c>
      <c r="CL1296" s="1">
        <v>4</v>
      </c>
      <c r="CM1296" s="1">
        <v>2</v>
      </c>
      <c r="CN1296" s="1" t="s">
        <v>134</v>
      </c>
      <c r="CO1296" s="1" t="s">
        <v>183</v>
      </c>
      <c r="CP1296" s="1">
        <v>0</v>
      </c>
      <c r="CQ1296" s="1" t="s">
        <v>135</v>
      </c>
      <c r="CR1296" s="1" t="s">
        <v>135</v>
      </c>
      <c r="CS1296" s="1" t="s">
        <v>136</v>
      </c>
      <c r="CT1296" s="1" t="s">
        <v>184</v>
      </c>
      <c r="CU1296" s="8">
        <v>7.5</v>
      </c>
      <c r="CV1296" s="1" t="s">
        <v>888</v>
      </c>
      <c r="CW1296" s="1" t="s">
        <v>888</v>
      </c>
      <c r="CX1296" s="1">
        <v>4</v>
      </c>
      <c r="CY1296" s="10">
        <f t="shared" si="140"/>
        <v>2.5</v>
      </c>
      <c r="CZ1296" s="3">
        <v>10.550599999999999</v>
      </c>
      <c r="DA1296" s="3">
        <v>7.7360199999999999</v>
      </c>
      <c r="DB1296" s="6">
        <f t="shared" si="141"/>
        <v>5</v>
      </c>
      <c r="DF1296" s="1">
        <v>4128</v>
      </c>
      <c r="DG1296" s="1">
        <f t="shared" si="142"/>
        <v>4128</v>
      </c>
      <c r="DH1296" s="9">
        <f t="shared" si="143"/>
        <v>1</v>
      </c>
      <c r="DI1296" s="1">
        <v>207</v>
      </c>
      <c r="DJ1296" s="1">
        <f t="shared" si="144"/>
        <v>207</v>
      </c>
      <c r="DK1296" s="9">
        <f t="shared" si="145"/>
        <v>1</v>
      </c>
      <c r="DN1296">
        <f>(DL1296*InputWeights!$C$7+DB1296*InputWeights!$C$6)</f>
        <v>2.5</v>
      </c>
      <c r="DO1296">
        <f>(DD1296*InputWeights!$C$12+DE1296*InputWeights!$C$10+CU1296*InputWeights!$C$11)</f>
        <v>3</v>
      </c>
      <c r="DP1296">
        <f>(DC1296*InputWeights!$C$18+DK1296*InputWeights!$C$16+DH1296*InputWeights!$C$15+CY1296*InputWeights!$C$17)</f>
        <v>1.35</v>
      </c>
      <c r="DR1296">
        <f>DN1296*InputWeights!$C$5+DO1296*InputWeights!$C$9+DP1296*InputWeights!$C$14</f>
        <v>21.9</v>
      </c>
      <c r="DS1296">
        <f>((_xlfn.RANK.EQ(DR1296,$DR$2:$DR$6635,0))/(COUNT(DR$2:$DR$6635)))*100</f>
        <v>87.677725118483409</v>
      </c>
      <c r="DT1296">
        <f t="shared" si="146"/>
        <v>0</v>
      </c>
    </row>
    <row r="1297" spans="1:124" x14ac:dyDescent="0.25">
      <c r="A1297" s="1" t="s">
        <v>1692</v>
      </c>
      <c r="B1297" s="1" t="s">
        <v>108</v>
      </c>
      <c r="C1297" s="1" t="s">
        <v>109</v>
      </c>
      <c r="D1297" s="1" t="s">
        <v>110</v>
      </c>
      <c r="E1297" s="1" t="s">
        <v>333</v>
      </c>
      <c r="F1297" s="1">
        <v>600</v>
      </c>
      <c r="G1297" s="1">
        <v>20000300</v>
      </c>
      <c r="H1297" s="1">
        <v>0</v>
      </c>
      <c r="I1297" s="1">
        <v>1985</v>
      </c>
      <c r="J1297" s="1">
        <v>1985</v>
      </c>
      <c r="K1297" s="1" t="s">
        <v>183</v>
      </c>
      <c r="L1297" s="1" t="s">
        <v>114</v>
      </c>
      <c r="M1297" s="1">
        <v>48</v>
      </c>
      <c r="N1297" s="1" t="s">
        <v>358</v>
      </c>
      <c r="O1297" s="1">
        <v>2</v>
      </c>
      <c r="Q1297" s="1" t="s">
        <v>117</v>
      </c>
      <c r="R1297" s="1">
        <v>0</v>
      </c>
      <c r="S1297" s="1" t="s">
        <v>881</v>
      </c>
      <c r="T1297" s="1">
        <v>229</v>
      </c>
      <c r="V1297" s="1">
        <v>4789</v>
      </c>
      <c r="W1297" s="1" t="s">
        <v>116</v>
      </c>
      <c r="X1297" s="1" t="s">
        <v>117</v>
      </c>
      <c r="Y1297" s="1" t="s">
        <v>1693</v>
      </c>
      <c r="AA1297" s="1" t="s">
        <v>133</v>
      </c>
      <c r="AC1297" s="1" t="s">
        <v>218</v>
      </c>
      <c r="AD1297" s="1" t="s">
        <v>1694</v>
      </c>
      <c r="AE1297" s="1" t="s">
        <v>426</v>
      </c>
      <c r="AF1297" s="1" t="s">
        <v>124</v>
      </c>
      <c r="AG1297" s="1" t="s">
        <v>112</v>
      </c>
      <c r="AH1297" s="1" t="s">
        <v>124</v>
      </c>
      <c r="AI1297" s="1" t="s">
        <v>112</v>
      </c>
      <c r="AJ1297" s="1" t="s">
        <v>112</v>
      </c>
      <c r="AK1297" s="1" t="s">
        <v>112</v>
      </c>
      <c r="AL1297" s="1" t="s">
        <v>416</v>
      </c>
      <c r="AM1297" s="1" t="s">
        <v>1695</v>
      </c>
      <c r="AN1297" s="1" t="s">
        <v>1696</v>
      </c>
      <c r="AO1297" s="1">
        <v>3735</v>
      </c>
      <c r="AP1297" s="1">
        <v>102264</v>
      </c>
      <c r="AQ1297" s="1">
        <v>457</v>
      </c>
      <c r="AR1297" s="1" t="s">
        <v>110</v>
      </c>
      <c r="AS1297" s="1">
        <v>1698</v>
      </c>
      <c r="AT1297" s="1">
        <v>2298</v>
      </c>
      <c r="AU1297" s="2">
        <v>1698</v>
      </c>
      <c r="AV1297" s="2">
        <v>2298</v>
      </c>
      <c r="BB1297" s="1" t="s">
        <v>129</v>
      </c>
      <c r="BC1297" s="1" t="s">
        <v>247</v>
      </c>
      <c r="BD1297" s="1">
        <v>69</v>
      </c>
      <c r="BE1297" s="1" t="s">
        <v>131</v>
      </c>
      <c r="BF1297" s="1">
        <v>2</v>
      </c>
      <c r="BG1297" s="1">
        <v>4</v>
      </c>
      <c r="BH1297" s="1">
        <v>4</v>
      </c>
      <c r="BI1297" s="1" t="s">
        <v>131</v>
      </c>
      <c r="BJ1297" s="1" t="s">
        <v>182</v>
      </c>
      <c r="BK1297" s="1" t="s">
        <v>112</v>
      </c>
      <c r="BN1297" s="1" t="s">
        <v>133</v>
      </c>
      <c r="BR1297" s="1" t="s">
        <v>133</v>
      </c>
      <c r="BU1297" s="1" t="s">
        <v>112</v>
      </c>
      <c r="BV1297" s="1" t="s">
        <v>116</v>
      </c>
      <c r="BW1297" s="1" t="s">
        <v>112</v>
      </c>
      <c r="BX1297" s="1">
        <v>0</v>
      </c>
      <c r="BZ1297" s="1">
        <v>0</v>
      </c>
      <c r="CA1297" s="1">
        <v>1</v>
      </c>
      <c r="CB1297" s="1">
        <v>0</v>
      </c>
      <c r="CC1297" s="1">
        <v>0</v>
      </c>
      <c r="CD1297" s="1" t="s">
        <v>117</v>
      </c>
      <c r="CE1297" s="1" t="s">
        <v>117</v>
      </c>
      <c r="CF1297" s="1" t="s">
        <v>117</v>
      </c>
      <c r="CG1297" s="1" t="s">
        <v>117</v>
      </c>
      <c r="CH1297" s="1" t="s">
        <v>114</v>
      </c>
      <c r="CI1297" s="1" t="s">
        <v>117</v>
      </c>
      <c r="CJ1297" s="1" t="s">
        <v>110</v>
      </c>
      <c r="CK1297" s="1" t="s">
        <v>112</v>
      </c>
      <c r="CL1297" s="1">
        <v>1</v>
      </c>
      <c r="CM1297" s="1">
        <v>0</v>
      </c>
      <c r="CN1297" s="1" t="s">
        <v>134</v>
      </c>
      <c r="CO1297" s="1" t="s">
        <v>183</v>
      </c>
      <c r="CP1297" s="1">
        <v>0</v>
      </c>
      <c r="CR1297" s="1" t="s">
        <v>248</v>
      </c>
      <c r="CS1297" s="1" t="s">
        <v>136</v>
      </c>
      <c r="CT1297" s="1" t="s">
        <v>184</v>
      </c>
      <c r="CU1297" s="8">
        <v>7.5</v>
      </c>
      <c r="CV1297" s="1" t="s">
        <v>1697</v>
      </c>
      <c r="CW1297" s="1" t="s">
        <v>1697</v>
      </c>
      <c r="CX1297" s="1">
        <v>4</v>
      </c>
      <c r="CY1297" s="10">
        <f t="shared" si="140"/>
        <v>2.5</v>
      </c>
      <c r="CZ1297" s="3">
        <v>25</v>
      </c>
      <c r="DA1297" s="3">
        <v>0</v>
      </c>
      <c r="DB1297" s="6">
        <f t="shared" si="141"/>
        <v>1</v>
      </c>
      <c r="DC1297" s="9">
        <v>0</v>
      </c>
      <c r="DD1297" s="7">
        <v>10</v>
      </c>
      <c r="DF1297" s="1">
        <v>4789</v>
      </c>
      <c r="DG1297" s="1">
        <f t="shared" si="142"/>
        <v>4789</v>
      </c>
      <c r="DH1297" s="9">
        <f t="shared" si="143"/>
        <v>1</v>
      </c>
      <c r="DI1297" s="1">
        <v>335</v>
      </c>
      <c r="DJ1297" s="1">
        <f t="shared" si="144"/>
        <v>335</v>
      </c>
      <c r="DK1297" s="9">
        <f t="shared" si="145"/>
        <v>1</v>
      </c>
      <c r="DN1297">
        <f>(DL1297*InputWeights!$C$7+DB1297*InputWeights!$C$6)</f>
        <v>0.5</v>
      </c>
      <c r="DO1297">
        <f>(DD1297*InputWeights!$C$12+DE1297*InputWeights!$C$10+CU1297*InputWeights!$C$11)</f>
        <v>5</v>
      </c>
      <c r="DP1297">
        <f>(DC1297*InputWeights!$C$18+DK1297*InputWeights!$C$16+DH1297*InputWeights!$C$15+CY1297*InputWeights!$C$17)</f>
        <v>1.35</v>
      </c>
      <c r="DR1297">
        <f>DN1297*InputWeights!$C$5+DO1297*InputWeights!$C$9+DP1297*InputWeights!$C$14</f>
        <v>21.9</v>
      </c>
      <c r="DS1297">
        <f>((_xlfn.RANK.EQ(DR1297,$DR$2:$DR$6635,0))/(COUNT(DR$2:$DR$6635)))*100</f>
        <v>87.677725118483409</v>
      </c>
      <c r="DT1297">
        <f t="shared" si="146"/>
        <v>0</v>
      </c>
    </row>
    <row r="1298" spans="1:124" x14ac:dyDescent="0.25">
      <c r="A1298" s="1" t="s">
        <v>2205</v>
      </c>
      <c r="B1298" s="1" t="s">
        <v>108</v>
      </c>
      <c r="C1298" s="1" t="s">
        <v>109</v>
      </c>
      <c r="D1298" s="1" t="s">
        <v>110</v>
      </c>
      <c r="E1298" s="1" t="s">
        <v>411</v>
      </c>
      <c r="F1298" s="1">
        <v>305</v>
      </c>
      <c r="G1298" s="1">
        <v>20000100</v>
      </c>
      <c r="H1298" s="1">
        <v>10</v>
      </c>
      <c r="I1298" s="1">
        <v>2000</v>
      </c>
      <c r="J1298" s="1">
        <v>2000</v>
      </c>
      <c r="K1298" s="1" t="s">
        <v>139</v>
      </c>
      <c r="L1298" s="1" t="s">
        <v>110</v>
      </c>
      <c r="M1298" s="1">
        <v>30</v>
      </c>
      <c r="N1298" s="1" t="s">
        <v>147</v>
      </c>
      <c r="O1298" s="1">
        <v>2</v>
      </c>
      <c r="P1298" s="1" t="s">
        <v>112</v>
      </c>
      <c r="Q1298" s="1" t="s">
        <v>117</v>
      </c>
      <c r="R1298" s="1">
        <v>0</v>
      </c>
      <c r="T1298" s="1">
        <v>0</v>
      </c>
      <c r="V1298" s="1">
        <v>297</v>
      </c>
      <c r="W1298" s="1" t="s">
        <v>116</v>
      </c>
      <c r="X1298" s="1" t="s">
        <v>117</v>
      </c>
      <c r="Y1298" s="1" t="s">
        <v>2206</v>
      </c>
      <c r="AA1298" s="1" t="s">
        <v>133</v>
      </c>
      <c r="AE1298" s="1" t="s">
        <v>426</v>
      </c>
      <c r="AF1298" s="1" t="s">
        <v>124</v>
      </c>
      <c r="AG1298" s="1" t="s">
        <v>112</v>
      </c>
      <c r="AH1298" s="1" t="s">
        <v>112</v>
      </c>
      <c r="AI1298" s="1" t="s">
        <v>112</v>
      </c>
      <c r="AJ1298" s="1" t="s">
        <v>112</v>
      </c>
      <c r="AK1298" s="1" t="s">
        <v>112</v>
      </c>
      <c r="AL1298" s="1" t="s">
        <v>416</v>
      </c>
      <c r="AM1298" s="1" t="s">
        <v>416</v>
      </c>
      <c r="AN1298" s="1" t="s">
        <v>416</v>
      </c>
      <c r="AO1298" s="1">
        <v>5138</v>
      </c>
      <c r="AP1298" s="1">
        <v>102264</v>
      </c>
      <c r="AQ1298" s="1">
        <v>40532</v>
      </c>
      <c r="AR1298" s="1" t="s">
        <v>110</v>
      </c>
      <c r="AS1298" s="1">
        <v>0</v>
      </c>
      <c r="AT1298" s="1">
        <v>305</v>
      </c>
      <c r="AU1298" s="2">
        <v>0</v>
      </c>
      <c r="AV1298" s="2">
        <v>305</v>
      </c>
      <c r="BB1298" s="1" t="s">
        <v>129</v>
      </c>
      <c r="BC1298" s="1" t="s">
        <v>704</v>
      </c>
      <c r="BD1298" s="1">
        <v>0</v>
      </c>
      <c r="BE1298" s="1" t="s">
        <v>131</v>
      </c>
      <c r="BF1298" s="1">
        <v>1</v>
      </c>
      <c r="BG1298" s="1">
        <v>1</v>
      </c>
      <c r="BH1298" s="1">
        <v>1</v>
      </c>
      <c r="BI1298" s="1" t="s">
        <v>112</v>
      </c>
      <c r="BJ1298" s="1" t="s">
        <v>154</v>
      </c>
      <c r="BK1298" s="1" t="s">
        <v>112</v>
      </c>
      <c r="BN1298" s="1" t="s">
        <v>133</v>
      </c>
      <c r="BR1298" s="1" t="s">
        <v>133</v>
      </c>
      <c r="BU1298" s="1" t="s">
        <v>139</v>
      </c>
      <c r="BV1298" s="1" t="s">
        <v>124</v>
      </c>
      <c r="BX1298" s="1">
        <v>0</v>
      </c>
      <c r="BZ1298" s="1">
        <v>0</v>
      </c>
      <c r="CA1298" s="1">
        <v>1</v>
      </c>
      <c r="CB1298" s="1">
        <v>0</v>
      </c>
      <c r="CC1298" s="1">
        <v>0</v>
      </c>
      <c r="CD1298" s="1" t="s">
        <v>117</v>
      </c>
      <c r="CE1298" s="1" t="s">
        <v>117</v>
      </c>
      <c r="CF1298" s="1" t="s">
        <v>110</v>
      </c>
      <c r="CG1298" s="1" t="s">
        <v>117</v>
      </c>
      <c r="CH1298" s="1" t="s">
        <v>117</v>
      </c>
      <c r="CI1298" s="1" t="s">
        <v>117</v>
      </c>
      <c r="CJ1298" s="1" t="s">
        <v>110</v>
      </c>
      <c r="CK1298" s="1" t="s">
        <v>112</v>
      </c>
      <c r="CL1298" s="1">
        <v>0</v>
      </c>
      <c r="CM1298" s="1">
        <v>0</v>
      </c>
      <c r="CN1298" s="1" t="s">
        <v>155</v>
      </c>
      <c r="CO1298" s="1" t="s">
        <v>154</v>
      </c>
      <c r="CP1298" s="1">
        <v>0</v>
      </c>
      <c r="CR1298" s="1" t="s">
        <v>144</v>
      </c>
      <c r="CS1298" s="1" t="s">
        <v>418</v>
      </c>
      <c r="CT1298" s="1" t="s">
        <v>136</v>
      </c>
      <c r="CU1298" s="8">
        <v>10</v>
      </c>
      <c r="CV1298" s="1" t="s">
        <v>2207</v>
      </c>
      <c r="CW1298" s="1" t="s">
        <v>2207</v>
      </c>
      <c r="CX1298" s="1">
        <v>99</v>
      </c>
      <c r="CY1298" s="10">
        <f t="shared" si="140"/>
        <v>5</v>
      </c>
      <c r="CZ1298" s="3">
        <v>3.4096099999999998</v>
      </c>
      <c r="DA1298" s="3">
        <v>2.3412099999999998</v>
      </c>
      <c r="DB1298" s="6">
        <f t="shared" si="141"/>
        <v>1</v>
      </c>
      <c r="DF1298" s="1">
        <v>297</v>
      </c>
      <c r="DG1298" s="1">
        <f t="shared" si="142"/>
        <v>594</v>
      </c>
      <c r="DH1298" s="9">
        <f t="shared" si="143"/>
        <v>1</v>
      </c>
      <c r="DI1298" s="1">
        <v>30</v>
      </c>
      <c r="DJ1298" s="1">
        <f t="shared" si="144"/>
        <v>60</v>
      </c>
      <c r="DK1298" s="9">
        <f t="shared" si="145"/>
        <v>1</v>
      </c>
      <c r="DN1298">
        <f>(DL1298*InputWeights!$C$7+DB1298*InputWeights!$C$6)</f>
        <v>0.5</v>
      </c>
      <c r="DO1298">
        <f>(DD1298*InputWeights!$C$12+DE1298*InputWeights!$C$10+CU1298*InputWeights!$C$11)</f>
        <v>4</v>
      </c>
      <c r="DP1298">
        <f>(DC1298*InputWeights!$C$18+DK1298*InputWeights!$C$16+DH1298*InputWeights!$C$15+CY1298*InputWeights!$C$17)</f>
        <v>2.1</v>
      </c>
      <c r="DR1298">
        <f>DN1298*InputWeights!$C$5+DO1298*InputWeights!$C$9+DP1298*InputWeights!$C$14</f>
        <v>21.9</v>
      </c>
      <c r="DS1298">
        <f>((_xlfn.RANK.EQ(DR1298,$DR$2:$DR$6635,0))/(COUNT(DR$2:$DR$6635)))*100</f>
        <v>87.677725118483409</v>
      </c>
      <c r="DT1298">
        <f t="shared" si="146"/>
        <v>0</v>
      </c>
    </row>
    <row r="1299" spans="1:124" x14ac:dyDescent="0.25">
      <c r="A1299" s="1" t="s">
        <v>2707</v>
      </c>
      <c r="B1299" s="1" t="s">
        <v>2625</v>
      </c>
      <c r="C1299" s="1" t="s">
        <v>2626</v>
      </c>
      <c r="D1299" s="1" t="s">
        <v>110</v>
      </c>
      <c r="E1299" s="1" t="s">
        <v>950</v>
      </c>
      <c r="F1299" s="1">
        <v>2166</v>
      </c>
      <c r="G1299" s="1">
        <v>500</v>
      </c>
      <c r="H1299" s="1">
        <v>0</v>
      </c>
      <c r="I1299" s="1">
        <v>1940</v>
      </c>
      <c r="J1299" s="1">
        <v>2008</v>
      </c>
      <c r="K1299" s="1" t="s">
        <v>183</v>
      </c>
      <c r="L1299" s="1" t="s">
        <v>114</v>
      </c>
      <c r="M1299" s="1">
        <v>36</v>
      </c>
      <c r="N1299" s="1" t="s">
        <v>177</v>
      </c>
      <c r="O1299" s="1">
        <v>2</v>
      </c>
      <c r="Q1299" s="1" t="s">
        <v>117</v>
      </c>
      <c r="R1299" s="1">
        <v>0</v>
      </c>
      <c r="S1299" s="1" t="s">
        <v>1135</v>
      </c>
      <c r="T1299" s="1">
        <v>164</v>
      </c>
      <c r="V1299" s="1">
        <v>4710</v>
      </c>
      <c r="W1299" s="1" t="s">
        <v>116</v>
      </c>
      <c r="X1299" s="1" t="s">
        <v>117</v>
      </c>
      <c r="Y1299" s="1" t="s">
        <v>2712</v>
      </c>
      <c r="Z1299" s="1" t="s">
        <v>271</v>
      </c>
      <c r="AA1299" s="1" t="s">
        <v>2708</v>
      </c>
      <c r="AC1299" s="1" t="s">
        <v>2713</v>
      </c>
      <c r="AD1299" s="1" t="s">
        <v>2716</v>
      </c>
      <c r="AE1299" s="1" t="s">
        <v>426</v>
      </c>
      <c r="AF1299" s="1" t="s">
        <v>124</v>
      </c>
      <c r="AG1299" s="1" t="s">
        <v>125</v>
      </c>
      <c r="AH1299" s="1" t="s">
        <v>124</v>
      </c>
      <c r="AI1299" s="1" t="s">
        <v>112</v>
      </c>
      <c r="AJ1299" s="1" t="s">
        <v>112</v>
      </c>
      <c r="AK1299" s="1" t="s">
        <v>125</v>
      </c>
      <c r="AL1299" s="1" t="s">
        <v>1091</v>
      </c>
      <c r="AM1299" s="1" t="s">
        <v>701</v>
      </c>
      <c r="AN1299" s="1" t="s">
        <v>2717</v>
      </c>
      <c r="AO1299" s="1">
        <v>40630</v>
      </c>
      <c r="AP1299" s="1">
        <v>102264</v>
      </c>
      <c r="AQ1299" s="1">
        <v>4189</v>
      </c>
      <c r="AR1299" s="1" t="s">
        <v>110</v>
      </c>
      <c r="AS1299" s="1">
        <v>11505</v>
      </c>
      <c r="AT1299" s="1">
        <v>13671</v>
      </c>
      <c r="AU1299" s="2">
        <v>11505</v>
      </c>
      <c r="AV1299" s="2">
        <v>13671</v>
      </c>
      <c r="BB1299" s="1" t="s">
        <v>129</v>
      </c>
      <c r="BC1299" s="1" t="s">
        <v>704</v>
      </c>
      <c r="BD1299" s="1">
        <v>78</v>
      </c>
      <c r="BE1299" s="1" t="s">
        <v>131</v>
      </c>
      <c r="BF1299" s="1">
        <v>0</v>
      </c>
      <c r="BG1299" s="1">
        <v>1</v>
      </c>
      <c r="BH1299" s="1">
        <v>1</v>
      </c>
      <c r="BI1299" s="1" t="s">
        <v>131</v>
      </c>
      <c r="BJ1299" s="1" t="s">
        <v>182</v>
      </c>
      <c r="BK1299" s="1" t="s">
        <v>112</v>
      </c>
      <c r="BN1299" s="1" t="s">
        <v>133</v>
      </c>
      <c r="BR1299" s="1" t="s">
        <v>133</v>
      </c>
      <c r="BU1299" s="1" t="s">
        <v>112</v>
      </c>
      <c r="BV1299" s="1" t="s">
        <v>114</v>
      </c>
      <c r="BW1299" s="1" t="s">
        <v>112</v>
      </c>
      <c r="BX1299" s="1">
        <v>0</v>
      </c>
      <c r="BZ1299" s="1">
        <v>0</v>
      </c>
      <c r="CA1299" s="1">
        <v>1</v>
      </c>
      <c r="CB1299" s="1">
        <v>0</v>
      </c>
      <c r="CC1299" s="1">
        <v>0</v>
      </c>
      <c r="CD1299" s="1" t="s">
        <v>117</v>
      </c>
      <c r="CE1299" s="1" t="s">
        <v>117</v>
      </c>
      <c r="CF1299" s="1" t="s">
        <v>110</v>
      </c>
      <c r="CG1299" s="1" t="s">
        <v>117</v>
      </c>
      <c r="CH1299" s="1" t="s">
        <v>114</v>
      </c>
      <c r="CI1299" s="1" t="s">
        <v>117</v>
      </c>
      <c r="CJ1299" s="1" t="s">
        <v>117</v>
      </c>
      <c r="CK1299" s="1" t="s">
        <v>112</v>
      </c>
      <c r="CL1299" s="1">
        <v>3</v>
      </c>
      <c r="CM1299" s="1">
        <v>0</v>
      </c>
      <c r="CN1299" s="1" t="s">
        <v>142</v>
      </c>
      <c r="CO1299" s="1" t="s">
        <v>183</v>
      </c>
      <c r="CP1299" s="1">
        <v>0</v>
      </c>
      <c r="CQ1299" s="1" t="s">
        <v>135</v>
      </c>
      <c r="CR1299" s="1" t="s">
        <v>135</v>
      </c>
      <c r="CS1299" s="1" t="s">
        <v>184</v>
      </c>
      <c r="CT1299" s="1" t="s">
        <v>184</v>
      </c>
      <c r="CU1299" s="8">
        <v>7.5</v>
      </c>
      <c r="CV1299" s="1" t="s">
        <v>2718</v>
      </c>
      <c r="CW1299" s="1" t="s">
        <v>2718</v>
      </c>
      <c r="CX1299" s="1">
        <v>3</v>
      </c>
      <c r="CY1299" s="10">
        <f t="shared" si="140"/>
        <v>7.5</v>
      </c>
      <c r="CZ1299" s="3">
        <v>2.2000000000000002</v>
      </c>
      <c r="DA1299" s="3">
        <v>1.2</v>
      </c>
      <c r="DB1299" s="6">
        <f t="shared" si="141"/>
        <v>1</v>
      </c>
      <c r="DF1299" s="1">
        <v>4710</v>
      </c>
      <c r="DG1299" s="1">
        <f t="shared" si="142"/>
        <v>4710</v>
      </c>
      <c r="DH1299" s="9">
        <f t="shared" si="143"/>
        <v>1</v>
      </c>
      <c r="DI1299" s="1">
        <v>330</v>
      </c>
      <c r="DJ1299" s="1">
        <f t="shared" si="144"/>
        <v>330</v>
      </c>
      <c r="DK1299" s="9">
        <f t="shared" si="145"/>
        <v>1</v>
      </c>
      <c r="DN1299">
        <f>(DL1299*InputWeights!$C$7+DB1299*InputWeights!$C$6)</f>
        <v>0.5</v>
      </c>
      <c r="DO1299">
        <f>(DD1299*InputWeights!$C$12+DE1299*InputWeights!$C$10+CU1299*InputWeights!$C$11)</f>
        <v>3</v>
      </c>
      <c r="DP1299">
        <f>(DC1299*InputWeights!$C$18+DK1299*InputWeights!$C$16+DH1299*InputWeights!$C$15+CY1299*InputWeights!$C$17)</f>
        <v>2.85</v>
      </c>
      <c r="DR1299">
        <f>DN1299*InputWeights!$C$5+DO1299*InputWeights!$C$9+DP1299*InputWeights!$C$14</f>
        <v>21.9</v>
      </c>
      <c r="DS1299">
        <f>((_xlfn.RANK.EQ(DR1299,$DR$2:$DR$6635,0))/(COUNT(DR$2:$DR$6635)))*100</f>
        <v>87.677725118483409</v>
      </c>
      <c r="DT1299">
        <f t="shared" si="146"/>
        <v>0</v>
      </c>
    </row>
    <row r="1300" spans="1:124" x14ac:dyDescent="0.25">
      <c r="A1300" s="1" t="s">
        <v>3465</v>
      </c>
      <c r="B1300" s="1" t="s">
        <v>2625</v>
      </c>
      <c r="C1300" s="1" t="s">
        <v>2626</v>
      </c>
      <c r="D1300" s="1" t="s">
        <v>110</v>
      </c>
      <c r="E1300" s="1" t="s">
        <v>802</v>
      </c>
      <c r="F1300" s="1">
        <v>2998</v>
      </c>
      <c r="G1300" s="1">
        <v>230012600</v>
      </c>
      <c r="H1300" s="1">
        <v>0</v>
      </c>
      <c r="I1300" s="1">
        <v>1936</v>
      </c>
      <c r="J1300" s="1">
        <v>2006</v>
      </c>
      <c r="K1300" s="1" t="s">
        <v>183</v>
      </c>
      <c r="L1300" s="1" t="s">
        <v>114</v>
      </c>
      <c r="M1300" s="1">
        <v>24</v>
      </c>
      <c r="N1300" s="1" t="s">
        <v>229</v>
      </c>
      <c r="O1300" s="1">
        <v>2</v>
      </c>
      <c r="Q1300" s="1" t="s">
        <v>117</v>
      </c>
      <c r="R1300" s="1">
        <v>0</v>
      </c>
      <c r="S1300" s="1" t="s">
        <v>3305</v>
      </c>
      <c r="T1300" s="1">
        <v>155</v>
      </c>
      <c r="V1300" s="1">
        <v>1006</v>
      </c>
      <c r="W1300" s="1" t="s">
        <v>116</v>
      </c>
      <c r="X1300" s="1" t="s">
        <v>117</v>
      </c>
      <c r="Y1300" s="1" t="s">
        <v>3466</v>
      </c>
      <c r="AA1300" s="1" t="s">
        <v>133</v>
      </c>
      <c r="AC1300" s="1" t="s">
        <v>349</v>
      </c>
      <c r="AD1300" s="1" t="s">
        <v>3466</v>
      </c>
      <c r="AE1300" s="1" t="s">
        <v>274</v>
      </c>
      <c r="AF1300" s="1" t="s">
        <v>124</v>
      </c>
      <c r="AG1300" s="1" t="s">
        <v>112</v>
      </c>
      <c r="AH1300" s="1" t="s">
        <v>124</v>
      </c>
      <c r="AI1300" s="1" t="s">
        <v>112</v>
      </c>
      <c r="AJ1300" s="1" t="s">
        <v>112</v>
      </c>
      <c r="AK1300" s="1" t="s">
        <v>112</v>
      </c>
      <c r="AL1300" s="1" t="s">
        <v>416</v>
      </c>
      <c r="AM1300" s="1" t="s">
        <v>416</v>
      </c>
      <c r="AN1300" s="1" t="s">
        <v>3467</v>
      </c>
      <c r="AO1300" s="1">
        <v>41646</v>
      </c>
      <c r="AP1300" s="1">
        <v>102264</v>
      </c>
      <c r="AQ1300" s="1">
        <v>4375</v>
      </c>
      <c r="AR1300" s="1" t="s">
        <v>110</v>
      </c>
      <c r="AS1300" s="1">
        <v>2437</v>
      </c>
      <c r="AT1300" s="1">
        <v>5435</v>
      </c>
      <c r="AU1300" s="2">
        <v>2437</v>
      </c>
      <c r="AV1300" s="2">
        <v>5435</v>
      </c>
      <c r="BB1300" s="1" t="s">
        <v>129</v>
      </c>
      <c r="BC1300" s="1" t="s">
        <v>1274</v>
      </c>
      <c r="BD1300" s="1">
        <v>66</v>
      </c>
      <c r="BE1300" s="1" t="s">
        <v>131</v>
      </c>
      <c r="BF1300" s="1">
        <v>1</v>
      </c>
      <c r="BG1300" s="1">
        <v>1</v>
      </c>
      <c r="BH1300" s="1">
        <v>1</v>
      </c>
      <c r="BI1300" s="1" t="s">
        <v>131</v>
      </c>
      <c r="BJ1300" s="1" t="s">
        <v>366</v>
      </c>
      <c r="BK1300" s="1" t="s">
        <v>112</v>
      </c>
      <c r="BN1300" s="1" t="s">
        <v>133</v>
      </c>
      <c r="BR1300" s="1" t="s">
        <v>133</v>
      </c>
      <c r="BU1300" s="1" t="s">
        <v>112</v>
      </c>
      <c r="BV1300" s="1" t="s">
        <v>124</v>
      </c>
      <c r="BW1300" s="1" t="s">
        <v>112</v>
      </c>
      <c r="BX1300" s="1">
        <v>0</v>
      </c>
      <c r="BZ1300" s="1">
        <v>0</v>
      </c>
      <c r="CA1300" s="1">
        <v>1</v>
      </c>
      <c r="CB1300" s="1">
        <v>0</v>
      </c>
      <c r="CC1300" s="1">
        <v>0</v>
      </c>
      <c r="CD1300" s="1" t="s">
        <v>117</v>
      </c>
      <c r="CE1300" s="1" t="s">
        <v>117</v>
      </c>
      <c r="CF1300" s="1" t="s">
        <v>110</v>
      </c>
      <c r="CG1300" s="1" t="s">
        <v>117</v>
      </c>
      <c r="CH1300" s="1" t="s">
        <v>114</v>
      </c>
      <c r="CI1300" s="1" t="s">
        <v>117</v>
      </c>
      <c r="CJ1300" s="1" t="s">
        <v>117</v>
      </c>
      <c r="CK1300" s="1" t="s">
        <v>112</v>
      </c>
      <c r="CL1300" s="1">
        <v>6</v>
      </c>
      <c r="CM1300" s="1">
        <v>0</v>
      </c>
      <c r="CN1300" s="1" t="s">
        <v>1793</v>
      </c>
      <c r="CO1300" s="1" t="s">
        <v>183</v>
      </c>
      <c r="CP1300" s="1">
        <v>0</v>
      </c>
      <c r="CQ1300" s="1" t="s">
        <v>143</v>
      </c>
      <c r="CR1300" s="1" t="s">
        <v>143</v>
      </c>
      <c r="CS1300" s="1" t="s">
        <v>156</v>
      </c>
      <c r="CT1300" s="1" t="s">
        <v>184</v>
      </c>
      <c r="CU1300" s="8">
        <v>7.5</v>
      </c>
      <c r="CV1300" s="1" t="s">
        <v>3469</v>
      </c>
      <c r="CW1300" s="1" t="s">
        <v>3469</v>
      </c>
      <c r="CX1300" s="1">
        <v>5</v>
      </c>
      <c r="CY1300" s="10">
        <f t="shared" si="140"/>
        <v>2.5</v>
      </c>
      <c r="CZ1300" s="3">
        <v>12.6</v>
      </c>
      <c r="DA1300" s="3">
        <v>6.9</v>
      </c>
      <c r="DB1300" s="6">
        <f t="shared" si="141"/>
        <v>5</v>
      </c>
      <c r="DF1300" s="1">
        <v>1006</v>
      </c>
      <c r="DG1300" s="1">
        <f t="shared" si="142"/>
        <v>1006</v>
      </c>
      <c r="DH1300" s="9">
        <f t="shared" si="143"/>
        <v>1</v>
      </c>
      <c r="DI1300" s="1">
        <v>61</v>
      </c>
      <c r="DJ1300" s="1">
        <f t="shared" si="144"/>
        <v>61</v>
      </c>
      <c r="DK1300" s="9">
        <f t="shared" si="145"/>
        <v>1</v>
      </c>
      <c r="DN1300">
        <f>(DL1300*InputWeights!$C$7+DB1300*InputWeights!$C$6)</f>
        <v>2.5</v>
      </c>
      <c r="DO1300">
        <f>(DD1300*InputWeights!$C$12+DE1300*InputWeights!$C$10+CU1300*InputWeights!$C$11)</f>
        <v>3</v>
      </c>
      <c r="DP1300">
        <f>(DC1300*InputWeights!$C$18+DK1300*InputWeights!$C$16+DH1300*InputWeights!$C$15+CY1300*InputWeights!$C$17)</f>
        <v>1.35</v>
      </c>
      <c r="DR1300">
        <f>DN1300*InputWeights!$C$5+DO1300*InputWeights!$C$9+DP1300*InputWeights!$C$14</f>
        <v>21.9</v>
      </c>
      <c r="DS1300">
        <f>((_xlfn.RANK.EQ(DR1300,$DR$2:$DR$6635,0))/(COUNT(DR$2:$DR$6635)))*100</f>
        <v>87.677725118483409</v>
      </c>
      <c r="DT1300">
        <f t="shared" si="146"/>
        <v>0</v>
      </c>
    </row>
    <row r="1301" spans="1:124" x14ac:dyDescent="0.25">
      <c r="A1301" s="1" t="s">
        <v>3571</v>
      </c>
      <c r="B1301" s="1" t="s">
        <v>2625</v>
      </c>
      <c r="C1301" s="1" t="s">
        <v>2626</v>
      </c>
      <c r="D1301" s="1" t="s">
        <v>110</v>
      </c>
      <c r="E1301" s="1" t="s">
        <v>202</v>
      </c>
      <c r="F1301" s="1">
        <v>480</v>
      </c>
      <c r="G1301" s="1">
        <v>230002200</v>
      </c>
      <c r="H1301" s="1">
        <v>250</v>
      </c>
      <c r="I1301" s="1">
        <v>2000</v>
      </c>
      <c r="J1301" s="1">
        <v>2000</v>
      </c>
      <c r="K1301" s="1" t="s">
        <v>139</v>
      </c>
      <c r="L1301" s="1" t="s">
        <v>110</v>
      </c>
      <c r="M1301" s="1">
        <v>12</v>
      </c>
      <c r="N1301" s="1" t="s">
        <v>358</v>
      </c>
      <c r="O1301" s="1">
        <v>1</v>
      </c>
      <c r="P1301" s="1" t="s">
        <v>112</v>
      </c>
      <c r="Q1301" s="1" t="s">
        <v>117</v>
      </c>
      <c r="R1301" s="1">
        <v>0</v>
      </c>
      <c r="T1301" s="1">
        <v>0</v>
      </c>
      <c r="V1301" s="1">
        <v>302</v>
      </c>
      <c r="W1301" s="1" t="s">
        <v>116</v>
      </c>
      <c r="X1301" s="1" t="s">
        <v>117</v>
      </c>
      <c r="Y1301" s="1" t="s">
        <v>3569</v>
      </c>
      <c r="AA1301" s="1" t="s">
        <v>133</v>
      </c>
      <c r="AF1301" s="1" t="s">
        <v>124</v>
      </c>
      <c r="AG1301" s="1" t="s">
        <v>112</v>
      </c>
      <c r="AH1301" s="1" t="s">
        <v>124</v>
      </c>
      <c r="AI1301" s="1" t="s">
        <v>112</v>
      </c>
      <c r="AJ1301" s="1" t="s">
        <v>112</v>
      </c>
      <c r="AK1301" s="1" t="s">
        <v>112</v>
      </c>
      <c r="AL1301" s="1" t="s">
        <v>204</v>
      </c>
      <c r="AM1301" s="1" t="s">
        <v>204</v>
      </c>
      <c r="AN1301" s="1" t="s">
        <v>204</v>
      </c>
      <c r="AO1301" s="1">
        <v>41845</v>
      </c>
      <c r="AP1301" s="1">
        <v>102264</v>
      </c>
      <c r="AQ1301" s="1">
        <v>40816</v>
      </c>
      <c r="AR1301" s="1" t="s">
        <v>110</v>
      </c>
      <c r="AS1301" s="1">
        <v>0</v>
      </c>
      <c r="AT1301" s="1">
        <v>480</v>
      </c>
      <c r="AU1301" s="2">
        <v>0</v>
      </c>
      <c r="AV1301" s="2">
        <v>480</v>
      </c>
      <c r="BB1301" s="1" t="s">
        <v>3520</v>
      </c>
      <c r="BC1301" s="1" t="s">
        <v>130</v>
      </c>
      <c r="BD1301" s="1">
        <v>0</v>
      </c>
      <c r="BE1301" s="1" t="s">
        <v>131</v>
      </c>
      <c r="BF1301" s="1">
        <v>1</v>
      </c>
      <c r="BG1301" s="1">
        <v>1</v>
      </c>
      <c r="BH1301" s="1">
        <v>1</v>
      </c>
      <c r="BI1301" s="1" t="s">
        <v>112</v>
      </c>
      <c r="BJ1301" s="1" t="s">
        <v>182</v>
      </c>
      <c r="BK1301" s="1" t="s">
        <v>112</v>
      </c>
      <c r="BN1301" s="1" t="s">
        <v>133</v>
      </c>
      <c r="BR1301" s="1" t="s">
        <v>133</v>
      </c>
      <c r="BU1301" s="1" t="s">
        <v>139</v>
      </c>
      <c r="BV1301" s="1" t="s">
        <v>124</v>
      </c>
      <c r="BX1301" s="1">
        <v>0</v>
      </c>
      <c r="BZ1301" s="1">
        <v>0</v>
      </c>
      <c r="CA1301" s="1">
        <v>1</v>
      </c>
      <c r="CB1301" s="1">
        <v>0</v>
      </c>
      <c r="CC1301" s="1">
        <v>0</v>
      </c>
      <c r="CD1301" s="1" t="s">
        <v>117</v>
      </c>
      <c r="CE1301" s="1" t="s">
        <v>117</v>
      </c>
      <c r="CF1301" s="1" t="s">
        <v>110</v>
      </c>
      <c r="CG1301" s="1" t="s">
        <v>117</v>
      </c>
      <c r="CH1301" s="1" t="s">
        <v>117</v>
      </c>
      <c r="CI1301" s="1" t="s">
        <v>117</v>
      </c>
      <c r="CJ1301" s="1" t="s">
        <v>117</v>
      </c>
      <c r="CK1301" s="1" t="s">
        <v>112</v>
      </c>
      <c r="CL1301" s="1">
        <v>0</v>
      </c>
      <c r="CM1301" s="1">
        <v>0</v>
      </c>
      <c r="CN1301" s="1" t="s">
        <v>134</v>
      </c>
      <c r="CO1301" s="1" t="s">
        <v>183</v>
      </c>
      <c r="CP1301" s="1">
        <v>0</v>
      </c>
      <c r="CR1301" s="1" t="s">
        <v>144</v>
      </c>
      <c r="CS1301" s="1" t="s">
        <v>418</v>
      </c>
      <c r="CT1301" s="1" t="s">
        <v>136</v>
      </c>
      <c r="CU1301" s="8">
        <v>10</v>
      </c>
      <c r="CV1301" s="1" t="s">
        <v>3572</v>
      </c>
      <c r="CW1301" s="1" t="s">
        <v>3572</v>
      </c>
      <c r="CX1301" s="1">
        <v>99</v>
      </c>
      <c r="CY1301" s="10">
        <f t="shared" si="140"/>
        <v>5</v>
      </c>
      <c r="CZ1301" s="3">
        <v>0.9</v>
      </c>
      <c r="DA1301" s="3">
        <v>0.6</v>
      </c>
      <c r="DB1301" s="6">
        <f t="shared" si="141"/>
        <v>1</v>
      </c>
      <c r="DF1301" s="1">
        <v>302</v>
      </c>
      <c r="DG1301" s="1">
        <f t="shared" si="142"/>
        <v>604</v>
      </c>
      <c r="DH1301" s="9">
        <f t="shared" si="143"/>
        <v>1</v>
      </c>
      <c r="DI1301" s="1">
        <v>30</v>
      </c>
      <c r="DJ1301" s="1">
        <f t="shared" si="144"/>
        <v>60</v>
      </c>
      <c r="DK1301" s="9">
        <f t="shared" si="145"/>
        <v>1</v>
      </c>
      <c r="DN1301">
        <f>(DL1301*InputWeights!$C$7+DB1301*InputWeights!$C$6)</f>
        <v>0.5</v>
      </c>
      <c r="DO1301">
        <f>(DD1301*InputWeights!$C$12+DE1301*InputWeights!$C$10+CU1301*InputWeights!$C$11)</f>
        <v>4</v>
      </c>
      <c r="DP1301">
        <f>(DC1301*InputWeights!$C$18+DK1301*InputWeights!$C$16+DH1301*InputWeights!$C$15+CY1301*InputWeights!$C$17)</f>
        <v>2.1</v>
      </c>
      <c r="DR1301">
        <f>DN1301*InputWeights!$C$5+DO1301*InputWeights!$C$9+DP1301*InputWeights!$C$14</f>
        <v>21.9</v>
      </c>
      <c r="DS1301">
        <f>((_xlfn.RANK.EQ(DR1301,$DR$2:$DR$6635,0))/(COUNT(DR$2:$DR$6635)))*100</f>
        <v>87.677725118483409</v>
      </c>
      <c r="DT1301">
        <f t="shared" si="146"/>
        <v>0</v>
      </c>
    </row>
    <row r="1302" spans="1:124" x14ac:dyDescent="0.25">
      <c r="A1302" s="1" t="s">
        <v>4882</v>
      </c>
      <c r="B1302" s="1" t="s">
        <v>108</v>
      </c>
      <c r="C1302" s="1" t="s">
        <v>109</v>
      </c>
      <c r="D1302" s="1" t="s">
        <v>110</v>
      </c>
      <c r="E1302" s="1" t="s">
        <v>411</v>
      </c>
      <c r="F1302" s="1">
        <v>172</v>
      </c>
      <c r="G1302" s="1">
        <v>20000100</v>
      </c>
      <c r="H1302" s="1">
        <v>10</v>
      </c>
      <c r="I1302" s="1">
        <v>1900</v>
      </c>
      <c r="J1302" s="1">
        <v>1900</v>
      </c>
      <c r="K1302" s="1" t="s">
        <v>183</v>
      </c>
      <c r="L1302" s="1" t="s">
        <v>114</v>
      </c>
      <c r="M1302" s="1">
        <v>14</v>
      </c>
      <c r="N1302" s="1" t="s">
        <v>4883</v>
      </c>
      <c r="O1302" s="1">
        <v>1</v>
      </c>
      <c r="P1302" s="1" t="s">
        <v>112</v>
      </c>
      <c r="Q1302" s="1" t="s">
        <v>117</v>
      </c>
      <c r="R1302" s="1">
        <v>0</v>
      </c>
      <c r="T1302" s="1">
        <v>0</v>
      </c>
      <c r="V1302" s="1">
        <v>281</v>
      </c>
      <c r="W1302" s="1" t="s">
        <v>116</v>
      </c>
      <c r="Y1302" s="1" t="s">
        <v>3569</v>
      </c>
      <c r="AA1302" s="1" t="s">
        <v>133</v>
      </c>
      <c r="AF1302" s="1" t="s">
        <v>124</v>
      </c>
      <c r="AG1302" s="1" t="s">
        <v>112</v>
      </c>
      <c r="AH1302" s="1" t="s">
        <v>124</v>
      </c>
      <c r="AI1302" s="1" t="s">
        <v>112</v>
      </c>
      <c r="AJ1302" s="1" t="s">
        <v>112</v>
      </c>
      <c r="AK1302" s="1" t="s">
        <v>112</v>
      </c>
      <c r="AL1302" s="1" t="s">
        <v>416</v>
      </c>
      <c r="AM1302" s="1" t="s">
        <v>416</v>
      </c>
      <c r="AN1302" s="1" t="s">
        <v>416</v>
      </c>
      <c r="AO1302" s="1">
        <v>122539</v>
      </c>
      <c r="AP1302" s="1">
        <v>102264</v>
      </c>
      <c r="AQ1302" s="1">
        <v>66219</v>
      </c>
      <c r="AR1302" s="1" t="s">
        <v>110</v>
      </c>
      <c r="AS1302" s="1">
        <v>0</v>
      </c>
      <c r="AT1302" s="1">
        <v>172</v>
      </c>
      <c r="AU1302" s="2">
        <v>0</v>
      </c>
      <c r="AV1302" s="2">
        <v>172</v>
      </c>
      <c r="BB1302" s="1" t="s">
        <v>4884</v>
      </c>
      <c r="BC1302" s="1" t="s">
        <v>189</v>
      </c>
      <c r="BD1302" s="1">
        <v>0</v>
      </c>
      <c r="BE1302" s="1" t="s">
        <v>131</v>
      </c>
      <c r="BF1302" s="1">
        <v>0</v>
      </c>
      <c r="BG1302" s="1">
        <v>1</v>
      </c>
      <c r="BH1302" s="1">
        <v>1</v>
      </c>
      <c r="BK1302" s="1" t="s">
        <v>112</v>
      </c>
      <c r="BN1302" s="1" t="s">
        <v>133</v>
      </c>
      <c r="BR1302" s="1" t="s">
        <v>133</v>
      </c>
      <c r="BT1302" s="1" t="s">
        <v>325</v>
      </c>
      <c r="BU1302" s="1" t="s">
        <v>153</v>
      </c>
      <c r="BV1302" s="1" t="s">
        <v>124</v>
      </c>
      <c r="BX1302" s="1">
        <v>0</v>
      </c>
      <c r="BZ1302" s="1">
        <v>0</v>
      </c>
      <c r="CA1302" s="1">
        <v>1</v>
      </c>
      <c r="CB1302" s="1">
        <v>0</v>
      </c>
      <c r="CC1302" s="1">
        <v>0</v>
      </c>
      <c r="CD1302" s="1" t="s">
        <v>117</v>
      </c>
      <c r="CE1302" s="1" t="s">
        <v>117</v>
      </c>
      <c r="CF1302" s="1" t="s">
        <v>110</v>
      </c>
      <c r="CG1302" s="1" t="s">
        <v>116</v>
      </c>
      <c r="CH1302" s="1" t="s">
        <v>116</v>
      </c>
      <c r="CI1302" s="1" t="s">
        <v>117</v>
      </c>
      <c r="CJ1302" s="1" t="s">
        <v>110</v>
      </c>
      <c r="CK1302" s="1" t="s">
        <v>112</v>
      </c>
      <c r="CL1302" s="1">
        <v>0</v>
      </c>
      <c r="CM1302" s="1">
        <v>0</v>
      </c>
      <c r="CN1302" s="1" t="s">
        <v>155</v>
      </c>
      <c r="CP1302" s="1">
        <v>0</v>
      </c>
      <c r="CR1302" s="1" t="s">
        <v>144</v>
      </c>
      <c r="CS1302" s="1" t="s">
        <v>418</v>
      </c>
      <c r="CT1302" s="1" t="s">
        <v>136</v>
      </c>
      <c r="CU1302" s="8">
        <v>10</v>
      </c>
      <c r="CV1302" s="1" t="s">
        <v>4885</v>
      </c>
      <c r="CW1302" s="1" t="s">
        <v>4885</v>
      </c>
      <c r="CX1302" s="1">
        <v>99</v>
      </c>
      <c r="CY1302" s="10">
        <f t="shared" si="140"/>
        <v>5</v>
      </c>
      <c r="CZ1302" s="3">
        <v>3.04108</v>
      </c>
      <c r="DA1302" s="3">
        <v>2.1307200000000002</v>
      </c>
      <c r="DB1302" s="6">
        <f t="shared" si="141"/>
        <v>1</v>
      </c>
      <c r="DF1302" s="1">
        <v>281</v>
      </c>
      <c r="DG1302" s="1">
        <f t="shared" si="142"/>
        <v>281</v>
      </c>
      <c r="DH1302" s="9">
        <f t="shared" si="143"/>
        <v>1</v>
      </c>
      <c r="DI1302" s="1">
        <v>30</v>
      </c>
      <c r="DJ1302" s="1">
        <f t="shared" si="144"/>
        <v>30</v>
      </c>
      <c r="DK1302" s="9">
        <f t="shared" si="145"/>
        <v>1</v>
      </c>
      <c r="DN1302">
        <f>(DL1302*InputWeights!$C$7+DB1302*InputWeights!$C$6)</f>
        <v>0.5</v>
      </c>
      <c r="DO1302">
        <f>(DD1302*InputWeights!$C$12+DE1302*InputWeights!$C$10+CU1302*InputWeights!$C$11)</f>
        <v>4</v>
      </c>
      <c r="DP1302">
        <f>(DC1302*InputWeights!$C$18+DK1302*InputWeights!$C$16+DH1302*InputWeights!$C$15+CY1302*InputWeights!$C$17)</f>
        <v>2.1</v>
      </c>
      <c r="DR1302">
        <f>DN1302*InputWeights!$C$5+DO1302*InputWeights!$C$9+DP1302*InputWeights!$C$14</f>
        <v>21.9</v>
      </c>
      <c r="DS1302">
        <f>((_xlfn.RANK.EQ(DR1302,$DR$2:$DR$6635,0))/(COUNT(DR$2:$DR$6635)))*100</f>
        <v>87.677725118483409</v>
      </c>
      <c r="DT1302">
        <f t="shared" si="146"/>
        <v>0</v>
      </c>
    </row>
    <row r="1303" spans="1:124" x14ac:dyDescent="0.25">
      <c r="A1303" s="1" t="s">
        <v>4969</v>
      </c>
      <c r="B1303" s="1" t="s">
        <v>3684</v>
      </c>
      <c r="C1303" s="1" t="s">
        <v>3685</v>
      </c>
      <c r="D1303" s="1" t="s">
        <v>110</v>
      </c>
      <c r="E1303" s="1" t="s">
        <v>411</v>
      </c>
      <c r="F1303" s="1">
        <v>195</v>
      </c>
      <c r="G1303" s="1">
        <v>410001900</v>
      </c>
      <c r="H1303" s="1">
        <v>10</v>
      </c>
      <c r="I1303" s="1">
        <v>1997</v>
      </c>
      <c r="J1303" s="1">
        <v>2014</v>
      </c>
      <c r="K1303" s="1" t="s">
        <v>153</v>
      </c>
      <c r="L1303" s="1" t="s">
        <v>110</v>
      </c>
      <c r="M1303" s="1">
        <v>12</v>
      </c>
      <c r="N1303" s="1" t="s">
        <v>358</v>
      </c>
      <c r="O1303" s="1">
        <v>1</v>
      </c>
      <c r="P1303" s="1" t="s">
        <v>112</v>
      </c>
      <c r="Q1303" s="1" t="s">
        <v>117</v>
      </c>
      <c r="R1303" s="1">
        <v>0</v>
      </c>
      <c r="T1303" s="1">
        <v>0</v>
      </c>
      <c r="V1303" s="1">
        <v>1522</v>
      </c>
      <c r="W1303" s="1" t="s">
        <v>116</v>
      </c>
      <c r="X1303" s="1" t="s">
        <v>117</v>
      </c>
      <c r="Y1303" s="1" t="s">
        <v>4457</v>
      </c>
      <c r="AA1303" s="1" t="s">
        <v>133</v>
      </c>
      <c r="AC1303" s="1" t="s">
        <v>4970</v>
      </c>
      <c r="AD1303" s="1" t="s">
        <v>4971</v>
      </c>
      <c r="AE1303" s="1" t="s">
        <v>274</v>
      </c>
      <c r="AF1303" s="1" t="s">
        <v>110</v>
      </c>
      <c r="AG1303" s="1" t="s">
        <v>112</v>
      </c>
      <c r="AH1303" s="1" t="s">
        <v>124</v>
      </c>
      <c r="AI1303" s="1" t="s">
        <v>112</v>
      </c>
      <c r="AJ1303" s="1" t="s">
        <v>112</v>
      </c>
      <c r="AK1303" s="1" t="s">
        <v>112</v>
      </c>
      <c r="AL1303" s="1" t="s">
        <v>416</v>
      </c>
      <c r="AM1303" s="1" t="s">
        <v>416</v>
      </c>
      <c r="AN1303" s="1" t="s">
        <v>416</v>
      </c>
      <c r="AO1303" s="1">
        <v>132041</v>
      </c>
      <c r="AP1303" s="1">
        <v>102264</v>
      </c>
      <c r="AQ1303" s="1">
        <v>69127</v>
      </c>
      <c r="AR1303" s="1" t="s">
        <v>110</v>
      </c>
      <c r="AS1303" s="1">
        <v>0</v>
      </c>
      <c r="AT1303" s="1">
        <v>195</v>
      </c>
      <c r="AU1303" s="2">
        <v>0</v>
      </c>
      <c r="AV1303" s="2">
        <v>195</v>
      </c>
      <c r="BB1303" s="1" t="s">
        <v>4972</v>
      </c>
      <c r="BC1303" s="1" t="s">
        <v>4780</v>
      </c>
      <c r="BD1303" s="1">
        <v>0</v>
      </c>
      <c r="BE1303" s="1" t="s">
        <v>131</v>
      </c>
      <c r="BF1303" s="1">
        <v>2</v>
      </c>
      <c r="BG1303" s="1">
        <v>2</v>
      </c>
      <c r="BH1303" s="1">
        <v>2</v>
      </c>
      <c r="BJ1303" s="1" t="s">
        <v>182</v>
      </c>
      <c r="BK1303" s="1" t="s">
        <v>112</v>
      </c>
      <c r="BN1303" s="1" t="s">
        <v>133</v>
      </c>
      <c r="BR1303" s="1" t="s">
        <v>133</v>
      </c>
      <c r="BT1303" s="1" t="s">
        <v>325</v>
      </c>
      <c r="BU1303" s="1" t="s">
        <v>153</v>
      </c>
      <c r="BV1303" s="1" t="s">
        <v>124</v>
      </c>
      <c r="BW1303" s="1" t="s">
        <v>112</v>
      </c>
      <c r="BX1303" s="1">
        <v>0</v>
      </c>
      <c r="BZ1303" s="1">
        <v>0</v>
      </c>
      <c r="CA1303" s="1">
        <v>1</v>
      </c>
      <c r="CB1303" s="1">
        <v>0</v>
      </c>
      <c r="CC1303" s="1">
        <v>0</v>
      </c>
      <c r="CD1303" s="1" t="s">
        <v>117</v>
      </c>
      <c r="CE1303" s="1" t="s">
        <v>117</v>
      </c>
      <c r="CF1303" s="1" t="s">
        <v>110</v>
      </c>
      <c r="CG1303" s="1" t="s">
        <v>117</v>
      </c>
      <c r="CH1303" s="1" t="s">
        <v>114</v>
      </c>
      <c r="CI1303" s="1" t="s">
        <v>117</v>
      </c>
      <c r="CJ1303" s="1" t="s">
        <v>117</v>
      </c>
      <c r="CK1303" s="1" t="s">
        <v>112</v>
      </c>
      <c r="CL1303" s="1">
        <v>2</v>
      </c>
      <c r="CM1303" s="1">
        <v>0</v>
      </c>
      <c r="CN1303" s="1" t="s">
        <v>142</v>
      </c>
      <c r="CO1303" s="1" t="s">
        <v>183</v>
      </c>
      <c r="CP1303" s="1">
        <v>0</v>
      </c>
      <c r="CR1303" s="1" t="s">
        <v>144</v>
      </c>
      <c r="CS1303" s="1" t="s">
        <v>418</v>
      </c>
      <c r="CT1303" s="1" t="s">
        <v>136</v>
      </c>
      <c r="CU1303" s="8">
        <v>10</v>
      </c>
      <c r="CV1303" s="1" t="s">
        <v>4973</v>
      </c>
      <c r="CW1303" s="1" t="s">
        <v>4973</v>
      </c>
      <c r="CX1303" s="1">
        <v>99</v>
      </c>
      <c r="CY1303" s="10">
        <f t="shared" si="140"/>
        <v>5</v>
      </c>
      <c r="CZ1303" s="3">
        <v>2.4</v>
      </c>
      <c r="DA1303" s="3">
        <v>1.2</v>
      </c>
      <c r="DB1303" s="6">
        <f t="shared" si="141"/>
        <v>1</v>
      </c>
      <c r="DF1303" s="1">
        <v>1522</v>
      </c>
      <c r="DG1303" s="1">
        <f t="shared" si="142"/>
        <v>3044</v>
      </c>
      <c r="DH1303" s="9">
        <f t="shared" si="143"/>
        <v>1</v>
      </c>
      <c r="DI1303" s="1">
        <v>47</v>
      </c>
      <c r="DJ1303" s="1">
        <f t="shared" si="144"/>
        <v>94</v>
      </c>
      <c r="DK1303" s="9">
        <f t="shared" si="145"/>
        <v>1</v>
      </c>
      <c r="DN1303">
        <f>(DL1303*InputWeights!$C$7+DB1303*InputWeights!$C$6)</f>
        <v>0.5</v>
      </c>
      <c r="DO1303">
        <f>(DD1303*InputWeights!$C$12+DE1303*InputWeights!$C$10+CU1303*InputWeights!$C$11)</f>
        <v>4</v>
      </c>
      <c r="DP1303">
        <f>(DC1303*InputWeights!$C$18+DK1303*InputWeights!$C$16+DH1303*InputWeights!$C$15+CY1303*InputWeights!$C$17)</f>
        <v>2.1</v>
      </c>
      <c r="DR1303">
        <f>DN1303*InputWeights!$C$5+DO1303*InputWeights!$C$9+DP1303*InputWeights!$C$14</f>
        <v>21.9</v>
      </c>
      <c r="DS1303">
        <f>((_xlfn.RANK.EQ(DR1303,$DR$2:$DR$6635,0))/(COUNT(DR$2:$DR$6635)))*100</f>
        <v>87.677725118483409</v>
      </c>
      <c r="DT1303">
        <f t="shared" si="146"/>
        <v>0</v>
      </c>
    </row>
    <row r="1304" spans="1:124" x14ac:dyDescent="0.25">
      <c r="A1304" s="1" t="s">
        <v>1512</v>
      </c>
      <c r="B1304" s="1" t="s">
        <v>3684</v>
      </c>
      <c r="C1304" s="1" t="s">
        <v>3685</v>
      </c>
      <c r="D1304" s="1" t="s">
        <v>110</v>
      </c>
      <c r="E1304" s="1" t="s">
        <v>950</v>
      </c>
      <c r="F1304" s="1">
        <v>3172</v>
      </c>
      <c r="G1304" s="1">
        <v>500</v>
      </c>
      <c r="H1304" s="1">
        <v>0</v>
      </c>
      <c r="I1304" s="1">
        <v>1929</v>
      </c>
      <c r="J1304" s="1">
        <v>2014</v>
      </c>
      <c r="K1304" s="1" t="s">
        <v>183</v>
      </c>
      <c r="L1304" s="1" t="s">
        <v>114</v>
      </c>
      <c r="M1304" s="1">
        <v>22</v>
      </c>
      <c r="N1304" s="1" t="s">
        <v>177</v>
      </c>
      <c r="O1304" s="1">
        <v>2</v>
      </c>
      <c r="P1304" s="1" t="s">
        <v>112</v>
      </c>
      <c r="Q1304" s="1" t="s">
        <v>117</v>
      </c>
      <c r="R1304" s="1">
        <v>0</v>
      </c>
      <c r="S1304" s="1" t="s">
        <v>3686</v>
      </c>
      <c r="T1304" s="1">
        <v>77</v>
      </c>
      <c r="V1304" s="1">
        <v>4775</v>
      </c>
      <c r="W1304" s="1" t="s">
        <v>116</v>
      </c>
      <c r="X1304" s="1" t="s">
        <v>117</v>
      </c>
      <c r="Y1304" s="1" t="s">
        <v>3687</v>
      </c>
      <c r="Z1304" s="1" t="s">
        <v>119</v>
      </c>
      <c r="AA1304" s="1" t="s">
        <v>3688</v>
      </c>
      <c r="AC1304" s="1" t="s">
        <v>160</v>
      </c>
      <c r="AD1304" s="1" t="s">
        <v>3694</v>
      </c>
      <c r="AE1304" s="1" t="s">
        <v>426</v>
      </c>
      <c r="AF1304" s="1" t="s">
        <v>110</v>
      </c>
      <c r="AG1304" s="1" t="s">
        <v>112</v>
      </c>
      <c r="AH1304" s="1" t="s">
        <v>124</v>
      </c>
      <c r="AI1304" s="1" t="s">
        <v>150</v>
      </c>
      <c r="AJ1304" s="1" t="s">
        <v>112</v>
      </c>
      <c r="AK1304" s="1" t="s">
        <v>125</v>
      </c>
      <c r="AL1304" s="1" t="s">
        <v>1091</v>
      </c>
      <c r="AM1304" s="1" t="s">
        <v>3689</v>
      </c>
      <c r="AN1304" s="1" t="s">
        <v>3692</v>
      </c>
      <c r="AO1304" s="1">
        <v>68903</v>
      </c>
      <c r="AP1304" s="1">
        <v>102264</v>
      </c>
      <c r="AQ1304" s="1">
        <v>6983</v>
      </c>
      <c r="AR1304" s="1" t="s">
        <v>110</v>
      </c>
      <c r="AS1304" s="1">
        <v>6099</v>
      </c>
      <c r="AT1304" s="1">
        <v>9271</v>
      </c>
      <c r="AU1304" s="2">
        <v>6099</v>
      </c>
      <c r="AV1304" s="2">
        <v>9271</v>
      </c>
      <c r="BB1304" s="1" t="s">
        <v>129</v>
      </c>
      <c r="BC1304" s="1" t="s">
        <v>761</v>
      </c>
      <c r="BD1304" s="1">
        <v>94</v>
      </c>
      <c r="BE1304" s="1" t="s">
        <v>131</v>
      </c>
      <c r="BF1304" s="1">
        <v>2</v>
      </c>
      <c r="BG1304" s="1">
        <v>2</v>
      </c>
      <c r="BH1304" s="1">
        <v>2</v>
      </c>
      <c r="BJ1304" s="1" t="s">
        <v>182</v>
      </c>
      <c r="BK1304" s="1" t="s">
        <v>112</v>
      </c>
      <c r="BN1304" s="1" t="s">
        <v>133</v>
      </c>
      <c r="BR1304" s="1" t="s">
        <v>133</v>
      </c>
      <c r="BU1304" s="1" t="s">
        <v>112</v>
      </c>
      <c r="BV1304" s="1" t="s">
        <v>116</v>
      </c>
      <c r="BW1304" s="1" t="s">
        <v>112</v>
      </c>
      <c r="BX1304" s="1">
        <v>0</v>
      </c>
      <c r="BZ1304" s="1">
        <v>0</v>
      </c>
      <c r="CA1304" s="1">
        <v>1</v>
      </c>
      <c r="CB1304" s="1">
        <v>0</v>
      </c>
      <c r="CC1304" s="1">
        <v>0</v>
      </c>
      <c r="CD1304" s="1" t="s">
        <v>117</v>
      </c>
      <c r="CE1304" s="1" t="s">
        <v>117</v>
      </c>
      <c r="CF1304" s="1" t="s">
        <v>110</v>
      </c>
      <c r="CG1304" s="1" t="s">
        <v>117</v>
      </c>
      <c r="CH1304" s="1" t="s">
        <v>117</v>
      </c>
      <c r="CI1304" s="1" t="s">
        <v>117</v>
      </c>
      <c r="CJ1304" s="1" t="s">
        <v>117</v>
      </c>
      <c r="CK1304" s="1" t="s">
        <v>125</v>
      </c>
      <c r="CL1304" s="1">
        <v>13</v>
      </c>
      <c r="CM1304" s="1">
        <v>2</v>
      </c>
      <c r="CN1304" s="1" t="s">
        <v>142</v>
      </c>
      <c r="CO1304" s="1" t="s">
        <v>183</v>
      </c>
      <c r="CP1304" s="1">
        <v>0</v>
      </c>
      <c r="CQ1304" s="1" t="s">
        <v>135</v>
      </c>
      <c r="CR1304" s="1" t="s">
        <v>135</v>
      </c>
      <c r="CS1304" s="1" t="s">
        <v>215</v>
      </c>
      <c r="CT1304" s="1" t="s">
        <v>215</v>
      </c>
      <c r="CU1304" s="8">
        <v>2.5</v>
      </c>
      <c r="CV1304" s="1" t="s">
        <v>3695</v>
      </c>
      <c r="CW1304" s="1" t="s">
        <v>3695</v>
      </c>
      <c r="CX1304" s="1">
        <v>4</v>
      </c>
      <c r="CY1304" s="10">
        <f t="shared" si="140"/>
        <v>2.5</v>
      </c>
      <c r="CZ1304" s="3">
        <v>0.4</v>
      </c>
      <c r="DA1304" s="3">
        <v>0.2</v>
      </c>
      <c r="DB1304" s="6">
        <f t="shared" si="141"/>
        <v>1</v>
      </c>
      <c r="DC1304" s="9">
        <v>10</v>
      </c>
      <c r="DD1304" s="7">
        <v>10</v>
      </c>
      <c r="DF1304" s="1">
        <v>4775</v>
      </c>
      <c r="DG1304" s="1">
        <f t="shared" si="142"/>
        <v>4775</v>
      </c>
      <c r="DH1304" s="9">
        <f t="shared" si="143"/>
        <v>1</v>
      </c>
      <c r="DI1304" s="1">
        <v>1054</v>
      </c>
      <c r="DJ1304" s="1">
        <f t="shared" si="144"/>
        <v>1054</v>
      </c>
      <c r="DK1304" s="9">
        <f t="shared" si="145"/>
        <v>3</v>
      </c>
      <c r="DN1304">
        <f>(DL1304*InputWeights!$C$7+DB1304*InputWeights!$C$6)</f>
        <v>0.5</v>
      </c>
      <c r="DO1304">
        <f>(DD1304*InputWeights!$C$12+DE1304*InputWeights!$C$10+CU1304*InputWeights!$C$11)</f>
        <v>3</v>
      </c>
      <c r="DP1304">
        <f>(DC1304*InputWeights!$C$18+DK1304*InputWeights!$C$16+DH1304*InputWeights!$C$15+CY1304*InputWeights!$C$17)</f>
        <v>2.75</v>
      </c>
      <c r="DR1304">
        <f>DN1304*InputWeights!$C$5+DO1304*InputWeights!$C$9+DP1304*InputWeights!$C$14</f>
        <v>21.5</v>
      </c>
      <c r="DS1304">
        <f>((_xlfn.RANK.EQ(DR1304,$DR$2:$DR$6635,0))/(COUNT(DR$2:$DR$6635)))*100</f>
        <v>88.219363574813812</v>
      </c>
      <c r="DT1304">
        <f t="shared" si="146"/>
        <v>0</v>
      </c>
    </row>
    <row r="1305" spans="1:124" x14ac:dyDescent="0.25">
      <c r="A1305" s="1" t="s">
        <v>1836</v>
      </c>
      <c r="B1305" s="1" t="s">
        <v>108</v>
      </c>
      <c r="C1305" s="1" t="s">
        <v>109</v>
      </c>
      <c r="D1305" s="1" t="s">
        <v>110</v>
      </c>
      <c r="E1305" s="1" t="s">
        <v>1561</v>
      </c>
      <c r="F1305" s="1">
        <v>1866</v>
      </c>
      <c r="G1305" s="1">
        <v>20000100</v>
      </c>
      <c r="H1305" s="1">
        <v>0</v>
      </c>
      <c r="I1305" s="1">
        <v>1900</v>
      </c>
      <c r="J1305" s="1">
        <v>2009</v>
      </c>
      <c r="K1305" s="1" t="s">
        <v>858</v>
      </c>
      <c r="L1305" s="1" t="s">
        <v>110</v>
      </c>
      <c r="M1305" s="1">
        <v>20</v>
      </c>
      <c r="N1305" s="1" t="s">
        <v>177</v>
      </c>
      <c r="O1305" s="1">
        <v>1</v>
      </c>
      <c r="Q1305" s="1" t="s">
        <v>110</v>
      </c>
      <c r="R1305" s="1">
        <v>1</v>
      </c>
      <c r="S1305" s="1" t="s">
        <v>1840</v>
      </c>
      <c r="T1305" s="1">
        <v>191</v>
      </c>
      <c r="V1305" s="1">
        <v>4376</v>
      </c>
      <c r="W1305" s="1" t="s">
        <v>116</v>
      </c>
      <c r="X1305" s="1" t="s">
        <v>117</v>
      </c>
      <c r="Y1305" s="1" t="s">
        <v>589</v>
      </c>
      <c r="AA1305" s="1" t="s">
        <v>133</v>
      </c>
      <c r="AC1305" s="1" t="s">
        <v>590</v>
      </c>
      <c r="AD1305" s="1" t="s">
        <v>590</v>
      </c>
      <c r="AE1305" s="1" t="s">
        <v>340</v>
      </c>
      <c r="AF1305" s="1" t="s">
        <v>124</v>
      </c>
      <c r="AG1305" s="1" t="s">
        <v>125</v>
      </c>
      <c r="AH1305" s="1" t="s">
        <v>124</v>
      </c>
      <c r="AI1305" s="1" t="s">
        <v>150</v>
      </c>
      <c r="AJ1305" s="1" t="s">
        <v>112</v>
      </c>
      <c r="AK1305" s="1" t="s">
        <v>125</v>
      </c>
      <c r="AL1305" s="1" t="s">
        <v>1562</v>
      </c>
      <c r="AM1305" s="1" t="s">
        <v>1562</v>
      </c>
      <c r="AN1305" s="1" t="s">
        <v>1841</v>
      </c>
      <c r="AO1305" s="1">
        <v>4133</v>
      </c>
      <c r="AP1305" s="1">
        <v>102264</v>
      </c>
      <c r="AQ1305" s="1">
        <v>561</v>
      </c>
      <c r="AR1305" s="1" t="s">
        <v>114</v>
      </c>
      <c r="AS1305" s="1">
        <v>0</v>
      </c>
      <c r="AT1305" s="1">
        <v>1866</v>
      </c>
      <c r="AU1305" s="2">
        <v>0</v>
      </c>
      <c r="AV1305" s="2">
        <v>1866</v>
      </c>
      <c r="BB1305" s="1" t="s">
        <v>129</v>
      </c>
      <c r="BC1305" s="1" t="s">
        <v>247</v>
      </c>
      <c r="BD1305" s="1">
        <v>81</v>
      </c>
      <c r="BE1305" s="1" t="s">
        <v>131</v>
      </c>
      <c r="BF1305" s="1">
        <v>0</v>
      </c>
      <c r="BG1305" s="1">
        <v>4</v>
      </c>
      <c r="BH1305" s="1">
        <v>4</v>
      </c>
      <c r="BI1305" s="1" t="s">
        <v>131</v>
      </c>
      <c r="BJ1305" s="1" t="s">
        <v>182</v>
      </c>
      <c r="BK1305" s="1" t="s">
        <v>112</v>
      </c>
      <c r="BN1305" s="1" t="s">
        <v>133</v>
      </c>
      <c r="BR1305" s="1" t="s">
        <v>133</v>
      </c>
      <c r="BU1305" s="1" t="s">
        <v>858</v>
      </c>
      <c r="BV1305" s="1" t="s">
        <v>114</v>
      </c>
      <c r="BW1305" s="1" t="s">
        <v>112</v>
      </c>
      <c r="BX1305" s="1">
        <v>0</v>
      </c>
      <c r="BZ1305" s="1">
        <v>0</v>
      </c>
      <c r="CA1305" s="1">
        <v>1</v>
      </c>
      <c r="CB1305" s="1">
        <v>0</v>
      </c>
      <c r="CC1305" s="1">
        <v>0</v>
      </c>
      <c r="CD1305" s="1" t="s">
        <v>114</v>
      </c>
      <c r="CE1305" s="1" t="s">
        <v>110</v>
      </c>
      <c r="CF1305" s="1" t="s">
        <v>117</v>
      </c>
      <c r="CG1305" s="1" t="s">
        <v>110</v>
      </c>
      <c r="CH1305" s="1" t="s">
        <v>110</v>
      </c>
      <c r="CI1305" s="1" t="s">
        <v>117</v>
      </c>
      <c r="CJ1305" s="1" t="s">
        <v>110</v>
      </c>
      <c r="CK1305" s="1" t="s">
        <v>125</v>
      </c>
      <c r="CL1305" s="1">
        <v>0</v>
      </c>
      <c r="CM1305" s="1">
        <v>2</v>
      </c>
      <c r="CN1305" s="1" t="s">
        <v>134</v>
      </c>
      <c r="CO1305" s="1" t="s">
        <v>183</v>
      </c>
      <c r="CP1305" s="1">
        <v>0</v>
      </c>
      <c r="CR1305" s="1" t="s">
        <v>417</v>
      </c>
      <c r="CS1305" s="1" t="s">
        <v>136</v>
      </c>
      <c r="CT1305" s="1" t="s">
        <v>156</v>
      </c>
      <c r="CU1305" s="8">
        <v>5</v>
      </c>
      <c r="CV1305" s="1" t="s">
        <v>1842</v>
      </c>
      <c r="CW1305" s="1" t="s">
        <v>1842</v>
      </c>
      <c r="CX1305" s="1">
        <v>2</v>
      </c>
      <c r="CY1305" s="10">
        <f t="shared" si="140"/>
        <v>7.5</v>
      </c>
      <c r="CZ1305" s="3">
        <v>0.94097900000000001</v>
      </c>
      <c r="DA1305" s="3">
        <v>0.85156299999999996</v>
      </c>
      <c r="DB1305" s="6">
        <f t="shared" si="141"/>
        <v>1</v>
      </c>
      <c r="DF1305" s="1">
        <v>4376</v>
      </c>
      <c r="DG1305" s="1">
        <f t="shared" si="142"/>
        <v>8752</v>
      </c>
      <c r="DH1305" s="9">
        <f t="shared" si="143"/>
        <v>2</v>
      </c>
      <c r="DI1305" s="1">
        <v>424</v>
      </c>
      <c r="DJ1305" s="1">
        <f t="shared" si="144"/>
        <v>848</v>
      </c>
      <c r="DK1305" s="9">
        <f t="shared" si="145"/>
        <v>2</v>
      </c>
      <c r="DN1305">
        <f>(DL1305*InputWeights!$C$7+DB1305*InputWeights!$C$6)</f>
        <v>0.5</v>
      </c>
      <c r="DO1305">
        <f>(DD1305*InputWeights!$C$12+DE1305*InputWeights!$C$10+CU1305*InputWeights!$C$11)</f>
        <v>2</v>
      </c>
      <c r="DP1305">
        <f>(DC1305*InputWeights!$C$18+DK1305*InputWeights!$C$16+DH1305*InputWeights!$C$15+CY1305*InputWeights!$C$17)</f>
        <v>3.45</v>
      </c>
      <c r="DR1305">
        <f>DN1305*InputWeights!$C$5+DO1305*InputWeights!$C$9+DP1305*InputWeights!$C$14</f>
        <v>21.3</v>
      </c>
      <c r="DS1305">
        <f>((_xlfn.RANK.EQ(DR1305,$DR$2:$DR$6635,0))/(COUNT(DR$2:$DR$6635)))*100</f>
        <v>88.287068381855121</v>
      </c>
      <c r="DT1305">
        <f t="shared" si="146"/>
        <v>0</v>
      </c>
    </row>
    <row r="1306" spans="1:124" x14ac:dyDescent="0.25">
      <c r="A1306" s="1" t="s">
        <v>2459</v>
      </c>
      <c r="B1306" s="1" t="s">
        <v>108</v>
      </c>
      <c r="C1306" s="1" t="s">
        <v>109</v>
      </c>
      <c r="D1306" s="1" t="s">
        <v>397</v>
      </c>
      <c r="E1306" s="1" t="s">
        <v>333</v>
      </c>
      <c r="F1306" s="1">
        <v>3801</v>
      </c>
      <c r="G1306" s="1">
        <v>2</v>
      </c>
      <c r="H1306" s="1">
        <v>0</v>
      </c>
      <c r="I1306" s="1">
        <v>0</v>
      </c>
      <c r="J1306" s="1">
        <v>0</v>
      </c>
      <c r="K1306" s="1" t="s">
        <v>183</v>
      </c>
      <c r="L1306" s="1" t="s">
        <v>114</v>
      </c>
      <c r="M1306" s="1">
        <v>40</v>
      </c>
      <c r="N1306" s="1" t="s">
        <v>2236</v>
      </c>
      <c r="O1306" s="1">
        <v>2</v>
      </c>
      <c r="Q1306" s="1" t="s">
        <v>117</v>
      </c>
      <c r="R1306" s="1">
        <v>0</v>
      </c>
      <c r="T1306" s="1">
        <v>185</v>
      </c>
      <c r="V1306" s="1">
        <v>6276</v>
      </c>
      <c r="W1306" s="1" t="s">
        <v>116</v>
      </c>
      <c r="X1306" s="1" t="s">
        <v>117</v>
      </c>
      <c r="Y1306" s="1" t="s">
        <v>1570</v>
      </c>
      <c r="AA1306" s="1" t="s">
        <v>133</v>
      </c>
      <c r="AC1306" s="1" t="s">
        <v>2460</v>
      </c>
      <c r="AD1306" s="1" t="s">
        <v>2460</v>
      </c>
      <c r="AF1306" s="1" t="s">
        <v>124</v>
      </c>
      <c r="AG1306" s="1" t="s">
        <v>125</v>
      </c>
      <c r="AH1306" s="1" t="s">
        <v>124</v>
      </c>
      <c r="AI1306" s="1" t="s">
        <v>112</v>
      </c>
      <c r="AJ1306" s="1" t="s">
        <v>112</v>
      </c>
      <c r="AK1306" s="1" t="s">
        <v>125</v>
      </c>
      <c r="AL1306" s="1" t="s">
        <v>807</v>
      </c>
      <c r="AM1306" s="1" t="s">
        <v>807</v>
      </c>
      <c r="AO1306" s="1">
        <v>5847</v>
      </c>
      <c r="AP1306" s="1">
        <v>102264</v>
      </c>
      <c r="AQ1306" s="1">
        <v>11408</v>
      </c>
      <c r="AR1306" s="1" t="s">
        <v>110</v>
      </c>
      <c r="AS1306" s="1">
        <v>5649</v>
      </c>
      <c r="AT1306" s="1">
        <v>9450</v>
      </c>
      <c r="AU1306" s="2">
        <v>5649</v>
      </c>
      <c r="AV1306" s="2">
        <v>9450</v>
      </c>
      <c r="BB1306" s="1" t="s">
        <v>129</v>
      </c>
      <c r="BC1306" s="1" t="s">
        <v>247</v>
      </c>
      <c r="BD1306" s="1">
        <v>0</v>
      </c>
      <c r="BE1306" s="1" t="s">
        <v>131</v>
      </c>
      <c r="BF1306" s="1">
        <v>0</v>
      </c>
      <c r="BG1306" s="1">
        <v>0</v>
      </c>
      <c r="BH1306" s="1">
        <v>0</v>
      </c>
      <c r="BK1306" s="1" t="s">
        <v>112</v>
      </c>
      <c r="BN1306" s="1" t="s">
        <v>133</v>
      </c>
      <c r="BR1306" s="1" t="s">
        <v>133</v>
      </c>
      <c r="BU1306" s="1" t="s">
        <v>153</v>
      </c>
      <c r="BX1306" s="1">
        <v>0</v>
      </c>
      <c r="BZ1306" s="1">
        <v>0</v>
      </c>
      <c r="CA1306" s="1">
        <v>4</v>
      </c>
      <c r="CB1306" s="1">
        <v>0</v>
      </c>
      <c r="CC1306" s="1">
        <v>0</v>
      </c>
      <c r="CE1306" s="1" t="s">
        <v>117</v>
      </c>
      <c r="CF1306" s="1" t="s">
        <v>110</v>
      </c>
      <c r="CK1306" s="1" t="s">
        <v>112</v>
      </c>
      <c r="CL1306" s="1">
        <v>0</v>
      </c>
      <c r="CM1306" s="1">
        <v>0</v>
      </c>
      <c r="CP1306" s="1">
        <v>0</v>
      </c>
      <c r="CQ1306" s="1" t="s">
        <v>417</v>
      </c>
      <c r="CS1306" s="1" t="s">
        <v>418</v>
      </c>
      <c r="CT1306" s="1" t="s">
        <v>418</v>
      </c>
      <c r="CU1306" s="8">
        <v>5</v>
      </c>
      <c r="CV1306" s="1" t="s">
        <v>2461</v>
      </c>
      <c r="CW1306" s="1" t="s">
        <v>2461</v>
      </c>
      <c r="CX1306" s="1">
        <v>3</v>
      </c>
      <c r="CY1306" s="10">
        <f t="shared" si="140"/>
        <v>7.5</v>
      </c>
      <c r="CZ1306" s="3">
        <v>3.9378099999999998</v>
      </c>
      <c r="DA1306" s="3">
        <v>1.95695</v>
      </c>
      <c r="DB1306" s="6">
        <f t="shared" si="141"/>
        <v>1</v>
      </c>
      <c r="DF1306" s="1">
        <v>6276</v>
      </c>
      <c r="DG1306" s="1">
        <f t="shared" si="142"/>
        <v>6276</v>
      </c>
      <c r="DH1306" s="9">
        <f t="shared" si="143"/>
        <v>2</v>
      </c>
      <c r="DI1306" s="1">
        <v>517</v>
      </c>
      <c r="DJ1306" s="1">
        <f t="shared" si="144"/>
        <v>517</v>
      </c>
      <c r="DK1306" s="9">
        <f t="shared" si="145"/>
        <v>2</v>
      </c>
      <c r="DN1306">
        <f>(DL1306*InputWeights!$C$7+DB1306*InputWeights!$C$6)</f>
        <v>0.5</v>
      </c>
      <c r="DO1306">
        <f>(DD1306*InputWeights!$C$12+DE1306*InputWeights!$C$10+CU1306*InputWeights!$C$11)</f>
        <v>2</v>
      </c>
      <c r="DP1306">
        <f>(DC1306*InputWeights!$C$18+DK1306*InputWeights!$C$16+DH1306*InputWeights!$C$15+CY1306*InputWeights!$C$17)</f>
        <v>3.45</v>
      </c>
      <c r="DR1306">
        <f>DN1306*InputWeights!$C$5+DO1306*InputWeights!$C$9+DP1306*InputWeights!$C$14</f>
        <v>21.3</v>
      </c>
      <c r="DS1306">
        <f>((_xlfn.RANK.EQ(DR1306,$DR$2:$DR$6635,0))/(COUNT(DR$2:$DR$6635)))*100</f>
        <v>88.287068381855121</v>
      </c>
      <c r="DT1306">
        <f t="shared" si="146"/>
        <v>0</v>
      </c>
    </row>
    <row r="1307" spans="1:124" x14ac:dyDescent="0.25">
      <c r="A1307" s="1" t="s">
        <v>2569</v>
      </c>
      <c r="B1307" s="1" t="s">
        <v>108</v>
      </c>
      <c r="C1307" s="1" t="s">
        <v>109</v>
      </c>
      <c r="D1307" s="1" t="s">
        <v>397</v>
      </c>
      <c r="E1307" s="1" t="s">
        <v>411</v>
      </c>
      <c r="F1307" s="1">
        <v>897</v>
      </c>
      <c r="G1307" s="1">
        <v>1</v>
      </c>
      <c r="H1307" s="1">
        <v>0</v>
      </c>
      <c r="I1307" s="1">
        <v>0</v>
      </c>
      <c r="J1307" s="1">
        <v>0</v>
      </c>
      <c r="K1307" s="1" t="s">
        <v>183</v>
      </c>
      <c r="L1307" s="1" t="s">
        <v>114</v>
      </c>
      <c r="M1307" s="1">
        <v>58</v>
      </c>
      <c r="N1307" s="1" t="s">
        <v>358</v>
      </c>
      <c r="O1307" s="1">
        <v>4</v>
      </c>
      <c r="Q1307" s="1" t="s">
        <v>117</v>
      </c>
      <c r="R1307" s="1">
        <v>0</v>
      </c>
      <c r="T1307" s="1">
        <v>360</v>
      </c>
      <c r="V1307" s="1">
        <v>7503</v>
      </c>
      <c r="W1307" s="1" t="s">
        <v>116</v>
      </c>
      <c r="X1307" s="1" t="s">
        <v>117</v>
      </c>
      <c r="Y1307" s="1" t="s">
        <v>1122</v>
      </c>
      <c r="AA1307" s="1" t="s">
        <v>133</v>
      </c>
      <c r="AC1307" s="1" t="s">
        <v>2570</v>
      </c>
      <c r="AD1307" s="1" t="s">
        <v>2210</v>
      </c>
      <c r="AF1307" s="1" t="s">
        <v>124</v>
      </c>
      <c r="AG1307" s="1" t="s">
        <v>124</v>
      </c>
      <c r="AH1307" s="1" t="s">
        <v>124</v>
      </c>
      <c r="AI1307" s="1" t="s">
        <v>112</v>
      </c>
      <c r="AJ1307" s="1" t="s">
        <v>112</v>
      </c>
      <c r="AK1307" s="1" t="s">
        <v>125</v>
      </c>
      <c r="AL1307" s="1" t="s">
        <v>416</v>
      </c>
      <c r="AM1307" s="1" t="s">
        <v>416</v>
      </c>
      <c r="AO1307" s="1">
        <v>6077</v>
      </c>
      <c r="AP1307" s="1">
        <v>102264</v>
      </c>
      <c r="AQ1307" s="1">
        <v>11415</v>
      </c>
      <c r="AR1307" s="1" t="s">
        <v>110</v>
      </c>
      <c r="AS1307" s="1">
        <v>0</v>
      </c>
      <c r="AT1307" s="1">
        <v>897</v>
      </c>
      <c r="AU1307" s="2">
        <v>0</v>
      </c>
      <c r="AV1307" s="2">
        <v>897</v>
      </c>
      <c r="BB1307" s="1" t="s">
        <v>129</v>
      </c>
      <c r="BC1307" s="1" t="s">
        <v>247</v>
      </c>
      <c r="BD1307" s="1">
        <v>0</v>
      </c>
      <c r="BE1307" s="1" t="s">
        <v>131</v>
      </c>
      <c r="BF1307" s="1">
        <v>0</v>
      </c>
      <c r="BG1307" s="1">
        <v>0</v>
      </c>
      <c r="BH1307" s="1">
        <v>0</v>
      </c>
      <c r="BK1307" s="1" t="s">
        <v>112</v>
      </c>
      <c r="BN1307" s="1" t="s">
        <v>133</v>
      </c>
      <c r="BR1307" s="1" t="s">
        <v>133</v>
      </c>
      <c r="BU1307" s="1" t="s">
        <v>112</v>
      </c>
      <c r="BX1307" s="1">
        <v>0</v>
      </c>
      <c r="BZ1307" s="1">
        <v>0</v>
      </c>
      <c r="CA1307" s="1">
        <v>4</v>
      </c>
      <c r="CB1307" s="1">
        <v>0</v>
      </c>
      <c r="CC1307" s="1">
        <v>0</v>
      </c>
      <c r="CE1307" s="1" t="s">
        <v>117</v>
      </c>
      <c r="CF1307" s="1" t="s">
        <v>110</v>
      </c>
      <c r="CK1307" s="1" t="s">
        <v>112</v>
      </c>
      <c r="CL1307" s="1">
        <v>0</v>
      </c>
      <c r="CM1307" s="1">
        <v>0</v>
      </c>
      <c r="CP1307" s="1">
        <v>0</v>
      </c>
      <c r="CQ1307" s="1" t="s">
        <v>417</v>
      </c>
      <c r="CS1307" s="1" t="s">
        <v>418</v>
      </c>
      <c r="CT1307" s="1" t="s">
        <v>418</v>
      </c>
      <c r="CU1307" s="8">
        <v>5</v>
      </c>
      <c r="CV1307" s="1" t="s">
        <v>2571</v>
      </c>
      <c r="CW1307" s="1" t="s">
        <v>2571</v>
      </c>
      <c r="CX1307" s="1">
        <v>3</v>
      </c>
      <c r="CY1307" s="10">
        <f t="shared" si="140"/>
        <v>7.5</v>
      </c>
      <c r="CZ1307" s="3">
        <v>4.4508700000000001</v>
      </c>
      <c r="DA1307" s="3">
        <v>2.9513199999999999</v>
      </c>
      <c r="DB1307" s="6">
        <f t="shared" si="141"/>
        <v>1</v>
      </c>
      <c r="DF1307" s="1">
        <v>7503</v>
      </c>
      <c r="DG1307" s="1">
        <f t="shared" si="142"/>
        <v>7503</v>
      </c>
      <c r="DH1307" s="9">
        <f t="shared" si="143"/>
        <v>2</v>
      </c>
      <c r="DI1307" s="1">
        <v>578</v>
      </c>
      <c r="DJ1307" s="1">
        <f t="shared" si="144"/>
        <v>578</v>
      </c>
      <c r="DK1307" s="9">
        <f t="shared" si="145"/>
        <v>2</v>
      </c>
      <c r="DN1307">
        <f>(DL1307*InputWeights!$C$7+DB1307*InputWeights!$C$6)</f>
        <v>0.5</v>
      </c>
      <c r="DO1307">
        <f>(DD1307*InputWeights!$C$12+DE1307*InputWeights!$C$10+CU1307*InputWeights!$C$11)</f>
        <v>2</v>
      </c>
      <c r="DP1307">
        <f>(DC1307*InputWeights!$C$18+DK1307*InputWeights!$C$16+DH1307*InputWeights!$C$15+CY1307*InputWeights!$C$17)</f>
        <v>3.45</v>
      </c>
      <c r="DR1307">
        <f>DN1307*InputWeights!$C$5+DO1307*InputWeights!$C$9+DP1307*InputWeights!$C$14</f>
        <v>21.3</v>
      </c>
      <c r="DS1307">
        <f>((_xlfn.RANK.EQ(DR1307,$DR$2:$DR$6635,0))/(COUNT(DR$2:$DR$6635)))*100</f>
        <v>88.287068381855121</v>
      </c>
      <c r="DT1307">
        <f t="shared" si="146"/>
        <v>0</v>
      </c>
    </row>
    <row r="1308" spans="1:124" x14ac:dyDescent="0.25">
      <c r="A1308" s="1" t="s">
        <v>450</v>
      </c>
      <c r="B1308" s="1" t="s">
        <v>108</v>
      </c>
      <c r="C1308" s="1" t="s">
        <v>109</v>
      </c>
      <c r="D1308" s="1" t="s">
        <v>110</v>
      </c>
      <c r="E1308" s="1" t="s">
        <v>3944</v>
      </c>
      <c r="F1308" s="1">
        <v>1017</v>
      </c>
      <c r="G1308" s="1">
        <v>10300</v>
      </c>
      <c r="H1308" s="1">
        <v>10</v>
      </c>
      <c r="I1308" s="1">
        <v>1900</v>
      </c>
      <c r="J1308" s="1">
        <v>1900</v>
      </c>
      <c r="K1308" s="1" t="s">
        <v>139</v>
      </c>
      <c r="L1308" s="1" t="s">
        <v>110</v>
      </c>
      <c r="M1308" s="1">
        <v>24</v>
      </c>
      <c r="N1308" s="1" t="s">
        <v>147</v>
      </c>
      <c r="O1308" s="1">
        <v>2</v>
      </c>
      <c r="P1308" s="1" t="s">
        <v>112</v>
      </c>
      <c r="Q1308" s="1" t="s">
        <v>116</v>
      </c>
      <c r="R1308" s="1">
        <v>999</v>
      </c>
      <c r="S1308" s="1" t="s">
        <v>4961</v>
      </c>
      <c r="T1308" s="1">
        <v>182</v>
      </c>
      <c r="V1308" s="1">
        <v>3130</v>
      </c>
      <c r="W1308" s="1" t="s">
        <v>116</v>
      </c>
      <c r="Y1308" s="1" t="s">
        <v>478</v>
      </c>
      <c r="Z1308" s="1" t="s">
        <v>119</v>
      </c>
      <c r="AA1308" s="1" t="s">
        <v>454</v>
      </c>
      <c r="AC1308" s="1" t="s">
        <v>4962</v>
      </c>
      <c r="AD1308" s="1" t="s">
        <v>160</v>
      </c>
      <c r="AF1308" s="1" t="s">
        <v>124</v>
      </c>
      <c r="AG1308" s="1" t="s">
        <v>125</v>
      </c>
      <c r="AH1308" s="1" t="s">
        <v>124</v>
      </c>
      <c r="AI1308" s="1" t="s">
        <v>112</v>
      </c>
      <c r="AJ1308" s="1" t="s">
        <v>112</v>
      </c>
      <c r="AK1308" s="1" t="s">
        <v>125</v>
      </c>
      <c r="AL1308" s="1" t="s">
        <v>4963</v>
      </c>
      <c r="AM1308" s="1" t="s">
        <v>4963</v>
      </c>
      <c r="AN1308" s="1" t="s">
        <v>4964</v>
      </c>
      <c r="AO1308" s="1">
        <v>131500</v>
      </c>
      <c r="AP1308" s="1">
        <v>102264</v>
      </c>
      <c r="AQ1308" s="1">
        <v>164</v>
      </c>
      <c r="AR1308" s="1" t="s">
        <v>114</v>
      </c>
      <c r="AS1308" s="1">
        <v>0</v>
      </c>
      <c r="AT1308" s="1">
        <v>1017</v>
      </c>
      <c r="AU1308" s="2">
        <v>106867</v>
      </c>
      <c r="AV1308" s="2">
        <v>107884</v>
      </c>
      <c r="BB1308" s="1" t="s">
        <v>4965</v>
      </c>
      <c r="BC1308" s="1" t="s">
        <v>941</v>
      </c>
      <c r="BD1308" s="1">
        <v>90</v>
      </c>
      <c r="BE1308" s="1" t="s">
        <v>131</v>
      </c>
      <c r="BF1308" s="1">
        <v>0</v>
      </c>
      <c r="BG1308" s="1">
        <v>4</v>
      </c>
      <c r="BH1308" s="1">
        <v>4</v>
      </c>
      <c r="BI1308" s="1" t="s">
        <v>569</v>
      </c>
      <c r="BJ1308" s="1" t="s">
        <v>154</v>
      </c>
      <c r="BK1308" s="1" t="s">
        <v>112</v>
      </c>
      <c r="BN1308" s="1" t="s">
        <v>133</v>
      </c>
      <c r="BR1308" s="1" t="s">
        <v>133</v>
      </c>
      <c r="BT1308" s="1" t="s">
        <v>325</v>
      </c>
      <c r="BU1308" s="1" t="s">
        <v>139</v>
      </c>
      <c r="BV1308" s="1" t="s">
        <v>114</v>
      </c>
      <c r="BW1308" s="1" t="s">
        <v>112</v>
      </c>
      <c r="BX1308" s="1">
        <v>0</v>
      </c>
      <c r="BZ1308" s="1">
        <v>0</v>
      </c>
      <c r="CA1308" s="1">
        <v>1</v>
      </c>
      <c r="CB1308" s="1">
        <v>0</v>
      </c>
      <c r="CC1308" s="1">
        <v>0</v>
      </c>
      <c r="CD1308" s="1" t="s">
        <v>114</v>
      </c>
      <c r="CE1308" s="1" t="s">
        <v>116</v>
      </c>
      <c r="CF1308" s="1" t="s">
        <v>110</v>
      </c>
      <c r="CG1308" s="1" t="s">
        <v>110</v>
      </c>
      <c r="CH1308" s="1" t="s">
        <v>114</v>
      </c>
      <c r="CI1308" s="1" t="s">
        <v>117</v>
      </c>
      <c r="CJ1308" s="1" t="s">
        <v>117</v>
      </c>
      <c r="CK1308" s="1" t="s">
        <v>112</v>
      </c>
      <c r="CL1308" s="1">
        <v>1</v>
      </c>
      <c r="CM1308" s="1">
        <v>0</v>
      </c>
      <c r="CN1308" s="1" t="s">
        <v>155</v>
      </c>
      <c r="CO1308" s="1" t="s">
        <v>154</v>
      </c>
      <c r="CP1308" s="1">
        <v>0</v>
      </c>
      <c r="CQ1308" s="1" t="s">
        <v>143</v>
      </c>
      <c r="CR1308" s="1" t="s">
        <v>143</v>
      </c>
      <c r="CS1308" s="1" t="s">
        <v>136</v>
      </c>
      <c r="CT1308" s="1" t="s">
        <v>156</v>
      </c>
      <c r="CU1308" s="8">
        <v>5</v>
      </c>
      <c r="CV1308" s="1" t="s">
        <v>4966</v>
      </c>
      <c r="CW1308" s="1" t="s">
        <v>4966</v>
      </c>
      <c r="CX1308" s="1">
        <v>3</v>
      </c>
      <c r="CY1308" s="10">
        <f t="shared" si="140"/>
        <v>7.5</v>
      </c>
      <c r="CZ1308" s="3">
        <v>10.5</v>
      </c>
      <c r="DA1308" s="3">
        <v>0</v>
      </c>
      <c r="DB1308" s="6">
        <f t="shared" si="141"/>
        <v>1</v>
      </c>
      <c r="DF1308" s="1">
        <v>3130</v>
      </c>
      <c r="DG1308" s="1">
        <f t="shared" si="142"/>
        <v>6260</v>
      </c>
      <c r="DH1308" s="9">
        <f t="shared" si="143"/>
        <v>2</v>
      </c>
      <c r="DI1308" s="1">
        <v>253</v>
      </c>
      <c r="DJ1308" s="1">
        <f t="shared" si="144"/>
        <v>506</v>
      </c>
      <c r="DK1308" s="9">
        <f t="shared" si="145"/>
        <v>2</v>
      </c>
      <c r="DN1308">
        <f>(DL1308*InputWeights!$C$7+DB1308*InputWeights!$C$6)</f>
        <v>0.5</v>
      </c>
      <c r="DO1308">
        <f>(DD1308*InputWeights!$C$12+DE1308*InputWeights!$C$10+CU1308*InputWeights!$C$11)</f>
        <v>2</v>
      </c>
      <c r="DP1308">
        <f>(DC1308*InputWeights!$C$18+DK1308*InputWeights!$C$16+DH1308*InputWeights!$C$15+CY1308*InputWeights!$C$17)</f>
        <v>3.45</v>
      </c>
      <c r="DR1308">
        <f>DN1308*InputWeights!$C$5+DO1308*InputWeights!$C$9+DP1308*InputWeights!$C$14</f>
        <v>21.3</v>
      </c>
      <c r="DS1308">
        <f>((_xlfn.RANK.EQ(DR1308,$DR$2:$DR$6635,0))/(COUNT(DR$2:$DR$6635)))*100</f>
        <v>88.287068381855121</v>
      </c>
      <c r="DT1308">
        <f t="shared" si="146"/>
        <v>0</v>
      </c>
    </row>
    <row r="1309" spans="1:124" x14ac:dyDescent="0.25">
      <c r="A1309" s="1" t="s">
        <v>3447</v>
      </c>
      <c r="B1309" s="1" t="s">
        <v>2625</v>
      </c>
      <c r="C1309" s="1" t="s">
        <v>2626</v>
      </c>
      <c r="D1309" s="1" t="s">
        <v>110</v>
      </c>
      <c r="E1309" s="1" t="s">
        <v>950</v>
      </c>
      <c r="F1309" s="1">
        <v>2106</v>
      </c>
      <c r="G1309" s="1">
        <v>230000800</v>
      </c>
      <c r="H1309" s="1">
        <v>10</v>
      </c>
      <c r="I1309" s="1">
        <v>1915</v>
      </c>
      <c r="J1309" s="1">
        <v>1961</v>
      </c>
      <c r="K1309" s="1" t="s">
        <v>183</v>
      </c>
      <c r="L1309" s="1" t="s">
        <v>114</v>
      </c>
      <c r="M1309" s="1">
        <v>20</v>
      </c>
      <c r="N1309" s="1" t="s">
        <v>229</v>
      </c>
      <c r="O1309" s="1">
        <v>2</v>
      </c>
      <c r="Q1309" s="1" t="s">
        <v>117</v>
      </c>
      <c r="R1309" s="1">
        <v>0</v>
      </c>
      <c r="S1309" s="1" t="s">
        <v>3305</v>
      </c>
      <c r="T1309" s="1">
        <v>289</v>
      </c>
      <c r="V1309" s="1">
        <v>3510</v>
      </c>
      <c r="W1309" s="1" t="s">
        <v>116</v>
      </c>
      <c r="X1309" s="1" t="s">
        <v>117</v>
      </c>
      <c r="Y1309" s="1" t="s">
        <v>3454</v>
      </c>
      <c r="AA1309" s="1" t="s">
        <v>133</v>
      </c>
      <c r="AC1309" s="1" t="s">
        <v>2628</v>
      </c>
      <c r="AD1309" s="1" t="s">
        <v>2630</v>
      </c>
      <c r="AE1309" s="1" t="s">
        <v>426</v>
      </c>
      <c r="AF1309" s="1" t="s">
        <v>124</v>
      </c>
      <c r="AG1309" s="1" t="s">
        <v>112</v>
      </c>
      <c r="AH1309" s="1" t="s">
        <v>124</v>
      </c>
      <c r="AI1309" s="1" t="s">
        <v>112</v>
      </c>
      <c r="AJ1309" s="1" t="s">
        <v>112</v>
      </c>
      <c r="AK1309" s="1" t="s">
        <v>112</v>
      </c>
      <c r="AL1309" s="1" t="s">
        <v>701</v>
      </c>
      <c r="AM1309" s="1" t="s">
        <v>701</v>
      </c>
      <c r="AN1309" s="1" t="s">
        <v>701</v>
      </c>
      <c r="AO1309" s="1">
        <v>41612</v>
      </c>
      <c r="AP1309" s="1">
        <v>102264</v>
      </c>
      <c r="AQ1309" s="1">
        <v>42421</v>
      </c>
      <c r="AR1309" s="1" t="s">
        <v>110</v>
      </c>
      <c r="AS1309" s="1">
        <v>0</v>
      </c>
      <c r="AT1309" s="1">
        <v>2106</v>
      </c>
      <c r="AU1309" s="2">
        <v>8265</v>
      </c>
      <c r="AV1309" s="2">
        <v>10371</v>
      </c>
      <c r="BB1309" s="1" t="s">
        <v>129</v>
      </c>
      <c r="BC1309" s="1" t="s">
        <v>180</v>
      </c>
      <c r="BD1309" s="1">
        <v>63</v>
      </c>
      <c r="BE1309" s="1" t="s">
        <v>131</v>
      </c>
      <c r="BF1309" s="1">
        <v>1</v>
      </c>
      <c r="BG1309" s="1">
        <v>1</v>
      </c>
      <c r="BH1309" s="1">
        <v>1</v>
      </c>
      <c r="BI1309" s="1" t="s">
        <v>131</v>
      </c>
      <c r="BJ1309" s="1" t="s">
        <v>366</v>
      </c>
      <c r="BK1309" s="1" t="s">
        <v>114</v>
      </c>
      <c r="BN1309" s="1" t="s">
        <v>133</v>
      </c>
      <c r="BR1309" s="1" t="s">
        <v>133</v>
      </c>
      <c r="BU1309" s="1" t="s">
        <v>112</v>
      </c>
      <c r="BV1309" s="1" t="s">
        <v>116</v>
      </c>
      <c r="BW1309" s="1" t="s">
        <v>112</v>
      </c>
      <c r="BX1309" s="1">
        <v>0</v>
      </c>
      <c r="BZ1309" s="1">
        <v>0</v>
      </c>
      <c r="CA1309" s="1">
        <v>1</v>
      </c>
      <c r="CB1309" s="1">
        <v>0</v>
      </c>
      <c r="CC1309" s="1">
        <v>0</v>
      </c>
      <c r="CD1309" s="1" t="s">
        <v>117</v>
      </c>
      <c r="CE1309" s="1" t="s">
        <v>117</v>
      </c>
      <c r="CF1309" s="1" t="s">
        <v>110</v>
      </c>
      <c r="CG1309" s="1" t="s">
        <v>117</v>
      </c>
      <c r="CH1309" s="1" t="s">
        <v>117</v>
      </c>
      <c r="CI1309" s="1" t="s">
        <v>117</v>
      </c>
      <c r="CJ1309" s="1" t="s">
        <v>117</v>
      </c>
      <c r="CK1309" s="1" t="s">
        <v>112</v>
      </c>
      <c r="CL1309" s="1">
        <v>6</v>
      </c>
      <c r="CM1309" s="1">
        <v>1</v>
      </c>
      <c r="CN1309" s="1" t="s">
        <v>134</v>
      </c>
      <c r="CO1309" s="1" t="s">
        <v>183</v>
      </c>
      <c r="CP1309" s="1">
        <v>0</v>
      </c>
      <c r="CQ1309" s="1" t="s">
        <v>143</v>
      </c>
      <c r="CR1309" s="1" t="s">
        <v>143</v>
      </c>
      <c r="CS1309" s="1" t="s">
        <v>136</v>
      </c>
      <c r="CT1309" s="1" t="s">
        <v>136</v>
      </c>
      <c r="CU1309" s="8">
        <v>10</v>
      </c>
      <c r="CV1309" s="1" t="s">
        <v>3455</v>
      </c>
      <c r="CW1309" s="1" t="s">
        <v>3455</v>
      </c>
      <c r="CX1309" s="1">
        <v>5</v>
      </c>
      <c r="CY1309" s="10">
        <f t="shared" si="140"/>
        <v>2.5</v>
      </c>
      <c r="CZ1309" s="3">
        <v>5.5</v>
      </c>
      <c r="DA1309" s="3">
        <v>5.2</v>
      </c>
      <c r="DB1309" s="6">
        <f t="shared" si="141"/>
        <v>2.5</v>
      </c>
      <c r="DF1309" s="1">
        <v>3510</v>
      </c>
      <c r="DG1309" s="1">
        <f t="shared" si="142"/>
        <v>3510</v>
      </c>
      <c r="DH1309" s="9">
        <f t="shared" si="143"/>
        <v>1</v>
      </c>
      <c r="DI1309" s="1">
        <v>316</v>
      </c>
      <c r="DJ1309" s="1">
        <f t="shared" si="144"/>
        <v>316</v>
      </c>
      <c r="DK1309" s="9">
        <f t="shared" si="145"/>
        <v>1</v>
      </c>
      <c r="DN1309">
        <f>(DL1309*InputWeights!$C$7+DB1309*InputWeights!$C$6)</f>
        <v>1.25</v>
      </c>
      <c r="DO1309">
        <f>(DD1309*InputWeights!$C$12+DE1309*InputWeights!$C$10+CU1309*InputWeights!$C$11)</f>
        <v>4</v>
      </c>
      <c r="DP1309">
        <f>(DC1309*InputWeights!$C$18+DK1309*InputWeights!$C$16+DH1309*InputWeights!$C$15+CY1309*InputWeights!$C$17)</f>
        <v>1.35</v>
      </c>
      <c r="DR1309">
        <f>DN1309*InputWeights!$C$5+DO1309*InputWeights!$C$9+DP1309*InputWeights!$C$14</f>
        <v>21.15</v>
      </c>
      <c r="DS1309">
        <f>((_xlfn.RANK.EQ(DR1309,$DR$2:$DR$6635,0))/(COUNT(DR$2:$DR$6635)))*100</f>
        <v>88.557887610020316</v>
      </c>
      <c r="DT1309">
        <f t="shared" si="146"/>
        <v>0</v>
      </c>
    </row>
    <row r="1310" spans="1:124" x14ac:dyDescent="0.25">
      <c r="A1310" s="1" t="s">
        <v>5005</v>
      </c>
      <c r="B1310" s="1" t="s">
        <v>2625</v>
      </c>
      <c r="C1310" s="1" t="s">
        <v>2626</v>
      </c>
      <c r="D1310" s="1" t="s">
        <v>397</v>
      </c>
      <c r="E1310" s="1" t="s">
        <v>333</v>
      </c>
      <c r="F1310" s="1">
        <v>1584</v>
      </c>
      <c r="G1310" s="1">
        <v>3</v>
      </c>
      <c r="H1310" s="1">
        <v>0</v>
      </c>
      <c r="I1310" s="1">
        <v>0</v>
      </c>
      <c r="J1310" s="1">
        <v>0</v>
      </c>
      <c r="K1310" s="1" t="s">
        <v>992</v>
      </c>
      <c r="L1310" s="1" t="s">
        <v>110</v>
      </c>
      <c r="M1310" s="1">
        <v>35</v>
      </c>
      <c r="N1310" s="1" t="s">
        <v>358</v>
      </c>
      <c r="O1310" s="1">
        <v>2</v>
      </c>
      <c r="Q1310" s="1" t="s">
        <v>117</v>
      </c>
      <c r="R1310" s="1">
        <v>0</v>
      </c>
      <c r="T1310" s="1">
        <v>287</v>
      </c>
      <c r="V1310" s="1">
        <v>1126</v>
      </c>
      <c r="W1310" s="1" t="s">
        <v>116</v>
      </c>
      <c r="X1310" s="1" t="s">
        <v>117</v>
      </c>
      <c r="Y1310" s="1" t="s">
        <v>5006</v>
      </c>
      <c r="Z1310" s="1" t="s">
        <v>119</v>
      </c>
      <c r="AA1310" s="1" t="s">
        <v>2890</v>
      </c>
      <c r="AC1310" s="1" t="s">
        <v>5007</v>
      </c>
      <c r="AD1310" s="1" t="s">
        <v>5008</v>
      </c>
      <c r="AF1310" s="1" t="s">
        <v>124</v>
      </c>
      <c r="AG1310" s="1" t="s">
        <v>125</v>
      </c>
      <c r="AH1310" s="1" t="s">
        <v>124</v>
      </c>
      <c r="AI1310" s="1" t="s">
        <v>112</v>
      </c>
      <c r="AJ1310" s="1" t="s">
        <v>112</v>
      </c>
      <c r="AK1310" s="1" t="s">
        <v>125</v>
      </c>
      <c r="AL1310" s="1" t="s">
        <v>416</v>
      </c>
      <c r="AM1310" s="1" t="s">
        <v>416</v>
      </c>
      <c r="AO1310" s="1">
        <v>133922</v>
      </c>
      <c r="AP1310" s="1">
        <v>102264</v>
      </c>
      <c r="AQ1310" s="1">
        <v>18815</v>
      </c>
      <c r="AR1310" s="1" t="s">
        <v>110</v>
      </c>
      <c r="AS1310" s="1">
        <v>2745</v>
      </c>
      <c r="AT1310" s="1">
        <v>4329</v>
      </c>
      <c r="AU1310" s="2">
        <v>2745</v>
      </c>
      <c r="AV1310" s="2">
        <v>4329</v>
      </c>
      <c r="BB1310" s="1" t="s">
        <v>5009</v>
      </c>
      <c r="BC1310" s="1" t="s">
        <v>247</v>
      </c>
      <c r="BD1310" s="1">
        <v>0</v>
      </c>
      <c r="BE1310" s="1" t="s">
        <v>131</v>
      </c>
      <c r="BF1310" s="1">
        <v>0</v>
      </c>
      <c r="BG1310" s="1">
        <v>0</v>
      </c>
      <c r="BH1310" s="1">
        <v>0</v>
      </c>
      <c r="BK1310" s="1" t="s">
        <v>112</v>
      </c>
      <c r="BN1310" s="1" t="s">
        <v>133</v>
      </c>
      <c r="BR1310" s="1" t="s">
        <v>133</v>
      </c>
      <c r="BT1310" s="1" t="s">
        <v>325</v>
      </c>
      <c r="BU1310" s="1" t="s">
        <v>112</v>
      </c>
      <c r="BX1310" s="1">
        <v>1</v>
      </c>
      <c r="BZ1310" s="1">
        <v>0</v>
      </c>
      <c r="CA1310" s="1">
        <v>4</v>
      </c>
      <c r="CB1310" s="1">
        <v>0</v>
      </c>
      <c r="CC1310" s="1">
        <v>0</v>
      </c>
      <c r="CE1310" s="1" t="s">
        <v>117</v>
      </c>
      <c r="CF1310" s="1" t="s">
        <v>110</v>
      </c>
      <c r="CK1310" s="1" t="s">
        <v>112</v>
      </c>
      <c r="CL1310" s="1">
        <v>0</v>
      </c>
      <c r="CM1310" s="1">
        <v>0</v>
      </c>
      <c r="CP1310" s="1">
        <v>0</v>
      </c>
      <c r="CQ1310" s="1" t="s">
        <v>1282</v>
      </c>
      <c r="CS1310" s="1" t="s">
        <v>418</v>
      </c>
      <c r="CT1310" s="1" t="s">
        <v>418</v>
      </c>
      <c r="CU1310" s="8">
        <v>5</v>
      </c>
      <c r="CV1310" s="1" t="s">
        <v>5010</v>
      </c>
      <c r="CW1310" s="1" t="s">
        <v>5010</v>
      </c>
      <c r="CX1310" s="1">
        <v>3</v>
      </c>
      <c r="CY1310" s="10">
        <f t="shared" si="140"/>
        <v>7.5</v>
      </c>
      <c r="CZ1310" s="3">
        <v>4</v>
      </c>
      <c r="DA1310" s="3">
        <v>3.8</v>
      </c>
      <c r="DB1310" s="6">
        <f t="shared" si="141"/>
        <v>2.5</v>
      </c>
      <c r="DF1310" s="1">
        <v>1126</v>
      </c>
      <c r="DG1310" s="1">
        <f t="shared" si="142"/>
        <v>2252</v>
      </c>
      <c r="DH1310" s="9">
        <f t="shared" si="143"/>
        <v>1</v>
      </c>
      <c r="DI1310" s="1">
        <v>56</v>
      </c>
      <c r="DJ1310" s="1">
        <f t="shared" si="144"/>
        <v>112</v>
      </c>
      <c r="DK1310" s="9">
        <f t="shared" si="145"/>
        <v>1</v>
      </c>
      <c r="DN1310">
        <f>(DL1310*InputWeights!$C$7+DB1310*InputWeights!$C$6)</f>
        <v>1.25</v>
      </c>
      <c r="DO1310">
        <f>(DD1310*InputWeights!$C$12+DE1310*InputWeights!$C$10+CU1310*InputWeights!$C$11)</f>
        <v>2</v>
      </c>
      <c r="DP1310">
        <f>(DC1310*InputWeights!$C$18+DK1310*InputWeights!$C$16+DH1310*InputWeights!$C$15+CY1310*InputWeights!$C$17)</f>
        <v>2.85</v>
      </c>
      <c r="DR1310">
        <f>DN1310*InputWeights!$C$5+DO1310*InputWeights!$C$9+DP1310*InputWeights!$C$14</f>
        <v>21.15</v>
      </c>
      <c r="DS1310">
        <f>((_xlfn.RANK.EQ(DR1310,$DR$2:$DR$6635,0))/(COUNT(DR$2:$DR$6635)))*100</f>
        <v>88.557887610020316</v>
      </c>
      <c r="DT1310">
        <f t="shared" si="146"/>
        <v>0</v>
      </c>
    </row>
    <row r="1311" spans="1:124" x14ac:dyDescent="0.25">
      <c r="A1311" s="1" t="s">
        <v>248</v>
      </c>
      <c r="B1311" s="1" t="s">
        <v>3684</v>
      </c>
      <c r="C1311" s="1" t="s">
        <v>3685</v>
      </c>
      <c r="D1311" s="1" t="s">
        <v>110</v>
      </c>
      <c r="E1311" s="1" t="s">
        <v>3796</v>
      </c>
      <c r="F1311" s="1">
        <v>2663</v>
      </c>
      <c r="G1311" s="1">
        <v>410029300</v>
      </c>
      <c r="H1311" s="1">
        <v>10</v>
      </c>
      <c r="I1311" s="1">
        <v>1938</v>
      </c>
      <c r="J1311" s="1">
        <v>1996</v>
      </c>
      <c r="K1311" s="1" t="s">
        <v>183</v>
      </c>
      <c r="L1311" s="1" t="s">
        <v>114</v>
      </c>
      <c r="M1311" s="1">
        <v>24</v>
      </c>
      <c r="N1311" s="1" t="s">
        <v>177</v>
      </c>
      <c r="O1311" s="1">
        <v>2</v>
      </c>
      <c r="P1311" s="1" t="s">
        <v>112</v>
      </c>
      <c r="Q1311" s="1" t="s">
        <v>117</v>
      </c>
      <c r="R1311" s="1">
        <v>0</v>
      </c>
      <c r="S1311" s="1" t="s">
        <v>3733</v>
      </c>
      <c r="T1311" s="1">
        <v>108</v>
      </c>
      <c r="V1311" s="1">
        <v>8692</v>
      </c>
      <c r="W1311" s="1" t="s">
        <v>116</v>
      </c>
      <c r="X1311" s="1" t="s">
        <v>117</v>
      </c>
      <c r="Y1311" s="1" t="s">
        <v>4457</v>
      </c>
      <c r="AA1311" s="1" t="s">
        <v>133</v>
      </c>
      <c r="AC1311" s="1" t="s">
        <v>218</v>
      </c>
      <c r="AD1311" s="1" t="s">
        <v>4463</v>
      </c>
      <c r="AE1311" s="1" t="s">
        <v>274</v>
      </c>
      <c r="AF1311" s="1" t="s">
        <v>110</v>
      </c>
      <c r="AG1311" s="1" t="s">
        <v>112</v>
      </c>
      <c r="AH1311" s="1" t="s">
        <v>124</v>
      </c>
      <c r="AI1311" s="1" t="s">
        <v>112</v>
      </c>
      <c r="AJ1311" s="1" t="s">
        <v>112</v>
      </c>
      <c r="AK1311" s="1" t="s">
        <v>125</v>
      </c>
      <c r="AL1311" s="1" t="s">
        <v>4464</v>
      </c>
      <c r="AM1311" s="1" t="s">
        <v>4458</v>
      </c>
      <c r="AN1311" s="1" t="s">
        <v>4459</v>
      </c>
      <c r="AO1311" s="1">
        <v>70200</v>
      </c>
      <c r="AP1311" s="1">
        <v>102264</v>
      </c>
      <c r="AQ1311" s="1">
        <v>15848</v>
      </c>
      <c r="AR1311" s="1" t="s">
        <v>110</v>
      </c>
      <c r="AS1311" s="1">
        <v>54047</v>
      </c>
      <c r="AT1311" s="1">
        <v>56710</v>
      </c>
      <c r="AU1311" s="2">
        <v>86972</v>
      </c>
      <c r="AV1311" s="2">
        <v>89635</v>
      </c>
      <c r="BB1311" s="1" t="s">
        <v>129</v>
      </c>
      <c r="BC1311" s="1" t="s">
        <v>180</v>
      </c>
      <c r="BD1311" s="1">
        <v>85</v>
      </c>
      <c r="BE1311" s="1" t="s">
        <v>131</v>
      </c>
      <c r="BF1311" s="1">
        <v>0</v>
      </c>
      <c r="BG1311" s="1">
        <v>2</v>
      </c>
      <c r="BH1311" s="1">
        <v>2</v>
      </c>
      <c r="BJ1311" s="1" t="s">
        <v>182</v>
      </c>
      <c r="BK1311" s="1" t="s">
        <v>112</v>
      </c>
      <c r="BN1311" s="1" t="s">
        <v>133</v>
      </c>
      <c r="BR1311" s="1" t="s">
        <v>133</v>
      </c>
      <c r="BU1311" s="1" t="s">
        <v>153</v>
      </c>
      <c r="BV1311" s="1" t="s">
        <v>116</v>
      </c>
      <c r="BW1311" s="1" t="s">
        <v>112</v>
      </c>
      <c r="BX1311" s="1">
        <v>0</v>
      </c>
      <c r="BZ1311" s="1">
        <v>0</v>
      </c>
      <c r="CA1311" s="1">
        <v>1</v>
      </c>
      <c r="CB1311" s="1">
        <v>0</v>
      </c>
      <c r="CC1311" s="1">
        <v>0</v>
      </c>
      <c r="CD1311" s="1" t="s">
        <v>117</v>
      </c>
      <c r="CE1311" s="1" t="s">
        <v>117</v>
      </c>
      <c r="CF1311" s="1" t="s">
        <v>110</v>
      </c>
      <c r="CG1311" s="1" t="s">
        <v>117</v>
      </c>
      <c r="CH1311" s="1" t="s">
        <v>117</v>
      </c>
      <c r="CI1311" s="1" t="s">
        <v>117</v>
      </c>
      <c r="CJ1311" s="1" t="s">
        <v>117</v>
      </c>
      <c r="CK1311" s="1" t="s">
        <v>112</v>
      </c>
      <c r="CL1311" s="1">
        <v>6</v>
      </c>
      <c r="CM1311" s="1">
        <v>2</v>
      </c>
      <c r="CN1311" s="1" t="s">
        <v>142</v>
      </c>
      <c r="CO1311" s="1" t="s">
        <v>183</v>
      </c>
      <c r="CP1311" s="1">
        <v>0</v>
      </c>
      <c r="CQ1311" s="1" t="s">
        <v>135</v>
      </c>
      <c r="CR1311" s="1" t="s">
        <v>135</v>
      </c>
      <c r="CS1311" s="1" t="s">
        <v>156</v>
      </c>
      <c r="CT1311" s="1" t="s">
        <v>156</v>
      </c>
      <c r="CU1311" s="8">
        <v>5</v>
      </c>
      <c r="CV1311" s="1" t="s">
        <v>4465</v>
      </c>
      <c r="CW1311" s="1" t="s">
        <v>4465</v>
      </c>
      <c r="CX1311" s="1">
        <v>4</v>
      </c>
      <c r="CY1311" s="10">
        <f t="shared" si="140"/>
        <v>2.5</v>
      </c>
      <c r="CZ1311" s="3">
        <v>5.9</v>
      </c>
      <c r="DA1311" s="3">
        <v>3.7</v>
      </c>
      <c r="DB1311" s="6">
        <f t="shared" si="141"/>
        <v>2.5</v>
      </c>
      <c r="DC1311" s="9">
        <v>10</v>
      </c>
      <c r="DF1311" s="1">
        <v>8692</v>
      </c>
      <c r="DG1311" s="1">
        <f t="shared" si="142"/>
        <v>8692</v>
      </c>
      <c r="DH1311" s="9">
        <f t="shared" si="143"/>
        <v>2</v>
      </c>
      <c r="DI1311" s="1">
        <v>260</v>
      </c>
      <c r="DJ1311" s="1">
        <f t="shared" si="144"/>
        <v>260</v>
      </c>
      <c r="DK1311" s="9">
        <f t="shared" si="145"/>
        <v>1</v>
      </c>
      <c r="DN1311">
        <f>(DL1311*InputWeights!$C$7+DB1311*InputWeights!$C$6)</f>
        <v>1.25</v>
      </c>
      <c r="DO1311">
        <f>(DD1311*InputWeights!$C$12+DE1311*InputWeights!$C$10+CU1311*InputWeights!$C$11)</f>
        <v>2</v>
      </c>
      <c r="DP1311">
        <f>(DC1311*InputWeights!$C$18+DK1311*InputWeights!$C$16+DH1311*InputWeights!$C$15+CY1311*InputWeights!$C$17)</f>
        <v>2.75</v>
      </c>
      <c r="DR1311">
        <f>DN1311*InputWeights!$C$5+DO1311*InputWeights!$C$9+DP1311*InputWeights!$C$14</f>
        <v>20.75</v>
      </c>
      <c r="DS1311">
        <f>((_xlfn.RANK.EQ(DR1311,$DR$2:$DR$6635,0))/(COUNT(DR$2:$DR$6635)))*100</f>
        <v>88.693297224102906</v>
      </c>
      <c r="DT1311">
        <f t="shared" si="146"/>
        <v>0</v>
      </c>
    </row>
    <row r="1312" spans="1:124" x14ac:dyDescent="0.25">
      <c r="A1312" s="1" t="s">
        <v>2004</v>
      </c>
      <c r="B1312" s="1" t="s">
        <v>108</v>
      </c>
      <c r="C1312" s="1" t="s">
        <v>109</v>
      </c>
      <c r="D1312" s="1" t="s">
        <v>110</v>
      </c>
      <c r="E1312" s="1" t="s">
        <v>802</v>
      </c>
      <c r="F1312" s="1">
        <v>2143</v>
      </c>
      <c r="G1312" s="1">
        <v>20000200</v>
      </c>
      <c r="H1312" s="1">
        <v>0</v>
      </c>
      <c r="I1312" s="1">
        <v>1900</v>
      </c>
      <c r="J1312" s="1">
        <v>1999</v>
      </c>
      <c r="K1312" s="1" t="s">
        <v>183</v>
      </c>
      <c r="L1312" s="1" t="s">
        <v>114</v>
      </c>
      <c r="M1312" s="1">
        <v>20</v>
      </c>
      <c r="N1312" s="1" t="s">
        <v>358</v>
      </c>
      <c r="O1312" s="1">
        <v>2</v>
      </c>
      <c r="Q1312" s="1" t="s">
        <v>117</v>
      </c>
      <c r="R1312" s="1">
        <v>0</v>
      </c>
      <c r="S1312" s="1" t="s">
        <v>1120</v>
      </c>
      <c r="T1312" s="1">
        <v>228</v>
      </c>
      <c r="V1312" s="1">
        <v>7596</v>
      </c>
      <c r="W1312" s="1" t="s">
        <v>116</v>
      </c>
      <c r="X1312" s="1" t="s">
        <v>117</v>
      </c>
      <c r="Y1312" s="1" t="s">
        <v>2005</v>
      </c>
      <c r="AA1312" s="1" t="s">
        <v>133</v>
      </c>
      <c r="AC1312" s="1" t="s">
        <v>2006</v>
      </c>
      <c r="AD1312" s="1" t="s">
        <v>2007</v>
      </c>
      <c r="AE1312" s="1" t="s">
        <v>123</v>
      </c>
      <c r="AF1312" s="1" t="s">
        <v>124</v>
      </c>
      <c r="AG1312" s="1" t="s">
        <v>112</v>
      </c>
      <c r="AH1312" s="1" t="s">
        <v>124</v>
      </c>
      <c r="AI1312" s="1" t="s">
        <v>112</v>
      </c>
      <c r="AJ1312" s="1" t="s">
        <v>112</v>
      </c>
      <c r="AK1312" s="1" t="s">
        <v>112</v>
      </c>
      <c r="AL1312" s="1" t="s">
        <v>416</v>
      </c>
      <c r="AM1312" s="1" t="s">
        <v>416</v>
      </c>
      <c r="AN1312" s="1" t="s">
        <v>416</v>
      </c>
      <c r="AO1312" s="1">
        <v>4529</v>
      </c>
      <c r="AP1312" s="1">
        <v>102264</v>
      </c>
      <c r="AQ1312" s="1">
        <v>649</v>
      </c>
      <c r="AR1312" s="1" t="s">
        <v>110</v>
      </c>
      <c r="AS1312" s="1">
        <v>2165</v>
      </c>
      <c r="AT1312" s="1">
        <v>4308</v>
      </c>
      <c r="AU1312" s="2">
        <v>2165</v>
      </c>
      <c r="AV1312" s="2">
        <v>4308</v>
      </c>
      <c r="BB1312" s="1" t="s">
        <v>129</v>
      </c>
      <c r="BC1312" s="1" t="s">
        <v>180</v>
      </c>
      <c r="BD1312" s="1">
        <v>69</v>
      </c>
      <c r="BE1312" s="1" t="s">
        <v>131</v>
      </c>
      <c r="BF1312" s="1">
        <v>1</v>
      </c>
      <c r="BG1312" s="1">
        <v>1</v>
      </c>
      <c r="BH1312" s="1">
        <v>1</v>
      </c>
      <c r="BI1312" s="1" t="s">
        <v>131</v>
      </c>
      <c r="BJ1312" s="1" t="s">
        <v>366</v>
      </c>
      <c r="BK1312" s="1" t="s">
        <v>112</v>
      </c>
      <c r="BN1312" s="1" t="s">
        <v>133</v>
      </c>
      <c r="BR1312" s="1" t="s">
        <v>133</v>
      </c>
      <c r="BU1312" s="1" t="s">
        <v>153</v>
      </c>
      <c r="BV1312" s="1" t="s">
        <v>116</v>
      </c>
      <c r="BW1312" s="1" t="s">
        <v>112</v>
      </c>
      <c r="BX1312" s="1">
        <v>0</v>
      </c>
      <c r="BZ1312" s="1">
        <v>0</v>
      </c>
      <c r="CA1312" s="1">
        <v>1</v>
      </c>
      <c r="CB1312" s="1">
        <v>0</v>
      </c>
      <c r="CC1312" s="1">
        <v>0</v>
      </c>
      <c r="CD1312" s="1" t="s">
        <v>117</v>
      </c>
      <c r="CE1312" s="1" t="s">
        <v>117</v>
      </c>
      <c r="CF1312" s="1" t="s">
        <v>110</v>
      </c>
      <c r="CG1312" s="1" t="s">
        <v>117</v>
      </c>
      <c r="CH1312" s="1" t="s">
        <v>117</v>
      </c>
      <c r="CI1312" s="1" t="s">
        <v>117</v>
      </c>
      <c r="CJ1312" s="1" t="s">
        <v>117</v>
      </c>
      <c r="CK1312" s="1" t="s">
        <v>112</v>
      </c>
      <c r="CL1312" s="1">
        <v>4</v>
      </c>
      <c r="CM1312" s="1">
        <v>2</v>
      </c>
      <c r="CN1312" s="1" t="s">
        <v>134</v>
      </c>
      <c r="CO1312" s="1" t="s">
        <v>183</v>
      </c>
      <c r="CP1312" s="1">
        <v>0</v>
      </c>
      <c r="CQ1312" s="1" t="s">
        <v>143</v>
      </c>
      <c r="CR1312" s="1" t="s">
        <v>143</v>
      </c>
      <c r="CS1312" s="1" t="s">
        <v>136</v>
      </c>
      <c r="CT1312" s="1" t="s">
        <v>184</v>
      </c>
      <c r="CU1312" s="8">
        <v>7.5</v>
      </c>
      <c r="CV1312" s="1" t="s">
        <v>2008</v>
      </c>
      <c r="CW1312" s="1" t="s">
        <v>2008</v>
      </c>
      <c r="CX1312" s="1">
        <v>4</v>
      </c>
      <c r="CY1312" s="10">
        <f t="shared" si="140"/>
        <v>2.5</v>
      </c>
      <c r="CZ1312" s="3">
        <v>4.2979099999999999</v>
      </c>
      <c r="DA1312" s="3">
        <v>3.4795400000000001</v>
      </c>
      <c r="DB1312" s="6">
        <f t="shared" si="141"/>
        <v>2.5</v>
      </c>
      <c r="DF1312" s="1">
        <v>7596</v>
      </c>
      <c r="DG1312" s="1">
        <f t="shared" si="142"/>
        <v>7596</v>
      </c>
      <c r="DH1312" s="9">
        <f t="shared" si="143"/>
        <v>2</v>
      </c>
      <c r="DI1312" s="1">
        <v>532</v>
      </c>
      <c r="DJ1312" s="1">
        <f t="shared" si="144"/>
        <v>532</v>
      </c>
      <c r="DK1312" s="9">
        <f t="shared" si="145"/>
        <v>2</v>
      </c>
      <c r="DN1312">
        <f>(DL1312*InputWeights!$C$7+DB1312*InputWeights!$C$6)</f>
        <v>1.25</v>
      </c>
      <c r="DO1312">
        <f>(DD1312*InputWeights!$C$12+DE1312*InputWeights!$C$10+CU1312*InputWeights!$C$11)</f>
        <v>3</v>
      </c>
      <c r="DP1312">
        <f>(DC1312*InputWeights!$C$18+DK1312*InputWeights!$C$16+DH1312*InputWeights!$C$15+CY1312*InputWeights!$C$17)</f>
        <v>1.9500000000000002</v>
      </c>
      <c r="DR1312">
        <f>DN1312*InputWeights!$C$5+DO1312*InputWeights!$C$9+DP1312*InputWeights!$C$14</f>
        <v>20.55</v>
      </c>
      <c r="DS1312">
        <f>((_xlfn.RANK.EQ(DR1312,$DR$2:$DR$6635,0))/(COUNT(DR$2:$DR$6635)))*100</f>
        <v>88.761002031144216</v>
      </c>
      <c r="DT1312">
        <f t="shared" si="146"/>
        <v>0</v>
      </c>
    </row>
    <row r="1313" spans="1:124" x14ac:dyDescent="0.25">
      <c r="A1313" s="1" t="s">
        <v>1460</v>
      </c>
      <c r="B1313" s="1" t="s">
        <v>108</v>
      </c>
      <c r="C1313" s="1" t="s">
        <v>109</v>
      </c>
      <c r="D1313" s="1" t="s">
        <v>110</v>
      </c>
      <c r="E1313" s="1" t="s">
        <v>472</v>
      </c>
      <c r="F1313" s="1">
        <v>2099</v>
      </c>
      <c r="G1313" s="1">
        <v>20000700</v>
      </c>
      <c r="H1313" s="1">
        <v>0</v>
      </c>
      <c r="I1313" s="1">
        <v>1900</v>
      </c>
      <c r="J1313" s="1">
        <v>1985</v>
      </c>
      <c r="K1313" s="1" t="s">
        <v>183</v>
      </c>
      <c r="L1313" s="1" t="s">
        <v>114</v>
      </c>
      <c r="M1313" s="1">
        <v>20</v>
      </c>
      <c r="N1313" s="1" t="s">
        <v>358</v>
      </c>
      <c r="O1313" s="1">
        <v>2</v>
      </c>
      <c r="Q1313" s="1" t="s">
        <v>117</v>
      </c>
      <c r="R1313" s="1">
        <v>0</v>
      </c>
      <c r="S1313" s="1" t="s">
        <v>1196</v>
      </c>
      <c r="T1313" s="1">
        <v>390</v>
      </c>
      <c r="V1313" s="1">
        <v>5294</v>
      </c>
      <c r="W1313" s="1" t="s">
        <v>116</v>
      </c>
      <c r="X1313" s="1" t="s">
        <v>117</v>
      </c>
      <c r="Y1313" s="1" t="s">
        <v>1467</v>
      </c>
      <c r="AA1313" s="1" t="s">
        <v>133</v>
      </c>
      <c r="AC1313" s="1" t="s">
        <v>160</v>
      </c>
      <c r="AD1313" s="1" t="s">
        <v>1473</v>
      </c>
      <c r="AE1313" s="1" t="s">
        <v>403</v>
      </c>
      <c r="AF1313" s="1" t="s">
        <v>124</v>
      </c>
      <c r="AG1313" s="1" t="s">
        <v>112</v>
      </c>
      <c r="AH1313" s="1" t="s">
        <v>124</v>
      </c>
      <c r="AI1313" s="1" t="s">
        <v>112</v>
      </c>
      <c r="AJ1313" s="1" t="s">
        <v>112</v>
      </c>
      <c r="AK1313" s="1" t="s">
        <v>112</v>
      </c>
      <c r="AL1313" s="1" t="s">
        <v>467</v>
      </c>
      <c r="AM1313" s="1" t="s">
        <v>1474</v>
      </c>
      <c r="AN1313" s="1" t="s">
        <v>467</v>
      </c>
      <c r="AO1313" s="1">
        <v>3417</v>
      </c>
      <c r="AP1313" s="1">
        <v>102264</v>
      </c>
      <c r="AQ1313" s="1">
        <v>365</v>
      </c>
      <c r="AR1313" s="1" t="s">
        <v>110</v>
      </c>
      <c r="AS1313" s="1">
        <v>16438</v>
      </c>
      <c r="AT1313" s="1">
        <v>18537</v>
      </c>
      <c r="AU1313" s="2">
        <v>16438</v>
      </c>
      <c r="AV1313" s="2">
        <v>18537</v>
      </c>
      <c r="BB1313" s="1" t="s">
        <v>129</v>
      </c>
      <c r="BC1313" s="1" t="s">
        <v>704</v>
      </c>
      <c r="BD1313" s="1">
        <v>54</v>
      </c>
      <c r="BE1313" s="1" t="s">
        <v>131</v>
      </c>
      <c r="BF1313" s="1">
        <v>2</v>
      </c>
      <c r="BG1313" s="1">
        <v>4</v>
      </c>
      <c r="BH1313" s="1">
        <v>4</v>
      </c>
      <c r="BI1313" s="1" t="s">
        <v>183</v>
      </c>
      <c r="BJ1313" s="1" t="s">
        <v>366</v>
      </c>
      <c r="BK1313" s="1" t="s">
        <v>112</v>
      </c>
      <c r="BN1313" s="1" t="s">
        <v>133</v>
      </c>
      <c r="BR1313" s="1" t="s">
        <v>133</v>
      </c>
      <c r="BU1313" s="1" t="s">
        <v>112</v>
      </c>
      <c r="BV1313" s="1" t="s">
        <v>116</v>
      </c>
      <c r="BW1313" s="1" t="s">
        <v>112</v>
      </c>
      <c r="BX1313" s="1">
        <v>0</v>
      </c>
      <c r="BZ1313" s="1">
        <v>0</v>
      </c>
      <c r="CA1313" s="1">
        <v>1</v>
      </c>
      <c r="CB1313" s="1">
        <v>0</v>
      </c>
      <c r="CC1313" s="1">
        <v>0</v>
      </c>
      <c r="CD1313" s="1" t="s">
        <v>117</v>
      </c>
      <c r="CE1313" s="1" t="s">
        <v>117</v>
      </c>
      <c r="CF1313" s="1" t="s">
        <v>110</v>
      </c>
      <c r="CG1313" s="1" t="s">
        <v>110</v>
      </c>
      <c r="CH1313" s="1" t="s">
        <v>110</v>
      </c>
      <c r="CI1313" s="1" t="s">
        <v>117</v>
      </c>
      <c r="CJ1313" s="1" t="s">
        <v>117</v>
      </c>
      <c r="CK1313" s="1" t="s">
        <v>112</v>
      </c>
      <c r="CL1313" s="1">
        <v>3</v>
      </c>
      <c r="CM1313" s="1">
        <v>2</v>
      </c>
      <c r="CN1313" s="1" t="s">
        <v>134</v>
      </c>
      <c r="CO1313" s="1" t="s">
        <v>183</v>
      </c>
      <c r="CP1313" s="1">
        <v>0</v>
      </c>
      <c r="CQ1313" s="1" t="s">
        <v>135</v>
      </c>
      <c r="CR1313" s="1" t="s">
        <v>135</v>
      </c>
      <c r="CS1313" s="1" t="s">
        <v>136</v>
      </c>
      <c r="CT1313" s="1" t="s">
        <v>136</v>
      </c>
      <c r="CU1313" s="8">
        <v>10</v>
      </c>
      <c r="CV1313" s="1" t="s">
        <v>1475</v>
      </c>
      <c r="CW1313" s="1" t="s">
        <v>1475</v>
      </c>
      <c r="CX1313" s="1">
        <v>5</v>
      </c>
      <c r="CY1313" s="10">
        <f t="shared" si="140"/>
        <v>2.5</v>
      </c>
      <c r="CZ1313" s="3">
        <v>1.77271</v>
      </c>
      <c r="DA1313" s="3">
        <v>0.769841</v>
      </c>
      <c r="DB1313" s="6">
        <f t="shared" si="141"/>
        <v>1</v>
      </c>
      <c r="DF1313" s="1">
        <v>5294</v>
      </c>
      <c r="DG1313" s="1">
        <f t="shared" si="142"/>
        <v>5294</v>
      </c>
      <c r="DH1313" s="9">
        <f t="shared" si="143"/>
        <v>2</v>
      </c>
      <c r="DI1313" s="1">
        <v>112</v>
      </c>
      <c r="DJ1313" s="1">
        <f t="shared" si="144"/>
        <v>112</v>
      </c>
      <c r="DK1313" s="9">
        <f t="shared" si="145"/>
        <v>1</v>
      </c>
      <c r="DN1313">
        <f>(DL1313*InputWeights!$C$7+DB1313*InputWeights!$C$6)</f>
        <v>0.5</v>
      </c>
      <c r="DO1313">
        <f>(DD1313*InputWeights!$C$12+DE1313*InputWeights!$C$10+CU1313*InputWeights!$C$11)</f>
        <v>4</v>
      </c>
      <c r="DP1313">
        <f>(DC1313*InputWeights!$C$18+DK1313*InputWeights!$C$16+DH1313*InputWeights!$C$15+CY1313*InputWeights!$C$17)</f>
        <v>1.75</v>
      </c>
      <c r="DR1313">
        <f>DN1313*InputWeights!$C$5+DO1313*InputWeights!$C$9+DP1313*InputWeights!$C$14</f>
        <v>20.5</v>
      </c>
      <c r="DS1313">
        <f>((_xlfn.RANK.EQ(DR1313,$DR$2:$DR$6635,0))/(COUNT(DR$2:$DR$6635)))*100</f>
        <v>88.828706838185511</v>
      </c>
      <c r="DT1313">
        <f t="shared" si="146"/>
        <v>0</v>
      </c>
    </row>
    <row r="1314" spans="1:124" x14ac:dyDescent="0.25">
      <c r="A1314" s="1" t="s">
        <v>2208</v>
      </c>
      <c r="B1314" s="1" t="s">
        <v>108</v>
      </c>
      <c r="C1314" s="1" t="s">
        <v>109</v>
      </c>
      <c r="D1314" s="1" t="s">
        <v>397</v>
      </c>
      <c r="E1314" s="1" t="s">
        <v>411</v>
      </c>
      <c r="F1314" s="1">
        <v>744</v>
      </c>
      <c r="G1314" s="1">
        <v>1</v>
      </c>
      <c r="H1314" s="1">
        <v>0</v>
      </c>
      <c r="I1314" s="1">
        <v>0</v>
      </c>
      <c r="J1314" s="1">
        <v>0</v>
      </c>
      <c r="K1314" s="1" t="s">
        <v>183</v>
      </c>
      <c r="L1314" s="1" t="s">
        <v>114</v>
      </c>
      <c r="M1314" s="1">
        <v>40</v>
      </c>
      <c r="N1314" s="1" t="s">
        <v>412</v>
      </c>
      <c r="O1314" s="1">
        <v>2</v>
      </c>
      <c r="Q1314" s="1" t="s">
        <v>117</v>
      </c>
      <c r="R1314" s="1">
        <v>0</v>
      </c>
      <c r="T1314" s="1">
        <v>190</v>
      </c>
      <c r="V1314" s="1">
        <v>5088</v>
      </c>
      <c r="W1314" s="1" t="s">
        <v>116</v>
      </c>
      <c r="X1314" s="1" t="s">
        <v>117</v>
      </c>
      <c r="Y1314" s="1" t="s">
        <v>2209</v>
      </c>
      <c r="AA1314" s="1" t="s">
        <v>133</v>
      </c>
      <c r="AC1314" s="1" t="s">
        <v>2210</v>
      </c>
      <c r="AD1314" s="1" t="s">
        <v>2211</v>
      </c>
      <c r="AF1314" s="1" t="s">
        <v>124</v>
      </c>
      <c r="AG1314" s="1" t="s">
        <v>125</v>
      </c>
      <c r="AH1314" s="1" t="s">
        <v>124</v>
      </c>
      <c r="AI1314" s="1" t="s">
        <v>112</v>
      </c>
      <c r="AJ1314" s="1" t="s">
        <v>112</v>
      </c>
      <c r="AK1314" s="1" t="s">
        <v>125</v>
      </c>
      <c r="AL1314" s="1" t="s">
        <v>416</v>
      </c>
      <c r="AM1314" s="1" t="s">
        <v>416</v>
      </c>
      <c r="AO1314" s="1">
        <v>5169</v>
      </c>
      <c r="AP1314" s="1">
        <v>102264</v>
      </c>
      <c r="AQ1314" s="1">
        <v>11376</v>
      </c>
      <c r="AR1314" s="1" t="s">
        <v>110</v>
      </c>
      <c r="AS1314" s="1">
        <v>0</v>
      </c>
      <c r="AT1314" s="1">
        <v>744</v>
      </c>
      <c r="AU1314" s="2">
        <v>0</v>
      </c>
      <c r="AV1314" s="2">
        <v>744</v>
      </c>
      <c r="BB1314" s="1" t="s">
        <v>129</v>
      </c>
      <c r="BC1314" s="1" t="s">
        <v>247</v>
      </c>
      <c r="BD1314" s="1">
        <v>0</v>
      </c>
      <c r="BE1314" s="1" t="s">
        <v>131</v>
      </c>
      <c r="BF1314" s="1">
        <v>0</v>
      </c>
      <c r="BG1314" s="1">
        <v>0</v>
      </c>
      <c r="BH1314" s="1">
        <v>0</v>
      </c>
      <c r="BK1314" s="1" t="s">
        <v>112</v>
      </c>
      <c r="BN1314" s="1" t="s">
        <v>133</v>
      </c>
      <c r="BR1314" s="1" t="s">
        <v>133</v>
      </c>
      <c r="BU1314" s="1" t="s">
        <v>112</v>
      </c>
      <c r="BX1314" s="1">
        <v>1</v>
      </c>
      <c r="BZ1314" s="1">
        <v>0</v>
      </c>
      <c r="CA1314" s="1">
        <v>4</v>
      </c>
      <c r="CB1314" s="1">
        <v>0</v>
      </c>
      <c r="CC1314" s="1">
        <v>0</v>
      </c>
      <c r="CE1314" s="1" t="s">
        <v>117</v>
      </c>
      <c r="CF1314" s="1" t="s">
        <v>110</v>
      </c>
      <c r="CK1314" s="1" t="s">
        <v>112</v>
      </c>
      <c r="CL1314" s="1">
        <v>0</v>
      </c>
      <c r="CM1314" s="1">
        <v>0</v>
      </c>
      <c r="CP1314" s="1">
        <v>0</v>
      </c>
      <c r="CQ1314" s="1" t="s">
        <v>417</v>
      </c>
      <c r="CS1314" s="1" t="s">
        <v>418</v>
      </c>
      <c r="CT1314" s="1" t="s">
        <v>418</v>
      </c>
      <c r="CU1314" s="8">
        <v>5</v>
      </c>
      <c r="CV1314" s="1" t="s">
        <v>2212</v>
      </c>
      <c r="CW1314" s="1" t="s">
        <v>2212</v>
      </c>
      <c r="CX1314" s="1">
        <v>3</v>
      </c>
      <c r="CY1314" s="10">
        <f t="shared" si="140"/>
        <v>7.5</v>
      </c>
      <c r="CZ1314" s="3">
        <v>2.2183199999999998</v>
      </c>
      <c r="DA1314" s="3">
        <v>1.62392</v>
      </c>
      <c r="DB1314" s="6">
        <f t="shared" si="141"/>
        <v>1</v>
      </c>
      <c r="DF1314" s="1">
        <v>5088</v>
      </c>
      <c r="DG1314" s="1">
        <f t="shared" si="142"/>
        <v>5088</v>
      </c>
      <c r="DH1314" s="9">
        <f t="shared" si="143"/>
        <v>2</v>
      </c>
      <c r="DI1314" s="1">
        <v>292</v>
      </c>
      <c r="DJ1314" s="1">
        <f t="shared" si="144"/>
        <v>292</v>
      </c>
      <c r="DK1314" s="9">
        <f t="shared" si="145"/>
        <v>1</v>
      </c>
      <c r="DN1314">
        <f>(DL1314*InputWeights!$C$7+DB1314*InputWeights!$C$6)</f>
        <v>0.5</v>
      </c>
      <c r="DO1314">
        <f>(DD1314*InputWeights!$C$12+DE1314*InputWeights!$C$10+CU1314*InputWeights!$C$11)</f>
        <v>2</v>
      </c>
      <c r="DP1314">
        <f>(DC1314*InputWeights!$C$18+DK1314*InputWeights!$C$16+DH1314*InputWeights!$C$15+CY1314*InputWeights!$C$17)</f>
        <v>3.25</v>
      </c>
      <c r="DR1314">
        <f>DN1314*InputWeights!$C$5+DO1314*InputWeights!$C$9+DP1314*InputWeights!$C$14</f>
        <v>20.5</v>
      </c>
      <c r="DS1314">
        <f>((_xlfn.RANK.EQ(DR1314,$DR$2:$DR$6635,0))/(COUNT(DR$2:$DR$6635)))*100</f>
        <v>88.828706838185511</v>
      </c>
      <c r="DT1314">
        <f t="shared" si="146"/>
        <v>0</v>
      </c>
    </row>
    <row r="1315" spans="1:124" x14ac:dyDescent="0.25">
      <c r="A1315" s="1" t="s">
        <v>2242</v>
      </c>
      <c r="B1315" s="1" t="s">
        <v>108</v>
      </c>
      <c r="C1315" s="1" t="s">
        <v>109</v>
      </c>
      <c r="D1315" s="1" t="s">
        <v>397</v>
      </c>
      <c r="E1315" s="1" t="s">
        <v>411</v>
      </c>
      <c r="F1315" s="1">
        <v>2798</v>
      </c>
      <c r="G1315" s="1">
        <v>1</v>
      </c>
      <c r="H1315" s="1">
        <v>0</v>
      </c>
      <c r="I1315" s="1">
        <v>0</v>
      </c>
      <c r="J1315" s="1">
        <v>0</v>
      </c>
      <c r="K1315" s="1" t="s">
        <v>183</v>
      </c>
      <c r="L1315" s="1" t="s">
        <v>114</v>
      </c>
      <c r="M1315" s="1">
        <v>42</v>
      </c>
      <c r="N1315" s="1" t="s">
        <v>358</v>
      </c>
      <c r="O1315" s="1">
        <v>2</v>
      </c>
      <c r="Q1315" s="1" t="s">
        <v>117</v>
      </c>
      <c r="R1315" s="1">
        <v>0</v>
      </c>
      <c r="T1315" s="1">
        <v>204</v>
      </c>
      <c r="V1315" s="1">
        <v>7785</v>
      </c>
      <c r="W1315" s="1" t="s">
        <v>116</v>
      </c>
      <c r="X1315" s="1" t="s">
        <v>117</v>
      </c>
      <c r="Y1315" s="1" t="s">
        <v>2243</v>
      </c>
      <c r="AA1315" s="1" t="s">
        <v>133</v>
      </c>
      <c r="AC1315" s="1" t="s">
        <v>2240</v>
      </c>
      <c r="AD1315" s="1" t="s">
        <v>1554</v>
      </c>
      <c r="AF1315" s="1" t="s">
        <v>124</v>
      </c>
      <c r="AG1315" s="1" t="s">
        <v>125</v>
      </c>
      <c r="AH1315" s="1" t="s">
        <v>124</v>
      </c>
      <c r="AI1315" s="1" t="s">
        <v>112</v>
      </c>
      <c r="AJ1315" s="1" t="s">
        <v>112</v>
      </c>
      <c r="AK1315" s="1" t="s">
        <v>125</v>
      </c>
      <c r="AL1315" s="1" t="s">
        <v>416</v>
      </c>
      <c r="AM1315" s="1" t="s">
        <v>416</v>
      </c>
      <c r="AO1315" s="1">
        <v>5238</v>
      </c>
      <c r="AP1315" s="1">
        <v>102264</v>
      </c>
      <c r="AQ1315" s="1">
        <v>11385</v>
      </c>
      <c r="AR1315" s="1" t="s">
        <v>110</v>
      </c>
      <c r="AS1315" s="1">
        <v>0</v>
      </c>
      <c r="AT1315" s="1">
        <v>2798</v>
      </c>
      <c r="AU1315" s="2">
        <v>0</v>
      </c>
      <c r="AV1315" s="2">
        <v>2798</v>
      </c>
      <c r="BB1315" s="1" t="s">
        <v>129</v>
      </c>
      <c r="BC1315" s="1" t="s">
        <v>247</v>
      </c>
      <c r="BD1315" s="1">
        <v>0</v>
      </c>
      <c r="BE1315" s="1" t="s">
        <v>131</v>
      </c>
      <c r="BF1315" s="1">
        <v>0</v>
      </c>
      <c r="BG1315" s="1">
        <v>0</v>
      </c>
      <c r="BH1315" s="1">
        <v>0</v>
      </c>
      <c r="BK1315" s="1" t="s">
        <v>112</v>
      </c>
      <c r="BN1315" s="1" t="s">
        <v>133</v>
      </c>
      <c r="BR1315" s="1" t="s">
        <v>133</v>
      </c>
      <c r="BU1315" s="1" t="s">
        <v>153</v>
      </c>
      <c r="BX1315" s="1">
        <v>0</v>
      </c>
      <c r="BZ1315" s="1">
        <v>0</v>
      </c>
      <c r="CA1315" s="1">
        <v>4</v>
      </c>
      <c r="CB1315" s="1">
        <v>0</v>
      </c>
      <c r="CC1315" s="1">
        <v>0</v>
      </c>
      <c r="CE1315" s="1" t="s">
        <v>117</v>
      </c>
      <c r="CF1315" s="1" t="s">
        <v>110</v>
      </c>
      <c r="CK1315" s="1" t="s">
        <v>112</v>
      </c>
      <c r="CL1315" s="1">
        <v>0</v>
      </c>
      <c r="CM1315" s="1">
        <v>0</v>
      </c>
      <c r="CP1315" s="1">
        <v>0</v>
      </c>
      <c r="CQ1315" s="1" t="s">
        <v>417</v>
      </c>
      <c r="CS1315" s="1" t="s">
        <v>418</v>
      </c>
      <c r="CT1315" s="1" t="s">
        <v>418</v>
      </c>
      <c r="CU1315" s="8">
        <v>5</v>
      </c>
      <c r="CV1315" s="1" t="s">
        <v>2244</v>
      </c>
      <c r="CW1315" s="1" t="s">
        <v>2244</v>
      </c>
      <c r="CX1315" s="1">
        <v>3</v>
      </c>
      <c r="CY1315" s="10">
        <f t="shared" si="140"/>
        <v>7.5</v>
      </c>
      <c r="CZ1315" s="3">
        <v>2.3687100000000001</v>
      </c>
      <c r="DA1315" s="3">
        <v>1.8083400000000001</v>
      </c>
      <c r="DB1315" s="6">
        <f t="shared" si="141"/>
        <v>1</v>
      </c>
      <c r="DF1315" s="1">
        <v>7785</v>
      </c>
      <c r="DG1315" s="1">
        <f t="shared" si="142"/>
        <v>7785</v>
      </c>
      <c r="DH1315" s="9">
        <f t="shared" si="143"/>
        <v>2</v>
      </c>
      <c r="DI1315" s="1">
        <v>0</v>
      </c>
      <c r="DJ1315" s="1">
        <f t="shared" si="144"/>
        <v>0</v>
      </c>
      <c r="DK1315" s="9">
        <f t="shared" si="145"/>
        <v>1</v>
      </c>
      <c r="DN1315">
        <f>(DL1315*InputWeights!$C$7+DB1315*InputWeights!$C$6)</f>
        <v>0.5</v>
      </c>
      <c r="DO1315">
        <f>(DD1315*InputWeights!$C$12+DE1315*InputWeights!$C$10+CU1315*InputWeights!$C$11)</f>
        <v>2</v>
      </c>
      <c r="DP1315">
        <f>(DC1315*InputWeights!$C$18+DK1315*InputWeights!$C$16+DH1315*InputWeights!$C$15+CY1315*InputWeights!$C$17)</f>
        <v>3.25</v>
      </c>
      <c r="DR1315">
        <f>DN1315*InputWeights!$C$5+DO1315*InputWeights!$C$9+DP1315*InputWeights!$C$14</f>
        <v>20.5</v>
      </c>
      <c r="DS1315">
        <f>((_xlfn.RANK.EQ(DR1315,$DR$2:$DR$6635,0))/(COUNT(DR$2:$DR$6635)))*100</f>
        <v>88.828706838185511</v>
      </c>
      <c r="DT1315">
        <f t="shared" si="146"/>
        <v>0</v>
      </c>
    </row>
    <row r="1316" spans="1:124" x14ac:dyDescent="0.25">
      <c r="A1316" s="1" t="s">
        <v>2333</v>
      </c>
      <c r="B1316" s="1" t="s">
        <v>108</v>
      </c>
      <c r="C1316" s="1" t="s">
        <v>109</v>
      </c>
      <c r="D1316" s="1" t="s">
        <v>397</v>
      </c>
      <c r="E1316" s="1" t="s">
        <v>802</v>
      </c>
      <c r="F1316" s="1">
        <v>1848</v>
      </c>
      <c r="G1316" s="1">
        <v>2</v>
      </c>
      <c r="H1316" s="1">
        <v>0</v>
      </c>
      <c r="I1316" s="1">
        <v>0</v>
      </c>
      <c r="J1316" s="1">
        <v>0</v>
      </c>
      <c r="K1316" s="1" t="s">
        <v>183</v>
      </c>
      <c r="L1316" s="1" t="s">
        <v>114</v>
      </c>
      <c r="M1316" s="1">
        <v>32</v>
      </c>
      <c r="N1316" s="1" t="s">
        <v>358</v>
      </c>
      <c r="O1316" s="1">
        <v>2</v>
      </c>
      <c r="Q1316" s="1" t="s">
        <v>117</v>
      </c>
      <c r="R1316" s="1">
        <v>0</v>
      </c>
      <c r="T1316" s="1">
        <v>252</v>
      </c>
      <c r="V1316" s="1">
        <v>9610</v>
      </c>
      <c r="W1316" s="1" t="s">
        <v>116</v>
      </c>
      <c r="X1316" s="1" t="s">
        <v>117</v>
      </c>
      <c r="Y1316" s="1" t="s">
        <v>2334</v>
      </c>
      <c r="AA1316" s="1" t="s">
        <v>133</v>
      </c>
      <c r="AC1316" s="1" t="s">
        <v>2335</v>
      </c>
      <c r="AD1316" s="1" t="s">
        <v>2336</v>
      </c>
      <c r="AF1316" s="1" t="s">
        <v>124</v>
      </c>
      <c r="AG1316" s="1" t="s">
        <v>112</v>
      </c>
      <c r="AH1316" s="1" t="s">
        <v>124</v>
      </c>
      <c r="AI1316" s="1" t="s">
        <v>112</v>
      </c>
      <c r="AJ1316" s="1" t="s">
        <v>112</v>
      </c>
      <c r="AK1316" s="1" t="s">
        <v>112</v>
      </c>
      <c r="AL1316" s="1" t="s">
        <v>807</v>
      </c>
      <c r="AM1316" s="1" t="s">
        <v>416</v>
      </c>
      <c r="AO1316" s="1">
        <v>5611</v>
      </c>
      <c r="AP1316" s="1">
        <v>102264</v>
      </c>
      <c r="AQ1316" s="1">
        <v>11399</v>
      </c>
      <c r="AR1316" s="1" t="s">
        <v>110</v>
      </c>
      <c r="AS1316" s="1">
        <v>3115</v>
      </c>
      <c r="AT1316" s="1">
        <v>4963</v>
      </c>
      <c r="AU1316" s="2">
        <v>3115</v>
      </c>
      <c r="AV1316" s="2">
        <v>4963</v>
      </c>
      <c r="BB1316" s="1" t="s">
        <v>129</v>
      </c>
      <c r="BC1316" s="1" t="s">
        <v>247</v>
      </c>
      <c r="BD1316" s="1">
        <v>0</v>
      </c>
      <c r="BE1316" s="1" t="s">
        <v>131</v>
      </c>
      <c r="BF1316" s="1">
        <v>0</v>
      </c>
      <c r="BG1316" s="1">
        <v>0</v>
      </c>
      <c r="BH1316" s="1">
        <v>0</v>
      </c>
      <c r="BK1316" s="1" t="s">
        <v>112</v>
      </c>
      <c r="BN1316" s="1" t="s">
        <v>133</v>
      </c>
      <c r="BR1316" s="1" t="s">
        <v>133</v>
      </c>
      <c r="BU1316" s="1" t="s">
        <v>153</v>
      </c>
      <c r="BX1316" s="1">
        <v>0</v>
      </c>
      <c r="BZ1316" s="1">
        <v>0</v>
      </c>
      <c r="CA1316" s="1">
        <v>4</v>
      </c>
      <c r="CB1316" s="1">
        <v>0</v>
      </c>
      <c r="CC1316" s="1">
        <v>0</v>
      </c>
      <c r="CE1316" s="1" t="s">
        <v>117</v>
      </c>
      <c r="CF1316" s="1" t="s">
        <v>110</v>
      </c>
      <c r="CK1316" s="1" t="s">
        <v>112</v>
      </c>
      <c r="CL1316" s="1">
        <v>0</v>
      </c>
      <c r="CM1316" s="1">
        <v>0</v>
      </c>
      <c r="CP1316" s="1">
        <v>0</v>
      </c>
      <c r="CQ1316" s="1" t="s">
        <v>417</v>
      </c>
      <c r="CS1316" s="1" t="s">
        <v>418</v>
      </c>
      <c r="CT1316" s="1" t="s">
        <v>418</v>
      </c>
      <c r="CU1316" s="8">
        <v>5</v>
      </c>
      <c r="CV1316" s="1" t="s">
        <v>2337</v>
      </c>
      <c r="CW1316" s="1" t="s">
        <v>2337</v>
      </c>
      <c r="CX1316" s="1">
        <v>4</v>
      </c>
      <c r="CY1316" s="10">
        <f t="shared" si="140"/>
        <v>2.5</v>
      </c>
      <c r="CZ1316" s="3">
        <v>7.4403100000000002</v>
      </c>
      <c r="DA1316" s="3">
        <v>7.4043000000000001</v>
      </c>
      <c r="DB1316" s="6">
        <f t="shared" si="141"/>
        <v>5</v>
      </c>
      <c r="DF1316" s="1">
        <v>9610</v>
      </c>
      <c r="DG1316" s="1">
        <f t="shared" si="142"/>
        <v>9610</v>
      </c>
      <c r="DH1316" s="9">
        <f t="shared" si="143"/>
        <v>2</v>
      </c>
      <c r="DI1316" s="1">
        <v>216</v>
      </c>
      <c r="DJ1316" s="1">
        <f t="shared" si="144"/>
        <v>216</v>
      </c>
      <c r="DK1316" s="9">
        <f t="shared" si="145"/>
        <v>1</v>
      </c>
      <c r="DN1316">
        <f>(DL1316*InputWeights!$C$7+DB1316*InputWeights!$C$6)</f>
        <v>2.5</v>
      </c>
      <c r="DO1316">
        <f>(DD1316*InputWeights!$C$12+DE1316*InputWeights!$C$10+CU1316*InputWeights!$C$11)</f>
        <v>2</v>
      </c>
      <c r="DP1316">
        <f>(DC1316*InputWeights!$C$18+DK1316*InputWeights!$C$16+DH1316*InputWeights!$C$15+CY1316*InputWeights!$C$17)</f>
        <v>1.75</v>
      </c>
      <c r="DR1316">
        <f>DN1316*InputWeights!$C$5+DO1316*InputWeights!$C$9+DP1316*InputWeights!$C$14</f>
        <v>20.5</v>
      </c>
      <c r="DS1316">
        <f>((_xlfn.RANK.EQ(DR1316,$DR$2:$DR$6635,0))/(COUNT(DR$2:$DR$6635)))*100</f>
        <v>88.828706838185511</v>
      </c>
      <c r="DT1316">
        <f t="shared" si="146"/>
        <v>0</v>
      </c>
    </row>
    <row r="1317" spans="1:124" x14ac:dyDescent="0.25">
      <c r="A1317" s="1" t="s">
        <v>1801</v>
      </c>
      <c r="B1317" s="1" t="s">
        <v>108</v>
      </c>
      <c r="C1317" s="1" t="s">
        <v>109</v>
      </c>
      <c r="D1317" s="1" t="s">
        <v>110</v>
      </c>
      <c r="E1317" s="1" t="s">
        <v>411</v>
      </c>
      <c r="F1317" s="1">
        <v>2525</v>
      </c>
      <c r="G1317" s="1">
        <v>20000100</v>
      </c>
      <c r="H1317" s="1">
        <v>0</v>
      </c>
      <c r="I1317" s="1">
        <v>1985</v>
      </c>
      <c r="J1317" s="1">
        <v>2009</v>
      </c>
      <c r="K1317" s="1" t="s">
        <v>183</v>
      </c>
      <c r="L1317" s="1" t="s">
        <v>114</v>
      </c>
      <c r="M1317" s="1">
        <v>24</v>
      </c>
      <c r="N1317" s="1" t="s">
        <v>358</v>
      </c>
      <c r="O1317" s="1">
        <v>2</v>
      </c>
      <c r="Q1317" s="1" t="s">
        <v>117</v>
      </c>
      <c r="R1317" s="1">
        <v>0</v>
      </c>
      <c r="S1317" s="1" t="s">
        <v>1771</v>
      </c>
      <c r="T1317" s="1">
        <v>103</v>
      </c>
      <c r="V1317" s="1">
        <v>13001</v>
      </c>
      <c r="W1317" s="1" t="s">
        <v>116</v>
      </c>
      <c r="X1317" s="1" t="s">
        <v>117</v>
      </c>
      <c r="Y1317" s="1" t="s">
        <v>1802</v>
      </c>
      <c r="AA1317" s="1" t="s">
        <v>133</v>
      </c>
      <c r="AC1317" s="1" t="s">
        <v>1803</v>
      </c>
      <c r="AD1317" s="1" t="s">
        <v>1804</v>
      </c>
      <c r="AE1317" s="1" t="s">
        <v>340</v>
      </c>
      <c r="AF1317" s="1" t="s">
        <v>124</v>
      </c>
      <c r="AG1317" s="1" t="s">
        <v>112</v>
      </c>
      <c r="AH1317" s="1" t="s">
        <v>124</v>
      </c>
      <c r="AI1317" s="1" t="s">
        <v>112</v>
      </c>
      <c r="AJ1317" s="1" t="s">
        <v>112</v>
      </c>
      <c r="AK1317" s="1" t="s">
        <v>112</v>
      </c>
      <c r="AL1317" s="1" t="s">
        <v>416</v>
      </c>
      <c r="AM1317" s="1" t="s">
        <v>416</v>
      </c>
      <c r="AN1317" s="1" t="s">
        <v>416</v>
      </c>
      <c r="AO1317" s="1">
        <v>3975</v>
      </c>
      <c r="AP1317" s="1">
        <v>102264</v>
      </c>
      <c r="AQ1317" s="1">
        <v>524</v>
      </c>
      <c r="AR1317" s="1" t="s">
        <v>110</v>
      </c>
      <c r="AS1317" s="1">
        <v>0</v>
      </c>
      <c r="AT1317" s="1">
        <v>2525</v>
      </c>
      <c r="AU1317" s="2">
        <v>0</v>
      </c>
      <c r="AV1317" s="2">
        <v>2525</v>
      </c>
      <c r="BB1317" s="1" t="s">
        <v>129</v>
      </c>
      <c r="BC1317" s="1" t="s">
        <v>130</v>
      </c>
      <c r="BD1317" s="1">
        <v>83</v>
      </c>
      <c r="BE1317" s="1" t="s">
        <v>131</v>
      </c>
      <c r="BF1317" s="1">
        <v>1</v>
      </c>
      <c r="BG1317" s="1">
        <v>1</v>
      </c>
      <c r="BH1317" s="1">
        <v>1</v>
      </c>
      <c r="BI1317" s="1" t="s">
        <v>131</v>
      </c>
      <c r="BJ1317" s="1" t="s">
        <v>366</v>
      </c>
      <c r="BK1317" s="1" t="s">
        <v>112</v>
      </c>
      <c r="BN1317" s="1" t="s">
        <v>133</v>
      </c>
      <c r="BR1317" s="1" t="s">
        <v>133</v>
      </c>
      <c r="BU1317" s="1" t="s">
        <v>153</v>
      </c>
      <c r="BV1317" s="1" t="s">
        <v>116</v>
      </c>
      <c r="BW1317" s="1" t="s">
        <v>112</v>
      </c>
      <c r="BX1317" s="1">
        <v>0</v>
      </c>
      <c r="BZ1317" s="1">
        <v>0</v>
      </c>
      <c r="CA1317" s="1">
        <v>1</v>
      </c>
      <c r="CB1317" s="1">
        <v>0</v>
      </c>
      <c r="CC1317" s="1">
        <v>0</v>
      </c>
      <c r="CD1317" s="1" t="s">
        <v>117</v>
      </c>
      <c r="CE1317" s="1" t="s">
        <v>117</v>
      </c>
      <c r="CF1317" s="1" t="s">
        <v>110</v>
      </c>
      <c r="CG1317" s="1" t="s">
        <v>117</v>
      </c>
      <c r="CH1317" s="1" t="s">
        <v>114</v>
      </c>
      <c r="CI1317" s="1" t="s">
        <v>117</v>
      </c>
      <c r="CJ1317" s="1" t="s">
        <v>117</v>
      </c>
      <c r="CK1317" s="1" t="s">
        <v>112</v>
      </c>
      <c r="CL1317" s="1">
        <v>10</v>
      </c>
      <c r="CM1317" s="1">
        <v>0</v>
      </c>
      <c r="CN1317" s="1" t="s">
        <v>142</v>
      </c>
      <c r="CO1317" s="1" t="s">
        <v>183</v>
      </c>
      <c r="CP1317" s="1">
        <v>0</v>
      </c>
      <c r="CQ1317" s="1" t="s">
        <v>143</v>
      </c>
      <c r="CR1317" s="1" t="s">
        <v>143</v>
      </c>
      <c r="CS1317" s="1" t="s">
        <v>156</v>
      </c>
      <c r="CT1317" s="1" t="s">
        <v>156</v>
      </c>
      <c r="CU1317" s="8">
        <v>5</v>
      </c>
      <c r="CV1317" s="1" t="s">
        <v>1805</v>
      </c>
      <c r="CW1317" s="1" t="s">
        <v>1805</v>
      </c>
      <c r="CX1317" s="1">
        <v>4</v>
      </c>
      <c r="CY1317" s="10">
        <f t="shared" si="140"/>
        <v>2.5</v>
      </c>
      <c r="CZ1317" s="3">
        <v>3.9133300000000002</v>
      </c>
      <c r="DA1317" s="3">
        <v>2.1952600000000002</v>
      </c>
      <c r="DB1317" s="6">
        <f t="shared" si="141"/>
        <v>1</v>
      </c>
      <c r="DC1317" s="9">
        <v>10</v>
      </c>
      <c r="DF1317" s="1">
        <v>13001</v>
      </c>
      <c r="DG1317" s="1">
        <f t="shared" si="142"/>
        <v>13001</v>
      </c>
      <c r="DH1317" s="9">
        <f t="shared" si="143"/>
        <v>3</v>
      </c>
      <c r="DI1317" s="1">
        <v>366</v>
      </c>
      <c r="DJ1317" s="1">
        <f t="shared" si="144"/>
        <v>366</v>
      </c>
      <c r="DK1317" s="9">
        <f t="shared" si="145"/>
        <v>1</v>
      </c>
      <c r="DN1317">
        <f>(DL1317*InputWeights!$C$7+DB1317*InputWeights!$C$6)</f>
        <v>0.5</v>
      </c>
      <c r="DO1317">
        <f>(DD1317*InputWeights!$C$12+DE1317*InputWeights!$C$10+CU1317*InputWeights!$C$11)</f>
        <v>2</v>
      </c>
      <c r="DP1317">
        <f>(DC1317*InputWeights!$C$18+DK1317*InputWeights!$C$16+DH1317*InputWeights!$C$15+CY1317*InputWeights!$C$17)</f>
        <v>3.1500000000000004</v>
      </c>
      <c r="DR1317">
        <f>DN1317*InputWeights!$C$5+DO1317*InputWeights!$C$9+DP1317*InputWeights!$C$14</f>
        <v>20.100000000000001</v>
      </c>
      <c r="DS1317">
        <f>((_xlfn.RANK.EQ(DR1317,$DR$2:$DR$6635,0))/(COUNT(DR$2:$DR$6635)))*100</f>
        <v>89.099526066350705</v>
      </c>
      <c r="DT1317">
        <f t="shared" si="146"/>
        <v>0</v>
      </c>
    </row>
    <row r="1318" spans="1:124" x14ac:dyDescent="0.25">
      <c r="A1318" s="1" t="s">
        <v>1801</v>
      </c>
      <c r="B1318" s="1" t="s">
        <v>108</v>
      </c>
      <c r="C1318" s="1" t="s">
        <v>109</v>
      </c>
      <c r="D1318" s="1" t="s">
        <v>110</v>
      </c>
      <c r="E1318" s="1" t="s">
        <v>802</v>
      </c>
      <c r="F1318" s="1">
        <v>2644</v>
      </c>
      <c r="G1318" s="1">
        <v>20000200</v>
      </c>
      <c r="H1318" s="1">
        <v>0</v>
      </c>
      <c r="I1318" s="1">
        <v>1985</v>
      </c>
      <c r="J1318" s="1">
        <v>2009</v>
      </c>
      <c r="K1318" s="1" t="s">
        <v>183</v>
      </c>
      <c r="L1318" s="1" t="s">
        <v>114</v>
      </c>
      <c r="M1318" s="1">
        <v>24</v>
      </c>
      <c r="N1318" s="1" t="s">
        <v>358</v>
      </c>
      <c r="O1318" s="1">
        <v>2</v>
      </c>
      <c r="Q1318" s="1" t="s">
        <v>117</v>
      </c>
      <c r="R1318" s="1">
        <v>0</v>
      </c>
      <c r="S1318" s="1" t="s">
        <v>1771</v>
      </c>
      <c r="T1318" s="1">
        <v>116</v>
      </c>
      <c r="V1318" s="1">
        <v>13001</v>
      </c>
      <c r="W1318" s="1" t="s">
        <v>116</v>
      </c>
      <c r="X1318" s="1" t="s">
        <v>117</v>
      </c>
      <c r="Y1318" s="1" t="s">
        <v>1802</v>
      </c>
      <c r="AA1318" s="1" t="s">
        <v>133</v>
      </c>
      <c r="AC1318" s="1" t="s">
        <v>1804</v>
      </c>
      <c r="AD1318" s="1" t="s">
        <v>1806</v>
      </c>
      <c r="AE1318" s="1" t="s">
        <v>340</v>
      </c>
      <c r="AF1318" s="1" t="s">
        <v>124</v>
      </c>
      <c r="AG1318" s="1" t="s">
        <v>112</v>
      </c>
      <c r="AH1318" s="1" t="s">
        <v>124</v>
      </c>
      <c r="AI1318" s="1" t="s">
        <v>112</v>
      </c>
      <c r="AJ1318" s="1" t="s">
        <v>112</v>
      </c>
      <c r="AK1318" s="1" t="s">
        <v>112</v>
      </c>
      <c r="AL1318" s="1" t="s">
        <v>416</v>
      </c>
      <c r="AM1318" s="1" t="s">
        <v>416</v>
      </c>
      <c r="AN1318" s="1" t="s">
        <v>416</v>
      </c>
      <c r="AO1318" s="1">
        <v>3976</v>
      </c>
      <c r="AP1318" s="1">
        <v>102264</v>
      </c>
      <c r="AQ1318" s="1">
        <v>524</v>
      </c>
      <c r="AR1318" s="1" t="s">
        <v>110</v>
      </c>
      <c r="AS1318" s="1">
        <v>2525</v>
      </c>
      <c r="AT1318" s="1">
        <v>5169</v>
      </c>
      <c r="AU1318" s="2">
        <v>2525</v>
      </c>
      <c r="AV1318" s="2">
        <v>5169</v>
      </c>
      <c r="BB1318" s="1" t="s">
        <v>129</v>
      </c>
      <c r="BC1318" s="1" t="s">
        <v>130</v>
      </c>
      <c r="BD1318" s="1">
        <v>89</v>
      </c>
      <c r="BE1318" s="1" t="s">
        <v>131</v>
      </c>
      <c r="BF1318" s="1">
        <v>1</v>
      </c>
      <c r="BG1318" s="1">
        <v>1</v>
      </c>
      <c r="BH1318" s="1">
        <v>1</v>
      </c>
      <c r="BI1318" s="1" t="s">
        <v>131</v>
      </c>
      <c r="BJ1318" s="1" t="s">
        <v>366</v>
      </c>
      <c r="BK1318" s="1" t="s">
        <v>112</v>
      </c>
      <c r="BN1318" s="1" t="s">
        <v>133</v>
      </c>
      <c r="BR1318" s="1" t="s">
        <v>133</v>
      </c>
      <c r="BU1318" s="1" t="s">
        <v>153</v>
      </c>
      <c r="BV1318" s="1" t="s">
        <v>116</v>
      </c>
      <c r="BW1318" s="1" t="s">
        <v>112</v>
      </c>
      <c r="BX1318" s="1">
        <v>0</v>
      </c>
      <c r="BZ1318" s="1">
        <v>0</v>
      </c>
      <c r="CA1318" s="1">
        <v>1</v>
      </c>
      <c r="CB1318" s="1">
        <v>0</v>
      </c>
      <c r="CC1318" s="1">
        <v>0</v>
      </c>
      <c r="CD1318" s="1" t="s">
        <v>117</v>
      </c>
      <c r="CE1318" s="1" t="s">
        <v>117</v>
      </c>
      <c r="CF1318" s="1" t="s">
        <v>110</v>
      </c>
      <c r="CG1318" s="1" t="s">
        <v>117</v>
      </c>
      <c r="CH1318" s="1" t="s">
        <v>114</v>
      </c>
      <c r="CI1318" s="1" t="s">
        <v>117</v>
      </c>
      <c r="CJ1318" s="1" t="s">
        <v>117</v>
      </c>
      <c r="CK1318" s="1" t="s">
        <v>112</v>
      </c>
      <c r="CL1318" s="1">
        <v>27</v>
      </c>
      <c r="CM1318" s="1">
        <v>0</v>
      </c>
      <c r="CN1318" s="1" t="s">
        <v>142</v>
      </c>
      <c r="CO1318" s="1" t="s">
        <v>183</v>
      </c>
      <c r="CP1318" s="1">
        <v>0</v>
      </c>
      <c r="CQ1318" s="1" t="s">
        <v>143</v>
      </c>
      <c r="CR1318" s="1" t="s">
        <v>143</v>
      </c>
      <c r="CS1318" s="1" t="s">
        <v>156</v>
      </c>
      <c r="CT1318" s="1" t="s">
        <v>156</v>
      </c>
      <c r="CU1318" s="8">
        <v>5</v>
      </c>
      <c r="CV1318" s="1" t="s">
        <v>1807</v>
      </c>
      <c r="CW1318" s="1" t="s">
        <v>1807</v>
      </c>
      <c r="CX1318" s="1">
        <v>4</v>
      </c>
      <c r="CY1318" s="10">
        <f t="shared" si="140"/>
        <v>2.5</v>
      </c>
      <c r="CZ1318" s="3">
        <v>3.0650599999999999</v>
      </c>
      <c r="DA1318" s="3">
        <v>1.7803899999999999</v>
      </c>
      <c r="DB1318" s="6">
        <f t="shared" si="141"/>
        <v>1</v>
      </c>
      <c r="DC1318" s="9">
        <v>10</v>
      </c>
      <c r="DF1318" s="1">
        <v>13001</v>
      </c>
      <c r="DG1318" s="1">
        <f t="shared" si="142"/>
        <v>13001</v>
      </c>
      <c r="DH1318" s="9">
        <f t="shared" si="143"/>
        <v>3</v>
      </c>
      <c r="DI1318" s="1">
        <v>366</v>
      </c>
      <c r="DJ1318" s="1">
        <f t="shared" si="144"/>
        <v>366</v>
      </c>
      <c r="DK1318" s="9">
        <f t="shared" si="145"/>
        <v>1</v>
      </c>
      <c r="DN1318">
        <f>(DL1318*InputWeights!$C$7+DB1318*InputWeights!$C$6)</f>
        <v>0.5</v>
      </c>
      <c r="DO1318">
        <f>(DD1318*InputWeights!$C$12+DE1318*InputWeights!$C$10+CU1318*InputWeights!$C$11)</f>
        <v>2</v>
      </c>
      <c r="DP1318">
        <f>(DC1318*InputWeights!$C$18+DK1318*InputWeights!$C$16+DH1318*InputWeights!$C$15+CY1318*InputWeights!$C$17)</f>
        <v>3.1500000000000004</v>
      </c>
      <c r="DR1318">
        <f>DN1318*InputWeights!$C$5+DO1318*InputWeights!$C$9+DP1318*InputWeights!$C$14</f>
        <v>20.100000000000001</v>
      </c>
      <c r="DS1318">
        <f>((_xlfn.RANK.EQ(DR1318,$DR$2:$DR$6635,0))/(COUNT(DR$2:$DR$6635)))*100</f>
        <v>89.099526066350705</v>
      </c>
      <c r="DT1318">
        <f t="shared" si="146"/>
        <v>0</v>
      </c>
    </row>
    <row r="1319" spans="1:124" x14ac:dyDescent="0.25">
      <c r="A1319" s="1" t="s">
        <v>1123</v>
      </c>
      <c r="B1319" s="1" t="s">
        <v>108</v>
      </c>
      <c r="C1319" s="1" t="s">
        <v>109</v>
      </c>
      <c r="D1319" s="1" t="s">
        <v>110</v>
      </c>
      <c r="E1319" s="1" t="s">
        <v>138</v>
      </c>
      <c r="F1319" s="1">
        <v>1601</v>
      </c>
      <c r="G1319" s="1">
        <v>20004500</v>
      </c>
      <c r="H1319" s="1">
        <v>0</v>
      </c>
      <c r="I1319" s="1">
        <v>1900</v>
      </c>
      <c r="J1319" s="1">
        <v>2011</v>
      </c>
      <c r="K1319" s="1" t="s">
        <v>139</v>
      </c>
      <c r="L1319" s="1" t="s">
        <v>110</v>
      </c>
      <c r="M1319" s="1">
        <v>24</v>
      </c>
      <c r="N1319" s="1" t="s">
        <v>177</v>
      </c>
      <c r="O1319" s="1">
        <v>1</v>
      </c>
      <c r="P1319" s="1" t="s">
        <v>112</v>
      </c>
      <c r="Q1319" s="1" t="s">
        <v>627</v>
      </c>
      <c r="R1319" s="1">
        <v>999</v>
      </c>
      <c r="S1319" s="1" t="s">
        <v>1256</v>
      </c>
      <c r="T1319" s="1">
        <v>271</v>
      </c>
      <c r="V1319" s="1">
        <v>5378</v>
      </c>
      <c r="W1319" s="1" t="s">
        <v>116</v>
      </c>
      <c r="X1319" s="1" t="s">
        <v>117</v>
      </c>
      <c r="Y1319" s="1" t="s">
        <v>1251</v>
      </c>
      <c r="AA1319" s="1" t="s">
        <v>133</v>
      </c>
      <c r="AC1319" s="1" t="s">
        <v>1253</v>
      </c>
      <c r="AD1319" s="1" t="s">
        <v>1257</v>
      </c>
      <c r="AE1319" s="1" t="s">
        <v>364</v>
      </c>
      <c r="AF1319" s="1" t="s">
        <v>124</v>
      </c>
      <c r="AG1319" s="1" t="s">
        <v>112</v>
      </c>
      <c r="AH1319" s="1" t="s">
        <v>124</v>
      </c>
      <c r="AI1319" s="1" t="s">
        <v>112</v>
      </c>
      <c r="AJ1319" s="1" t="s">
        <v>112</v>
      </c>
      <c r="AK1319" s="1" t="s">
        <v>112</v>
      </c>
      <c r="AL1319" s="1" t="s">
        <v>140</v>
      </c>
      <c r="AM1319" s="1" t="s">
        <v>140</v>
      </c>
      <c r="AN1319" s="1" t="s">
        <v>1258</v>
      </c>
      <c r="AO1319" s="1">
        <v>3060</v>
      </c>
      <c r="AP1319" s="1">
        <v>102264</v>
      </c>
      <c r="AQ1319" s="1">
        <v>290</v>
      </c>
      <c r="AR1319" s="1" t="s">
        <v>114</v>
      </c>
      <c r="AS1319" s="1">
        <v>0</v>
      </c>
      <c r="AT1319" s="1">
        <v>1601</v>
      </c>
      <c r="AU1319" s="2">
        <v>0</v>
      </c>
      <c r="AV1319" s="2">
        <v>1601</v>
      </c>
      <c r="BB1319" s="1" t="s">
        <v>129</v>
      </c>
      <c r="BC1319" s="1" t="s">
        <v>1259</v>
      </c>
      <c r="BD1319" s="1">
        <v>71</v>
      </c>
      <c r="BE1319" s="1" t="s">
        <v>131</v>
      </c>
      <c r="BF1319" s="1">
        <v>1</v>
      </c>
      <c r="BG1319" s="1">
        <v>1</v>
      </c>
      <c r="BH1319" s="1">
        <v>1</v>
      </c>
      <c r="BI1319" s="1" t="s">
        <v>154</v>
      </c>
      <c r="BJ1319" s="1" t="s">
        <v>182</v>
      </c>
      <c r="BK1319" s="1" t="s">
        <v>112</v>
      </c>
      <c r="BN1319" s="1" t="s">
        <v>133</v>
      </c>
      <c r="BR1319" s="1" t="s">
        <v>133</v>
      </c>
      <c r="BU1319" s="1" t="s">
        <v>139</v>
      </c>
      <c r="BV1319" s="1" t="s">
        <v>116</v>
      </c>
      <c r="BW1319" s="1" t="s">
        <v>112</v>
      </c>
      <c r="BX1319" s="1">
        <v>0</v>
      </c>
      <c r="BZ1319" s="1">
        <v>0</v>
      </c>
      <c r="CA1319" s="1">
        <v>1</v>
      </c>
      <c r="CB1319" s="1">
        <v>0</v>
      </c>
      <c r="CC1319" s="1">
        <v>0</v>
      </c>
      <c r="CD1319" s="1" t="s">
        <v>114</v>
      </c>
      <c r="CE1319" s="1" t="s">
        <v>627</v>
      </c>
      <c r="CF1319" s="1" t="s">
        <v>110</v>
      </c>
      <c r="CG1319" s="1" t="s">
        <v>110</v>
      </c>
      <c r="CH1319" s="1" t="s">
        <v>114</v>
      </c>
      <c r="CI1319" s="1" t="s">
        <v>117</v>
      </c>
      <c r="CJ1319" s="1" t="s">
        <v>110</v>
      </c>
      <c r="CK1319" s="1" t="s">
        <v>112</v>
      </c>
      <c r="CL1319" s="1">
        <v>13</v>
      </c>
      <c r="CM1319" s="1">
        <v>0</v>
      </c>
      <c r="CN1319" s="1" t="s">
        <v>134</v>
      </c>
      <c r="CO1319" s="1" t="s">
        <v>183</v>
      </c>
      <c r="CP1319" s="1">
        <v>0</v>
      </c>
      <c r="CQ1319" s="1" t="s">
        <v>143</v>
      </c>
      <c r="CR1319" s="1" t="s">
        <v>143</v>
      </c>
      <c r="CS1319" s="1" t="s">
        <v>136</v>
      </c>
      <c r="CT1319" s="1" t="s">
        <v>184</v>
      </c>
      <c r="CU1319" s="8">
        <v>7.5</v>
      </c>
      <c r="CV1319" s="1" t="s">
        <v>1260</v>
      </c>
      <c r="CW1319" s="1" t="s">
        <v>1260</v>
      </c>
      <c r="CX1319" s="1">
        <v>5</v>
      </c>
      <c r="CY1319" s="10">
        <f t="shared" si="140"/>
        <v>2.5</v>
      </c>
      <c r="CZ1319" s="3">
        <v>3.31427</v>
      </c>
      <c r="DA1319" s="3">
        <v>2.15212</v>
      </c>
      <c r="DB1319" s="6">
        <f t="shared" si="141"/>
        <v>1</v>
      </c>
      <c r="DF1319" s="1">
        <v>5378</v>
      </c>
      <c r="DG1319" s="1">
        <f t="shared" si="142"/>
        <v>10756</v>
      </c>
      <c r="DH1319" s="9">
        <f t="shared" si="143"/>
        <v>3</v>
      </c>
      <c r="DI1319" s="1">
        <v>269</v>
      </c>
      <c r="DJ1319" s="1">
        <f t="shared" si="144"/>
        <v>538</v>
      </c>
      <c r="DK1319" s="9">
        <f t="shared" si="145"/>
        <v>2</v>
      </c>
      <c r="DN1319">
        <f>(DL1319*InputWeights!$C$7+DB1319*InputWeights!$C$6)</f>
        <v>0.5</v>
      </c>
      <c r="DO1319">
        <f>(DD1319*InputWeights!$C$12+DE1319*InputWeights!$C$10+CU1319*InputWeights!$C$11)</f>
        <v>3</v>
      </c>
      <c r="DP1319">
        <f>(DC1319*InputWeights!$C$18+DK1319*InputWeights!$C$16+DH1319*InputWeights!$C$15+CY1319*InputWeights!$C$17)</f>
        <v>2.35</v>
      </c>
      <c r="DR1319">
        <f>DN1319*InputWeights!$C$5+DO1319*InputWeights!$C$9+DP1319*InputWeights!$C$14</f>
        <v>19.899999999999999</v>
      </c>
      <c r="DS1319">
        <f>((_xlfn.RANK.EQ(DR1319,$DR$2:$DR$6635,0))/(COUNT(DR$2:$DR$6635)))*100</f>
        <v>89.23493568043331</v>
      </c>
      <c r="DT1319">
        <f t="shared" si="146"/>
        <v>0</v>
      </c>
    </row>
    <row r="1320" spans="1:124" x14ac:dyDescent="0.25">
      <c r="A1320" s="1" t="s">
        <v>1861</v>
      </c>
      <c r="B1320" s="1" t="s">
        <v>108</v>
      </c>
      <c r="C1320" s="1" t="s">
        <v>109</v>
      </c>
      <c r="D1320" s="1" t="s">
        <v>110</v>
      </c>
      <c r="E1320" s="1" t="s">
        <v>1561</v>
      </c>
      <c r="F1320" s="1">
        <v>2130</v>
      </c>
      <c r="G1320" s="1">
        <v>20000800</v>
      </c>
      <c r="H1320" s="1">
        <v>0</v>
      </c>
      <c r="I1320" s="1">
        <v>2011</v>
      </c>
      <c r="J1320" s="1">
        <v>2012</v>
      </c>
      <c r="K1320" s="1" t="s">
        <v>139</v>
      </c>
      <c r="L1320" s="1" t="s">
        <v>110</v>
      </c>
      <c r="M1320" s="1">
        <v>22</v>
      </c>
      <c r="N1320" s="1" t="s">
        <v>358</v>
      </c>
      <c r="O1320" s="1">
        <v>1</v>
      </c>
      <c r="Q1320" s="1" t="s">
        <v>110</v>
      </c>
      <c r="R1320" s="1">
        <v>1</v>
      </c>
      <c r="S1320" s="1" t="s">
        <v>908</v>
      </c>
      <c r="T1320" s="1">
        <v>181</v>
      </c>
      <c r="V1320" s="1">
        <v>5210</v>
      </c>
      <c r="W1320" s="1" t="s">
        <v>116</v>
      </c>
      <c r="X1320" s="1" t="s">
        <v>117</v>
      </c>
      <c r="Y1320" s="1" t="s">
        <v>1555</v>
      </c>
      <c r="AA1320" s="1" t="s">
        <v>133</v>
      </c>
      <c r="AC1320" s="1" t="s">
        <v>1867</v>
      </c>
      <c r="AD1320" s="1" t="s">
        <v>1864</v>
      </c>
      <c r="AE1320" s="1" t="s">
        <v>274</v>
      </c>
      <c r="AF1320" s="1" t="s">
        <v>124</v>
      </c>
      <c r="AG1320" s="1" t="s">
        <v>112</v>
      </c>
      <c r="AH1320" s="1" t="s">
        <v>124</v>
      </c>
      <c r="AI1320" s="1" t="s">
        <v>112</v>
      </c>
      <c r="AJ1320" s="1" t="s">
        <v>112</v>
      </c>
      <c r="AK1320" s="1" t="s">
        <v>112</v>
      </c>
      <c r="AL1320" s="1" t="s">
        <v>1562</v>
      </c>
      <c r="AM1320" s="1" t="s">
        <v>1562</v>
      </c>
      <c r="AN1320" s="1" t="s">
        <v>1868</v>
      </c>
      <c r="AO1320" s="1">
        <v>4241</v>
      </c>
      <c r="AP1320" s="1">
        <v>102264</v>
      </c>
      <c r="AQ1320" s="1">
        <v>587</v>
      </c>
      <c r="AR1320" s="1" t="s">
        <v>114</v>
      </c>
      <c r="AS1320" s="1">
        <v>0</v>
      </c>
      <c r="AT1320" s="1">
        <v>2130</v>
      </c>
      <c r="AU1320" s="2">
        <v>0</v>
      </c>
      <c r="AV1320" s="2">
        <v>2130</v>
      </c>
      <c r="BB1320" s="1" t="s">
        <v>129</v>
      </c>
      <c r="BC1320" s="1" t="s">
        <v>292</v>
      </c>
      <c r="BD1320" s="1">
        <v>72</v>
      </c>
      <c r="BE1320" s="1" t="s">
        <v>131</v>
      </c>
      <c r="BF1320" s="1">
        <v>0</v>
      </c>
      <c r="BG1320" s="1">
        <v>1</v>
      </c>
      <c r="BH1320" s="1">
        <v>1</v>
      </c>
      <c r="BI1320" s="1" t="s">
        <v>131</v>
      </c>
      <c r="BJ1320" s="1" t="s">
        <v>182</v>
      </c>
      <c r="BK1320" s="1" t="s">
        <v>112</v>
      </c>
      <c r="BN1320" s="1" t="s">
        <v>133</v>
      </c>
      <c r="BR1320" s="1" t="s">
        <v>133</v>
      </c>
      <c r="BU1320" s="1" t="s">
        <v>139</v>
      </c>
      <c r="BV1320" s="1" t="s">
        <v>116</v>
      </c>
      <c r="BW1320" s="1" t="s">
        <v>112</v>
      </c>
      <c r="BX1320" s="1">
        <v>0</v>
      </c>
      <c r="BZ1320" s="1">
        <v>0</v>
      </c>
      <c r="CA1320" s="1">
        <v>1</v>
      </c>
      <c r="CB1320" s="1">
        <v>0</v>
      </c>
      <c r="CC1320" s="1">
        <v>0</v>
      </c>
      <c r="CD1320" s="1" t="s">
        <v>114</v>
      </c>
      <c r="CE1320" s="1" t="s">
        <v>110</v>
      </c>
      <c r="CF1320" s="1" t="s">
        <v>110</v>
      </c>
      <c r="CG1320" s="1" t="s">
        <v>110</v>
      </c>
      <c r="CH1320" s="1" t="s">
        <v>117</v>
      </c>
      <c r="CI1320" s="1" t="s">
        <v>117</v>
      </c>
      <c r="CJ1320" s="1" t="s">
        <v>117</v>
      </c>
      <c r="CK1320" s="1" t="s">
        <v>112</v>
      </c>
      <c r="CL1320" s="1">
        <v>6</v>
      </c>
      <c r="CM1320" s="1">
        <v>1</v>
      </c>
      <c r="CN1320" s="1" t="s">
        <v>142</v>
      </c>
      <c r="CO1320" s="1" t="s">
        <v>183</v>
      </c>
      <c r="CP1320" s="1">
        <v>0</v>
      </c>
      <c r="CQ1320" s="1" t="s">
        <v>143</v>
      </c>
      <c r="CR1320" s="1" t="s">
        <v>143</v>
      </c>
      <c r="CS1320" s="1" t="s">
        <v>184</v>
      </c>
      <c r="CT1320" s="1" t="s">
        <v>184</v>
      </c>
      <c r="CU1320" s="8">
        <v>7.5</v>
      </c>
      <c r="CV1320" s="1" t="s">
        <v>1869</v>
      </c>
      <c r="CW1320" s="1" t="s">
        <v>1869</v>
      </c>
      <c r="CX1320" s="1">
        <v>5</v>
      </c>
      <c r="CY1320" s="10">
        <f t="shared" si="140"/>
        <v>2.5</v>
      </c>
      <c r="CZ1320" s="3">
        <v>1.28607</v>
      </c>
      <c r="DA1320" s="3">
        <v>0.78120299999999998</v>
      </c>
      <c r="DB1320" s="6">
        <f t="shared" si="141"/>
        <v>1</v>
      </c>
      <c r="DF1320" s="1">
        <v>5210</v>
      </c>
      <c r="DG1320" s="1">
        <f t="shared" si="142"/>
        <v>10420</v>
      </c>
      <c r="DH1320" s="9">
        <f t="shared" si="143"/>
        <v>3</v>
      </c>
      <c r="DI1320" s="1">
        <v>261</v>
      </c>
      <c r="DJ1320" s="1">
        <f t="shared" si="144"/>
        <v>522</v>
      </c>
      <c r="DK1320" s="9">
        <f t="shared" si="145"/>
        <v>2</v>
      </c>
      <c r="DN1320">
        <f>(DL1320*InputWeights!$C$7+DB1320*InputWeights!$C$6)</f>
        <v>0.5</v>
      </c>
      <c r="DO1320">
        <f>(DD1320*InputWeights!$C$12+DE1320*InputWeights!$C$10+CU1320*InputWeights!$C$11)</f>
        <v>3</v>
      </c>
      <c r="DP1320">
        <f>(DC1320*InputWeights!$C$18+DK1320*InputWeights!$C$16+DH1320*InputWeights!$C$15+CY1320*InputWeights!$C$17)</f>
        <v>2.35</v>
      </c>
      <c r="DR1320">
        <f>DN1320*InputWeights!$C$5+DO1320*InputWeights!$C$9+DP1320*InputWeights!$C$14</f>
        <v>19.899999999999999</v>
      </c>
      <c r="DS1320">
        <f>((_xlfn.RANK.EQ(DR1320,$DR$2:$DR$6635,0))/(COUNT(DR$2:$DR$6635)))*100</f>
        <v>89.23493568043331</v>
      </c>
      <c r="DT1320">
        <f t="shared" si="146"/>
        <v>0</v>
      </c>
    </row>
    <row r="1321" spans="1:124" x14ac:dyDescent="0.25">
      <c r="A1321" s="1" t="s">
        <v>4254</v>
      </c>
      <c r="B1321" s="1" t="s">
        <v>3684</v>
      </c>
      <c r="C1321" s="1" t="s">
        <v>3685</v>
      </c>
      <c r="D1321" s="1" t="s">
        <v>110</v>
      </c>
      <c r="E1321" s="1" t="s">
        <v>4276</v>
      </c>
      <c r="F1321" s="1">
        <v>2499</v>
      </c>
      <c r="G1321" s="1">
        <v>4300</v>
      </c>
      <c r="H1321" s="1">
        <v>10</v>
      </c>
      <c r="I1321" s="1">
        <v>1951</v>
      </c>
      <c r="J1321" s="1">
        <v>1998</v>
      </c>
      <c r="K1321" s="1" t="s">
        <v>183</v>
      </c>
      <c r="L1321" s="1" t="s">
        <v>114</v>
      </c>
      <c r="M1321" s="1">
        <v>24</v>
      </c>
      <c r="N1321" s="1" t="s">
        <v>177</v>
      </c>
      <c r="O1321" s="1">
        <v>2</v>
      </c>
      <c r="Q1321" s="1" t="s">
        <v>117</v>
      </c>
      <c r="R1321" s="1">
        <v>0</v>
      </c>
      <c r="S1321" s="1" t="s">
        <v>3067</v>
      </c>
      <c r="T1321" s="1">
        <v>141</v>
      </c>
      <c r="V1321" s="1">
        <v>4102</v>
      </c>
      <c r="W1321" s="1" t="s">
        <v>116</v>
      </c>
      <c r="X1321" s="1" t="s">
        <v>117</v>
      </c>
      <c r="Y1321" s="1" t="s">
        <v>4277</v>
      </c>
      <c r="Z1321" s="1" t="s">
        <v>271</v>
      </c>
      <c r="AA1321" s="1" t="s">
        <v>3724</v>
      </c>
      <c r="AC1321" s="1" t="s">
        <v>4278</v>
      </c>
      <c r="AD1321" s="1" t="s">
        <v>160</v>
      </c>
      <c r="AE1321" s="1" t="s">
        <v>3734</v>
      </c>
      <c r="AF1321" s="1" t="s">
        <v>116</v>
      </c>
      <c r="AG1321" s="1" t="s">
        <v>112</v>
      </c>
      <c r="AH1321" s="1" t="s">
        <v>110</v>
      </c>
      <c r="AI1321" s="1" t="s">
        <v>112</v>
      </c>
      <c r="AJ1321" s="1" t="s">
        <v>112</v>
      </c>
      <c r="AK1321" s="1" t="s">
        <v>112</v>
      </c>
      <c r="AL1321" s="1" t="s">
        <v>4279</v>
      </c>
      <c r="AM1321" s="1" t="s">
        <v>4280</v>
      </c>
      <c r="AN1321" s="1" t="s">
        <v>4281</v>
      </c>
      <c r="AO1321" s="1">
        <v>69876</v>
      </c>
      <c r="AP1321" s="1">
        <v>102264</v>
      </c>
      <c r="AQ1321" s="1">
        <v>7020</v>
      </c>
      <c r="AR1321" s="1" t="s">
        <v>110</v>
      </c>
      <c r="AS1321" s="1">
        <v>56871</v>
      </c>
      <c r="AT1321" s="1">
        <v>59370</v>
      </c>
      <c r="AU1321" s="2">
        <v>89706</v>
      </c>
      <c r="AV1321" s="2">
        <v>92205</v>
      </c>
      <c r="BB1321" s="1" t="s">
        <v>129</v>
      </c>
      <c r="BC1321" s="1" t="s">
        <v>761</v>
      </c>
      <c r="BD1321" s="1">
        <v>73</v>
      </c>
      <c r="BE1321" s="1" t="s">
        <v>131</v>
      </c>
      <c r="BF1321" s="1">
        <v>2</v>
      </c>
      <c r="BG1321" s="1">
        <v>2</v>
      </c>
      <c r="BH1321" s="1">
        <v>2</v>
      </c>
      <c r="BJ1321" s="1" t="s">
        <v>182</v>
      </c>
      <c r="BK1321" s="1" t="s">
        <v>112</v>
      </c>
      <c r="BM1321" s="1" t="s">
        <v>119</v>
      </c>
      <c r="BN1321" s="1" t="s">
        <v>4255</v>
      </c>
      <c r="BR1321" s="1" t="s">
        <v>133</v>
      </c>
      <c r="BU1321" s="1" t="s">
        <v>153</v>
      </c>
      <c r="BV1321" s="1" t="s">
        <v>116</v>
      </c>
      <c r="BW1321" s="1" t="s">
        <v>112</v>
      </c>
      <c r="BX1321" s="1">
        <v>0</v>
      </c>
      <c r="BZ1321" s="1">
        <v>0</v>
      </c>
      <c r="CA1321" s="1">
        <v>1</v>
      </c>
      <c r="CB1321" s="1">
        <v>0</v>
      </c>
      <c r="CC1321" s="1">
        <v>0</v>
      </c>
      <c r="CD1321" s="1" t="s">
        <v>117</v>
      </c>
      <c r="CE1321" s="1" t="s">
        <v>117</v>
      </c>
      <c r="CF1321" s="1" t="s">
        <v>110</v>
      </c>
      <c r="CG1321" s="1" t="s">
        <v>117</v>
      </c>
      <c r="CH1321" s="1" t="s">
        <v>117</v>
      </c>
      <c r="CI1321" s="1" t="s">
        <v>117</v>
      </c>
      <c r="CJ1321" s="1" t="s">
        <v>117</v>
      </c>
      <c r="CK1321" s="1" t="s">
        <v>125</v>
      </c>
      <c r="CL1321" s="1">
        <v>7</v>
      </c>
      <c r="CM1321" s="1">
        <v>3</v>
      </c>
      <c r="CN1321" s="1" t="s">
        <v>142</v>
      </c>
      <c r="CO1321" s="1" t="s">
        <v>183</v>
      </c>
      <c r="CP1321" s="1">
        <v>0</v>
      </c>
      <c r="CQ1321" s="1" t="s">
        <v>135</v>
      </c>
      <c r="CR1321" s="1" t="s">
        <v>135</v>
      </c>
      <c r="CS1321" s="1" t="s">
        <v>156</v>
      </c>
      <c r="CT1321" s="1" t="s">
        <v>184</v>
      </c>
      <c r="CU1321" s="8">
        <v>7.5</v>
      </c>
      <c r="CV1321" s="1" t="s">
        <v>4282</v>
      </c>
      <c r="CW1321" s="1" t="s">
        <v>4282</v>
      </c>
      <c r="CX1321" s="1">
        <v>4</v>
      </c>
      <c r="CY1321" s="10">
        <f t="shared" si="140"/>
        <v>2.5</v>
      </c>
      <c r="CZ1321" s="3">
        <v>3</v>
      </c>
      <c r="DA1321" s="3">
        <v>1.7</v>
      </c>
      <c r="DB1321" s="6">
        <f t="shared" si="141"/>
        <v>1</v>
      </c>
      <c r="DC1321" s="9">
        <v>10</v>
      </c>
      <c r="DF1321" s="1">
        <v>4102</v>
      </c>
      <c r="DG1321" s="1">
        <f t="shared" si="142"/>
        <v>4102</v>
      </c>
      <c r="DH1321" s="9">
        <f t="shared" si="143"/>
        <v>1</v>
      </c>
      <c r="DI1321" s="1">
        <v>124</v>
      </c>
      <c r="DJ1321" s="1">
        <f t="shared" si="144"/>
        <v>124</v>
      </c>
      <c r="DK1321" s="9">
        <f t="shared" si="145"/>
        <v>1</v>
      </c>
      <c r="DN1321">
        <f>(DL1321*InputWeights!$C$7+DB1321*InputWeights!$C$6)</f>
        <v>0.5</v>
      </c>
      <c r="DO1321">
        <f>(DD1321*InputWeights!$C$12+DE1321*InputWeights!$C$10+CU1321*InputWeights!$C$11)</f>
        <v>3</v>
      </c>
      <c r="DP1321">
        <f>(DC1321*InputWeights!$C$18+DK1321*InputWeights!$C$16+DH1321*InputWeights!$C$15+CY1321*InputWeights!$C$17)</f>
        <v>2.35</v>
      </c>
      <c r="DR1321">
        <f>DN1321*InputWeights!$C$5+DO1321*InputWeights!$C$9+DP1321*InputWeights!$C$14</f>
        <v>19.899999999999999</v>
      </c>
      <c r="DS1321">
        <f>((_xlfn.RANK.EQ(DR1321,$DR$2:$DR$6635,0))/(COUNT(DR$2:$DR$6635)))*100</f>
        <v>89.23493568043331</v>
      </c>
      <c r="DT1321">
        <f t="shared" si="146"/>
        <v>0</v>
      </c>
    </row>
    <row r="1322" spans="1:124" x14ac:dyDescent="0.25">
      <c r="A1322" s="1" t="s">
        <v>1144</v>
      </c>
      <c r="B1322" s="1" t="s">
        <v>108</v>
      </c>
      <c r="C1322" s="1" t="s">
        <v>109</v>
      </c>
      <c r="D1322" s="1" t="s">
        <v>110</v>
      </c>
      <c r="E1322" s="1" t="s">
        <v>802</v>
      </c>
      <c r="F1322" s="1">
        <v>2263</v>
      </c>
      <c r="G1322" s="1">
        <v>20000300</v>
      </c>
      <c r="H1322" s="1">
        <v>0</v>
      </c>
      <c r="I1322" s="1">
        <v>1985</v>
      </c>
      <c r="J1322" s="1">
        <v>2000</v>
      </c>
      <c r="K1322" s="1" t="s">
        <v>183</v>
      </c>
      <c r="L1322" s="1" t="s">
        <v>114</v>
      </c>
      <c r="M1322" s="1">
        <v>20</v>
      </c>
      <c r="N1322" s="1" t="s">
        <v>358</v>
      </c>
      <c r="O1322" s="1">
        <v>2</v>
      </c>
      <c r="Q1322" s="1" t="s">
        <v>117</v>
      </c>
      <c r="R1322" s="1">
        <v>0</v>
      </c>
      <c r="S1322" s="1" t="s">
        <v>1141</v>
      </c>
      <c r="T1322" s="1">
        <v>120</v>
      </c>
      <c r="V1322" s="1">
        <v>5937</v>
      </c>
      <c r="W1322" s="1" t="s">
        <v>116</v>
      </c>
      <c r="X1322" s="1" t="s">
        <v>117</v>
      </c>
      <c r="Y1322" s="1" t="s">
        <v>1145</v>
      </c>
      <c r="AA1322" s="1" t="s">
        <v>133</v>
      </c>
      <c r="AC1322" s="1" t="s">
        <v>321</v>
      </c>
      <c r="AD1322" s="1" t="s">
        <v>1148</v>
      </c>
      <c r="AE1322" s="1" t="s">
        <v>123</v>
      </c>
      <c r="AF1322" s="1" t="s">
        <v>124</v>
      </c>
      <c r="AG1322" s="1" t="s">
        <v>112</v>
      </c>
      <c r="AH1322" s="1" t="s">
        <v>124</v>
      </c>
      <c r="AI1322" s="1" t="s">
        <v>112</v>
      </c>
      <c r="AJ1322" s="1" t="s">
        <v>112</v>
      </c>
      <c r="AK1322" s="1" t="s">
        <v>112</v>
      </c>
      <c r="AL1322" s="1" t="s">
        <v>416</v>
      </c>
      <c r="AM1322" s="1" t="s">
        <v>416</v>
      </c>
      <c r="AN1322" s="1" t="s">
        <v>1149</v>
      </c>
      <c r="AO1322" s="1">
        <v>2801</v>
      </c>
      <c r="AP1322" s="1">
        <v>102264</v>
      </c>
      <c r="AQ1322" s="1">
        <v>246</v>
      </c>
      <c r="AR1322" s="1" t="s">
        <v>110</v>
      </c>
      <c r="AS1322" s="1">
        <v>3566</v>
      </c>
      <c r="AT1322" s="1">
        <v>5829</v>
      </c>
      <c r="AU1322" s="2">
        <v>3566</v>
      </c>
      <c r="AV1322" s="2">
        <v>5829</v>
      </c>
      <c r="BB1322" s="1" t="s">
        <v>129</v>
      </c>
      <c r="BC1322" s="1" t="s">
        <v>130</v>
      </c>
      <c r="BD1322" s="1">
        <v>80</v>
      </c>
      <c r="BE1322" s="1" t="s">
        <v>131</v>
      </c>
      <c r="BF1322" s="1">
        <v>2</v>
      </c>
      <c r="BG1322" s="1">
        <v>2</v>
      </c>
      <c r="BH1322" s="1">
        <v>2</v>
      </c>
      <c r="BI1322" s="1" t="s">
        <v>131</v>
      </c>
      <c r="BJ1322" s="1" t="s">
        <v>366</v>
      </c>
      <c r="BK1322" s="1" t="s">
        <v>112</v>
      </c>
      <c r="BN1322" s="1" t="s">
        <v>133</v>
      </c>
      <c r="BR1322" s="1" t="s">
        <v>133</v>
      </c>
      <c r="BU1322" s="1" t="s">
        <v>153</v>
      </c>
      <c r="BV1322" s="1" t="s">
        <v>116</v>
      </c>
      <c r="BW1322" s="1" t="s">
        <v>112</v>
      </c>
      <c r="BX1322" s="1">
        <v>0</v>
      </c>
      <c r="BZ1322" s="1">
        <v>0</v>
      </c>
      <c r="CA1322" s="1">
        <v>1</v>
      </c>
      <c r="CB1322" s="1">
        <v>0</v>
      </c>
      <c r="CC1322" s="1">
        <v>0</v>
      </c>
      <c r="CD1322" s="1" t="s">
        <v>117</v>
      </c>
      <c r="CE1322" s="1" t="s">
        <v>117</v>
      </c>
      <c r="CF1322" s="1" t="s">
        <v>110</v>
      </c>
      <c r="CG1322" s="1" t="s">
        <v>117</v>
      </c>
      <c r="CH1322" s="1" t="s">
        <v>117</v>
      </c>
      <c r="CI1322" s="1" t="s">
        <v>117</v>
      </c>
      <c r="CJ1322" s="1" t="s">
        <v>117</v>
      </c>
      <c r="CK1322" s="1" t="s">
        <v>112</v>
      </c>
      <c r="CL1322" s="1">
        <v>7</v>
      </c>
      <c r="CM1322" s="1">
        <v>1</v>
      </c>
      <c r="CN1322" s="1" t="s">
        <v>142</v>
      </c>
      <c r="CO1322" s="1" t="s">
        <v>183</v>
      </c>
      <c r="CP1322" s="1">
        <v>0</v>
      </c>
      <c r="CQ1322" s="1" t="s">
        <v>135</v>
      </c>
      <c r="CR1322" s="1" t="s">
        <v>135</v>
      </c>
      <c r="CS1322" s="1" t="s">
        <v>156</v>
      </c>
      <c r="CT1322" s="1" t="s">
        <v>184</v>
      </c>
      <c r="CU1322" s="8">
        <v>7.5</v>
      </c>
      <c r="CV1322" s="1" t="s">
        <v>1150</v>
      </c>
      <c r="CW1322" s="1" t="s">
        <v>1150</v>
      </c>
      <c r="CX1322" s="1">
        <v>4</v>
      </c>
      <c r="CY1322" s="10">
        <f t="shared" si="140"/>
        <v>2.5</v>
      </c>
      <c r="CZ1322" s="3">
        <v>5.9501999999999997</v>
      </c>
      <c r="DA1322" s="3">
        <v>3.0884399999999999</v>
      </c>
      <c r="DB1322" s="6">
        <f t="shared" si="141"/>
        <v>2.5</v>
      </c>
      <c r="DF1322" s="1">
        <v>5937</v>
      </c>
      <c r="DG1322" s="1">
        <f t="shared" si="142"/>
        <v>5937</v>
      </c>
      <c r="DH1322" s="9">
        <f t="shared" si="143"/>
        <v>2</v>
      </c>
      <c r="DI1322" s="1">
        <v>70</v>
      </c>
      <c r="DJ1322" s="1">
        <f t="shared" si="144"/>
        <v>70</v>
      </c>
      <c r="DK1322" s="9">
        <f t="shared" si="145"/>
        <v>1</v>
      </c>
      <c r="DN1322">
        <f>(DL1322*InputWeights!$C$7+DB1322*InputWeights!$C$6)</f>
        <v>1.25</v>
      </c>
      <c r="DO1322">
        <f>(DD1322*InputWeights!$C$12+DE1322*InputWeights!$C$10+CU1322*InputWeights!$C$11)</f>
        <v>3</v>
      </c>
      <c r="DP1322">
        <f>(DC1322*InputWeights!$C$18+DK1322*InputWeights!$C$16+DH1322*InputWeights!$C$15+CY1322*InputWeights!$C$17)</f>
        <v>1.75</v>
      </c>
      <c r="DR1322">
        <f>DN1322*InputWeights!$C$5+DO1322*InputWeights!$C$9+DP1322*InputWeights!$C$14</f>
        <v>19.75</v>
      </c>
      <c r="DS1322">
        <f>((_xlfn.RANK.EQ(DR1322,$DR$2:$DR$6635,0))/(COUNT(DR$2:$DR$6635)))*100</f>
        <v>89.438050101557209</v>
      </c>
      <c r="DT1322">
        <f t="shared" si="146"/>
        <v>0</v>
      </c>
    </row>
    <row r="1323" spans="1:124" x14ac:dyDescent="0.25">
      <c r="A1323" s="1" t="s">
        <v>4140</v>
      </c>
      <c r="B1323" s="1" t="s">
        <v>3684</v>
      </c>
      <c r="C1323" s="1" t="s">
        <v>3685</v>
      </c>
      <c r="D1323" s="1" t="s">
        <v>110</v>
      </c>
      <c r="E1323" s="1" t="s">
        <v>352</v>
      </c>
      <c r="F1323" s="1">
        <v>1666</v>
      </c>
      <c r="G1323" s="1">
        <v>5400</v>
      </c>
      <c r="H1323" s="1">
        <v>0</v>
      </c>
      <c r="I1323" s="1">
        <v>1921</v>
      </c>
      <c r="J1323" s="1">
        <v>2012</v>
      </c>
      <c r="K1323" s="1" t="s">
        <v>183</v>
      </c>
      <c r="L1323" s="1" t="s">
        <v>114</v>
      </c>
      <c r="M1323" s="1">
        <v>26</v>
      </c>
      <c r="N1323" s="1" t="s">
        <v>177</v>
      </c>
      <c r="O1323" s="1">
        <v>2</v>
      </c>
      <c r="P1323" s="1" t="s">
        <v>112</v>
      </c>
      <c r="Q1323" s="1" t="s">
        <v>117</v>
      </c>
      <c r="R1323" s="1">
        <v>0</v>
      </c>
      <c r="S1323" s="1" t="s">
        <v>3844</v>
      </c>
      <c r="T1323" s="1">
        <v>110</v>
      </c>
      <c r="V1323" s="1">
        <v>7776</v>
      </c>
      <c r="W1323" s="1" t="s">
        <v>116</v>
      </c>
      <c r="X1323" s="1" t="s">
        <v>117</v>
      </c>
      <c r="Y1323" s="1" t="s">
        <v>4145</v>
      </c>
      <c r="Z1323" s="1" t="s">
        <v>119</v>
      </c>
      <c r="AA1323" s="1" t="s">
        <v>3855</v>
      </c>
      <c r="AC1323" s="1" t="s">
        <v>3287</v>
      </c>
      <c r="AD1323" s="1" t="s">
        <v>4159</v>
      </c>
      <c r="AE1323" s="1" t="s">
        <v>274</v>
      </c>
      <c r="AF1323" s="1" t="s">
        <v>114</v>
      </c>
      <c r="AG1323" s="1" t="s">
        <v>112</v>
      </c>
      <c r="AH1323" s="1" t="s">
        <v>124</v>
      </c>
      <c r="AI1323" s="1" t="s">
        <v>627</v>
      </c>
      <c r="AJ1323" s="1" t="s">
        <v>112</v>
      </c>
      <c r="AK1323" s="1" t="s">
        <v>112</v>
      </c>
      <c r="AL1323" s="1" t="s">
        <v>342</v>
      </c>
      <c r="AM1323" s="1" t="s">
        <v>350</v>
      </c>
      <c r="AN1323" s="1" t="s">
        <v>4157</v>
      </c>
      <c r="AO1323" s="1">
        <v>69634</v>
      </c>
      <c r="AP1323" s="1">
        <v>102264</v>
      </c>
      <c r="AQ1323" s="1">
        <v>7011</v>
      </c>
      <c r="AR1323" s="1" t="s">
        <v>110</v>
      </c>
      <c r="AS1323" s="1">
        <v>30561</v>
      </c>
      <c r="AT1323" s="1">
        <v>32227</v>
      </c>
      <c r="AU1323" s="2">
        <v>30561</v>
      </c>
      <c r="AV1323" s="2">
        <v>32227</v>
      </c>
      <c r="BB1323" s="1" t="s">
        <v>129</v>
      </c>
      <c r="BC1323" s="1" t="s">
        <v>1274</v>
      </c>
      <c r="BD1323" s="1">
        <v>78</v>
      </c>
      <c r="BE1323" s="1" t="s">
        <v>131</v>
      </c>
      <c r="BF1323" s="1">
        <v>1</v>
      </c>
      <c r="BG1323" s="1">
        <v>1</v>
      </c>
      <c r="BH1323" s="1">
        <v>1</v>
      </c>
      <c r="BJ1323" s="1" t="s">
        <v>182</v>
      </c>
      <c r="BK1323" s="1" t="s">
        <v>112</v>
      </c>
      <c r="BN1323" s="1" t="s">
        <v>133</v>
      </c>
      <c r="BR1323" s="1" t="s">
        <v>133</v>
      </c>
      <c r="BU1323" s="1" t="s">
        <v>112</v>
      </c>
      <c r="BV1323" s="1" t="s">
        <v>116</v>
      </c>
      <c r="BW1323" s="1" t="s">
        <v>112</v>
      </c>
      <c r="BX1323" s="1">
        <v>0</v>
      </c>
      <c r="BZ1323" s="1">
        <v>0</v>
      </c>
      <c r="CA1323" s="1">
        <v>1</v>
      </c>
      <c r="CB1323" s="1">
        <v>0</v>
      </c>
      <c r="CC1323" s="1">
        <v>0</v>
      </c>
      <c r="CD1323" s="1" t="s">
        <v>117</v>
      </c>
      <c r="CE1323" s="1" t="s">
        <v>117</v>
      </c>
      <c r="CF1323" s="1" t="s">
        <v>110</v>
      </c>
      <c r="CG1323" s="1" t="s">
        <v>117</v>
      </c>
      <c r="CH1323" s="1" t="s">
        <v>114</v>
      </c>
      <c r="CI1323" s="1" t="s">
        <v>117</v>
      </c>
      <c r="CJ1323" s="1" t="s">
        <v>117</v>
      </c>
      <c r="CK1323" s="1" t="s">
        <v>125</v>
      </c>
      <c r="CL1323" s="1">
        <v>2</v>
      </c>
      <c r="CM1323" s="1">
        <v>0</v>
      </c>
      <c r="CN1323" s="1" t="s">
        <v>142</v>
      </c>
      <c r="CO1323" s="1" t="s">
        <v>183</v>
      </c>
      <c r="CP1323" s="1">
        <v>0</v>
      </c>
      <c r="CQ1323" s="1" t="s">
        <v>143</v>
      </c>
      <c r="CR1323" s="1" t="s">
        <v>143</v>
      </c>
      <c r="CS1323" s="1" t="s">
        <v>156</v>
      </c>
      <c r="CT1323" s="1" t="s">
        <v>184</v>
      </c>
      <c r="CU1323" s="8">
        <v>7.5</v>
      </c>
      <c r="CV1323" s="1" t="s">
        <v>4160</v>
      </c>
      <c r="CW1323" s="1" t="s">
        <v>4160</v>
      </c>
      <c r="CX1323" s="1">
        <v>4</v>
      </c>
      <c r="CY1323" s="10">
        <f t="shared" si="140"/>
        <v>2.5</v>
      </c>
      <c r="CZ1323" s="3">
        <v>7</v>
      </c>
      <c r="DA1323" s="3">
        <v>4.7</v>
      </c>
      <c r="DB1323" s="6">
        <f t="shared" si="141"/>
        <v>2.5</v>
      </c>
      <c r="DF1323" s="1">
        <v>7776</v>
      </c>
      <c r="DG1323" s="1">
        <f t="shared" si="142"/>
        <v>7776</v>
      </c>
      <c r="DH1323" s="9">
        <f t="shared" si="143"/>
        <v>2</v>
      </c>
      <c r="DI1323" s="1">
        <v>442</v>
      </c>
      <c r="DJ1323" s="1">
        <f t="shared" si="144"/>
        <v>442</v>
      </c>
      <c r="DK1323" s="9">
        <f t="shared" si="145"/>
        <v>1</v>
      </c>
      <c r="DN1323">
        <f>(DL1323*InputWeights!$C$7+DB1323*InputWeights!$C$6)</f>
        <v>1.25</v>
      </c>
      <c r="DO1323">
        <f>(DD1323*InputWeights!$C$12+DE1323*InputWeights!$C$10+CU1323*InputWeights!$C$11)</f>
        <v>3</v>
      </c>
      <c r="DP1323">
        <f>(DC1323*InputWeights!$C$18+DK1323*InputWeights!$C$16+DH1323*InputWeights!$C$15+CY1323*InputWeights!$C$17)</f>
        <v>1.75</v>
      </c>
      <c r="DR1323">
        <f>DN1323*InputWeights!$C$5+DO1323*InputWeights!$C$9+DP1323*InputWeights!$C$14</f>
        <v>19.75</v>
      </c>
      <c r="DS1323">
        <f>((_xlfn.RANK.EQ(DR1323,$DR$2:$DR$6635,0))/(COUNT(DR$2:$DR$6635)))*100</f>
        <v>89.438050101557209</v>
      </c>
      <c r="DT1323">
        <f t="shared" si="146"/>
        <v>0</v>
      </c>
    </row>
    <row r="1324" spans="1:124" x14ac:dyDescent="0.25">
      <c r="A1324" s="1" t="s">
        <v>1288</v>
      </c>
      <c r="B1324" s="1" t="s">
        <v>108</v>
      </c>
      <c r="C1324" s="1" t="s">
        <v>109</v>
      </c>
      <c r="D1324" s="1" t="s">
        <v>110</v>
      </c>
      <c r="E1324" s="1" t="s">
        <v>333</v>
      </c>
      <c r="F1324" s="1">
        <v>14</v>
      </c>
      <c r="G1324" s="1">
        <v>20003000</v>
      </c>
      <c r="H1324" s="1">
        <v>0</v>
      </c>
      <c r="I1324" s="1">
        <v>2005</v>
      </c>
      <c r="J1324" s="1">
        <v>2005</v>
      </c>
      <c r="K1324" s="1" t="s">
        <v>183</v>
      </c>
      <c r="L1324" s="1" t="s">
        <v>114</v>
      </c>
      <c r="M1324" s="1">
        <v>28</v>
      </c>
      <c r="N1324" s="1" t="s">
        <v>113</v>
      </c>
      <c r="O1324" s="1">
        <v>2</v>
      </c>
      <c r="Q1324" s="1" t="s">
        <v>117</v>
      </c>
      <c r="R1324" s="1">
        <v>0</v>
      </c>
      <c r="T1324" s="1">
        <v>0</v>
      </c>
      <c r="V1324" s="1">
        <v>1227</v>
      </c>
      <c r="W1324" s="1" t="s">
        <v>116</v>
      </c>
      <c r="X1324" s="1" t="s">
        <v>117</v>
      </c>
      <c r="Y1324" s="1" t="s">
        <v>1289</v>
      </c>
      <c r="AA1324" s="1" t="s">
        <v>133</v>
      </c>
      <c r="AC1324" s="1" t="s">
        <v>1290</v>
      </c>
      <c r="AD1324" s="1" t="s">
        <v>160</v>
      </c>
      <c r="AE1324" s="1" t="s">
        <v>364</v>
      </c>
      <c r="AF1324" s="1" t="s">
        <v>124</v>
      </c>
      <c r="AG1324" s="1" t="s">
        <v>112</v>
      </c>
      <c r="AH1324" s="1" t="s">
        <v>124</v>
      </c>
      <c r="AI1324" s="1" t="s">
        <v>112</v>
      </c>
      <c r="AJ1324" s="1" t="s">
        <v>112</v>
      </c>
      <c r="AK1324" s="1" t="s">
        <v>112</v>
      </c>
      <c r="AL1324" s="1" t="s">
        <v>1091</v>
      </c>
      <c r="AM1324" s="1" t="s">
        <v>1091</v>
      </c>
      <c r="AN1324" s="1" t="s">
        <v>1091</v>
      </c>
      <c r="AO1324" s="1">
        <v>3084</v>
      </c>
      <c r="AP1324" s="1">
        <v>102264</v>
      </c>
      <c r="AQ1324" s="1">
        <v>294</v>
      </c>
      <c r="AR1324" s="1" t="s">
        <v>110</v>
      </c>
      <c r="AS1324" s="1">
        <v>0</v>
      </c>
      <c r="AT1324" s="1">
        <v>14</v>
      </c>
      <c r="AU1324" s="2">
        <v>0</v>
      </c>
      <c r="AV1324" s="2">
        <v>14</v>
      </c>
      <c r="BB1324" s="1" t="s">
        <v>129</v>
      </c>
      <c r="BC1324" s="1" t="s">
        <v>189</v>
      </c>
      <c r="BD1324" s="1">
        <v>0</v>
      </c>
      <c r="BE1324" s="1" t="s">
        <v>131</v>
      </c>
      <c r="BF1324" s="1">
        <v>2</v>
      </c>
      <c r="BG1324" s="1">
        <v>2</v>
      </c>
      <c r="BH1324" s="1">
        <v>2</v>
      </c>
      <c r="BI1324" s="1" t="s">
        <v>131</v>
      </c>
      <c r="BK1324" s="1" t="s">
        <v>112</v>
      </c>
      <c r="BN1324" s="1" t="s">
        <v>133</v>
      </c>
      <c r="BR1324" s="1" t="s">
        <v>133</v>
      </c>
      <c r="BU1324" s="1" t="s">
        <v>153</v>
      </c>
      <c r="BV1324" s="1" t="s">
        <v>124</v>
      </c>
      <c r="BW1324" s="1" t="s">
        <v>112</v>
      </c>
      <c r="BX1324" s="1">
        <v>0</v>
      </c>
      <c r="BZ1324" s="1">
        <v>1</v>
      </c>
      <c r="CA1324" s="1">
        <v>1</v>
      </c>
      <c r="CB1324" s="1">
        <v>0</v>
      </c>
      <c r="CC1324" s="1">
        <v>0</v>
      </c>
      <c r="CD1324" s="1" t="s">
        <v>117</v>
      </c>
      <c r="CE1324" s="1" t="s">
        <v>117</v>
      </c>
      <c r="CF1324" s="1" t="s">
        <v>110</v>
      </c>
      <c r="CG1324" s="1" t="s">
        <v>117</v>
      </c>
      <c r="CH1324" s="1" t="s">
        <v>110</v>
      </c>
      <c r="CI1324" s="1" t="s">
        <v>117</v>
      </c>
      <c r="CJ1324" s="1" t="s">
        <v>117</v>
      </c>
      <c r="CK1324" s="1" t="s">
        <v>112</v>
      </c>
      <c r="CL1324" s="1">
        <v>1</v>
      </c>
      <c r="CM1324" s="1">
        <v>2</v>
      </c>
      <c r="CN1324" s="1" t="s">
        <v>649</v>
      </c>
      <c r="CP1324" s="1">
        <v>0</v>
      </c>
      <c r="CR1324" s="1" t="s">
        <v>144</v>
      </c>
      <c r="CS1324" s="1" t="s">
        <v>418</v>
      </c>
      <c r="CT1324" s="1" t="s">
        <v>136</v>
      </c>
      <c r="CU1324" s="8">
        <v>10</v>
      </c>
      <c r="CV1324" s="1" t="s">
        <v>1291</v>
      </c>
      <c r="CW1324" s="1" t="s">
        <v>1291</v>
      </c>
      <c r="CX1324" s="1">
        <v>7</v>
      </c>
      <c r="CY1324" s="10">
        <f t="shared" si="140"/>
        <v>1</v>
      </c>
      <c r="CZ1324" s="3">
        <v>3.3895900000000001</v>
      </c>
      <c r="DA1324" s="3">
        <v>3.2126299999999999</v>
      </c>
      <c r="DB1324" s="6">
        <f t="shared" si="141"/>
        <v>2.5</v>
      </c>
      <c r="DF1324" s="1">
        <v>1227</v>
      </c>
      <c r="DG1324" s="1">
        <f t="shared" si="142"/>
        <v>1227</v>
      </c>
      <c r="DH1324" s="9">
        <f t="shared" si="143"/>
        <v>1</v>
      </c>
      <c r="DI1324" s="1">
        <v>55</v>
      </c>
      <c r="DJ1324" s="1">
        <f t="shared" si="144"/>
        <v>55</v>
      </c>
      <c r="DK1324" s="9">
        <f t="shared" si="145"/>
        <v>1</v>
      </c>
      <c r="DN1324">
        <f>(DL1324*InputWeights!$C$7+DB1324*InputWeights!$C$6)</f>
        <v>1.25</v>
      </c>
      <c r="DO1324">
        <f>(DD1324*InputWeights!$C$12+DE1324*InputWeights!$C$10+CU1324*InputWeights!$C$11)</f>
        <v>4</v>
      </c>
      <c r="DP1324">
        <f>(DC1324*InputWeights!$C$18+DK1324*InputWeights!$C$16+DH1324*InputWeights!$C$15+CY1324*InputWeights!$C$17)</f>
        <v>0.90000000000000013</v>
      </c>
      <c r="DR1324">
        <f>DN1324*InputWeights!$C$5+DO1324*InputWeights!$C$9+DP1324*InputWeights!$C$14</f>
        <v>19.350000000000001</v>
      </c>
      <c r="DS1324">
        <f>((_xlfn.RANK.EQ(DR1324,$DR$2:$DR$6635,0))/(COUNT(DR$2:$DR$6635)))*100</f>
        <v>89.573459715639814</v>
      </c>
      <c r="DT1324">
        <f t="shared" si="146"/>
        <v>0</v>
      </c>
    </row>
    <row r="1325" spans="1:124" x14ac:dyDescent="0.25">
      <c r="A1325" s="1" t="s">
        <v>1536</v>
      </c>
      <c r="B1325" s="1" t="s">
        <v>108</v>
      </c>
      <c r="C1325" s="1" t="s">
        <v>109</v>
      </c>
      <c r="D1325" s="1" t="s">
        <v>110</v>
      </c>
      <c r="E1325" s="1" t="s">
        <v>411</v>
      </c>
      <c r="F1325" s="1">
        <v>28</v>
      </c>
      <c r="G1325" s="1">
        <v>20000100</v>
      </c>
      <c r="H1325" s="1">
        <v>0</v>
      </c>
      <c r="I1325" s="1">
        <v>1989</v>
      </c>
      <c r="J1325" s="1">
        <v>1989</v>
      </c>
      <c r="K1325" s="1" t="s">
        <v>183</v>
      </c>
      <c r="L1325" s="1" t="s">
        <v>114</v>
      </c>
      <c r="M1325" s="1">
        <v>12</v>
      </c>
      <c r="N1325" s="1" t="s">
        <v>113</v>
      </c>
      <c r="O1325" s="1">
        <v>1</v>
      </c>
      <c r="P1325" s="1" t="s">
        <v>112</v>
      </c>
      <c r="Q1325" s="1" t="s">
        <v>117</v>
      </c>
      <c r="R1325" s="1">
        <v>0</v>
      </c>
      <c r="T1325" s="1">
        <v>0</v>
      </c>
      <c r="V1325" s="1">
        <v>4</v>
      </c>
      <c r="W1325" s="1" t="s">
        <v>116</v>
      </c>
      <c r="X1325" s="1" t="s">
        <v>117</v>
      </c>
      <c r="Y1325" s="1" t="s">
        <v>1537</v>
      </c>
      <c r="AA1325" s="1" t="s">
        <v>133</v>
      </c>
      <c r="AC1325" s="1" t="s">
        <v>1537</v>
      </c>
      <c r="AD1325" s="1" t="s">
        <v>1294</v>
      </c>
      <c r="AE1325" s="1" t="s">
        <v>403</v>
      </c>
      <c r="AF1325" s="1" t="s">
        <v>124</v>
      </c>
      <c r="AG1325" s="1" t="s">
        <v>112</v>
      </c>
      <c r="AH1325" s="1" t="s">
        <v>124</v>
      </c>
      <c r="AI1325" s="1" t="s">
        <v>112</v>
      </c>
      <c r="AJ1325" s="1" t="s">
        <v>112</v>
      </c>
      <c r="AK1325" s="1" t="s">
        <v>112</v>
      </c>
      <c r="AL1325" s="1" t="s">
        <v>416</v>
      </c>
      <c r="AM1325" s="1" t="s">
        <v>416</v>
      </c>
      <c r="AN1325" s="1" t="s">
        <v>416</v>
      </c>
      <c r="AO1325" s="1">
        <v>3557</v>
      </c>
      <c r="AP1325" s="1">
        <v>102264</v>
      </c>
      <c r="AQ1325" s="1">
        <v>402</v>
      </c>
      <c r="AR1325" s="1" t="s">
        <v>110</v>
      </c>
      <c r="AS1325" s="1">
        <v>0</v>
      </c>
      <c r="AT1325" s="1">
        <v>28</v>
      </c>
      <c r="AU1325" s="2">
        <v>0</v>
      </c>
      <c r="AV1325" s="2">
        <v>28</v>
      </c>
      <c r="BB1325" s="1" t="s">
        <v>129</v>
      </c>
      <c r="BC1325" s="1" t="s">
        <v>189</v>
      </c>
      <c r="BD1325" s="1">
        <v>0</v>
      </c>
      <c r="BE1325" s="1" t="s">
        <v>131</v>
      </c>
      <c r="BF1325" s="1">
        <v>2</v>
      </c>
      <c r="BG1325" s="1">
        <v>2</v>
      </c>
      <c r="BH1325" s="1">
        <v>2</v>
      </c>
      <c r="BI1325" s="1" t="s">
        <v>131</v>
      </c>
      <c r="BK1325" s="1" t="s">
        <v>112</v>
      </c>
      <c r="BN1325" s="1" t="s">
        <v>133</v>
      </c>
      <c r="BR1325" s="1" t="s">
        <v>133</v>
      </c>
      <c r="BU1325" s="1" t="s">
        <v>112</v>
      </c>
      <c r="BV1325" s="1" t="s">
        <v>124</v>
      </c>
      <c r="BW1325" s="1" t="s">
        <v>112</v>
      </c>
      <c r="BX1325" s="1">
        <v>0</v>
      </c>
      <c r="BZ1325" s="1">
        <v>1</v>
      </c>
      <c r="CA1325" s="1">
        <v>1</v>
      </c>
      <c r="CB1325" s="1">
        <v>0</v>
      </c>
      <c r="CC1325" s="1">
        <v>0</v>
      </c>
      <c r="CD1325" s="1" t="s">
        <v>117</v>
      </c>
      <c r="CE1325" s="1" t="s">
        <v>117</v>
      </c>
      <c r="CF1325" s="1" t="s">
        <v>110</v>
      </c>
      <c r="CG1325" s="1" t="s">
        <v>114</v>
      </c>
      <c r="CH1325" s="1" t="s">
        <v>117</v>
      </c>
      <c r="CI1325" s="1" t="s">
        <v>117</v>
      </c>
      <c r="CJ1325" s="1" t="s">
        <v>117</v>
      </c>
      <c r="CK1325" s="1" t="s">
        <v>112</v>
      </c>
      <c r="CL1325" s="1">
        <v>0</v>
      </c>
      <c r="CM1325" s="1">
        <v>2</v>
      </c>
      <c r="CN1325" s="1" t="s">
        <v>142</v>
      </c>
      <c r="CP1325" s="1">
        <v>0</v>
      </c>
      <c r="CR1325" s="1" t="s">
        <v>144</v>
      </c>
      <c r="CS1325" s="1" t="s">
        <v>418</v>
      </c>
      <c r="CT1325" s="1" t="s">
        <v>136</v>
      </c>
      <c r="CU1325" s="8">
        <v>10</v>
      </c>
      <c r="CV1325" s="1" t="s">
        <v>1538</v>
      </c>
      <c r="CW1325" s="1" t="s">
        <v>1538</v>
      </c>
      <c r="CX1325" s="1">
        <v>7</v>
      </c>
      <c r="CY1325" s="10">
        <f t="shared" si="140"/>
        <v>1</v>
      </c>
      <c r="CZ1325" s="3">
        <v>4.0734300000000001</v>
      </c>
      <c r="DA1325" s="3">
        <v>3.0535899999999998</v>
      </c>
      <c r="DB1325" s="6">
        <f t="shared" si="141"/>
        <v>2.5</v>
      </c>
      <c r="DF1325" s="1">
        <v>4</v>
      </c>
      <c r="DG1325" s="1">
        <f t="shared" si="142"/>
        <v>4</v>
      </c>
      <c r="DH1325" s="9">
        <f t="shared" si="143"/>
        <v>1</v>
      </c>
      <c r="DI1325" s="1">
        <v>0</v>
      </c>
      <c r="DJ1325" s="1">
        <f t="shared" si="144"/>
        <v>0</v>
      </c>
      <c r="DK1325" s="9">
        <f t="shared" si="145"/>
        <v>1</v>
      </c>
      <c r="DN1325">
        <f>(DL1325*InputWeights!$C$7+DB1325*InputWeights!$C$6)</f>
        <v>1.25</v>
      </c>
      <c r="DO1325">
        <f>(DD1325*InputWeights!$C$12+DE1325*InputWeights!$C$10+CU1325*InputWeights!$C$11)</f>
        <v>4</v>
      </c>
      <c r="DP1325">
        <f>(DC1325*InputWeights!$C$18+DK1325*InputWeights!$C$16+DH1325*InputWeights!$C$15+CY1325*InputWeights!$C$17)</f>
        <v>0.90000000000000013</v>
      </c>
      <c r="DR1325">
        <f>DN1325*InputWeights!$C$5+DO1325*InputWeights!$C$9+DP1325*InputWeights!$C$14</f>
        <v>19.350000000000001</v>
      </c>
      <c r="DS1325">
        <f>((_xlfn.RANK.EQ(DR1325,$DR$2:$DR$6635,0))/(COUNT(DR$2:$DR$6635)))*100</f>
        <v>89.573459715639814</v>
      </c>
      <c r="DT1325">
        <f t="shared" si="146"/>
        <v>0</v>
      </c>
    </row>
    <row r="1326" spans="1:124" x14ac:dyDescent="0.25">
      <c r="A1326" s="1" t="s">
        <v>1568</v>
      </c>
      <c r="B1326" s="1" t="s">
        <v>108</v>
      </c>
      <c r="C1326" s="1" t="s">
        <v>109</v>
      </c>
      <c r="D1326" s="1" t="s">
        <v>110</v>
      </c>
      <c r="E1326" s="1" t="s">
        <v>411</v>
      </c>
      <c r="F1326" s="1">
        <v>583</v>
      </c>
      <c r="G1326" s="1">
        <v>20000100</v>
      </c>
      <c r="H1326" s="1">
        <v>0</v>
      </c>
      <c r="I1326" s="1">
        <v>1985</v>
      </c>
      <c r="J1326" s="1">
        <v>1985</v>
      </c>
      <c r="K1326" s="1" t="s">
        <v>183</v>
      </c>
      <c r="L1326" s="1" t="s">
        <v>114</v>
      </c>
      <c r="M1326" s="1">
        <v>28</v>
      </c>
      <c r="N1326" s="1" t="s">
        <v>229</v>
      </c>
      <c r="O1326" s="1">
        <v>2</v>
      </c>
      <c r="Q1326" s="1" t="s">
        <v>117</v>
      </c>
      <c r="R1326" s="1">
        <v>0</v>
      </c>
      <c r="S1326" s="1" t="s">
        <v>1263</v>
      </c>
      <c r="T1326" s="1">
        <v>591</v>
      </c>
      <c r="V1326" s="1">
        <v>194</v>
      </c>
      <c r="W1326" s="1" t="s">
        <v>116</v>
      </c>
      <c r="X1326" s="1" t="s">
        <v>117</v>
      </c>
      <c r="Y1326" s="1" t="s">
        <v>1569</v>
      </c>
      <c r="AA1326" s="1" t="s">
        <v>133</v>
      </c>
      <c r="AC1326" s="1" t="s">
        <v>1570</v>
      </c>
      <c r="AD1326" s="1" t="s">
        <v>1571</v>
      </c>
      <c r="AE1326" s="1" t="s">
        <v>403</v>
      </c>
      <c r="AF1326" s="1" t="s">
        <v>124</v>
      </c>
      <c r="AG1326" s="1" t="s">
        <v>112</v>
      </c>
      <c r="AH1326" s="1" t="s">
        <v>124</v>
      </c>
      <c r="AI1326" s="1" t="s">
        <v>112</v>
      </c>
      <c r="AJ1326" s="1" t="s">
        <v>112</v>
      </c>
      <c r="AK1326" s="1" t="s">
        <v>112</v>
      </c>
      <c r="AL1326" s="1" t="s">
        <v>416</v>
      </c>
      <c r="AM1326" s="1" t="s">
        <v>416</v>
      </c>
      <c r="AN1326" s="1" t="s">
        <v>1572</v>
      </c>
      <c r="AO1326" s="1">
        <v>3610</v>
      </c>
      <c r="AP1326" s="1">
        <v>102264</v>
      </c>
      <c r="AQ1326" s="1">
        <v>428</v>
      </c>
      <c r="AR1326" s="1" t="s">
        <v>110</v>
      </c>
      <c r="AS1326" s="1">
        <v>0</v>
      </c>
      <c r="AT1326" s="1">
        <v>583</v>
      </c>
      <c r="AU1326" s="2">
        <v>0</v>
      </c>
      <c r="AV1326" s="2">
        <v>583</v>
      </c>
      <c r="BB1326" s="1" t="s">
        <v>129</v>
      </c>
      <c r="BC1326" s="1" t="s">
        <v>247</v>
      </c>
      <c r="BD1326" s="1">
        <v>55</v>
      </c>
      <c r="BE1326" s="1" t="s">
        <v>131</v>
      </c>
      <c r="BF1326" s="1">
        <v>1</v>
      </c>
      <c r="BG1326" s="1">
        <v>1</v>
      </c>
      <c r="BH1326" s="1">
        <v>1</v>
      </c>
      <c r="BI1326" s="1" t="s">
        <v>131</v>
      </c>
      <c r="BJ1326" s="1" t="s">
        <v>182</v>
      </c>
      <c r="BK1326" s="1" t="s">
        <v>112</v>
      </c>
      <c r="BN1326" s="1" t="s">
        <v>133</v>
      </c>
      <c r="BR1326" s="1" t="s">
        <v>133</v>
      </c>
      <c r="BU1326" s="1" t="s">
        <v>112</v>
      </c>
      <c r="BV1326" s="1" t="s">
        <v>124</v>
      </c>
      <c r="BW1326" s="1" t="s">
        <v>112</v>
      </c>
      <c r="BX1326" s="1">
        <v>0</v>
      </c>
      <c r="BZ1326" s="1">
        <v>0</v>
      </c>
      <c r="CA1326" s="1">
        <v>1</v>
      </c>
      <c r="CB1326" s="1">
        <v>0</v>
      </c>
      <c r="CC1326" s="1">
        <v>0</v>
      </c>
      <c r="CD1326" s="1" t="s">
        <v>117</v>
      </c>
      <c r="CE1326" s="1" t="s">
        <v>117</v>
      </c>
      <c r="CF1326" s="1" t="s">
        <v>117</v>
      </c>
      <c r="CG1326" s="1" t="s">
        <v>117</v>
      </c>
      <c r="CH1326" s="1" t="s">
        <v>117</v>
      </c>
      <c r="CI1326" s="1" t="s">
        <v>117</v>
      </c>
      <c r="CJ1326" s="1" t="s">
        <v>117</v>
      </c>
      <c r="CK1326" s="1" t="s">
        <v>112</v>
      </c>
      <c r="CL1326" s="1">
        <v>3</v>
      </c>
      <c r="CM1326" s="1">
        <v>2</v>
      </c>
      <c r="CN1326" s="1" t="s">
        <v>134</v>
      </c>
      <c r="CO1326" s="1" t="s">
        <v>183</v>
      </c>
      <c r="CP1326" s="1">
        <v>0</v>
      </c>
      <c r="CR1326" s="1" t="s">
        <v>1573</v>
      </c>
      <c r="CS1326" s="1" t="s">
        <v>136</v>
      </c>
      <c r="CT1326" s="1" t="s">
        <v>136</v>
      </c>
      <c r="CU1326" s="8">
        <v>10</v>
      </c>
      <c r="CV1326" s="1" t="s">
        <v>1574</v>
      </c>
      <c r="CW1326" s="1" t="s">
        <v>1574</v>
      </c>
      <c r="CX1326" s="1">
        <v>7</v>
      </c>
      <c r="CY1326" s="10">
        <f t="shared" si="140"/>
        <v>1</v>
      </c>
      <c r="CZ1326" s="3">
        <v>6.94482</v>
      </c>
      <c r="DA1326" s="3">
        <v>4.2106500000000002</v>
      </c>
      <c r="DB1326" s="6">
        <f t="shared" si="141"/>
        <v>2.5</v>
      </c>
      <c r="DF1326" s="1">
        <v>194</v>
      </c>
      <c r="DG1326" s="1">
        <f t="shared" si="142"/>
        <v>194</v>
      </c>
      <c r="DH1326" s="9">
        <f t="shared" si="143"/>
        <v>1</v>
      </c>
      <c r="DI1326" s="1">
        <v>14</v>
      </c>
      <c r="DJ1326" s="1">
        <f t="shared" si="144"/>
        <v>14</v>
      </c>
      <c r="DK1326" s="9">
        <f t="shared" si="145"/>
        <v>1</v>
      </c>
      <c r="DN1326">
        <f>(DL1326*InputWeights!$C$7+DB1326*InputWeights!$C$6)</f>
        <v>1.25</v>
      </c>
      <c r="DO1326">
        <f>(DD1326*InputWeights!$C$12+DE1326*InputWeights!$C$10+CU1326*InputWeights!$C$11)</f>
        <v>4</v>
      </c>
      <c r="DP1326">
        <f>(DC1326*InputWeights!$C$18+DK1326*InputWeights!$C$16+DH1326*InputWeights!$C$15+CY1326*InputWeights!$C$17)</f>
        <v>0.90000000000000013</v>
      </c>
      <c r="DR1326">
        <f>DN1326*InputWeights!$C$5+DO1326*InputWeights!$C$9+DP1326*InputWeights!$C$14</f>
        <v>19.350000000000001</v>
      </c>
      <c r="DS1326">
        <f>((_xlfn.RANK.EQ(DR1326,$DR$2:$DR$6635,0))/(COUNT(DR$2:$DR$6635)))*100</f>
        <v>89.573459715639814</v>
      </c>
      <c r="DT1326">
        <f t="shared" si="146"/>
        <v>0</v>
      </c>
    </row>
    <row r="1327" spans="1:124" x14ac:dyDescent="0.25">
      <c r="A1327" s="1" t="s">
        <v>1152</v>
      </c>
      <c r="B1327" s="1" t="s">
        <v>108</v>
      </c>
      <c r="C1327" s="1" t="s">
        <v>109</v>
      </c>
      <c r="D1327" s="1" t="s">
        <v>110</v>
      </c>
      <c r="E1327" s="1" t="s">
        <v>411</v>
      </c>
      <c r="F1327" s="1">
        <v>3314</v>
      </c>
      <c r="G1327" s="1">
        <v>20000200</v>
      </c>
      <c r="H1327" s="1">
        <v>0</v>
      </c>
      <c r="I1327" s="1">
        <v>1966</v>
      </c>
      <c r="J1327" s="1">
        <v>2007</v>
      </c>
      <c r="K1327" s="1" t="s">
        <v>183</v>
      </c>
      <c r="L1327" s="1" t="s">
        <v>114</v>
      </c>
      <c r="M1327" s="1">
        <v>22</v>
      </c>
      <c r="N1327" s="1" t="s">
        <v>229</v>
      </c>
      <c r="O1327" s="1">
        <v>2</v>
      </c>
      <c r="Q1327" s="1" t="s">
        <v>117</v>
      </c>
      <c r="R1327" s="1">
        <v>0</v>
      </c>
      <c r="S1327" s="1" t="s">
        <v>1153</v>
      </c>
      <c r="T1327" s="1">
        <v>110</v>
      </c>
      <c r="V1327" s="1">
        <v>4351</v>
      </c>
      <c r="W1327" s="1" t="s">
        <v>116</v>
      </c>
      <c r="X1327" s="1" t="s">
        <v>117</v>
      </c>
      <c r="Y1327" s="1" t="s">
        <v>1154</v>
      </c>
      <c r="AA1327" s="1" t="s">
        <v>133</v>
      </c>
      <c r="AC1327" s="1" t="s">
        <v>1047</v>
      </c>
      <c r="AD1327" s="1" t="s">
        <v>1155</v>
      </c>
      <c r="AE1327" s="1" t="s">
        <v>123</v>
      </c>
      <c r="AF1327" s="1" t="s">
        <v>124</v>
      </c>
      <c r="AG1327" s="1" t="s">
        <v>112</v>
      </c>
      <c r="AH1327" s="1" t="s">
        <v>124</v>
      </c>
      <c r="AI1327" s="1" t="s">
        <v>112</v>
      </c>
      <c r="AJ1327" s="1" t="s">
        <v>112</v>
      </c>
      <c r="AK1327" s="1" t="s">
        <v>112</v>
      </c>
      <c r="AL1327" s="1" t="s">
        <v>416</v>
      </c>
      <c r="AM1327" s="1" t="s">
        <v>416</v>
      </c>
      <c r="AN1327" s="1" t="s">
        <v>1156</v>
      </c>
      <c r="AO1327" s="1">
        <v>2806</v>
      </c>
      <c r="AP1327" s="1">
        <v>102264</v>
      </c>
      <c r="AQ1327" s="1">
        <v>247</v>
      </c>
      <c r="AR1327" s="1" t="s">
        <v>110</v>
      </c>
      <c r="AS1327" s="1">
        <v>0</v>
      </c>
      <c r="AT1327" s="1">
        <v>3314</v>
      </c>
      <c r="AU1327" s="2">
        <v>0</v>
      </c>
      <c r="AV1327" s="2">
        <v>3314</v>
      </c>
      <c r="BB1327" s="1" t="s">
        <v>129</v>
      </c>
      <c r="BC1327" s="1" t="s">
        <v>855</v>
      </c>
      <c r="BD1327" s="1">
        <v>87</v>
      </c>
      <c r="BE1327" s="1" t="s">
        <v>131</v>
      </c>
      <c r="BF1327" s="1">
        <v>1</v>
      </c>
      <c r="BG1327" s="1">
        <v>1</v>
      </c>
      <c r="BH1327" s="1">
        <v>1</v>
      </c>
      <c r="BI1327" s="1" t="s">
        <v>131</v>
      </c>
      <c r="BJ1327" s="1" t="s">
        <v>366</v>
      </c>
      <c r="BK1327" s="1" t="s">
        <v>112</v>
      </c>
      <c r="BN1327" s="1" t="s">
        <v>133</v>
      </c>
      <c r="BR1327" s="1" t="s">
        <v>133</v>
      </c>
      <c r="BU1327" s="1" t="s">
        <v>112</v>
      </c>
      <c r="BV1327" s="1" t="s">
        <v>116</v>
      </c>
      <c r="BW1327" s="1" t="s">
        <v>112</v>
      </c>
      <c r="BX1327" s="1">
        <v>0</v>
      </c>
      <c r="BZ1327" s="1">
        <v>0</v>
      </c>
      <c r="CA1327" s="1">
        <v>1</v>
      </c>
      <c r="CB1327" s="1">
        <v>0</v>
      </c>
      <c r="CC1327" s="1">
        <v>0</v>
      </c>
      <c r="CD1327" s="1" t="s">
        <v>117</v>
      </c>
      <c r="CE1327" s="1" t="s">
        <v>117</v>
      </c>
      <c r="CF1327" s="1" t="s">
        <v>110</v>
      </c>
      <c r="CG1327" s="1" t="s">
        <v>117</v>
      </c>
      <c r="CH1327" s="1" t="s">
        <v>117</v>
      </c>
      <c r="CI1327" s="1" t="s">
        <v>117</v>
      </c>
      <c r="CJ1327" s="1" t="s">
        <v>117</v>
      </c>
      <c r="CK1327" s="1" t="s">
        <v>112</v>
      </c>
      <c r="CL1327" s="1">
        <v>4</v>
      </c>
      <c r="CM1327" s="1">
        <v>7</v>
      </c>
      <c r="CN1327" s="1" t="s">
        <v>142</v>
      </c>
      <c r="CO1327" s="1" t="s">
        <v>183</v>
      </c>
      <c r="CP1327" s="1">
        <v>0</v>
      </c>
      <c r="CQ1327" s="1" t="s">
        <v>143</v>
      </c>
      <c r="CR1327" s="1" t="s">
        <v>143</v>
      </c>
      <c r="CS1327" s="1" t="s">
        <v>156</v>
      </c>
      <c r="CT1327" s="1" t="s">
        <v>156</v>
      </c>
      <c r="CU1327" s="8">
        <v>5</v>
      </c>
      <c r="CV1327" s="1" t="s">
        <v>1157</v>
      </c>
      <c r="CW1327" s="1" t="s">
        <v>1157</v>
      </c>
      <c r="CX1327" s="1">
        <v>5</v>
      </c>
      <c r="CY1327" s="10">
        <f t="shared" si="140"/>
        <v>2.5</v>
      </c>
      <c r="CZ1327" s="3">
        <v>12.2</v>
      </c>
      <c r="DA1327" s="3">
        <v>6.7</v>
      </c>
      <c r="DB1327" s="6">
        <f t="shared" si="141"/>
        <v>5</v>
      </c>
      <c r="DF1327" s="1">
        <v>4351</v>
      </c>
      <c r="DG1327" s="1">
        <f t="shared" si="142"/>
        <v>4351</v>
      </c>
      <c r="DH1327" s="9">
        <f t="shared" si="143"/>
        <v>1</v>
      </c>
      <c r="DI1327" s="1">
        <v>261</v>
      </c>
      <c r="DJ1327" s="1">
        <f t="shared" si="144"/>
        <v>261</v>
      </c>
      <c r="DK1327" s="9">
        <f t="shared" si="145"/>
        <v>1</v>
      </c>
      <c r="DN1327">
        <f>(DL1327*InputWeights!$C$7+DB1327*InputWeights!$C$6)</f>
        <v>2.5</v>
      </c>
      <c r="DO1327">
        <f>(DD1327*InputWeights!$C$12+DE1327*InputWeights!$C$10+CU1327*InputWeights!$C$11)</f>
        <v>2</v>
      </c>
      <c r="DP1327">
        <f>(DC1327*InputWeights!$C$18+DK1327*InputWeights!$C$16+DH1327*InputWeights!$C$15+CY1327*InputWeights!$C$17)</f>
        <v>1.35</v>
      </c>
      <c r="DR1327">
        <f>DN1327*InputWeights!$C$5+DO1327*InputWeights!$C$9+DP1327*InputWeights!$C$14</f>
        <v>18.899999999999999</v>
      </c>
      <c r="DS1327">
        <f>((_xlfn.RANK.EQ(DR1327,$DR$2:$DR$6635,0))/(COUNT(DR$2:$DR$6635)))*100</f>
        <v>89.776574136763713</v>
      </c>
      <c r="DT1327">
        <f t="shared" si="146"/>
        <v>0</v>
      </c>
    </row>
    <row r="1328" spans="1:124" x14ac:dyDescent="0.25">
      <c r="A1328" s="1" t="s">
        <v>1123</v>
      </c>
      <c r="B1328" s="1" t="s">
        <v>108</v>
      </c>
      <c r="C1328" s="1" t="s">
        <v>109</v>
      </c>
      <c r="D1328" s="1" t="s">
        <v>110</v>
      </c>
      <c r="E1328" s="1" t="s">
        <v>352</v>
      </c>
      <c r="F1328" s="1">
        <v>1887</v>
      </c>
      <c r="G1328" s="1">
        <v>20004000</v>
      </c>
      <c r="H1328" s="1">
        <v>0</v>
      </c>
      <c r="I1328" s="1">
        <v>1952</v>
      </c>
      <c r="J1328" s="1">
        <v>2006</v>
      </c>
      <c r="K1328" s="1" t="s">
        <v>183</v>
      </c>
      <c r="L1328" s="1" t="s">
        <v>114</v>
      </c>
      <c r="M1328" s="1">
        <v>20</v>
      </c>
      <c r="N1328" s="1" t="s">
        <v>177</v>
      </c>
      <c r="O1328" s="1">
        <v>2</v>
      </c>
      <c r="Q1328" s="1" t="s">
        <v>117</v>
      </c>
      <c r="R1328" s="1">
        <v>0</v>
      </c>
      <c r="S1328" s="1" t="s">
        <v>1014</v>
      </c>
      <c r="T1328" s="1">
        <v>181</v>
      </c>
      <c r="V1328" s="1">
        <v>1059</v>
      </c>
      <c r="W1328" s="1" t="s">
        <v>116</v>
      </c>
      <c r="X1328" s="1" t="s">
        <v>117</v>
      </c>
      <c r="Y1328" s="1" t="s">
        <v>1239</v>
      </c>
      <c r="AA1328" s="1" t="s">
        <v>133</v>
      </c>
      <c r="AC1328" s="1" t="s">
        <v>160</v>
      </c>
      <c r="AD1328" s="1" t="s">
        <v>160</v>
      </c>
      <c r="AE1328" s="1" t="s">
        <v>364</v>
      </c>
      <c r="AF1328" s="1" t="s">
        <v>124</v>
      </c>
      <c r="AG1328" s="1" t="s">
        <v>112</v>
      </c>
      <c r="AH1328" s="1" t="s">
        <v>124</v>
      </c>
      <c r="AI1328" s="1" t="s">
        <v>112</v>
      </c>
      <c r="AJ1328" s="1" t="s">
        <v>112</v>
      </c>
      <c r="AK1328" s="1" t="s">
        <v>112</v>
      </c>
      <c r="AL1328" s="1" t="s">
        <v>342</v>
      </c>
      <c r="AM1328" s="1" t="s">
        <v>678</v>
      </c>
      <c r="AN1328" s="1" t="s">
        <v>1249</v>
      </c>
      <c r="AO1328" s="1">
        <v>3055</v>
      </c>
      <c r="AP1328" s="1">
        <v>102264</v>
      </c>
      <c r="AQ1328" s="1">
        <v>288</v>
      </c>
      <c r="AR1328" s="1" t="s">
        <v>110</v>
      </c>
      <c r="AS1328" s="1">
        <v>36737</v>
      </c>
      <c r="AT1328" s="1">
        <v>38624</v>
      </c>
      <c r="AU1328" s="2">
        <v>36737</v>
      </c>
      <c r="AV1328" s="2">
        <v>38624</v>
      </c>
      <c r="BB1328" s="1" t="s">
        <v>129</v>
      </c>
      <c r="BC1328" s="1" t="s">
        <v>855</v>
      </c>
      <c r="BD1328" s="1">
        <v>84</v>
      </c>
      <c r="BE1328" s="1" t="s">
        <v>131</v>
      </c>
      <c r="BF1328" s="1">
        <v>1</v>
      </c>
      <c r="BG1328" s="1">
        <v>1</v>
      </c>
      <c r="BH1328" s="1">
        <v>1</v>
      </c>
      <c r="BI1328" s="1" t="s">
        <v>183</v>
      </c>
      <c r="BJ1328" s="1" t="s">
        <v>366</v>
      </c>
      <c r="BK1328" s="1" t="s">
        <v>112</v>
      </c>
      <c r="BN1328" s="1" t="s">
        <v>133</v>
      </c>
      <c r="BR1328" s="1" t="s">
        <v>133</v>
      </c>
      <c r="BU1328" s="1" t="s">
        <v>112</v>
      </c>
      <c r="BV1328" s="1" t="s">
        <v>124</v>
      </c>
      <c r="BW1328" s="1" t="s">
        <v>112</v>
      </c>
      <c r="BX1328" s="1">
        <v>0</v>
      </c>
      <c r="BZ1328" s="1">
        <v>0</v>
      </c>
      <c r="CA1328" s="1">
        <v>1</v>
      </c>
      <c r="CB1328" s="1">
        <v>0</v>
      </c>
      <c r="CC1328" s="1">
        <v>0</v>
      </c>
      <c r="CD1328" s="1" t="s">
        <v>117</v>
      </c>
      <c r="CE1328" s="1" t="s">
        <v>117</v>
      </c>
      <c r="CF1328" s="1" t="s">
        <v>110</v>
      </c>
      <c r="CG1328" s="1" t="s">
        <v>117</v>
      </c>
      <c r="CH1328" s="1" t="s">
        <v>117</v>
      </c>
      <c r="CI1328" s="1" t="s">
        <v>117</v>
      </c>
      <c r="CJ1328" s="1" t="s">
        <v>117</v>
      </c>
      <c r="CK1328" s="1" t="s">
        <v>112</v>
      </c>
      <c r="CL1328" s="1">
        <v>5</v>
      </c>
      <c r="CM1328" s="1">
        <v>6</v>
      </c>
      <c r="CN1328" s="1" t="s">
        <v>142</v>
      </c>
      <c r="CO1328" s="1" t="s">
        <v>183</v>
      </c>
      <c r="CP1328" s="1">
        <v>0</v>
      </c>
      <c r="CQ1328" s="1" t="s">
        <v>143</v>
      </c>
      <c r="CR1328" s="1" t="s">
        <v>143</v>
      </c>
      <c r="CS1328" s="1" t="s">
        <v>184</v>
      </c>
      <c r="CT1328" s="1" t="s">
        <v>156</v>
      </c>
      <c r="CU1328" s="8">
        <v>5</v>
      </c>
      <c r="CV1328" s="1" t="s">
        <v>1250</v>
      </c>
      <c r="CW1328" s="1" t="s">
        <v>1250</v>
      </c>
      <c r="CX1328" s="1">
        <v>5</v>
      </c>
      <c r="CY1328" s="10">
        <f t="shared" si="140"/>
        <v>2.5</v>
      </c>
      <c r="CZ1328" s="3">
        <v>21.6</v>
      </c>
      <c r="DA1328" s="3">
        <v>6.9</v>
      </c>
      <c r="DB1328" s="6">
        <f t="shared" si="141"/>
        <v>5</v>
      </c>
      <c r="DF1328" s="1">
        <v>1059</v>
      </c>
      <c r="DG1328" s="1">
        <f t="shared" si="142"/>
        <v>1059</v>
      </c>
      <c r="DH1328" s="9">
        <f t="shared" si="143"/>
        <v>1</v>
      </c>
      <c r="DI1328" s="1">
        <v>58</v>
      </c>
      <c r="DJ1328" s="1">
        <f t="shared" si="144"/>
        <v>58</v>
      </c>
      <c r="DK1328" s="9">
        <f t="shared" si="145"/>
        <v>1</v>
      </c>
      <c r="DN1328">
        <f>(DL1328*InputWeights!$C$7+DB1328*InputWeights!$C$6)</f>
        <v>2.5</v>
      </c>
      <c r="DO1328">
        <f>(DD1328*InputWeights!$C$12+DE1328*InputWeights!$C$10+CU1328*InputWeights!$C$11)</f>
        <v>2</v>
      </c>
      <c r="DP1328">
        <f>(DC1328*InputWeights!$C$18+DK1328*InputWeights!$C$16+DH1328*InputWeights!$C$15+CY1328*InputWeights!$C$17)</f>
        <v>1.35</v>
      </c>
      <c r="DR1328">
        <f>DN1328*InputWeights!$C$5+DO1328*InputWeights!$C$9+DP1328*InputWeights!$C$14</f>
        <v>18.899999999999999</v>
      </c>
      <c r="DS1328">
        <f>((_xlfn.RANK.EQ(DR1328,$DR$2:$DR$6635,0))/(COUNT(DR$2:$DR$6635)))*100</f>
        <v>89.776574136763713</v>
      </c>
      <c r="DT1328">
        <f t="shared" si="146"/>
        <v>0</v>
      </c>
    </row>
    <row r="1329" spans="1:124" x14ac:dyDescent="0.25">
      <c r="A1329" s="1" t="s">
        <v>1434</v>
      </c>
      <c r="B1329" s="1" t="s">
        <v>108</v>
      </c>
      <c r="C1329" s="1" t="s">
        <v>109</v>
      </c>
      <c r="D1329" s="1" t="s">
        <v>110</v>
      </c>
      <c r="E1329" s="1" t="s">
        <v>802</v>
      </c>
      <c r="F1329" s="1">
        <v>2546</v>
      </c>
      <c r="G1329" s="1">
        <v>20000200</v>
      </c>
      <c r="H1329" s="1">
        <v>0</v>
      </c>
      <c r="I1329" s="1">
        <v>1900</v>
      </c>
      <c r="J1329" s="1">
        <v>1992</v>
      </c>
      <c r="K1329" s="1" t="s">
        <v>183</v>
      </c>
      <c r="L1329" s="1" t="s">
        <v>114</v>
      </c>
      <c r="M1329" s="1">
        <v>20</v>
      </c>
      <c r="N1329" s="1" t="s">
        <v>358</v>
      </c>
      <c r="O1329" s="1">
        <v>2</v>
      </c>
      <c r="Q1329" s="1" t="s">
        <v>117</v>
      </c>
      <c r="R1329" s="1">
        <v>0</v>
      </c>
      <c r="S1329" s="1" t="s">
        <v>1153</v>
      </c>
      <c r="T1329" s="1">
        <v>242</v>
      </c>
      <c r="V1329" s="1">
        <v>1608</v>
      </c>
      <c r="W1329" s="1" t="s">
        <v>116</v>
      </c>
      <c r="X1329" s="1" t="s">
        <v>117</v>
      </c>
      <c r="Y1329" s="1" t="s">
        <v>1435</v>
      </c>
      <c r="AA1329" s="1" t="s">
        <v>133</v>
      </c>
      <c r="AC1329" s="1" t="s">
        <v>160</v>
      </c>
      <c r="AD1329" s="1" t="s">
        <v>1439</v>
      </c>
      <c r="AE1329" s="1" t="s">
        <v>403</v>
      </c>
      <c r="AF1329" s="1" t="s">
        <v>124</v>
      </c>
      <c r="AG1329" s="1" t="s">
        <v>112</v>
      </c>
      <c r="AH1329" s="1" t="s">
        <v>124</v>
      </c>
      <c r="AI1329" s="1" t="s">
        <v>112</v>
      </c>
      <c r="AJ1329" s="1" t="s">
        <v>112</v>
      </c>
      <c r="AK1329" s="1" t="s">
        <v>112</v>
      </c>
      <c r="AL1329" s="1" t="s">
        <v>416</v>
      </c>
      <c r="AM1329" s="1" t="s">
        <v>1440</v>
      </c>
      <c r="AN1329" s="1" t="s">
        <v>807</v>
      </c>
      <c r="AO1329" s="1">
        <v>3355</v>
      </c>
      <c r="AP1329" s="1">
        <v>102264</v>
      </c>
      <c r="AQ1329" s="1">
        <v>351</v>
      </c>
      <c r="AR1329" s="1" t="s">
        <v>110</v>
      </c>
      <c r="AS1329" s="1">
        <v>3472</v>
      </c>
      <c r="AT1329" s="1">
        <v>6018</v>
      </c>
      <c r="AU1329" s="2">
        <v>3472</v>
      </c>
      <c r="AV1329" s="2">
        <v>6018</v>
      </c>
      <c r="BB1329" s="1" t="s">
        <v>129</v>
      </c>
      <c r="BC1329" s="1" t="s">
        <v>855</v>
      </c>
      <c r="BD1329" s="1">
        <v>77</v>
      </c>
      <c r="BE1329" s="1" t="s">
        <v>131</v>
      </c>
      <c r="BF1329" s="1">
        <v>1</v>
      </c>
      <c r="BG1329" s="1">
        <v>1</v>
      </c>
      <c r="BH1329" s="1">
        <v>1</v>
      </c>
      <c r="BI1329" s="1" t="s">
        <v>131</v>
      </c>
      <c r="BJ1329" s="1" t="s">
        <v>366</v>
      </c>
      <c r="BK1329" s="1" t="s">
        <v>112</v>
      </c>
      <c r="BN1329" s="1" t="s">
        <v>133</v>
      </c>
      <c r="BR1329" s="1" t="s">
        <v>133</v>
      </c>
      <c r="BU1329" s="1" t="s">
        <v>112</v>
      </c>
      <c r="BV1329" s="1" t="s">
        <v>124</v>
      </c>
      <c r="BW1329" s="1" t="s">
        <v>112</v>
      </c>
      <c r="BX1329" s="1">
        <v>0</v>
      </c>
      <c r="BZ1329" s="1">
        <v>0</v>
      </c>
      <c r="CA1329" s="1">
        <v>1</v>
      </c>
      <c r="CB1329" s="1">
        <v>0</v>
      </c>
      <c r="CC1329" s="1">
        <v>0</v>
      </c>
      <c r="CD1329" s="1" t="s">
        <v>117</v>
      </c>
      <c r="CE1329" s="1" t="s">
        <v>117</v>
      </c>
      <c r="CF1329" s="1" t="s">
        <v>110</v>
      </c>
      <c r="CG1329" s="1" t="s">
        <v>117</v>
      </c>
      <c r="CH1329" s="1" t="s">
        <v>117</v>
      </c>
      <c r="CI1329" s="1" t="s">
        <v>117</v>
      </c>
      <c r="CJ1329" s="1" t="s">
        <v>117</v>
      </c>
      <c r="CK1329" s="1" t="s">
        <v>112</v>
      </c>
      <c r="CL1329" s="1">
        <v>4</v>
      </c>
      <c r="CM1329" s="1">
        <v>3</v>
      </c>
      <c r="CN1329" s="1" t="s">
        <v>649</v>
      </c>
      <c r="CO1329" s="1" t="s">
        <v>183</v>
      </c>
      <c r="CP1329" s="1">
        <v>0</v>
      </c>
      <c r="CQ1329" s="1" t="s">
        <v>143</v>
      </c>
      <c r="CR1329" s="1" t="s">
        <v>143</v>
      </c>
      <c r="CS1329" s="1" t="s">
        <v>136</v>
      </c>
      <c r="CT1329" s="1" t="s">
        <v>156</v>
      </c>
      <c r="CU1329" s="8">
        <v>5</v>
      </c>
      <c r="CV1329" s="1" t="s">
        <v>1441</v>
      </c>
      <c r="CW1329" s="1" t="s">
        <v>1441</v>
      </c>
      <c r="CX1329" s="1">
        <v>4</v>
      </c>
      <c r="CY1329" s="10">
        <f t="shared" si="140"/>
        <v>2.5</v>
      </c>
      <c r="CZ1329" s="3">
        <v>7.9964599999999999</v>
      </c>
      <c r="DA1329" s="3">
        <v>7.9964599999999999</v>
      </c>
      <c r="DB1329" s="6">
        <f t="shared" si="141"/>
        <v>5</v>
      </c>
      <c r="DF1329" s="1">
        <v>1608</v>
      </c>
      <c r="DG1329" s="1">
        <f t="shared" si="142"/>
        <v>1608</v>
      </c>
      <c r="DH1329" s="9">
        <f t="shared" si="143"/>
        <v>1</v>
      </c>
      <c r="DI1329" s="1">
        <v>80</v>
      </c>
      <c r="DJ1329" s="1">
        <f t="shared" si="144"/>
        <v>80</v>
      </c>
      <c r="DK1329" s="9">
        <f t="shared" si="145"/>
        <v>1</v>
      </c>
      <c r="DN1329">
        <f>(DL1329*InputWeights!$C$7+DB1329*InputWeights!$C$6)</f>
        <v>2.5</v>
      </c>
      <c r="DO1329">
        <f>(DD1329*InputWeights!$C$12+DE1329*InputWeights!$C$10+CU1329*InputWeights!$C$11)</f>
        <v>2</v>
      </c>
      <c r="DP1329">
        <f>(DC1329*InputWeights!$C$18+DK1329*InputWeights!$C$16+DH1329*InputWeights!$C$15+CY1329*InputWeights!$C$17)</f>
        <v>1.35</v>
      </c>
      <c r="DR1329">
        <f>DN1329*InputWeights!$C$5+DO1329*InputWeights!$C$9+DP1329*InputWeights!$C$14</f>
        <v>18.899999999999999</v>
      </c>
      <c r="DS1329">
        <f>((_xlfn.RANK.EQ(DR1329,$DR$2:$DR$6635,0))/(COUNT(DR$2:$DR$6635)))*100</f>
        <v>89.776574136763713</v>
      </c>
      <c r="DT1329">
        <f t="shared" si="146"/>
        <v>0</v>
      </c>
    </row>
    <row r="1330" spans="1:124" x14ac:dyDescent="0.25">
      <c r="A1330" s="1" t="s">
        <v>1347</v>
      </c>
      <c r="B1330" s="1" t="s">
        <v>2625</v>
      </c>
      <c r="C1330" s="1" t="s">
        <v>2626</v>
      </c>
      <c r="D1330" s="1" t="s">
        <v>110</v>
      </c>
      <c r="E1330" s="1" t="s">
        <v>333</v>
      </c>
      <c r="F1330" s="1">
        <v>1568</v>
      </c>
      <c r="G1330" s="1">
        <v>230013800</v>
      </c>
      <c r="H1330" s="1">
        <v>0</v>
      </c>
      <c r="I1330" s="1">
        <v>1931</v>
      </c>
      <c r="J1330" s="1">
        <v>2006</v>
      </c>
      <c r="K1330" s="1" t="s">
        <v>183</v>
      </c>
      <c r="L1330" s="1" t="s">
        <v>114</v>
      </c>
      <c r="M1330" s="1">
        <v>24</v>
      </c>
      <c r="N1330" s="1" t="s">
        <v>358</v>
      </c>
      <c r="O1330" s="1">
        <v>2</v>
      </c>
      <c r="Q1330" s="1" t="s">
        <v>117</v>
      </c>
      <c r="R1330" s="1">
        <v>0</v>
      </c>
      <c r="S1330" s="1" t="s">
        <v>3102</v>
      </c>
      <c r="T1330" s="1">
        <v>259</v>
      </c>
      <c r="V1330" s="1">
        <v>3838</v>
      </c>
      <c r="W1330" s="1" t="s">
        <v>116</v>
      </c>
      <c r="X1330" s="1" t="s">
        <v>117</v>
      </c>
      <c r="Y1330" s="1" t="s">
        <v>3214</v>
      </c>
      <c r="AA1330" s="1" t="s">
        <v>133</v>
      </c>
      <c r="AC1330" s="1" t="s">
        <v>218</v>
      </c>
      <c r="AD1330" s="1" t="s">
        <v>218</v>
      </c>
      <c r="AE1330" s="1" t="s">
        <v>274</v>
      </c>
      <c r="AF1330" s="1" t="s">
        <v>124</v>
      </c>
      <c r="AG1330" s="1" t="s">
        <v>112</v>
      </c>
      <c r="AH1330" s="1" t="s">
        <v>124</v>
      </c>
      <c r="AI1330" s="1" t="s">
        <v>112</v>
      </c>
      <c r="AJ1330" s="1" t="s">
        <v>112</v>
      </c>
      <c r="AK1330" s="1" t="s">
        <v>112</v>
      </c>
      <c r="AL1330" s="1" t="s">
        <v>1091</v>
      </c>
      <c r="AM1330" s="1" t="s">
        <v>3215</v>
      </c>
      <c r="AN1330" s="1" t="s">
        <v>3216</v>
      </c>
      <c r="AO1330" s="1">
        <v>41330</v>
      </c>
      <c r="AP1330" s="1">
        <v>102264</v>
      </c>
      <c r="AQ1330" s="1">
        <v>4294</v>
      </c>
      <c r="AR1330" s="1" t="s">
        <v>110</v>
      </c>
      <c r="AS1330" s="1">
        <v>5403</v>
      </c>
      <c r="AT1330" s="1">
        <v>6971</v>
      </c>
      <c r="AU1330" s="2">
        <v>5403</v>
      </c>
      <c r="AV1330" s="2">
        <v>6971</v>
      </c>
      <c r="BB1330" s="1" t="s">
        <v>129</v>
      </c>
      <c r="BC1330" s="1" t="s">
        <v>130</v>
      </c>
      <c r="BD1330" s="1">
        <v>65</v>
      </c>
      <c r="BE1330" s="1" t="s">
        <v>131</v>
      </c>
      <c r="BF1330" s="1">
        <v>1</v>
      </c>
      <c r="BG1330" s="1">
        <v>3</v>
      </c>
      <c r="BH1330" s="1">
        <v>3</v>
      </c>
      <c r="BI1330" s="1" t="s">
        <v>131</v>
      </c>
      <c r="BJ1330" s="1" t="s">
        <v>182</v>
      </c>
      <c r="BK1330" s="1" t="s">
        <v>112</v>
      </c>
      <c r="BN1330" s="1" t="s">
        <v>133</v>
      </c>
      <c r="BR1330" s="1" t="s">
        <v>133</v>
      </c>
      <c r="BU1330" s="1" t="s">
        <v>112</v>
      </c>
      <c r="BV1330" s="1" t="s">
        <v>116</v>
      </c>
      <c r="BW1330" s="1" t="s">
        <v>112</v>
      </c>
      <c r="BX1330" s="1">
        <v>1</v>
      </c>
      <c r="BZ1330" s="1">
        <v>0</v>
      </c>
      <c r="CA1330" s="1">
        <v>1</v>
      </c>
      <c r="CB1330" s="1">
        <v>0</v>
      </c>
      <c r="CC1330" s="1">
        <v>0</v>
      </c>
      <c r="CD1330" s="1" t="s">
        <v>117</v>
      </c>
      <c r="CE1330" s="1" t="s">
        <v>117</v>
      </c>
      <c r="CF1330" s="1" t="s">
        <v>110</v>
      </c>
      <c r="CG1330" s="1" t="s">
        <v>117</v>
      </c>
      <c r="CH1330" s="1" t="s">
        <v>116</v>
      </c>
      <c r="CI1330" s="1" t="s">
        <v>117</v>
      </c>
      <c r="CJ1330" s="1" t="s">
        <v>117</v>
      </c>
      <c r="CK1330" s="1" t="s">
        <v>112</v>
      </c>
      <c r="CL1330" s="1">
        <v>10</v>
      </c>
      <c r="CM1330" s="1">
        <v>6</v>
      </c>
      <c r="CN1330" s="1" t="s">
        <v>134</v>
      </c>
      <c r="CO1330" s="1" t="s">
        <v>183</v>
      </c>
      <c r="CP1330" s="1">
        <v>0</v>
      </c>
      <c r="CQ1330" s="1" t="s">
        <v>143</v>
      </c>
      <c r="CR1330" s="1" t="s">
        <v>143</v>
      </c>
      <c r="CS1330" s="1" t="s">
        <v>136</v>
      </c>
      <c r="CT1330" s="1" t="s">
        <v>136</v>
      </c>
      <c r="CU1330" s="8">
        <v>10</v>
      </c>
      <c r="CV1330" s="1" t="s">
        <v>3217</v>
      </c>
      <c r="CW1330" s="1" t="s">
        <v>3217</v>
      </c>
      <c r="CX1330" s="1">
        <v>5</v>
      </c>
      <c r="CY1330" s="10">
        <f t="shared" si="140"/>
        <v>2.5</v>
      </c>
      <c r="CZ1330" s="3">
        <v>3.2</v>
      </c>
      <c r="DA1330" s="3">
        <v>2.1</v>
      </c>
      <c r="DB1330" s="6">
        <f t="shared" si="141"/>
        <v>1</v>
      </c>
      <c r="DF1330" s="1">
        <v>3838</v>
      </c>
      <c r="DG1330" s="1">
        <f t="shared" si="142"/>
        <v>3838</v>
      </c>
      <c r="DH1330" s="9">
        <f t="shared" si="143"/>
        <v>1</v>
      </c>
      <c r="DI1330" s="1">
        <v>77</v>
      </c>
      <c r="DJ1330" s="1">
        <f t="shared" si="144"/>
        <v>77</v>
      </c>
      <c r="DK1330" s="9">
        <f t="shared" si="145"/>
        <v>1</v>
      </c>
      <c r="DN1330">
        <f>(DL1330*InputWeights!$C$7+DB1330*InputWeights!$C$6)</f>
        <v>0.5</v>
      </c>
      <c r="DO1330">
        <f>(DD1330*InputWeights!$C$12+DE1330*InputWeights!$C$10+CU1330*InputWeights!$C$11)</f>
        <v>4</v>
      </c>
      <c r="DP1330">
        <f>(DC1330*InputWeights!$C$18+DK1330*InputWeights!$C$16+DH1330*InputWeights!$C$15+CY1330*InputWeights!$C$17)</f>
        <v>1.35</v>
      </c>
      <c r="DR1330">
        <f>DN1330*InputWeights!$C$5+DO1330*InputWeights!$C$9+DP1330*InputWeights!$C$14</f>
        <v>18.899999999999999</v>
      </c>
      <c r="DS1330">
        <f>((_xlfn.RANK.EQ(DR1330,$DR$2:$DR$6635,0))/(COUNT(DR$2:$DR$6635)))*100</f>
        <v>89.776574136763713</v>
      </c>
      <c r="DT1330">
        <f t="shared" si="146"/>
        <v>0</v>
      </c>
    </row>
    <row r="1331" spans="1:124" x14ac:dyDescent="0.25">
      <c r="A1331" s="1" t="s">
        <v>3658</v>
      </c>
      <c r="B1331" s="1" t="s">
        <v>2625</v>
      </c>
      <c r="C1331" s="1" t="s">
        <v>2626</v>
      </c>
      <c r="D1331" s="1" t="s">
        <v>397</v>
      </c>
      <c r="E1331" s="1" t="s">
        <v>333</v>
      </c>
      <c r="F1331" s="1">
        <v>1848</v>
      </c>
      <c r="G1331" s="1">
        <v>3</v>
      </c>
      <c r="H1331" s="1">
        <v>0</v>
      </c>
      <c r="I1331" s="1">
        <v>0</v>
      </c>
      <c r="J1331" s="1">
        <v>0</v>
      </c>
      <c r="K1331" s="1" t="s">
        <v>183</v>
      </c>
      <c r="L1331" s="1" t="s">
        <v>114</v>
      </c>
      <c r="M1331" s="1">
        <v>36</v>
      </c>
      <c r="N1331" s="1" t="s">
        <v>229</v>
      </c>
      <c r="O1331" s="1">
        <v>2</v>
      </c>
      <c r="Q1331" s="1" t="s">
        <v>117</v>
      </c>
      <c r="R1331" s="1">
        <v>0</v>
      </c>
      <c r="T1331" s="1">
        <v>0</v>
      </c>
      <c r="V1331" s="1">
        <v>4875</v>
      </c>
      <c r="W1331" s="1" t="s">
        <v>116</v>
      </c>
      <c r="X1331" s="1" t="s">
        <v>117</v>
      </c>
      <c r="Y1331" s="1" t="s">
        <v>371</v>
      </c>
      <c r="AA1331" s="1" t="s">
        <v>133</v>
      </c>
      <c r="AC1331" s="1" t="s">
        <v>3660</v>
      </c>
      <c r="AD1331" s="1" t="s">
        <v>2842</v>
      </c>
      <c r="AF1331" s="1" t="s">
        <v>124</v>
      </c>
      <c r="AG1331" s="1" t="s">
        <v>112</v>
      </c>
      <c r="AH1331" s="1" t="s">
        <v>124</v>
      </c>
      <c r="AI1331" s="1" t="s">
        <v>112</v>
      </c>
      <c r="AJ1331" s="1" t="s">
        <v>112</v>
      </c>
      <c r="AK1331" s="1" t="s">
        <v>112</v>
      </c>
      <c r="AL1331" s="1" t="s">
        <v>416</v>
      </c>
      <c r="AM1331" s="1" t="s">
        <v>416</v>
      </c>
      <c r="AO1331" s="1">
        <v>42028</v>
      </c>
      <c r="AP1331" s="1">
        <v>102264</v>
      </c>
      <c r="AQ1331" s="1">
        <v>18831</v>
      </c>
      <c r="AR1331" s="1" t="s">
        <v>110</v>
      </c>
      <c r="AS1331" s="1">
        <v>1530</v>
      </c>
      <c r="AT1331" s="1">
        <v>3378</v>
      </c>
      <c r="AU1331" s="2">
        <v>1530</v>
      </c>
      <c r="AV1331" s="2">
        <v>3378</v>
      </c>
      <c r="BB1331" s="1" t="s">
        <v>129</v>
      </c>
      <c r="BC1331" s="1" t="s">
        <v>247</v>
      </c>
      <c r="BD1331" s="1">
        <v>0</v>
      </c>
      <c r="BE1331" s="1" t="s">
        <v>131</v>
      </c>
      <c r="BF1331" s="1">
        <v>0</v>
      </c>
      <c r="BG1331" s="1">
        <v>0</v>
      </c>
      <c r="BH1331" s="1">
        <v>0</v>
      </c>
      <c r="BK1331" s="1" t="s">
        <v>112</v>
      </c>
      <c r="BN1331" s="1" t="s">
        <v>133</v>
      </c>
      <c r="BR1331" s="1" t="s">
        <v>133</v>
      </c>
      <c r="BU1331" s="1" t="s">
        <v>153</v>
      </c>
      <c r="BX1331" s="1">
        <v>0</v>
      </c>
      <c r="BZ1331" s="1">
        <v>0</v>
      </c>
      <c r="CA1331" s="1">
        <v>4</v>
      </c>
      <c r="CB1331" s="1">
        <v>0</v>
      </c>
      <c r="CC1331" s="1">
        <v>0</v>
      </c>
      <c r="CE1331" s="1" t="s">
        <v>117</v>
      </c>
      <c r="CF1331" s="1" t="s">
        <v>110</v>
      </c>
      <c r="CK1331" s="1" t="s">
        <v>112</v>
      </c>
      <c r="CL1331" s="1">
        <v>0</v>
      </c>
      <c r="CM1331" s="1">
        <v>0</v>
      </c>
      <c r="CP1331" s="1">
        <v>0</v>
      </c>
      <c r="CS1331" s="1" t="s">
        <v>418</v>
      </c>
      <c r="CT1331" s="1" t="s">
        <v>418</v>
      </c>
      <c r="CU1331" s="8">
        <v>5</v>
      </c>
      <c r="CV1331" s="1" t="s">
        <v>3662</v>
      </c>
      <c r="CW1331" s="1" t="s">
        <v>3662</v>
      </c>
      <c r="CX1331" s="1">
        <v>5</v>
      </c>
      <c r="CY1331" s="10">
        <f t="shared" si="140"/>
        <v>2.5</v>
      </c>
      <c r="CZ1331" s="3">
        <v>9</v>
      </c>
      <c r="DA1331" s="3">
        <v>6</v>
      </c>
      <c r="DB1331" s="6">
        <f t="shared" si="141"/>
        <v>5</v>
      </c>
      <c r="DF1331" s="1">
        <v>4875</v>
      </c>
      <c r="DG1331" s="1">
        <f t="shared" si="142"/>
        <v>4875</v>
      </c>
      <c r="DH1331" s="9">
        <f t="shared" si="143"/>
        <v>1</v>
      </c>
      <c r="DI1331" s="1">
        <v>244</v>
      </c>
      <c r="DJ1331" s="1">
        <f t="shared" si="144"/>
        <v>244</v>
      </c>
      <c r="DK1331" s="9">
        <f t="shared" si="145"/>
        <v>1</v>
      </c>
      <c r="DN1331">
        <f>(DL1331*InputWeights!$C$7+DB1331*InputWeights!$C$6)</f>
        <v>2.5</v>
      </c>
      <c r="DO1331">
        <f>(DD1331*InputWeights!$C$12+DE1331*InputWeights!$C$10+CU1331*InputWeights!$C$11)</f>
        <v>2</v>
      </c>
      <c r="DP1331">
        <f>(DC1331*InputWeights!$C$18+DK1331*InputWeights!$C$16+DH1331*InputWeights!$C$15+CY1331*InputWeights!$C$17)</f>
        <v>1.35</v>
      </c>
      <c r="DR1331">
        <f>DN1331*InputWeights!$C$5+DO1331*InputWeights!$C$9+DP1331*InputWeights!$C$14</f>
        <v>18.899999999999999</v>
      </c>
      <c r="DS1331">
        <f>((_xlfn.RANK.EQ(DR1331,$DR$2:$DR$6635,0))/(COUNT(DR$2:$DR$6635)))*100</f>
        <v>89.776574136763713</v>
      </c>
      <c r="DT1331">
        <f t="shared" si="146"/>
        <v>0</v>
      </c>
    </row>
    <row r="1332" spans="1:124" x14ac:dyDescent="0.25">
      <c r="A1332" s="1" t="s">
        <v>2772</v>
      </c>
      <c r="B1332" s="1" t="s">
        <v>3684</v>
      </c>
      <c r="C1332" s="1" t="s">
        <v>3685</v>
      </c>
      <c r="D1332" s="1" t="s">
        <v>110</v>
      </c>
      <c r="E1332" s="1" t="s">
        <v>594</v>
      </c>
      <c r="F1332" s="1">
        <v>2554</v>
      </c>
      <c r="G1332" s="1">
        <v>12600</v>
      </c>
      <c r="H1332" s="1">
        <v>10</v>
      </c>
      <c r="I1332" s="1">
        <v>1930</v>
      </c>
      <c r="J1332" s="1">
        <v>2009</v>
      </c>
      <c r="K1332" s="1" t="s">
        <v>183</v>
      </c>
      <c r="L1332" s="1" t="s">
        <v>114</v>
      </c>
      <c r="M1332" s="1">
        <v>22</v>
      </c>
      <c r="N1332" s="1" t="s">
        <v>229</v>
      </c>
      <c r="O1332" s="1">
        <v>2</v>
      </c>
      <c r="P1332" s="1" t="s">
        <v>112</v>
      </c>
      <c r="Q1332" s="1" t="s">
        <v>117</v>
      </c>
      <c r="R1332" s="1">
        <v>0</v>
      </c>
      <c r="S1332" s="1" t="s">
        <v>3807</v>
      </c>
      <c r="T1332" s="1">
        <v>117</v>
      </c>
      <c r="V1332" s="1">
        <v>2977</v>
      </c>
      <c r="W1332" s="1" t="s">
        <v>116</v>
      </c>
      <c r="X1332" s="1" t="s">
        <v>117</v>
      </c>
      <c r="Y1332" s="1" t="s">
        <v>3808</v>
      </c>
      <c r="Z1332" s="1" t="s">
        <v>119</v>
      </c>
      <c r="AA1332" s="1" t="s">
        <v>3787</v>
      </c>
      <c r="AC1332" s="1" t="s">
        <v>363</v>
      </c>
      <c r="AD1332" s="1" t="s">
        <v>160</v>
      </c>
      <c r="AE1332" s="1" t="s">
        <v>123</v>
      </c>
      <c r="AF1332" s="1" t="s">
        <v>110</v>
      </c>
      <c r="AG1332" s="1" t="s">
        <v>112</v>
      </c>
      <c r="AH1332" s="1" t="s">
        <v>124</v>
      </c>
      <c r="AI1332" s="1" t="s">
        <v>112</v>
      </c>
      <c r="AJ1332" s="1" t="s">
        <v>112</v>
      </c>
      <c r="AK1332" s="1" t="s">
        <v>112</v>
      </c>
      <c r="AL1332" s="1" t="s">
        <v>982</v>
      </c>
      <c r="AM1332" s="1" t="s">
        <v>982</v>
      </c>
      <c r="AN1332" s="1" t="s">
        <v>982</v>
      </c>
      <c r="AO1332" s="1">
        <v>69168</v>
      </c>
      <c r="AP1332" s="1">
        <v>102264</v>
      </c>
      <c r="AQ1332" s="1">
        <v>6995</v>
      </c>
      <c r="AR1332" s="1" t="s">
        <v>110</v>
      </c>
      <c r="AS1332" s="1">
        <v>3395</v>
      </c>
      <c r="AT1332" s="1">
        <v>5949</v>
      </c>
      <c r="AU1332" s="2">
        <v>107707</v>
      </c>
      <c r="AV1332" s="2">
        <v>110261</v>
      </c>
      <c r="BB1332" s="1" t="s">
        <v>129</v>
      </c>
      <c r="BC1332" s="1" t="s">
        <v>180</v>
      </c>
      <c r="BD1332" s="1">
        <v>82</v>
      </c>
      <c r="BE1332" s="1" t="s">
        <v>131</v>
      </c>
      <c r="BF1332" s="1">
        <v>1</v>
      </c>
      <c r="BG1332" s="1">
        <v>3</v>
      </c>
      <c r="BH1332" s="1">
        <v>3</v>
      </c>
      <c r="BJ1332" s="1" t="s">
        <v>182</v>
      </c>
      <c r="BK1332" s="1" t="s">
        <v>112</v>
      </c>
      <c r="BN1332" s="1" t="s">
        <v>133</v>
      </c>
      <c r="BR1332" s="1" t="s">
        <v>133</v>
      </c>
      <c r="BU1332" s="1" t="s">
        <v>112</v>
      </c>
      <c r="BV1332" s="1" t="s">
        <v>116</v>
      </c>
      <c r="BW1332" s="1" t="s">
        <v>112</v>
      </c>
      <c r="BX1332" s="1">
        <v>0</v>
      </c>
      <c r="BZ1332" s="1">
        <v>0</v>
      </c>
      <c r="CA1332" s="1">
        <v>1</v>
      </c>
      <c r="CB1332" s="1">
        <v>0</v>
      </c>
      <c r="CC1332" s="1">
        <v>0</v>
      </c>
      <c r="CD1332" s="1" t="s">
        <v>117</v>
      </c>
      <c r="CE1332" s="1" t="s">
        <v>117</v>
      </c>
      <c r="CF1332" s="1" t="s">
        <v>110</v>
      </c>
      <c r="CG1332" s="1" t="s">
        <v>117</v>
      </c>
      <c r="CH1332" s="1" t="s">
        <v>114</v>
      </c>
      <c r="CI1332" s="1" t="s">
        <v>117</v>
      </c>
      <c r="CJ1332" s="1" t="s">
        <v>117</v>
      </c>
      <c r="CK1332" s="1" t="s">
        <v>112</v>
      </c>
      <c r="CL1332" s="1">
        <v>5</v>
      </c>
      <c r="CM1332" s="1">
        <v>0</v>
      </c>
      <c r="CN1332" s="1" t="s">
        <v>142</v>
      </c>
      <c r="CO1332" s="1" t="s">
        <v>183</v>
      </c>
      <c r="CP1332" s="1">
        <v>0</v>
      </c>
      <c r="CQ1332" s="1" t="s">
        <v>143</v>
      </c>
      <c r="CR1332" s="1" t="s">
        <v>143</v>
      </c>
      <c r="CS1332" s="1" t="s">
        <v>156</v>
      </c>
      <c r="CT1332" s="1" t="s">
        <v>156</v>
      </c>
      <c r="CU1332" s="8">
        <v>5</v>
      </c>
      <c r="CV1332" s="1" t="s">
        <v>3813</v>
      </c>
      <c r="CW1332" s="1" t="s">
        <v>3813</v>
      </c>
      <c r="CX1332" s="1">
        <v>5</v>
      </c>
      <c r="CY1332" s="10">
        <f t="shared" si="140"/>
        <v>2.5</v>
      </c>
      <c r="CZ1332" s="3">
        <v>10</v>
      </c>
      <c r="DA1332" s="3">
        <v>7.6</v>
      </c>
      <c r="DB1332" s="6">
        <f t="shared" si="141"/>
        <v>5</v>
      </c>
      <c r="DF1332" s="1">
        <v>2977</v>
      </c>
      <c r="DG1332" s="1">
        <f t="shared" si="142"/>
        <v>2977</v>
      </c>
      <c r="DH1332" s="9">
        <f t="shared" si="143"/>
        <v>1</v>
      </c>
      <c r="DI1332" s="1">
        <v>435</v>
      </c>
      <c r="DJ1332" s="1">
        <f t="shared" si="144"/>
        <v>435</v>
      </c>
      <c r="DK1332" s="9">
        <f t="shared" si="145"/>
        <v>1</v>
      </c>
      <c r="DN1332">
        <f>(DL1332*InputWeights!$C$7+DB1332*InputWeights!$C$6)</f>
        <v>2.5</v>
      </c>
      <c r="DO1332">
        <f>(DD1332*InputWeights!$C$12+DE1332*InputWeights!$C$10+CU1332*InputWeights!$C$11)</f>
        <v>2</v>
      </c>
      <c r="DP1332">
        <f>(DC1332*InputWeights!$C$18+DK1332*InputWeights!$C$16+DH1332*InputWeights!$C$15+CY1332*InputWeights!$C$17)</f>
        <v>1.35</v>
      </c>
      <c r="DR1332">
        <f>DN1332*InputWeights!$C$5+DO1332*InputWeights!$C$9+DP1332*InputWeights!$C$14</f>
        <v>18.899999999999999</v>
      </c>
      <c r="DS1332">
        <f>((_xlfn.RANK.EQ(DR1332,$DR$2:$DR$6635,0))/(COUNT(DR$2:$DR$6635)))*100</f>
        <v>89.776574136763713</v>
      </c>
      <c r="DT1332">
        <f t="shared" si="146"/>
        <v>0</v>
      </c>
    </row>
    <row r="1333" spans="1:124" x14ac:dyDescent="0.25">
      <c r="A1333" s="1" t="s">
        <v>2772</v>
      </c>
      <c r="B1333" s="1" t="s">
        <v>3684</v>
      </c>
      <c r="C1333" s="1" t="s">
        <v>3685</v>
      </c>
      <c r="D1333" s="1" t="s">
        <v>110</v>
      </c>
      <c r="E1333" s="1" t="s">
        <v>3830</v>
      </c>
      <c r="F1333" s="1">
        <v>2486</v>
      </c>
      <c r="G1333" s="1">
        <v>14000</v>
      </c>
      <c r="H1333" s="1">
        <v>10</v>
      </c>
      <c r="I1333" s="1">
        <v>1930</v>
      </c>
      <c r="J1333" s="1">
        <v>2014</v>
      </c>
      <c r="K1333" s="1" t="s">
        <v>183</v>
      </c>
      <c r="L1333" s="1" t="s">
        <v>114</v>
      </c>
      <c r="M1333" s="1">
        <v>22</v>
      </c>
      <c r="N1333" s="1" t="s">
        <v>229</v>
      </c>
      <c r="O1333" s="1">
        <v>2</v>
      </c>
      <c r="P1333" s="1" t="s">
        <v>112</v>
      </c>
      <c r="Q1333" s="1" t="s">
        <v>117</v>
      </c>
      <c r="R1333" s="1">
        <v>0</v>
      </c>
      <c r="S1333" s="1" t="s">
        <v>3807</v>
      </c>
      <c r="T1333" s="1">
        <v>163</v>
      </c>
      <c r="V1333" s="1">
        <v>1590</v>
      </c>
      <c r="W1333" s="1" t="s">
        <v>116</v>
      </c>
      <c r="X1333" s="1" t="s">
        <v>117</v>
      </c>
      <c r="Y1333" s="1" t="s">
        <v>3808</v>
      </c>
      <c r="Z1333" s="1" t="s">
        <v>119</v>
      </c>
      <c r="AA1333" s="1" t="s">
        <v>3787</v>
      </c>
      <c r="AC1333" s="1" t="s">
        <v>160</v>
      </c>
      <c r="AD1333" s="1" t="s">
        <v>160</v>
      </c>
      <c r="AE1333" s="1" t="s">
        <v>123</v>
      </c>
      <c r="AF1333" s="1" t="s">
        <v>110</v>
      </c>
      <c r="AG1333" s="1" t="s">
        <v>112</v>
      </c>
      <c r="AH1333" s="1" t="s">
        <v>124</v>
      </c>
      <c r="AI1333" s="1" t="s">
        <v>112</v>
      </c>
      <c r="AJ1333" s="1" t="s">
        <v>112</v>
      </c>
      <c r="AK1333" s="1" t="s">
        <v>112</v>
      </c>
      <c r="AL1333" s="1" t="s">
        <v>3828</v>
      </c>
      <c r="AM1333" s="1" t="s">
        <v>296</v>
      </c>
      <c r="AN1333" s="1" t="s">
        <v>3831</v>
      </c>
      <c r="AO1333" s="1">
        <v>69182</v>
      </c>
      <c r="AP1333" s="1">
        <v>102264</v>
      </c>
      <c r="AQ1333" s="1">
        <v>6995</v>
      </c>
      <c r="AR1333" s="1" t="s">
        <v>110</v>
      </c>
      <c r="AS1333" s="1">
        <v>38391</v>
      </c>
      <c r="AT1333" s="1">
        <v>40877</v>
      </c>
      <c r="AU1333" s="2">
        <v>142703</v>
      </c>
      <c r="AV1333" s="2">
        <v>145189</v>
      </c>
      <c r="BB1333" s="1" t="s">
        <v>129</v>
      </c>
      <c r="BC1333" s="1" t="s">
        <v>3832</v>
      </c>
      <c r="BD1333" s="1">
        <v>83</v>
      </c>
      <c r="BE1333" s="1" t="s">
        <v>131</v>
      </c>
      <c r="BF1333" s="1">
        <v>1</v>
      </c>
      <c r="BG1333" s="1">
        <v>3</v>
      </c>
      <c r="BH1333" s="1">
        <v>3</v>
      </c>
      <c r="BJ1333" s="1" t="s">
        <v>182</v>
      </c>
      <c r="BK1333" s="1" t="s">
        <v>112</v>
      </c>
      <c r="BN1333" s="1" t="s">
        <v>133</v>
      </c>
      <c r="BR1333" s="1" t="s">
        <v>133</v>
      </c>
      <c r="BU1333" s="1" t="s">
        <v>112</v>
      </c>
      <c r="BV1333" s="1" t="s">
        <v>124</v>
      </c>
      <c r="BW1333" s="1" t="s">
        <v>112</v>
      </c>
      <c r="BX1333" s="1">
        <v>0</v>
      </c>
      <c r="BZ1333" s="1">
        <v>0</v>
      </c>
      <c r="CA1333" s="1">
        <v>1</v>
      </c>
      <c r="CB1333" s="1">
        <v>0</v>
      </c>
      <c r="CC1333" s="1">
        <v>0</v>
      </c>
      <c r="CD1333" s="1" t="s">
        <v>117</v>
      </c>
      <c r="CE1333" s="1" t="s">
        <v>117</v>
      </c>
      <c r="CF1333" s="1" t="s">
        <v>110</v>
      </c>
      <c r="CG1333" s="1" t="s">
        <v>117</v>
      </c>
      <c r="CH1333" s="1" t="s">
        <v>117</v>
      </c>
      <c r="CI1333" s="1" t="s">
        <v>117</v>
      </c>
      <c r="CJ1333" s="1" t="s">
        <v>117</v>
      </c>
      <c r="CK1333" s="1" t="s">
        <v>112</v>
      </c>
      <c r="CL1333" s="1">
        <v>10</v>
      </c>
      <c r="CM1333" s="1">
        <v>5</v>
      </c>
      <c r="CN1333" s="1" t="s">
        <v>142</v>
      </c>
      <c r="CO1333" s="1" t="s">
        <v>183</v>
      </c>
      <c r="CP1333" s="1">
        <v>0</v>
      </c>
      <c r="CQ1333" s="1" t="s">
        <v>143</v>
      </c>
      <c r="CR1333" s="1" t="s">
        <v>143</v>
      </c>
      <c r="CS1333" s="1" t="s">
        <v>156</v>
      </c>
      <c r="CT1333" s="1" t="s">
        <v>156</v>
      </c>
      <c r="CU1333" s="8">
        <v>5</v>
      </c>
      <c r="CV1333" s="1" t="s">
        <v>3833</v>
      </c>
      <c r="CW1333" s="1" t="s">
        <v>3833</v>
      </c>
      <c r="CX1333" s="1">
        <v>5</v>
      </c>
      <c r="CY1333" s="10">
        <f t="shared" si="140"/>
        <v>2.5</v>
      </c>
      <c r="CZ1333" s="3">
        <v>8.9</v>
      </c>
      <c r="DA1333" s="3">
        <v>6</v>
      </c>
      <c r="DB1333" s="6">
        <f t="shared" si="141"/>
        <v>5</v>
      </c>
      <c r="DF1333" s="1">
        <v>1590</v>
      </c>
      <c r="DG1333" s="1">
        <f t="shared" si="142"/>
        <v>1590</v>
      </c>
      <c r="DH1333" s="9">
        <f t="shared" si="143"/>
        <v>1</v>
      </c>
      <c r="DI1333" s="1">
        <v>286</v>
      </c>
      <c r="DJ1333" s="1">
        <f t="shared" si="144"/>
        <v>286</v>
      </c>
      <c r="DK1333" s="9">
        <f t="shared" si="145"/>
        <v>1</v>
      </c>
      <c r="DN1333">
        <f>(DL1333*InputWeights!$C$7+DB1333*InputWeights!$C$6)</f>
        <v>2.5</v>
      </c>
      <c r="DO1333">
        <f>(DD1333*InputWeights!$C$12+DE1333*InputWeights!$C$10+CU1333*InputWeights!$C$11)</f>
        <v>2</v>
      </c>
      <c r="DP1333">
        <f>(DC1333*InputWeights!$C$18+DK1333*InputWeights!$C$16+DH1333*InputWeights!$C$15+CY1333*InputWeights!$C$17)</f>
        <v>1.35</v>
      </c>
      <c r="DR1333">
        <f>DN1333*InputWeights!$C$5+DO1333*InputWeights!$C$9+DP1333*InputWeights!$C$14</f>
        <v>18.899999999999999</v>
      </c>
      <c r="DS1333">
        <f>((_xlfn.RANK.EQ(DR1333,$DR$2:$DR$6635,0))/(COUNT(DR$2:$DR$6635)))*100</f>
        <v>89.776574136763713</v>
      </c>
      <c r="DT1333">
        <f t="shared" si="146"/>
        <v>0</v>
      </c>
    </row>
    <row r="1334" spans="1:124" x14ac:dyDescent="0.25">
      <c r="A1334" s="1" t="s">
        <v>176</v>
      </c>
      <c r="B1334" s="1" t="s">
        <v>3684</v>
      </c>
      <c r="C1334" s="1" t="s">
        <v>3685</v>
      </c>
      <c r="D1334" s="1" t="s">
        <v>110</v>
      </c>
      <c r="E1334" s="1" t="s">
        <v>3830</v>
      </c>
      <c r="F1334" s="1">
        <v>2486</v>
      </c>
      <c r="G1334" s="1">
        <v>25700</v>
      </c>
      <c r="H1334" s="1">
        <v>10</v>
      </c>
      <c r="I1334" s="1">
        <v>1924</v>
      </c>
      <c r="J1334" s="1">
        <v>2009</v>
      </c>
      <c r="K1334" s="1" t="s">
        <v>183</v>
      </c>
      <c r="L1334" s="1" t="s">
        <v>114</v>
      </c>
      <c r="M1334" s="1">
        <v>22</v>
      </c>
      <c r="N1334" s="1" t="s">
        <v>177</v>
      </c>
      <c r="O1334" s="1">
        <v>2</v>
      </c>
      <c r="Q1334" s="1" t="s">
        <v>117</v>
      </c>
      <c r="R1334" s="1">
        <v>0</v>
      </c>
      <c r="S1334" s="1" t="s">
        <v>3064</v>
      </c>
      <c r="T1334" s="1">
        <v>82</v>
      </c>
      <c r="V1334" s="1">
        <v>2562</v>
      </c>
      <c r="W1334" s="1" t="s">
        <v>116</v>
      </c>
      <c r="X1334" s="1" t="s">
        <v>117</v>
      </c>
      <c r="Y1334" s="1" t="s">
        <v>3985</v>
      </c>
      <c r="Z1334" s="1" t="s">
        <v>271</v>
      </c>
      <c r="AA1334" s="1" t="s">
        <v>3924</v>
      </c>
      <c r="AC1334" s="1" t="s">
        <v>4096</v>
      </c>
      <c r="AD1334" s="1" t="s">
        <v>160</v>
      </c>
      <c r="AE1334" s="1" t="s">
        <v>274</v>
      </c>
      <c r="AF1334" s="1" t="s">
        <v>110</v>
      </c>
      <c r="AG1334" s="1" t="s">
        <v>112</v>
      </c>
      <c r="AH1334" s="1" t="s">
        <v>124</v>
      </c>
      <c r="AI1334" s="1" t="s">
        <v>112</v>
      </c>
      <c r="AJ1334" s="1" t="s">
        <v>112</v>
      </c>
      <c r="AK1334" s="1" t="s">
        <v>125</v>
      </c>
      <c r="AL1334" s="1" t="s">
        <v>618</v>
      </c>
      <c r="AM1334" s="1" t="s">
        <v>772</v>
      </c>
      <c r="AN1334" s="1" t="s">
        <v>4094</v>
      </c>
      <c r="AO1334" s="1">
        <v>69536</v>
      </c>
      <c r="AP1334" s="1">
        <v>102264</v>
      </c>
      <c r="AQ1334" s="1">
        <v>7006</v>
      </c>
      <c r="AR1334" s="1" t="s">
        <v>110</v>
      </c>
      <c r="AS1334" s="1">
        <v>69892</v>
      </c>
      <c r="AT1334" s="1">
        <v>72378</v>
      </c>
      <c r="AU1334" s="2">
        <v>144832</v>
      </c>
      <c r="AV1334" s="2">
        <v>147318</v>
      </c>
      <c r="BB1334" s="1" t="s">
        <v>4073</v>
      </c>
      <c r="BC1334" s="1" t="s">
        <v>704</v>
      </c>
      <c r="BD1334" s="1">
        <v>83</v>
      </c>
      <c r="BE1334" s="1" t="s">
        <v>131</v>
      </c>
      <c r="BF1334" s="1">
        <v>0</v>
      </c>
      <c r="BG1334" s="1">
        <v>4</v>
      </c>
      <c r="BH1334" s="1">
        <v>4</v>
      </c>
      <c r="BJ1334" s="1" t="s">
        <v>182</v>
      </c>
      <c r="BK1334" s="1" t="s">
        <v>112</v>
      </c>
      <c r="BN1334" s="1" t="s">
        <v>133</v>
      </c>
      <c r="BR1334" s="1" t="s">
        <v>133</v>
      </c>
      <c r="BU1334" s="1" t="s">
        <v>112</v>
      </c>
      <c r="BV1334" s="1" t="s">
        <v>116</v>
      </c>
      <c r="BW1334" s="1" t="s">
        <v>112</v>
      </c>
      <c r="BX1334" s="1">
        <v>0</v>
      </c>
      <c r="BZ1334" s="1">
        <v>0</v>
      </c>
      <c r="CA1334" s="1">
        <v>1</v>
      </c>
      <c r="CB1334" s="1">
        <v>0</v>
      </c>
      <c r="CC1334" s="1">
        <v>0</v>
      </c>
      <c r="CD1334" s="1" t="s">
        <v>117</v>
      </c>
      <c r="CE1334" s="1" t="s">
        <v>117</v>
      </c>
      <c r="CF1334" s="1" t="s">
        <v>110</v>
      </c>
      <c r="CG1334" s="1" t="s">
        <v>117</v>
      </c>
      <c r="CH1334" s="1" t="s">
        <v>116</v>
      </c>
      <c r="CI1334" s="1" t="s">
        <v>117</v>
      </c>
      <c r="CJ1334" s="1" t="s">
        <v>117</v>
      </c>
      <c r="CK1334" s="1" t="s">
        <v>125</v>
      </c>
      <c r="CL1334" s="1">
        <v>5</v>
      </c>
      <c r="CM1334" s="1">
        <v>3</v>
      </c>
      <c r="CN1334" s="1" t="s">
        <v>142</v>
      </c>
      <c r="CO1334" s="1" t="s">
        <v>183</v>
      </c>
      <c r="CP1334" s="1">
        <v>0</v>
      </c>
      <c r="CQ1334" s="1" t="s">
        <v>135</v>
      </c>
      <c r="CR1334" s="1" t="s">
        <v>135</v>
      </c>
      <c r="CS1334" s="1" t="s">
        <v>215</v>
      </c>
      <c r="CT1334" s="1" t="s">
        <v>156</v>
      </c>
      <c r="CU1334" s="8">
        <v>5</v>
      </c>
      <c r="CV1334" s="1" t="s">
        <v>4098</v>
      </c>
      <c r="CW1334" s="1" t="s">
        <v>4098</v>
      </c>
      <c r="CX1334" s="1">
        <v>4</v>
      </c>
      <c r="CY1334" s="10">
        <f t="shared" si="140"/>
        <v>2.5</v>
      </c>
      <c r="CZ1334" s="3">
        <v>3.2</v>
      </c>
      <c r="DA1334" s="3">
        <v>1.7</v>
      </c>
      <c r="DB1334" s="6">
        <f t="shared" si="141"/>
        <v>1</v>
      </c>
      <c r="DC1334" s="9">
        <v>0</v>
      </c>
      <c r="DD1334" s="7">
        <v>10</v>
      </c>
      <c r="DF1334" s="1">
        <v>2562</v>
      </c>
      <c r="DG1334" s="1">
        <f t="shared" si="142"/>
        <v>2562</v>
      </c>
      <c r="DH1334" s="9">
        <f t="shared" si="143"/>
        <v>1</v>
      </c>
      <c r="DI1334" s="1">
        <v>303</v>
      </c>
      <c r="DJ1334" s="1">
        <f t="shared" si="144"/>
        <v>303</v>
      </c>
      <c r="DK1334" s="9">
        <f t="shared" si="145"/>
        <v>1</v>
      </c>
      <c r="DN1334">
        <f>(DL1334*InputWeights!$C$7+DB1334*InputWeights!$C$6)</f>
        <v>0.5</v>
      </c>
      <c r="DO1334">
        <f>(DD1334*InputWeights!$C$12+DE1334*InputWeights!$C$10+CU1334*InputWeights!$C$11)</f>
        <v>4</v>
      </c>
      <c r="DP1334">
        <f>(DC1334*InputWeights!$C$18+DK1334*InputWeights!$C$16+DH1334*InputWeights!$C$15+CY1334*InputWeights!$C$17)</f>
        <v>1.35</v>
      </c>
      <c r="DR1334">
        <f>DN1334*InputWeights!$C$5+DO1334*InputWeights!$C$9+DP1334*InputWeights!$C$14</f>
        <v>18.899999999999999</v>
      </c>
      <c r="DS1334">
        <f>((_xlfn.RANK.EQ(DR1334,$DR$2:$DR$6635,0))/(COUNT(DR$2:$DR$6635)))*100</f>
        <v>89.776574136763713</v>
      </c>
      <c r="DT1334">
        <f t="shared" si="146"/>
        <v>0</v>
      </c>
    </row>
    <row r="1335" spans="1:124" x14ac:dyDescent="0.25">
      <c r="A1335" s="1" t="s">
        <v>4254</v>
      </c>
      <c r="B1335" s="1" t="s">
        <v>3684</v>
      </c>
      <c r="C1335" s="1" t="s">
        <v>3685</v>
      </c>
      <c r="D1335" s="1" t="s">
        <v>110</v>
      </c>
      <c r="E1335" s="1" t="s">
        <v>533</v>
      </c>
      <c r="F1335" s="1">
        <v>3405</v>
      </c>
      <c r="G1335" s="1">
        <v>4500</v>
      </c>
      <c r="H1335" s="1">
        <v>10</v>
      </c>
      <c r="I1335" s="1">
        <v>1954</v>
      </c>
      <c r="J1335" s="1">
        <v>1996</v>
      </c>
      <c r="K1335" s="1" t="s">
        <v>183</v>
      </c>
      <c r="L1335" s="1" t="s">
        <v>114</v>
      </c>
      <c r="M1335" s="1">
        <v>18</v>
      </c>
      <c r="N1335" s="1" t="s">
        <v>229</v>
      </c>
      <c r="O1335" s="1">
        <v>2</v>
      </c>
      <c r="P1335" s="1" t="s">
        <v>112</v>
      </c>
      <c r="Q1335" s="1" t="s">
        <v>117</v>
      </c>
      <c r="R1335" s="1">
        <v>0</v>
      </c>
      <c r="S1335" s="1" t="s">
        <v>3067</v>
      </c>
      <c r="T1335" s="1">
        <v>176</v>
      </c>
      <c r="V1335" s="1">
        <v>1275</v>
      </c>
      <c r="W1335" s="1" t="s">
        <v>116</v>
      </c>
      <c r="X1335" s="1" t="s">
        <v>117</v>
      </c>
      <c r="Y1335" s="1" t="s">
        <v>3821</v>
      </c>
      <c r="Z1335" s="1" t="s">
        <v>119</v>
      </c>
      <c r="AA1335" s="1" t="s">
        <v>4255</v>
      </c>
      <c r="AC1335" s="1" t="s">
        <v>4284</v>
      </c>
      <c r="AD1335" s="1" t="s">
        <v>160</v>
      </c>
      <c r="AE1335" s="1" t="s">
        <v>3734</v>
      </c>
      <c r="AF1335" s="1" t="s">
        <v>110</v>
      </c>
      <c r="AG1335" s="1" t="s">
        <v>112</v>
      </c>
      <c r="AH1335" s="1" t="s">
        <v>124</v>
      </c>
      <c r="AI1335" s="1" t="s">
        <v>112</v>
      </c>
      <c r="AJ1335" s="1" t="s">
        <v>112</v>
      </c>
      <c r="AK1335" s="1" t="s">
        <v>112</v>
      </c>
      <c r="AL1335" s="1" t="s">
        <v>4288</v>
      </c>
      <c r="AM1335" s="1" t="s">
        <v>4288</v>
      </c>
      <c r="AN1335" s="1" t="s">
        <v>3932</v>
      </c>
      <c r="AO1335" s="1">
        <v>69878</v>
      </c>
      <c r="AP1335" s="1">
        <v>102264</v>
      </c>
      <c r="AQ1335" s="1">
        <v>7020</v>
      </c>
      <c r="AR1335" s="1" t="s">
        <v>110</v>
      </c>
      <c r="AS1335" s="1">
        <v>61156</v>
      </c>
      <c r="AT1335" s="1">
        <v>64561</v>
      </c>
      <c r="AU1335" s="2">
        <v>93991</v>
      </c>
      <c r="AV1335" s="2">
        <v>97396</v>
      </c>
      <c r="BB1335" s="1" t="s">
        <v>129</v>
      </c>
      <c r="BC1335" s="1" t="s">
        <v>761</v>
      </c>
      <c r="BD1335" s="1">
        <v>73</v>
      </c>
      <c r="BE1335" s="1" t="s">
        <v>131</v>
      </c>
      <c r="BF1335" s="1">
        <v>2</v>
      </c>
      <c r="BG1335" s="1">
        <v>2</v>
      </c>
      <c r="BH1335" s="1">
        <v>2</v>
      </c>
      <c r="BJ1335" s="1" t="s">
        <v>182</v>
      </c>
      <c r="BK1335" s="1" t="s">
        <v>112</v>
      </c>
      <c r="BN1335" s="1" t="s">
        <v>133</v>
      </c>
      <c r="BR1335" s="1" t="s">
        <v>133</v>
      </c>
      <c r="BU1335" s="1" t="s">
        <v>153</v>
      </c>
      <c r="BV1335" s="1" t="s">
        <v>124</v>
      </c>
      <c r="BW1335" s="1" t="s">
        <v>112</v>
      </c>
      <c r="BX1335" s="1">
        <v>0</v>
      </c>
      <c r="BZ1335" s="1">
        <v>0</v>
      </c>
      <c r="CA1335" s="1">
        <v>1</v>
      </c>
      <c r="CB1335" s="1">
        <v>0</v>
      </c>
      <c r="CC1335" s="1">
        <v>0</v>
      </c>
      <c r="CD1335" s="1" t="s">
        <v>117</v>
      </c>
      <c r="CE1335" s="1" t="s">
        <v>117</v>
      </c>
      <c r="CF1335" s="1" t="s">
        <v>110</v>
      </c>
      <c r="CG1335" s="1" t="s">
        <v>117</v>
      </c>
      <c r="CH1335" s="1" t="s">
        <v>117</v>
      </c>
      <c r="CI1335" s="1" t="s">
        <v>117</v>
      </c>
      <c r="CJ1335" s="1" t="s">
        <v>117</v>
      </c>
      <c r="CK1335" s="1" t="s">
        <v>125</v>
      </c>
      <c r="CL1335" s="1">
        <v>10</v>
      </c>
      <c r="CM1335" s="1">
        <v>5</v>
      </c>
      <c r="CN1335" s="1" t="s">
        <v>142</v>
      </c>
      <c r="CO1335" s="1" t="s">
        <v>183</v>
      </c>
      <c r="CP1335" s="1">
        <v>0</v>
      </c>
      <c r="CQ1335" s="1" t="s">
        <v>135</v>
      </c>
      <c r="CR1335" s="1" t="s">
        <v>135</v>
      </c>
      <c r="CS1335" s="1" t="s">
        <v>184</v>
      </c>
      <c r="CT1335" s="1" t="s">
        <v>156</v>
      </c>
      <c r="CU1335" s="8">
        <v>5</v>
      </c>
      <c r="CV1335" s="1" t="s">
        <v>4289</v>
      </c>
      <c r="CW1335" s="1" t="s">
        <v>4289</v>
      </c>
      <c r="CX1335" s="1">
        <v>5</v>
      </c>
      <c r="CY1335" s="10">
        <f t="shared" si="140"/>
        <v>2.5</v>
      </c>
      <c r="CZ1335" s="3">
        <v>2.9</v>
      </c>
      <c r="DA1335" s="3">
        <v>1.3</v>
      </c>
      <c r="DB1335" s="6">
        <f t="shared" si="141"/>
        <v>1</v>
      </c>
      <c r="DC1335" s="9">
        <v>0</v>
      </c>
      <c r="DD1335" s="7">
        <v>10</v>
      </c>
      <c r="DF1335" s="1">
        <v>1275</v>
      </c>
      <c r="DG1335" s="1">
        <f t="shared" si="142"/>
        <v>1275</v>
      </c>
      <c r="DH1335" s="9">
        <f t="shared" si="143"/>
        <v>1</v>
      </c>
      <c r="DI1335" s="1">
        <v>26</v>
      </c>
      <c r="DJ1335" s="1">
        <f t="shared" si="144"/>
        <v>26</v>
      </c>
      <c r="DK1335" s="9">
        <f t="shared" si="145"/>
        <v>1</v>
      </c>
      <c r="DN1335">
        <f>(DL1335*InputWeights!$C$7+DB1335*InputWeights!$C$6)</f>
        <v>0.5</v>
      </c>
      <c r="DO1335">
        <f>(DD1335*InputWeights!$C$12+DE1335*InputWeights!$C$10+CU1335*InputWeights!$C$11)</f>
        <v>4</v>
      </c>
      <c r="DP1335">
        <f>(DC1335*InputWeights!$C$18+DK1335*InputWeights!$C$16+DH1335*InputWeights!$C$15+CY1335*InputWeights!$C$17)</f>
        <v>1.35</v>
      </c>
      <c r="DR1335">
        <f>DN1335*InputWeights!$C$5+DO1335*InputWeights!$C$9+DP1335*InputWeights!$C$14</f>
        <v>18.899999999999999</v>
      </c>
      <c r="DS1335">
        <f>((_xlfn.RANK.EQ(DR1335,$DR$2:$DR$6635,0))/(COUNT(DR$2:$DR$6635)))*100</f>
        <v>89.776574136763713</v>
      </c>
      <c r="DT1335">
        <f t="shared" si="146"/>
        <v>0</v>
      </c>
    </row>
    <row r="1336" spans="1:124" x14ac:dyDescent="0.25">
      <c r="A1336" s="1" t="s">
        <v>1119</v>
      </c>
      <c r="B1336" s="1" t="s">
        <v>3684</v>
      </c>
      <c r="C1336" s="1" t="s">
        <v>3685</v>
      </c>
      <c r="D1336" s="1" t="s">
        <v>110</v>
      </c>
      <c r="E1336" s="1" t="s">
        <v>334</v>
      </c>
      <c r="F1336" s="1">
        <v>2516</v>
      </c>
      <c r="G1336" s="1">
        <v>410037000</v>
      </c>
      <c r="H1336" s="1">
        <v>0</v>
      </c>
      <c r="I1336" s="1">
        <v>1954</v>
      </c>
      <c r="J1336" s="1">
        <v>2001</v>
      </c>
      <c r="K1336" s="1" t="s">
        <v>183</v>
      </c>
      <c r="L1336" s="1" t="s">
        <v>114</v>
      </c>
      <c r="M1336" s="1">
        <v>20</v>
      </c>
      <c r="N1336" s="1" t="s">
        <v>229</v>
      </c>
      <c r="O1336" s="1">
        <v>2</v>
      </c>
      <c r="P1336" s="1" t="s">
        <v>112</v>
      </c>
      <c r="Q1336" s="1" t="s">
        <v>117</v>
      </c>
      <c r="R1336" s="1">
        <v>0</v>
      </c>
      <c r="S1336" s="1" t="s">
        <v>4296</v>
      </c>
      <c r="T1336" s="1">
        <v>164</v>
      </c>
      <c r="V1336" s="1">
        <v>909</v>
      </c>
      <c r="W1336" s="1" t="s">
        <v>116</v>
      </c>
      <c r="X1336" s="1" t="s">
        <v>117</v>
      </c>
      <c r="Y1336" s="1" t="s">
        <v>4300</v>
      </c>
      <c r="AA1336" s="1" t="s">
        <v>133</v>
      </c>
      <c r="AC1336" s="1" t="s">
        <v>160</v>
      </c>
      <c r="AD1336" s="1" t="s">
        <v>160</v>
      </c>
      <c r="AE1336" s="1" t="s">
        <v>426</v>
      </c>
      <c r="AF1336" s="1" t="s">
        <v>110</v>
      </c>
      <c r="AG1336" s="1" t="s">
        <v>112</v>
      </c>
      <c r="AH1336" s="1" t="s">
        <v>124</v>
      </c>
      <c r="AI1336" s="1" t="s">
        <v>112</v>
      </c>
      <c r="AJ1336" s="1" t="s">
        <v>112</v>
      </c>
      <c r="AK1336" s="1" t="s">
        <v>112</v>
      </c>
      <c r="AL1336" s="1" t="s">
        <v>807</v>
      </c>
      <c r="AM1336" s="1" t="s">
        <v>701</v>
      </c>
      <c r="AN1336" s="1" t="s">
        <v>4308</v>
      </c>
      <c r="AO1336" s="1">
        <v>69938</v>
      </c>
      <c r="AP1336" s="1">
        <v>102264</v>
      </c>
      <c r="AQ1336" s="1">
        <v>7024</v>
      </c>
      <c r="AR1336" s="1" t="s">
        <v>110</v>
      </c>
      <c r="AS1336" s="1">
        <v>22347</v>
      </c>
      <c r="AT1336" s="1">
        <v>24863</v>
      </c>
      <c r="AU1336" s="2">
        <v>22347</v>
      </c>
      <c r="AV1336" s="2">
        <v>24863</v>
      </c>
      <c r="BB1336" s="1" t="s">
        <v>129</v>
      </c>
      <c r="BC1336" s="1" t="s">
        <v>761</v>
      </c>
      <c r="BD1336" s="1">
        <v>79</v>
      </c>
      <c r="BE1336" s="1" t="s">
        <v>131</v>
      </c>
      <c r="BF1336" s="1">
        <v>2</v>
      </c>
      <c r="BG1336" s="1">
        <v>4</v>
      </c>
      <c r="BH1336" s="1">
        <v>4</v>
      </c>
      <c r="BJ1336" s="1" t="s">
        <v>366</v>
      </c>
      <c r="BK1336" s="1" t="s">
        <v>112</v>
      </c>
      <c r="BN1336" s="1" t="s">
        <v>133</v>
      </c>
      <c r="BR1336" s="1" t="s">
        <v>133</v>
      </c>
      <c r="BU1336" s="1" t="s">
        <v>112</v>
      </c>
      <c r="BV1336" s="1" t="s">
        <v>124</v>
      </c>
      <c r="BW1336" s="1" t="s">
        <v>112</v>
      </c>
      <c r="BX1336" s="1">
        <v>0</v>
      </c>
      <c r="BZ1336" s="1">
        <v>0</v>
      </c>
      <c r="CA1336" s="1">
        <v>1</v>
      </c>
      <c r="CB1336" s="1">
        <v>0</v>
      </c>
      <c r="CC1336" s="1">
        <v>0</v>
      </c>
      <c r="CD1336" s="1" t="s">
        <v>117</v>
      </c>
      <c r="CE1336" s="1" t="s">
        <v>117</v>
      </c>
      <c r="CF1336" s="1" t="s">
        <v>110</v>
      </c>
      <c r="CG1336" s="1" t="s">
        <v>117</v>
      </c>
      <c r="CH1336" s="1" t="s">
        <v>116</v>
      </c>
      <c r="CI1336" s="1" t="s">
        <v>117</v>
      </c>
      <c r="CJ1336" s="1" t="s">
        <v>117</v>
      </c>
      <c r="CK1336" s="1" t="s">
        <v>112</v>
      </c>
      <c r="CL1336" s="1">
        <v>6</v>
      </c>
      <c r="CM1336" s="1">
        <v>2</v>
      </c>
      <c r="CN1336" s="1" t="s">
        <v>142</v>
      </c>
      <c r="CO1336" s="1" t="s">
        <v>183</v>
      </c>
      <c r="CP1336" s="1">
        <v>0</v>
      </c>
      <c r="CQ1336" s="1" t="s">
        <v>135</v>
      </c>
      <c r="CR1336" s="1" t="s">
        <v>135</v>
      </c>
      <c r="CS1336" s="1" t="s">
        <v>156</v>
      </c>
      <c r="CT1336" s="1" t="s">
        <v>156</v>
      </c>
      <c r="CU1336" s="8">
        <v>5</v>
      </c>
      <c r="CV1336" s="1" t="s">
        <v>4309</v>
      </c>
      <c r="CW1336" s="1" t="s">
        <v>4309</v>
      </c>
      <c r="CX1336" s="1">
        <v>6</v>
      </c>
      <c r="CY1336" s="10">
        <f t="shared" si="140"/>
        <v>2.5</v>
      </c>
      <c r="CZ1336" s="3">
        <v>3.1</v>
      </c>
      <c r="DA1336" s="3">
        <v>1.7</v>
      </c>
      <c r="DB1336" s="6">
        <f t="shared" si="141"/>
        <v>1</v>
      </c>
      <c r="DC1336" s="9">
        <v>0</v>
      </c>
      <c r="DD1336" s="7">
        <v>10</v>
      </c>
      <c r="DF1336" s="1">
        <v>909</v>
      </c>
      <c r="DG1336" s="1">
        <f t="shared" si="142"/>
        <v>909</v>
      </c>
      <c r="DH1336" s="9">
        <f t="shared" si="143"/>
        <v>1</v>
      </c>
      <c r="DI1336" s="1">
        <v>36</v>
      </c>
      <c r="DJ1336" s="1">
        <f t="shared" si="144"/>
        <v>36</v>
      </c>
      <c r="DK1336" s="9">
        <f t="shared" si="145"/>
        <v>1</v>
      </c>
      <c r="DN1336">
        <f>(DL1336*InputWeights!$C$7+DB1336*InputWeights!$C$6)</f>
        <v>0.5</v>
      </c>
      <c r="DO1336">
        <f>(DD1336*InputWeights!$C$12+DE1336*InputWeights!$C$10+CU1336*InputWeights!$C$11)</f>
        <v>4</v>
      </c>
      <c r="DP1336">
        <f>(DC1336*InputWeights!$C$18+DK1336*InputWeights!$C$16+DH1336*InputWeights!$C$15+CY1336*InputWeights!$C$17)</f>
        <v>1.35</v>
      </c>
      <c r="DR1336">
        <f>DN1336*InputWeights!$C$5+DO1336*InputWeights!$C$9+DP1336*InputWeights!$C$14</f>
        <v>18.899999999999999</v>
      </c>
      <c r="DS1336">
        <f>((_xlfn.RANK.EQ(DR1336,$DR$2:$DR$6635,0))/(COUNT(DR$2:$DR$6635)))*100</f>
        <v>89.776574136763713</v>
      </c>
      <c r="DT1336">
        <f t="shared" si="146"/>
        <v>0</v>
      </c>
    </row>
    <row r="1337" spans="1:124" x14ac:dyDescent="0.25">
      <c r="A1337" s="1" t="s">
        <v>2465</v>
      </c>
      <c r="B1337" s="1" t="s">
        <v>108</v>
      </c>
      <c r="C1337" s="1" t="s">
        <v>109</v>
      </c>
      <c r="D1337" s="1" t="s">
        <v>397</v>
      </c>
      <c r="E1337" s="1" t="s">
        <v>802</v>
      </c>
      <c r="F1337" s="1">
        <v>580</v>
      </c>
      <c r="G1337" s="1">
        <v>2</v>
      </c>
      <c r="H1337" s="1">
        <v>0</v>
      </c>
      <c r="I1337" s="1">
        <v>0</v>
      </c>
      <c r="J1337" s="1">
        <v>0</v>
      </c>
      <c r="K1337" s="1" t="s">
        <v>992</v>
      </c>
      <c r="L1337" s="1" t="s">
        <v>110</v>
      </c>
      <c r="M1337" s="1">
        <v>31</v>
      </c>
      <c r="N1337" s="1" t="s">
        <v>358</v>
      </c>
      <c r="O1337" s="1">
        <v>3</v>
      </c>
      <c r="Q1337" s="1" t="s">
        <v>117</v>
      </c>
      <c r="R1337" s="1">
        <v>0</v>
      </c>
      <c r="T1337" s="1">
        <v>157</v>
      </c>
      <c r="V1337" s="1">
        <v>8026</v>
      </c>
      <c r="W1337" s="1" t="s">
        <v>116</v>
      </c>
      <c r="X1337" s="1" t="s">
        <v>117</v>
      </c>
      <c r="Y1337" s="1" t="s">
        <v>2466</v>
      </c>
      <c r="AA1337" s="1" t="s">
        <v>133</v>
      </c>
      <c r="AC1337" s="1" t="s">
        <v>2468</v>
      </c>
      <c r="AD1337" s="1" t="s">
        <v>2227</v>
      </c>
      <c r="AF1337" s="1" t="s">
        <v>124</v>
      </c>
      <c r="AG1337" s="1" t="s">
        <v>112</v>
      </c>
      <c r="AH1337" s="1" t="s">
        <v>124</v>
      </c>
      <c r="AI1337" s="1" t="s">
        <v>112</v>
      </c>
      <c r="AJ1337" s="1" t="s">
        <v>112</v>
      </c>
      <c r="AK1337" s="1" t="s">
        <v>112</v>
      </c>
      <c r="AL1337" s="1" t="s">
        <v>416</v>
      </c>
      <c r="AM1337" s="1" t="s">
        <v>807</v>
      </c>
      <c r="AO1337" s="1">
        <v>5855</v>
      </c>
      <c r="AP1337" s="1">
        <v>102264</v>
      </c>
      <c r="AQ1337" s="1">
        <v>11409</v>
      </c>
      <c r="AR1337" s="1" t="s">
        <v>110</v>
      </c>
      <c r="AS1337" s="1">
        <v>950</v>
      </c>
      <c r="AT1337" s="1">
        <v>1530</v>
      </c>
      <c r="AU1337" s="2">
        <v>950</v>
      </c>
      <c r="AV1337" s="2">
        <v>1530</v>
      </c>
      <c r="BB1337" s="1" t="s">
        <v>129</v>
      </c>
      <c r="BC1337" s="1" t="s">
        <v>247</v>
      </c>
      <c r="BD1337" s="1">
        <v>0</v>
      </c>
      <c r="BE1337" s="1" t="s">
        <v>131</v>
      </c>
      <c r="BF1337" s="1">
        <v>0</v>
      </c>
      <c r="BG1337" s="1">
        <v>0</v>
      </c>
      <c r="BH1337" s="1">
        <v>0</v>
      </c>
      <c r="BK1337" s="1" t="s">
        <v>112</v>
      </c>
      <c r="BN1337" s="1" t="s">
        <v>133</v>
      </c>
      <c r="BR1337" s="1" t="s">
        <v>133</v>
      </c>
      <c r="BU1337" s="1" t="s">
        <v>153</v>
      </c>
      <c r="BX1337" s="1">
        <v>0</v>
      </c>
      <c r="BZ1337" s="1">
        <v>0</v>
      </c>
      <c r="CA1337" s="1">
        <v>4</v>
      </c>
      <c r="CB1337" s="1">
        <v>0</v>
      </c>
      <c r="CC1337" s="1">
        <v>0</v>
      </c>
      <c r="CE1337" s="1" t="s">
        <v>117</v>
      </c>
      <c r="CF1337" s="1" t="s">
        <v>110</v>
      </c>
      <c r="CK1337" s="1" t="s">
        <v>112</v>
      </c>
      <c r="CL1337" s="1">
        <v>0</v>
      </c>
      <c r="CM1337" s="1">
        <v>0</v>
      </c>
      <c r="CP1337" s="1">
        <v>0</v>
      </c>
      <c r="CQ1337" s="1" t="s">
        <v>417</v>
      </c>
      <c r="CS1337" s="1" t="s">
        <v>418</v>
      </c>
      <c r="CT1337" s="1" t="s">
        <v>418</v>
      </c>
      <c r="CU1337" s="8">
        <v>5</v>
      </c>
      <c r="CV1337" s="1" t="s">
        <v>2470</v>
      </c>
      <c r="CW1337" s="1" t="s">
        <v>2470</v>
      </c>
      <c r="CX1337" s="1">
        <v>4</v>
      </c>
      <c r="CY1337" s="10">
        <f t="shared" si="140"/>
        <v>2.5</v>
      </c>
      <c r="CZ1337" s="3">
        <v>1.77417</v>
      </c>
      <c r="DA1337" s="3">
        <v>0.92342299999999999</v>
      </c>
      <c r="DB1337" s="6">
        <f t="shared" si="141"/>
        <v>1</v>
      </c>
      <c r="DF1337" s="1">
        <v>8026</v>
      </c>
      <c r="DG1337" s="1">
        <f t="shared" si="142"/>
        <v>16052</v>
      </c>
      <c r="DH1337" s="9">
        <f t="shared" si="143"/>
        <v>4</v>
      </c>
      <c r="DI1337" s="1">
        <v>401</v>
      </c>
      <c r="DJ1337" s="1">
        <f t="shared" si="144"/>
        <v>802</v>
      </c>
      <c r="DK1337" s="9">
        <f t="shared" si="145"/>
        <v>2</v>
      </c>
      <c r="DN1337">
        <f>(DL1337*InputWeights!$C$7+DB1337*InputWeights!$C$6)</f>
        <v>0.5</v>
      </c>
      <c r="DO1337">
        <f>(DD1337*InputWeights!$C$12+DE1337*InputWeights!$C$10+CU1337*InputWeights!$C$11)</f>
        <v>2</v>
      </c>
      <c r="DP1337">
        <f>(DC1337*InputWeights!$C$18+DK1337*InputWeights!$C$16+DH1337*InputWeights!$C$15+CY1337*InputWeights!$C$17)</f>
        <v>2.75</v>
      </c>
      <c r="DR1337">
        <f>DN1337*InputWeights!$C$5+DO1337*InputWeights!$C$9+DP1337*InputWeights!$C$14</f>
        <v>18.5</v>
      </c>
      <c r="DS1337">
        <f>((_xlfn.RANK.EQ(DR1337,$DR$2:$DR$6635,0))/(COUNT(DR$2:$DR$6635)))*100</f>
        <v>90.453622207176707</v>
      </c>
      <c r="DT1337">
        <f t="shared" si="146"/>
        <v>0</v>
      </c>
    </row>
    <row r="1338" spans="1:124" x14ac:dyDescent="0.25">
      <c r="A1338" s="1" t="s">
        <v>2575</v>
      </c>
      <c r="B1338" s="1" t="s">
        <v>108</v>
      </c>
      <c r="C1338" s="1" t="s">
        <v>109</v>
      </c>
      <c r="D1338" s="1" t="s">
        <v>397</v>
      </c>
      <c r="E1338" s="1" t="s">
        <v>950</v>
      </c>
      <c r="F1338" s="1">
        <v>528</v>
      </c>
      <c r="G1338" s="1">
        <v>4</v>
      </c>
      <c r="H1338" s="1">
        <v>0</v>
      </c>
      <c r="I1338" s="1">
        <v>0</v>
      </c>
      <c r="J1338" s="1">
        <v>0</v>
      </c>
      <c r="K1338" s="1" t="s">
        <v>992</v>
      </c>
      <c r="L1338" s="1" t="s">
        <v>110</v>
      </c>
      <c r="M1338" s="1">
        <v>40</v>
      </c>
      <c r="N1338" s="1" t="s">
        <v>147</v>
      </c>
      <c r="O1338" s="1">
        <v>3</v>
      </c>
      <c r="Q1338" s="1" t="s">
        <v>117</v>
      </c>
      <c r="R1338" s="1">
        <v>0</v>
      </c>
      <c r="T1338" s="1">
        <v>225</v>
      </c>
      <c r="V1338" s="1">
        <v>7678</v>
      </c>
      <c r="W1338" s="1" t="s">
        <v>116</v>
      </c>
      <c r="X1338" s="1" t="s">
        <v>117</v>
      </c>
      <c r="Y1338" s="1" t="s">
        <v>2211</v>
      </c>
      <c r="AA1338" s="1" t="s">
        <v>133</v>
      </c>
      <c r="AC1338" s="1" t="s">
        <v>2209</v>
      </c>
      <c r="AD1338" s="1" t="s">
        <v>2220</v>
      </c>
      <c r="AF1338" s="1" t="s">
        <v>124</v>
      </c>
      <c r="AG1338" s="1" t="s">
        <v>112</v>
      </c>
      <c r="AH1338" s="1" t="s">
        <v>124</v>
      </c>
      <c r="AI1338" s="1" t="s">
        <v>112</v>
      </c>
      <c r="AJ1338" s="1" t="s">
        <v>112</v>
      </c>
      <c r="AK1338" s="1" t="s">
        <v>112</v>
      </c>
      <c r="AL1338" s="1" t="s">
        <v>701</v>
      </c>
      <c r="AM1338" s="1" t="s">
        <v>416</v>
      </c>
      <c r="AO1338" s="1">
        <v>6090</v>
      </c>
      <c r="AP1338" s="1">
        <v>102264</v>
      </c>
      <c r="AQ1338" s="1">
        <v>16810</v>
      </c>
      <c r="AR1338" s="1" t="s">
        <v>110</v>
      </c>
      <c r="AS1338" s="1">
        <v>1371</v>
      </c>
      <c r="AT1338" s="1">
        <v>1899</v>
      </c>
      <c r="AU1338" s="2">
        <v>1371</v>
      </c>
      <c r="AV1338" s="2">
        <v>1899</v>
      </c>
      <c r="BB1338" s="1" t="s">
        <v>129</v>
      </c>
      <c r="BC1338" s="1" t="s">
        <v>247</v>
      </c>
      <c r="BD1338" s="1">
        <v>0</v>
      </c>
      <c r="BE1338" s="1" t="s">
        <v>131</v>
      </c>
      <c r="BF1338" s="1">
        <v>0</v>
      </c>
      <c r="BG1338" s="1">
        <v>0</v>
      </c>
      <c r="BH1338" s="1">
        <v>0</v>
      </c>
      <c r="BK1338" s="1" t="s">
        <v>112</v>
      </c>
      <c r="BN1338" s="1" t="s">
        <v>133</v>
      </c>
      <c r="BR1338" s="1" t="s">
        <v>133</v>
      </c>
      <c r="BU1338" s="1" t="s">
        <v>153</v>
      </c>
      <c r="BX1338" s="1">
        <v>0</v>
      </c>
      <c r="BZ1338" s="1">
        <v>0</v>
      </c>
      <c r="CA1338" s="1">
        <v>4</v>
      </c>
      <c r="CB1338" s="1">
        <v>0</v>
      </c>
      <c r="CC1338" s="1">
        <v>0</v>
      </c>
      <c r="CE1338" s="1" t="s">
        <v>117</v>
      </c>
      <c r="CF1338" s="1" t="s">
        <v>110</v>
      </c>
      <c r="CK1338" s="1" t="s">
        <v>112</v>
      </c>
      <c r="CL1338" s="1">
        <v>0</v>
      </c>
      <c r="CM1338" s="1">
        <v>0</v>
      </c>
      <c r="CP1338" s="1">
        <v>0</v>
      </c>
      <c r="CQ1338" s="1" t="s">
        <v>417</v>
      </c>
      <c r="CS1338" s="1" t="s">
        <v>418</v>
      </c>
      <c r="CT1338" s="1" t="s">
        <v>418</v>
      </c>
      <c r="CU1338" s="8">
        <v>5</v>
      </c>
      <c r="CV1338" s="1" t="s">
        <v>2580</v>
      </c>
      <c r="CW1338" s="1" t="s">
        <v>2580</v>
      </c>
      <c r="CX1338" s="1">
        <v>4</v>
      </c>
      <c r="CY1338" s="10">
        <f t="shared" si="140"/>
        <v>2.5</v>
      </c>
      <c r="CZ1338" s="3">
        <v>1.6833499999999999</v>
      </c>
      <c r="DA1338" s="3">
        <v>0.97120300000000004</v>
      </c>
      <c r="DB1338" s="6">
        <f t="shared" si="141"/>
        <v>1</v>
      </c>
      <c r="DF1338" s="1">
        <v>7678</v>
      </c>
      <c r="DG1338" s="1">
        <f t="shared" si="142"/>
        <v>15356</v>
      </c>
      <c r="DH1338" s="9">
        <f t="shared" si="143"/>
        <v>4</v>
      </c>
      <c r="DI1338" s="1">
        <v>307</v>
      </c>
      <c r="DJ1338" s="1">
        <f t="shared" si="144"/>
        <v>614</v>
      </c>
      <c r="DK1338" s="9">
        <f t="shared" si="145"/>
        <v>2</v>
      </c>
      <c r="DN1338">
        <f>(DL1338*InputWeights!$C$7+DB1338*InputWeights!$C$6)</f>
        <v>0.5</v>
      </c>
      <c r="DO1338">
        <f>(DD1338*InputWeights!$C$12+DE1338*InputWeights!$C$10+CU1338*InputWeights!$C$11)</f>
        <v>2</v>
      </c>
      <c r="DP1338">
        <f>(DC1338*InputWeights!$C$18+DK1338*InputWeights!$C$16+DH1338*InputWeights!$C$15+CY1338*InputWeights!$C$17)</f>
        <v>2.75</v>
      </c>
      <c r="DR1338">
        <f>DN1338*InputWeights!$C$5+DO1338*InputWeights!$C$9+DP1338*InputWeights!$C$14</f>
        <v>18.5</v>
      </c>
      <c r="DS1338">
        <f>((_xlfn.RANK.EQ(DR1338,$DR$2:$DR$6635,0))/(COUNT(DR$2:$DR$6635)))*100</f>
        <v>90.453622207176707</v>
      </c>
      <c r="DT1338">
        <f t="shared" si="146"/>
        <v>0</v>
      </c>
    </row>
    <row r="1339" spans="1:124" x14ac:dyDescent="0.25">
      <c r="A1339" s="1" t="s">
        <v>2575</v>
      </c>
      <c r="B1339" s="1" t="s">
        <v>108</v>
      </c>
      <c r="C1339" s="1" t="s">
        <v>109</v>
      </c>
      <c r="D1339" s="1" t="s">
        <v>397</v>
      </c>
      <c r="E1339" s="1" t="s">
        <v>420</v>
      </c>
      <c r="F1339" s="1">
        <v>580</v>
      </c>
      <c r="G1339" s="1">
        <v>5</v>
      </c>
      <c r="H1339" s="1">
        <v>0</v>
      </c>
      <c r="I1339" s="1">
        <v>0</v>
      </c>
      <c r="J1339" s="1">
        <v>0</v>
      </c>
      <c r="K1339" s="1" t="s">
        <v>992</v>
      </c>
      <c r="L1339" s="1" t="s">
        <v>110</v>
      </c>
      <c r="M1339" s="1">
        <v>20</v>
      </c>
      <c r="N1339" s="1" t="s">
        <v>147</v>
      </c>
      <c r="O1339" s="1">
        <v>2</v>
      </c>
      <c r="Q1339" s="1" t="s">
        <v>117</v>
      </c>
      <c r="R1339" s="1">
        <v>0</v>
      </c>
      <c r="T1339" s="1">
        <v>213</v>
      </c>
      <c r="V1339" s="1">
        <v>7678</v>
      </c>
      <c r="W1339" s="1" t="s">
        <v>116</v>
      </c>
      <c r="X1339" s="1" t="s">
        <v>117</v>
      </c>
      <c r="Y1339" s="1" t="s">
        <v>2211</v>
      </c>
      <c r="AA1339" s="1" t="s">
        <v>133</v>
      </c>
      <c r="AC1339" s="1" t="s">
        <v>2220</v>
      </c>
      <c r="AD1339" s="1" t="s">
        <v>1237</v>
      </c>
      <c r="AF1339" s="1" t="s">
        <v>124</v>
      </c>
      <c r="AG1339" s="1" t="s">
        <v>112</v>
      </c>
      <c r="AH1339" s="1" t="s">
        <v>124</v>
      </c>
      <c r="AI1339" s="1" t="s">
        <v>112</v>
      </c>
      <c r="AJ1339" s="1" t="s">
        <v>112</v>
      </c>
      <c r="AK1339" s="1" t="s">
        <v>112</v>
      </c>
      <c r="AL1339" s="1" t="s">
        <v>701</v>
      </c>
      <c r="AM1339" s="1" t="s">
        <v>416</v>
      </c>
      <c r="AO1339" s="1">
        <v>6091</v>
      </c>
      <c r="AP1339" s="1">
        <v>102264</v>
      </c>
      <c r="AQ1339" s="1">
        <v>16810</v>
      </c>
      <c r="AR1339" s="1" t="s">
        <v>110</v>
      </c>
      <c r="AS1339" s="1">
        <v>1899</v>
      </c>
      <c r="AT1339" s="1">
        <v>2479</v>
      </c>
      <c r="AU1339" s="2">
        <v>1899</v>
      </c>
      <c r="AV1339" s="2">
        <v>2479</v>
      </c>
      <c r="BB1339" s="1" t="s">
        <v>129</v>
      </c>
      <c r="BC1339" s="1" t="s">
        <v>247</v>
      </c>
      <c r="BD1339" s="1">
        <v>0</v>
      </c>
      <c r="BE1339" s="1" t="s">
        <v>131</v>
      </c>
      <c r="BF1339" s="1">
        <v>0</v>
      </c>
      <c r="BG1339" s="1">
        <v>0</v>
      </c>
      <c r="BH1339" s="1">
        <v>0</v>
      </c>
      <c r="BK1339" s="1" t="s">
        <v>112</v>
      </c>
      <c r="BN1339" s="1" t="s">
        <v>133</v>
      </c>
      <c r="BR1339" s="1" t="s">
        <v>133</v>
      </c>
      <c r="BU1339" s="1" t="s">
        <v>153</v>
      </c>
      <c r="BX1339" s="1">
        <v>0</v>
      </c>
      <c r="BZ1339" s="1">
        <v>0</v>
      </c>
      <c r="CA1339" s="1">
        <v>4</v>
      </c>
      <c r="CB1339" s="1">
        <v>0</v>
      </c>
      <c r="CC1339" s="1">
        <v>0</v>
      </c>
      <c r="CE1339" s="1" t="s">
        <v>117</v>
      </c>
      <c r="CF1339" s="1" t="s">
        <v>110</v>
      </c>
      <c r="CK1339" s="1" t="s">
        <v>112</v>
      </c>
      <c r="CL1339" s="1">
        <v>0</v>
      </c>
      <c r="CM1339" s="1">
        <v>0</v>
      </c>
      <c r="CP1339" s="1">
        <v>0</v>
      </c>
      <c r="CQ1339" s="1" t="s">
        <v>417</v>
      </c>
      <c r="CS1339" s="1" t="s">
        <v>418</v>
      </c>
      <c r="CT1339" s="1" t="s">
        <v>418</v>
      </c>
      <c r="CU1339" s="8">
        <v>5</v>
      </c>
      <c r="CV1339" s="1" t="s">
        <v>2581</v>
      </c>
      <c r="CW1339" s="1" t="s">
        <v>2581</v>
      </c>
      <c r="CX1339" s="1">
        <v>4</v>
      </c>
      <c r="CY1339" s="10">
        <f t="shared" si="140"/>
        <v>2.5</v>
      </c>
      <c r="CZ1339" s="3">
        <v>1.966</v>
      </c>
      <c r="DA1339" s="3">
        <v>1.15116</v>
      </c>
      <c r="DB1339" s="6">
        <f t="shared" si="141"/>
        <v>1</v>
      </c>
      <c r="DF1339" s="1">
        <v>7678</v>
      </c>
      <c r="DG1339" s="1">
        <f t="shared" si="142"/>
        <v>15356</v>
      </c>
      <c r="DH1339" s="9">
        <f t="shared" si="143"/>
        <v>4</v>
      </c>
      <c r="DI1339" s="1">
        <v>307</v>
      </c>
      <c r="DJ1339" s="1">
        <f t="shared" si="144"/>
        <v>614</v>
      </c>
      <c r="DK1339" s="9">
        <f t="shared" si="145"/>
        <v>2</v>
      </c>
      <c r="DN1339">
        <f>(DL1339*InputWeights!$C$7+DB1339*InputWeights!$C$6)</f>
        <v>0.5</v>
      </c>
      <c r="DO1339">
        <f>(DD1339*InputWeights!$C$12+DE1339*InputWeights!$C$10+CU1339*InputWeights!$C$11)</f>
        <v>2</v>
      </c>
      <c r="DP1339">
        <f>(DC1339*InputWeights!$C$18+DK1339*InputWeights!$C$16+DH1339*InputWeights!$C$15+CY1339*InputWeights!$C$17)</f>
        <v>2.75</v>
      </c>
      <c r="DR1339">
        <f>DN1339*InputWeights!$C$5+DO1339*InputWeights!$C$9+DP1339*InputWeights!$C$14</f>
        <v>18.5</v>
      </c>
      <c r="DS1339">
        <f>((_xlfn.RANK.EQ(DR1339,$DR$2:$DR$6635,0))/(COUNT(DR$2:$DR$6635)))*100</f>
        <v>90.453622207176707</v>
      </c>
      <c r="DT1339">
        <f t="shared" si="146"/>
        <v>0</v>
      </c>
    </row>
    <row r="1340" spans="1:124" x14ac:dyDescent="0.25">
      <c r="A1340" s="1" t="s">
        <v>2575</v>
      </c>
      <c r="B1340" s="1" t="s">
        <v>108</v>
      </c>
      <c r="C1340" s="1" t="s">
        <v>109</v>
      </c>
      <c r="D1340" s="1" t="s">
        <v>397</v>
      </c>
      <c r="E1340" s="1" t="s">
        <v>666</v>
      </c>
      <c r="F1340" s="1">
        <v>369</v>
      </c>
      <c r="G1340" s="1">
        <v>6</v>
      </c>
      <c r="H1340" s="1">
        <v>0</v>
      </c>
      <c r="I1340" s="1">
        <v>0</v>
      </c>
      <c r="J1340" s="1">
        <v>0</v>
      </c>
      <c r="K1340" s="1" t="s">
        <v>992</v>
      </c>
      <c r="L1340" s="1" t="s">
        <v>110</v>
      </c>
      <c r="M1340" s="1">
        <v>20</v>
      </c>
      <c r="N1340" s="1" t="s">
        <v>147</v>
      </c>
      <c r="O1340" s="1">
        <v>2</v>
      </c>
      <c r="Q1340" s="1" t="s">
        <v>117</v>
      </c>
      <c r="R1340" s="1">
        <v>0</v>
      </c>
      <c r="T1340" s="1">
        <v>213</v>
      </c>
      <c r="V1340" s="1">
        <v>7678</v>
      </c>
      <c r="W1340" s="1" t="s">
        <v>116</v>
      </c>
      <c r="X1340" s="1" t="s">
        <v>117</v>
      </c>
      <c r="Y1340" s="1" t="s">
        <v>2211</v>
      </c>
      <c r="AA1340" s="1" t="s">
        <v>133</v>
      </c>
      <c r="AC1340" s="1" t="s">
        <v>1237</v>
      </c>
      <c r="AD1340" s="1" t="s">
        <v>2582</v>
      </c>
      <c r="AF1340" s="1" t="s">
        <v>124</v>
      </c>
      <c r="AG1340" s="1" t="s">
        <v>112</v>
      </c>
      <c r="AH1340" s="1" t="s">
        <v>124</v>
      </c>
      <c r="AI1340" s="1" t="s">
        <v>112</v>
      </c>
      <c r="AJ1340" s="1" t="s">
        <v>112</v>
      </c>
      <c r="AK1340" s="1" t="s">
        <v>112</v>
      </c>
      <c r="AL1340" s="1" t="s">
        <v>701</v>
      </c>
      <c r="AM1340" s="1" t="s">
        <v>416</v>
      </c>
      <c r="AO1340" s="1">
        <v>6092</v>
      </c>
      <c r="AP1340" s="1">
        <v>102264</v>
      </c>
      <c r="AQ1340" s="1">
        <v>16810</v>
      </c>
      <c r="AR1340" s="1" t="s">
        <v>110</v>
      </c>
      <c r="AS1340" s="1">
        <v>2479</v>
      </c>
      <c r="AT1340" s="1">
        <v>2848</v>
      </c>
      <c r="AU1340" s="2">
        <v>2479</v>
      </c>
      <c r="AV1340" s="2">
        <v>2848</v>
      </c>
      <c r="BB1340" s="1" t="s">
        <v>129</v>
      </c>
      <c r="BC1340" s="1" t="s">
        <v>247</v>
      </c>
      <c r="BD1340" s="1">
        <v>0</v>
      </c>
      <c r="BE1340" s="1" t="s">
        <v>131</v>
      </c>
      <c r="BF1340" s="1">
        <v>0</v>
      </c>
      <c r="BG1340" s="1">
        <v>0</v>
      </c>
      <c r="BH1340" s="1">
        <v>0</v>
      </c>
      <c r="BK1340" s="1" t="s">
        <v>112</v>
      </c>
      <c r="BN1340" s="1" t="s">
        <v>133</v>
      </c>
      <c r="BR1340" s="1" t="s">
        <v>133</v>
      </c>
      <c r="BU1340" s="1" t="s">
        <v>153</v>
      </c>
      <c r="BX1340" s="1">
        <v>0</v>
      </c>
      <c r="BZ1340" s="1">
        <v>0</v>
      </c>
      <c r="CA1340" s="1">
        <v>4</v>
      </c>
      <c r="CB1340" s="1">
        <v>0</v>
      </c>
      <c r="CC1340" s="1">
        <v>0</v>
      </c>
      <c r="CE1340" s="1" t="s">
        <v>117</v>
      </c>
      <c r="CF1340" s="1" t="s">
        <v>110</v>
      </c>
      <c r="CK1340" s="1" t="s">
        <v>112</v>
      </c>
      <c r="CL1340" s="1">
        <v>0</v>
      </c>
      <c r="CM1340" s="1">
        <v>0</v>
      </c>
      <c r="CP1340" s="1">
        <v>0</v>
      </c>
      <c r="CQ1340" s="1" t="s">
        <v>417</v>
      </c>
      <c r="CS1340" s="1" t="s">
        <v>418</v>
      </c>
      <c r="CT1340" s="1" t="s">
        <v>418</v>
      </c>
      <c r="CU1340" s="8">
        <v>5</v>
      </c>
      <c r="CV1340" s="1" t="s">
        <v>2583</v>
      </c>
      <c r="CW1340" s="1" t="s">
        <v>2583</v>
      </c>
      <c r="CX1340" s="1">
        <v>4</v>
      </c>
      <c r="CY1340" s="10">
        <f t="shared" si="140"/>
        <v>2.5</v>
      </c>
      <c r="CZ1340" s="3">
        <v>4.3193999999999999</v>
      </c>
      <c r="DA1340" s="3">
        <v>2.6987299999999999</v>
      </c>
      <c r="DB1340" s="6">
        <f t="shared" si="141"/>
        <v>1</v>
      </c>
      <c r="DF1340" s="1">
        <v>7678</v>
      </c>
      <c r="DG1340" s="1">
        <f t="shared" si="142"/>
        <v>15356</v>
      </c>
      <c r="DH1340" s="9">
        <f t="shared" si="143"/>
        <v>4</v>
      </c>
      <c r="DI1340" s="1">
        <v>307</v>
      </c>
      <c r="DJ1340" s="1">
        <f t="shared" si="144"/>
        <v>614</v>
      </c>
      <c r="DK1340" s="9">
        <f t="shared" si="145"/>
        <v>2</v>
      </c>
      <c r="DN1340">
        <f>(DL1340*InputWeights!$C$7+DB1340*InputWeights!$C$6)</f>
        <v>0.5</v>
      </c>
      <c r="DO1340">
        <f>(DD1340*InputWeights!$C$12+DE1340*InputWeights!$C$10+CU1340*InputWeights!$C$11)</f>
        <v>2</v>
      </c>
      <c r="DP1340">
        <f>(DC1340*InputWeights!$C$18+DK1340*InputWeights!$C$16+DH1340*InputWeights!$C$15+CY1340*InputWeights!$C$17)</f>
        <v>2.75</v>
      </c>
      <c r="DR1340">
        <f>DN1340*InputWeights!$C$5+DO1340*InputWeights!$C$9+DP1340*InputWeights!$C$14</f>
        <v>18.5</v>
      </c>
      <c r="DS1340">
        <f>((_xlfn.RANK.EQ(DR1340,$DR$2:$DR$6635,0))/(COUNT(DR$2:$DR$6635)))*100</f>
        <v>90.453622207176707</v>
      </c>
      <c r="DT1340">
        <f t="shared" si="146"/>
        <v>0</v>
      </c>
    </row>
    <row r="1341" spans="1:124" x14ac:dyDescent="0.25">
      <c r="A1341" s="1" t="s">
        <v>4342</v>
      </c>
      <c r="B1341" s="1" t="s">
        <v>3684</v>
      </c>
      <c r="C1341" s="1" t="s">
        <v>3685</v>
      </c>
      <c r="D1341" s="1" t="s">
        <v>110</v>
      </c>
      <c r="E1341" s="1" t="s">
        <v>666</v>
      </c>
      <c r="F1341" s="1">
        <v>2418</v>
      </c>
      <c r="G1341" s="1">
        <v>410020600</v>
      </c>
      <c r="H1341" s="1">
        <v>0</v>
      </c>
      <c r="I1341" s="1">
        <v>1926</v>
      </c>
      <c r="J1341" s="1">
        <v>2001</v>
      </c>
      <c r="K1341" s="1" t="s">
        <v>112</v>
      </c>
      <c r="L1341" s="1" t="s">
        <v>110</v>
      </c>
      <c r="M1341" s="1">
        <v>25</v>
      </c>
      <c r="N1341" s="1" t="s">
        <v>177</v>
      </c>
      <c r="O1341" s="1">
        <v>2</v>
      </c>
      <c r="Q1341" s="1" t="s">
        <v>110</v>
      </c>
      <c r="R1341" s="1">
        <v>1</v>
      </c>
      <c r="S1341" s="1" t="s">
        <v>4103</v>
      </c>
      <c r="T1341" s="1">
        <v>61</v>
      </c>
      <c r="V1341" s="1">
        <v>2969</v>
      </c>
      <c r="W1341" s="1" t="s">
        <v>116</v>
      </c>
      <c r="X1341" s="1" t="s">
        <v>117</v>
      </c>
      <c r="Y1341" s="1" t="s">
        <v>4277</v>
      </c>
      <c r="AA1341" s="1" t="s">
        <v>133</v>
      </c>
      <c r="AC1341" s="1" t="s">
        <v>4358</v>
      </c>
      <c r="AD1341" s="1" t="s">
        <v>363</v>
      </c>
      <c r="AE1341" s="1" t="s">
        <v>3734</v>
      </c>
      <c r="AF1341" s="1" t="s">
        <v>116</v>
      </c>
      <c r="AG1341" s="1" t="s">
        <v>112</v>
      </c>
      <c r="AH1341" s="1" t="s">
        <v>124</v>
      </c>
      <c r="AI1341" s="1" t="s">
        <v>112</v>
      </c>
      <c r="AJ1341" s="1" t="s">
        <v>112</v>
      </c>
      <c r="AK1341" s="1" t="s">
        <v>112</v>
      </c>
      <c r="AL1341" s="1" t="s">
        <v>341</v>
      </c>
      <c r="AM1341" s="1" t="s">
        <v>1091</v>
      </c>
      <c r="AN1341" s="1" t="s">
        <v>4359</v>
      </c>
      <c r="AO1341" s="1">
        <v>70065</v>
      </c>
      <c r="AP1341" s="1">
        <v>102264</v>
      </c>
      <c r="AQ1341" s="1">
        <v>41110</v>
      </c>
      <c r="AR1341" s="1" t="s">
        <v>110</v>
      </c>
      <c r="AS1341" s="1">
        <v>10110</v>
      </c>
      <c r="AT1341" s="1">
        <v>12528</v>
      </c>
      <c r="AU1341" s="2">
        <v>10110</v>
      </c>
      <c r="AV1341" s="2">
        <v>12528</v>
      </c>
      <c r="BB1341" s="1" t="s">
        <v>129</v>
      </c>
      <c r="BC1341" s="1" t="s">
        <v>180</v>
      </c>
      <c r="BD1341" s="1">
        <v>82</v>
      </c>
      <c r="BE1341" s="1" t="s">
        <v>131</v>
      </c>
      <c r="BF1341" s="1">
        <v>1</v>
      </c>
      <c r="BG1341" s="1">
        <v>1</v>
      </c>
      <c r="BH1341" s="1">
        <v>1</v>
      </c>
      <c r="BJ1341" s="1" t="s">
        <v>182</v>
      </c>
      <c r="BK1341" s="1" t="s">
        <v>112</v>
      </c>
      <c r="BN1341" s="1" t="s">
        <v>133</v>
      </c>
      <c r="BR1341" s="1" t="s">
        <v>133</v>
      </c>
      <c r="BU1341" s="1" t="s">
        <v>112</v>
      </c>
      <c r="BV1341" s="1" t="s">
        <v>116</v>
      </c>
      <c r="BW1341" s="1" t="s">
        <v>112</v>
      </c>
      <c r="BX1341" s="1">
        <v>0</v>
      </c>
      <c r="BZ1341" s="1">
        <v>0</v>
      </c>
      <c r="CA1341" s="1">
        <v>1</v>
      </c>
      <c r="CB1341" s="1">
        <v>0</v>
      </c>
      <c r="CC1341" s="1">
        <v>0</v>
      </c>
      <c r="CD1341" s="1" t="s">
        <v>110</v>
      </c>
      <c r="CE1341" s="1" t="s">
        <v>110</v>
      </c>
      <c r="CF1341" s="1" t="s">
        <v>110</v>
      </c>
      <c r="CG1341" s="1" t="s">
        <v>117</v>
      </c>
      <c r="CH1341" s="1" t="s">
        <v>114</v>
      </c>
      <c r="CI1341" s="1" t="s">
        <v>117</v>
      </c>
      <c r="CJ1341" s="1" t="s">
        <v>117</v>
      </c>
      <c r="CK1341" s="1" t="s">
        <v>112</v>
      </c>
      <c r="CL1341" s="1">
        <v>23</v>
      </c>
      <c r="CM1341" s="1">
        <v>0</v>
      </c>
      <c r="CN1341" s="1" t="s">
        <v>142</v>
      </c>
      <c r="CO1341" s="1" t="s">
        <v>183</v>
      </c>
      <c r="CP1341" s="1">
        <v>0</v>
      </c>
      <c r="CQ1341" s="1" t="s">
        <v>143</v>
      </c>
      <c r="CR1341" s="1" t="s">
        <v>143</v>
      </c>
      <c r="CS1341" s="1" t="s">
        <v>215</v>
      </c>
      <c r="CT1341" s="1" t="s">
        <v>156</v>
      </c>
      <c r="CU1341" s="8">
        <v>5</v>
      </c>
      <c r="CV1341" s="1" t="s">
        <v>4360</v>
      </c>
      <c r="CW1341" s="1" t="s">
        <v>4360</v>
      </c>
      <c r="CX1341" s="1">
        <v>4</v>
      </c>
      <c r="CY1341" s="10">
        <f t="shared" si="140"/>
        <v>2.5</v>
      </c>
      <c r="CZ1341" s="3">
        <v>0.9</v>
      </c>
      <c r="DA1341" s="3">
        <v>0.4</v>
      </c>
      <c r="DB1341" s="6">
        <f t="shared" si="141"/>
        <v>1</v>
      </c>
      <c r="DC1341" s="9">
        <v>10</v>
      </c>
      <c r="DF1341" s="1">
        <v>2969</v>
      </c>
      <c r="DG1341" s="1">
        <f t="shared" si="142"/>
        <v>5938</v>
      </c>
      <c r="DH1341" s="9">
        <f t="shared" si="143"/>
        <v>2</v>
      </c>
      <c r="DI1341" s="1">
        <v>89</v>
      </c>
      <c r="DJ1341" s="1">
        <f t="shared" si="144"/>
        <v>178</v>
      </c>
      <c r="DK1341" s="9">
        <f t="shared" si="145"/>
        <v>1</v>
      </c>
      <c r="DN1341">
        <f>(DL1341*InputWeights!$C$7+DB1341*InputWeights!$C$6)</f>
        <v>0.5</v>
      </c>
      <c r="DO1341">
        <f>(DD1341*InputWeights!$C$12+DE1341*InputWeights!$C$10+CU1341*InputWeights!$C$11)</f>
        <v>2</v>
      </c>
      <c r="DP1341">
        <f>(DC1341*InputWeights!$C$18+DK1341*InputWeights!$C$16+DH1341*InputWeights!$C$15+CY1341*InputWeights!$C$17)</f>
        <v>2.75</v>
      </c>
      <c r="DR1341">
        <f>DN1341*InputWeights!$C$5+DO1341*InputWeights!$C$9+DP1341*InputWeights!$C$14</f>
        <v>18.5</v>
      </c>
      <c r="DS1341">
        <f>((_xlfn.RANK.EQ(DR1341,$DR$2:$DR$6635,0))/(COUNT(DR$2:$DR$6635)))*100</f>
        <v>90.453622207176707</v>
      </c>
      <c r="DT1341">
        <f t="shared" si="146"/>
        <v>0</v>
      </c>
    </row>
    <row r="1342" spans="1:124" x14ac:dyDescent="0.25">
      <c r="A1342" s="1" t="s">
        <v>4342</v>
      </c>
      <c r="B1342" s="1" t="s">
        <v>3684</v>
      </c>
      <c r="C1342" s="1" t="s">
        <v>3685</v>
      </c>
      <c r="D1342" s="1" t="s">
        <v>110</v>
      </c>
      <c r="E1342" s="1" t="s">
        <v>3999</v>
      </c>
      <c r="F1342" s="1">
        <v>2405</v>
      </c>
      <c r="G1342" s="1">
        <v>410020600</v>
      </c>
      <c r="H1342" s="1">
        <v>0</v>
      </c>
      <c r="I1342" s="1">
        <v>1926</v>
      </c>
      <c r="J1342" s="1">
        <v>2001</v>
      </c>
      <c r="K1342" s="1" t="s">
        <v>139</v>
      </c>
      <c r="L1342" s="1" t="s">
        <v>110</v>
      </c>
      <c r="M1342" s="1">
        <v>25</v>
      </c>
      <c r="N1342" s="1" t="s">
        <v>177</v>
      </c>
      <c r="O1342" s="1">
        <v>2</v>
      </c>
      <c r="Q1342" s="1" t="s">
        <v>110</v>
      </c>
      <c r="R1342" s="1">
        <v>1</v>
      </c>
      <c r="S1342" s="1" t="s">
        <v>4103</v>
      </c>
      <c r="T1342" s="1">
        <v>57</v>
      </c>
      <c r="V1342" s="1">
        <v>3248</v>
      </c>
      <c r="W1342" s="1" t="s">
        <v>116</v>
      </c>
      <c r="X1342" s="1" t="s">
        <v>117</v>
      </c>
      <c r="Y1342" s="1" t="s">
        <v>4277</v>
      </c>
      <c r="AA1342" s="1" t="s">
        <v>133</v>
      </c>
      <c r="AC1342" s="1" t="s">
        <v>4358</v>
      </c>
      <c r="AD1342" s="1" t="s">
        <v>160</v>
      </c>
      <c r="AE1342" s="1" t="s">
        <v>3734</v>
      </c>
      <c r="AF1342" s="1" t="s">
        <v>116</v>
      </c>
      <c r="AG1342" s="1" t="s">
        <v>112</v>
      </c>
      <c r="AH1342" s="1" t="s">
        <v>124</v>
      </c>
      <c r="AI1342" s="1" t="s">
        <v>112</v>
      </c>
      <c r="AJ1342" s="1" t="s">
        <v>112</v>
      </c>
      <c r="AK1342" s="1" t="s">
        <v>112</v>
      </c>
      <c r="AL1342" s="1" t="s">
        <v>462</v>
      </c>
      <c r="AM1342" s="1" t="s">
        <v>2941</v>
      </c>
      <c r="AN1342" s="1" t="s">
        <v>4361</v>
      </c>
      <c r="AO1342" s="1">
        <v>70066</v>
      </c>
      <c r="AP1342" s="1">
        <v>102264</v>
      </c>
      <c r="AQ1342" s="1">
        <v>41112</v>
      </c>
      <c r="AR1342" s="1" t="s">
        <v>114</v>
      </c>
      <c r="AS1342" s="1">
        <v>10082</v>
      </c>
      <c r="AT1342" s="1">
        <v>12487</v>
      </c>
      <c r="AU1342" s="2">
        <v>10082</v>
      </c>
      <c r="AV1342" s="2">
        <v>12487</v>
      </c>
      <c r="BB1342" s="1" t="s">
        <v>129</v>
      </c>
      <c r="BC1342" s="1" t="s">
        <v>180</v>
      </c>
      <c r="BD1342" s="1">
        <v>85</v>
      </c>
      <c r="BE1342" s="1" t="s">
        <v>131</v>
      </c>
      <c r="BF1342" s="1">
        <v>1</v>
      </c>
      <c r="BG1342" s="1">
        <v>1</v>
      </c>
      <c r="BH1342" s="1">
        <v>1</v>
      </c>
      <c r="BJ1342" s="1" t="s">
        <v>182</v>
      </c>
      <c r="BK1342" s="1" t="s">
        <v>112</v>
      </c>
      <c r="BN1342" s="1" t="s">
        <v>133</v>
      </c>
      <c r="BR1342" s="1" t="s">
        <v>133</v>
      </c>
      <c r="BU1342" s="1" t="s">
        <v>139</v>
      </c>
      <c r="BV1342" s="1" t="s">
        <v>116</v>
      </c>
      <c r="BW1342" s="1" t="s">
        <v>112</v>
      </c>
      <c r="BX1342" s="1">
        <v>0</v>
      </c>
      <c r="BZ1342" s="1">
        <v>0</v>
      </c>
      <c r="CA1342" s="1">
        <v>1</v>
      </c>
      <c r="CB1342" s="1">
        <v>0</v>
      </c>
      <c r="CC1342" s="1">
        <v>0</v>
      </c>
      <c r="CD1342" s="1" t="s">
        <v>114</v>
      </c>
      <c r="CE1342" s="1" t="s">
        <v>110</v>
      </c>
      <c r="CF1342" s="1" t="s">
        <v>110</v>
      </c>
      <c r="CG1342" s="1" t="s">
        <v>117</v>
      </c>
      <c r="CH1342" s="1" t="s">
        <v>114</v>
      </c>
      <c r="CI1342" s="1" t="s">
        <v>117</v>
      </c>
      <c r="CJ1342" s="1" t="s">
        <v>117</v>
      </c>
      <c r="CK1342" s="1" t="s">
        <v>112</v>
      </c>
      <c r="CL1342" s="1">
        <v>13</v>
      </c>
      <c r="CM1342" s="1">
        <v>0</v>
      </c>
      <c r="CN1342" s="1" t="s">
        <v>142</v>
      </c>
      <c r="CO1342" s="1" t="s">
        <v>183</v>
      </c>
      <c r="CP1342" s="1">
        <v>0</v>
      </c>
      <c r="CQ1342" s="1" t="s">
        <v>143</v>
      </c>
      <c r="CR1342" s="1" t="s">
        <v>143</v>
      </c>
      <c r="CS1342" s="1" t="s">
        <v>215</v>
      </c>
      <c r="CT1342" s="1" t="s">
        <v>156</v>
      </c>
      <c r="CU1342" s="8">
        <v>5</v>
      </c>
      <c r="CV1342" s="1" t="s">
        <v>4362</v>
      </c>
      <c r="CW1342" s="1" t="s">
        <v>4362</v>
      </c>
      <c r="CX1342" s="1">
        <v>4</v>
      </c>
      <c r="CY1342" s="10">
        <f t="shared" si="140"/>
        <v>2.5</v>
      </c>
      <c r="CZ1342" s="3">
        <v>0.5</v>
      </c>
      <c r="DA1342" s="3">
        <v>0.3</v>
      </c>
      <c r="DB1342" s="6">
        <f t="shared" si="141"/>
        <v>1</v>
      </c>
      <c r="DC1342" s="9">
        <v>10</v>
      </c>
      <c r="DF1342" s="1">
        <v>3248</v>
      </c>
      <c r="DG1342" s="1">
        <f t="shared" si="142"/>
        <v>6496</v>
      </c>
      <c r="DH1342" s="9">
        <f t="shared" si="143"/>
        <v>2</v>
      </c>
      <c r="DI1342" s="1">
        <v>97</v>
      </c>
      <c r="DJ1342" s="1">
        <f t="shared" si="144"/>
        <v>194</v>
      </c>
      <c r="DK1342" s="9">
        <f t="shared" si="145"/>
        <v>1</v>
      </c>
      <c r="DN1342">
        <f>(DL1342*InputWeights!$C$7+DB1342*InputWeights!$C$6)</f>
        <v>0.5</v>
      </c>
      <c r="DO1342">
        <f>(DD1342*InputWeights!$C$12+DE1342*InputWeights!$C$10+CU1342*InputWeights!$C$11)</f>
        <v>2</v>
      </c>
      <c r="DP1342">
        <f>(DC1342*InputWeights!$C$18+DK1342*InputWeights!$C$16+DH1342*InputWeights!$C$15+CY1342*InputWeights!$C$17)</f>
        <v>2.75</v>
      </c>
      <c r="DR1342">
        <f>DN1342*InputWeights!$C$5+DO1342*InputWeights!$C$9+DP1342*InputWeights!$C$14</f>
        <v>18.5</v>
      </c>
      <c r="DS1342">
        <f>((_xlfn.RANK.EQ(DR1342,$DR$2:$DR$6635,0))/(COUNT(DR$2:$DR$6635)))*100</f>
        <v>90.453622207176707</v>
      </c>
      <c r="DT1342">
        <f t="shared" si="146"/>
        <v>0</v>
      </c>
    </row>
    <row r="1343" spans="1:124" x14ac:dyDescent="0.25">
      <c r="A1343" s="1" t="s">
        <v>248</v>
      </c>
      <c r="B1343" s="1" t="s">
        <v>3684</v>
      </c>
      <c r="C1343" s="1" t="s">
        <v>3685</v>
      </c>
      <c r="D1343" s="1" t="s">
        <v>110</v>
      </c>
      <c r="E1343" s="1" t="s">
        <v>4456</v>
      </c>
      <c r="F1343" s="1">
        <v>2055</v>
      </c>
      <c r="G1343" s="1">
        <v>410028900</v>
      </c>
      <c r="H1343" s="1">
        <v>10</v>
      </c>
      <c r="I1343" s="1">
        <v>1936</v>
      </c>
      <c r="J1343" s="1">
        <v>1996</v>
      </c>
      <c r="K1343" s="1" t="s">
        <v>183</v>
      </c>
      <c r="L1343" s="1" t="s">
        <v>114</v>
      </c>
      <c r="M1343" s="1">
        <v>24</v>
      </c>
      <c r="N1343" s="1" t="s">
        <v>177</v>
      </c>
      <c r="O1343" s="1">
        <v>2</v>
      </c>
      <c r="P1343" s="1" t="s">
        <v>112</v>
      </c>
      <c r="Q1343" s="1" t="s">
        <v>117</v>
      </c>
      <c r="R1343" s="1">
        <v>0</v>
      </c>
      <c r="S1343" s="1" t="s">
        <v>3733</v>
      </c>
      <c r="T1343" s="1">
        <v>90</v>
      </c>
      <c r="V1343" s="1">
        <v>8692</v>
      </c>
      <c r="W1343" s="1" t="s">
        <v>116</v>
      </c>
      <c r="X1343" s="1" t="s">
        <v>117</v>
      </c>
      <c r="Y1343" s="1" t="s">
        <v>4457</v>
      </c>
      <c r="AA1343" s="1" t="s">
        <v>133</v>
      </c>
      <c r="AC1343" s="1" t="s">
        <v>4448</v>
      </c>
      <c r="AD1343" s="1" t="s">
        <v>160</v>
      </c>
      <c r="AE1343" s="1" t="s">
        <v>274</v>
      </c>
      <c r="AF1343" s="1" t="s">
        <v>110</v>
      </c>
      <c r="AG1343" s="1" t="s">
        <v>112</v>
      </c>
      <c r="AH1343" s="1" t="s">
        <v>124</v>
      </c>
      <c r="AI1343" s="1" t="s">
        <v>112</v>
      </c>
      <c r="AJ1343" s="1" t="s">
        <v>112</v>
      </c>
      <c r="AK1343" s="1" t="s">
        <v>125</v>
      </c>
      <c r="AL1343" s="1" t="s">
        <v>4458</v>
      </c>
      <c r="AM1343" s="1" t="s">
        <v>4458</v>
      </c>
      <c r="AN1343" s="1" t="s">
        <v>4459</v>
      </c>
      <c r="AO1343" s="1">
        <v>70196</v>
      </c>
      <c r="AP1343" s="1">
        <v>102264</v>
      </c>
      <c r="AQ1343" s="1">
        <v>15848</v>
      </c>
      <c r="AR1343" s="1" t="s">
        <v>110</v>
      </c>
      <c r="AS1343" s="1">
        <v>46028</v>
      </c>
      <c r="AT1343" s="1">
        <v>48083</v>
      </c>
      <c r="AU1343" s="2">
        <v>78953</v>
      </c>
      <c r="AV1343" s="2">
        <v>81008</v>
      </c>
      <c r="BB1343" s="1" t="s">
        <v>129</v>
      </c>
      <c r="BC1343" s="1" t="s">
        <v>180</v>
      </c>
      <c r="BD1343" s="1">
        <v>88</v>
      </c>
      <c r="BE1343" s="1" t="s">
        <v>131</v>
      </c>
      <c r="BF1343" s="1">
        <v>0</v>
      </c>
      <c r="BG1343" s="1">
        <v>2</v>
      </c>
      <c r="BH1343" s="1">
        <v>2</v>
      </c>
      <c r="BJ1343" s="1" t="s">
        <v>182</v>
      </c>
      <c r="BK1343" s="1" t="s">
        <v>112</v>
      </c>
      <c r="BN1343" s="1" t="s">
        <v>133</v>
      </c>
      <c r="BR1343" s="1" t="s">
        <v>133</v>
      </c>
      <c r="BU1343" s="1" t="s">
        <v>153</v>
      </c>
      <c r="BV1343" s="1" t="s">
        <v>116</v>
      </c>
      <c r="BW1343" s="1" t="s">
        <v>112</v>
      </c>
      <c r="BX1343" s="1">
        <v>0</v>
      </c>
      <c r="BZ1343" s="1">
        <v>0</v>
      </c>
      <c r="CA1343" s="1">
        <v>1</v>
      </c>
      <c r="CB1343" s="1">
        <v>0</v>
      </c>
      <c r="CC1343" s="1">
        <v>0</v>
      </c>
      <c r="CD1343" s="1" t="s">
        <v>117</v>
      </c>
      <c r="CE1343" s="1" t="s">
        <v>117</v>
      </c>
      <c r="CF1343" s="1" t="s">
        <v>110</v>
      </c>
      <c r="CG1343" s="1" t="s">
        <v>117</v>
      </c>
      <c r="CH1343" s="1" t="s">
        <v>114</v>
      </c>
      <c r="CI1343" s="1" t="s">
        <v>117</v>
      </c>
      <c r="CJ1343" s="1" t="s">
        <v>117</v>
      </c>
      <c r="CK1343" s="1" t="s">
        <v>112</v>
      </c>
      <c r="CL1343" s="1">
        <v>1</v>
      </c>
      <c r="CM1343" s="1">
        <v>0</v>
      </c>
      <c r="CN1343" s="1" t="s">
        <v>142</v>
      </c>
      <c r="CO1343" s="1" t="s">
        <v>183</v>
      </c>
      <c r="CP1343" s="1">
        <v>0</v>
      </c>
      <c r="CQ1343" s="1" t="s">
        <v>135</v>
      </c>
      <c r="CR1343" s="1" t="s">
        <v>135</v>
      </c>
      <c r="CS1343" s="1" t="s">
        <v>215</v>
      </c>
      <c r="CT1343" s="1" t="s">
        <v>156</v>
      </c>
      <c r="CU1343" s="8">
        <v>5</v>
      </c>
      <c r="CV1343" s="1" t="s">
        <v>4460</v>
      </c>
      <c r="CW1343" s="1" t="s">
        <v>4460</v>
      </c>
      <c r="CX1343" s="1">
        <v>4</v>
      </c>
      <c r="CY1343" s="10">
        <f t="shared" si="140"/>
        <v>2.5</v>
      </c>
      <c r="CZ1343" s="3">
        <v>0.9</v>
      </c>
      <c r="DA1343" s="3">
        <v>0.6</v>
      </c>
      <c r="DB1343" s="6">
        <f t="shared" si="141"/>
        <v>1</v>
      </c>
      <c r="DC1343" s="9">
        <v>10</v>
      </c>
      <c r="DF1343" s="1">
        <v>8692</v>
      </c>
      <c r="DG1343" s="1">
        <f t="shared" si="142"/>
        <v>8692</v>
      </c>
      <c r="DH1343" s="9">
        <f t="shared" si="143"/>
        <v>2</v>
      </c>
      <c r="DI1343" s="1">
        <v>260</v>
      </c>
      <c r="DJ1343" s="1">
        <f t="shared" si="144"/>
        <v>260</v>
      </c>
      <c r="DK1343" s="9">
        <f t="shared" si="145"/>
        <v>1</v>
      </c>
      <c r="DN1343">
        <f>(DL1343*InputWeights!$C$7+DB1343*InputWeights!$C$6)</f>
        <v>0.5</v>
      </c>
      <c r="DO1343">
        <f>(DD1343*InputWeights!$C$12+DE1343*InputWeights!$C$10+CU1343*InputWeights!$C$11)</f>
        <v>2</v>
      </c>
      <c r="DP1343">
        <f>(DC1343*InputWeights!$C$18+DK1343*InputWeights!$C$16+DH1343*InputWeights!$C$15+CY1343*InputWeights!$C$17)</f>
        <v>2.75</v>
      </c>
      <c r="DR1343">
        <f>DN1343*InputWeights!$C$5+DO1343*InputWeights!$C$9+DP1343*InputWeights!$C$14</f>
        <v>18.5</v>
      </c>
      <c r="DS1343">
        <f>((_xlfn.RANK.EQ(DR1343,$DR$2:$DR$6635,0))/(COUNT(DR$2:$DR$6635)))*100</f>
        <v>90.453622207176707</v>
      </c>
      <c r="DT1343">
        <f t="shared" si="146"/>
        <v>0</v>
      </c>
    </row>
    <row r="1344" spans="1:124" x14ac:dyDescent="0.25">
      <c r="A1344" s="1" t="s">
        <v>3495</v>
      </c>
      <c r="B1344" s="1" t="s">
        <v>2625</v>
      </c>
      <c r="C1344" s="1" t="s">
        <v>2626</v>
      </c>
      <c r="D1344" s="1" t="s">
        <v>110</v>
      </c>
      <c r="E1344" s="1" t="s">
        <v>333</v>
      </c>
      <c r="F1344" s="1">
        <v>1960</v>
      </c>
      <c r="G1344" s="1">
        <v>230014100</v>
      </c>
      <c r="H1344" s="1">
        <v>0</v>
      </c>
      <c r="I1344" s="1">
        <v>1923</v>
      </c>
      <c r="J1344" s="1">
        <v>2005</v>
      </c>
      <c r="K1344" s="1" t="s">
        <v>183</v>
      </c>
      <c r="L1344" s="1" t="s">
        <v>114</v>
      </c>
      <c r="M1344" s="1">
        <v>24</v>
      </c>
      <c r="N1344" s="1" t="s">
        <v>229</v>
      </c>
      <c r="O1344" s="1">
        <v>2</v>
      </c>
      <c r="Q1344" s="1" t="s">
        <v>117</v>
      </c>
      <c r="R1344" s="1">
        <v>0</v>
      </c>
      <c r="S1344" s="1" t="s">
        <v>3291</v>
      </c>
      <c r="T1344" s="1">
        <v>150</v>
      </c>
      <c r="V1344" s="1">
        <v>5434</v>
      </c>
      <c r="W1344" s="1" t="s">
        <v>116</v>
      </c>
      <c r="X1344" s="1" t="s">
        <v>117</v>
      </c>
      <c r="Y1344" s="1" t="s">
        <v>2647</v>
      </c>
      <c r="AA1344" s="1" t="s">
        <v>133</v>
      </c>
      <c r="AC1344" s="1" t="s">
        <v>2628</v>
      </c>
      <c r="AD1344" s="1" t="s">
        <v>3498</v>
      </c>
      <c r="AE1344" s="1" t="s">
        <v>274</v>
      </c>
      <c r="AF1344" s="1" t="s">
        <v>124</v>
      </c>
      <c r="AG1344" s="1" t="s">
        <v>112</v>
      </c>
      <c r="AH1344" s="1" t="s">
        <v>124</v>
      </c>
      <c r="AI1344" s="1" t="s">
        <v>112</v>
      </c>
      <c r="AJ1344" s="1" t="s">
        <v>112</v>
      </c>
      <c r="AK1344" s="1" t="s">
        <v>112</v>
      </c>
      <c r="AL1344" s="1" t="s">
        <v>1091</v>
      </c>
      <c r="AM1344" s="1" t="s">
        <v>1091</v>
      </c>
      <c r="AN1344" s="1" t="s">
        <v>3499</v>
      </c>
      <c r="AO1344" s="1">
        <v>41684</v>
      </c>
      <c r="AP1344" s="1">
        <v>102264</v>
      </c>
      <c r="AQ1344" s="1">
        <v>4385</v>
      </c>
      <c r="AR1344" s="1" t="s">
        <v>110</v>
      </c>
      <c r="AS1344" s="1">
        <v>5011</v>
      </c>
      <c r="AT1344" s="1">
        <v>6971</v>
      </c>
      <c r="AU1344" s="2">
        <v>5011</v>
      </c>
      <c r="AV1344" s="2">
        <v>6971</v>
      </c>
      <c r="BB1344" s="1" t="s">
        <v>129</v>
      </c>
      <c r="BC1344" s="1" t="s">
        <v>761</v>
      </c>
      <c r="BD1344" s="1">
        <v>75</v>
      </c>
      <c r="BE1344" s="1" t="s">
        <v>131</v>
      </c>
      <c r="BF1344" s="1">
        <v>2</v>
      </c>
      <c r="BG1344" s="1">
        <v>4</v>
      </c>
      <c r="BH1344" s="1">
        <v>4</v>
      </c>
      <c r="BI1344" s="1" t="s">
        <v>131</v>
      </c>
      <c r="BJ1344" s="1" t="s">
        <v>182</v>
      </c>
      <c r="BK1344" s="1" t="s">
        <v>112</v>
      </c>
      <c r="BN1344" s="1" t="s">
        <v>133</v>
      </c>
      <c r="BR1344" s="1" t="s">
        <v>133</v>
      </c>
      <c r="BU1344" s="1" t="s">
        <v>112</v>
      </c>
      <c r="BV1344" s="1" t="s">
        <v>116</v>
      </c>
      <c r="BW1344" s="1" t="s">
        <v>112</v>
      </c>
      <c r="BX1344" s="1">
        <v>0</v>
      </c>
      <c r="BZ1344" s="1">
        <v>0</v>
      </c>
      <c r="CA1344" s="1">
        <v>1</v>
      </c>
      <c r="CB1344" s="1">
        <v>0</v>
      </c>
      <c r="CC1344" s="1">
        <v>0</v>
      </c>
      <c r="CD1344" s="1" t="s">
        <v>117</v>
      </c>
      <c r="CE1344" s="1" t="s">
        <v>117</v>
      </c>
      <c r="CF1344" s="1" t="s">
        <v>110</v>
      </c>
      <c r="CG1344" s="1" t="s">
        <v>116</v>
      </c>
      <c r="CH1344" s="1" t="s">
        <v>117</v>
      </c>
      <c r="CI1344" s="1" t="s">
        <v>117</v>
      </c>
      <c r="CJ1344" s="1" t="s">
        <v>117</v>
      </c>
      <c r="CK1344" s="1" t="s">
        <v>112</v>
      </c>
      <c r="CL1344" s="1">
        <v>2</v>
      </c>
      <c r="CM1344" s="1">
        <v>4</v>
      </c>
      <c r="CN1344" s="1" t="s">
        <v>142</v>
      </c>
      <c r="CO1344" s="1" t="s">
        <v>183</v>
      </c>
      <c r="CP1344" s="1">
        <v>0</v>
      </c>
      <c r="CQ1344" s="1" t="s">
        <v>135</v>
      </c>
      <c r="CR1344" s="1" t="s">
        <v>135</v>
      </c>
      <c r="CS1344" s="1" t="s">
        <v>156</v>
      </c>
      <c r="CT1344" s="1" t="s">
        <v>184</v>
      </c>
      <c r="CU1344" s="8">
        <v>7.5</v>
      </c>
      <c r="CV1344" s="1" t="s">
        <v>3500</v>
      </c>
      <c r="CW1344" s="1" t="s">
        <v>3500</v>
      </c>
      <c r="CX1344" s="1">
        <v>4</v>
      </c>
      <c r="CY1344" s="10">
        <f t="shared" si="140"/>
        <v>2.5</v>
      </c>
      <c r="CZ1344" s="3">
        <v>0.5</v>
      </c>
      <c r="DA1344" s="3">
        <v>0.4</v>
      </c>
      <c r="DB1344" s="6">
        <f t="shared" si="141"/>
        <v>1</v>
      </c>
      <c r="DF1344" s="1">
        <v>5434</v>
      </c>
      <c r="DG1344" s="1">
        <f t="shared" si="142"/>
        <v>5434</v>
      </c>
      <c r="DH1344" s="9">
        <f t="shared" si="143"/>
        <v>2</v>
      </c>
      <c r="DI1344" s="1">
        <v>729</v>
      </c>
      <c r="DJ1344" s="1">
        <f t="shared" si="144"/>
        <v>729</v>
      </c>
      <c r="DK1344" s="9">
        <f t="shared" si="145"/>
        <v>2</v>
      </c>
      <c r="DN1344">
        <f>(DL1344*InputWeights!$C$7+DB1344*InputWeights!$C$6)</f>
        <v>0.5</v>
      </c>
      <c r="DO1344">
        <f>(DD1344*InputWeights!$C$12+DE1344*InputWeights!$C$10+CU1344*InputWeights!$C$11)</f>
        <v>3</v>
      </c>
      <c r="DP1344">
        <f>(DC1344*InputWeights!$C$18+DK1344*InputWeights!$C$16+DH1344*InputWeights!$C$15+CY1344*InputWeights!$C$17)</f>
        <v>1.9500000000000002</v>
      </c>
      <c r="DR1344">
        <f>DN1344*InputWeights!$C$5+DO1344*InputWeights!$C$9+DP1344*InputWeights!$C$14</f>
        <v>18.3</v>
      </c>
      <c r="DS1344">
        <f>((_xlfn.RANK.EQ(DR1344,$DR$2:$DR$6635,0))/(COUNT(DR$2:$DR$6635)))*100</f>
        <v>90.927555856465816</v>
      </c>
      <c r="DT1344">
        <f t="shared" si="146"/>
        <v>0</v>
      </c>
    </row>
    <row r="1345" spans="1:124" x14ac:dyDescent="0.25">
      <c r="A1345" s="1" t="s">
        <v>875</v>
      </c>
      <c r="B1345" s="1" t="s">
        <v>108</v>
      </c>
      <c r="C1345" s="1" t="s">
        <v>109</v>
      </c>
      <c r="D1345" s="1" t="s">
        <v>110</v>
      </c>
      <c r="E1345" s="1" t="s">
        <v>420</v>
      </c>
      <c r="F1345" s="1">
        <v>3453</v>
      </c>
      <c r="G1345" s="1">
        <v>4300</v>
      </c>
      <c r="H1345" s="1">
        <v>0</v>
      </c>
      <c r="I1345" s="1">
        <v>1900</v>
      </c>
      <c r="J1345" s="1">
        <v>1997</v>
      </c>
      <c r="K1345" s="1" t="s">
        <v>183</v>
      </c>
      <c r="L1345" s="1" t="s">
        <v>114</v>
      </c>
      <c r="M1345" s="1">
        <v>22</v>
      </c>
      <c r="N1345" s="1" t="s">
        <v>177</v>
      </c>
      <c r="O1345" s="1">
        <v>2</v>
      </c>
      <c r="Q1345" s="1" t="s">
        <v>117</v>
      </c>
      <c r="R1345" s="1">
        <v>0</v>
      </c>
      <c r="S1345" s="1" t="s">
        <v>881</v>
      </c>
      <c r="T1345" s="1">
        <v>146</v>
      </c>
      <c r="V1345" s="1">
        <v>4671</v>
      </c>
      <c r="W1345" s="1" t="s">
        <v>116</v>
      </c>
      <c r="X1345" s="1" t="s">
        <v>117</v>
      </c>
      <c r="Y1345" s="1" t="s">
        <v>882</v>
      </c>
      <c r="Z1345" s="1" t="s">
        <v>119</v>
      </c>
      <c r="AA1345" s="1" t="s">
        <v>877</v>
      </c>
      <c r="AC1345" s="1" t="s">
        <v>218</v>
      </c>
      <c r="AD1345" s="1" t="s">
        <v>160</v>
      </c>
      <c r="AE1345" s="1" t="s">
        <v>364</v>
      </c>
      <c r="AF1345" s="1" t="s">
        <v>124</v>
      </c>
      <c r="AG1345" s="1" t="s">
        <v>112</v>
      </c>
      <c r="AH1345" s="1" t="s">
        <v>124</v>
      </c>
      <c r="AI1345" s="1" t="s">
        <v>112</v>
      </c>
      <c r="AJ1345" s="1" t="s">
        <v>112</v>
      </c>
      <c r="AK1345" s="1" t="s">
        <v>112</v>
      </c>
      <c r="AL1345" s="1" t="s">
        <v>883</v>
      </c>
      <c r="AM1345" s="1" t="s">
        <v>883</v>
      </c>
      <c r="AN1345" s="1" t="s">
        <v>884</v>
      </c>
      <c r="AO1345" s="1">
        <v>2217</v>
      </c>
      <c r="AP1345" s="1">
        <v>102264</v>
      </c>
      <c r="AQ1345" s="1">
        <v>185</v>
      </c>
      <c r="AR1345" s="1" t="s">
        <v>110</v>
      </c>
      <c r="AS1345" s="1">
        <v>9381</v>
      </c>
      <c r="AT1345" s="1">
        <v>12834</v>
      </c>
      <c r="AU1345" s="2">
        <v>9381</v>
      </c>
      <c r="AV1345" s="2">
        <v>12834</v>
      </c>
      <c r="BB1345" s="1" t="s">
        <v>129</v>
      </c>
      <c r="BC1345" s="1" t="s">
        <v>130</v>
      </c>
      <c r="BD1345" s="1">
        <v>79</v>
      </c>
      <c r="BE1345" s="1" t="s">
        <v>131</v>
      </c>
      <c r="BF1345" s="1">
        <v>2</v>
      </c>
      <c r="BG1345" s="1">
        <v>2</v>
      </c>
      <c r="BH1345" s="1">
        <v>2</v>
      </c>
      <c r="BI1345" s="1" t="s">
        <v>131</v>
      </c>
      <c r="BJ1345" s="1" t="s">
        <v>366</v>
      </c>
      <c r="BK1345" s="1" t="s">
        <v>112</v>
      </c>
      <c r="BN1345" s="1" t="s">
        <v>133</v>
      </c>
      <c r="BR1345" s="1" t="s">
        <v>133</v>
      </c>
      <c r="BU1345" s="1" t="s">
        <v>153</v>
      </c>
      <c r="BV1345" s="1" t="s">
        <v>116</v>
      </c>
      <c r="BW1345" s="1" t="s">
        <v>112</v>
      </c>
      <c r="BX1345" s="1">
        <v>0</v>
      </c>
      <c r="BZ1345" s="1">
        <v>0</v>
      </c>
      <c r="CA1345" s="1">
        <v>1</v>
      </c>
      <c r="CB1345" s="1">
        <v>0</v>
      </c>
      <c r="CC1345" s="1">
        <v>0</v>
      </c>
      <c r="CD1345" s="1" t="s">
        <v>117</v>
      </c>
      <c r="CE1345" s="1" t="s">
        <v>117</v>
      </c>
      <c r="CF1345" s="1" t="s">
        <v>110</v>
      </c>
      <c r="CG1345" s="1" t="s">
        <v>110</v>
      </c>
      <c r="CH1345" s="1" t="s">
        <v>117</v>
      </c>
      <c r="CI1345" s="1" t="s">
        <v>117</v>
      </c>
      <c r="CJ1345" s="1" t="s">
        <v>117</v>
      </c>
      <c r="CK1345" s="1" t="s">
        <v>125</v>
      </c>
      <c r="CL1345" s="1">
        <v>13</v>
      </c>
      <c r="CM1345" s="1">
        <v>5</v>
      </c>
      <c r="CN1345" s="1" t="s">
        <v>142</v>
      </c>
      <c r="CO1345" s="1" t="s">
        <v>183</v>
      </c>
      <c r="CP1345" s="1">
        <v>0</v>
      </c>
      <c r="CQ1345" s="1" t="s">
        <v>135</v>
      </c>
      <c r="CR1345" s="1" t="s">
        <v>135</v>
      </c>
      <c r="CS1345" s="1" t="s">
        <v>156</v>
      </c>
      <c r="CT1345" s="1" t="s">
        <v>184</v>
      </c>
      <c r="CU1345" s="8">
        <v>7.5</v>
      </c>
      <c r="CV1345" s="1" t="s">
        <v>885</v>
      </c>
      <c r="CW1345" s="1" t="s">
        <v>885</v>
      </c>
      <c r="CX1345" s="1">
        <v>4</v>
      </c>
      <c r="CY1345" s="10">
        <f t="shared" si="140"/>
        <v>2.5</v>
      </c>
      <c r="CZ1345" s="3">
        <v>5.9</v>
      </c>
      <c r="DA1345" s="3">
        <v>5.8</v>
      </c>
      <c r="DB1345" s="6">
        <f t="shared" si="141"/>
        <v>2.5</v>
      </c>
      <c r="DF1345" s="1">
        <v>4671</v>
      </c>
      <c r="DG1345" s="1">
        <f t="shared" si="142"/>
        <v>4671</v>
      </c>
      <c r="DH1345" s="9">
        <f t="shared" si="143"/>
        <v>1</v>
      </c>
      <c r="DI1345" s="1">
        <v>327</v>
      </c>
      <c r="DJ1345" s="1">
        <f t="shared" si="144"/>
        <v>327</v>
      </c>
      <c r="DK1345" s="9">
        <f t="shared" si="145"/>
        <v>1</v>
      </c>
      <c r="DN1345">
        <f>(DL1345*InputWeights!$C$7+DB1345*InputWeights!$C$6)</f>
        <v>1.25</v>
      </c>
      <c r="DO1345">
        <f>(DD1345*InputWeights!$C$12+DE1345*InputWeights!$C$10+CU1345*InputWeights!$C$11)</f>
        <v>3</v>
      </c>
      <c r="DP1345">
        <f>(DC1345*InputWeights!$C$18+DK1345*InputWeights!$C$16+DH1345*InputWeights!$C$15+CY1345*InputWeights!$C$17)</f>
        <v>1.35</v>
      </c>
      <c r="DR1345">
        <f>DN1345*InputWeights!$C$5+DO1345*InputWeights!$C$9+DP1345*InputWeights!$C$14</f>
        <v>18.149999999999999</v>
      </c>
      <c r="DS1345">
        <f>((_xlfn.RANK.EQ(DR1345,$DR$2:$DR$6635,0))/(COUNT(DR$2:$DR$6635)))*100</f>
        <v>90.995260663507111</v>
      </c>
      <c r="DT1345">
        <f t="shared" si="146"/>
        <v>0</v>
      </c>
    </row>
    <row r="1346" spans="1:124" x14ac:dyDescent="0.25">
      <c r="A1346" s="1" t="s">
        <v>1013</v>
      </c>
      <c r="B1346" s="1" t="s">
        <v>108</v>
      </c>
      <c r="C1346" s="1" t="s">
        <v>109</v>
      </c>
      <c r="D1346" s="1" t="s">
        <v>110</v>
      </c>
      <c r="E1346" s="1" t="s">
        <v>411</v>
      </c>
      <c r="F1346" s="1">
        <v>611</v>
      </c>
      <c r="G1346" s="1">
        <v>2600</v>
      </c>
      <c r="H1346" s="1">
        <v>0</v>
      </c>
      <c r="I1346" s="1">
        <v>1955</v>
      </c>
      <c r="J1346" s="1">
        <v>1955</v>
      </c>
      <c r="K1346" s="1" t="s">
        <v>183</v>
      </c>
      <c r="L1346" s="1" t="s">
        <v>114</v>
      </c>
      <c r="M1346" s="1">
        <v>32</v>
      </c>
      <c r="N1346" s="1" t="s">
        <v>177</v>
      </c>
      <c r="O1346" s="1">
        <v>2</v>
      </c>
      <c r="Q1346" s="1" t="s">
        <v>117</v>
      </c>
      <c r="R1346" s="1">
        <v>0</v>
      </c>
      <c r="S1346" s="1" t="s">
        <v>1014</v>
      </c>
      <c r="T1346" s="1">
        <v>196</v>
      </c>
      <c r="V1346" s="1">
        <v>3610</v>
      </c>
      <c r="W1346" s="1" t="s">
        <v>116</v>
      </c>
      <c r="X1346" s="1" t="s">
        <v>117</v>
      </c>
      <c r="Y1346" s="1" t="s">
        <v>1015</v>
      </c>
      <c r="Z1346" s="1" t="s">
        <v>119</v>
      </c>
      <c r="AA1346" s="1" t="s">
        <v>1016</v>
      </c>
      <c r="AC1346" s="1" t="s">
        <v>1017</v>
      </c>
      <c r="AD1346" s="1" t="s">
        <v>1018</v>
      </c>
      <c r="AE1346" s="1" t="s">
        <v>364</v>
      </c>
      <c r="AF1346" s="1" t="s">
        <v>116</v>
      </c>
      <c r="AG1346" s="1" t="s">
        <v>112</v>
      </c>
      <c r="AH1346" s="1" t="s">
        <v>124</v>
      </c>
      <c r="AI1346" s="1" t="s">
        <v>112</v>
      </c>
      <c r="AJ1346" s="1" t="s">
        <v>112</v>
      </c>
      <c r="AK1346" s="1" t="s">
        <v>112</v>
      </c>
      <c r="AL1346" s="1" t="s">
        <v>1019</v>
      </c>
      <c r="AM1346" s="1" t="s">
        <v>416</v>
      </c>
      <c r="AN1346" s="1" t="s">
        <v>416</v>
      </c>
      <c r="AO1346" s="1">
        <v>2610</v>
      </c>
      <c r="AP1346" s="1">
        <v>102264</v>
      </c>
      <c r="AQ1346" s="1">
        <v>219</v>
      </c>
      <c r="AR1346" s="1" t="s">
        <v>110</v>
      </c>
      <c r="AS1346" s="1">
        <v>0</v>
      </c>
      <c r="AT1346" s="1">
        <v>611</v>
      </c>
      <c r="AU1346" s="2">
        <v>0</v>
      </c>
      <c r="AV1346" s="2">
        <v>611</v>
      </c>
      <c r="BB1346" s="1" t="s">
        <v>129</v>
      </c>
      <c r="BC1346" s="1" t="s">
        <v>855</v>
      </c>
      <c r="BD1346" s="1">
        <v>79</v>
      </c>
      <c r="BE1346" s="1" t="s">
        <v>131</v>
      </c>
      <c r="BF1346" s="1">
        <v>1</v>
      </c>
      <c r="BG1346" s="1">
        <v>1</v>
      </c>
      <c r="BH1346" s="1">
        <v>1</v>
      </c>
      <c r="BI1346" s="1" t="s">
        <v>131</v>
      </c>
      <c r="BJ1346" s="1" t="s">
        <v>366</v>
      </c>
      <c r="BK1346" s="1" t="s">
        <v>112</v>
      </c>
      <c r="BN1346" s="1" t="s">
        <v>133</v>
      </c>
      <c r="BR1346" s="1" t="s">
        <v>133</v>
      </c>
      <c r="BU1346" s="1" t="s">
        <v>112</v>
      </c>
      <c r="BV1346" s="1" t="s">
        <v>116</v>
      </c>
      <c r="BW1346" s="1" t="s">
        <v>112</v>
      </c>
      <c r="BX1346" s="1">
        <v>0</v>
      </c>
      <c r="BZ1346" s="1">
        <v>0</v>
      </c>
      <c r="CA1346" s="1">
        <v>1</v>
      </c>
      <c r="CB1346" s="1">
        <v>0</v>
      </c>
      <c r="CC1346" s="1">
        <v>0</v>
      </c>
      <c r="CD1346" s="1" t="s">
        <v>117</v>
      </c>
      <c r="CE1346" s="1" t="s">
        <v>117</v>
      </c>
      <c r="CF1346" s="1" t="s">
        <v>110</v>
      </c>
      <c r="CG1346" s="1" t="s">
        <v>117</v>
      </c>
      <c r="CH1346" s="1" t="s">
        <v>117</v>
      </c>
      <c r="CI1346" s="1" t="s">
        <v>117</v>
      </c>
      <c r="CJ1346" s="1" t="s">
        <v>117</v>
      </c>
      <c r="CK1346" s="1" t="s">
        <v>125</v>
      </c>
      <c r="CL1346" s="1">
        <v>1</v>
      </c>
      <c r="CM1346" s="1">
        <v>1</v>
      </c>
      <c r="CN1346" s="1" t="s">
        <v>134</v>
      </c>
      <c r="CO1346" s="1" t="s">
        <v>183</v>
      </c>
      <c r="CP1346" s="1">
        <v>0</v>
      </c>
      <c r="CQ1346" s="1" t="s">
        <v>143</v>
      </c>
      <c r="CR1346" s="1" t="s">
        <v>143</v>
      </c>
      <c r="CS1346" s="1" t="s">
        <v>136</v>
      </c>
      <c r="CT1346" s="1" t="s">
        <v>184</v>
      </c>
      <c r="CU1346" s="8">
        <v>7.5</v>
      </c>
      <c r="CV1346" s="1" t="s">
        <v>1020</v>
      </c>
      <c r="CW1346" s="1" t="s">
        <v>1020</v>
      </c>
      <c r="CX1346" s="1">
        <v>4</v>
      </c>
      <c r="CY1346" s="10">
        <f t="shared" ref="CY1346:CY1409" si="147">IF(CX1346=1,10,IF(CX1346=2,7.5,IF(CX1346=3,7.5,IF(CX1346=4,2.5,IF(CX1346=5,2.5,IF(CX1346=6,2.5,IF(CX1346=7,1,5)))))))</f>
        <v>2.5</v>
      </c>
      <c r="CZ1346" s="3">
        <v>7.4</v>
      </c>
      <c r="DA1346" s="3">
        <v>5.6</v>
      </c>
      <c r="DB1346" s="6">
        <f t="shared" ref="DB1346:DB1409" si="148">IF(DA1346&lt;3,1,IF(DA1346&lt;6,2.5,IF(DA1346&lt;9,5,IF(DA1346&lt;12,7.5,10))))</f>
        <v>2.5</v>
      </c>
      <c r="DF1346" s="1">
        <v>3610</v>
      </c>
      <c r="DG1346" s="1">
        <f t="shared" ref="DG1346:DG1409" si="149">DF1346/L1346*2</f>
        <v>3610</v>
      </c>
      <c r="DH1346" s="9">
        <f t="shared" ref="DH1346:DH1409" si="150">IF(DG1346&lt;5000, 1, IF(DG1346&lt;10000, 2, IF(DG1346&lt;15000, 3, IF(DG1346&lt;20000, 4,IF(DG1346&lt;25000, 5, IF(DG1346&lt;30000, 6,IF(DG1346&lt;35000,7,IF(DG1346&lt;40000,8, IF(DG1346&lt;45000,9,10)))))))))</f>
        <v>1</v>
      </c>
      <c r="DI1346" s="1">
        <v>253</v>
      </c>
      <c r="DJ1346" s="1">
        <f t="shared" ref="DJ1346:DJ1409" si="151">DI1346/L1346*2</f>
        <v>253</v>
      </c>
      <c r="DK1346" s="9">
        <f t="shared" ref="DK1346:DK1409" si="152">IF(DJ1346&lt;500, 1, IF(DJ1346&lt;1000, 2, IF(DJ1346&lt;2000, 3, IF(DJ1346&lt;3000, 4,IF(DJ1346&lt;4000, 5, IF(DJ1346&lt;5000, 6,IF(DJ1346&lt;6000,7,IF(DJ1346&lt;7000,8, IF(DJ1346&lt;8000,9,10)))))))))</f>
        <v>1</v>
      </c>
      <c r="DN1346">
        <f>(DL1346*InputWeights!$C$7+DB1346*InputWeights!$C$6)</f>
        <v>1.25</v>
      </c>
      <c r="DO1346">
        <f>(DD1346*InputWeights!$C$12+DE1346*InputWeights!$C$10+CU1346*InputWeights!$C$11)</f>
        <v>3</v>
      </c>
      <c r="DP1346">
        <f>(DC1346*InputWeights!$C$18+DK1346*InputWeights!$C$16+DH1346*InputWeights!$C$15+CY1346*InputWeights!$C$17)</f>
        <v>1.35</v>
      </c>
      <c r="DR1346">
        <f>DN1346*InputWeights!$C$5+DO1346*InputWeights!$C$9+DP1346*InputWeights!$C$14</f>
        <v>18.149999999999999</v>
      </c>
      <c r="DS1346">
        <f>((_xlfn.RANK.EQ(DR1346,$DR$2:$DR$6635,0))/(COUNT(DR$2:$DR$6635)))*100</f>
        <v>90.995260663507111</v>
      </c>
      <c r="DT1346">
        <f t="shared" ref="DT1346:DT1409" si="153">IF(DS1346&lt;1,1,IF(DS1346&lt;5,5,IF(DS1346&lt;10,10,IF(DS1346&lt;15,15,IF(DS1346&lt;20,20,IF(DS1346&lt;25,25,0))))))</f>
        <v>0</v>
      </c>
    </row>
    <row r="1347" spans="1:124" x14ac:dyDescent="0.25">
      <c r="A1347" s="1" t="s">
        <v>1314</v>
      </c>
      <c r="B1347" s="1" t="s">
        <v>108</v>
      </c>
      <c r="C1347" s="1" t="s">
        <v>109</v>
      </c>
      <c r="D1347" s="1" t="s">
        <v>110</v>
      </c>
      <c r="E1347" s="1" t="s">
        <v>451</v>
      </c>
      <c r="F1347" s="1">
        <v>1584</v>
      </c>
      <c r="G1347" s="1">
        <v>20001200</v>
      </c>
      <c r="H1347" s="1">
        <v>0</v>
      </c>
      <c r="I1347" s="1">
        <v>1985</v>
      </c>
      <c r="J1347" s="1">
        <v>1985</v>
      </c>
      <c r="K1347" s="1" t="s">
        <v>183</v>
      </c>
      <c r="L1347" s="1" t="s">
        <v>114</v>
      </c>
      <c r="M1347" s="1">
        <v>20</v>
      </c>
      <c r="N1347" s="1" t="s">
        <v>229</v>
      </c>
      <c r="O1347" s="1">
        <v>2</v>
      </c>
      <c r="Q1347" s="1" t="s">
        <v>117</v>
      </c>
      <c r="R1347" s="1">
        <v>0</v>
      </c>
      <c r="S1347" s="1" t="s">
        <v>1256</v>
      </c>
      <c r="T1347" s="1">
        <v>239</v>
      </c>
      <c r="V1347" s="1">
        <v>4185</v>
      </c>
      <c r="W1347" s="1" t="s">
        <v>116</v>
      </c>
      <c r="X1347" s="1" t="s">
        <v>117</v>
      </c>
      <c r="Y1347" s="1" t="s">
        <v>1320</v>
      </c>
      <c r="AA1347" s="1" t="s">
        <v>133</v>
      </c>
      <c r="AC1347" s="1" t="s">
        <v>1325</v>
      </c>
      <c r="AD1347" s="1" t="s">
        <v>1327</v>
      </c>
      <c r="AE1347" s="1" t="s">
        <v>364</v>
      </c>
      <c r="AF1347" s="1" t="s">
        <v>124</v>
      </c>
      <c r="AG1347" s="1" t="s">
        <v>112</v>
      </c>
      <c r="AH1347" s="1" t="s">
        <v>124</v>
      </c>
      <c r="AI1347" s="1" t="s">
        <v>112</v>
      </c>
      <c r="AJ1347" s="1" t="s">
        <v>112</v>
      </c>
      <c r="AK1347" s="1" t="s">
        <v>112</v>
      </c>
      <c r="AL1347" s="1" t="s">
        <v>341</v>
      </c>
      <c r="AM1347" s="1" t="s">
        <v>307</v>
      </c>
      <c r="AN1347" s="1" t="s">
        <v>1328</v>
      </c>
      <c r="AO1347" s="1">
        <v>3120</v>
      </c>
      <c r="AP1347" s="1">
        <v>102264</v>
      </c>
      <c r="AQ1347" s="1">
        <v>303</v>
      </c>
      <c r="AR1347" s="1" t="s">
        <v>110</v>
      </c>
      <c r="AS1347" s="1">
        <v>12587</v>
      </c>
      <c r="AT1347" s="1">
        <v>14171</v>
      </c>
      <c r="AU1347" s="2">
        <v>12587</v>
      </c>
      <c r="AV1347" s="2">
        <v>14171</v>
      </c>
      <c r="BB1347" s="1" t="s">
        <v>129</v>
      </c>
      <c r="BC1347" s="1" t="s">
        <v>855</v>
      </c>
      <c r="BD1347" s="1">
        <v>66</v>
      </c>
      <c r="BE1347" s="1" t="s">
        <v>131</v>
      </c>
      <c r="BF1347" s="1">
        <v>1</v>
      </c>
      <c r="BG1347" s="1">
        <v>3</v>
      </c>
      <c r="BH1347" s="1">
        <v>3</v>
      </c>
      <c r="BI1347" s="1" t="s">
        <v>131</v>
      </c>
      <c r="BJ1347" s="1" t="s">
        <v>366</v>
      </c>
      <c r="BK1347" s="1" t="s">
        <v>112</v>
      </c>
      <c r="BN1347" s="1" t="s">
        <v>133</v>
      </c>
      <c r="BR1347" s="1" t="s">
        <v>133</v>
      </c>
      <c r="BU1347" s="1" t="s">
        <v>112</v>
      </c>
      <c r="BV1347" s="1" t="s">
        <v>116</v>
      </c>
      <c r="BW1347" s="1" t="s">
        <v>112</v>
      </c>
      <c r="BX1347" s="1">
        <v>0</v>
      </c>
      <c r="BZ1347" s="1">
        <v>0</v>
      </c>
      <c r="CA1347" s="1">
        <v>1</v>
      </c>
      <c r="CB1347" s="1">
        <v>0</v>
      </c>
      <c r="CC1347" s="1">
        <v>0</v>
      </c>
      <c r="CD1347" s="1" t="s">
        <v>117</v>
      </c>
      <c r="CE1347" s="1" t="s">
        <v>117</v>
      </c>
      <c r="CF1347" s="1" t="s">
        <v>110</v>
      </c>
      <c r="CG1347" s="1" t="s">
        <v>117</v>
      </c>
      <c r="CH1347" s="1" t="s">
        <v>117</v>
      </c>
      <c r="CI1347" s="1" t="s">
        <v>117</v>
      </c>
      <c r="CJ1347" s="1" t="s">
        <v>117</v>
      </c>
      <c r="CK1347" s="1" t="s">
        <v>112</v>
      </c>
      <c r="CL1347" s="1">
        <v>7</v>
      </c>
      <c r="CM1347" s="1">
        <v>5</v>
      </c>
      <c r="CN1347" s="1" t="s">
        <v>134</v>
      </c>
      <c r="CO1347" s="1" t="s">
        <v>183</v>
      </c>
      <c r="CP1347" s="1">
        <v>0</v>
      </c>
      <c r="CQ1347" s="1" t="s">
        <v>143</v>
      </c>
      <c r="CR1347" s="1" t="s">
        <v>143</v>
      </c>
      <c r="CS1347" s="1" t="s">
        <v>136</v>
      </c>
      <c r="CT1347" s="1" t="s">
        <v>184</v>
      </c>
      <c r="CU1347" s="8">
        <v>7.5</v>
      </c>
      <c r="CV1347" s="1" t="s">
        <v>1329</v>
      </c>
      <c r="CW1347" s="1" t="s">
        <v>1329</v>
      </c>
      <c r="CX1347" s="1">
        <v>4</v>
      </c>
      <c r="CY1347" s="10">
        <f t="shared" si="147"/>
        <v>2.5</v>
      </c>
      <c r="CZ1347" s="3">
        <v>8.1333000000000002</v>
      </c>
      <c r="DA1347" s="3">
        <v>4.1452900000000001</v>
      </c>
      <c r="DB1347" s="6">
        <f t="shared" si="148"/>
        <v>2.5</v>
      </c>
      <c r="DF1347" s="1">
        <v>4185</v>
      </c>
      <c r="DG1347" s="1">
        <f t="shared" si="149"/>
        <v>4185</v>
      </c>
      <c r="DH1347" s="9">
        <f t="shared" si="150"/>
        <v>1</v>
      </c>
      <c r="DI1347" s="1">
        <v>276</v>
      </c>
      <c r="DJ1347" s="1">
        <f t="shared" si="151"/>
        <v>276</v>
      </c>
      <c r="DK1347" s="9">
        <f t="shared" si="152"/>
        <v>1</v>
      </c>
      <c r="DN1347">
        <f>(DL1347*InputWeights!$C$7+DB1347*InputWeights!$C$6)</f>
        <v>1.25</v>
      </c>
      <c r="DO1347">
        <f>(DD1347*InputWeights!$C$12+DE1347*InputWeights!$C$10+CU1347*InputWeights!$C$11)</f>
        <v>3</v>
      </c>
      <c r="DP1347">
        <f>(DC1347*InputWeights!$C$18+DK1347*InputWeights!$C$16+DH1347*InputWeights!$C$15+CY1347*InputWeights!$C$17)</f>
        <v>1.35</v>
      </c>
      <c r="DR1347">
        <f>DN1347*InputWeights!$C$5+DO1347*InputWeights!$C$9+DP1347*InputWeights!$C$14</f>
        <v>18.149999999999999</v>
      </c>
      <c r="DS1347">
        <f>((_xlfn.RANK.EQ(DR1347,$DR$2:$DR$6635,0))/(COUNT(DR$2:$DR$6635)))*100</f>
        <v>90.995260663507111</v>
      </c>
      <c r="DT1347">
        <f t="shared" si="153"/>
        <v>0</v>
      </c>
    </row>
    <row r="1348" spans="1:124" x14ac:dyDescent="0.25">
      <c r="A1348" s="1" t="s">
        <v>1393</v>
      </c>
      <c r="B1348" s="1" t="s">
        <v>108</v>
      </c>
      <c r="C1348" s="1" t="s">
        <v>109</v>
      </c>
      <c r="D1348" s="1" t="s">
        <v>110</v>
      </c>
      <c r="E1348" s="1" t="s">
        <v>333</v>
      </c>
      <c r="F1348" s="1">
        <v>893</v>
      </c>
      <c r="G1348" s="1">
        <v>20000300</v>
      </c>
      <c r="H1348" s="1">
        <v>0</v>
      </c>
      <c r="I1348" s="1">
        <v>1952</v>
      </c>
      <c r="J1348" s="1">
        <v>1998</v>
      </c>
      <c r="K1348" s="1" t="s">
        <v>183</v>
      </c>
      <c r="L1348" s="1" t="s">
        <v>114</v>
      </c>
      <c r="M1348" s="1">
        <v>24</v>
      </c>
      <c r="N1348" s="1" t="s">
        <v>358</v>
      </c>
      <c r="O1348" s="1">
        <v>2</v>
      </c>
      <c r="Q1348" s="1" t="s">
        <v>117</v>
      </c>
      <c r="R1348" s="1">
        <v>0</v>
      </c>
      <c r="S1348" s="1" t="s">
        <v>1394</v>
      </c>
      <c r="T1348" s="1">
        <v>262</v>
      </c>
      <c r="V1348" s="1">
        <v>4970</v>
      </c>
      <c r="W1348" s="1" t="s">
        <v>116</v>
      </c>
      <c r="X1348" s="1" t="s">
        <v>117</v>
      </c>
      <c r="Y1348" s="1" t="s">
        <v>1395</v>
      </c>
      <c r="AA1348" s="1" t="s">
        <v>133</v>
      </c>
      <c r="AC1348" s="1" t="s">
        <v>349</v>
      </c>
      <c r="AD1348" s="1" t="s">
        <v>1396</v>
      </c>
      <c r="AE1348" s="1" t="s">
        <v>364</v>
      </c>
      <c r="AF1348" s="1" t="s">
        <v>124</v>
      </c>
      <c r="AG1348" s="1" t="s">
        <v>112</v>
      </c>
      <c r="AH1348" s="1" t="s">
        <v>124</v>
      </c>
      <c r="AI1348" s="1" t="s">
        <v>112</v>
      </c>
      <c r="AJ1348" s="1" t="s">
        <v>112</v>
      </c>
      <c r="AK1348" s="1" t="s">
        <v>112</v>
      </c>
      <c r="AL1348" s="1" t="s">
        <v>807</v>
      </c>
      <c r="AM1348" s="1" t="s">
        <v>416</v>
      </c>
      <c r="AN1348" s="1" t="s">
        <v>416</v>
      </c>
      <c r="AO1348" s="1">
        <v>3206</v>
      </c>
      <c r="AP1348" s="1">
        <v>102264</v>
      </c>
      <c r="AQ1348" s="1">
        <v>321</v>
      </c>
      <c r="AR1348" s="1" t="s">
        <v>110</v>
      </c>
      <c r="AS1348" s="1">
        <v>5032</v>
      </c>
      <c r="AT1348" s="1">
        <v>5925</v>
      </c>
      <c r="AU1348" s="2">
        <v>5032</v>
      </c>
      <c r="AV1348" s="2">
        <v>5925</v>
      </c>
      <c r="BB1348" s="1" t="s">
        <v>129</v>
      </c>
      <c r="BC1348" s="1" t="s">
        <v>704</v>
      </c>
      <c r="BD1348" s="1">
        <v>71</v>
      </c>
      <c r="BE1348" s="1" t="s">
        <v>131</v>
      </c>
      <c r="BF1348" s="1">
        <v>2</v>
      </c>
      <c r="BG1348" s="1">
        <v>4</v>
      </c>
      <c r="BH1348" s="1">
        <v>4</v>
      </c>
      <c r="BI1348" s="1" t="s">
        <v>131</v>
      </c>
      <c r="BJ1348" s="1" t="s">
        <v>366</v>
      </c>
      <c r="BK1348" s="1" t="s">
        <v>112</v>
      </c>
      <c r="BN1348" s="1" t="s">
        <v>133</v>
      </c>
      <c r="BR1348" s="1" t="s">
        <v>133</v>
      </c>
      <c r="BU1348" s="1" t="s">
        <v>153</v>
      </c>
      <c r="BV1348" s="1" t="s">
        <v>116</v>
      </c>
      <c r="BW1348" s="1" t="s">
        <v>112</v>
      </c>
      <c r="BX1348" s="1">
        <v>0</v>
      </c>
      <c r="BZ1348" s="1">
        <v>0</v>
      </c>
      <c r="CA1348" s="1">
        <v>1</v>
      </c>
      <c r="CB1348" s="1">
        <v>0</v>
      </c>
      <c r="CC1348" s="1">
        <v>0</v>
      </c>
      <c r="CD1348" s="1" t="s">
        <v>117</v>
      </c>
      <c r="CE1348" s="1" t="s">
        <v>117</v>
      </c>
      <c r="CF1348" s="1" t="s">
        <v>110</v>
      </c>
      <c r="CG1348" s="1" t="s">
        <v>117</v>
      </c>
      <c r="CH1348" s="1" t="s">
        <v>117</v>
      </c>
      <c r="CI1348" s="1" t="s">
        <v>117</v>
      </c>
      <c r="CJ1348" s="1" t="s">
        <v>117</v>
      </c>
      <c r="CK1348" s="1" t="s">
        <v>112</v>
      </c>
      <c r="CL1348" s="1">
        <v>5</v>
      </c>
      <c r="CM1348" s="1">
        <v>1</v>
      </c>
      <c r="CN1348" s="1" t="s">
        <v>134</v>
      </c>
      <c r="CO1348" s="1" t="s">
        <v>183</v>
      </c>
      <c r="CP1348" s="1">
        <v>0</v>
      </c>
      <c r="CQ1348" s="1" t="s">
        <v>135</v>
      </c>
      <c r="CR1348" s="1" t="s">
        <v>135</v>
      </c>
      <c r="CS1348" s="1" t="s">
        <v>136</v>
      </c>
      <c r="CT1348" s="1" t="s">
        <v>184</v>
      </c>
      <c r="CU1348" s="8">
        <v>7.5</v>
      </c>
      <c r="CV1348" s="1" t="s">
        <v>1397</v>
      </c>
      <c r="CW1348" s="1" t="s">
        <v>1397</v>
      </c>
      <c r="CX1348" s="1">
        <v>5</v>
      </c>
      <c r="CY1348" s="10">
        <f t="shared" si="147"/>
        <v>2.5</v>
      </c>
      <c r="CZ1348" s="3">
        <v>9.2335799999999999</v>
      </c>
      <c r="DA1348" s="3">
        <v>5.2748100000000004</v>
      </c>
      <c r="DB1348" s="6">
        <f t="shared" si="148"/>
        <v>2.5</v>
      </c>
      <c r="DF1348" s="1">
        <v>4970</v>
      </c>
      <c r="DG1348" s="1">
        <f t="shared" si="149"/>
        <v>4970</v>
      </c>
      <c r="DH1348" s="9">
        <f t="shared" si="150"/>
        <v>1</v>
      </c>
      <c r="DI1348" s="1">
        <v>49</v>
      </c>
      <c r="DJ1348" s="1">
        <f t="shared" si="151"/>
        <v>49</v>
      </c>
      <c r="DK1348" s="9">
        <f t="shared" si="152"/>
        <v>1</v>
      </c>
      <c r="DN1348">
        <f>(DL1348*InputWeights!$C$7+DB1348*InputWeights!$C$6)</f>
        <v>1.25</v>
      </c>
      <c r="DO1348">
        <f>(DD1348*InputWeights!$C$12+DE1348*InputWeights!$C$10+CU1348*InputWeights!$C$11)</f>
        <v>3</v>
      </c>
      <c r="DP1348">
        <f>(DC1348*InputWeights!$C$18+DK1348*InputWeights!$C$16+DH1348*InputWeights!$C$15+CY1348*InputWeights!$C$17)</f>
        <v>1.35</v>
      </c>
      <c r="DR1348">
        <f>DN1348*InputWeights!$C$5+DO1348*InputWeights!$C$9+DP1348*InputWeights!$C$14</f>
        <v>18.149999999999999</v>
      </c>
      <c r="DS1348">
        <f>((_xlfn.RANK.EQ(DR1348,$DR$2:$DR$6635,0))/(COUNT(DR$2:$DR$6635)))*100</f>
        <v>90.995260663507111</v>
      </c>
      <c r="DT1348">
        <f t="shared" si="153"/>
        <v>0</v>
      </c>
    </row>
    <row r="1349" spans="1:124" x14ac:dyDescent="0.25">
      <c r="A1349" s="1" t="s">
        <v>4170</v>
      </c>
      <c r="B1349" s="1" t="s">
        <v>3684</v>
      </c>
      <c r="C1349" s="1" t="s">
        <v>3685</v>
      </c>
      <c r="D1349" s="1" t="s">
        <v>110</v>
      </c>
      <c r="E1349" s="1" t="s">
        <v>303</v>
      </c>
      <c r="F1349" s="1">
        <v>2444</v>
      </c>
      <c r="G1349" s="1">
        <v>1500</v>
      </c>
      <c r="H1349" s="1">
        <v>0</v>
      </c>
      <c r="I1349" s="1">
        <v>1940</v>
      </c>
      <c r="J1349" s="1">
        <v>1999</v>
      </c>
      <c r="K1349" s="1" t="s">
        <v>183</v>
      </c>
      <c r="L1349" s="1" t="s">
        <v>114</v>
      </c>
      <c r="M1349" s="1">
        <v>20</v>
      </c>
      <c r="N1349" s="1" t="s">
        <v>229</v>
      </c>
      <c r="O1349" s="1">
        <v>2</v>
      </c>
      <c r="P1349" s="1" t="s">
        <v>112</v>
      </c>
      <c r="Q1349" s="1" t="s">
        <v>117</v>
      </c>
      <c r="R1349" s="1">
        <v>0</v>
      </c>
      <c r="S1349" s="1" t="s">
        <v>3807</v>
      </c>
      <c r="T1349" s="1">
        <v>189</v>
      </c>
      <c r="V1349" s="1">
        <v>335</v>
      </c>
      <c r="W1349" s="1" t="s">
        <v>116</v>
      </c>
      <c r="X1349" s="1" t="s">
        <v>117</v>
      </c>
      <c r="Y1349" s="1" t="s">
        <v>4171</v>
      </c>
      <c r="Z1349" s="1" t="s">
        <v>119</v>
      </c>
      <c r="AA1349" s="1" t="s">
        <v>4172</v>
      </c>
      <c r="AC1349" s="1" t="s">
        <v>160</v>
      </c>
      <c r="AD1349" s="1" t="s">
        <v>160</v>
      </c>
      <c r="AE1349" s="1" t="s">
        <v>123</v>
      </c>
      <c r="AF1349" s="1" t="s">
        <v>110</v>
      </c>
      <c r="AG1349" s="1" t="s">
        <v>112</v>
      </c>
      <c r="AH1349" s="1" t="s">
        <v>124</v>
      </c>
      <c r="AI1349" s="1" t="s">
        <v>112</v>
      </c>
      <c r="AJ1349" s="1" t="s">
        <v>112</v>
      </c>
      <c r="AK1349" s="1" t="s">
        <v>112</v>
      </c>
      <c r="AL1349" s="1" t="s">
        <v>307</v>
      </c>
      <c r="AM1349" s="1" t="s">
        <v>416</v>
      </c>
      <c r="AN1349" s="1" t="s">
        <v>4177</v>
      </c>
      <c r="AO1349" s="1">
        <v>69660</v>
      </c>
      <c r="AP1349" s="1">
        <v>102264</v>
      </c>
      <c r="AQ1349" s="1">
        <v>7012</v>
      </c>
      <c r="AR1349" s="1" t="s">
        <v>110</v>
      </c>
      <c r="AS1349" s="1">
        <v>32470</v>
      </c>
      <c r="AT1349" s="1">
        <v>34914</v>
      </c>
      <c r="AU1349" s="2">
        <v>32470</v>
      </c>
      <c r="AV1349" s="2">
        <v>34914</v>
      </c>
      <c r="BB1349" s="1" t="s">
        <v>129</v>
      </c>
      <c r="BC1349" s="1" t="s">
        <v>180</v>
      </c>
      <c r="BD1349" s="1">
        <v>68</v>
      </c>
      <c r="BE1349" s="1" t="s">
        <v>131</v>
      </c>
      <c r="BF1349" s="1">
        <v>1</v>
      </c>
      <c r="BG1349" s="1">
        <v>3</v>
      </c>
      <c r="BH1349" s="1">
        <v>3</v>
      </c>
      <c r="BJ1349" s="1" t="s">
        <v>366</v>
      </c>
      <c r="BK1349" s="1" t="s">
        <v>112</v>
      </c>
      <c r="BN1349" s="1" t="s">
        <v>133</v>
      </c>
      <c r="BR1349" s="1" t="s">
        <v>133</v>
      </c>
      <c r="BU1349" s="1" t="s">
        <v>153</v>
      </c>
      <c r="BV1349" s="1" t="s">
        <v>124</v>
      </c>
      <c r="BW1349" s="1" t="s">
        <v>112</v>
      </c>
      <c r="BX1349" s="1">
        <v>0</v>
      </c>
      <c r="BZ1349" s="1">
        <v>0</v>
      </c>
      <c r="CA1349" s="1">
        <v>1</v>
      </c>
      <c r="CB1349" s="1">
        <v>0</v>
      </c>
      <c r="CC1349" s="1">
        <v>0</v>
      </c>
      <c r="CD1349" s="1" t="s">
        <v>117</v>
      </c>
      <c r="CE1349" s="1" t="s">
        <v>117</v>
      </c>
      <c r="CF1349" s="1" t="s">
        <v>110</v>
      </c>
      <c r="CG1349" s="1" t="s">
        <v>117</v>
      </c>
      <c r="CH1349" s="1" t="s">
        <v>117</v>
      </c>
      <c r="CI1349" s="1" t="s">
        <v>117</v>
      </c>
      <c r="CJ1349" s="1" t="s">
        <v>117</v>
      </c>
      <c r="CK1349" s="1" t="s">
        <v>112</v>
      </c>
      <c r="CL1349" s="1">
        <v>6</v>
      </c>
      <c r="CM1349" s="1">
        <v>1</v>
      </c>
      <c r="CN1349" s="1" t="s">
        <v>142</v>
      </c>
      <c r="CO1349" s="1" t="s">
        <v>183</v>
      </c>
      <c r="CP1349" s="1">
        <v>0</v>
      </c>
      <c r="CQ1349" s="1" t="s">
        <v>143</v>
      </c>
      <c r="CR1349" s="1" t="s">
        <v>143</v>
      </c>
      <c r="CS1349" s="1" t="s">
        <v>184</v>
      </c>
      <c r="CT1349" s="1" t="s">
        <v>184</v>
      </c>
      <c r="CU1349" s="8">
        <v>7.5</v>
      </c>
      <c r="CV1349" s="1" t="s">
        <v>4184</v>
      </c>
      <c r="CW1349" s="1" t="s">
        <v>4184</v>
      </c>
      <c r="CX1349" s="1">
        <v>5</v>
      </c>
      <c r="CY1349" s="10">
        <f t="shared" si="147"/>
        <v>2.5</v>
      </c>
      <c r="CZ1349" s="3">
        <v>3.9</v>
      </c>
      <c r="DA1349" s="3">
        <v>3.5</v>
      </c>
      <c r="DB1349" s="6">
        <f t="shared" si="148"/>
        <v>2.5</v>
      </c>
      <c r="DF1349" s="1">
        <v>335</v>
      </c>
      <c r="DG1349" s="1">
        <f t="shared" si="149"/>
        <v>335</v>
      </c>
      <c r="DH1349" s="9">
        <f t="shared" si="150"/>
        <v>1</v>
      </c>
      <c r="DI1349" s="1">
        <v>11</v>
      </c>
      <c r="DJ1349" s="1">
        <f t="shared" si="151"/>
        <v>11</v>
      </c>
      <c r="DK1349" s="9">
        <f t="shared" si="152"/>
        <v>1</v>
      </c>
      <c r="DN1349">
        <f>(DL1349*InputWeights!$C$7+DB1349*InputWeights!$C$6)</f>
        <v>1.25</v>
      </c>
      <c r="DO1349">
        <f>(DD1349*InputWeights!$C$12+DE1349*InputWeights!$C$10+CU1349*InputWeights!$C$11)</f>
        <v>3</v>
      </c>
      <c r="DP1349">
        <f>(DC1349*InputWeights!$C$18+DK1349*InputWeights!$C$16+DH1349*InputWeights!$C$15+CY1349*InputWeights!$C$17)</f>
        <v>1.35</v>
      </c>
      <c r="DR1349">
        <f>DN1349*InputWeights!$C$5+DO1349*InputWeights!$C$9+DP1349*InputWeights!$C$14</f>
        <v>18.149999999999999</v>
      </c>
      <c r="DS1349">
        <f>((_xlfn.RANK.EQ(DR1349,$DR$2:$DR$6635,0))/(COUNT(DR$2:$DR$6635)))*100</f>
        <v>90.995260663507111</v>
      </c>
      <c r="DT1349">
        <f t="shared" si="153"/>
        <v>0</v>
      </c>
    </row>
    <row r="1350" spans="1:124" x14ac:dyDescent="0.25">
      <c r="A1350" s="1" t="s">
        <v>4254</v>
      </c>
      <c r="B1350" s="1" t="s">
        <v>3684</v>
      </c>
      <c r="C1350" s="1" t="s">
        <v>3685</v>
      </c>
      <c r="D1350" s="1" t="s">
        <v>110</v>
      </c>
      <c r="E1350" s="1" t="s">
        <v>4283</v>
      </c>
      <c r="F1350" s="1">
        <v>1786</v>
      </c>
      <c r="G1350" s="1">
        <v>4400</v>
      </c>
      <c r="H1350" s="1">
        <v>10</v>
      </c>
      <c r="I1350" s="1">
        <v>1926</v>
      </c>
      <c r="J1350" s="1">
        <v>1998</v>
      </c>
      <c r="K1350" s="1" t="s">
        <v>183</v>
      </c>
      <c r="L1350" s="1" t="s">
        <v>114</v>
      </c>
      <c r="M1350" s="1">
        <v>48</v>
      </c>
      <c r="N1350" s="1" t="s">
        <v>177</v>
      </c>
      <c r="O1350" s="1">
        <v>3</v>
      </c>
      <c r="Q1350" s="1" t="s">
        <v>117</v>
      </c>
      <c r="R1350" s="1">
        <v>0</v>
      </c>
      <c r="S1350" s="1" t="s">
        <v>3067</v>
      </c>
      <c r="T1350" s="1">
        <v>101</v>
      </c>
      <c r="V1350" s="1">
        <v>4102</v>
      </c>
      <c r="W1350" s="1" t="s">
        <v>116</v>
      </c>
      <c r="X1350" s="1" t="s">
        <v>117</v>
      </c>
      <c r="Y1350" s="1" t="s">
        <v>4277</v>
      </c>
      <c r="Z1350" s="1" t="s">
        <v>271</v>
      </c>
      <c r="AA1350" s="1" t="s">
        <v>3724</v>
      </c>
      <c r="AC1350" s="1" t="s">
        <v>160</v>
      </c>
      <c r="AD1350" s="1" t="s">
        <v>4284</v>
      </c>
      <c r="AE1350" s="1" t="s">
        <v>3734</v>
      </c>
      <c r="AF1350" s="1" t="s">
        <v>116</v>
      </c>
      <c r="AG1350" s="1" t="s">
        <v>112</v>
      </c>
      <c r="AH1350" s="1" t="s">
        <v>110</v>
      </c>
      <c r="AI1350" s="1" t="s">
        <v>112</v>
      </c>
      <c r="AJ1350" s="1" t="s">
        <v>112</v>
      </c>
      <c r="AK1350" s="1" t="s">
        <v>112</v>
      </c>
      <c r="AL1350" s="1" t="s">
        <v>4285</v>
      </c>
      <c r="AM1350" s="1" t="s">
        <v>4280</v>
      </c>
      <c r="AN1350" s="1" t="s">
        <v>4286</v>
      </c>
      <c r="AO1350" s="1">
        <v>69877</v>
      </c>
      <c r="AP1350" s="1">
        <v>102264</v>
      </c>
      <c r="AQ1350" s="1">
        <v>7020</v>
      </c>
      <c r="AR1350" s="1" t="s">
        <v>110</v>
      </c>
      <c r="AS1350" s="1">
        <v>59370</v>
      </c>
      <c r="AT1350" s="1">
        <v>61156</v>
      </c>
      <c r="AU1350" s="2">
        <v>92205</v>
      </c>
      <c r="AV1350" s="2">
        <v>93991</v>
      </c>
      <c r="BB1350" s="1" t="s">
        <v>129</v>
      </c>
      <c r="BC1350" s="1" t="s">
        <v>761</v>
      </c>
      <c r="BD1350" s="1">
        <v>75</v>
      </c>
      <c r="BE1350" s="1" t="s">
        <v>131</v>
      </c>
      <c r="BF1350" s="1">
        <v>2</v>
      </c>
      <c r="BG1350" s="1">
        <v>2</v>
      </c>
      <c r="BH1350" s="1">
        <v>2</v>
      </c>
      <c r="BJ1350" s="1" t="s">
        <v>182</v>
      </c>
      <c r="BK1350" s="1" t="s">
        <v>112</v>
      </c>
      <c r="BM1350" s="1" t="s">
        <v>119</v>
      </c>
      <c r="BN1350" s="1" t="s">
        <v>4255</v>
      </c>
      <c r="BR1350" s="1" t="s">
        <v>133</v>
      </c>
      <c r="BU1350" s="1" t="s">
        <v>153</v>
      </c>
      <c r="BV1350" s="1" t="s">
        <v>116</v>
      </c>
      <c r="BW1350" s="1" t="s">
        <v>112</v>
      </c>
      <c r="BX1350" s="1">
        <v>0</v>
      </c>
      <c r="BZ1350" s="1">
        <v>0</v>
      </c>
      <c r="CA1350" s="1">
        <v>1</v>
      </c>
      <c r="CB1350" s="1">
        <v>0</v>
      </c>
      <c r="CC1350" s="1">
        <v>0</v>
      </c>
      <c r="CD1350" s="1" t="s">
        <v>117</v>
      </c>
      <c r="CE1350" s="1" t="s">
        <v>117</v>
      </c>
      <c r="CF1350" s="1" t="s">
        <v>110</v>
      </c>
      <c r="CG1350" s="1" t="s">
        <v>117</v>
      </c>
      <c r="CH1350" s="1" t="s">
        <v>117</v>
      </c>
      <c r="CI1350" s="1" t="s">
        <v>117</v>
      </c>
      <c r="CJ1350" s="1" t="s">
        <v>117</v>
      </c>
      <c r="CK1350" s="1" t="s">
        <v>125</v>
      </c>
      <c r="CL1350" s="1">
        <v>12</v>
      </c>
      <c r="CM1350" s="1">
        <v>2</v>
      </c>
      <c r="CN1350" s="1" t="s">
        <v>142</v>
      </c>
      <c r="CO1350" s="1" t="s">
        <v>183</v>
      </c>
      <c r="CP1350" s="1">
        <v>0</v>
      </c>
      <c r="CQ1350" s="1" t="s">
        <v>135</v>
      </c>
      <c r="CR1350" s="1" t="s">
        <v>135</v>
      </c>
      <c r="CS1350" s="1" t="s">
        <v>156</v>
      </c>
      <c r="CT1350" s="1" t="s">
        <v>184</v>
      </c>
      <c r="CU1350" s="8">
        <v>7.5</v>
      </c>
      <c r="CV1350" s="1" t="s">
        <v>4287</v>
      </c>
      <c r="CW1350" s="1" t="s">
        <v>4287</v>
      </c>
      <c r="CX1350" s="1">
        <v>4</v>
      </c>
      <c r="CY1350" s="10">
        <f t="shared" si="147"/>
        <v>2.5</v>
      </c>
      <c r="CZ1350" s="3">
        <v>5.0999999999999996</v>
      </c>
      <c r="DA1350" s="3">
        <v>3.8</v>
      </c>
      <c r="DB1350" s="6">
        <f t="shared" si="148"/>
        <v>2.5</v>
      </c>
      <c r="DF1350" s="1">
        <v>4102</v>
      </c>
      <c r="DG1350" s="1">
        <f t="shared" si="149"/>
        <v>4102</v>
      </c>
      <c r="DH1350" s="9">
        <f t="shared" si="150"/>
        <v>1</v>
      </c>
      <c r="DI1350" s="1">
        <v>124</v>
      </c>
      <c r="DJ1350" s="1">
        <f t="shared" si="151"/>
        <v>124</v>
      </c>
      <c r="DK1350" s="9">
        <f t="shared" si="152"/>
        <v>1</v>
      </c>
      <c r="DN1350">
        <f>(DL1350*InputWeights!$C$7+DB1350*InputWeights!$C$6)</f>
        <v>1.25</v>
      </c>
      <c r="DO1350">
        <f>(DD1350*InputWeights!$C$12+DE1350*InputWeights!$C$10+CU1350*InputWeights!$C$11)</f>
        <v>3</v>
      </c>
      <c r="DP1350">
        <f>(DC1350*InputWeights!$C$18+DK1350*InputWeights!$C$16+DH1350*InputWeights!$C$15+CY1350*InputWeights!$C$17)</f>
        <v>1.35</v>
      </c>
      <c r="DR1350">
        <f>DN1350*InputWeights!$C$5+DO1350*InputWeights!$C$9+DP1350*InputWeights!$C$14</f>
        <v>18.149999999999999</v>
      </c>
      <c r="DS1350">
        <f>((_xlfn.RANK.EQ(DR1350,$DR$2:$DR$6635,0))/(COUNT(DR$2:$DR$6635)))*100</f>
        <v>90.995260663507111</v>
      </c>
      <c r="DT1350">
        <f t="shared" si="153"/>
        <v>0</v>
      </c>
    </row>
    <row r="1351" spans="1:124" x14ac:dyDescent="0.25">
      <c r="A1351" s="1" t="s">
        <v>1589</v>
      </c>
      <c r="B1351" s="1" t="s">
        <v>108</v>
      </c>
      <c r="C1351" s="1" t="s">
        <v>109</v>
      </c>
      <c r="D1351" s="1" t="s">
        <v>110</v>
      </c>
      <c r="E1351" s="1" t="s">
        <v>303</v>
      </c>
      <c r="F1351" s="1">
        <v>2646</v>
      </c>
      <c r="G1351" s="1">
        <v>20002400</v>
      </c>
      <c r="H1351" s="1">
        <v>0</v>
      </c>
      <c r="I1351" s="1">
        <v>1985</v>
      </c>
      <c r="J1351" s="1">
        <v>2007</v>
      </c>
      <c r="K1351" s="1" t="s">
        <v>183</v>
      </c>
      <c r="L1351" s="1" t="s">
        <v>114</v>
      </c>
      <c r="M1351" s="1">
        <v>21</v>
      </c>
      <c r="N1351" s="1" t="s">
        <v>229</v>
      </c>
      <c r="O1351" s="1">
        <v>2</v>
      </c>
      <c r="Q1351" s="1" t="s">
        <v>117</v>
      </c>
      <c r="R1351" s="1">
        <v>0</v>
      </c>
      <c r="S1351" s="1" t="s">
        <v>1394</v>
      </c>
      <c r="T1351" s="1">
        <v>143</v>
      </c>
      <c r="V1351" s="1">
        <v>6884</v>
      </c>
      <c r="W1351" s="1" t="s">
        <v>116</v>
      </c>
      <c r="X1351" s="1" t="s">
        <v>117</v>
      </c>
      <c r="Y1351" s="1" t="s">
        <v>1609</v>
      </c>
      <c r="AA1351" s="1" t="s">
        <v>133</v>
      </c>
      <c r="AC1351" s="1" t="s">
        <v>1610</v>
      </c>
      <c r="AD1351" s="1" t="s">
        <v>1611</v>
      </c>
      <c r="AE1351" s="1" t="s">
        <v>426</v>
      </c>
      <c r="AF1351" s="1" t="s">
        <v>124</v>
      </c>
      <c r="AG1351" s="1" t="s">
        <v>112</v>
      </c>
      <c r="AH1351" s="1" t="s">
        <v>124</v>
      </c>
      <c r="AI1351" s="1" t="s">
        <v>112</v>
      </c>
      <c r="AJ1351" s="1" t="s">
        <v>112</v>
      </c>
      <c r="AK1351" s="1" t="s">
        <v>112</v>
      </c>
      <c r="AL1351" s="1" t="s">
        <v>1068</v>
      </c>
      <c r="AM1351" s="1" t="s">
        <v>1612</v>
      </c>
      <c r="AN1351" s="1" t="s">
        <v>1613</v>
      </c>
      <c r="AO1351" s="1">
        <v>3640</v>
      </c>
      <c r="AP1351" s="1">
        <v>102264</v>
      </c>
      <c r="AQ1351" s="1">
        <v>433</v>
      </c>
      <c r="AR1351" s="1" t="s">
        <v>110</v>
      </c>
      <c r="AS1351" s="1">
        <v>33995</v>
      </c>
      <c r="AT1351" s="1">
        <v>36641</v>
      </c>
      <c r="AU1351" s="2">
        <v>33995</v>
      </c>
      <c r="AV1351" s="2">
        <v>36641</v>
      </c>
      <c r="BB1351" s="1" t="s">
        <v>129</v>
      </c>
      <c r="BC1351" s="1" t="s">
        <v>292</v>
      </c>
      <c r="BD1351" s="1">
        <v>72</v>
      </c>
      <c r="BE1351" s="1" t="s">
        <v>131</v>
      </c>
      <c r="BF1351" s="1">
        <v>2</v>
      </c>
      <c r="BG1351" s="1">
        <v>4</v>
      </c>
      <c r="BH1351" s="1">
        <v>4</v>
      </c>
      <c r="BI1351" s="1" t="s">
        <v>154</v>
      </c>
      <c r="BJ1351" s="1" t="s">
        <v>182</v>
      </c>
      <c r="BK1351" s="1" t="s">
        <v>112</v>
      </c>
      <c r="BN1351" s="1" t="s">
        <v>133</v>
      </c>
      <c r="BR1351" s="1" t="s">
        <v>133</v>
      </c>
      <c r="BU1351" s="1" t="s">
        <v>153</v>
      </c>
      <c r="BV1351" s="1" t="s">
        <v>116</v>
      </c>
      <c r="BW1351" s="1" t="s">
        <v>112</v>
      </c>
      <c r="BX1351" s="1">
        <v>0</v>
      </c>
      <c r="BZ1351" s="1">
        <v>0</v>
      </c>
      <c r="CA1351" s="1">
        <v>1</v>
      </c>
      <c r="CB1351" s="1">
        <v>0</v>
      </c>
      <c r="CC1351" s="1">
        <v>0</v>
      </c>
      <c r="CD1351" s="1" t="s">
        <v>117</v>
      </c>
      <c r="CE1351" s="1" t="s">
        <v>117</v>
      </c>
      <c r="CF1351" s="1" t="s">
        <v>110</v>
      </c>
      <c r="CG1351" s="1" t="s">
        <v>117</v>
      </c>
      <c r="CH1351" s="1" t="s">
        <v>117</v>
      </c>
      <c r="CI1351" s="1" t="s">
        <v>117</v>
      </c>
      <c r="CJ1351" s="1" t="s">
        <v>117</v>
      </c>
      <c r="CK1351" s="1" t="s">
        <v>112</v>
      </c>
      <c r="CL1351" s="1">
        <v>4</v>
      </c>
      <c r="CM1351" s="1">
        <v>1</v>
      </c>
      <c r="CN1351" s="1" t="s">
        <v>134</v>
      </c>
      <c r="CO1351" s="1" t="s">
        <v>183</v>
      </c>
      <c r="CP1351" s="1">
        <v>0</v>
      </c>
      <c r="CQ1351" s="1" t="s">
        <v>135</v>
      </c>
      <c r="CR1351" s="1" t="s">
        <v>135</v>
      </c>
      <c r="CS1351" s="1" t="s">
        <v>156</v>
      </c>
      <c r="CT1351" s="1" t="s">
        <v>184</v>
      </c>
      <c r="CU1351" s="8">
        <v>7.5</v>
      </c>
      <c r="CV1351" s="1" t="s">
        <v>1614</v>
      </c>
      <c r="CW1351" s="1" t="s">
        <v>1614</v>
      </c>
      <c r="CX1351" s="1">
        <v>4</v>
      </c>
      <c r="CY1351" s="10">
        <f t="shared" si="147"/>
        <v>2.5</v>
      </c>
      <c r="CZ1351" s="3">
        <v>0.91113299999999997</v>
      </c>
      <c r="DA1351" s="3">
        <v>0.34965000000000002</v>
      </c>
      <c r="DB1351" s="6">
        <f t="shared" si="148"/>
        <v>1</v>
      </c>
      <c r="DF1351" s="1">
        <v>6884</v>
      </c>
      <c r="DG1351" s="1">
        <f t="shared" si="149"/>
        <v>6884</v>
      </c>
      <c r="DH1351" s="9">
        <f t="shared" si="150"/>
        <v>2</v>
      </c>
      <c r="DI1351" s="1">
        <v>129</v>
      </c>
      <c r="DJ1351" s="1">
        <f t="shared" si="151"/>
        <v>129</v>
      </c>
      <c r="DK1351" s="9">
        <f t="shared" si="152"/>
        <v>1</v>
      </c>
      <c r="DN1351">
        <f>(DL1351*InputWeights!$C$7+DB1351*InputWeights!$C$6)</f>
        <v>0.5</v>
      </c>
      <c r="DO1351">
        <f>(DD1351*InputWeights!$C$12+DE1351*InputWeights!$C$10+CU1351*InputWeights!$C$11)</f>
        <v>3</v>
      </c>
      <c r="DP1351">
        <f>(DC1351*InputWeights!$C$18+DK1351*InputWeights!$C$16+DH1351*InputWeights!$C$15+CY1351*InputWeights!$C$17)</f>
        <v>1.75</v>
      </c>
      <c r="DR1351">
        <f>DN1351*InputWeights!$C$5+DO1351*InputWeights!$C$9+DP1351*InputWeights!$C$14</f>
        <v>17.5</v>
      </c>
      <c r="DS1351">
        <f>((_xlfn.RANK.EQ(DR1351,$DR$2:$DR$6635,0))/(COUNT(DR$2:$DR$6635)))*100</f>
        <v>91.40148950575491</v>
      </c>
      <c r="DT1351">
        <f t="shared" si="153"/>
        <v>0</v>
      </c>
    </row>
    <row r="1352" spans="1:124" x14ac:dyDescent="0.25">
      <c r="A1352" s="1" t="s">
        <v>1903</v>
      </c>
      <c r="B1352" s="1" t="s">
        <v>108</v>
      </c>
      <c r="C1352" s="1" t="s">
        <v>109</v>
      </c>
      <c r="D1352" s="1" t="s">
        <v>110</v>
      </c>
      <c r="E1352" s="1" t="s">
        <v>411</v>
      </c>
      <c r="F1352" s="1">
        <v>2361</v>
      </c>
      <c r="G1352" s="1">
        <v>20000300</v>
      </c>
      <c r="H1352" s="1">
        <v>0</v>
      </c>
      <c r="I1352" s="1">
        <v>1985</v>
      </c>
      <c r="J1352" s="1">
        <v>2006</v>
      </c>
      <c r="K1352" s="1" t="s">
        <v>183</v>
      </c>
      <c r="L1352" s="1" t="s">
        <v>114</v>
      </c>
      <c r="M1352" s="1">
        <v>24</v>
      </c>
      <c r="N1352" s="1" t="s">
        <v>229</v>
      </c>
      <c r="O1352" s="1">
        <v>2</v>
      </c>
      <c r="Q1352" s="1" t="s">
        <v>117</v>
      </c>
      <c r="R1352" s="1">
        <v>0</v>
      </c>
      <c r="S1352" s="1" t="s">
        <v>1135</v>
      </c>
      <c r="T1352" s="1">
        <v>202</v>
      </c>
      <c r="V1352" s="1">
        <v>9963</v>
      </c>
      <c r="W1352" s="1" t="s">
        <v>116</v>
      </c>
      <c r="X1352" s="1" t="s">
        <v>117</v>
      </c>
      <c r="Y1352" s="1" t="s">
        <v>1904</v>
      </c>
      <c r="AA1352" s="1" t="s">
        <v>133</v>
      </c>
      <c r="AC1352" s="1" t="s">
        <v>1883</v>
      </c>
      <c r="AD1352" s="1" t="s">
        <v>295</v>
      </c>
      <c r="AE1352" s="1" t="s">
        <v>274</v>
      </c>
      <c r="AF1352" s="1" t="s">
        <v>124</v>
      </c>
      <c r="AG1352" s="1" t="s">
        <v>112</v>
      </c>
      <c r="AH1352" s="1" t="s">
        <v>124</v>
      </c>
      <c r="AI1352" s="1" t="s">
        <v>112</v>
      </c>
      <c r="AJ1352" s="1" t="s">
        <v>112</v>
      </c>
      <c r="AK1352" s="1" t="s">
        <v>112</v>
      </c>
      <c r="AL1352" s="1" t="s">
        <v>416</v>
      </c>
      <c r="AM1352" s="1" t="s">
        <v>416</v>
      </c>
      <c r="AN1352" s="1" t="s">
        <v>416</v>
      </c>
      <c r="AO1352" s="1">
        <v>4294</v>
      </c>
      <c r="AP1352" s="1">
        <v>102264</v>
      </c>
      <c r="AQ1352" s="1">
        <v>594</v>
      </c>
      <c r="AR1352" s="1" t="s">
        <v>110</v>
      </c>
      <c r="AS1352" s="1">
        <v>0</v>
      </c>
      <c r="AT1352" s="1">
        <v>2361</v>
      </c>
      <c r="AU1352" s="2">
        <v>0</v>
      </c>
      <c r="AV1352" s="2">
        <v>2361</v>
      </c>
      <c r="BB1352" s="1" t="s">
        <v>129</v>
      </c>
      <c r="BC1352" s="1" t="s">
        <v>704</v>
      </c>
      <c r="BD1352" s="1">
        <v>76</v>
      </c>
      <c r="BE1352" s="1" t="s">
        <v>131</v>
      </c>
      <c r="BF1352" s="1">
        <v>2</v>
      </c>
      <c r="BG1352" s="1">
        <v>2</v>
      </c>
      <c r="BH1352" s="1">
        <v>2</v>
      </c>
      <c r="BI1352" s="1" t="s">
        <v>131</v>
      </c>
      <c r="BJ1352" s="1" t="s">
        <v>366</v>
      </c>
      <c r="BK1352" s="1" t="s">
        <v>112</v>
      </c>
      <c r="BN1352" s="1" t="s">
        <v>133</v>
      </c>
      <c r="BR1352" s="1" t="s">
        <v>133</v>
      </c>
      <c r="BU1352" s="1" t="s">
        <v>153</v>
      </c>
      <c r="BV1352" s="1" t="s">
        <v>116</v>
      </c>
      <c r="BW1352" s="1" t="s">
        <v>112</v>
      </c>
      <c r="BX1352" s="1">
        <v>0</v>
      </c>
      <c r="BZ1352" s="1">
        <v>0</v>
      </c>
      <c r="CA1352" s="1">
        <v>1</v>
      </c>
      <c r="CB1352" s="1">
        <v>0</v>
      </c>
      <c r="CC1352" s="1">
        <v>0</v>
      </c>
      <c r="CD1352" s="1" t="s">
        <v>117</v>
      </c>
      <c r="CE1352" s="1" t="s">
        <v>117</v>
      </c>
      <c r="CF1352" s="1" t="s">
        <v>110</v>
      </c>
      <c r="CG1352" s="1" t="s">
        <v>117</v>
      </c>
      <c r="CH1352" s="1" t="s">
        <v>114</v>
      </c>
      <c r="CI1352" s="1" t="s">
        <v>117</v>
      </c>
      <c r="CJ1352" s="1" t="s">
        <v>117</v>
      </c>
      <c r="CK1352" s="1" t="s">
        <v>112</v>
      </c>
      <c r="CL1352" s="1">
        <v>14</v>
      </c>
      <c r="CM1352" s="1">
        <v>0</v>
      </c>
      <c r="CN1352" s="1" t="s">
        <v>134</v>
      </c>
      <c r="CO1352" s="1" t="s">
        <v>183</v>
      </c>
      <c r="CP1352" s="1">
        <v>0</v>
      </c>
      <c r="CQ1352" s="1" t="s">
        <v>135</v>
      </c>
      <c r="CR1352" s="1" t="s">
        <v>135</v>
      </c>
      <c r="CS1352" s="1" t="s">
        <v>136</v>
      </c>
      <c r="CT1352" s="1" t="s">
        <v>184</v>
      </c>
      <c r="CU1352" s="8">
        <v>7.5</v>
      </c>
      <c r="CV1352" s="1" t="s">
        <v>1905</v>
      </c>
      <c r="CW1352" s="1" t="s">
        <v>1905</v>
      </c>
      <c r="CX1352" s="1">
        <v>4</v>
      </c>
      <c r="CY1352" s="10">
        <f t="shared" si="147"/>
        <v>2.5</v>
      </c>
      <c r="CZ1352" s="3">
        <v>0.84735099999999997</v>
      </c>
      <c r="DA1352" s="3">
        <v>0.53161599999999998</v>
      </c>
      <c r="DB1352" s="6">
        <f t="shared" si="148"/>
        <v>1</v>
      </c>
      <c r="DF1352" s="1">
        <v>9963</v>
      </c>
      <c r="DG1352" s="1">
        <f t="shared" si="149"/>
        <v>9963</v>
      </c>
      <c r="DH1352" s="9">
        <f t="shared" si="150"/>
        <v>2</v>
      </c>
      <c r="DI1352" s="1">
        <v>200</v>
      </c>
      <c r="DJ1352" s="1">
        <f t="shared" si="151"/>
        <v>200</v>
      </c>
      <c r="DK1352" s="9">
        <f t="shared" si="152"/>
        <v>1</v>
      </c>
      <c r="DN1352">
        <f>(DL1352*InputWeights!$C$7+DB1352*InputWeights!$C$6)</f>
        <v>0.5</v>
      </c>
      <c r="DO1352">
        <f>(DD1352*InputWeights!$C$12+DE1352*InputWeights!$C$10+CU1352*InputWeights!$C$11)</f>
        <v>3</v>
      </c>
      <c r="DP1352">
        <f>(DC1352*InputWeights!$C$18+DK1352*InputWeights!$C$16+DH1352*InputWeights!$C$15+CY1352*InputWeights!$C$17)</f>
        <v>1.75</v>
      </c>
      <c r="DR1352">
        <f>DN1352*InputWeights!$C$5+DO1352*InputWeights!$C$9+DP1352*InputWeights!$C$14</f>
        <v>17.5</v>
      </c>
      <c r="DS1352">
        <f>((_xlfn.RANK.EQ(DR1352,$DR$2:$DR$6635,0))/(COUNT(DR$2:$DR$6635)))*100</f>
        <v>91.40148950575491</v>
      </c>
      <c r="DT1352">
        <f t="shared" si="153"/>
        <v>0</v>
      </c>
    </row>
    <row r="1353" spans="1:124" x14ac:dyDescent="0.25">
      <c r="A1353" s="1" t="s">
        <v>1282</v>
      </c>
      <c r="B1353" s="1" t="s">
        <v>2625</v>
      </c>
      <c r="C1353" s="1" t="s">
        <v>2626</v>
      </c>
      <c r="D1353" s="1" t="s">
        <v>110</v>
      </c>
      <c r="E1353" s="1" t="s">
        <v>158</v>
      </c>
      <c r="F1353" s="1">
        <v>2897</v>
      </c>
      <c r="G1353" s="1">
        <v>230019300</v>
      </c>
      <c r="H1353" s="1">
        <v>0</v>
      </c>
      <c r="I1353" s="1">
        <v>1931</v>
      </c>
      <c r="J1353" s="1">
        <v>2006</v>
      </c>
      <c r="K1353" s="1" t="s">
        <v>183</v>
      </c>
      <c r="L1353" s="1" t="s">
        <v>114</v>
      </c>
      <c r="M1353" s="1">
        <v>26</v>
      </c>
      <c r="N1353" s="1" t="s">
        <v>229</v>
      </c>
      <c r="O1353" s="1">
        <v>2</v>
      </c>
      <c r="Q1353" s="1" t="s">
        <v>117</v>
      </c>
      <c r="R1353" s="1">
        <v>0</v>
      </c>
      <c r="S1353" s="1" t="s">
        <v>2913</v>
      </c>
      <c r="T1353" s="1">
        <v>202</v>
      </c>
      <c r="V1353" s="1">
        <v>7664</v>
      </c>
      <c r="W1353" s="1" t="s">
        <v>116</v>
      </c>
      <c r="X1353" s="1" t="s">
        <v>117</v>
      </c>
      <c r="Y1353" s="1" t="s">
        <v>3138</v>
      </c>
      <c r="AA1353" s="1" t="s">
        <v>133</v>
      </c>
      <c r="AC1353" s="1" t="s">
        <v>3139</v>
      </c>
      <c r="AD1353" s="1" t="s">
        <v>2898</v>
      </c>
      <c r="AE1353" s="1" t="s">
        <v>274</v>
      </c>
      <c r="AF1353" s="1" t="s">
        <v>124</v>
      </c>
      <c r="AG1353" s="1" t="s">
        <v>112</v>
      </c>
      <c r="AH1353" s="1" t="s">
        <v>124</v>
      </c>
      <c r="AI1353" s="1" t="s">
        <v>112</v>
      </c>
      <c r="AJ1353" s="1" t="s">
        <v>112</v>
      </c>
      <c r="AK1353" s="1" t="s">
        <v>112</v>
      </c>
      <c r="AL1353" s="1" t="s">
        <v>3140</v>
      </c>
      <c r="AM1353" s="1" t="s">
        <v>128</v>
      </c>
      <c r="AN1353" s="1" t="s">
        <v>3141</v>
      </c>
      <c r="AO1353" s="1">
        <v>41217</v>
      </c>
      <c r="AP1353" s="1">
        <v>102264</v>
      </c>
      <c r="AQ1353" s="1">
        <v>4274</v>
      </c>
      <c r="AR1353" s="1" t="s">
        <v>110</v>
      </c>
      <c r="AS1353" s="1">
        <v>46338</v>
      </c>
      <c r="AT1353" s="1">
        <v>49235</v>
      </c>
      <c r="AU1353" s="2">
        <v>46338</v>
      </c>
      <c r="AV1353" s="2">
        <v>49235</v>
      </c>
      <c r="BB1353" s="1" t="s">
        <v>129</v>
      </c>
      <c r="BC1353" s="1" t="s">
        <v>704</v>
      </c>
      <c r="BD1353" s="1">
        <v>69</v>
      </c>
      <c r="BE1353" s="1" t="s">
        <v>131</v>
      </c>
      <c r="BF1353" s="1">
        <v>2</v>
      </c>
      <c r="BG1353" s="1">
        <v>2</v>
      </c>
      <c r="BH1353" s="1">
        <v>2</v>
      </c>
      <c r="BI1353" s="1" t="s">
        <v>132</v>
      </c>
      <c r="BJ1353" s="1" t="s">
        <v>182</v>
      </c>
      <c r="BK1353" s="1" t="s">
        <v>112</v>
      </c>
      <c r="BN1353" s="1" t="s">
        <v>133</v>
      </c>
      <c r="BR1353" s="1" t="s">
        <v>133</v>
      </c>
      <c r="BU1353" s="1" t="s">
        <v>112</v>
      </c>
      <c r="BV1353" s="1" t="s">
        <v>116</v>
      </c>
      <c r="BW1353" s="1" t="s">
        <v>112</v>
      </c>
      <c r="BX1353" s="1">
        <v>0</v>
      </c>
      <c r="BZ1353" s="1">
        <v>0</v>
      </c>
      <c r="CA1353" s="1">
        <v>1</v>
      </c>
      <c r="CB1353" s="1">
        <v>0</v>
      </c>
      <c r="CC1353" s="1">
        <v>0</v>
      </c>
      <c r="CD1353" s="1" t="s">
        <v>117</v>
      </c>
      <c r="CE1353" s="1" t="s">
        <v>117</v>
      </c>
      <c r="CF1353" s="1" t="s">
        <v>110</v>
      </c>
      <c r="CG1353" s="1" t="s">
        <v>117</v>
      </c>
      <c r="CH1353" s="1" t="s">
        <v>114</v>
      </c>
      <c r="CI1353" s="1" t="s">
        <v>117</v>
      </c>
      <c r="CJ1353" s="1" t="s">
        <v>117</v>
      </c>
      <c r="CK1353" s="1" t="s">
        <v>112</v>
      </c>
      <c r="CL1353" s="1">
        <v>2</v>
      </c>
      <c r="CM1353" s="1">
        <v>0</v>
      </c>
      <c r="CN1353" s="1" t="s">
        <v>134</v>
      </c>
      <c r="CO1353" s="1" t="s">
        <v>183</v>
      </c>
      <c r="CP1353" s="1">
        <v>0</v>
      </c>
      <c r="CQ1353" s="1" t="s">
        <v>135</v>
      </c>
      <c r="CR1353" s="1" t="s">
        <v>135</v>
      </c>
      <c r="CS1353" s="1" t="s">
        <v>136</v>
      </c>
      <c r="CT1353" s="1" t="s">
        <v>184</v>
      </c>
      <c r="CU1353" s="8">
        <v>7.5</v>
      </c>
      <c r="CV1353" s="1" t="s">
        <v>3142</v>
      </c>
      <c r="CW1353" s="1" t="s">
        <v>3142</v>
      </c>
      <c r="CX1353" s="1">
        <v>4</v>
      </c>
      <c r="CY1353" s="10">
        <f t="shared" si="147"/>
        <v>2.5</v>
      </c>
      <c r="CZ1353" s="3">
        <v>0.8</v>
      </c>
      <c r="DA1353" s="3">
        <v>0.5</v>
      </c>
      <c r="DB1353" s="6">
        <f t="shared" si="148"/>
        <v>1</v>
      </c>
      <c r="DF1353" s="1">
        <v>7664</v>
      </c>
      <c r="DG1353" s="1">
        <f t="shared" si="149"/>
        <v>7664</v>
      </c>
      <c r="DH1353" s="9">
        <f t="shared" si="150"/>
        <v>2</v>
      </c>
      <c r="DI1353" s="1">
        <v>162</v>
      </c>
      <c r="DJ1353" s="1">
        <f t="shared" si="151"/>
        <v>162</v>
      </c>
      <c r="DK1353" s="9">
        <f t="shared" si="152"/>
        <v>1</v>
      </c>
      <c r="DN1353">
        <f>(DL1353*InputWeights!$C$7+DB1353*InputWeights!$C$6)</f>
        <v>0.5</v>
      </c>
      <c r="DO1353">
        <f>(DD1353*InputWeights!$C$12+DE1353*InputWeights!$C$10+CU1353*InputWeights!$C$11)</f>
        <v>3</v>
      </c>
      <c r="DP1353">
        <f>(DC1353*InputWeights!$C$18+DK1353*InputWeights!$C$16+DH1353*InputWeights!$C$15+CY1353*InputWeights!$C$17)</f>
        <v>1.75</v>
      </c>
      <c r="DR1353">
        <f>DN1353*InputWeights!$C$5+DO1353*InputWeights!$C$9+DP1353*InputWeights!$C$14</f>
        <v>17.5</v>
      </c>
      <c r="DS1353">
        <f>((_xlfn.RANK.EQ(DR1353,$DR$2:$DR$6635,0))/(COUNT(DR$2:$DR$6635)))*100</f>
        <v>91.40148950575491</v>
      </c>
      <c r="DT1353">
        <f t="shared" si="153"/>
        <v>0</v>
      </c>
    </row>
    <row r="1354" spans="1:124" x14ac:dyDescent="0.25">
      <c r="A1354" s="1" t="s">
        <v>1903</v>
      </c>
      <c r="B1354" s="1" t="s">
        <v>2625</v>
      </c>
      <c r="C1354" s="1" t="s">
        <v>2626</v>
      </c>
      <c r="D1354" s="1" t="s">
        <v>110</v>
      </c>
      <c r="E1354" s="1" t="s">
        <v>802</v>
      </c>
      <c r="F1354" s="1">
        <v>2990</v>
      </c>
      <c r="G1354" s="1">
        <v>230009200</v>
      </c>
      <c r="H1354" s="1">
        <v>0</v>
      </c>
      <c r="I1354" s="1">
        <v>1936</v>
      </c>
      <c r="J1354" s="1">
        <v>2010</v>
      </c>
      <c r="K1354" s="1" t="s">
        <v>183</v>
      </c>
      <c r="L1354" s="1" t="s">
        <v>114</v>
      </c>
      <c r="M1354" s="1">
        <v>48</v>
      </c>
      <c r="N1354" s="1" t="s">
        <v>358</v>
      </c>
      <c r="O1354" s="1">
        <v>2</v>
      </c>
      <c r="Q1354" s="1" t="s">
        <v>117</v>
      </c>
      <c r="R1354" s="1">
        <v>0</v>
      </c>
      <c r="S1354" s="1" t="s">
        <v>3305</v>
      </c>
      <c r="T1354" s="1">
        <v>193</v>
      </c>
      <c r="V1354" s="1">
        <v>7278</v>
      </c>
      <c r="W1354" s="1" t="s">
        <v>116</v>
      </c>
      <c r="X1354" s="1" t="s">
        <v>117</v>
      </c>
      <c r="Y1354" s="1" t="s">
        <v>3504</v>
      </c>
      <c r="AA1354" s="1" t="s">
        <v>133</v>
      </c>
      <c r="AC1354" s="1" t="s">
        <v>3505</v>
      </c>
      <c r="AD1354" s="1" t="s">
        <v>3506</v>
      </c>
      <c r="AE1354" s="1" t="s">
        <v>274</v>
      </c>
      <c r="AF1354" s="1" t="s">
        <v>124</v>
      </c>
      <c r="AG1354" s="1" t="s">
        <v>112</v>
      </c>
      <c r="AH1354" s="1" t="s">
        <v>124</v>
      </c>
      <c r="AI1354" s="1" t="s">
        <v>112</v>
      </c>
      <c r="AJ1354" s="1" t="s">
        <v>112</v>
      </c>
      <c r="AK1354" s="1" t="s">
        <v>112</v>
      </c>
      <c r="AL1354" s="1" t="s">
        <v>807</v>
      </c>
      <c r="AM1354" s="1" t="s">
        <v>807</v>
      </c>
      <c r="AN1354" s="1" t="s">
        <v>3507</v>
      </c>
      <c r="AO1354" s="1">
        <v>41692</v>
      </c>
      <c r="AP1354" s="1">
        <v>102264</v>
      </c>
      <c r="AQ1354" s="1">
        <v>4386</v>
      </c>
      <c r="AR1354" s="1" t="s">
        <v>110</v>
      </c>
      <c r="AS1354" s="1">
        <v>1158</v>
      </c>
      <c r="AT1354" s="1">
        <v>4148</v>
      </c>
      <c r="AU1354" s="2">
        <v>1158</v>
      </c>
      <c r="AV1354" s="2">
        <v>4148</v>
      </c>
      <c r="BB1354" s="1" t="s">
        <v>129</v>
      </c>
      <c r="BC1354" s="1" t="s">
        <v>761</v>
      </c>
      <c r="BD1354" s="1">
        <v>73</v>
      </c>
      <c r="BE1354" s="1" t="s">
        <v>131</v>
      </c>
      <c r="BF1354" s="1">
        <v>1</v>
      </c>
      <c r="BG1354" s="1">
        <v>3</v>
      </c>
      <c r="BH1354" s="1">
        <v>3</v>
      </c>
      <c r="BI1354" s="1" t="s">
        <v>131</v>
      </c>
      <c r="BJ1354" s="1" t="s">
        <v>182</v>
      </c>
      <c r="BK1354" s="1" t="s">
        <v>112</v>
      </c>
      <c r="BN1354" s="1" t="s">
        <v>133</v>
      </c>
      <c r="BR1354" s="1" t="s">
        <v>133</v>
      </c>
      <c r="BU1354" s="1" t="s">
        <v>153</v>
      </c>
      <c r="BV1354" s="1" t="s">
        <v>116</v>
      </c>
      <c r="BW1354" s="1" t="s">
        <v>112</v>
      </c>
      <c r="BX1354" s="1">
        <v>0</v>
      </c>
      <c r="BZ1354" s="1">
        <v>0</v>
      </c>
      <c r="CA1354" s="1">
        <v>1</v>
      </c>
      <c r="CB1354" s="1">
        <v>0</v>
      </c>
      <c r="CC1354" s="1">
        <v>0</v>
      </c>
      <c r="CD1354" s="1" t="s">
        <v>117</v>
      </c>
      <c r="CE1354" s="1" t="s">
        <v>117</v>
      </c>
      <c r="CF1354" s="1" t="s">
        <v>110</v>
      </c>
      <c r="CG1354" s="1" t="s">
        <v>117</v>
      </c>
      <c r="CH1354" s="1" t="s">
        <v>116</v>
      </c>
      <c r="CI1354" s="1" t="s">
        <v>117</v>
      </c>
      <c r="CJ1354" s="1" t="s">
        <v>117</v>
      </c>
      <c r="CK1354" s="1" t="s">
        <v>112</v>
      </c>
      <c r="CL1354" s="1">
        <v>10</v>
      </c>
      <c r="CM1354" s="1">
        <v>0</v>
      </c>
      <c r="CN1354" s="1" t="s">
        <v>142</v>
      </c>
      <c r="CO1354" s="1" t="s">
        <v>183</v>
      </c>
      <c r="CP1354" s="1">
        <v>0</v>
      </c>
      <c r="CQ1354" s="1" t="s">
        <v>143</v>
      </c>
      <c r="CR1354" s="1" t="s">
        <v>143</v>
      </c>
      <c r="CS1354" s="1" t="s">
        <v>184</v>
      </c>
      <c r="CT1354" s="1" t="s">
        <v>184</v>
      </c>
      <c r="CU1354" s="8">
        <v>7.5</v>
      </c>
      <c r="CV1354" s="1" t="s">
        <v>3508</v>
      </c>
      <c r="CW1354" s="1" t="s">
        <v>3508</v>
      </c>
      <c r="CX1354" s="1">
        <v>5</v>
      </c>
      <c r="CY1354" s="10">
        <f t="shared" si="147"/>
        <v>2.5</v>
      </c>
      <c r="CZ1354" s="3">
        <v>4.2</v>
      </c>
      <c r="DA1354" s="3">
        <v>2.5</v>
      </c>
      <c r="DB1354" s="6">
        <f t="shared" si="148"/>
        <v>1</v>
      </c>
      <c r="DF1354" s="1">
        <v>7278</v>
      </c>
      <c r="DG1354" s="1">
        <f t="shared" si="149"/>
        <v>7278</v>
      </c>
      <c r="DH1354" s="9">
        <f t="shared" si="150"/>
        <v>2</v>
      </c>
      <c r="DI1354" s="1">
        <v>190</v>
      </c>
      <c r="DJ1354" s="1">
        <f t="shared" si="151"/>
        <v>190</v>
      </c>
      <c r="DK1354" s="9">
        <f t="shared" si="152"/>
        <v>1</v>
      </c>
      <c r="DN1354">
        <f>(DL1354*InputWeights!$C$7+DB1354*InputWeights!$C$6)</f>
        <v>0.5</v>
      </c>
      <c r="DO1354">
        <f>(DD1354*InputWeights!$C$12+DE1354*InputWeights!$C$10+CU1354*InputWeights!$C$11)</f>
        <v>3</v>
      </c>
      <c r="DP1354">
        <f>(DC1354*InputWeights!$C$18+DK1354*InputWeights!$C$16+DH1354*InputWeights!$C$15+CY1354*InputWeights!$C$17)</f>
        <v>1.75</v>
      </c>
      <c r="DR1354">
        <f>DN1354*InputWeights!$C$5+DO1354*InputWeights!$C$9+DP1354*InputWeights!$C$14</f>
        <v>17.5</v>
      </c>
      <c r="DS1354">
        <f>((_xlfn.RANK.EQ(DR1354,$DR$2:$DR$6635,0))/(COUNT(DR$2:$DR$6635)))*100</f>
        <v>91.40148950575491</v>
      </c>
      <c r="DT1354">
        <f t="shared" si="153"/>
        <v>0</v>
      </c>
    </row>
    <row r="1355" spans="1:124" x14ac:dyDescent="0.25">
      <c r="A1355" s="1" t="s">
        <v>2011</v>
      </c>
      <c r="B1355" s="1" t="s">
        <v>108</v>
      </c>
      <c r="C1355" s="1" t="s">
        <v>109</v>
      </c>
      <c r="D1355" s="1" t="s">
        <v>110</v>
      </c>
      <c r="E1355" s="1" t="s">
        <v>411</v>
      </c>
      <c r="F1355" s="1">
        <v>3909</v>
      </c>
      <c r="G1355" s="1">
        <v>20000100</v>
      </c>
      <c r="H1355" s="1">
        <v>0</v>
      </c>
      <c r="I1355" s="1">
        <v>1900</v>
      </c>
      <c r="J1355" s="1">
        <v>1994</v>
      </c>
      <c r="K1355" s="1" t="s">
        <v>183</v>
      </c>
      <c r="L1355" s="1" t="s">
        <v>114</v>
      </c>
      <c r="M1355" s="1">
        <v>20</v>
      </c>
      <c r="N1355" s="1" t="s">
        <v>358</v>
      </c>
      <c r="O1355" s="1">
        <v>2</v>
      </c>
      <c r="Q1355" s="1" t="s">
        <v>117</v>
      </c>
      <c r="R1355" s="1">
        <v>0</v>
      </c>
      <c r="S1355" s="1" t="s">
        <v>1886</v>
      </c>
      <c r="T1355" s="1">
        <v>304</v>
      </c>
      <c r="V1355" s="1">
        <v>1389</v>
      </c>
      <c r="W1355" s="1" t="s">
        <v>116</v>
      </c>
      <c r="X1355" s="1" t="s">
        <v>117</v>
      </c>
      <c r="Y1355" s="1" t="s">
        <v>2012</v>
      </c>
      <c r="AA1355" s="1" t="s">
        <v>133</v>
      </c>
      <c r="AC1355" s="1" t="s">
        <v>1960</v>
      </c>
      <c r="AD1355" s="1" t="s">
        <v>2013</v>
      </c>
      <c r="AE1355" s="1" t="s">
        <v>123</v>
      </c>
      <c r="AF1355" s="1" t="s">
        <v>124</v>
      </c>
      <c r="AG1355" s="1" t="s">
        <v>112</v>
      </c>
      <c r="AH1355" s="1" t="s">
        <v>124</v>
      </c>
      <c r="AI1355" s="1" t="s">
        <v>112</v>
      </c>
      <c r="AJ1355" s="1" t="s">
        <v>112</v>
      </c>
      <c r="AK1355" s="1" t="s">
        <v>112</v>
      </c>
      <c r="AL1355" s="1" t="s">
        <v>416</v>
      </c>
      <c r="AM1355" s="1" t="s">
        <v>416</v>
      </c>
      <c r="AN1355" s="1" t="s">
        <v>416</v>
      </c>
      <c r="AO1355" s="1">
        <v>4534</v>
      </c>
      <c r="AP1355" s="1">
        <v>102264</v>
      </c>
      <c r="AQ1355" s="1">
        <v>651</v>
      </c>
      <c r="AR1355" s="1" t="s">
        <v>110</v>
      </c>
      <c r="AS1355" s="1">
        <v>0</v>
      </c>
      <c r="AT1355" s="1">
        <v>3909</v>
      </c>
      <c r="AU1355" s="2">
        <v>0</v>
      </c>
      <c r="AV1355" s="2">
        <v>3909</v>
      </c>
      <c r="BB1355" s="1" t="s">
        <v>129</v>
      </c>
      <c r="BC1355" s="1" t="s">
        <v>180</v>
      </c>
      <c r="BD1355" s="1">
        <v>57</v>
      </c>
      <c r="BE1355" s="1" t="s">
        <v>131</v>
      </c>
      <c r="BF1355" s="1">
        <v>1</v>
      </c>
      <c r="BG1355" s="1">
        <v>1</v>
      </c>
      <c r="BH1355" s="1">
        <v>1</v>
      </c>
      <c r="BI1355" s="1" t="s">
        <v>131</v>
      </c>
      <c r="BJ1355" s="1" t="s">
        <v>366</v>
      </c>
      <c r="BK1355" s="1" t="s">
        <v>112</v>
      </c>
      <c r="BN1355" s="1" t="s">
        <v>133</v>
      </c>
      <c r="BR1355" s="1" t="s">
        <v>133</v>
      </c>
      <c r="BU1355" s="1" t="s">
        <v>153</v>
      </c>
      <c r="BV1355" s="1" t="s">
        <v>124</v>
      </c>
      <c r="BW1355" s="1" t="s">
        <v>112</v>
      </c>
      <c r="BX1355" s="1">
        <v>0</v>
      </c>
      <c r="BZ1355" s="1">
        <v>0</v>
      </c>
      <c r="CA1355" s="1">
        <v>1</v>
      </c>
      <c r="CB1355" s="1">
        <v>0</v>
      </c>
      <c r="CC1355" s="1">
        <v>0</v>
      </c>
      <c r="CD1355" s="1" t="s">
        <v>117</v>
      </c>
      <c r="CE1355" s="1" t="s">
        <v>117</v>
      </c>
      <c r="CF1355" s="1" t="s">
        <v>110</v>
      </c>
      <c r="CG1355" s="1" t="s">
        <v>117</v>
      </c>
      <c r="CH1355" s="1" t="s">
        <v>117</v>
      </c>
      <c r="CI1355" s="1" t="s">
        <v>117</v>
      </c>
      <c r="CJ1355" s="1" t="s">
        <v>117</v>
      </c>
      <c r="CK1355" s="1" t="s">
        <v>112</v>
      </c>
      <c r="CL1355" s="1">
        <v>12</v>
      </c>
      <c r="CM1355" s="1">
        <v>1</v>
      </c>
      <c r="CN1355" s="1" t="s">
        <v>649</v>
      </c>
      <c r="CO1355" s="1" t="s">
        <v>183</v>
      </c>
      <c r="CP1355" s="1">
        <v>0</v>
      </c>
      <c r="CQ1355" s="1" t="s">
        <v>143</v>
      </c>
      <c r="CR1355" s="1" t="s">
        <v>143</v>
      </c>
      <c r="CS1355" s="1" t="s">
        <v>136</v>
      </c>
      <c r="CT1355" s="1" t="s">
        <v>136</v>
      </c>
      <c r="CU1355" s="8">
        <v>10</v>
      </c>
      <c r="CV1355" s="1" t="s">
        <v>2014</v>
      </c>
      <c r="CW1355" s="1" t="s">
        <v>2014</v>
      </c>
      <c r="CX1355" s="1">
        <v>7</v>
      </c>
      <c r="CY1355" s="10">
        <f t="shared" si="147"/>
        <v>1</v>
      </c>
      <c r="CZ1355" s="3">
        <v>3.6237200000000001</v>
      </c>
      <c r="DA1355" s="3">
        <v>2.3835199999999999</v>
      </c>
      <c r="DB1355" s="6">
        <f t="shared" si="148"/>
        <v>1</v>
      </c>
      <c r="DF1355" s="1">
        <v>1389</v>
      </c>
      <c r="DG1355" s="1">
        <f t="shared" si="149"/>
        <v>1389</v>
      </c>
      <c r="DH1355" s="9">
        <f t="shared" si="150"/>
        <v>1</v>
      </c>
      <c r="DI1355" s="1">
        <v>35</v>
      </c>
      <c r="DJ1355" s="1">
        <f t="shared" si="151"/>
        <v>35</v>
      </c>
      <c r="DK1355" s="9">
        <f t="shared" si="152"/>
        <v>1</v>
      </c>
      <c r="DN1355">
        <f>(DL1355*InputWeights!$C$7+DB1355*InputWeights!$C$6)</f>
        <v>0.5</v>
      </c>
      <c r="DO1355">
        <f>(DD1355*InputWeights!$C$12+DE1355*InputWeights!$C$10+CU1355*InputWeights!$C$11)</f>
        <v>4</v>
      </c>
      <c r="DP1355">
        <f>(DC1355*InputWeights!$C$18+DK1355*InputWeights!$C$16+DH1355*InputWeights!$C$15+CY1355*InputWeights!$C$17)</f>
        <v>0.90000000000000013</v>
      </c>
      <c r="DR1355">
        <f>DN1355*InputWeights!$C$5+DO1355*InputWeights!$C$9+DP1355*InputWeights!$C$14</f>
        <v>17.100000000000001</v>
      </c>
      <c r="DS1355">
        <f>((_xlfn.RANK.EQ(DR1355,$DR$2:$DR$6635,0))/(COUNT(DR$2:$DR$6635)))*100</f>
        <v>91.672308733920104</v>
      </c>
      <c r="DT1355">
        <f t="shared" si="153"/>
        <v>0</v>
      </c>
    </row>
    <row r="1356" spans="1:124" x14ac:dyDescent="0.25">
      <c r="A1356" s="1" t="s">
        <v>1829</v>
      </c>
      <c r="B1356" s="1" t="s">
        <v>108</v>
      </c>
      <c r="C1356" s="1" t="s">
        <v>109</v>
      </c>
      <c r="D1356" s="1" t="s">
        <v>110</v>
      </c>
      <c r="E1356" s="1" t="s">
        <v>1561</v>
      </c>
      <c r="F1356" s="1">
        <v>554</v>
      </c>
      <c r="G1356" s="1">
        <v>20000100</v>
      </c>
      <c r="H1356" s="1">
        <v>0</v>
      </c>
      <c r="I1356" s="1">
        <v>1965</v>
      </c>
      <c r="J1356" s="1">
        <v>2005</v>
      </c>
      <c r="K1356" s="1" t="s">
        <v>139</v>
      </c>
      <c r="L1356" s="1" t="s">
        <v>110</v>
      </c>
      <c r="M1356" s="1">
        <v>24</v>
      </c>
      <c r="N1356" s="1" t="s">
        <v>177</v>
      </c>
      <c r="O1356" s="1">
        <v>1</v>
      </c>
      <c r="Q1356" s="1" t="s">
        <v>627</v>
      </c>
      <c r="R1356" s="1">
        <v>999</v>
      </c>
      <c r="S1356" s="1" t="s">
        <v>1672</v>
      </c>
      <c r="T1356" s="1">
        <v>216</v>
      </c>
      <c r="V1356" s="1">
        <v>1747</v>
      </c>
      <c r="W1356" s="1" t="s">
        <v>116</v>
      </c>
      <c r="X1356" s="1" t="s">
        <v>117</v>
      </c>
      <c r="Y1356" s="1" t="s">
        <v>1830</v>
      </c>
      <c r="AA1356" s="1" t="s">
        <v>133</v>
      </c>
      <c r="AC1356" s="1" t="s">
        <v>1740</v>
      </c>
      <c r="AD1356" s="1" t="s">
        <v>1831</v>
      </c>
      <c r="AE1356" s="1" t="s">
        <v>426</v>
      </c>
      <c r="AF1356" s="1" t="s">
        <v>124</v>
      </c>
      <c r="AG1356" s="1" t="s">
        <v>112</v>
      </c>
      <c r="AH1356" s="1" t="s">
        <v>124</v>
      </c>
      <c r="AI1356" s="1" t="s">
        <v>112</v>
      </c>
      <c r="AJ1356" s="1" t="s">
        <v>112</v>
      </c>
      <c r="AK1356" s="1" t="s">
        <v>112</v>
      </c>
      <c r="AL1356" s="1" t="s">
        <v>1562</v>
      </c>
      <c r="AM1356" s="1" t="s">
        <v>1562</v>
      </c>
      <c r="AN1356" s="1" t="s">
        <v>1832</v>
      </c>
      <c r="AO1356" s="1">
        <v>4117</v>
      </c>
      <c r="AP1356" s="1">
        <v>102264</v>
      </c>
      <c r="AQ1356" s="1">
        <v>552</v>
      </c>
      <c r="AR1356" s="1" t="s">
        <v>114</v>
      </c>
      <c r="AS1356" s="1">
        <v>0</v>
      </c>
      <c r="AT1356" s="1">
        <v>554</v>
      </c>
      <c r="AU1356" s="2">
        <v>0</v>
      </c>
      <c r="AV1356" s="2">
        <v>554</v>
      </c>
      <c r="BB1356" s="1" t="s">
        <v>129</v>
      </c>
      <c r="BC1356" s="1" t="s">
        <v>180</v>
      </c>
      <c r="BD1356" s="1">
        <v>79</v>
      </c>
      <c r="BE1356" s="1" t="s">
        <v>131</v>
      </c>
      <c r="BF1356" s="1">
        <v>1</v>
      </c>
      <c r="BG1356" s="1">
        <v>3</v>
      </c>
      <c r="BH1356" s="1">
        <v>3</v>
      </c>
      <c r="BI1356" s="1" t="s">
        <v>131</v>
      </c>
      <c r="BJ1356" s="1" t="s">
        <v>182</v>
      </c>
      <c r="BK1356" s="1" t="s">
        <v>112</v>
      </c>
      <c r="BN1356" s="1" t="s">
        <v>133</v>
      </c>
      <c r="BR1356" s="1" t="s">
        <v>133</v>
      </c>
      <c r="BU1356" s="1" t="s">
        <v>139</v>
      </c>
      <c r="BV1356" s="1" t="s">
        <v>124</v>
      </c>
      <c r="BW1356" s="1" t="s">
        <v>112</v>
      </c>
      <c r="BX1356" s="1">
        <v>0</v>
      </c>
      <c r="BZ1356" s="1">
        <v>0</v>
      </c>
      <c r="CA1356" s="1">
        <v>1</v>
      </c>
      <c r="CB1356" s="1">
        <v>0</v>
      </c>
      <c r="CC1356" s="1">
        <v>0</v>
      </c>
      <c r="CD1356" s="1" t="s">
        <v>114</v>
      </c>
      <c r="CE1356" s="1" t="s">
        <v>627</v>
      </c>
      <c r="CF1356" s="1" t="s">
        <v>110</v>
      </c>
      <c r="CG1356" s="1" t="s">
        <v>117</v>
      </c>
      <c r="CH1356" s="1" t="s">
        <v>114</v>
      </c>
      <c r="CI1356" s="1" t="s">
        <v>117</v>
      </c>
      <c r="CJ1356" s="1" t="s">
        <v>117</v>
      </c>
      <c r="CK1356" s="1" t="s">
        <v>112</v>
      </c>
      <c r="CL1356" s="1">
        <v>4</v>
      </c>
      <c r="CM1356" s="1">
        <v>0</v>
      </c>
      <c r="CN1356" s="1" t="s">
        <v>134</v>
      </c>
      <c r="CO1356" s="1" t="s">
        <v>183</v>
      </c>
      <c r="CP1356" s="1">
        <v>0</v>
      </c>
      <c r="CQ1356" s="1" t="s">
        <v>143</v>
      </c>
      <c r="CR1356" s="1" t="s">
        <v>143</v>
      </c>
      <c r="CS1356" s="1" t="s">
        <v>184</v>
      </c>
      <c r="CT1356" s="1" t="s">
        <v>156</v>
      </c>
      <c r="CU1356" s="8">
        <v>5</v>
      </c>
      <c r="CV1356" s="1" t="s">
        <v>1833</v>
      </c>
      <c r="CW1356" s="1" t="s">
        <v>1833</v>
      </c>
      <c r="CX1356" s="1">
        <v>5</v>
      </c>
      <c r="CY1356" s="10">
        <f t="shared" si="147"/>
        <v>2.5</v>
      </c>
      <c r="CZ1356" s="3">
        <v>2.2954699999999999</v>
      </c>
      <c r="DA1356" s="3">
        <v>1.09816</v>
      </c>
      <c r="DB1356" s="6">
        <f t="shared" si="148"/>
        <v>1</v>
      </c>
      <c r="DC1356" s="9">
        <v>10</v>
      </c>
      <c r="DF1356" s="1">
        <v>1747</v>
      </c>
      <c r="DG1356" s="1">
        <f t="shared" si="149"/>
        <v>3494</v>
      </c>
      <c r="DH1356" s="9">
        <f t="shared" si="150"/>
        <v>1</v>
      </c>
      <c r="DI1356" s="1">
        <v>125</v>
      </c>
      <c r="DJ1356" s="1">
        <f t="shared" si="151"/>
        <v>250</v>
      </c>
      <c r="DK1356" s="9">
        <f t="shared" si="152"/>
        <v>1</v>
      </c>
      <c r="DN1356">
        <f>(DL1356*InputWeights!$C$7+DB1356*InputWeights!$C$6)</f>
        <v>0.5</v>
      </c>
      <c r="DO1356">
        <f>(DD1356*InputWeights!$C$12+DE1356*InputWeights!$C$10+CU1356*InputWeights!$C$11)</f>
        <v>2</v>
      </c>
      <c r="DP1356">
        <f>(DC1356*InputWeights!$C$18+DK1356*InputWeights!$C$16+DH1356*InputWeights!$C$15+CY1356*InputWeights!$C$17)</f>
        <v>2.35</v>
      </c>
      <c r="DR1356">
        <f>DN1356*InputWeights!$C$5+DO1356*InputWeights!$C$9+DP1356*InputWeights!$C$14</f>
        <v>16.899999999999999</v>
      </c>
      <c r="DS1356">
        <f>((_xlfn.RANK.EQ(DR1356,$DR$2:$DR$6635,0))/(COUNT(DR$2:$DR$6635)))*100</f>
        <v>91.740013540961414</v>
      </c>
      <c r="DT1356">
        <f t="shared" si="153"/>
        <v>0</v>
      </c>
    </row>
    <row r="1357" spans="1:124" x14ac:dyDescent="0.25">
      <c r="A1357" s="1" t="s">
        <v>1973</v>
      </c>
      <c r="B1357" s="1" t="s">
        <v>108</v>
      </c>
      <c r="C1357" s="1" t="s">
        <v>109</v>
      </c>
      <c r="D1357" s="1" t="s">
        <v>110</v>
      </c>
      <c r="E1357" s="1" t="s">
        <v>411</v>
      </c>
      <c r="F1357" s="1">
        <v>2377</v>
      </c>
      <c r="G1357" s="1">
        <v>20000200</v>
      </c>
      <c r="H1357" s="1">
        <v>0</v>
      </c>
      <c r="I1357" s="1">
        <v>1973</v>
      </c>
      <c r="J1357" s="1">
        <v>2006</v>
      </c>
      <c r="K1357" s="1" t="s">
        <v>183</v>
      </c>
      <c r="L1357" s="1" t="s">
        <v>114</v>
      </c>
      <c r="M1357" s="1">
        <v>26</v>
      </c>
      <c r="N1357" s="1" t="s">
        <v>177</v>
      </c>
      <c r="O1357" s="1">
        <v>2</v>
      </c>
      <c r="Q1357" s="1" t="s">
        <v>117</v>
      </c>
      <c r="R1357" s="1">
        <v>0</v>
      </c>
      <c r="S1357" s="1" t="s">
        <v>1196</v>
      </c>
      <c r="T1357" s="1">
        <v>103</v>
      </c>
      <c r="V1357" s="1">
        <v>3199</v>
      </c>
      <c r="W1357" s="1" t="s">
        <v>116</v>
      </c>
      <c r="X1357" s="1" t="s">
        <v>117</v>
      </c>
      <c r="Y1357" s="1" t="s">
        <v>1980</v>
      </c>
      <c r="AA1357" s="1" t="s">
        <v>133</v>
      </c>
      <c r="AC1357" s="1" t="s">
        <v>1976</v>
      </c>
      <c r="AD1357" s="1" t="s">
        <v>160</v>
      </c>
      <c r="AE1357" s="1" t="s">
        <v>274</v>
      </c>
      <c r="AF1357" s="1" t="s">
        <v>124</v>
      </c>
      <c r="AG1357" s="1" t="s">
        <v>112</v>
      </c>
      <c r="AH1357" s="1" t="s">
        <v>124</v>
      </c>
      <c r="AI1357" s="1" t="s">
        <v>112</v>
      </c>
      <c r="AJ1357" s="1" t="s">
        <v>112</v>
      </c>
      <c r="AK1357" s="1" t="s">
        <v>112</v>
      </c>
      <c r="AL1357" s="1" t="s">
        <v>416</v>
      </c>
      <c r="AM1357" s="1" t="s">
        <v>416</v>
      </c>
      <c r="AN1357" s="1" t="s">
        <v>1981</v>
      </c>
      <c r="AO1357" s="1">
        <v>4415</v>
      </c>
      <c r="AP1357" s="1">
        <v>102264</v>
      </c>
      <c r="AQ1357" s="1">
        <v>618</v>
      </c>
      <c r="AR1357" s="1" t="s">
        <v>110</v>
      </c>
      <c r="AS1357" s="1">
        <v>1120</v>
      </c>
      <c r="AT1357" s="1">
        <v>3497</v>
      </c>
      <c r="AU1357" s="2">
        <v>1120</v>
      </c>
      <c r="AV1357" s="2">
        <v>3497</v>
      </c>
      <c r="BB1357" s="1" t="s">
        <v>129</v>
      </c>
      <c r="BC1357" s="1" t="s">
        <v>704</v>
      </c>
      <c r="BD1357" s="1">
        <v>83</v>
      </c>
      <c r="BE1357" s="1" t="s">
        <v>131</v>
      </c>
      <c r="BF1357" s="1">
        <v>2</v>
      </c>
      <c r="BG1357" s="1">
        <v>4</v>
      </c>
      <c r="BH1357" s="1">
        <v>4</v>
      </c>
      <c r="BI1357" s="1" t="s">
        <v>131</v>
      </c>
      <c r="BJ1357" s="1" t="s">
        <v>182</v>
      </c>
      <c r="BK1357" s="1" t="s">
        <v>112</v>
      </c>
      <c r="BN1357" s="1" t="s">
        <v>133</v>
      </c>
      <c r="BR1357" s="1" t="s">
        <v>133</v>
      </c>
      <c r="BU1357" s="1" t="s">
        <v>112</v>
      </c>
      <c r="BV1357" s="1" t="s">
        <v>116</v>
      </c>
      <c r="BW1357" s="1" t="s">
        <v>112</v>
      </c>
      <c r="BX1357" s="1">
        <v>0</v>
      </c>
      <c r="BZ1357" s="1">
        <v>0</v>
      </c>
      <c r="CA1357" s="1">
        <v>1</v>
      </c>
      <c r="CB1357" s="1">
        <v>0</v>
      </c>
      <c r="CC1357" s="1">
        <v>0</v>
      </c>
      <c r="CD1357" s="1" t="s">
        <v>117</v>
      </c>
      <c r="CE1357" s="1" t="s">
        <v>117</v>
      </c>
      <c r="CF1357" s="1" t="s">
        <v>110</v>
      </c>
      <c r="CG1357" s="1" t="s">
        <v>117</v>
      </c>
      <c r="CH1357" s="1" t="s">
        <v>117</v>
      </c>
      <c r="CI1357" s="1" t="s">
        <v>117</v>
      </c>
      <c r="CJ1357" s="1" t="s">
        <v>117</v>
      </c>
      <c r="CK1357" s="1" t="s">
        <v>112</v>
      </c>
      <c r="CL1357" s="1">
        <v>7</v>
      </c>
      <c r="CM1357" s="1">
        <v>3</v>
      </c>
      <c r="CN1357" s="1" t="s">
        <v>142</v>
      </c>
      <c r="CO1357" s="1" t="s">
        <v>183</v>
      </c>
      <c r="CP1357" s="1">
        <v>0</v>
      </c>
      <c r="CQ1357" s="1" t="s">
        <v>135</v>
      </c>
      <c r="CR1357" s="1" t="s">
        <v>135</v>
      </c>
      <c r="CS1357" s="1" t="s">
        <v>156</v>
      </c>
      <c r="CT1357" s="1" t="s">
        <v>156</v>
      </c>
      <c r="CU1357" s="8">
        <v>5</v>
      </c>
      <c r="CV1357" s="1" t="s">
        <v>1982</v>
      </c>
      <c r="CW1357" s="1" t="s">
        <v>1982</v>
      </c>
      <c r="CX1357" s="1">
        <v>4</v>
      </c>
      <c r="CY1357" s="10">
        <f t="shared" si="147"/>
        <v>2.5</v>
      </c>
      <c r="CZ1357" s="3">
        <v>2.5319799999999999</v>
      </c>
      <c r="DA1357" s="3">
        <v>2.1739099999999998</v>
      </c>
      <c r="DB1357" s="6">
        <f t="shared" si="148"/>
        <v>1</v>
      </c>
      <c r="DC1357" s="9">
        <v>10</v>
      </c>
      <c r="DF1357" s="1">
        <v>3199</v>
      </c>
      <c r="DG1357" s="1">
        <f t="shared" si="149"/>
        <v>3199</v>
      </c>
      <c r="DH1357" s="9">
        <f t="shared" si="150"/>
        <v>1</v>
      </c>
      <c r="DI1357" s="1">
        <v>192</v>
      </c>
      <c r="DJ1357" s="1">
        <f t="shared" si="151"/>
        <v>192</v>
      </c>
      <c r="DK1357" s="9">
        <f t="shared" si="152"/>
        <v>1</v>
      </c>
      <c r="DN1357">
        <f>(DL1357*InputWeights!$C$7+DB1357*InputWeights!$C$6)</f>
        <v>0.5</v>
      </c>
      <c r="DO1357">
        <f>(DD1357*InputWeights!$C$12+DE1357*InputWeights!$C$10+CU1357*InputWeights!$C$11)</f>
        <v>2</v>
      </c>
      <c r="DP1357">
        <f>(DC1357*InputWeights!$C$18+DK1357*InputWeights!$C$16+DH1357*InputWeights!$C$15+CY1357*InputWeights!$C$17)</f>
        <v>2.35</v>
      </c>
      <c r="DR1357">
        <f>DN1357*InputWeights!$C$5+DO1357*InputWeights!$C$9+DP1357*InputWeights!$C$14</f>
        <v>16.899999999999999</v>
      </c>
      <c r="DS1357">
        <f>((_xlfn.RANK.EQ(DR1357,$DR$2:$DR$6635,0))/(COUNT(DR$2:$DR$6635)))*100</f>
        <v>91.740013540961414</v>
      </c>
      <c r="DT1357">
        <f t="shared" si="153"/>
        <v>0</v>
      </c>
    </row>
    <row r="1358" spans="1:124" x14ac:dyDescent="0.25">
      <c r="A1358" s="1" t="s">
        <v>2270</v>
      </c>
      <c r="B1358" s="1" t="s">
        <v>108</v>
      </c>
      <c r="C1358" s="1" t="s">
        <v>109</v>
      </c>
      <c r="D1358" s="1" t="s">
        <v>397</v>
      </c>
      <c r="E1358" s="1" t="s">
        <v>411</v>
      </c>
      <c r="F1358" s="1">
        <v>4224</v>
      </c>
      <c r="G1358" s="1">
        <v>1</v>
      </c>
      <c r="H1358" s="1">
        <v>0</v>
      </c>
      <c r="I1358" s="1">
        <v>0</v>
      </c>
      <c r="J1358" s="1">
        <v>0</v>
      </c>
      <c r="K1358" s="1" t="s">
        <v>183</v>
      </c>
      <c r="L1358" s="1" t="s">
        <v>114</v>
      </c>
      <c r="M1358" s="1">
        <v>44</v>
      </c>
      <c r="N1358" s="1" t="s">
        <v>358</v>
      </c>
      <c r="O1358" s="1">
        <v>4</v>
      </c>
      <c r="Q1358" s="1" t="s">
        <v>117</v>
      </c>
      <c r="R1358" s="1">
        <v>0</v>
      </c>
      <c r="T1358" s="1">
        <v>136</v>
      </c>
      <c r="V1358" s="1">
        <v>12000</v>
      </c>
      <c r="W1358" s="1" t="s">
        <v>116</v>
      </c>
      <c r="X1358" s="1" t="s">
        <v>117</v>
      </c>
      <c r="Y1358" s="1" t="s">
        <v>1883</v>
      </c>
      <c r="AA1358" s="1" t="s">
        <v>133</v>
      </c>
      <c r="AC1358" s="1" t="s">
        <v>2271</v>
      </c>
      <c r="AD1358" s="1" t="s">
        <v>2272</v>
      </c>
      <c r="AF1358" s="1" t="s">
        <v>124</v>
      </c>
      <c r="AG1358" s="1" t="s">
        <v>112</v>
      </c>
      <c r="AH1358" s="1" t="s">
        <v>124</v>
      </c>
      <c r="AI1358" s="1" t="s">
        <v>112</v>
      </c>
      <c r="AJ1358" s="1" t="s">
        <v>112</v>
      </c>
      <c r="AK1358" s="1" t="s">
        <v>112</v>
      </c>
      <c r="AL1358" s="1" t="s">
        <v>416</v>
      </c>
      <c r="AM1358" s="1" t="s">
        <v>416</v>
      </c>
      <c r="AO1358" s="1">
        <v>5475</v>
      </c>
      <c r="AP1358" s="1">
        <v>102264</v>
      </c>
      <c r="AQ1358" s="1">
        <v>12809</v>
      </c>
      <c r="AR1358" s="1" t="s">
        <v>110</v>
      </c>
      <c r="AS1358" s="1">
        <v>0</v>
      </c>
      <c r="AT1358" s="1">
        <v>4224</v>
      </c>
      <c r="AU1358" s="2">
        <v>0</v>
      </c>
      <c r="AV1358" s="2">
        <v>4224</v>
      </c>
      <c r="BB1358" s="1" t="s">
        <v>129</v>
      </c>
      <c r="BC1358" s="1" t="s">
        <v>247</v>
      </c>
      <c r="BD1358" s="1">
        <v>0</v>
      </c>
      <c r="BE1358" s="1" t="s">
        <v>131</v>
      </c>
      <c r="BF1358" s="1">
        <v>0</v>
      </c>
      <c r="BG1358" s="1">
        <v>0</v>
      </c>
      <c r="BH1358" s="1">
        <v>0</v>
      </c>
      <c r="BK1358" s="1" t="s">
        <v>112</v>
      </c>
      <c r="BN1358" s="1" t="s">
        <v>133</v>
      </c>
      <c r="BR1358" s="1" t="s">
        <v>133</v>
      </c>
      <c r="BU1358" s="1" t="s">
        <v>112</v>
      </c>
      <c r="BX1358" s="1">
        <v>0</v>
      </c>
      <c r="BZ1358" s="1">
        <v>0</v>
      </c>
      <c r="CA1358" s="1">
        <v>2</v>
      </c>
      <c r="CB1358" s="1">
        <v>0</v>
      </c>
      <c r="CC1358" s="1">
        <v>0</v>
      </c>
      <c r="CE1358" s="1" t="s">
        <v>117</v>
      </c>
      <c r="CF1358" s="1" t="s">
        <v>110</v>
      </c>
      <c r="CK1358" s="1" t="s">
        <v>112</v>
      </c>
      <c r="CL1358" s="1">
        <v>0</v>
      </c>
      <c r="CM1358" s="1">
        <v>0</v>
      </c>
      <c r="CP1358" s="1">
        <v>0</v>
      </c>
      <c r="CQ1358" s="1" t="s">
        <v>417</v>
      </c>
      <c r="CS1358" s="1" t="s">
        <v>418</v>
      </c>
      <c r="CT1358" s="1" t="s">
        <v>418</v>
      </c>
      <c r="CU1358" s="8">
        <v>5</v>
      </c>
      <c r="CV1358" s="1" t="s">
        <v>2273</v>
      </c>
      <c r="CW1358" s="1" t="s">
        <v>2273</v>
      </c>
      <c r="CX1358" s="1">
        <v>4</v>
      </c>
      <c r="CY1358" s="10">
        <f t="shared" si="147"/>
        <v>2.5</v>
      </c>
      <c r="CZ1358" s="3">
        <v>3.7672099999999999</v>
      </c>
      <c r="DA1358" s="3">
        <v>1.67201</v>
      </c>
      <c r="DB1358" s="6">
        <f t="shared" si="148"/>
        <v>1</v>
      </c>
      <c r="DF1358" s="1">
        <v>12000</v>
      </c>
      <c r="DG1358" s="1">
        <f t="shared" si="149"/>
        <v>12000</v>
      </c>
      <c r="DH1358" s="9">
        <f t="shared" si="150"/>
        <v>3</v>
      </c>
      <c r="DI1358" s="1">
        <v>600</v>
      </c>
      <c r="DJ1358" s="1">
        <f t="shared" si="151"/>
        <v>600</v>
      </c>
      <c r="DK1358" s="9">
        <f t="shared" si="152"/>
        <v>2</v>
      </c>
      <c r="DN1358">
        <f>(DL1358*InputWeights!$C$7+DB1358*InputWeights!$C$6)</f>
        <v>0.5</v>
      </c>
      <c r="DO1358">
        <f>(DD1358*InputWeights!$C$12+DE1358*InputWeights!$C$10+CU1358*InputWeights!$C$11)</f>
        <v>2</v>
      </c>
      <c r="DP1358">
        <f>(DC1358*InputWeights!$C$18+DK1358*InputWeights!$C$16+DH1358*InputWeights!$C$15+CY1358*InputWeights!$C$17)</f>
        <v>2.35</v>
      </c>
      <c r="DR1358">
        <f>DN1358*InputWeights!$C$5+DO1358*InputWeights!$C$9+DP1358*InputWeights!$C$14</f>
        <v>16.899999999999999</v>
      </c>
      <c r="DS1358">
        <f>((_xlfn.RANK.EQ(DR1358,$DR$2:$DR$6635,0))/(COUNT(DR$2:$DR$6635)))*100</f>
        <v>91.740013540961414</v>
      </c>
      <c r="DT1358">
        <f t="shared" si="153"/>
        <v>0</v>
      </c>
    </row>
    <row r="1359" spans="1:124" x14ac:dyDescent="0.25">
      <c r="A1359" s="1" t="s">
        <v>3628</v>
      </c>
      <c r="B1359" s="1" t="s">
        <v>2625</v>
      </c>
      <c r="C1359" s="1" t="s">
        <v>2626</v>
      </c>
      <c r="D1359" s="1" t="s">
        <v>397</v>
      </c>
      <c r="E1359" s="1" t="s">
        <v>411</v>
      </c>
      <c r="F1359" s="1">
        <v>1372</v>
      </c>
      <c r="G1359" s="1">
        <v>1</v>
      </c>
      <c r="H1359" s="1">
        <v>0</v>
      </c>
      <c r="I1359" s="1">
        <v>0</v>
      </c>
      <c r="J1359" s="1">
        <v>0</v>
      </c>
      <c r="K1359" s="1" t="s">
        <v>183</v>
      </c>
      <c r="L1359" s="1" t="s">
        <v>114</v>
      </c>
      <c r="M1359" s="1">
        <v>30</v>
      </c>
      <c r="N1359" s="1" t="s">
        <v>358</v>
      </c>
      <c r="O1359" s="1">
        <v>2</v>
      </c>
      <c r="Q1359" s="1" t="s">
        <v>117</v>
      </c>
      <c r="R1359" s="1">
        <v>0</v>
      </c>
      <c r="T1359" s="1">
        <v>347</v>
      </c>
      <c r="V1359" s="1">
        <v>4993</v>
      </c>
      <c r="W1359" s="1" t="s">
        <v>116</v>
      </c>
      <c r="X1359" s="1" t="s">
        <v>117</v>
      </c>
      <c r="Y1359" s="1" t="s">
        <v>3287</v>
      </c>
      <c r="AA1359" s="1" t="s">
        <v>133</v>
      </c>
      <c r="AC1359" s="1" t="s">
        <v>3623</v>
      </c>
      <c r="AD1359" s="1" t="s">
        <v>3118</v>
      </c>
      <c r="AF1359" s="1" t="s">
        <v>124</v>
      </c>
      <c r="AG1359" s="1" t="s">
        <v>112</v>
      </c>
      <c r="AH1359" s="1" t="s">
        <v>124</v>
      </c>
      <c r="AI1359" s="1" t="s">
        <v>112</v>
      </c>
      <c r="AJ1359" s="1" t="s">
        <v>112</v>
      </c>
      <c r="AK1359" s="1" t="s">
        <v>112</v>
      </c>
      <c r="AL1359" s="1" t="s">
        <v>416</v>
      </c>
      <c r="AM1359" s="1" t="s">
        <v>416</v>
      </c>
      <c r="AO1359" s="1">
        <v>42002</v>
      </c>
      <c r="AP1359" s="1">
        <v>102264</v>
      </c>
      <c r="AQ1359" s="1">
        <v>18807</v>
      </c>
      <c r="AR1359" s="1" t="s">
        <v>110</v>
      </c>
      <c r="AS1359" s="1">
        <v>0</v>
      </c>
      <c r="AT1359" s="1">
        <v>1372</v>
      </c>
      <c r="AU1359" s="2">
        <v>0</v>
      </c>
      <c r="AV1359" s="2">
        <v>1372</v>
      </c>
      <c r="BB1359" s="1" t="s">
        <v>129</v>
      </c>
      <c r="BC1359" s="1" t="s">
        <v>247</v>
      </c>
      <c r="BD1359" s="1">
        <v>0</v>
      </c>
      <c r="BE1359" s="1" t="s">
        <v>131</v>
      </c>
      <c r="BF1359" s="1">
        <v>0</v>
      </c>
      <c r="BG1359" s="1">
        <v>0</v>
      </c>
      <c r="BH1359" s="1">
        <v>0</v>
      </c>
      <c r="BK1359" s="1" t="s">
        <v>112</v>
      </c>
      <c r="BN1359" s="1" t="s">
        <v>133</v>
      </c>
      <c r="BR1359" s="1" t="s">
        <v>133</v>
      </c>
      <c r="BU1359" s="1" t="s">
        <v>112</v>
      </c>
      <c r="BX1359" s="1">
        <v>0</v>
      </c>
      <c r="BZ1359" s="1">
        <v>0</v>
      </c>
      <c r="CA1359" s="1">
        <v>3</v>
      </c>
      <c r="CB1359" s="1">
        <v>0</v>
      </c>
      <c r="CC1359" s="1">
        <v>0</v>
      </c>
      <c r="CE1359" s="1" t="s">
        <v>117</v>
      </c>
      <c r="CF1359" s="1" t="s">
        <v>110</v>
      </c>
      <c r="CK1359" s="1" t="s">
        <v>112</v>
      </c>
      <c r="CL1359" s="1">
        <v>0</v>
      </c>
      <c r="CM1359" s="1">
        <v>0</v>
      </c>
      <c r="CP1359" s="1">
        <v>0</v>
      </c>
      <c r="CQ1359" s="1" t="s">
        <v>1062</v>
      </c>
      <c r="CS1359" s="1" t="s">
        <v>418</v>
      </c>
      <c r="CT1359" s="1" t="s">
        <v>418</v>
      </c>
      <c r="CU1359" s="8">
        <v>5</v>
      </c>
      <c r="CV1359" s="1" t="s">
        <v>3629</v>
      </c>
      <c r="CW1359" s="1" t="s">
        <v>3629</v>
      </c>
      <c r="CX1359" s="1">
        <v>5</v>
      </c>
      <c r="CY1359" s="10">
        <f t="shared" si="147"/>
        <v>2.5</v>
      </c>
      <c r="CZ1359" s="3">
        <v>0.7</v>
      </c>
      <c r="DA1359" s="3">
        <v>0.3</v>
      </c>
      <c r="DB1359" s="6">
        <f t="shared" si="148"/>
        <v>1</v>
      </c>
      <c r="DC1359" s="9">
        <v>10</v>
      </c>
      <c r="DF1359" s="1">
        <v>4993</v>
      </c>
      <c r="DG1359" s="1">
        <f t="shared" si="149"/>
        <v>4993</v>
      </c>
      <c r="DH1359" s="9">
        <f t="shared" si="150"/>
        <v>1</v>
      </c>
      <c r="DI1359" s="1">
        <v>350</v>
      </c>
      <c r="DJ1359" s="1">
        <f t="shared" si="151"/>
        <v>350</v>
      </c>
      <c r="DK1359" s="9">
        <f t="shared" si="152"/>
        <v>1</v>
      </c>
      <c r="DN1359">
        <f>(DL1359*InputWeights!$C$7+DB1359*InputWeights!$C$6)</f>
        <v>0.5</v>
      </c>
      <c r="DO1359">
        <f>(DD1359*InputWeights!$C$12+DE1359*InputWeights!$C$10+CU1359*InputWeights!$C$11)</f>
        <v>2</v>
      </c>
      <c r="DP1359">
        <f>(DC1359*InputWeights!$C$18+DK1359*InputWeights!$C$16+DH1359*InputWeights!$C$15+CY1359*InputWeights!$C$17)</f>
        <v>2.35</v>
      </c>
      <c r="DR1359">
        <f>DN1359*InputWeights!$C$5+DO1359*InputWeights!$C$9+DP1359*InputWeights!$C$14</f>
        <v>16.899999999999999</v>
      </c>
      <c r="DS1359">
        <f>((_xlfn.RANK.EQ(DR1359,$DR$2:$DR$6635,0))/(COUNT(DR$2:$DR$6635)))*100</f>
        <v>91.740013540961414</v>
      </c>
      <c r="DT1359">
        <f t="shared" si="153"/>
        <v>0</v>
      </c>
    </row>
    <row r="1360" spans="1:124" x14ac:dyDescent="0.25">
      <c r="A1360" s="1" t="s">
        <v>4232</v>
      </c>
      <c r="B1360" s="1" t="s">
        <v>3684</v>
      </c>
      <c r="C1360" s="1" t="s">
        <v>3685</v>
      </c>
      <c r="D1360" s="1" t="s">
        <v>110</v>
      </c>
      <c r="E1360" s="1" t="s">
        <v>348</v>
      </c>
      <c r="F1360" s="1">
        <v>2948</v>
      </c>
      <c r="G1360" s="1">
        <v>1200</v>
      </c>
      <c r="H1360" s="1">
        <v>0</v>
      </c>
      <c r="I1360" s="1">
        <v>1930</v>
      </c>
      <c r="J1360" s="1">
        <v>2004</v>
      </c>
      <c r="K1360" s="1" t="s">
        <v>183</v>
      </c>
      <c r="L1360" s="1" t="s">
        <v>114</v>
      </c>
      <c r="M1360" s="1">
        <v>22</v>
      </c>
      <c r="N1360" s="1" t="s">
        <v>358</v>
      </c>
      <c r="O1360" s="1">
        <v>2</v>
      </c>
      <c r="P1360" s="1" t="s">
        <v>112</v>
      </c>
      <c r="Q1360" s="1" t="s">
        <v>117</v>
      </c>
      <c r="R1360" s="1">
        <v>0</v>
      </c>
      <c r="S1360" s="1" t="s">
        <v>4112</v>
      </c>
      <c r="T1360" s="1">
        <v>116</v>
      </c>
      <c r="V1360" s="1">
        <v>2117</v>
      </c>
      <c r="W1360" s="1" t="s">
        <v>116</v>
      </c>
      <c r="X1360" s="1" t="s">
        <v>117</v>
      </c>
      <c r="Y1360" s="1" t="s">
        <v>4238</v>
      </c>
      <c r="Z1360" s="1" t="s">
        <v>119</v>
      </c>
      <c r="AA1360" s="1" t="s">
        <v>4234</v>
      </c>
      <c r="AC1360" s="1" t="s">
        <v>2659</v>
      </c>
      <c r="AD1360" s="1" t="s">
        <v>2610</v>
      </c>
      <c r="AE1360" s="1" t="s">
        <v>123</v>
      </c>
      <c r="AF1360" s="1" t="s">
        <v>116</v>
      </c>
      <c r="AG1360" s="1" t="s">
        <v>112</v>
      </c>
      <c r="AH1360" s="1" t="s">
        <v>124</v>
      </c>
      <c r="AI1360" s="1" t="s">
        <v>112</v>
      </c>
      <c r="AJ1360" s="1" t="s">
        <v>112</v>
      </c>
      <c r="AK1360" s="1" t="s">
        <v>112</v>
      </c>
      <c r="AL1360" s="1" t="s">
        <v>350</v>
      </c>
      <c r="AM1360" s="1" t="s">
        <v>4235</v>
      </c>
      <c r="AN1360" s="1" t="s">
        <v>4236</v>
      </c>
      <c r="AO1360" s="1">
        <v>69786</v>
      </c>
      <c r="AP1360" s="1">
        <v>102264</v>
      </c>
      <c r="AQ1360" s="1">
        <v>7016</v>
      </c>
      <c r="AR1360" s="1" t="s">
        <v>110</v>
      </c>
      <c r="AS1360" s="1">
        <v>26032</v>
      </c>
      <c r="AT1360" s="1">
        <v>28980</v>
      </c>
      <c r="AU1360" s="2">
        <v>26032</v>
      </c>
      <c r="AV1360" s="2">
        <v>28980</v>
      </c>
      <c r="BB1360" s="1" t="s">
        <v>129</v>
      </c>
      <c r="BC1360" s="1" t="s">
        <v>761</v>
      </c>
      <c r="BD1360" s="1">
        <v>88</v>
      </c>
      <c r="BE1360" s="1" t="s">
        <v>131</v>
      </c>
      <c r="BF1360" s="1">
        <v>2</v>
      </c>
      <c r="BG1360" s="1">
        <v>4</v>
      </c>
      <c r="BH1360" s="1">
        <v>4</v>
      </c>
      <c r="BJ1360" s="1" t="s">
        <v>182</v>
      </c>
      <c r="BK1360" s="1" t="s">
        <v>112</v>
      </c>
      <c r="BL1360" s="1" t="s">
        <v>4233</v>
      </c>
      <c r="BN1360" s="1" t="s">
        <v>133</v>
      </c>
      <c r="BR1360" s="1" t="s">
        <v>133</v>
      </c>
      <c r="BU1360" s="1" t="s">
        <v>153</v>
      </c>
      <c r="BV1360" s="1" t="s">
        <v>116</v>
      </c>
      <c r="BW1360" s="1" t="s">
        <v>112</v>
      </c>
      <c r="BX1360" s="1">
        <v>0</v>
      </c>
      <c r="BZ1360" s="1">
        <v>0</v>
      </c>
      <c r="CA1360" s="1">
        <v>1</v>
      </c>
      <c r="CB1360" s="1">
        <v>0</v>
      </c>
      <c r="CC1360" s="1">
        <v>0</v>
      </c>
      <c r="CD1360" s="1" t="s">
        <v>117</v>
      </c>
      <c r="CE1360" s="1" t="s">
        <v>117</v>
      </c>
      <c r="CF1360" s="1" t="s">
        <v>110</v>
      </c>
      <c r="CG1360" s="1" t="s">
        <v>117</v>
      </c>
      <c r="CH1360" s="1" t="s">
        <v>117</v>
      </c>
      <c r="CI1360" s="1" t="s">
        <v>117</v>
      </c>
      <c r="CJ1360" s="1" t="s">
        <v>117</v>
      </c>
      <c r="CK1360" s="1" t="s">
        <v>112</v>
      </c>
      <c r="CL1360" s="1">
        <v>8</v>
      </c>
      <c r="CM1360" s="1">
        <v>2</v>
      </c>
      <c r="CN1360" s="1" t="s">
        <v>142</v>
      </c>
      <c r="CO1360" s="1" t="s">
        <v>183</v>
      </c>
      <c r="CP1360" s="1">
        <v>0</v>
      </c>
      <c r="CQ1360" s="1" t="s">
        <v>135</v>
      </c>
      <c r="CR1360" s="1" t="s">
        <v>135</v>
      </c>
      <c r="CS1360" s="1" t="s">
        <v>156</v>
      </c>
      <c r="CT1360" s="1" t="s">
        <v>156</v>
      </c>
      <c r="CU1360" s="8">
        <v>5</v>
      </c>
      <c r="CV1360" s="1" t="s">
        <v>4239</v>
      </c>
      <c r="CW1360" s="1" t="s">
        <v>4239</v>
      </c>
      <c r="CX1360" s="1">
        <v>5</v>
      </c>
      <c r="CY1360" s="10">
        <f t="shared" si="147"/>
        <v>2.5</v>
      </c>
      <c r="CZ1360" s="3">
        <v>2.1</v>
      </c>
      <c r="DA1360" s="3">
        <v>1.6</v>
      </c>
      <c r="DB1360" s="6">
        <f t="shared" si="148"/>
        <v>1</v>
      </c>
      <c r="DC1360" s="9">
        <v>10</v>
      </c>
      <c r="DF1360" s="1">
        <v>2117</v>
      </c>
      <c r="DG1360" s="1">
        <f t="shared" si="149"/>
        <v>2117</v>
      </c>
      <c r="DH1360" s="9">
        <f t="shared" si="150"/>
        <v>1</v>
      </c>
      <c r="DI1360" s="1">
        <v>43</v>
      </c>
      <c r="DJ1360" s="1">
        <f t="shared" si="151"/>
        <v>43</v>
      </c>
      <c r="DK1360" s="9">
        <f t="shared" si="152"/>
        <v>1</v>
      </c>
      <c r="DN1360">
        <f>(DL1360*InputWeights!$C$7+DB1360*InputWeights!$C$6)</f>
        <v>0.5</v>
      </c>
      <c r="DO1360">
        <f>(DD1360*InputWeights!$C$12+DE1360*InputWeights!$C$10+CU1360*InputWeights!$C$11)</f>
        <v>2</v>
      </c>
      <c r="DP1360">
        <f>(DC1360*InputWeights!$C$18+DK1360*InputWeights!$C$16+DH1360*InputWeights!$C$15+CY1360*InputWeights!$C$17)</f>
        <v>2.35</v>
      </c>
      <c r="DR1360">
        <f>DN1360*InputWeights!$C$5+DO1360*InputWeights!$C$9+DP1360*InputWeights!$C$14</f>
        <v>16.899999999999999</v>
      </c>
      <c r="DS1360">
        <f>((_xlfn.RANK.EQ(DR1360,$DR$2:$DR$6635,0))/(COUNT(DR$2:$DR$6635)))*100</f>
        <v>91.740013540961414</v>
      </c>
      <c r="DT1360">
        <f t="shared" si="153"/>
        <v>0</v>
      </c>
    </row>
    <row r="1361" spans="1:124" x14ac:dyDescent="0.25">
      <c r="A1361" s="1" t="s">
        <v>4246</v>
      </c>
      <c r="B1361" s="1" t="s">
        <v>3684</v>
      </c>
      <c r="C1361" s="1" t="s">
        <v>3685</v>
      </c>
      <c r="D1361" s="1" t="s">
        <v>110</v>
      </c>
      <c r="E1361" s="1" t="s">
        <v>241</v>
      </c>
      <c r="F1361" s="1">
        <v>1949</v>
      </c>
      <c r="G1361" s="1">
        <v>3000</v>
      </c>
      <c r="H1361" s="1">
        <v>0</v>
      </c>
      <c r="I1361" s="1">
        <v>1954</v>
      </c>
      <c r="J1361" s="1">
        <v>1993</v>
      </c>
      <c r="K1361" s="1" t="s">
        <v>183</v>
      </c>
      <c r="L1361" s="1" t="s">
        <v>114</v>
      </c>
      <c r="M1361" s="1">
        <v>16</v>
      </c>
      <c r="N1361" s="1" t="s">
        <v>229</v>
      </c>
      <c r="O1361" s="1">
        <v>2</v>
      </c>
      <c r="P1361" s="1" t="s">
        <v>112</v>
      </c>
      <c r="Q1361" s="1" t="s">
        <v>117</v>
      </c>
      <c r="R1361" s="1">
        <v>0</v>
      </c>
      <c r="S1361" s="1" t="s">
        <v>4103</v>
      </c>
      <c r="T1361" s="1">
        <v>177</v>
      </c>
      <c r="V1361" s="1">
        <v>364</v>
      </c>
      <c r="W1361" s="1" t="s">
        <v>116</v>
      </c>
      <c r="X1361" s="1" t="s">
        <v>117</v>
      </c>
      <c r="Y1361" s="1" t="s">
        <v>3880</v>
      </c>
      <c r="Z1361" s="1" t="s">
        <v>119</v>
      </c>
      <c r="AA1361" s="1" t="s">
        <v>4247</v>
      </c>
      <c r="AC1361" s="1" t="s">
        <v>160</v>
      </c>
      <c r="AD1361" s="1" t="s">
        <v>4248</v>
      </c>
      <c r="AE1361" s="1" t="s">
        <v>274</v>
      </c>
      <c r="AF1361" s="1" t="s">
        <v>114</v>
      </c>
      <c r="AG1361" s="1" t="s">
        <v>112</v>
      </c>
      <c r="AH1361" s="1" t="s">
        <v>124</v>
      </c>
      <c r="AI1361" s="1" t="s">
        <v>112</v>
      </c>
      <c r="AJ1361" s="1" t="s">
        <v>112</v>
      </c>
      <c r="AK1361" s="1" t="s">
        <v>112</v>
      </c>
      <c r="AL1361" s="1" t="s">
        <v>4249</v>
      </c>
      <c r="AM1361" s="1" t="s">
        <v>178</v>
      </c>
      <c r="AN1361" s="1" t="s">
        <v>4250</v>
      </c>
      <c r="AO1361" s="1">
        <v>69830</v>
      </c>
      <c r="AP1361" s="1">
        <v>102264</v>
      </c>
      <c r="AQ1361" s="1">
        <v>7017</v>
      </c>
      <c r="AR1361" s="1" t="s">
        <v>110</v>
      </c>
      <c r="AS1361" s="1">
        <v>66668</v>
      </c>
      <c r="AT1361" s="1">
        <v>68617</v>
      </c>
      <c r="AU1361" s="2">
        <v>66668</v>
      </c>
      <c r="AV1361" s="2">
        <v>68617</v>
      </c>
      <c r="BB1361" s="1" t="s">
        <v>129</v>
      </c>
      <c r="BC1361" s="1" t="s">
        <v>180</v>
      </c>
      <c r="BD1361" s="1">
        <v>77</v>
      </c>
      <c r="BE1361" s="1" t="s">
        <v>131</v>
      </c>
      <c r="BF1361" s="1">
        <v>1</v>
      </c>
      <c r="BG1361" s="1">
        <v>3</v>
      </c>
      <c r="BH1361" s="1">
        <v>3</v>
      </c>
      <c r="BJ1361" s="1" t="s">
        <v>182</v>
      </c>
      <c r="BK1361" s="1" t="s">
        <v>112</v>
      </c>
      <c r="BN1361" s="1" t="s">
        <v>133</v>
      </c>
      <c r="BR1361" s="1" t="s">
        <v>133</v>
      </c>
      <c r="BU1361" s="1" t="s">
        <v>153</v>
      </c>
      <c r="BV1361" s="1" t="s">
        <v>124</v>
      </c>
      <c r="BW1361" s="1" t="s">
        <v>112</v>
      </c>
      <c r="BX1361" s="1">
        <v>0</v>
      </c>
      <c r="BZ1361" s="1">
        <v>0</v>
      </c>
      <c r="CA1361" s="1">
        <v>1</v>
      </c>
      <c r="CB1361" s="1">
        <v>0</v>
      </c>
      <c r="CC1361" s="1">
        <v>0</v>
      </c>
      <c r="CD1361" s="1" t="s">
        <v>117</v>
      </c>
      <c r="CE1361" s="1" t="s">
        <v>117</v>
      </c>
      <c r="CF1361" s="1" t="s">
        <v>110</v>
      </c>
      <c r="CG1361" s="1" t="s">
        <v>117</v>
      </c>
      <c r="CH1361" s="1" t="s">
        <v>117</v>
      </c>
      <c r="CI1361" s="1" t="s">
        <v>117</v>
      </c>
      <c r="CJ1361" s="1" t="s">
        <v>117</v>
      </c>
      <c r="CK1361" s="1" t="s">
        <v>112</v>
      </c>
      <c r="CL1361" s="1">
        <v>12</v>
      </c>
      <c r="CM1361" s="1">
        <v>2</v>
      </c>
      <c r="CN1361" s="1" t="s">
        <v>142</v>
      </c>
      <c r="CO1361" s="1" t="s">
        <v>183</v>
      </c>
      <c r="CP1361" s="1">
        <v>0</v>
      </c>
      <c r="CQ1361" s="1" t="s">
        <v>143</v>
      </c>
      <c r="CR1361" s="1" t="s">
        <v>143</v>
      </c>
      <c r="CS1361" s="1" t="s">
        <v>184</v>
      </c>
      <c r="CT1361" s="1" t="s">
        <v>156</v>
      </c>
      <c r="CU1361" s="8">
        <v>5</v>
      </c>
      <c r="CV1361" s="1" t="s">
        <v>4251</v>
      </c>
      <c r="CW1361" s="1" t="s">
        <v>4251</v>
      </c>
      <c r="CX1361" s="1">
        <v>5</v>
      </c>
      <c r="CY1361" s="10">
        <f t="shared" si="147"/>
        <v>2.5</v>
      </c>
      <c r="CZ1361" s="3">
        <v>5.0999999999999996</v>
      </c>
      <c r="DA1361" s="3">
        <v>2.9</v>
      </c>
      <c r="DB1361" s="6">
        <f t="shared" si="148"/>
        <v>1</v>
      </c>
      <c r="DC1361" s="9">
        <v>10</v>
      </c>
      <c r="DF1361" s="1">
        <v>364</v>
      </c>
      <c r="DG1361" s="1">
        <f t="shared" si="149"/>
        <v>364</v>
      </c>
      <c r="DH1361" s="9">
        <f t="shared" si="150"/>
        <v>1</v>
      </c>
      <c r="DI1361" s="1">
        <v>37</v>
      </c>
      <c r="DJ1361" s="1">
        <f t="shared" si="151"/>
        <v>37</v>
      </c>
      <c r="DK1361" s="9">
        <f t="shared" si="152"/>
        <v>1</v>
      </c>
      <c r="DN1361">
        <f>(DL1361*InputWeights!$C$7+DB1361*InputWeights!$C$6)</f>
        <v>0.5</v>
      </c>
      <c r="DO1361">
        <f>(DD1361*InputWeights!$C$12+DE1361*InputWeights!$C$10+CU1361*InputWeights!$C$11)</f>
        <v>2</v>
      </c>
      <c r="DP1361">
        <f>(DC1361*InputWeights!$C$18+DK1361*InputWeights!$C$16+DH1361*InputWeights!$C$15+CY1361*InputWeights!$C$17)</f>
        <v>2.35</v>
      </c>
      <c r="DR1361">
        <f>DN1361*InputWeights!$C$5+DO1361*InputWeights!$C$9+DP1361*InputWeights!$C$14</f>
        <v>16.899999999999999</v>
      </c>
      <c r="DS1361">
        <f>((_xlfn.RANK.EQ(DR1361,$DR$2:$DR$6635,0))/(COUNT(DR$2:$DR$6635)))*100</f>
        <v>91.740013540961414</v>
      </c>
      <c r="DT1361">
        <f t="shared" si="153"/>
        <v>0</v>
      </c>
    </row>
    <row r="1362" spans="1:124" x14ac:dyDescent="0.25">
      <c r="A1362" s="1" t="s">
        <v>1123</v>
      </c>
      <c r="B1362" s="1" t="s">
        <v>108</v>
      </c>
      <c r="C1362" s="1" t="s">
        <v>109</v>
      </c>
      <c r="D1362" s="1" t="s">
        <v>110</v>
      </c>
      <c r="E1362" s="1" t="s">
        <v>209</v>
      </c>
      <c r="F1362" s="1">
        <v>3940</v>
      </c>
      <c r="G1362" s="1">
        <v>20005300</v>
      </c>
      <c r="H1362" s="1">
        <v>10</v>
      </c>
      <c r="I1362" s="1">
        <v>1900</v>
      </c>
      <c r="J1362" s="1">
        <v>2013</v>
      </c>
      <c r="K1362" s="1" t="s">
        <v>183</v>
      </c>
      <c r="L1362" s="1" t="s">
        <v>114</v>
      </c>
      <c r="M1362" s="1">
        <v>20</v>
      </c>
      <c r="N1362" s="1" t="s">
        <v>358</v>
      </c>
      <c r="O1362" s="1">
        <v>2</v>
      </c>
      <c r="Q1362" s="1" t="s">
        <v>117</v>
      </c>
      <c r="R1362" s="1">
        <v>0</v>
      </c>
      <c r="S1362" s="1" t="s">
        <v>1263</v>
      </c>
      <c r="T1362" s="1">
        <v>110</v>
      </c>
      <c r="V1362" s="1">
        <v>6537</v>
      </c>
      <c r="W1362" s="1" t="s">
        <v>116</v>
      </c>
      <c r="X1362" s="1" t="s">
        <v>117</v>
      </c>
      <c r="Y1362" s="1" t="s">
        <v>1276</v>
      </c>
      <c r="AA1362" s="1" t="s">
        <v>133</v>
      </c>
      <c r="AC1362" s="1" t="s">
        <v>160</v>
      </c>
      <c r="AD1362" s="1" t="s">
        <v>1277</v>
      </c>
      <c r="AE1362" s="1" t="s">
        <v>364</v>
      </c>
      <c r="AF1362" s="1" t="s">
        <v>124</v>
      </c>
      <c r="AG1362" s="1" t="s">
        <v>112</v>
      </c>
      <c r="AH1362" s="1" t="s">
        <v>124</v>
      </c>
      <c r="AI1362" s="1" t="s">
        <v>112</v>
      </c>
      <c r="AJ1362" s="1" t="s">
        <v>112</v>
      </c>
      <c r="AK1362" s="1" t="s">
        <v>112</v>
      </c>
      <c r="AL1362" s="1" t="s">
        <v>1269</v>
      </c>
      <c r="AM1362" s="1" t="s">
        <v>1272</v>
      </c>
      <c r="AN1362" s="1" t="s">
        <v>1278</v>
      </c>
      <c r="AO1362" s="1">
        <v>3068</v>
      </c>
      <c r="AP1362" s="1">
        <v>102264</v>
      </c>
      <c r="AQ1362" s="1">
        <v>289</v>
      </c>
      <c r="AR1362" s="1" t="s">
        <v>110</v>
      </c>
      <c r="AS1362" s="1">
        <v>7995</v>
      </c>
      <c r="AT1362" s="1">
        <v>11935</v>
      </c>
      <c r="AU1362" s="2">
        <v>54536</v>
      </c>
      <c r="AV1362" s="2">
        <v>58476</v>
      </c>
      <c r="BB1362" s="1" t="s">
        <v>129</v>
      </c>
      <c r="BC1362" s="1" t="s">
        <v>1274</v>
      </c>
      <c r="BD1362" s="1">
        <v>88</v>
      </c>
      <c r="BE1362" s="1" t="s">
        <v>131</v>
      </c>
      <c r="BF1362" s="1">
        <v>1</v>
      </c>
      <c r="BG1362" s="1">
        <v>1</v>
      </c>
      <c r="BH1362" s="1">
        <v>1</v>
      </c>
      <c r="BI1362" s="1" t="s">
        <v>132</v>
      </c>
      <c r="BJ1362" s="1" t="s">
        <v>182</v>
      </c>
      <c r="BK1362" s="1" t="s">
        <v>112</v>
      </c>
      <c r="BN1362" s="1" t="s">
        <v>133</v>
      </c>
      <c r="BR1362" s="1" t="s">
        <v>133</v>
      </c>
      <c r="BU1362" s="1" t="s">
        <v>112</v>
      </c>
      <c r="BV1362" s="1" t="s">
        <v>116</v>
      </c>
      <c r="BW1362" s="1" t="s">
        <v>112</v>
      </c>
      <c r="BX1362" s="1">
        <v>0</v>
      </c>
      <c r="BZ1362" s="1">
        <v>0</v>
      </c>
      <c r="CA1362" s="1">
        <v>1</v>
      </c>
      <c r="CB1362" s="1">
        <v>0</v>
      </c>
      <c r="CC1362" s="1">
        <v>0</v>
      </c>
      <c r="CD1362" s="1" t="s">
        <v>117</v>
      </c>
      <c r="CE1362" s="1" t="s">
        <v>117</v>
      </c>
      <c r="CF1362" s="1" t="s">
        <v>110</v>
      </c>
      <c r="CG1362" s="1" t="s">
        <v>117</v>
      </c>
      <c r="CH1362" s="1" t="s">
        <v>117</v>
      </c>
      <c r="CI1362" s="1" t="s">
        <v>117</v>
      </c>
      <c r="CJ1362" s="1" t="s">
        <v>117</v>
      </c>
      <c r="CK1362" s="1" t="s">
        <v>112</v>
      </c>
      <c r="CL1362" s="1">
        <v>11</v>
      </c>
      <c r="CM1362" s="1">
        <v>2</v>
      </c>
      <c r="CN1362" s="1" t="s">
        <v>142</v>
      </c>
      <c r="CO1362" s="1" t="s">
        <v>183</v>
      </c>
      <c r="CP1362" s="1">
        <v>0</v>
      </c>
      <c r="CQ1362" s="1" t="s">
        <v>143</v>
      </c>
      <c r="CR1362" s="1" t="s">
        <v>143</v>
      </c>
      <c r="CS1362" s="1" t="s">
        <v>156</v>
      </c>
      <c r="CT1362" s="1" t="s">
        <v>156</v>
      </c>
      <c r="CU1362" s="8">
        <v>5</v>
      </c>
      <c r="CV1362" s="1" t="s">
        <v>1279</v>
      </c>
      <c r="CW1362" s="1" t="s">
        <v>1279</v>
      </c>
      <c r="CX1362" s="1">
        <v>4</v>
      </c>
      <c r="CY1362" s="10">
        <f t="shared" si="147"/>
        <v>2.5</v>
      </c>
      <c r="CZ1362" s="3">
        <v>7.9236500000000003</v>
      </c>
      <c r="DA1362" s="3">
        <v>5.2054600000000004</v>
      </c>
      <c r="DB1362" s="6">
        <f t="shared" si="148"/>
        <v>2.5</v>
      </c>
      <c r="DF1362" s="1">
        <v>6537</v>
      </c>
      <c r="DG1362" s="1">
        <f t="shared" si="149"/>
        <v>6537</v>
      </c>
      <c r="DH1362" s="9">
        <f t="shared" si="150"/>
        <v>2</v>
      </c>
      <c r="DI1362" s="1">
        <v>308</v>
      </c>
      <c r="DJ1362" s="1">
        <f t="shared" si="151"/>
        <v>308</v>
      </c>
      <c r="DK1362" s="9">
        <f t="shared" si="152"/>
        <v>1</v>
      </c>
      <c r="DN1362">
        <f>(DL1362*InputWeights!$C$7+DB1362*InputWeights!$C$6)</f>
        <v>1.25</v>
      </c>
      <c r="DO1362">
        <f>(DD1362*InputWeights!$C$12+DE1362*InputWeights!$C$10+CU1362*InputWeights!$C$11)</f>
        <v>2</v>
      </c>
      <c r="DP1362">
        <f>(DC1362*InputWeights!$C$18+DK1362*InputWeights!$C$16+DH1362*InputWeights!$C$15+CY1362*InputWeights!$C$17)</f>
        <v>1.75</v>
      </c>
      <c r="DR1362">
        <f>DN1362*InputWeights!$C$5+DO1362*InputWeights!$C$9+DP1362*InputWeights!$C$14</f>
        <v>16.75</v>
      </c>
      <c r="DS1362">
        <f>((_xlfn.RANK.EQ(DR1362,$DR$2:$DR$6635,0))/(COUNT(DR$2:$DR$6635)))*100</f>
        <v>92.146242383209213</v>
      </c>
      <c r="DT1362">
        <f t="shared" si="153"/>
        <v>0</v>
      </c>
    </row>
    <row r="1363" spans="1:124" x14ac:dyDescent="0.25">
      <c r="A1363" s="1" t="s">
        <v>2444</v>
      </c>
      <c r="B1363" s="1" t="s">
        <v>108</v>
      </c>
      <c r="C1363" s="1" t="s">
        <v>109</v>
      </c>
      <c r="D1363" s="1" t="s">
        <v>397</v>
      </c>
      <c r="E1363" s="1" t="s">
        <v>411</v>
      </c>
      <c r="F1363" s="1">
        <v>897</v>
      </c>
      <c r="G1363" s="1">
        <v>1</v>
      </c>
      <c r="H1363" s="1">
        <v>0</v>
      </c>
      <c r="I1363" s="1">
        <v>0</v>
      </c>
      <c r="J1363" s="1">
        <v>0</v>
      </c>
      <c r="K1363" s="1" t="s">
        <v>183</v>
      </c>
      <c r="L1363" s="1" t="s">
        <v>114</v>
      </c>
      <c r="M1363" s="1">
        <v>18</v>
      </c>
      <c r="N1363" s="1" t="s">
        <v>113</v>
      </c>
      <c r="O1363" s="1">
        <v>2</v>
      </c>
      <c r="Q1363" s="1" t="s">
        <v>117</v>
      </c>
      <c r="R1363" s="1">
        <v>0</v>
      </c>
      <c r="T1363" s="1">
        <v>230</v>
      </c>
      <c r="V1363" s="1">
        <v>5929</v>
      </c>
      <c r="W1363" s="1" t="s">
        <v>116</v>
      </c>
      <c r="X1363" s="1" t="s">
        <v>117</v>
      </c>
      <c r="Y1363" s="1" t="s">
        <v>2445</v>
      </c>
      <c r="AA1363" s="1" t="s">
        <v>133</v>
      </c>
      <c r="AC1363" s="1" t="s">
        <v>2446</v>
      </c>
      <c r="AD1363" s="1" t="s">
        <v>2447</v>
      </c>
      <c r="AF1363" s="1" t="s">
        <v>124</v>
      </c>
      <c r="AG1363" s="1" t="s">
        <v>112</v>
      </c>
      <c r="AH1363" s="1" t="s">
        <v>124</v>
      </c>
      <c r="AI1363" s="1" t="s">
        <v>112</v>
      </c>
      <c r="AJ1363" s="1" t="s">
        <v>112</v>
      </c>
      <c r="AK1363" s="1" t="s">
        <v>112</v>
      </c>
      <c r="AL1363" s="1" t="s">
        <v>416</v>
      </c>
      <c r="AM1363" s="1" t="s">
        <v>416</v>
      </c>
      <c r="AO1363" s="1">
        <v>5831</v>
      </c>
      <c r="AP1363" s="1">
        <v>102264</v>
      </c>
      <c r="AQ1363" s="1">
        <v>12912</v>
      </c>
      <c r="AR1363" s="1" t="s">
        <v>110</v>
      </c>
      <c r="AS1363" s="1">
        <v>0</v>
      </c>
      <c r="AT1363" s="1">
        <v>897</v>
      </c>
      <c r="AU1363" s="2">
        <v>0</v>
      </c>
      <c r="AV1363" s="2">
        <v>897</v>
      </c>
      <c r="BB1363" s="1" t="s">
        <v>129</v>
      </c>
      <c r="BC1363" s="1" t="s">
        <v>247</v>
      </c>
      <c r="BD1363" s="1">
        <v>0</v>
      </c>
      <c r="BE1363" s="1" t="s">
        <v>131</v>
      </c>
      <c r="BF1363" s="1">
        <v>0</v>
      </c>
      <c r="BG1363" s="1">
        <v>0</v>
      </c>
      <c r="BH1363" s="1">
        <v>0</v>
      </c>
      <c r="BK1363" s="1" t="s">
        <v>112</v>
      </c>
      <c r="BN1363" s="1" t="s">
        <v>133</v>
      </c>
      <c r="BR1363" s="1" t="s">
        <v>133</v>
      </c>
      <c r="BU1363" s="1" t="s">
        <v>112</v>
      </c>
      <c r="BX1363" s="1">
        <v>0</v>
      </c>
      <c r="BZ1363" s="1">
        <v>1</v>
      </c>
      <c r="CA1363" s="1">
        <v>3</v>
      </c>
      <c r="CB1363" s="1">
        <v>0</v>
      </c>
      <c r="CC1363" s="1">
        <v>0</v>
      </c>
      <c r="CE1363" s="1" t="s">
        <v>117</v>
      </c>
      <c r="CF1363" s="1" t="s">
        <v>110</v>
      </c>
      <c r="CK1363" s="1" t="s">
        <v>112</v>
      </c>
      <c r="CL1363" s="1">
        <v>0</v>
      </c>
      <c r="CM1363" s="1">
        <v>0</v>
      </c>
      <c r="CP1363" s="1">
        <v>0</v>
      </c>
      <c r="CQ1363" s="1" t="s">
        <v>417</v>
      </c>
      <c r="CS1363" s="1" t="s">
        <v>418</v>
      </c>
      <c r="CT1363" s="1" t="s">
        <v>418</v>
      </c>
      <c r="CU1363" s="8">
        <v>5</v>
      </c>
      <c r="CV1363" s="1" t="s">
        <v>2448</v>
      </c>
      <c r="CW1363" s="1" t="s">
        <v>2448</v>
      </c>
      <c r="CX1363" s="1">
        <v>5</v>
      </c>
      <c r="CY1363" s="10">
        <f t="shared" si="147"/>
        <v>2.5</v>
      </c>
      <c r="CZ1363" s="3">
        <v>7.0868500000000001</v>
      </c>
      <c r="DA1363" s="3">
        <v>4.8791200000000003</v>
      </c>
      <c r="DB1363" s="6">
        <f t="shared" si="148"/>
        <v>2.5</v>
      </c>
      <c r="DF1363" s="1">
        <v>5929</v>
      </c>
      <c r="DG1363" s="1">
        <f t="shared" si="149"/>
        <v>5929</v>
      </c>
      <c r="DH1363" s="9">
        <f t="shared" si="150"/>
        <v>2</v>
      </c>
      <c r="DI1363" s="1">
        <v>297</v>
      </c>
      <c r="DJ1363" s="1">
        <f t="shared" si="151"/>
        <v>297</v>
      </c>
      <c r="DK1363" s="9">
        <f t="shared" si="152"/>
        <v>1</v>
      </c>
      <c r="DN1363">
        <f>(DL1363*InputWeights!$C$7+DB1363*InputWeights!$C$6)</f>
        <v>1.25</v>
      </c>
      <c r="DO1363">
        <f>(DD1363*InputWeights!$C$12+DE1363*InputWeights!$C$10+CU1363*InputWeights!$C$11)</f>
        <v>2</v>
      </c>
      <c r="DP1363">
        <f>(DC1363*InputWeights!$C$18+DK1363*InputWeights!$C$16+DH1363*InputWeights!$C$15+CY1363*InputWeights!$C$17)</f>
        <v>1.75</v>
      </c>
      <c r="DR1363">
        <f>DN1363*InputWeights!$C$5+DO1363*InputWeights!$C$9+DP1363*InputWeights!$C$14</f>
        <v>16.75</v>
      </c>
      <c r="DS1363">
        <f>((_xlfn.RANK.EQ(DR1363,$DR$2:$DR$6635,0))/(COUNT(DR$2:$DR$6635)))*100</f>
        <v>92.146242383209213</v>
      </c>
      <c r="DT1363">
        <f t="shared" si="153"/>
        <v>0</v>
      </c>
    </row>
    <row r="1364" spans="1:124" x14ac:dyDescent="0.25">
      <c r="A1364" s="1" t="s">
        <v>1087</v>
      </c>
      <c r="B1364" s="1" t="s">
        <v>108</v>
      </c>
      <c r="C1364" s="1" t="s">
        <v>109</v>
      </c>
      <c r="D1364" s="1" t="s">
        <v>110</v>
      </c>
      <c r="E1364" s="1" t="s">
        <v>472</v>
      </c>
      <c r="F1364" s="1">
        <v>843</v>
      </c>
      <c r="G1364" s="1">
        <v>20000900</v>
      </c>
      <c r="H1364" s="1">
        <v>0</v>
      </c>
      <c r="I1364" s="1">
        <v>1963</v>
      </c>
      <c r="J1364" s="1">
        <v>2011</v>
      </c>
      <c r="K1364" s="1" t="s">
        <v>183</v>
      </c>
      <c r="L1364" s="1" t="s">
        <v>114</v>
      </c>
      <c r="M1364" s="1">
        <v>36</v>
      </c>
      <c r="N1364" s="1" t="s">
        <v>177</v>
      </c>
      <c r="O1364" s="1">
        <v>2</v>
      </c>
      <c r="Q1364" s="1" t="s">
        <v>117</v>
      </c>
      <c r="R1364" s="1">
        <v>0</v>
      </c>
      <c r="S1364" s="1" t="s">
        <v>1088</v>
      </c>
      <c r="T1364" s="1">
        <v>104</v>
      </c>
      <c r="V1364" s="1">
        <v>12192</v>
      </c>
      <c r="W1364" s="1" t="s">
        <v>116</v>
      </c>
      <c r="X1364" s="1" t="s">
        <v>117</v>
      </c>
      <c r="Y1364" s="1" t="s">
        <v>673</v>
      </c>
      <c r="AA1364" s="1" t="s">
        <v>133</v>
      </c>
      <c r="AC1364" s="1" t="s">
        <v>1100</v>
      </c>
      <c r="AD1364" s="1" t="s">
        <v>1102</v>
      </c>
      <c r="AE1364" s="1" t="s">
        <v>123</v>
      </c>
      <c r="AF1364" s="1" t="s">
        <v>124</v>
      </c>
      <c r="AG1364" s="1" t="s">
        <v>112</v>
      </c>
      <c r="AH1364" s="1" t="s">
        <v>124</v>
      </c>
      <c r="AI1364" s="1" t="s">
        <v>112</v>
      </c>
      <c r="AJ1364" s="1" t="s">
        <v>112</v>
      </c>
      <c r="AK1364" s="1" t="s">
        <v>112</v>
      </c>
      <c r="AL1364" s="1" t="s">
        <v>1103</v>
      </c>
      <c r="AM1364" s="1" t="s">
        <v>1098</v>
      </c>
      <c r="AN1364" s="1" t="s">
        <v>474</v>
      </c>
      <c r="AO1364" s="1">
        <v>2692</v>
      </c>
      <c r="AP1364" s="1">
        <v>102264</v>
      </c>
      <c r="AQ1364" s="1">
        <v>226</v>
      </c>
      <c r="AR1364" s="1" t="s">
        <v>110</v>
      </c>
      <c r="AS1364" s="1">
        <v>10939</v>
      </c>
      <c r="AT1364" s="1">
        <v>11782</v>
      </c>
      <c r="AU1364" s="2">
        <v>10939</v>
      </c>
      <c r="AV1364" s="2">
        <v>11782</v>
      </c>
      <c r="BB1364" s="1" t="s">
        <v>129</v>
      </c>
      <c r="BC1364" s="1" t="s">
        <v>1095</v>
      </c>
      <c r="BD1364" s="1">
        <v>90</v>
      </c>
      <c r="BE1364" s="1" t="s">
        <v>131</v>
      </c>
      <c r="BF1364" s="1">
        <v>0</v>
      </c>
      <c r="BG1364" s="1">
        <v>2</v>
      </c>
      <c r="BH1364" s="1">
        <v>2</v>
      </c>
      <c r="BI1364" s="1" t="s">
        <v>183</v>
      </c>
      <c r="BJ1364" s="1" t="s">
        <v>182</v>
      </c>
      <c r="BK1364" s="1" t="s">
        <v>112</v>
      </c>
      <c r="BN1364" s="1" t="s">
        <v>133</v>
      </c>
      <c r="BR1364" s="1" t="s">
        <v>133</v>
      </c>
      <c r="BU1364" s="1" t="s">
        <v>112</v>
      </c>
      <c r="BV1364" s="1" t="s">
        <v>116</v>
      </c>
      <c r="BW1364" s="1" t="s">
        <v>112</v>
      </c>
      <c r="BX1364" s="1">
        <v>0</v>
      </c>
      <c r="BZ1364" s="1">
        <v>0</v>
      </c>
      <c r="CA1364" s="1">
        <v>1</v>
      </c>
      <c r="CB1364" s="1">
        <v>0</v>
      </c>
      <c r="CC1364" s="1">
        <v>0</v>
      </c>
      <c r="CD1364" s="1" t="s">
        <v>117</v>
      </c>
      <c r="CE1364" s="1" t="s">
        <v>117</v>
      </c>
      <c r="CF1364" s="1" t="s">
        <v>110</v>
      </c>
      <c r="CG1364" s="1" t="s">
        <v>117</v>
      </c>
      <c r="CH1364" s="1" t="s">
        <v>117</v>
      </c>
      <c r="CI1364" s="1" t="s">
        <v>117</v>
      </c>
      <c r="CJ1364" s="1" t="s">
        <v>117</v>
      </c>
      <c r="CK1364" s="1" t="s">
        <v>112</v>
      </c>
      <c r="CL1364" s="1">
        <v>4</v>
      </c>
      <c r="CM1364" s="1">
        <v>5</v>
      </c>
      <c r="CN1364" s="1" t="s">
        <v>142</v>
      </c>
      <c r="CO1364" s="1" t="s">
        <v>183</v>
      </c>
      <c r="CP1364" s="1">
        <v>0</v>
      </c>
      <c r="CQ1364" s="1" t="s">
        <v>143</v>
      </c>
      <c r="CR1364" s="1" t="s">
        <v>143</v>
      </c>
      <c r="CS1364" s="1" t="s">
        <v>156</v>
      </c>
      <c r="CT1364" s="1" t="s">
        <v>156</v>
      </c>
      <c r="CU1364" s="8">
        <v>5</v>
      </c>
      <c r="CV1364" s="1" t="s">
        <v>1104</v>
      </c>
      <c r="CW1364" s="1" t="s">
        <v>1104</v>
      </c>
      <c r="CX1364" s="1">
        <v>4</v>
      </c>
      <c r="CY1364" s="10">
        <f t="shared" si="147"/>
        <v>2.5</v>
      </c>
      <c r="CZ1364" s="3">
        <v>4.0708000000000002</v>
      </c>
      <c r="DA1364" s="3">
        <v>2.70878</v>
      </c>
      <c r="DB1364" s="6">
        <f t="shared" si="148"/>
        <v>1</v>
      </c>
      <c r="DF1364" s="1">
        <v>12192</v>
      </c>
      <c r="DG1364" s="1">
        <f t="shared" si="149"/>
        <v>12192</v>
      </c>
      <c r="DH1364" s="9">
        <f t="shared" si="150"/>
        <v>3</v>
      </c>
      <c r="DI1364" s="1">
        <v>304</v>
      </c>
      <c r="DJ1364" s="1">
        <f t="shared" si="151"/>
        <v>304</v>
      </c>
      <c r="DK1364" s="9">
        <f t="shared" si="152"/>
        <v>1</v>
      </c>
      <c r="DN1364">
        <f>(DL1364*InputWeights!$C$7+DB1364*InputWeights!$C$6)</f>
        <v>0.5</v>
      </c>
      <c r="DO1364">
        <f>(DD1364*InputWeights!$C$12+DE1364*InputWeights!$C$10+CU1364*InputWeights!$C$11)</f>
        <v>2</v>
      </c>
      <c r="DP1364">
        <f>(DC1364*InputWeights!$C$18+DK1364*InputWeights!$C$16+DH1364*InputWeights!$C$15+CY1364*InputWeights!$C$17)</f>
        <v>2.1500000000000004</v>
      </c>
      <c r="DR1364">
        <f>DN1364*InputWeights!$C$5+DO1364*InputWeights!$C$9+DP1364*InputWeights!$C$14</f>
        <v>16.100000000000001</v>
      </c>
      <c r="DS1364">
        <f>((_xlfn.RANK.EQ(DR1364,$DR$2:$DR$6635,0))/(COUNT(DR$2:$DR$6635)))*100</f>
        <v>92.281651997291803</v>
      </c>
      <c r="DT1364">
        <f t="shared" si="153"/>
        <v>0</v>
      </c>
    </row>
    <row r="1365" spans="1:124" x14ac:dyDescent="0.25">
      <c r="A1365" s="1" t="s">
        <v>1119</v>
      </c>
      <c r="B1365" s="1" t="s">
        <v>108</v>
      </c>
      <c r="C1365" s="1" t="s">
        <v>109</v>
      </c>
      <c r="D1365" s="1" t="s">
        <v>110</v>
      </c>
      <c r="E1365" s="1" t="s">
        <v>411</v>
      </c>
      <c r="F1365" s="1">
        <v>463</v>
      </c>
      <c r="G1365" s="1">
        <v>20000600</v>
      </c>
      <c r="H1365" s="1">
        <v>0</v>
      </c>
      <c r="I1365" s="1">
        <v>1948</v>
      </c>
      <c r="J1365" s="1">
        <v>2004</v>
      </c>
      <c r="K1365" s="1" t="s">
        <v>112</v>
      </c>
      <c r="L1365" s="1" t="s">
        <v>110</v>
      </c>
      <c r="M1365" s="1">
        <v>24</v>
      </c>
      <c r="N1365" s="1" t="s">
        <v>177</v>
      </c>
      <c r="O1365" s="1">
        <v>1</v>
      </c>
      <c r="Q1365" s="1" t="s">
        <v>627</v>
      </c>
      <c r="R1365" s="1">
        <v>999</v>
      </c>
      <c r="S1365" s="1" t="s">
        <v>1120</v>
      </c>
      <c r="T1365" s="1">
        <v>0</v>
      </c>
      <c r="V1365" s="1">
        <v>1234</v>
      </c>
      <c r="W1365" s="1" t="s">
        <v>116</v>
      </c>
      <c r="X1365" s="1" t="s">
        <v>117</v>
      </c>
      <c r="Y1365" s="1" t="s">
        <v>1121</v>
      </c>
      <c r="AA1365" s="1" t="s">
        <v>133</v>
      </c>
      <c r="AC1365" s="1" t="s">
        <v>673</v>
      </c>
      <c r="AD1365" s="1" t="s">
        <v>1122</v>
      </c>
      <c r="AE1365" s="1" t="s">
        <v>123</v>
      </c>
      <c r="AF1365" s="1" t="s">
        <v>124</v>
      </c>
      <c r="AG1365" s="1" t="s">
        <v>112</v>
      </c>
      <c r="AH1365" s="1" t="s">
        <v>124</v>
      </c>
      <c r="AI1365" s="1" t="s">
        <v>112</v>
      </c>
      <c r="AJ1365" s="1" t="s">
        <v>112</v>
      </c>
      <c r="AK1365" s="1" t="s">
        <v>112</v>
      </c>
      <c r="AL1365" s="1" t="s">
        <v>416</v>
      </c>
      <c r="AM1365" s="1" t="s">
        <v>416</v>
      </c>
      <c r="AN1365" s="1" t="s">
        <v>416</v>
      </c>
      <c r="AO1365" s="1">
        <v>2760</v>
      </c>
      <c r="AP1365" s="1">
        <v>102264</v>
      </c>
      <c r="AQ1365" s="1">
        <v>235</v>
      </c>
      <c r="AR1365" s="1" t="s">
        <v>110</v>
      </c>
      <c r="AS1365" s="1">
        <v>0</v>
      </c>
      <c r="AT1365" s="1">
        <v>463</v>
      </c>
      <c r="AU1365" s="2">
        <v>0</v>
      </c>
      <c r="AV1365" s="2">
        <v>463</v>
      </c>
      <c r="BB1365" s="1" t="s">
        <v>129</v>
      </c>
      <c r="BC1365" s="1" t="s">
        <v>855</v>
      </c>
      <c r="BD1365" s="1">
        <v>63</v>
      </c>
      <c r="BE1365" s="1" t="s">
        <v>131</v>
      </c>
      <c r="BF1365" s="1">
        <v>1</v>
      </c>
      <c r="BG1365" s="1">
        <v>1</v>
      </c>
      <c r="BH1365" s="1">
        <v>1</v>
      </c>
      <c r="BI1365" s="1" t="s">
        <v>131</v>
      </c>
      <c r="BJ1365" s="1" t="s">
        <v>366</v>
      </c>
      <c r="BK1365" s="1" t="s">
        <v>112</v>
      </c>
      <c r="BN1365" s="1" t="s">
        <v>133</v>
      </c>
      <c r="BR1365" s="1" t="s">
        <v>133</v>
      </c>
      <c r="BU1365" s="1" t="s">
        <v>112</v>
      </c>
      <c r="BV1365" s="1" t="s">
        <v>124</v>
      </c>
      <c r="BW1365" s="1" t="s">
        <v>112</v>
      </c>
      <c r="BX1365" s="1">
        <v>0</v>
      </c>
      <c r="BZ1365" s="1">
        <v>0</v>
      </c>
      <c r="CA1365" s="1">
        <v>1</v>
      </c>
      <c r="CB1365" s="1">
        <v>0</v>
      </c>
      <c r="CC1365" s="1">
        <v>0</v>
      </c>
      <c r="CD1365" s="1" t="s">
        <v>110</v>
      </c>
      <c r="CE1365" s="1" t="s">
        <v>627</v>
      </c>
      <c r="CF1365" s="1" t="s">
        <v>110</v>
      </c>
      <c r="CG1365" s="1" t="s">
        <v>114</v>
      </c>
      <c r="CH1365" s="1" t="s">
        <v>114</v>
      </c>
      <c r="CI1365" s="1" t="s">
        <v>117</v>
      </c>
      <c r="CJ1365" s="1" t="s">
        <v>117</v>
      </c>
      <c r="CK1365" s="1" t="s">
        <v>112</v>
      </c>
      <c r="CL1365" s="1">
        <v>0</v>
      </c>
      <c r="CM1365" s="1">
        <v>0</v>
      </c>
      <c r="CN1365" s="1" t="s">
        <v>142</v>
      </c>
      <c r="CO1365" s="1" t="s">
        <v>183</v>
      </c>
      <c r="CP1365" s="1">
        <v>0</v>
      </c>
      <c r="CR1365" s="1" t="s">
        <v>1123</v>
      </c>
      <c r="CS1365" s="1" t="s">
        <v>418</v>
      </c>
      <c r="CT1365" s="1" t="s">
        <v>184</v>
      </c>
      <c r="CU1365" s="8">
        <v>7.5</v>
      </c>
      <c r="CV1365" s="1" t="s">
        <v>1124</v>
      </c>
      <c r="CW1365" s="1" t="s">
        <v>1124</v>
      </c>
      <c r="CX1365" s="1">
        <v>5</v>
      </c>
      <c r="CY1365" s="10">
        <f t="shared" si="147"/>
        <v>2.5</v>
      </c>
      <c r="CZ1365" s="3">
        <v>2.7193000000000001</v>
      </c>
      <c r="DA1365" s="3">
        <v>1.5081</v>
      </c>
      <c r="DB1365" s="6">
        <f t="shared" si="148"/>
        <v>1</v>
      </c>
      <c r="DF1365" s="1">
        <v>1234</v>
      </c>
      <c r="DG1365" s="1">
        <f t="shared" si="149"/>
        <v>2468</v>
      </c>
      <c r="DH1365" s="9">
        <f t="shared" si="150"/>
        <v>1</v>
      </c>
      <c r="DI1365" s="1">
        <v>61</v>
      </c>
      <c r="DJ1365" s="1">
        <f t="shared" si="151"/>
        <v>122</v>
      </c>
      <c r="DK1365" s="9">
        <f t="shared" si="152"/>
        <v>1</v>
      </c>
      <c r="DN1365">
        <f>(DL1365*InputWeights!$C$7+DB1365*InputWeights!$C$6)</f>
        <v>0.5</v>
      </c>
      <c r="DO1365">
        <f>(DD1365*InputWeights!$C$12+DE1365*InputWeights!$C$10+CU1365*InputWeights!$C$11)</f>
        <v>3</v>
      </c>
      <c r="DP1365">
        <f>(DC1365*InputWeights!$C$18+DK1365*InputWeights!$C$16+DH1365*InputWeights!$C$15+CY1365*InputWeights!$C$17)</f>
        <v>1.35</v>
      </c>
      <c r="DR1365">
        <f>DN1365*InputWeights!$C$5+DO1365*InputWeights!$C$9+DP1365*InputWeights!$C$14</f>
        <v>15.9</v>
      </c>
      <c r="DS1365">
        <f>((_xlfn.RANK.EQ(DR1365,$DR$2:$DR$6635,0))/(COUNT(DR$2:$DR$6635)))*100</f>
        <v>92.349356804333098</v>
      </c>
      <c r="DT1365">
        <f t="shared" si="153"/>
        <v>0</v>
      </c>
    </row>
    <row r="1366" spans="1:124" x14ac:dyDescent="0.25">
      <c r="A1366" s="1" t="s">
        <v>1158</v>
      </c>
      <c r="B1366" s="1" t="s">
        <v>108</v>
      </c>
      <c r="C1366" s="1" t="s">
        <v>109</v>
      </c>
      <c r="D1366" s="1" t="s">
        <v>110</v>
      </c>
      <c r="E1366" s="1" t="s">
        <v>420</v>
      </c>
      <c r="F1366" s="1">
        <v>1109</v>
      </c>
      <c r="G1366" s="1">
        <v>20001100</v>
      </c>
      <c r="H1366" s="1">
        <v>0</v>
      </c>
      <c r="I1366" s="1">
        <v>1939</v>
      </c>
      <c r="J1366" s="1">
        <v>2006</v>
      </c>
      <c r="K1366" s="1" t="s">
        <v>183</v>
      </c>
      <c r="L1366" s="1" t="s">
        <v>114</v>
      </c>
      <c r="M1366" s="1">
        <v>22</v>
      </c>
      <c r="N1366" s="1" t="s">
        <v>177</v>
      </c>
      <c r="O1366" s="1">
        <v>2</v>
      </c>
      <c r="Q1366" s="1" t="s">
        <v>117</v>
      </c>
      <c r="R1366" s="1">
        <v>0</v>
      </c>
      <c r="S1366" s="1" t="s">
        <v>1120</v>
      </c>
      <c r="T1366" s="1">
        <v>183</v>
      </c>
      <c r="V1366" s="1">
        <v>3322</v>
      </c>
      <c r="W1366" s="1" t="s">
        <v>116</v>
      </c>
      <c r="X1366" s="1" t="s">
        <v>117</v>
      </c>
      <c r="Y1366" s="1" t="s">
        <v>170</v>
      </c>
      <c r="AA1366" s="1" t="s">
        <v>133</v>
      </c>
      <c r="AC1366" s="1" t="s">
        <v>1163</v>
      </c>
      <c r="AD1366" s="1" t="s">
        <v>363</v>
      </c>
      <c r="AE1366" s="1" t="s">
        <v>123</v>
      </c>
      <c r="AF1366" s="1" t="s">
        <v>124</v>
      </c>
      <c r="AG1366" s="1" t="s">
        <v>112</v>
      </c>
      <c r="AH1366" s="1" t="s">
        <v>124</v>
      </c>
      <c r="AI1366" s="1" t="s">
        <v>112</v>
      </c>
      <c r="AJ1366" s="1" t="s">
        <v>112</v>
      </c>
      <c r="AK1366" s="1" t="s">
        <v>112</v>
      </c>
      <c r="AL1366" s="1" t="s">
        <v>457</v>
      </c>
      <c r="AM1366" s="1" t="s">
        <v>416</v>
      </c>
      <c r="AN1366" s="1" t="s">
        <v>1164</v>
      </c>
      <c r="AO1366" s="1">
        <v>2822</v>
      </c>
      <c r="AP1366" s="1">
        <v>102264</v>
      </c>
      <c r="AQ1366" s="1">
        <v>249</v>
      </c>
      <c r="AR1366" s="1" t="s">
        <v>110</v>
      </c>
      <c r="AS1366" s="1">
        <v>12675</v>
      </c>
      <c r="AT1366" s="1">
        <v>13784</v>
      </c>
      <c r="AU1366" s="2">
        <v>12675</v>
      </c>
      <c r="AV1366" s="2">
        <v>13784</v>
      </c>
      <c r="BB1366" s="1" t="s">
        <v>129</v>
      </c>
      <c r="BC1366" s="1" t="s">
        <v>254</v>
      </c>
      <c r="BD1366" s="1">
        <v>78</v>
      </c>
      <c r="BE1366" s="1" t="s">
        <v>131</v>
      </c>
      <c r="BF1366" s="1">
        <v>1</v>
      </c>
      <c r="BG1366" s="1">
        <v>1</v>
      </c>
      <c r="BH1366" s="1">
        <v>1</v>
      </c>
      <c r="BI1366" s="1" t="s">
        <v>131</v>
      </c>
      <c r="BJ1366" s="1" t="s">
        <v>366</v>
      </c>
      <c r="BK1366" s="1" t="s">
        <v>112</v>
      </c>
      <c r="BN1366" s="1" t="s">
        <v>133</v>
      </c>
      <c r="BR1366" s="1" t="s">
        <v>133</v>
      </c>
      <c r="BU1366" s="1" t="s">
        <v>112</v>
      </c>
      <c r="BV1366" s="1" t="s">
        <v>116</v>
      </c>
      <c r="BW1366" s="1" t="s">
        <v>112</v>
      </c>
      <c r="BX1366" s="1">
        <v>0</v>
      </c>
      <c r="BZ1366" s="1">
        <v>0</v>
      </c>
      <c r="CA1366" s="1">
        <v>1</v>
      </c>
      <c r="CB1366" s="1">
        <v>0</v>
      </c>
      <c r="CC1366" s="1">
        <v>0</v>
      </c>
      <c r="CD1366" s="1" t="s">
        <v>117</v>
      </c>
      <c r="CE1366" s="1" t="s">
        <v>117</v>
      </c>
      <c r="CF1366" s="1" t="s">
        <v>110</v>
      </c>
      <c r="CG1366" s="1" t="s">
        <v>117</v>
      </c>
      <c r="CH1366" s="1" t="s">
        <v>117</v>
      </c>
      <c r="CI1366" s="1" t="s">
        <v>117</v>
      </c>
      <c r="CJ1366" s="1" t="s">
        <v>117</v>
      </c>
      <c r="CK1366" s="1" t="s">
        <v>112</v>
      </c>
      <c r="CL1366" s="1">
        <v>4</v>
      </c>
      <c r="CM1366" s="1">
        <v>5</v>
      </c>
      <c r="CN1366" s="1" t="s">
        <v>142</v>
      </c>
      <c r="CO1366" s="1" t="s">
        <v>183</v>
      </c>
      <c r="CP1366" s="1">
        <v>0</v>
      </c>
      <c r="CQ1366" s="1" t="s">
        <v>143</v>
      </c>
      <c r="CR1366" s="1" t="s">
        <v>143</v>
      </c>
      <c r="CS1366" s="1" t="s">
        <v>184</v>
      </c>
      <c r="CT1366" s="1" t="s">
        <v>184</v>
      </c>
      <c r="CU1366" s="8">
        <v>7.5</v>
      </c>
      <c r="CV1366" s="1" t="s">
        <v>1166</v>
      </c>
      <c r="CW1366" s="1" t="s">
        <v>1166</v>
      </c>
      <c r="CX1366" s="1">
        <v>4</v>
      </c>
      <c r="CY1366" s="10">
        <f t="shared" si="147"/>
        <v>2.5</v>
      </c>
      <c r="CZ1366" s="3">
        <v>3.7330299999999998</v>
      </c>
      <c r="DA1366" s="3">
        <v>1.9111400000000001</v>
      </c>
      <c r="DB1366" s="6">
        <f t="shared" si="148"/>
        <v>1</v>
      </c>
      <c r="DF1366" s="1">
        <v>3322</v>
      </c>
      <c r="DG1366" s="1">
        <f t="shared" si="149"/>
        <v>3322</v>
      </c>
      <c r="DH1366" s="9">
        <f t="shared" si="150"/>
        <v>1</v>
      </c>
      <c r="DI1366" s="1">
        <v>109</v>
      </c>
      <c r="DJ1366" s="1">
        <f t="shared" si="151"/>
        <v>109</v>
      </c>
      <c r="DK1366" s="9">
        <f t="shared" si="152"/>
        <v>1</v>
      </c>
      <c r="DN1366">
        <f>(DL1366*InputWeights!$C$7+DB1366*InputWeights!$C$6)</f>
        <v>0.5</v>
      </c>
      <c r="DO1366">
        <f>(DD1366*InputWeights!$C$12+DE1366*InputWeights!$C$10+CU1366*InputWeights!$C$11)</f>
        <v>3</v>
      </c>
      <c r="DP1366">
        <f>(DC1366*InputWeights!$C$18+DK1366*InputWeights!$C$16+DH1366*InputWeights!$C$15+CY1366*InputWeights!$C$17)</f>
        <v>1.35</v>
      </c>
      <c r="DR1366">
        <f>DN1366*InputWeights!$C$5+DO1366*InputWeights!$C$9+DP1366*InputWeights!$C$14</f>
        <v>15.9</v>
      </c>
      <c r="DS1366">
        <f>((_xlfn.RANK.EQ(DR1366,$DR$2:$DR$6635,0))/(COUNT(DR$2:$DR$6635)))*100</f>
        <v>92.349356804333098</v>
      </c>
      <c r="DT1366">
        <f t="shared" si="153"/>
        <v>0</v>
      </c>
    </row>
    <row r="1367" spans="1:124" x14ac:dyDescent="0.25">
      <c r="A1367" s="1" t="s">
        <v>1460</v>
      </c>
      <c r="B1367" s="1" t="s">
        <v>108</v>
      </c>
      <c r="C1367" s="1" t="s">
        <v>109</v>
      </c>
      <c r="D1367" s="1" t="s">
        <v>110</v>
      </c>
      <c r="E1367" s="1" t="s">
        <v>451</v>
      </c>
      <c r="F1367" s="1">
        <v>1823</v>
      </c>
      <c r="G1367" s="1">
        <v>20000500</v>
      </c>
      <c r="H1367" s="1">
        <v>0</v>
      </c>
      <c r="I1367" s="1">
        <v>1950</v>
      </c>
      <c r="J1367" s="1">
        <v>1985</v>
      </c>
      <c r="K1367" s="1" t="s">
        <v>183</v>
      </c>
      <c r="L1367" s="1" t="s">
        <v>114</v>
      </c>
      <c r="M1367" s="1">
        <v>20</v>
      </c>
      <c r="N1367" s="1" t="s">
        <v>229</v>
      </c>
      <c r="O1367" s="1">
        <v>2</v>
      </c>
      <c r="P1367" s="1" t="s">
        <v>112</v>
      </c>
      <c r="Q1367" s="1" t="s">
        <v>117</v>
      </c>
      <c r="R1367" s="1">
        <v>0</v>
      </c>
      <c r="S1367" s="1" t="s">
        <v>1470</v>
      </c>
      <c r="T1367" s="1">
        <v>222</v>
      </c>
      <c r="V1367" s="1">
        <v>820</v>
      </c>
      <c r="W1367" s="1" t="s">
        <v>116</v>
      </c>
      <c r="X1367" s="1" t="s">
        <v>117</v>
      </c>
      <c r="Y1367" s="1" t="s">
        <v>1467</v>
      </c>
      <c r="AA1367" s="1" t="s">
        <v>133</v>
      </c>
      <c r="AC1367" s="1" t="s">
        <v>1468</v>
      </c>
      <c r="AD1367" s="1" t="s">
        <v>160</v>
      </c>
      <c r="AE1367" s="1" t="s">
        <v>403</v>
      </c>
      <c r="AF1367" s="1" t="s">
        <v>124</v>
      </c>
      <c r="AG1367" s="1" t="s">
        <v>112</v>
      </c>
      <c r="AH1367" s="1" t="s">
        <v>124</v>
      </c>
      <c r="AI1367" s="1" t="s">
        <v>112</v>
      </c>
      <c r="AJ1367" s="1" t="s">
        <v>112</v>
      </c>
      <c r="AK1367" s="1" t="s">
        <v>112</v>
      </c>
      <c r="AL1367" s="1" t="s">
        <v>307</v>
      </c>
      <c r="AM1367" s="1" t="s">
        <v>701</v>
      </c>
      <c r="AN1367" s="1" t="s">
        <v>307</v>
      </c>
      <c r="AO1367" s="1">
        <v>3415</v>
      </c>
      <c r="AP1367" s="1">
        <v>102264</v>
      </c>
      <c r="AQ1367" s="1">
        <v>365</v>
      </c>
      <c r="AR1367" s="1" t="s">
        <v>110</v>
      </c>
      <c r="AS1367" s="1">
        <v>10686</v>
      </c>
      <c r="AT1367" s="1">
        <v>12509</v>
      </c>
      <c r="AU1367" s="2">
        <v>10686</v>
      </c>
      <c r="AV1367" s="2">
        <v>12509</v>
      </c>
      <c r="BB1367" s="1" t="s">
        <v>129</v>
      </c>
      <c r="BC1367" s="1" t="s">
        <v>247</v>
      </c>
      <c r="BD1367" s="1">
        <v>64</v>
      </c>
      <c r="BE1367" s="1" t="s">
        <v>131</v>
      </c>
      <c r="BF1367" s="1">
        <v>2</v>
      </c>
      <c r="BG1367" s="1">
        <v>4</v>
      </c>
      <c r="BH1367" s="1">
        <v>4</v>
      </c>
      <c r="BI1367" s="1" t="s">
        <v>183</v>
      </c>
      <c r="BJ1367" s="1" t="s">
        <v>366</v>
      </c>
      <c r="BK1367" s="1" t="s">
        <v>112</v>
      </c>
      <c r="BN1367" s="1" t="s">
        <v>133</v>
      </c>
      <c r="BR1367" s="1" t="s">
        <v>133</v>
      </c>
      <c r="BU1367" s="1" t="s">
        <v>112</v>
      </c>
      <c r="BV1367" s="1" t="s">
        <v>124</v>
      </c>
      <c r="BW1367" s="1" t="s">
        <v>112</v>
      </c>
      <c r="BX1367" s="1">
        <v>0</v>
      </c>
      <c r="BZ1367" s="1">
        <v>0</v>
      </c>
      <c r="CA1367" s="1">
        <v>1</v>
      </c>
      <c r="CB1367" s="1">
        <v>0</v>
      </c>
      <c r="CC1367" s="1">
        <v>0</v>
      </c>
      <c r="CD1367" s="1" t="s">
        <v>117</v>
      </c>
      <c r="CE1367" s="1" t="s">
        <v>117</v>
      </c>
      <c r="CF1367" s="1" t="s">
        <v>117</v>
      </c>
      <c r="CG1367" s="1" t="s">
        <v>117</v>
      </c>
      <c r="CH1367" s="1" t="s">
        <v>117</v>
      </c>
      <c r="CI1367" s="1" t="s">
        <v>117</v>
      </c>
      <c r="CJ1367" s="1" t="s">
        <v>110</v>
      </c>
      <c r="CK1367" s="1" t="s">
        <v>112</v>
      </c>
      <c r="CL1367" s="1">
        <v>3</v>
      </c>
      <c r="CM1367" s="1">
        <v>2</v>
      </c>
      <c r="CN1367" s="1" t="s">
        <v>134</v>
      </c>
      <c r="CO1367" s="1" t="s">
        <v>183</v>
      </c>
      <c r="CP1367" s="1">
        <v>0</v>
      </c>
      <c r="CR1367" s="1" t="s">
        <v>248</v>
      </c>
      <c r="CS1367" s="1" t="s">
        <v>136</v>
      </c>
      <c r="CT1367" s="1" t="s">
        <v>184</v>
      </c>
      <c r="CU1367" s="8">
        <v>7.5</v>
      </c>
      <c r="CV1367" s="1" t="s">
        <v>1471</v>
      </c>
      <c r="CW1367" s="1" t="s">
        <v>1471</v>
      </c>
      <c r="CX1367" s="1">
        <v>5</v>
      </c>
      <c r="CY1367" s="10">
        <f t="shared" si="147"/>
        <v>2.5</v>
      </c>
      <c r="CZ1367" s="3">
        <v>1.8319700000000001</v>
      </c>
      <c r="DA1367" s="3">
        <v>1.51288</v>
      </c>
      <c r="DB1367" s="6">
        <f t="shared" si="148"/>
        <v>1</v>
      </c>
      <c r="DF1367" s="1">
        <v>820</v>
      </c>
      <c r="DG1367" s="1">
        <f t="shared" si="149"/>
        <v>820</v>
      </c>
      <c r="DH1367" s="9">
        <f t="shared" si="150"/>
        <v>1</v>
      </c>
      <c r="DI1367" s="1">
        <v>25</v>
      </c>
      <c r="DJ1367" s="1">
        <f t="shared" si="151"/>
        <v>25</v>
      </c>
      <c r="DK1367" s="9">
        <f t="shared" si="152"/>
        <v>1</v>
      </c>
      <c r="DN1367">
        <f>(DL1367*InputWeights!$C$7+DB1367*InputWeights!$C$6)</f>
        <v>0.5</v>
      </c>
      <c r="DO1367">
        <f>(DD1367*InputWeights!$C$12+DE1367*InputWeights!$C$10+CU1367*InputWeights!$C$11)</f>
        <v>3</v>
      </c>
      <c r="DP1367">
        <f>(DC1367*InputWeights!$C$18+DK1367*InputWeights!$C$16+DH1367*InputWeights!$C$15+CY1367*InputWeights!$C$17)</f>
        <v>1.35</v>
      </c>
      <c r="DR1367">
        <f>DN1367*InputWeights!$C$5+DO1367*InputWeights!$C$9+DP1367*InputWeights!$C$14</f>
        <v>15.9</v>
      </c>
      <c r="DS1367">
        <f>((_xlfn.RANK.EQ(DR1367,$DR$2:$DR$6635,0))/(COUNT(DR$2:$DR$6635)))*100</f>
        <v>92.349356804333098</v>
      </c>
      <c r="DT1367">
        <f t="shared" si="153"/>
        <v>0</v>
      </c>
    </row>
    <row r="1368" spans="1:124" x14ac:dyDescent="0.25">
      <c r="A1368" s="1" t="s">
        <v>1649</v>
      </c>
      <c r="B1368" s="1" t="s">
        <v>108</v>
      </c>
      <c r="C1368" s="1" t="s">
        <v>109</v>
      </c>
      <c r="D1368" s="1" t="s">
        <v>110</v>
      </c>
      <c r="E1368" s="1" t="s">
        <v>950</v>
      </c>
      <c r="F1368" s="1">
        <v>3875</v>
      </c>
      <c r="G1368" s="1">
        <v>20002000</v>
      </c>
      <c r="H1368" s="1">
        <v>0</v>
      </c>
      <c r="I1368" s="1">
        <v>1900</v>
      </c>
      <c r="J1368" s="1">
        <v>1992</v>
      </c>
      <c r="K1368" s="1" t="s">
        <v>183</v>
      </c>
      <c r="L1368" s="1" t="s">
        <v>114</v>
      </c>
      <c r="M1368" s="1">
        <v>20</v>
      </c>
      <c r="N1368" s="1" t="s">
        <v>358</v>
      </c>
      <c r="O1368" s="1">
        <v>2</v>
      </c>
      <c r="Q1368" s="1" t="s">
        <v>117</v>
      </c>
      <c r="R1368" s="1">
        <v>0</v>
      </c>
      <c r="S1368" s="1" t="s">
        <v>1256</v>
      </c>
      <c r="T1368" s="1">
        <v>286</v>
      </c>
      <c r="V1368" s="1">
        <v>3468</v>
      </c>
      <c r="W1368" s="1" t="s">
        <v>116</v>
      </c>
      <c r="X1368" s="1" t="s">
        <v>117</v>
      </c>
      <c r="Y1368" s="1" t="s">
        <v>1639</v>
      </c>
      <c r="AA1368" s="1" t="s">
        <v>133</v>
      </c>
      <c r="AC1368" s="1" t="s">
        <v>1634</v>
      </c>
      <c r="AD1368" s="1" t="s">
        <v>160</v>
      </c>
      <c r="AE1368" s="1" t="s">
        <v>426</v>
      </c>
      <c r="AF1368" s="1" t="s">
        <v>124</v>
      </c>
      <c r="AG1368" s="1" t="s">
        <v>112</v>
      </c>
      <c r="AH1368" s="1" t="s">
        <v>124</v>
      </c>
      <c r="AI1368" s="1" t="s">
        <v>112</v>
      </c>
      <c r="AJ1368" s="1" t="s">
        <v>112</v>
      </c>
      <c r="AK1368" s="1" t="s">
        <v>112</v>
      </c>
      <c r="AL1368" s="1" t="s">
        <v>1091</v>
      </c>
      <c r="AM1368" s="1" t="s">
        <v>1091</v>
      </c>
      <c r="AN1368" s="1" t="s">
        <v>701</v>
      </c>
      <c r="AO1368" s="1">
        <v>3703</v>
      </c>
      <c r="AP1368" s="1">
        <v>102264</v>
      </c>
      <c r="AQ1368" s="1">
        <v>446</v>
      </c>
      <c r="AR1368" s="1" t="s">
        <v>110</v>
      </c>
      <c r="AS1368" s="1">
        <v>7618</v>
      </c>
      <c r="AT1368" s="1">
        <v>11493</v>
      </c>
      <c r="AU1368" s="2">
        <v>7618</v>
      </c>
      <c r="AV1368" s="2">
        <v>11493</v>
      </c>
      <c r="BB1368" s="1" t="s">
        <v>129</v>
      </c>
      <c r="BC1368" s="1" t="s">
        <v>292</v>
      </c>
      <c r="BD1368" s="1">
        <v>75</v>
      </c>
      <c r="BE1368" s="1" t="s">
        <v>131</v>
      </c>
      <c r="BF1368" s="1">
        <v>1</v>
      </c>
      <c r="BG1368" s="1">
        <v>3</v>
      </c>
      <c r="BH1368" s="1">
        <v>3</v>
      </c>
      <c r="BI1368" s="1" t="s">
        <v>131</v>
      </c>
      <c r="BJ1368" s="1" t="s">
        <v>366</v>
      </c>
      <c r="BK1368" s="1" t="s">
        <v>112</v>
      </c>
      <c r="BN1368" s="1" t="s">
        <v>133</v>
      </c>
      <c r="BR1368" s="1" t="s">
        <v>133</v>
      </c>
      <c r="BU1368" s="1" t="s">
        <v>112</v>
      </c>
      <c r="BV1368" s="1" t="s">
        <v>116</v>
      </c>
      <c r="BW1368" s="1" t="s">
        <v>112</v>
      </c>
      <c r="BX1368" s="1">
        <v>0</v>
      </c>
      <c r="BZ1368" s="1">
        <v>0</v>
      </c>
      <c r="CA1368" s="1">
        <v>1</v>
      </c>
      <c r="CB1368" s="1">
        <v>0</v>
      </c>
      <c r="CC1368" s="1">
        <v>0</v>
      </c>
      <c r="CD1368" s="1" t="s">
        <v>117</v>
      </c>
      <c r="CE1368" s="1" t="s">
        <v>117</v>
      </c>
      <c r="CF1368" s="1" t="s">
        <v>110</v>
      </c>
      <c r="CG1368" s="1" t="s">
        <v>117</v>
      </c>
      <c r="CH1368" s="1" t="s">
        <v>117</v>
      </c>
      <c r="CI1368" s="1" t="s">
        <v>117</v>
      </c>
      <c r="CJ1368" s="1" t="s">
        <v>117</v>
      </c>
      <c r="CK1368" s="1" t="s">
        <v>112</v>
      </c>
      <c r="CL1368" s="1">
        <v>15</v>
      </c>
      <c r="CM1368" s="1">
        <v>1</v>
      </c>
      <c r="CN1368" s="1" t="s">
        <v>134</v>
      </c>
      <c r="CO1368" s="1" t="s">
        <v>183</v>
      </c>
      <c r="CP1368" s="1">
        <v>0</v>
      </c>
      <c r="CQ1368" s="1" t="s">
        <v>143</v>
      </c>
      <c r="CR1368" s="1" t="s">
        <v>143</v>
      </c>
      <c r="CS1368" s="1" t="s">
        <v>136</v>
      </c>
      <c r="CT1368" s="1" t="s">
        <v>184</v>
      </c>
      <c r="CU1368" s="8">
        <v>7.5</v>
      </c>
      <c r="CV1368" s="1" t="s">
        <v>1653</v>
      </c>
      <c r="CW1368" s="1" t="s">
        <v>1653</v>
      </c>
      <c r="CX1368" s="1">
        <v>5</v>
      </c>
      <c r="CY1368" s="10">
        <f t="shared" si="147"/>
        <v>2.5</v>
      </c>
      <c r="CZ1368" s="3">
        <v>0.64288299999999998</v>
      </c>
      <c r="DA1368" s="3">
        <v>0.32344600000000001</v>
      </c>
      <c r="DB1368" s="6">
        <f t="shared" si="148"/>
        <v>1</v>
      </c>
      <c r="DF1368" s="1">
        <v>3468</v>
      </c>
      <c r="DG1368" s="1">
        <f t="shared" si="149"/>
        <v>3468</v>
      </c>
      <c r="DH1368" s="9">
        <f t="shared" si="150"/>
        <v>1</v>
      </c>
      <c r="DI1368" s="1">
        <v>173</v>
      </c>
      <c r="DJ1368" s="1">
        <f t="shared" si="151"/>
        <v>173</v>
      </c>
      <c r="DK1368" s="9">
        <f t="shared" si="152"/>
        <v>1</v>
      </c>
      <c r="DN1368">
        <f>(DL1368*InputWeights!$C$7+DB1368*InputWeights!$C$6)</f>
        <v>0.5</v>
      </c>
      <c r="DO1368">
        <f>(DD1368*InputWeights!$C$12+DE1368*InputWeights!$C$10+CU1368*InputWeights!$C$11)</f>
        <v>3</v>
      </c>
      <c r="DP1368">
        <f>(DC1368*InputWeights!$C$18+DK1368*InputWeights!$C$16+DH1368*InputWeights!$C$15+CY1368*InputWeights!$C$17)</f>
        <v>1.35</v>
      </c>
      <c r="DR1368">
        <f>DN1368*InputWeights!$C$5+DO1368*InputWeights!$C$9+DP1368*InputWeights!$C$14</f>
        <v>15.9</v>
      </c>
      <c r="DS1368">
        <f>((_xlfn.RANK.EQ(DR1368,$DR$2:$DR$6635,0))/(COUNT(DR$2:$DR$6635)))*100</f>
        <v>92.349356804333098</v>
      </c>
      <c r="DT1368">
        <f t="shared" si="153"/>
        <v>0</v>
      </c>
    </row>
    <row r="1369" spans="1:124" x14ac:dyDescent="0.25">
      <c r="A1369" s="1" t="s">
        <v>1856</v>
      </c>
      <c r="B1369" s="1" t="s">
        <v>108</v>
      </c>
      <c r="C1369" s="1" t="s">
        <v>109</v>
      </c>
      <c r="D1369" s="1" t="s">
        <v>110</v>
      </c>
      <c r="E1369" s="1" t="s">
        <v>411</v>
      </c>
      <c r="F1369" s="1">
        <v>2491</v>
      </c>
      <c r="G1369" s="1">
        <v>20001700</v>
      </c>
      <c r="H1369" s="1">
        <v>0</v>
      </c>
      <c r="I1369" s="1">
        <v>1985</v>
      </c>
      <c r="J1369" s="1">
        <v>2006</v>
      </c>
      <c r="K1369" s="1" t="s">
        <v>183</v>
      </c>
      <c r="L1369" s="1" t="s">
        <v>114</v>
      </c>
      <c r="M1369" s="1">
        <v>21</v>
      </c>
      <c r="N1369" s="1" t="s">
        <v>229</v>
      </c>
      <c r="O1369" s="1">
        <v>2</v>
      </c>
      <c r="Q1369" s="1" t="s">
        <v>117</v>
      </c>
      <c r="R1369" s="1">
        <v>0</v>
      </c>
      <c r="S1369" s="1" t="s">
        <v>1135</v>
      </c>
      <c r="T1369" s="1">
        <v>169</v>
      </c>
      <c r="V1369" s="1">
        <v>3352</v>
      </c>
      <c r="W1369" s="1" t="s">
        <v>116</v>
      </c>
      <c r="X1369" s="1" t="s">
        <v>117</v>
      </c>
      <c r="Y1369" s="1" t="s">
        <v>1857</v>
      </c>
      <c r="AA1369" s="1" t="s">
        <v>133</v>
      </c>
      <c r="AC1369" s="1" t="s">
        <v>1858</v>
      </c>
      <c r="AD1369" s="1" t="s">
        <v>1859</v>
      </c>
      <c r="AE1369" s="1" t="s">
        <v>123</v>
      </c>
      <c r="AF1369" s="1" t="s">
        <v>124</v>
      </c>
      <c r="AG1369" s="1" t="s">
        <v>112</v>
      </c>
      <c r="AH1369" s="1" t="s">
        <v>124</v>
      </c>
      <c r="AI1369" s="1" t="s">
        <v>112</v>
      </c>
      <c r="AJ1369" s="1" t="s">
        <v>112</v>
      </c>
      <c r="AK1369" s="1" t="s">
        <v>112</v>
      </c>
      <c r="AL1369" s="1" t="s">
        <v>416</v>
      </c>
      <c r="AM1369" s="1" t="s">
        <v>416</v>
      </c>
      <c r="AN1369" s="1" t="s">
        <v>416</v>
      </c>
      <c r="AO1369" s="1">
        <v>4234</v>
      </c>
      <c r="AP1369" s="1">
        <v>102264</v>
      </c>
      <c r="AQ1369" s="1">
        <v>583</v>
      </c>
      <c r="AR1369" s="1" t="s">
        <v>110</v>
      </c>
      <c r="AS1369" s="1">
        <v>0</v>
      </c>
      <c r="AT1369" s="1">
        <v>2491</v>
      </c>
      <c r="AU1369" s="2">
        <v>0</v>
      </c>
      <c r="AV1369" s="2">
        <v>2491</v>
      </c>
      <c r="BB1369" s="1" t="s">
        <v>129</v>
      </c>
      <c r="BC1369" s="1" t="s">
        <v>704</v>
      </c>
      <c r="BD1369" s="1">
        <v>71</v>
      </c>
      <c r="BE1369" s="1" t="s">
        <v>131</v>
      </c>
      <c r="BF1369" s="1">
        <v>2</v>
      </c>
      <c r="BG1369" s="1">
        <v>4</v>
      </c>
      <c r="BH1369" s="1">
        <v>4</v>
      </c>
      <c r="BI1369" s="1" t="s">
        <v>131</v>
      </c>
      <c r="BJ1369" s="1" t="s">
        <v>366</v>
      </c>
      <c r="BK1369" s="1" t="s">
        <v>112</v>
      </c>
      <c r="BN1369" s="1" t="s">
        <v>133</v>
      </c>
      <c r="BR1369" s="1" t="s">
        <v>133</v>
      </c>
      <c r="BU1369" s="1" t="s">
        <v>153</v>
      </c>
      <c r="BV1369" s="1" t="s">
        <v>116</v>
      </c>
      <c r="BW1369" s="1" t="s">
        <v>112</v>
      </c>
      <c r="BX1369" s="1">
        <v>0</v>
      </c>
      <c r="BZ1369" s="1">
        <v>0</v>
      </c>
      <c r="CA1369" s="1">
        <v>1</v>
      </c>
      <c r="CB1369" s="1">
        <v>0</v>
      </c>
      <c r="CC1369" s="1">
        <v>0</v>
      </c>
      <c r="CD1369" s="1" t="s">
        <v>117</v>
      </c>
      <c r="CE1369" s="1" t="s">
        <v>117</v>
      </c>
      <c r="CF1369" s="1" t="s">
        <v>110</v>
      </c>
      <c r="CG1369" s="1" t="s">
        <v>117</v>
      </c>
      <c r="CH1369" s="1" t="s">
        <v>117</v>
      </c>
      <c r="CI1369" s="1" t="s">
        <v>117</v>
      </c>
      <c r="CJ1369" s="1" t="s">
        <v>117</v>
      </c>
      <c r="CK1369" s="1" t="s">
        <v>112</v>
      </c>
      <c r="CL1369" s="1">
        <v>9</v>
      </c>
      <c r="CM1369" s="1">
        <v>1</v>
      </c>
      <c r="CN1369" s="1" t="s">
        <v>142</v>
      </c>
      <c r="CO1369" s="1" t="s">
        <v>183</v>
      </c>
      <c r="CP1369" s="1">
        <v>0</v>
      </c>
      <c r="CQ1369" s="1" t="s">
        <v>135</v>
      </c>
      <c r="CR1369" s="1" t="s">
        <v>135</v>
      </c>
      <c r="CS1369" s="1" t="s">
        <v>184</v>
      </c>
      <c r="CT1369" s="1" t="s">
        <v>184</v>
      </c>
      <c r="CU1369" s="8">
        <v>7.5</v>
      </c>
      <c r="CV1369" s="1" t="s">
        <v>1860</v>
      </c>
      <c r="CW1369" s="1" t="s">
        <v>1860</v>
      </c>
      <c r="CX1369" s="1">
        <v>5</v>
      </c>
      <c r="CY1369" s="10">
        <f t="shared" si="147"/>
        <v>2.5</v>
      </c>
      <c r="CZ1369" s="3">
        <v>1.0877699999999999</v>
      </c>
      <c r="DA1369" s="3">
        <v>0.47737600000000002</v>
      </c>
      <c r="DB1369" s="6">
        <f t="shared" si="148"/>
        <v>1</v>
      </c>
      <c r="DF1369" s="1">
        <v>3352</v>
      </c>
      <c r="DG1369" s="1">
        <f t="shared" si="149"/>
        <v>3352</v>
      </c>
      <c r="DH1369" s="9">
        <f t="shared" si="150"/>
        <v>1</v>
      </c>
      <c r="DI1369" s="1">
        <v>168</v>
      </c>
      <c r="DJ1369" s="1">
        <f t="shared" si="151"/>
        <v>168</v>
      </c>
      <c r="DK1369" s="9">
        <f t="shared" si="152"/>
        <v>1</v>
      </c>
      <c r="DN1369">
        <f>(DL1369*InputWeights!$C$7+DB1369*InputWeights!$C$6)</f>
        <v>0.5</v>
      </c>
      <c r="DO1369">
        <f>(DD1369*InputWeights!$C$12+DE1369*InputWeights!$C$10+CU1369*InputWeights!$C$11)</f>
        <v>3</v>
      </c>
      <c r="DP1369">
        <f>(DC1369*InputWeights!$C$18+DK1369*InputWeights!$C$16+DH1369*InputWeights!$C$15+CY1369*InputWeights!$C$17)</f>
        <v>1.35</v>
      </c>
      <c r="DR1369">
        <f>DN1369*InputWeights!$C$5+DO1369*InputWeights!$C$9+DP1369*InputWeights!$C$14</f>
        <v>15.9</v>
      </c>
      <c r="DS1369">
        <f>((_xlfn.RANK.EQ(DR1369,$DR$2:$DR$6635,0))/(COUNT(DR$2:$DR$6635)))*100</f>
        <v>92.349356804333098</v>
      </c>
      <c r="DT1369">
        <f t="shared" si="153"/>
        <v>0</v>
      </c>
    </row>
    <row r="1370" spans="1:124" x14ac:dyDescent="0.25">
      <c r="A1370" s="1" t="s">
        <v>4170</v>
      </c>
      <c r="B1370" s="1" t="s">
        <v>3684</v>
      </c>
      <c r="C1370" s="1" t="s">
        <v>3685</v>
      </c>
      <c r="D1370" s="1" t="s">
        <v>110</v>
      </c>
      <c r="E1370" s="1" t="s">
        <v>352</v>
      </c>
      <c r="F1370" s="1">
        <v>2104</v>
      </c>
      <c r="G1370" s="1">
        <v>1400</v>
      </c>
      <c r="H1370" s="1">
        <v>0</v>
      </c>
      <c r="I1370" s="1">
        <v>1940</v>
      </c>
      <c r="J1370" s="1">
        <v>1999</v>
      </c>
      <c r="K1370" s="1" t="s">
        <v>183</v>
      </c>
      <c r="L1370" s="1" t="s">
        <v>114</v>
      </c>
      <c r="M1370" s="1">
        <v>20</v>
      </c>
      <c r="N1370" s="1" t="s">
        <v>229</v>
      </c>
      <c r="O1370" s="1">
        <v>2</v>
      </c>
      <c r="P1370" s="1" t="s">
        <v>112</v>
      </c>
      <c r="Q1370" s="1" t="s">
        <v>117</v>
      </c>
      <c r="R1370" s="1">
        <v>0</v>
      </c>
      <c r="S1370" s="1" t="s">
        <v>3807</v>
      </c>
      <c r="T1370" s="1">
        <v>122</v>
      </c>
      <c r="V1370" s="1">
        <v>335</v>
      </c>
      <c r="W1370" s="1" t="s">
        <v>116</v>
      </c>
      <c r="X1370" s="1" t="s">
        <v>117</v>
      </c>
      <c r="Y1370" s="1" t="s">
        <v>4171</v>
      </c>
      <c r="Z1370" s="1" t="s">
        <v>119</v>
      </c>
      <c r="AA1370" s="1" t="s">
        <v>4172</v>
      </c>
      <c r="AC1370" s="1" t="s">
        <v>218</v>
      </c>
      <c r="AD1370" s="1" t="s">
        <v>160</v>
      </c>
      <c r="AE1370" s="1" t="s">
        <v>123</v>
      </c>
      <c r="AF1370" s="1" t="s">
        <v>110</v>
      </c>
      <c r="AG1370" s="1" t="s">
        <v>112</v>
      </c>
      <c r="AH1370" s="1" t="s">
        <v>124</v>
      </c>
      <c r="AI1370" s="1" t="s">
        <v>112</v>
      </c>
      <c r="AJ1370" s="1" t="s">
        <v>112</v>
      </c>
      <c r="AK1370" s="1" t="s">
        <v>112</v>
      </c>
      <c r="AL1370" s="1" t="s">
        <v>307</v>
      </c>
      <c r="AM1370" s="1" t="s">
        <v>416</v>
      </c>
      <c r="AN1370" s="1" t="s">
        <v>4177</v>
      </c>
      <c r="AO1370" s="1">
        <v>69659</v>
      </c>
      <c r="AP1370" s="1">
        <v>102264</v>
      </c>
      <c r="AQ1370" s="1">
        <v>7012</v>
      </c>
      <c r="AR1370" s="1" t="s">
        <v>110</v>
      </c>
      <c r="AS1370" s="1">
        <v>30366</v>
      </c>
      <c r="AT1370" s="1">
        <v>32470</v>
      </c>
      <c r="AU1370" s="2">
        <v>30366</v>
      </c>
      <c r="AV1370" s="2">
        <v>32470</v>
      </c>
      <c r="BB1370" s="1" t="s">
        <v>129</v>
      </c>
      <c r="BC1370" s="1" t="s">
        <v>180</v>
      </c>
      <c r="BD1370" s="1">
        <v>92</v>
      </c>
      <c r="BE1370" s="1" t="s">
        <v>131</v>
      </c>
      <c r="BF1370" s="1">
        <v>1</v>
      </c>
      <c r="BG1370" s="1">
        <v>3</v>
      </c>
      <c r="BH1370" s="1">
        <v>3</v>
      </c>
      <c r="BJ1370" s="1" t="s">
        <v>366</v>
      </c>
      <c r="BK1370" s="1" t="s">
        <v>112</v>
      </c>
      <c r="BN1370" s="1" t="s">
        <v>133</v>
      </c>
      <c r="BR1370" s="1" t="s">
        <v>133</v>
      </c>
      <c r="BU1370" s="1" t="s">
        <v>153</v>
      </c>
      <c r="BV1370" s="1" t="s">
        <v>124</v>
      </c>
      <c r="BW1370" s="1" t="s">
        <v>112</v>
      </c>
      <c r="BX1370" s="1">
        <v>0</v>
      </c>
      <c r="BZ1370" s="1">
        <v>0</v>
      </c>
      <c r="CA1370" s="1">
        <v>1</v>
      </c>
      <c r="CB1370" s="1">
        <v>0</v>
      </c>
      <c r="CC1370" s="1">
        <v>0</v>
      </c>
      <c r="CD1370" s="1" t="s">
        <v>117</v>
      </c>
      <c r="CE1370" s="1" t="s">
        <v>117</v>
      </c>
      <c r="CF1370" s="1" t="s">
        <v>110</v>
      </c>
      <c r="CG1370" s="1" t="s">
        <v>117</v>
      </c>
      <c r="CH1370" s="1" t="s">
        <v>117</v>
      </c>
      <c r="CI1370" s="1" t="s">
        <v>117</v>
      </c>
      <c r="CJ1370" s="1" t="s">
        <v>117</v>
      </c>
      <c r="CK1370" s="1" t="s">
        <v>112</v>
      </c>
      <c r="CL1370" s="1">
        <v>7</v>
      </c>
      <c r="CM1370" s="1">
        <v>2</v>
      </c>
      <c r="CN1370" s="1" t="s">
        <v>142</v>
      </c>
      <c r="CO1370" s="1" t="s">
        <v>183</v>
      </c>
      <c r="CP1370" s="1">
        <v>0</v>
      </c>
      <c r="CQ1370" s="1" t="s">
        <v>143</v>
      </c>
      <c r="CR1370" s="1" t="s">
        <v>143</v>
      </c>
      <c r="CS1370" s="1" t="s">
        <v>156</v>
      </c>
      <c r="CT1370" s="1" t="s">
        <v>215</v>
      </c>
      <c r="CU1370" s="8">
        <v>2.5</v>
      </c>
      <c r="CV1370" s="1" t="s">
        <v>4183</v>
      </c>
      <c r="CW1370" s="1" t="s">
        <v>4183</v>
      </c>
      <c r="CX1370" s="1">
        <v>5</v>
      </c>
      <c r="CY1370" s="10">
        <f t="shared" si="147"/>
        <v>2.5</v>
      </c>
      <c r="CZ1370" s="3">
        <v>13</v>
      </c>
      <c r="DA1370" s="3">
        <v>6.3</v>
      </c>
      <c r="DB1370" s="6">
        <f t="shared" si="148"/>
        <v>5</v>
      </c>
      <c r="DF1370" s="1">
        <v>335</v>
      </c>
      <c r="DG1370" s="1">
        <f t="shared" si="149"/>
        <v>335</v>
      </c>
      <c r="DH1370" s="9">
        <f t="shared" si="150"/>
        <v>1</v>
      </c>
      <c r="DI1370" s="1">
        <v>11</v>
      </c>
      <c r="DJ1370" s="1">
        <f t="shared" si="151"/>
        <v>11</v>
      </c>
      <c r="DK1370" s="9">
        <f t="shared" si="152"/>
        <v>1</v>
      </c>
      <c r="DN1370">
        <f>(DL1370*InputWeights!$C$7+DB1370*InputWeights!$C$6)</f>
        <v>2.5</v>
      </c>
      <c r="DO1370">
        <f>(DD1370*InputWeights!$C$12+DE1370*InputWeights!$C$10+CU1370*InputWeights!$C$11)</f>
        <v>1</v>
      </c>
      <c r="DP1370">
        <f>(DC1370*InputWeights!$C$18+DK1370*InputWeights!$C$16+DH1370*InputWeights!$C$15+CY1370*InputWeights!$C$17)</f>
        <v>1.35</v>
      </c>
      <c r="DR1370">
        <f>DN1370*InputWeights!$C$5+DO1370*InputWeights!$C$9+DP1370*InputWeights!$C$14</f>
        <v>15.9</v>
      </c>
      <c r="DS1370">
        <f>((_xlfn.RANK.EQ(DR1370,$DR$2:$DR$6635,0))/(COUNT(DR$2:$DR$6635)))*100</f>
        <v>92.349356804333098</v>
      </c>
      <c r="DT1370">
        <f t="shared" si="153"/>
        <v>0</v>
      </c>
    </row>
    <row r="1371" spans="1:124" x14ac:dyDescent="0.25">
      <c r="A1371" s="1" t="s">
        <v>4254</v>
      </c>
      <c r="B1371" s="1" t="s">
        <v>3684</v>
      </c>
      <c r="C1371" s="1" t="s">
        <v>3685</v>
      </c>
      <c r="D1371" s="1" t="s">
        <v>110</v>
      </c>
      <c r="E1371" s="1" t="s">
        <v>352</v>
      </c>
      <c r="F1371" s="1">
        <v>377</v>
      </c>
      <c r="G1371" s="1">
        <v>1300</v>
      </c>
      <c r="H1371" s="1">
        <v>0</v>
      </c>
      <c r="I1371" s="1">
        <v>1900</v>
      </c>
      <c r="J1371" s="1">
        <v>2010</v>
      </c>
      <c r="K1371" s="1" t="s">
        <v>183</v>
      </c>
      <c r="L1371" s="1" t="s">
        <v>114</v>
      </c>
      <c r="M1371" s="1">
        <v>20</v>
      </c>
      <c r="N1371" s="1" t="s">
        <v>229</v>
      </c>
      <c r="O1371" s="1">
        <v>2</v>
      </c>
      <c r="P1371" s="1" t="s">
        <v>112</v>
      </c>
      <c r="Q1371" s="1" t="s">
        <v>117</v>
      </c>
      <c r="R1371" s="1">
        <v>0</v>
      </c>
      <c r="S1371" s="1" t="s">
        <v>3067</v>
      </c>
      <c r="T1371" s="1">
        <v>207</v>
      </c>
      <c r="V1371" s="1">
        <v>204</v>
      </c>
      <c r="W1371" s="1" t="s">
        <v>116</v>
      </c>
      <c r="X1371" s="1" t="s">
        <v>117</v>
      </c>
      <c r="Y1371" s="1" t="s">
        <v>3821</v>
      </c>
      <c r="Z1371" s="1" t="s">
        <v>119</v>
      </c>
      <c r="AA1371" s="1" t="s">
        <v>4255</v>
      </c>
      <c r="AC1371" s="1" t="s">
        <v>4257</v>
      </c>
      <c r="AD1371" s="1" t="s">
        <v>160</v>
      </c>
      <c r="AE1371" s="1" t="s">
        <v>123</v>
      </c>
      <c r="AF1371" s="1" t="s">
        <v>110</v>
      </c>
      <c r="AG1371" s="1" t="s">
        <v>112</v>
      </c>
      <c r="AH1371" s="1" t="s">
        <v>124</v>
      </c>
      <c r="AI1371" s="1" t="s">
        <v>112</v>
      </c>
      <c r="AJ1371" s="1" t="s">
        <v>112</v>
      </c>
      <c r="AK1371" s="1" t="s">
        <v>112</v>
      </c>
      <c r="AL1371" s="1" t="s">
        <v>416</v>
      </c>
      <c r="AM1371" s="1" t="s">
        <v>467</v>
      </c>
      <c r="AN1371" s="1" t="s">
        <v>4258</v>
      </c>
      <c r="AO1371" s="1">
        <v>69849</v>
      </c>
      <c r="AP1371" s="1">
        <v>102264</v>
      </c>
      <c r="AQ1371" s="1">
        <v>7019</v>
      </c>
      <c r="AR1371" s="1" t="s">
        <v>110</v>
      </c>
      <c r="AS1371" s="1">
        <v>30455</v>
      </c>
      <c r="AT1371" s="1">
        <v>30832</v>
      </c>
      <c r="AU1371" s="2">
        <v>30455</v>
      </c>
      <c r="AV1371" s="2">
        <v>30832</v>
      </c>
      <c r="BB1371" s="1" t="s">
        <v>129</v>
      </c>
      <c r="BC1371" s="1" t="s">
        <v>761</v>
      </c>
      <c r="BD1371" s="1">
        <v>65</v>
      </c>
      <c r="BE1371" s="1" t="s">
        <v>131</v>
      </c>
      <c r="BF1371" s="1">
        <v>2</v>
      </c>
      <c r="BG1371" s="1">
        <v>2</v>
      </c>
      <c r="BH1371" s="1">
        <v>2</v>
      </c>
      <c r="BJ1371" s="1" t="s">
        <v>366</v>
      </c>
      <c r="BK1371" s="1" t="s">
        <v>112</v>
      </c>
      <c r="BN1371" s="1" t="s">
        <v>133</v>
      </c>
      <c r="BR1371" s="1" t="s">
        <v>133</v>
      </c>
      <c r="BU1371" s="1" t="s">
        <v>153</v>
      </c>
      <c r="BV1371" s="1" t="s">
        <v>124</v>
      </c>
      <c r="BW1371" s="1" t="s">
        <v>112</v>
      </c>
      <c r="BX1371" s="1">
        <v>0</v>
      </c>
      <c r="BZ1371" s="1">
        <v>0</v>
      </c>
      <c r="CA1371" s="1">
        <v>1</v>
      </c>
      <c r="CB1371" s="1">
        <v>0</v>
      </c>
      <c r="CC1371" s="1">
        <v>0</v>
      </c>
      <c r="CD1371" s="1" t="s">
        <v>117</v>
      </c>
      <c r="CE1371" s="1" t="s">
        <v>117</v>
      </c>
      <c r="CF1371" s="1" t="s">
        <v>110</v>
      </c>
      <c r="CG1371" s="1" t="s">
        <v>117</v>
      </c>
      <c r="CH1371" s="1" t="s">
        <v>114</v>
      </c>
      <c r="CI1371" s="1" t="s">
        <v>117</v>
      </c>
      <c r="CJ1371" s="1" t="s">
        <v>117</v>
      </c>
      <c r="CK1371" s="1" t="s">
        <v>112</v>
      </c>
      <c r="CL1371" s="1">
        <v>1</v>
      </c>
      <c r="CM1371" s="1">
        <v>0</v>
      </c>
      <c r="CN1371" s="1" t="s">
        <v>142</v>
      </c>
      <c r="CO1371" s="1" t="s">
        <v>183</v>
      </c>
      <c r="CP1371" s="1">
        <v>0</v>
      </c>
      <c r="CQ1371" s="1" t="s">
        <v>135</v>
      </c>
      <c r="CR1371" s="1" t="s">
        <v>135</v>
      </c>
      <c r="CS1371" s="1" t="s">
        <v>184</v>
      </c>
      <c r="CT1371" s="1" t="s">
        <v>184</v>
      </c>
      <c r="CU1371" s="8">
        <v>7.5</v>
      </c>
      <c r="CV1371" s="1" t="s">
        <v>4259</v>
      </c>
      <c r="CW1371" s="1" t="s">
        <v>4259</v>
      </c>
      <c r="CX1371" s="1">
        <v>6</v>
      </c>
      <c r="CY1371" s="10">
        <f t="shared" si="147"/>
        <v>2.5</v>
      </c>
      <c r="CZ1371" s="3">
        <v>11.2</v>
      </c>
      <c r="DA1371" s="3">
        <v>0</v>
      </c>
      <c r="DB1371" s="6">
        <f t="shared" si="148"/>
        <v>1</v>
      </c>
      <c r="DF1371" s="1">
        <v>204</v>
      </c>
      <c r="DG1371" s="1">
        <f t="shared" si="149"/>
        <v>204</v>
      </c>
      <c r="DH1371" s="9">
        <f t="shared" si="150"/>
        <v>1</v>
      </c>
      <c r="DI1371" s="1">
        <v>22</v>
      </c>
      <c r="DJ1371" s="1">
        <f t="shared" si="151"/>
        <v>22</v>
      </c>
      <c r="DK1371" s="9">
        <f t="shared" si="152"/>
        <v>1</v>
      </c>
      <c r="DN1371">
        <f>(DL1371*InputWeights!$C$7+DB1371*InputWeights!$C$6)</f>
        <v>0.5</v>
      </c>
      <c r="DO1371">
        <f>(DD1371*InputWeights!$C$12+DE1371*InputWeights!$C$10+CU1371*InputWeights!$C$11)</f>
        <v>3</v>
      </c>
      <c r="DP1371">
        <f>(DC1371*InputWeights!$C$18+DK1371*InputWeights!$C$16+DH1371*InputWeights!$C$15+CY1371*InputWeights!$C$17)</f>
        <v>1.35</v>
      </c>
      <c r="DR1371">
        <f>DN1371*InputWeights!$C$5+DO1371*InputWeights!$C$9+DP1371*InputWeights!$C$14</f>
        <v>15.9</v>
      </c>
      <c r="DS1371">
        <f>((_xlfn.RANK.EQ(DR1371,$DR$2:$DR$6635,0))/(COUNT(DR$2:$DR$6635)))*100</f>
        <v>92.349356804333098</v>
      </c>
      <c r="DT1371">
        <f t="shared" si="153"/>
        <v>0</v>
      </c>
    </row>
    <row r="1372" spans="1:124" x14ac:dyDescent="0.25">
      <c r="A1372" s="1" t="s">
        <v>1678</v>
      </c>
      <c r="B1372" s="1" t="s">
        <v>3684</v>
      </c>
      <c r="C1372" s="1" t="s">
        <v>3685</v>
      </c>
      <c r="D1372" s="1" t="s">
        <v>110</v>
      </c>
      <c r="E1372" s="1" t="s">
        <v>345</v>
      </c>
      <c r="F1372" s="1">
        <v>2331</v>
      </c>
      <c r="G1372" s="1">
        <v>410010800</v>
      </c>
      <c r="H1372" s="1">
        <v>0</v>
      </c>
      <c r="I1372" s="1">
        <v>1933</v>
      </c>
      <c r="J1372" s="1">
        <v>1976</v>
      </c>
      <c r="K1372" s="1" t="s">
        <v>183</v>
      </c>
      <c r="L1372" s="1" t="s">
        <v>114</v>
      </c>
      <c r="M1372" s="1">
        <v>20</v>
      </c>
      <c r="N1372" s="1" t="s">
        <v>229</v>
      </c>
      <c r="O1372" s="1">
        <v>2</v>
      </c>
      <c r="P1372" s="1" t="s">
        <v>112</v>
      </c>
      <c r="Q1372" s="1" t="s">
        <v>117</v>
      </c>
      <c r="R1372" s="1">
        <v>0</v>
      </c>
      <c r="S1372" s="1" t="s">
        <v>4378</v>
      </c>
      <c r="T1372" s="1">
        <v>228</v>
      </c>
      <c r="V1372" s="1">
        <v>374</v>
      </c>
      <c r="W1372" s="1" t="s">
        <v>116</v>
      </c>
      <c r="X1372" s="1" t="s">
        <v>117</v>
      </c>
      <c r="Y1372" s="1" t="s">
        <v>4611</v>
      </c>
      <c r="AA1372" s="1" t="s">
        <v>133</v>
      </c>
      <c r="AC1372" s="1" t="s">
        <v>160</v>
      </c>
      <c r="AD1372" s="1" t="s">
        <v>321</v>
      </c>
      <c r="AE1372" s="1" t="s">
        <v>3734</v>
      </c>
      <c r="AF1372" s="1" t="s">
        <v>110</v>
      </c>
      <c r="AG1372" s="1" t="s">
        <v>112</v>
      </c>
      <c r="AH1372" s="1" t="s">
        <v>124</v>
      </c>
      <c r="AI1372" s="1" t="s">
        <v>112</v>
      </c>
      <c r="AJ1372" s="1" t="s">
        <v>112</v>
      </c>
      <c r="AK1372" s="1" t="s">
        <v>112</v>
      </c>
      <c r="AL1372" s="1" t="s">
        <v>416</v>
      </c>
      <c r="AM1372" s="1" t="s">
        <v>416</v>
      </c>
      <c r="AN1372" s="1" t="s">
        <v>4612</v>
      </c>
      <c r="AO1372" s="1">
        <v>70784</v>
      </c>
      <c r="AP1372" s="1">
        <v>102264</v>
      </c>
      <c r="AQ1372" s="1">
        <v>7158</v>
      </c>
      <c r="AR1372" s="1" t="s">
        <v>110</v>
      </c>
      <c r="AS1372" s="1">
        <v>23346</v>
      </c>
      <c r="AT1372" s="1">
        <v>25677</v>
      </c>
      <c r="AU1372" s="2">
        <v>23346</v>
      </c>
      <c r="AV1372" s="2">
        <v>25677</v>
      </c>
      <c r="BB1372" s="1" t="s">
        <v>129</v>
      </c>
      <c r="BC1372" s="1" t="s">
        <v>941</v>
      </c>
      <c r="BD1372" s="1">
        <v>69</v>
      </c>
      <c r="BE1372" s="1" t="s">
        <v>131</v>
      </c>
      <c r="BF1372" s="1">
        <v>1</v>
      </c>
      <c r="BG1372" s="1">
        <v>3</v>
      </c>
      <c r="BH1372" s="1">
        <v>3</v>
      </c>
      <c r="BJ1372" s="1" t="s">
        <v>366</v>
      </c>
      <c r="BK1372" s="1" t="s">
        <v>112</v>
      </c>
      <c r="BN1372" s="1" t="s">
        <v>133</v>
      </c>
      <c r="BR1372" s="1" t="s">
        <v>133</v>
      </c>
      <c r="BU1372" s="1" t="s">
        <v>153</v>
      </c>
      <c r="BV1372" s="1" t="s">
        <v>124</v>
      </c>
      <c r="BW1372" s="1" t="s">
        <v>112</v>
      </c>
      <c r="BX1372" s="1">
        <v>0</v>
      </c>
      <c r="BZ1372" s="1">
        <v>0</v>
      </c>
      <c r="CA1372" s="1">
        <v>1</v>
      </c>
      <c r="CB1372" s="1">
        <v>0</v>
      </c>
      <c r="CC1372" s="1">
        <v>0</v>
      </c>
      <c r="CD1372" s="1" t="s">
        <v>117</v>
      </c>
      <c r="CE1372" s="1" t="s">
        <v>117</v>
      </c>
      <c r="CF1372" s="1" t="s">
        <v>110</v>
      </c>
      <c r="CG1372" s="1" t="s">
        <v>117</v>
      </c>
      <c r="CH1372" s="1" t="s">
        <v>114</v>
      </c>
      <c r="CI1372" s="1" t="s">
        <v>117</v>
      </c>
      <c r="CJ1372" s="1" t="s">
        <v>117</v>
      </c>
      <c r="CK1372" s="1" t="s">
        <v>112</v>
      </c>
      <c r="CL1372" s="1">
        <v>8</v>
      </c>
      <c r="CM1372" s="1">
        <v>0</v>
      </c>
      <c r="CN1372" s="1" t="s">
        <v>649</v>
      </c>
      <c r="CO1372" s="1" t="s">
        <v>183</v>
      </c>
      <c r="CP1372" s="1">
        <v>0</v>
      </c>
      <c r="CQ1372" s="1" t="s">
        <v>143</v>
      </c>
      <c r="CR1372" s="1" t="s">
        <v>143</v>
      </c>
      <c r="CS1372" s="1" t="s">
        <v>136</v>
      </c>
      <c r="CT1372" s="1" t="s">
        <v>184</v>
      </c>
      <c r="CU1372" s="8">
        <v>7.5</v>
      </c>
      <c r="CV1372" s="1" t="s">
        <v>4615</v>
      </c>
      <c r="CW1372" s="1" t="s">
        <v>4615</v>
      </c>
      <c r="CX1372" s="1">
        <v>6</v>
      </c>
      <c r="CY1372" s="10">
        <f t="shared" si="147"/>
        <v>2.5</v>
      </c>
      <c r="CZ1372" s="3">
        <v>3.1</v>
      </c>
      <c r="DA1372" s="3">
        <v>2</v>
      </c>
      <c r="DB1372" s="6">
        <f t="shared" si="148"/>
        <v>1</v>
      </c>
      <c r="DF1372" s="1">
        <v>374</v>
      </c>
      <c r="DG1372" s="1">
        <f t="shared" si="149"/>
        <v>374</v>
      </c>
      <c r="DH1372" s="9">
        <f t="shared" si="150"/>
        <v>1</v>
      </c>
      <c r="DI1372" s="1">
        <v>11</v>
      </c>
      <c r="DJ1372" s="1">
        <f t="shared" si="151"/>
        <v>11</v>
      </c>
      <c r="DK1372" s="9">
        <f t="shared" si="152"/>
        <v>1</v>
      </c>
      <c r="DN1372">
        <f>(DL1372*InputWeights!$C$7+DB1372*InputWeights!$C$6)</f>
        <v>0.5</v>
      </c>
      <c r="DO1372">
        <f>(DD1372*InputWeights!$C$12+DE1372*InputWeights!$C$10+CU1372*InputWeights!$C$11)</f>
        <v>3</v>
      </c>
      <c r="DP1372">
        <f>(DC1372*InputWeights!$C$18+DK1372*InputWeights!$C$16+DH1372*InputWeights!$C$15+CY1372*InputWeights!$C$17)</f>
        <v>1.35</v>
      </c>
      <c r="DR1372">
        <f>DN1372*InputWeights!$C$5+DO1372*InputWeights!$C$9+DP1372*InputWeights!$C$14</f>
        <v>15.9</v>
      </c>
      <c r="DS1372">
        <f>((_xlfn.RANK.EQ(DR1372,$DR$2:$DR$6635,0))/(COUNT(DR$2:$DR$6635)))*100</f>
        <v>92.349356804333098</v>
      </c>
      <c r="DT1372">
        <f t="shared" si="153"/>
        <v>0</v>
      </c>
    </row>
    <row r="1373" spans="1:124" x14ac:dyDescent="0.25">
      <c r="A1373" s="1" t="s">
        <v>1722</v>
      </c>
      <c r="B1373" s="1" t="s">
        <v>108</v>
      </c>
      <c r="C1373" s="1" t="s">
        <v>109</v>
      </c>
      <c r="D1373" s="1" t="s">
        <v>110</v>
      </c>
      <c r="E1373" s="1" t="s">
        <v>411</v>
      </c>
      <c r="F1373" s="1">
        <v>3770</v>
      </c>
      <c r="G1373" s="1">
        <v>20000200</v>
      </c>
      <c r="H1373" s="1">
        <v>0</v>
      </c>
      <c r="I1373" s="1">
        <v>1966</v>
      </c>
      <c r="J1373" s="1">
        <v>2007</v>
      </c>
      <c r="K1373" s="1" t="s">
        <v>183</v>
      </c>
      <c r="L1373" s="1" t="s">
        <v>114</v>
      </c>
      <c r="M1373" s="1">
        <v>22</v>
      </c>
      <c r="N1373" s="1" t="s">
        <v>229</v>
      </c>
      <c r="O1373" s="1">
        <v>2</v>
      </c>
      <c r="P1373" s="1" t="s">
        <v>112</v>
      </c>
      <c r="Q1373" s="1" t="s">
        <v>117</v>
      </c>
      <c r="R1373" s="1">
        <v>0</v>
      </c>
      <c r="S1373" s="1" t="s">
        <v>1616</v>
      </c>
      <c r="T1373" s="1">
        <v>232</v>
      </c>
      <c r="V1373" s="1">
        <v>8984</v>
      </c>
      <c r="W1373" s="1" t="s">
        <v>116</v>
      </c>
      <c r="X1373" s="1" t="s">
        <v>117</v>
      </c>
      <c r="Y1373" s="1" t="s">
        <v>1723</v>
      </c>
      <c r="AA1373" s="1" t="s">
        <v>133</v>
      </c>
      <c r="AC1373" s="1" t="s">
        <v>422</v>
      </c>
      <c r="AD1373" s="1" t="s">
        <v>160</v>
      </c>
      <c r="AE1373" s="1" t="s">
        <v>426</v>
      </c>
      <c r="AF1373" s="1" t="s">
        <v>124</v>
      </c>
      <c r="AG1373" s="1" t="s">
        <v>112</v>
      </c>
      <c r="AH1373" s="1" t="s">
        <v>124</v>
      </c>
      <c r="AI1373" s="1" t="s">
        <v>112</v>
      </c>
      <c r="AJ1373" s="1" t="s">
        <v>112</v>
      </c>
      <c r="AK1373" s="1" t="s">
        <v>112</v>
      </c>
      <c r="AL1373" s="1" t="s">
        <v>416</v>
      </c>
      <c r="AM1373" s="1" t="s">
        <v>416</v>
      </c>
      <c r="AN1373" s="1" t="s">
        <v>1724</v>
      </c>
      <c r="AO1373" s="1">
        <v>3754</v>
      </c>
      <c r="AP1373" s="1">
        <v>102264</v>
      </c>
      <c r="AQ1373" s="1">
        <v>464</v>
      </c>
      <c r="AR1373" s="1" t="s">
        <v>110</v>
      </c>
      <c r="AS1373" s="1">
        <v>0</v>
      </c>
      <c r="AT1373" s="1">
        <v>3770</v>
      </c>
      <c r="AU1373" s="2">
        <v>0</v>
      </c>
      <c r="AV1373" s="2">
        <v>3770</v>
      </c>
      <c r="BB1373" s="1" t="s">
        <v>129</v>
      </c>
      <c r="BC1373" s="1" t="s">
        <v>1274</v>
      </c>
      <c r="BD1373" s="1">
        <v>66</v>
      </c>
      <c r="BE1373" s="1" t="s">
        <v>131</v>
      </c>
      <c r="BF1373" s="1">
        <v>1</v>
      </c>
      <c r="BG1373" s="1">
        <v>3</v>
      </c>
      <c r="BH1373" s="1">
        <v>3</v>
      </c>
      <c r="BI1373" s="1" t="s">
        <v>131</v>
      </c>
      <c r="BJ1373" s="1" t="s">
        <v>366</v>
      </c>
      <c r="BK1373" s="1" t="s">
        <v>112</v>
      </c>
      <c r="BN1373" s="1" t="s">
        <v>133</v>
      </c>
      <c r="BR1373" s="1" t="s">
        <v>133</v>
      </c>
      <c r="BU1373" s="1" t="s">
        <v>153</v>
      </c>
      <c r="BV1373" s="1" t="s">
        <v>116</v>
      </c>
      <c r="BW1373" s="1" t="s">
        <v>112</v>
      </c>
      <c r="BX1373" s="1">
        <v>0</v>
      </c>
      <c r="BZ1373" s="1">
        <v>0</v>
      </c>
      <c r="CA1373" s="1">
        <v>1</v>
      </c>
      <c r="CB1373" s="1">
        <v>0</v>
      </c>
      <c r="CC1373" s="1">
        <v>0</v>
      </c>
      <c r="CD1373" s="1" t="s">
        <v>117</v>
      </c>
      <c r="CE1373" s="1" t="s">
        <v>117</v>
      </c>
      <c r="CF1373" s="1" t="s">
        <v>110</v>
      </c>
      <c r="CG1373" s="1" t="s">
        <v>117</v>
      </c>
      <c r="CH1373" s="1" t="s">
        <v>117</v>
      </c>
      <c r="CI1373" s="1" t="s">
        <v>117</v>
      </c>
      <c r="CJ1373" s="1" t="s">
        <v>117</v>
      </c>
      <c r="CK1373" s="1" t="s">
        <v>112</v>
      </c>
      <c r="CL1373" s="1">
        <v>13</v>
      </c>
      <c r="CM1373" s="1">
        <v>4</v>
      </c>
      <c r="CN1373" s="1" t="s">
        <v>134</v>
      </c>
      <c r="CO1373" s="1" t="s">
        <v>183</v>
      </c>
      <c r="CP1373" s="1">
        <v>0</v>
      </c>
      <c r="CQ1373" s="1" t="s">
        <v>143</v>
      </c>
      <c r="CR1373" s="1" t="s">
        <v>143</v>
      </c>
      <c r="CS1373" s="1" t="s">
        <v>136</v>
      </c>
      <c r="CT1373" s="1" t="s">
        <v>184</v>
      </c>
      <c r="CU1373" s="8">
        <v>7.5</v>
      </c>
      <c r="CV1373" s="1" t="s">
        <v>1725</v>
      </c>
      <c r="CW1373" s="1" t="s">
        <v>1725</v>
      </c>
      <c r="CX1373" s="1">
        <v>7</v>
      </c>
      <c r="CY1373" s="10">
        <f t="shared" si="147"/>
        <v>1</v>
      </c>
      <c r="CZ1373" s="3">
        <v>15.9</v>
      </c>
      <c r="DA1373" s="3">
        <v>0</v>
      </c>
      <c r="DB1373" s="6">
        <f t="shared" si="148"/>
        <v>1</v>
      </c>
      <c r="DF1373" s="1">
        <v>8984</v>
      </c>
      <c r="DG1373" s="1">
        <f t="shared" si="149"/>
        <v>8984</v>
      </c>
      <c r="DH1373" s="9">
        <f t="shared" si="150"/>
        <v>2</v>
      </c>
      <c r="DI1373" s="1">
        <v>253</v>
      </c>
      <c r="DJ1373" s="1">
        <f t="shared" si="151"/>
        <v>253</v>
      </c>
      <c r="DK1373" s="9">
        <f t="shared" si="152"/>
        <v>1</v>
      </c>
      <c r="DN1373">
        <f>(DL1373*InputWeights!$C$7+DB1373*InputWeights!$C$6)</f>
        <v>0.5</v>
      </c>
      <c r="DO1373">
        <f>(DD1373*InputWeights!$C$12+DE1373*InputWeights!$C$10+CU1373*InputWeights!$C$11)</f>
        <v>3</v>
      </c>
      <c r="DP1373">
        <f>(DC1373*InputWeights!$C$18+DK1373*InputWeights!$C$16+DH1373*InputWeights!$C$15+CY1373*InputWeights!$C$17)</f>
        <v>1.3</v>
      </c>
      <c r="DR1373">
        <f>DN1373*InputWeights!$C$5+DO1373*InputWeights!$C$9+DP1373*InputWeights!$C$14</f>
        <v>15.7</v>
      </c>
      <c r="DS1373">
        <f>((_xlfn.RANK.EQ(DR1373,$DR$2:$DR$6635,0))/(COUNT(DR$2:$DR$6635)))*100</f>
        <v>92.890995260663516</v>
      </c>
      <c r="DT1373">
        <f t="shared" si="153"/>
        <v>0</v>
      </c>
    </row>
    <row r="1374" spans="1:124" x14ac:dyDescent="0.25">
      <c r="A1374" s="1" t="s">
        <v>1973</v>
      </c>
      <c r="B1374" s="1" t="s">
        <v>108</v>
      </c>
      <c r="C1374" s="1" t="s">
        <v>109</v>
      </c>
      <c r="D1374" s="1" t="s">
        <v>110</v>
      </c>
      <c r="E1374" s="1" t="s">
        <v>107</v>
      </c>
      <c r="F1374" s="1">
        <v>1120</v>
      </c>
      <c r="G1374" s="1">
        <v>20000100</v>
      </c>
      <c r="H1374" s="1">
        <v>0</v>
      </c>
      <c r="I1374" s="1">
        <v>2010</v>
      </c>
      <c r="J1374" s="1">
        <v>2010</v>
      </c>
      <c r="K1374" s="1" t="s">
        <v>183</v>
      </c>
      <c r="L1374" s="1" t="s">
        <v>114</v>
      </c>
      <c r="M1374" s="1">
        <v>30</v>
      </c>
      <c r="N1374" s="1" t="s">
        <v>147</v>
      </c>
      <c r="O1374" s="1">
        <v>2</v>
      </c>
      <c r="Q1374" s="1" t="s">
        <v>117</v>
      </c>
      <c r="R1374" s="1">
        <v>0</v>
      </c>
      <c r="S1374" s="1" t="s">
        <v>1196</v>
      </c>
      <c r="T1374" s="1">
        <v>140</v>
      </c>
      <c r="V1374" s="1">
        <v>8524</v>
      </c>
      <c r="W1374" s="1" t="s">
        <v>114</v>
      </c>
      <c r="X1374" s="1" t="s">
        <v>117</v>
      </c>
      <c r="Y1374" s="1" t="s">
        <v>1974</v>
      </c>
      <c r="AA1374" s="1" t="s">
        <v>133</v>
      </c>
      <c r="AC1374" s="1" t="s">
        <v>1975</v>
      </c>
      <c r="AD1374" s="1" t="s">
        <v>1976</v>
      </c>
      <c r="AE1374" s="1" t="s">
        <v>274</v>
      </c>
      <c r="AF1374" s="1" t="s">
        <v>124</v>
      </c>
      <c r="AG1374" s="1" t="s">
        <v>112</v>
      </c>
      <c r="AH1374" s="1" t="s">
        <v>124</v>
      </c>
      <c r="AI1374" s="1" t="s">
        <v>112</v>
      </c>
      <c r="AJ1374" s="1" t="s">
        <v>112</v>
      </c>
      <c r="AK1374" s="1" t="s">
        <v>112</v>
      </c>
      <c r="AL1374" s="1" t="s">
        <v>1977</v>
      </c>
      <c r="AM1374" s="1" t="s">
        <v>1977</v>
      </c>
      <c r="AN1374" s="1" t="s">
        <v>1978</v>
      </c>
      <c r="AO1374" s="1">
        <v>4414</v>
      </c>
      <c r="AP1374" s="1">
        <v>102264</v>
      </c>
      <c r="AQ1374" s="1">
        <v>618</v>
      </c>
      <c r="AR1374" s="1" t="s">
        <v>110</v>
      </c>
      <c r="AS1374" s="1">
        <v>0</v>
      </c>
      <c r="AT1374" s="1">
        <v>1120</v>
      </c>
      <c r="AU1374" s="2">
        <v>0</v>
      </c>
      <c r="AV1374" s="2">
        <v>1120</v>
      </c>
      <c r="BB1374" s="1" t="s">
        <v>129</v>
      </c>
      <c r="BC1374" s="1" t="s">
        <v>704</v>
      </c>
      <c r="BD1374" s="1">
        <v>93</v>
      </c>
      <c r="BE1374" s="1" t="s">
        <v>131</v>
      </c>
      <c r="BF1374" s="1">
        <v>2</v>
      </c>
      <c r="BG1374" s="1">
        <v>4</v>
      </c>
      <c r="BH1374" s="1">
        <v>4</v>
      </c>
      <c r="BI1374" s="1" t="s">
        <v>131</v>
      </c>
      <c r="BJ1374" s="1" t="s">
        <v>154</v>
      </c>
      <c r="BK1374" s="1" t="s">
        <v>112</v>
      </c>
      <c r="BN1374" s="1" t="s">
        <v>133</v>
      </c>
      <c r="BR1374" s="1" t="s">
        <v>133</v>
      </c>
      <c r="BU1374" s="1" t="s">
        <v>112</v>
      </c>
      <c r="BV1374" s="1" t="s">
        <v>116</v>
      </c>
      <c r="BW1374" s="1" t="s">
        <v>112</v>
      </c>
      <c r="BX1374" s="1">
        <v>0</v>
      </c>
      <c r="BZ1374" s="1">
        <v>0</v>
      </c>
      <c r="CA1374" s="1">
        <v>1</v>
      </c>
      <c r="CB1374" s="1">
        <v>0</v>
      </c>
      <c r="CC1374" s="1">
        <v>0</v>
      </c>
      <c r="CD1374" s="1" t="s">
        <v>117</v>
      </c>
      <c r="CE1374" s="1" t="s">
        <v>117</v>
      </c>
      <c r="CF1374" s="1" t="s">
        <v>110</v>
      </c>
      <c r="CG1374" s="1" t="s">
        <v>117</v>
      </c>
      <c r="CH1374" s="1" t="s">
        <v>114</v>
      </c>
      <c r="CI1374" s="1" t="s">
        <v>117</v>
      </c>
      <c r="CJ1374" s="1" t="s">
        <v>117</v>
      </c>
      <c r="CK1374" s="1" t="s">
        <v>112</v>
      </c>
      <c r="CL1374" s="1">
        <v>7</v>
      </c>
      <c r="CM1374" s="1">
        <v>0</v>
      </c>
      <c r="CN1374" s="1" t="s">
        <v>277</v>
      </c>
      <c r="CO1374" s="1" t="s">
        <v>154</v>
      </c>
      <c r="CP1374" s="1">
        <v>0</v>
      </c>
      <c r="CQ1374" s="1" t="s">
        <v>135</v>
      </c>
      <c r="CR1374" s="1" t="s">
        <v>135</v>
      </c>
      <c r="CS1374" s="1" t="s">
        <v>156</v>
      </c>
      <c r="CT1374" s="1" t="s">
        <v>215</v>
      </c>
      <c r="CU1374" s="8">
        <v>2.5</v>
      </c>
      <c r="CV1374" s="1" t="s">
        <v>1979</v>
      </c>
      <c r="CW1374" s="1" t="s">
        <v>1979</v>
      </c>
      <c r="CX1374" s="1">
        <v>5</v>
      </c>
      <c r="CY1374" s="10">
        <f t="shared" si="147"/>
        <v>2.5</v>
      </c>
      <c r="CZ1374" s="3">
        <v>1.7053199999999999</v>
      </c>
      <c r="DA1374" s="3">
        <v>1.0817699999999999</v>
      </c>
      <c r="DB1374" s="6">
        <f t="shared" si="148"/>
        <v>1</v>
      </c>
      <c r="DC1374" s="9">
        <v>10</v>
      </c>
      <c r="DF1374" s="1">
        <v>8524</v>
      </c>
      <c r="DG1374" s="1">
        <f t="shared" si="149"/>
        <v>8524</v>
      </c>
      <c r="DH1374" s="9">
        <f t="shared" si="150"/>
        <v>2</v>
      </c>
      <c r="DI1374" s="1">
        <v>426</v>
      </c>
      <c r="DJ1374" s="1">
        <f t="shared" si="151"/>
        <v>426</v>
      </c>
      <c r="DK1374" s="9">
        <f t="shared" si="152"/>
        <v>1</v>
      </c>
      <c r="DN1374">
        <f>(DL1374*InputWeights!$C$7+DB1374*InputWeights!$C$6)</f>
        <v>0.5</v>
      </c>
      <c r="DO1374">
        <f>(DD1374*InputWeights!$C$12+DE1374*InputWeights!$C$10+CU1374*InputWeights!$C$11)</f>
        <v>1</v>
      </c>
      <c r="DP1374">
        <f>(DC1374*InputWeights!$C$18+DK1374*InputWeights!$C$16+DH1374*InputWeights!$C$15+CY1374*InputWeights!$C$17)</f>
        <v>2.75</v>
      </c>
      <c r="DR1374">
        <f>DN1374*InputWeights!$C$5+DO1374*InputWeights!$C$9+DP1374*InputWeights!$C$14</f>
        <v>15.5</v>
      </c>
      <c r="DS1374">
        <f>((_xlfn.RANK.EQ(DR1374,$DR$2:$DR$6635,0))/(COUNT(DR$2:$DR$6635)))*100</f>
        <v>92.958700067704797</v>
      </c>
      <c r="DT1374">
        <f t="shared" si="153"/>
        <v>0</v>
      </c>
    </row>
    <row r="1375" spans="1:124" x14ac:dyDescent="0.25">
      <c r="A1375" s="1" t="s">
        <v>1512</v>
      </c>
      <c r="B1375" s="1" t="s">
        <v>3684</v>
      </c>
      <c r="C1375" s="1" t="s">
        <v>3685</v>
      </c>
      <c r="D1375" s="1" t="s">
        <v>110</v>
      </c>
      <c r="E1375" s="1" t="s">
        <v>802</v>
      </c>
      <c r="F1375" s="1">
        <v>2459</v>
      </c>
      <c r="G1375" s="1">
        <v>300</v>
      </c>
      <c r="H1375" s="1">
        <v>0</v>
      </c>
      <c r="I1375" s="1">
        <v>1921</v>
      </c>
      <c r="J1375" s="1">
        <v>2014</v>
      </c>
      <c r="K1375" s="1" t="s">
        <v>183</v>
      </c>
      <c r="L1375" s="1" t="s">
        <v>114</v>
      </c>
      <c r="M1375" s="1">
        <v>22</v>
      </c>
      <c r="N1375" s="1" t="s">
        <v>177</v>
      </c>
      <c r="O1375" s="1">
        <v>2</v>
      </c>
      <c r="P1375" s="1" t="s">
        <v>112</v>
      </c>
      <c r="Q1375" s="1" t="s">
        <v>117</v>
      </c>
      <c r="R1375" s="1">
        <v>0</v>
      </c>
      <c r="S1375" s="1" t="s">
        <v>3686</v>
      </c>
      <c r="T1375" s="1">
        <v>97</v>
      </c>
      <c r="V1375" s="1">
        <v>4775</v>
      </c>
      <c r="W1375" s="1" t="s">
        <v>116</v>
      </c>
      <c r="X1375" s="1" t="s">
        <v>117</v>
      </c>
      <c r="Y1375" s="1" t="s">
        <v>3687</v>
      </c>
      <c r="Z1375" s="1" t="s">
        <v>119</v>
      </c>
      <c r="AA1375" s="1" t="s">
        <v>3688</v>
      </c>
      <c r="AC1375" s="1" t="s">
        <v>160</v>
      </c>
      <c r="AD1375" s="1" t="s">
        <v>160</v>
      </c>
      <c r="AE1375" s="1" t="s">
        <v>426</v>
      </c>
      <c r="AF1375" s="1" t="s">
        <v>110</v>
      </c>
      <c r="AG1375" s="1" t="s">
        <v>112</v>
      </c>
      <c r="AH1375" s="1" t="s">
        <v>124</v>
      </c>
      <c r="AI1375" s="1" t="s">
        <v>150</v>
      </c>
      <c r="AJ1375" s="1" t="s">
        <v>112</v>
      </c>
      <c r="AK1375" s="1" t="s">
        <v>125</v>
      </c>
      <c r="AL1375" s="1" t="s">
        <v>807</v>
      </c>
      <c r="AM1375" s="1" t="s">
        <v>3689</v>
      </c>
      <c r="AN1375" s="1" t="s">
        <v>3690</v>
      </c>
      <c r="AO1375" s="1">
        <v>68901</v>
      </c>
      <c r="AP1375" s="1">
        <v>102264</v>
      </c>
      <c r="AQ1375" s="1">
        <v>6983</v>
      </c>
      <c r="AR1375" s="1" t="s">
        <v>110</v>
      </c>
      <c r="AS1375" s="1">
        <v>1399</v>
      </c>
      <c r="AT1375" s="1">
        <v>3858</v>
      </c>
      <c r="AU1375" s="2">
        <v>1399</v>
      </c>
      <c r="AV1375" s="2">
        <v>3858</v>
      </c>
      <c r="BB1375" s="1" t="s">
        <v>129</v>
      </c>
      <c r="BC1375" s="1" t="s">
        <v>761</v>
      </c>
      <c r="BD1375" s="1">
        <v>94</v>
      </c>
      <c r="BE1375" s="1" t="s">
        <v>131</v>
      </c>
      <c r="BF1375" s="1">
        <v>2</v>
      </c>
      <c r="BG1375" s="1">
        <v>2</v>
      </c>
      <c r="BH1375" s="1">
        <v>2</v>
      </c>
      <c r="BJ1375" s="1" t="s">
        <v>182</v>
      </c>
      <c r="BK1375" s="1" t="s">
        <v>112</v>
      </c>
      <c r="BN1375" s="1" t="s">
        <v>133</v>
      </c>
      <c r="BR1375" s="1" t="s">
        <v>133</v>
      </c>
      <c r="BU1375" s="1" t="s">
        <v>112</v>
      </c>
      <c r="BV1375" s="1" t="s">
        <v>116</v>
      </c>
      <c r="BW1375" s="1" t="s">
        <v>112</v>
      </c>
      <c r="BX1375" s="1">
        <v>0</v>
      </c>
      <c r="BZ1375" s="1">
        <v>0</v>
      </c>
      <c r="CA1375" s="1">
        <v>1</v>
      </c>
      <c r="CB1375" s="1">
        <v>0</v>
      </c>
      <c r="CC1375" s="1">
        <v>0</v>
      </c>
      <c r="CD1375" s="1" t="s">
        <v>117</v>
      </c>
      <c r="CE1375" s="1" t="s">
        <v>117</v>
      </c>
      <c r="CF1375" s="1" t="s">
        <v>110</v>
      </c>
      <c r="CG1375" s="1" t="s">
        <v>117</v>
      </c>
      <c r="CH1375" s="1" t="s">
        <v>117</v>
      </c>
      <c r="CI1375" s="1" t="s">
        <v>117</v>
      </c>
      <c r="CJ1375" s="1" t="s">
        <v>117</v>
      </c>
      <c r="CK1375" s="1" t="s">
        <v>125</v>
      </c>
      <c r="CL1375" s="1">
        <v>8</v>
      </c>
      <c r="CM1375" s="1">
        <v>3</v>
      </c>
      <c r="CN1375" s="1" t="s">
        <v>142</v>
      </c>
      <c r="CO1375" s="1" t="s">
        <v>183</v>
      </c>
      <c r="CP1375" s="1">
        <v>0</v>
      </c>
      <c r="CQ1375" s="1" t="s">
        <v>135</v>
      </c>
      <c r="CR1375" s="1" t="s">
        <v>135</v>
      </c>
      <c r="CS1375" s="1" t="s">
        <v>215</v>
      </c>
      <c r="CT1375" s="1" t="s">
        <v>215</v>
      </c>
      <c r="CU1375" s="8">
        <v>2.5</v>
      </c>
      <c r="CV1375" s="1" t="s">
        <v>3691</v>
      </c>
      <c r="CW1375" s="1" t="s">
        <v>3691</v>
      </c>
      <c r="CX1375" s="1">
        <v>4</v>
      </c>
      <c r="CY1375" s="10">
        <f t="shared" si="147"/>
        <v>2.5</v>
      </c>
      <c r="CZ1375" s="3">
        <v>2.5</v>
      </c>
      <c r="DA1375" s="3">
        <v>1.5</v>
      </c>
      <c r="DB1375" s="6">
        <f t="shared" si="148"/>
        <v>1</v>
      </c>
      <c r="DC1375" s="9">
        <v>10</v>
      </c>
      <c r="DF1375" s="1">
        <v>4775</v>
      </c>
      <c r="DG1375" s="1">
        <f t="shared" si="149"/>
        <v>4775</v>
      </c>
      <c r="DH1375" s="9">
        <f t="shared" si="150"/>
        <v>1</v>
      </c>
      <c r="DI1375" s="1">
        <v>1054</v>
      </c>
      <c r="DJ1375" s="1">
        <f t="shared" si="151"/>
        <v>1054</v>
      </c>
      <c r="DK1375" s="9">
        <f t="shared" si="152"/>
        <v>3</v>
      </c>
      <c r="DN1375">
        <f>(DL1375*InputWeights!$C$7+DB1375*InputWeights!$C$6)</f>
        <v>0.5</v>
      </c>
      <c r="DO1375">
        <f>(DD1375*InputWeights!$C$12+DE1375*InputWeights!$C$10+CU1375*InputWeights!$C$11)</f>
        <v>1</v>
      </c>
      <c r="DP1375">
        <f>(DC1375*InputWeights!$C$18+DK1375*InputWeights!$C$16+DH1375*InputWeights!$C$15+CY1375*InputWeights!$C$17)</f>
        <v>2.75</v>
      </c>
      <c r="DR1375">
        <f>DN1375*InputWeights!$C$5+DO1375*InputWeights!$C$9+DP1375*InputWeights!$C$14</f>
        <v>15.5</v>
      </c>
      <c r="DS1375">
        <f>((_xlfn.RANK.EQ(DR1375,$DR$2:$DR$6635,0))/(COUNT(DR$2:$DR$6635)))*100</f>
        <v>92.958700067704797</v>
      </c>
      <c r="DT1375">
        <f t="shared" si="153"/>
        <v>0</v>
      </c>
    </row>
    <row r="1376" spans="1:124" x14ac:dyDescent="0.25">
      <c r="A1376" s="1" t="s">
        <v>333</v>
      </c>
      <c r="B1376" s="1" t="s">
        <v>108</v>
      </c>
      <c r="C1376" s="1" t="s">
        <v>109</v>
      </c>
      <c r="D1376" s="1" t="s">
        <v>110</v>
      </c>
      <c r="E1376" s="1" t="s">
        <v>334</v>
      </c>
      <c r="F1376" s="1">
        <v>3897</v>
      </c>
      <c r="G1376" s="1">
        <v>3400</v>
      </c>
      <c r="H1376" s="1">
        <v>0</v>
      </c>
      <c r="I1376" s="1">
        <v>1929</v>
      </c>
      <c r="J1376" s="1">
        <v>2000</v>
      </c>
      <c r="K1376" s="1" t="s">
        <v>183</v>
      </c>
      <c r="L1376" s="1" t="s">
        <v>114</v>
      </c>
      <c r="M1376" s="1">
        <v>22</v>
      </c>
      <c r="N1376" s="1" t="s">
        <v>177</v>
      </c>
      <c r="O1376" s="1">
        <v>2</v>
      </c>
      <c r="Q1376" s="1" t="s">
        <v>117</v>
      </c>
      <c r="R1376" s="1">
        <v>0</v>
      </c>
      <c r="S1376" s="1" t="s">
        <v>335</v>
      </c>
      <c r="T1376" s="1">
        <v>95</v>
      </c>
      <c r="V1376" s="1">
        <v>3749</v>
      </c>
      <c r="W1376" s="1" t="s">
        <v>116</v>
      </c>
      <c r="X1376" s="1" t="s">
        <v>117</v>
      </c>
      <c r="Y1376" s="1" t="s">
        <v>336</v>
      </c>
      <c r="Z1376" s="1" t="s">
        <v>271</v>
      </c>
      <c r="AA1376" s="1" t="s">
        <v>337</v>
      </c>
      <c r="AC1376" s="1" t="s">
        <v>338</v>
      </c>
      <c r="AD1376" s="1" t="s">
        <v>339</v>
      </c>
      <c r="AE1376" s="1" t="s">
        <v>340</v>
      </c>
      <c r="AF1376" s="1" t="s">
        <v>124</v>
      </c>
      <c r="AG1376" s="1" t="s">
        <v>112</v>
      </c>
      <c r="AH1376" s="1" t="s">
        <v>124</v>
      </c>
      <c r="AI1376" s="1" t="s">
        <v>112</v>
      </c>
      <c r="AJ1376" s="1" t="s">
        <v>112</v>
      </c>
      <c r="AK1376" s="1" t="s">
        <v>112</v>
      </c>
      <c r="AL1376" s="1" t="s">
        <v>341</v>
      </c>
      <c r="AM1376" s="1" t="s">
        <v>342</v>
      </c>
      <c r="AN1376" s="1" t="s">
        <v>343</v>
      </c>
      <c r="AO1376" s="1">
        <v>1626</v>
      </c>
      <c r="AP1376" s="1">
        <v>102264</v>
      </c>
      <c r="AQ1376" s="1">
        <v>152</v>
      </c>
      <c r="AR1376" s="1" t="s">
        <v>110</v>
      </c>
      <c r="AS1376" s="1">
        <v>24611</v>
      </c>
      <c r="AT1376" s="1">
        <v>28508</v>
      </c>
      <c r="AU1376" s="2">
        <v>24611</v>
      </c>
      <c r="AV1376" s="2">
        <v>28508</v>
      </c>
      <c r="BB1376" s="1" t="s">
        <v>129</v>
      </c>
      <c r="BC1376" s="1" t="s">
        <v>130</v>
      </c>
      <c r="BD1376" s="1">
        <v>85</v>
      </c>
      <c r="BE1376" s="1" t="s">
        <v>131</v>
      </c>
      <c r="BF1376" s="1">
        <v>0</v>
      </c>
      <c r="BG1376" s="1">
        <v>1</v>
      </c>
      <c r="BH1376" s="1">
        <v>1</v>
      </c>
      <c r="BI1376" s="1" t="s">
        <v>183</v>
      </c>
      <c r="BJ1376" s="1" t="s">
        <v>182</v>
      </c>
      <c r="BK1376" s="1" t="s">
        <v>112</v>
      </c>
      <c r="BN1376" s="1" t="s">
        <v>133</v>
      </c>
      <c r="BR1376" s="1" t="s">
        <v>133</v>
      </c>
      <c r="BU1376" s="1" t="s">
        <v>153</v>
      </c>
      <c r="BV1376" s="1" t="s">
        <v>116</v>
      </c>
      <c r="BW1376" s="1" t="s">
        <v>112</v>
      </c>
      <c r="BX1376" s="1">
        <v>0</v>
      </c>
      <c r="BZ1376" s="1">
        <v>0</v>
      </c>
      <c r="CA1376" s="1">
        <v>1</v>
      </c>
      <c r="CB1376" s="1">
        <v>0</v>
      </c>
      <c r="CC1376" s="1">
        <v>0</v>
      </c>
      <c r="CD1376" s="1" t="s">
        <v>117</v>
      </c>
      <c r="CE1376" s="1" t="s">
        <v>117</v>
      </c>
      <c r="CF1376" s="1" t="s">
        <v>110</v>
      </c>
      <c r="CG1376" s="1" t="s">
        <v>117</v>
      </c>
      <c r="CH1376" s="1" t="s">
        <v>117</v>
      </c>
      <c r="CI1376" s="1" t="s">
        <v>117</v>
      </c>
      <c r="CJ1376" s="1" t="s">
        <v>117</v>
      </c>
      <c r="CK1376" s="1" t="s">
        <v>125</v>
      </c>
      <c r="CL1376" s="1">
        <v>3</v>
      </c>
      <c r="CM1376" s="1">
        <v>5</v>
      </c>
      <c r="CN1376" s="1" t="s">
        <v>142</v>
      </c>
      <c r="CO1376" s="1" t="s">
        <v>183</v>
      </c>
      <c r="CP1376" s="1">
        <v>0</v>
      </c>
      <c r="CQ1376" s="1" t="s">
        <v>135</v>
      </c>
      <c r="CR1376" s="1" t="s">
        <v>135</v>
      </c>
      <c r="CS1376" s="1" t="s">
        <v>215</v>
      </c>
      <c r="CT1376" s="1" t="s">
        <v>156</v>
      </c>
      <c r="CU1376" s="8">
        <v>5</v>
      </c>
      <c r="CV1376" s="1" t="s">
        <v>344</v>
      </c>
      <c r="CW1376" s="1" t="s">
        <v>344</v>
      </c>
      <c r="CX1376" s="1">
        <v>4</v>
      </c>
      <c r="CY1376" s="10">
        <f t="shared" si="147"/>
        <v>2.5</v>
      </c>
      <c r="CZ1376" s="3">
        <v>6.6109600000000004</v>
      </c>
      <c r="DA1376" s="3">
        <v>3.83345</v>
      </c>
      <c r="DB1376" s="6">
        <f t="shared" si="148"/>
        <v>2.5</v>
      </c>
      <c r="DF1376" s="1">
        <v>3749</v>
      </c>
      <c r="DG1376" s="1">
        <f t="shared" si="149"/>
        <v>3749</v>
      </c>
      <c r="DH1376" s="9">
        <f t="shared" si="150"/>
        <v>1</v>
      </c>
      <c r="DI1376" s="1">
        <v>225</v>
      </c>
      <c r="DJ1376" s="1">
        <f t="shared" si="151"/>
        <v>225</v>
      </c>
      <c r="DK1376" s="9">
        <f t="shared" si="152"/>
        <v>1</v>
      </c>
      <c r="DN1376">
        <f>(DL1376*InputWeights!$C$7+DB1376*InputWeights!$C$6)</f>
        <v>1.25</v>
      </c>
      <c r="DO1376">
        <f>(DD1376*InputWeights!$C$12+DE1376*InputWeights!$C$10+CU1376*InputWeights!$C$11)</f>
        <v>2</v>
      </c>
      <c r="DP1376">
        <f>(DC1376*InputWeights!$C$18+DK1376*InputWeights!$C$16+DH1376*InputWeights!$C$15+CY1376*InputWeights!$C$17)</f>
        <v>1.35</v>
      </c>
      <c r="DR1376">
        <f>DN1376*InputWeights!$C$5+DO1376*InputWeights!$C$9+DP1376*InputWeights!$C$14</f>
        <v>15.15</v>
      </c>
      <c r="DS1376">
        <f>((_xlfn.RANK.EQ(DR1376,$DR$2:$DR$6635,0))/(COUNT(DR$2:$DR$6635)))*100</f>
        <v>93.094109681787401</v>
      </c>
      <c r="DT1376">
        <f t="shared" si="153"/>
        <v>0</v>
      </c>
    </row>
    <row r="1377" spans="1:124" x14ac:dyDescent="0.25">
      <c r="A1377" s="1" t="s">
        <v>1123</v>
      </c>
      <c r="B1377" s="1" t="s">
        <v>108</v>
      </c>
      <c r="C1377" s="1" t="s">
        <v>109</v>
      </c>
      <c r="D1377" s="1" t="s">
        <v>110</v>
      </c>
      <c r="E1377" s="1" t="s">
        <v>465</v>
      </c>
      <c r="F1377" s="1">
        <v>1518</v>
      </c>
      <c r="G1377" s="1">
        <v>20003500</v>
      </c>
      <c r="H1377" s="1">
        <v>0</v>
      </c>
      <c r="I1377" s="1">
        <v>1952</v>
      </c>
      <c r="J1377" s="1">
        <v>2006</v>
      </c>
      <c r="K1377" s="1" t="s">
        <v>183</v>
      </c>
      <c r="L1377" s="1" t="s">
        <v>114</v>
      </c>
      <c r="M1377" s="1">
        <v>20</v>
      </c>
      <c r="N1377" s="1" t="s">
        <v>177</v>
      </c>
      <c r="O1377" s="1">
        <v>2</v>
      </c>
      <c r="Q1377" s="1" t="s">
        <v>117</v>
      </c>
      <c r="R1377" s="1">
        <v>0</v>
      </c>
      <c r="S1377" s="1" t="s">
        <v>1014</v>
      </c>
      <c r="T1377" s="1">
        <v>170</v>
      </c>
      <c r="V1377" s="1">
        <v>660</v>
      </c>
      <c r="W1377" s="1" t="s">
        <v>116</v>
      </c>
      <c r="X1377" s="1" t="s">
        <v>117</v>
      </c>
      <c r="Y1377" s="1" t="s">
        <v>1239</v>
      </c>
      <c r="AA1377" s="1" t="s">
        <v>133</v>
      </c>
      <c r="AC1377" s="1" t="s">
        <v>1240</v>
      </c>
      <c r="AD1377" s="1" t="s">
        <v>160</v>
      </c>
      <c r="AE1377" s="1" t="s">
        <v>364</v>
      </c>
      <c r="AF1377" s="1" t="s">
        <v>124</v>
      </c>
      <c r="AG1377" s="1" t="s">
        <v>112</v>
      </c>
      <c r="AH1377" s="1" t="s">
        <v>124</v>
      </c>
      <c r="AI1377" s="1" t="s">
        <v>112</v>
      </c>
      <c r="AJ1377" s="1" t="s">
        <v>112</v>
      </c>
      <c r="AK1377" s="1" t="s">
        <v>112</v>
      </c>
      <c r="AL1377" s="1" t="s">
        <v>307</v>
      </c>
      <c r="AM1377" s="1" t="s">
        <v>467</v>
      </c>
      <c r="AN1377" s="1" t="s">
        <v>1241</v>
      </c>
      <c r="AO1377" s="1">
        <v>3050</v>
      </c>
      <c r="AP1377" s="1">
        <v>102264</v>
      </c>
      <c r="AQ1377" s="1">
        <v>288</v>
      </c>
      <c r="AR1377" s="1" t="s">
        <v>110</v>
      </c>
      <c r="AS1377" s="1">
        <v>25354</v>
      </c>
      <c r="AT1377" s="1">
        <v>26872</v>
      </c>
      <c r="AU1377" s="2">
        <v>25354</v>
      </c>
      <c r="AV1377" s="2">
        <v>26872</v>
      </c>
      <c r="BB1377" s="1" t="s">
        <v>129</v>
      </c>
      <c r="BC1377" s="1" t="s">
        <v>855</v>
      </c>
      <c r="BD1377" s="1">
        <v>82</v>
      </c>
      <c r="BE1377" s="1" t="s">
        <v>131</v>
      </c>
      <c r="BF1377" s="1">
        <v>1</v>
      </c>
      <c r="BG1377" s="1">
        <v>1</v>
      </c>
      <c r="BH1377" s="1">
        <v>1</v>
      </c>
      <c r="BI1377" s="1" t="s">
        <v>183</v>
      </c>
      <c r="BJ1377" s="1" t="s">
        <v>366</v>
      </c>
      <c r="BK1377" s="1" t="s">
        <v>112</v>
      </c>
      <c r="BN1377" s="1" t="s">
        <v>133</v>
      </c>
      <c r="BR1377" s="1" t="s">
        <v>133</v>
      </c>
      <c r="BU1377" s="1" t="s">
        <v>112</v>
      </c>
      <c r="BV1377" s="1" t="s">
        <v>124</v>
      </c>
      <c r="BW1377" s="1" t="s">
        <v>112</v>
      </c>
      <c r="BX1377" s="1">
        <v>0</v>
      </c>
      <c r="BZ1377" s="1">
        <v>0</v>
      </c>
      <c r="CA1377" s="1">
        <v>1</v>
      </c>
      <c r="CB1377" s="1">
        <v>0</v>
      </c>
      <c r="CC1377" s="1">
        <v>0</v>
      </c>
      <c r="CD1377" s="1" t="s">
        <v>117</v>
      </c>
      <c r="CE1377" s="1" t="s">
        <v>117</v>
      </c>
      <c r="CF1377" s="1" t="s">
        <v>110</v>
      </c>
      <c r="CG1377" s="1" t="s">
        <v>117</v>
      </c>
      <c r="CH1377" s="1" t="s">
        <v>114</v>
      </c>
      <c r="CI1377" s="1" t="s">
        <v>117</v>
      </c>
      <c r="CJ1377" s="1" t="s">
        <v>117</v>
      </c>
      <c r="CK1377" s="1" t="s">
        <v>112</v>
      </c>
      <c r="CL1377" s="1">
        <v>4</v>
      </c>
      <c r="CM1377" s="1">
        <v>0</v>
      </c>
      <c r="CN1377" s="1" t="s">
        <v>142</v>
      </c>
      <c r="CO1377" s="1" t="s">
        <v>183</v>
      </c>
      <c r="CP1377" s="1">
        <v>0</v>
      </c>
      <c r="CQ1377" s="1" t="s">
        <v>143</v>
      </c>
      <c r="CR1377" s="1" t="s">
        <v>143</v>
      </c>
      <c r="CS1377" s="1" t="s">
        <v>156</v>
      </c>
      <c r="CT1377" s="1" t="s">
        <v>156</v>
      </c>
      <c r="CU1377" s="8">
        <v>5</v>
      </c>
      <c r="CV1377" s="1" t="s">
        <v>1242</v>
      </c>
      <c r="CW1377" s="1" t="s">
        <v>1242</v>
      </c>
      <c r="CX1377" s="1">
        <v>5</v>
      </c>
      <c r="CY1377" s="10">
        <f t="shared" si="147"/>
        <v>2.5</v>
      </c>
      <c r="CZ1377" s="3">
        <v>9.1152300000000004</v>
      </c>
      <c r="DA1377" s="3">
        <v>5.7731199999999996</v>
      </c>
      <c r="DB1377" s="6">
        <f t="shared" si="148"/>
        <v>2.5</v>
      </c>
      <c r="DF1377" s="1">
        <v>660</v>
      </c>
      <c r="DG1377" s="1">
        <f t="shared" si="149"/>
        <v>660</v>
      </c>
      <c r="DH1377" s="9">
        <f t="shared" si="150"/>
        <v>1</v>
      </c>
      <c r="DI1377" s="1">
        <v>50</v>
      </c>
      <c r="DJ1377" s="1">
        <f t="shared" si="151"/>
        <v>50</v>
      </c>
      <c r="DK1377" s="9">
        <f t="shared" si="152"/>
        <v>1</v>
      </c>
      <c r="DN1377">
        <f>(DL1377*InputWeights!$C$7+DB1377*InputWeights!$C$6)</f>
        <v>1.25</v>
      </c>
      <c r="DO1377">
        <f>(DD1377*InputWeights!$C$12+DE1377*InputWeights!$C$10+CU1377*InputWeights!$C$11)</f>
        <v>2</v>
      </c>
      <c r="DP1377">
        <f>(DC1377*InputWeights!$C$18+DK1377*InputWeights!$C$16+DH1377*InputWeights!$C$15+CY1377*InputWeights!$C$17)</f>
        <v>1.35</v>
      </c>
      <c r="DR1377">
        <f>DN1377*InputWeights!$C$5+DO1377*InputWeights!$C$9+DP1377*InputWeights!$C$14</f>
        <v>15.15</v>
      </c>
      <c r="DS1377">
        <f>((_xlfn.RANK.EQ(DR1377,$DR$2:$DR$6635,0))/(COUNT(DR$2:$DR$6635)))*100</f>
        <v>93.094109681787401</v>
      </c>
      <c r="DT1377">
        <f t="shared" si="153"/>
        <v>0</v>
      </c>
    </row>
    <row r="1378" spans="1:124" x14ac:dyDescent="0.25">
      <c r="A1378" s="1" t="s">
        <v>1123</v>
      </c>
      <c r="B1378" s="1" t="s">
        <v>108</v>
      </c>
      <c r="C1378" s="1" t="s">
        <v>109</v>
      </c>
      <c r="D1378" s="1" t="s">
        <v>110</v>
      </c>
      <c r="E1378" s="1" t="s">
        <v>348</v>
      </c>
      <c r="F1378" s="1">
        <v>2384</v>
      </c>
      <c r="G1378" s="1">
        <v>20003900</v>
      </c>
      <c r="H1378" s="1">
        <v>0</v>
      </c>
      <c r="I1378" s="1">
        <v>1952</v>
      </c>
      <c r="J1378" s="1">
        <v>2006</v>
      </c>
      <c r="K1378" s="1" t="s">
        <v>183</v>
      </c>
      <c r="L1378" s="1" t="s">
        <v>114</v>
      </c>
      <c r="M1378" s="1">
        <v>20</v>
      </c>
      <c r="N1378" s="1" t="s">
        <v>177</v>
      </c>
      <c r="O1378" s="1">
        <v>2</v>
      </c>
      <c r="Q1378" s="1" t="s">
        <v>117</v>
      </c>
      <c r="R1378" s="1">
        <v>0</v>
      </c>
      <c r="S1378" s="1" t="s">
        <v>1014</v>
      </c>
      <c r="T1378" s="1">
        <v>181</v>
      </c>
      <c r="V1378" s="1">
        <v>1059</v>
      </c>
      <c r="W1378" s="1" t="s">
        <v>116</v>
      </c>
      <c r="X1378" s="1" t="s">
        <v>117</v>
      </c>
      <c r="Y1378" s="1" t="s">
        <v>1239</v>
      </c>
      <c r="AA1378" s="1" t="s">
        <v>133</v>
      </c>
      <c r="AC1378" s="1" t="s">
        <v>160</v>
      </c>
      <c r="AD1378" s="1" t="s">
        <v>160</v>
      </c>
      <c r="AE1378" s="1" t="s">
        <v>364</v>
      </c>
      <c r="AF1378" s="1" t="s">
        <v>124</v>
      </c>
      <c r="AG1378" s="1" t="s">
        <v>112</v>
      </c>
      <c r="AH1378" s="1" t="s">
        <v>124</v>
      </c>
      <c r="AI1378" s="1" t="s">
        <v>112</v>
      </c>
      <c r="AJ1378" s="1" t="s">
        <v>112</v>
      </c>
      <c r="AK1378" s="1" t="s">
        <v>112</v>
      </c>
      <c r="AL1378" s="1" t="s">
        <v>342</v>
      </c>
      <c r="AM1378" s="1" t="s">
        <v>678</v>
      </c>
      <c r="AN1378" s="1" t="s">
        <v>1246</v>
      </c>
      <c r="AO1378" s="1">
        <v>3054</v>
      </c>
      <c r="AP1378" s="1">
        <v>102264</v>
      </c>
      <c r="AQ1378" s="1">
        <v>288</v>
      </c>
      <c r="AR1378" s="1" t="s">
        <v>110</v>
      </c>
      <c r="AS1378" s="1">
        <v>34353</v>
      </c>
      <c r="AT1378" s="1">
        <v>36737</v>
      </c>
      <c r="AU1378" s="2">
        <v>34353</v>
      </c>
      <c r="AV1378" s="2">
        <v>36737</v>
      </c>
      <c r="BB1378" s="1" t="s">
        <v>129</v>
      </c>
      <c r="BC1378" s="1" t="s">
        <v>855</v>
      </c>
      <c r="BD1378" s="1">
        <v>82</v>
      </c>
      <c r="BE1378" s="1" t="s">
        <v>131</v>
      </c>
      <c r="BF1378" s="1">
        <v>1</v>
      </c>
      <c r="BG1378" s="1">
        <v>1</v>
      </c>
      <c r="BH1378" s="1">
        <v>1</v>
      </c>
      <c r="BI1378" s="1" t="s">
        <v>183</v>
      </c>
      <c r="BJ1378" s="1" t="s">
        <v>366</v>
      </c>
      <c r="BK1378" s="1" t="s">
        <v>112</v>
      </c>
      <c r="BN1378" s="1" t="s">
        <v>133</v>
      </c>
      <c r="BR1378" s="1" t="s">
        <v>133</v>
      </c>
      <c r="BU1378" s="1" t="s">
        <v>112</v>
      </c>
      <c r="BV1378" s="1" t="s">
        <v>124</v>
      </c>
      <c r="BW1378" s="1" t="s">
        <v>112</v>
      </c>
      <c r="BX1378" s="1">
        <v>0</v>
      </c>
      <c r="BZ1378" s="1">
        <v>0</v>
      </c>
      <c r="CA1378" s="1">
        <v>1</v>
      </c>
      <c r="CB1378" s="1">
        <v>0</v>
      </c>
      <c r="CC1378" s="1">
        <v>0</v>
      </c>
      <c r="CD1378" s="1" t="s">
        <v>117</v>
      </c>
      <c r="CE1378" s="1" t="s">
        <v>117</v>
      </c>
      <c r="CF1378" s="1" t="s">
        <v>110</v>
      </c>
      <c r="CG1378" s="1" t="s">
        <v>117</v>
      </c>
      <c r="CH1378" s="1" t="s">
        <v>114</v>
      </c>
      <c r="CI1378" s="1" t="s">
        <v>117</v>
      </c>
      <c r="CJ1378" s="1" t="s">
        <v>117</v>
      </c>
      <c r="CK1378" s="1" t="s">
        <v>112</v>
      </c>
      <c r="CL1378" s="1">
        <v>3</v>
      </c>
      <c r="CM1378" s="1">
        <v>0</v>
      </c>
      <c r="CN1378" s="1" t="s">
        <v>142</v>
      </c>
      <c r="CO1378" s="1" t="s">
        <v>183</v>
      </c>
      <c r="CP1378" s="1">
        <v>0</v>
      </c>
      <c r="CQ1378" s="1" t="s">
        <v>143</v>
      </c>
      <c r="CR1378" s="1" t="s">
        <v>143</v>
      </c>
      <c r="CS1378" s="1" t="s">
        <v>184</v>
      </c>
      <c r="CT1378" s="1" t="s">
        <v>156</v>
      </c>
      <c r="CU1378" s="8">
        <v>5</v>
      </c>
      <c r="CV1378" s="1" t="s">
        <v>1248</v>
      </c>
      <c r="CW1378" s="1" t="s">
        <v>1248</v>
      </c>
      <c r="CX1378" s="1">
        <v>5</v>
      </c>
      <c r="CY1378" s="10">
        <f t="shared" si="147"/>
        <v>2.5</v>
      </c>
      <c r="CZ1378" s="3">
        <v>5.80457</v>
      </c>
      <c r="DA1378" s="3">
        <v>4.2419099999999998</v>
      </c>
      <c r="DB1378" s="6">
        <f t="shared" si="148"/>
        <v>2.5</v>
      </c>
      <c r="DF1378" s="1">
        <v>1059</v>
      </c>
      <c r="DG1378" s="1">
        <f t="shared" si="149"/>
        <v>1059</v>
      </c>
      <c r="DH1378" s="9">
        <f t="shared" si="150"/>
        <v>1</v>
      </c>
      <c r="DI1378" s="1">
        <v>58</v>
      </c>
      <c r="DJ1378" s="1">
        <f t="shared" si="151"/>
        <v>58</v>
      </c>
      <c r="DK1378" s="9">
        <f t="shared" si="152"/>
        <v>1</v>
      </c>
      <c r="DN1378">
        <f>(DL1378*InputWeights!$C$7+DB1378*InputWeights!$C$6)</f>
        <v>1.25</v>
      </c>
      <c r="DO1378">
        <f>(DD1378*InputWeights!$C$12+DE1378*InputWeights!$C$10+CU1378*InputWeights!$C$11)</f>
        <v>2</v>
      </c>
      <c r="DP1378">
        <f>(DC1378*InputWeights!$C$18+DK1378*InputWeights!$C$16+DH1378*InputWeights!$C$15+CY1378*InputWeights!$C$17)</f>
        <v>1.35</v>
      </c>
      <c r="DR1378">
        <f>DN1378*InputWeights!$C$5+DO1378*InputWeights!$C$9+DP1378*InputWeights!$C$14</f>
        <v>15.15</v>
      </c>
      <c r="DS1378">
        <f>((_xlfn.RANK.EQ(DR1378,$DR$2:$DR$6635,0))/(COUNT(DR$2:$DR$6635)))*100</f>
        <v>93.094109681787401</v>
      </c>
      <c r="DT1378">
        <f t="shared" si="153"/>
        <v>0</v>
      </c>
    </row>
    <row r="1379" spans="1:124" x14ac:dyDescent="0.25">
      <c r="A1379" s="1" t="s">
        <v>2772</v>
      </c>
      <c r="B1379" s="1" t="s">
        <v>3684</v>
      </c>
      <c r="C1379" s="1" t="s">
        <v>3685</v>
      </c>
      <c r="D1379" s="1" t="s">
        <v>110</v>
      </c>
      <c r="E1379" s="1" t="s">
        <v>3811</v>
      </c>
      <c r="F1379" s="1">
        <v>1556</v>
      </c>
      <c r="G1379" s="1">
        <v>12500</v>
      </c>
      <c r="H1379" s="1">
        <v>10</v>
      </c>
      <c r="I1379" s="1">
        <v>1930</v>
      </c>
      <c r="J1379" s="1">
        <v>2009</v>
      </c>
      <c r="K1379" s="1" t="s">
        <v>183</v>
      </c>
      <c r="L1379" s="1" t="s">
        <v>114</v>
      </c>
      <c r="M1379" s="1">
        <v>22</v>
      </c>
      <c r="N1379" s="1" t="s">
        <v>229</v>
      </c>
      <c r="O1379" s="1">
        <v>2</v>
      </c>
      <c r="P1379" s="1" t="s">
        <v>112</v>
      </c>
      <c r="Q1379" s="1" t="s">
        <v>117</v>
      </c>
      <c r="R1379" s="1">
        <v>0</v>
      </c>
      <c r="S1379" s="1" t="s">
        <v>3807</v>
      </c>
      <c r="T1379" s="1">
        <v>111</v>
      </c>
      <c r="V1379" s="1">
        <v>2977</v>
      </c>
      <c r="W1379" s="1" t="s">
        <v>116</v>
      </c>
      <c r="X1379" s="1" t="s">
        <v>117</v>
      </c>
      <c r="Y1379" s="1" t="s">
        <v>3808</v>
      </c>
      <c r="Z1379" s="1" t="s">
        <v>119</v>
      </c>
      <c r="AA1379" s="1" t="s">
        <v>3787</v>
      </c>
      <c r="AC1379" s="1" t="s">
        <v>160</v>
      </c>
      <c r="AD1379" s="1" t="s">
        <v>363</v>
      </c>
      <c r="AE1379" s="1" t="s">
        <v>123</v>
      </c>
      <c r="AF1379" s="1" t="s">
        <v>110</v>
      </c>
      <c r="AG1379" s="1" t="s">
        <v>112</v>
      </c>
      <c r="AH1379" s="1" t="s">
        <v>124</v>
      </c>
      <c r="AI1379" s="1" t="s">
        <v>112</v>
      </c>
      <c r="AJ1379" s="1" t="s">
        <v>112</v>
      </c>
      <c r="AK1379" s="1" t="s">
        <v>112</v>
      </c>
      <c r="AL1379" s="1" t="s">
        <v>982</v>
      </c>
      <c r="AM1379" s="1" t="s">
        <v>982</v>
      </c>
      <c r="AN1379" s="1" t="s">
        <v>982</v>
      </c>
      <c r="AO1379" s="1">
        <v>69167</v>
      </c>
      <c r="AP1379" s="1">
        <v>102264</v>
      </c>
      <c r="AQ1379" s="1">
        <v>6995</v>
      </c>
      <c r="AR1379" s="1" t="s">
        <v>110</v>
      </c>
      <c r="AS1379" s="1">
        <v>1839</v>
      </c>
      <c r="AT1379" s="1">
        <v>3395</v>
      </c>
      <c r="AU1379" s="2">
        <v>106151</v>
      </c>
      <c r="AV1379" s="2">
        <v>107707</v>
      </c>
      <c r="BB1379" s="1" t="s">
        <v>129</v>
      </c>
      <c r="BC1379" s="1" t="s">
        <v>180</v>
      </c>
      <c r="BD1379" s="1">
        <v>86</v>
      </c>
      <c r="BE1379" s="1" t="s">
        <v>131</v>
      </c>
      <c r="BF1379" s="1">
        <v>1</v>
      </c>
      <c r="BG1379" s="1">
        <v>3</v>
      </c>
      <c r="BH1379" s="1">
        <v>3</v>
      </c>
      <c r="BJ1379" s="1" t="s">
        <v>182</v>
      </c>
      <c r="BK1379" s="1" t="s">
        <v>112</v>
      </c>
      <c r="BN1379" s="1" t="s">
        <v>133</v>
      </c>
      <c r="BR1379" s="1" t="s">
        <v>133</v>
      </c>
      <c r="BU1379" s="1" t="s">
        <v>112</v>
      </c>
      <c r="BV1379" s="1" t="s">
        <v>116</v>
      </c>
      <c r="BW1379" s="1" t="s">
        <v>112</v>
      </c>
      <c r="BX1379" s="1">
        <v>0</v>
      </c>
      <c r="BZ1379" s="1">
        <v>0</v>
      </c>
      <c r="CA1379" s="1">
        <v>1</v>
      </c>
      <c r="CB1379" s="1">
        <v>0</v>
      </c>
      <c r="CC1379" s="1">
        <v>0</v>
      </c>
      <c r="CD1379" s="1" t="s">
        <v>117</v>
      </c>
      <c r="CE1379" s="1" t="s">
        <v>117</v>
      </c>
      <c r="CF1379" s="1" t="s">
        <v>110</v>
      </c>
      <c r="CG1379" s="1" t="s">
        <v>117</v>
      </c>
      <c r="CH1379" s="1" t="s">
        <v>117</v>
      </c>
      <c r="CI1379" s="1" t="s">
        <v>117</v>
      </c>
      <c r="CJ1379" s="1" t="s">
        <v>117</v>
      </c>
      <c r="CK1379" s="1" t="s">
        <v>112</v>
      </c>
      <c r="CL1379" s="1">
        <v>4</v>
      </c>
      <c r="CM1379" s="1">
        <v>2</v>
      </c>
      <c r="CN1379" s="1" t="s">
        <v>142</v>
      </c>
      <c r="CO1379" s="1" t="s">
        <v>183</v>
      </c>
      <c r="CP1379" s="1">
        <v>0</v>
      </c>
      <c r="CQ1379" s="1" t="s">
        <v>143</v>
      </c>
      <c r="CR1379" s="1" t="s">
        <v>143</v>
      </c>
      <c r="CS1379" s="1" t="s">
        <v>156</v>
      </c>
      <c r="CT1379" s="1" t="s">
        <v>156</v>
      </c>
      <c r="CU1379" s="8">
        <v>5</v>
      </c>
      <c r="CV1379" s="1" t="s">
        <v>3812</v>
      </c>
      <c r="CW1379" s="1" t="s">
        <v>3812</v>
      </c>
      <c r="CX1379" s="1">
        <v>5</v>
      </c>
      <c r="CY1379" s="10">
        <f t="shared" si="147"/>
        <v>2.5</v>
      </c>
      <c r="CZ1379" s="3">
        <v>8.8000000000000007</v>
      </c>
      <c r="DA1379" s="3">
        <v>5.2</v>
      </c>
      <c r="DB1379" s="6">
        <f t="shared" si="148"/>
        <v>2.5</v>
      </c>
      <c r="DF1379" s="1">
        <v>2977</v>
      </c>
      <c r="DG1379" s="1">
        <f t="shared" si="149"/>
        <v>2977</v>
      </c>
      <c r="DH1379" s="9">
        <f t="shared" si="150"/>
        <v>1</v>
      </c>
      <c r="DI1379" s="1">
        <v>435</v>
      </c>
      <c r="DJ1379" s="1">
        <f t="shared" si="151"/>
        <v>435</v>
      </c>
      <c r="DK1379" s="9">
        <f t="shared" si="152"/>
        <v>1</v>
      </c>
      <c r="DN1379">
        <f>(DL1379*InputWeights!$C$7+DB1379*InputWeights!$C$6)</f>
        <v>1.25</v>
      </c>
      <c r="DO1379">
        <f>(DD1379*InputWeights!$C$12+DE1379*InputWeights!$C$10+CU1379*InputWeights!$C$11)</f>
        <v>2</v>
      </c>
      <c r="DP1379">
        <f>(DC1379*InputWeights!$C$18+DK1379*InputWeights!$C$16+DH1379*InputWeights!$C$15+CY1379*InputWeights!$C$17)</f>
        <v>1.35</v>
      </c>
      <c r="DR1379">
        <f>DN1379*InputWeights!$C$5+DO1379*InputWeights!$C$9+DP1379*InputWeights!$C$14</f>
        <v>15.15</v>
      </c>
      <c r="DS1379">
        <f>((_xlfn.RANK.EQ(DR1379,$DR$2:$DR$6635,0))/(COUNT(DR$2:$DR$6635)))*100</f>
        <v>93.094109681787401</v>
      </c>
      <c r="DT1379">
        <f t="shared" si="153"/>
        <v>0</v>
      </c>
    </row>
    <row r="1380" spans="1:124" x14ac:dyDescent="0.25">
      <c r="A1380" s="1" t="s">
        <v>2772</v>
      </c>
      <c r="B1380" s="1" t="s">
        <v>3684</v>
      </c>
      <c r="C1380" s="1" t="s">
        <v>3685</v>
      </c>
      <c r="D1380" s="1" t="s">
        <v>110</v>
      </c>
      <c r="E1380" s="1" t="s">
        <v>279</v>
      </c>
      <c r="F1380" s="1">
        <v>2851</v>
      </c>
      <c r="G1380" s="1">
        <v>13300</v>
      </c>
      <c r="H1380" s="1">
        <v>10</v>
      </c>
      <c r="I1380" s="1">
        <v>1953</v>
      </c>
      <c r="J1380" s="1">
        <v>2009</v>
      </c>
      <c r="K1380" s="1" t="s">
        <v>183</v>
      </c>
      <c r="L1380" s="1" t="s">
        <v>114</v>
      </c>
      <c r="M1380" s="1">
        <v>22</v>
      </c>
      <c r="N1380" s="1" t="s">
        <v>229</v>
      </c>
      <c r="O1380" s="1">
        <v>2</v>
      </c>
      <c r="P1380" s="1" t="s">
        <v>112</v>
      </c>
      <c r="Q1380" s="1" t="s">
        <v>117</v>
      </c>
      <c r="R1380" s="1">
        <v>0</v>
      </c>
      <c r="S1380" s="1" t="s">
        <v>3807</v>
      </c>
      <c r="T1380" s="1">
        <v>128</v>
      </c>
      <c r="V1380" s="1">
        <v>2977</v>
      </c>
      <c r="W1380" s="1" t="s">
        <v>116</v>
      </c>
      <c r="X1380" s="1" t="s">
        <v>117</v>
      </c>
      <c r="Y1380" s="1" t="s">
        <v>3808</v>
      </c>
      <c r="Z1380" s="1" t="s">
        <v>119</v>
      </c>
      <c r="AA1380" s="1" t="s">
        <v>3787</v>
      </c>
      <c r="AC1380" s="1" t="s">
        <v>160</v>
      </c>
      <c r="AD1380" s="1" t="s">
        <v>3821</v>
      </c>
      <c r="AE1380" s="1" t="s">
        <v>123</v>
      </c>
      <c r="AF1380" s="1" t="s">
        <v>110</v>
      </c>
      <c r="AG1380" s="1" t="s">
        <v>112</v>
      </c>
      <c r="AH1380" s="1" t="s">
        <v>124</v>
      </c>
      <c r="AI1380" s="1" t="s">
        <v>112</v>
      </c>
      <c r="AJ1380" s="1" t="s">
        <v>112</v>
      </c>
      <c r="AK1380" s="1" t="s">
        <v>112</v>
      </c>
      <c r="AL1380" s="1" t="s">
        <v>285</v>
      </c>
      <c r="AM1380" s="1" t="s">
        <v>613</v>
      </c>
      <c r="AN1380" s="1" t="s">
        <v>285</v>
      </c>
      <c r="AO1380" s="1">
        <v>69175</v>
      </c>
      <c r="AP1380" s="1">
        <v>102264</v>
      </c>
      <c r="AQ1380" s="1">
        <v>6995</v>
      </c>
      <c r="AR1380" s="1" t="s">
        <v>110</v>
      </c>
      <c r="AS1380" s="1">
        <v>20882</v>
      </c>
      <c r="AT1380" s="1">
        <v>23733</v>
      </c>
      <c r="AU1380" s="2">
        <v>125194</v>
      </c>
      <c r="AV1380" s="2">
        <v>128045</v>
      </c>
      <c r="BB1380" s="1" t="s">
        <v>129</v>
      </c>
      <c r="BC1380" s="1" t="s">
        <v>180</v>
      </c>
      <c r="BD1380" s="1">
        <v>81</v>
      </c>
      <c r="BE1380" s="1" t="s">
        <v>131</v>
      </c>
      <c r="BF1380" s="1">
        <v>1</v>
      </c>
      <c r="BG1380" s="1">
        <v>3</v>
      </c>
      <c r="BH1380" s="1">
        <v>3</v>
      </c>
      <c r="BJ1380" s="1" t="s">
        <v>182</v>
      </c>
      <c r="BK1380" s="1" t="s">
        <v>112</v>
      </c>
      <c r="BN1380" s="1" t="s">
        <v>133</v>
      </c>
      <c r="BR1380" s="1" t="s">
        <v>133</v>
      </c>
      <c r="BU1380" s="1" t="s">
        <v>112</v>
      </c>
      <c r="BV1380" s="1" t="s">
        <v>116</v>
      </c>
      <c r="BW1380" s="1" t="s">
        <v>112</v>
      </c>
      <c r="BX1380" s="1">
        <v>0</v>
      </c>
      <c r="BZ1380" s="1">
        <v>0</v>
      </c>
      <c r="CA1380" s="1">
        <v>1</v>
      </c>
      <c r="CB1380" s="1">
        <v>0</v>
      </c>
      <c r="CC1380" s="1">
        <v>0</v>
      </c>
      <c r="CD1380" s="1" t="s">
        <v>117</v>
      </c>
      <c r="CE1380" s="1" t="s">
        <v>117</v>
      </c>
      <c r="CF1380" s="1" t="s">
        <v>110</v>
      </c>
      <c r="CG1380" s="1" t="s">
        <v>117</v>
      </c>
      <c r="CH1380" s="1" t="s">
        <v>117</v>
      </c>
      <c r="CI1380" s="1" t="s">
        <v>117</v>
      </c>
      <c r="CJ1380" s="1" t="s">
        <v>117</v>
      </c>
      <c r="CK1380" s="1" t="s">
        <v>112</v>
      </c>
      <c r="CL1380" s="1">
        <v>8</v>
      </c>
      <c r="CM1380" s="1">
        <v>2</v>
      </c>
      <c r="CN1380" s="1" t="s">
        <v>142</v>
      </c>
      <c r="CO1380" s="1" t="s">
        <v>183</v>
      </c>
      <c r="CP1380" s="1">
        <v>0</v>
      </c>
      <c r="CQ1380" s="1" t="s">
        <v>143</v>
      </c>
      <c r="CR1380" s="1" t="s">
        <v>143</v>
      </c>
      <c r="CS1380" s="1" t="s">
        <v>156</v>
      </c>
      <c r="CT1380" s="1" t="s">
        <v>156</v>
      </c>
      <c r="CU1380" s="8">
        <v>5</v>
      </c>
      <c r="CV1380" s="1" t="s">
        <v>3822</v>
      </c>
      <c r="CW1380" s="1" t="s">
        <v>3822</v>
      </c>
      <c r="CX1380" s="1">
        <v>5</v>
      </c>
      <c r="CY1380" s="10">
        <f t="shared" si="147"/>
        <v>2.5</v>
      </c>
      <c r="CZ1380" s="3">
        <v>7.6</v>
      </c>
      <c r="DA1380" s="3">
        <v>4.7</v>
      </c>
      <c r="DB1380" s="6">
        <f t="shared" si="148"/>
        <v>2.5</v>
      </c>
      <c r="DF1380" s="1">
        <v>2977</v>
      </c>
      <c r="DG1380" s="1">
        <f t="shared" si="149"/>
        <v>2977</v>
      </c>
      <c r="DH1380" s="9">
        <f t="shared" si="150"/>
        <v>1</v>
      </c>
      <c r="DI1380" s="1">
        <v>435</v>
      </c>
      <c r="DJ1380" s="1">
        <f t="shared" si="151"/>
        <v>435</v>
      </c>
      <c r="DK1380" s="9">
        <f t="shared" si="152"/>
        <v>1</v>
      </c>
      <c r="DN1380">
        <f>(DL1380*InputWeights!$C$7+DB1380*InputWeights!$C$6)</f>
        <v>1.25</v>
      </c>
      <c r="DO1380">
        <f>(DD1380*InputWeights!$C$12+DE1380*InputWeights!$C$10+CU1380*InputWeights!$C$11)</f>
        <v>2</v>
      </c>
      <c r="DP1380">
        <f>(DC1380*InputWeights!$C$18+DK1380*InputWeights!$C$16+DH1380*InputWeights!$C$15+CY1380*InputWeights!$C$17)</f>
        <v>1.35</v>
      </c>
      <c r="DR1380">
        <f>DN1380*InputWeights!$C$5+DO1380*InputWeights!$C$9+DP1380*InputWeights!$C$14</f>
        <v>15.15</v>
      </c>
      <c r="DS1380">
        <f>((_xlfn.RANK.EQ(DR1380,$DR$2:$DR$6635,0))/(COUNT(DR$2:$DR$6635)))*100</f>
        <v>93.094109681787401</v>
      </c>
      <c r="DT1380">
        <f t="shared" si="153"/>
        <v>0</v>
      </c>
    </row>
    <row r="1381" spans="1:124" x14ac:dyDescent="0.25">
      <c r="A1381" s="1" t="s">
        <v>2772</v>
      </c>
      <c r="B1381" s="1" t="s">
        <v>3684</v>
      </c>
      <c r="C1381" s="1" t="s">
        <v>3685</v>
      </c>
      <c r="D1381" s="1" t="s">
        <v>110</v>
      </c>
      <c r="E1381" s="1" t="s">
        <v>3825</v>
      </c>
      <c r="F1381" s="1">
        <v>2643</v>
      </c>
      <c r="G1381" s="1">
        <v>13700</v>
      </c>
      <c r="H1381" s="1">
        <v>10</v>
      </c>
      <c r="I1381" s="1">
        <v>1930</v>
      </c>
      <c r="J1381" s="1">
        <v>2009</v>
      </c>
      <c r="K1381" s="1" t="s">
        <v>183</v>
      </c>
      <c r="L1381" s="1" t="s">
        <v>114</v>
      </c>
      <c r="M1381" s="1">
        <v>22</v>
      </c>
      <c r="N1381" s="1" t="s">
        <v>229</v>
      </c>
      <c r="O1381" s="1">
        <v>2</v>
      </c>
      <c r="P1381" s="1" t="s">
        <v>112</v>
      </c>
      <c r="Q1381" s="1" t="s">
        <v>117</v>
      </c>
      <c r="R1381" s="1">
        <v>0</v>
      </c>
      <c r="S1381" s="1" t="s">
        <v>3807</v>
      </c>
      <c r="T1381" s="1">
        <v>154</v>
      </c>
      <c r="V1381" s="1">
        <v>1590</v>
      </c>
      <c r="W1381" s="1" t="s">
        <v>116</v>
      </c>
      <c r="X1381" s="1" t="s">
        <v>117</v>
      </c>
      <c r="Y1381" s="1" t="s">
        <v>3808</v>
      </c>
      <c r="Z1381" s="1" t="s">
        <v>119</v>
      </c>
      <c r="AA1381" s="1" t="s">
        <v>3787</v>
      </c>
      <c r="AC1381" s="1" t="s">
        <v>160</v>
      </c>
      <c r="AD1381" s="1" t="s">
        <v>160</v>
      </c>
      <c r="AE1381" s="1" t="s">
        <v>123</v>
      </c>
      <c r="AF1381" s="1" t="s">
        <v>110</v>
      </c>
      <c r="AG1381" s="1" t="s">
        <v>112</v>
      </c>
      <c r="AH1381" s="1" t="s">
        <v>124</v>
      </c>
      <c r="AI1381" s="1" t="s">
        <v>112</v>
      </c>
      <c r="AJ1381" s="1" t="s">
        <v>112</v>
      </c>
      <c r="AK1381" s="1" t="s">
        <v>112</v>
      </c>
      <c r="AL1381" s="1" t="s">
        <v>618</v>
      </c>
      <c r="AM1381" s="1" t="s">
        <v>296</v>
      </c>
      <c r="AN1381" s="1" t="s">
        <v>3823</v>
      </c>
      <c r="AO1381" s="1">
        <v>69179</v>
      </c>
      <c r="AP1381" s="1">
        <v>102264</v>
      </c>
      <c r="AQ1381" s="1">
        <v>6995</v>
      </c>
      <c r="AR1381" s="1" t="s">
        <v>110</v>
      </c>
      <c r="AS1381" s="1">
        <v>31004</v>
      </c>
      <c r="AT1381" s="1">
        <v>33647</v>
      </c>
      <c r="AU1381" s="2">
        <v>135316</v>
      </c>
      <c r="AV1381" s="2">
        <v>137959</v>
      </c>
      <c r="BB1381" s="1" t="s">
        <v>129</v>
      </c>
      <c r="BC1381" s="1" t="s">
        <v>180</v>
      </c>
      <c r="BD1381" s="1">
        <v>78</v>
      </c>
      <c r="BE1381" s="1" t="s">
        <v>131</v>
      </c>
      <c r="BF1381" s="1">
        <v>1</v>
      </c>
      <c r="BG1381" s="1">
        <v>3</v>
      </c>
      <c r="BH1381" s="1">
        <v>3</v>
      </c>
      <c r="BJ1381" s="1" t="s">
        <v>182</v>
      </c>
      <c r="BK1381" s="1" t="s">
        <v>112</v>
      </c>
      <c r="BN1381" s="1" t="s">
        <v>133</v>
      </c>
      <c r="BR1381" s="1" t="s">
        <v>133</v>
      </c>
      <c r="BU1381" s="1" t="s">
        <v>112</v>
      </c>
      <c r="BV1381" s="1" t="s">
        <v>124</v>
      </c>
      <c r="BW1381" s="1" t="s">
        <v>112</v>
      </c>
      <c r="BX1381" s="1">
        <v>0</v>
      </c>
      <c r="BZ1381" s="1">
        <v>0</v>
      </c>
      <c r="CA1381" s="1">
        <v>1</v>
      </c>
      <c r="CB1381" s="1">
        <v>0</v>
      </c>
      <c r="CC1381" s="1">
        <v>0</v>
      </c>
      <c r="CD1381" s="1" t="s">
        <v>117</v>
      </c>
      <c r="CE1381" s="1" t="s">
        <v>117</v>
      </c>
      <c r="CF1381" s="1" t="s">
        <v>110</v>
      </c>
      <c r="CG1381" s="1" t="s">
        <v>117</v>
      </c>
      <c r="CH1381" s="1" t="s">
        <v>117</v>
      </c>
      <c r="CI1381" s="1" t="s">
        <v>117</v>
      </c>
      <c r="CJ1381" s="1" t="s">
        <v>117</v>
      </c>
      <c r="CK1381" s="1" t="s">
        <v>112</v>
      </c>
      <c r="CL1381" s="1">
        <v>10</v>
      </c>
      <c r="CM1381" s="1">
        <v>2</v>
      </c>
      <c r="CN1381" s="1" t="s">
        <v>142</v>
      </c>
      <c r="CO1381" s="1" t="s">
        <v>183</v>
      </c>
      <c r="CP1381" s="1">
        <v>0</v>
      </c>
      <c r="CQ1381" s="1" t="s">
        <v>143</v>
      </c>
      <c r="CR1381" s="1" t="s">
        <v>143</v>
      </c>
      <c r="CS1381" s="1" t="s">
        <v>156</v>
      </c>
      <c r="CT1381" s="1" t="s">
        <v>156</v>
      </c>
      <c r="CU1381" s="8">
        <v>5</v>
      </c>
      <c r="CV1381" s="1" t="s">
        <v>3826</v>
      </c>
      <c r="CW1381" s="1" t="s">
        <v>3826</v>
      </c>
      <c r="CX1381" s="1">
        <v>5</v>
      </c>
      <c r="CY1381" s="10">
        <f t="shared" si="147"/>
        <v>2.5</v>
      </c>
      <c r="CZ1381" s="3">
        <v>7.3</v>
      </c>
      <c r="DA1381" s="3">
        <v>4.4000000000000004</v>
      </c>
      <c r="DB1381" s="6">
        <f t="shared" si="148"/>
        <v>2.5</v>
      </c>
      <c r="DF1381" s="1">
        <v>1590</v>
      </c>
      <c r="DG1381" s="1">
        <f t="shared" si="149"/>
        <v>1590</v>
      </c>
      <c r="DH1381" s="9">
        <f t="shared" si="150"/>
        <v>1</v>
      </c>
      <c r="DI1381" s="1">
        <v>286</v>
      </c>
      <c r="DJ1381" s="1">
        <f t="shared" si="151"/>
        <v>286</v>
      </c>
      <c r="DK1381" s="9">
        <f t="shared" si="152"/>
        <v>1</v>
      </c>
      <c r="DN1381">
        <f>(DL1381*InputWeights!$C$7+DB1381*InputWeights!$C$6)</f>
        <v>1.25</v>
      </c>
      <c r="DO1381">
        <f>(DD1381*InputWeights!$C$12+DE1381*InputWeights!$C$10+CU1381*InputWeights!$C$11)</f>
        <v>2</v>
      </c>
      <c r="DP1381">
        <f>(DC1381*InputWeights!$C$18+DK1381*InputWeights!$C$16+DH1381*InputWeights!$C$15+CY1381*InputWeights!$C$17)</f>
        <v>1.35</v>
      </c>
      <c r="DR1381">
        <f>DN1381*InputWeights!$C$5+DO1381*InputWeights!$C$9+DP1381*InputWeights!$C$14</f>
        <v>15.15</v>
      </c>
      <c r="DS1381">
        <f>((_xlfn.RANK.EQ(DR1381,$DR$2:$DR$6635,0))/(COUNT(DR$2:$DR$6635)))*100</f>
        <v>93.094109681787401</v>
      </c>
      <c r="DT1381">
        <f t="shared" si="153"/>
        <v>0</v>
      </c>
    </row>
    <row r="1382" spans="1:124" x14ac:dyDescent="0.25">
      <c r="A1382" s="1" t="s">
        <v>2772</v>
      </c>
      <c r="B1382" s="1" t="s">
        <v>3684</v>
      </c>
      <c r="C1382" s="1" t="s">
        <v>3685</v>
      </c>
      <c r="D1382" s="1" t="s">
        <v>110</v>
      </c>
      <c r="E1382" s="1" t="s">
        <v>3827</v>
      </c>
      <c r="F1382" s="1">
        <v>2392</v>
      </c>
      <c r="G1382" s="1">
        <v>13900</v>
      </c>
      <c r="H1382" s="1">
        <v>10</v>
      </c>
      <c r="I1382" s="1">
        <v>1930</v>
      </c>
      <c r="J1382" s="1">
        <v>2009</v>
      </c>
      <c r="K1382" s="1" t="s">
        <v>183</v>
      </c>
      <c r="L1382" s="1" t="s">
        <v>114</v>
      </c>
      <c r="M1382" s="1">
        <v>22</v>
      </c>
      <c r="N1382" s="1" t="s">
        <v>229</v>
      </c>
      <c r="O1382" s="1">
        <v>2</v>
      </c>
      <c r="P1382" s="1" t="s">
        <v>112</v>
      </c>
      <c r="Q1382" s="1" t="s">
        <v>117</v>
      </c>
      <c r="R1382" s="1">
        <v>0</v>
      </c>
      <c r="S1382" s="1" t="s">
        <v>3807</v>
      </c>
      <c r="T1382" s="1">
        <v>137</v>
      </c>
      <c r="V1382" s="1">
        <v>1590</v>
      </c>
      <c r="W1382" s="1" t="s">
        <v>116</v>
      </c>
      <c r="X1382" s="1" t="s">
        <v>117</v>
      </c>
      <c r="Y1382" s="1" t="s">
        <v>3808</v>
      </c>
      <c r="Z1382" s="1" t="s">
        <v>119</v>
      </c>
      <c r="AA1382" s="1" t="s">
        <v>3787</v>
      </c>
      <c r="AC1382" s="1" t="s">
        <v>160</v>
      </c>
      <c r="AD1382" s="1" t="s">
        <v>160</v>
      </c>
      <c r="AE1382" s="1" t="s">
        <v>123</v>
      </c>
      <c r="AF1382" s="1" t="s">
        <v>110</v>
      </c>
      <c r="AG1382" s="1" t="s">
        <v>112</v>
      </c>
      <c r="AH1382" s="1" t="s">
        <v>124</v>
      </c>
      <c r="AI1382" s="1" t="s">
        <v>112</v>
      </c>
      <c r="AJ1382" s="1" t="s">
        <v>112</v>
      </c>
      <c r="AK1382" s="1" t="s">
        <v>112</v>
      </c>
      <c r="AL1382" s="1" t="s">
        <v>3828</v>
      </c>
      <c r="AM1382" s="1" t="s">
        <v>296</v>
      </c>
      <c r="AN1382" s="1" t="s">
        <v>3823</v>
      </c>
      <c r="AO1382" s="1">
        <v>69181</v>
      </c>
      <c r="AP1382" s="1">
        <v>102264</v>
      </c>
      <c r="AQ1382" s="1">
        <v>6995</v>
      </c>
      <c r="AR1382" s="1" t="s">
        <v>110</v>
      </c>
      <c r="AS1382" s="1">
        <v>35999</v>
      </c>
      <c r="AT1382" s="1">
        <v>38391</v>
      </c>
      <c r="AU1382" s="2">
        <v>140311</v>
      </c>
      <c r="AV1382" s="2">
        <v>142703</v>
      </c>
      <c r="BB1382" s="1" t="s">
        <v>129</v>
      </c>
      <c r="BC1382" s="1" t="s">
        <v>180</v>
      </c>
      <c r="BD1382" s="1">
        <v>81</v>
      </c>
      <c r="BE1382" s="1" t="s">
        <v>131</v>
      </c>
      <c r="BF1382" s="1">
        <v>1</v>
      </c>
      <c r="BG1382" s="1">
        <v>3</v>
      </c>
      <c r="BH1382" s="1">
        <v>3</v>
      </c>
      <c r="BJ1382" s="1" t="s">
        <v>182</v>
      </c>
      <c r="BK1382" s="1" t="s">
        <v>112</v>
      </c>
      <c r="BN1382" s="1" t="s">
        <v>133</v>
      </c>
      <c r="BR1382" s="1" t="s">
        <v>133</v>
      </c>
      <c r="BU1382" s="1" t="s">
        <v>112</v>
      </c>
      <c r="BV1382" s="1" t="s">
        <v>124</v>
      </c>
      <c r="BW1382" s="1" t="s">
        <v>112</v>
      </c>
      <c r="BX1382" s="1">
        <v>0</v>
      </c>
      <c r="BZ1382" s="1">
        <v>0</v>
      </c>
      <c r="CA1382" s="1">
        <v>1</v>
      </c>
      <c r="CB1382" s="1">
        <v>0</v>
      </c>
      <c r="CC1382" s="1">
        <v>0</v>
      </c>
      <c r="CD1382" s="1" t="s">
        <v>117</v>
      </c>
      <c r="CE1382" s="1" t="s">
        <v>117</v>
      </c>
      <c r="CF1382" s="1" t="s">
        <v>110</v>
      </c>
      <c r="CG1382" s="1" t="s">
        <v>117</v>
      </c>
      <c r="CH1382" s="1" t="s">
        <v>117</v>
      </c>
      <c r="CI1382" s="1" t="s">
        <v>117</v>
      </c>
      <c r="CJ1382" s="1" t="s">
        <v>117</v>
      </c>
      <c r="CK1382" s="1" t="s">
        <v>112</v>
      </c>
      <c r="CL1382" s="1">
        <v>6</v>
      </c>
      <c r="CM1382" s="1">
        <v>2</v>
      </c>
      <c r="CN1382" s="1" t="s">
        <v>142</v>
      </c>
      <c r="CO1382" s="1" t="s">
        <v>183</v>
      </c>
      <c r="CP1382" s="1">
        <v>0</v>
      </c>
      <c r="CQ1382" s="1" t="s">
        <v>143</v>
      </c>
      <c r="CR1382" s="1" t="s">
        <v>143</v>
      </c>
      <c r="CS1382" s="1" t="s">
        <v>156</v>
      </c>
      <c r="CT1382" s="1" t="s">
        <v>156</v>
      </c>
      <c r="CU1382" s="8">
        <v>5</v>
      </c>
      <c r="CV1382" s="1" t="s">
        <v>3829</v>
      </c>
      <c r="CW1382" s="1" t="s">
        <v>3829</v>
      </c>
      <c r="CX1382" s="1">
        <v>5</v>
      </c>
      <c r="CY1382" s="10">
        <f t="shared" si="147"/>
        <v>2.5</v>
      </c>
      <c r="CZ1382" s="3">
        <v>6.9</v>
      </c>
      <c r="DA1382" s="3">
        <v>4.3</v>
      </c>
      <c r="DB1382" s="6">
        <f t="shared" si="148"/>
        <v>2.5</v>
      </c>
      <c r="DF1382" s="1">
        <v>1590</v>
      </c>
      <c r="DG1382" s="1">
        <f t="shared" si="149"/>
        <v>1590</v>
      </c>
      <c r="DH1382" s="9">
        <f t="shared" si="150"/>
        <v>1</v>
      </c>
      <c r="DI1382" s="1">
        <v>286</v>
      </c>
      <c r="DJ1382" s="1">
        <f t="shared" si="151"/>
        <v>286</v>
      </c>
      <c r="DK1382" s="9">
        <f t="shared" si="152"/>
        <v>1</v>
      </c>
      <c r="DN1382">
        <f>(DL1382*InputWeights!$C$7+DB1382*InputWeights!$C$6)</f>
        <v>1.25</v>
      </c>
      <c r="DO1382">
        <f>(DD1382*InputWeights!$C$12+DE1382*InputWeights!$C$10+CU1382*InputWeights!$C$11)</f>
        <v>2</v>
      </c>
      <c r="DP1382">
        <f>(DC1382*InputWeights!$C$18+DK1382*InputWeights!$C$16+DH1382*InputWeights!$C$15+CY1382*InputWeights!$C$17)</f>
        <v>1.35</v>
      </c>
      <c r="DR1382">
        <f>DN1382*InputWeights!$C$5+DO1382*InputWeights!$C$9+DP1382*InputWeights!$C$14</f>
        <v>15.15</v>
      </c>
      <c r="DS1382">
        <f>((_xlfn.RANK.EQ(DR1382,$DR$2:$DR$6635,0))/(COUNT(DR$2:$DR$6635)))*100</f>
        <v>93.094109681787401</v>
      </c>
      <c r="DT1382">
        <f t="shared" si="153"/>
        <v>0</v>
      </c>
    </row>
    <row r="1383" spans="1:124" x14ac:dyDescent="0.25">
      <c r="A1383" s="1" t="s">
        <v>4111</v>
      </c>
      <c r="B1383" s="1" t="s">
        <v>3684</v>
      </c>
      <c r="C1383" s="1" t="s">
        <v>3685</v>
      </c>
      <c r="D1383" s="1" t="s">
        <v>110</v>
      </c>
      <c r="E1383" s="1" t="s">
        <v>472</v>
      </c>
      <c r="F1383" s="1">
        <v>859</v>
      </c>
      <c r="G1383" s="1">
        <v>900</v>
      </c>
      <c r="H1383" s="1">
        <v>0</v>
      </c>
      <c r="I1383" s="1">
        <v>1941</v>
      </c>
      <c r="J1383" s="1">
        <v>2013</v>
      </c>
      <c r="K1383" s="1" t="s">
        <v>183</v>
      </c>
      <c r="L1383" s="1" t="s">
        <v>114</v>
      </c>
      <c r="M1383" s="1">
        <v>24</v>
      </c>
      <c r="N1383" s="1" t="s">
        <v>358</v>
      </c>
      <c r="O1383" s="1">
        <v>2</v>
      </c>
      <c r="P1383" s="1" t="s">
        <v>112</v>
      </c>
      <c r="Q1383" s="1" t="s">
        <v>117</v>
      </c>
      <c r="R1383" s="1">
        <v>0</v>
      </c>
      <c r="S1383" s="1" t="s">
        <v>4112</v>
      </c>
      <c r="T1383" s="1">
        <v>94</v>
      </c>
      <c r="V1383" s="1">
        <v>1739</v>
      </c>
      <c r="W1383" s="1" t="s">
        <v>116</v>
      </c>
      <c r="X1383" s="1" t="s">
        <v>117</v>
      </c>
      <c r="Y1383" s="1" t="s">
        <v>4009</v>
      </c>
      <c r="Z1383" s="1" t="s">
        <v>119</v>
      </c>
      <c r="AA1383" s="1" t="s">
        <v>4113</v>
      </c>
      <c r="AC1383" s="1" t="s">
        <v>3821</v>
      </c>
      <c r="AD1383" s="1" t="s">
        <v>4127</v>
      </c>
      <c r="AE1383" s="1" t="s">
        <v>123</v>
      </c>
      <c r="AF1383" s="1" t="s">
        <v>114</v>
      </c>
      <c r="AG1383" s="1" t="s">
        <v>112</v>
      </c>
      <c r="AH1383" s="1" t="s">
        <v>124</v>
      </c>
      <c r="AI1383" s="1" t="s">
        <v>112</v>
      </c>
      <c r="AJ1383" s="1" t="s">
        <v>112</v>
      </c>
      <c r="AK1383" s="1" t="s">
        <v>112</v>
      </c>
      <c r="AL1383" s="1" t="s">
        <v>474</v>
      </c>
      <c r="AM1383" s="1" t="s">
        <v>4128</v>
      </c>
      <c r="AN1383" s="1" t="s">
        <v>4129</v>
      </c>
      <c r="AO1383" s="1">
        <v>69576</v>
      </c>
      <c r="AP1383" s="1">
        <v>102264</v>
      </c>
      <c r="AQ1383" s="1">
        <v>7010</v>
      </c>
      <c r="AR1383" s="1" t="s">
        <v>110</v>
      </c>
      <c r="AS1383" s="1">
        <v>19042</v>
      </c>
      <c r="AT1383" s="1">
        <v>19901</v>
      </c>
      <c r="AU1383" s="2">
        <v>19042</v>
      </c>
      <c r="AV1383" s="2">
        <v>19901</v>
      </c>
      <c r="BB1383" s="1" t="s">
        <v>129</v>
      </c>
      <c r="BC1383" s="1" t="s">
        <v>761</v>
      </c>
      <c r="BD1383" s="1">
        <v>95</v>
      </c>
      <c r="BE1383" s="1" t="s">
        <v>131</v>
      </c>
      <c r="BF1383" s="1">
        <v>2</v>
      </c>
      <c r="BG1383" s="1">
        <v>2</v>
      </c>
      <c r="BH1383" s="1">
        <v>2</v>
      </c>
      <c r="BJ1383" s="1" t="s">
        <v>182</v>
      </c>
      <c r="BK1383" s="1" t="s">
        <v>112</v>
      </c>
      <c r="BN1383" s="1" t="s">
        <v>133</v>
      </c>
      <c r="BR1383" s="1" t="s">
        <v>133</v>
      </c>
      <c r="BU1383" s="1" t="s">
        <v>112</v>
      </c>
      <c r="BV1383" s="1" t="s">
        <v>124</v>
      </c>
      <c r="BW1383" s="1" t="s">
        <v>112</v>
      </c>
      <c r="BX1383" s="1">
        <v>0</v>
      </c>
      <c r="BZ1383" s="1">
        <v>0</v>
      </c>
      <c r="CA1383" s="1">
        <v>1</v>
      </c>
      <c r="CB1383" s="1">
        <v>0</v>
      </c>
      <c r="CC1383" s="1">
        <v>0</v>
      </c>
      <c r="CD1383" s="1" t="s">
        <v>117</v>
      </c>
      <c r="CE1383" s="1" t="s">
        <v>117</v>
      </c>
      <c r="CF1383" s="1" t="s">
        <v>110</v>
      </c>
      <c r="CG1383" s="1" t="s">
        <v>114</v>
      </c>
      <c r="CH1383" s="1" t="s">
        <v>117</v>
      </c>
      <c r="CI1383" s="1" t="s">
        <v>117</v>
      </c>
      <c r="CJ1383" s="1" t="s">
        <v>117</v>
      </c>
      <c r="CK1383" s="1" t="s">
        <v>112</v>
      </c>
      <c r="CL1383" s="1">
        <v>0</v>
      </c>
      <c r="CM1383" s="1">
        <v>2</v>
      </c>
      <c r="CN1383" s="1" t="s">
        <v>142</v>
      </c>
      <c r="CO1383" s="1" t="s">
        <v>183</v>
      </c>
      <c r="CP1383" s="1">
        <v>0</v>
      </c>
      <c r="CQ1383" s="1" t="s">
        <v>135</v>
      </c>
      <c r="CR1383" s="1" t="s">
        <v>135</v>
      </c>
      <c r="CS1383" s="1" t="s">
        <v>215</v>
      </c>
      <c r="CT1383" s="1" t="s">
        <v>215</v>
      </c>
      <c r="CU1383" s="8">
        <v>2.5</v>
      </c>
      <c r="CV1383" s="1" t="s">
        <v>4130</v>
      </c>
      <c r="CW1383" s="1" t="s">
        <v>4130</v>
      </c>
      <c r="CX1383" s="1">
        <v>4</v>
      </c>
      <c r="CY1383" s="10">
        <f t="shared" si="147"/>
        <v>2.5</v>
      </c>
      <c r="CZ1383" s="3">
        <v>0.8</v>
      </c>
      <c r="DA1383" s="3">
        <v>0.4</v>
      </c>
      <c r="DB1383" s="6">
        <f t="shared" si="148"/>
        <v>1</v>
      </c>
      <c r="DC1383" s="9">
        <v>10</v>
      </c>
      <c r="DF1383" s="1">
        <v>1739</v>
      </c>
      <c r="DG1383" s="1">
        <f t="shared" si="149"/>
        <v>1739</v>
      </c>
      <c r="DH1383" s="9">
        <f t="shared" si="150"/>
        <v>1</v>
      </c>
      <c r="DI1383" s="1">
        <v>504</v>
      </c>
      <c r="DJ1383" s="1">
        <f t="shared" si="151"/>
        <v>504</v>
      </c>
      <c r="DK1383" s="9">
        <f t="shared" si="152"/>
        <v>2</v>
      </c>
      <c r="DN1383">
        <f>(DL1383*InputWeights!$C$7+DB1383*InputWeights!$C$6)</f>
        <v>0.5</v>
      </c>
      <c r="DO1383">
        <f>(DD1383*InputWeights!$C$12+DE1383*InputWeights!$C$10+CU1383*InputWeights!$C$11)</f>
        <v>1</v>
      </c>
      <c r="DP1383">
        <f>(DC1383*InputWeights!$C$18+DK1383*InputWeights!$C$16+DH1383*InputWeights!$C$15+CY1383*InputWeights!$C$17)</f>
        <v>2.5499999999999998</v>
      </c>
      <c r="DR1383">
        <f>DN1383*InputWeights!$C$5+DO1383*InputWeights!$C$9+DP1383*InputWeights!$C$14</f>
        <v>14.7</v>
      </c>
      <c r="DS1383">
        <f>((_xlfn.RANK.EQ(DR1383,$DR$2:$DR$6635,0))/(COUNT(DR$2:$DR$6635)))*100</f>
        <v>93.56804333107651</v>
      </c>
      <c r="DT1383">
        <f t="shared" si="153"/>
        <v>0</v>
      </c>
    </row>
    <row r="1384" spans="1:124" x14ac:dyDescent="0.25">
      <c r="A1384" s="1" t="s">
        <v>819</v>
      </c>
      <c r="B1384" s="1" t="s">
        <v>108</v>
      </c>
      <c r="C1384" s="1" t="s">
        <v>109</v>
      </c>
      <c r="D1384" s="1" t="s">
        <v>397</v>
      </c>
      <c r="E1384" s="1" t="s">
        <v>411</v>
      </c>
      <c r="F1384" s="1">
        <v>316</v>
      </c>
      <c r="G1384" s="1">
        <v>1</v>
      </c>
      <c r="H1384" s="1">
        <v>0</v>
      </c>
      <c r="I1384" s="1">
        <v>0</v>
      </c>
      <c r="J1384" s="1">
        <v>0</v>
      </c>
      <c r="K1384" s="1" t="s">
        <v>183</v>
      </c>
      <c r="L1384" s="1" t="s">
        <v>114</v>
      </c>
      <c r="M1384" s="1">
        <v>26</v>
      </c>
      <c r="N1384" s="1" t="s">
        <v>358</v>
      </c>
      <c r="O1384" s="1">
        <v>2</v>
      </c>
      <c r="Q1384" s="1" t="s">
        <v>117</v>
      </c>
      <c r="R1384" s="1">
        <v>0</v>
      </c>
      <c r="T1384" s="1">
        <v>0</v>
      </c>
      <c r="V1384" s="1">
        <v>7225</v>
      </c>
      <c r="W1384" s="1" t="s">
        <v>116</v>
      </c>
      <c r="X1384" s="1" t="s">
        <v>117</v>
      </c>
      <c r="Y1384" s="1" t="s">
        <v>820</v>
      </c>
      <c r="AA1384" s="1" t="s">
        <v>133</v>
      </c>
      <c r="AC1384" s="1" t="s">
        <v>821</v>
      </c>
      <c r="AD1384" s="1" t="s">
        <v>822</v>
      </c>
      <c r="AF1384" s="1" t="s">
        <v>124</v>
      </c>
      <c r="AG1384" s="1" t="s">
        <v>112</v>
      </c>
      <c r="AH1384" s="1" t="s">
        <v>124</v>
      </c>
      <c r="AI1384" s="1" t="s">
        <v>112</v>
      </c>
      <c r="AJ1384" s="1" t="s">
        <v>112</v>
      </c>
      <c r="AK1384" s="1" t="s">
        <v>112</v>
      </c>
      <c r="AL1384" s="1" t="s">
        <v>416</v>
      </c>
      <c r="AM1384" s="1" t="s">
        <v>416</v>
      </c>
      <c r="AO1384" s="1">
        <v>2154</v>
      </c>
      <c r="AP1384" s="1">
        <v>102264</v>
      </c>
      <c r="AQ1384" s="1">
        <v>15263</v>
      </c>
      <c r="AR1384" s="1" t="s">
        <v>110</v>
      </c>
      <c r="AS1384" s="1">
        <v>0</v>
      </c>
      <c r="AT1384" s="1">
        <v>316</v>
      </c>
      <c r="AU1384" s="2">
        <v>0</v>
      </c>
      <c r="AV1384" s="2">
        <v>316</v>
      </c>
      <c r="BB1384" s="1" t="s">
        <v>129</v>
      </c>
      <c r="BC1384" s="1" t="s">
        <v>247</v>
      </c>
      <c r="BD1384" s="1">
        <v>0</v>
      </c>
      <c r="BE1384" s="1" t="s">
        <v>131</v>
      </c>
      <c r="BF1384" s="1">
        <v>0</v>
      </c>
      <c r="BG1384" s="1">
        <v>0</v>
      </c>
      <c r="BH1384" s="1">
        <v>0</v>
      </c>
      <c r="BK1384" s="1" t="s">
        <v>112</v>
      </c>
      <c r="BN1384" s="1" t="s">
        <v>133</v>
      </c>
      <c r="BR1384" s="1" t="s">
        <v>133</v>
      </c>
      <c r="BU1384" s="1" t="s">
        <v>153</v>
      </c>
      <c r="BX1384" s="1">
        <v>0</v>
      </c>
      <c r="BZ1384" s="1">
        <v>0</v>
      </c>
      <c r="CA1384" s="1">
        <v>4</v>
      </c>
      <c r="CB1384" s="1">
        <v>0</v>
      </c>
      <c r="CC1384" s="1">
        <v>0</v>
      </c>
      <c r="CE1384" s="1" t="s">
        <v>117</v>
      </c>
      <c r="CF1384" s="1" t="s">
        <v>110</v>
      </c>
      <c r="CK1384" s="1" t="s">
        <v>112</v>
      </c>
      <c r="CL1384" s="1">
        <v>0</v>
      </c>
      <c r="CM1384" s="1">
        <v>0</v>
      </c>
      <c r="CP1384" s="1">
        <v>0</v>
      </c>
      <c r="CS1384" s="1" t="s">
        <v>418</v>
      </c>
      <c r="CT1384" s="1" t="s">
        <v>418</v>
      </c>
      <c r="CU1384" s="8">
        <v>5</v>
      </c>
      <c r="CV1384" s="1" t="s">
        <v>823</v>
      </c>
      <c r="CW1384" s="1" t="s">
        <v>823</v>
      </c>
      <c r="CX1384" s="1">
        <v>4</v>
      </c>
      <c r="CY1384" s="10">
        <f t="shared" si="147"/>
        <v>2.5</v>
      </c>
      <c r="CZ1384" s="3">
        <v>1.7957799999999999</v>
      </c>
      <c r="DA1384" s="3">
        <v>1.1983200000000001</v>
      </c>
      <c r="DB1384" s="6">
        <f t="shared" si="148"/>
        <v>1</v>
      </c>
      <c r="DF1384" s="1">
        <v>7225</v>
      </c>
      <c r="DG1384" s="1">
        <f t="shared" si="149"/>
        <v>7225</v>
      </c>
      <c r="DH1384" s="9">
        <f t="shared" si="150"/>
        <v>2</v>
      </c>
      <c r="DI1384" s="1">
        <v>361</v>
      </c>
      <c r="DJ1384" s="1">
        <f t="shared" si="151"/>
        <v>361</v>
      </c>
      <c r="DK1384" s="9">
        <f t="shared" si="152"/>
        <v>1</v>
      </c>
      <c r="DN1384">
        <f>(DL1384*InputWeights!$C$7+DB1384*InputWeights!$C$6)</f>
        <v>0.5</v>
      </c>
      <c r="DO1384">
        <f>(DD1384*InputWeights!$C$12+DE1384*InputWeights!$C$10+CU1384*InputWeights!$C$11)</f>
        <v>2</v>
      </c>
      <c r="DP1384">
        <f>(DC1384*InputWeights!$C$18+DK1384*InputWeights!$C$16+DH1384*InputWeights!$C$15+CY1384*InputWeights!$C$17)</f>
        <v>1.75</v>
      </c>
      <c r="DR1384">
        <f>DN1384*InputWeights!$C$5+DO1384*InputWeights!$C$9+DP1384*InputWeights!$C$14</f>
        <v>14.5</v>
      </c>
      <c r="DS1384">
        <f>((_xlfn.RANK.EQ(DR1384,$DR$2:$DR$6635,0))/(COUNT(DR$2:$DR$6635)))*100</f>
        <v>93.635748138117805</v>
      </c>
      <c r="DT1384">
        <f t="shared" si="153"/>
        <v>0</v>
      </c>
    </row>
    <row r="1385" spans="1:124" x14ac:dyDescent="0.25">
      <c r="A1385" s="1" t="s">
        <v>1861</v>
      </c>
      <c r="B1385" s="1" t="s">
        <v>108</v>
      </c>
      <c r="C1385" s="1" t="s">
        <v>109</v>
      </c>
      <c r="D1385" s="1" t="s">
        <v>110</v>
      </c>
      <c r="E1385" s="1" t="s">
        <v>411</v>
      </c>
      <c r="F1385" s="1">
        <v>2107</v>
      </c>
      <c r="G1385" s="1">
        <v>20000800</v>
      </c>
      <c r="H1385" s="1">
        <v>0</v>
      </c>
      <c r="I1385" s="1">
        <v>2011</v>
      </c>
      <c r="J1385" s="1">
        <v>2012</v>
      </c>
      <c r="K1385" s="1" t="s">
        <v>112</v>
      </c>
      <c r="L1385" s="1" t="s">
        <v>110</v>
      </c>
      <c r="M1385" s="1">
        <v>18</v>
      </c>
      <c r="N1385" s="1" t="s">
        <v>358</v>
      </c>
      <c r="O1385" s="1">
        <v>1</v>
      </c>
      <c r="Q1385" s="1" t="s">
        <v>110</v>
      </c>
      <c r="R1385" s="1">
        <v>1</v>
      </c>
      <c r="S1385" s="1" t="s">
        <v>1862</v>
      </c>
      <c r="T1385" s="1">
        <v>207</v>
      </c>
      <c r="V1385" s="1">
        <v>3041</v>
      </c>
      <c r="W1385" s="1" t="s">
        <v>116</v>
      </c>
      <c r="X1385" s="1" t="s">
        <v>117</v>
      </c>
      <c r="Y1385" s="1" t="s">
        <v>1555</v>
      </c>
      <c r="AA1385" s="1" t="s">
        <v>133</v>
      </c>
      <c r="AC1385" s="1" t="s">
        <v>1863</v>
      </c>
      <c r="AD1385" s="1" t="s">
        <v>1864</v>
      </c>
      <c r="AE1385" s="1" t="s">
        <v>274</v>
      </c>
      <c r="AF1385" s="1" t="s">
        <v>124</v>
      </c>
      <c r="AG1385" s="1" t="s">
        <v>112</v>
      </c>
      <c r="AH1385" s="1" t="s">
        <v>124</v>
      </c>
      <c r="AI1385" s="1" t="s">
        <v>112</v>
      </c>
      <c r="AJ1385" s="1" t="s">
        <v>112</v>
      </c>
      <c r="AK1385" s="1" t="s">
        <v>112</v>
      </c>
      <c r="AL1385" s="1" t="s">
        <v>416</v>
      </c>
      <c r="AM1385" s="1" t="s">
        <v>416</v>
      </c>
      <c r="AN1385" s="1" t="s">
        <v>1865</v>
      </c>
      <c r="AO1385" s="1">
        <v>4240</v>
      </c>
      <c r="AP1385" s="1">
        <v>102264</v>
      </c>
      <c r="AQ1385" s="1">
        <v>586</v>
      </c>
      <c r="AR1385" s="1" t="s">
        <v>110</v>
      </c>
      <c r="AS1385" s="1">
        <v>0</v>
      </c>
      <c r="AT1385" s="1">
        <v>2107</v>
      </c>
      <c r="AU1385" s="2">
        <v>0</v>
      </c>
      <c r="AV1385" s="2">
        <v>2107</v>
      </c>
      <c r="BB1385" s="1" t="s">
        <v>129</v>
      </c>
      <c r="BC1385" s="1" t="s">
        <v>1132</v>
      </c>
      <c r="BD1385" s="1">
        <v>82</v>
      </c>
      <c r="BE1385" s="1" t="s">
        <v>131</v>
      </c>
      <c r="BF1385" s="1">
        <v>0</v>
      </c>
      <c r="BG1385" s="1">
        <v>1</v>
      </c>
      <c r="BH1385" s="1">
        <v>1</v>
      </c>
      <c r="BI1385" s="1" t="s">
        <v>131</v>
      </c>
      <c r="BJ1385" s="1" t="s">
        <v>182</v>
      </c>
      <c r="BK1385" s="1" t="s">
        <v>112</v>
      </c>
      <c r="BN1385" s="1" t="s">
        <v>133</v>
      </c>
      <c r="BR1385" s="1" t="s">
        <v>133</v>
      </c>
      <c r="BU1385" s="1" t="s">
        <v>112</v>
      </c>
      <c r="BV1385" s="1" t="s">
        <v>116</v>
      </c>
      <c r="BW1385" s="1" t="s">
        <v>112</v>
      </c>
      <c r="BX1385" s="1">
        <v>0</v>
      </c>
      <c r="BZ1385" s="1">
        <v>0</v>
      </c>
      <c r="CA1385" s="1">
        <v>1</v>
      </c>
      <c r="CB1385" s="1">
        <v>0</v>
      </c>
      <c r="CC1385" s="1">
        <v>0</v>
      </c>
      <c r="CD1385" s="1" t="s">
        <v>110</v>
      </c>
      <c r="CE1385" s="1" t="s">
        <v>110</v>
      </c>
      <c r="CF1385" s="1" t="s">
        <v>110</v>
      </c>
      <c r="CG1385" s="1" t="s">
        <v>110</v>
      </c>
      <c r="CH1385" s="1" t="s">
        <v>117</v>
      </c>
      <c r="CI1385" s="1" t="s">
        <v>117</v>
      </c>
      <c r="CJ1385" s="1" t="s">
        <v>117</v>
      </c>
      <c r="CK1385" s="1" t="s">
        <v>112</v>
      </c>
      <c r="CL1385" s="1">
        <v>10</v>
      </c>
      <c r="CM1385" s="1">
        <v>2</v>
      </c>
      <c r="CN1385" s="1" t="s">
        <v>134</v>
      </c>
      <c r="CO1385" s="1" t="s">
        <v>183</v>
      </c>
      <c r="CP1385" s="1">
        <v>0</v>
      </c>
      <c r="CQ1385" s="1" t="s">
        <v>143</v>
      </c>
      <c r="CR1385" s="1" t="s">
        <v>143</v>
      </c>
      <c r="CS1385" s="1" t="s">
        <v>136</v>
      </c>
      <c r="CT1385" s="1" t="s">
        <v>156</v>
      </c>
      <c r="CU1385" s="8">
        <v>5</v>
      </c>
      <c r="CV1385" s="1" t="s">
        <v>1866</v>
      </c>
      <c r="CW1385" s="1" t="s">
        <v>1866</v>
      </c>
      <c r="CX1385" s="1">
        <v>5</v>
      </c>
      <c r="CY1385" s="10">
        <f t="shared" si="147"/>
        <v>2.5</v>
      </c>
      <c r="CZ1385" s="3">
        <v>2.3805499999999999</v>
      </c>
      <c r="DA1385" s="3">
        <v>1.4836400000000001</v>
      </c>
      <c r="DB1385" s="6">
        <f t="shared" si="148"/>
        <v>1</v>
      </c>
      <c r="DF1385" s="1">
        <v>3041</v>
      </c>
      <c r="DG1385" s="1">
        <f t="shared" si="149"/>
        <v>6082</v>
      </c>
      <c r="DH1385" s="9">
        <f t="shared" si="150"/>
        <v>2</v>
      </c>
      <c r="DI1385" s="1">
        <v>152</v>
      </c>
      <c r="DJ1385" s="1">
        <f t="shared" si="151"/>
        <v>304</v>
      </c>
      <c r="DK1385" s="9">
        <f t="shared" si="152"/>
        <v>1</v>
      </c>
      <c r="DN1385">
        <f>(DL1385*InputWeights!$C$7+DB1385*InputWeights!$C$6)</f>
        <v>0.5</v>
      </c>
      <c r="DO1385">
        <f>(DD1385*InputWeights!$C$12+DE1385*InputWeights!$C$10+CU1385*InputWeights!$C$11)</f>
        <v>2</v>
      </c>
      <c r="DP1385">
        <f>(DC1385*InputWeights!$C$18+DK1385*InputWeights!$C$16+DH1385*InputWeights!$C$15+CY1385*InputWeights!$C$17)</f>
        <v>1.75</v>
      </c>
      <c r="DR1385">
        <f>DN1385*InputWeights!$C$5+DO1385*InputWeights!$C$9+DP1385*InputWeights!$C$14</f>
        <v>14.5</v>
      </c>
      <c r="DS1385">
        <f>((_xlfn.RANK.EQ(DR1385,$DR$2:$DR$6635,0))/(COUNT(DR$2:$DR$6635)))*100</f>
        <v>93.635748138117805</v>
      </c>
      <c r="DT1385">
        <f t="shared" si="153"/>
        <v>0</v>
      </c>
    </row>
    <row r="1386" spans="1:124" x14ac:dyDescent="0.25">
      <c r="A1386" s="1" t="s">
        <v>2018</v>
      </c>
      <c r="B1386" s="1" t="s">
        <v>108</v>
      </c>
      <c r="C1386" s="1" t="s">
        <v>109</v>
      </c>
      <c r="D1386" s="1" t="s">
        <v>110</v>
      </c>
      <c r="E1386" s="1" t="s">
        <v>420</v>
      </c>
      <c r="F1386" s="1">
        <v>3313</v>
      </c>
      <c r="G1386" s="1">
        <v>20000500</v>
      </c>
      <c r="H1386" s="1">
        <v>0</v>
      </c>
      <c r="I1386" s="1">
        <v>1985</v>
      </c>
      <c r="J1386" s="1">
        <v>2010</v>
      </c>
      <c r="K1386" s="1" t="s">
        <v>183</v>
      </c>
      <c r="L1386" s="1" t="s">
        <v>114</v>
      </c>
      <c r="M1386" s="1">
        <v>22</v>
      </c>
      <c r="N1386" s="1" t="s">
        <v>229</v>
      </c>
      <c r="O1386" s="1">
        <v>2</v>
      </c>
      <c r="Q1386" s="1" t="s">
        <v>117</v>
      </c>
      <c r="R1386" s="1">
        <v>0</v>
      </c>
      <c r="S1386" s="1" t="s">
        <v>1141</v>
      </c>
      <c r="T1386" s="1">
        <v>83</v>
      </c>
      <c r="V1386" s="1">
        <v>8768</v>
      </c>
      <c r="W1386" s="1" t="s">
        <v>116</v>
      </c>
      <c r="X1386" s="1" t="s">
        <v>117</v>
      </c>
      <c r="Y1386" s="1" t="s">
        <v>282</v>
      </c>
      <c r="AA1386" s="1" t="s">
        <v>133</v>
      </c>
      <c r="AC1386" s="1" t="s">
        <v>2019</v>
      </c>
      <c r="AD1386" s="1" t="s">
        <v>160</v>
      </c>
      <c r="AE1386" s="1" t="s">
        <v>274</v>
      </c>
      <c r="AF1386" s="1" t="s">
        <v>124</v>
      </c>
      <c r="AG1386" s="1" t="s">
        <v>112</v>
      </c>
      <c r="AH1386" s="1" t="s">
        <v>124</v>
      </c>
      <c r="AI1386" s="1" t="s">
        <v>112</v>
      </c>
      <c r="AJ1386" s="1" t="s">
        <v>112</v>
      </c>
      <c r="AK1386" s="1" t="s">
        <v>112</v>
      </c>
      <c r="AL1386" s="1" t="s">
        <v>807</v>
      </c>
      <c r="AM1386" s="1" t="s">
        <v>2020</v>
      </c>
      <c r="AN1386" s="1" t="s">
        <v>2021</v>
      </c>
      <c r="AO1386" s="1">
        <v>4587</v>
      </c>
      <c r="AP1386" s="1">
        <v>102264</v>
      </c>
      <c r="AQ1386" s="1">
        <v>659</v>
      </c>
      <c r="AR1386" s="1" t="s">
        <v>110</v>
      </c>
      <c r="AS1386" s="1">
        <v>10315</v>
      </c>
      <c r="AT1386" s="1">
        <v>13628</v>
      </c>
      <c r="AU1386" s="2">
        <v>10315</v>
      </c>
      <c r="AV1386" s="2">
        <v>13628</v>
      </c>
      <c r="BB1386" s="1" t="s">
        <v>129</v>
      </c>
      <c r="BC1386" s="1" t="s">
        <v>130</v>
      </c>
      <c r="BD1386" s="1">
        <v>88</v>
      </c>
      <c r="BE1386" s="1" t="s">
        <v>131</v>
      </c>
      <c r="BF1386" s="1">
        <v>2</v>
      </c>
      <c r="BG1386" s="1">
        <v>4</v>
      </c>
      <c r="BH1386" s="1">
        <v>4</v>
      </c>
      <c r="BI1386" s="1" t="s">
        <v>183</v>
      </c>
      <c r="BJ1386" s="1" t="s">
        <v>182</v>
      </c>
      <c r="BK1386" s="1" t="s">
        <v>112</v>
      </c>
      <c r="BN1386" s="1" t="s">
        <v>133</v>
      </c>
      <c r="BR1386" s="1" t="s">
        <v>133</v>
      </c>
      <c r="BU1386" s="1" t="s">
        <v>153</v>
      </c>
      <c r="BV1386" s="1" t="s">
        <v>116</v>
      </c>
      <c r="BW1386" s="1" t="s">
        <v>112</v>
      </c>
      <c r="BX1386" s="1">
        <v>0</v>
      </c>
      <c r="BZ1386" s="1">
        <v>0</v>
      </c>
      <c r="CA1386" s="1">
        <v>1</v>
      </c>
      <c r="CB1386" s="1">
        <v>0</v>
      </c>
      <c r="CC1386" s="1">
        <v>0</v>
      </c>
      <c r="CD1386" s="1" t="s">
        <v>117</v>
      </c>
      <c r="CE1386" s="1" t="s">
        <v>117</v>
      </c>
      <c r="CF1386" s="1" t="s">
        <v>110</v>
      </c>
      <c r="CG1386" s="1" t="s">
        <v>117</v>
      </c>
      <c r="CH1386" s="1" t="s">
        <v>117</v>
      </c>
      <c r="CI1386" s="1" t="s">
        <v>117</v>
      </c>
      <c r="CJ1386" s="1" t="s">
        <v>117</v>
      </c>
      <c r="CK1386" s="1" t="s">
        <v>112</v>
      </c>
      <c r="CL1386" s="1">
        <v>12</v>
      </c>
      <c r="CM1386" s="1">
        <v>7</v>
      </c>
      <c r="CN1386" s="1" t="s">
        <v>142</v>
      </c>
      <c r="CO1386" s="1" t="s">
        <v>183</v>
      </c>
      <c r="CP1386" s="1">
        <v>0</v>
      </c>
      <c r="CQ1386" s="1" t="s">
        <v>135</v>
      </c>
      <c r="CR1386" s="1" t="s">
        <v>135</v>
      </c>
      <c r="CS1386" s="1" t="s">
        <v>215</v>
      </c>
      <c r="CT1386" s="1" t="s">
        <v>156</v>
      </c>
      <c r="CU1386" s="8">
        <v>5</v>
      </c>
      <c r="CV1386" s="1" t="s">
        <v>2022</v>
      </c>
      <c r="CW1386" s="1" t="s">
        <v>2022</v>
      </c>
      <c r="CX1386" s="1">
        <v>4</v>
      </c>
      <c r="CY1386" s="10">
        <f t="shared" si="147"/>
        <v>2.5</v>
      </c>
      <c r="CZ1386" s="3">
        <v>4.0348499999999996</v>
      </c>
      <c r="DA1386" s="3">
        <v>2.2368700000000001</v>
      </c>
      <c r="DB1386" s="6">
        <f t="shared" si="148"/>
        <v>1</v>
      </c>
      <c r="DF1386" s="1">
        <v>8768</v>
      </c>
      <c r="DG1386" s="1">
        <f t="shared" si="149"/>
        <v>8768</v>
      </c>
      <c r="DH1386" s="9">
        <f t="shared" si="150"/>
        <v>2</v>
      </c>
      <c r="DI1386" s="1">
        <v>438</v>
      </c>
      <c r="DJ1386" s="1">
        <f t="shared" si="151"/>
        <v>438</v>
      </c>
      <c r="DK1386" s="9">
        <f t="shared" si="152"/>
        <v>1</v>
      </c>
      <c r="DN1386">
        <f>(DL1386*InputWeights!$C$7+DB1386*InputWeights!$C$6)</f>
        <v>0.5</v>
      </c>
      <c r="DO1386">
        <f>(DD1386*InputWeights!$C$12+DE1386*InputWeights!$C$10+CU1386*InputWeights!$C$11)</f>
        <v>2</v>
      </c>
      <c r="DP1386">
        <f>(DC1386*InputWeights!$C$18+DK1386*InputWeights!$C$16+DH1386*InputWeights!$C$15+CY1386*InputWeights!$C$17)</f>
        <v>1.75</v>
      </c>
      <c r="DR1386">
        <f>DN1386*InputWeights!$C$5+DO1386*InputWeights!$C$9+DP1386*InputWeights!$C$14</f>
        <v>14.5</v>
      </c>
      <c r="DS1386">
        <f>((_xlfn.RANK.EQ(DR1386,$DR$2:$DR$6635,0))/(COUNT(DR$2:$DR$6635)))*100</f>
        <v>93.635748138117805</v>
      </c>
      <c r="DT1386">
        <f t="shared" si="153"/>
        <v>0</v>
      </c>
    </row>
    <row r="1387" spans="1:124" x14ac:dyDescent="0.25">
      <c r="A1387" s="1" t="s">
        <v>2018</v>
      </c>
      <c r="B1387" s="1" t="s">
        <v>108</v>
      </c>
      <c r="C1387" s="1" t="s">
        <v>109</v>
      </c>
      <c r="D1387" s="1" t="s">
        <v>110</v>
      </c>
      <c r="E1387" s="1" t="s">
        <v>666</v>
      </c>
      <c r="F1387" s="1">
        <v>3184</v>
      </c>
      <c r="G1387" s="1">
        <v>20000600</v>
      </c>
      <c r="H1387" s="1">
        <v>0</v>
      </c>
      <c r="I1387" s="1">
        <v>1936</v>
      </c>
      <c r="J1387" s="1">
        <v>2001</v>
      </c>
      <c r="K1387" s="1" t="s">
        <v>183</v>
      </c>
      <c r="L1387" s="1" t="s">
        <v>114</v>
      </c>
      <c r="M1387" s="1">
        <v>22</v>
      </c>
      <c r="N1387" s="1" t="s">
        <v>177</v>
      </c>
      <c r="O1387" s="1">
        <v>2</v>
      </c>
      <c r="Q1387" s="1" t="s">
        <v>117</v>
      </c>
      <c r="R1387" s="1">
        <v>0</v>
      </c>
      <c r="S1387" s="1" t="s">
        <v>1141</v>
      </c>
      <c r="T1387" s="1">
        <v>118</v>
      </c>
      <c r="V1387" s="1">
        <v>8768</v>
      </c>
      <c r="W1387" s="1" t="s">
        <v>116</v>
      </c>
      <c r="X1387" s="1" t="s">
        <v>117</v>
      </c>
      <c r="Y1387" s="1" t="s">
        <v>282</v>
      </c>
      <c r="AA1387" s="1" t="s">
        <v>133</v>
      </c>
      <c r="AC1387" s="1" t="s">
        <v>160</v>
      </c>
      <c r="AD1387" s="1" t="s">
        <v>2023</v>
      </c>
      <c r="AE1387" s="1" t="s">
        <v>274</v>
      </c>
      <c r="AF1387" s="1" t="s">
        <v>124</v>
      </c>
      <c r="AG1387" s="1" t="s">
        <v>112</v>
      </c>
      <c r="AH1387" s="1" t="s">
        <v>124</v>
      </c>
      <c r="AI1387" s="1" t="s">
        <v>112</v>
      </c>
      <c r="AJ1387" s="1" t="s">
        <v>112</v>
      </c>
      <c r="AK1387" s="1" t="s">
        <v>112</v>
      </c>
      <c r="AL1387" s="1" t="s">
        <v>2024</v>
      </c>
      <c r="AM1387" s="1" t="s">
        <v>2020</v>
      </c>
      <c r="AN1387" s="1" t="s">
        <v>2025</v>
      </c>
      <c r="AO1387" s="1">
        <v>4588</v>
      </c>
      <c r="AP1387" s="1">
        <v>102264</v>
      </c>
      <c r="AQ1387" s="1">
        <v>659</v>
      </c>
      <c r="AR1387" s="1" t="s">
        <v>110</v>
      </c>
      <c r="AS1387" s="1">
        <v>13628</v>
      </c>
      <c r="AT1387" s="1">
        <v>16812</v>
      </c>
      <c r="AU1387" s="2">
        <v>13628</v>
      </c>
      <c r="AV1387" s="2">
        <v>16812</v>
      </c>
      <c r="BB1387" s="1" t="s">
        <v>129</v>
      </c>
      <c r="BC1387" s="1" t="s">
        <v>130</v>
      </c>
      <c r="BD1387" s="1">
        <v>85</v>
      </c>
      <c r="BE1387" s="1" t="s">
        <v>131</v>
      </c>
      <c r="BF1387" s="1">
        <v>2</v>
      </c>
      <c r="BG1387" s="1">
        <v>4</v>
      </c>
      <c r="BH1387" s="1">
        <v>4</v>
      </c>
      <c r="BI1387" s="1" t="s">
        <v>154</v>
      </c>
      <c r="BJ1387" s="1" t="s">
        <v>182</v>
      </c>
      <c r="BK1387" s="1" t="s">
        <v>112</v>
      </c>
      <c r="BN1387" s="1" t="s">
        <v>133</v>
      </c>
      <c r="BR1387" s="1" t="s">
        <v>133</v>
      </c>
      <c r="BU1387" s="1" t="s">
        <v>153</v>
      </c>
      <c r="BV1387" s="1" t="s">
        <v>116</v>
      </c>
      <c r="BW1387" s="1" t="s">
        <v>112</v>
      </c>
      <c r="BX1387" s="1">
        <v>0</v>
      </c>
      <c r="BZ1387" s="1">
        <v>0</v>
      </c>
      <c r="CA1387" s="1">
        <v>1</v>
      </c>
      <c r="CB1387" s="1">
        <v>0</v>
      </c>
      <c r="CC1387" s="1">
        <v>0</v>
      </c>
      <c r="CD1387" s="1" t="s">
        <v>117</v>
      </c>
      <c r="CE1387" s="1" t="s">
        <v>117</v>
      </c>
      <c r="CF1387" s="1" t="s">
        <v>110</v>
      </c>
      <c r="CG1387" s="1" t="s">
        <v>117</v>
      </c>
      <c r="CH1387" s="1" t="s">
        <v>117</v>
      </c>
      <c r="CI1387" s="1" t="s">
        <v>117</v>
      </c>
      <c r="CJ1387" s="1" t="s">
        <v>117</v>
      </c>
      <c r="CK1387" s="1" t="s">
        <v>112</v>
      </c>
      <c r="CL1387" s="1">
        <v>14</v>
      </c>
      <c r="CM1387" s="1">
        <v>3</v>
      </c>
      <c r="CN1387" s="1" t="s">
        <v>142</v>
      </c>
      <c r="CO1387" s="1" t="s">
        <v>183</v>
      </c>
      <c r="CP1387" s="1">
        <v>0</v>
      </c>
      <c r="CQ1387" s="1" t="s">
        <v>135</v>
      </c>
      <c r="CR1387" s="1" t="s">
        <v>135</v>
      </c>
      <c r="CS1387" s="1" t="s">
        <v>156</v>
      </c>
      <c r="CT1387" s="1" t="s">
        <v>156</v>
      </c>
      <c r="CU1387" s="8">
        <v>5</v>
      </c>
      <c r="CV1387" s="1" t="s">
        <v>2026</v>
      </c>
      <c r="CW1387" s="1" t="s">
        <v>2026</v>
      </c>
      <c r="CX1387" s="1">
        <v>4</v>
      </c>
      <c r="CY1387" s="10">
        <f t="shared" si="147"/>
        <v>2.5</v>
      </c>
      <c r="CZ1387" s="3">
        <v>3.49878</v>
      </c>
      <c r="DA1387" s="3">
        <v>2.1240299999999999</v>
      </c>
      <c r="DB1387" s="6">
        <f t="shared" si="148"/>
        <v>1</v>
      </c>
      <c r="DF1387" s="1">
        <v>8768</v>
      </c>
      <c r="DG1387" s="1">
        <f t="shared" si="149"/>
        <v>8768</v>
      </c>
      <c r="DH1387" s="9">
        <f t="shared" si="150"/>
        <v>2</v>
      </c>
      <c r="DI1387" s="1">
        <v>438</v>
      </c>
      <c r="DJ1387" s="1">
        <f t="shared" si="151"/>
        <v>438</v>
      </c>
      <c r="DK1387" s="9">
        <f t="shared" si="152"/>
        <v>1</v>
      </c>
      <c r="DN1387">
        <f>(DL1387*InputWeights!$C$7+DB1387*InputWeights!$C$6)</f>
        <v>0.5</v>
      </c>
      <c r="DO1387">
        <f>(DD1387*InputWeights!$C$12+DE1387*InputWeights!$C$10+CU1387*InputWeights!$C$11)</f>
        <v>2</v>
      </c>
      <c r="DP1387">
        <f>(DC1387*InputWeights!$C$18+DK1387*InputWeights!$C$16+DH1387*InputWeights!$C$15+CY1387*InputWeights!$C$17)</f>
        <v>1.75</v>
      </c>
      <c r="DR1387">
        <f>DN1387*InputWeights!$C$5+DO1387*InputWeights!$C$9+DP1387*InputWeights!$C$14</f>
        <v>14.5</v>
      </c>
      <c r="DS1387">
        <f>((_xlfn.RANK.EQ(DR1387,$DR$2:$DR$6635,0))/(COUNT(DR$2:$DR$6635)))*100</f>
        <v>93.635748138117805</v>
      </c>
      <c r="DT1387">
        <f t="shared" si="153"/>
        <v>0</v>
      </c>
    </row>
    <row r="1388" spans="1:124" x14ac:dyDescent="0.25">
      <c r="A1388" s="1" t="s">
        <v>2362</v>
      </c>
      <c r="B1388" s="1" t="s">
        <v>108</v>
      </c>
      <c r="C1388" s="1" t="s">
        <v>109</v>
      </c>
      <c r="D1388" s="1" t="s">
        <v>397</v>
      </c>
      <c r="E1388" s="1" t="s">
        <v>802</v>
      </c>
      <c r="F1388" s="1">
        <v>158</v>
      </c>
      <c r="G1388" s="1">
        <v>2</v>
      </c>
      <c r="H1388" s="1">
        <v>0</v>
      </c>
      <c r="I1388" s="1">
        <v>0</v>
      </c>
      <c r="J1388" s="1">
        <v>0</v>
      </c>
      <c r="K1388" s="1" t="s">
        <v>183</v>
      </c>
      <c r="L1388" s="1" t="s">
        <v>114</v>
      </c>
      <c r="M1388" s="1">
        <v>22</v>
      </c>
      <c r="N1388" s="1" t="s">
        <v>358</v>
      </c>
      <c r="O1388" s="1">
        <v>2</v>
      </c>
      <c r="Q1388" s="1" t="s">
        <v>117</v>
      </c>
      <c r="R1388" s="1">
        <v>0</v>
      </c>
      <c r="T1388" s="1">
        <v>221</v>
      </c>
      <c r="V1388" s="1">
        <v>6901</v>
      </c>
      <c r="W1388" s="1" t="s">
        <v>116</v>
      </c>
      <c r="X1388" s="1" t="s">
        <v>117</v>
      </c>
      <c r="Y1388" s="1" t="s">
        <v>2363</v>
      </c>
      <c r="AA1388" s="1" t="s">
        <v>133</v>
      </c>
      <c r="AC1388" s="1" t="s">
        <v>951</v>
      </c>
      <c r="AD1388" s="1" t="s">
        <v>2365</v>
      </c>
      <c r="AF1388" s="1" t="s">
        <v>124</v>
      </c>
      <c r="AG1388" s="1" t="s">
        <v>112</v>
      </c>
      <c r="AH1388" s="1" t="s">
        <v>124</v>
      </c>
      <c r="AI1388" s="1" t="s">
        <v>112</v>
      </c>
      <c r="AJ1388" s="1" t="s">
        <v>112</v>
      </c>
      <c r="AK1388" s="1" t="s">
        <v>112</v>
      </c>
      <c r="AL1388" s="1" t="s">
        <v>416</v>
      </c>
      <c r="AM1388" s="1" t="s">
        <v>807</v>
      </c>
      <c r="AO1388" s="1">
        <v>5692</v>
      </c>
      <c r="AP1388" s="1">
        <v>102264</v>
      </c>
      <c r="AQ1388" s="1">
        <v>12870</v>
      </c>
      <c r="AR1388" s="1" t="s">
        <v>110</v>
      </c>
      <c r="AS1388" s="1">
        <v>2270</v>
      </c>
      <c r="AT1388" s="1">
        <v>2428</v>
      </c>
      <c r="AU1388" s="2">
        <v>2270</v>
      </c>
      <c r="AV1388" s="2">
        <v>2428</v>
      </c>
      <c r="BB1388" s="1" t="s">
        <v>129</v>
      </c>
      <c r="BC1388" s="1" t="s">
        <v>247</v>
      </c>
      <c r="BD1388" s="1">
        <v>0</v>
      </c>
      <c r="BE1388" s="1" t="s">
        <v>131</v>
      </c>
      <c r="BF1388" s="1">
        <v>0</v>
      </c>
      <c r="BG1388" s="1">
        <v>0</v>
      </c>
      <c r="BH1388" s="1">
        <v>0</v>
      </c>
      <c r="BK1388" s="1" t="s">
        <v>112</v>
      </c>
      <c r="BN1388" s="1" t="s">
        <v>133</v>
      </c>
      <c r="BR1388" s="1" t="s">
        <v>133</v>
      </c>
      <c r="BU1388" s="1" t="s">
        <v>112</v>
      </c>
      <c r="BX1388" s="1">
        <v>0</v>
      </c>
      <c r="BZ1388" s="1">
        <v>0</v>
      </c>
      <c r="CA1388" s="1">
        <v>4</v>
      </c>
      <c r="CB1388" s="1">
        <v>0</v>
      </c>
      <c r="CC1388" s="1">
        <v>0</v>
      </c>
      <c r="CE1388" s="1" t="s">
        <v>117</v>
      </c>
      <c r="CF1388" s="1" t="s">
        <v>110</v>
      </c>
      <c r="CK1388" s="1" t="s">
        <v>112</v>
      </c>
      <c r="CL1388" s="1">
        <v>0</v>
      </c>
      <c r="CM1388" s="1">
        <v>0</v>
      </c>
      <c r="CP1388" s="1">
        <v>0</v>
      </c>
      <c r="CQ1388" s="1" t="s">
        <v>417</v>
      </c>
      <c r="CS1388" s="1" t="s">
        <v>418</v>
      </c>
      <c r="CT1388" s="1" t="s">
        <v>418</v>
      </c>
      <c r="CU1388" s="8">
        <v>5</v>
      </c>
      <c r="CV1388" s="1" t="s">
        <v>2366</v>
      </c>
      <c r="CW1388" s="1" t="s">
        <v>2366</v>
      </c>
      <c r="CX1388" s="1">
        <v>4</v>
      </c>
      <c r="CY1388" s="10">
        <f t="shared" si="147"/>
        <v>2.5</v>
      </c>
      <c r="CZ1388" s="3">
        <v>6.8783000000000003</v>
      </c>
      <c r="DA1388" s="3">
        <v>2.9878499999999999</v>
      </c>
      <c r="DB1388" s="6">
        <f t="shared" si="148"/>
        <v>1</v>
      </c>
      <c r="DF1388" s="1">
        <v>6901</v>
      </c>
      <c r="DG1388" s="1">
        <f t="shared" si="149"/>
        <v>6901</v>
      </c>
      <c r="DH1388" s="9">
        <f t="shared" si="150"/>
        <v>2</v>
      </c>
      <c r="DI1388" s="1">
        <v>345</v>
      </c>
      <c r="DJ1388" s="1">
        <f t="shared" si="151"/>
        <v>345</v>
      </c>
      <c r="DK1388" s="9">
        <f t="shared" si="152"/>
        <v>1</v>
      </c>
      <c r="DN1388">
        <f>(DL1388*InputWeights!$C$7+DB1388*InputWeights!$C$6)</f>
        <v>0.5</v>
      </c>
      <c r="DO1388">
        <f>(DD1388*InputWeights!$C$12+DE1388*InputWeights!$C$10+CU1388*InputWeights!$C$11)</f>
        <v>2</v>
      </c>
      <c r="DP1388">
        <f>(DC1388*InputWeights!$C$18+DK1388*InputWeights!$C$16+DH1388*InputWeights!$C$15+CY1388*InputWeights!$C$17)</f>
        <v>1.75</v>
      </c>
      <c r="DR1388">
        <f>DN1388*InputWeights!$C$5+DO1388*InputWeights!$C$9+DP1388*InputWeights!$C$14</f>
        <v>14.5</v>
      </c>
      <c r="DS1388">
        <f>((_xlfn.RANK.EQ(DR1388,$DR$2:$DR$6635,0))/(COUNT(DR$2:$DR$6635)))*100</f>
        <v>93.635748138117805</v>
      </c>
      <c r="DT1388">
        <f t="shared" si="153"/>
        <v>0</v>
      </c>
    </row>
    <row r="1389" spans="1:124" x14ac:dyDescent="0.25">
      <c r="A1389" s="1" t="s">
        <v>2420</v>
      </c>
      <c r="B1389" s="1" t="s">
        <v>108</v>
      </c>
      <c r="C1389" s="1" t="s">
        <v>109</v>
      </c>
      <c r="D1389" s="1" t="s">
        <v>397</v>
      </c>
      <c r="E1389" s="1" t="s">
        <v>411</v>
      </c>
      <c r="F1389" s="1">
        <v>5491</v>
      </c>
      <c r="G1389" s="1">
        <v>1</v>
      </c>
      <c r="H1389" s="1">
        <v>0</v>
      </c>
      <c r="I1389" s="1">
        <v>0</v>
      </c>
      <c r="J1389" s="1">
        <v>0</v>
      </c>
      <c r="K1389" s="1" t="s">
        <v>183</v>
      </c>
      <c r="L1389" s="1" t="s">
        <v>114</v>
      </c>
      <c r="M1389" s="1">
        <v>28</v>
      </c>
      <c r="N1389" s="1" t="s">
        <v>358</v>
      </c>
      <c r="O1389" s="1">
        <v>2</v>
      </c>
      <c r="Q1389" s="1" t="s">
        <v>117</v>
      </c>
      <c r="R1389" s="1">
        <v>0</v>
      </c>
      <c r="T1389" s="1">
        <v>148</v>
      </c>
      <c r="V1389" s="1">
        <v>6279</v>
      </c>
      <c r="W1389" s="1" t="s">
        <v>116</v>
      </c>
      <c r="X1389" s="1" t="s">
        <v>117</v>
      </c>
      <c r="Y1389" s="1" t="s">
        <v>1798</v>
      </c>
      <c r="AA1389" s="1" t="s">
        <v>133</v>
      </c>
      <c r="AC1389" s="1" t="s">
        <v>2421</v>
      </c>
      <c r="AD1389" s="1" t="s">
        <v>2422</v>
      </c>
      <c r="AF1389" s="1" t="s">
        <v>124</v>
      </c>
      <c r="AG1389" s="1" t="s">
        <v>112</v>
      </c>
      <c r="AH1389" s="1" t="s">
        <v>124</v>
      </c>
      <c r="AI1389" s="1" t="s">
        <v>112</v>
      </c>
      <c r="AJ1389" s="1" t="s">
        <v>112</v>
      </c>
      <c r="AK1389" s="1" t="s">
        <v>112</v>
      </c>
      <c r="AL1389" s="1" t="s">
        <v>416</v>
      </c>
      <c r="AM1389" s="1" t="s">
        <v>416</v>
      </c>
      <c r="AO1389" s="1">
        <v>5812</v>
      </c>
      <c r="AP1389" s="1">
        <v>102264</v>
      </c>
      <c r="AQ1389" s="1">
        <v>41400</v>
      </c>
      <c r="AR1389" s="1" t="s">
        <v>110</v>
      </c>
      <c r="AS1389" s="1">
        <v>0</v>
      </c>
      <c r="AT1389" s="1">
        <v>5491</v>
      </c>
      <c r="AU1389" s="2">
        <v>0</v>
      </c>
      <c r="AV1389" s="2">
        <v>5491</v>
      </c>
      <c r="BB1389" s="1" t="s">
        <v>129</v>
      </c>
      <c r="BC1389" s="1" t="s">
        <v>247</v>
      </c>
      <c r="BD1389" s="1">
        <v>0</v>
      </c>
      <c r="BE1389" s="1" t="s">
        <v>131</v>
      </c>
      <c r="BF1389" s="1">
        <v>0</v>
      </c>
      <c r="BG1389" s="1">
        <v>0</v>
      </c>
      <c r="BH1389" s="1">
        <v>0</v>
      </c>
      <c r="BK1389" s="1" t="s">
        <v>112</v>
      </c>
      <c r="BN1389" s="1" t="s">
        <v>133</v>
      </c>
      <c r="BR1389" s="1" t="s">
        <v>133</v>
      </c>
      <c r="BU1389" s="1" t="s">
        <v>112</v>
      </c>
      <c r="BX1389" s="1">
        <v>0</v>
      </c>
      <c r="BZ1389" s="1">
        <v>0</v>
      </c>
      <c r="CA1389" s="1">
        <v>2</v>
      </c>
      <c r="CB1389" s="1">
        <v>0</v>
      </c>
      <c r="CC1389" s="1">
        <v>0</v>
      </c>
      <c r="CE1389" s="1" t="s">
        <v>117</v>
      </c>
      <c r="CF1389" s="1" t="s">
        <v>110</v>
      </c>
      <c r="CK1389" s="1" t="s">
        <v>112</v>
      </c>
      <c r="CL1389" s="1">
        <v>0</v>
      </c>
      <c r="CM1389" s="1">
        <v>0</v>
      </c>
      <c r="CP1389" s="1">
        <v>0</v>
      </c>
      <c r="CQ1389" s="1" t="s">
        <v>417</v>
      </c>
      <c r="CS1389" s="1" t="s">
        <v>418</v>
      </c>
      <c r="CT1389" s="1" t="s">
        <v>418</v>
      </c>
      <c r="CU1389" s="8">
        <v>5</v>
      </c>
      <c r="CV1389" s="1" t="s">
        <v>2423</v>
      </c>
      <c r="CW1389" s="1" t="s">
        <v>2423</v>
      </c>
      <c r="CX1389" s="1">
        <v>4</v>
      </c>
      <c r="CY1389" s="10">
        <f t="shared" si="147"/>
        <v>2.5</v>
      </c>
      <c r="CZ1389" s="3">
        <v>0.48199500000000001</v>
      </c>
      <c r="DA1389" s="3">
        <v>0.34065800000000002</v>
      </c>
      <c r="DB1389" s="6">
        <f t="shared" si="148"/>
        <v>1</v>
      </c>
      <c r="DF1389" s="1">
        <v>6279</v>
      </c>
      <c r="DG1389" s="1">
        <f t="shared" si="149"/>
        <v>6279</v>
      </c>
      <c r="DH1389" s="9">
        <f t="shared" si="150"/>
        <v>2</v>
      </c>
      <c r="DI1389" s="1">
        <v>189</v>
      </c>
      <c r="DJ1389" s="1">
        <f t="shared" si="151"/>
        <v>189</v>
      </c>
      <c r="DK1389" s="9">
        <f t="shared" si="152"/>
        <v>1</v>
      </c>
      <c r="DN1389">
        <f>(DL1389*InputWeights!$C$7+DB1389*InputWeights!$C$6)</f>
        <v>0.5</v>
      </c>
      <c r="DO1389">
        <f>(DD1389*InputWeights!$C$12+DE1389*InputWeights!$C$10+CU1389*InputWeights!$C$11)</f>
        <v>2</v>
      </c>
      <c r="DP1389">
        <f>(DC1389*InputWeights!$C$18+DK1389*InputWeights!$C$16+DH1389*InputWeights!$C$15+CY1389*InputWeights!$C$17)</f>
        <v>1.75</v>
      </c>
      <c r="DR1389">
        <f>DN1389*InputWeights!$C$5+DO1389*InputWeights!$C$9+DP1389*InputWeights!$C$14</f>
        <v>14.5</v>
      </c>
      <c r="DS1389">
        <f>((_xlfn.RANK.EQ(DR1389,$DR$2:$DR$6635,0))/(COUNT(DR$2:$DR$6635)))*100</f>
        <v>93.635748138117805</v>
      </c>
      <c r="DT1389">
        <f t="shared" si="153"/>
        <v>0</v>
      </c>
    </row>
    <row r="1390" spans="1:124" x14ac:dyDescent="0.25">
      <c r="A1390" s="1" t="s">
        <v>2494</v>
      </c>
      <c r="B1390" s="1" t="s">
        <v>108</v>
      </c>
      <c r="C1390" s="1" t="s">
        <v>109</v>
      </c>
      <c r="D1390" s="1" t="s">
        <v>397</v>
      </c>
      <c r="E1390" s="1" t="s">
        <v>802</v>
      </c>
      <c r="F1390" s="1">
        <v>686</v>
      </c>
      <c r="G1390" s="1">
        <v>2</v>
      </c>
      <c r="H1390" s="1">
        <v>0</v>
      </c>
      <c r="I1390" s="1">
        <v>0</v>
      </c>
      <c r="J1390" s="1">
        <v>0</v>
      </c>
      <c r="K1390" s="1" t="s">
        <v>183</v>
      </c>
      <c r="L1390" s="1" t="s">
        <v>114</v>
      </c>
      <c r="M1390" s="1">
        <v>20</v>
      </c>
      <c r="N1390" s="1" t="s">
        <v>358</v>
      </c>
      <c r="O1390" s="1">
        <v>2</v>
      </c>
      <c r="Q1390" s="1" t="s">
        <v>117</v>
      </c>
      <c r="R1390" s="1">
        <v>0</v>
      </c>
      <c r="T1390" s="1">
        <v>98</v>
      </c>
      <c r="V1390" s="1">
        <v>5262</v>
      </c>
      <c r="W1390" s="1" t="s">
        <v>116</v>
      </c>
      <c r="X1390" s="1" t="s">
        <v>117</v>
      </c>
      <c r="Y1390" s="1" t="s">
        <v>2495</v>
      </c>
      <c r="AA1390" s="1" t="s">
        <v>133</v>
      </c>
      <c r="AC1390" s="1" t="s">
        <v>2457</v>
      </c>
      <c r="AD1390" s="1" t="s">
        <v>2496</v>
      </c>
      <c r="AF1390" s="1" t="s">
        <v>124</v>
      </c>
      <c r="AG1390" s="1" t="s">
        <v>112</v>
      </c>
      <c r="AH1390" s="1" t="s">
        <v>124</v>
      </c>
      <c r="AI1390" s="1" t="s">
        <v>112</v>
      </c>
      <c r="AJ1390" s="1" t="s">
        <v>112</v>
      </c>
      <c r="AK1390" s="1" t="s">
        <v>112</v>
      </c>
      <c r="AL1390" s="1" t="s">
        <v>416</v>
      </c>
      <c r="AM1390" s="1" t="s">
        <v>416</v>
      </c>
      <c r="AO1390" s="1">
        <v>5919</v>
      </c>
      <c r="AP1390" s="1">
        <v>102264</v>
      </c>
      <c r="AQ1390" s="1">
        <v>12946</v>
      </c>
      <c r="AR1390" s="1" t="s">
        <v>110</v>
      </c>
      <c r="AS1390" s="1">
        <v>2006</v>
      </c>
      <c r="AT1390" s="1">
        <v>2692</v>
      </c>
      <c r="AU1390" s="2">
        <v>2006</v>
      </c>
      <c r="AV1390" s="2">
        <v>2692</v>
      </c>
      <c r="BB1390" s="1" t="s">
        <v>129</v>
      </c>
      <c r="BC1390" s="1" t="s">
        <v>247</v>
      </c>
      <c r="BD1390" s="1">
        <v>0</v>
      </c>
      <c r="BE1390" s="1" t="s">
        <v>131</v>
      </c>
      <c r="BF1390" s="1">
        <v>0</v>
      </c>
      <c r="BG1390" s="1">
        <v>0</v>
      </c>
      <c r="BH1390" s="1">
        <v>0</v>
      </c>
      <c r="BK1390" s="1" t="s">
        <v>112</v>
      </c>
      <c r="BN1390" s="1" t="s">
        <v>133</v>
      </c>
      <c r="BR1390" s="1" t="s">
        <v>133</v>
      </c>
      <c r="BU1390" s="1" t="s">
        <v>112</v>
      </c>
      <c r="BX1390" s="1">
        <v>0</v>
      </c>
      <c r="BZ1390" s="1">
        <v>0</v>
      </c>
      <c r="CA1390" s="1">
        <v>2</v>
      </c>
      <c r="CB1390" s="1">
        <v>0</v>
      </c>
      <c r="CC1390" s="1">
        <v>0</v>
      </c>
      <c r="CE1390" s="1" t="s">
        <v>117</v>
      </c>
      <c r="CF1390" s="1" t="s">
        <v>110</v>
      </c>
      <c r="CK1390" s="1" t="s">
        <v>112</v>
      </c>
      <c r="CL1390" s="1">
        <v>0</v>
      </c>
      <c r="CM1390" s="1">
        <v>0</v>
      </c>
      <c r="CP1390" s="1">
        <v>0</v>
      </c>
      <c r="CQ1390" s="1" t="s">
        <v>417</v>
      </c>
      <c r="CS1390" s="1" t="s">
        <v>418</v>
      </c>
      <c r="CT1390" s="1" t="s">
        <v>418</v>
      </c>
      <c r="CU1390" s="8">
        <v>5</v>
      </c>
      <c r="CV1390" s="1" t="s">
        <v>2497</v>
      </c>
      <c r="CW1390" s="1" t="s">
        <v>2497</v>
      </c>
      <c r="CX1390" s="1">
        <v>5</v>
      </c>
      <c r="CY1390" s="10">
        <f t="shared" si="147"/>
        <v>2.5</v>
      </c>
      <c r="CZ1390" s="3">
        <v>2.26959</v>
      </c>
      <c r="DA1390" s="3">
        <v>1.23458</v>
      </c>
      <c r="DB1390" s="6">
        <f t="shared" si="148"/>
        <v>1</v>
      </c>
      <c r="DF1390" s="1">
        <v>5262</v>
      </c>
      <c r="DG1390" s="1">
        <f t="shared" si="149"/>
        <v>5262</v>
      </c>
      <c r="DH1390" s="9">
        <f t="shared" si="150"/>
        <v>2</v>
      </c>
      <c r="DI1390" s="1">
        <v>263</v>
      </c>
      <c r="DJ1390" s="1">
        <f t="shared" si="151"/>
        <v>263</v>
      </c>
      <c r="DK1390" s="9">
        <f t="shared" si="152"/>
        <v>1</v>
      </c>
      <c r="DN1390">
        <f>(DL1390*InputWeights!$C$7+DB1390*InputWeights!$C$6)</f>
        <v>0.5</v>
      </c>
      <c r="DO1390">
        <f>(DD1390*InputWeights!$C$12+DE1390*InputWeights!$C$10+CU1390*InputWeights!$C$11)</f>
        <v>2</v>
      </c>
      <c r="DP1390">
        <f>(DC1390*InputWeights!$C$18+DK1390*InputWeights!$C$16+DH1390*InputWeights!$C$15+CY1390*InputWeights!$C$17)</f>
        <v>1.75</v>
      </c>
      <c r="DR1390">
        <f>DN1390*InputWeights!$C$5+DO1390*InputWeights!$C$9+DP1390*InputWeights!$C$14</f>
        <v>14.5</v>
      </c>
      <c r="DS1390">
        <f>((_xlfn.RANK.EQ(DR1390,$DR$2:$DR$6635,0))/(COUNT(DR$2:$DR$6635)))*100</f>
        <v>93.635748138117805</v>
      </c>
      <c r="DT1390">
        <f t="shared" si="153"/>
        <v>0</v>
      </c>
    </row>
    <row r="1391" spans="1:124" x14ac:dyDescent="0.25">
      <c r="A1391" s="1" t="s">
        <v>2498</v>
      </c>
      <c r="B1391" s="1" t="s">
        <v>108</v>
      </c>
      <c r="C1391" s="1" t="s">
        <v>109</v>
      </c>
      <c r="D1391" s="1" t="s">
        <v>397</v>
      </c>
      <c r="E1391" s="1" t="s">
        <v>411</v>
      </c>
      <c r="F1391" s="1">
        <v>6494</v>
      </c>
      <c r="G1391" s="1">
        <v>1</v>
      </c>
      <c r="H1391" s="1">
        <v>0</v>
      </c>
      <c r="I1391" s="1">
        <v>0</v>
      </c>
      <c r="J1391" s="1">
        <v>0</v>
      </c>
      <c r="K1391" s="1" t="s">
        <v>183</v>
      </c>
      <c r="L1391" s="1" t="s">
        <v>114</v>
      </c>
      <c r="M1391" s="1">
        <v>24</v>
      </c>
      <c r="N1391" s="1" t="s">
        <v>358</v>
      </c>
      <c r="O1391" s="1">
        <v>2</v>
      </c>
      <c r="Q1391" s="1" t="s">
        <v>117</v>
      </c>
      <c r="R1391" s="1">
        <v>0</v>
      </c>
      <c r="T1391" s="1">
        <v>113</v>
      </c>
      <c r="V1391" s="1">
        <v>6280</v>
      </c>
      <c r="W1391" s="1" t="s">
        <v>116</v>
      </c>
      <c r="X1391" s="1" t="s">
        <v>117</v>
      </c>
      <c r="Y1391" s="1" t="s">
        <v>2499</v>
      </c>
      <c r="AA1391" s="1" t="s">
        <v>133</v>
      </c>
      <c r="AC1391" s="1" t="s">
        <v>2500</v>
      </c>
      <c r="AD1391" s="1" t="s">
        <v>2501</v>
      </c>
      <c r="AF1391" s="1" t="s">
        <v>124</v>
      </c>
      <c r="AG1391" s="1" t="s">
        <v>112</v>
      </c>
      <c r="AH1391" s="1" t="s">
        <v>124</v>
      </c>
      <c r="AI1391" s="1" t="s">
        <v>112</v>
      </c>
      <c r="AJ1391" s="1" t="s">
        <v>112</v>
      </c>
      <c r="AK1391" s="1" t="s">
        <v>112</v>
      </c>
      <c r="AL1391" s="1" t="s">
        <v>416</v>
      </c>
      <c r="AM1391" s="1" t="s">
        <v>416</v>
      </c>
      <c r="AO1391" s="1">
        <v>5941</v>
      </c>
      <c r="AP1391" s="1">
        <v>102264</v>
      </c>
      <c r="AQ1391" s="1">
        <v>12957</v>
      </c>
      <c r="AR1391" s="1" t="s">
        <v>110</v>
      </c>
      <c r="AS1391" s="1">
        <v>0</v>
      </c>
      <c r="AT1391" s="1">
        <v>6494</v>
      </c>
      <c r="AU1391" s="2">
        <v>0</v>
      </c>
      <c r="AV1391" s="2">
        <v>6494</v>
      </c>
      <c r="BB1391" s="1" t="s">
        <v>129</v>
      </c>
      <c r="BC1391" s="1" t="s">
        <v>247</v>
      </c>
      <c r="BD1391" s="1">
        <v>0</v>
      </c>
      <c r="BE1391" s="1" t="s">
        <v>131</v>
      </c>
      <c r="BF1391" s="1">
        <v>0</v>
      </c>
      <c r="BG1391" s="1">
        <v>0</v>
      </c>
      <c r="BH1391" s="1">
        <v>0</v>
      </c>
      <c r="BK1391" s="1" t="s">
        <v>112</v>
      </c>
      <c r="BN1391" s="1" t="s">
        <v>133</v>
      </c>
      <c r="BR1391" s="1" t="s">
        <v>133</v>
      </c>
      <c r="BU1391" s="1" t="s">
        <v>112</v>
      </c>
      <c r="BX1391" s="1">
        <v>0</v>
      </c>
      <c r="BZ1391" s="1">
        <v>0</v>
      </c>
      <c r="CA1391" s="1">
        <v>2</v>
      </c>
      <c r="CB1391" s="1">
        <v>0</v>
      </c>
      <c r="CC1391" s="1">
        <v>0</v>
      </c>
      <c r="CE1391" s="1" t="s">
        <v>117</v>
      </c>
      <c r="CF1391" s="1" t="s">
        <v>110</v>
      </c>
      <c r="CK1391" s="1" t="s">
        <v>112</v>
      </c>
      <c r="CL1391" s="1">
        <v>0</v>
      </c>
      <c r="CM1391" s="1">
        <v>0</v>
      </c>
      <c r="CP1391" s="1">
        <v>0</v>
      </c>
      <c r="CQ1391" s="1" t="s">
        <v>417</v>
      </c>
      <c r="CS1391" s="1" t="s">
        <v>418</v>
      </c>
      <c r="CT1391" s="1" t="s">
        <v>418</v>
      </c>
      <c r="CU1391" s="8">
        <v>5</v>
      </c>
      <c r="CV1391" s="1" t="s">
        <v>2502</v>
      </c>
      <c r="CW1391" s="1" t="s">
        <v>2502</v>
      </c>
      <c r="CX1391" s="1">
        <v>5</v>
      </c>
      <c r="CY1391" s="10">
        <f t="shared" si="147"/>
        <v>2.5</v>
      </c>
      <c r="CZ1391" s="3">
        <v>4.1514300000000004</v>
      </c>
      <c r="DA1391" s="3">
        <v>1.59721</v>
      </c>
      <c r="DB1391" s="6">
        <f t="shared" si="148"/>
        <v>1</v>
      </c>
      <c r="DF1391" s="1">
        <v>6280</v>
      </c>
      <c r="DG1391" s="1">
        <f t="shared" si="149"/>
        <v>6280</v>
      </c>
      <c r="DH1391" s="9">
        <f t="shared" si="150"/>
        <v>2</v>
      </c>
      <c r="DI1391" s="1">
        <v>51</v>
      </c>
      <c r="DJ1391" s="1">
        <f t="shared" si="151"/>
        <v>51</v>
      </c>
      <c r="DK1391" s="9">
        <f t="shared" si="152"/>
        <v>1</v>
      </c>
      <c r="DN1391">
        <f>(DL1391*InputWeights!$C$7+DB1391*InputWeights!$C$6)</f>
        <v>0.5</v>
      </c>
      <c r="DO1391">
        <f>(DD1391*InputWeights!$C$12+DE1391*InputWeights!$C$10+CU1391*InputWeights!$C$11)</f>
        <v>2</v>
      </c>
      <c r="DP1391">
        <f>(DC1391*InputWeights!$C$18+DK1391*InputWeights!$C$16+DH1391*InputWeights!$C$15+CY1391*InputWeights!$C$17)</f>
        <v>1.75</v>
      </c>
      <c r="DR1391">
        <f>DN1391*InputWeights!$C$5+DO1391*InputWeights!$C$9+DP1391*InputWeights!$C$14</f>
        <v>14.5</v>
      </c>
      <c r="DS1391">
        <f>((_xlfn.RANK.EQ(DR1391,$DR$2:$DR$6635,0))/(COUNT(DR$2:$DR$6635)))*100</f>
        <v>93.635748138117805</v>
      </c>
      <c r="DT1391">
        <f t="shared" si="153"/>
        <v>0</v>
      </c>
    </row>
    <row r="1392" spans="1:124" x14ac:dyDescent="0.25">
      <c r="A1392" s="1" t="s">
        <v>2572</v>
      </c>
      <c r="B1392" s="1" t="s">
        <v>108</v>
      </c>
      <c r="C1392" s="1" t="s">
        <v>109</v>
      </c>
      <c r="D1392" s="1" t="s">
        <v>397</v>
      </c>
      <c r="E1392" s="1" t="s">
        <v>411</v>
      </c>
      <c r="F1392" s="1">
        <v>1056</v>
      </c>
      <c r="G1392" s="1">
        <v>1</v>
      </c>
      <c r="H1392" s="1">
        <v>0</v>
      </c>
      <c r="I1392" s="1">
        <v>0</v>
      </c>
      <c r="J1392" s="1">
        <v>0</v>
      </c>
      <c r="K1392" s="1" t="s">
        <v>183</v>
      </c>
      <c r="L1392" s="1" t="s">
        <v>114</v>
      </c>
      <c r="M1392" s="1">
        <v>36</v>
      </c>
      <c r="N1392" s="1" t="s">
        <v>358</v>
      </c>
      <c r="O1392" s="1">
        <v>4</v>
      </c>
      <c r="Q1392" s="1" t="s">
        <v>117</v>
      </c>
      <c r="R1392" s="1">
        <v>0</v>
      </c>
      <c r="T1392" s="1">
        <v>263</v>
      </c>
      <c r="V1392" s="1">
        <v>5849</v>
      </c>
      <c r="W1392" s="1" t="s">
        <v>116</v>
      </c>
      <c r="X1392" s="1" t="s">
        <v>117</v>
      </c>
      <c r="Y1392" s="1" t="s">
        <v>2573</v>
      </c>
      <c r="AA1392" s="1" t="s">
        <v>133</v>
      </c>
      <c r="AC1392" s="1" t="s">
        <v>2210</v>
      </c>
      <c r="AD1392" s="1" t="s">
        <v>2570</v>
      </c>
      <c r="AF1392" s="1" t="s">
        <v>124</v>
      </c>
      <c r="AG1392" s="1" t="s">
        <v>112</v>
      </c>
      <c r="AH1392" s="1" t="s">
        <v>124</v>
      </c>
      <c r="AI1392" s="1" t="s">
        <v>112</v>
      </c>
      <c r="AJ1392" s="1" t="s">
        <v>112</v>
      </c>
      <c r="AK1392" s="1" t="s">
        <v>112</v>
      </c>
      <c r="AL1392" s="1" t="s">
        <v>416</v>
      </c>
      <c r="AM1392" s="1" t="s">
        <v>416</v>
      </c>
      <c r="AO1392" s="1">
        <v>6086</v>
      </c>
      <c r="AP1392" s="1">
        <v>102264</v>
      </c>
      <c r="AQ1392" s="1">
        <v>13005</v>
      </c>
      <c r="AR1392" s="1" t="s">
        <v>110</v>
      </c>
      <c r="AS1392" s="1">
        <v>0</v>
      </c>
      <c r="AT1392" s="1">
        <v>1056</v>
      </c>
      <c r="AU1392" s="2">
        <v>0</v>
      </c>
      <c r="AV1392" s="2">
        <v>1056</v>
      </c>
      <c r="BB1392" s="1" t="s">
        <v>129</v>
      </c>
      <c r="BC1392" s="1" t="s">
        <v>247</v>
      </c>
      <c r="BD1392" s="1">
        <v>0</v>
      </c>
      <c r="BE1392" s="1" t="s">
        <v>131</v>
      </c>
      <c r="BF1392" s="1">
        <v>0</v>
      </c>
      <c r="BG1392" s="1">
        <v>0</v>
      </c>
      <c r="BH1392" s="1">
        <v>0</v>
      </c>
      <c r="BK1392" s="1" t="s">
        <v>112</v>
      </c>
      <c r="BN1392" s="1" t="s">
        <v>133</v>
      </c>
      <c r="BR1392" s="1" t="s">
        <v>133</v>
      </c>
      <c r="BU1392" s="1" t="s">
        <v>112</v>
      </c>
      <c r="BX1392" s="1">
        <v>0</v>
      </c>
      <c r="BZ1392" s="1">
        <v>0</v>
      </c>
      <c r="CA1392" s="1">
        <v>4</v>
      </c>
      <c r="CB1392" s="1">
        <v>0</v>
      </c>
      <c r="CC1392" s="1">
        <v>0</v>
      </c>
      <c r="CE1392" s="1" t="s">
        <v>117</v>
      </c>
      <c r="CF1392" s="1" t="s">
        <v>110</v>
      </c>
      <c r="CK1392" s="1" t="s">
        <v>112</v>
      </c>
      <c r="CL1392" s="1">
        <v>0</v>
      </c>
      <c r="CM1392" s="1">
        <v>0</v>
      </c>
      <c r="CP1392" s="1">
        <v>0</v>
      </c>
      <c r="CQ1392" s="1" t="s">
        <v>417</v>
      </c>
      <c r="CS1392" s="1" t="s">
        <v>418</v>
      </c>
      <c r="CT1392" s="1" t="s">
        <v>418</v>
      </c>
      <c r="CU1392" s="8">
        <v>5</v>
      </c>
      <c r="CV1392" s="1" t="s">
        <v>2574</v>
      </c>
      <c r="CW1392" s="1" t="s">
        <v>2574</v>
      </c>
      <c r="CX1392" s="1">
        <v>4</v>
      </c>
      <c r="CY1392" s="10">
        <f t="shared" si="147"/>
        <v>2.5</v>
      </c>
      <c r="CZ1392" s="3">
        <v>2.2813099999999999</v>
      </c>
      <c r="DA1392" s="3">
        <v>2.2766099999999998</v>
      </c>
      <c r="DB1392" s="6">
        <f t="shared" si="148"/>
        <v>1</v>
      </c>
      <c r="DF1392" s="1">
        <v>5849</v>
      </c>
      <c r="DG1392" s="1">
        <f t="shared" si="149"/>
        <v>5849</v>
      </c>
      <c r="DH1392" s="9">
        <f t="shared" si="150"/>
        <v>2</v>
      </c>
      <c r="DI1392" s="1">
        <v>216</v>
      </c>
      <c r="DJ1392" s="1">
        <f t="shared" si="151"/>
        <v>216</v>
      </c>
      <c r="DK1392" s="9">
        <f t="shared" si="152"/>
        <v>1</v>
      </c>
      <c r="DN1392">
        <f>(DL1392*InputWeights!$C$7+DB1392*InputWeights!$C$6)</f>
        <v>0.5</v>
      </c>
      <c r="DO1392">
        <f>(DD1392*InputWeights!$C$12+DE1392*InputWeights!$C$10+CU1392*InputWeights!$C$11)</f>
        <v>2</v>
      </c>
      <c r="DP1392">
        <f>(DC1392*InputWeights!$C$18+DK1392*InputWeights!$C$16+DH1392*InputWeights!$C$15+CY1392*InputWeights!$C$17)</f>
        <v>1.75</v>
      </c>
      <c r="DR1392">
        <f>DN1392*InputWeights!$C$5+DO1392*InputWeights!$C$9+DP1392*InputWeights!$C$14</f>
        <v>14.5</v>
      </c>
      <c r="DS1392">
        <f>((_xlfn.RANK.EQ(DR1392,$DR$2:$DR$6635,0))/(COUNT(DR$2:$DR$6635)))*100</f>
        <v>93.635748138117805</v>
      </c>
      <c r="DT1392">
        <f t="shared" si="153"/>
        <v>0</v>
      </c>
    </row>
    <row r="1393" spans="1:124" x14ac:dyDescent="0.25">
      <c r="A1393" s="1" t="s">
        <v>2589</v>
      </c>
      <c r="B1393" s="1" t="s">
        <v>108</v>
      </c>
      <c r="C1393" s="1" t="s">
        <v>109</v>
      </c>
      <c r="D1393" s="1" t="s">
        <v>397</v>
      </c>
      <c r="E1393" s="1" t="s">
        <v>950</v>
      </c>
      <c r="F1393" s="1">
        <v>3854</v>
      </c>
      <c r="G1393" s="1">
        <v>4</v>
      </c>
      <c r="H1393" s="1">
        <v>0</v>
      </c>
      <c r="I1393" s="1">
        <v>0</v>
      </c>
      <c r="J1393" s="1">
        <v>0</v>
      </c>
      <c r="K1393" s="1" t="s">
        <v>183</v>
      </c>
      <c r="L1393" s="1" t="s">
        <v>114</v>
      </c>
      <c r="M1393" s="1">
        <v>24</v>
      </c>
      <c r="N1393" s="1" t="s">
        <v>358</v>
      </c>
      <c r="O1393" s="1">
        <v>2</v>
      </c>
      <c r="Q1393" s="1" t="s">
        <v>117</v>
      </c>
      <c r="R1393" s="1">
        <v>0</v>
      </c>
      <c r="T1393" s="1">
        <v>284</v>
      </c>
      <c r="V1393" s="1">
        <v>8752</v>
      </c>
      <c r="W1393" s="1" t="s">
        <v>116</v>
      </c>
      <c r="X1393" s="1" t="s">
        <v>117</v>
      </c>
      <c r="Y1393" s="1" t="s">
        <v>2590</v>
      </c>
      <c r="AA1393" s="1" t="s">
        <v>133</v>
      </c>
      <c r="AC1393" s="1" t="s">
        <v>2591</v>
      </c>
      <c r="AD1393" s="1" t="s">
        <v>2592</v>
      </c>
      <c r="AF1393" s="1" t="s">
        <v>124</v>
      </c>
      <c r="AG1393" s="1" t="s">
        <v>112</v>
      </c>
      <c r="AH1393" s="1" t="s">
        <v>124</v>
      </c>
      <c r="AI1393" s="1" t="s">
        <v>112</v>
      </c>
      <c r="AJ1393" s="1" t="s">
        <v>112</v>
      </c>
      <c r="AK1393" s="1" t="s">
        <v>112</v>
      </c>
      <c r="AL1393" s="1" t="s">
        <v>701</v>
      </c>
      <c r="AM1393" s="1" t="s">
        <v>416</v>
      </c>
      <c r="AO1393" s="1">
        <v>6139</v>
      </c>
      <c r="AP1393" s="1">
        <v>102264</v>
      </c>
      <c r="AQ1393" s="1">
        <v>13015</v>
      </c>
      <c r="AR1393" s="1" t="s">
        <v>110</v>
      </c>
      <c r="AS1393" s="1">
        <v>2745</v>
      </c>
      <c r="AT1393" s="1">
        <v>6599</v>
      </c>
      <c r="AU1393" s="2">
        <v>2745</v>
      </c>
      <c r="AV1393" s="2">
        <v>6599</v>
      </c>
      <c r="BB1393" s="1" t="s">
        <v>129</v>
      </c>
      <c r="BC1393" s="1" t="s">
        <v>247</v>
      </c>
      <c r="BD1393" s="1">
        <v>0</v>
      </c>
      <c r="BE1393" s="1" t="s">
        <v>131</v>
      </c>
      <c r="BF1393" s="1">
        <v>0</v>
      </c>
      <c r="BG1393" s="1">
        <v>0</v>
      </c>
      <c r="BH1393" s="1">
        <v>0</v>
      </c>
      <c r="BK1393" s="1" t="s">
        <v>112</v>
      </c>
      <c r="BN1393" s="1" t="s">
        <v>133</v>
      </c>
      <c r="BR1393" s="1" t="s">
        <v>133</v>
      </c>
      <c r="BU1393" s="1" t="s">
        <v>153</v>
      </c>
      <c r="BX1393" s="1">
        <v>0</v>
      </c>
      <c r="BZ1393" s="1">
        <v>0</v>
      </c>
      <c r="CA1393" s="1">
        <v>2</v>
      </c>
      <c r="CB1393" s="1">
        <v>0</v>
      </c>
      <c r="CC1393" s="1">
        <v>0</v>
      </c>
      <c r="CE1393" s="1" t="s">
        <v>117</v>
      </c>
      <c r="CF1393" s="1" t="s">
        <v>110</v>
      </c>
      <c r="CK1393" s="1" t="s">
        <v>112</v>
      </c>
      <c r="CL1393" s="1">
        <v>0</v>
      </c>
      <c r="CM1393" s="1">
        <v>0</v>
      </c>
      <c r="CP1393" s="1">
        <v>0</v>
      </c>
      <c r="CQ1393" s="1" t="s">
        <v>417</v>
      </c>
      <c r="CS1393" s="1" t="s">
        <v>418</v>
      </c>
      <c r="CT1393" s="1" t="s">
        <v>418</v>
      </c>
      <c r="CU1393" s="8">
        <v>5</v>
      </c>
      <c r="CV1393" s="1" t="s">
        <v>2593</v>
      </c>
      <c r="CW1393" s="1" t="s">
        <v>2593</v>
      </c>
      <c r="CX1393" s="1">
        <v>5</v>
      </c>
      <c r="CY1393" s="10">
        <f t="shared" si="147"/>
        <v>2.5</v>
      </c>
      <c r="CZ1393" s="3">
        <v>3.2200299999999999</v>
      </c>
      <c r="DA1393" s="3">
        <v>2.6261100000000002</v>
      </c>
      <c r="DB1393" s="6">
        <f t="shared" si="148"/>
        <v>1</v>
      </c>
      <c r="DF1393" s="1">
        <v>8752</v>
      </c>
      <c r="DG1393" s="1">
        <f t="shared" si="149"/>
        <v>8752</v>
      </c>
      <c r="DH1393" s="9">
        <f t="shared" si="150"/>
        <v>2</v>
      </c>
      <c r="DI1393" s="1">
        <v>162</v>
      </c>
      <c r="DJ1393" s="1">
        <f t="shared" si="151"/>
        <v>162</v>
      </c>
      <c r="DK1393" s="9">
        <f t="shared" si="152"/>
        <v>1</v>
      </c>
      <c r="DN1393">
        <f>(DL1393*InputWeights!$C$7+DB1393*InputWeights!$C$6)</f>
        <v>0.5</v>
      </c>
      <c r="DO1393">
        <f>(DD1393*InputWeights!$C$12+DE1393*InputWeights!$C$10+CU1393*InputWeights!$C$11)</f>
        <v>2</v>
      </c>
      <c r="DP1393">
        <f>(DC1393*InputWeights!$C$18+DK1393*InputWeights!$C$16+DH1393*InputWeights!$C$15+CY1393*InputWeights!$C$17)</f>
        <v>1.75</v>
      </c>
      <c r="DR1393">
        <f>DN1393*InputWeights!$C$5+DO1393*InputWeights!$C$9+DP1393*InputWeights!$C$14</f>
        <v>14.5</v>
      </c>
      <c r="DS1393">
        <f>((_xlfn.RANK.EQ(DR1393,$DR$2:$DR$6635,0))/(COUNT(DR$2:$DR$6635)))*100</f>
        <v>93.635748138117805</v>
      </c>
      <c r="DT1393">
        <f t="shared" si="153"/>
        <v>0</v>
      </c>
    </row>
    <row r="1394" spans="1:124" x14ac:dyDescent="0.25">
      <c r="A1394" s="1" t="s">
        <v>3358</v>
      </c>
      <c r="B1394" s="1" t="s">
        <v>2625</v>
      </c>
      <c r="C1394" s="1" t="s">
        <v>2626</v>
      </c>
      <c r="D1394" s="1" t="s">
        <v>110</v>
      </c>
      <c r="E1394" s="1" t="s">
        <v>411</v>
      </c>
      <c r="F1394" s="1">
        <v>2020</v>
      </c>
      <c r="G1394" s="1">
        <v>230011200</v>
      </c>
      <c r="H1394" s="1">
        <v>0</v>
      </c>
      <c r="I1394" s="1">
        <v>1932</v>
      </c>
      <c r="J1394" s="1">
        <v>2000</v>
      </c>
      <c r="K1394" s="1" t="s">
        <v>183</v>
      </c>
      <c r="L1394" s="1" t="s">
        <v>114</v>
      </c>
      <c r="M1394" s="1">
        <v>34</v>
      </c>
      <c r="N1394" s="1" t="s">
        <v>229</v>
      </c>
      <c r="O1394" s="1">
        <v>2</v>
      </c>
      <c r="Q1394" s="1" t="s">
        <v>117</v>
      </c>
      <c r="R1394" s="1">
        <v>0</v>
      </c>
      <c r="S1394" s="1" t="s">
        <v>2913</v>
      </c>
      <c r="T1394" s="1">
        <v>180</v>
      </c>
      <c r="V1394" s="1">
        <v>5892</v>
      </c>
      <c r="W1394" s="1" t="s">
        <v>116</v>
      </c>
      <c r="X1394" s="1" t="s">
        <v>117</v>
      </c>
      <c r="Y1394" s="1" t="s">
        <v>3359</v>
      </c>
      <c r="AA1394" s="1" t="s">
        <v>133</v>
      </c>
      <c r="AC1394" s="1" t="s">
        <v>3360</v>
      </c>
      <c r="AD1394" s="1" t="s">
        <v>218</v>
      </c>
      <c r="AE1394" s="1" t="s">
        <v>426</v>
      </c>
      <c r="AF1394" s="1" t="s">
        <v>124</v>
      </c>
      <c r="AG1394" s="1" t="s">
        <v>112</v>
      </c>
      <c r="AH1394" s="1" t="s">
        <v>124</v>
      </c>
      <c r="AI1394" s="1" t="s">
        <v>112</v>
      </c>
      <c r="AJ1394" s="1" t="s">
        <v>112</v>
      </c>
      <c r="AK1394" s="1" t="s">
        <v>112</v>
      </c>
      <c r="AL1394" s="1" t="s">
        <v>416</v>
      </c>
      <c r="AM1394" s="1" t="s">
        <v>416</v>
      </c>
      <c r="AN1394" s="1" t="s">
        <v>3361</v>
      </c>
      <c r="AO1394" s="1">
        <v>41495</v>
      </c>
      <c r="AP1394" s="1">
        <v>102264</v>
      </c>
      <c r="AQ1394" s="1">
        <v>4342</v>
      </c>
      <c r="AR1394" s="1" t="s">
        <v>110</v>
      </c>
      <c r="AS1394" s="1">
        <v>0</v>
      </c>
      <c r="AT1394" s="1">
        <v>2020</v>
      </c>
      <c r="AU1394" s="2">
        <v>0</v>
      </c>
      <c r="AV1394" s="2">
        <v>2020</v>
      </c>
      <c r="BB1394" s="1" t="s">
        <v>129</v>
      </c>
      <c r="BC1394" s="1" t="s">
        <v>941</v>
      </c>
      <c r="BD1394" s="1">
        <v>82</v>
      </c>
      <c r="BE1394" s="1" t="s">
        <v>131</v>
      </c>
      <c r="BF1394" s="1">
        <v>2</v>
      </c>
      <c r="BG1394" s="1">
        <v>4</v>
      </c>
      <c r="BH1394" s="1">
        <v>4</v>
      </c>
      <c r="BI1394" s="1" t="s">
        <v>131</v>
      </c>
      <c r="BJ1394" s="1" t="s">
        <v>182</v>
      </c>
      <c r="BK1394" s="1" t="s">
        <v>112</v>
      </c>
      <c r="BN1394" s="1" t="s">
        <v>133</v>
      </c>
      <c r="BR1394" s="1" t="s">
        <v>133</v>
      </c>
      <c r="BU1394" s="1" t="s">
        <v>112</v>
      </c>
      <c r="BV1394" s="1" t="s">
        <v>116</v>
      </c>
      <c r="BW1394" s="1" t="s">
        <v>112</v>
      </c>
      <c r="BX1394" s="1">
        <v>0</v>
      </c>
      <c r="BZ1394" s="1">
        <v>0</v>
      </c>
      <c r="CA1394" s="1">
        <v>1</v>
      </c>
      <c r="CB1394" s="1">
        <v>0</v>
      </c>
      <c r="CC1394" s="1">
        <v>0</v>
      </c>
      <c r="CD1394" s="1" t="s">
        <v>117</v>
      </c>
      <c r="CE1394" s="1" t="s">
        <v>117</v>
      </c>
      <c r="CF1394" s="1" t="s">
        <v>110</v>
      </c>
      <c r="CG1394" s="1" t="s">
        <v>116</v>
      </c>
      <c r="CH1394" s="1" t="s">
        <v>117</v>
      </c>
      <c r="CI1394" s="1" t="s">
        <v>117</v>
      </c>
      <c r="CJ1394" s="1" t="s">
        <v>117</v>
      </c>
      <c r="CK1394" s="1" t="s">
        <v>112</v>
      </c>
      <c r="CL1394" s="1">
        <v>9</v>
      </c>
      <c r="CM1394" s="1">
        <v>2</v>
      </c>
      <c r="CN1394" s="1" t="s">
        <v>142</v>
      </c>
      <c r="CO1394" s="1" t="s">
        <v>183</v>
      </c>
      <c r="CP1394" s="1">
        <v>0</v>
      </c>
      <c r="CQ1394" s="1" t="s">
        <v>135</v>
      </c>
      <c r="CR1394" s="1" t="s">
        <v>135</v>
      </c>
      <c r="CS1394" s="1" t="s">
        <v>184</v>
      </c>
      <c r="CT1394" s="1" t="s">
        <v>156</v>
      </c>
      <c r="CU1394" s="8">
        <v>5</v>
      </c>
      <c r="CV1394" s="1" t="s">
        <v>3362</v>
      </c>
      <c r="CW1394" s="1" t="s">
        <v>3362</v>
      </c>
      <c r="CX1394" s="1">
        <v>5</v>
      </c>
      <c r="CY1394" s="10">
        <f t="shared" si="147"/>
        <v>2.5</v>
      </c>
      <c r="CZ1394" s="3">
        <v>3.4</v>
      </c>
      <c r="DA1394" s="3">
        <v>2.1</v>
      </c>
      <c r="DB1394" s="6">
        <f t="shared" si="148"/>
        <v>1</v>
      </c>
      <c r="DF1394" s="1">
        <v>5892</v>
      </c>
      <c r="DG1394" s="1">
        <f t="shared" si="149"/>
        <v>5892</v>
      </c>
      <c r="DH1394" s="9">
        <f t="shared" si="150"/>
        <v>2</v>
      </c>
      <c r="DI1394" s="1">
        <v>295</v>
      </c>
      <c r="DJ1394" s="1">
        <f t="shared" si="151"/>
        <v>295</v>
      </c>
      <c r="DK1394" s="9">
        <f t="shared" si="152"/>
        <v>1</v>
      </c>
      <c r="DN1394">
        <f>(DL1394*InputWeights!$C$7+DB1394*InputWeights!$C$6)</f>
        <v>0.5</v>
      </c>
      <c r="DO1394">
        <f>(DD1394*InputWeights!$C$12+DE1394*InputWeights!$C$10+CU1394*InputWeights!$C$11)</f>
        <v>2</v>
      </c>
      <c r="DP1394">
        <f>(DC1394*InputWeights!$C$18+DK1394*InputWeights!$C$16+DH1394*InputWeights!$C$15+CY1394*InputWeights!$C$17)</f>
        <v>1.75</v>
      </c>
      <c r="DR1394">
        <f>DN1394*InputWeights!$C$5+DO1394*InputWeights!$C$9+DP1394*InputWeights!$C$14</f>
        <v>14.5</v>
      </c>
      <c r="DS1394">
        <f>((_xlfn.RANK.EQ(DR1394,$DR$2:$DR$6635,0))/(COUNT(DR$2:$DR$6635)))*100</f>
        <v>93.635748138117805</v>
      </c>
      <c r="DT1394">
        <f t="shared" si="153"/>
        <v>0</v>
      </c>
    </row>
    <row r="1395" spans="1:124" x14ac:dyDescent="0.25">
      <c r="A1395" s="1" t="s">
        <v>176</v>
      </c>
      <c r="B1395" s="1" t="s">
        <v>3684</v>
      </c>
      <c r="C1395" s="1" t="s">
        <v>3685</v>
      </c>
      <c r="D1395" s="1" t="s">
        <v>110</v>
      </c>
      <c r="E1395" s="1" t="s">
        <v>587</v>
      </c>
      <c r="F1395" s="1">
        <v>2477</v>
      </c>
      <c r="G1395" s="1">
        <v>23900</v>
      </c>
      <c r="H1395" s="1">
        <v>10</v>
      </c>
      <c r="I1395" s="1">
        <v>1990</v>
      </c>
      <c r="J1395" s="1">
        <v>2004</v>
      </c>
      <c r="K1395" s="1" t="s">
        <v>183</v>
      </c>
      <c r="L1395" s="1" t="s">
        <v>114</v>
      </c>
      <c r="M1395" s="1">
        <v>24</v>
      </c>
      <c r="N1395" s="1" t="s">
        <v>358</v>
      </c>
      <c r="O1395" s="1">
        <v>2</v>
      </c>
      <c r="Q1395" s="1" t="s">
        <v>117</v>
      </c>
      <c r="R1395" s="1">
        <v>0</v>
      </c>
      <c r="S1395" s="1" t="s">
        <v>3064</v>
      </c>
      <c r="T1395" s="1">
        <v>110</v>
      </c>
      <c r="V1395" s="1">
        <v>5560</v>
      </c>
      <c r="W1395" s="1" t="s">
        <v>116</v>
      </c>
      <c r="X1395" s="1" t="s">
        <v>117</v>
      </c>
      <c r="Y1395" s="1" t="s">
        <v>673</v>
      </c>
      <c r="Z1395" s="1" t="s">
        <v>271</v>
      </c>
      <c r="AA1395" s="1" t="s">
        <v>3924</v>
      </c>
      <c r="AC1395" s="1" t="s">
        <v>363</v>
      </c>
      <c r="AD1395" s="1" t="s">
        <v>4023</v>
      </c>
      <c r="AE1395" s="1" t="s">
        <v>274</v>
      </c>
      <c r="AF1395" s="1" t="s">
        <v>114</v>
      </c>
      <c r="AG1395" s="1" t="s">
        <v>112</v>
      </c>
      <c r="AH1395" s="1" t="s">
        <v>124</v>
      </c>
      <c r="AI1395" s="1" t="s">
        <v>169</v>
      </c>
      <c r="AJ1395" s="1" t="s">
        <v>112</v>
      </c>
      <c r="AK1395" s="1" t="s">
        <v>112</v>
      </c>
      <c r="AL1395" s="1" t="s">
        <v>4060</v>
      </c>
      <c r="AM1395" s="1" t="s">
        <v>4063</v>
      </c>
      <c r="AN1395" s="1" t="s">
        <v>4064</v>
      </c>
      <c r="AO1395" s="1">
        <v>69518</v>
      </c>
      <c r="AP1395" s="1">
        <v>102264</v>
      </c>
      <c r="AQ1395" s="1">
        <v>7006</v>
      </c>
      <c r="AR1395" s="1" t="s">
        <v>110</v>
      </c>
      <c r="AS1395" s="1">
        <v>30069</v>
      </c>
      <c r="AT1395" s="1">
        <v>32546</v>
      </c>
      <c r="AU1395" s="2">
        <v>105009</v>
      </c>
      <c r="AV1395" s="2">
        <v>107486</v>
      </c>
      <c r="BB1395" s="1" t="s">
        <v>129</v>
      </c>
      <c r="BC1395" s="1" t="s">
        <v>1095</v>
      </c>
      <c r="BD1395" s="1">
        <v>83</v>
      </c>
      <c r="BE1395" s="1" t="s">
        <v>131</v>
      </c>
      <c r="BF1395" s="1">
        <v>0</v>
      </c>
      <c r="BG1395" s="1">
        <v>4</v>
      </c>
      <c r="BH1395" s="1">
        <v>4</v>
      </c>
      <c r="BJ1395" s="1" t="s">
        <v>182</v>
      </c>
      <c r="BK1395" s="1" t="s">
        <v>112</v>
      </c>
      <c r="BN1395" s="1" t="s">
        <v>133</v>
      </c>
      <c r="BR1395" s="1" t="s">
        <v>133</v>
      </c>
      <c r="BU1395" s="1" t="s">
        <v>112</v>
      </c>
      <c r="BV1395" s="1" t="s">
        <v>116</v>
      </c>
      <c r="BW1395" s="1" t="s">
        <v>112</v>
      </c>
      <c r="BX1395" s="1">
        <v>0</v>
      </c>
      <c r="BZ1395" s="1">
        <v>0</v>
      </c>
      <c r="CA1395" s="1">
        <v>1</v>
      </c>
      <c r="CB1395" s="1">
        <v>0</v>
      </c>
      <c r="CC1395" s="1">
        <v>0</v>
      </c>
      <c r="CD1395" s="1" t="s">
        <v>117</v>
      </c>
      <c r="CE1395" s="1" t="s">
        <v>117</v>
      </c>
      <c r="CF1395" s="1" t="s">
        <v>110</v>
      </c>
      <c r="CG1395" s="1" t="s">
        <v>117</v>
      </c>
      <c r="CH1395" s="1" t="s">
        <v>117</v>
      </c>
      <c r="CI1395" s="1" t="s">
        <v>117</v>
      </c>
      <c r="CJ1395" s="1" t="s">
        <v>117</v>
      </c>
      <c r="CK1395" s="1" t="s">
        <v>125</v>
      </c>
      <c r="CL1395" s="1">
        <v>10</v>
      </c>
      <c r="CM1395" s="1">
        <v>2</v>
      </c>
      <c r="CN1395" s="1" t="s">
        <v>142</v>
      </c>
      <c r="CO1395" s="1" t="s">
        <v>183</v>
      </c>
      <c r="CP1395" s="1">
        <v>0</v>
      </c>
      <c r="CQ1395" s="1" t="s">
        <v>135</v>
      </c>
      <c r="CR1395" s="1" t="s">
        <v>135</v>
      </c>
      <c r="CS1395" s="1" t="s">
        <v>156</v>
      </c>
      <c r="CT1395" s="1" t="s">
        <v>156</v>
      </c>
      <c r="CU1395" s="8">
        <v>5</v>
      </c>
      <c r="CV1395" s="1" t="s">
        <v>4065</v>
      </c>
      <c r="CW1395" s="1" t="s">
        <v>4065</v>
      </c>
      <c r="CX1395" s="1">
        <v>4</v>
      </c>
      <c r="CY1395" s="10">
        <f t="shared" si="147"/>
        <v>2.5</v>
      </c>
      <c r="CZ1395" s="3">
        <v>1.5</v>
      </c>
      <c r="DA1395" s="3">
        <v>0.8</v>
      </c>
      <c r="DB1395" s="6">
        <f t="shared" si="148"/>
        <v>1</v>
      </c>
      <c r="DF1395" s="1">
        <v>5560</v>
      </c>
      <c r="DG1395" s="1">
        <f t="shared" si="149"/>
        <v>5560</v>
      </c>
      <c r="DH1395" s="9">
        <f t="shared" si="150"/>
        <v>2</v>
      </c>
      <c r="DI1395" s="1">
        <v>278</v>
      </c>
      <c r="DJ1395" s="1">
        <f t="shared" si="151"/>
        <v>278</v>
      </c>
      <c r="DK1395" s="9">
        <f t="shared" si="152"/>
        <v>1</v>
      </c>
      <c r="DN1395">
        <f>(DL1395*InputWeights!$C$7+DB1395*InputWeights!$C$6)</f>
        <v>0.5</v>
      </c>
      <c r="DO1395">
        <f>(DD1395*InputWeights!$C$12+DE1395*InputWeights!$C$10+CU1395*InputWeights!$C$11)</f>
        <v>2</v>
      </c>
      <c r="DP1395">
        <f>(DC1395*InputWeights!$C$18+DK1395*InputWeights!$C$16+DH1395*InputWeights!$C$15+CY1395*InputWeights!$C$17)</f>
        <v>1.75</v>
      </c>
      <c r="DR1395">
        <f>DN1395*InputWeights!$C$5+DO1395*InputWeights!$C$9+DP1395*InputWeights!$C$14</f>
        <v>14.5</v>
      </c>
      <c r="DS1395">
        <f>((_xlfn.RANK.EQ(DR1395,$DR$2:$DR$6635,0))/(COUNT(DR$2:$DR$6635)))*100</f>
        <v>93.635748138117805</v>
      </c>
      <c r="DT1395">
        <f t="shared" si="153"/>
        <v>0</v>
      </c>
    </row>
    <row r="1396" spans="1:124" x14ac:dyDescent="0.25">
      <c r="A1396" s="1" t="s">
        <v>176</v>
      </c>
      <c r="B1396" s="1" t="s">
        <v>3684</v>
      </c>
      <c r="C1396" s="1" t="s">
        <v>3685</v>
      </c>
      <c r="D1396" s="1" t="s">
        <v>110</v>
      </c>
      <c r="E1396" s="1" t="s">
        <v>981</v>
      </c>
      <c r="F1396" s="1">
        <v>3214</v>
      </c>
      <c r="G1396" s="1">
        <v>24000</v>
      </c>
      <c r="H1396" s="1">
        <v>10</v>
      </c>
      <c r="I1396" s="1">
        <v>1990</v>
      </c>
      <c r="J1396" s="1">
        <v>2004</v>
      </c>
      <c r="K1396" s="1" t="s">
        <v>183</v>
      </c>
      <c r="L1396" s="1" t="s">
        <v>114</v>
      </c>
      <c r="M1396" s="1">
        <v>24</v>
      </c>
      <c r="N1396" s="1" t="s">
        <v>358</v>
      </c>
      <c r="O1396" s="1">
        <v>2</v>
      </c>
      <c r="Q1396" s="1" t="s">
        <v>117</v>
      </c>
      <c r="R1396" s="1">
        <v>0</v>
      </c>
      <c r="S1396" s="1" t="s">
        <v>3064</v>
      </c>
      <c r="T1396" s="1">
        <v>84</v>
      </c>
      <c r="V1396" s="1">
        <v>5560</v>
      </c>
      <c r="W1396" s="1" t="s">
        <v>116</v>
      </c>
      <c r="X1396" s="1" t="s">
        <v>117</v>
      </c>
      <c r="Y1396" s="1" t="s">
        <v>3985</v>
      </c>
      <c r="Z1396" s="1" t="s">
        <v>271</v>
      </c>
      <c r="AA1396" s="1" t="s">
        <v>3924</v>
      </c>
      <c r="AC1396" s="1" t="s">
        <v>4023</v>
      </c>
      <c r="AD1396" s="1" t="s">
        <v>4066</v>
      </c>
      <c r="AE1396" s="1" t="s">
        <v>274</v>
      </c>
      <c r="AF1396" s="1" t="s">
        <v>114</v>
      </c>
      <c r="AG1396" s="1" t="s">
        <v>112</v>
      </c>
      <c r="AH1396" s="1" t="s">
        <v>124</v>
      </c>
      <c r="AI1396" s="1" t="s">
        <v>169</v>
      </c>
      <c r="AJ1396" s="1" t="s">
        <v>112</v>
      </c>
      <c r="AK1396" s="1" t="s">
        <v>112</v>
      </c>
      <c r="AL1396" s="1" t="s">
        <v>4060</v>
      </c>
      <c r="AM1396" s="1" t="s">
        <v>4063</v>
      </c>
      <c r="AN1396" s="1" t="s">
        <v>4064</v>
      </c>
      <c r="AO1396" s="1">
        <v>69519</v>
      </c>
      <c r="AP1396" s="1">
        <v>102264</v>
      </c>
      <c r="AQ1396" s="1">
        <v>7006</v>
      </c>
      <c r="AR1396" s="1" t="s">
        <v>110</v>
      </c>
      <c r="AS1396" s="1">
        <v>32546</v>
      </c>
      <c r="AT1396" s="1">
        <v>35760</v>
      </c>
      <c r="AU1396" s="2">
        <v>107486</v>
      </c>
      <c r="AV1396" s="2">
        <v>110700</v>
      </c>
      <c r="BB1396" s="1" t="s">
        <v>129</v>
      </c>
      <c r="BC1396" s="1" t="s">
        <v>1095</v>
      </c>
      <c r="BD1396" s="1">
        <v>84</v>
      </c>
      <c r="BE1396" s="1" t="s">
        <v>131</v>
      </c>
      <c r="BF1396" s="1">
        <v>0</v>
      </c>
      <c r="BG1396" s="1">
        <v>4</v>
      </c>
      <c r="BH1396" s="1">
        <v>4</v>
      </c>
      <c r="BJ1396" s="1" t="s">
        <v>182</v>
      </c>
      <c r="BK1396" s="1" t="s">
        <v>112</v>
      </c>
      <c r="BN1396" s="1" t="s">
        <v>133</v>
      </c>
      <c r="BR1396" s="1" t="s">
        <v>133</v>
      </c>
      <c r="BU1396" s="1" t="s">
        <v>112</v>
      </c>
      <c r="BV1396" s="1" t="s">
        <v>116</v>
      </c>
      <c r="BW1396" s="1" t="s">
        <v>112</v>
      </c>
      <c r="BX1396" s="1">
        <v>0</v>
      </c>
      <c r="BZ1396" s="1">
        <v>0</v>
      </c>
      <c r="CA1396" s="1">
        <v>1</v>
      </c>
      <c r="CB1396" s="1">
        <v>0</v>
      </c>
      <c r="CC1396" s="1">
        <v>0</v>
      </c>
      <c r="CD1396" s="1" t="s">
        <v>117</v>
      </c>
      <c r="CE1396" s="1" t="s">
        <v>117</v>
      </c>
      <c r="CF1396" s="1" t="s">
        <v>110</v>
      </c>
      <c r="CG1396" s="1" t="s">
        <v>117</v>
      </c>
      <c r="CH1396" s="1" t="s">
        <v>117</v>
      </c>
      <c r="CI1396" s="1" t="s">
        <v>117</v>
      </c>
      <c r="CJ1396" s="1" t="s">
        <v>117</v>
      </c>
      <c r="CK1396" s="1" t="s">
        <v>125</v>
      </c>
      <c r="CL1396" s="1">
        <v>10</v>
      </c>
      <c r="CM1396" s="1">
        <v>4</v>
      </c>
      <c r="CN1396" s="1" t="s">
        <v>142</v>
      </c>
      <c r="CO1396" s="1" t="s">
        <v>183</v>
      </c>
      <c r="CP1396" s="1">
        <v>0</v>
      </c>
      <c r="CQ1396" s="1" t="s">
        <v>135</v>
      </c>
      <c r="CR1396" s="1" t="s">
        <v>135</v>
      </c>
      <c r="CS1396" s="1" t="s">
        <v>215</v>
      </c>
      <c r="CT1396" s="1" t="s">
        <v>156</v>
      </c>
      <c r="CU1396" s="8">
        <v>5</v>
      </c>
      <c r="CV1396" s="1" t="s">
        <v>4067</v>
      </c>
      <c r="CW1396" s="1" t="s">
        <v>4067</v>
      </c>
      <c r="CX1396" s="1">
        <v>4</v>
      </c>
      <c r="CY1396" s="10">
        <f t="shared" si="147"/>
        <v>2.5</v>
      </c>
      <c r="CZ1396" s="3">
        <v>4.9000000000000004</v>
      </c>
      <c r="DA1396" s="3">
        <v>2.2999999999999998</v>
      </c>
      <c r="DB1396" s="6">
        <f t="shared" si="148"/>
        <v>1</v>
      </c>
      <c r="DF1396" s="1">
        <v>5560</v>
      </c>
      <c r="DG1396" s="1">
        <f t="shared" si="149"/>
        <v>5560</v>
      </c>
      <c r="DH1396" s="9">
        <f t="shared" si="150"/>
        <v>2</v>
      </c>
      <c r="DI1396" s="1">
        <v>278</v>
      </c>
      <c r="DJ1396" s="1">
        <f t="shared" si="151"/>
        <v>278</v>
      </c>
      <c r="DK1396" s="9">
        <f t="shared" si="152"/>
        <v>1</v>
      </c>
      <c r="DN1396">
        <f>(DL1396*InputWeights!$C$7+DB1396*InputWeights!$C$6)</f>
        <v>0.5</v>
      </c>
      <c r="DO1396">
        <f>(DD1396*InputWeights!$C$12+DE1396*InputWeights!$C$10+CU1396*InputWeights!$C$11)</f>
        <v>2</v>
      </c>
      <c r="DP1396">
        <f>(DC1396*InputWeights!$C$18+DK1396*InputWeights!$C$16+DH1396*InputWeights!$C$15+CY1396*InputWeights!$C$17)</f>
        <v>1.75</v>
      </c>
      <c r="DR1396">
        <f>DN1396*InputWeights!$C$5+DO1396*InputWeights!$C$9+DP1396*InputWeights!$C$14</f>
        <v>14.5</v>
      </c>
      <c r="DS1396">
        <f>((_xlfn.RANK.EQ(DR1396,$DR$2:$DR$6635,0))/(COUNT(DR$2:$DR$6635)))*100</f>
        <v>93.635748138117805</v>
      </c>
      <c r="DT1396">
        <f t="shared" si="153"/>
        <v>0</v>
      </c>
    </row>
    <row r="1397" spans="1:124" x14ac:dyDescent="0.25">
      <c r="A1397" s="1" t="s">
        <v>3247</v>
      </c>
      <c r="B1397" s="1" t="s">
        <v>3684</v>
      </c>
      <c r="C1397" s="1" t="s">
        <v>3685</v>
      </c>
      <c r="D1397" s="1" t="s">
        <v>110</v>
      </c>
      <c r="E1397" s="1" t="s">
        <v>411</v>
      </c>
      <c r="F1397" s="1">
        <v>1356</v>
      </c>
      <c r="G1397" s="1">
        <v>410018500</v>
      </c>
      <c r="H1397" s="1">
        <v>0</v>
      </c>
      <c r="I1397" s="1">
        <v>1951</v>
      </c>
      <c r="J1397" s="1">
        <v>2002</v>
      </c>
      <c r="K1397" s="1" t="s">
        <v>183</v>
      </c>
      <c r="L1397" s="1" t="s">
        <v>114</v>
      </c>
      <c r="M1397" s="1">
        <v>34</v>
      </c>
      <c r="N1397" s="1" t="s">
        <v>358</v>
      </c>
      <c r="O1397" s="1">
        <v>2</v>
      </c>
      <c r="P1397" s="1" t="s">
        <v>112</v>
      </c>
      <c r="Q1397" s="1" t="s">
        <v>117</v>
      </c>
      <c r="R1397" s="1">
        <v>0</v>
      </c>
      <c r="S1397" s="1" t="s">
        <v>4378</v>
      </c>
      <c r="T1397" s="1">
        <v>98</v>
      </c>
      <c r="V1397" s="1">
        <v>8872</v>
      </c>
      <c r="W1397" s="1" t="s">
        <v>116</v>
      </c>
      <c r="X1397" s="1" t="s">
        <v>117</v>
      </c>
      <c r="Y1397" s="1" t="s">
        <v>4485</v>
      </c>
      <c r="AA1397" s="1" t="s">
        <v>133</v>
      </c>
      <c r="AC1397" s="1" t="s">
        <v>4421</v>
      </c>
      <c r="AD1397" s="1" t="s">
        <v>4490</v>
      </c>
      <c r="AE1397" s="1" t="s">
        <v>3734</v>
      </c>
      <c r="AF1397" s="1" t="s">
        <v>116</v>
      </c>
      <c r="AG1397" s="1" t="s">
        <v>112</v>
      </c>
      <c r="AH1397" s="1" t="s">
        <v>114</v>
      </c>
      <c r="AI1397" s="1" t="s">
        <v>627</v>
      </c>
      <c r="AJ1397" s="1" t="s">
        <v>112</v>
      </c>
      <c r="AK1397" s="1" t="s">
        <v>112</v>
      </c>
      <c r="AL1397" s="1" t="s">
        <v>671</v>
      </c>
      <c r="AM1397" s="1" t="s">
        <v>416</v>
      </c>
      <c r="AN1397" s="1" t="s">
        <v>4491</v>
      </c>
      <c r="AO1397" s="1">
        <v>70343</v>
      </c>
      <c r="AP1397" s="1">
        <v>102264</v>
      </c>
      <c r="AQ1397" s="1">
        <v>7073</v>
      </c>
      <c r="AR1397" s="1" t="s">
        <v>110</v>
      </c>
      <c r="AS1397" s="1">
        <v>1765</v>
      </c>
      <c r="AT1397" s="1">
        <v>3121</v>
      </c>
      <c r="AU1397" s="2">
        <v>1765</v>
      </c>
      <c r="AV1397" s="2">
        <v>3121</v>
      </c>
      <c r="BB1397" s="1" t="s">
        <v>129</v>
      </c>
      <c r="BC1397" s="1" t="s">
        <v>180</v>
      </c>
      <c r="BD1397" s="1">
        <v>86</v>
      </c>
      <c r="BE1397" s="1" t="s">
        <v>131</v>
      </c>
      <c r="BF1397" s="1">
        <v>1</v>
      </c>
      <c r="BG1397" s="1">
        <v>3</v>
      </c>
      <c r="BH1397" s="1">
        <v>3</v>
      </c>
      <c r="BJ1397" s="1" t="s">
        <v>182</v>
      </c>
      <c r="BK1397" s="1" t="s">
        <v>112</v>
      </c>
      <c r="BN1397" s="1" t="s">
        <v>133</v>
      </c>
      <c r="BR1397" s="1" t="s">
        <v>133</v>
      </c>
      <c r="BU1397" s="1" t="s">
        <v>112</v>
      </c>
      <c r="BV1397" s="1" t="s">
        <v>116</v>
      </c>
      <c r="BW1397" s="1" t="s">
        <v>112</v>
      </c>
      <c r="BX1397" s="1">
        <v>0</v>
      </c>
      <c r="BZ1397" s="1">
        <v>0</v>
      </c>
      <c r="CA1397" s="1">
        <v>1</v>
      </c>
      <c r="CB1397" s="1">
        <v>0</v>
      </c>
      <c r="CC1397" s="1">
        <v>0</v>
      </c>
      <c r="CD1397" s="1" t="s">
        <v>117</v>
      </c>
      <c r="CE1397" s="1" t="s">
        <v>117</v>
      </c>
      <c r="CF1397" s="1" t="s">
        <v>110</v>
      </c>
      <c r="CG1397" s="1" t="s">
        <v>117</v>
      </c>
      <c r="CH1397" s="1" t="s">
        <v>114</v>
      </c>
      <c r="CI1397" s="1" t="s">
        <v>117</v>
      </c>
      <c r="CJ1397" s="1" t="s">
        <v>117</v>
      </c>
      <c r="CK1397" s="1" t="s">
        <v>112</v>
      </c>
      <c r="CL1397" s="1">
        <v>9</v>
      </c>
      <c r="CM1397" s="1">
        <v>0</v>
      </c>
      <c r="CN1397" s="1" t="s">
        <v>142</v>
      </c>
      <c r="CO1397" s="1" t="s">
        <v>183</v>
      </c>
      <c r="CP1397" s="1">
        <v>0</v>
      </c>
      <c r="CQ1397" s="1" t="s">
        <v>143</v>
      </c>
      <c r="CR1397" s="1" t="s">
        <v>143</v>
      </c>
      <c r="CS1397" s="1" t="s">
        <v>215</v>
      </c>
      <c r="CT1397" s="1" t="s">
        <v>156</v>
      </c>
      <c r="CU1397" s="8">
        <v>5</v>
      </c>
      <c r="CV1397" s="1" t="s">
        <v>4492</v>
      </c>
      <c r="CW1397" s="1" t="s">
        <v>4492</v>
      </c>
      <c r="CX1397" s="1">
        <v>4</v>
      </c>
      <c r="CY1397" s="10">
        <f t="shared" si="147"/>
        <v>2.5</v>
      </c>
      <c r="CZ1397" s="3">
        <v>5.2</v>
      </c>
      <c r="DA1397" s="3">
        <v>1.9</v>
      </c>
      <c r="DB1397" s="6">
        <f t="shared" si="148"/>
        <v>1</v>
      </c>
      <c r="DF1397" s="1">
        <v>8872</v>
      </c>
      <c r="DG1397" s="1">
        <f t="shared" si="149"/>
        <v>8872</v>
      </c>
      <c r="DH1397" s="9">
        <f t="shared" si="150"/>
        <v>2</v>
      </c>
      <c r="DI1397" s="1">
        <v>385</v>
      </c>
      <c r="DJ1397" s="1">
        <f t="shared" si="151"/>
        <v>385</v>
      </c>
      <c r="DK1397" s="9">
        <f t="shared" si="152"/>
        <v>1</v>
      </c>
      <c r="DN1397">
        <f>(DL1397*InputWeights!$C$7+DB1397*InputWeights!$C$6)</f>
        <v>0.5</v>
      </c>
      <c r="DO1397">
        <f>(DD1397*InputWeights!$C$12+DE1397*InputWeights!$C$10+CU1397*InputWeights!$C$11)</f>
        <v>2</v>
      </c>
      <c r="DP1397">
        <f>(DC1397*InputWeights!$C$18+DK1397*InputWeights!$C$16+DH1397*InputWeights!$C$15+CY1397*InputWeights!$C$17)</f>
        <v>1.75</v>
      </c>
      <c r="DR1397">
        <f>DN1397*InputWeights!$C$5+DO1397*InputWeights!$C$9+DP1397*InputWeights!$C$14</f>
        <v>14.5</v>
      </c>
      <c r="DS1397">
        <f>((_xlfn.RANK.EQ(DR1397,$DR$2:$DR$6635,0))/(COUNT(DR$2:$DR$6635)))*100</f>
        <v>93.635748138117805</v>
      </c>
      <c r="DT1397">
        <f t="shared" si="153"/>
        <v>0</v>
      </c>
    </row>
    <row r="1398" spans="1:124" x14ac:dyDescent="0.25">
      <c r="A1398" s="1" t="s">
        <v>4849</v>
      </c>
      <c r="B1398" s="1" t="s">
        <v>108</v>
      </c>
      <c r="C1398" s="1" t="s">
        <v>109</v>
      </c>
      <c r="D1398" s="1" t="s">
        <v>397</v>
      </c>
      <c r="E1398" s="1" t="s">
        <v>4386</v>
      </c>
      <c r="F1398" s="1">
        <v>1056</v>
      </c>
      <c r="G1398" s="1">
        <v>4</v>
      </c>
      <c r="H1398" s="1">
        <v>20</v>
      </c>
      <c r="I1398" s="1">
        <v>0</v>
      </c>
      <c r="J1398" s="1">
        <v>0</v>
      </c>
      <c r="K1398" s="1" t="s">
        <v>183</v>
      </c>
      <c r="L1398" s="1" t="s">
        <v>114</v>
      </c>
      <c r="M1398" s="1">
        <v>50</v>
      </c>
      <c r="N1398" s="1" t="s">
        <v>147</v>
      </c>
      <c r="O1398" s="1">
        <v>4</v>
      </c>
      <c r="Q1398" s="1" t="s">
        <v>117</v>
      </c>
      <c r="R1398" s="1">
        <v>0</v>
      </c>
      <c r="T1398" s="1">
        <v>425</v>
      </c>
      <c r="V1398" s="1">
        <v>5925</v>
      </c>
      <c r="W1398" s="1" t="s">
        <v>116</v>
      </c>
      <c r="X1398" s="1" t="s">
        <v>117</v>
      </c>
      <c r="Y1398" s="1" t="s">
        <v>2591</v>
      </c>
      <c r="AA1398" s="1" t="s">
        <v>133</v>
      </c>
      <c r="AC1398" s="1" t="s">
        <v>2599</v>
      </c>
      <c r="AD1398" s="1" t="s">
        <v>4850</v>
      </c>
      <c r="AF1398" s="1" t="s">
        <v>124</v>
      </c>
      <c r="AG1398" s="1" t="s">
        <v>112</v>
      </c>
      <c r="AH1398" s="1" t="s">
        <v>116</v>
      </c>
      <c r="AI1398" s="1" t="s">
        <v>112</v>
      </c>
      <c r="AJ1398" s="1" t="s">
        <v>112</v>
      </c>
      <c r="AK1398" s="1" t="s">
        <v>112</v>
      </c>
      <c r="AL1398" s="1" t="s">
        <v>1091</v>
      </c>
      <c r="AM1398" s="1" t="s">
        <v>457</v>
      </c>
      <c r="AO1398" s="1">
        <v>120008</v>
      </c>
      <c r="AP1398" s="1">
        <v>102264</v>
      </c>
      <c r="AQ1398" s="1">
        <v>61987</v>
      </c>
      <c r="AR1398" s="1" t="s">
        <v>110</v>
      </c>
      <c r="AS1398" s="1">
        <v>6388</v>
      </c>
      <c r="AT1398" s="1">
        <v>7444</v>
      </c>
      <c r="AU1398" s="2">
        <v>10559</v>
      </c>
      <c r="AV1398" s="2">
        <v>11615</v>
      </c>
      <c r="BB1398" s="1" t="s">
        <v>4841</v>
      </c>
      <c r="BC1398" s="1" t="s">
        <v>247</v>
      </c>
      <c r="BD1398" s="1">
        <v>0</v>
      </c>
      <c r="BE1398" s="1" t="s">
        <v>131</v>
      </c>
      <c r="BF1398" s="1">
        <v>0</v>
      </c>
      <c r="BG1398" s="1">
        <v>0</v>
      </c>
      <c r="BH1398" s="1">
        <v>0</v>
      </c>
      <c r="BK1398" s="1" t="s">
        <v>112</v>
      </c>
      <c r="BN1398" s="1" t="s">
        <v>133</v>
      </c>
      <c r="BR1398" s="1" t="s">
        <v>133</v>
      </c>
      <c r="BT1398" s="1" t="s">
        <v>325</v>
      </c>
      <c r="BU1398" s="1" t="s">
        <v>112</v>
      </c>
      <c r="BX1398" s="1">
        <v>0</v>
      </c>
      <c r="BZ1398" s="1">
        <v>0</v>
      </c>
      <c r="CA1398" s="1">
        <v>4</v>
      </c>
      <c r="CB1398" s="1">
        <v>0</v>
      </c>
      <c r="CC1398" s="1">
        <v>0</v>
      </c>
      <c r="CE1398" s="1" t="s">
        <v>117</v>
      </c>
      <c r="CF1398" s="1" t="s">
        <v>110</v>
      </c>
      <c r="CK1398" s="1" t="s">
        <v>112</v>
      </c>
      <c r="CL1398" s="1">
        <v>0</v>
      </c>
      <c r="CM1398" s="1">
        <v>0</v>
      </c>
      <c r="CP1398" s="1">
        <v>0</v>
      </c>
      <c r="CQ1398" s="1" t="s">
        <v>417</v>
      </c>
      <c r="CS1398" s="1" t="s">
        <v>418</v>
      </c>
      <c r="CT1398" s="1" t="s">
        <v>418</v>
      </c>
      <c r="CU1398" s="8">
        <v>5</v>
      </c>
      <c r="CV1398" s="1" t="s">
        <v>4851</v>
      </c>
      <c r="CW1398" s="1" t="s">
        <v>4851</v>
      </c>
      <c r="CX1398" s="1">
        <v>4</v>
      </c>
      <c r="CY1398" s="10">
        <f t="shared" si="147"/>
        <v>2.5</v>
      </c>
      <c r="CZ1398" s="3">
        <v>1.37622</v>
      </c>
      <c r="DA1398" s="3">
        <v>0.686755</v>
      </c>
      <c r="DB1398" s="6">
        <f t="shared" si="148"/>
        <v>1</v>
      </c>
      <c r="DF1398" s="1">
        <v>5925</v>
      </c>
      <c r="DG1398" s="1">
        <f t="shared" si="149"/>
        <v>5925</v>
      </c>
      <c r="DH1398" s="9">
        <f t="shared" si="150"/>
        <v>2</v>
      </c>
      <c r="DI1398" s="1">
        <v>296</v>
      </c>
      <c r="DJ1398" s="1">
        <f t="shared" si="151"/>
        <v>296</v>
      </c>
      <c r="DK1398" s="9">
        <f t="shared" si="152"/>
        <v>1</v>
      </c>
      <c r="DN1398">
        <f>(DL1398*InputWeights!$C$7+DB1398*InputWeights!$C$6)</f>
        <v>0.5</v>
      </c>
      <c r="DO1398">
        <f>(DD1398*InputWeights!$C$12+DE1398*InputWeights!$C$10+CU1398*InputWeights!$C$11)</f>
        <v>2</v>
      </c>
      <c r="DP1398">
        <f>(DC1398*InputWeights!$C$18+DK1398*InputWeights!$C$16+DH1398*InputWeights!$C$15+CY1398*InputWeights!$C$17)</f>
        <v>1.75</v>
      </c>
      <c r="DR1398">
        <f>DN1398*InputWeights!$C$5+DO1398*InputWeights!$C$9+DP1398*InputWeights!$C$14</f>
        <v>14.5</v>
      </c>
      <c r="DS1398">
        <f>((_xlfn.RANK.EQ(DR1398,$DR$2:$DR$6635,0))/(COUNT(DR$2:$DR$6635)))*100</f>
        <v>93.635748138117805</v>
      </c>
      <c r="DT1398">
        <f t="shared" si="153"/>
        <v>0</v>
      </c>
    </row>
    <row r="1399" spans="1:124" x14ac:dyDescent="0.25">
      <c r="A1399" s="1" t="s">
        <v>4997</v>
      </c>
      <c r="B1399" s="1" t="s">
        <v>108</v>
      </c>
      <c r="C1399" s="1" t="s">
        <v>109</v>
      </c>
      <c r="D1399" s="1" t="s">
        <v>397</v>
      </c>
      <c r="E1399" s="1" t="s">
        <v>411</v>
      </c>
      <c r="F1399" s="1">
        <v>264</v>
      </c>
      <c r="G1399" s="1">
        <v>1</v>
      </c>
      <c r="H1399" s="1">
        <v>0</v>
      </c>
      <c r="I1399" s="1">
        <v>0</v>
      </c>
      <c r="J1399" s="1">
        <v>0</v>
      </c>
      <c r="K1399" s="1" t="s">
        <v>183</v>
      </c>
      <c r="L1399" s="1" t="s">
        <v>114</v>
      </c>
      <c r="M1399" s="1">
        <v>37</v>
      </c>
      <c r="N1399" s="1" t="s">
        <v>358</v>
      </c>
      <c r="O1399" s="1">
        <v>4</v>
      </c>
      <c r="Q1399" s="1" t="s">
        <v>117</v>
      </c>
      <c r="R1399" s="1">
        <v>0</v>
      </c>
      <c r="T1399" s="1">
        <v>131</v>
      </c>
      <c r="V1399" s="1">
        <v>7136</v>
      </c>
      <c r="W1399" s="1" t="s">
        <v>116</v>
      </c>
      <c r="X1399" s="1" t="s">
        <v>117</v>
      </c>
      <c r="Y1399" s="1" t="s">
        <v>640</v>
      </c>
      <c r="AA1399" s="1" t="s">
        <v>133</v>
      </c>
      <c r="AC1399" s="1" t="s">
        <v>2243</v>
      </c>
      <c r="AD1399" s="1" t="s">
        <v>2210</v>
      </c>
      <c r="AF1399" s="1" t="s">
        <v>124</v>
      </c>
      <c r="AG1399" s="1" t="s">
        <v>112</v>
      </c>
      <c r="AH1399" s="1" t="s">
        <v>124</v>
      </c>
      <c r="AI1399" s="1" t="s">
        <v>112</v>
      </c>
      <c r="AJ1399" s="1" t="s">
        <v>112</v>
      </c>
      <c r="AK1399" s="1" t="s">
        <v>112</v>
      </c>
      <c r="AL1399" s="1" t="s">
        <v>416</v>
      </c>
      <c r="AM1399" s="1" t="s">
        <v>416</v>
      </c>
      <c r="AO1399" s="1">
        <v>133628</v>
      </c>
      <c r="AP1399" s="1">
        <v>102264</v>
      </c>
      <c r="AQ1399" s="1">
        <v>74776</v>
      </c>
      <c r="AR1399" s="1" t="s">
        <v>110</v>
      </c>
      <c r="AS1399" s="1">
        <v>0</v>
      </c>
      <c r="AT1399" s="1">
        <v>264</v>
      </c>
      <c r="AU1399" s="2">
        <v>0</v>
      </c>
      <c r="AV1399" s="2">
        <v>264</v>
      </c>
      <c r="BB1399" s="1" t="s">
        <v>4998</v>
      </c>
      <c r="BC1399" s="1" t="s">
        <v>247</v>
      </c>
      <c r="BD1399" s="1">
        <v>0</v>
      </c>
      <c r="BE1399" s="1" t="s">
        <v>131</v>
      </c>
      <c r="BF1399" s="1">
        <v>0</v>
      </c>
      <c r="BG1399" s="1">
        <v>0</v>
      </c>
      <c r="BH1399" s="1">
        <v>0</v>
      </c>
      <c r="BK1399" s="1" t="s">
        <v>112</v>
      </c>
      <c r="BN1399" s="1" t="s">
        <v>133</v>
      </c>
      <c r="BR1399" s="1" t="s">
        <v>133</v>
      </c>
      <c r="BT1399" s="1" t="s">
        <v>325</v>
      </c>
      <c r="BU1399" s="1" t="s">
        <v>112</v>
      </c>
      <c r="BX1399" s="1">
        <v>0</v>
      </c>
      <c r="BZ1399" s="1">
        <v>0</v>
      </c>
      <c r="CA1399" s="1">
        <v>4</v>
      </c>
      <c r="CB1399" s="1">
        <v>0</v>
      </c>
      <c r="CC1399" s="1">
        <v>0</v>
      </c>
      <c r="CE1399" s="1" t="s">
        <v>117</v>
      </c>
      <c r="CF1399" s="1" t="s">
        <v>110</v>
      </c>
      <c r="CK1399" s="1" t="s">
        <v>112</v>
      </c>
      <c r="CL1399" s="1">
        <v>0</v>
      </c>
      <c r="CM1399" s="1">
        <v>0</v>
      </c>
      <c r="CP1399" s="1">
        <v>0</v>
      </c>
      <c r="CQ1399" s="1" t="s">
        <v>1288</v>
      </c>
      <c r="CS1399" s="1" t="s">
        <v>418</v>
      </c>
      <c r="CT1399" s="1" t="s">
        <v>418</v>
      </c>
      <c r="CU1399" s="8">
        <v>5</v>
      </c>
      <c r="CV1399" s="1" t="s">
        <v>4999</v>
      </c>
      <c r="CW1399" s="1" t="s">
        <v>4999</v>
      </c>
      <c r="CX1399" s="1">
        <v>4</v>
      </c>
      <c r="CY1399" s="10">
        <f t="shared" si="147"/>
        <v>2.5</v>
      </c>
      <c r="CZ1399" s="3">
        <v>2.4085700000000001</v>
      </c>
      <c r="DA1399" s="3">
        <v>1.5080199999999999</v>
      </c>
      <c r="DB1399" s="6">
        <f t="shared" si="148"/>
        <v>1</v>
      </c>
      <c r="DF1399" s="1">
        <v>7136</v>
      </c>
      <c r="DG1399" s="1">
        <f t="shared" si="149"/>
        <v>7136</v>
      </c>
      <c r="DH1399" s="9">
        <f t="shared" si="150"/>
        <v>2</v>
      </c>
      <c r="DI1399" s="1">
        <v>357</v>
      </c>
      <c r="DJ1399" s="1">
        <f t="shared" si="151"/>
        <v>357</v>
      </c>
      <c r="DK1399" s="9">
        <f t="shared" si="152"/>
        <v>1</v>
      </c>
      <c r="DN1399">
        <f>(DL1399*InputWeights!$C$7+DB1399*InputWeights!$C$6)</f>
        <v>0.5</v>
      </c>
      <c r="DO1399">
        <f>(DD1399*InputWeights!$C$12+DE1399*InputWeights!$C$10+CU1399*InputWeights!$C$11)</f>
        <v>2</v>
      </c>
      <c r="DP1399">
        <f>(DC1399*InputWeights!$C$18+DK1399*InputWeights!$C$16+DH1399*InputWeights!$C$15+CY1399*InputWeights!$C$17)</f>
        <v>1.75</v>
      </c>
      <c r="DR1399">
        <f>DN1399*InputWeights!$C$5+DO1399*InputWeights!$C$9+DP1399*InputWeights!$C$14</f>
        <v>14.5</v>
      </c>
      <c r="DS1399">
        <f>((_xlfn.RANK.EQ(DR1399,$DR$2:$DR$6635,0))/(COUNT(DR$2:$DR$6635)))*100</f>
        <v>93.635748138117805</v>
      </c>
      <c r="DT1399">
        <f t="shared" si="153"/>
        <v>0</v>
      </c>
    </row>
    <row r="1400" spans="1:124" x14ac:dyDescent="0.25">
      <c r="A1400" s="1" t="s">
        <v>4997</v>
      </c>
      <c r="B1400" s="1" t="s">
        <v>108</v>
      </c>
      <c r="C1400" s="1" t="s">
        <v>109</v>
      </c>
      <c r="D1400" s="1" t="s">
        <v>397</v>
      </c>
      <c r="E1400" s="1" t="s">
        <v>802</v>
      </c>
      <c r="F1400" s="1">
        <v>1848</v>
      </c>
      <c r="G1400" s="1">
        <v>2</v>
      </c>
      <c r="H1400" s="1">
        <v>0</v>
      </c>
      <c r="I1400" s="1">
        <v>0</v>
      </c>
      <c r="J1400" s="1">
        <v>0</v>
      </c>
      <c r="K1400" s="1" t="s">
        <v>183</v>
      </c>
      <c r="L1400" s="1" t="s">
        <v>114</v>
      </c>
      <c r="M1400" s="1">
        <v>37</v>
      </c>
      <c r="N1400" s="1" t="s">
        <v>358</v>
      </c>
      <c r="O1400" s="1">
        <v>3</v>
      </c>
      <c r="Q1400" s="1" t="s">
        <v>117</v>
      </c>
      <c r="R1400" s="1">
        <v>0</v>
      </c>
      <c r="T1400" s="1">
        <v>232</v>
      </c>
      <c r="V1400" s="1">
        <v>7136</v>
      </c>
      <c r="W1400" s="1" t="s">
        <v>116</v>
      </c>
      <c r="X1400" s="1" t="s">
        <v>117</v>
      </c>
      <c r="Y1400" s="1" t="s">
        <v>640</v>
      </c>
      <c r="AA1400" s="1" t="s">
        <v>133</v>
      </c>
      <c r="AC1400" s="1" t="s">
        <v>2210</v>
      </c>
      <c r="AD1400" s="1" t="s">
        <v>1252</v>
      </c>
      <c r="AF1400" s="1" t="s">
        <v>124</v>
      </c>
      <c r="AG1400" s="1" t="s">
        <v>112</v>
      </c>
      <c r="AH1400" s="1" t="s">
        <v>124</v>
      </c>
      <c r="AI1400" s="1" t="s">
        <v>112</v>
      </c>
      <c r="AJ1400" s="1" t="s">
        <v>112</v>
      </c>
      <c r="AK1400" s="1" t="s">
        <v>112</v>
      </c>
      <c r="AL1400" s="1" t="s">
        <v>416</v>
      </c>
      <c r="AM1400" s="1" t="s">
        <v>416</v>
      </c>
      <c r="AO1400" s="1">
        <v>133629</v>
      </c>
      <c r="AP1400" s="1">
        <v>102264</v>
      </c>
      <c r="AQ1400" s="1">
        <v>74776</v>
      </c>
      <c r="AR1400" s="1" t="s">
        <v>110</v>
      </c>
      <c r="AS1400" s="1">
        <v>264</v>
      </c>
      <c r="AT1400" s="1">
        <v>2112</v>
      </c>
      <c r="AU1400" s="2">
        <v>264</v>
      </c>
      <c r="AV1400" s="2">
        <v>2112</v>
      </c>
      <c r="BB1400" s="1" t="s">
        <v>4998</v>
      </c>
      <c r="BC1400" s="1" t="s">
        <v>247</v>
      </c>
      <c r="BD1400" s="1">
        <v>0</v>
      </c>
      <c r="BE1400" s="1" t="s">
        <v>131</v>
      </c>
      <c r="BF1400" s="1">
        <v>0</v>
      </c>
      <c r="BG1400" s="1">
        <v>0</v>
      </c>
      <c r="BH1400" s="1">
        <v>0</v>
      </c>
      <c r="BK1400" s="1" t="s">
        <v>112</v>
      </c>
      <c r="BN1400" s="1" t="s">
        <v>133</v>
      </c>
      <c r="BR1400" s="1" t="s">
        <v>133</v>
      </c>
      <c r="BT1400" s="1" t="s">
        <v>325</v>
      </c>
      <c r="BU1400" s="1" t="s">
        <v>112</v>
      </c>
      <c r="BX1400" s="1">
        <v>1</v>
      </c>
      <c r="BZ1400" s="1">
        <v>0</v>
      </c>
      <c r="CA1400" s="1">
        <v>4</v>
      </c>
      <c r="CB1400" s="1">
        <v>0</v>
      </c>
      <c r="CC1400" s="1">
        <v>0</v>
      </c>
      <c r="CE1400" s="1" t="s">
        <v>117</v>
      </c>
      <c r="CF1400" s="1" t="s">
        <v>110</v>
      </c>
      <c r="CK1400" s="1" t="s">
        <v>112</v>
      </c>
      <c r="CL1400" s="1">
        <v>0</v>
      </c>
      <c r="CM1400" s="1">
        <v>0</v>
      </c>
      <c r="CP1400" s="1">
        <v>0</v>
      </c>
      <c r="CQ1400" s="1" t="s">
        <v>1288</v>
      </c>
      <c r="CS1400" s="1" t="s">
        <v>418</v>
      </c>
      <c r="CT1400" s="1" t="s">
        <v>418</v>
      </c>
      <c r="CU1400" s="8">
        <v>5</v>
      </c>
      <c r="CV1400" s="1" t="s">
        <v>5000</v>
      </c>
      <c r="CW1400" s="1" t="s">
        <v>5000</v>
      </c>
      <c r="CX1400" s="1">
        <v>4</v>
      </c>
      <c r="CY1400" s="10">
        <f t="shared" si="147"/>
        <v>2.5</v>
      </c>
      <c r="CZ1400" s="3">
        <v>0.26263399999999998</v>
      </c>
      <c r="DA1400" s="3">
        <v>0.11122600000000001</v>
      </c>
      <c r="DB1400" s="6">
        <f t="shared" si="148"/>
        <v>1</v>
      </c>
      <c r="DF1400" s="1">
        <v>7136</v>
      </c>
      <c r="DG1400" s="1">
        <f t="shared" si="149"/>
        <v>7136</v>
      </c>
      <c r="DH1400" s="9">
        <f t="shared" si="150"/>
        <v>2</v>
      </c>
      <c r="DI1400" s="1">
        <v>357</v>
      </c>
      <c r="DJ1400" s="1">
        <f t="shared" si="151"/>
        <v>357</v>
      </c>
      <c r="DK1400" s="9">
        <f t="shared" si="152"/>
        <v>1</v>
      </c>
      <c r="DN1400">
        <f>(DL1400*InputWeights!$C$7+DB1400*InputWeights!$C$6)</f>
        <v>0.5</v>
      </c>
      <c r="DO1400">
        <f>(DD1400*InputWeights!$C$12+DE1400*InputWeights!$C$10+CU1400*InputWeights!$C$11)</f>
        <v>2</v>
      </c>
      <c r="DP1400">
        <f>(DC1400*InputWeights!$C$18+DK1400*InputWeights!$C$16+DH1400*InputWeights!$C$15+CY1400*InputWeights!$C$17)</f>
        <v>1.75</v>
      </c>
      <c r="DR1400">
        <f>DN1400*InputWeights!$C$5+DO1400*InputWeights!$C$9+DP1400*InputWeights!$C$14</f>
        <v>14.5</v>
      </c>
      <c r="DS1400">
        <f>((_xlfn.RANK.EQ(DR1400,$DR$2:$DR$6635,0))/(COUNT(DR$2:$DR$6635)))*100</f>
        <v>93.635748138117805</v>
      </c>
      <c r="DT1400">
        <f t="shared" si="153"/>
        <v>0</v>
      </c>
    </row>
    <row r="1401" spans="1:124" x14ac:dyDescent="0.25">
      <c r="A1401" s="1" t="s">
        <v>5020</v>
      </c>
      <c r="B1401" s="1" t="s">
        <v>108</v>
      </c>
      <c r="C1401" s="1" t="s">
        <v>109</v>
      </c>
      <c r="D1401" s="1" t="s">
        <v>397</v>
      </c>
      <c r="E1401" s="1" t="s">
        <v>465</v>
      </c>
      <c r="F1401" s="1">
        <v>1478</v>
      </c>
      <c r="G1401" s="1">
        <v>9</v>
      </c>
      <c r="H1401" s="1">
        <v>0</v>
      </c>
      <c r="I1401" s="1">
        <v>0</v>
      </c>
      <c r="J1401" s="1">
        <v>0</v>
      </c>
      <c r="K1401" s="1" t="s">
        <v>183</v>
      </c>
      <c r="L1401" s="1" t="s">
        <v>114</v>
      </c>
      <c r="M1401" s="1">
        <v>30</v>
      </c>
      <c r="N1401" s="1" t="s">
        <v>358</v>
      </c>
      <c r="O1401" s="1">
        <v>2</v>
      </c>
      <c r="Q1401" s="1" t="s">
        <v>117</v>
      </c>
      <c r="R1401" s="1">
        <v>0</v>
      </c>
      <c r="T1401" s="1">
        <v>234</v>
      </c>
      <c r="V1401" s="1">
        <v>8255</v>
      </c>
      <c r="W1401" s="1" t="s">
        <v>116</v>
      </c>
      <c r="X1401" s="1" t="s">
        <v>117</v>
      </c>
      <c r="Y1401" s="1" t="s">
        <v>601</v>
      </c>
      <c r="AA1401" s="1" t="s">
        <v>133</v>
      </c>
      <c r="AC1401" s="1" t="s">
        <v>5021</v>
      </c>
      <c r="AD1401" s="1" t="s">
        <v>5022</v>
      </c>
      <c r="AF1401" s="1" t="s">
        <v>124</v>
      </c>
      <c r="AG1401" s="1" t="s">
        <v>112</v>
      </c>
      <c r="AH1401" s="1" t="s">
        <v>124</v>
      </c>
      <c r="AI1401" s="1" t="s">
        <v>112</v>
      </c>
      <c r="AJ1401" s="1" t="s">
        <v>112</v>
      </c>
      <c r="AK1401" s="1" t="s">
        <v>112</v>
      </c>
      <c r="AL1401" s="1" t="s">
        <v>416</v>
      </c>
      <c r="AM1401" s="1" t="s">
        <v>416</v>
      </c>
      <c r="AO1401" s="1">
        <v>134087</v>
      </c>
      <c r="AP1401" s="1">
        <v>102264</v>
      </c>
      <c r="AQ1401" s="1">
        <v>12891</v>
      </c>
      <c r="AR1401" s="1" t="s">
        <v>110</v>
      </c>
      <c r="AS1401" s="1">
        <v>19480</v>
      </c>
      <c r="AT1401" s="1">
        <v>20958</v>
      </c>
      <c r="AU1401" s="2">
        <v>19480</v>
      </c>
      <c r="AV1401" s="2">
        <v>20958</v>
      </c>
      <c r="BB1401" s="1" t="s">
        <v>5023</v>
      </c>
      <c r="BC1401" s="1" t="s">
        <v>247</v>
      </c>
      <c r="BD1401" s="1">
        <v>0</v>
      </c>
      <c r="BE1401" s="1" t="s">
        <v>131</v>
      </c>
      <c r="BF1401" s="1">
        <v>0</v>
      </c>
      <c r="BG1401" s="1">
        <v>0</v>
      </c>
      <c r="BH1401" s="1">
        <v>0</v>
      </c>
      <c r="BK1401" s="1" t="s">
        <v>112</v>
      </c>
      <c r="BN1401" s="1" t="s">
        <v>133</v>
      </c>
      <c r="BR1401" s="1" t="s">
        <v>133</v>
      </c>
      <c r="BT1401" s="1" t="s">
        <v>325</v>
      </c>
      <c r="BU1401" s="1" t="s">
        <v>153</v>
      </c>
      <c r="BX1401" s="1">
        <v>0</v>
      </c>
      <c r="BZ1401" s="1">
        <v>0</v>
      </c>
      <c r="CA1401" s="1">
        <v>4</v>
      </c>
      <c r="CB1401" s="1">
        <v>0</v>
      </c>
      <c r="CC1401" s="1">
        <v>0</v>
      </c>
      <c r="CE1401" s="1" t="s">
        <v>117</v>
      </c>
      <c r="CF1401" s="1" t="s">
        <v>110</v>
      </c>
      <c r="CK1401" s="1" t="s">
        <v>112</v>
      </c>
      <c r="CL1401" s="1">
        <v>0</v>
      </c>
      <c r="CM1401" s="1">
        <v>0</v>
      </c>
      <c r="CP1401" s="1">
        <v>0</v>
      </c>
      <c r="CQ1401" s="1" t="s">
        <v>1573</v>
      </c>
      <c r="CS1401" s="1" t="s">
        <v>418</v>
      </c>
      <c r="CT1401" s="1" t="s">
        <v>418</v>
      </c>
      <c r="CU1401" s="8">
        <v>5</v>
      </c>
      <c r="CV1401" s="1" t="s">
        <v>5024</v>
      </c>
      <c r="CW1401" s="1" t="s">
        <v>5024</v>
      </c>
      <c r="CX1401" s="1">
        <v>4</v>
      </c>
      <c r="CY1401" s="10">
        <f t="shared" si="147"/>
        <v>2.5</v>
      </c>
      <c r="CZ1401" s="3">
        <v>0.43481399999999998</v>
      </c>
      <c r="DA1401" s="3">
        <v>0.23086499999999999</v>
      </c>
      <c r="DB1401" s="6">
        <f t="shared" si="148"/>
        <v>1</v>
      </c>
      <c r="DF1401" s="1">
        <v>8255</v>
      </c>
      <c r="DG1401" s="1">
        <f t="shared" si="149"/>
        <v>8255</v>
      </c>
      <c r="DH1401" s="9">
        <f t="shared" si="150"/>
        <v>2</v>
      </c>
      <c r="DI1401" s="1">
        <v>413</v>
      </c>
      <c r="DJ1401" s="1">
        <f t="shared" si="151"/>
        <v>413</v>
      </c>
      <c r="DK1401" s="9">
        <f t="shared" si="152"/>
        <v>1</v>
      </c>
      <c r="DN1401">
        <f>(DL1401*InputWeights!$C$7+DB1401*InputWeights!$C$6)</f>
        <v>0.5</v>
      </c>
      <c r="DO1401">
        <f>(DD1401*InputWeights!$C$12+DE1401*InputWeights!$C$10+CU1401*InputWeights!$C$11)</f>
        <v>2</v>
      </c>
      <c r="DP1401">
        <f>(DC1401*InputWeights!$C$18+DK1401*InputWeights!$C$16+DH1401*InputWeights!$C$15+CY1401*InputWeights!$C$17)</f>
        <v>1.75</v>
      </c>
      <c r="DR1401">
        <f>DN1401*InputWeights!$C$5+DO1401*InputWeights!$C$9+DP1401*InputWeights!$C$14</f>
        <v>14.5</v>
      </c>
      <c r="DS1401">
        <f>((_xlfn.RANK.EQ(DR1401,$DR$2:$DR$6635,0))/(COUNT(DR$2:$DR$6635)))*100</f>
        <v>93.635748138117805</v>
      </c>
      <c r="DT1401">
        <f t="shared" si="153"/>
        <v>0</v>
      </c>
    </row>
    <row r="1402" spans="1:124" x14ac:dyDescent="0.25">
      <c r="A1402" s="1" t="s">
        <v>1297</v>
      </c>
      <c r="B1402" s="1" t="s">
        <v>108</v>
      </c>
      <c r="C1402" s="1" t="s">
        <v>109</v>
      </c>
      <c r="D1402" s="1" t="s">
        <v>110</v>
      </c>
      <c r="E1402" s="1" t="s">
        <v>411</v>
      </c>
      <c r="F1402" s="1">
        <v>3901</v>
      </c>
      <c r="G1402" s="1">
        <v>20001000</v>
      </c>
      <c r="H1402" s="1">
        <v>0</v>
      </c>
      <c r="I1402" s="1">
        <v>1942</v>
      </c>
      <c r="J1402" s="1">
        <v>1942</v>
      </c>
      <c r="K1402" s="1" t="s">
        <v>183</v>
      </c>
      <c r="L1402" s="1" t="s">
        <v>114</v>
      </c>
      <c r="M1402" s="1">
        <v>20</v>
      </c>
      <c r="N1402" s="1" t="s">
        <v>229</v>
      </c>
      <c r="O1402" s="1">
        <v>2</v>
      </c>
      <c r="Q1402" s="1" t="s">
        <v>117</v>
      </c>
      <c r="R1402" s="1">
        <v>0</v>
      </c>
      <c r="S1402" s="1" t="s">
        <v>881</v>
      </c>
      <c r="T1402" s="1">
        <v>255</v>
      </c>
      <c r="V1402" s="1">
        <v>177</v>
      </c>
      <c r="W1402" s="1" t="s">
        <v>116</v>
      </c>
      <c r="X1402" s="1" t="s">
        <v>117</v>
      </c>
      <c r="Y1402" s="1" t="s">
        <v>1298</v>
      </c>
      <c r="AA1402" s="1" t="s">
        <v>133</v>
      </c>
      <c r="AC1402" s="1" t="s">
        <v>1018</v>
      </c>
      <c r="AD1402" s="1" t="s">
        <v>160</v>
      </c>
      <c r="AE1402" s="1" t="s">
        <v>364</v>
      </c>
      <c r="AF1402" s="1" t="s">
        <v>124</v>
      </c>
      <c r="AG1402" s="1" t="s">
        <v>112</v>
      </c>
      <c r="AH1402" s="1" t="s">
        <v>124</v>
      </c>
      <c r="AI1402" s="1" t="s">
        <v>112</v>
      </c>
      <c r="AJ1402" s="1" t="s">
        <v>112</v>
      </c>
      <c r="AK1402" s="1" t="s">
        <v>112</v>
      </c>
      <c r="AL1402" s="1" t="s">
        <v>1299</v>
      </c>
      <c r="AM1402" s="1" t="s">
        <v>1300</v>
      </c>
      <c r="AN1402" s="1" t="s">
        <v>1301</v>
      </c>
      <c r="AO1402" s="1">
        <v>3092</v>
      </c>
      <c r="AP1402" s="1">
        <v>102264</v>
      </c>
      <c r="AQ1402" s="1">
        <v>297</v>
      </c>
      <c r="AR1402" s="1" t="s">
        <v>110</v>
      </c>
      <c r="AS1402" s="1">
        <v>0</v>
      </c>
      <c r="AT1402" s="1">
        <v>3901</v>
      </c>
      <c r="AU1402" s="2">
        <v>0</v>
      </c>
      <c r="AV1402" s="2">
        <v>3901</v>
      </c>
      <c r="BB1402" s="1" t="s">
        <v>129</v>
      </c>
      <c r="BC1402" s="1" t="s">
        <v>130</v>
      </c>
      <c r="BD1402" s="1">
        <v>61</v>
      </c>
      <c r="BE1402" s="1" t="s">
        <v>131</v>
      </c>
      <c r="BF1402" s="1">
        <v>2</v>
      </c>
      <c r="BG1402" s="1">
        <v>2</v>
      </c>
      <c r="BH1402" s="1">
        <v>2</v>
      </c>
      <c r="BI1402" s="1" t="s">
        <v>131</v>
      </c>
      <c r="BJ1402" s="1" t="s">
        <v>366</v>
      </c>
      <c r="BK1402" s="1" t="s">
        <v>112</v>
      </c>
      <c r="BN1402" s="1" t="s">
        <v>133</v>
      </c>
      <c r="BR1402" s="1" t="s">
        <v>133</v>
      </c>
      <c r="BU1402" s="1" t="s">
        <v>112</v>
      </c>
      <c r="BV1402" s="1" t="s">
        <v>124</v>
      </c>
      <c r="BW1402" s="1" t="s">
        <v>112</v>
      </c>
      <c r="BX1402" s="1">
        <v>0</v>
      </c>
      <c r="BZ1402" s="1">
        <v>0</v>
      </c>
      <c r="CA1402" s="1">
        <v>1</v>
      </c>
      <c r="CB1402" s="1">
        <v>0</v>
      </c>
      <c r="CC1402" s="1">
        <v>0</v>
      </c>
      <c r="CD1402" s="1" t="s">
        <v>117</v>
      </c>
      <c r="CE1402" s="1" t="s">
        <v>117</v>
      </c>
      <c r="CF1402" s="1" t="s">
        <v>110</v>
      </c>
      <c r="CG1402" s="1" t="s">
        <v>117</v>
      </c>
      <c r="CH1402" s="1" t="s">
        <v>117</v>
      </c>
      <c r="CI1402" s="1" t="s">
        <v>117</v>
      </c>
      <c r="CJ1402" s="1" t="s">
        <v>117</v>
      </c>
      <c r="CK1402" s="1" t="s">
        <v>112</v>
      </c>
      <c r="CL1402" s="1">
        <v>8</v>
      </c>
      <c r="CM1402" s="1">
        <v>7</v>
      </c>
      <c r="CN1402" s="1" t="s">
        <v>134</v>
      </c>
      <c r="CO1402" s="1" t="s">
        <v>183</v>
      </c>
      <c r="CP1402" s="1">
        <v>0</v>
      </c>
      <c r="CQ1402" s="1" t="s">
        <v>135</v>
      </c>
      <c r="CR1402" s="1" t="s">
        <v>135</v>
      </c>
      <c r="CS1402" s="1" t="s">
        <v>136</v>
      </c>
      <c r="CT1402" s="1" t="s">
        <v>184</v>
      </c>
      <c r="CU1402" s="8">
        <v>7.5</v>
      </c>
      <c r="CV1402" s="1" t="s">
        <v>1302</v>
      </c>
      <c r="CW1402" s="1" t="s">
        <v>1302</v>
      </c>
      <c r="CX1402" s="1">
        <v>7</v>
      </c>
      <c r="CY1402" s="10">
        <f t="shared" si="147"/>
        <v>1</v>
      </c>
      <c r="CZ1402" s="3">
        <v>4.6943400000000004</v>
      </c>
      <c r="DA1402" s="3">
        <v>2.6097199999999998</v>
      </c>
      <c r="DB1402" s="6">
        <f t="shared" si="148"/>
        <v>1</v>
      </c>
      <c r="DF1402" s="1">
        <v>177</v>
      </c>
      <c r="DG1402" s="1">
        <f t="shared" si="149"/>
        <v>177</v>
      </c>
      <c r="DH1402" s="9">
        <f t="shared" si="150"/>
        <v>1</v>
      </c>
      <c r="DI1402" s="1">
        <v>32</v>
      </c>
      <c r="DJ1402" s="1">
        <f t="shared" si="151"/>
        <v>32</v>
      </c>
      <c r="DK1402" s="9">
        <f t="shared" si="152"/>
        <v>1</v>
      </c>
      <c r="DN1402">
        <f>(DL1402*InputWeights!$C$7+DB1402*InputWeights!$C$6)</f>
        <v>0.5</v>
      </c>
      <c r="DO1402">
        <f>(DD1402*InputWeights!$C$12+DE1402*InputWeights!$C$10+CU1402*InputWeights!$C$11)</f>
        <v>3</v>
      </c>
      <c r="DP1402">
        <f>(DC1402*InputWeights!$C$18+DK1402*InputWeights!$C$16+DH1402*InputWeights!$C$15+CY1402*InputWeights!$C$17)</f>
        <v>0.90000000000000013</v>
      </c>
      <c r="DR1402">
        <f>DN1402*InputWeights!$C$5+DO1402*InputWeights!$C$9+DP1402*InputWeights!$C$14</f>
        <v>14.100000000000001</v>
      </c>
      <c r="DS1402">
        <f>((_xlfn.RANK.EQ(DR1402,$DR$2:$DR$6635,0))/(COUNT(DR$2:$DR$6635)))*100</f>
        <v>94.854434664861202</v>
      </c>
      <c r="DT1402">
        <f t="shared" si="153"/>
        <v>0</v>
      </c>
    </row>
    <row r="1403" spans="1:124" x14ac:dyDescent="0.25">
      <c r="A1403" s="1" t="s">
        <v>1368</v>
      </c>
      <c r="B1403" s="1" t="s">
        <v>108</v>
      </c>
      <c r="C1403" s="1" t="s">
        <v>109</v>
      </c>
      <c r="D1403" s="1" t="s">
        <v>110</v>
      </c>
      <c r="E1403" s="1" t="s">
        <v>411</v>
      </c>
      <c r="F1403" s="1">
        <v>3488</v>
      </c>
      <c r="G1403" s="1">
        <v>20000100</v>
      </c>
      <c r="H1403" s="1">
        <v>0</v>
      </c>
      <c r="I1403" s="1">
        <v>1961</v>
      </c>
      <c r="J1403" s="1">
        <v>1996</v>
      </c>
      <c r="K1403" s="1" t="s">
        <v>183</v>
      </c>
      <c r="L1403" s="1" t="s">
        <v>114</v>
      </c>
      <c r="M1403" s="1">
        <v>20</v>
      </c>
      <c r="N1403" s="1" t="s">
        <v>358</v>
      </c>
      <c r="O1403" s="1">
        <v>2</v>
      </c>
      <c r="P1403" s="1" t="s">
        <v>112</v>
      </c>
      <c r="Q1403" s="1" t="s">
        <v>117</v>
      </c>
      <c r="R1403" s="1">
        <v>0</v>
      </c>
      <c r="S1403" s="1" t="s">
        <v>1354</v>
      </c>
      <c r="T1403" s="1">
        <v>274</v>
      </c>
      <c r="V1403" s="1">
        <v>519</v>
      </c>
      <c r="W1403" s="1" t="s">
        <v>116</v>
      </c>
      <c r="X1403" s="1" t="s">
        <v>117</v>
      </c>
      <c r="Y1403" s="1" t="s">
        <v>1369</v>
      </c>
      <c r="AA1403" s="1" t="s">
        <v>133</v>
      </c>
      <c r="AC1403" s="1" t="s">
        <v>389</v>
      </c>
      <c r="AD1403" s="1" t="s">
        <v>160</v>
      </c>
      <c r="AE1403" s="1" t="s">
        <v>364</v>
      </c>
      <c r="AF1403" s="1" t="s">
        <v>124</v>
      </c>
      <c r="AG1403" s="1" t="s">
        <v>112</v>
      </c>
      <c r="AH1403" s="1" t="s">
        <v>124</v>
      </c>
      <c r="AI1403" s="1" t="s">
        <v>112</v>
      </c>
      <c r="AJ1403" s="1" t="s">
        <v>112</v>
      </c>
      <c r="AK1403" s="1" t="s">
        <v>112</v>
      </c>
      <c r="AL1403" s="1" t="s">
        <v>416</v>
      </c>
      <c r="AM1403" s="1" t="s">
        <v>416</v>
      </c>
      <c r="AN1403" s="1" t="s">
        <v>416</v>
      </c>
      <c r="AO1403" s="1">
        <v>3159</v>
      </c>
      <c r="AP1403" s="1">
        <v>102264</v>
      </c>
      <c r="AQ1403" s="1">
        <v>310</v>
      </c>
      <c r="AR1403" s="1" t="s">
        <v>110</v>
      </c>
      <c r="AS1403" s="1">
        <v>0</v>
      </c>
      <c r="AT1403" s="1">
        <v>3488</v>
      </c>
      <c r="AU1403" s="2">
        <v>0</v>
      </c>
      <c r="AV1403" s="2">
        <v>3488</v>
      </c>
      <c r="BB1403" s="1" t="s">
        <v>129</v>
      </c>
      <c r="BC1403" s="1" t="s">
        <v>855</v>
      </c>
      <c r="BD1403" s="1">
        <v>69</v>
      </c>
      <c r="BE1403" s="1" t="s">
        <v>131</v>
      </c>
      <c r="BF1403" s="1">
        <v>1</v>
      </c>
      <c r="BG1403" s="1">
        <v>1</v>
      </c>
      <c r="BH1403" s="1">
        <v>1</v>
      </c>
      <c r="BI1403" s="1" t="s">
        <v>131</v>
      </c>
      <c r="BJ1403" s="1" t="s">
        <v>366</v>
      </c>
      <c r="BK1403" s="1" t="s">
        <v>112</v>
      </c>
      <c r="BN1403" s="1" t="s">
        <v>133</v>
      </c>
      <c r="BR1403" s="1" t="s">
        <v>133</v>
      </c>
      <c r="BU1403" s="1" t="s">
        <v>153</v>
      </c>
      <c r="BV1403" s="1" t="s">
        <v>124</v>
      </c>
      <c r="BW1403" s="1" t="s">
        <v>112</v>
      </c>
      <c r="BX1403" s="1">
        <v>0</v>
      </c>
      <c r="BZ1403" s="1">
        <v>0</v>
      </c>
      <c r="CA1403" s="1">
        <v>1</v>
      </c>
      <c r="CB1403" s="1">
        <v>0</v>
      </c>
      <c r="CC1403" s="1">
        <v>0</v>
      </c>
      <c r="CD1403" s="1" t="s">
        <v>117</v>
      </c>
      <c r="CE1403" s="1" t="s">
        <v>117</v>
      </c>
      <c r="CF1403" s="1" t="s">
        <v>110</v>
      </c>
      <c r="CG1403" s="1" t="s">
        <v>117</v>
      </c>
      <c r="CH1403" s="1" t="s">
        <v>117</v>
      </c>
      <c r="CI1403" s="1" t="s">
        <v>117</v>
      </c>
      <c r="CJ1403" s="1" t="s">
        <v>117</v>
      </c>
      <c r="CK1403" s="1" t="s">
        <v>112</v>
      </c>
      <c r="CL1403" s="1">
        <v>7</v>
      </c>
      <c r="CM1403" s="1">
        <v>3</v>
      </c>
      <c r="CN1403" s="1" t="s">
        <v>649</v>
      </c>
      <c r="CO1403" s="1" t="s">
        <v>183</v>
      </c>
      <c r="CP1403" s="1">
        <v>0</v>
      </c>
      <c r="CQ1403" s="1" t="s">
        <v>143</v>
      </c>
      <c r="CR1403" s="1" t="s">
        <v>143</v>
      </c>
      <c r="CS1403" s="1" t="s">
        <v>136</v>
      </c>
      <c r="CT1403" s="1" t="s">
        <v>184</v>
      </c>
      <c r="CU1403" s="8">
        <v>7.5</v>
      </c>
      <c r="CV1403" s="1" t="s">
        <v>1370</v>
      </c>
      <c r="CW1403" s="1" t="s">
        <v>1370</v>
      </c>
      <c r="CX1403" s="1">
        <v>7</v>
      </c>
      <c r="CY1403" s="10">
        <f t="shared" si="147"/>
        <v>1</v>
      </c>
      <c r="CZ1403" s="3">
        <v>1.5819700000000001</v>
      </c>
      <c r="DA1403" s="3">
        <v>1.2461</v>
      </c>
      <c r="DB1403" s="6">
        <f t="shared" si="148"/>
        <v>1</v>
      </c>
      <c r="DF1403" s="1">
        <v>519</v>
      </c>
      <c r="DG1403" s="1">
        <f t="shared" si="149"/>
        <v>519</v>
      </c>
      <c r="DH1403" s="9">
        <f t="shared" si="150"/>
        <v>1</v>
      </c>
      <c r="DI1403" s="1">
        <v>10</v>
      </c>
      <c r="DJ1403" s="1">
        <f t="shared" si="151"/>
        <v>10</v>
      </c>
      <c r="DK1403" s="9">
        <f t="shared" si="152"/>
        <v>1</v>
      </c>
      <c r="DN1403">
        <f>(DL1403*InputWeights!$C$7+DB1403*InputWeights!$C$6)</f>
        <v>0.5</v>
      </c>
      <c r="DO1403">
        <f>(DD1403*InputWeights!$C$12+DE1403*InputWeights!$C$10+CU1403*InputWeights!$C$11)</f>
        <v>3</v>
      </c>
      <c r="DP1403">
        <f>(DC1403*InputWeights!$C$18+DK1403*InputWeights!$C$16+DH1403*InputWeights!$C$15+CY1403*InputWeights!$C$17)</f>
        <v>0.90000000000000013</v>
      </c>
      <c r="DR1403">
        <f>DN1403*InputWeights!$C$5+DO1403*InputWeights!$C$9+DP1403*InputWeights!$C$14</f>
        <v>14.100000000000001</v>
      </c>
      <c r="DS1403">
        <f>((_xlfn.RANK.EQ(DR1403,$DR$2:$DR$6635,0))/(COUNT(DR$2:$DR$6635)))*100</f>
        <v>94.854434664861202</v>
      </c>
      <c r="DT1403">
        <f t="shared" si="153"/>
        <v>0</v>
      </c>
    </row>
    <row r="1404" spans="1:124" x14ac:dyDescent="0.25">
      <c r="A1404" s="1" t="s">
        <v>2015</v>
      </c>
      <c r="B1404" s="1" t="s">
        <v>108</v>
      </c>
      <c r="C1404" s="1" t="s">
        <v>109</v>
      </c>
      <c r="D1404" s="1" t="s">
        <v>110</v>
      </c>
      <c r="E1404" s="1" t="s">
        <v>411</v>
      </c>
      <c r="F1404" s="1">
        <v>2697</v>
      </c>
      <c r="G1404" s="1">
        <v>20000100</v>
      </c>
      <c r="H1404" s="1">
        <v>0</v>
      </c>
      <c r="I1404" s="1">
        <v>1985</v>
      </c>
      <c r="J1404" s="1">
        <v>1985</v>
      </c>
      <c r="K1404" s="1" t="s">
        <v>183</v>
      </c>
      <c r="L1404" s="1" t="s">
        <v>114</v>
      </c>
      <c r="M1404" s="1">
        <v>20</v>
      </c>
      <c r="N1404" s="1" t="s">
        <v>229</v>
      </c>
      <c r="O1404" s="1">
        <v>2</v>
      </c>
      <c r="Q1404" s="1" t="s">
        <v>117</v>
      </c>
      <c r="R1404" s="1">
        <v>0</v>
      </c>
      <c r="S1404" s="1" t="s">
        <v>1141</v>
      </c>
      <c r="T1404" s="1">
        <v>323</v>
      </c>
      <c r="V1404" s="1">
        <v>1963</v>
      </c>
      <c r="W1404" s="1" t="s">
        <v>116</v>
      </c>
      <c r="X1404" s="1" t="s">
        <v>117</v>
      </c>
      <c r="Y1404" s="1" t="s">
        <v>2016</v>
      </c>
      <c r="AA1404" s="1" t="s">
        <v>133</v>
      </c>
      <c r="AC1404" s="1" t="s">
        <v>1956</v>
      </c>
      <c r="AD1404" s="1" t="s">
        <v>160</v>
      </c>
      <c r="AE1404" s="1" t="s">
        <v>274</v>
      </c>
      <c r="AF1404" s="1" t="s">
        <v>124</v>
      </c>
      <c r="AG1404" s="1" t="s">
        <v>112</v>
      </c>
      <c r="AH1404" s="1" t="s">
        <v>124</v>
      </c>
      <c r="AI1404" s="1" t="s">
        <v>112</v>
      </c>
      <c r="AJ1404" s="1" t="s">
        <v>112</v>
      </c>
      <c r="AK1404" s="1" t="s">
        <v>112</v>
      </c>
      <c r="AL1404" s="1" t="s">
        <v>416</v>
      </c>
      <c r="AM1404" s="1" t="s">
        <v>416</v>
      </c>
      <c r="AN1404" s="1" t="s">
        <v>416</v>
      </c>
      <c r="AO1404" s="1">
        <v>4552</v>
      </c>
      <c r="AP1404" s="1">
        <v>102264</v>
      </c>
      <c r="AQ1404" s="1">
        <v>655</v>
      </c>
      <c r="AR1404" s="1" t="s">
        <v>110</v>
      </c>
      <c r="AS1404" s="1">
        <v>0</v>
      </c>
      <c r="AT1404" s="1">
        <v>2697</v>
      </c>
      <c r="AU1404" s="2">
        <v>0</v>
      </c>
      <c r="AV1404" s="2">
        <v>2697</v>
      </c>
      <c r="BB1404" s="1" t="s">
        <v>129</v>
      </c>
      <c r="BC1404" s="1" t="s">
        <v>130</v>
      </c>
      <c r="BD1404" s="1">
        <v>69</v>
      </c>
      <c r="BE1404" s="1" t="s">
        <v>131</v>
      </c>
      <c r="BF1404" s="1">
        <v>2</v>
      </c>
      <c r="BG1404" s="1">
        <v>4</v>
      </c>
      <c r="BH1404" s="1">
        <v>4</v>
      </c>
      <c r="BI1404" s="1" t="s">
        <v>131</v>
      </c>
      <c r="BJ1404" s="1" t="s">
        <v>366</v>
      </c>
      <c r="BK1404" s="1" t="s">
        <v>112</v>
      </c>
      <c r="BN1404" s="1" t="s">
        <v>133</v>
      </c>
      <c r="BR1404" s="1" t="s">
        <v>133</v>
      </c>
      <c r="BU1404" s="1" t="s">
        <v>112</v>
      </c>
      <c r="BV1404" s="1" t="s">
        <v>124</v>
      </c>
      <c r="BW1404" s="1" t="s">
        <v>112</v>
      </c>
      <c r="BX1404" s="1">
        <v>0</v>
      </c>
      <c r="BZ1404" s="1">
        <v>0</v>
      </c>
      <c r="CA1404" s="1">
        <v>1</v>
      </c>
      <c r="CB1404" s="1">
        <v>0</v>
      </c>
      <c r="CC1404" s="1">
        <v>0</v>
      </c>
      <c r="CD1404" s="1" t="s">
        <v>117</v>
      </c>
      <c r="CE1404" s="1" t="s">
        <v>117</v>
      </c>
      <c r="CF1404" s="1" t="s">
        <v>110</v>
      </c>
      <c r="CG1404" s="1" t="s">
        <v>117</v>
      </c>
      <c r="CH1404" s="1" t="s">
        <v>117</v>
      </c>
      <c r="CI1404" s="1" t="s">
        <v>117</v>
      </c>
      <c r="CJ1404" s="1" t="s">
        <v>117</v>
      </c>
      <c r="CK1404" s="1" t="s">
        <v>112</v>
      </c>
      <c r="CL1404" s="1">
        <v>6</v>
      </c>
      <c r="CM1404" s="1">
        <v>4</v>
      </c>
      <c r="CN1404" s="1" t="s">
        <v>649</v>
      </c>
      <c r="CO1404" s="1" t="s">
        <v>183</v>
      </c>
      <c r="CP1404" s="1">
        <v>0</v>
      </c>
      <c r="CQ1404" s="1" t="s">
        <v>135</v>
      </c>
      <c r="CR1404" s="1" t="s">
        <v>135</v>
      </c>
      <c r="CS1404" s="1" t="s">
        <v>136</v>
      </c>
      <c r="CT1404" s="1" t="s">
        <v>184</v>
      </c>
      <c r="CU1404" s="8">
        <v>7.5</v>
      </c>
      <c r="CV1404" s="1" t="s">
        <v>2017</v>
      </c>
      <c r="CW1404" s="1" t="s">
        <v>2017</v>
      </c>
      <c r="CX1404" s="1">
        <v>7</v>
      </c>
      <c r="CY1404" s="10">
        <f t="shared" si="147"/>
        <v>1</v>
      </c>
      <c r="CZ1404" s="3">
        <v>3.5469400000000002</v>
      </c>
      <c r="DA1404" s="3">
        <v>2.0243099999999998</v>
      </c>
      <c r="DB1404" s="6">
        <f t="shared" si="148"/>
        <v>1</v>
      </c>
      <c r="DF1404" s="1">
        <v>1963</v>
      </c>
      <c r="DG1404" s="1">
        <f t="shared" si="149"/>
        <v>1963</v>
      </c>
      <c r="DH1404" s="9">
        <f t="shared" si="150"/>
        <v>1</v>
      </c>
      <c r="DI1404" s="1">
        <v>51</v>
      </c>
      <c r="DJ1404" s="1">
        <f t="shared" si="151"/>
        <v>51</v>
      </c>
      <c r="DK1404" s="9">
        <f t="shared" si="152"/>
        <v>1</v>
      </c>
      <c r="DN1404">
        <f>(DL1404*InputWeights!$C$7+DB1404*InputWeights!$C$6)</f>
        <v>0.5</v>
      </c>
      <c r="DO1404">
        <f>(DD1404*InputWeights!$C$12+DE1404*InputWeights!$C$10+CU1404*InputWeights!$C$11)</f>
        <v>3</v>
      </c>
      <c r="DP1404">
        <f>(DC1404*InputWeights!$C$18+DK1404*InputWeights!$C$16+DH1404*InputWeights!$C$15+CY1404*InputWeights!$C$17)</f>
        <v>0.90000000000000013</v>
      </c>
      <c r="DR1404">
        <f>DN1404*InputWeights!$C$5+DO1404*InputWeights!$C$9+DP1404*InputWeights!$C$14</f>
        <v>14.100000000000001</v>
      </c>
      <c r="DS1404">
        <f>((_xlfn.RANK.EQ(DR1404,$DR$2:$DR$6635,0))/(COUNT(DR$2:$DR$6635)))*100</f>
        <v>94.854434664861202</v>
      </c>
      <c r="DT1404">
        <f t="shared" si="153"/>
        <v>0</v>
      </c>
    </row>
    <row r="1405" spans="1:124" x14ac:dyDescent="0.25">
      <c r="A1405" s="1" t="s">
        <v>1671</v>
      </c>
      <c r="B1405" s="1" t="s">
        <v>2625</v>
      </c>
      <c r="C1405" s="1" t="s">
        <v>2626</v>
      </c>
      <c r="D1405" s="1" t="s">
        <v>110</v>
      </c>
      <c r="E1405" s="1" t="s">
        <v>802</v>
      </c>
      <c r="F1405" s="1">
        <v>3843</v>
      </c>
      <c r="G1405" s="1">
        <v>230008700</v>
      </c>
      <c r="H1405" s="1">
        <v>0</v>
      </c>
      <c r="I1405" s="1">
        <v>1932</v>
      </c>
      <c r="J1405" s="1">
        <v>2011</v>
      </c>
      <c r="K1405" s="1" t="s">
        <v>183</v>
      </c>
      <c r="L1405" s="1" t="s">
        <v>114</v>
      </c>
      <c r="M1405" s="1">
        <v>24</v>
      </c>
      <c r="N1405" s="1" t="s">
        <v>229</v>
      </c>
      <c r="O1405" s="1">
        <v>2</v>
      </c>
      <c r="P1405" s="1" t="s">
        <v>112</v>
      </c>
      <c r="Q1405" s="1" t="s">
        <v>117</v>
      </c>
      <c r="R1405" s="1">
        <v>0</v>
      </c>
      <c r="S1405" s="1" t="s">
        <v>3291</v>
      </c>
      <c r="T1405" s="1">
        <v>202</v>
      </c>
      <c r="V1405" s="1">
        <v>3859</v>
      </c>
      <c r="W1405" s="1" t="s">
        <v>116</v>
      </c>
      <c r="X1405" s="1" t="s">
        <v>117</v>
      </c>
      <c r="Y1405" s="1" t="s">
        <v>3347</v>
      </c>
      <c r="AA1405" s="1" t="s">
        <v>133</v>
      </c>
      <c r="AC1405" s="1" t="s">
        <v>3382</v>
      </c>
      <c r="AD1405" s="1" t="s">
        <v>3384</v>
      </c>
      <c r="AE1405" s="1" t="s">
        <v>426</v>
      </c>
      <c r="AF1405" s="1" t="s">
        <v>124</v>
      </c>
      <c r="AG1405" s="1" t="s">
        <v>112</v>
      </c>
      <c r="AH1405" s="1" t="s">
        <v>124</v>
      </c>
      <c r="AI1405" s="1" t="s">
        <v>112</v>
      </c>
      <c r="AJ1405" s="1" t="s">
        <v>112</v>
      </c>
      <c r="AK1405" s="1" t="s">
        <v>112</v>
      </c>
      <c r="AL1405" s="1" t="s">
        <v>416</v>
      </c>
      <c r="AM1405" s="1" t="s">
        <v>416</v>
      </c>
      <c r="AN1405" s="1" t="s">
        <v>3385</v>
      </c>
      <c r="AO1405" s="1">
        <v>41525</v>
      </c>
      <c r="AP1405" s="1">
        <v>102264</v>
      </c>
      <c r="AQ1405" s="1">
        <v>4349</v>
      </c>
      <c r="AR1405" s="1" t="s">
        <v>110</v>
      </c>
      <c r="AS1405" s="1">
        <v>2450</v>
      </c>
      <c r="AT1405" s="1">
        <v>6293</v>
      </c>
      <c r="AU1405" s="2">
        <v>2450</v>
      </c>
      <c r="AV1405" s="2">
        <v>6293</v>
      </c>
      <c r="BB1405" s="1" t="s">
        <v>129</v>
      </c>
      <c r="BC1405" s="1" t="s">
        <v>761</v>
      </c>
      <c r="BD1405" s="1">
        <v>70</v>
      </c>
      <c r="BE1405" s="1" t="s">
        <v>131</v>
      </c>
      <c r="BF1405" s="1">
        <v>2</v>
      </c>
      <c r="BG1405" s="1">
        <v>2</v>
      </c>
      <c r="BH1405" s="1">
        <v>2</v>
      </c>
      <c r="BI1405" s="1" t="s">
        <v>131</v>
      </c>
      <c r="BJ1405" s="1" t="s">
        <v>366</v>
      </c>
      <c r="BK1405" s="1" t="s">
        <v>112</v>
      </c>
      <c r="BN1405" s="1" t="s">
        <v>133</v>
      </c>
      <c r="BR1405" s="1" t="s">
        <v>133</v>
      </c>
      <c r="BU1405" s="1" t="s">
        <v>112</v>
      </c>
      <c r="BV1405" s="1" t="s">
        <v>116</v>
      </c>
      <c r="BW1405" s="1" t="s">
        <v>112</v>
      </c>
      <c r="BX1405" s="1">
        <v>0</v>
      </c>
      <c r="BZ1405" s="1">
        <v>0</v>
      </c>
      <c r="CA1405" s="1">
        <v>1</v>
      </c>
      <c r="CB1405" s="1">
        <v>0</v>
      </c>
      <c r="CC1405" s="1">
        <v>0</v>
      </c>
      <c r="CD1405" s="1" t="s">
        <v>117</v>
      </c>
      <c r="CE1405" s="1" t="s">
        <v>117</v>
      </c>
      <c r="CF1405" s="1" t="s">
        <v>110</v>
      </c>
      <c r="CG1405" s="1" t="s">
        <v>117</v>
      </c>
      <c r="CH1405" s="1" t="s">
        <v>117</v>
      </c>
      <c r="CI1405" s="1" t="s">
        <v>117</v>
      </c>
      <c r="CJ1405" s="1" t="s">
        <v>117</v>
      </c>
      <c r="CK1405" s="1" t="s">
        <v>112</v>
      </c>
      <c r="CL1405" s="1">
        <v>4</v>
      </c>
      <c r="CM1405" s="1">
        <v>2</v>
      </c>
      <c r="CN1405" s="1" t="s">
        <v>134</v>
      </c>
      <c r="CO1405" s="1" t="s">
        <v>183</v>
      </c>
      <c r="CP1405" s="1">
        <v>0</v>
      </c>
      <c r="CQ1405" s="1" t="s">
        <v>135</v>
      </c>
      <c r="CR1405" s="1" t="s">
        <v>135</v>
      </c>
      <c r="CS1405" s="1" t="s">
        <v>136</v>
      </c>
      <c r="CT1405" s="1" t="s">
        <v>184</v>
      </c>
      <c r="CU1405" s="8">
        <v>7.5</v>
      </c>
      <c r="CV1405" s="1" t="s">
        <v>3386</v>
      </c>
      <c r="CW1405" s="1" t="s">
        <v>3386</v>
      </c>
      <c r="CX1405" s="1">
        <v>7</v>
      </c>
      <c r="CY1405" s="10">
        <f t="shared" si="147"/>
        <v>1</v>
      </c>
      <c r="CZ1405" s="3">
        <v>0.7</v>
      </c>
      <c r="DA1405" s="3">
        <v>0.4</v>
      </c>
      <c r="DB1405" s="6">
        <f t="shared" si="148"/>
        <v>1</v>
      </c>
      <c r="DF1405" s="1">
        <v>3859</v>
      </c>
      <c r="DG1405" s="1">
        <f t="shared" si="149"/>
        <v>3859</v>
      </c>
      <c r="DH1405" s="9">
        <f t="shared" si="150"/>
        <v>1</v>
      </c>
      <c r="DI1405" s="1">
        <v>347</v>
      </c>
      <c r="DJ1405" s="1">
        <f t="shared" si="151"/>
        <v>347</v>
      </c>
      <c r="DK1405" s="9">
        <f t="shared" si="152"/>
        <v>1</v>
      </c>
      <c r="DN1405">
        <f>(DL1405*InputWeights!$C$7+DB1405*InputWeights!$C$6)</f>
        <v>0.5</v>
      </c>
      <c r="DO1405">
        <f>(DD1405*InputWeights!$C$12+DE1405*InputWeights!$C$10+CU1405*InputWeights!$C$11)</f>
        <v>3</v>
      </c>
      <c r="DP1405">
        <f>(DC1405*InputWeights!$C$18+DK1405*InputWeights!$C$16+DH1405*InputWeights!$C$15+CY1405*InputWeights!$C$17)</f>
        <v>0.90000000000000013</v>
      </c>
      <c r="DR1405">
        <f>DN1405*InputWeights!$C$5+DO1405*InputWeights!$C$9+DP1405*InputWeights!$C$14</f>
        <v>14.100000000000001</v>
      </c>
      <c r="DS1405">
        <f>((_xlfn.RANK.EQ(DR1405,$DR$2:$DR$6635,0))/(COUNT(DR$2:$DR$6635)))*100</f>
        <v>94.854434664861202</v>
      </c>
      <c r="DT1405">
        <f t="shared" si="153"/>
        <v>0</v>
      </c>
    </row>
    <row r="1406" spans="1:124" x14ac:dyDescent="0.25">
      <c r="A1406" s="1" t="s">
        <v>3392</v>
      </c>
      <c r="B1406" s="1" t="s">
        <v>3684</v>
      </c>
      <c r="C1406" s="1" t="s">
        <v>3685</v>
      </c>
      <c r="D1406" s="1" t="s">
        <v>110</v>
      </c>
      <c r="E1406" s="1" t="s">
        <v>411</v>
      </c>
      <c r="F1406" s="1">
        <v>2649</v>
      </c>
      <c r="G1406" s="1">
        <v>410011800</v>
      </c>
      <c r="H1406" s="1">
        <v>0</v>
      </c>
      <c r="I1406" s="1">
        <v>1941</v>
      </c>
      <c r="J1406" s="1">
        <v>1962</v>
      </c>
      <c r="K1406" s="1" t="s">
        <v>183</v>
      </c>
      <c r="L1406" s="1" t="s">
        <v>114</v>
      </c>
      <c r="M1406" s="1">
        <v>20</v>
      </c>
      <c r="N1406" s="1" t="s">
        <v>229</v>
      </c>
      <c r="O1406" s="1">
        <v>2</v>
      </c>
      <c r="P1406" s="1" t="s">
        <v>112</v>
      </c>
      <c r="Q1406" s="1" t="s">
        <v>117</v>
      </c>
      <c r="R1406" s="1">
        <v>0</v>
      </c>
      <c r="S1406" s="1" t="s">
        <v>4103</v>
      </c>
      <c r="T1406" s="1">
        <v>311</v>
      </c>
      <c r="V1406" s="1">
        <v>152</v>
      </c>
      <c r="W1406" s="1" t="s">
        <v>116</v>
      </c>
      <c r="X1406" s="1" t="s">
        <v>117</v>
      </c>
      <c r="Y1406" s="1" t="s">
        <v>4632</v>
      </c>
      <c r="AA1406" s="1" t="s">
        <v>133</v>
      </c>
      <c r="AC1406" s="1" t="s">
        <v>3821</v>
      </c>
      <c r="AD1406" s="1" t="s">
        <v>160</v>
      </c>
      <c r="AE1406" s="1" t="s">
        <v>123</v>
      </c>
      <c r="AF1406" s="1" t="s">
        <v>110</v>
      </c>
      <c r="AG1406" s="1" t="s">
        <v>112</v>
      </c>
      <c r="AH1406" s="1" t="s">
        <v>124</v>
      </c>
      <c r="AI1406" s="1" t="s">
        <v>112</v>
      </c>
      <c r="AJ1406" s="1" t="s">
        <v>112</v>
      </c>
      <c r="AK1406" s="1" t="s">
        <v>112</v>
      </c>
      <c r="AL1406" s="1" t="s">
        <v>416</v>
      </c>
      <c r="AM1406" s="1" t="s">
        <v>416</v>
      </c>
      <c r="AN1406" s="1" t="s">
        <v>416</v>
      </c>
      <c r="AO1406" s="1">
        <v>70797</v>
      </c>
      <c r="AP1406" s="1">
        <v>102264</v>
      </c>
      <c r="AQ1406" s="1">
        <v>7161</v>
      </c>
      <c r="AR1406" s="1" t="s">
        <v>110</v>
      </c>
      <c r="AS1406" s="1">
        <v>0</v>
      </c>
      <c r="AT1406" s="1">
        <v>2649</v>
      </c>
      <c r="AU1406" s="2">
        <v>0</v>
      </c>
      <c r="AV1406" s="2">
        <v>2649</v>
      </c>
      <c r="BB1406" s="1" t="s">
        <v>129</v>
      </c>
      <c r="BC1406" s="1" t="s">
        <v>180</v>
      </c>
      <c r="BD1406" s="1">
        <v>70</v>
      </c>
      <c r="BE1406" s="1" t="s">
        <v>131</v>
      </c>
      <c r="BF1406" s="1">
        <v>1</v>
      </c>
      <c r="BG1406" s="1">
        <v>1</v>
      </c>
      <c r="BH1406" s="1">
        <v>1</v>
      </c>
      <c r="BJ1406" s="1" t="s">
        <v>366</v>
      </c>
      <c r="BK1406" s="1" t="s">
        <v>112</v>
      </c>
      <c r="BN1406" s="1" t="s">
        <v>133</v>
      </c>
      <c r="BR1406" s="1" t="s">
        <v>133</v>
      </c>
      <c r="BU1406" s="1" t="s">
        <v>112</v>
      </c>
      <c r="BV1406" s="1" t="s">
        <v>124</v>
      </c>
      <c r="BW1406" s="1" t="s">
        <v>112</v>
      </c>
      <c r="BX1406" s="1">
        <v>0</v>
      </c>
      <c r="BZ1406" s="1">
        <v>0</v>
      </c>
      <c r="CA1406" s="1">
        <v>1</v>
      </c>
      <c r="CB1406" s="1">
        <v>0</v>
      </c>
      <c r="CC1406" s="1">
        <v>0</v>
      </c>
      <c r="CD1406" s="1" t="s">
        <v>117</v>
      </c>
      <c r="CE1406" s="1" t="s">
        <v>117</v>
      </c>
      <c r="CF1406" s="1" t="s">
        <v>110</v>
      </c>
      <c r="CG1406" s="1" t="s">
        <v>117</v>
      </c>
      <c r="CH1406" s="1" t="s">
        <v>114</v>
      </c>
      <c r="CI1406" s="1" t="s">
        <v>117</v>
      </c>
      <c r="CJ1406" s="1" t="s">
        <v>117</v>
      </c>
      <c r="CK1406" s="1" t="s">
        <v>112</v>
      </c>
      <c r="CL1406" s="1">
        <v>9</v>
      </c>
      <c r="CM1406" s="1">
        <v>0</v>
      </c>
      <c r="CN1406" s="1" t="s">
        <v>649</v>
      </c>
      <c r="CO1406" s="1" t="s">
        <v>183</v>
      </c>
      <c r="CP1406" s="1">
        <v>0</v>
      </c>
      <c r="CQ1406" s="1" t="s">
        <v>143</v>
      </c>
      <c r="CR1406" s="1" t="s">
        <v>143</v>
      </c>
      <c r="CS1406" s="1" t="s">
        <v>136</v>
      </c>
      <c r="CT1406" s="1" t="s">
        <v>184</v>
      </c>
      <c r="CU1406" s="8">
        <v>7.5</v>
      </c>
      <c r="CV1406" s="1" t="s">
        <v>4633</v>
      </c>
      <c r="CW1406" s="1" t="s">
        <v>4633</v>
      </c>
      <c r="CX1406" s="1">
        <v>7</v>
      </c>
      <c r="CY1406" s="10">
        <f t="shared" si="147"/>
        <v>1</v>
      </c>
      <c r="CZ1406" s="3">
        <v>1.2</v>
      </c>
      <c r="DA1406" s="3">
        <v>0.6</v>
      </c>
      <c r="DB1406" s="6">
        <f t="shared" si="148"/>
        <v>1</v>
      </c>
      <c r="DF1406" s="1">
        <v>152</v>
      </c>
      <c r="DG1406" s="1">
        <f t="shared" si="149"/>
        <v>152</v>
      </c>
      <c r="DH1406" s="9">
        <f t="shared" si="150"/>
        <v>1</v>
      </c>
      <c r="DI1406" s="1">
        <v>20</v>
      </c>
      <c r="DJ1406" s="1">
        <f t="shared" si="151"/>
        <v>20</v>
      </c>
      <c r="DK1406" s="9">
        <f t="shared" si="152"/>
        <v>1</v>
      </c>
      <c r="DN1406">
        <f>(DL1406*InputWeights!$C$7+DB1406*InputWeights!$C$6)</f>
        <v>0.5</v>
      </c>
      <c r="DO1406">
        <f>(DD1406*InputWeights!$C$12+DE1406*InputWeights!$C$10+CU1406*InputWeights!$C$11)</f>
        <v>3</v>
      </c>
      <c r="DP1406">
        <f>(DC1406*InputWeights!$C$18+DK1406*InputWeights!$C$16+DH1406*InputWeights!$C$15+CY1406*InputWeights!$C$17)</f>
        <v>0.90000000000000013</v>
      </c>
      <c r="DR1406">
        <f>DN1406*InputWeights!$C$5+DO1406*InputWeights!$C$9+DP1406*InputWeights!$C$14</f>
        <v>14.100000000000001</v>
      </c>
      <c r="DS1406">
        <f>((_xlfn.RANK.EQ(DR1406,$DR$2:$DR$6635,0))/(COUNT(DR$2:$DR$6635)))*100</f>
        <v>94.854434664861202</v>
      </c>
      <c r="DT1406">
        <f t="shared" si="153"/>
        <v>0</v>
      </c>
    </row>
    <row r="1407" spans="1:124" x14ac:dyDescent="0.25">
      <c r="A1407" s="1" t="s">
        <v>2772</v>
      </c>
      <c r="B1407" s="1" t="s">
        <v>3684</v>
      </c>
      <c r="C1407" s="1" t="s">
        <v>3685</v>
      </c>
      <c r="D1407" s="1" t="s">
        <v>110</v>
      </c>
      <c r="E1407" s="1" t="s">
        <v>931</v>
      </c>
      <c r="F1407" s="1">
        <v>2197</v>
      </c>
      <c r="G1407" s="1">
        <v>10900</v>
      </c>
      <c r="H1407" s="1">
        <v>0</v>
      </c>
      <c r="I1407" s="1">
        <v>1950</v>
      </c>
      <c r="J1407" s="1">
        <v>1997</v>
      </c>
      <c r="K1407" s="1" t="s">
        <v>183</v>
      </c>
      <c r="L1407" s="1" t="s">
        <v>114</v>
      </c>
      <c r="M1407" s="1">
        <v>20</v>
      </c>
      <c r="N1407" s="1" t="s">
        <v>229</v>
      </c>
      <c r="O1407" s="1">
        <v>2</v>
      </c>
      <c r="P1407" s="1" t="s">
        <v>112</v>
      </c>
      <c r="Q1407" s="1" t="s">
        <v>117</v>
      </c>
      <c r="R1407" s="1">
        <v>0</v>
      </c>
      <c r="S1407" s="1" t="s">
        <v>3305</v>
      </c>
      <c r="T1407" s="1">
        <v>128</v>
      </c>
      <c r="V1407" s="1">
        <v>4433</v>
      </c>
      <c r="W1407" s="1" t="s">
        <v>116</v>
      </c>
      <c r="X1407" s="1" t="s">
        <v>117</v>
      </c>
      <c r="Y1407" s="1" t="s">
        <v>3786</v>
      </c>
      <c r="Z1407" s="1" t="s">
        <v>119</v>
      </c>
      <c r="AA1407" s="1" t="s">
        <v>3787</v>
      </c>
      <c r="AC1407" s="1" t="s">
        <v>160</v>
      </c>
      <c r="AD1407" s="1" t="s">
        <v>160</v>
      </c>
      <c r="AE1407" s="1" t="s">
        <v>123</v>
      </c>
      <c r="AF1407" s="1" t="s">
        <v>110</v>
      </c>
      <c r="AG1407" s="1" t="s">
        <v>112</v>
      </c>
      <c r="AH1407" s="1" t="s">
        <v>124</v>
      </c>
      <c r="AI1407" s="1" t="s">
        <v>112</v>
      </c>
      <c r="AJ1407" s="1" t="s">
        <v>112</v>
      </c>
      <c r="AK1407" s="1" t="s">
        <v>125</v>
      </c>
      <c r="AL1407" s="1" t="s">
        <v>528</v>
      </c>
      <c r="AM1407" s="1" t="s">
        <v>3788</v>
      </c>
      <c r="AN1407" s="1" t="s">
        <v>3789</v>
      </c>
      <c r="AO1407" s="1">
        <v>69153</v>
      </c>
      <c r="AP1407" s="1">
        <v>102264</v>
      </c>
      <c r="AQ1407" s="1">
        <v>6994</v>
      </c>
      <c r="AR1407" s="1" t="s">
        <v>110</v>
      </c>
      <c r="AS1407" s="1">
        <v>81919</v>
      </c>
      <c r="AT1407" s="1">
        <v>84116</v>
      </c>
      <c r="AU1407" s="2">
        <v>81919</v>
      </c>
      <c r="AV1407" s="2">
        <v>84116</v>
      </c>
      <c r="BB1407" s="1" t="s">
        <v>129</v>
      </c>
      <c r="BC1407" s="1" t="s">
        <v>180</v>
      </c>
      <c r="BD1407" s="1">
        <v>91</v>
      </c>
      <c r="BE1407" s="1" t="s">
        <v>131</v>
      </c>
      <c r="BF1407" s="1">
        <v>1</v>
      </c>
      <c r="BG1407" s="1">
        <v>3</v>
      </c>
      <c r="BH1407" s="1">
        <v>3</v>
      </c>
      <c r="BJ1407" s="1" t="s">
        <v>182</v>
      </c>
      <c r="BK1407" s="1" t="s">
        <v>112</v>
      </c>
      <c r="BN1407" s="1" t="s">
        <v>133</v>
      </c>
      <c r="BR1407" s="1" t="s">
        <v>133</v>
      </c>
      <c r="BU1407" s="1" t="s">
        <v>112</v>
      </c>
      <c r="BV1407" s="1" t="s">
        <v>116</v>
      </c>
      <c r="BW1407" s="1" t="s">
        <v>112</v>
      </c>
      <c r="BX1407" s="1">
        <v>0</v>
      </c>
      <c r="BZ1407" s="1">
        <v>0</v>
      </c>
      <c r="CA1407" s="1">
        <v>1</v>
      </c>
      <c r="CB1407" s="1">
        <v>0</v>
      </c>
      <c r="CC1407" s="1">
        <v>0</v>
      </c>
      <c r="CD1407" s="1" t="s">
        <v>117</v>
      </c>
      <c r="CE1407" s="1" t="s">
        <v>117</v>
      </c>
      <c r="CF1407" s="1" t="s">
        <v>110</v>
      </c>
      <c r="CG1407" s="1" t="s">
        <v>117</v>
      </c>
      <c r="CH1407" s="1" t="s">
        <v>117</v>
      </c>
      <c r="CI1407" s="1" t="s">
        <v>117</v>
      </c>
      <c r="CJ1407" s="1" t="s">
        <v>117</v>
      </c>
      <c r="CK1407" s="1" t="s">
        <v>125</v>
      </c>
      <c r="CL1407" s="1">
        <v>6</v>
      </c>
      <c r="CM1407" s="1">
        <v>1</v>
      </c>
      <c r="CN1407" s="1" t="s">
        <v>142</v>
      </c>
      <c r="CO1407" s="1" t="s">
        <v>183</v>
      </c>
      <c r="CP1407" s="1">
        <v>0</v>
      </c>
      <c r="CQ1407" s="1" t="s">
        <v>143</v>
      </c>
      <c r="CR1407" s="1" t="s">
        <v>143</v>
      </c>
      <c r="CS1407" s="1" t="s">
        <v>156</v>
      </c>
      <c r="CT1407" s="1" t="s">
        <v>215</v>
      </c>
      <c r="CU1407" s="8">
        <v>2.5</v>
      </c>
      <c r="CV1407" s="1" t="s">
        <v>3790</v>
      </c>
      <c r="CW1407" s="1" t="s">
        <v>3790</v>
      </c>
      <c r="CX1407" s="1">
        <v>4</v>
      </c>
      <c r="CY1407" s="10">
        <f t="shared" si="147"/>
        <v>2.5</v>
      </c>
      <c r="CZ1407" s="3">
        <v>1.7</v>
      </c>
      <c r="DA1407" s="3">
        <v>1.2</v>
      </c>
      <c r="DB1407" s="6">
        <f t="shared" si="148"/>
        <v>1</v>
      </c>
      <c r="DC1407" s="9">
        <v>10</v>
      </c>
      <c r="DF1407" s="1">
        <v>4433</v>
      </c>
      <c r="DG1407" s="1">
        <f t="shared" si="149"/>
        <v>4433</v>
      </c>
      <c r="DH1407" s="9">
        <f t="shared" si="150"/>
        <v>1</v>
      </c>
      <c r="DI1407" s="1">
        <v>467</v>
      </c>
      <c r="DJ1407" s="1">
        <f t="shared" si="151"/>
        <v>467</v>
      </c>
      <c r="DK1407" s="9">
        <f t="shared" si="152"/>
        <v>1</v>
      </c>
      <c r="DN1407">
        <f>(DL1407*InputWeights!$C$7+DB1407*InputWeights!$C$6)</f>
        <v>0.5</v>
      </c>
      <c r="DO1407">
        <f>(DD1407*InputWeights!$C$12+DE1407*InputWeights!$C$10+CU1407*InputWeights!$C$11)</f>
        <v>1</v>
      </c>
      <c r="DP1407">
        <f>(DC1407*InputWeights!$C$18+DK1407*InputWeights!$C$16+DH1407*InputWeights!$C$15+CY1407*InputWeights!$C$17)</f>
        <v>2.35</v>
      </c>
      <c r="DR1407">
        <f>DN1407*InputWeights!$C$5+DO1407*InputWeights!$C$9+DP1407*InputWeights!$C$14</f>
        <v>13.9</v>
      </c>
      <c r="DS1407">
        <f>((_xlfn.RANK.EQ(DR1407,$DR$2:$DR$6635,0))/(COUNT(DR$2:$DR$6635)))*100</f>
        <v>95.192958700067706</v>
      </c>
      <c r="DT1407">
        <f t="shared" si="153"/>
        <v>0</v>
      </c>
    </row>
    <row r="1408" spans="1:124" x14ac:dyDescent="0.25">
      <c r="A1408" s="1" t="s">
        <v>4111</v>
      </c>
      <c r="B1408" s="1" t="s">
        <v>3684</v>
      </c>
      <c r="C1408" s="1" t="s">
        <v>3685</v>
      </c>
      <c r="D1408" s="1" t="s">
        <v>110</v>
      </c>
      <c r="E1408" s="1" t="s">
        <v>666</v>
      </c>
      <c r="F1408" s="1">
        <v>1990</v>
      </c>
      <c r="G1408" s="1">
        <v>600</v>
      </c>
      <c r="H1408" s="1">
        <v>0</v>
      </c>
      <c r="I1408" s="1">
        <v>1941</v>
      </c>
      <c r="J1408" s="1">
        <v>2013</v>
      </c>
      <c r="K1408" s="1" t="s">
        <v>183</v>
      </c>
      <c r="L1408" s="1" t="s">
        <v>114</v>
      </c>
      <c r="M1408" s="1">
        <v>24</v>
      </c>
      <c r="N1408" s="1" t="s">
        <v>358</v>
      </c>
      <c r="O1408" s="1">
        <v>2</v>
      </c>
      <c r="P1408" s="1" t="s">
        <v>112</v>
      </c>
      <c r="Q1408" s="1" t="s">
        <v>117</v>
      </c>
      <c r="R1408" s="1">
        <v>0</v>
      </c>
      <c r="S1408" s="1" t="s">
        <v>4112</v>
      </c>
      <c r="T1408" s="1">
        <v>88</v>
      </c>
      <c r="V1408" s="1">
        <v>4193</v>
      </c>
      <c r="W1408" s="1" t="s">
        <v>116</v>
      </c>
      <c r="X1408" s="1" t="s">
        <v>117</v>
      </c>
      <c r="Y1408" s="1" t="s">
        <v>4009</v>
      </c>
      <c r="Z1408" s="1" t="s">
        <v>119</v>
      </c>
      <c r="AA1408" s="1" t="s">
        <v>4113</v>
      </c>
      <c r="AC1408" s="1" t="s">
        <v>160</v>
      </c>
      <c r="AD1408" s="1" t="s">
        <v>160</v>
      </c>
      <c r="AE1408" s="1" t="s">
        <v>123</v>
      </c>
      <c r="AF1408" s="1" t="s">
        <v>114</v>
      </c>
      <c r="AG1408" s="1" t="s">
        <v>112</v>
      </c>
      <c r="AH1408" s="1" t="s">
        <v>124</v>
      </c>
      <c r="AI1408" s="1" t="s">
        <v>627</v>
      </c>
      <c r="AJ1408" s="1" t="s">
        <v>112</v>
      </c>
      <c r="AK1408" s="1" t="s">
        <v>112</v>
      </c>
      <c r="AL1408" s="1" t="s">
        <v>416</v>
      </c>
      <c r="AM1408" s="1" t="s">
        <v>416</v>
      </c>
      <c r="AN1408" s="1" t="s">
        <v>4121</v>
      </c>
      <c r="AO1408" s="1">
        <v>69573</v>
      </c>
      <c r="AP1408" s="1">
        <v>102264</v>
      </c>
      <c r="AQ1408" s="1">
        <v>7010</v>
      </c>
      <c r="AR1408" s="1" t="s">
        <v>110</v>
      </c>
      <c r="AS1408" s="1">
        <v>12993</v>
      </c>
      <c r="AT1408" s="1">
        <v>14983</v>
      </c>
      <c r="AU1408" s="2">
        <v>12993</v>
      </c>
      <c r="AV1408" s="2">
        <v>14983</v>
      </c>
      <c r="BB1408" s="1" t="s">
        <v>129</v>
      </c>
      <c r="BC1408" s="1" t="s">
        <v>761</v>
      </c>
      <c r="BD1408" s="1">
        <v>95</v>
      </c>
      <c r="BE1408" s="1" t="s">
        <v>131</v>
      </c>
      <c r="BF1408" s="1">
        <v>2</v>
      </c>
      <c r="BG1408" s="1">
        <v>2</v>
      </c>
      <c r="BH1408" s="1">
        <v>2</v>
      </c>
      <c r="BJ1408" s="1" t="s">
        <v>182</v>
      </c>
      <c r="BK1408" s="1" t="s">
        <v>112</v>
      </c>
      <c r="BN1408" s="1" t="s">
        <v>133</v>
      </c>
      <c r="BR1408" s="1" t="s">
        <v>133</v>
      </c>
      <c r="BU1408" s="1" t="s">
        <v>112</v>
      </c>
      <c r="BV1408" s="1" t="s">
        <v>116</v>
      </c>
      <c r="BW1408" s="1" t="s">
        <v>112</v>
      </c>
      <c r="BX1408" s="1">
        <v>0</v>
      </c>
      <c r="BZ1408" s="1">
        <v>0</v>
      </c>
      <c r="CA1408" s="1">
        <v>1</v>
      </c>
      <c r="CB1408" s="1">
        <v>0</v>
      </c>
      <c r="CC1408" s="1">
        <v>0</v>
      </c>
      <c r="CD1408" s="1" t="s">
        <v>117</v>
      </c>
      <c r="CE1408" s="1" t="s">
        <v>117</v>
      </c>
      <c r="CF1408" s="1" t="s">
        <v>110</v>
      </c>
      <c r="CG1408" s="1" t="s">
        <v>114</v>
      </c>
      <c r="CH1408" s="1" t="s">
        <v>117</v>
      </c>
      <c r="CI1408" s="1" t="s">
        <v>117</v>
      </c>
      <c r="CJ1408" s="1" t="s">
        <v>117</v>
      </c>
      <c r="CK1408" s="1" t="s">
        <v>112</v>
      </c>
      <c r="CL1408" s="1">
        <v>0</v>
      </c>
      <c r="CM1408" s="1">
        <v>3</v>
      </c>
      <c r="CN1408" s="1" t="s">
        <v>142</v>
      </c>
      <c r="CO1408" s="1" t="s">
        <v>183</v>
      </c>
      <c r="CP1408" s="1">
        <v>0</v>
      </c>
      <c r="CQ1408" s="1" t="s">
        <v>135</v>
      </c>
      <c r="CR1408" s="1" t="s">
        <v>135</v>
      </c>
      <c r="CS1408" s="1" t="s">
        <v>215</v>
      </c>
      <c r="CT1408" s="1" t="s">
        <v>215</v>
      </c>
      <c r="CU1408" s="8">
        <v>2.5</v>
      </c>
      <c r="CV1408" s="1" t="s">
        <v>4124</v>
      </c>
      <c r="CW1408" s="1" t="s">
        <v>4124</v>
      </c>
      <c r="CX1408" s="1">
        <v>4</v>
      </c>
      <c r="CY1408" s="10">
        <f t="shared" si="147"/>
        <v>2.5</v>
      </c>
      <c r="CZ1408" s="3">
        <v>2.2000000000000002</v>
      </c>
      <c r="DA1408" s="3">
        <v>1.1000000000000001</v>
      </c>
      <c r="DB1408" s="6">
        <f t="shared" si="148"/>
        <v>1</v>
      </c>
      <c r="DC1408" s="9">
        <v>10</v>
      </c>
      <c r="DF1408" s="1">
        <v>4193</v>
      </c>
      <c r="DG1408" s="1">
        <f t="shared" si="149"/>
        <v>4193</v>
      </c>
      <c r="DH1408" s="9">
        <f t="shared" si="150"/>
        <v>1</v>
      </c>
      <c r="DI1408" s="1">
        <v>419</v>
      </c>
      <c r="DJ1408" s="1">
        <f t="shared" si="151"/>
        <v>419</v>
      </c>
      <c r="DK1408" s="9">
        <f t="shared" si="152"/>
        <v>1</v>
      </c>
      <c r="DN1408">
        <f>(DL1408*InputWeights!$C$7+DB1408*InputWeights!$C$6)</f>
        <v>0.5</v>
      </c>
      <c r="DO1408">
        <f>(DD1408*InputWeights!$C$12+DE1408*InputWeights!$C$10+CU1408*InputWeights!$C$11)</f>
        <v>1</v>
      </c>
      <c r="DP1408">
        <f>(DC1408*InputWeights!$C$18+DK1408*InputWeights!$C$16+DH1408*InputWeights!$C$15+CY1408*InputWeights!$C$17)</f>
        <v>2.35</v>
      </c>
      <c r="DR1408">
        <f>DN1408*InputWeights!$C$5+DO1408*InputWeights!$C$9+DP1408*InputWeights!$C$14</f>
        <v>13.9</v>
      </c>
      <c r="DS1408">
        <f>((_xlfn.RANK.EQ(DR1408,$DR$2:$DR$6635,0))/(COUNT(DR$2:$DR$6635)))*100</f>
        <v>95.192958700067706</v>
      </c>
      <c r="DT1408">
        <f t="shared" si="153"/>
        <v>0</v>
      </c>
    </row>
    <row r="1409" spans="1:124" x14ac:dyDescent="0.25">
      <c r="A1409" s="1" t="s">
        <v>4111</v>
      </c>
      <c r="B1409" s="1" t="s">
        <v>3684</v>
      </c>
      <c r="C1409" s="1" t="s">
        <v>3685</v>
      </c>
      <c r="D1409" s="1" t="s">
        <v>110</v>
      </c>
      <c r="E1409" s="1" t="s">
        <v>451</v>
      </c>
      <c r="F1409" s="1">
        <v>2675</v>
      </c>
      <c r="G1409" s="1">
        <v>700</v>
      </c>
      <c r="H1409" s="1">
        <v>0</v>
      </c>
      <c r="I1409" s="1">
        <v>1941</v>
      </c>
      <c r="J1409" s="1">
        <v>2013</v>
      </c>
      <c r="K1409" s="1" t="s">
        <v>183</v>
      </c>
      <c r="L1409" s="1" t="s">
        <v>114</v>
      </c>
      <c r="M1409" s="1">
        <v>24</v>
      </c>
      <c r="N1409" s="1" t="s">
        <v>358</v>
      </c>
      <c r="O1409" s="1">
        <v>2</v>
      </c>
      <c r="P1409" s="1" t="s">
        <v>112</v>
      </c>
      <c r="Q1409" s="1" t="s">
        <v>117</v>
      </c>
      <c r="R1409" s="1">
        <v>0</v>
      </c>
      <c r="S1409" s="1" t="s">
        <v>4112</v>
      </c>
      <c r="T1409" s="1">
        <v>87</v>
      </c>
      <c r="V1409" s="1">
        <v>4193</v>
      </c>
      <c r="W1409" s="1" t="s">
        <v>116</v>
      </c>
      <c r="X1409" s="1" t="s">
        <v>117</v>
      </c>
      <c r="Y1409" s="1" t="s">
        <v>4009</v>
      </c>
      <c r="Z1409" s="1" t="s">
        <v>119</v>
      </c>
      <c r="AA1409" s="1" t="s">
        <v>4113</v>
      </c>
      <c r="AC1409" s="1" t="s">
        <v>160</v>
      </c>
      <c r="AD1409" s="1" t="s">
        <v>160</v>
      </c>
      <c r="AE1409" s="1" t="s">
        <v>123</v>
      </c>
      <c r="AF1409" s="1" t="s">
        <v>114</v>
      </c>
      <c r="AG1409" s="1" t="s">
        <v>112</v>
      </c>
      <c r="AH1409" s="1" t="s">
        <v>124</v>
      </c>
      <c r="AI1409" s="1" t="s">
        <v>112</v>
      </c>
      <c r="AJ1409" s="1" t="s">
        <v>112</v>
      </c>
      <c r="AK1409" s="1" t="s">
        <v>112</v>
      </c>
      <c r="AL1409" s="1" t="s">
        <v>416</v>
      </c>
      <c r="AM1409" s="1" t="s">
        <v>416</v>
      </c>
      <c r="AN1409" s="1" t="s">
        <v>4121</v>
      </c>
      <c r="AO1409" s="1">
        <v>69574</v>
      </c>
      <c r="AP1409" s="1">
        <v>102264</v>
      </c>
      <c r="AQ1409" s="1">
        <v>7010</v>
      </c>
      <c r="AR1409" s="1" t="s">
        <v>110</v>
      </c>
      <c r="AS1409" s="1">
        <v>14983</v>
      </c>
      <c r="AT1409" s="1">
        <v>17658</v>
      </c>
      <c r="AU1409" s="2">
        <v>14983</v>
      </c>
      <c r="AV1409" s="2">
        <v>17658</v>
      </c>
      <c r="BB1409" s="1" t="s">
        <v>129</v>
      </c>
      <c r="BC1409" s="1" t="s">
        <v>761</v>
      </c>
      <c r="BD1409" s="1">
        <v>94</v>
      </c>
      <c r="BE1409" s="1" t="s">
        <v>131</v>
      </c>
      <c r="BF1409" s="1">
        <v>2</v>
      </c>
      <c r="BG1409" s="1">
        <v>2</v>
      </c>
      <c r="BH1409" s="1">
        <v>2</v>
      </c>
      <c r="BJ1409" s="1" t="s">
        <v>182</v>
      </c>
      <c r="BK1409" s="1" t="s">
        <v>112</v>
      </c>
      <c r="BN1409" s="1" t="s">
        <v>133</v>
      </c>
      <c r="BR1409" s="1" t="s">
        <v>133</v>
      </c>
      <c r="BU1409" s="1" t="s">
        <v>112</v>
      </c>
      <c r="BV1409" s="1" t="s">
        <v>116</v>
      </c>
      <c r="BW1409" s="1" t="s">
        <v>112</v>
      </c>
      <c r="BX1409" s="1">
        <v>0</v>
      </c>
      <c r="BZ1409" s="1">
        <v>0</v>
      </c>
      <c r="CA1409" s="1">
        <v>1</v>
      </c>
      <c r="CB1409" s="1">
        <v>0</v>
      </c>
      <c r="CC1409" s="1">
        <v>0</v>
      </c>
      <c r="CD1409" s="1" t="s">
        <v>117</v>
      </c>
      <c r="CE1409" s="1" t="s">
        <v>117</v>
      </c>
      <c r="CF1409" s="1" t="s">
        <v>110</v>
      </c>
      <c r="CG1409" s="1" t="s">
        <v>114</v>
      </c>
      <c r="CH1409" s="1" t="s">
        <v>117</v>
      </c>
      <c r="CI1409" s="1" t="s">
        <v>117</v>
      </c>
      <c r="CJ1409" s="1" t="s">
        <v>117</v>
      </c>
      <c r="CK1409" s="1" t="s">
        <v>112</v>
      </c>
      <c r="CL1409" s="1">
        <v>0</v>
      </c>
      <c r="CM1409" s="1">
        <v>2</v>
      </c>
      <c r="CN1409" s="1" t="s">
        <v>142</v>
      </c>
      <c r="CO1409" s="1" t="s">
        <v>183</v>
      </c>
      <c r="CP1409" s="1">
        <v>0</v>
      </c>
      <c r="CQ1409" s="1" t="s">
        <v>135</v>
      </c>
      <c r="CR1409" s="1" t="s">
        <v>135</v>
      </c>
      <c r="CS1409" s="1" t="s">
        <v>215</v>
      </c>
      <c r="CT1409" s="1" t="s">
        <v>215</v>
      </c>
      <c r="CU1409" s="8">
        <v>2.5</v>
      </c>
      <c r="CV1409" s="1" t="s">
        <v>4125</v>
      </c>
      <c r="CW1409" s="1" t="s">
        <v>4125</v>
      </c>
      <c r="CX1409" s="1">
        <v>4</v>
      </c>
      <c r="CY1409" s="10">
        <f t="shared" si="147"/>
        <v>2.5</v>
      </c>
      <c r="CZ1409" s="3">
        <v>2.1</v>
      </c>
      <c r="DA1409" s="3">
        <v>1.2</v>
      </c>
      <c r="DB1409" s="6">
        <f t="shared" si="148"/>
        <v>1</v>
      </c>
      <c r="DC1409" s="9">
        <v>10</v>
      </c>
      <c r="DF1409" s="1">
        <v>4193</v>
      </c>
      <c r="DG1409" s="1">
        <f t="shared" si="149"/>
        <v>4193</v>
      </c>
      <c r="DH1409" s="9">
        <f t="shared" si="150"/>
        <v>1</v>
      </c>
      <c r="DI1409" s="1">
        <v>419</v>
      </c>
      <c r="DJ1409" s="1">
        <f t="shared" si="151"/>
        <v>419</v>
      </c>
      <c r="DK1409" s="9">
        <f t="shared" si="152"/>
        <v>1</v>
      </c>
      <c r="DN1409">
        <f>(DL1409*InputWeights!$C$7+DB1409*InputWeights!$C$6)</f>
        <v>0.5</v>
      </c>
      <c r="DO1409">
        <f>(DD1409*InputWeights!$C$12+DE1409*InputWeights!$C$10+CU1409*InputWeights!$C$11)</f>
        <v>1</v>
      </c>
      <c r="DP1409">
        <f>(DC1409*InputWeights!$C$18+DK1409*InputWeights!$C$16+DH1409*InputWeights!$C$15+CY1409*InputWeights!$C$17)</f>
        <v>2.35</v>
      </c>
      <c r="DR1409">
        <f>DN1409*InputWeights!$C$5+DO1409*InputWeights!$C$9+DP1409*InputWeights!$C$14</f>
        <v>13.9</v>
      </c>
      <c r="DS1409">
        <f>((_xlfn.RANK.EQ(DR1409,$DR$2:$DR$6635,0))/(COUNT(DR$2:$DR$6635)))*100</f>
        <v>95.192958700067706</v>
      </c>
      <c r="DT1409">
        <f t="shared" si="153"/>
        <v>0</v>
      </c>
    </row>
    <row r="1410" spans="1:124" x14ac:dyDescent="0.25">
      <c r="A1410" s="1" t="s">
        <v>4111</v>
      </c>
      <c r="B1410" s="1" t="s">
        <v>3684</v>
      </c>
      <c r="C1410" s="1" t="s">
        <v>3685</v>
      </c>
      <c r="D1410" s="1" t="s">
        <v>110</v>
      </c>
      <c r="E1410" s="1" t="s">
        <v>465</v>
      </c>
      <c r="F1410" s="1">
        <v>1384</v>
      </c>
      <c r="G1410" s="1">
        <v>800</v>
      </c>
      <c r="H1410" s="1">
        <v>0</v>
      </c>
      <c r="I1410" s="1">
        <v>1941</v>
      </c>
      <c r="J1410" s="1">
        <v>2013</v>
      </c>
      <c r="K1410" s="1" t="s">
        <v>183</v>
      </c>
      <c r="L1410" s="1" t="s">
        <v>114</v>
      </c>
      <c r="M1410" s="1">
        <v>24</v>
      </c>
      <c r="N1410" s="1" t="s">
        <v>358</v>
      </c>
      <c r="O1410" s="1">
        <v>2</v>
      </c>
      <c r="P1410" s="1" t="s">
        <v>112</v>
      </c>
      <c r="Q1410" s="1" t="s">
        <v>117</v>
      </c>
      <c r="R1410" s="1">
        <v>0</v>
      </c>
      <c r="S1410" s="1" t="s">
        <v>4112</v>
      </c>
      <c r="T1410" s="1">
        <v>86</v>
      </c>
      <c r="V1410" s="1">
        <v>4193</v>
      </c>
      <c r="W1410" s="1" t="s">
        <v>116</v>
      </c>
      <c r="X1410" s="1" t="s">
        <v>117</v>
      </c>
      <c r="Y1410" s="1" t="s">
        <v>4009</v>
      </c>
      <c r="Z1410" s="1" t="s">
        <v>119</v>
      </c>
      <c r="AA1410" s="1" t="s">
        <v>4113</v>
      </c>
      <c r="AC1410" s="1" t="s">
        <v>160</v>
      </c>
      <c r="AD1410" s="1" t="s">
        <v>3821</v>
      </c>
      <c r="AE1410" s="1" t="s">
        <v>123</v>
      </c>
      <c r="AF1410" s="1" t="s">
        <v>114</v>
      </c>
      <c r="AG1410" s="1" t="s">
        <v>112</v>
      </c>
      <c r="AH1410" s="1" t="s">
        <v>124</v>
      </c>
      <c r="AI1410" s="1" t="s">
        <v>112</v>
      </c>
      <c r="AJ1410" s="1" t="s">
        <v>112</v>
      </c>
      <c r="AK1410" s="1" t="s">
        <v>112</v>
      </c>
      <c r="AL1410" s="1" t="s">
        <v>416</v>
      </c>
      <c r="AM1410" s="1" t="s">
        <v>416</v>
      </c>
      <c r="AN1410" s="1" t="s">
        <v>4121</v>
      </c>
      <c r="AO1410" s="1">
        <v>69575</v>
      </c>
      <c r="AP1410" s="1">
        <v>102264</v>
      </c>
      <c r="AQ1410" s="1">
        <v>7010</v>
      </c>
      <c r="AR1410" s="1" t="s">
        <v>110</v>
      </c>
      <c r="AS1410" s="1">
        <v>17658</v>
      </c>
      <c r="AT1410" s="1">
        <v>19042</v>
      </c>
      <c r="AU1410" s="2">
        <v>17658</v>
      </c>
      <c r="AV1410" s="2">
        <v>19042</v>
      </c>
      <c r="BB1410" s="1" t="s">
        <v>129</v>
      </c>
      <c r="BC1410" s="1" t="s">
        <v>761</v>
      </c>
      <c r="BD1410" s="1">
        <v>94</v>
      </c>
      <c r="BE1410" s="1" t="s">
        <v>131</v>
      </c>
      <c r="BF1410" s="1">
        <v>2</v>
      </c>
      <c r="BG1410" s="1">
        <v>2</v>
      </c>
      <c r="BH1410" s="1">
        <v>2</v>
      </c>
      <c r="BJ1410" s="1" t="s">
        <v>182</v>
      </c>
      <c r="BK1410" s="1" t="s">
        <v>112</v>
      </c>
      <c r="BN1410" s="1" t="s">
        <v>133</v>
      </c>
      <c r="BR1410" s="1" t="s">
        <v>133</v>
      </c>
      <c r="BU1410" s="1" t="s">
        <v>112</v>
      </c>
      <c r="BV1410" s="1" t="s">
        <v>116</v>
      </c>
      <c r="BW1410" s="1" t="s">
        <v>112</v>
      </c>
      <c r="BX1410" s="1">
        <v>0</v>
      </c>
      <c r="BZ1410" s="1">
        <v>0</v>
      </c>
      <c r="CA1410" s="1">
        <v>1</v>
      </c>
      <c r="CB1410" s="1">
        <v>0</v>
      </c>
      <c r="CC1410" s="1">
        <v>0</v>
      </c>
      <c r="CD1410" s="1" t="s">
        <v>117</v>
      </c>
      <c r="CE1410" s="1" t="s">
        <v>117</v>
      </c>
      <c r="CF1410" s="1" t="s">
        <v>110</v>
      </c>
      <c r="CG1410" s="1" t="s">
        <v>117</v>
      </c>
      <c r="CH1410" s="1" t="s">
        <v>114</v>
      </c>
      <c r="CI1410" s="1" t="s">
        <v>117</v>
      </c>
      <c r="CJ1410" s="1" t="s">
        <v>117</v>
      </c>
      <c r="CK1410" s="1" t="s">
        <v>112</v>
      </c>
      <c r="CL1410" s="1">
        <v>1</v>
      </c>
      <c r="CM1410" s="1">
        <v>0</v>
      </c>
      <c r="CN1410" s="1" t="s">
        <v>142</v>
      </c>
      <c r="CO1410" s="1" t="s">
        <v>183</v>
      </c>
      <c r="CP1410" s="1">
        <v>0</v>
      </c>
      <c r="CQ1410" s="1" t="s">
        <v>135</v>
      </c>
      <c r="CR1410" s="1" t="s">
        <v>135</v>
      </c>
      <c r="CS1410" s="1" t="s">
        <v>215</v>
      </c>
      <c r="CT1410" s="1" t="s">
        <v>215</v>
      </c>
      <c r="CU1410" s="8">
        <v>2.5</v>
      </c>
      <c r="CV1410" s="1" t="s">
        <v>4126</v>
      </c>
      <c r="CW1410" s="1" t="s">
        <v>4126</v>
      </c>
      <c r="CX1410" s="1">
        <v>4</v>
      </c>
      <c r="CY1410" s="10">
        <f t="shared" ref="CY1410:CY1473" si="154">IF(CX1410=1,10,IF(CX1410=2,7.5,IF(CX1410=3,7.5,IF(CX1410=4,2.5,IF(CX1410=5,2.5,IF(CX1410=6,2.5,IF(CX1410=7,1,5)))))))</f>
        <v>2.5</v>
      </c>
      <c r="CZ1410" s="3">
        <v>2.4</v>
      </c>
      <c r="DA1410" s="3">
        <v>1.3</v>
      </c>
      <c r="DB1410" s="6">
        <f t="shared" ref="DB1410:DB1473" si="155">IF(DA1410&lt;3,1,IF(DA1410&lt;6,2.5,IF(DA1410&lt;9,5,IF(DA1410&lt;12,7.5,10))))</f>
        <v>1</v>
      </c>
      <c r="DC1410" s="9">
        <v>10</v>
      </c>
      <c r="DF1410" s="1">
        <v>4193</v>
      </c>
      <c r="DG1410" s="1">
        <f t="shared" ref="DG1410:DG1473" si="156">DF1410/L1410*2</f>
        <v>4193</v>
      </c>
      <c r="DH1410" s="9">
        <f t="shared" ref="DH1410:DH1473" si="157">IF(DG1410&lt;5000, 1, IF(DG1410&lt;10000, 2, IF(DG1410&lt;15000, 3, IF(DG1410&lt;20000, 4,IF(DG1410&lt;25000, 5, IF(DG1410&lt;30000, 6,IF(DG1410&lt;35000,7,IF(DG1410&lt;40000,8, IF(DG1410&lt;45000,9,10)))))))))</f>
        <v>1</v>
      </c>
      <c r="DI1410" s="1">
        <v>419</v>
      </c>
      <c r="DJ1410" s="1">
        <f t="shared" ref="DJ1410:DJ1473" si="158">DI1410/L1410*2</f>
        <v>419</v>
      </c>
      <c r="DK1410" s="9">
        <f t="shared" ref="DK1410:DK1473" si="159">IF(DJ1410&lt;500, 1, IF(DJ1410&lt;1000, 2, IF(DJ1410&lt;2000, 3, IF(DJ1410&lt;3000, 4,IF(DJ1410&lt;4000, 5, IF(DJ1410&lt;5000, 6,IF(DJ1410&lt;6000,7,IF(DJ1410&lt;7000,8, IF(DJ1410&lt;8000,9,10)))))))))</f>
        <v>1</v>
      </c>
      <c r="DN1410">
        <f>(DL1410*InputWeights!$C$7+DB1410*InputWeights!$C$6)</f>
        <v>0.5</v>
      </c>
      <c r="DO1410">
        <f>(DD1410*InputWeights!$C$12+DE1410*InputWeights!$C$10+CU1410*InputWeights!$C$11)</f>
        <v>1</v>
      </c>
      <c r="DP1410">
        <f>(DC1410*InputWeights!$C$18+DK1410*InputWeights!$C$16+DH1410*InputWeights!$C$15+CY1410*InputWeights!$C$17)</f>
        <v>2.35</v>
      </c>
      <c r="DR1410">
        <f>DN1410*InputWeights!$C$5+DO1410*InputWeights!$C$9+DP1410*InputWeights!$C$14</f>
        <v>13.9</v>
      </c>
      <c r="DS1410">
        <f>((_xlfn.RANK.EQ(DR1410,$DR$2:$DR$6635,0))/(COUNT(DR$2:$DR$6635)))*100</f>
        <v>95.192958700067706</v>
      </c>
      <c r="DT1410">
        <f t="shared" ref="DT1410:DT1473" si="160">IF(DS1410&lt;1,1,IF(DS1410&lt;5,5,IF(DS1410&lt;10,10,IF(DS1410&lt;15,15,IF(DS1410&lt;20,20,IF(DS1410&lt;25,25,0))))))</f>
        <v>0</v>
      </c>
    </row>
    <row r="1411" spans="1:124" x14ac:dyDescent="0.25">
      <c r="A1411" s="1" t="s">
        <v>1589</v>
      </c>
      <c r="B1411" s="1" t="s">
        <v>3684</v>
      </c>
      <c r="C1411" s="1" t="s">
        <v>3685</v>
      </c>
      <c r="D1411" s="1" t="s">
        <v>110</v>
      </c>
      <c r="E1411" s="1" t="s">
        <v>1070</v>
      </c>
      <c r="F1411" s="1">
        <v>3038</v>
      </c>
      <c r="G1411" s="1">
        <v>410037100</v>
      </c>
      <c r="H1411" s="1">
        <v>0</v>
      </c>
      <c r="I1411" s="1">
        <v>1900</v>
      </c>
      <c r="J1411" s="1">
        <v>1991</v>
      </c>
      <c r="K1411" s="1" t="s">
        <v>183</v>
      </c>
      <c r="L1411" s="1" t="s">
        <v>114</v>
      </c>
      <c r="M1411" s="1">
        <v>18</v>
      </c>
      <c r="N1411" s="1" t="s">
        <v>358</v>
      </c>
      <c r="O1411" s="1">
        <v>2</v>
      </c>
      <c r="P1411" s="1" t="s">
        <v>112</v>
      </c>
      <c r="Q1411" s="1" t="s">
        <v>117</v>
      </c>
      <c r="R1411" s="1">
        <v>0</v>
      </c>
      <c r="S1411" s="1" t="s">
        <v>4575</v>
      </c>
      <c r="T1411" s="1">
        <v>204</v>
      </c>
      <c r="V1411" s="1">
        <v>1402</v>
      </c>
      <c r="W1411" s="1" t="s">
        <v>116</v>
      </c>
      <c r="X1411" s="1" t="s">
        <v>117</v>
      </c>
      <c r="Y1411" s="1" t="s">
        <v>4241</v>
      </c>
      <c r="AA1411" s="1" t="s">
        <v>133</v>
      </c>
      <c r="AC1411" s="1" t="s">
        <v>4576</v>
      </c>
      <c r="AD1411" s="1" t="s">
        <v>2993</v>
      </c>
      <c r="AE1411" s="1" t="s">
        <v>123</v>
      </c>
      <c r="AF1411" s="1" t="s">
        <v>116</v>
      </c>
      <c r="AG1411" s="1" t="s">
        <v>112</v>
      </c>
      <c r="AH1411" s="1" t="s">
        <v>124</v>
      </c>
      <c r="AI1411" s="1" t="s">
        <v>112</v>
      </c>
      <c r="AJ1411" s="1" t="s">
        <v>112</v>
      </c>
      <c r="AK1411" s="1" t="s">
        <v>112</v>
      </c>
      <c r="AL1411" s="1" t="s">
        <v>4577</v>
      </c>
      <c r="AM1411" s="1" t="s">
        <v>4577</v>
      </c>
      <c r="AN1411" s="1" t="s">
        <v>4578</v>
      </c>
      <c r="AO1411" s="1">
        <v>70625</v>
      </c>
      <c r="AP1411" s="1">
        <v>102264</v>
      </c>
      <c r="AQ1411" s="1">
        <v>7128</v>
      </c>
      <c r="AR1411" s="1" t="s">
        <v>110</v>
      </c>
      <c r="AS1411" s="1">
        <v>34931</v>
      </c>
      <c r="AT1411" s="1">
        <v>37969</v>
      </c>
      <c r="AU1411" s="2">
        <v>34931</v>
      </c>
      <c r="AV1411" s="2">
        <v>37969</v>
      </c>
      <c r="BB1411" s="1" t="s">
        <v>129</v>
      </c>
      <c r="BC1411" s="1" t="s">
        <v>761</v>
      </c>
      <c r="BD1411" s="1">
        <v>72</v>
      </c>
      <c r="BE1411" s="1" t="s">
        <v>131</v>
      </c>
      <c r="BF1411" s="1">
        <v>2</v>
      </c>
      <c r="BG1411" s="1">
        <v>2</v>
      </c>
      <c r="BH1411" s="1">
        <v>2</v>
      </c>
      <c r="BJ1411" s="1" t="s">
        <v>182</v>
      </c>
      <c r="BK1411" s="1" t="s">
        <v>112</v>
      </c>
      <c r="BN1411" s="1" t="s">
        <v>133</v>
      </c>
      <c r="BR1411" s="1" t="s">
        <v>133</v>
      </c>
      <c r="BU1411" s="1" t="s">
        <v>153</v>
      </c>
      <c r="BV1411" s="1" t="s">
        <v>124</v>
      </c>
      <c r="BW1411" s="1" t="s">
        <v>112</v>
      </c>
      <c r="BX1411" s="1">
        <v>0</v>
      </c>
      <c r="BZ1411" s="1">
        <v>0</v>
      </c>
      <c r="CA1411" s="1">
        <v>1</v>
      </c>
      <c r="CB1411" s="1">
        <v>0</v>
      </c>
      <c r="CC1411" s="1">
        <v>0</v>
      </c>
      <c r="CD1411" s="1" t="s">
        <v>117</v>
      </c>
      <c r="CE1411" s="1" t="s">
        <v>117</v>
      </c>
      <c r="CF1411" s="1" t="s">
        <v>110</v>
      </c>
      <c r="CG1411" s="1" t="s">
        <v>117</v>
      </c>
      <c r="CH1411" s="1" t="s">
        <v>117</v>
      </c>
      <c r="CI1411" s="1" t="s">
        <v>117</v>
      </c>
      <c r="CJ1411" s="1" t="s">
        <v>117</v>
      </c>
      <c r="CK1411" s="1" t="s">
        <v>112</v>
      </c>
      <c r="CL1411" s="1">
        <v>5</v>
      </c>
      <c r="CM1411" s="1">
        <v>1</v>
      </c>
      <c r="CN1411" s="1" t="s">
        <v>142</v>
      </c>
      <c r="CO1411" s="1" t="s">
        <v>183</v>
      </c>
      <c r="CP1411" s="1">
        <v>0</v>
      </c>
      <c r="CQ1411" s="1" t="s">
        <v>135</v>
      </c>
      <c r="CR1411" s="1" t="s">
        <v>135</v>
      </c>
      <c r="CS1411" s="1" t="s">
        <v>184</v>
      </c>
      <c r="CT1411" s="1" t="s">
        <v>156</v>
      </c>
      <c r="CU1411" s="8">
        <v>5</v>
      </c>
      <c r="CV1411" s="1" t="s">
        <v>4579</v>
      </c>
      <c r="CW1411" s="1" t="s">
        <v>4579</v>
      </c>
      <c r="CX1411" s="1">
        <v>7</v>
      </c>
      <c r="CY1411" s="10">
        <f t="shared" si="154"/>
        <v>1</v>
      </c>
      <c r="CZ1411" s="3">
        <v>5.4</v>
      </c>
      <c r="DA1411" s="3">
        <v>4</v>
      </c>
      <c r="DB1411" s="6">
        <f t="shared" si="155"/>
        <v>2.5</v>
      </c>
      <c r="DF1411" s="1">
        <v>1402</v>
      </c>
      <c r="DG1411" s="1">
        <f t="shared" si="156"/>
        <v>1402</v>
      </c>
      <c r="DH1411" s="9">
        <f t="shared" si="157"/>
        <v>1</v>
      </c>
      <c r="DI1411" s="1">
        <v>70</v>
      </c>
      <c r="DJ1411" s="1">
        <f t="shared" si="158"/>
        <v>70</v>
      </c>
      <c r="DK1411" s="9">
        <f t="shared" si="159"/>
        <v>1</v>
      </c>
      <c r="DN1411">
        <f>(DL1411*InputWeights!$C$7+DB1411*InputWeights!$C$6)</f>
        <v>1.25</v>
      </c>
      <c r="DO1411">
        <f>(DD1411*InputWeights!$C$12+DE1411*InputWeights!$C$10+CU1411*InputWeights!$C$11)</f>
        <v>2</v>
      </c>
      <c r="DP1411">
        <f>(DC1411*InputWeights!$C$18+DK1411*InputWeights!$C$16+DH1411*InputWeights!$C$15+CY1411*InputWeights!$C$17)</f>
        <v>0.90000000000000013</v>
      </c>
      <c r="DR1411">
        <f>DN1411*InputWeights!$C$5+DO1411*InputWeights!$C$9+DP1411*InputWeights!$C$14</f>
        <v>13.350000000000001</v>
      </c>
      <c r="DS1411">
        <f>((_xlfn.RANK.EQ(DR1411,$DR$2:$DR$6635,0))/(COUNT(DR$2:$DR$6635)))*100</f>
        <v>95.463777928232901</v>
      </c>
      <c r="DT1411">
        <f t="shared" si="160"/>
        <v>0</v>
      </c>
    </row>
    <row r="1412" spans="1:124" x14ac:dyDescent="0.25">
      <c r="A1412" s="1" t="s">
        <v>333</v>
      </c>
      <c r="B1412" s="1" t="s">
        <v>108</v>
      </c>
      <c r="C1412" s="1" t="s">
        <v>109</v>
      </c>
      <c r="D1412" s="1" t="s">
        <v>110</v>
      </c>
      <c r="E1412" s="1" t="s">
        <v>345</v>
      </c>
      <c r="F1412" s="1">
        <v>3091</v>
      </c>
      <c r="G1412" s="1">
        <v>3500</v>
      </c>
      <c r="H1412" s="1">
        <v>0</v>
      </c>
      <c r="I1412" s="1">
        <v>1929</v>
      </c>
      <c r="J1412" s="1">
        <v>2000</v>
      </c>
      <c r="K1412" s="1" t="s">
        <v>183</v>
      </c>
      <c r="L1412" s="1" t="s">
        <v>114</v>
      </c>
      <c r="M1412" s="1">
        <v>22</v>
      </c>
      <c r="N1412" s="1" t="s">
        <v>177</v>
      </c>
      <c r="O1412" s="1">
        <v>2</v>
      </c>
      <c r="Q1412" s="1" t="s">
        <v>117</v>
      </c>
      <c r="R1412" s="1">
        <v>0</v>
      </c>
      <c r="S1412" s="1" t="s">
        <v>335</v>
      </c>
      <c r="T1412" s="1">
        <v>100</v>
      </c>
      <c r="V1412" s="1">
        <v>3749</v>
      </c>
      <c r="W1412" s="1" t="s">
        <v>116</v>
      </c>
      <c r="X1412" s="1" t="s">
        <v>117</v>
      </c>
      <c r="Y1412" s="1" t="s">
        <v>336</v>
      </c>
      <c r="Z1412" s="1" t="s">
        <v>271</v>
      </c>
      <c r="AA1412" s="1" t="s">
        <v>337</v>
      </c>
      <c r="AC1412" s="1" t="s">
        <v>339</v>
      </c>
      <c r="AD1412" s="1" t="s">
        <v>346</v>
      </c>
      <c r="AE1412" s="1" t="s">
        <v>340</v>
      </c>
      <c r="AF1412" s="1" t="s">
        <v>124</v>
      </c>
      <c r="AG1412" s="1" t="s">
        <v>112</v>
      </c>
      <c r="AH1412" s="1" t="s">
        <v>124</v>
      </c>
      <c r="AI1412" s="1" t="s">
        <v>112</v>
      </c>
      <c r="AJ1412" s="1" t="s">
        <v>112</v>
      </c>
      <c r="AK1412" s="1" t="s">
        <v>112</v>
      </c>
      <c r="AL1412" s="1" t="s">
        <v>341</v>
      </c>
      <c r="AM1412" s="1" t="s">
        <v>342</v>
      </c>
      <c r="AN1412" s="1" t="s">
        <v>343</v>
      </c>
      <c r="AO1412" s="1">
        <v>1627</v>
      </c>
      <c r="AP1412" s="1">
        <v>102264</v>
      </c>
      <c r="AQ1412" s="1">
        <v>152</v>
      </c>
      <c r="AR1412" s="1" t="s">
        <v>110</v>
      </c>
      <c r="AS1412" s="1">
        <v>28508</v>
      </c>
      <c r="AT1412" s="1">
        <v>31599</v>
      </c>
      <c r="AU1412" s="2">
        <v>28508</v>
      </c>
      <c r="AV1412" s="2">
        <v>31599</v>
      </c>
      <c r="BB1412" s="1" t="s">
        <v>129</v>
      </c>
      <c r="BC1412" s="1" t="s">
        <v>130</v>
      </c>
      <c r="BD1412" s="1">
        <v>85</v>
      </c>
      <c r="BE1412" s="1" t="s">
        <v>131</v>
      </c>
      <c r="BF1412" s="1">
        <v>0</v>
      </c>
      <c r="BG1412" s="1">
        <v>1</v>
      </c>
      <c r="BH1412" s="1">
        <v>1</v>
      </c>
      <c r="BI1412" s="1" t="s">
        <v>183</v>
      </c>
      <c r="BJ1412" s="1" t="s">
        <v>182</v>
      </c>
      <c r="BK1412" s="1" t="s">
        <v>112</v>
      </c>
      <c r="BN1412" s="1" t="s">
        <v>133</v>
      </c>
      <c r="BR1412" s="1" t="s">
        <v>133</v>
      </c>
      <c r="BU1412" s="1" t="s">
        <v>153</v>
      </c>
      <c r="BV1412" s="1" t="s">
        <v>116</v>
      </c>
      <c r="BW1412" s="1" t="s">
        <v>112</v>
      </c>
      <c r="BX1412" s="1">
        <v>0</v>
      </c>
      <c r="BZ1412" s="1">
        <v>0</v>
      </c>
      <c r="CA1412" s="1">
        <v>1</v>
      </c>
      <c r="CB1412" s="1">
        <v>0</v>
      </c>
      <c r="CC1412" s="1">
        <v>0</v>
      </c>
      <c r="CD1412" s="1" t="s">
        <v>117</v>
      </c>
      <c r="CE1412" s="1" t="s">
        <v>117</v>
      </c>
      <c r="CF1412" s="1" t="s">
        <v>110</v>
      </c>
      <c r="CG1412" s="1" t="s">
        <v>117</v>
      </c>
      <c r="CH1412" s="1" t="s">
        <v>117</v>
      </c>
      <c r="CI1412" s="1" t="s">
        <v>117</v>
      </c>
      <c r="CJ1412" s="1" t="s">
        <v>117</v>
      </c>
      <c r="CK1412" s="1" t="s">
        <v>125</v>
      </c>
      <c r="CL1412" s="1">
        <v>7</v>
      </c>
      <c r="CM1412" s="1">
        <v>8</v>
      </c>
      <c r="CN1412" s="1" t="s">
        <v>142</v>
      </c>
      <c r="CO1412" s="1" t="s">
        <v>183</v>
      </c>
      <c r="CP1412" s="1">
        <v>0</v>
      </c>
      <c r="CQ1412" s="1" t="s">
        <v>135</v>
      </c>
      <c r="CR1412" s="1" t="s">
        <v>135</v>
      </c>
      <c r="CS1412" s="1" t="s">
        <v>215</v>
      </c>
      <c r="CT1412" s="1" t="s">
        <v>156</v>
      </c>
      <c r="CU1412" s="8">
        <v>5</v>
      </c>
      <c r="CV1412" s="1" t="s">
        <v>347</v>
      </c>
      <c r="CW1412" s="1" t="s">
        <v>347</v>
      </c>
      <c r="CX1412" s="1">
        <v>4</v>
      </c>
      <c r="CY1412" s="10">
        <f t="shared" si="154"/>
        <v>2.5</v>
      </c>
      <c r="CZ1412" s="3">
        <v>2.1890900000000002</v>
      </c>
      <c r="DA1412" s="3">
        <v>1.4732000000000001</v>
      </c>
      <c r="DB1412" s="6">
        <f t="shared" si="155"/>
        <v>1</v>
      </c>
      <c r="DF1412" s="1">
        <v>3749</v>
      </c>
      <c r="DG1412" s="1">
        <f t="shared" si="156"/>
        <v>3749</v>
      </c>
      <c r="DH1412" s="9">
        <f t="shared" si="157"/>
        <v>1</v>
      </c>
      <c r="DI1412" s="1">
        <v>225</v>
      </c>
      <c r="DJ1412" s="1">
        <f t="shared" si="158"/>
        <v>225</v>
      </c>
      <c r="DK1412" s="9">
        <f t="shared" si="159"/>
        <v>1</v>
      </c>
      <c r="DN1412">
        <f>(DL1412*InputWeights!$C$7+DB1412*InputWeights!$C$6)</f>
        <v>0.5</v>
      </c>
      <c r="DO1412">
        <f>(DD1412*InputWeights!$C$12+DE1412*InputWeights!$C$10+CU1412*InputWeights!$C$11)</f>
        <v>2</v>
      </c>
      <c r="DP1412">
        <f>(DC1412*InputWeights!$C$18+DK1412*InputWeights!$C$16+DH1412*InputWeights!$C$15+CY1412*InputWeights!$C$17)</f>
        <v>1.35</v>
      </c>
      <c r="DR1412">
        <f>DN1412*InputWeights!$C$5+DO1412*InputWeights!$C$9+DP1412*InputWeights!$C$14</f>
        <v>12.9</v>
      </c>
      <c r="DS1412">
        <f>((_xlfn.RANK.EQ(DR1412,$DR$2:$DR$6635,0))/(COUNT(DR$2:$DR$6635)))*100</f>
        <v>95.53148273527421</v>
      </c>
      <c r="DT1412">
        <f t="shared" si="160"/>
        <v>0</v>
      </c>
    </row>
    <row r="1413" spans="1:124" x14ac:dyDescent="0.25">
      <c r="A1413" s="1" t="s">
        <v>875</v>
      </c>
      <c r="B1413" s="1" t="s">
        <v>108</v>
      </c>
      <c r="C1413" s="1" t="s">
        <v>109</v>
      </c>
      <c r="D1413" s="1" t="s">
        <v>110</v>
      </c>
      <c r="E1413" s="1" t="s">
        <v>666</v>
      </c>
      <c r="F1413" s="1">
        <v>1862</v>
      </c>
      <c r="G1413" s="1">
        <v>4400</v>
      </c>
      <c r="H1413" s="1">
        <v>0</v>
      </c>
      <c r="I1413" s="1">
        <v>1931</v>
      </c>
      <c r="J1413" s="1">
        <v>1997</v>
      </c>
      <c r="K1413" s="1" t="s">
        <v>183</v>
      </c>
      <c r="L1413" s="1" t="s">
        <v>114</v>
      </c>
      <c r="M1413" s="1">
        <v>22</v>
      </c>
      <c r="N1413" s="1" t="s">
        <v>177</v>
      </c>
      <c r="O1413" s="1">
        <v>2</v>
      </c>
      <c r="Q1413" s="1" t="s">
        <v>117</v>
      </c>
      <c r="R1413" s="1">
        <v>0</v>
      </c>
      <c r="S1413" s="1" t="s">
        <v>881</v>
      </c>
      <c r="T1413" s="1">
        <v>125</v>
      </c>
      <c r="V1413" s="1">
        <v>4671</v>
      </c>
      <c r="W1413" s="1" t="s">
        <v>116</v>
      </c>
      <c r="X1413" s="1" t="s">
        <v>117</v>
      </c>
      <c r="Y1413" s="1" t="s">
        <v>882</v>
      </c>
      <c r="Z1413" s="1" t="s">
        <v>119</v>
      </c>
      <c r="AA1413" s="1" t="s">
        <v>877</v>
      </c>
      <c r="AC1413" s="1" t="s">
        <v>160</v>
      </c>
      <c r="AD1413" s="1" t="s">
        <v>886</v>
      </c>
      <c r="AE1413" s="1" t="s">
        <v>364</v>
      </c>
      <c r="AF1413" s="1" t="s">
        <v>124</v>
      </c>
      <c r="AG1413" s="1" t="s">
        <v>112</v>
      </c>
      <c r="AH1413" s="1" t="s">
        <v>124</v>
      </c>
      <c r="AI1413" s="1" t="s">
        <v>112</v>
      </c>
      <c r="AJ1413" s="1" t="s">
        <v>112</v>
      </c>
      <c r="AK1413" s="1" t="s">
        <v>112</v>
      </c>
      <c r="AL1413" s="1" t="s">
        <v>883</v>
      </c>
      <c r="AM1413" s="1" t="s">
        <v>883</v>
      </c>
      <c r="AN1413" s="1" t="s">
        <v>884</v>
      </c>
      <c r="AO1413" s="1">
        <v>2218</v>
      </c>
      <c r="AP1413" s="1">
        <v>102264</v>
      </c>
      <c r="AQ1413" s="1">
        <v>185</v>
      </c>
      <c r="AR1413" s="1" t="s">
        <v>110</v>
      </c>
      <c r="AS1413" s="1">
        <v>12834</v>
      </c>
      <c r="AT1413" s="1">
        <v>14696</v>
      </c>
      <c r="AU1413" s="2">
        <v>12834</v>
      </c>
      <c r="AV1413" s="2">
        <v>14696</v>
      </c>
      <c r="BB1413" s="1" t="s">
        <v>129</v>
      </c>
      <c r="BC1413" s="1" t="s">
        <v>130</v>
      </c>
      <c r="BD1413" s="1">
        <v>87</v>
      </c>
      <c r="BE1413" s="1" t="s">
        <v>131</v>
      </c>
      <c r="BF1413" s="1">
        <v>2</v>
      </c>
      <c r="BG1413" s="1">
        <v>2</v>
      </c>
      <c r="BH1413" s="1">
        <v>2</v>
      </c>
      <c r="BI1413" s="1" t="s">
        <v>131</v>
      </c>
      <c r="BJ1413" s="1" t="s">
        <v>366</v>
      </c>
      <c r="BK1413" s="1" t="s">
        <v>112</v>
      </c>
      <c r="BN1413" s="1" t="s">
        <v>133</v>
      </c>
      <c r="BR1413" s="1" t="s">
        <v>133</v>
      </c>
      <c r="BU1413" s="1" t="s">
        <v>153</v>
      </c>
      <c r="BV1413" s="1" t="s">
        <v>116</v>
      </c>
      <c r="BW1413" s="1" t="s">
        <v>112</v>
      </c>
      <c r="BX1413" s="1">
        <v>0</v>
      </c>
      <c r="BZ1413" s="1">
        <v>0</v>
      </c>
      <c r="CA1413" s="1">
        <v>1</v>
      </c>
      <c r="CB1413" s="1">
        <v>0</v>
      </c>
      <c r="CC1413" s="1">
        <v>0</v>
      </c>
      <c r="CD1413" s="1" t="s">
        <v>117</v>
      </c>
      <c r="CE1413" s="1" t="s">
        <v>117</v>
      </c>
      <c r="CF1413" s="1" t="s">
        <v>110</v>
      </c>
      <c r="CG1413" s="1" t="s">
        <v>110</v>
      </c>
      <c r="CH1413" s="1" t="s">
        <v>117</v>
      </c>
      <c r="CI1413" s="1" t="s">
        <v>117</v>
      </c>
      <c r="CJ1413" s="1" t="s">
        <v>117</v>
      </c>
      <c r="CK1413" s="1" t="s">
        <v>125</v>
      </c>
      <c r="CL1413" s="1">
        <v>5</v>
      </c>
      <c r="CM1413" s="1">
        <v>1</v>
      </c>
      <c r="CN1413" s="1" t="s">
        <v>142</v>
      </c>
      <c r="CO1413" s="1" t="s">
        <v>183</v>
      </c>
      <c r="CP1413" s="1">
        <v>0</v>
      </c>
      <c r="CQ1413" s="1" t="s">
        <v>135</v>
      </c>
      <c r="CR1413" s="1" t="s">
        <v>135</v>
      </c>
      <c r="CS1413" s="1" t="s">
        <v>156</v>
      </c>
      <c r="CT1413" s="1" t="s">
        <v>156</v>
      </c>
      <c r="CU1413" s="8">
        <v>5</v>
      </c>
      <c r="CV1413" s="1" t="s">
        <v>887</v>
      </c>
      <c r="CW1413" s="1" t="s">
        <v>887</v>
      </c>
      <c r="CX1413" s="1">
        <v>4</v>
      </c>
      <c r="CY1413" s="10">
        <f t="shared" si="154"/>
        <v>2.5</v>
      </c>
      <c r="CZ1413" s="3">
        <v>4.0303300000000002</v>
      </c>
      <c r="DA1413" s="3">
        <v>2.3629199999999999</v>
      </c>
      <c r="DB1413" s="6">
        <f t="shared" si="155"/>
        <v>1</v>
      </c>
      <c r="DF1413" s="1">
        <v>4671</v>
      </c>
      <c r="DG1413" s="1">
        <f t="shared" si="156"/>
        <v>4671</v>
      </c>
      <c r="DH1413" s="9">
        <f t="shared" si="157"/>
        <v>1</v>
      </c>
      <c r="DI1413" s="1">
        <v>327</v>
      </c>
      <c r="DJ1413" s="1">
        <f t="shared" si="158"/>
        <v>327</v>
      </c>
      <c r="DK1413" s="9">
        <f t="shared" si="159"/>
        <v>1</v>
      </c>
      <c r="DN1413">
        <f>(DL1413*InputWeights!$C$7+DB1413*InputWeights!$C$6)</f>
        <v>0.5</v>
      </c>
      <c r="DO1413">
        <f>(DD1413*InputWeights!$C$12+DE1413*InputWeights!$C$10+CU1413*InputWeights!$C$11)</f>
        <v>2</v>
      </c>
      <c r="DP1413">
        <f>(DC1413*InputWeights!$C$18+DK1413*InputWeights!$C$16+DH1413*InputWeights!$C$15+CY1413*InputWeights!$C$17)</f>
        <v>1.35</v>
      </c>
      <c r="DR1413">
        <f>DN1413*InputWeights!$C$5+DO1413*InputWeights!$C$9+DP1413*InputWeights!$C$14</f>
        <v>12.9</v>
      </c>
      <c r="DS1413">
        <f>((_xlfn.RANK.EQ(DR1413,$DR$2:$DR$6635,0))/(COUNT(DR$2:$DR$6635)))*100</f>
        <v>95.53148273527421</v>
      </c>
      <c r="DT1413">
        <f t="shared" si="160"/>
        <v>0</v>
      </c>
    </row>
    <row r="1414" spans="1:124" x14ac:dyDescent="0.25">
      <c r="A1414" s="1" t="s">
        <v>1053</v>
      </c>
      <c r="B1414" s="1" t="s">
        <v>108</v>
      </c>
      <c r="C1414" s="1" t="s">
        <v>109</v>
      </c>
      <c r="D1414" s="1" t="s">
        <v>110</v>
      </c>
      <c r="E1414" s="1" t="s">
        <v>348</v>
      </c>
      <c r="F1414" s="1">
        <v>772</v>
      </c>
      <c r="G1414" s="1">
        <v>1200</v>
      </c>
      <c r="H1414" s="1">
        <v>0</v>
      </c>
      <c r="I1414" s="1">
        <v>1930</v>
      </c>
      <c r="J1414" s="1">
        <v>2009</v>
      </c>
      <c r="K1414" s="1" t="s">
        <v>183</v>
      </c>
      <c r="L1414" s="1" t="s">
        <v>114</v>
      </c>
      <c r="M1414" s="1">
        <v>20</v>
      </c>
      <c r="N1414" s="1" t="s">
        <v>177</v>
      </c>
      <c r="O1414" s="1">
        <v>2</v>
      </c>
      <c r="Q1414" s="1" t="s">
        <v>117</v>
      </c>
      <c r="R1414" s="1">
        <v>0</v>
      </c>
      <c r="S1414" s="1" t="s">
        <v>1054</v>
      </c>
      <c r="T1414" s="1">
        <v>151</v>
      </c>
      <c r="V1414" s="1">
        <v>4983</v>
      </c>
      <c r="W1414" s="1" t="s">
        <v>116</v>
      </c>
      <c r="X1414" s="1" t="s">
        <v>117</v>
      </c>
      <c r="Y1414" s="1" t="s">
        <v>1055</v>
      </c>
      <c r="Z1414" s="1" t="s">
        <v>119</v>
      </c>
      <c r="AA1414" s="1" t="s">
        <v>1056</v>
      </c>
      <c r="AC1414" s="1" t="s">
        <v>363</v>
      </c>
      <c r="AD1414" s="1" t="s">
        <v>160</v>
      </c>
      <c r="AE1414" s="1" t="s">
        <v>426</v>
      </c>
      <c r="AF1414" s="1" t="s">
        <v>124</v>
      </c>
      <c r="AG1414" s="1" t="s">
        <v>112</v>
      </c>
      <c r="AH1414" s="1" t="s">
        <v>124</v>
      </c>
      <c r="AI1414" s="1" t="s">
        <v>112</v>
      </c>
      <c r="AJ1414" s="1" t="s">
        <v>112</v>
      </c>
      <c r="AK1414" s="1" t="s">
        <v>112</v>
      </c>
      <c r="AL1414" s="1" t="s">
        <v>678</v>
      </c>
      <c r="AM1414" s="1" t="s">
        <v>1057</v>
      </c>
      <c r="AN1414" s="1" t="s">
        <v>1058</v>
      </c>
      <c r="AO1414" s="1">
        <v>2672</v>
      </c>
      <c r="AP1414" s="1">
        <v>102264</v>
      </c>
      <c r="AQ1414" s="1">
        <v>224</v>
      </c>
      <c r="AR1414" s="1" t="s">
        <v>110</v>
      </c>
      <c r="AS1414" s="1">
        <v>27155</v>
      </c>
      <c r="AT1414" s="1">
        <v>27927</v>
      </c>
      <c r="AU1414" s="2">
        <v>27155</v>
      </c>
      <c r="AV1414" s="2">
        <v>27927</v>
      </c>
      <c r="BB1414" s="1" t="s">
        <v>129</v>
      </c>
      <c r="BC1414" s="1" t="s">
        <v>704</v>
      </c>
      <c r="BD1414" s="1">
        <v>84</v>
      </c>
      <c r="BE1414" s="1" t="s">
        <v>131</v>
      </c>
      <c r="BF1414" s="1">
        <v>2</v>
      </c>
      <c r="BG1414" s="1">
        <v>4</v>
      </c>
      <c r="BH1414" s="1">
        <v>4</v>
      </c>
      <c r="BI1414" s="1" t="s">
        <v>154</v>
      </c>
      <c r="BJ1414" s="1" t="s">
        <v>366</v>
      </c>
      <c r="BK1414" s="1" t="s">
        <v>112</v>
      </c>
      <c r="BN1414" s="1" t="s">
        <v>133</v>
      </c>
      <c r="BR1414" s="1" t="s">
        <v>133</v>
      </c>
      <c r="BU1414" s="1" t="s">
        <v>112</v>
      </c>
      <c r="BV1414" s="1" t="s">
        <v>116</v>
      </c>
      <c r="BW1414" s="1" t="s">
        <v>112</v>
      </c>
      <c r="BX1414" s="1">
        <v>0</v>
      </c>
      <c r="BZ1414" s="1">
        <v>0</v>
      </c>
      <c r="CA1414" s="1">
        <v>1</v>
      </c>
      <c r="CB1414" s="1">
        <v>0</v>
      </c>
      <c r="CC1414" s="1">
        <v>0</v>
      </c>
      <c r="CD1414" s="1" t="s">
        <v>117</v>
      </c>
      <c r="CE1414" s="1" t="s">
        <v>117</v>
      </c>
      <c r="CF1414" s="1" t="s">
        <v>110</v>
      </c>
      <c r="CG1414" s="1" t="s">
        <v>117</v>
      </c>
      <c r="CH1414" s="1" t="s">
        <v>117</v>
      </c>
      <c r="CI1414" s="1" t="s">
        <v>117</v>
      </c>
      <c r="CJ1414" s="1" t="s">
        <v>117</v>
      </c>
      <c r="CK1414" s="1" t="s">
        <v>112</v>
      </c>
      <c r="CL1414" s="1">
        <v>2</v>
      </c>
      <c r="CM1414" s="1">
        <v>5</v>
      </c>
      <c r="CN1414" s="1" t="s">
        <v>142</v>
      </c>
      <c r="CO1414" s="1" t="s">
        <v>183</v>
      </c>
      <c r="CP1414" s="1">
        <v>0</v>
      </c>
      <c r="CQ1414" s="1" t="s">
        <v>135</v>
      </c>
      <c r="CR1414" s="1" t="s">
        <v>135</v>
      </c>
      <c r="CS1414" s="1" t="s">
        <v>184</v>
      </c>
      <c r="CT1414" s="1" t="s">
        <v>156</v>
      </c>
      <c r="CU1414" s="8">
        <v>5</v>
      </c>
      <c r="CV1414" s="1" t="s">
        <v>1059</v>
      </c>
      <c r="CW1414" s="1" t="s">
        <v>1059</v>
      </c>
      <c r="CX1414" s="1">
        <v>4</v>
      </c>
      <c r="CY1414" s="10">
        <f t="shared" si="154"/>
        <v>2.5</v>
      </c>
      <c r="CZ1414" s="3">
        <v>3.66418</v>
      </c>
      <c r="DA1414" s="3">
        <v>2.41831</v>
      </c>
      <c r="DB1414" s="6">
        <f t="shared" si="155"/>
        <v>1</v>
      </c>
      <c r="DF1414" s="1">
        <v>4983</v>
      </c>
      <c r="DG1414" s="1">
        <f t="shared" si="156"/>
        <v>4983</v>
      </c>
      <c r="DH1414" s="9">
        <f t="shared" si="157"/>
        <v>1</v>
      </c>
      <c r="DI1414" s="1">
        <v>349</v>
      </c>
      <c r="DJ1414" s="1">
        <f t="shared" si="158"/>
        <v>349</v>
      </c>
      <c r="DK1414" s="9">
        <f t="shared" si="159"/>
        <v>1</v>
      </c>
      <c r="DN1414">
        <f>(DL1414*InputWeights!$C$7+DB1414*InputWeights!$C$6)</f>
        <v>0.5</v>
      </c>
      <c r="DO1414">
        <f>(DD1414*InputWeights!$C$12+DE1414*InputWeights!$C$10+CU1414*InputWeights!$C$11)</f>
        <v>2</v>
      </c>
      <c r="DP1414">
        <f>(DC1414*InputWeights!$C$18+DK1414*InputWeights!$C$16+DH1414*InputWeights!$C$15+CY1414*InputWeights!$C$17)</f>
        <v>1.35</v>
      </c>
      <c r="DR1414">
        <f>DN1414*InputWeights!$C$5+DO1414*InputWeights!$C$9+DP1414*InputWeights!$C$14</f>
        <v>12.9</v>
      </c>
      <c r="DS1414">
        <f>((_xlfn.RANK.EQ(DR1414,$DR$2:$DR$6635,0))/(COUNT(DR$2:$DR$6635)))*100</f>
        <v>95.53148273527421</v>
      </c>
      <c r="DT1414">
        <f t="shared" si="160"/>
        <v>0</v>
      </c>
    </row>
    <row r="1415" spans="1:124" x14ac:dyDescent="0.25">
      <c r="A1415" s="1" t="s">
        <v>1140</v>
      </c>
      <c r="B1415" s="1" t="s">
        <v>108</v>
      </c>
      <c r="C1415" s="1" t="s">
        <v>109</v>
      </c>
      <c r="D1415" s="1" t="s">
        <v>110</v>
      </c>
      <c r="E1415" s="1" t="s">
        <v>411</v>
      </c>
      <c r="F1415" s="1">
        <v>2377</v>
      </c>
      <c r="G1415" s="1">
        <v>20000900</v>
      </c>
      <c r="H1415" s="1">
        <v>0</v>
      </c>
      <c r="I1415" s="1">
        <v>1972</v>
      </c>
      <c r="J1415" s="1">
        <v>2012</v>
      </c>
      <c r="K1415" s="1" t="s">
        <v>183</v>
      </c>
      <c r="L1415" s="1" t="s">
        <v>114</v>
      </c>
      <c r="M1415" s="1">
        <v>22</v>
      </c>
      <c r="N1415" s="1" t="s">
        <v>358</v>
      </c>
      <c r="O1415" s="1">
        <v>2</v>
      </c>
      <c r="P1415" s="1" t="s">
        <v>112</v>
      </c>
      <c r="Q1415" s="1" t="s">
        <v>117</v>
      </c>
      <c r="R1415" s="1">
        <v>0</v>
      </c>
      <c r="S1415" s="1" t="s">
        <v>1141</v>
      </c>
      <c r="T1415" s="1">
        <v>139</v>
      </c>
      <c r="V1415" s="1">
        <v>2595</v>
      </c>
      <c r="W1415" s="1" t="s">
        <v>116</v>
      </c>
      <c r="X1415" s="1" t="s">
        <v>117</v>
      </c>
      <c r="Y1415" s="1" t="s">
        <v>1142</v>
      </c>
      <c r="AA1415" s="1" t="s">
        <v>133</v>
      </c>
      <c r="AC1415" s="1" t="s">
        <v>1108</v>
      </c>
      <c r="AD1415" s="1" t="s">
        <v>160</v>
      </c>
      <c r="AE1415" s="1" t="s">
        <v>123</v>
      </c>
      <c r="AF1415" s="1" t="s">
        <v>124</v>
      </c>
      <c r="AG1415" s="1" t="s">
        <v>112</v>
      </c>
      <c r="AH1415" s="1" t="s">
        <v>124</v>
      </c>
      <c r="AI1415" s="1" t="s">
        <v>169</v>
      </c>
      <c r="AJ1415" s="1" t="s">
        <v>112</v>
      </c>
      <c r="AK1415" s="1" t="s">
        <v>112</v>
      </c>
      <c r="AL1415" s="1" t="s">
        <v>416</v>
      </c>
      <c r="AM1415" s="1" t="s">
        <v>416</v>
      </c>
      <c r="AN1415" s="1" t="s">
        <v>416</v>
      </c>
      <c r="AO1415" s="1">
        <v>2793</v>
      </c>
      <c r="AP1415" s="1">
        <v>102264</v>
      </c>
      <c r="AQ1415" s="1">
        <v>244</v>
      </c>
      <c r="AR1415" s="1" t="s">
        <v>110</v>
      </c>
      <c r="AS1415" s="1">
        <v>0</v>
      </c>
      <c r="AT1415" s="1">
        <v>2377</v>
      </c>
      <c r="AU1415" s="2">
        <v>0</v>
      </c>
      <c r="AV1415" s="2">
        <v>2377</v>
      </c>
      <c r="BB1415" s="1" t="s">
        <v>129</v>
      </c>
      <c r="BC1415" s="1" t="s">
        <v>130</v>
      </c>
      <c r="BD1415" s="1">
        <v>82</v>
      </c>
      <c r="BE1415" s="1" t="s">
        <v>131</v>
      </c>
      <c r="BF1415" s="1">
        <v>2</v>
      </c>
      <c r="BG1415" s="1">
        <v>2</v>
      </c>
      <c r="BH1415" s="1">
        <v>2</v>
      </c>
      <c r="BI1415" s="1" t="s">
        <v>131</v>
      </c>
      <c r="BJ1415" s="1" t="s">
        <v>366</v>
      </c>
      <c r="BK1415" s="1" t="s">
        <v>112</v>
      </c>
      <c r="BN1415" s="1" t="s">
        <v>133</v>
      </c>
      <c r="BR1415" s="1" t="s">
        <v>133</v>
      </c>
      <c r="BU1415" s="1" t="s">
        <v>153</v>
      </c>
      <c r="BV1415" s="1" t="s">
        <v>116</v>
      </c>
      <c r="BW1415" s="1" t="s">
        <v>112</v>
      </c>
      <c r="BX1415" s="1">
        <v>0</v>
      </c>
      <c r="BZ1415" s="1">
        <v>0</v>
      </c>
      <c r="CA1415" s="1">
        <v>1</v>
      </c>
      <c r="CB1415" s="1">
        <v>0</v>
      </c>
      <c r="CC1415" s="1">
        <v>0</v>
      </c>
      <c r="CD1415" s="1" t="s">
        <v>117</v>
      </c>
      <c r="CE1415" s="1" t="s">
        <v>117</v>
      </c>
      <c r="CF1415" s="1" t="s">
        <v>110</v>
      </c>
      <c r="CG1415" s="1" t="s">
        <v>110</v>
      </c>
      <c r="CH1415" s="1" t="s">
        <v>117</v>
      </c>
      <c r="CI1415" s="1" t="s">
        <v>117</v>
      </c>
      <c r="CJ1415" s="1" t="s">
        <v>117</v>
      </c>
      <c r="CK1415" s="1" t="s">
        <v>112</v>
      </c>
      <c r="CL1415" s="1">
        <v>4</v>
      </c>
      <c r="CM1415" s="1">
        <v>1</v>
      </c>
      <c r="CN1415" s="1" t="s">
        <v>142</v>
      </c>
      <c r="CO1415" s="1" t="s">
        <v>183</v>
      </c>
      <c r="CP1415" s="1">
        <v>0</v>
      </c>
      <c r="CQ1415" s="1" t="s">
        <v>135</v>
      </c>
      <c r="CR1415" s="1" t="s">
        <v>135</v>
      </c>
      <c r="CS1415" s="1" t="s">
        <v>156</v>
      </c>
      <c r="CT1415" s="1" t="s">
        <v>156</v>
      </c>
      <c r="CU1415" s="8">
        <v>5</v>
      </c>
      <c r="CV1415" s="1" t="s">
        <v>1143</v>
      </c>
      <c r="CW1415" s="1" t="s">
        <v>1143</v>
      </c>
      <c r="CX1415" s="1">
        <v>5</v>
      </c>
      <c r="CY1415" s="10">
        <f t="shared" si="154"/>
        <v>2.5</v>
      </c>
      <c r="CZ1415" s="3">
        <v>0.27972399999999997</v>
      </c>
      <c r="DA1415" s="3">
        <v>0.152451</v>
      </c>
      <c r="DB1415" s="6">
        <f t="shared" si="155"/>
        <v>1</v>
      </c>
      <c r="DF1415" s="1">
        <v>2595</v>
      </c>
      <c r="DG1415" s="1">
        <f t="shared" si="156"/>
        <v>2595</v>
      </c>
      <c r="DH1415" s="9">
        <f t="shared" si="157"/>
        <v>1</v>
      </c>
      <c r="DI1415" s="1">
        <v>156</v>
      </c>
      <c r="DJ1415" s="1">
        <f t="shared" si="158"/>
        <v>156</v>
      </c>
      <c r="DK1415" s="9">
        <f t="shared" si="159"/>
        <v>1</v>
      </c>
      <c r="DN1415">
        <f>(DL1415*InputWeights!$C$7+DB1415*InputWeights!$C$6)</f>
        <v>0.5</v>
      </c>
      <c r="DO1415">
        <f>(DD1415*InputWeights!$C$12+DE1415*InputWeights!$C$10+CU1415*InputWeights!$C$11)</f>
        <v>2</v>
      </c>
      <c r="DP1415">
        <f>(DC1415*InputWeights!$C$18+DK1415*InputWeights!$C$16+DH1415*InputWeights!$C$15+CY1415*InputWeights!$C$17)</f>
        <v>1.35</v>
      </c>
      <c r="DR1415">
        <f>DN1415*InputWeights!$C$5+DO1415*InputWeights!$C$9+DP1415*InputWeights!$C$14</f>
        <v>12.9</v>
      </c>
      <c r="DS1415">
        <f>((_xlfn.RANK.EQ(DR1415,$DR$2:$DR$6635,0))/(COUNT(DR$2:$DR$6635)))*100</f>
        <v>95.53148273527421</v>
      </c>
      <c r="DT1415">
        <f t="shared" si="160"/>
        <v>0</v>
      </c>
    </row>
    <row r="1416" spans="1:124" x14ac:dyDescent="0.25">
      <c r="A1416" s="1" t="s">
        <v>1201</v>
      </c>
      <c r="B1416" s="1" t="s">
        <v>108</v>
      </c>
      <c r="C1416" s="1" t="s">
        <v>109</v>
      </c>
      <c r="D1416" s="1" t="s">
        <v>110</v>
      </c>
      <c r="E1416" s="1" t="s">
        <v>433</v>
      </c>
      <c r="F1416" s="1">
        <v>1712</v>
      </c>
      <c r="G1416" s="1">
        <v>20001600</v>
      </c>
      <c r="H1416" s="1">
        <v>0</v>
      </c>
      <c r="I1416" s="1">
        <v>1971</v>
      </c>
      <c r="J1416" s="1">
        <v>2003</v>
      </c>
      <c r="K1416" s="1" t="s">
        <v>183</v>
      </c>
      <c r="L1416" s="1" t="s">
        <v>114</v>
      </c>
      <c r="M1416" s="1">
        <v>20</v>
      </c>
      <c r="N1416" s="1" t="s">
        <v>229</v>
      </c>
      <c r="O1416" s="1">
        <v>2</v>
      </c>
      <c r="Q1416" s="1" t="s">
        <v>117</v>
      </c>
      <c r="R1416" s="1">
        <v>0</v>
      </c>
      <c r="S1416" s="1" t="s">
        <v>1141</v>
      </c>
      <c r="T1416" s="1">
        <v>154</v>
      </c>
      <c r="V1416" s="1">
        <v>1043</v>
      </c>
      <c r="W1416" s="1" t="s">
        <v>116</v>
      </c>
      <c r="X1416" s="1" t="s">
        <v>117</v>
      </c>
      <c r="Y1416" s="1" t="s">
        <v>1202</v>
      </c>
      <c r="AA1416" s="1" t="s">
        <v>133</v>
      </c>
      <c r="AC1416" s="1" t="s">
        <v>1203</v>
      </c>
      <c r="AD1416" s="1" t="s">
        <v>160</v>
      </c>
      <c r="AE1416" s="1" t="s">
        <v>123</v>
      </c>
      <c r="AF1416" s="1" t="s">
        <v>124</v>
      </c>
      <c r="AG1416" s="1" t="s">
        <v>112</v>
      </c>
      <c r="AH1416" s="1" t="s">
        <v>124</v>
      </c>
      <c r="AI1416" s="1" t="s">
        <v>112</v>
      </c>
      <c r="AJ1416" s="1" t="s">
        <v>112</v>
      </c>
      <c r="AK1416" s="1" t="s">
        <v>112</v>
      </c>
      <c r="AL1416" s="1" t="s">
        <v>373</v>
      </c>
      <c r="AM1416" s="1" t="s">
        <v>1068</v>
      </c>
      <c r="AN1416" s="1" t="s">
        <v>1204</v>
      </c>
      <c r="AO1416" s="1">
        <v>2961</v>
      </c>
      <c r="AP1416" s="1">
        <v>102264</v>
      </c>
      <c r="AQ1416" s="1">
        <v>273</v>
      </c>
      <c r="AR1416" s="1" t="s">
        <v>110</v>
      </c>
      <c r="AS1416" s="1">
        <v>37136</v>
      </c>
      <c r="AT1416" s="1">
        <v>38848</v>
      </c>
      <c r="AU1416" s="2">
        <v>37136</v>
      </c>
      <c r="AV1416" s="2">
        <v>38848</v>
      </c>
      <c r="BB1416" s="1" t="s">
        <v>129</v>
      </c>
      <c r="BC1416" s="1" t="s">
        <v>965</v>
      </c>
      <c r="BD1416" s="1">
        <v>85</v>
      </c>
      <c r="BE1416" s="1" t="s">
        <v>131</v>
      </c>
      <c r="BF1416" s="1">
        <v>2</v>
      </c>
      <c r="BG1416" s="1">
        <v>2</v>
      </c>
      <c r="BH1416" s="1">
        <v>2</v>
      </c>
      <c r="BI1416" s="1" t="s">
        <v>132</v>
      </c>
      <c r="BJ1416" s="1" t="s">
        <v>366</v>
      </c>
      <c r="BK1416" s="1" t="s">
        <v>112</v>
      </c>
      <c r="BN1416" s="1" t="s">
        <v>133</v>
      </c>
      <c r="BR1416" s="1" t="s">
        <v>133</v>
      </c>
      <c r="BU1416" s="1" t="s">
        <v>153</v>
      </c>
      <c r="BV1416" s="1" t="s">
        <v>124</v>
      </c>
      <c r="BW1416" s="1" t="s">
        <v>112</v>
      </c>
      <c r="BX1416" s="1">
        <v>0</v>
      </c>
      <c r="BZ1416" s="1">
        <v>0</v>
      </c>
      <c r="CA1416" s="1">
        <v>1</v>
      </c>
      <c r="CB1416" s="1">
        <v>0</v>
      </c>
      <c r="CC1416" s="1">
        <v>0</v>
      </c>
      <c r="CD1416" s="1" t="s">
        <v>117</v>
      </c>
      <c r="CE1416" s="1" t="s">
        <v>117</v>
      </c>
      <c r="CF1416" s="1" t="s">
        <v>110</v>
      </c>
      <c r="CG1416" s="1" t="s">
        <v>117</v>
      </c>
      <c r="CH1416" s="1" t="s">
        <v>117</v>
      </c>
      <c r="CI1416" s="1" t="s">
        <v>117</v>
      </c>
      <c r="CJ1416" s="1" t="s">
        <v>117</v>
      </c>
      <c r="CK1416" s="1" t="s">
        <v>112</v>
      </c>
      <c r="CL1416" s="1">
        <v>7</v>
      </c>
      <c r="CM1416" s="1">
        <v>3</v>
      </c>
      <c r="CN1416" s="1" t="s">
        <v>142</v>
      </c>
      <c r="CO1416" s="1" t="s">
        <v>183</v>
      </c>
      <c r="CP1416" s="1">
        <v>0</v>
      </c>
      <c r="CQ1416" s="1" t="s">
        <v>135</v>
      </c>
      <c r="CR1416" s="1" t="s">
        <v>135</v>
      </c>
      <c r="CS1416" s="1" t="s">
        <v>156</v>
      </c>
      <c r="CT1416" s="1" t="s">
        <v>156</v>
      </c>
      <c r="CU1416" s="8">
        <v>5</v>
      </c>
      <c r="CV1416" s="1" t="s">
        <v>1205</v>
      </c>
      <c r="CW1416" s="1" t="s">
        <v>1205</v>
      </c>
      <c r="CX1416" s="1">
        <v>4</v>
      </c>
      <c r="CY1416" s="10">
        <f t="shared" si="154"/>
        <v>2.5</v>
      </c>
      <c r="CZ1416" s="3">
        <v>4.0083599999999997</v>
      </c>
      <c r="DA1416" s="3">
        <v>2.3715700000000002</v>
      </c>
      <c r="DB1416" s="6">
        <f t="shared" si="155"/>
        <v>1</v>
      </c>
      <c r="DF1416" s="1">
        <v>1043</v>
      </c>
      <c r="DG1416" s="1">
        <f t="shared" si="156"/>
        <v>1043</v>
      </c>
      <c r="DH1416" s="9">
        <f t="shared" si="157"/>
        <v>1</v>
      </c>
      <c r="DI1416" s="1">
        <v>73</v>
      </c>
      <c r="DJ1416" s="1">
        <f t="shared" si="158"/>
        <v>73</v>
      </c>
      <c r="DK1416" s="9">
        <f t="shared" si="159"/>
        <v>1</v>
      </c>
      <c r="DN1416">
        <f>(DL1416*InputWeights!$C$7+DB1416*InputWeights!$C$6)</f>
        <v>0.5</v>
      </c>
      <c r="DO1416">
        <f>(DD1416*InputWeights!$C$12+DE1416*InputWeights!$C$10+CU1416*InputWeights!$C$11)</f>
        <v>2</v>
      </c>
      <c r="DP1416">
        <f>(DC1416*InputWeights!$C$18+DK1416*InputWeights!$C$16+DH1416*InputWeights!$C$15+CY1416*InputWeights!$C$17)</f>
        <v>1.35</v>
      </c>
      <c r="DR1416">
        <f>DN1416*InputWeights!$C$5+DO1416*InputWeights!$C$9+DP1416*InputWeights!$C$14</f>
        <v>12.9</v>
      </c>
      <c r="DS1416">
        <f>((_xlfn.RANK.EQ(DR1416,$DR$2:$DR$6635,0))/(COUNT(DR$2:$DR$6635)))*100</f>
        <v>95.53148273527421</v>
      </c>
      <c r="DT1416">
        <f t="shared" si="160"/>
        <v>0</v>
      </c>
    </row>
    <row r="1417" spans="1:124" x14ac:dyDescent="0.25">
      <c r="A1417" s="1" t="s">
        <v>1123</v>
      </c>
      <c r="B1417" s="1" t="s">
        <v>108</v>
      </c>
      <c r="C1417" s="1" t="s">
        <v>109</v>
      </c>
      <c r="D1417" s="1" t="s">
        <v>110</v>
      </c>
      <c r="E1417" s="1" t="s">
        <v>815</v>
      </c>
      <c r="F1417" s="1">
        <v>1230</v>
      </c>
      <c r="G1417" s="1">
        <v>20004400</v>
      </c>
      <c r="H1417" s="1">
        <v>0</v>
      </c>
      <c r="I1417" s="1">
        <v>1900</v>
      </c>
      <c r="J1417" s="1">
        <v>2006</v>
      </c>
      <c r="K1417" s="1" t="s">
        <v>183</v>
      </c>
      <c r="L1417" s="1" t="s">
        <v>114</v>
      </c>
      <c r="M1417" s="1">
        <v>20</v>
      </c>
      <c r="N1417" s="1" t="s">
        <v>358</v>
      </c>
      <c r="O1417" s="1">
        <v>2</v>
      </c>
      <c r="Q1417" s="1" t="s">
        <v>117</v>
      </c>
      <c r="R1417" s="1">
        <v>0</v>
      </c>
      <c r="S1417" s="1" t="s">
        <v>1014</v>
      </c>
      <c r="T1417" s="1">
        <v>153</v>
      </c>
      <c r="V1417" s="1">
        <v>1059</v>
      </c>
      <c r="W1417" s="1" t="s">
        <v>116</v>
      </c>
      <c r="X1417" s="1" t="s">
        <v>117</v>
      </c>
      <c r="Y1417" s="1" t="s">
        <v>1251</v>
      </c>
      <c r="AA1417" s="1" t="s">
        <v>133</v>
      </c>
      <c r="AC1417" s="1" t="s">
        <v>1252</v>
      </c>
      <c r="AD1417" s="1" t="s">
        <v>1253</v>
      </c>
      <c r="AE1417" s="1" t="s">
        <v>364</v>
      </c>
      <c r="AF1417" s="1" t="s">
        <v>124</v>
      </c>
      <c r="AG1417" s="1" t="s">
        <v>112</v>
      </c>
      <c r="AH1417" s="1" t="s">
        <v>124</v>
      </c>
      <c r="AI1417" s="1" t="s">
        <v>112</v>
      </c>
      <c r="AJ1417" s="1" t="s">
        <v>112</v>
      </c>
      <c r="AK1417" s="1" t="s">
        <v>112</v>
      </c>
      <c r="AL1417" s="1" t="s">
        <v>380</v>
      </c>
      <c r="AM1417" s="1" t="s">
        <v>678</v>
      </c>
      <c r="AN1417" s="1" t="s">
        <v>1254</v>
      </c>
      <c r="AO1417" s="1">
        <v>3059</v>
      </c>
      <c r="AP1417" s="1">
        <v>102264</v>
      </c>
      <c r="AQ1417" s="1">
        <v>288</v>
      </c>
      <c r="AR1417" s="1" t="s">
        <v>110</v>
      </c>
      <c r="AS1417" s="1">
        <v>45311</v>
      </c>
      <c r="AT1417" s="1">
        <v>46541</v>
      </c>
      <c r="AU1417" s="2">
        <v>45311</v>
      </c>
      <c r="AV1417" s="2">
        <v>46541</v>
      </c>
      <c r="BB1417" s="1" t="s">
        <v>129</v>
      </c>
      <c r="BC1417" s="1" t="s">
        <v>855</v>
      </c>
      <c r="BD1417" s="1">
        <v>74</v>
      </c>
      <c r="BE1417" s="1" t="s">
        <v>131</v>
      </c>
      <c r="BF1417" s="1">
        <v>1</v>
      </c>
      <c r="BG1417" s="1">
        <v>1</v>
      </c>
      <c r="BH1417" s="1">
        <v>1</v>
      </c>
      <c r="BI1417" s="1" t="s">
        <v>183</v>
      </c>
      <c r="BJ1417" s="1" t="s">
        <v>366</v>
      </c>
      <c r="BK1417" s="1" t="s">
        <v>112</v>
      </c>
      <c r="BN1417" s="1" t="s">
        <v>133</v>
      </c>
      <c r="BR1417" s="1" t="s">
        <v>133</v>
      </c>
      <c r="BU1417" s="1" t="s">
        <v>112</v>
      </c>
      <c r="BV1417" s="1" t="s">
        <v>124</v>
      </c>
      <c r="BW1417" s="1" t="s">
        <v>112</v>
      </c>
      <c r="BX1417" s="1">
        <v>0</v>
      </c>
      <c r="BZ1417" s="1">
        <v>0</v>
      </c>
      <c r="CA1417" s="1">
        <v>1</v>
      </c>
      <c r="CB1417" s="1">
        <v>0</v>
      </c>
      <c r="CC1417" s="1">
        <v>0</v>
      </c>
      <c r="CD1417" s="1" t="s">
        <v>117</v>
      </c>
      <c r="CE1417" s="1" t="s">
        <v>117</v>
      </c>
      <c r="CF1417" s="1" t="s">
        <v>110</v>
      </c>
      <c r="CG1417" s="1" t="s">
        <v>117</v>
      </c>
      <c r="CH1417" s="1" t="s">
        <v>114</v>
      </c>
      <c r="CI1417" s="1" t="s">
        <v>117</v>
      </c>
      <c r="CJ1417" s="1" t="s">
        <v>117</v>
      </c>
      <c r="CK1417" s="1" t="s">
        <v>112</v>
      </c>
      <c r="CL1417" s="1">
        <v>6</v>
      </c>
      <c r="CM1417" s="1">
        <v>0</v>
      </c>
      <c r="CN1417" s="1" t="s">
        <v>142</v>
      </c>
      <c r="CO1417" s="1" t="s">
        <v>183</v>
      </c>
      <c r="CP1417" s="1">
        <v>0</v>
      </c>
      <c r="CQ1417" s="1" t="s">
        <v>143</v>
      </c>
      <c r="CR1417" s="1" t="s">
        <v>143</v>
      </c>
      <c r="CS1417" s="1" t="s">
        <v>156</v>
      </c>
      <c r="CT1417" s="1" t="s">
        <v>156</v>
      </c>
      <c r="CU1417" s="8">
        <v>5</v>
      </c>
      <c r="CV1417" s="1" t="s">
        <v>1255</v>
      </c>
      <c r="CW1417" s="1" t="s">
        <v>1255</v>
      </c>
      <c r="CX1417" s="1">
        <v>5</v>
      </c>
      <c r="CY1417" s="10">
        <f t="shared" si="154"/>
        <v>2.5</v>
      </c>
      <c r="CZ1417" s="3">
        <v>0.19018599999999999</v>
      </c>
      <c r="DA1417" s="3">
        <v>0.19018599999999999</v>
      </c>
      <c r="DB1417" s="6">
        <f t="shared" si="155"/>
        <v>1</v>
      </c>
      <c r="DF1417" s="1">
        <v>1059</v>
      </c>
      <c r="DG1417" s="1">
        <f t="shared" si="156"/>
        <v>1059</v>
      </c>
      <c r="DH1417" s="9">
        <f t="shared" si="157"/>
        <v>1</v>
      </c>
      <c r="DI1417" s="1">
        <v>58</v>
      </c>
      <c r="DJ1417" s="1">
        <f t="shared" si="158"/>
        <v>58</v>
      </c>
      <c r="DK1417" s="9">
        <f t="shared" si="159"/>
        <v>1</v>
      </c>
      <c r="DN1417">
        <f>(DL1417*InputWeights!$C$7+DB1417*InputWeights!$C$6)</f>
        <v>0.5</v>
      </c>
      <c r="DO1417">
        <f>(DD1417*InputWeights!$C$12+DE1417*InputWeights!$C$10+CU1417*InputWeights!$C$11)</f>
        <v>2</v>
      </c>
      <c r="DP1417">
        <f>(DC1417*InputWeights!$C$18+DK1417*InputWeights!$C$16+DH1417*InputWeights!$C$15+CY1417*InputWeights!$C$17)</f>
        <v>1.35</v>
      </c>
      <c r="DR1417">
        <f>DN1417*InputWeights!$C$5+DO1417*InputWeights!$C$9+DP1417*InputWeights!$C$14</f>
        <v>12.9</v>
      </c>
      <c r="DS1417">
        <f>((_xlfn.RANK.EQ(DR1417,$DR$2:$DR$6635,0))/(COUNT(DR$2:$DR$6635)))*100</f>
        <v>95.53148273527421</v>
      </c>
      <c r="DT1417">
        <f t="shared" si="160"/>
        <v>0</v>
      </c>
    </row>
    <row r="1418" spans="1:124" x14ac:dyDescent="0.25">
      <c r="A1418" s="1" t="s">
        <v>1314</v>
      </c>
      <c r="B1418" s="1" t="s">
        <v>108</v>
      </c>
      <c r="C1418" s="1" t="s">
        <v>109</v>
      </c>
      <c r="D1418" s="1" t="s">
        <v>110</v>
      </c>
      <c r="E1418" s="1" t="s">
        <v>465</v>
      </c>
      <c r="F1418" s="1">
        <v>2135</v>
      </c>
      <c r="G1418" s="1">
        <v>20001300</v>
      </c>
      <c r="H1418" s="1">
        <v>0</v>
      </c>
      <c r="I1418" s="1">
        <v>1985</v>
      </c>
      <c r="J1418" s="1">
        <v>1985</v>
      </c>
      <c r="K1418" s="1" t="s">
        <v>183</v>
      </c>
      <c r="L1418" s="1" t="s">
        <v>114</v>
      </c>
      <c r="M1418" s="1">
        <v>20</v>
      </c>
      <c r="N1418" s="1" t="s">
        <v>229</v>
      </c>
      <c r="O1418" s="1">
        <v>2</v>
      </c>
      <c r="Q1418" s="1" t="s">
        <v>117</v>
      </c>
      <c r="R1418" s="1">
        <v>0</v>
      </c>
      <c r="S1418" s="1" t="s">
        <v>1256</v>
      </c>
      <c r="T1418" s="1">
        <v>200</v>
      </c>
      <c r="V1418" s="1">
        <v>759</v>
      </c>
      <c r="W1418" s="1" t="s">
        <v>116</v>
      </c>
      <c r="X1418" s="1" t="s">
        <v>117</v>
      </c>
      <c r="Y1418" s="1" t="s">
        <v>1330</v>
      </c>
      <c r="AA1418" s="1" t="s">
        <v>133</v>
      </c>
      <c r="AC1418" s="1" t="s">
        <v>1327</v>
      </c>
      <c r="AD1418" s="1" t="s">
        <v>1331</v>
      </c>
      <c r="AE1418" s="1" t="s">
        <v>364</v>
      </c>
      <c r="AF1418" s="1" t="s">
        <v>124</v>
      </c>
      <c r="AG1418" s="1" t="s">
        <v>112</v>
      </c>
      <c r="AH1418" s="1" t="s">
        <v>124</v>
      </c>
      <c r="AI1418" s="1" t="s">
        <v>112</v>
      </c>
      <c r="AJ1418" s="1" t="s">
        <v>112</v>
      </c>
      <c r="AK1418" s="1" t="s">
        <v>112</v>
      </c>
      <c r="AL1418" s="1" t="s">
        <v>467</v>
      </c>
      <c r="AM1418" s="1" t="s">
        <v>467</v>
      </c>
      <c r="AN1418" s="1" t="s">
        <v>1328</v>
      </c>
      <c r="AO1418" s="1">
        <v>3121</v>
      </c>
      <c r="AP1418" s="1">
        <v>102264</v>
      </c>
      <c r="AQ1418" s="1">
        <v>303</v>
      </c>
      <c r="AR1418" s="1" t="s">
        <v>110</v>
      </c>
      <c r="AS1418" s="1">
        <v>14171</v>
      </c>
      <c r="AT1418" s="1">
        <v>16306</v>
      </c>
      <c r="AU1418" s="2">
        <v>14171</v>
      </c>
      <c r="AV1418" s="2">
        <v>16306</v>
      </c>
      <c r="BB1418" s="1" t="s">
        <v>129</v>
      </c>
      <c r="BC1418" s="1" t="s">
        <v>855</v>
      </c>
      <c r="BD1418" s="1">
        <v>73</v>
      </c>
      <c r="BE1418" s="1" t="s">
        <v>131</v>
      </c>
      <c r="BF1418" s="1">
        <v>1</v>
      </c>
      <c r="BG1418" s="1">
        <v>3</v>
      </c>
      <c r="BH1418" s="1">
        <v>3</v>
      </c>
      <c r="BI1418" s="1" t="s">
        <v>131</v>
      </c>
      <c r="BJ1418" s="1" t="s">
        <v>366</v>
      </c>
      <c r="BK1418" s="1" t="s">
        <v>112</v>
      </c>
      <c r="BN1418" s="1" t="s">
        <v>133</v>
      </c>
      <c r="BR1418" s="1" t="s">
        <v>133</v>
      </c>
      <c r="BU1418" s="1" t="s">
        <v>112</v>
      </c>
      <c r="BV1418" s="1" t="s">
        <v>124</v>
      </c>
      <c r="BW1418" s="1" t="s">
        <v>112</v>
      </c>
      <c r="BX1418" s="1">
        <v>0</v>
      </c>
      <c r="BZ1418" s="1">
        <v>0</v>
      </c>
      <c r="CA1418" s="1">
        <v>1</v>
      </c>
      <c r="CB1418" s="1">
        <v>0</v>
      </c>
      <c r="CC1418" s="1">
        <v>0</v>
      </c>
      <c r="CD1418" s="1" t="s">
        <v>117</v>
      </c>
      <c r="CE1418" s="1" t="s">
        <v>117</v>
      </c>
      <c r="CF1418" s="1" t="s">
        <v>110</v>
      </c>
      <c r="CG1418" s="1" t="s">
        <v>117</v>
      </c>
      <c r="CH1418" s="1" t="s">
        <v>117</v>
      </c>
      <c r="CI1418" s="1" t="s">
        <v>117</v>
      </c>
      <c r="CJ1418" s="1" t="s">
        <v>117</v>
      </c>
      <c r="CK1418" s="1" t="s">
        <v>112</v>
      </c>
      <c r="CL1418" s="1">
        <v>5</v>
      </c>
      <c r="CM1418" s="1">
        <v>3</v>
      </c>
      <c r="CN1418" s="1" t="s">
        <v>142</v>
      </c>
      <c r="CO1418" s="1" t="s">
        <v>183</v>
      </c>
      <c r="CP1418" s="1">
        <v>0</v>
      </c>
      <c r="CQ1418" s="1" t="s">
        <v>143</v>
      </c>
      <c r="CR1418" s="1" t="s">
        <v>143</v>
      </c>
      <c r="CS1418" s="1" t="s">
        <v>184</v>
      </c>
      <c r="CT1418" s="1" t="s">
        <v>156</v>
      </c>
      <c r="CU1418" s="8">
        <v>5</v>
      </c>
      <c r="CV1418" s="1" t="s">
        <v>1332</v>
      </c>
      <c r="CW1418" s="1" t="s">
        <v>1332</v>
      </c>
      <c r="CX1418" s="1">
        <v>5</v>
      </c>
      <c r="CY1418" s="10">
        <f t="shared" si="154"/>
        <v>2.5</v>
      </c>
      <c r="CZ1418" s="3">
        <v>4.1609499999999997</v>
      </c>
      <c r="DA1418" s="3">
        <v>2.5124200000000001</v>
      </c>
      <c r="DB1418" s="6">
        <f t="shared" si="155"/>
        <v>1</v>
      </c>
      <c r="DF1418" s="1">
        <v>759</v>
      </c>
      <c r="DG1418" s="1">
        <f t="shared" si="156"/>
        <v>759</v>
      </c>
      <c r="DH1418" s="9">
        <f t="shared" si="157"/>
        <v>1</v>
      </c>
      <c r="DI1418" s="1">
        <v>24</v>
      </c>
      <c r="DJ1418" s="1">
        <f t="shared" si="158"/>
        <v>24</v>
      </c>
      <c r="DK1418" s="9">
        <f t="shared" si="159"/>
        <v>1</v>
      </c>
      <c r="DN1418">
        <f>(DL1418*InputWeights!$C$7+DB1418*InputWeights!$C$6)</f>
        <v>0.5</v>
      </c>
      <c r="DO1418">
        <f>(DD1418*InputWeights!$C$12+DE1418*InputWeights!$C$10+CU1418*InputWeights!$C$11)</f>
        <v>2</v>
      </c>
      <c r="DP1418">
        <f>(DC1418*InputWeights!$C$18+DK1418*InputWeights!$C$16+DH1418*InputWeights!$C$15+CY1418*InputWeights!$C$17)</f>
        <v>1.35</v>
      </c>
      <c r="DR1418">
        <f>DN1418*InputWeights!$C$5+DO1418*InputWeights!$C$9+DP1418*InputWeights!$C$14</f>
        <v>12.9</v>
      </c>
      <c r="DS1418">
        <f>((_xlfn.RANK.EQ(DR1418,$DR$2:$DR$6635,0))/(COUNT(DR$2:$DR$6635)))*100</f>
        <v>95.53148273527421</v>
      </c>
      <c r="DT1418">
        <f t="shared" si="160"/>
        <v>0</v>
      </c>
    </row>
    <row r="1419" spans="1:124" x14ac:dyDescent="0.25">
      <c r="A1419" s="1" t="s">
        <v>1460</v>
      </c>
      <c r="B1419" s="1" t="s">
        <v>108</v>
      </c>
      <c r="C1419" s="1" t="s">
        <v>109</v>
      </c>
      <c r="D1419" s="1" t="s">
        <v>110</v>
      </c>
      <c r="E1419" s="1" t="s">
        <v>465</v>
      </c>
      <c r="F1419" s="1">
        <v>3929</v>
      </c>
      <c r="G1419" s="1">
        <v>20000600</v>
      </c>
      <c r="H1419" s="1">
        <v>0</v>
      </c>
      <c r="I1419" s="1">
        <v>1900</v>
      </c>
      <c r="J1419" s="1">
        <v>1985</v>
      </c>
      <c r="K1419" s="1" t="s">
        <v>183</v>
      </c>
      <c r="L1419" s="1" t="s">
        <v>114</v>
      </c>
      <c r="M1419" s="1">
        <v>20</v>
      </c>
      <c r="N1419" s="1" t="s">
        <v>358</v>
      </c>
      <c r="O1419" s="1">
        <v>2</v>
      </c>
      <c r="Q1419" s="1" t="s">
        <v>117</v>
      </c>
      <c r="R1419" s="1">
        <v>0</v>
      </c>
      <c r="S1419" s="1" t="s">
        <v>1470</v>
      </c>
      <c r="T1419" s="1">
        <v>221</v>
      </c>
      <c r="V1419" s="1">
        <v>820</v>
      </c>
      <c r="W1419" s="1" t="s">
        <v>116</v>
      </c>
      <c r="X1419" s="1" t="s">
        <v>117</v>
      </c>
      <c r="Y1419" s="1" t="s">
        <v>1467</v>
      </c>
      <c r="AA1419" s="1" t="s">
        <v>133</v>
      </c>
      <c r="AC1419" s="1" t="s">
        <v>160</v>
      </c>
      <c r="AD1419" s="1" t="s">
        <v>160</v>
      </c>
      <c r="AE1419" s="1" t="s">
        <v>403</v>
      </c>
      <c r="AF1419" s="1" t="s">
        <v>124</v>
      </c>
      <c r="AG1419" s="1" t="s">
        <v>112</v>
      </c>
      <c r="AH1419" s="1" t="s">
        <v>124</v>
      </c>
      <c r="AI1419" s="1" t="s">
        <v>112</v>
      </c>
      <c r="AJ1419" s="1" t="s">
        <v>112</v>
      </c>
      <c r="AK1419" s="1" t="s">
        <v>112</v>
      </c>
      <c r="AL1419" s="1" t="s">
        <v>467</v>
      </c>
      <c r="AM1419" s="1" t="s">
        <v>701</v>
      </c>
      <c r="AN1419" s="1" t="s">
        <v>467</v>
      </c>
      <c r="AO1419" s="1">
        <v>3416</v>
      </c>
      <c r="AP1419" s="1">
        <v>102264</v>
      </c>
      <c r="AQ1419" s="1">
        <v>365</v>
      </c>
      <c r="AR1419" s="1" t="s">
        <v>110</v>
      </c>
      <c r="AS1419" s="1">
        <v>12509</v>
      </c>
      <c r="AT1419" s="1">
        <v>16438</v>
      </c>
      <c r="AU1419" s="2">
        <v>12509</v>
      </c>
      <c r="AV1419" s="2">
        <v>16438</v>
      </c>
      <c r="BB1419" s="1" t="s">
        <v>129</v>
      </c>
      <c r="BC1419" s="1" t="s">
        <v>247</v>
      </c>
      <c r="BD1419" s="1">
        <v>74</v>
      </c>
      <c r="BE1419" s="1" t="s">
        <v>131</v>
      </c>
      <c r="BF1419" s="1">
        <v>2</v>
      </c>
      <c r="BG1419" s="1">
        <v>4</v>
      </c>
      <c r="BH1419" s="1">
        <v>4</v>
      </c>
      <c r="BI1419" s="1" t="s">
        <v>183</v>
      </c>
      <c r="BJ1419" s="1" t="s">
        <v>366</v>
      </c>
      <c r="BK1419" s="1" t="s">
        <v>112</v>
      </c>
      <c r="BN1419" s="1" t="s">
        <v>133</v>
      </c>
      <c r="BR1419" s="1" t="s">
        <v>133</v>
      </c>
      <c r="BU1419" s="1" t="s">
        <v>112</v>
      </c>
      <c r="BV1419" s="1" t="s">
        <v>124</v>
      </c>
      <c r="BW1419" s="1" t="s">
        <v>112</v>
      </c>
      <c r="BX1419" s="1">
        <v>0</v>
      </c>
      <c r="BZ1419" s="1">
        <v>0</v>
      </c>
      <c r="CA1419" s="1">
        <v>1</v>
      </c>
      <c r="CB1419" s="1">
        <v>0</v>
      </c>
      <c r="CC1419" s="1">
        <v>0</v>
      </c>
      <c r="CD1419" s="1" t="s">
        <v>117</v>
      </c>
      <c r="CE1419" s="1" t="s">
        <v>117</v>
      </c>
      <c r="CF1419" s="1" t="s">
        <v>117</v>
      </c>
      <c r="CG1419" s="1" t="s">
        <v>117</v>
      </c>
      <c r="CH1419" s="1" t="s">
        <v>117</v>
      </c>
      <c r="CI1419" s="1" t="s">
        <v>117</v>
      </c>
      <c r="CJ1419" s="1" t="s">
        <v>110</v>
      </c>
      <c r="CK1419" s="1" t="s">
        <v>112</v>
      </c>
      <c r="CL1419" s="1">
        <v>8</v>
      </c>
      <c r="CM1419" s="1">
        <v>5</v>
      </c>
      <c r="CN1419" s="1" t="s">
        <v>649</v>
      </c>
      <c r="CO1419" s="1" t="s">
        <v>183</v>
      </c>
      <c r="CP1419" s="1">
        <v>0</v>
      </c>
      <c r="CR1419" s="1" t="s">
        <v>248</v>
      </c>
      <c r="CS1419" s="1" t="s">
        <v>136</v>
      </c>
      <c r="CT1419" s="1" t="s">
        <v>156</v>
      </c>
      <c r="CU1419" s="8">
        <v>5</v>
      </c>
      <c r="CV1419" s="1" t="s">
        <v>1472</v>
      </c>
      <c r="CW1419" s="1" t="s">
        <v>1472</v>
      </c>
      <c r="CX1419" s="1">
        <v>5</v>
      </c>
      <c r="CY1419" s="10">
        <f t="shared" si="154"/>
        <v>2.5</v>
      </c>
      <c r="CZ1419" s="3">
        <v>3.63</v>
      </c>
      <c r="DA1419" s="3">
        <v>2.5950000000000002</v>
      </c>
      <c r="DB1419" s="6">
        <f t="shared" si="155"/>
        <v>1</v>
      </c>
      <c r="DF1419" s="1">
        <v>820</v>
      </c>
      <c r="DG1419" s="1">
        <f t="shared" si="156"/>
        <v>820</v>
      </c>
      <c r="DH1419" s="9">
        <f t="shared" si="157"/>
        <v>1</v>
      </c>
      <c r="DI1419" s="1">
        <v>25</v>
      </c>
      <c r="DJ1419" s="1">
        <f t="shared" si="158"/>
        <v>25</v>
      </c>
      <c r="DK1419" s="9">
        <f t="shared" si="159"/>
        <v>1</v>
      </c>
      <c r="DN1419">
        <f>(DL1419*InputWeights!$C$7+DB1419*InputWeights!$C$6)</f>
        <v>0.5</v>
      </c>
      <c r="DO1419">
        <f>(DD1419*InputWeights!$C$12+DE1419*InputWeights!$C$10+CU1419*InputWeights!$C$11)</f>
        <v>2</v>
      </c>
      <c r="DP1419">
        <f>(DC1419*InputWeights!$C$18+DK1419*InputWeights!$C$16+DH1419*InputWeights!$C$15+CY1419*InputWeights!$C$17)</f>
        <v>1.35</v>
      </c>
      <c r="DR1419">
        <f>DN1419*InputWeights!$C$5+DO1419*InputWeights!$C$9+DP1419*InputWeights!$C$14</f>
        <v>12.9</v>
      </c>
      <c r="DS1419">
        <f>((_xlfn.RANK.EQ(DR1419,$DR$2:$DR$6635,0))/(COUNT(DR$2:$DR$6635)))*100</f>
        <v>95.53148273527421</v>
      </c>
      <c r="DT1419">
        <f t="shared" si="160"/>
        <v>0</v>
      </c>
    </row>
    <row r="1420" spans="1:124" x14ac:dyDescent="0.25">
      <c r="A1420" s="1" t="s">
        <v>1500</v>
      </c>
      <c r="B1420" s="1" t="s">
        <v>108</v>
      </c>
      <c r="C1420" s="1" t="s">
        <v>109</v>
      </c>
      <c r="D1420" s="1" t="s">
        <v>110</v>
      </c>
      <c r="E1420" s="1" t="s">
        <v>411</v>
      </c>
      <c r="F1420" s="1">
        <v>2374</v>
      </c>
      <c r="G1420" s="1">
        <v>20000100</v>
      </c>
      <c r="H1420" s="1">
        <v>0</v>
      </c>
      <c r="I1420" s="1">
        <v>1985</v>
      </c>
      <c r="J1420" s="1">
        <v>2003</v>
      </c>
      <c r="K1420" s="1" t="s">
        <v>183</v>
      </c>
      <c r="L1420" s="1" t="s">
        <v>114</v>
      </c>
      <c r="M1420" s="1">
        <v>20</v>
      </c>
      <c r="N1420" s="1" t="s">
        <v>229</v>
      </c>
      <c r="O1420" s="1">
        <v>2</v>
      </c>
      <c r="Q1420" s="1" t="s">
        <v>117</v>
      </c>
      <c r="R1420" s="1">
        <v>0</v>
      </c>
      <c r="S1420" s="1" t="s">
        <v>881</v>
      </c>
      <c r="T1420" s="1">
        <v>207</v>
      </c>
      <c r="V1420" s="1">
        <v>1197</v>
      </c>
      <c r="W1420" s="1" t="s">
        <v>116</v>
      </c>
      <c r="X1420" s="1" t="s">
        <v>117</v>
      </c>
      <c r="Y1420" s="1" t="s">
        <v>1501</v>
      </c>
      <c r="AA1420" s="1" t="s">
        <v>133</v>
      </c>
      <c r="AC1420" s="1" t="s">
        <v>1327</v>
      </c>
      <c r="AD1420" s="1" t="s">
        <v>160</v>
      </c>
      <c r="AE1420" s="1" t="s">
        <v>364</v>
      </c>
      <c r="AF1420" s="1" t="s">
        <v>124</v>
      </c>
      <c r="AG1420" s="1" t="s">
        <v>112</v>
      </c>
      <c r="AH1420" s="1" t="s">
        <v>124</v>
      </c>
      <c r="AI1420" s="1" t="s">
        <v>112</v>
      </c>
      <c r="AJ1420" s="1" t="s">
        <v>112</v>
      </c>
      <c r="AK1420" s="1" t="s">
        <v>112</v>
      </c>
      <c r="AL1420" s="1" t="s">
        <v>416</v>
      </c>
      <c r="AM1420" s="1" t="s">
        <v>416</v>
      </c>
      <c r="AN1420" s="1" t="s">
        <v>416</v>
      </c>
      <c r="AO1420" s="1">
        <v>3498</v>
      </c>
      <c r="AP1420" s="1">
        <v>102264</v>
      </c>
      <c r="AQ1420" s="1">
        <v>383</v>
      </c>
      <c r="AR1420" s="1" t="s">
        <v>110</v>
      </c>
      <c r="AS1420" s="1">
        <v>0</v>
      </c>
      <c r="AT1420" s="1">
        <v>2374</v>
      </c>
      <c r="AU1420" s="2">
        <v>0</v>
      </c>
      <c r="AV1420" s="2">
        <v>2374</v>
      </c>
      <c r="BB1420" s="1" t="s">
        <v>129</v>
      </c>
      <c r="BC1420" s="1" t="s">
        <v>130</v>
      </c>
      <c r="BD1420" s="1">
        <v>74</v>
      </c>
      <c r="BE1420" s="1" t="s">
        <v>131</v>
      </c>
      <c r="BF1420" s="1">
        <v>2</v>
      </c>
      <c r="BG1420" s="1">
        <v>2</v>
      </c>
      <c r="BH1420" s="1">
        <v>2</v>
      </c>
      <c r="BI1420" s="1" t="s">
        <v>131</v>
      </c>
      <c r="BJ1420" s="1" t="s">
        <v>366</v>
      </c>
      <c r="BK1420" s="1" t="s">
        <v>112</v>
      </c>
      <c r="BN1420" s="1" t="s">
        <v>133</v>
      </c>
      <c r="BR1420" s="1" t="s">
        <v>133</v>
      </c>
      <c r="BU1420" s="1" t="s">
        <v>112</v>
      </c>
      <c r="BV1420" s="1" t="s">
        <v>124</v>
      </c>
      <c r="BW1420" s="1" t="s">
        <v>112</v>
      </c>
      <c r="BX1420" s="1">
        <v>0</v>
      </c>
      <c r="BZ1420" s="1">
        <v>0</v>
      </c>
      <c r="CA1420" s="1">
        <v>1</v>
      </c>
      <c r="CB1420" s="1">
        <v>0</v>
      </c>
      <c r="CC1420" s="1">
        <v>0</v>
      </c>
      <c r="CD1420" s="1" t="s">
        <v>117</v>
      </c>
      <c r="CE1420" s="1" t="s">
        <v>117</v>
      </c>
      <c r="CF1420" s="1" t="s">
        <v>110</v>
      </c>
      <c r="CG1420" s="1" t="s">
        <v>117</v>
      </c>
      <c r="CH1420" s="1" t="s">
        <v>117</v>
      </c>
      <c r="CI1420" s="1" t="s">
        <v>117</v>
      </c>
      <c r="CJ1420" s="1" t="s">
        <v>117</v>
      </c>
      <c r="CK1420" s="1" t="s">
        <v>112</v>
      </c>
      <c r="CL1420" s="1">
        <v>9</v>
      </c>
      <c r="CM1420" s="1">
        <v>1</v>
      </c>
      <c r="CN1420" s="1" t="s">
        <v>142</v>
      </c>
      <c r="CO1420" s="1" t="s">
        <v>183</v>
      </c>
      <c r="CP1420" s="1">
        <v>0</v>
      </c>
      <c r="CQ1420" s="1" t="s">
        <v>135</v>
      </c>
      <c r="CR1420" s="1" t="s">
        <v>135</v>
      </c>
      <c r="CS1420" s="1" t="s">
        <v>184</v>
      </c>
      <c r="CT1420" s="1" t="s">
        <v>156</v>
      </c>
      <c r="CU1420" s="8">
        <v>5</v>
      </c>
      <c r="CV1420" s="1" t="s">
        <v>1502</v>
      </c>
      <c r="CW1420" s="1" t="s">
        <v>1502</v>
      </c>
      <c r="CX1420" s="1">
        <v>4</v>
      </c>
      <c r="CY1420" s="10">
        <f t="shared" si="154"/>
        <v>2.5</v>
      </c>
      <c r="CZ1420" s="3">
        <v>3.4409800000000001</v>
      </c>
      <c r="DA1420" s="3">
        <v>2.1016699999999999</v>
      </c>
      <c r="DB1420" s="6">
        <f t="shared" si="155"/>
        <v>1</v>
      </c>
      <c r="DF1420" s="1">
        <v>1197</v>
      </c>
      <c r="DG1420" s="1">
        <f t="shared" si="156"/>
        <v>1197</v>
      </c>
      <c r="DH1420" s="9">
        <f t="shared" si="157"/>
        <v>1</v>
      </c>
      <c r="DI1420" s="1">
        <v>39</v>
      </c>
      <c r="DJ1420" s="1">
        <f t="shared" si="158"/>
        <v>39</v>
      </c>
      <c r="DK1420" s="9">
        <f t="shared" si="159"/>
        <v>1</v>
      </c>
      <c r="DN1420">
        <f>(DL1420*InputWeights!$C$7+DB1420*InputWeights!$C$6)</f>
        <v>0.5</v>
      </c>
      <c r="DO1420">
        <f>(DD1420*InputWeights!$C$12+DE1420*InputWeights!$C$10+CU1420*InputWeights!$C$11)</f>
        <v>2</v>
      </c>
      <c r="DP1420">
        <f>(DC1420*InputWeights!$C$18+DK1420*InputWeights!$C$16+DH1420*InputWeights!$C$15+CY1420*InputWeights!$C$17)</f>
        <v>1.35</v>
      </c>
      <c r="DR1420">
        <f>DN1420*InputWeights!$C$5+DO1420*InputWeights!$C$9+DP1420*InputWeights!$C$14</f>
        <v>12.9</v>
      </c>
      <c r="DS1420">
        <f>((_xlfn.RANK.EQ(DR1420,$DR$2:$DR$6635,0))/(COUNT(DR$2:$DR$6635)))*100</f>
        <v>95.53148273527421</v>
      </c>
      <c r="DT1420">
        <f t="shared" si="160"/>
        <v>0</v>
      </c>
    </row>
    <row r="1421" spans="1:124" x14ac:dyDescent="0.25">
      <c r="A1421" s="1" t="s">
        <v>1890</v>
      </c>
      <c r="B1421" s="1" t="s">
        <v>108</v>
      </c>
      <c r="C1421" s="1" t="s">
        <v>109</v>
      </c>
      <c r="D1421" s="1" t="s">
        <v>110</v>
      </c>
      <c r="E1421" s="1" t="s">
        <v>345</v>
      </c>
      <c r="F1421" s="1">
        <v>2567</v>
      </c>
      <c r="G1421" s="1">
        <v>20001100</v>
      </c>
      <c r="H1421" s="1">
        <v>0</v>
      </c>
      <c r="I1421" s="1">
        <v>1985</v>
      </c>
      <c r="J1421" s="1">
        <v>2001</v>
      </c>
      <c r="K1421" s="1" t="s">
        <v>183</v>
      </c>
      <c r="L1421" s="1" t="s">
        <v>114</v>
      </c>
      <c r="M1421" s="1">
        <v>22</v>
      </c>
      <c r="N1421" s="1" t="s">
        <v>358</v>
      </c>
      <c r="O1421" s="1">
        <v>2</v>
      </c>
      <c r="Q1421" s="1" t="s">
        <v>117</v>
      </c>
      <c r="R1421" s="1">
        <v>0</v>
      </c>
      <c r="S1421" s="1" t="s">
        <v>1862</v>
      </c>
      <c r="T1421" s="1">
        <v>120</v>
      </c>
      <c r="V1421" s="1">
        <v>4875</v>
      </c>
      <c r="W1421" s="1" t="s">
        <v>116</v>
      </c>
      <c r="X1421" s="1" t="s">
        <v>117</v>
      </c>
      <c r="Y1421" s="1" t="s">
        <v>1898</v>
      </c>
      <c r="AA1421" s="1" t="s">
        <v>133</v>
      </c>
      <c r="AC1421" s="1" t="s">
        <v>1899</v>
      </c>
      <c r="AD1421" s="1" t="s">
        <v>160</v>
      </c>
      <c r="AE1421" s="1" t="s">
        <v>274</v>
      </c>
      <c r="AF1421" s="1" t="s">
        <v>124</v>
      </c>
      <c r="AG1421" s="1" t="s">
        <v>112</v>
      </c>
      <c r="AH1421" s="1" t="s">
        <v>124</v>
      </c>
      <c r="AI1421" s="1" t="s">
        <v>112</v>
      </c>
      <c r="AJ1421" s="1" t="s">
        <v>112</v>
      </c>
      <c r="AK1421" s="1" t="s">
        <v>112</v>
      </c>
      <c r="AL1421" s="1" t="s">
        <v>678</v>
      </c>
      <c r="AM1421" s="1" t="s">
        <v>678</v>
      </c>
      <c r="AN1421" s="1" t="s">
        <v>678</v>
      </c>
      <c r="AO1421" s="1">
        <v>4266</v>
      </c>
      <c r="AP1421" s="1">
        <v>102264</v>
      </c>
      <c r="AQ1421" s="1">
        <v>590</v>
      </c>
      <c r="AR1421" s="1" t="s">
        <v>110</v>
      </c>
      <c r="AS1421" s="1">
        <v>23386</v>
      </c>
      <c r="AT1421" s="1">
        <v>25953</v>
      </c>
      <c r="AU1421" s="2">
        <v>23386</v>
      </c>
      <c r="AV1421" s="2">
        <v>25953</v>
      </c>
      <c r="BB1421" s="1" t="s">
        <v>129</v>
      </c>
      <c r="BC1421" s="1" t="s">
        <v>180</v>
      </c>
      <c r="BD1421" s="1">
        <v>85</v>
      </c>
      <c r="BE1421" s="1" t="s">
        <v>131</v>
      </c>
      <c r="BF1421" s="1">
        <v>0</v>
      </c>
      <c r="BG1421" s="1">
        <v>1</v>
      </c>
      <c r="BH1421" s="1">
        <v>1</v>
      </c>
      <c r="BI1421" s="1" t="s">
        <v>132</v>
      </c>
      <c r="BJ1421" s="1" t="s">
        <v>366</v>
      </c>
      <c r="BK1421" s="1" t="s">
        <v>112</v>
      </c>
      <c r="BN1421" s="1" t="s">
        <v>133</v>
      </c>
      <c r="BR1421" s="1" t="s">
        <v>133</v>
      </c>
      <c r="BU1421" s="1" t="s">
        <v>112</v>
      </c>
      <c r="BV1421" s="1" t="s">
        <v>116</v>
      </c>
      <c r="BW1421" s="1" t="s">
        <v>112</v>
      </c>
      <c r="BX1421" s="1">
        <v>0</v>
      </c>
      <c r="BZ1421" s="1">
        <v>0</v>
      </c>
      <c r="CA1421" s="1">
        <v>1</v>
      </c>
      <c r="CB1421" s="1">
        <v>0</v>
      </c>
      <c r="CC1421" s="1">
        <v>0</v>
      </c>
      <c r="CD1421" s="1" t="s">
        <v>117</v>
      </c>
      <c r="CE1421" s="1" t="s">
        <v>117</v>
      </c>
      <c r="CF1421" s="1" t="s">
        <v>110</v>
      </c>
      <c r="CG1421" s="1" t="s">
        <v>117</v>
      </c>
      <c r="CH1421" s="1" t="s">
        <v>117</v>
      </c>
      <c r="CI1421" s="1" t="s">
        <v>117</v>
      </c>
      <c r="CJ1421" s="1" t="s">
        <v>117</v>
      </c>
      <c r="CK1421" s="1" t="s">
        <v>112</v>
      </c>
      <c r="CL1421" s="1">
        <v>9</v>
      </c>
      <c r="CM1421" s="1">
        <v>4</v>
      </c>
      <c r="CN1421" s="1" t="s">
        <v>142</v>
      </c>
      <c r="CO1421" s="1" t="s">
        <v>183</v>
      </c>
      <c r="CP1421" s="1">
        <v>0</v>
      </c>
      <c r="CQ1421" s="1" t="s">
        <v>143</v>
      </c>
      <c r="CR1421" s="1" t="s">
        <v>143</v>
      </c>
      <c r="CS1421" s="1" t="s">
        <v>156</v>
      </c>
      <c r="CT1421" s="1" t="s">
        <v>156</v>
      </c>
      <c r="CU1421" s="8">
        <v>5</v>
      </c>
      <c r="CV1421" s="1" t="s">
        <v>1900</v>
      </c>
      <c r="CW1421" s="1" t="s">
        <v>1900</v>
      </c>
      <c r="CX1421" s="1">
        <v>4</v>
      </c>
      <c r="CY1421" s="10">
        <f t="shared" si="154"/>
        <v>2.5</v>
      </c>
      <c r="CZ1421" s="3">
        <v>2.76898</v>
      </c>
      <c r="DA1421" s="3">
        <v>1.51136</v>
      </c>
      <c r="DB1421" s="6">
        <f t="shared" si="155"/>
        <v>1</v>
      </c>
      <c r="DF1421" s="1">
        <v>4875</v>
      </c>
      <c r="DG1421" s="1">
        <f t="shared" si="156"/>
        <v>4875</v>
      </c>
      <c r="DH1421" s="9">
        <f t="shared" si="157"/>
        <v>1</v>
      </c>
      <c r="DI1421" s="1">
        <v>100</v>
      </c>
      <c r="DJ1421" s="1">
        <f t="shared" si="158"/>
        <v>100</v>
      </c>
      <c r="DK1421" s="9">
        <f t="shared" si="159"/>
        <v>1</v>
      </c>
      <c r="DN1421">
        <f>(DL1421*InputWeights!$C$7+DB1421*InputWeights!$C$6)</f>
        <v>0.5</v>
      </c>
      <c r="DO1421">
        <f>(DD1421*InputWeights!$C$12+DE1421*InputWeights!$C$10+CU1421*InputWeights!$C$11)</f>
        <v>2</v>
      </c>
      <c r="DP1421">
        <f>(DC1421*InputWeights!$C$18+DK1421*InputWeights!$C$16+DH1421*InputWeights!$C$15+CY1421*InputWeights!$C$17)</f>
        <v>1.35</v>
      </c>
      <c r="DR1421">
        <f>DN1421*InputWeights!$C$5+DO1421*InputWeights!$C$9+DP1421*InputWeights!$C$14</f>
        <v>12.9</v>
      </c>
      <c r="DS1421">
        <f>((_xlfn.RANK.EQ(DR1421,$DR$2:$DR$6635,0))/(COUNT(DR$2:$DR$6635)))*100</f>
        <v>95.53148273527421</v>
      </c>
      <c r="DT1421">
        <f t="shared" si="160"/>
        <v>0</v>
      </c>
    </row>
    <row r="1422" spans="1:124" x14ac:dyDescent="0.25">
      <c r="A1422" s="1" t="s">
        <v>1983</v>
      </c>
      <c r="B1422" s="1" t="s">
        <v>108</v>
      </c>
      <c r="C1422" s="1" t="s">
        <v>109</v>
      </c>
      <c r="D1422" s="1" t="s">
        <v>110</v>
      </c>
      <c r="E1422" s="1" t="s">
        <v>411</v>
      </c>
      <c r="F1422" s="1">
        <v>758</v>
      </c>
      <c r="G1422" s="1">
        <v>20000100</v>
      </c>
      <c r="H1422" s="1">
        <v>0</v>
      </c>
      <c r="I1422" s="1">
        <v>1900</v>
      </c>
      <c r="J1422" s="1">
        <v>1985</v>
      </c>
      <c r="K1422" s="1" t="s">
        <v>183</v>
      </c>
      <c r="L1422" s="1" t="s">
        <v>114</v>
      </c>
      <c r="M1422" s="1">
        <v>24</v>
      </c>
      <c r="N1422" s="1" t="s">
        <v>1064</v>
      </c>
      <c r="O1422" s="1">
        <v>2</v>
      </c>
      <c r="Q1422" s="1" t="s">
        <v>117</v>
      </c>
      <c r="R1422" s="1">
        <v>0</v>
      </c>
      <c r="S1422" s="1" t="s">
        <v>1984</v>
      </c>
      <c r="T1422" s="1">
        <v>259</v>
      </c>
      <c r="V1422" s="1">
        <v>3177</v>
      </c>
      <c r="W1422" s="1" t="s">
        <v>116</v>
      </c>
      <c r="X1422" s="1" t="s">
        <v>117</v>
      </c>
      <c r="Y1422" s="1" t="s">
        <v>669</v>
      </c>
      <c r="AA1422" s="1" t="s">
        <v>133</v>
      </c>
      <c r="AC1422" s="1" t="s">
        <v>683</v>
      </c>
      <c r="AD1422" s="1" t="s">
        <v>1985</v>
      </c>
      <c r="AE1422" s="1" t="s">
        <v>274</v>
      </c>
      <c r="AF1422" s="1" t="s">
        <v>124</v>
      </c>
      <c r="AG1422" s="1" t="s">
        <v>112</v>
      </c>
      <c r="AH1422" s="1" t="s">
        <v>124</v>
      </c>
      <c r="AI1422" s="1" t="s">
        <v>112</v>
      </c>
      <c r="AJ1422" s="1" t="s">
        <v>112</v>
      </c>
      <c r="AK1422" s="1" t="s">
        <v>112</v>
      </c>
      <c r="AL1422" s="1" t="s">
        <v>416</v>
      </c>
      <c r="AM1422" s="1" t="s">
        <v>416</v>
      </c>
      <c r="AN1422" s="1" t="s">
        <v>416</v>
      </c>
      <c r="AO1422" s="1">
        <v>4427</v>
      </c>
      <c r="AP1422" s="1">
        <v>102264</v>
      </c>
      <c r="AQ1422" s="1">
        <v>621</v>
      </c>
      <c r="AR1422" s="1" t="s">
        <v>110</v>
      </c>
      <c r="AS1422" s="1">
        <v>0</v>
      </c>
      <c r="AT1422" s="1">
        <v>758</v>
      </c>
      <c r="AU1422" s="2">
        <v>0</v>
      </c>
      <c r="AV1422" s="2">
        <v>758</v>
      </c>
      <c r="BB1422" s="1" t="s">
        <v>129</v>
      </c>
      <c r="BC1422" s="1" t="s">
        <v>276</v>
      </c>
      <c r="BD1422" s="1">
        <v>83</v>
      </c>
      <c r="BE1422" s="1" t="s">
        <v>131</v>
      </c>
      <c r="BF1422" s="1">
        <v>1</v>
      </c>
      <c r="BG1422" s="1">
        <v>3</v>
      </c>
      <c r="BH1422" s="1">
        <v>3</v>
      </c>
      <c r="BI1422" s="1" t="s">
        <v>131</v>
      </c>
      <c r="BJ1422" s="1" t="s">
        <v>154</v>
      </c>
      <c r="BK1422" s="1" t="s">
        <v>112</v>
      </c>
      <c r="BN1422" s="1" t="s">
        <v>133</v>
      </c>
      <c r="BR1422" s="1" t="s">
        <v>133</v>
      </c>
      <c r="BU1422" s="1" t="s">
        <v>153</v>
      </c>
      <c r="BV1422" s="1" t="s">
        <v>116</v>
      </c>
      <c r="BW1422" s="1" t="s">
        <v>112</v>
      </c>
      <c r="BX1422" s="1">
        <v>0</v>
      </c>
      <c r="BZ1422" s="1">
        <v>0</v>
      </c>
      <c r="CA1422" s="1">
        <v>1</v>
      </c>
      <c r="CB1422" s="1">
        <v>0</v>
      </c>
      <c r="CC1422" s="1">
        <v>0</v>
      </c>
      <c r="CD1422" s="1" t="s">
        <v>117</v>
      </c>
      <c r="CE1422" s="1" t="s">
        <v>117</v>
      </c>
      <c r="CF1422" s="1" t="s">
        <v>110</v>
      </c>
      <c r="CG1422" s="1" t="s">
        <v>117</v>
      </c>
      <c r="CH1422" s="1" t="s">
        <v>114</v>
      </c>
      <c r="CI1422" s="1" t="s">
        <v>117</v>
      </c>
      <c r="CJ1422" s="1" t="s">
        <v>117</v>
      </c>
      <c r="CK1422" s="1" t="s">
        <v>112</v>
      </c>
      <c r="CL1422" s="1">
        <v>4</v>
      </c>
      <c r="CM1422" s="1">
        <v>0</v>
      </c>
      <c r="CN1422" s="1" t="s">
        <v>155</v>
      </c>
      <c r="CO1422" s="1" t="s">
        <v>154</v>
      </c>
      <c r="CP1422" s="1">
        <v>0</v>
      </c>
      <c r="CQ1422" s="1" t="s">
        <v>143</v>
      </c>
      <c r="CR1422" s="1" t="s">
        <v>143</v>
      </c>
      <c r="CS1422" s="1" t="s">
        <v>136</v>
      </c>
      <c r="CT1422" s="1" t="s">
        <v>156</v>
      </c>
      <c r="CU1422" s="8">
        <v>5</v>
      </c>
      <c r="CV1422" s="1" t="s">
        <v>1986</v>
      </c>
      <c r="CW1422" s="1" t="s">
        <v>1986</v>
      </c>
      <c r="CX1422" s="1">
        <v>4</v>
      </c>
      <c r="CY1422" s="10">
        <f t="shared" si="154"/>
        <v>2.5</v>
      </c>
      <c r="CZ1422" s="3">
        <v>2.1588699999999998</v>
      </c>
      <c r="DA1422" s="3">
        <v>1.36094</v>
      </c>
      <c r="DB1422" s="6">
        <f t="shared" si="155"/>
        <v>1</v>
      </c>
      <c r="DF1422" s="1">
        <v>3177</v>
      </c>
      <c r="DG1422" s="1">
        <f t="shared" si="156"/>
        <v>3177</v>
      </c>
      <c r="DH1422" s="9">
        <f t="shared" si="157"/>
        <v>1</v>
      </c>
      <c r="DI1422" s="1">
        <v>117</v>
      </c>
      <c r="DJ1422" s="1">
        <f t="shared" si="158"/>
        <v>117</v>
      </c>
      <c r="DK1422" s="9">
        <f t="shared" si="159"/>
        <v>1</v>
      </c>
      <c r="DN1422">
        <f>(DL1422*InputWeights!$C$7+DB1422*InputWeights!$C$6)</f>
        <v>0.5</v>
      </c>
      <c r="DO1422">
        <f>(DD1422*InputWeights!$C$12+DE1422*InputWeights!$C$10+CU1422*InputWeights!$C$11)</f>
        <v>2</v>
      </c>
      <c r="DP1422">
        <f>(DC1422*InputWeights!$C$18+DK1422*InputWeights!$C$16+DH1422*InputWeights!$C$15+CY1422*InputWeights!$C$17)</f>
        <v>1.35</v>
      </c>
      <c r="DR1422">
        <f>DN1422*InputWeights!$C$5+DO1422*InputWeights!$C$9+DP1422*InputWeights!$C$14</f>
        <v>12.9</v>
      </c>
      <c r="DS1422">
        <f>((_xlfn.RANK.EQ(DR1422,$DR$2:$DR$6635,0))/(COUNT(DR$2:$DR$6635)))*100</f>
        <v>95.53148273527421</v>
      </c>
      <c r="DT1422">
        <f t="shared" si="160"/>
        <v>0</v>
      </c>
    </row>
    <row r="1423" spans="1:124" x14ac:dyDescent="0.25">
      <c r="A1423" s="1" t="s">
        <v>2258</v>
      </c>
      <c r="B1423" s="1" t="s">
        <v>108</v>
      </c>
      <c r="C1423" s="1" t="s">
        <v>109</v>
      </c>
      <c r="D1423" s="1" t="s">
        <v>397</v>
      </c>
      <c r="E1423" s="1" t="s">
        <v>411</v>
      </c>
      <c r="F1423" s="1">
        <v>9926</v>
      </c>
      <c r="G1423" s="1">
        <v>1</v>
      </c>
      <c r="H1423" s="1">
        <v>0</v>
      </c>
      <c r="I1423" s="1">
        <v>0</v>
      </c>
      <c r="J1423" s="1">
        <v>0</v>
      </c>
      <c r="K1423" s="1" t="s">
        <v>183</v>
      </c>
      <c r="L1423" s="1" t="s">
        <v>114</v>
      </c>
      <c r="M1423" s="1">
        <v>24</v>
      </c>
      <c r="N1423" s="1" t="s">
        <v>358</v>
      </c>
      <c r="O1423" s="1">
        <v>2</v>
      </c>
      <c r="Q1423" s="1" t="s">
        <v>117</v>
      </c>
      <c r="R1423" s="1">
        <v>0</v>
      </c>
      <c r="T1423" s="1">
        <v>134</v>
      </c>
      <c r="V1423" s="1">
        <v>3883</v>
      </c>
      <c r="W1423" s="1" t="s">
        <v>116</v>
      </c>
      <c r="X1423" s="1" t="s">
        <v>117</v>
      </c>
      <c r="Y1423" s="1" t="s">
        <v>1024</v>
      </c>
      <c r="AA1423" s="1" t="s">
        <v>133</v>
      </c>
      <c r="AC1423" s="1" t="s">
        <v>2259</v>
      </c>
      <c r="AD1423" s="1" t="s">
        <v>2260</v>
      </c>
      <c r="AF1423" s="1" t="s">
        <v>124</v>
      </c>
      <c r="AG1423" s="1" t="s">
        <v>112</v>
      </c>
      <c r="AH1423" s="1" t="s">
        <v>124</v>
      </c>
      <c r="AI1423" s="1" t="s">
        <v>112</v>
      </c>
      <c r="AJ1423" s="1" t="s">
        <v>112</v>
      </c>
      <c r="AK1423" s="1" t="s">
        <v>112</v>
      </c>
      <c r="AL1423" s="1" t="s">
        <v>416</v>
      </c>
      <c r="AM1423" s="1" t="s">
        <v>416</v>
      </c>
      <c r="AO1423" s="1">
        <v>5444</v>
      </c>
      <c r="AP1423" s="1">
        <v>102264</v>
      </c>
      <c r="AQ1423" s="1">
        <v>12800</v>
      </c>
      <c r="AR1423" s="1" t="s">
        <v>110</v>
      </c>
      <c r="AS1423" s="1">
        <v>0</v>
      </c>
      <c r="AT1423" s="1">
        <v>9926</v>
      </c>
      <c r="AU1423" s="2">
        <v>0</v>
      </c>
      <c r="AV1423" s="2">
        <v>9926</v>
      </c>
      <c r="BB1423" s="1" t="s">
        <v>129</v>
      </c>
      <c r="BC1423" s="1" t="s">
        <v>247</v>
      </c>
      <c r="BD1423" s="1">
        <v>0</v>
      </c>
      <c r="BE1423" s="1" t="s">
        <v>131</v>
      </c>
      <c r="BF1423" s="1">
        <v>0</v>
      </c>
      <c r="BG1423" s="1">
        <v>0</v>
      </c>
      <c r="BH1423" s="1">
        <v>0</v>
      </c>
      <c r="BK1423" s="1" t="s">
        <v>112</v>
      </c>
      <c r="BN1423" s="1" t="s">
        <v>133</v>
      </c>
      <c r="BR1423" s="1" t="s">
        <v>133</v>
      </c>
      <c r="BU1423" s="1" t="s">
        <v>112</v>
      </c>
      <c r="BX1423" s="1">
        <v>0</v>
      </c>
      <c r="BZ1423" s="1">
        <v>0</v>
      </c>
      <c r="CA1423" s="1">
        <v>2</v>
      </c>
      <c r="CB1423" s="1">
        <v>0</v>
      </c>
      <c r="CC1423" s="1">
        <v>0</v>
      </c>
      <c r="CE1423" s="1" t="s">
        <v>117</v>
      </c>
      <c r="CF1423" s="1" t="s">
        <v>110</v>
      </c>
      <c r="CK1423" s="1" t="s">
        <v>112</v>
      </c>
      <c r="CL1423" s="1">
        <v>0</v>
      </c>
      <c r="CM1423" s="1">
        <v>0</v>
      </c>
      <c r="CP1423" s="1">
        <v>0</v>
      </c>
      <c r="CQ1423" s="1" t="s">
        <v>417</v>
      </c>
      <c r="CS1423" s="1" t="s">
        <v>418</v>
      </c>
      <c r="CT1423" s="1" t="s">
        <v>418</v>
      </c>
      <c r="CU1423" s="8">
        <v>5</v>
      </c>
      <c r="CV1423" s="1" t="s">
        <v>2261</v>
      </c>
      <c r="CW1423" s="1" t="s">
        <v>2261</v>
      </c>
      <c r="CX1423" s="1">
        <v>5</v>
      </c>
      <c r="CY1423" s="10">
        <f t="shared" si="154"/>
        <v>2.5</v>
      </c>
      <c r="CZ1423" s="3">
        <v>0.85150099999999995</v>
      </c>
      <c r="DA1423" s="3">
        <v>0.62360800000000005</v>
      </c>
      <c r="DB1423" s="6">
        <f t="shared" si="155"/>
        <v>1</v>
      </c>
      <c r="DF1423" s="1">
        <v>3883</v>
      </c>
      <c r="DG1423" s="1">
        <f t="shared" si="156"/>
        <v>3883</v>
      </c>
      <c r="DH1423" s="9">
        <f t="shared" si="157"/>
        <v>1</v>
      </c>
      <c r="DI1423" s="1">
        <v>233</v>
      </c>
      <c r="DJ1423" s="1">
        <f t="shared" si="158"/>
        <v>233</v>
      </c>
      <c r="DK1423" s="9">
        <f t="shared" si="159"/>
        <v>1</v>
      </c>
      <c r="DN1423">
        <f>(DL1423*InputWeights!$C$7+DB1423*InputWeights!$C$6)</f>
        <v>0.5</v>
      </c>
      <c r="DO1423">
        <f>(DD1423*InputWeights!$C$12+DE1423*InputWeights!$C$10+CU1423*InputWeights!$C$11)</f>
        <v>2</v>
      </c>
      <c r="DP1423">
        <f>(DC1423*InputWeights!$C$18+DK1423*InputWeights!$C$16+DH1423*InputWeights!$C$15+CY1423*InputWeights!$C$17)</f>
        <v>1.35</v>
      </c>
      <c r="DR1423">
        <f>DN1423*InputWeights!$C$5+DO1423*InputWeights!$C$9+DP1423*InputWeights!$C$14</f>
        <v>12.9</v>
      </c>
      <c r="DS1423">
        <f>((_xlfn.RANK.EQ(DR1423,$DR$2:$DR$6635,0))/(COUNT(DR$2:$DR$6635)))*100</f>
        <v>95.53148273527421</v>
      </c>
      <c r="DT1423">
        <f t="shared" si="160"/>
        <v>0</v>
      </c>
    </row>
    <row r="1424" spans="1:124" x14ac:dyDescent="0.25">
      <c r="A1424" s="1" t="s">
        <v>2318</v>
      </c>
      <c r="B1424" s="1" t="s">
        <v>108</v>
      </c>
      <c r="C1424" s="1" t="s">
        <v>109</v>
      </c>
      <c r="D1424" s="1" t="s">
        <v>397</v>
      </c>
      <c r="E1424" s="1" t="s">
        <v>411</v>
      </c>
      <c r="F1424" s="1">
        <v>5702</v>
      </c>
      <c r="G1424" s="1">
        <v>1</v>
      </c>
      <c r="H1424" s="1">
        <v>0</v>
      </c>
      <c r="I1424" s="1">
        <v>0</v>
      </c>
      <c r="J1424" s="1">
        <v>0</v>
      </c>
      <c r="K1424" s="1" t="s">
        <v>183</v>
      </c>
      <c r="L1424" s="1" t="s">
        <v>114</v>
      </c>
      <c r="M1424" s="1">
        <v>22</v>
      </c>
      <c r="N1424" s="1" t="s">
        <v>358</v>
      </c>
      <c r="O1424" s="1">
        <v>2</v>
      </c>
      <c r="Q1424" s="1" t="s">
        <v>117</v>
      </c>
      <c r="R1424" s="1">
        <v>0</v>
      </c>
      <c r="T1424" s="1">
        <v>262</v>
      </c>
      <c r="V1424" s="1">
        <v>2461</v>
      </c>
      <c r="W1424" s="1" t="s">
        <v>116</v>
      </c>
      <c r="X1424" s="1" t="s">
        <v>117</v>
      </c>
      <c r="Y1424" s="1" t="s">
        <v>2319</v>
      </c>
      <c r="AA1424" s="1" t="s">
        <v>133</v>
      </c>
      <c r="AC1424" s="1" t="s">
        <v>2320</v>
      </c>
      <c r="AD1424" s="1" t="s">
        <v>2321</v>
      </c>
      <c r="AF1424" s="1" t="s">
        <v>124</v>
      </c>
      <c r="AG1424" s="1" t="s">
        <v>112</v>
      </c>
      <c r="AH1424" s="1" t="s">
        <v>124</v>
      </c>
      <c r="AI1424" s="1" t="s">
        <v>112</v>
      </c>
      <c r="AJ1424" s="1" t="s">
        <v>112</v>
      </c>
      <c r="AK1424" s="1" t="s">
        <v>112</v>
      </c>
      <c r="AL1424" s="1" t="s">
        <v>416</v>
      </c>
      <c r="AM1424" s="1" t="s">
        <v>416</v>
      </c>
      <c r="AO1424" s="1">
        <v>5548</v>
      </c>
      <c r="AP1424" s="1">
        <v>102264</v>
      </c>
      <c r="AQ1424" s="1">
        <v>12826</v>
      </c>
      <c r="AR1424" s="1" t="s">
        <v>110</v>
      </c>
      <c r="AS1424" s="1">
        <v>0</v>
      </c>
      <c r="AT1424" s="1">
        <v>5702</v>
      </c>
      <c r="AU1424" s="2">
        <v>0</v>
      </c>
      <c r="AV1424" s="2">
        <v>5702</v>
      </c>
      <c r="BB1424" s="1" t="s">
        <v>129</v>
      </c>
      <c r="BC1424" s="1" t="s">
        <v>247</v>
      </c>
      <c r="BD1424" s="1">
        <v>0</v>
      </c>
      <c r="BE1424" s="1" t="s">
        <v>131</v>
      </c>
      <c r="BF1424" s="1">
        <v>0</v>
      </c>
      <c r="BG1424" s="1">
        <v>0</v>
      </c>
      <c r="BH1424" s="1">
        <v>0</v>
      </c>
      <c r="BK1424" s="1" t="s">
        <v>112</v>
      </c>
      <c r="BN1424" s="1" t="s">
        <v>133</v>
      </c>
      <c r="BR1424" s="1" t="s">
        <v>133</v>
      </c>
      <c r="BU1424" s="1" t="s">
        <v>153</v>
      </c>
      <c r="BX1424" s="1">
        <v>0</v>
      </c>
      <c r="BZ1424" s="1">
        <v>0</v>
      </c>
      <c r="CA1424" s="1">
        <v>2</v>
      </c>
      <c r="CB1424" s="1">
        <v>0</v>
      </c>
      <c r="CC1424" s="1">
        <v>0</v>
      </c>
      <c r="CE1424" s="1" t="s">
        <v>117</v>
      </c>
      <c r="CF1424" s="1" t="s">
        <v>110</v>
      </c>
      <c r="CK1424" s="1" t="s">
        <v>112</v>
      </c>
      <c r="CL1424" s="1">
        <v>0</v>
      </c>
      <c r="CM1424" s="1">
        <v>0</v>
      </c>
      <c r="CP1424" s="1">
        <v>0</v>
      </c>
      <c r="CQ1424" s="1" t="s">
        <v>417</v>
      </c>
      <c r="CS1424" s="1" t="s">
        <v>418</v>
      </c>
      <c r="CT1424" s="1" t="s">
        <v>418</v>
      </c>
      <c r="CU1424" s="8">
        <v>5</v>
      </c>
      <c r="CV1424" s="1" t="s">
        <v>2322</v>
      </c>
      <c r="CW1424" s="1" t="s">
        <v>2322</v>
      </c>
      <c r="CX1424" s="1">
        <v>5</v>
      </c>
      <c r="CY1424" s="10">
        <f t="shared" si="154"/>
        <v>2.5</v>
      </c>
      <c r="CZ1424" s="3">
        <v>0.64288299999999998</v>
      </c>
      <c r="DA1424" s="3">
        <v>0.48284899999999997</v>
      </c>
      <c r="DB1424" s="6">
        <f t="shared" si="155"/>
        <v>1</v>
      </c>
      <c r="DF1424" s="1">
        <v>2461</v>
      </c>
      <c r="DG1424" s="1">
        <f t="shared" si="156"/>
        <v>2461</v>
      </c>
      <c r="DH1424" s="9">
        <f t="shared" si="157"/>
        <v>1</v>
      </c>
      <c r="DI1424" s="1">
        <v>147</v>
      </c>
      <c r="DJ1424" s="1">
        <f t="shared" si="158"/>
        <v>147</v>
      </c>
      <c r="DK1424" s="9">
        <f t="shared" si="159"/>
        <v>1</v>
      </c>
      <c r="DN1424">
        <f>(DL1424*InputWeights!$C$7+DB1424*InputWeights!$C$6)</f>
        <v>0.5</v>
      </c>
      <c r="DO1424">
        <f>(DD1424*InputWeights!$C$12+DE1424*InputWeights!$C$10+CU1424*InputWeights!$C$11)</f>
        <v>2</v>
      </c>
      <c r="DP1424">
        <f>(DC1424*InputWeights!$C$18+DK1424*InputWeights!$C$16+DH1424*InputWeights!$C$15+CY1424*InputWeights!$C$17)</f>
        <v>1.35</v>
      </c>
      <c r="DR1424">
        <f>DN1424*InputWeights!$C$5+DO1424*InputWeights!$C$9+DP1424*InputWeights!$C$14</f>
        <v>12.9</v>
      </c>
      <c r="DS1424">
        <f>((_xlfn.RANK.EQ(DR1424,$DR$2:$DR$6635,0))/(COUNT(DR$2:$DR$6635)))*100</f>
        <v>95.53148273527421</v>
      </c>
      <c r="DT1424">
        <f t="shared" si="160"/>
        <v>0</v>
      </c>
    </row>
    <row r="1425" spans="1:124" x14ac:dyDescent="0.25">
      <c r="A1425" s="1" t="s">
        <v>2318</v>
      </c>
      <c r="B1425" s="1" t="s">
        <v>108</v>
      </c>
      <c r="C1425" s="1" t="s">
        <v>109</v>
      </c>
      <c r="D1425" s="1" t="s">
        <v>397</v>
      </c>
      <c r="E1425" s="1" t="s">
        <v>802</v>
      </c>
      <c r="F1425" s="1">
        <v>4171</v>
      </c>
      <c r="G1425" s="1">
        <v>2</v>
      </c>
      <c r="H1425" s="1">
        <v>0</v>
      </c>
      <c r="I1425" s="1">
        <v>0</v>
      </c>
      <c r="J1425" s="1">
        <v>0</v>
      </c>
      <c r="K1425" s="1" t="s">
        <v>183</v>
      </c>
      <c r="L1425" s="1" t="s">
        <v>114</v>
      </c>
      <c r="M1425" s="1">
        <v>30</v>
      </c>
      <c r="N1425" s="1" t="s">
        <v>2236</v>
      </c>
      <c r="O1425" s="1">
        <v>2</v>
      </c>
      <c r="Q1425" s="1" t="s">
        <v>117</v>
      </c>
      <c r="R1425" s="1">
        <v>0</v>
      </c>
      <c r="T1425" s="1">
        <v>366</v>
      </c>
      <c r="V1425" s="1">
        <v>2461</v>
      </c>
      <c r="W1425" s="1" t="s">
        <v>116</v>
      </c>
      <c r="X1425" s="1" t="s">
        <v>117</v>
      </c>
      <c r="Y1425" s="1" t="s">
        <v>2321</v>
      </c>
      <c r="AA1425" s="1" t="s">
        <v>133</v>
      </c>
      <c r="AC1425" s="1" t="s">
        <v>2319</v>
      </c>
      <c r="AD1425" s="1" t="s">
        <v>1907</v>
      </c>
      <c r="AF1425" s="1" t="s">
        <v>124</v>
      </c>
      <c r="AG1425" s="1" t="s">
        <v>112</v>
      </c>
      <c r="AH1425" s="1" t="s">
        <v>124</v>
      </c>
      <c r="AI1425" s="1" t="s">
        <v>112</v>
      </c>
      <c r="AJ1425" s="1" t="s">
        <v>112</v>
      </c>
      <c r="AK1425" s="1" t="s">
        <v>112</v>
      </c>
      <c r="AL1425" s="1" t="s">
        <v>416</v>
      </c>
      <c r="AM1425" s="1" t="s">
        <v>416</v>
      </c>
      <c r="AO1425" s="1">
        <v>5549</v>
      </c>
      <c r="AP1425" s="1">
        <v>102264</v>
      </c>
      <c r="AQ1425" s="1">
        <v>12826</v>
      </c>
      <c r="AR1425" s="1" t="s">
        <v>110</v>
      </c>
      <c r="AS1425" s="1">
        <v>5702</v>
      </c>
      <c r="AT1425" s="1">
        <v>9873</v>
      </c>
      <c r="AU1425" s="2">
        <v>5702</v>
      </c>
      <c r="AV1425" s="2">
        <v>9873</v>
      </c>
      <c r="BB1425" s="1" t="s">
        <v>129</v>
      </c>
      <c r="BC1425" s="1" t="s">
        <v>247</v>
      </c>
      <c r="BD1425" s="1">
        <v>0</v>
      </c>
      <c r="BE1425" s="1" t="s">
        <v>131</v>
      </c>
      <c r="BF1425" s="1">
        <v>0</v>
      </c>
      <c r="BG1425" s="1">
        <v>0</v>
      </c>
      <c r="BH1425" s="1">
        <v>0</v>
      </c>
      <c r="BK1425" s="1" t="s">
        <v>112</v>
      </c>
      <c r="BN1425" s="1" t="s">
        <v>133</v>
      </c>
      <c r="BR1425" s="1" t="s">
        <v>133</v>
      </c>
      <c r="BU1425" s="1" t="s">
        <v>153</v>
      </c>
      <c r="BX1425" s="1">
        <v>0</v>
      </c>
      <c r="BZ1425" s="1">
        <v>0</v>
      </c>
      <c r="CA1425" s="1">
        <v>4</v>
      </c>
      <c r="CB1425" s="1">
        <v>0</v>
      </c>
      <c r="CC1425" s="1">
        <v>0</v>
      </c>
      <c r="CE1425" s="1" t="s">
        <v>117</v>
      </c>
      <c r="CF1425" s="1" t="s">
        <v>110</v>
      </c>
      <c r="CK1425" s="1" t="s">
        <v>112</v>
      </c>
      <c r="CL1425" s="1">
        <v>0</v>
      </c>
      <c r="CM1425" s="1">
        <v>0</v>
      </c>
      <c r="CP1425" s="1">
        <v>0</v>
      </c>
      <c r="CQ1425" s="1" t="s">
        <v>417</v>
      </c>
      <c r="CS1425" s="1" t="s">
        <v>418</v>
      </c>
      <c r="CT1425" s="1" t="s">
        <v>418</v>
      </c>
      <c r="CU1425" s="8">
        <v>5</v>
      </c>
      <c r="CV1425" s="1" t="s">
        <v>2323</v>
      </c>
      <c r="CW1425" s="1" t="s">
        <v>2323</v>
      </c>
      <c r="CX1425" s="1">
        <v>5</v>
      </c>
      <c r="CY1425" s="10">
        <f t="shared" si="154"/>
        <v>2.5</v>
      </c>
      <c r="CZ1425" s="3">
        <v>4.1890299999999998</v>
      </c>
      <c r="DA1425" s="3">
        <v>2.1884899999999998</v>
      </c>
      <c r="DB1425" s="6">
        <f t="shared" si="155"/>
        <v>1</v>
      </c>
      <c r="DF1425" s="1">
        <v>2461</v>
      </c>
      <c r="DG1425" s="1">
        <f t="shared" si="156"/>
        <v>2461</v>
      </c>
      <c r="DH1425" s="9">
        <f t="shared" si="157"/>
        <v>1</v>
      </c>
      <c r="DI1425" s="1">
        <v>147</v>
      </c>
      <c r="DJ1425" s="1">
        <f t="shared" si="158"/>
        <v>147</v>
      </c>
      <c r="DK1425" s="9">
        <f t="shared" si="159"/>
        <v>1</v>
      </c>
      <c r="DN1425">
        <f>(DL1425*InputWeights!$C$7+DB1425*InputWeights!$C$6)</f>
        <v>0.5</v>
      </c>
      <c r="DO1425">
        <f>(DD1425*InputWeights!$C$12+DE1425*InputWeights!$C$10+CU1425*InputWeights!$C$11)</f>
        <v>2</v>
      </c>
      <c r="DP1425">
        <f>(DC1425*InputWeights!$C$18+DK1425*InputWeights!$C$16+DH1425*InputWeights!$C$15+CY1425*InputWeights!$C$17)</f>
        <v>1.35</v>
      </c>
      <c r="DR1425">
        <f>DN1425*InputWeights!$C$5+DO1425*InputWeights!$C$9+DP1425*InputWeights!$C$14</f>
        <v>12.9</v>
      </c>
      <c r="DS1425">
        <f>((_xlfn.RANK.EQ(DR1425,$DR$2:$DR$6635,0))/(COUNT(DR$2:$DR$6635)))*100</f>
        <v>95.53148273527421</v>
      </c>
      <c r="DT1425">
        <f t="shared" si="160"/>
        <v>0</v>
      </c>
    </row>
    <row r="1426" spans="1:124" x14ac:dyDescent="0.25">
      <c r="A1426" s="1" t="s">
        <v>2374</v>
      </c>
      <c r="B1426" s="1" t="s">
        <v>108</v>
      </c>
      <c r="C1426" s="1" t="s">
        <v>109</v>
      </c>
      <c r="D1426" s="1" t="s">
        <v>397</v>
      </c>
      <c r="E1426" s="1" t="s">
        <v>411</v>
      </c>
      <c r="F1426" s="1">
        <v>6019</v>
      </c>
      <c r="G1426" s="1">
        <v>1</v>
      </c>
      <c r="H1426" s="1">
        <v>0</v>
      </c>
      <c r="I1426" s="1">
        <v>0</v>
      </c>
      <c r="J1426" s="1">
        <v>0</v>
      </c>
      <c r="K1426" s="1" t="s">
        <v>183</v>
      </c>
      <c r="L1426" s="1" t="s">
        <v>114</v>
      </c>
      <c r="M1426" s="1">
        <v>24</v>
      </c>
      <c r="N1426" s="1" t="s">
        <v>358</v>
      </c>
      <c r="O1426" s="1">
        <v>2</v>
      </c>
      <c r="Q1426" s="1" t="s">
        <v>117</v>
      </c>
      <c r="R1426" s="1">
        <v>0</v>
      </c>
      <c r="T1426" s="1">
        <v>149</v>
      </c>
      <c r="V1426" s="1">
        <v>3583</v>
      </c>
      <c r="W1426" s="1" t="s">
        <v>116</v>
      </c>
      <c r="X1426" s="1" t="s">
        <v>117</v>
      </c>
      <c r="Y1426" s="1" t="s">
        <v>2375</v>
      </c>
      <c r="AA1426" s="1" t="s">
        <v>133</v>
      </c>
      <c r="AC1426" s="1" t="s">
        <v>2376</v>
      </c>
      <c r="AD1426" s="1" t="s">
        <v>2377</v>
      </c>
      <c r="AF1426" s="1" t="s">
        <v>124</v>
      </c>
      <c r="AG1426" s="1" t="s">
        <v>112</v>
      </c>
      <c r="AH1426" s="1" t="s">
        <v>124</v>
      </c>
      <c r="AI1426" s="1" t="s">
        <v>112</v>
      </c>
      <c r="AJ1426" s="1" t="s">
        <v>112</v>
      </c>
      <c r="AK1426" s="1" t="s">
        <v>112</v>
      </c>
      <c r="AL1426" s="1" t="s">
        <v>416</v>
      </c>
      <c r="AM1426" s="1" t="s">
        <v>416</v>
      </c>
      <c r="AO1426" s="1">
        <v>5707</v>
      </c>
      <c r="AP1426" s="1">
        <v>102264</v>
      </c>
      <c r="AQ1426" s="1">
        <v>12874</v>
      </c>
      <c r="AR1426" s="1" t="s">
        <v>110</v>
      </c>
      <c r="AS1426" s="1">
        <v>0</v>
      </c>
      <c r="AT1426" s="1">
        <v>6019</v>
      </c>
      <c r="AU1426" s="2">
        <v>0</v>
      </c>
      <c r="AV1426" s="2">
        <v>6019</v>
      </c>
      <c r="BB1426" s="1" t="s">
        <v>129</v>
      </c>
      <c r="BC1426" s="1" t="s">
        <v>247</v>
      </c>
      <c r="BD1426" s="1">
        <v>0</v>
      </c>
      <c r="BE1426" s="1" t="s">
        <v>131</v>
      </c>
      <c r="BF1426" s="1">
        <v>0</v>
      </c>
      <c r="BG1426" s="1">
        <v>0</v>
      </c>
      <c r="BH1426" s="1">
        <v>0</v>
      </c>
      <c r="BK1426" s="1" t="s">
        <v>112</v>
      </c>
      <c r="BN1426" s="1" t="s">
        <v>133</v>
      </c>
      <c r="BR1426" s="1" t="s">
        <v>133</v>
      </c>
      <c r="BU1426" s="1" t="s">
        <v>112</v>
      </c>
      <c r="BX1426" s="1">
        <v>0</v>
      </c>
      <c r="BZ1426" s="1">
        <v>0</v>
      </c>
      <c r="CA1426" s="1">
        <v>2</v>
      </c>
      <c r="CB1426" s="1">
        <v>0</v>
      </c>
      <c r="CC1426" s="1">
        <v>0</v>
      </c>
      <c r="CE1426" s="1" t="s">
        <v>117</v>
      </c>
      <c r="CF1426" s="1" t="s">
        <v>110</v>
      </c>
      <c r="CK1426" s="1" t="s">
        <v>112</v>
      </c>
      <c r="CL1426" s="1">
        <v>0</v>
      </c>
      <c r="CM1426" s="1">
        <v>0</v>
      </c>
      <c r="CP1426" s="1">
        <v>0</v>
      </c>
      <c r="CQ1426" s="1" t="s">
        <v>417</v>
      </c>
      <c r="CS1426" s="1" t="s">
        <v>418</v>
      </c>
      <c r="CT1426" s="1" t="s">
        <v>418</v>
      </c>
      <c r="CU1426" s="8">
        <v>5</v>
      </c>
      <c r="CV1426" s="1" t="s">
        <v>2378</v>
      </c>
      <c r="CW1426" s="1" t="s">
        <v>2378</v>
      </c>
      <c r="CX1426" s="1">
        <v>5</v>
      </c>
      <c r="CY1426" s="10">
        <f t="shared" si="154"/>
        <v>2.5</v>
      </c>
      <c r="CZ1426" s="3">
        <v>1.2091700000000001</v>
      </c>
      <c r="DA1426" s="3">
        <v>0.70268900000000001</v>
      </c>
      <c r="DB1426" s="6">
        <f t="shared" si="155"/>
        <v>1</v>
      </c>
      <c r="DF1426" s="1">
        <v>3583</v>
      </c>
      <c r="DG1426" s="1">
        <f t="shared" si="156"/>
        <v>3583</v>
      </c>
      <c r="DH1426" s="9">
        <f t="shared" si="157"/>
        <v>1</v>
      </c>
      <c r="DI1426" s="1">
        <v>55</v>
      </c>
      <c r="DJ1426" s="1">
        <f t="shared" si="158"/>
        <v>55</v>
      </c>
      <c r="DK1426" s="9">
        <f t="shared" si="159"/>
        <v>1</v>
      </c>
      <c r="DN1426">
        <f>(DL1426*InputWeights!$C$7+DB1426*InputWeights!$C$6)</f>
        <v>0.5</v>
      </c>
      <c r="DO1426">
        <f>(DD1426*InputWeights!$C$12+DE1426*InputWeights!$C$10+CU1426*InputWeights!$C$11)</f>
        <v>2</v>
      </c>
      <c r="DP1426">
        <f>(DC1426*InputWeights!$C$18+DK1426*InputWeights!$C$16+DH1426*InputWeights!$C$15+CY1426*InputWeights!$C$17)</f>
        <v>1.35</v>
      </c>
      <c r="DR1426">
        <f>DN1426*InputWeights!$C$5+DO1426*InputWeights!$C$9+DP1426*InputWeights!$C$14</f>
        <v>12.9</v>
      </c>
      <c r="DS1426">
        <f>((_xlfn.RANK.EQ(DR1426,$DR$2:$DR$6635,0))/(COUNT(DR$2:$DR$6635)))*100</f>
        <v>95.53148273527421</v>
      </c>
      <c r="DT1426">
        <f t="shared" si="160"/>
        <v>0</v>
      </c>
    </row>
    <row r="1427" spans="1:124" x14ac:dyDescent="0.25">
      <c r="A1427" s="1" t="s">
        <v>2374</v>
      </c>
      <c r="B1427" s="1" t="s">
        <v>108</v>
      </c>
      <c r="C1427" s="1" t="s">
        <v>109</v>
      </c>
      <c r="D1427" s="1" t="s">
        <v>397</v>
      </c>
      <c r="E1427" s="1" t="s">
        <v>802</v>
      </c>
      <c r="F1427" s="1">
        <v>7022</v>
      </c>
      <c r="G1427" s="1">
        <v>3</v>
      </c>
      <c r="H1427" s="1">
        <v>0</v>
      </c>
      <c r="I1427" s="1">
        <v>0</v>
      </c>
      <c r="J1427" s="1">
        <v>0</v>
      </c>
      <c r="K1427" s="1" t="s">
        <v>183</v>
      </c>
      <c r="L1427" s="1" t="s">
        <v>114</v>
      </c>
      <c r="M1427" s="1">
        <v>40</v>
      </c>
      <c r="N1427" s="1" t="s">
        <v>358</v>
      </c>
      <c r="O1427" s="1">
        <v>2</v>
      </c>
      <c r="Q1427" s="1" t="s">
        <v>117</v>
      </c>
      <c r="R1427" s="1">
        <v>0</v>
      </c>
      <c r="T1427" s="1">
        <v>218</v>
      </c>
      <c r="V1427" s="1">
        <v>3583</v>
      </c>
      <c r="W1427" s="1" t="s">
        <v>116</v>
      </c>
      <c r="X1427" s="1" t="s">
        <v>117</v>
      </c>
      <c r="Y1427" s="1" t="s">
        <v>2380</v>
      </c>
      <c r="AA1427" s="1" t="s">
        <v>133</v>
      </c>
      <c r="AC1427" s="1" t="s">
        <v>2375</v>
      </c>
      <c r="AD1427" s="1" t="s">
        <v>2382</v>
      </c>
      <c r="AF1427" s="1" t="s">
        <v>124</v>
      </c>
      <c r="AG1427" s="1" t="s">
        <v>112</v>
      </c>
      <c r="AH1427" s="1" t="s">
        <v>124</v>
      </c>
      <c r="AI1427" s="1" t="s">
        <v>112</v>
      </c>
      <c r="AJ1427" s="1" t="s">
        <v>112</v>
      </c>
      <c r="AK1427" s="1" t="s">
        <v>112</v>
      </c>
      <c r="AL1427" s="1" t="s">
        <v>1516</v>
      </c>
      <c r="AM1427" s="1" t="s">
        <v>416</v>
      </c>
      <c r="AO1427" s="1">
        <v>5709</v>
      </c>
      <c r="AP1427" s="1">
        <v>102264</v>
      </c>
      <c r="AQ1427" s="1">
        <v>12874</v>
      </c>
      <c r="AR1427" s="1" t="s">
        <v>110</v>
      </c>
      <c r="AS1427" s="1">
        <v>6335</v>
      </c>
      <c r="AT1427" s="1">
        <v>13357</v>
      </c>
      <c r="AU1427" s="2">
        <v>6335</v>
      </c>
      <c r="AV1427" s="2">
        <v>13357</v>
      </c>
      <c r="BB1427" s="1" t="s">
        <v>129</v>
      </c>
      <c r="BC1427" s="1" t="s">
        <v>247</v>
      </c>
      <c r="BD1427" s="1">
        <v>0</v>
      </c>
      <c r="BE1427" s="1" t="s">
        <v>131</v>
      </c>
      <c r="BF1427" s="1">
        <v>0</v>
      </c>
      <c r="BG1427" s="1">
        <v>0</v>
      </c>
      <c r="BH1427" s="1">
        <v>0</v>
      </c>
      <c r="BK1427" s="1" t="s">
        <v>112</v>
      </c>
      <c r="BN1427" s="1" t="s">
        <v>133</v>
      </c>
      <c r="BR1427" s="1" t="s">
        <v>133</v>
      </c>
      <c r="BU1427" s="1" t="s">
        <v>112</v>
      </c>
      <c r="BX1427" s="1">
        <v>0</v>
      </c>
      <c r="BZ1427" s="1">
        <v>0</v>
      </c>
      <c r="CA1427" s="1">
        <v>4</v>
      </c>
      <c r="CB1427" s="1">
        <v>0</v>
      </c>
      <c r="CC1427" s="1">
        <v>0</v>
      </c>
      <c r="CE1427" s="1" t="s">
        <v>117</v>
      </c>
      <c r="CF1427" s="1" t="s">
        <v>110</v>
      </c>
      <c r="CK1427" s="1" t="s">
        <v>112</v>
      </c>
      <c r="CL1427" s="1">
        <v>0</v>
      </c>
      <c r="CM1427" s="1">
        <v>0</v>
      </c>
      <c r="CP1427" s="1">
        <v>0</v>
      </c>
      <c r="CQ1427" s="1" t="s">
        <v>417</v>
      </c>
      <c r="CS1427" s="1" t="s">
        <v>418</v>
      </c>
      <c r="CT1427" s="1" t="s">
        <v>418</v>
      </c>
      <c r="CU1427" s="8">
        <v>5</v>
      </c>
      <c r="CV1427" s="1" t="s">
        <v>2383</v>
      </c>
      <c r="CW1427" s="1" t="s">
        <v>2383</v>
      </c>
      <c r="CX1427" s="1">
        <v>5</v>
      </c>
      <c r="CY1427" s="10">
        <f t="shared" si="154"/>
        <v>2.5</v>
      </c>
      <c r="CZ1427" s="3">
        <v>2.8684699999999999</v>
      </c>
      <c r="DA1427" s="3">
        <v>1.5828199999999999</v>
      </c>
      <c r="DB1427" s="6">
        <f t="shared" si="155"/>
        <v>1</v>
      </c>
      <c r="DF1427" s="1">
        <v>3583</v>
      </c>
      <c r="DG1427" s="1">
        <f t="shared" si="156"/>
        <v>3583</v>
      </c>
      <c r="DH1427" s="9">
        <f t="shared" si="157"/>
        <v>1</v>
      </c>
      <c r="DI1427" s="1">
        <v>55</v>
      </c>
      <c r="DJ1427" s="1">
        <f t="shared" si="158"/>
        <v>55</v>
      </c>
      <c r="DK1427" s="9">
        <f t="shared" si="159"/>
        <v>1</v>
      </c>
      <c r="DN1427">
        <f>(DL1427*InputWeights!$C$7+DB1427*InputWeights!$C$6)</f>
        <v>0.5</v>
      </c>
      <c r="DO1427">
        <f>(DD1427*InputWeights!$C$12+DE1427*InputWeights!$C$10+CU1427*InputWeights!$C$11)</f>
        <v>2</v>
      </c>
      <c r="DP1427">
        <f>(DC1427*InputWeights!$C$18+DK1427*InputWeights!$C$16+DH1427*InputWeights!$C$15+CY1427*InputWeights!$C$17)</f>
        <v>1.35</v>
      </c>
      <c r="DR1427">
        <f>DN1427*InputWeights!$C$5+DO1427*InputWeights!$C$9+DP1427*InputWeights!$C$14</f>
        <v>12.9</v>
      </c>
      <c r="DS1427">
        <f>((_xlfn.RANK.EQ(DR1427,$DR$2:$DR$6635,0))/(COUNT(DR$2:$DR$6635)))*100</f>
        <v>95.53148273527421</v>
      </c>
      <c r="DT1427">
        <f t="shared" si="160"/>
        <v>0</v>
      </c>
    </row>
    <row r="1428" spans="1:124" x14ac:dyDescent="0.25">
      <c r="A1428" s="1" t="s">
        <v>2481</v>
      </c>
      <c r="B1428" s="1" t="s">
        <v>108</v>
      </c>
      <c r="C1428" s="1" t="s">
        <v>109</v>
      </c>
      <c r="D1428" s="1" t="s">
        <v>397</v>
      </c>
      <c r="E1428" s="1" t="s">
        <v>411</v>
      </c>
      <c r="F1428" s="1">
        <v>3643</v>
      </c>
      <c r="G1428" s="1">
        <v>1</v>
      </c>
      <c r="H1428" s="1">
        <v>0</v>
      </c>
      <c r="I1428" s="1">
        <v>0</v>
      </c>
      <c r="J1428" s="1">
        <v>0</v>
      </c>
      <c r="K1428" s="1" t="s">
        <v>183</v>
      </c>
      <c r="L1428" s="1" t="s">
        <v>114</v>
      </c>
      <c r="M1428" s="1">
        <v>24</v>
      </c>
      <c r="N1428" s="1" t="s">
        <v>2236</v>
      </c>
      <c r="O1428" s="1">
        <v>2</v>
      </c>
      <c r="Q1428" s="1" t="s">
        <v>117</v>
      </c>
      <c r="R1428" s="1">
        <v>0</v>
      </c>
      <c r="T1428" s="1">
        <v>343</v>
      </c>
      <c r="V1428" s="1">
        <v>1314</v>
      </c>
      <c r="W1428" s="1" t="s">
        <v>116</v>
      </c>
      <c r="X1428" s="1" t="s">
        <v>117</v>
      </c>
      <c r="Y1428" s="1" t="s">
        <v>673</v>
      </c>
      <c r="AA1428" s="1" t="s">
        <v>133</v>
      </c>
      <c r="AC1428" s="1" t="s">
        <v>2482</v>
      </c>
      <c r="AD1428" s="1" t="s">
        <v>2483</v>
      </c>
      <c r="AF1428" s="1" t="s">
        <v>124</v>
      </c>
      <c r="AG1428" s="1" t="s">
        <v>112</v>
      </c>
      <c r="AH1428" s="1" t="s">
        <v>124</v>
      </c>
      <c r="AI1428" s="1" t="s">
        <v>112</v>
      </c>
      <c r="AJ1428" s="1" t="s">
        <v>112</v>
      </c>
      <c r="AK1428" s="1" t="s">
        <v>112</v>
      </c>
      <c r="AL1428" s="1" t="s">
        <v>416</v>
      </c>
      <c r="AM1428" s="1" t="s">
        <v>416</v>
      </c>
      <c r="AO1428" s="1">
        <v>5890</v>
      </c>
      <c r="AP1428" s="1">
        <v>102264</v>
      </c>
      <c r="AQ1428" s="1">
        <v>12933</v>
      </c>
      <c r="AR1428" s="1" t="s">
        <v>110</v>
      </c>
      <c r="AS1428" s="1">
        <v>0</v>
      </c>
      <c r="AT1428" s="1">
        <v>3643</v>
      </c>
      <c r="AU1428" s="2">
        <v>0</v>
      </c>
      <c r="AV1428" s="2">
        <v>3643</v>
      </c>
      <c r="BB1428" s="1" t="s">
        <v>129</v>
      </c>
      <c r="BC1428" s="1" t="s">
        <v>247</v>
      </c>
      <c r="BD1428" s="1">
        <v>0</v>
      </c>
      <c r="BE1428" s="1" t="s">
        <v>131</v>
      </c>
      <c r="BF1428" s="1">
        <v>0</v>
      </c>
      <c r="BG1428" s="1">
        <v>0</v>
      </c>
      <c r="BH1428" s="1">
        <v>0</v>
      </c>
      <c r="BK1428" s="1" t="s">
        <v>112</v>
      </c>
      <c r="BN1428" s="1" t="s">
        <v>133</v>
      </c>
      <c r="BR1428" s="1" t="s">
        <v>133</v>
      </c>
      <c r="BU1428" s="1" t="s">
        <v>112</v>
      </c>
      <c r="BX1428" s="1">
        <v>0</v>
      </c>
      <c r="BZ1428" s="1">
        <v>0</v>
      </c>
      <c r="CA1428" s="1">
        <v>4</v>
      </c>
      <c r="CB1428" s="1">
        <v>0</v>
      </c>
      <c r="CC1428" s="1">
        <v>0</v>
      </c>
      <c r="CE1428" s="1" t="s">
        <v>117</v>
      </c>
      <c r="CF1428" s="1" t="s">
        <v>110</v>
      </c>
      <c r="CK1428" s="1" t="s">
        <v>112</v>
      </c>
      <c r="CL1428" s="1">
        <v>0</v>
      </c>
      <c r="CM1428" s="1">
        <v>0</v>
      </c>
      <c r="CP1428" s="1">
        <v>0</v>
      </c>
      <c r="CQ1428" s="1" t="s">
        <v>417</v>
      </c>
      <c r="CS1428" s="1" t="s">
        <v>418</v>
      </c>
      <c r="CT1428" s="1" t="s">
        <v>418</v>
      </c>
      <c r="CU1428" s="8">
        <v>5</v>
      </c>
      <c r="CV1428" s="1" t="s">
        <v>2484</v>
      </c>
      <c r="CW1428" s="1" t="s">
        <v>2484</v>
      </c>
      <c r="CX1428" s="1">
        <v>5</v>
      </c>
      <c r="CY1428" s="10">
        <f t="shared" si="154"/>
        <v>2.5</v>
      </c>
      <c r="CZ1428" s="3">
        <v>3.7133799999999999</v>
      </c>
      <c r="DA1428" s="3">
        <v>1.92259</v>
      </c>
      <c r="DB1428" s="6">
        <f t="shared" si="155"/>
        <v>1</v>
      </c>
      <c r="DF1428" s="1">
        <v>1314</v>
      </c>
      <c r="DG1428" s="1">
        <f t="shared" si="156"/>
        <v>1314</v>
      </c>
      <c r="DH1428" s="9">
        <f t="shared" si="157"/>
        <v>1</v>
      </c>
      <c r="DI1428" s="1">
        <v>60</v>
      </c>
      <c r="DJ1428" s="1">
        <f t="shared" si="158"/>
        <v>60</v>
      </c>
      <c r="DK1428" s="9">
        <f t="shared" si="159"/>
        <v>1</v>
      </c>
      <c r="DN1428">
        <f>(DL1428*InputWeights!$C$7+DB1428*InputWeights!$C$6)</f>
        <v>0.5</v>
      </c>
      <c r="DO1428">
        <f>(DD1428*InputWeights!$C$12+DE1428*InputWeights!$C$10+CU1428*InputWeights!$C$11)</f>
        <v>2</v>
      </c>
      <c r="DP1428">
        <f>(DC1428*InputWeights!$C$18+DK1428*InputWeights!$C$16+DH1428*InputWeights!$C$15+CY1428*InputWeights!$C$17)</f>
        <v>1.35</v>
      </c>
      <c r="DR1428">
        <f>DN1428*InputWeights!$C$5+DO1428*InputWeights!$C$9+DP1428*InputWeights!$C$14</f>
        <v>12.9</v>
      </c>
      <c r="DS1428">
        <f>((_xlfn.RANK.EQ(DR1428,$DR$2:$DR$6635,0))/(COUNT(DR$2:$DR$6635)))*100</f>
        <v>95.53148273527421</v>
      </c>
      <c r="DT1428">
        <f t="shared" si="160"/>
        <v>0</v>
      </c>
    </row>
    <row r="1429" spans="1:124" x14ac:dyDescent="0.25">
      <c r="A1429" s="1" t="s">
        <v>2531</v>
      </c>
      <c r="B1429" s="1" t="s">
        <v>108</v>
      </c>
      <c r="C1429" s="1" t="s">
        <v>109</v>
      </c>
      <c r="D1429" s="1" t="s">
        <v>397</v>
      </c>
      <c r="E1429" s="1" t="s">
        <v>333</v>
      </c>
      <c r="F1429" s="1">
        <v>1478</v>
      </c>
      <c r="G1429" s="1">
        <v>3</v>
      </c>
      <c r="H1429" s="1">
        <v>0</v>
      </c>
      <c r="I1429" s="1">
        <v>0</v>
      </c>
      <c r="J1429" s="1">
        <v>0</v>
      </c>
      <c r="K1429" s="1" t="s">
        <v>183</v>
      </c>
      <c r="L1429" s="1" t="s">
        <v>114</v>
      </c>
      <c r="M1429" s="1">
        <v>28</v>
      </c>
      <c r="N1429" s="1" t="s">
        <v>358</v>
      </c>
      <c r="O1429" s="1">
        <v>2</v>
      </c>
      <c r="Q1429" s="1" t="s">
        <v>117</v>
      </c>
      <c r="R1429" s="1">
        <v>0</v>
      </c>
      <c r="T1429" s="1">
        <v>169</v>
      </c>
      <c r="V1429" s="1">
        <v>1846</v>
      </c>
      <c r="W1429" s="1" t="s">
        <v>116</v>
      </c>
      <c r="X1429" s="1" t="s">
        <v>117</v>
      </c>
      <c r="Y1429" s="1" t="s">
        <v>2532</v>
      </c>
      <c r="AA1429" s="1" t="s">
        <v>133</v>
      </c>
      <c r="AC1429" s="1" t="s">
        <v>2533</v>
      </c>
      <c r="AD1429" s="1" t="s">
        <v>2534</v>
      </c>
      <c r="AF1429" s="1" t="s">
        <v>124</v>
      </c>
      <c r="AG1429" s="1" t="s">
        <v>112</v>
      </c>
      <c r="AH1429" s="1" t="s">
        <v>124</v>
      </c>
      <c r="AI1429" s="1" t="s">
        <v>112</v>
      </c>
      <c r="AJ1429" s="1" t="s">
        <v>112</v>
      </c>
      <c r="AK1429" s="1" t="s">
        <v>112</v>
      </c>
      <c r="AL1429" s="1" t="s">
        <v>416</v>
      </c>
      <c r="AM1429" s="1" t="s">
        <v>416</v>
      </c>
      <c r="AO1429" s="1">
        <v>6003</v>
      </c>
      <c r="AP1429" s="1">
        <v>102264</v>
      </c>
      <c r="AQ1429" s="1">
        <v>12974</v>
      </c>
      <c r="AR1429" s="1" t="s">
        <v>110</v>
      </c>
      <c r="AS1429" s="1">
        <v>5332</v>
      </c>
      <c r="AT1429" s="1">
        <v>6810</v>
      </c>
      <c r="AU1429" s="2">
        <v>5332</v>
      </c>
      <c r="AV1429" s="2">
        <v>6810</v>
      </c>
      <c r="BB1429" s="1" t="s">
        <v>129</v>
      </c>
      <c r="BC1429" s="1" t="s">
        <v>247</v>
      </c>
      <c r="BD1429" s="1">
        <v>0</v>
      </c>
      <c r="BE1429" s="1" t="s">
        <v>131</v>
      </c>
      <c r="BF1429" s="1">
        <v>0</v>
      </c>
      <c r="BG1429" s="1">
        <v>0</v>
      </c>
      <c r="BH1429" s="1">
        <v>0</v>
      </c>
      <c r="BK1429" s="1" t="s">
        <v>112</v>
      </c>
      <c r="BN1429" s="1" t="s">
        <v>133</v>
      </c>
      <c r="BR1429" s="1" t="s">
        <v>133</v>
      </c>
      <c r="BU1429" s="1" t="s">
        <v>153</v>
      </c>
      <c r="BX1429" s="1">
        <v>0</v>
      </c>
      <c r="BZ1429" s="1">
        <v>0</v>
      </c>
      <c r="CA1429" s="1">
        <v>2</v>
      </c>
      <c r="CB1429" s="1">
        <v>0</v>
      </c>
      <c r="CC1429" s="1">
        <v>0</v>
      </c>
      <c r="CE1429" s="1" t="s">
        <v>117</v>
      </c>
      <c r="CF1429" s="1" t="s">
        <v>110</v>
      </c>
      <c r="CK1429" s="1" t="s">
        <v>112</v>
      </c>
      <c r="CL1429" s="1">
        <v>0</v>
      </c>
      <c r="CM1429" s="1">
        <v>0</v>
      </c>
      <c r="CP1429" s="1">
        <v>0</v>
      </c>
      <c r="CQ1429" s="1" t="s">
        <v>417</v>
      </c>
      <c r="CS1429" s="1" t="s">
        <v>418</v>
      </c>
      <c r="CT1429" s="1" t="s">
        <v>418</v>
      </c>
      <c r="CU1429" s="8">
        <v>5</v>
      </c>
      <c r="CV1429" s="1" t="s">
        <v>2535</v>
      </c>
      <c r="CW1429" s="1" t="s">
        <v>2535</v>
      </c>
      <c r="CX1429" s="1">
        <v>5</v>
      </c>
      <c r="CY1429" s="10">
        <f t="shared" si="154"/>
        <v>2.5</v>
      </c>
      <c r="CZ1429" s="3">
        <v>0.59204100000000004</v>
      </c>
      <c r="DA1429" s="3">
        <v>0.59204100000000004</v>
      </c>
      <c r="DB1429" s="6">
        <f t="shared" si="155"/>
        <v>1</v>
      </c>
      <c r="DF1429" s="1">
        <v>1846</v>
      </c>
      <c r="DG1429" s="1">
        <f t="shared" si="156"/>
        <v>1846</v>
      </c>
      <c r="DH1429" s="9">
        <f t="shared" si="157"/>
        <v>1</v>
      </c>
      <c r="DI1429" s="1">
        <v>25</v>
      </c>
      <c r="DJ1429" s="1">
        <f t="shared" si="158"/>
        <v>25</v>
      </c>
      <c r="DK1429" s="9">
        <f t="shared" si="159"/>
        <v>1</v>
      </c>
      <c r="DN1429">
        <f>(DL1429*InputWeights!$C$7+DB1429*InputWeights!$C$6)</f>
        <v>0.5</v>
      </c>
      <c r="DO1429">
        <f>(DD1429*InputWeights!$C$12+DE1429*InputWeights!$C$10+CU1429*InputWeights!$C$11)</f>
        <v>2</v>
      </c>
      <c r="DP1429">
        <f>(DC1429*InputWeights!$C$18+DK1429*InputWeights!$C$16+DH1429*InputWeights!$C$15+CY1429*InputWeights!$C$17)</f>
        <v>1.35</v>
      </c>
      <c r="DR1429">
        <f>DN1429*InputWeights!$C$5+DO1429*InputWeights!$C$9+DP1429*InputWeights!$C$14</f>
        <v>12.9</v>
      </c>
      <c r="DS1429">
        <f>((_xlfn.RANK.EQ(DR1429,$DR$2:$DR$6635,0))/(COUNT(DR$2:$DR$6635)))*100</f>
        <v>95.53148273527421</v>
      </c>
      <c r="DT1429">
        <f t="shared" si="160"/>
        <v>0</v>
      </c>
    </row>
    <row r="1430" spans="1:124" x14ac:dyDescent="0.25">
      <c r="A1430" s="1" t="s">
        <v>2536</v>
      </c>
      <c r="B1430" s="1" t="s">
        <v>108</v>
      </c>
      <c r="C1430" s="1" t="s">
        <v>109</v>
      </c>
      <c r="D1430" s="1" t="s">
        <v>397</v>
      </c>
      <c r="E1430" s="1" t="s">
        <v>411</v>
      </c>
      <c r="F1430" s="1">
        <v>3537</v>
      </c>
      <c r="G1430" s="1">
        <v>1</v>
      </c>
      <c r="H1430" s="1">
        <v>0</v>
      </c>
      <c r="I1430" s="1">
        <v>0</v>
      </c>
      <c r="J1430" s="1">
        <v>0</v>
      </c>
      <c r="K1430" s="1" t="s">
        <v>183</v>
      </c>
      <c r="L1430" s="1" t="s">
        <v>114</v>
      </c>
      <c r="M1430" s="1">
        <v>24</v>
      </c>
      <c r="N1430" s="1" t="s">
        <v>358</v>
      </c>
      <c r="O1430" s="1">
        <v>2</v>
      </c>
      <c r="Q1430" s="1" t="s">
        <v>117</v>
      </c>
      <c r="R1430" s="1">
        <v>0</v>
      </c>
      <c r="T1430" s="1">
        <v>288</v>
      </c>
      <c r="V1430" s="1">
        <v>1206</v>
      </c>
      <c r="W1430" s="1" t="s">
        <v>116</v>
      </c>
      <c r="X1430" s="1" t="s">
        <v>117</v>
      </c>
      <c r="Y1430" s="1" t="s">
        <v>2537</v>
      </c>
      <c r="AA1430" s="1" t="s">
        <v>133</v>
      </c>
      <c r="AC1430" s="1" t="s">
        <v>2538</v>
      </c>
      <c r="AD1430" s="1" t="s">
        <v>2539</v>
      </c>
      <c r="AF1430" s="1" t="s">
        <v>124</v>
      </c>
      <c r="AG1430" s="1" t="s">
        <v>112</v>
      </c>
      <c r="AH1430" s="1" t="s">
        <v>124</v>
      </c>
      <c r="AI1430" s="1" t="s">
        <v>112</v>
      </c>
      <c r="AJ1430" s="1" t="s">
        <v>112</v>
      </c>
      <c r="AK1430" s="1" t="s">
        <v>112</v>
      </c>
      <c r="AL1430" s="1" t="s">
        <v>416</v>
      </c>
      <c r="AM1430" s="1" t="s">
        <v>416</v>
      </c>
      <c r="AO1430" s="1">
        <v>6004</v>
      </c>
      <c r="AP1430" s="1">
        <v>102264</v>
      </c>
      <c r="AQ1430" s="1">
        <v>12975</v>
      </c>
      <c r="AR1430" s="1" t="s">
        <v>110</v>
      </c>
      <c r="AS1430" s="1">
        <v>0</v>
      </c>
      <c r="AT1430" s="1">
        <v>3537</v>
      </c>
      <c r="AU1430" s="2">
        <v>0</v>
      </c>
      <c r="AV1430" s="2">
        <v>3537</v>
      </c>
      <c r="BB1430" s="1" t="s">
        <v>129</v>
      </c>
      <c r="BC1430" s="1" t="s">
        <v>247</v>
      </c>
      <c r="BD1430" s="1">
        <v>0</v>
      </c>
      <c r="BE1430" s="1" t="s">
        <v>131</v>
      </c>
      <c r="BF1430" s="1">
        <v>0</v>
      </c>
      <c r="BG1430" s="1">
        <v>0</v>
      </c>
      <c r="BH1430" s="1">
        <v>0</v>
      </c>
      <c r="BK1430" s="1" t="s">
        <v>112</v>
      </c>
      <c r="BN1430" s="1" t="s">
        <v>133</v>
      </c>
      <c r="BR1430" s="1" t="s">
        <v>133</v>
      </c>
      <c r="BU1430" s="1" t="s">
        <v>153</v>
      </c>
      <c r="BX1430" s="1">
        <v>0</v>
      </c>
      <c r="BZ1430" s="1">
        <v>0</v>
      </c>
      <c r="CA1430" s="1">
        <v>2</v>
      </c>
      <c r="CB1430" s="1">
        <v>0</v>
      </c>
      <c r="CC1430" s="1">
        <v>0</v>
      </c>
      <c r="CE1430" s="1" t="s">
        <v>117</v>
      </c>
      <c r="CF1430" s="1" t="s">
        <v>110</v>
      </c>
      <c r="CK1430" s="1" t="s">
        <v>112</v>
      </c>
      <c r="CL1430" s="1">
        <v>0</v>
      </c>
      <c r="CM1430" s="1">
        <v>0</v>
      </c>
      <c r="CP1430" s="1">
        <v>0</v>
      </c>
      <c r="CQ1430" s="1" t="s">
        <v>417</v>
      </c>
      <c r="CS1430" s="1" t="s">
        <v>418</v>
      </c>
      <c r="CT1430" s="1" t="s">
        <v>418</v>
      </c>
      <c r="CU1430" s="8">
        <v>5</v>
      </c>
      <c r="CV1430" s="1" t="s">
        <v>2540</v>
      </c>
      <c r="CW1430" s="1" t="s">
        <v>2540</v>
      </c>
      <c r="CX1430" s="1">
        <v>5</v>
      </c>
      <c r="CY1430" s="10">
        <f t="shared" si="154"/>
        <v>2.5</v>
      </c>
      <c r="CZ1430" s="3">
        <v>2.9940799999999999</v>
      </c>
      <c r="DA1430" s="3">
        <v>1.8928</v>
      </c>
      <c r="DB1430" s="6">
        <f t="shared" si="155"/>
        <v>1</v>
      </c>
      <c r="DF1430" s="1">
        <v>1206</v>
      </c>
      <c r="DG1430" s="1">
        <f t="shared" si="156"/>
        <v>1206</v>
      </c>
      <c r="DH1430" s="9">
        <f t="shared" si="157"/>
        <v>1</v>
      </c>
      <c r="DI1430" s="1">
        <v>60</v>
      </c>
      <c r="DJ1430" s="1">
        <f t="shared" si="158"/>
        <v>60</v>
      </c>
      <c r="DK1430" s="9">
        <f t="shared" si="159"/>
        <v>1</v>
      </c>
      <c r="DN1430">
        <f>(DL1430*InputWeights!$C$7+DB1430*InputWeights!$C$6)</f>
        <v>0.5</v>
      </c>
      <c r="DO1430">
        <f>(DD1430*InputWeights!$C$12+DE1430*InputWeights!$C$10+CU1430*InputWeights!$C$11)</f>
        <v>2</v>
      </c>
      <c r="DP1430">
        <f>(DC1430*InputWeights!$C$18+DK1430*InputWeights!$C$16+DH1430*InputWeights!$C$15+CY1430*InputWeights!$C$17)</f>
        <v>1.35</v>
      </c>
      <c r="DR1430">
        <f>DN1430*InputWeights!$C$5+DO1430*InputWeights!$C$9+DP1430*InputWeights!$C$14</f>
        <v>12.9</v>
      </c>
      <c r="DS1430">
        <f>((_xlfn.RANK.EQ(DR1430,$DR$2:$DR$6635,0))/(COUNT(DR$2:$DR$6635)))*100</f>
        <v>95.53148273527421</v>
      </c>
      <c r="DT1430">
        <f t="shared" si="160"/>
        <v>0</v>
      </c>
    </row>
    <row r="1431" spans="1:124" x14ac:dyDescent="0.25">
      <c r="A1431" s="1" t="s">
        <v>2536</v>
      </c>
      <c r="B1431" s="1" t="s">
        <v>108</v>
      </c>
      <c r="C1431" s="1" t="s">
        <v>109</v>
      </c>
      <c r="D1431" s="1" t="s">
        <v>397</v>
      </c>
      <c r="E1431" s="1" t="s">
        <v>802</v>
      </c>
      <c r="F1431" s="1">
        <v>7392</v>
      </c>
      <c r="G1431" s="1">
        <v>2</v>
      </c>
      <c r="H1431" s="1">
        <v>0</v>
      </c>
      <c r="I1431" s="1">
        <v>0</v>
      </c>
      <c r="J1431" s="1">
        <v>0</v>
      </c>
      <c r="K1431" s="1" t="s">
        <v>183</v>
      </c>
      <c r="L1431" s="1" t="s">
        <v>114</v>
      </c>
      <c r="M1431" s="1">
        <v>24</v>
      </c>
      <c r="N1431" s="1" t="s">
        <v>358</v>
      </c>
      <c r="O1431" s="1">
        <v>2</v>
      </c>
      <c r="Q1431" s="1" t="s">
        <v>117</v>
      </c>
      <c r="R1431" s="1">
        <v>0</v>
      </c>
      <c r="T1431" s="1">
        <v>207</v>
      </c>
      <c r="V1431" s="1">
        <v>1206</v>
      </c>
      <c r="W1431" s="1" t="s">
        <v>116</v>
      </c>
      <c r="X1431" s="1" t="s">
        <v>117</v>
      </c>
      <c r="Y1431" s="1" t="s">
        <v>2537</v>
      </c>
      <c r="AA1431" s="1" t="s">
        <v>133</v>
      </c>
      <c r="AC1431" s="1" t="s">
        <v>2539</v>
      </c>
      <c r="AD1431" s="1" t="s">
        <v>2541</v>
      </c>
      <c r="AF1431" s="1" t="s">
        <v>124</v>
      </c>
      <c r="AG1431" s="1" t="s">
        <v>112</v>
      </c>
      <c r="AH1431" s="1" t="s">
        <v>124</v>
      </c>
      <c r="AI1431" s="1" t="s">
        <v>112</v>
      </c>
      <c r="AJ1431" s="1" t="s">
        <v>112</v>
      </c>
      <c r="AK1431" s="1" t="s">
        <v>112</v>
      </c>
      <c r="AL1431" s="1" t="s">
        <v>416</v>
      </c>
      <c r="AM1431" s="1" t="s">
        <v>416</v>
      </c>
      <c r="AO1431" s="1">
        <v>6005</v>
      </c>
      <c r="AP1431" s="1">
        <v>102264</v>
      </c>
      <c r="AQ1431" s="1">
        <v>12975</v>
      </c>
      <c r="AR1431" s="1" t="s">
        <v>110</v>
      </c>
      <c r="AS1431" s="1">
        <v>3537</v>
      </c>
      <c r="AT1431" s="1">
        <v>10929</v>
      </c>
      <c r="AU1431" s="2">
        <v>3537</v>
      </c>
      <c r="AV1431" s="2">
        <v>10929</v>
      </c>
      <c r="BB1431" s="1" t="s">
        <v>129</v>
      </c>
      <c r="BC1431" s="1" t="s">
        <v>247</v>
      </c>
      <c r="BD1431" s="1">
        <v>0</v>
      </c>
      <c r="BE1431" s="1" t="s">
        <v>131</v>
      </c>
      <c r="BF1431" s="1">
        <v>0</v>
      </c>
      <c r="BG1431" s="1">
        <v>0</v>
      </c>
      <c r="BH1431" s="1">
        <v>0</v>
      </c>
      <c r="BK1431" s="1" t="s">
        <v>112</v>
      </c>
      <c r="BN1431" s="1" t="s">
        <v>133</v>
      </c>
      <c r="BR1431" s="1" t="s">
        <v>133</v>
      </c>
      <c r="BU1431" s="1" t="s">
        <v>153</v>
      </c>
      <c r="BX1431" s="1">
        <v>0</v>
      </c>
      <c r="BZ1431" s="1">
        <v>0</v>
      </c>
      <c r="CA1431" s="1">
        <v>2</v>
      </c>
      <c r="CB1431" s="1">
        <v>0</v>
      </c>
      <c r="CC1431" s="1">
        <v>0</v>
      </c>
      <c r="CE1431" s="1" t="s">
        <v>117</v>
      </c>
      <c r="CF1431" s="1" t="s">
        <v>110</v>
      </c>
      <c r="CK1431" s="1" t="s">
        <v>112</v>
      </c>
      <c r="CL1431" s="1">
        <v>0</v>
      </c>
      <c r="CM1431" s="1">
        <v>0</v>
      </c>
      <c r="CP1431" s="1">
        <v>0</v>
      </c>
      <c r="CQ1431" s="1" t="s">
        <v>417</v>
      </c>
      <c r="CS1431" s="1" t="s">
        <v>418</v>
      </c>
      <c r="CT1431" s="1" t="s">
        <v>418</v>
      </c>
      <c r="CU1431" s="8">
        <v>5</v>
      </c>
      <c r="CV1431" s="1" t="s">
        <v>2542</v>
      </c>
      <c r="CW1431" s="1" t="s">
        <v>2542</v>
      </c>
      <c r="CX1431" s="1">
        <v>5</v>
      </c>
      <c r="CY1431" s="10">
        <f t="shared" si="154"/>
        <v>2.5</v>
      </c>
      <c r="CZ1431" s="3">
        <v>0.58593799999999996</v>
      </c>
      <c r="DA1431" s="3">
        <v>0.326681</v>
      </c>
      <c r="DB1431" s="6">
        <f t="shared" si="155"/>
        <v>1</v>
      </c>
      <c r="DF1431" s="1">
        <v>1206</v>
      </c>
      <c r="DG1431" s="1">
        <f t="shared" si="156"/>
        <v>1206</v>
      </c>
      <c r="DH1431" s="9">
        <f t="shared" si="157"/>
        <v>1</v>
      </c>
      <c r="DI1431" s="1">
        <v>60</v>
      </c>
      <c r="DJ1431" s="1">
        <f t="shared" si="158"/>
        <v>60</v>
      </c>
      <c r="DK1431" s="9">
        <f t="shared" si="159"/>
        <v>1</v>
      </c>
      <c r="DN1431">
        <f>(DL1431*InputWeights!$C$7+DB1431*InputWeights!$C$6)</f>
        <v>0.5</v>
      </c>
      <c r="DO1431">
        <f>(DD1431*InputWeights!$C$12+DE1431*InputWeights!$C$10+CU1431*InputWeights!$C$11)</f>
        <v>2</v>
      </c>
      <c r="DP1431">
        <f>(DC1431*InputWeights!$C$18+DK1431*InputWeights!$C$16+DH1431*InputWeights!$C$15+CY1431*InputWeights!$C$17)</f>
        <v>1.35</v>
      </c>
      <c r="DR1431">
        <f>DN1431*InputWeights!$C$5+DO1431*InputWeights!$C$9+DP1431*InputWeights!$C$14</f>
        <v>12.9</v>
      </c>
      <c r="DS1431">
        <f>((_xlfn.RANK.EQ(DR1431,$DR$2:$DR$6635,0))/(COUNT(DR$2:$DR$6635)))*100</f>
        <v>95.53148273527421</v>
      </c>
      <c r="DT1431">
        <f t="shared" si="160"/>
        <v>0</v>
      </c>
    </row>
    <row r="1432" spans="1:124" x14ac:dyDescent="0.25">
      <c r="A1432" s="1" t="s">
        <v>2565</v>
      </c>
      <c r="B1432" s="1" t="s">
        <v>108</v>
      </c>
      <c r="C1432" s="1" t="s">
        <v>109</v>
      </c>
      <c r="D1432" s="1" t="s">
        <v>397</v>
      </c>
      <c r="E1432" s="1" t="s">
        <v>411</v>
      </c>
      <c r="F1432" s="1">
        <v>422</v>
      </c>
      <c r="G1432" s="1">
        <v>1</v>
      </c>
      <c r="H1432" s="1">
        <v>0</v>
      </c>
      <c r="I1432" s="1">
        <v>0</v>
      </c>
      <c r="J1432" s="1">
        <v>0</v>
      </c>
      <c r="K1432" s="1" t="s">
        <v>183</v>
      </c>
      <c r="L1432" s="1" t="s">
        <v>114</v>
      </c>
      <c r="M1432" s="1">
        <v>42</v>
      </c>
      <c r="N1432" s="1" t="s">
        <v>358</v>
      </c>
      <c r="O1432" s="1">
        <v>2</v>
      </c>
      <c r="Q1432" s="1" t="s">
        <v>117</v>
      </c>
      <c r="R1432" s="1">
        <v>0</v>
      </c>
      <c r="T1432" s="1">
        <v>302</v>
      </c>
      <c r="V1432" s="1">
        <v>1944</v>
      </c>
      <c r="W1432" s="1" t="s">
        <v>116</v>
      </c>
      <c r="X1432" s="1" t="s">
        <v>117</v>
      </c>
      <c r="Y1432" s="1" t="s">
        <v>2214</v>
      </c>
      <c r="AA1432" s="1" t="s">
        <v>133</v>
      </c>
      <c r="AC1432" s="1" t="s">
        <v>2558</v>
      </c>
      <c r="AD1432" s="1" t="s">
        <v>2562</v>
      </c>
      <c r="AF1432" s="1" t="s">
        <v>124</v>
      </c>
      <c r="AG1432" s="1" t="s">
        <v>112</v>
      </c>
      <c r="AH1432" s="1" t="s">
        <v>124</v>
      </c>
      <c r="AI1432" s="1" t="s">
        <v>112</v>
      </c>
      <c r="AJ1432" s="1" t="s">
        <v>112</v>
      </c>
      <c r="AK1432" s="1" t="s">
        <v>112</v>
      </c>
      <c r="AL1432" s="1" t="s">
        <v>416</v>
      </c>
      <c r="AM1432" s="1" t="s">
        <v>416</v>
      </c>
      <c r="AO1432" s="1">
        <v>6074</v>
      </c>
      <c r="AP1432" s="1">
        <v>102264</v>
      </c>
      <c r="AQ1432" s="1">
        <v>13000</v>
      </c>
      <c r="AR1432" s="1" t="s">
        <v>110</v>
      </c>
      <c r="AS1432" s="1">
        <v>0</v>
      </c>
      <c r="AT1432" s="1">
        <v>422</v>
      </c>
      <c r="AU1432" s="2">
        <v>0</v>
      </c>
      <c r="AV1432" s="2">
        <v>422</v>
      </c>
      <c r="BB1432" s="1" t="s">
        <v>129</v>
      </c>
      <c r="BC1432" s="1" t="s">
        <v>247</v>
      </c>
      <c r="BD1432" s="1">
        <v>0</v>
      </c>
      <c r="BE1432" s="1" t="s">
        <v>131</v>
      </c>
      <c r="BF1432" s="1">
        <v>0</v>
      </c>
      <c r="BG1432" s="1">
        <v>0</v>
      </c>
      <c r="BH1432" s="1">
        <v>0</v>
      </c>
      <c r="BK1432" s="1" t="s">
        <v>112</v>
      </c>
      <c r="BN1432" s="1" t="s">
        <v>133</v>
      </c>
      <c r="BR1432" s="1" t="s">
        <v>133</v>
      </c>
      <c r="BU1432" s="1" t="s">
        <v>112</v>
      </c>
      <c r="BX1432" s="1">
        <v>0</v>
      </c>
      <c r="BZ1432" s="1">
        <v>0</v>
      </c>
      <c r="CA1432" s="1">
        <v>4</v>
      </c>
      <c r="CB1432" s="1">
        <v>0</v>
      </c>
      <c r="CC1432" s="1">
        <v>0</v>
      </c>
      <c r="CE1432" s="1" t="s">
        <v>117</v>
      </c>
      <c r="CF1432" s="1" t="s">
        <v>110</v>
      </c>
      <c r="CK1432" s="1" t="s">
        <v>112</v>
      </c>
      <c r="CL1432" s="1">
        <v>0</v>
      </c>
      <c r="CM1432" s="1">
        <v>0</v>
      </c>
      <c r="CP1432" s="1">
        <v>0</v>
      </c>
      <c r="CQ1432" s="1" t="s">
        <v>417</v>
      </c>
      <c r="CS1432" s="1" t="s">
        <v>418</v>
      </c>
      <c r="CT1432" s="1" t="s">
        <v>418</v>
      </c>
      <c r="CU1432" s="8">
        <v>5</v>
      </c>
      <c r="CV1432" s="1" t="s">
        <v>2566</v>
      </c>
      <c r="CW1432" s="1" t="s">
        <v>2566</v>
      </c>
      <c r="CX1432" s="1">
        <v>5</v>
      </c>
      <c r="CY1432" s="10">
        <f t="shared" si="154"/>
        <v>2.5</v>
      </c>
      <c r="CZ1432" s="3">
        <v>1.9704600000000001</v>
      </c>
      <c r="DA1432" s="3">
        <v>1.1446099999999999</v>
      </c>
      <c r="DB1432" s="6">
        <f t="shared" si="155"/>
        <v>1</v>
      </c>
      <c r="DF1432" s="1">
        <v>1944</v>
      </c>
      <c r="DG1432" s="1">
        <f t="shared" si="156"/>
        <v>1944</v>
      </c>
      <c r="DH1432" s="9">
        <f t="shared" si="157"/>
        <v>1</v>
      </c>
      <c r="DI1432" s="1">
        <v>97</v>
      </c>
      <c r="DJ1432" s="1">
        <f t="shared" si="158"/>
        <v>97</v>
      </c>
      <c r="DK1432" s="9">
        <f t="shared" si="159"/>
        <v>1</v>
      </c>
      <c r="DN1432">
        <f>(DL1432*InputWeights!$C$7+DB1432*InputWeights!$C$6)</f>
        <v>0.5</v>
      </c>
      <c r="DO1432">
        <f>(DD1432*InputWeights!$C$12+DE1432*InputWeights!$C$10+CU1432*InputWeights!$C$11)</f>
        <v>2</v>
      </c>
      <c r="DP1432">
        <f>(DC1432*InputWeights!$C$18+DK1432*InputWeights!$C$16+DH1432*InputWeights!$C$15+CY1432*InputWeights!$C$17)</f>
        <v>1.35</v>
      </c>
      <c r="DR1432">
        <f>DN1432*InputWeights!$C$5+DO1432*InputWeights!$C$9+DP1432*InputWeights!$C$14</f>
        <v>12.9</v>
      </c>
      <c r="DS1432">
        <f>((_xlfn.RANK.EQ(DR1432,$DR$2:$DR$6635,0))/(COUNT(DR$2:$DR$6635)))*100</f>
        <v>95.53148273527421</v>
      </c>
      <c r="DT1432">
        <f t="shared" si="160"/>
        <v>0</v>
      </c>
    </row>
    <row r="1433" spans="1:124" x14ac:dyDescent="0.25">
      <c r="A1433" s="1" t="s">
        <v>2565</v>
      </c>
      <c r="B1433" s="1" t="s">
        <v>108</v>
      </c>
      <c r="C1433" s="1" t="s">
        <v>109</v>
      </c>
      <c r="D1433" s="1" t="s">
        <v>397</v>
      </c>
      <c r="E1433" s="1" t="s">
        <v>802</v>
      </c>
      <c r="F1433" s="1">
        <v>211</v>
      </c>
      <c r="G1433" s="1">
        <v>2</v>
      </c>
      <c r="H1433" s="1">
        <v>0</v>
      </c>
      <c r="I1433" s="1">
        <v>0</v>
      </c>
      <c r="J1433" s="1">
        <v>0</v>
      </c>
      <c r="K1433" s="1" t="s">
        <v>183</v>
      </c>
      <c r="L1433" s="1" t="s">
        <v>114</v>
      </c>
      <c r="M1433" s="1">
        <v>42</v>
      </c>
      <c r="N1433" s="1" t="s">
        <v>358</v>
      </c>
      <c r="O1433" s="1">
        <v>4</v>
      </c>
      <c r="Q1433" s="1" t="s">
        <v>117</v>
      </c>
      <c r="R1433" s="1">
        <v>0</v>
      </c>
      <c r="T1433" s="1">
        <v>310</v>
      </c>
      <c r="V1433" s="1">
        <v>4943</v>
      </c>
      <c r="W1433" s="1" t="s">
        <v>116</v>
      </c>
      <c r="X1433" s="1" t="s">
        <v>117</v>
      </c>
      <c r="Y1433" s="1" t="s">
        <v>2214</v>
      </c>
      <c r="AA1433" s="1" t="s">
        <v>133</v>
      </c>
      <c r="AC1433" s="1" t="s">
        <v>2562</v>
      </c>
      <c r="AD1433" s="1" t="s">
        <v>2210</v>
      </c>
      <c r="AF1433" s="1" t="s">
        <v>124</v>
      </c>
      <c r="AG1433" s="1" t="s">
        <v>112</v>
      </c>
      <c r="AH1433" s="1" t="s">
        <v>124</v>
      </c>
      <c r="AI1433" s="1" t="s">
        <v>112</v>
      </c>
      <c r="AJ1433" s="1" t="s">
        <v>112</v>
      </c>
      <c r="AK1433" s="1" t="s">
        <v>112</v>
      </c>
      <c r="AL1433" s="1" t="s">
        <v>416</v>
      </c>
      <c r="AM1433" s="1" t="s">
        <v>807</v>
      </c>
      <c r="AO1433" s="1">
        <v>6075</v>
      </c>
      <c r="AP1433" s="1">
        <v>102264</v>
      </c>
      <c r="AQ1433" s="1">
        <v>13000</v>
      </c>
      <c r="AR1433" s="1" t="s">
        <v>110</v>
      </c>
      <c r="AS1433" s="1">
        <v>422</v>
      </c>
      <c r="AT1433" s="1">
        <v>633</v>
      </c>
      <c r="AU1433" s="2">
        <v>422</v>
      </c>
      <c r="AV1433" s="2">
        <v>633</v>
      </c>
      <c r="BB1433" s="1" t="s">
        <v>129</v>
      </c>
      <c r="BC1433" s="1" t="s">
        <v>247</v>
      </c>
      <c r="BD1433" s="1">
        <v>0</v>
      </c>
      <c r="BE1433" s="1" t="s">
        <v>131</v>
      </c>
      <c r="BF1433" s="1">
        <v>0</v>
      </c>
      <c r="BG1433" s="1">
        <v>0</v>
      </c>
      <c r="BH1433" s="1">
        <v>0</v>
      </c>
      <c r="BK1433" s="1" t="s">
        <v>112</v>
      </c>
      <c r="BN1433" s="1" t="s">
        <v>133</v>
      </c>
      <c r="BR1433" s="1" t="s">
        <v>133</v>
      </c>
      <c r="BU1433" s="1" t="s">
        <v>112</v>
      </c>
      <c r="BX1433" s="1">
        <v>0</v>
      </c>
      <c r="BZ1433" s="1">
        <v>0</v>
      </c>
      <c r="CA1433" s="1">
        <v>4</v>
      </c>
      <c r="CB1433" s="1">
        <v>0</v>
      </c>
      <c r="CC1433" s="1">
        <v>0</v>
      </c>
      <c r="CE1433" s="1" t="s">
        <v>117</v>
      </c>
      <c r="CF1433" s="1" t="s">
        <v>110</v>
      </c>
      <c r="CK1433" s="1" t="s">
        <v>112</v>
      </c>
      <c r="CL1433" s="1">
        <v>0</v>
      </c>
      <c r="CM1433" s="1">
        <v>0</v>
      </c>
      <c r="CP1433" s="1">
        <v>0</v>
      </c>
      <c r="CQ1433" s="1" t="s">
        <v>417</v>
      </c>
      <c r="CS1433" s="1" t="s">
        <v>418</v>
      </c>
      <c r="CT1433" s="1" t="s">
        <v>418</v>
      </c>
      <c r="CU1433" s="8">
        <v>5</v>
      </c>
      <c r="CV1433" s="1" t="s">
        <v>2567</v>
      </c>
      <c r="CW1433" s="1" t="s">
        <v>2567</v>
      </c>
      <c r="CX1433" s="1">
        <v>5</v>
      </c>
      <c r="CY1433" s="10">
        <f t="shared" si="154"/>
        <v>2.5</v>
      </c>
      <c r="CZ1433" s="3">
        <v>1.56915</v>
      </c>
      <c r="DA1433" s="3">
        <v>0.81430400000000003</v>
      </c>
      <c r="DB1433" s="6">
        <f t="shared" si="155"/>
        <v>1</v>
      </c>
      <c r="DF1433" s="1">
        <v>4943</v>
      </c>
      <c r="DG1433" s="1">
        <f t="shared" si="156"/>
        <v>4943</v>
      </c>
      <c r="DH1433" s="9">
        <f t="shared" si="157"/>
        <v>1</v>
      </c>
      <c r="DI1433" s="1">
        <v>121</v>
      </c>
      <c r="DJ1433" s="1">
        <f t="shared" si="158"/>
        <v>121</v>
      </c>
      <c r="DK1433" s="9">
        <f t="shared" si="159"/>
        <v>1</v>
      </c>
      <c r="DN1433">
        <f>(DL1433*InputWeights!$C$7+DB1433*InputWeights!$C$6)</f>
        <v>0.5</v>
      </c>
      <c r="DO1433">
        <f>(DD1433*InputWeights!$C$12+DE1433*InputWeights!$C$10+CU1433*InputWeights!$C$11)</f>
        <v>2</v>
      </c>
      <c r="DP1433">
        <f>(DC1433*InputWeights!$C$18+DK1433*InputWeights!$C$16+DH1433*InputWeights!$C$15+CY1433*InputWeights!$C$17)</f>
        <v>1.35</v>
      </c>
      <c r="DR1433">
        <f>DN1433*InputWeights!$C$5+DO1433*InputWeights!$C$9+DP1433*InputWeights!$C$14</f>
        <v>12.9</v>
      </c>
      <c r="DS1433">
        <f>((_xlfn.RANK.EQ(DR1433,$DR$2:$DR$6635,0))/(COUNT(DR$2:$DR$6635)))*100</f>
        <v>95.53148273527421</v>
      </c>
      <c r="DT1433">
        <f t="shared" si="160"/>
        <v>0</v>
      </c>
    </row>
    <row r="1434" spans="1:124" x14ac:dyDescent="0.25">
      <c r="A1434" s="1" t="s">
        <v>2598</v>
      </c>
      <c r="B1434" s="1" t="s">
        <v>108</v>
      </c>
      <c r="C1434" s="1" t="s">
        <v>109</v>
      </c>
      <c r="D1434" s="1" t="s">
        <v>397</v>
      </c>
      <c r="E1434" s="1" t="s">
        <v>333</v>
      </c>
      <c r="F1434" s="1">
        <v>580</v>
      </c>
      <c r="G1434" s="1">
        <v>7</v>
      </c>
      <c r="H1434" s="1">
        <v>0</v>
      </c>
      <c r="I1434" s="1">
        <v>0</v>
      </c>
      <c r="J1434" s="1">
        <v>0</v>
      </c>
      <c r="K1434" s="1" t="s">
        <v>992</v>
      </c>
      <c r="L1434" s="1" t="s">
        <v>110</v>
      </c>
      <c r="M1434" s="1">
        <v>40</v>
      </c>
      <c r="N1434" s="1" t="s">
        <v>358</v>
      </c>
      <c r="O1434" s="1">
        <v>1</v>
      </c>
      <c r="Q1434" s="1" t="s">
        <v>117</v>
      </c>
      <c r="R1434" s="1">
        <v>0</v>
      </c>
      <c r="T1434" s="1">
        <v>200</v>
      </c>
      <c r="V1434" s="1">
        <v>2139</v>
      </c>
      <c r="W1434" s="1" t="s">
        <v>116</v>
      </c>
      <c r="X1434" s="1" t="s">
        <v>117</v>
      </c>
      <c r="Y1434" s="1" t="s">
        <v>2603</v>
      </c>
      <c r="AA1434" s="1" t="s">
        <v>133</v>
      </c>
      <c r="AC1434" s="1" t="s">
        <v>2604</v>
      </c>
      <c r="AD1434" s="1" t="s">
        <v>1400</v>
      </c>
      <c r="AF1434" s="1" t="s">
        <v>124</v>
      </c>
      <c r="AG1434" s="1" t="s">
        <v>112</v>
      </c>
      <c r="AH1434" s="1" t="s">
        <v>124</v>
      </c>
      <c r="AI1434" s="1" t="s">
        <v>112</v>
      </c>
      <c r="AJ1434" s="1" t="s">
        <v>112</v>
      </c>
      <c r="AK1434" s="1" t="s">
        <v>112</v>
      </c>
      <c r="AL1434" s="1" t="s">
        <v>686</v>
      </c>
      <c r="AM1434" s="1" t="s">
        <v>686</v>
      </c>
      <c r="AO1434" s="1">
        <v>6159</v>
      </c>
      <c r="AP1434" s="1">
        <v>102264</v>
      </c>
      <c r="AQ1434" s="1">
        <v>13019</v>
      </c>
      <c r="AR1434" s="1" t="s">
        <v>110</v>
      </c>
      <c r="AS1434" s="1">
        <v>10664</v>
      </c>
      <c r="AT1434" s="1">
        <v>11244</v>
      </c>
      <c r="AU1434" s="2">
        <v>10664</v>
      </c>
      <c r="AV1434" s="2">
        <v>11244</v>
      </c>
      <c r="BB1434" s="1" t="s">
        <v>129</v>
      </c>
      <c r="BC1434" s="1" t="s">
        <v>247</v>
      </c>
      <c r="BD1434" s="1">
        <v>0</v>
      </c>
      <c r="BE1434" s="1" t="s">
        <v>131</v>
      </c>
      <c r="BF1434" s="1">
        <v>0</v>
      </c>
      <c r="BG1434" s="1">
        <v>0</v>
      </c>
      <c r="BH1434" s="1">
        <v>0</v>
      </c>
      <c r="BK1434" s="1" t="s">
        <v>112</v>
      </c>
      <c r="BN1434" s="1" t="s">
        <v>133</v>
      </c>
      <c r="BR1434" s="1" t="s">
        <v>133</v>
      </c>
      <c r="BU1434" s="1" t="s">
        <v>153</v>
      </c>
      <c r="BX1434" s="1">
        <v>0</v>
      </c>
      <c r="BZ1434" s="1">
        <v>0</v>
      </c>
      <c r="CA1434" s="1">
        <v>4</v>
      </c>
      <c r="CB1434" s="1">
        <v>0</v>
      </c>
      <c r="CC1434" s="1">
        <v>0</v>
      </c>
      <c r="CE1434" s="1" t="s">
        <v>117</v>
      </c>
      <c r="CF1434" s="1" t="s">
        <v>110</v>
      </c>
      <c r="CK1434" s="1" t="s">
        <v>112</v>
      </c>
      <c r="CL1434" s="1">
        <v>0</v>
      </c>
      <c r="CM1434" s="1">
        <v>0</v>
      </c>
      <c r="CP1434" s="1">
        <v>0</v>
      </c>
      <c r="CQ1434" s="1" t="s">
        <v>417</v>
      </c>
      <c r="CS1434" s="1" t="s">
        <v>418</v>
      </c>
      <c r="CT1434" s="1" t="s">
        <v>418</v>
      </c>
      <c r="CU1434" s="8">
        <v>5</v>
      </c>
      <c r="CV1434" s="1" t="s">
        <v>2605</v>
      </c>
      <c r="CW1434" s="1" t="s">
        <v>2605</v>
      </c>
      <c r="CX1434" s="1">
        <v>5</v>
      </c>
      <c r="CY1434" s="10">
        <f t="shared" si="154"/>
        <v>2.5</v>
      </c>
      <c r="CZ1434" s="3">
        <v>4.3644400000000001</v>
      </c>
      <c r="DA1434" s="3">
        <v>2.5306899999999999</v>
      </c>
      <c r="DB1434" s="6">
        <f t="shared" si="155"/>
        <v>1</v>
      </c>
      <c r="DF1434" s="1">
        <v>2139</v>
      </c>
      <c r="DG1434" s="1">
        <f t="shared" si="156"/>
        <v>4278</v>
      </c>
      <c r="DH1434" s="9">
        <f t="shared" si="157"/>
        <v>1</v>
      </c>
      <c r="DI1434" s="1">
        <v>157</v>
      </c>
      <c r="DJ1434" s="1">
        <f t="shared" si="158"/>
        <v>314</v>
      </c>
      <c r="DK1434" s="9">
        <f t="shared" si="159"/>
        <v>1</v>
      </c>
      <c r="DN1434">
        <f>(DL1434*InputWeights!$C$7+DB1434*InputWeights!$C$6)</f>
        <v>0.5</v>
      </c>
      <c r="DO1434">
        <f>(DD1434*InputWeights!$C$12+DE1434*InputWeights!$C$10+CU1434*InputWeights!$C$11)</f>
        <v>2</v>
      </c>
      <c r="DP1434">
        <f>(DC1434*InputWeights!$C$18+DK1434*InputWeights!$C$16+DH1434*InputWeights!$C$15+CY1434*InputWeights!$C$17)</f>
        <v>1.35</v>
      </c>
      <c r="DR1434">
        <f>DN1434*InputWeights!$C$5+DO1434*InputWeights!$C$9+DP1434*InputWeights!$C$14</f>
        <v>12.9</v>
      </c>
      <c r="DS1434">
        <f>((_xlfn.RANK.EQ(DR1434,$DR$2:$DR$6635,0))/(COUNT(DR$2:$DR$6635)))*100</f>
        <v>95.53148273527421</v>
      </c>
      <c r="DT1434">
        <f t="shared" si="160"/>
        <v>0</v>
      </c>
    </row>
    <row r="1435" spans="1:124" x14ac:dyDescent="0.25">
      <c r="A1435" s="1" t="s">
        <v>2609</v>
      </c>
      <c r="B1435" s="1" t="s">
        <v>108</v>
      </c>
      <c r="C1435" s="1" t="s">
        <v>109</v>
      </c>
      <c r="D1435" s="1" t="s">
        <v>397</v>
      </c>
      <c r="E1435" s="1" t="s">
        <v>411</v>
      </c>
      <c r="F1435" s="1">
        <v>2692</v>
      </c>
      <c r="G1435" s="1">
        <v>1</v>
      </c>
      <c r="H1435" s="1">
        <v>0</v>
      </c>
      <c r="I1435" s="1">
        <v>0</v>
      </c>
      <c r="J1435" s="1">
        <v>0</v>
      </c>
      <c r="K1435" s="1" t="s">
        <v>183</v>
      </c>
      <c r="L1435" s="1" t="s">
        <v>114</v>
      </c>
      <c r="M1435" s="1">
        <v>36</v>
      </c>
      <c r="N1435" s="1" t="s">
        <v>358</v>
      </c>
      <c r="O1435" s="1">
        <v>2</v>
      </c>
      <c r="Q1435" s="1" t="s">
        <v>117</v>
      </c>
      <c r="R1435" s="1">
        <v>0</v>
      </c>
      <c r="T1435" s="1">
        <v>148</v>
      </c>
      <c r="V1435" s="1">
        <v>3080</v>
      </c>
      <c r="W1435" s="1" t="s">
        <v>116</v>
      </c>
      <c r="X1435" s="1" t="s">
        <v>117</v>
      </c>
      <c r="Y1435" s="1" t="s">
        <v>2610</v>
      </c>
      <c r="AA1435" s="1" t="s">
        <v>133</v>
      </c>
      <c r="AC1435" s="1" t="s">
        <v>2611</v>
      </c>
      <c r="AD1435" s="1" t="s">
        <v>673</v>
      </c>
      <c r="AF1435" s="1" t="s">
        <v>124</v>
      </c>
      <c r="AG1435" s="1" t="s">
        <v>112</v>
      </c>
      <c r="AH1435" s="1" t="s">
        <v>124</v>
      </c>
      <c r="AI1435" s="1" t="s">
        <v>112</v>
      </c>
      <c r="AJ1435" s="1" t="s">
        <v>112</v>
      </c>
      <c r="AK1435" s="1" t="s">
        <v>112</v>
      </c>
      <c r="AL1435" s="1" t="s">
        <v>416</v>
      </c>
      <c r="AM1435" s="1" t="s">
        <v>416</v>
      </c>
      <c r="AO1435" s="1">
        <v>6210</v>
      </c>
      <c r="AP1435" s="1">
        <v>102264</v>
      </c>
      <c r="AQ1435" s="1">
        <v>13034</v>
      </c>
      <c r="AR1435" s="1" t="s">
        <v>110</v>
      </c>
      <c r="AS1435" s="1">
        <v>0</v>
      </c>
      <c r="AT1435" s="1">
        <v>2692</v>
      </c>
      <c r="AU1435" s="2">
        <v>0</v>
      </c>
      <c r="AV1435" s="2">
        <v>2692</v>
      </c>
      <c r="BB1435" s="1" t="s">
        <v>129</v>
      </c>
      <c r="BC1435" s="1" t="s">
        <v>247</v>
      </c>
      <c r="BD1435" s="1">
        <v>0</v>
      </c>
      <c r="BE1435" s="1" t="s">
        <v>131</v>
      </c>
      <c r="BF1435" s="1">
        <v>0</v>
      </c>
      <c r="BG1435" s="1">
        <v>0</v>
      </c>
      <c r="BH1435" s="1">
        <v>0</v>
      </c>
      <c r="BK1435" s="1" t="s">
        <v>112</v>
      </c>
      <c r="BN1435" s="1" t="s">
        <v>133</v>
      </c>
      <c r="BR1435" s="1" t="s">
        <v>133</v>
      </c>
      <c r="BU1435" s="1" t="s">
        <v>153</v>
      </c>
      <c r="BX1435" s="1">
        <v>0</v>
      </c>
      <c r="BZ1435" s="1">
        <v>0</v>
      </c>
      <c r="CA1435" s="1">
        <v>4</v>
      </c>
      <c r="CB1435" s="1">
        <v>0</v>
      </c>
      <c r="CC1435" s="1">
        <v>0</v>
      </c>
      <c r="CE1435" s="1" t="s">
        <v>117</v>
      </c>
      <c r="CF1435" s="1" t="s">
        <v>110</v>
      </c>
      <c r="CK1435" s="1" t="s">
        <v>112</v>
      </c>
      <c r="CL1435" s="1">
        <v>0</v>
      </c>
      <c r="CM1435" s="1">
        <v>0</v>
      </c>
      <c r="CP1435" s="1">
        <v>0</v>
      </c>
      <c r="CQ1435" s="1" t="s">
        <v>417</v>
      </c>
      <c r="CS1435" s="1" t="s">
        <v>418</v>
      </c>
      <c r="CT1435" s="1" t="s">
        <v>418</v>
      </c>
      <c r="CU1435" s="8">
        <v>5</v>
      </c>
      <c r="CV1435" s="1" t="s">
        <v>2612</v>
      </c>
      <c r="CW1435" s="1" t="s">
        <v>2612</v>
      </c>
      <c r="CX1435" s="1">
        <v>5</v>
      </c>
      <c r="CY1435" s="10">
        <f t="shared" si="154"/>
        <v>2.5</v>
      </c>
      <c r="CZ1435" s="3">
        <v>2.2157</v>
      </c>
      <c r="DA1435" s="3">
        <v>1.1492599999999999</v>
      </c>
      <c r="DB1435" s="6">
        <f t="shared" si="155"/>
        <v>1</v>
      </c>
      <c r="DF1435" s="1">
        <v>3080</v>
      </c>
      <c r="DG1435" s="1">
        <f t="shared" si="156"/>
        <v>3080</v>
      </c>
      <c r="DH1435" s="9">
        <f t="shared" si="157"/>
        <v>1</v>
      </c>
      <c r="DI1435" s="1">
        <v>154</v>
      </c>
      <c r="DJ1435" s="1">
        <f t="shared" si="158"/>
        <v>154</v>
      </c>
      <c r="DK1435" s="9">
        <f t="shared" si="159"/>
        <v>1</v>
      </c>
      <c r="DN1435">
        <f>(DL1435*InputWeights!$C$7+DB1435*InputWeights!$C$6)</f>
        <v>0.5</v>
      </c>
      <c r="DO1435">
        <f>(DD1435*InputWeights!$C$12+DE1435*InputWeights!$C$10+CU1435*InputWeights!$C$11)</f>
        <v>2</v>
      </c>
      <c r="DP1435">
        <f>(DC1435*InputWeights!$C$18+DK1435*InputWeights!$C$16+DH1435*InputWeights!$C$15+CY1435*InputWeights!$C$17)</f>
        <v>1.35</v>
      </c>
      <c r="DR1435">
        <f>DN1435*InputWeights!$C$5+DO1435*InputWeights!$C$9+DP1435*InputWeights!$C$14</f>
        <v>12.9</v>
      </c>
      <c r="DS1435">
        <f>((_xlfn.RANK.EQ(DR1435,$DR$2:$DR$6635,0))/(COUNT(DR$2:$DR$6635)))*100</f>
        <v>95.53148273527421</v>
      </c>
      <c r="DT1435">
        <f t="shared" si="160"/>
        <v>0</v>
      </c>
    </row>
    <row r="1436" spans="1:124" x14ac:dyDescent="0.25">
      <c r="A1436" s="1" t="s">
        <v>2609</v>
      </c>
      <c r="B1436" s="1" t="s">
        <v>108</v>
      </c>
      <c r="C1436" s="1" t="s">
        <v>109</v>
      </c>
      <c r="D1436" s="1" t="s">
        <v>397</v>
      </c>
      <c r="E1436" s="1" t="s">
        <v>802</v>
      </c>
      <c r="F1436" s="1">
        <v>1056</v>
      </c>
      <c r="G1436" s="1">
        <v>2</v>
      </c>
      <c r="H1436" s="1">
        <v>0</v>
      </c>
      <c r="I1436" s="1">
        <v>0</v>
      </c>
      <c r="J1436" s="1">
        <v>0</v>
      </c>
      <c r="K1436" s="1" t="s">
        <v>183</v>
      </c>
      <c r="L1436" s="1" t="s">
        <v>114</v>
      </c>
      <c r="M1436" s="1">
        <v>34</v>
      </c>
      <c r="N1436" s="1" t="s">
        <v>358</v>
      </c>
      <c r="O1436" s="1">
        <v>2</v>
      </c>
      <c r="Q1436" s="1" t="s">
        <v>117</v>
      </c>
      <c r="R1436" s="1">
        <v>0</v>
      </c>
      <c r="T1436" s="1">
        <v>226</v>
      </c>
      <c r="V1436" s="1">
        <v>3080</v>
      </c>
      <c r="W1436" s="1" t="s">
        <v>116</v>
      </c>
      <c r="X1436" s="1" t="s">
        <v>117</v>
      </c>
      <c r="Y1436" s="1" t="s">
        <v>2610</v>
      </c>
      <c r="AA1436" s="1" t="s">
        <v>133</v>
      </c>
      <c r="AC1436" s="1" t="s">
        <v>673</v>
      </c>
      <c r="AD1436" s="1" t="s">
        <v>2613</v>
      </c>
      <c r="AF1436" s="1" t="s">
        <v>124</v>
      </c>
      <c r="AG1436" s="1" t="s">
        <v>112</v>
      </c>
      <c r="AH1436" s="1" t="s">
        <v>124</v>
      </c>
      <c r="AI1436" s="1" t="s">
        <v>112</v>
      </c>
      <c r="AJ1436" s="1" t="s">
        <v>112</v>
      </c>
      <c r="AK1436" s="1" t="s">
        <v>112</v>
      </c>
      <c r="AL1436" s="1" t="s">
        <v>416</v>
      </c>
      <c r="AM1436" s="1" t="s">
        <v>416</v>
      </c>
      <c r="AO1436" s="1">
        <v>6211</v>
      </c>
      <c r="AP1436" s="1">
        <v>102264</v>
      </c>
      <c r="AQ1436" s="1">
        <v>13034</v>
      </c>
      <c r="AR1436" s="1" t="s">
        <v>110</v>
      </c>
      <c r="AS1436" s="1">
        <v>2692</v>
      </c>
      <c r="AT1436" s="1">
        <v>3748</v>
      </c>
      <c r="AU1436" s="2">
        <v>2692</v>
      </c>
      <c r="AV1436" s="2">
        <v>3748</v>
      </c>
      <c r="BB1436" s="1" t="s">
        <v>129</v>
      </c>
      <c r="BC1436" s="1" t="s">
        <v>247</v>
      </c>
      <c r="BD1436" s="1">
        <v>0</v>
      </c>
      <c r="BE1436" s="1" t="s">
        <v>131</v>
      </c>
      <c r="BF1436" s="1">
        <v>0</v>
      </c>
      <c r="BG1436" s="1">
        <v>0</v>
      </c>
      <c r="BH1436" s="1">
        <v>0</v>
      </c>
      <c r="BK1436" s="1" t="s">
        <v>112</v>
      </c>
      <c r="BN1436" s="1" t="s">
        <v>133</v>
      </c>
      <c r="BR1436" s="1" t="s">
        <v>133</v>
      </c>
      <c r="BU1436" s="1" t="s">
        <v>153</v>
      </c>
      <c r="BX1436" s="1">
        <v>0</v>
      </c>
      <c r="BZ1436" s="1">
        <v>0</v>
      </c>
      <c r="CA1436" s="1">
        <v>4</v>
      </c>
      <c r="CB1436" s="1">
        <v>0</v>
      </c>
      <c r="CC1436" s="1">
        <v>0</v>
      </c>
      <c r="CE1436" s="1" t="s">
        <v>117</v>
      </c>
      <c r="CF1436" s="1" t="s">
        <v>110</v>
      </c>
      <c r="CK1436" s="1" t="s">
        <v>112</v>
      </c>
      <c r="CL1436" s="1">
        <v>0</v>
      </c>
      <c r="CM1436" s="1">
        <v>0</v>
      </c>
      <c r="CP1436" s="1">
        <v>0</v>
      </c>
      <c r="CQ1436" s="1" t="s">
        <v>417</v>
      </c>
      <c r="CS1436" s="1" t="s">
        <v>418</v>
      </c>
      <c r="CT1436" s="1" t="s">
        <v>418</v>
      </c>
      <c r="CU1436" s="8">
        <v>5</v>
      </c>
      <c r="CV1436" s="1" t="s">
        <v>2614</v>
      </c>
      <c r="CW1436" s="1" t="s">
        <v>2614</v>
      </c>
      <c r="CX1436" s="1">
        <v>5</v>
      </c>
      <c r="CY1436" s="10">
        <f t="shared" si="154"/>
        <v>2.5</v>
      </c>
      <c r="CZ1436" s="3">
        <v>2.6166999999999998</v>
      </c>
      <c r="DA1436" s="3">
        <v>1.50471</v>
      </c>
      <c r="DB1436" s="6">
        <f t="shared" si="155"/>
        <v>1</v>
      </c>
      <c r="DF1436" s="1">
        <v>3080</v>
      </c>
      <c r="DG1436" s="1">
        <f t="shared" si="156"/>
        <v>3080</v>
      </c>
      <c r="DH1436" s="9">
        <f t="shared" si="157"/>
        <v>1</v>
      </c>
      <c r="DI1436" s="1">
        <v>154</v>
      </c>
      <c r="DJ1436" s="1">
        <f t="shared" si="158"/>
        <v>154</v>
      </c>
      <c r="DK1436" s="9">
        <f t="shared" si="159"/>
        <v>1</v>
      </c>
      <c r="DN1436">
        <f>(DL1436*InputWeights!$C$7+DB1436*InputWeights!$C$6)</f>
        <v>0.5</v>
      </c>
      <c r="DO1436">
        <f>(DD1436*InputWeights!$C$12+DE1436*InputWeights!$C$10+CU1436*InputWeights!$C$11)</f>
        <v>2</v>
      </c>
      <c r="DP1436">
        <f>(DC1436*InputWeights!$C$18+DK1436*InputWeights!$C$16+DH1436*InputWeights!$C$15+CY1436*InputWeights!$C$17)</f>
        <v>1.35</v>
      </c>
      <c r="DR1436">
        <f>DN1436*InputWeights!$C$5+DO1436*InputWeights!$C$9+DP1436*InputWeights!$C$14</f>
        <v>12.9</v>
      </c>
      <c r="DS1436">
        <f>((_xlfn.RANK.EQ(DR1436,$DR$2:$DR$6635,0))/(COUNT(DR$2:$DR$6635)))*100</f>
        <v>95.53148273527421</v>
      </c>
      <c r="DT1436">
        <f t="shared" si="160"/>
        <v>0</v>
      </c>
    </row>
    <row r="1437" spans="1:124" x14ac:dyDescent="0.25">
      <c r="A1437" s="1" t="s">
        <v>3622</v>
      </c>
      <c r="B1437" s="1" t="s">
        <v>2625</v>
      </c>
      <c r="C1437" s="1" t="s">
        <v>2626</v>
      </c>
      <c r="D1437" s="1" t="s">
        <v>397</v>
      </c>
      <c r="E1437" s="1" t="s">
        <v>802</v>
      </c>
      <c r="F1437" s="1">
        <v>1320</v>
      </c>
      <c r="G1437" s="1">
        <v>2</v>
      </c>
      <c r="H1437" s="1">
        <v>0</v>
      </c>
      <c r="I1437" s="1">
        <v>0</v>
      </c>
      <c r="J1437" s="1">
        <v>0</v>
      </c>
      <c r="K1437" s="1" t="s">
        <v>183</v>
      </c>
      <c r="L1437" s="1" t="s">
        <v>114</v>
      </c>
      <c r="M1437" s="1">
        <v>36</v>
      </c>
      <c r="N1437" s="1" t="s">
        <v>358</v>
      </c>
      <c r="O1437" s="1">
        <v>2</v>
      </c>
      <c r="Q1437" s="1" t="s">
        <v>117</v>
      </c>
      <c r="R1437" s="1">
        <v>0</v>
      </c>
      <c r="T1437" s="1">
        <v>0</v>
      </c>
      <c r="V1437" s="1">
        <v>2185</v>
      </c>
      <c r="W1437" s="1" t="s">
        <v>116</v>
      </c>
      <c r="X1437" s="1" t="s">
        <v>117</v>
      </c>
      <c r="Y1437" s="1" t="s">
        <v>1237</v>
      </c>
      <c r="AA1437" s="1" t="s">
        <v>133</v>
      </c>
      <c r="AC1437" s="1" t="s">
        <v>3626</v>
      </c>
      <c r="AD1437" s="1" t="s">
        <v>2847</v>
      </c>
      <c r="AF1437" s="1" t="s">
        <v>124</v>
      </c>
      <c r="AG1437" s="1" t="s">
        <v>112</v>
      </c>
      <c r="AH1437" s="1" t="s">
        <v>124</v>
      </c>
      <c r="AI1437" s="1" t="s">
        <v>112</v>
      </c>
      <c r="AJ1437" s="1" t="s">
        <v>112</v>
      </c>
      <c r="AK1437" s="1" t="s">
        <v>112</v>
      </c>
      <c r="AL1437" s="1" t="s">
        <v>416</v>
      </c>
      <c r="AM1437" s="1" t="s">
        <v>416</v>
      </c>
      <c r="AO1437" s="1">
        <v>41999</v>
      </c>
      <c r="AP1437" s="1">
        <v>102264</v>
      </c>
      <c r="AQ1437" s="1">
        <v>18803</v>
      </c>
      <c r="AR1437" s="1" t="s">
        <v>110</v>
      </c>
      <c r="AS1437" s="1">
        <v>2164</v>
      </c>
      <c r="AT1437" s="1">
        <v>3484</v>
      </c>
      <c r="AU1437" s="2">
        <v>2164</v>
      </c>
      <c r="AV1437" s="2">
        <v>3484</v>
      </c>
      <c r="BB1437" s="1" t="s">
        <v>129</v>
      </c>
      <c r="BC1437" s="1" t="s">
        <v>247</v>
      </c>
      <c r="BD1437" s="1">
        <v>0</v>
      </c>
      <c r="BE1437" s="1" t="s">
        <v>131</v>
      </c>
      <c r="BF1437" s="1">
        <v>0</v>
      </c>
      <c r="BG1437" s="1">
        <v>0</v>
      </c>
      <c r="BH1437" s="1">
        <v>0</v>
      </c>
      <c r="BK1437" s="1" t="s">
        <v>112</v>
      </c>
      <c r="BN1437" s="1" t="s">
        <v>133</v>
      </c>
      <c r="BR1437" s="1" t="s">
        <v>133</v>
      </c>
      <c r="BU1437" s="1" t="s">
        <v>153</v>
      </c>
      <c r="BX1437" s="1">
        <v>0</v>
      </c>
      <c r="BZ1437" s="1">
        <v>0</v>
      </c>
      <c r="CA1437" s="1">
        <v>4</v>
      </c>
      <c r="CB1437" s="1">
        <v>0</v>
      </c>
      <c r="CC1437" s="1">
        <v>0</v>
      </c>
      <c r="CE1437" s="1" t="s">
        <v>117</v>
      </c>
      <c r="CF1437" s="1" t="s">
        <v>110</v>
      </c>
      <c r="CK1437" s="1" t="s">
        <v>112</v>
      </c>
      <c r="CL1437" s="1">
        <v>0</v>
      </c>
      <c r="CM1437" s="1">
        <v>0</v>
      </c>
      <c r="CP1437" s="1">
        <v>0</v>
      </c>
      <c r="CS1437" s="1" t="s">
        <v>418</v>
      </c>
      <c r="CT1437" s="1" t="s">
        <v>418</v>
      </c>
      <c r="CU1437" s="8">
        <v>5</v>
      </c>
      <c r="CV1437" s="1" t="s">
        <v>3627</v>
      </c>
      <c r="CW1437" s="1" t="s">
        <v>3627</v>
      </c>
      <c r="CX1437" s="1">
        <v>5</v>
      </c>
      <c r="CY1437" s="10">
        <f t="shared" si="154"/>
        <v>2.5</v>
      </c>
      <c r="CZ1437" s="3">
        <v>0.9</v>
      </c>
      <c r="DA1437" s="3">
        <v>0.4</v>
      </c>
      <c r="DB1437" s="6">
        <f t="shared" si="155"/>
        <v>1</v>
      </c>
      <c r="DF1437" s="1">
        <v>2185</v>
      </c>
      <c r="DG1437" s="1">
        <f t="shared" si="156"/>
        <v>2185</v>
      </c>
      <c r="DH1437" s="9">
        <f t="shared" si="157"/>
        <v>1</v>
      </c>
      <c r="DI1437" s="1">
        <v>109</v>
      </c>
      <c r="DJ1437" s="1">
        <f t="shared" si="158"/>
        <v>109</v>
      </c>
      <c r="DK1437" s="9">
        <f t="shared" si="159"/>
        <v>1</v>
      </c>
      <c r="DN1437">
        <f>(DL1437*InputWeights!$C$7+DB1437*InputWeights!$C$6)</f>
        <v>0.5</v>
      </c>
      <c r="DO1437">
        <f>(DD1437*InputWeights!$C$12+DE1437*InputWeights!$C$10+CU1437*InputWeights!$C$11)</f>
        <v>2</v>
      </c>
      <c r="DP1437">
        <f>(DC1437*InputWeights!$C$18+DK1437*InputWeights!$C$16+DH1437*InputWeights!$C$15+CY1437*InputWeights!$C$17)</f>
        <v>1.35</v>
      </c>
      <c r="DR1437">
        <f>DN1437*InputWeights!$C$5+DO1437*InputWeights!$C$9+DP1437*InputWeights!$C$14</f>
        <v>12.9</v>
      </c>
      <c r="DS1437">
        <f>((_xlfn.RANK.EQ(DR1437,$DR$2:$DR$6635,0))/(COUNT(DR$2:$DR$6635)))*100</f>
        <v>95.53148273527421</v>
      </c>
      <c r="DT1437">
        <f t="shared" si="160"/>
        <v>0</v>
      </c>
    </row>
    <row r="1438" spans="1:124" x14ac:dyDescent="0.25">
      <c r="A1438" s="1" t="s">
        <v>3630</v>
      </c>
      <c r="B1438" s="1" t="s">
        <v>2625</v>
      </c>
      <c r="C1438" s="1" t="s">
        <v>2626</v>
      </c>
      <c r="D1438" s="1" t="s">
        <v>397</v>
      </c>
      <c r="E1438" s="1" t="s">
        <v>411</v>
      </c>
      <c r="F1438" s="1">
        <v>633</v>
      </c>
      <c r="G1438" s="1">
        <v>1</v>
      </c>
      <c r="H1438" s="1">
        <v>0</v>
      </c>
      <c r="I1438" s="1">
        <v>0</v>
      </c>
      <c r="J1438" s="1">
        <v>0</v>
      </c>
      <c r="K1438" s="1" t="s">
        <v>183</v>
      </c>
      <c r="L1438" s="1" t="s">
        <v>114</v>
      </c>
      <c r="M1438" s="1">
        <v>36</v>
      </c>
      <c r="N1438" s="1" t="s">
        <v>358</v>
      </c>
      <c r="O1438" s="1">
        <v>2</v>
      </c>
      <c r="Q1438" s="1" t="s">
        <v>117</v>
      </c>
      <c r="R1438" s="1">
        <v>0</v>
      </c>
      <c r="T1438" s="1">
        <v>183</v>
      </c>
      <c r="V1438" s="1">
        <v>1188</v>
      </c>
      <c r="W1438" s="1" t="s">
        <v>116</v>
      </c>
      <c r="X1438" s="1" t="s">
        <v>117</v>
      </c>
      <c r="Y1438" s="1" t="s">
        <v>3631</v>
      </c>
      <c r="AA1438" s="1" t="s">
        <v>133</v>
      </c>
      <c r="AC1438" s="1" t="s">
        <v>3632</v>
      </c>
      <c r="AD1438" s="1" t="s">
        <v>870</v>
      </c>
      <c r="AF1438" s="1" t="s">
        <v>124</v>
      </c>
      <c r="AG1438" s="1" t="s">
        <v>112</v>
      </c>
      <c r="AH1438" s="1" t="s">
        <v>124</v>
      </c>
      <c r="AI1438" s="1" t="s">
        <v>112</v>
      </c>
      <c r="AJ1438" s="1" t="s">
        <v>112</v>
      </c>
      <c r="AK1438" s="1" t="s">
        <v>112</v>
      </c>
      <c r="AL1438" s="1" t="s">
        <v>416</v>
      </c>
      <c r="AM1438" s="1" t="s">
        <v>416</v>
      </c>
      <c r="AO1438" s="1">
        <v>42006</v>
      </c>
      <c r="AP1438" s="1">
        <v>102264</v>
      </c>
      <c r="AQ1438" s="1">
        <v>18809</v>
      </c>
      <c r="AR1438" s="1" t="s">
        <v>110</v>
      </c>
      <c r="AS1438" s="1">
        <v>0</v>
      </c>
      <c r="AT1438" s="1">
        <v>633</v>
      </c>
      <c r="AU1438" s="2">
        <v>0</v>
      </c>
      <c r="AV1438" s="2">
        <v>633</v>
      </c>
      <c r="BB1438" s="1" t="s">
        <v>129</v>
      </c>
      <c r="BC1438" s="1" t="s">
        <v>247</v>
      </c>
      <c r="BD1438" s="1">
        <v>0</v>
      </c>
      <c r="BE1438" s="1" t="s">
        <v>131</v>
      </c>
      <c r="BF1438" s="1">
        <v>0</v>
      </c>
      <c r="BG1438" s="1">
        <v>0</v>
      </c>
      <c r="BH1438" s="1">
        <v>0</v>
      </c>
      <c r="BK1438" s="1" t="s">
        <v>112</v>
      </c>
      <c r="BN1438" s="1" t="s">
        <v>133</v>
      </c>
      <c r="BR1438" s="1" t="s">
        <v>133</v>
      </c>
      <c r="BU1438" s="1" t="s">
        <v>112</v>
      </c>
      <c r="BX1438" s="1">
        <v>1</v>
      </c>
      <c r="BZ1438" s="1">
        <v>0</v>
      </c>
      <c r="CA1438" s="1">
        <v>4</v>
      </c>
      <c r="CB1438" s="1">
        <v>0</v>
      </c>
      <c r="CC1438" s="1">
        <v>0</v>
      </c>
      <c r="CE1438" s="1" t="s">
        <v>117</v>
      </c>
      <c r="CF1438" s="1" t="s">
        <v>110</v>
      </c>
      <c r="CK1438" s="1" t="s">
        <v>112</v>
      </c>
      <c r="CL1438" s="1">
        <v>0</v>
      </c>
      <c r="CM1438" s="1">
        <v>0</v>
      </c>
      <c r="CP1438" s="1">
        <v>0</v>
      </c>
      <c r="CQ1438" s="1" t="s">
        <v>1062</v>
      </c>
      <c r="CS1438" s="1" t="s">
        <v>418</v>
      </c>
      <c r="CT1438" s="1" t="s">
        <v>418</v>
      </c>
      <c r="CU1438" s="8">
        <v>5</v>
      </c>
      <c r="CV1438" s="1" t="s">
        <v>3633</v>
      </c>
      <c r="CW1438" s="1" t="s">
        <v>3633</v>
      </c>
      <c r="CX1438" s="1">
        <v>4</v>
      </c>
      <c r="CY1438" s="10">
        <f t="shared" si="154"/>
        <v>2.5</v>
      </c>
      <c r="CZ1438" s="3">
        <v>4.2</v>
      </c>
      <c r="DA1438" s="3">
        <v>2</v>
      </c>
      <c r="DB1438" s="6">
        <f t="shared" si="155"/>
        <v>1</v>
      </c>
      <c r="DF1438" s="1">
        <v>1188</v>
      </c>
      <c r="DG1438" s="1">
        <f t="shared" si="156"/>
        <v>1188</v>
      </c>
      <c r="DH1438" s="9">
        <f t="shared" si="157"/>
        <v>1</v>
      </c>
      <c r="DI1438" s="1">
        <v>60</v>
      </c>
      <c r="DJ1438" s="1">
        <f t="shared" si="158"/>
        <v>60</v>
      </c>
      <c r="DK1438" s="9">
        <f t="shared" si="159"/>
        <v>1</v>
      </c>
      <c r="DN1438">
        <f>(DL1438*InputWeights!$C$7+DB1438*InputWeights!$C$6)</f>
        <v>0.5</v>
      </c>
      <c r="DO1438">
        <f>(DD1438*InputWeights!$C$12+DE1438*InputWeights!$C$10+CU1438*InputWeights!$C$11)</f>
        <v>2</v>
      </c>
      <c r="DP1438">
        <f>(DC1438*InputWeights!$C$18+DK1438*InputWeights!$C$16+DH1438*InputWeights!$C$15+CY1438*InputWeights!$C$17)</f>
        <v>1.35</v>
      </c>
      <c r="DR1438">
        <f>DN1438*InputWeights!$C$5+DO1438*InputWeights!$C$9+DP1438*InputWeights!$C$14</f>
        <v>12.9</v>
      </c>
      <c r="DS1438">
        <f>((_xlfn.RANK.EQ(DR1438,$DR$2:$DR$6635,0))/(COUNT(DR$2:$DR$6635)))*100</f>
        <v>95.53148273527421</v>
      </c>
      <c r="DT1438">
        <f t="shared" si="160"/>
        <v>0</v>
      </c>
    </row>
    <row r="1439" spans="1:124" x14ac:dyDescent="0.25">
      <c r="A1439" s="1" t="s">
        <v>3646</v>
      </c>
      <c r="B1439" s="1" t="s">
        <v>2625</v>
      </c>
      <c r="C1439" s="1" t="s">
        <v>2626</v>
      </c>
      <c r="D1439" s="1" t="s">
        <v>397</v>
      </c>
      <c r="E1439" s="1" t="s">
        <v>411</v>
      </c>
      <c r="F1439" s="1">
        <v>6072</v>
      </c>
      <c r="G1439" s="1">
        <v>1</v>
      </c>
      <c r="H1439" s="1">
        <v>0</v>
      </c>
      <c r="I1439" s="1">
        <v>0</v>
      </c>
      <c r="J1439" s="1">
        <v>0</v>
      </c>
      <c r="K1439" s="1" t="s">
        <v>183</v>
      </c>
      <c r="L1439" s="1" t="s">
        <v>114</v>
      </c>
      <c r="M1439" s="1">
        <v>36</v>
      </c>
      <c r="N1439" s="1" t="s">
        <v>229</v>
      </c>
      <c r="O1439" s="1">
        <v>2</v>
      </c>
      <c r="Q1439" s="1" t="s">
        <v>117</v>
      </c>
      <c r="R1439" s="1">
        <v>0</v>
      </c>
      <c r="T1439" s="1">
        <v>229</v>
      </c>
      <c r="V1439" s="1">
        <v>4550</v>
      </c>
      <c r="W1439" s="1" t="s">
        <v>116</v>
      </c>
      <c r="X1439" s="1" t="s">
        <v>117</v>
      </c>
      <c r="Y1439" s="1" t="s">
        <v>3647</v>
      </c>
      <c r="AA1439" s="1" t="s">
        <v>133</v>
      </c>
      <c r="AC1439" s="1" t="s">
        <v>3648</v>
      </c>
      <c r="AD1439" s="1" t="s">
        <v>3649</v>
      </c>
      <c r="AF1439" s="1" t="s">
        <v>124</v>
      </c>
      <c r="AG1439" s="1" t="s">
        <v>112</v>
      </c>
      <c r="AH1439" s="1" t="s">
        <v>124</v>
      </c>
      <c r="AI1439" s="1" t="s">
        <v>112</v>
      </c>
      <c r="AJ1439" s="1" t="s">
        <v>112</v>
      </c>
      <c r="AK1439" s="1" t="s">
        <v>112</v>
      </c>
      <c r="AL1439" s="1" t="s">
        <v>416</v>
      </c>
      <c r="AM1439" s="1" t="s">
        <v>416</v>
      </c>
      <c r="AO1439" s="1">
        <v>42021</v>
      </c>
      <c r="AP1439" s="1">
        <v>102264</v>
      </c>
      <c r="AQ1439" s="1">
        <v>18825</v>
      </c>
      <c r="AR1439" s="1" t="s">
        <v>110</v>
      </c>
      <c r="AS1439" s="1">
        <v>0</v>
      </c>
      <c r="AT1439" s="1">
        <v>6072</v>
      </c>
      <c r="AU1439" s="2">
        <v>0</v>
      </c>
      <c r="AV1439" s="2">
        <v>6072</v>
      </c>
      <c r="BB1439" s="1" t="s">
        <v>129</v>
      </c>
      <c r="BC1439" s="1" t="s">
        <v>247</v>
      </c>
      <c r="BD1439" s="1">
        <v>0</v>
      </c>
      <c r="BE1439" s="1" t="s">
        <v>131</v>
      </c>
      <c r="BF1439" s="1">
        <v>0</v>
      </c>
      <c r="BG1439" s="1">
        <v>0</v>
      </c>
      <c r="BH1439" s="1">
        <v>0</v>
      </c>
      <c r="BK1439" s="1" t="s">
        <v>112</v>
      </c>
      <c r="BN1439" s="1" t="s">
        <v>133</v>
      </c>
      <c r="BR1439" s="1" t="s">
        <v>133</v>
      </c>
      <c r="BU1439" s="1" t="s">
        <v>112</v>
      </c>
      <c r="BX1439" s="1">
        <v>0</v>
      </c>
      <c r="BZ1439" s="1">
        <v>0</v>
      </c>
      <c r="CA1439" s="1">
        <v>3</v>
      </c>
      <c r="CB1439" s="1">
        <v>0</v>
      </c>
      <c r="CC1439" s="1">
        <v>0</v>
      </c>
      <c r="CE1439" s="1" t="s">
        <v>117</v>
      </c>
      <c r="CF1439" s="1" t="s">
        <v>110</v>
      </c>
      <c r="CK1439" s="1" t="s">
        <v>112</v>
      </c>
      <c r="CL1439" s="1">
        <v>0</v>
      </c>
      <c r="CM1439" s="1">
        <v>0</v>
      </c>
      <c r="CP1439" s="1">
        <v>0</v>
      </c>
      <c r="CQ1439" s="1" t="s">
        <v>1062</v>
      </c>
      <c r="CS1439" s="1" t="s">
        <v>418</v>
      </c>
      <c r="CT1439" s="1" t="s">
        <v>418</v>
      </c>
      <c r="CU1439" s="8">
        <v>5</v>
      </c>
      <c r="CV1439" s="1" t="s">
        <v>3650</v>
      </c>
      <c r="CW1439" s="1" t="s">
        <v>3650</v>
      </c>
      <c r="CX1439" s="1">
        <v>5</v>
      </c>
      <c r="CY1439" s="10">
        <f t="shared" si="154"/>
        <v>2.5</v>
      </c>
      <c r="CZ1439" s="3">
        <v>0.4</v>
      </c>
      <c r="DA1439" s="3">
        <v>0.3</v>
      </c>
      <c r="DB1439" s="6">
        <f t="shared" si="155"/>
        <v>1</v>
      </c>
      <c r="DF1439" s="1">
        <v>4550</v>
      </c>
      <c r="DG1439" s="1">
        <f t="shared" si="156"/>
        <v>4550</v>
      </c>
      <c r="DH1439" s="9">
        <f t="shared" si="157"/>
        <v>1</v>
      </c>
      <c r="DI1439" s="1">
        <v>98</v>
      </c>
      <c r="DJ1439" s="1">
        <f t="shared" si="158"/>
        <v>98</v>
      </c>
      <c r="DK1439" s="9">
        <f t="shared" si="159"/>
        <v>1</v>
      </c>
      <c r="DN1439">
        <f>(DL1439*InputWeights!$C$7+DB1439*InputWeights!$C$6)</f>
        <v>0.5</v>
      </c>
      <c r="DO1439">
        <f>(DD1439*InputWeights!$C$12+DE1439*InputWeights!$C$10+CU1439*InputWeights!$C$11)</f>
        <v>2</v>
      </c>
      <c r="DP1439">
        <f>(DC1439*InputWeights!$C$18+DK1439*InputWeights!$C$16+DH1439*InputWeights!$C$15+CY1439*InputWeights!$C$17)</f>
        <v>1.35</v>
      </c>
      <c r="DR1439">
        <f>DN1439*InputWeights!$C$5+DO1439*InputWeights!$C$9+DP1439*InputWeights!$C$14</f>
        <v>12.9</v>
      </c>
      <c r="DS1439">
        <f>((_xlfn.RANK.EQ(DR1439,$DR$2:$DR$6635,0))/(COUNT(DR$2:$DR$6635)))*100</f>
        <v>95.53148273527421</v>
      </c>
      <c r="DT1439">
        <f t="shared" si="160"/>
        <v>0</v>
      </c>
    </row>
    <row r="1440" spans="1:124" x14ac:dyDescent="0.25">
      <c r="A1440" s="1" t="s">
        <v>2772</v>
      </c>
      <c r="B1440" s="1" t="s">
        <v>3684</v>
      </c>
      <c r="C1440" s="1" t="s">
        <v>3685</v>
      </c>
      <c r="D1440" s="1" t="s">
        <v>110</v>
      </c>
      <c r="E1440" s="1" t="s">
        <v>2147</v>
      </c>
      <c r="F1440" s="1">
        <v>2408</v>
      </c>
      <c r="G1440" s="1">
        <v>13100</v>
      </c>
      <c r="H1440" s="1">
        <v>10</v>
      </c>
      <c r="I1440" s="1">
        <v>1930</v>
      </c>
      <c r="J1440" s="1">
        <v>2009</v>
      </c>
      <c r="K1440" s="1" t="s">
        <v>183</v>
      </c>
      <c r="L1440" s="1" t="s">
        <v>114</v>
      </c>
      <c r="M1440" s="1">
        <v>22</v>
      </c>
      <c r="N1440" s="1" t="s">
        <v>229</v>
      </c>
      <c r="O1440" s="1">
        <v>2</v>
      </c>
      <c r="P1440" s="1" t="s">
        <v>112</v>
      </c>
      <c r="Q1440" s="1" t="s">
        <v>117</v>
      </c>
      <c r="R1440" s="1">
        <v>0</v>
      </c>
      <c r="S1440" s="1" t="s">
        <v>3807</v>
      </c>
      <c r="T1440" s="1">
        <v>135</v>
      </c>
      <c r="V1440" s="1">
        <v>2977</v>
      </c>
      <c r="W1440" s="1" t="s">
        <v>116</v>
      </c>
      <c r="X1440" s="1" t="s">
        <v>117</v>
      </c>
      <c r="Y1440" s="1" t="s">
        <v>3808</v>
      </c>
      <c r="Z1440" s="1" t="s">
        <v>119</v>
      </c>
      <c r="AA1440" s="1" t="s">
        <v>3787</v>
      </c>
      <c r="AC1440" s="1" t="s">
        <v>160</v>
      </c>
      <c r="AD1440" s="1" t="s">
        <v>160</v>
      </c>
      <c r="AE1440" s="1" t="s">
        <v>123</v>
      </c>
      <c r="AF1440" s="1" t="s">
        <v>110</v>
      </c>
      <c r="AG1440" s="1" t="s">
        <v>112</v>
      </c>
      <c r="AH1440" s="1" t="s">
        <v>124</v>
      </c>
      <c r="AI1440" s="1" t="s">
        <v>112</v>
      </c>
      <c r="AJ1440" s="1" t="s">
        <v>112</v>
      </c>
      <c r="AK1440" s="1" t="s">
        <v>112</v>
      </c>
      <c r="AL1440" s="1" t="s">
        <v>3815</v>
      </c>
      <c r="AM1440" s="1" t="s">
        <v>613</v>
      </c>
      <c r="AN1440" s="1" t="s">
        <v>3816</v>
      </c>
      <c r="AO1440" s="1">
        <v>69173</v>
      </c>
      <c r="AP1440" s="1">
        <v>102264</v>
      </c>
      <c r="AQ1440" s="1">
        <v>6995</v>
      </c>
      <c r="AR1440" s="1" t="s">
        <v>110</v>
      </c>
      <c r="AS1440" s="1">
        <v>15967</v>
      </c>
      <c r="AT1440" s="1">
        <v>18375</v>
      </c>
      <c r="AU1440" s="2">
        <v>120279</v>
      </c>
      <c r="AV1440" s="2">
        <v>122687</v>
      </c>
      <c r="BB1440" s="1" t="s">
        <v>129</v>
      </c>
      <c r="BC1440" s="1" t="s">
        <v>180</v>
      </c>
      <c r="BD1440" s="1">
        <v>82</v>
      </c>
      <c r="BE1440" s="1" t="s">
        <v>131</v>
      </c>
      <c r="BF1440" s="1">
        <v>1</v>
      </c>
      <c r="BG1440" s="1">
        <v>3</v>
      </c>
      <c r="BH1440" s="1">
        <v>3</v>
      </c>
      <c r="BJ1440" s="1" t="s">
        <v>182</v>
      </c>
      <c r="BK1440" s="1" t="s">
        <v>112</v>
      </c>
      <c r="BN1440" s="1" t="s">
        <v>133</v>
      </c>
      <c r="BR1440" s="1" t="s">
        <v>133</v>
      </c>
      <c r="BU1440" s="1" t="s">
        <v>112</v>
      </c>
      <c r="BV1440" s="1" t="s">
        <v>116</v>
      </c>
      <c r="BW1440" s="1" t="s">
        <v>112</v>
      </c>
      <c r="BX1440" s="1">
        <v>0</v>
      </c>
      <c r="BZ1440" s="1">
        <v>0</v>
      </c>
      <c r="CA1440" s="1">
        <v>1</v>
      </c>
      <c r="CB1440" s="1">
        <v>0</v>
      </c>
      <c r="CC1440" s="1">
        <v>0</v>
      </c>
      <c r="CD1440" s="1" t="s">
        <v>117</v>
      </c>
      <c r="CE1440" s="1" t="s">
        <v>117</v>
      </c>
      <c r="CF1440" s="1" t="s">
        <v>110</v>
      </c>
      <c r="CG1440" s="1" t="s">
        <v>117</v>
      </c>
      <c r="CH1440" s="1" t="s">
        <v>117</v>
      </c>
      <c r="CI1440" s="1" t="s">
        <v>117</v>
      </c>
      <c r="CJ1440" s="1" t="s">
        <v>117</v>
      </c>
      <c r="CK1440" s="1" t="s">
        <v>112</v>
      </c>
      <c r="CL1440" s="1">
        <v>12</v>
      </c>
      <c r="CM1440" s="1">
        <v>4</v>
      </c>
      <c r="CN1440" s="1" t="s">
        <v>142</v>
      </c>
      <c r="CO1440" s="1" t="s">
        <v>183</v>
      </c>
      <c r="CP1440" s="1">
        <v>0</v>
      </c>
      <c r="CQ1440" s="1" t="s">
        <v>143</v>
      </c>
      <c r="CR1440" s="1" t="s">
        <v>143</v>
      </c>
      <c r="CS1440" s="1" t="s">
        <v>156</v>
      </c>
      <c r="CT1440" s="1" t="s">
        <v>156</v>
      </c>
      <c r="CU1440" s="8">
        <v>5</v>
      </c>
      <c r="CV1440" s="1" t="s">
        <v>3819</v>
      </c>
      <c r="CW1440" s="1" t="s">
        <v>3819</v>
      </c>
      <c r="CX1440" s="1">
        <v>5</v>
      </c>
      <c r="CY1440" s="10">
        <f t="shared" si="154"/>
        <v>2.5</v>
      </c>
      <c r="CZ1440" s="3">
        <v>3</v>
      </c>
      <c r="DA1440" s="3">
        <v>1.9</v>
      </c>
      <c r="DB1440" s="6">
        <f t="shared" si="155"/>
        <v>1</v>
      </c>
      <c r="DF1440" s="1">
        <v>2977</v>
      </c>
      <c r="DG1440" s="1">
        <f t="shared" si="156"/>
        <v>2977</v>
      </c>
      <c r="DH1440" s="9">
        <f t="shared" si="157"/>
        <v>1</v>
      </c>
      <c r="DI1440" s="1">
        <v>435</v>
      </c>
      <c r="DJ1440" s="1">
        <f t="shared" si="158"/>
        <v>435</v>
      </c>
      <c r="DK1440" s="9">
        <f t="shared" si="159"/>
        <v>1</v>
      </c>
      <c r="DN1440">
        <f>(DL1440*InputWeights!$C$7+DB1440*InputWeights!$C$6)</f>
        <v>0.5</v>
      </c>
      <c r="DO1440">
        <f>(DD1440*InputWeights!$C$12+DE1440*InputWeights!$C$10+CU1440*InputWeights!$C$11)</f>
        <v>2</v>
      </c>
      <c r="DP1440">
        <f>(DC1440*InputWeights!$C$18+DK1440*InputWeights!$C$16+DH1440*InputWeights!$C$15+CY1440*InputWeights!$C$17)</f>
        <v>1.35</v>
      </c>
      <c r="DR1440">
        <f>DN1440*InputWeights!$C$5+DO1440*InputWeights!$C$9+DP1440*InputWeights!$C$14</f>
        <v>12.9</v>
      </c>
      <c r="DS1440">
        <f>((_xlfn.RANK.EQ(DR1440,$DR$2:$DR$6635,0))/(COUNT(DR$2:$DR$6635)))*100</f>
        <v>95.53148273527421</v>
      </c>
      <c r="DT1440">
        <f t="shared" si="160"/>
        <v>0</v>
      </c>
    </row>
    <row r="1441" spans="1:124" x14ac:dyDescent="0.25">
      <c r="A1441" s="1" t="s">
        <v>2772</v>
      </c>
      <c r="B1441" s="1" t="s">
        <v>3684</v>
      </c>
      <c r="C1441" s="1" t="s">
        <v>3685</v>
      </c>
      <c r="D1441" s="1" t="s">
        <v>110</v>
      </c>
      <c r="E1441" s="1" t="s">
        <v>771</v>
      </c>
      <c r="F1441" s="1">
        <v>2507</v>
      </c>
      <c r="G1441" s="1">
        <v>13200</v>
      </c>
      <c r="H1441" s="1">
        <v>10</v>
      </c>
      <c r="I1441" s="1">
        <v>1930</v>
      </c>
      <c r="J1441" s="1">
        <v>2009</v>
      </c>
      <c r="K1441" s="1" t="s">
        <v>183</v>
      </c>
      <c r="L1441" s="1" t="s">
        <v>114</v>
      </c>
      <c r="M1441" s="1">
        <v>22</v>
      </c>
      <c r="N1441" s="1" t="s">
        <v>358</v>
      </c>
      <c r="O1441" s="1">
        <v>2</v>
      </c>
      <c r="P1441" s="1" t="s">
        <v>112</v>
      </c>
      <c r="Q1441" s="1" t="s">
        <v>117</v>
      </c>
      <c r="R1441" s="1">
        <v>0</v>
      </c>
      <c r="S1441" s="1" t="s">
        <v>3807</v>
      </c>
      <c r="T1441" s="1">
        <v>104</v>
      </c>
      <c r="V1441" s="1">
        <v>2977</v>
      </c>
      <c r="W1441" s="1" t="s">
        <v>116</v>
      </c>
      <c r="X1441" s="1" t="s">
        <v>117</v>
      </c>
      <c r="Y1441" s="1" t="s">
        <v>3808</v>
      </c>
      <c r="Z1441" s="1" t="s">
        <v>119</v>
      </c>
      <c r="AA1441" s="1" t="s">
        <v>3787</v>
      </c>
      <c r="AC1441" s="1" t="s">
        <v>160</v>
      </c>
      <c r="AD1441" s="1" t="s">
        <v>160</v>
      </c>
      <c r="AE1441" s="1" t="s">
        <v>123</v>
      </c>
      <c r="AF1441" s="1" t="s">
        <v>110</v>
      </c>
      <c r="AG1441" s="1" t="s">
        <v>112</v>
      </c>
      <c r="AH1441" s="1" t="s">
        <v>124</v>
      </c>
      <c r="AI1441" s="1" t="s">
        <v>112</v>
      </c>
      <c r="AJ1441" s="1" t="s">
        <v>112</v>
      </c>
      <c r="AK1441" s="1" t="s">
        <v>112</v>
      </c>
      <c r="AL1441" s="1" t="s">
        <v>3815</v>
      </c>
      <c r="AM1441" s="1" t="s">
        <v>613</v>
      </c>
      <c r="AN1441" s="1" t="s">
        <v>772</v>
      </c>
      <c r="AO1441" s="1">
        <v>69174</v>
      </c>
      <c r="AP1441" s="1">
        <v>102264</v>
      </c>
      <c r="AQ1441" s="1">
        <v>6995</v>
      </c>
      <c r="AR1441" s="1" t="s">
        <v>110</v>
      </c>
      <c r="AS1441" s="1">
        <v>18375</v>
      </c>
      <c r="AT1441" s="1">
        <v>20882</v>
      </c>
      <c r="AU1441" s="2">
        <v>122687</v>
      </c>
      <c r="AV1441" s="2">
        <v>125194</v>
      </c>
      <c r="BB1441" s="1" t="s">
        <v>129</v>
      </c>
      <c r="BC1441" s="1" t="s">
        <v>180</v>
      </c>
      <c r="BD1441" s="1">
        <v>85</v>
      </c>
      <c r="BE1441" s="1" t="s">
        <v>131</v>
      </c>
      <c r="BF1441" s="1">
        <v>1</v>
      </c>
      <c r="BG1441" s="1">
        <v>3</v>
      </c>
      <c r="BH1441" s="1">
        <v>3</v>
      </c>
      <c r="BJ1441" s="1" t="s">
        <v>182</v>
      </c>
      <c r="BK1441" s="1" t="s">
        <v>112</v>
      </c>
      <c r="BN1441" s="1" t="s">
        <v>133</v>
      </c>
      <c r="BR1441" s="1" t="s">
        <v>133</v>
      </c>
      <c r="BU1441" s="1" t="s">
        <v>112</v>
      </c>
      <c r="BV1441" s="1" t="s">
        <v>116</v>
      </c>
      <c r="BW1441" s="1" t="s">
        <v>112</v>
      </c>
      <c r="BX1441" s="1">
        <v>0</v>
      </c>
      <c r="BZ1441" s="1">
        <v>0</v>
      </c>
      <c r="CA1441" s="1">
        <v>1</v>
      </c>
      <c r="CB1441" s="1">
        <v>0</v>
      </c>
      <c r="CC1441" s="1">
        <v>0</v>
      </c>
      <c r="CD1441" s="1" t="s">
        <v>117</v>
      </c>
      <c r="CE1441" s="1" t="s">
        <v>117</v>
      </c>
      <c r="CF1441" s="1" t="s">
        <v>110</v>
      </c>
      <c r="CG1441" s="1" t="s">
        <v>117</v>
      </c>
      <c r="CH1441" s="1" t="s">
        <v>117</v>
      </c>
      <c r="CI1441" s="1" t="s">
        <v>117</v>
      </c>
      <c r="CJ1441" s="1" t="s">
        <v>117</v>
      </c>
      <c r="CK1441" s="1" t="s">
        <v>112</v>
      </c>
      <c r="CL1441" s="1">
        <v>5</v>
      </c>
      <c r="CM1441" s="1">
        <v>1</v>
      </c>
      <c r="CN1441" s="1" t="s">
        <v>142</v>
      </c>
      <c r="CO1441" s="1" t="s">
        <v>183</v>
      </c>
      <c r="CP1441" s="1">
        <v>0</v>
      </c>
      <c r="CQ1441" s="1" t="s">
        <v>143</v>
      </c>
      <c r="CR1441" s="1" t="s">
        <v>143</v>
      </c>
      <c r="CS1441" s="1" t="s">
        <v>156</v>
      </c>
      <c r="CT1441" s="1" t="s">
        <v>156</v>
      </c>
      <c r="CU1441" s="8">
        <v>5</v>
      </c>
      <c r="CV1441" s="1" t="s">
        <v>3820</v>
      </c>
      <c r="CW1441" s="1" t="s">
        <v>3820</v>
      </c>
      <c r="CX1441" s="1">
        <v>5</v>
      </c>
      <c r="CY1441" s="10">
        <f t="shared" si="154"/>
        <v>2.5</v>
      </c>
      <c r="CZ1441" s="3">
        <v>0.7</v>
      </c>
      <c r="DA1441" s="3">
        <v>0.6</v>
      </c>
      <c r="DB1441" s="6">
        <f t="shared" si="155"/>
        <v>1</v>
      </c>
      <c r="DF1441" s="1">
        <v>2977</v>
      </c>
      <c r="DG1441" s="1">
        <f t="shared" si="156"/>
        <v>2977</v>
      </c>
      <c r="DH1441" s="9">
        <f t="shared" si="157"/>
        <v>1</v>
      </c>
      <c r="DI1441" s="1">
        <v>435</v>
      </c>
      <c r="DJ1441" s="1">
        <f t="shared" si="158"/>
        <v>435</v>
      </c>
      <c r="DK1441" s="9">
        <f t="shared" si="159"/>
        <v>1</v>
      </c>
      <c r="DN1441">
        <f>(DL1441*InputWeights!$C$7+DB1441*InputWeights!$C$6)</f>
        <v>0.5</v>
      </c>
      <c r="DO1441">
        <f>(DD1441*InputWeights!$C$12+DE1441*InputWeights!$C$10+CU1441*InputWeights!$C$11)</f>
        <v>2</v>
      </c>
      <c r="DP1441">
        <f>(DC1441*InputWeights!$C$18+DK1441*InputWeights!$C$16+DH1441*InputWeights!$C$15+CY1441*InputWeights!$C$17)</f>
        <v>1.35</v>
      </c>
      <c r="DR1441">
        <f>DN1441*InputWeights!$C$5+DO1441*InputWeights!$C$9+DP1441*InputWeights!$C$14</f>
        <v>12.9</v>
      </c>
      <c r="DS1441">
        <f>((_xlfn.RANK.EQ(DR1441,$DR$2:$DR$6635,0))/(COUNT(DR$2:$DR$6635)))*100</f>
        <v>95.53148273527421</v>
      </c>
      <c r="DT1441">
        <f t="shared" si="160"/>
        <v>0</v>
      </c>
    </row>
    <row r="1442" spans="1:124" x14ac:dyDescent="0.25">
      <c r="A1442" s="1" t="s">
        <v>2772</v>
      </c>
      <c r="B1442" s="1" t="s">
        <v>3684</v>
      </c>
      <c r="C1442" s="1" t="s">
        <v>3685</v>
      </c>
      <c r="D1442" s="1" t="s">
        <v>110</v>
      </c>
      <c r="E1442" s="1" t="s">
        <v>626</v>
      </c>
      <c r="F1442" s="1">
        <v>2872</v>
      </c>
      <c r="G1442" s="1">
        <v>14700</v>
      </c>
      <c r="H1442" s="1">
        <v>10</v>
      </c>
      <c r="I1442" s="1">
        <v>1934</v>
      </c>
      <c r="J1442" s="1">
        <v>2006</v>
      </c>
      <c r="K1442" s="1" t="s">
        <v>183</v>
      </c>
      <c r="L1442" s="1" t="s">
        <v>114</v>
      </c>
      <c r="M1442" s="1">
        <v>22</v>
      </c>
      <c r="N1442" s="1" t="s">
        <v>229</v>
      </c>
      <c r="O1442" s="1">
        <v>2</v>
      </c>
      <c r="P1442" s="1" t="s">
        <v>112</v>
      </c>
      <c r="Q1442" s="1" t="s">
        <v>117</v>
      </c>
      <c r="R1442" s="1">
        <v>0</v>
      </c>
      <c r="S1442" s="1" t="s">
        <v>3807</v>
      </c>
      <c r="T1442" s="1">
        <v>188</v>
      </c>
      <c r="V1442" s="1">
        <v>1590</v>
      </c>
      <c r="W1442" s="1" t="s">
        <v>116</v>
      </c>
      <c r="X1442" s="1" t="s">
        <v>117</v>
      </c>
      <c r="Y1442" s="1" t="s">
        <v>3808</v>
      </c>
      <c r="Z1442" s="1" t="s">
        <v>119</v>
      </c>
      <c r="AA1442" s="1" t="s">
        <v>3787</v>
      </c>
      <c r="AC1442" s="1" t="s">
        <v>363</v>
      </c>
      <c r="AD1442" s="1" t="s">
        <v>160</v>
      </c>
      <c r="AE1442" s="1" t="s">
        <v>123</v>
      </c>
      <c r="AF1442" s="1" t="s">
        <v>110</v>
      </c>
      <c r="AG1442" s="1" t="s">
        <v>112</v>
      </c>
      <c r="AH1442" s="1" t="s">
        <v>124</v>
      </c>
      <c r="AI1442" s="1" t="s">
        <v>112</v>
      </c>
      <c r="AJ1442" s="1" t="s">
        <v>112</v>
      </c>
      <c r="AK1442" s="1" t="s">
        <v>112</v>
      </c>
      <c r="AL1442" s="1" t="s">
        <v>3835</v>
      </c>
      <c r="AM1442" s="1" t="s">
        <v>296</v>
      </c>
      <c r="AN1442" s="1" t="s">
        <v>3838</v>
      </c>
      <c r="AO1442" s="1">
        <v>69189</v>
      </c>
      <c r="AP1442" s="1">
        <v>102264</v>
      </c>
      <c r="AQ1442" s="1">
        <v>6995</v>
      </c>
      <c r="AR1442" s="1" t="s">
        <v>110</v>
      </c>
      <c r="AS1442" s="1">
        <v>55749</v>
      </c>
      <c r="AT1442" s="1">
        <v>58621</v>
      </c>
      <c r="AU1442" s="2">
        <v>160061</v>
      </c>
      <c r="AV1442" s="2">
        <v>162933</v>
      </c>
      <c r="BB1442" s="1" t="s">
        <v>129</v>
      </c>
      <c r="BC1442" s="1" t="s">
        <v>3832</v>
      </c>
      <c r="BD1442" s="1">
        <v>71</v>
      </c>
      <c r="BE1442" s="1" t="s">
        <v>131</v>
      </c>
      <c r="BF1442" s="1">
        <v>1</v>
      </c>
      <c r="BG1442" s="1">
        <v>3</v>
      </c>
      <c r="BH1442" s="1">
        <v>3</v>
      </c>
      <c r="BJ1442" s="1" t="s">
        <v>182</v>
      </c>
      <c r="BK1442" s="1" t="s">
        <v>112</v>
      </c>
      <c r="BN1442" s="1" t="s">
        <v>133</v>
      </c>
      <c r="BR1442" s="1" t="s">
        <v>133</v>
      </c>
      <c r="BU1442" s="1" t="s">
        <v>112</v>
      </c>
      <c r="BV1442" s="1" t="s">
        <v>124</v>
      </c>
      <c r="BW1442" s="1" t="s">
        <v>112</v>
      </c>
      <c r="BX1442" s="1">
        <v>0</v>
      </c>
      <c r="BZ1442" s="1">
        <v>0</v>
      </c>
      <c r="CA1442" s="1">
        <v>1</v>
      </c>
      <c r="CB1442" s="1">
        <v>0</v>
      </c>
      <c r="CC1442" s="1">
        <v>0</v>
      </c>
      <c r="CD1442" s="1" t="s">
        <v>117</v>
      </c>
      <c r="CE1442" s="1" t="s">
        <v>117</v>
      </c>
      <c r="CF1442" s="1" t="s">
        <v>110</v>
      </c>
      <c r="CG1442" s="1" t="s">
        <v>117</v>
      </c>
      <c r="CH1442" s="1" t="s">
        <v>114</v>
      </c>
      <c r="CI1442" s="1" t="s">
        <v>117</v>
      </c>
      <c r="CJ1442" s="1" t="s">
        <v>117</v>
      </c>
      <c r="CK1442" s="1" t="s">
        <v>112</v>
      </c>
      <c r="CL1442" s="1">
        <v>6</v>
      </c>
      <c r="CM1442" s="1">
        <v>0</v>
      </c>
      <c r="CN1442" s="1" t="s">
        <v>142</v>
      </c>
      <c r="CO1442" s="1" t="s">
        <v>183</v>
      </c>
      <c r="CP1442" s="1">
        <v>0</v>
      </c>
      <c r="CQ1442" s="1" t="s">
        <v>143</v>
      </c>
      <c r="CR1442" s="1" t="s">
        <v>143</v>
      </c>
      <c r="CS1442" s="1" t="s">
        <v>184</v>
      </c>
      <c r="CT1442" s="1" t="s">
        <v>156</v>
      </c>
      <c r="CU1442" s="8">
        <v>5</v>
      </c>
      <c r="CV1442" s="1" t="s">
        <v>3839</v>
      </c>
      <c r="CW1442" s="1" t="s">
        <v>3839</v>
      </c>
      <c r="CX1442" s="1">
        <v>5</v>
      </c>
      <c r="CY1442" s="10">
        <f t="shared" si="154"/>
        <v>2.5</v>
      </c>
      <c r="CZ1442" s="3">
        <v>0.6</v>
      </c>
      <c r="DA1442" s="3">
        <v>0.3</v>
      </c>
      <c r="DB1442" s="6">
        <f t="shared" si="155"/>
        <v>1</v>
      </c>
      <c r="DF1442" s="1">
        <v>1590</v>
      </c>
      <c r="DG1442" s="1">
        <f t="shared" si="156"/>
        <v>1590</v>
      </c>
      <c r="DH1442" s="9">
        <f t="shared" si="157"/>
        <v>1</v>
      </c>
      <c r="DI1442" s="1">
        <v>286</v>
      </c>
      <c r="DJ1442" s="1">
        <f t="shared" si="158"/>
        <v>286</v>
      </c>
      <c r="DK1442" s="9">
        <f t="shared" si="159"/>
        <v>1</v>
      </c>
      <c r="DN1442">
        <f>(DL1442*InputWeights!$C$7+DB1442*InputWeights!$C$6)</f>
        <v>0.5</v>
      </c>
      <c r="DO1442">
        <f>(DD1442*InputWeights!$C$12+DE1442*InputWeights!$C$10+CU1442*InputWeights!$C$11)</f>
        <v>2</v>
      </c>
      <c r="DP1442">
        <f>(DC1442*InputWeights!$C$18+DK1442*InputWeights!$C$16+DH1442*InputWeights!$C$15+CY1442*InputWeights!$C$17)</f>
        <v>1.35</v>
      </c>
      <c r="DR1442">
        <f>DN1442*InputWeights!$C$5+DO1442*InputWeights!$C$9+DP1442*InputWeights!$C$14</f>
        <v>12.9</v>
      </c>
      <c r="DS1442">
        <f>((_xlfn.RANK.EQ(DR1442,$DR$2:$DR$6635,0))/(COUNT(DR$2:$DR$6635)))*100</f>
        <v>95.53148273527421</v>
      </c>
      <c r="DT1442">
        <f t="shared" si="160"/>
        <v>0</v>
      </c>
    </row>
    <row r="1443" spans="1:124" x14ac:dyDescent="0.25">
      <c r="A1443" s="1" t="s">
        <v>3874</v>
      </c>
      <c r="B1443" s="1" t="s">
        <v>3684</v>
      </c>
      <c r="C1443" s="1" t="s">
        <v>3685</v>
      </c>
      <c r="D1443" s="1" t="s">
        <v>110</v>
      </c>
      <c r="E1443" s="1" t="s">
        <v>233</v>
      </c>
      <c r="F1443" s="1">
        <v>2586</v>
      </c>
      <c r="G1443" s="1">
        <v>2900</v>
      </c>
      <c r="H1443" s="1">
        <v>0</v>
      </c>
      <c r="I1443" s="1">
        <v>1933</v>
      </c>
      <c r="J1443" s="1">
        <v>2003</v>
      </c>
      <c r="K1443" s="1" t="s">
        <v>183</v>
      </c>
      <c r="L1443" s="1" t="s">
        <v>114</v>
      </c>
      <c r="M1443" s="1">
        <v>22</v>
      </c>
      <c r="N1443" s="1" t="s">
        <v>358</v>
      </c>
      <c r="O1443" s="1">
        <v>2</v>
      </c>
      <c r="P1443" s="1" t="s">
        <v>112</v>
      </c>
      <c r="Q1443" s="1" t="s">
        <v>117</v>
      </c>
      <c r="R1443" s="1">
        <v>0</v>
      </c>
      <c r="S1443" s="1" t="s">
        <v>3875</v>
      </c>
      <c r="T1443" s="1">
        <v>109</v>
      </c>
      <c r="V1443" s="1">
        <v>2427</v>
      </c>
      <c r="W1443" s="1" t="s">
        <v>116</v>
      </c>
      <c r="X1443" s="1" t="s">
        <v>117</v>
      </c>
      <c r="Y1443" s="1" t="s">
        <v>3876</v>
      </c>
      <c r="Z1443" s="1" t="s">
        <v>119</v>
      </c>
      <c r="AA1443" s="1" t="s">
        <v>3877</v>
      </c>
      <c r="AC1443" s="1" t="s">
        <v>363</v>
      </c>
      <c r="AD1443" s="1" t="s">
        <v>160</v>
      </c>
      <c r="AE1443" s="1" t="s">
        <v>426</v>
      </c>
      <c r="AF1443" s="1" t="s">
        <v>110</v>
      </c>
      <c r="AG1443" s="1" t="s">
        <v>112</v>
      </c>
      <c r="AH1443" s="1" t="s">
        <v>124</v>
      </c>
      <c r="AI1443" s="1" t="s">
        <v>112</v>
      </c>
      <c r="AJ1443" s="1" t="s">
        <v>112</v>
      </c>
      <c r="AK1443" s="1" t="s">
        <v>125</v>
      </c>
      <c r="AL1443" s="1" t="s">
        <v>1068</v>
      </c>
      <c r="AM1443" s="1" t="s">
        <v>678</v>
      </c>
      <c r="AN1443" s="1" t="s">
        <v>373</v>
      </c>
      <c r="AO1443" s="1">
        <v>69282</v>
      </c>
      <c r="AP1443" s="1">
        <v>102264</v>
      </c>
      <c r="AQ1443" s="1">
        <v>6999</v>
      </c>
      <c r="AR1443" s="1" t="s">
        <v>110</v>
      </c>
      <c r="AS1443" s="1">
        <v>69019</v>
      </c>
      <c r="AT1443" s="1">
        <v>71605</v>
      </c>
      <c r="AU1443" s="2">
        <v>69019</v>
      </c>
      <c r="AV1443" s="2">
        <v>71605</v>
      </c>
      <c r="BB1443" s="1" t="s">
        <v>129</v>
      </c>
      <c r="BC1443" s="1" t="s">
        <v>761</v>
      </c>
      <c r="BD1443" s="1">
        <v>84</v>
      </c>
      <c r="BE1443" s="1" t="s">
        <v>131</v>
      </c>
      <c r="BF1443" s="1">
        <v>2</v>
      </c>
      <c r="BG1443" s="1">
        <v>2</v>
      </c>
      <c r="BH1443" s="1">
        <v>2</v>
      </c>
      <c r="BJ1443" s="1" t="s">
        <v>182</v>
      </c>
      <c r="BK1443" s="1" t="s">
        <v>112</v>
      </c>
      <c r="BN1443" s="1" t="s">
        <v>133</v>
      </c>
      <c r="BR1443" s="1" t="s">
        <v>133</v>
      </c>
      <c r="BU1443" s="1" t="s">
        <v>112</v>
      </c>
      <c r="BV1443" s="1" t="s">
        <v>116</v>
      </c>
      <c r="BW1443" s="1" t="s">
        <v>112</v>
      </c>
      <c r="BX1443" s="1">
        <v>0</v>
      </c>
      <c r="BZ1443" s="1">
        <v>0</v>
      </c>
      <c r="CA1443" s="1">
        <v>1</v>
      </c>
      <c r="CB1443" s="1">
        <v>0</v>
      </c>
      <c r="CC1443" s="1">
        <v>0</v>
      </c>
      <c r="CD1443" s="1" t="s">
        <v>117</v>
      </c>
      <c r="CE1443" s="1" t="s">
        <v>117</v>
      </c>
      <c r="CF1443" s="1" t="s">
        <v>110</v>
      </c>
      <c r="CG1443" s="1" t="s">
        <v>117</v>
      </c>
      <c r="CH1443" s="1" t="s">
        <v>114</v>
      </c>
      <c r="CI1443" s="1" t="s">
        <v>117</v>
      </c>
      <c r="CJ1443" s="1" t="s">
        <v>117</v>
      </c>
      <c r="CK1443" s="1" t="s">
        <v>125</v>
      </c>
      <c r="CL1443" s="1">
        <v>13</v>
      </c>
      <c r="CM1443" s="1">
        <v>0</v>
      </c>
      <c r="CN1443" s="1" t="s">
        <v>142</v>
      </c>
      <c r="CO1443" s="1" t="s">
        <v>183</v>
      </c>
      <c r="CP1443" s="1">
        <v>0</v>
      </c>
      <c r="CQ1443" s="1" t="s">
        <v>135</v>
      </c>
      <c r="CR1443" s="1" t="s">
        <v>135</v>
      </c>
      <c r="CS1443" s="1" t="s">
        <v>156</v>
      </c>
      <c r="CT1443" s="1" t="s">
        <v>156</v>
      </c>
      <c r="CU1443" s="8">
        <v>5</v>
      </c>
      <c r="CV1443" s="1" t="s">
        <v>3899</v>
      </c>
      <c r="CW1443" s="1" t="s">
        <v>3899</v>
      </c>
      <c r="CX1443" s="1">
        <v>4</v>
      </c>
      <c r="CY1443" s="10">
        <f t="shared" si="154"/>
        <v>2.5</v>
      </c>
      <c r="CZ1443" s="3">
        <v>4</v>
      </c>
      <c r="DA1443" s="3">
        <v>2.1</v>
      </c>
      <c r="DB1443" s="6">
        <f t="shared" si="155"/>
        <v>1</v>
      </c>
      <c r="DF1443" s="1">
        <v>2427</v>
      </c>
      <c r="DG1443" s="1">
        <f t="shared" si="156"/>
        <v>2427</v>
      </c>
      <c r="DH1443" s="9">
        <f t="shared" si="157"/>
        <v>1</v>
      </c>
      <c r="DI1443" s="1">
        <v>316</v>
      </c>
      <c r="DJ1443" s="1">
        <f t="shared" si="158"/>
        <v>316</v>
      </c>
      <c r="DK1443" s="9">
        <f t="shared" si="159"/>
        <v>1</v>
      </c>
      <c r="DN1443">
        <f>(DL1443*InputWeights!$C$7+DB1443*InputWeights!$C$6)</f>
        <v>0.5</v>
      </c>
      <c r="DO1443">
        <f>(DD1443*InputWeights!$C$12+DE1443*InputWeights!$C$10+CU1443*InputWeights!$C$11)</f>
        <v>2</v>
      </c>
      <c r="DP1443">
        <f>(DC1443*InputWeights!$C$18+DK1443*InputWeights!$C$16+DH1443*InputWeights!$C$15+CY1443*InputWeights!$C$17)</f>
        <v>1.35</v>
      </c>
      <c r="DR1443">
        <f>DN1443*InputWeights!$C$5+DO1443*InputWeights!$C$9+DP1443*InputWeights!$C$14</f>
        <v>12.9</v>
      </c>
      <c r="DS1443">
        <f>((_xlfn.RANK.EQ(DR1443,$DR$2:$DR$6635,0))/(COUNT(DR$2:$DR$6635)))*100</f>
        <v>95.53148273527421</v>
      </c>
      <c r="DT1443">
        <f t="shared" si="160"/>
        <v>0</v>
      </c>
    </row>
    <row r="1444" spans="1:124" x14ac:dyDescent="0.25">
      <c r="A1444" s="1" t="s">
        <v>3874</v>
      </c>
      <c r="B1444" s="1" t="s">
        <v>3684</v>
      </c>
      <c r="C1444" s="1" t="s">
        <v>3685</v>
      </c>
      <c r="D1444" s="1" t="s">
        <v>110</v>
      </c>
      <c r="E1444" s="1" t="s">
        <v>241</v>
      </c>
      <c r="F1444" s="1">
        <v>2438</v>
      </c>
      <c r="G1444" s="1">
        <v>3000</v>
      </c>
      <c r="H1444" s="1">
        <v>0</v>
      </c>
      <c r="I1444" s="1">
        <v>1933</v>
      </c>
      <c r="J1444" s="1">
        <v>2003</v>
      </c>
      <c r="K1444" s="1" t="s">
        <v>183</v>
      </c>
      <c r="L1444" s="1" t="s">
        <v>114</v>
      </c>
      <c r="M1444" s="1">
        <v>22</v>
      </c>
      <c r="N1444" s="1" t="s">
        <v>358</v>
      </c>
      <c r="O1444" s="1">
        <v>2</v>
      </c>
      <c r="P1444" s="1" t="s">
        <v>112</v>
      </c>
      <c r="Q1444" s="1" t="s">
        <v>117</v>
      </c>
      <c r="R1444" s="1">
        <v>0</v>
      </c>
      <c r="S1444" s="1" t="s">
        <v>3875</v>
      </c>
      <c r="T1444" s="1">
        <v>123</v>
      </c>
      <c r="V1444" s="1">
        <v>2427</v>
      </c>
      <c r="W1444" s="1" t="s">
        <v>116</v>
      </c>
      <c r="X1444" s="1" t="s">
        <v>117</v>
      </c>
      <c r="Y1444" s="1" t="s">
        <v>3876</v>
      </c>
      <c r="Z1444" s="1" t="s">
        <v>119</v>
      </c>
      <c r="AA1444" s="1" t="s">
        <v>3877</v>
      </c>
      <c r="AC1444" s="1" t="s">
        <v>160</v>
      </c>
      <c r="AD1444" s="1" t="s">
        <v>160</v>
      </c>
      <c r="AE1444" s="1" t="s">
        <v>426</v>
      </c>
      <c r="AF1444" s="1" t="s">
        <v>110</v>
      </c>
      <c r="AG1444" s="1" t="s">
        <v>112</v>
      </c>
      <c r="AH1444" s="1" t="s">
        <v>124</v>
      </c>
      <c r="AI1444" s="1" t="s">
        <v>112</v>
      </c>
      <c r="AJ1444" s="1" t="s">
        <v>112</v>
      </c>
      <c r="AK1444" s="1" t="s">
        <v>125</v>
      </c>
      <c r="AL1444" s="1" t="s">
        <v>1068</v>
      </c>
      <c r="AM1444" s="1" t="s">
        <v>678</v>
      </c>
      <c r="AN1444" s="1" t="s">
        <v>373</v>
      </c>
      <c r="AO1444" s="1">
        <v>69283</v>
      </c>
      <c r="AP1444" s="1">
        <v>102264</v>
      </c>
      <c r="AQ1444" s="1">
        <v>6999</v>
      </c>
      <c r="AR1444" s="1" t="s">
        <v>110</v>
      </c>
      <c r="AS1444" s="1">
        <v>71605</v>
      </c>
      <c r="AT1444" s="1">
        <v>74043</v>
      </c>
      <c r="AU1444" s="2">
        <v>71605</v>
      </c>
      <c r="AV1444" s="2">
        <v>74043</v>
      </c>
      <c r="BB1444" s="1" t="s">
        <v>129</v>
      </c>
      <c r="BC1444" s="1" t="s">
        <v>761</v>
      </c>
      <c r="BD1444" s="1">
        <v>84</v>
      </c>
      <c r="BE1444" s="1" t="s">
        <v>131</v>
      </c>
      <c r="BF1444" s="1">
        <v>2</v>
      </c>
      <c r="BG1444" s="1">
        <v>2</v>
      </c>
      <c r="BH1444" s="1">
        <v>2</v>
      </c>
      <c r="BJ1444" s="1" t="s">
        <v>182</v>
      </c>
      <c r="BK1444" s="1" t="s">
        <v>112</v>
      </c>
      <c r="BN1444" s="1" t="s">
        <v>133</v>
      </c>
      <c r="BR1444" s="1" t="s">
        <v>133</v>
      </c>
      <c r="BU1444" s="1" t="s">
        <v>112</v>
      </c>
      <c r="BV1444" s="1" t="s">
        <v>116</v>
      </c>
      <c r="BW1444" s="1" t="s">
        <v>112</v>
      </c>
      <c r="BX1444" s="1">
        <v>0</v>
      </c>
      <c r="BZ1444" s="1">
        <v>0</v>
      </c>
      <c r="CA1444" s="1">
        <v>1</v>
      </c>
      <c r="CB1444" s="1">
        <v>0</v>
      </c>
      <c r="CC1444" s="1">
        <v>0</v>
      </c>
      <c r="CD1444" s="1" t="s">
        <v>117</v>
      </c>
      <c r="CE1444" s="1" t="s">
        <v>117</v>
      </c>
      <c r="CF1444" s="1" t="s">
        <v>110</v>
      </c>
      <c r="CG1444" s="1" t="s">
        <v>117</v>
      </c>
      <c r="CH1444" s="1" t="s">
        <v>117</v>
      </c>
      <c r="CI1444" s="1" t="s">
        <v>117</v>
      </c>
      <c r="CJ1444" s="1" t="s">
        <v>117</v>
      </c>
      <c r="CK1444" s="1" t="s">
        <v>125</v>
      </c>
      <c r="CL1444" s="1">
        <v>10</v>
      </c>
      <c r="CM1444" s="1">
        <v>1</v>
      </c>
      <c r="CN1444" s="1" t="s">
        <v>142</v>
      </c>
      <c r="CO1444" s="1" t="s">
        <v>183</v>
      </c>
      <c r="CP1444" s="1">
        <v>0</v>
      </c>
      <c r="CQ1444" s="1" t="s">
        <v>135</v>
      </c>
      <c r="CR1444" s="1" t="s">
        <v>135</v>
      </c>
      <c r="CS1444" s="1" t="s">
        <v>156</v>
      </c>
      <c r="CT1444" s="1" t="s">
        <v>156</v>
      </c>
      <c r="CU1444" s="8">
        <v>5</v>
      </c>
      <c r="CV1444" s="1" t="s">
        <v>3900</v>
      </c>
      <c r="CW1444" s="1" t="s">
        <v>3900</v>
      </c>
      <c r="CX1444" s="1">
        <v>4</v>
      </c>
      <c r="CY1444" s="10">
        <f t="shared" si="154"/>
        <v>2.5</v>
      </c>
      <c r="CZ1444" s="3">
        <v>3.8</v>
      </c>
      <c r="DA1444" s="3">
        <v>1.9</v>
      </c>
      <c r="DB1444" s="6">
        <f t="shared" si="155"/>
        <v>1</v>
      </c>
      <c r="DF1444" s="1">
        <v>2427</v>
      </c>
      <c r="DG1444" s="1">
        <f t="shared" si="156"/>
        <v>2427</v>
      </c>
      <c r="DH1444" s="9">
        <f t="shared" si="157"/>
        <v>1</v>
      </c>
      <c r="DI1444" s="1">
        <v>316</v>
      </c>
      <c r="DJ1444" s="1">
        <f t="shared" si="158"/>
        <v>316</v>
      </c>
      <c r="DK1444" s="9">
        <f t="shared" si="159"/>
        <v>1</v>
      </c>
      <c r="DN1444">
        <f>(DL1444*InputWeights!$C$7+DB1444*InputWeights!$C$6)</f>
        <v>0.5</v>
      </c>
      <c r="DO1444">
        <f>(DD1444*InputWeights!$C$12+DE1444*InputWeights!$C$10+CU1444*InputWeights!$C$11)</f>
        <v>2</v>
      </c>
      <c r="DP1444">
        <f>(DC1444*InputWeights!$C$18+DK1444*InputWeights!$C$16+DH1444*InputWeights!$C$15+CY1444*InputWeights!$C$17)</f>
        <v>1.35</v>
      </c>
      <c r="DR1444">
        <f>DN1444*InputWeights!$C$5+DO1444*InputWeights!$C$9+DP1444*InputWeights!$C$14</f>
        <v>12.9</v>
      </c>
      <c r="DS1444">
        <f>((_xlfn.RANK.EQ(DR1444,$DR$2:$DR$6635,0))/(COUNT(DR$2:$DR$6635)))*100</f>
        <v>95.53148273527421</v>
      </c>
      <c r="DT1444">
        <f t="shared" si="160"/>
        <v>0</v>
      </c>
    </row>
    <row r="1445" spans="1:124" x14ac:dyDescent="0.25">
      <c r="A1445" s="1" t="s">
        <v>4170</v>
      </c>
      <c r="B1445" s="1" t="s">
        <v>3684</v>
      </c>
      <c r="C1445" s="1" t="s">
        <v>3685</v>
      </c>
      <c r="D1445" s="1" t="s">
        <v>110</v>
      </c>
      <c r="E1445" s="1" t="s">
        <v>345</v>
      </c>
      <c r="F1445" s="1">
        <v>2599</v>
      </c>
      <c r="G1445" s="1">
        <v>1200</v>
      </c>
      <c r="H1445" s="1">
        <v>0</v>
      </c>
      <c r="I1445" s="1">
        <v>1940</v>
      </c>
      <c r="J1445" s="1">
        <v>1999</v>
      </c>
      <c r="K1445" s="1" t="s">
        <v>183</v>
      </c>
      <c r="L1445" s="1" t="s">
        <v>114</v>
      </c>
      <c r="M1445" s="1">
        <v>20</v>
      </c>
      <c r="N1445" s="1" t="s">
        <v>229</v>
      </c>
      <c r="O1445" s="1">
        <v>2</v>
      </c>
      <c r="P1445" s="1" t="s">
        <v>112</v>
      </c>
      <c r="Q1445" s="1" t="s">
        <v>117</v>
      </c>
      <c r="R1445" s="1">
        <v>0</v>
      </c>
      <c r="S1445" s="1" t="s">
        <v>3807</v>
      </c>
      <c r="T1445" s="1">
        <v>234</v>
      </c>
      <c r="V1445" s="1">
        <v>335</v>
      </c>
      <c r="W1445" s="1" t="s">
        <v>116</v>
      </c>
      <c r="X1445" s="1" t="s">
        <v>117</v>
      </c>
      <c r="Y1445" s="1" t="s">
        <v>4171</v>
      </c>
      <c r="Z1445" s="1" t="s">
        <v>119</v>
      </c>
      <c r="AA1445" s="1" t="s">
        <v>4172</v>
      </c>
      <c r="AC1445" s="1" t="s">
        <v>160</v>
      </c>
      <c r="AD1445" s="1" t="s">
        <v>160</v>
      </c>
      <c r="AE1445" s="1" t="s">
        <v>123</v>
      </c>
      <c r="AF1445" s="1" t="s">
        <v>110</v>
      </c>
      <c r="AG1445" s="1" t="s">
        <v>112</v>
      </c>
      <c r="AH1445" s="1" t="s">
        <v>124</v>
      </c>
      <c r="AI1445" s="1" t="s">
        <v>112</v>
      </c>
      <c r="AJ1445" s="1" t="s">
        <v>112</v>
      </c>
      <c r="AK1445" s="1" t="s">
        <v>112</v>
      </c>
      <c r="AL1445" s="1" t="s">
        <v>307</v>
      </c>
      <c r="AM1445" s="1" t="s">
        <v>416</v>
      </c>
      <c r="AN1445" s="1" t="s">
        <v>4177</v>
      </c>
      <c r="AO1445" s="1">
        <v>69657</v>
      </c>
      <c r="AP1445" s="1">
        <v>102264</v>
      </c>
      <c r="AQ1445" s="1">
        <v>7012</v>
      </c>
      <c r="AR1445" s="1" t="s">
        <v>110</v>
      </c>
      <c r="AS1445" s="1">
        <v>24964</v>
      </c>
      <c r="AT1445" s="1">
        <v>27563</v>
      </c>
      <c r="AU1445" s="2">
        <v>24964</v>
      </c>
      <c r="AV1445" s="2">
        <v>27563</v>
      </c>
      <c r="BB1445" s="1" t="s">
        <v>129</v>
      </c>
      <c r="BC1445" s="1" t="s">
        <v>180</v>
      </c>
      <c r="BD1445" s="1">
        <v>72</v>
      </c>
      <c r="BE1445" s="1" t="s">
        <v>131</v>
      </c>
      <c r="BF1445" s="1">
        <v>1</v>
      </c>
      <c r="BG1445" s="1">
        <v>3</v>
      </c>
      <c r="BH1445" s="1">
        <v>3</v>
      </c>
      <c r="BJ1445" s="1" t="s">
        <v>366</v>
      </c>
      <c r="BK1445" s="1" t="s">
        <v>112</v>
      </c>
      <c r="BN1445" s="1" t="s">
        <v>133</v>
      </c>
      <c r="BR1445" s="1" t="s">
        <v>133</v>
      </c>
      <c r="BU1445" s="1" t="s">
        <v>153</v>
      </c>
      <c r="BV1445" s="1" t="s">
        <v>124</v>
      </c>
      <c r="BW1445" s="1" t="s">
        <v>112</v>
      </c>
      <c r="BX1445" s="1">
        <v>0</v>
      </c>
      <c r="BZ1445" s="1">
        <v>0</v>
      </c>
      <c r="CA1445" s="1">
        <v>1</v>
      </c>
      <c r="CB1445" s="1">
        <v>0</v>
      </c>
      <c r="CC1445" s="1">
        <v>0</v>
      </c>
      <c r="CD1445" s="1" t="s">
        <v>117</v>
      </c>
      <c r="CE1445" s="1" t="s">
        <v>117</v>
      </c>
      <c r="CF1445" s="1" t="s">
        <v>110</v>
      </c>
      <c r="CG1445" s="1" t="s">
        <v>117</v>
      </c>
      <c r="CH1445" s="1" t="s">
        <v>117</v>
      </c>
      <c r="CI1445" s="1" t="s">
        <v>117</v>
      </c>
      <c r="CJ1445" s="1" t="s">
        <v>117</v>
      </c>
      <c r="CK1445" s="1" t="s">
        <v>112</v>
      </c>
      <c r="CL1445" s="1">
        <v>9</v>
      </c>
      <c r="CM1445" s="1">
        <v>1</v>
      </c>
      <c r="CN1445" s="1" t="s">
        <v>649</v>
      </c>
      <c r="CO1445" s="1" t="s">
        <v>183</v>
      </c>
      <c r="CP1445" s="1">
        <v>0</v>
      </c>
      <c r="CQ1445" s="1" t="s">
        <v>143</v>
      </c>
      <c r="CR1445" s="1" t="s">
        <v>143</v>
      </c>
      <c r="CS1445" s="1" t="s">
        <v>136</v>
      </c>
      <c r="CT1445" s="1" t="s">
        <v>156</v>
      </c>
      <c r="CU1445" s="8">
        <v>5</v>
      </c>
      <c r="CV1445" s="1" t="s">
        <v>4181</v>
      </c>
      <c r="CW1445" s="1" t="s">
        <v>4181</v>
      </c>
      <c r="CX1445" s="1">
        <v>5</v>
      </c>
      <c r="CY1445" s="10">
        <f t="shared" si="154"/>
        <v>2.5</v>
      </c>
      <c r="CZ1445" s="3">
        <v>5.4</v>
      </c>
      <c r="DA1445" s="3">
        <v>2.8</v>
      </c>
      <c r="DB1445" s="6">
        <f t="shared" si="155"/>
        <v>1</v>
      </c>
      <c r="DF1445" s="1">
        <v>335</v>
      </c>
      <c r="DG1445" s="1">
        <f t="shared" si="156"/>
        <v>335</v>
      </c>
      <c r="DH1445" s="9">
        <f t="shared" si="157"/>
        <v>1</v>
      </c>
      <c r="DI1445" s="1">
        <v>11</v>
      </c>
      <c r="DJ1445" s="1">
        <f t="shared" si="158"/>
        <v>11</v>
      </c>
      <c r="DK1445" s="9">
        <f t="shared" si="159"/>
        <v>1</v>
      </c>
      <c r="DN1445">
        <f>(DL1445*InputWeights!$C$7+DB1445*InputWeights!$C$6)</f>
        <v>0.5</v>
      </c>
      <c r="DO1445">
        <f>(DD1445*InputWeights!$C$12+DE1445*InputWeights!$C$10+CU1445*InputWeights!$C$11)</f>
        <v>2</v>
      </c>
      <c r="DP1445">
        <f>(DC1445*InputWeights!$C$18+DK1445*InputWeights!$C$16+DH1445*InputWeights!$C$15+CY1445*InputWeights!$C$17)</f>
        <v>1.35</v>
      </c>
      <c r="DR1445">
        <f>DN1445*InputWeights!$C$5+DO1445*InputWeights!$C$9+DP1445*InputWeights!$C$14</f>
        <v>12.9</v>
      </c>
      <c r="DS1445">
        <f>((_xlfn.RANK.EQ(DR1445,$DR$2:$DR$6635,0))/(COUNT(DR$2:$DR$6635)))*100</f>
        <v>95.53148273527421</v>
      </c>
      <c r="DT1445">
        <f t="shared" si="160"/>
        <v>0</v>
      </c>
    </row>
    <row r="1446" spans="1:124" x14ac:dyDescent="0.25">
      <c r="A1446" s="1" t="s">
        <v>4170</v>
      </c>
      <c r="B1446" s="1" t="s">
        <v>3684</v>
      </c>
      <c r="C1446" s="1" t="s">
        <v>3685</v>
      </c>
      <c r="D1446" s="1" t="s">
        <v>110</v>
      </c>
      <c r="E1446" s="1" t="s">
        <v>168</v>
      </c>
      <c r="F1446" s="1">
        <v>2807</v>
      </c>
      <c r="G1446" s="1">
        <v>2200</v>
      </c>
      <c r="H1446" s="1">
        <v>0</v>
      </c>
      <c r="I1446" s="1">
        <v>1942</v>
      </c>
      <c r="J1446" s="1">
        <v>1976</v>
      </c>
      <c r="K1446" s="1" t="s">
        <v>183</v>
      </c>
      <c r="L1446" s="1" t="s">
        <v>114</v>
      </c>
      <c r="M1446" s="1">
        <v>20</v>
      </c>
      <c r="N1446" s="1" t="s">
        <v>229</v>
      </c>
      <c r="O1446" s="1">
        <v>2</v>
      </c>
      <c r="P1446" s="1" t="s">
        <v>112</v>
      </c>
      <c r="Q1446" s="1" t="s">
        <v>117</v>
      </c>
      <c r="R1446" s="1">
        <v>0</v>
      </c>
      <c r="S1446" s="1" t="s">
        <v>3807</v>
      </c>
      <c r="T1446" s="1">
        <v>231</v>
      </c>
      <c r="V1446" s="1">
        <v>335</v>
      </c>
      <c r="W1446" s="1" t="s">
        <v>116</v>
      </c>
      <c r="X1446" s="1" t="s">
        <v>117</v>
      </c>
      <c r="Y1446" s="1" t="s">
        <v>4171</v>
      </c>
      <c r="Z1446" s="1" t="s">
        <v>119</v>
      </c>
      <c r="AA1446" s="1" t="s">
        <v>4172</v>
      </c>
      <c r="AC1446" s="1" t="s">
        <v>160</v>
      </c>
      <c r="AD1446" s="1" t="s">
        <v>160</v>
      </c>
      <c r="AE1446" s="1" t="s">
        <v>123</v>
      </c>
      <c r="AF1446" s="1" t="s">
        <v>110</v>
      </c>
      <c r="AG1446" s="1" t="s">
        <v>112</v>
      </c>
      <c r="AH1446" s="1" t="s">
        <v>124</v>
      </c>
      <c r="AI1446" s="1" t="s">
        <v>112</v>
      </c>
      <c r="AJ1446" s="1" t="s">
        <v>112</v>
      </c>
      <c r="AK1446" s="1" t="s">
        <v>112</v>
      </c>
      <c r="AL1446" s="1" t="s">
        <v>1084</v>
      </c>
      <c r="AM1446" s="1" t="s">
        <v>416</v>
      </c>
      <c r="AN1446" s="1" t="s">
        <v>4187</v>
      </c>
      <c r="AO1446" s="1">
        <v>69667</v>
      </c>
      <c r="AP1446" s="1">
        <v>102264</v>
      </c>
      <c r="AQ1446" s="1">
        <v>7012</v>
      </c>
      <c r="AR1446" s="1" t="s">
        <v>110</v>
      </c>
      <c r="AS1446" s="1">
        <v>49345</v>
      </c>
      <c r="AT1446" s="1">
        <v>52152</v>
      </c>
      <c r="AU1446" s="2">
        <v>49345</v>
      </c>
      <c r="AV1446" s="2">
        <v>52152</v>
      </c>
      <c r="BB1446" s="1" t="s">
        <v>129</v>
      </c>
      <c r="BC1446" s="1" t="s">
        <v>180</v>
      </c>
      <c r="BD1446" s="1">
        <v>76</v>
      </c>
      <c r="BE1446" s="1" t="s">
        <v>131</v>
      </c>
      <c r="BF1446" s="1">
        <v>1</v>
      </c>
      <c r="BG1446" s="1">
        <v>3</v>
      </c>
      <c r="BH1446" s="1">
        <v>3</v>
      </c>
      <c r="BJ1446" s="1" t="s">
        <v>366</v>
      </c>
      <c r="BK1446" s="1" t="s">
        <v>112</v>
      </c>
      <c r="BN1446" s="1" t="s">
        <v>133</v>
      </c>
      <c r="BR1446" s="1" t="s">
        <v>133</v>
      </c>
      <c r="BU1446" s="1" t="s">
        <v>153</v>
      </c>
      <c r="BV1446" s="1" t="s">
        <v>124</v>
      </c>
      <c r="BW1446" s="1" t="s">
        <v>112</v>
      </c>
      <c r="BX1446" s="1">
        <v>0</v>
      </c>
      <c r="BZ1446" s="1">
        <v>0</v>
      </c>
      <c r="CA1446" s="1">
        <v>1</v>
      </c>
      <c r="CB1446" s="1">
        <v>0</v>
      </c>
      <c r="CC1446" s="1">
        <v>0</v>
      </c>
      <c r="CD1446" s="1" t="s">
        <v>117</v>
      </c>
      <c r="CE1446" s="1" t="s">
        <v>117</v>
      </c>
      <c r="CF1446" s="1" t="s">
        <v>110</v>
      </c>
      <c r="CG1446" s="1" t="s">
        <v>117</v>
      </c>
      <c r="CH1446" s="1" t="s">
        <v>114</v>
      </c>
      <c r="CI1446" s="1" t="s">
        <v>117</v>
      </c>
      <c r="CJ1446" s="1" t="s">
        <v>117</v>
      </c>
      <c r="CK1446" s="1" t="s">
        <v>112</v>
      </c>
      <c r="CL1446" s="1">
        <v>6</v>
      </c>
      <c r="CM1446" s="1">
        <v>0</v>
      </c>
      <c r="CN1446" s="1" t="s">
        <v>649</v>
      </c>
      <c r="CO1446" s="1" t="s">
        <v>183</v>
      </c>
      <c r="CP1446" s="1">
        <v>0</v>
      </c>
      <c r="CQ1446" s="1" t="s">
        <v>143</v>
      </c>
      <c r="CR1446" s="1" t="s">
        <v>143</v>
      </c>
      <c r="CS1446" s="1" t="s">
        <v>136</v>
      </c>
      <c r="CT1446" s="1" t="s">
        <v>156</v>
      </c>
      <c r="CU1446" s="8">
        <v>5</v>
      </c>
      <c r="CV1446" s="1" t="s">
        <v>4188</v>
      </c>
      <c r="CW1446" s="1" t="s">
        <v>4188</v>
      </c>
      <c r="CX1446" s="1">
        <v>5</v>
      </c>
      <c r="CY1446" s="10">
        <f t="shared" si="154"/>
        <v>2.5</v>
      </c>
      <c r="CZ1446" s="3">
        <v>0</v>
      </c>
      <c r="DA1446" s="3">
        <v>0</v>
      </c>
      <c r="DB1446" s="6">
        <f t="shared" si="155"/>
        <v>1</v>
      </c>
      <c r="DF1446" s="1">
        <v>335</v>
      </c>
      <c r="DG1446" s="1">
        <f t="shared" si="156"/>
        <v>335</v>
      </c>
      <c r="DH1446" s="9">
        <f t="shared" si="157"/>
        <v>1</v>
      </c>
      <c r="DI1446" s="1">
        <v>11</v>
      </c>
      <c r="DJ1446" s="1">
        <f t="shared" si="158"/>
        <v>11</v>
      </c>
      <c r="DK1446" s="9">
        <f t="shared" si="159"/>
        <v>1</v>
      </c>
      <c r="DN1446">
        <f>(DL1446*InputWeights!$C$7+DB1446*InputWeights!$C$6)</f>
        <v>0.5</v>
      </c>
      <c r="DO1446">
        <f>(DD1446*InputWeights!$C$12+DE1446*InputWeights!$C$10+CU1446*InputWeights!$C$11)</f>
        <v>2</v>
      </c>
      <c r="DP1446">
        <f>(DC1446*InputWeights!$C$18+DK1446*InputWeights!$C$16+DH1446*InputWeights!$C$15+CY1446*InputWeights!$C$17)</f>
        <v>1.35</v>
      </c>
      <c r="DR1446">
        <f>DN1446*InputWeights!$C$5+DO1446*InputWeights!$C$9+DP1446*InputWeights!$C$14</f>
        <v>12.9</v>
      </c>
      <c r="DS1446">
        <f>((_xlfn.RANK.EQ(DR1446,$DR$2:$DR$6635,0))/(COUNT(DR$2:$DR$6635)))*100</f>
        <v>95.53148273527421</v>
      </c>
      <c r="DT1446">
        <f t="shared" si="160"/>
        <v>0</v>
      </c>
    </row>
    <row r="1447" spans="1:124" x14ac:dyDescent="0.25">
      <c r="A1447" s="1" t="s">
        <v>4213</v>
      </c>
      <c r="B1447" s="1" t="s">
        <v>3684</v>
      </c>
      <c r="C1447" s="1" t="s">
        <v>3685</v>
      </c>
      <c r="D1447" s="1" t="s">
        <v>110</v>
      </c>
      <c r="E1447" s="1" t="s">
        <v>950</v>
      </c>
      <c r="F1447" s="1">
        <v>3328</v>
      </c>
      <c r="G1447" s="1">
        <v>400</v>
      </c>
      <c r="H1447" s="1">
        <v>0</v>
      </c>
      <c r="I1447" s="1">
        <v>1929</v>
      </c>
      <c r="J1447" s="1">
        <v>2009</v>
      </c>
      <c r="K1447" s="1" t="s">
        <v>183</v>
      </c>
      <c r="L1447" s="1" t="s">
        <v>114</v>
      </c>
      <c r="M1447" s="1">
        <v>22</v>
      </c>
      <c r="N1447" s="1" t="s">
        <v>177</v>
      </c>
      <c r="O1447" s="1">
        <v>2</v>
      </c>
      <c r="P1447" s="1" t="s">
        <v>112</v>
      </c>
      <c r="Q1447" s="1" t="s">
        <v>117</v>
      </c>
      <c r="R1447" s="1">
        <v>0</v>
      </c>
      <c r="S1447" s="1" t="s">
        <v>3844</v>
      </c>
      <c r="T1447" s="1">
        <v>87</v>
      </c>
      <c r="V1447" s="1">
        <v>4063</v>
      </c>
      <c r="W1447" s="1" t="s">
        <v>116</v>
      </c>
      <c r="X1447" s="1" t="s">
        <v>117</v>
      </c>
      <c r="Y1447" s="1" t="s">
        <v>4166</v>
      </c>
      <c r="Z1447" s="1" t="s">
        <v>119</v>
      </c>
      <c r="AA1447" s="1" t="s">
        <v>4214</v>
      </c>
      <c r="AC1447" s="1" t="s">
        <v>160</v>
      </c>
      <c r="AD1447" s="1" t="s">
        <v>4220</v>
      </c>
      <c r="AE1447" s="1" t="s">
        <v>274</v>
      </c>
      <c r="AF1447" s="1" t="s">
        <v>110</v>
      </c>
      <c r="AG1447" s="1" t="s">
        <v>112</v>
      </c>
      <c r="AH1447" s="1" t="s">
        <v>124</v>
      </c>
      <c r="AI1447" s="1" t="s">
        <v>112</v>
      </c>
      <c r="AJ1447" s="1" t="s">
        <v>112</v>
      </c>
      <c r="AK1447" s="1" t="s">
        <v>112</v>
      </c>
      <c r="AL1447" s="1" t="s">
        <v>701</v>
      </c>
      <c r="AM1447" s="1" t="s">
        <v>1091</v>
      </c>
      <c r="AN1447" s="1" t="s">
        <v>4218</v>
      </c>
      <c r="AO1447" s="1">
        <v>69726</v>
      </c>
      <c r="AP1447" s="1">
        <v>102264</v>
      </c>
      <c r="AQ1447" s="1">
        <v>7013</v>
      </c>
      <c r="AR1447" s="1" t="s">
        <v>110</v>
      </c>
      <c r="AS1447" s="1">
        <v>7257</v>
      </c>
      <c r="AT1447" s="1">
        <v>10585</v>
      </c>
      <c r="AU1447" s="2">
        <v>7257</v>
      </c>
      <c r="AV1447" s="2">
        <v>10585</v>
      </c>
      <c r="BB1447" s="1" t="s">
        <v>129</v>
      </c>
      <c r="BC1447" s="1" t="s">
        <v>1274</v>
      </c>
      <c r="BD1447" s="1">
        <v>83</v>
      </c>
      <c r="BE1447" s="1" t="s">
        <v>131</v>
      </c>
      <c r="BF1447" s="1">
        <v>1</v>
      </c>
      <c r="BG1447" s="1">
        <v>3</v>
      </c>
      <c r="BH1447" s="1">
        <v>3</v>
      </c>
      <c r="BJ1447" s="1" t="s">
        <v>182</v>
      </c>
      <c r="BK1447" s="1" t="s">
        <v>112</v>
      </c>
      <c r="BN1447" s="1" t="s">
        <v>133</v>
      </c>
      <c r="BR1447" s="1" t="s">
        <v>133</v>
      </c>
      <c r="BU1447" s="1" t="s">
        <v>153</v>
      </c>
      <c r="BV1447" s="1" t="s">
        <v>116</v>
      </c>
      <c r="BW1447" s="1" t="s">
        <v>112</v>
      </c>
      <c r="BX1447" s="1">
        <v>0</v>
      </c>
      <c r="BZ1447" s="1">
        <v>0</v>
      </c>
      <c r="CA1447" s="1">
        <v>1</v>
      </c>
      <c r="CB1447" s="1">
        <v>0</v>
      </c>
      <c r="CC1447" s="1">
        <v>0</v>
      </c>
      <c r="CD1447" s="1" t="s">
        <v>117</v>
      </c>
      <c r="CE1447" s="1" t="s">
        <v>117</v>
      </c>
      <c r="CF1447" s="1" t="s">
        <v>110</v>
      </c>
      <c r="CG1447" s="1" t="s">
        <v>114</v>
      </c>
      <c r="CH1447" s="1" t="s">
        <v>114</v>
      </c>
      <c r="CI1447" s="1" t="s">
        <v>117</v>
      </c>
      <c r="CJ1447" s="1" t="s">
        <v>117</v>
      </c>
      <c r="CK1447" s="1" t="s">
        <v>112</v>
      </c>
      <c r="CL1447" s="1">
        <v>0</v>
      </c>
      <c r="CM1447" s="1">
        <v>0</v>
      </c>
      <c r="CN1447" s="1" t="s">
        <v>142</v>
      </c>
      <c r="CO1447" s="1" t="s">
        <v>183</v>
      </c>
      <c r="CP1447" s="1">
        <v>0</v>
      </c>
      <c r="CQ1447" s="1" t="s">
        <v>143</v>
      </c>
      <c r="CR1447" s="1" t="s">
        <v>143</v>
      </c>
      <c r="CS1447" s="1" t="s">
        <v>215</v>
      </c>
      <c r="CT1447" s="1" t="s">
        <v>156</v>
      </c>
      <c r="CU1447" s="8">
        <v>5</v>
      </c>
      <c r="CV1447" s="1" t="s">
        <v>4221</v>
      </c>
      <c r="CW1447" s="1" t="s">
        <v>4221</v>
      </c>
      <c r="CX1447" s="1">
        <v>5</v>
      </c>
      <c r="CY1447" s="10">
        <f t="shared" si="154"/>
        <v>2.5</v>
      </c>
      <c r="CZ1447" s="3">
        <v>4.3</v>
      </c>
      <c r="DA1447" s="3">
        <v>2.6</v>
      </c>
      <c r="DB1447" s="6">
        <f t="shared" si="155"/>
        <v>1</v>
      </c>
      <c r="DF1447" s="1">
        <v>4063</v>
      </c>
      <c r="DG1447" s="1">
        <f t="shared" si="156"/>
        <v>4063</v>
      </c>
      <c r="DH1447" s="9">
        <f t="shared" si="157"/>
        <v>1</v>
      </c>
      <c r="DI1447" s="1">
        <v>244</v>
      </c>
      <c r="DJ1447" s="1">
        <f t="shared" si="158"/>
        <v>244</v>
      </c>
      <c r="DK1447" s="9">
        <f t="shared" si="159"/>
        <v>1</v>
      </c>
      <c r="DN1447">
        <f>(DL1447*InputWeights!$C$7+DB1447*InputWeights!$C$6)</f>
        <v>0.5</v>
      </c>
      <c r="DO1447">
        <f>(DD1447*InputWeights!$C$12+DE1447*InputWeights!$C$10+CU1447*InputWeights!$C$11)</f>
        <v>2</v>
      </c>
      <c r="DP1447">
        <f>(DC1447*InputWeights!$C$18+DK1447*InputWeights!$C$16+DH1447*InputWeights!$C$15+CY1447*InputWeights!$C$17)</f>
        <v>1.35</v>
      </c>
      <c r="DR1447">
        <f>DN1447*InputWeights!$C$5+DO1447*InputWeights!$C$9+DP1447*InputWeights!$C$14</f>
        <v>12.9</v>
      </c>
      <c r="DS1447">
        <f>((_xlfn.RANK.EQ(DR1447,$DR$2:$DR$6635,0))/(COUNT(DR$2:$DR$6635)))*100</f>
        <v>95.53148273527421</v>
      </c>
      <c r="DT1447">
        <f t="shared" si="160"/>
        <v>0</v>
      </c>
    </row>
    <row r="1448" spans="1:124" x14ac:dyDescent="0.25">
      <c r="A1448" s="1" t="s">
        <v>1119</v>
      </c>
      <c r="B1448" s="1" t="s">
        <v>3684</v>
      </c>
      <c r="C1448" s="1" t="s">
        <v>3685</v>
      </c>
      <c r="D1448" s="1" t="s">
        <v>110</v>
      </c>
      <c r="E1448" s="1" t="s">
        <v>472</v>
      </c>
      <c r="F1448" s="1">
        <v>2339</v>
      </c>
      <c r="G1448" s="1">
        <v>410036900</v>
      </c>
      <c r="H1448" s="1">
        <v>0</v>
      </c>
      <c r="I1448" s="1">
        <v>1953</v>
      </c>
      <c r="J1448" s="1">
        <v>2001</v>
      </c>
      <c r="K1448" s="1" t="s">
        <v>183</v>
      </c>
      <c r="L1448" s="1" t="s">
        <v>114</v>
      </c>
      <c r="M1448" s="1">
        <v>20</v>
      </c>
      <c r="N1448" s="1" t="s">
        <v>229</v>
      </c>
      <c r="O1448" s="1">
        <v>2</v>
      </c>
      <c r="P1448" s="1" t="s">
        <v>112</v>
      </c>
      <c r="Q1448" s="1" t="s">
        <v>117</v>
      </c>
      <c r="R1448" s="1">
        <v>0</v>
      </c>
      <c r="S1448" s="1" t="s">
        <v>4296</v>
      </c>
      <c r="T1448" s="1">
        <v>178</v>
      </c>
      <c r="V1448" s="1">
        <v>909</v>
      </c>
      <c r="W1448" s="1" t="s">
        <v>116</v>
      </c>
      <c r="X1448" s="1" t="s">
        <v>117</v>
      </c>
      <c r="Y1448" s="1" t="s">
        <v>4300</v>
      </c>
      <c r="AA1448" s="1" t="s">
        <v>133</v>
      </c>
      <c r="AC1448" s="1" t="s">
        <v>160</v>
      </c>
      <c r="AD1448" s="1" t="s">
        <v>160</v>
      </c>
      <c r="AE1448" s="1" t="s">
        <v>426</v>
      </c>
      <c r="AF1448" s="1" t="s">
        <v>110</v>
      </c>
      <c r="AG1448" s="1" t="s">
        <v>112</v>
      </c>
      <c r="AH1448" s="1" t="s">
        <v>124</v>
      </c>
      <c r="AI1448" s="1" t="s">
        <v>112</v>
      </c>
      <c r="AJ1448" s="1" t="s">
        <v>112</v>
      </c>
      <c r="AK1448" s="1" t="s">
        <v>112</v>
      </c>
      <c r="AL1448" s="1" t="s">
        <v>807</v>
      </c>
      <c r="AM1448" s="1" t="s">
        <v>701</v>
      </c>
      <c r="AN1448" s="1" t="s">
        <v>4305</v>
      </c>
      <c r="AO1448" s="1">
        <v>69937</v>
      </c>
      <c r="AP1448" s="1">
        <v>102264</v>
      </c>
      <c r="AQ1448" s="1">
        <v>7024</v>
      </c>
      <c r="AR1448" s="1" t="s">
        <v>110</v>
      </c>
      <c r="AS1448" s="1">
        <v>20008</v>
      </c>
      <c r="AT1448" s="1">
        <v>22347</v>
      </c>
      <c r="AU1448" s="2">
        <v>20008</v>
      </c>
      <c r="AV1448" s="2">
        <v>22347</v>
      </c>
      <c r="BB1448" s="1" t="s">
        <v>129</v>
      </c>
      <c r="BC1448" s="1" t="s">
        <v>761</v>
      </c>
      <c r="BD1448" s="1">
        <v>83</v>
      </c>
      <c r="BE1448" s="1" t="s">
        <v>131</v>
      </c>
      <c r="BF1448" s="1">
        <v>2</v>
      </c>
      <c r="BG1448" s="1">
        <v>4</v>
      </c>
      <c r="BH1448" s="1">
        <v>4</v>
      </c>
      <c r="BJ1448" s="1" t="s">
        <v>366</v>
      </c>
      <c r="BK1448" s="1" t="s">
        <v>112</v>
      </c>
      <c r="BN1448" s="1" t="s">
        <v>133</v>
      </c>
      <c r="BR1448" s="1" t="s">
        <v>133</v>
      </c>
      <c r="BU1448" s="1" t="s">
        <v>112</v>
      </c>
      <c r="BV1448" s="1" t="s">
        <v>124</v>
      </c>
      <c r="BW1448" s="1" t="s">
        <v>112</v>
      </c>
      <c r="BX1448" s="1">
        <v>0</v>
      </c>
      <c r="BZ1448" s="1">
        <v>0</v>
      </c>
      <c r="CA1448" s="1">
        <v>1</v>
      </c>
      <c r="CB1448" s="1">
        <v>0</v>
      </c>
      <c r="CC1448" s="1">
        <v>0</v>
      </c>
      <c r="CD1448" s="1" t="s">
        <v>117</v>
      </c>
      <c r="CE1448" s="1" t="s">
        <v>117</v>
      </c>
      <c r="CF1448" s="1" t="s">
        <v>110</v>
      </c>
      <c r="CG1448" s="1" t="s">
        <v>117</v>
      </c>
      <c r="CH1448" s="1" t="s">
        <v>117</v>
      </c>
      <c r="CI1448" s="1" t="s">
        <v>117</v>
      </c>
      <c r="CJ1448" s="1" t="s">
        <v>117</v>
      </c>
      <c r="CK1448" s="1" t="s">
        <v>112</v>
      </c>
      <c r="CL1448" s="1">
        <v>5</v>
      </c>
      <c r="CM1448" s="1">
        <v>1</v>
      </c>
      <c r="CN1448" s="1" t="s">
        <v>142</v>
      </c>
      <c r="CO1448" s="1" t="s">
        <v>183</v>
      </c>
      <c r="CP1448" s="1">
        <v>0</v>
      </c>
      <c r="CQ1448" s="1" t="s">
        <v>135</v>
      </c>
      <c r="CR1448" s="1" t="s">
        <v>135</v>
      </c>
      <c r="CS1448" s="1" t="s">
        <v>184</v>
      </c>
      <c r="CT1448" s="1" t="s">
        <v>156</v>
      </c>
      <c r="CU1448" s="8">
        <v>5</v>
      </c>
      <c r="CV1448" s="1" t="s">
        <v>4307</v>
      </c>
      <c r="CW1448" s="1" t="s">
        <v>4307</v>
      </c>
      <c r="CX1448" s="1">
        <v>6</v>
      </c>
      <c r="CY1448" s="10">
        <f t="shared" si="154"/>
        <v>2.5</v>
      </c>
      <c r="CZ1448" s="3">
        <v>4</v>
      </c>
      <c r="DA1448" s="3">
        <v>2</v>
      </c>
      <c r="DB1448" s="6">
        <f t="shared" si="155"/>
        <v>1</v>
      </c>
      <c r="DF1448" s="1">
        <v>909</v>
      </c>
      <c r="DG1448" s="1">
        <f t="shared" si="156"/>
        <v>909</v>
      </c>
      <c r="DH1448" s="9">
        <f t="shared" si="157"/>
        <v>1</v>
      </c>
      <c r="DI1448" s="1">
        <v>36</v>
      </c>
      <c r="DJ1448" s="1">
        <f t="shared" si="158"/>
        <v>36</v>
      </c>
      <c r="DK1448" s="9">
        <f t="shared" si="159"/>
        <v>1</v>
      </c>
      <c r="DN1448">
        <f>(DL1448*InputWeights!$C$7+DB1448*InputWeights!$C$6)</f>
        <v>0.5</v>
      </c>
      <c r="DO1448">
        <f>(DD1448*InputWeights!$C$12+DE1448*InputWeights!$C$10+CU1448*InputWeights!$C$11)</f>
        <v>2</v>
      </c>
      <c r="DP1448">
        <f>(DC1448*InputWeights!$C$18+DK1448*InputWeights!$C$16+DH1448*InputWeights!$C$15+CY1448*InputWeights!$C$17)</f>
        <v>1.35</v>
      </c>
      <c r="DR1448">
        <f>DN1448*InputWeights!$C$5+DO1448*InputWeights!$C$9+DP1448*InputWeights!$C$14</f>
        <v>12.9</v>
      </c>
      <c r="DS1448">
        <f>((_xlfn.RANK.EQ(DR1448,$DR$2:$DR$6635,0))/(COUNT(DR$2:$DR$6635)))*100</f>
        <v>95.53148273527421</v>
      </c>
      <c r="DT1448">
        <f t="shared" si="160"/>
        <v>0</v>
      </c>
    </row>
    <row r="1449" spans="1:124" x14ac:dyDescent="0.25">
      <c r="A1449" s="1" t="s">
        <v>1119</v>
      </c>
      <c r="B1449" s="1" t="s">
        <v>3684</v>
      </c>
      <c r="C1449" s="1" t="s">
        <v>3685</v>
      </c>
      <c r="D1449" s="1" t="s">
        <v>110</v>
      </c>
      <c r="E1449" s="1" t="s">
        <v>376</v>
      </c>
      <c r="F1449" s="1">
        <v>2804</v>
      </c>
      <c r="G1449" s="1">
        <v>410037900</v>
      </c>
      <c r="H1449" s="1">
        <v>0</v>
      </c>
      <c r="I1449" s="1">
        <v>1958</v>
      </c>
      <c r="J1449" s="1">
        <v>2010</v>
      </c>
      <c r="K1449" s="1" t="s">
        <v>183</v>
      </c>
      <c r="L1449" s="1" t="s">
        <v>114</v>
      </c>
      <c r="M1449" s="1">
        <v>20</v>
      </c>
      <c r="N1449" s="1" t="s">
        <v>229</v>
      </c>
      <c r="O1449" s="1">
        <v>2</v>
      </c>
      <c r="P1449" s="1" t="s">
        <v>112</v>
      </c>
      <c r="Q1449" s="1" t="s">
        <v>117</v>
      </c>
      <c r="R1449" s="1">
        <v>0</v>
      </c>
      <c r="S1449" s="1" t="s">
        <v>4296</v>
      </c>
      <c r="T1449" s="1">
        <v>136</v>
      </c>
      <c r="V1449" s="1">
        <v>243</v>
      </c>
      <c r="W1449" s="1" t="s">
        <v>116</v>
      </c>
      <c r="X1449" s="1" t="s">
        <v>117</v>
      </c>
      <c r="Y1449" s="1" t="s">
        <v>4300</v>
      </c>
      <c r="AA1449" s="1" t="s">
        <v>133</v>
      </c>
      <c r="AC1449" s="1" t="s">
        <v>4317</v>
      </c>
      <c r="AD1449" s="1" t="s">
        <v>160</v>
      </c>
      <c r="AE1449" s="1" t="s">
        <v>426</v>
      </c>
      <c r="AF1449" s="1" t="s">
        <v>110</v>
      </c>
      <c r="AG1449" s="1" t="s">
        <v>112</v>
      </c>
      <c r="AH1449" s="1" t="s">
        <v>124</v>
      </c>
      <c r="AI1449" s="1" t="s">
        <v>112</v>
      </c>
      <c r="AJ1449" s="1" t="s">
        <v>112</v>
      </c>
      <c r="AK1449" s="1" t="s">
        <v>112</v>
      </c>
      <c r="AL1449" s="1" t="s">
        <v>1068</v>
      </c>
      <c r="AM1449" s="1" t="s">
        <v>373</v>
      </c>
      <c r="AN1449" s="1" t="s">
        <v>4318</v>
      </c>
      <c r="AO1449" s="1">
        <v>69947</v>
      </c>
      <c r="AP1449" s="1">
        <v>102264</v>
      </c>
      <c r="AQ1449" s="1">
        <v>7024</v>
      </c>
      <c r="AR1449" s="1" t="s">
        <v>110</v>
      </c>
      <c r="AS1449" s="1">
        <v>41158</v>
      </c>
      <c r="AT1449" s="1">
        <v>43962</v>
      </c>
      <c r="AU1449" s="2">
        <v>41158</v>
      </c>
      <c r="AV1449" s="2">
        <v>43962</v>
      </c>
      <c r="BB1449" s="1" t="s">
        <v>129</v>
      </c>
      <c r="BC1449" s="1" t="s">
        <v>761</v>
      </c>
      <c r="BD1449" s="1">
        <v>82</v>
      </c>
      <c r="BE1449" s="1" t="s">
        <v>131</v>
      </c>
      <c r="BF1449" s="1">
        <v>2</v>
      </c>
      <c r="BG1449" s="1">
        <v>4</v>
      </c>
      <c r="BH1449" s="1">
        <v>4</v>
      </c>
      <c r="BJ1449" s="1" t="s">
        <v>366</v>
      </c>
      <c r="BK1449" s="1" t="s">
        <v>112</v>
      </c>
      <c r="BN1449" s="1" t="s">
        <v>133</v>
      </c>
      <c r="BR1449" s="1" t="s">
        <v>133</v>
      </c>
      <c r="BU1449" s="1" t="s">
        <v>112</v>
      </c>
      <c r="BV1449" s="1" t="s">
        <v>124</v>
      </c>
      <c r="BW1449" s="1" t="s">
        <v>112</v>
      </c>
      <c r="BX1449" s="1">
        <v>0</v>
      </c>
      <c r="BZ1449" s="1">
        <v>0</v>
      </c>
      <c r="CA1449" s="1">
        <v>1</v>
      </c>
      <c r="CB1449" s="1">
        <v>0</v>
      </c>
      <c r="CC1449" s="1">
        <v>0</v>
      </c>
      <c r="CD1449" s="1" t="s">
        <v>117</v>
      </c>
      <c r="CE1449" s="1" t="s">
        <v>117</v>
      </c>
      <c r="CF1449" s="1" t="s">
        <v>110</v>
      </c>
      <c r="CG1449" s="1" t="s">
        <v>117</v>
      </c>
      <c r="CH1449" s="1" t="s">
        <v>117</v>
      </c>
      <c r="CI1449" s="1" t="s">
        <v>117</v>
      </c>
      <c r="CJ1449" s="1" t="s">
        <v>117</v>
      </c>
      <c r="CK1449" s="1" t="s">
        <v>112</v>
      </c>
      <c r="CL1449" s="1">
        <v>3</v>
      </c>
      <c r="CM1449" s="1">
        <v>4</v>
      </c>
      <c r="CN1449" s="1" t="s">
        <v>142</v>
      </c>
      <c r="CO1449" s="1" t="s">
        <v>183</v>
      </c>
      <c r="CP1449" s="1">
        <v>0</v>
      </c>
      <c r="CQ1449" s="1" t="s">
        <v>135</v>
      </c>
      <c r="CR1449" s="1" t="s">
        <v>135</v>
      </c>
      <c r="CS1449" s="1" t="s">
        <v>156</v>
      </c>
      <c r="CT1449" s="1" t="s">
        <v>156</v>
      </c>
      <c r="CU1449" s="8">
        <v>5</v>
      </c>
      <c r="CV1449" s="1" t="s">
        <v>4319</v>
      </c>
      <c r="CW1449" s="1" t="s">
        <v>4319</v>
      </c>
      <c r="CX1449" s="1">
        <v>6</v>
      </c>
      <c r="CY1449" s="10">
        <f t="shared" si="154"/>
        <v>2.5</v>
      </c>
      <c r="CZ1449" s="3">
        <v>2.1</v>
      </c>
      <c r="DA1449" s="3">
        <v>1.6</v>
      </c>
      <c r="DB1449" s="6">
        <f t="shared" si="155"/>
        <v>1</v>
      </c>
      <c r="DF1449" s="1">
        <v>243</v>
      </c>
      <c r="DG1449" s="1">
        <f t="shared" si="156"/>
        <v>243</v>
      </c>
      <c r="DH1449" s="9">
        <f t="shared" si="157"/>
        <v>1</v>
      </c>
      <c r="DI1449" s="1">
        <v>15</v>
      </c>
      <c r="DJ1449" s="1">
        <f t="shared" si="158"/>
        <v>15</v>
      </c>
      <c r="DK1449" s="9">
        <f t="shared" si="159"/>
        <v>1</v>
      </c>
      <c r="DN1449">
        <f>(DL1449*InputWeights!$C$7+DB1449*InputWeights!$C$6)</f>
        <v>0.5</v>
      </c>
      <c r="DO1449">
        <f>(DD1449*InputWeights!$C$12+DE1449*InputWeights!$C$10+CU1449*InputWeights!$C$11)</f>
        <v>2</v>
      </c>
      <c r="DP1449">
        <f>(DC1449*InputWeights!$C$18+DK1449*InputWeights!$C$16+DH1449*InputWeights!$C$15+CY1449*InputWeights!$C$17)</f>
        <v>1.35</v>
      </c>
      <c r="DR1449">
        <f>DN1449*InputWeights!$C$5+DO1449*InputWeights!$C$9+DP1449*InputWeights!$C$14</f>
        <v>12.9</v>
      </c>
      <c r="DS1449">
        <f>((_xlfn.RANK.EQ(DR1449,$DR$2:$DR$6635,0))/(COUNT(DR$2:$DR$6635)))*100</f>
        <v>95.53148273527421</v>
      </c>
      <c r="DT1449">
        <f t="shared" si="160"/>
        <v>0</v>
      </c>
    </row>
    <row r="1450" spans="1:124" x14ac:dyDescent="0.25">
      <c r="A1450" s="1" t="s">
        <v>1126</v>
      </c>
      <c r="B1450" s="1" t="s">
        <v>3684</v>
      </c>
      <c r="C1450" s="1" t="s">
        <v>3685</v>
      </c>
      <c r="D1450" s="1" t="s">
        <v>110</v>
      </c>
      <c r="E1450" s="1" t="s">
        <v>411</v>
      </c>
      <c r="F1450" s="1">
        <v>2986</v>
      </c>
      <c r="G1450" s="1">
        <v>410038400</v>
      </c>
      <c r="H1450" s="1">
        <v>0</v>
      </c>
      <c r="I1450" s="1">
        <v>1934</v>
      </c>
      <c r="J1450" s="1">
        <v>2013</v>
      </c>
      <c r="K1450" s="1" t="s">
        <v>183</v>
      </c>
      <c r="L1450" s="1" t="s">
        <v>114</v>
      </c>
      <c r="M1450" s="1">
        <v>20</v>
      </c>
      <c r="N1450" s="1" t="s">
        <v>229</v>
      </c>
      <c r="O1450" s="1">
        <v>2</v>
      </c>
      <c r="P1450" s="1" t="s">
        <v>112</v>
      </c>
      <c r="Q1450" s="1" t="s">
        <v>117</v>
      </c>
      <c r="R1450" s="1">
        <v>0</v>
      </c>
      <c r="S1450" s="1" t="s">
        <v>276</v>
      </c>
      <c r="T1450" s="1">
        <v>142</v>
      </c>
      <c r="V1450" s="1">
        <v>279</v>
      </c>
      <c r="W1450" s="1" t="s">
        <v>116</v>
      </c>
      <c r="X1450" s="1" t="s">
        <v>117</v>
      </c>
      <c r="Y1450" s="1" t="s">
        <v>4326</v>
      </c>
      <c r="AA1450" s="1" t="s">
        <v>133</v>
      </c>
      <c r="AC1450" s="1" t="s">
        <v>3876</v>
      </c>
      <c r="AD1450" s="1" t="s">
        <v>160</v>
      </c>
      <c r="AE1450" s="1" t="s">
        <v>426</v>
      </c>
      <c r="AF1450" s="1" t="s">
        <v>110</v>
      </c>
      <c r="AG1450" s="1" t="s">
        <v>112</v>
      </c>
      <c r="AH1450" s="1" t="s">
        <v>124</v>
      </c>
      <c r="AI1450" s="1" t="s">
        <v>112</v>
      </c>
      <c r="AJ1450" s="1" t="s">
        <v>112</v>
      </c>
      <c r="AK1450" s="1" t="s">
        <v>112</v>
      </c>
      <c r="AL1450" s="1" t="s">
        <v>416</v>
      </c>
      <c r="AM1450" s="1" t="s">
        <v>416</v>
      </c>
      <c r="AN1450" s="1" t="s">
        <v>416</v>
      </c>
      <c r="AO1450" s="1">
        <v>69963</v>
      </c>
      <c r="AP1450" s="1">
        <v>102264</v>
      </c>
      <c r="AQ1450" s="1">
        <v>7026</v>
      </c>
      <c r="AR1450" s="1" t="s">
        <v>110</v>
      </c>
      <c r="AS1450" s="1">
        <v>0</v>
      </c>
      <c r="AT1450" s="1">
        <v>2986</v>
      </c>
      <c r="AU1450" s="2">
        <v>0</v>
      </c>
      <c r="AV1450" s="2">
        <v>2986</v>
      </c>
      <c r="BB1450" s="1" t="s">
        <v>129</v>
      </c>
      <c r="BC1450" s="1" t="s">
        <v>761</v>
      </c>
      <c r="BD1450" s="1">
        <v>82</v>
      </c>
      <c r="BE1450" s="1" t="s">
        <v>131</v>
      </c>
      <c r="BF1450" s="1">
        <v>2</v>
      </c>
      <c r="BG1450" s="1">
        <v>4</v>
      </c>
      <c r="BH1450" s="1">
        <v>4</v>
      </c>
      <c r="BJ1450" s="1" t="s">
        <v>366</v>
      </c>
      <c r="BK1450" s="1" t="s">
        <v>112</v>
      </c>
      <c r="BN1450" s="1" t="s">
        <v>133</v>
      </c>
      <c r="BR1450" s="1" t="s">
        <v>133</v>
      </c>
      <c r="BU1450" s="1" t="s">
        <v>112</v>
      </c>
      <c r="BV1450" s="1" t="s">
        <v>124</v>
      </c>
      <c r="BW1450" s="1" t="s">
        <v>112</v>
      </c>
      <c r="BX1450" s="1">
        <v>0</v>
      </c>
      <c r="BZ1450" s="1">
        <v>0</v>
      </c>
      <c r="CA1450" s="1">
        <v>1</v>
      </c>
      <c r="CB1450" s="1">
        <v>0</v>
      </c>
      <c r="CC1450" s="1">
        <v>0</v>
      </c>
      <c r="CD1450" s="1" t="s">
        <v>117</v>
      </c>
      <c r="CE1450" s="1" t="s">
        <v>117</v>
      </c>
      <c r="CF1450" s="1" t="s">
        <v>110</v>
      </c>
      <c r="CG1450" s="1" t="s">
        <v>117</v>
      </c>
      <c r="CH1450" s="1" t="s">
        <v>117</v>
      </c>
      <c r="CI1450" s="1" t="s">
        <v>117</v>
      </c>
      <c r="CJ1450" s="1" t="s">
        <v>117</v>
      </c>
      <c r="CK1450" s="1" t="s">
        <v>112</v>
      </c>
      <c r="CL1450" s="1">
        <v>8</v>
      </c>
      <c r="CM1450" s="1">
        <v>1</v>
      </c>
      <c r="CN1450" s="1" t="s">
        <v>142</v>
      </c>
      <c r="CO1450" s="1" t="s">
        <v>183</v>
      </c>
      <c r="CP1450" s="1">
        <v>0</v>
      </c>
      <c r="CQ1450" s="1" t="s">
        <v>135</v>
      </c>
      <c r="CR1450" s="1" t="s">
        <v>135</v>
      </c>
      <c r="CS1450" s="1" t="s">
        <v>156</v>
      </c>
      <c r="CT1450" s="1" t="s">
        <v>156</v>
      </c>
      <c r="CU1450" s="8">
        <v>5</v>
      </c>
      <c r="CV1450" s="1" t="s">
        <v>4327</v>
      </c>
      <c r="CW1450" s="1" t="s">
        <v>4327</v>
      </c>
      <c r="CX1450" s="1">
        <v>6</v>
      </c>
      <c r="CY1450" s="10">
        <f t="shared" si="154"/>
        <v>2.5</v>
      </c>
      <c r="CZ1450" s="3">
        <v>7.9</v>
      </c>
      <c r="DA1450" s="3">
        <v>2.8</v>
      </c>
      <c r="DB1450" s="6">
        <f t="shared" si="155"/>
        <v>1</v>
      </c>
      <c r="DF1450" s="1">
        <v>279</v>
      </c>
      <c r="DG1450" s="1">
        <f t="shared" si="156"/>
        <v>279</v>
      </c>
      <c r="DH1450" s="9">
        <f t="shared" si="157"/>
        <v>1</v>
      </c>
      <c r="DI1450" s="1">
        <v>17</v>
      </c>
      <c r="DJ1450" s="1">
        <f t="shared" si="158"/>
        <v>17</v>
      </c>
      <c r="DK1450" s="9">
        <f t="shared" si="159"/>
        <v>1</v>
      </c>
      <c r="DN1450">
        <f>(DL1450*InputWeights!$C$7+DB1450*InputWeights!$C$6)</f>
        <v>0.5</v>
      </c>
      <c r="DO1450">
        <f>(DD1450*InputWeights!$C$12+DE1450*InputWeights!$C$10+CU1450*InputWeights!$C$11)</f>
        <v>2</v>
      </c>
      <c r="DP1450">
        <f>(DC1450*InputWeights!$C$18+DK1450*InputWeights!$C$16+DH1450*InputWeights!$C$15+CY1450*InputWeights!$C$17)</f>
        <v>1.35</v>
      </c>
      <c r="DR1450">
        <f>DN1450*InputWeights!$C$5+DO1450*InputWeights!$C$9+DP1450*InputWeights!$C$14</f>
        <v>12.9</v>
      </c>
      <c r="DS1450">
        <f>((_xlfn.RANK.EQ(DR1450,$DR$2:$DR$6635,0))/(COUNT(DR$2:$DR$6635)))*100</f>
        <v>95.53148273527421</v>
      </c>
      <c r="DT1450">
        <f t="shared" si="160"/>
        <v>0</v>
      </c>
    </row>
    <row r="1451" spans="1:124" x14ac:dyDescent="0.25">
      <c r="A1451" s="1" t="s">
        <v>1126</v>
      </c>
      <c r="B1451" s="1" t="s">
        <v>3684</v>
      </c>
      <c r="C1451" s="1" t="s">
        <v>3685</v>
      </c>
      <c r="D1451" s="1" t="s">
        <v>110</v>
      </c>
      <c r="E1451" s="1" t="s">
        <v>950</v>
      </c>
      <c r="F1451" s="1">
        <v>2740</v>
      </c>
      <c r="G1451" s="1">
        <v>410038700</v>
      </c>
      <c r="H1451" s="1">
        <v>0</v>
      </c>
      <c r="I1451" s="1">
        <v>1931</v>
      </c>
      <c r="J1451" s="1">
        <v>2013</v>
      </c>
      <c r="K1451" s="1" t="s">
        <v>183</v>
      </c>
      <c r="L1451" s="1" t="s">
        <v>114</v>
      </c>
      <c r="M1451" s="1">
        <v>20</v>
      </c>
      <c r="N1451" s="1" t="s">
        <v>229</v>
      </c>
      <c r="O1451" s="1">
        <v>2</v>
      </c>
      <c r="P1451" s="1" t="s">
        <v>112</v>
      </c>
      <c r="Q1451" s="1" t="s">
        <v>117</v>
      </c>
      <c r="R1451" s="1">
        <v>0</v>
      </c>
      <c r="S1451" s="1" t="s">
        <v>276</v>
      </c>
      <c r="T1451" s="1">
        <v>214</v>
      </c>
      <c r="V1451" s="1">
        <v>279</v>
      </c>
      <c r="W1451" s="1" t="s">
        <v>116</v>
      </c>
      <c r="X1451" s="1" t="s">
        <v>117</v>
      </c>
      <c r="Y1451" s="1" t="s">
        <v>4330</v>
      </c>
      <c r="AA1451" s="1" t="s">
        <v>133</v>
      </c>
      <c r="AC1451" s="1" t="s">
        <v>218</v>
      </c>
      <c r="AD1451" s="1" t="s">
        <v>218</v>
      </c>
      <c r="AE1451" s="1" t="s">
        <v>426</v>
      </c>
      <c r="AF1451" s="1" t="s">
        <v>110</v>
      </c>
      <c r="AG1451" s="1" t="s">
        <v>112</v>
      </c>
      <c r="AH1451" s="1" t="s">
        <v>124</v>
      </c>
      <c r="AI1451" s="1" t="s">
        <v>112</v>
      </c>
      <c r="AJ1451" s="1" t="s">
        <v>112</v>
      </c>
      <c r="AK1451" s="1" t="s">
        <v>112</v>
      </c>
      <c r="AL1451" s="1" t="s">
        <v>1091</v>
      </c>
      <c r="AM1451" s="1" t="s">
        <v>416</v>
      </c>
      <c r="AN1451" s="1" t="s">
        <v>4333</v>
      </c>
      <c r="AO1451" s="1">
        <v>69966</v>
      </c>
      <c r="AP1451" s="1">
        <v>102264</v>
      </c>
      <c r="AQ1451" s="1">
        <v>7026</v>
      </c>
      <c r="AR1451" s="1" t="s">
        <v>110</v>
      </c>
      <c r="AS1451" s="1">
        <v>6726</v>
      </c>
      <c r="AT1451" s="1">
        <v>9466</v>
      </c>
      <c r="AU1451" s="2">
        <v>6726</v>
      </c>
      <c r="AV1451" s="2">
        <v>9466</v>
      </c>
      <c r="BB1451" s="1" t="s">
        <v>129</v>
      </c>
      <c r="BC1451" s="1" t="s">
        <v>761</v>
      </c>
      <c r="BD1451" s="1">
        <v>80</v>
      </c>
      <c r="BE1451" s="1" t="s">
        <v>131</v>
      </c>
      <c r="BF1451" s="1">
        <v>2</v>
      </c>
      <c r="BG1451" s="1">
        <v>4</v>
      </c>
      <c r="BH1451" s="1">
        <v>4</v>
      </c>
      <c r="BJ1451" s="1" t="s">
        <v>366</v>
      </c>
      <c r="BK1451" s="1" t="s">
        <v>112</v>
      </c>
      <c r="BN1451" s="1" t="s">
        <v>133</v>
      </c>
      <c r="BR1451" s="1" t="s">
        <v>133</v>
      </c>
      <c r="BU1451" s="1" t="s">
        <v>112</v>
      </c>
      <c r="BV1451" s="1" t="s">
        <v>124</v>
      </c>
      <c r="BW1451" s="1" t="s">
        <v>112</v>
      </c>
      <c r="BX1451" s="1">
        <v>0</v>
      </c>
      <c r="BZ1451" s="1">
        <v>0</v>
      </c>
      <c r="CA1451" s="1">
        <v>1</v>
      </c>
      <c r="CB1451" s="1">
        <v>0</v>
      </c>
      <c r="CC1451" s="1">
        <v>0</v>
      </c>
      <c r="CD1451" s="1" t="s">
        <v>117</v>
      </c>
      <c r="CE1451" s="1" t="s">
        <v>117</v>
      </c>
      <c r="CF1451" s="1" t="s">
        <v>110</v>
      </c>
      <c r="CG1451" s="1" t="s">
        <v>117</v>
      </c>
      <c r="CH1451" s="1" t="s">
        <v>117</v>
      </c>
      <c r="CI1451" s="1" t="s">
        <v>117</v>
      </c>
      <c r="CJ1451" s="1" t="s">
        <v>117</v>
      </c>
      <c r="CK1451" s="1" t="s">
        <v>112</v>
      </c>
      <c r="CL1451" s="1">
        <v>6</v>
      </c>
      <c r="CM1451" s="1">
        <v>6</v>
      </c>
      <c r="CN1451" s="1" t="s">
        <v>142</v>
      </c>
      <c r="CO1451" s="1" t="s">
        <v>183</v>
      </c>
      <c r="CP1451" s="1">
        <v>0</v>
      </c>
      <c r="CQ1451" s="1" t="s">
        <v>135</v>
      </c>
      <c r="CR1451" s="1" t="s">
        <v>135</v>
      </c>
      <c r="CS1451" s="1" t="s">
        <v>184</v>
      </c>
      <c r="CT1451" s="1" t="s">
        <v>156</v>
      </c>
      <c r="CU1451" s="8">
        <v>5</v>
      </c>
      <c r="CV1451" s="1" t="s">
        <v>4334</v>
      </c>
      <c r="CW1451" s="1" t="s">
        <v>4334</v>
      </c>
      <c r="CX1451" s="1">
        <v>6</v>
      </c>
      <c r="CY1451" s="10">
        <f t="shared" si="154"/>
        <v>2.5</v>
      </c>
      <c r="CZ1451" s="3">
        <v>14.1</v>
      </c>
      <c r="DA1451" s="3">
        <v>0</v>
      </c>
      <c r="DB1451" s="6">
        <f t="shared" si="155"/>
        <v>1</v>
      </c>
      <c r="DF1451" s="1">
        <v>279</v>
      </c>
      <c r="DG1451" s="1">
        <f t="shared" si="156"/>
        <v>279</v>
      </c>
      <c r="DH1451" s="9">
        <f t="shared" si="157"/>
        <v>1</v>
      </c>
      <c r="DI1451" s="1">
        <v>17</v>
      </c>
      <c r="DJ1451" s="1">
        <f t="shared" si="158"/>
        <v>17</v>
      </c>
      <c r="DK1451" s="9">
        <f t="shared" si="159"/>
        <v>1</v>
      </c>
      <c r="DN1451">
        <f>(DL1451*InputWeights!$C$7+DB1451*InputWeights!$C$6)</f>
        <v>0.5</v>
      </c>
      <c r="DO1451">
        <f>(DD1451*InputWeights!$C$12+DE1451*InputWeights!$C$10+CU1451*InputWeights!$C$11)</f>
        <v>2</v>
      </c>
      <c r="DP1451">
        <f>(DC1451*InputWeights!$C$18+DK1451*InputWeights!$C$16+DH1451*InputWeights!$C$15+CY1451*InputWeights!$C$17)</f>
        <v>1.35</v>
      </c>
      <c r="DR1451">
        <f>DN1451*InputWeights!$C$5+DO1451*InputWeights!$C$9+DP1451*InputWeights!$C$14</f>
        <v>12.9</v>
      </c>
      <c r="DS1451">
        <f>((_xlfn.RANK.EQ(DR1451,$DR$2:$DR$6635,0))/(COUNT(DR$2:$DR$6635)))*100</f>
        <v>95.53148273527421</v>
      </c>
      <c r="DT1451">
        <f t="shared" si="160"/>
        <v>0</v>
      </c>
    </row>
    <row r="1452" spans="1:124" x14ac:dyDescent="0.25">
      <c r="A1452" s="1" t="s">
        <v>1678</v>
      </c>
      <c r="B1452" s="1" t="s">
        <v>3684</v>
      </c>
      <c r="C1452" s="1" t="s">
        <v>3685</v>
      </c>
      <c r="D1452" s="1" t="s">
        <v>110</v>
      </c>
      <c r="E1452" s="1" t="s">
        <v>348</v>
      </c>
      <c r="F1452" s="1">
        <v>411</v>
      </c>
      <c r="G1452" s="1">
        <v>410010900</v>
      </c>
      <c r="H1452" s="1">
        <v>0</v>
      </c>
      <c r="I1452" s="1">
        <v>1933</v>
      </c>
      <c r="J1452" s="1">
        <v>1976</v>
      </c>
      <c r="K1452" s="1" t="s">
        <v>183</v>
      </c>
      <c r="L1452" s="1" t="s">
        <v>114</v>
      </c>
      <c r="M1452" s="1">
        <v>20</v>
      </c>
      <c r="N1452" s="1" t="s">
        <v>229</v>
      </c>
      <c r="O1452" s="1">
        <v>2</v>
      </c>
      <c r="P1452" s="1" t="s">
        <v>112</v>
      </c>
      <c r="Q1452" s="1" t="s">
        <v>117</v>
      </c>
      <c r="R1452" s="1">
        <v>0</v>
      </c>
      <c r="S1452" s="1" t="s">
        <v>4378</v>
      </c>
      <c r="T1452" s="1">
        <v>266</v>
      </c>
      <c r="V1452" s="1">
        <v>374</v>
      </c>
      <c r="W1452" s="1" t="s">
        <v>116</v>
      </c>
      <c r="X1452" s="1" t="s">
        <v>117</v>
      </c>
      <c r="Y1452" s="1" t="s">
        <v>4611</v>
      </c>
      <c r="AA1452" s="1" t="s">
        <v>133</v>
      </c>
      <c r="AC1452" s="1" t="s">
        <v>321</v>
      </c>
      <c r="AD1452" s="1" t="s">
        <v>160</v>
      </c>
      <c r="AE1452" s="1" t="s">
        <v>3734</v>
      </c>
      <c r="AF1452" s="1" t="s">
        <v>110</v>
      </c>
      <c r="AG1452" s="1" t="s">
        <v>112</v>
      </c>
      <c r="AH1452" s="1" t="s">
        <v>124</v>
      </c>
      <c r="AI1452" s="1" t="s">
        <v>112</v>
      </c>
      <c r="AJ1452" s="1" t="s">
        <v>112</v>
      </c>
      <c r="AK1452" s="1" t="s">
        <v>112</v>
      </c>
      <c r="AL1452" s="1" t="s">
        <v>416</v>
      </c>
      <c r="AM1452" s="1" t="s">
        <v>416</v>
      </c>
      <c r="AN1452" s="1" t="s">
        <v>4612</v>
      </c>
      <c r="AO1452" s="1">
        <v>70785</v>
      </c>
      <c r="AP1452" s="1">
        <v>102264</v>
      </c>
      <c r="AQ1452" s="1">
        <v>7158</v>
      </c>
      <c r="AR1452" s="1" t="s">
        <v>110</v>
      </c>
      <c r="AS1452" s="1">
        <v>25677</v>
      </c>
      <c r="AT1452" s="1">
        <v>26088</v>
      </c>
      <c r="AU1452" s="2">
        <v>25677</v>
      </c>
      <c r="AV1452" s="2">
        <v>26088</v>
      </c>
      <c r="BB1452" s="1" t="s">
        <v>129</v>
      </c>
      <c r="BC1452" s="1" t="s">
        <v>941</v>
      </c>
      <c r="BD1452" s="1">
        <v>72</v>
      </c>
      <c r="BE1452" s="1" t="s">
        <v>131</v>
      </c>
      <c r="BF1452" s="1">
        <v>1</v>
      </c>
      <c r="BG1452" s="1">
        <v>3</v>
      </c>
      <c r="BH1452" s="1">
        <v>3</v>
      </c>
      <c r="BJ1452" s="1" t="s">
        <v>366</v>
      </c>
      <c r="BK1452" s="1" t="s">
        <v>112</v>
      </c>
      <c r="BN1452" s="1" t="s">
        <v>133</v>
      </c>
      <c r="BR1452" s="1" t="s">
        <v>133</v>
      </c>
      <c r="BU1452" s="1" t="s">
        <v>153</v>
      </c>
      <c r="BV1452" s="1" t="s">
        <v>124</v>
      </c>
      <c r="BW1452" s="1" t="s">
        <v>112</v>
      </c>
      <c r="BX1452" s="1">
        <v>0</v>
      </c>
      <c r="BZ1452" s="1">
        <v>0</v>
      </c>
      <c r="CA1452" s="1">
        <v>1</v>
      </c>
      <c r="CB1452" s="1">
        <v>0</v>
      </c>
      <c r="CC1452" s="1">
        <v>0</v>
      </c>
      <c r="CD1452" s="1" t="s">
        <v>117</v>
      </c>
      <c r="CE1452" s="1" t="s">
        <v>117</v>
      </c>
      <c r="CF1452" s="1" t="s">
        <v>110</v>
      </c>
      <c r="CG1452" s="1" t="s">
        <v>117</v>
      </c>
      <c r="CH1452" s="1" t="s">
        <v>114</v>
      </c>
      <c r="CI1452" s="1" t="s">
        <v>117</v>
      </c>
      <c r="CJ1452" s="1" t="s">
        <v>117</v>
      </c>
      <c r="CK1452" s="1" t="s">
        <v>112</v>
      </c>
      <c r="CL1452" s="1">
        <v>2</v>
      </c>
      <c r="CM1452" s="1">
        <v>0</v>
      </c>
      <c r="CN1452" s="1" t="s">
        <v>649</v>
      </c>
      <c r="CO1452" s="1" t="s">
        <v>183</v>
      </c>
      <c r="CP1452" s="1">
        <v>0</v>
      </c>
      <c r="CQ1452" s="1" t="s">
        <v>143</v>
      </c>
      <c r="CR1452" s="1" t="s">
        <v>143</v>
      </c>
      <c r="CS1452" s="1" t="s">
        <v>136</v>
      </c>
      <c r="CT1452" s="1" t="s">
        <v>156</v>
      </c>
      <c r="CU1452" s="8">
        <v>5</v>
      </c>
      <c r="CV1452" s="1" t="s">
        <v>4616</v>
      </c>
      <c r="CW1452" s="1" t="s">
        <v>4616</v>
      </c>
      <c r="CX1452" s="1">
        <v>6</v>
      </c>
      <c r="CY1452" s="10">
        <f t="shared" si="154"/>
        <v>2.5</v>
      </c>
      <c r="CZ1452" s="3">
        <v>1.2</v>
      </c>
      <c r="DA1452" s="3">
        <v>0.4</v>
      </c>
      <c r="DB1452" s="6">
        <f t="shared" si="155"/>
        <v>1</v>
      </c>
      <c r="DF1452" s="1">
        <v>374</v>
      </c>
      <c r="DG1452" s="1">
        <f t="shared" si="156"/>
        <v>374</v>
      </c>
      <c r="DH1452" s="9">
        <f t="shared" si="157"/>
        <v>1</v>
      </c>
      <c r="DI1452" s="1">
        <v>11</v>
      </c>
      <c r="DJ1452" s="1">
        <f t="shared" si="158"/>
        <v>11</v>
      </c>
      <c r="DK1452" s="9">
        <f t="shared" si="159"/>
        <v>1</v>
      </c>
      <c r="DN1452">
        <f>(DL1452*InputWeights!$C$7+DB1452*InputWeights!$C$6)</f>
        <v>0.5</v>
      </c>
      <c r="DO1452">
        <f>(DD1452*InputWeights!$C$12+DE1452*InputWeights!$C$10+CU1452*InputWeights!$C$11)</f>
        <v>2</v>
      </c>
      <c r="DP1452">
        <f>(DC1452*InputWeights!$C$18+DK1452*InputWeights!$C$16+DH1452*InputWeights!$C$15+CY1452*InputWeights!$C$17)</f>
        <v>1.35</v>
      </c>
      <c r="DR1452">
        <f>DN1452*InputWeights!$C$5+DO1452*InputWeights!$C$9+DP1452*InputWeights!$C$14</f>
        <v>12.9</v>
      </c>
      <c r="DS1452">
        <f>((_xlfn.RANK.EQ(DR1452,$DR$2:$DR$6635,0))/(COUNT(DR$2:$DR$6635)))*100</f>
        <v>95.53148273527421</v>
      </c>
      <c r="DT1452">
        <f t="shared" si="160"/>
        <v>0</v>
      </c>
    </row>
    <row r="1453" spans="1:124" x14ac:dyDescent="0.25">
      <c r="A1453" s="1" t="s">
        <v>4640</v>
      </c>
      <c r="B1453" s="1" t="s">
        <v>3684</v>
      </c>
      <c r="C1453" s="1" t="s">
        <v>3685</v>
      </c>
      <c r="D1453" s="1" t="s">
        <v>110</v>
      </c>
      <c r="E1453" s="1" t="s">
        <v>111</v>
      </c>
      <c r="F1453" s="1">
        <v>771</v>
      </c>
      <c r="G1453" s="1">
        <v>410037600</v>
      </c>
      <c r="H1453" s="1">
        <v>0</v>
      </c>
      <c r="I1453" s="1">
        <v>1968</v>
      </c>
      <c r="J1453" s="1">
        <v>1967</v>
      </c>
      <c r="K1453" s="1" t="s">
        <v>183</v>
      </c>
      <c r="L1453" s="1" t="s">
        <v>114</v>
      </c>
      <c r="M1453" s="1">
        <v>18</v>
      </c>
      <c r="N1453" s="1" t="s">
        <v>3664</v>
      </c>
      <c r="O1453" s="1">
        <v>2</v>
      </c>
      <c r="P1453" s="1" t="s">
        <v>112</v>
      </c>
      <c r="Q1453" s="1" t="s">
        <v>117</v>
      </c>
      <c r="R1453" s="1">
        <v>0</v>
      </c>
      <c r="S1453" s="1" t="s">
        <v>3807</v>
      </c>
      <c r="T1453" s="1">
        <v>293</v>
      </c>
      <c r="V1453" s="1">
        <v>182</v>
      </c>
      <c r="W1453" s="1" t="s">
        <v>116</v>
      </c>
      <c r="X1453" s="1" t="s">
        <v>117</v>
      </c>
      <c r="Y1453" s="1" t="s">
        <v>1919</v>
      </c>
      <c r="AA1453" s="1" t="s">
        <v>133</v>
      </c>
      <c r="AC1453" s="1" t="s">
        <v>160</v>
      </c>
      <c r="AD1453" s="1" t="s">
        <v>218</v>
      </c>
      <c r="AE1453" s="1" t="s">
        <v>123</v>
      </c>
      <c r="AF1453" s="1" t="s">
        <v>110</v>
      </c>
      <c r="AG1453" s="1" t="s">
        <v>112</v>
      </c>
      <c r="AH1453" s="1" t="s">
        <v>124</v>
      </c>
      <c r="AI1453" s="1" t="s">
        <v>112</v>
      </c>
      <c r="AJ1453" s="1" t="s">
        <v>112</v>
      </c>
      <c r="AK1453" s="1" t="s">
        <v>112</v>
      </c>
      <c r="AL1453" s="1" t="s">
        <v>467</v>
      </c>
      <c r="AM1453" s="1" t="s">
        <v>4642</v>
      </c>
      <c r="AN1453" s="1" t="s">
        <v>4652</v>
      </c>
      <c r="AO1453" s="1">
        <v>70826</v>
      </c>
      <c r="AP1453" s="1">
        <v>102264</v>
      </c>
      <c r="AQ1453" s="1">
        <v>7164</v>
      </c>
      <c r="AR1453" s="1" t="s">
        <v>110</v>
      </c>
      <c r="AS1453" s="1">
        <v>40979</v>
      </c>
      <c r="AT1453" s="1">
        <v>41750</v>
      </c>
      <c r="AU1453" s="2">
        <v>40979</v>
      </c>
      <c r="AV1453" s="2">
        <v>41750</v>
      </c>
      <c r="BB1453" s="1" t="s">
        <v>129</v>
      </c>
      <c r="BC1453" s="1" t="s">
        <v>180</v>
      </c>
      <c r="BD1453" s="1">
        <v>80</v>
      </c>
      <c r="BE1453" s="1" t="s">
        <v>131</v>
      </c>
      <c r="BF1453" s="1">
        <v>1</v>
      </c>
      <c r="BG1453" s="1">
        <v>1</v>
      </c>
      <c r="BH1453" s="1">
        <v>1</v>
      </c>
      <c r="BJ1453" s="1" t="s">
        <v>366</v>
      </c>
      <c r="BK1453" s="1" t="s">
        <v>112</v>
      </c>
      <c r="BN1453" s="1" t="s">
        <v>133</v>
      </c>
      <c r="BR1453" s="1" t="s">
        <v>133</v>
      </c>
      <c r="BU1453" s="1" t="s">
        <v>112</v>
      </c>
      <c r="BV1453" s="1" t="s">
        <v>124</v>
      </c>
      <c r="BW1453" s="1" t="s">
        <v>112</v>
      </c>
      <c r="BX1453" s="1">
        <v>0</v>
      </c>
      <c r="BZ1453" s="1">
        <v>0</v>
      </c>
      <c r="CA1453" s="1">
        <v>1</v>
      </c>
      <c r="CB1453" s="1">
        <v>0</v>
      </c>
      <c r="CC1453" s="1">
        <v>0</v>
      </c>
      <c r="CD1453" s="1" t="s">
        <v>117</v>
      </c>
      <c r="CE1453" s="1" t="s">
        <v>117</v>
      </c>
      <c r="CF1453" s="1" t="s">
        <v>110</v>
      </c>
      <c r="CG1453" s="1" t="s">
        <v>114</v>
      </c>
      <c r="CH1453" s="1" t="s">
        <v>117</v>
      </c>
      <c r="CI1453" s="1" t="s">
        <v>117</v>
      </c>
      <c r="CJ1453" s="1" t="s">
        <v>117</v>
      </c>
      <c r="CK1453" s="1" t="s">
        <v>112</v>
      </c>
      <c r="CL1453" s="1">
        <v>0</v>
      </c>
      <c r="CM1453" s="1">
        <v>2</v>
      </c>
      <c r="CN1453" s="1" t="s">
        <v>649</v>
      </c>
      <c r="CO1453" s="1" t="s">
        <v>183</v>
      </c>
      <c r="CP1453" s="1">
        <v>0</v>
      </c>
      <c r="CQ1453" s="1" t="s">
        <v>143</v>
      </c>
      <c r="CR1453" s="1" t="s">
        <v>143</v>
      </c>
      <c r="CS1453" s="1" t="s">
        <v>136</v>
      </c>
      <c r="CT1453" s="1" t="s">
        <v>156</v>
      </c>
      <c r="CU1453" s="8">
        <v>5</v>
      </c>
      <c r="CV1453" s="1" t="s">
        <v>4654</v>
      </c>
      <c r="CW1453" s="1" t="s">
        <v>4654</v>
      </c>
      <c r="CX1453" s="1">
        <v>5</v>
      </c>
      <c r="CY1453" s="10">
        <f t="shared" si="154"/>
        <v>2.5</v>
      </c>
      <c r="CZ1453" s="3">
        <v>2.2000000000000002</v>
      </c>
      <c r="DA1453" s="3">
        <v>0.7</v>
      </c>
      <c r="DB1453" s="6">
        <f t="shared" si="155"/>
        <v>1</v>
      </c>
      <c r="DF1453" s="1">
        <v>182</v>
      </c>
      <c r="DG1453" s="1">
        <f t="shared" si="156"/>
        <v>182</v>
      </c>
      <c r="DH1453" s="9">
        <f t="shared" si="157"/>
        <v>1</v>
      </c>
      <c r="DI1453" s="1">
        <v>5</v>
      </c>
      <c r="DJ1453" s="1">
        <f t="shared" si="158"/>
        <v>5</v>
      </c>
      <c r="DK1453" s="9">
        <f t="shared" si="159"/>
        <v>1</v>
      </c>
      <c r="DN1453">
        <f>(DL1453*InputWeights!$C$7+DB1453*InputWeights!$C$6)</f>
        <v>0.5</v>
      </c>
      <c r="DO1453">
        <f>(DD1453*InputWeights!$C$12+DE1453*InputWeights!$C$10+CU1453*InputWeights!$C$11)</f>
        <v>2</v>
      </c>
      <c r="DP1453">
        <f>(DC1453*InputWeights!$C$18+DK1453*InputWeights!$C$16+DH1453*InputWeights!$C$15+CY1453*InputWeights!$C$17)</f>
        <v>1.35</v>
      </c>
      <c r="DR1453">
        <f>DN1453*InputWeights!$C$5+DO1453*InputWeights!$C$9+DP1453*InputWeights!$C$14</f>
        <v>12.9</v>
      </c>
      <c r="DS1453">
        <f>((_xlfn.RANK.EQ(DR1453,$DR$2:$DR$6635,0))/(COUNT(DR$2:$DR$6635)))*100</f>
        <v>95.53148273527421</v>
      </c>
      <c r="DT1453">
        <f t="shared" si="160"/>
        <v>0</v>
      </c>
    </row>
    <row r="1454" spans="1:124" x14ac:dyDescent="0.25">
      <c r="A1454" s="1" t="s">
        <v>4640</v>
      </c>
      <c r="B1454" s="1" t="s">
        <v>3684</v>
      </c>
      <c r="C1454" s="1" t="s">
        <v>3685</v>
      </c>
      <c r="D1454" s="1" t="s">
        <v>110</v>
      </c>
      <c r="E1454" s="1" t="s">
        <v>158</v>
      </c>
      <c r="F1454" s="1">
        <v>1793</v>
      </c>
      <c r="G1454" s="1">
        <v>410037800</v>
      </c>
      <c r="H1454" s="1">
        <v>0</v>
      </c>
      <c r="I1454" s="1">
        <v>1968</v>
      </c>
      <c r="J1454" s="1">
        <v>1953</v>
      </c>
      <c r="K1454" s="1" t="s">
        <v>183</v>
      </c>
      <c r="L1454" s="1" t="s">
        <v>114</v>
      </c>
      <c r="M1454" s="1">
        <v>18</v>
      </c>
      <c r="N1454" s="1" t="s">
        <v>3664</v>
      </c>
      <c r="O1454" s="1">
        <v>2</v>
      </c>
      <c r="P1454" s="1" t="s">
        <v>112</v>
      </c>
      <c r="Q1454" s="1" t="s">
        <v>117</v>
      </c>
      <c r="R1454" s="1">
        <v>0</v>
      </c>
      <c r="S1454" s="1" t="s">
        <v>3807</v>
      </c>
      <c r="T1454" s="1">
        <v>294</v>
      </c>
      <c r="V1454" s="1">
        <v>182</v>
      </c>
      <c r="W1454" s="1" t="s">
        <v>116</v>
      </c>
      <c r="X1454" s="1" t="s">
        <v>117</v>
      </c>
      <c r="Y1454" s="1" t="s">
        <v>1919</v>
      </c>
      <c r="AA1454" s="1" t="s">
        <v>133</v>
      </c>
      <c r="AC1454" s="1" t="s">
        <v>160</v>
      </c>
      <c r="AD1454" s="1" t="s">
        <v>160</v>
      </c>
      <c r="AE1454" s="1" t="s">
        <v>123</v>
      </c>
      <c r="AF1454" s="1" t="s">
        <v>110</v>
      </c>
      <c r="AG1454" s="1" t="s">
        <v>112</v>
      </c>
      <c r="AH1454" s="1" t="s">
        <v>124</v>
      </c>
      <c r="AI1454" s="1" t="s">
        <v>112</v>
      </c>
      <c r="AJ1454" s="1" t="s">
        <v>112</v>
      </c>
      <c r="AK1454" s="1" t="s">
        <v>112</v>
      </c>
      <c r="AL1454" s="1" t="s">
        <v>161</v>
      </c>
      <c r="AM1454" s="1" t="s">
        <v>4642</v>
      </c>
      <c r="AN1454" s="1" t="s">
        <v>4655</v>
      </c>
      <c r="AO1454" s="1">
        <v>70828</v>
      </c>
      <c r="AP1454" s="1">
        <v>102264</v>
      </c>
      <c r="AQ1454" s="1">
        <v>7164</v>
      </c>
      <c r="AR1454" s="1" t="s">
        <v>110</v>
      </c>
      <c r="AS1454" s="1">
        <v>43744</v>
      </c>
      <c r="AT1454" s="1">
        <v>45537</v>
      </c>
      <c r="AU1454" s="2">
        <v>43744</v>
      </c>
      <c r="AV1454" s="2">
        <v>45537</v>
      </c>
      <c r="BB1454" s="1" t="s">
        <v>129</v>
      </c>
      <c r="BC1454" s="1" t="s">
        <v>180</v>
      </c>
      <c r="BD1454" s="1">
        <v>73</v>
      </c>
      <c r="BE1454" s="1" t="s">
        <v>131</v>
      </c>
      <c r="BF1454" s="1">
        <v>1</v>
      </c>
      <c r="BG1454" s="1">
        <v>1</v>
      </c>
      <c r="BH1454" s="1">
        <v>1</v>
      </c>
      <c r="BJ1454" s="1" t="s">
        <v>366</v>
      </c>
      <c r="BK1454" s="1" t="s">
        <v>112</v>
      </c>
      <c r="BN1454" s="1" t="s">
        <v>133</v>
      </c>
      <c r="BR1454" s="1" t="s">
        <v>133</v>
      </c>
      <c r="BU1454" s="1" t="s">
        <v>112</v>
      </c>
      <c r="BV1454" s="1" t="s">
        <v>124</v>
      </c>
      <c r="BW1454" s="1" t="s">
        <v>112</v>
      </c>
      <c r="BX1454" s="1">
        <v>0</v>
      </c>
      <c r="BZ1454" s="1">
        <v>0</v>
      </c>
      <c r="CA1454" s="1">
        <v>1</v>
      </c>
      <c r="CB1454" s="1">
        <v>0</v>
      </c>
      <c r="CC1454" s="1">
        <v>0</v>
      </c>
      <c r="CD1454" s="1" t="s">
        <v>117</v>
      </c>
      <c r="CE1454" s="1" t="s">
        <v>117</v>
      </c>
      <c r="CF1454" s="1" t="s">
        <v>110</v>
      </c>
      <c r="CG1454" s="1" t="s">
        <v>117</v>
      </c>
      <c r="CH1454" s="1" t="s">
        <v>114</v>
      </c>
      <c r="CI1454" s="1" t="s">
        <v>117</v>
      </c>
      <c r="CJ1454" s="1" t="s">
        <v>117</v>
      </c>
      <c r="CK1454" s="1" t="s">
        <v>112</v>
      </c>
      <c r="CL1454" s="1">
        <v>3</v>
      </c>
      <c r="CM1454" s="1">
        <v>0</v>
      </c>
      <c r="CN1454" s="1" t="s">
        <v>649</v>
      </c>
      <c r="CO1454" s="1" t="s">
        <v>183</v>
      </c>
      <c r="CP1454" s="1">
        <v>0</v>
      </c>
      <c r="CQ1454" s="1" t="s">
        <v>143</v>
      </c>
      <c r="CR1454" s="1" t="s">
        <v>143</v>
      </c>
      <c r="CS1454" s="1" t="s">
        <v>136</v>
      </c>
      <c r="CT1454" s="1" t="s">
        <v>156</v>
      </c>
      <c r="CU1454" s="8">
        <v>5</v>
      </c>
      <c r="CV1454" s="1" t="s">
        <v>4657</v>
      </c>
      <c r="CW1454" s="1" t="s">
        <v>4657</v>
      </c>
      <c r="CX1454" s="1">
        <v>5</v>
      </c>
      <c r="CY1454" s="10">
        <f t="shared" si="154"/>
        <v>2.5</v>
      </c>
      <c r="CZ1454" s="3">
        <v>3.9</v>
      </c>
      <c r="DA1454" s="3">
        <v>2.4</v>
      </c>
      <c r="DB1454" s="6">
        <f t="shared" si="155"/>
        <v>1</v>
      </c>
      <c r="DF1454" s="1">
        <v>182</v>
      </c>
      <c r="DG1454" s="1">
        <f t="shared" si="156"/>
        <v>182</v>
      </c>
      <c r="DH1454" s="9">
        <f t="shared" si="157"/>
        <v>1</v>
      </c>
      <c r="DI1454" s="1">
        <v>5</v>
      </c>
      <c r="DJ1454" s="1">
        <f t="shared" si="158"/>
        <v>5</v>
      </c>
      <c r="DK1454" s="9">
        <f t="shared" si="159"/>
        <v>1</v>
      </c>
      <c r="DN1454">
        <f>(DL1454*InputWeights!$C$7+DB1454*InputWeights!$C$6)</f>
        <v>0.5</v>
      </c>
      <c r="DO1454">
        <f>(DD1454*InputWeights!$C$12+DE1454*InputWeights!$C$10+CU1454*InputWeights!$C$11)</f>
        <v>2</v>
      </c>
      <c r="DP1454">
        <f>(DC1454*InputWeights!$C$18+DK1454*InputWeights!$C$16+DH1454*InputWeights!$C$15+CY1454*InputWeights!$C$17)</f>
        <v>1.35</v>
      </c>
      <c r="DR1454">
        <f>DN1454*InputWeights!$C$5+DO1454*InputWeights!$C$9+DP1454*InputWeights!$C$14</f>
        <v>12.9</v>
      </c>
      <c r="DS1454">
        <f>((_xlfn.RANK.EQ(DR1454,$DR$2:$DR$6635,0))/(COUNT(DR$2:$DR$6635)))*100</f>
        <v>95.53148273527421</v>
      </c>
      <c r="DT1454">
        <f t="shared" si="160"/>
        <v>0</v>
      </c>
    </row>
    <row r="1455" spans="1:124" x14ac:dyDescent="0.25">
      <c r="A1455" s="1" t="s">
        <v>4729</v>
      </c>
      <c r="B1455" s="1" t="s">
        <v>3684</v>
      </c>
      <c r="C1455" s="1" t="s">
        <v>3685</v>
      </c>
      <c r="D1455" s="1" t="s">
        <v>397</v>
      </c>
      <c r="E1455" s="1" t="s">
        <v>411</v>
      </c>
      <c r="F1455" s="1">
        <v>6494</v>
      </c>
      <c r="G1455" s="1">
        <v>1</v>
      </c>
      <c r="H1455" s="1">
        <v>0</v>
      </c>
      <c r="I1455" s="1">
        <v>0</v>
      </c>
      <c r="J1455" s="1">
        <v>0</v>
      </c>
      <c r="K1455" s="1" t="s">
        <v>183</v>
      </c>
      <c r="L1455" s="1" t="s">
        <v>114</v>
      </c>
      <c r="M1455" s="1">
        <v>28</v>
      </c>
      <c r="N1455" s="1" t="s">
        <v>358</v>
      </c>
      <c r="O1455" s="1">
        <v>2</v>
      </c>
      <c r="Q1455" s="1" t="s">
        <v>117</v>
      </c>
      <c r="R1455" s="1">
        <v>0</v>
      </c>
      <c r="T1455" s="1">
        <v>200</v>
      </c>
      <c r="V1455" s="1">
        <v>1552</v>
      </c>
      <c r="W1455" s="1" t="s">
        <v>116</v>
      </c>
      <c r="X1455" s="1" t="s">
        <v>117</v>
      </c>
      <c r="Y1455" s="1" t="s">
        <v>4730</v>
      </c>
      <c r="AA1455" s="1" t="s">
        <v>133</v>
      </c>
      <c r="AC1455" s="1" t="s">
        <v>3615</v>
      </c>
      <c r="AD1455" s="1" t="s">
        <v>4731</v>
      </c>
      <c r="AF1455" s="1" t="s">
        <v>116</v>
      </c>
      <c r="AG1455" s="1" t="s">
        <v>112</v>
      </c>
      <c r="AH1455" s="1" t="s">
        <v>124</v>
      </c>
      <c r="AI1455" s="1" t="s">
        <v>112</v>
      </c>
      <c r="AJ1455" s="1" t="s">
        <v>112</v>
      </c>
      <c r="AK1455" s="1" t="s">
        <v>112</v>
      </c>
      <c r="AL1455" s="1" t="s">
        <v>416</v>
      </c>
      <c r="AM1455" s="1" t="s">
        <v>416</v>
      </c>
      <c r="AO1455" s="1">
        <v>70997</v>
      </c>
      <c r="AP1455" s="1">
        <v>102264</v>
      </c>
      <c r="AQ1455" s="1">
        <v>40051</v>
      </c>
      <c r="AR1455" s="1" t="s">
        <v>110</v>
      </c>
      <c r="AS1455" s="1">
        <v>0</v>
      </c>
      <c r="AT1455" s="1">
        <v>6494</v>
      </c>
      <c r="AU1455" s="2">
        <v>0</v>
      </c>
      <c r="AV1455" s="2">
        <v>6494</v>
      </c>
      <c r="BB1455" s="1" t="s">
        <v>129</v>
      </c>
      <c r="BC1455" s="1" t="s">
        <v>247</v>
      </c>
      <c r="BD1455" s="1">
        <v>0</v>
      </c>
      <c r="BE1455" s="1" t="s">
        <v>131</v>
      </c>
      <c r="BF1455" s="1">
        <v>0</v>
      </c>
      <c r="BG1455" s="1">
        <v>0</v>
      </c>
      <c r="BH1455" s="1">
        <v>0</v>
      </c>
      <c r="BK1455" s="1" t="s">
        <v>112</v>
      </c>
      <c r="BN1455" s="1" t="s">
        <v>133</v>
      </c>
      <c r="BR1455" s="1" t="s">
        <v>133</v>
      </c>
      <c r="BU1455" s="1" t="s">
        <v>153</v>
      </c>
      <c r="BX1455" s="1">
        <v>0</v>
      </c>
      <c r="BZ1455" s="1">
        <v>0</v>
      </c>
      <c r="CA1455" s="1">
        <v>4</v>
      </c>
      <c r="CB1455" s="1">
        <v>0</v>
      </c>
      <c r="CC1455" s="1">
        <v>0</v>
      </c>
      <c r="CE1455" s="1" t="s">
        <v>117</v>
      </c>
      <c r="CF1455" s="1" t="s">
        <v>110</v>
      </c>
      <c r="CK1455" s="1" t="s">
        <v>112</v>
      </c>
      <c r="CL1455" s="1">
        <v>0</v>
      </c>
      <c r="CM1455" s="1">
        <v>0</v>
      </c>
      <c r="CP1455" s="1">
        <v>0</v>
      </c>
      <c r="CQ1455" s="1" t="s">
        <v>1062</v>
      </c>
      <c r="CS1455" s="1" t="s">
        <v>418</v>
      </c>
      <c r="CT1455" s="1" t="s">
        <v>418</v>
      </c>
      <c r="CU1455" s="8">
        <v>5</v>
      </c>
      <c r="CV1455" s="1" t="s">
        <v>4732</v>
      </c>
      <c r="CW1455" s="1" t="s">
        <v>4732</v>
      </c>
      <c r="CX1455" s="1">
        <v>5</v>
      </c>
      <c r="CY1455" s="10">
        <f t="shared" si="154"/>
        <v>2.5</v>
      </c>
      <c r="CZ1455" s="3">
        <v>0.8</v>
      </c>
      <c r="DA1455" s="3">
        <v>0.6</v>
      </c>
      <c r="DB1455" s="6">
        <f t="shared" si="155"/>
        <v>1</v>
      </c>
      <c r="DF1455" s="1">
        <v>1552</v>
      </c>
      <c r="DG1455" s="1">
        <f t="shared" si="156"/>
        <v>1552</v>
      </c>
      <c r="DH1455" s="9">
        <f t="shared" si="157"/>
        <v>1</v>
      </c>
      <c r="DI1455" s="1">
        <v>77</v>
      </c>
      <c r="DJ1455" s="1">
        <f t="shared" si="158"/>
        <v>77</v>
      </c>
      <c r="DK1455" s="9">
        <f t="shared" si="159"/>
        <v>1</v>
      </c>
      <c r="DN1455">
        <f>(DL1455*InputWeights!$C$7+DB1455*InputWeights!$C$6)</f>
        <v>0.5</v>
      </c>
      <c r="DO1455">
        <f>(DD1455*InputWeights!$C$12+DE1455*InputWeights!$C$10+CU1455*InputWeights!$C$11)</f>
        <v>2</v>
      </c>
      <c r="DP1455">
        <f>(DC1455*InputWeights!$C$18+DK1455*InputWeights!$C$16+DH1455*InputWeights!$C$15+CY1455*InputWeights!$C$17)</f>
        <v>1.35</v>
      </c>
      <c r="DR1455">
        <f>DN1455*InputWeights!$C$5+DO1455*InputWeights!$C$9+DP1455*InputWeights!$C$14</f>
        <v>12.9</v>
      </c>
      <c r="DS1455">
        <f>((_xlfn.RANK.EQ(DR1455,$DR$2:$DR$6635,0))/(COUNT(DR$2:$DR$6635)))*100</f>
        <v>95.53148273527421</v>
      </c>
      <c r="DT1455">
        <f t="shared" si="160"/>
        <v>0</v>
      </c>
    </row>
    <row r="1456" spans="1:124" x14ac:dyDescent="0.25">
      <c r="A1456" s="1" t="s">
        <v>4733</v>
      </c>
      <c r="B1456" s="1" t="s">
        <v>3684</v>
      </c>
      <c r="C1456" s="1" t="s">
        <v>3685</v>
      </c>
      <c r="D1456" s="1" t="s">
        <v>397</v>
      </c>
      <c r="E1456" s="1" t="s">
        <v>333</v>
      </c>
      <c r="F1456" s="1">
        <v>1003</v>
      </c>
      <c r="G1456" s="1">
        <v>3</v>
      </c>
      <c r="H1456" s="1">
        <v>0</v>
      </c>
      <c r="I1456" s="1">
        <v>0</v>
      </c>
      <c r="J1456" s="1">
        <v>0</v>
      </c>
      <c r="K1456" s="1" t="s">
        <v>183</v>
      </c>
      <c r="L1456" s="1" t="s">
        <v>114</v>
      </c>
      <c r="M1456" s="1">
        <v>18</v>
      </c>
      <c r="N1456" s="1" t="s">
        <v>229</v>
      </c>
      <c r="O1456" s="1">
        <v>2</v>
      </c>
      <c r="Q1456" s="1" t="s">
        <v>117</v>
      </c>
      <c r="R1456" s="1">
        <v>0</v>
      </c>
      <c r="T1456" s="1">
        <v>122</v>
      </c>
      <c r="V1456" s="1">
        <v>308</v>
      </c>
      <c r="W1456" s="1" t="s">
        <v>116</v>
      </c>
      <c r="X1456" s="1" t="s">
        <v>117</v>
      </c>
      <c r="Y1456" s="1" t="s">
        <v>4734</v>
      </c>
      <c r="AA1456" s="1" t="s">
        <v>133</v>
      </c>
      <c r="AC1456" s="1" t="s">
        <v>4738</v>
      </c>
      <c r="AD1456" s="1" t="s">
        <v>4740</v>
      </c>
      <c r="AF1456" s="1" t="s">
        <v>116</v>
      </c>
      <c r="AG1456" s="1" t="s">
        <v>112</v>
      </c>
      <c r="AH1456" s="1" t="s">
        <v>124</v>
      </c>
      <c r="AI1456" s="1" t="s">
        <v>112</v>
      </c>
      <c r="AJ1456" s="1" t="s">
        <v>112</v>
      </c>
      <c r="AK1456" s="1" t="s">
        <v>112</v>
      </c>
      <c r="AL1456" s="1" t="s">
        <v>1091</v>
      </c>
      <c r="AM1456" s="1" t="s">
        <v>1091</v>
      </c>
      <c r="AO1456" s="1">
        <v>71013</v>
      </c>
      <c r="AP1456" s="1">
        <v>102264</v>
      </c>
      <c r="AQ1456" s="1">
        <v>13501</v>
      </c>
      <c r="AR1456" s="1" t="s">
        <v>110</v>
      </c>
      <c r="AS1456" s="1">
        <v>6282</v>
      </c>
      <c r="AT1456" s="1">
        <v>7285</v>
      </c>
      <c r="AU1456" s="2">
        <v>6282</v>
      </c>
      <c r="AV1456" s="2">
        <v>7285</v>
      </c>
      <c r="BB1456" s="1" t="s">
        <v>129</v>
      </c>
      <c r="BC1456" s="1" t="s">
        <v>247</v>
      </c>
      <c r="BD1456" s="1">
        <v>0</v>
      </c>
      <c r="BE1456" s="1" t="s">
        <v>131</v>
      </c>
      <c r="BF1456" s="1">
        <v>0</v>
      </c>
      <c r="BG1456" s="1">
        <v>0</v>
      </c>
      <c r="BH1456" s="1">
        <v>0</v>
      </c>
      <c r="BK1456" s="1" t="s">
        <v>112</v>
      </c>
      <c r="BN1456" s="1" t="s">
        <v>133</v>
      </c>
      <c r="BR1456" s="1" t="s">
        <v>133</v>
      </c>
      <c r="BU1456" s="1" t="s">
        <v>112</v>
      </c>
      <c r="BX1456" s="1">
        <v>0</v>
      </c>
      <c r="BZ1456" s="1">
        <v>0</v>
      </c>
      <c r="CA1456" s="1">
        <v>3</v>
      </c>
      <c r="CB1456" s="1">
        <v>0</v>
      </c>
      <c r="CC1456" s="1">
        <v>0</v>
      </c>
      <c r="CE1456" s="1" t="s">
        <v>117</v>
      </c>
      <c r="CF1456" s="1" t="s">
        <v>110</v>
      </c>
      <c r="CK1456" s="1" t="s">
        <v>112</v>
      </c>
      <c r="CL1456" s="1">
        <v>0</v>
      </c>
      <c r="CM1456" s="1">
        <v>0</v>
      </c>
      <c r="CP1456" s="1">
        <v>0</v>
      </c>
      <c r="CQ1456" s="1" t="s">
        <v>1062</v>
      </c>
      <c r="CS1456" s="1" t="s">
        <v>418</v>
      </c>
      <c r="CT1456" s="1" t="s">
        <v>418</v>
      </c>
      <c r="CU1456" s="8">
        <v>5</v>
      </c>
      <c r="CV1456" s="1" t="s">
        <v>4741</v>
      </c>
      <c r="CW1456" s="1" t="s">
        <v>4741</v>
      </c>
      <c r="CX1456" s="1">
        <v>5</v>
      </c>
      <c r="CY1456" s="10">
        <f t="shared" si="154"/>
        <v>2.5</v>
      </c>
      <c r="CZ1456" s="3">
        <v>2.1</v>
      </c>
      <c r="DA1456" s="3">
        <v>1</v>
      </c>
      <c r="DB1456" s="6">
        <f t="shared" si="155"/>
        <v>1</v>
      </c>
      <c r="DF1456" s="1">
        <v>308</v>
      </c>
      <c r="DG1456" s="1">
        <f t="shared" si="156"/>
        <v>308</v>
      </c>
      <c r="DH1456" s="9">
        <f t="shared" si="157"/>
        <v>1</v>
      </c>
      <c r="DI1456" s="1">
        <v>15</v>
      </c>
      <c r="DJ1456" s="1">
        <f t="shared" si="158"/>
        <v>15</v>
      </c>
      <c r="DK1456" s="9">
        <f t="shared" si="159"/>
        <v>1</v>
      </c>
      <c r="DN1456">
        <f>(DL1456*InputWeights!$C$7+DB1456*InputWeights!$C$6)</f>
        <v>0.5</v>
      </c>
      <c r="DO1456">
        <f>(DD1456*InputWeights!$C$12+DE1456*InputWeights!$C$10+CU1456*InputWeights!$C$11)</f>
        <v>2</v>
      </c>
      <c r="DP1456">
        <f>(DC1456*InputWeights!$C$18+DK1456*InputWeights!$C$16+DH1456*InputWeights!$C$15+CY1456*InputWeights!$C$17)</f>
        <v>1.35</v>
      </c>
      <c r="DR1456">
        <f>DN1456*InputWeights!$C$5+DO1456*InputWeights!$C$9+DP1456*InputWeights!$C$14</f>
        <v>12.9</v>
      </c>
      <c r="DS1456">
        <f>((_xlfn.RANK.EQ(DR1456,$DR$2:$DR$6635,0))/(COUNT(DR$2:$DR$6635)))*100</f>
        <v>95.53148273527421</v>
      </c>
      <c r="DT1456">
        <f t="shared" si="160"/>
        <v>0</v>
      </c>
    </row>
    <row r="1457" spans="1:124" x14ac:dyDescent="0.25">
      <c r="A1457" s="1" t="s">
        <v>4733</v>
      </c>
      <c r="B1457" s="1" t="s">
        <v>3684</v>
      </c>
      <c r="C1457" s="1" t="s">
        <v>3685</v>
      </c>
      <c r="D1457" s="1" t="s">
        <v>397</v>
      </c>
      <c r="E1457" s="1" t="s">
        <v>950</v>
      </c>
      <c r="F1457" s="1">
        <v>1214</v>
      </c>
      <c r="G1457" s="1">
        <v>4</v>
      </c>
      <c r="H1457" s="1">
        <v>0</v>
      </c>
      <c r="I1457" s="1">
        <v>0</v>
      </c>
      <c r="J1457" s="1">
        <v>0</v>
      </c>
      <c r="K1457" s="1" t="s">
        <v>183</v>
      </c>
      <c r="L1457" s="1" t="s">
        <v>114</v>
      </c>
      <c r="M1457" s="1">
        <v>18</v>
      </c>
      <c r="N1457" s="1" t="s">
        <v>229</v>
      </c>
      <c r="O1457" s="1">
        <v>2</v>
      </c>
      <c r="Q1457" s="1" t="s">
        <v>117</v>
      </c>
      <c r="R1457" s="1">
        <v>0</v>
      </c>
      <c r="T1457" s="1">
        <v>162</v>
      </c>
      <c r="V1457" s="1">
        <v>485</v>
      </c>
      <c r="W1457" s="1" t="s">
        <v>116</v>
      </c>
      <c r="X1457" s="1" t="s">
        <v>117</v>
      </c>
      <c r="Y1457" s="1" t="s">
        <v>4734</v>
      </c>
      <c r="AA1457" s="1" t="s">
        <v>133</v>
      </c>
      <c r="AC1457" s="1" t="s">
        <v>4740</v>
      </c>
      <c r="AD1457" s="1" t="s">
        <v>4735</v>
      </c>
      <c r="AF1457" s="1" t="s">
        <v>116</v>
      </c>
      <c r="AG1457" s="1" t="s">
        <v>112</v>
      </c>
      <c r="AH1457" s="1" t="s">
        <v>124</v>
      </c>
      <c r="AI1457" s="1" t="s">
        <v>112</v>
      </c>
      <c r="AJ1457" s="1" t="s">
        <v>112</v>
      </c>
      <c r="AK1457" s="1" t="s">
        <v>112</v>
      </c>
      <c r="AL1457" s="1" t="s">
        <v>701</v>
      </c>
      <c r="AM1457" s="1" t="s">
        <v>701</v>
      </c>
      <c r="AO1457" s="1">
        <v>71014</v>
      </c>
      <c r="AP1457" s="1">
        <v>102264</v>
      </c>
      <c r="AQ1457" s="1">
        <v>13501</v>
      </c>
      <c r="AR1457" s="1" t="s">
        <v>110</v>
      </c>
      <c r="AS1457" s="1">
        <v>7285</v>
      </c>
      <c r="AT1457" s="1">
        <v>8499</v>
      </c>
      <c r="AU1457" s="2">
        <v>7285</v>
      </c>
      <c r="AV1457" s="2">
        <v>8499</v>
      </c>
      <c r="BB1457" s="1" t="s">
        <v>129</v>
      </c>
      <c r="BC1457" s="1" t="s">
        <v>247</v>
      </c>
      <c r="BD1457" s="1">
        <v>0</v>
      </c>
      <c r="BE1457" s="1" t="s">
        <v>131</v>
      </c>
      <c r="BF1457" s="1">
        <v>0</v>
      </c>
      <c r="BG1457" s="1">
        <v>0</v>
      </c>
      <c r="BH1457" s="1">
        <v>0</v>
      </c>
      <c r="BK1457" s="1" t="s">
        <v>112</v>
      </c>
      <c r="BN1457" s="1" t="s">
        <v>133</v>
      </c>
      <c r="BR1457" s="1" t="s">
        <v>133</v>
      </c>
      <c r="BU1457" s="1" t="s">
        <v>112</v>
      </c>
      <c r="BX1457" s="1">
        <v>1</v>
      </c>
      <c r="BZ1457" s="1">
        <v>0</v>
      </c>
      <c r="CA1457" s="1">
        <v>3</v>
      </c>
      <c r="CB1457" s="1">
        <v>0</v>
      </c>
      <c r="CC1457" s="1">
        <v>0</v>
      </c>
      <c r="CE1457" s="1" t="s">
        <v>117</v>
      </c>
      <c r="CF1457" s="1" t="s">
        <v>110</v>
      </c>
      <c r="CK1457" s="1" t="s">
        <v>112</v>
      </c>
      <c r="CL1457" s="1">
        <v>0</v>
      </c>
      <c r="CM1457" s="1">
        <v>0</v>
      </c>
      <c r="CP1457" s="1">
        <v>0</v>
      </c>
      <c r="CQ1457" s="1" t="s">
        <v>1062</v>
      </c>
      <c r="CS1457" s="1" t="s">
        <v>418</v>
      </c>
      <c r="CT1457" s="1" t="s">
        <v>418</v>
      </c>
      <c r="CU1457" s="8">
        <v>5</v>
      </c>
      <c r="CV1457" s="1" t="s">
        <v>4742</v>
      </c>
      <c r="CW1457" s="1" t="s">
        <v>4742</v>
      </c>
      <c r="CX1457" s="1">
        <v>5</v>
      </c>
      <c r="CY1457" s="10">
        <f t="shared" si="154"/>
        <v>2.5</v>
      </c>
      <c r="CZ1457" s="3">
        <v>2</v>
      </c>
      <c r="DA1457" s="3">
        <v>1</v>
      </c>
      <c r="DB1457" s="6">
        <f t="shared" si="155"/>
        <v>1</v>
      </c>
      <c r="DF1457" s="1">
        <v>485</v>
      </c>
      <c r="DG1457" s="1">
        <f t="shared" si="156"/>
        <v>485</v>
      </c>
      <c r="DH1457" s="9">
        <f t="shared" si="157"/>
        <v>1</v>
      </c>
      <c r="DI1457" s="1">
        <v>10</v>
      </c>
      <c r="DJ1457" s="1">
        <f t="shared" si="158"/>
        <v>10</v>
      </c>
      <c r="DK1457" s="9">
        <f t="shared" si="159"/>
        <v>1</v>
      </c>
      <c r="DN1457">
        <f>(DL1457*InputWeights!$C$7+DB1457*InputWeights!$C$6)</f>
        <v>0.5</v>
      </c>
      <c r="DO1457">
        <f>(DD1457*InputWeights!$C$12+DE1457*InputWeights!$C$10+CU1457*InputWeights!$C$11)</f>
        <v>2</v>
      </c>
      <c r="DP1457">
        <f>(DC1457*InputWeights!$C$18+DK1457*InputWeights!$C$16+DH1457*InputWeights!$C$15+CY1457*InputWeights!$C$17)</f>
        <v>1.35</v>
      </c>
      <c r="DR1457">
        <f>DN1457*InputWeights!$C$5+DO1457*InputWeights!$C$9+DP1457*InputWeights!$C$14</f>
        <v>12.9</v>
      </c>
      <c r="DS1457">
        <f>((_xlfn.RANK.EQ(DR1457,$DR$2:$DR$6635,0))/(COUNT(DR$2:$DR$6635)))*100</f>
        <v>95.53148273527421</v>
      </c>
      <c r="DT1457">
        <f t="shared" si="160"/>
        <v>0</v>
      </c>
    </row>
    <row r="1458" spans="1:124" x14ac:dyDescent="0.25">
      <c r="A1458" s="1" t="s">
        <v>4743</v>
      </c>
      <c r="B1458" s="1" t="s">
        <v>3684</v>
      </c>
      <c r="C1458" s="1" t="s">
        <v>3685</v>
      </c>
      <c r="D1458" s="1" t="s">
        <v>397</v>
      </c>
      <c r="E1458" s="1" t="s">
        <v>411</v>
      </c>
      <c r="F1458" s="1">
        <v>422</v>
      </c>
      <c r="G1458" s="1">
        <v>1</v>
      </c>
      <c r="H1458" s="1">
        <v>0</v>
      </c>
      <c r="I1458" s="1">
        <v>0</v>
      </c>
      <c r="J1458" s="1">
        <v>0</v>
      </c>
      <c r="K1458" s="1" t="s">
        <v>183</v>
      </c>
      <c r="L1458" s="1" t="s">
        <v>114</v>
      </c>
      <c r="M1458" s="1">
        <v>24</v>
      </c>
      <c r="N1458" s="1" t="s">
        <v>358</v>
      </c>
      <c r="O1458" s="1">
        <v>2</v>
      </c>
      <c r="Q1458" s="1" t="s">
        <v>117</v>
      </c>
      <c r="R1458" s="1">
        <v>0</v>
      </c>
      <c r="T1458" s="1">
        <v>309</v>
      </c>
      <c r="V1458" s="1">
        <v>1865</v>
      </c>
      <c r="W1458" s="1" t="s">
        <v>116</v>
      </c>
      <c r="X1458" s="1" t="s">
        <v>117</v>
      </c>
      <c r="Y1458" s="1" t="s">
        <v>4436</v>
      </c>
      <c r="AA1458" s="1" t="s">
        <v>133</v>
      </c>
      <c r="AC1458" s="1" t="s">
        <v>4744</v>
      </c>
      <c r="AD1458" s="1" t="s">
        <v>4745</v>
      </c>
      <c r="AF1458" s="1" t="s">
        <v>116</v>
      </c>
      <c r="AG1458" s="1" t="s">
        <v>112</v>
      </c>
      <c r="AH1458" s="1" t="s">
        <v>124</v>
      </c>
      <c r="AI1458" s="1" t="s">
        <v>112</v>
      </c>
      <c r="AJ1458" s="1" t="s">
        <v>112</v>
      </c>
      <c r="AK1458" s="1" t="s">
        <v>112</v>
      </c>
      <c r="AL1458" s="1" t="s">
        <v>416</v>
      </c>
      <c r="AM1458" s="1" t="s">
        <v>416</v>
      </c>
      <c r="AO1458" s="1">
        <v>71114</v>
      </c>
      <c r="AP1458" s="1">
        <v>102264</v>
      </c>
      <c r="AQ1458" s="1">
        <v>13520</v>
      </c>
      <c r="AR1458" s="1" t="s">
        <v>110</v>
      </c>
      <c r="AS1458" s="1">
        <v>0</v>
      </c>
      <c r="AT1458" s="1">
        <v>422</v>
      </c>
      <c r="AU1458" s="2">
        <v>0</v>
      </c>
      <c r="AV1458" s="2">
        <v>422</v>
      </c>
      <c r="BB1458" s="1" t="s">
        <v>129</v>
      </c>
      <c r="BC1458" s="1" t="s">
        <v>247</v>
      </c>
      <c r="BD1458" s="1">
        <v>0</v>
      </c>
      <c r="BE1458" s="1" t="s">
        <v>131</v>
      </c>
      <c r="BF1458" s="1">
        <v>0</v>
      </c>
      <c r="BG1458" s="1">
        <v>0</v>
      </c>
      <c r="BH1458" s="1">
        <v>0</v>
      </c>
      <c r="BK1458" s="1" t="s">
        <v>112</v>
      </c>
      <c r="BN1458" s="1" t="s">
        <v>133</v>
      </c>
      <c r="BR1458" s="1" t="s">
        <v>133</v>
      </c>
      <c r="BU1458" s="1" t="s">
        <v>153</v>
      </c>
      <c r="BX1458" s="1">
        <v>1</v>
      </c>
      <c r="BZ1458" s="1">
        <v>0</v>
      </c>
      <c r="CA1458" s="1">
        <v>4</v>
      </c>
      <c r="CB1458" s="1">
        <v>0</v>
      </c>
      <c r="CC1458" s="1">
        <v>0</v>
      </c>
      <c r="CE1458" s="1" t="s">
        <v>117</v>
      </c>
      <c r="CF1458" s="1" t="s">
        <v>110</v>
      </c>
      <c r="CK1458" s="1" t="s">
        <v>112</v>
      </c>
      <c r="CL1458" s="1">
        <v>0</v>
      </c>
      <c r="CM1458" s="1">
        <v>0</v>
      </c>
      <c r="CP1458" s="1">
        <v>0</v>
      </c>
      <c r="CQ1458" s="1" t="s">
        <v>1062</v>
      </c>
      <c r="CS1458" s="1" t="s">
        <v>418</v>
      </c>
      <c r="CT1458" s="1" t="s">
        <v>418</v>
      </c>
      <c r="CU1458" s="8">
        <v>5</v>
      </c>
      <c r="CV1458" s="1" t="s">
        <v>4746</v>
      </c>
      <c r="CW1458" s="1" t="s">
        <v>4746</v>
      </c>
      <c r="CX1458" s="1">
        <v>5</v>
      </c>
      <c r="CY1458" s="10">
        <f t="shared" si="154"/>
        <v>2.5</v>
      </c>
      <c r="CZ1458" s="3">
        <v>0</v>
      </c>
      <c r="DA1458" s="3">
        <v>0</v>
      </c>
      <c r="DB1458" s="6">
        <f t="shared" si="155"/>
        <v>1</v>
      </c>
      <c r="DF1458" s="1">
        <v>1865</v>
      </c>
      <c r="DG1458" s="1">
        <f t="shared" si="156"/>
        <v>1865</v>
      </c>
      <c r="DH1458" s="9">
        <f t="shared" si="157"/>
        <v>1</v>
      </c>
      <c r="DI1458" s="1">
        <v>64</v>
      </c>
      <c r="DJ1458" s="1">
        <f t="shared" si="158"/>
        <v>64</v>
      </c>
      <c r="DK1458" s="9">
        <f t="shared" si="159"/>
        <v>1</v>
      </c>
      <c r="DN1458">
        <f>(DL1458*InputWeights!$C$7+DB1458*InputWeights!$C$6)</f>
        <v>0.5</v>
      </c>
      <c r="DO1458">
        <f>(DD1458*InputWeights!$C$12+DE1458*InputWeights!$C$10+CU1458*InputWeights!$C$11)</f>
        <v>2</v>
      </c>
      <c r="DP1458">
        <f>(DC1458*InputWeights!$C$18+DK1458*InputWeights!$C$16+DH1458*InputWeights!$C$15+CY1458*InputWeights!$C$17)</f>
        <v>1.35</v>
      </c>
      <c r="DR1458">
        <f>DN1458*InputWeights!$C$5+DO1458*InputWeights!$C$9+DP1458*InputWeights!$C$14</f>
        <v>12.9</v>
      </c>
      <c r="DS1458">
        <f>((_xlfn.RANK.EQ(DR1458,$DR$2:$DR$6635,0))/(COUNT(DR$2:$DR$6635)))*100</f>
        <v>95.53148273527421</v>
      </c>
      <c r="DT1458">
        <f t="shared" si="160"/>
        <v>0</v>
      </c>
    </row>
    <row r="1459" spans="1:124" x14ac:dyDescent="0.25">
      <c r="A1459" s="1" t="s">
        <v>4743</v>
      </c>
      <c r="B1459" s="1" t="s">
        <v>3684</v>
      </c>
      <c r="C1459" s="1" t="s">
        <v>3685</v>
      </c>
      <c r="D1459" s="1" t="s">
        <v>397</v>
      </c>
      <c r="E1459" s="1" t="s">
        <v>802</v>
      </c>
      <c r="F1459" s="1">
        <v>686</v>
      </c>
      <c r="G1459" s="1">
        <v>2</v>
      </c>
      <c r="H1459" s="1">
        <v>0</v>
      </c>
      <c r="I1459" s="1">
        <v>0</v>
      </c>
      <c r="J1459" s="1">
        <v>0</v>
      </c>
      <c r="K1459" s="1" t="s">
        <v>183</v>
      </c>
      <c r="L1459" s="1" t="s">
        <v>114</v>
      </c>
      <c r="M1459" s="1">
        <v>24</v>
      </c>
      <c r="N1459" s="1" t="s">
        <v>358</v>
      </c>
      <c r="O1459" s="1">
        <v>2</v>
      </c>
      <c r="Q1459" s="1" t="s">
        <v>117</v>
      </c>
      <c r="R1459" s="1">
        <v>0</v>
      </c>
      <c r="T1459" s="1">
        <v>285</v>
      </c>
      <c r="V1459" s="1">
        <v>1865</v>
      </c>
      <c r="W1459" s="1" t="s">
        <v>116</v>
      </c>
      <c r="X1459" s="1" t="s">
        <v>117</v>
      </c>
      <c r="Y1459" s="1" t="s">
        <v>4436</v>
      </c>
      <c r="AA1459" s="1" t="s">
        <v>133</v>
      </c>
      <c r="AC1459" s="1" t="s">
        <v>4745</v>
      </c>
      <c r="AD1459" s="1" t="s">
        <v>4747</v>
      </c>
      <c r="AF1459" s="1" t="s">
        <v>116</v>
      </c>
      <c r="AG1459" s="1" t="s">
        <v>112</v>
      </c>
      <c r="AH1459" s="1" t="s">
        <v>124</v>
      </c>
      <c r="AI1459" s="1" t="s">
        <v>112</v>
      </c>
      <c r="AJ1459" s="1" t="s">
        <v>112</v>
      </c>
      <c r="AK1459" s="1" t="s">
        <v>112</v>
      </c>
      <c r="AL1459" s="1" t="s">
        <v>807</v>
      </c>
      <c r="AM1459" s="1" t="s">
        <v>416</v>
      </c>
      <c r="AO1459" s="1">
        <v>71115</v>
      </c>
      <c r="AP1459" s="1">
        <v>102264</v>
      </c>
      <c r="AQ1459" s="1">
        <v>13520</v>
      </c>
      <c r="AR1459" s="1" t="s">
        <v>110</v>
      </c>
      <c r="AS1459" s="1">
        <v>422</v>
      </c>
      <c r="AT1459" s="1">
        <v>1108</v>
      </c>
      <c r="AU1459" s="2">
        <v>422</v>
      </c>
      <c r="AV1459" s="2">
        <v>1108</v>
      </c>
      <c r="BB1459" s="1" t="s">
        <v>129</v>
      </c>
      <c r="BC1459" s="1" t="s">
        <v>247</v>
      </c>
      <c r="BD1459" s="1">
        <v>0</v>
      </c>
      <c r="BE1459" s="1" t="s">
        <v>131</v>
      </c>
      <c r="BF1459" s="1">
        <v>0</v>
      </c>
      <c r="BG1459" s="1">
        <v>0</v>
      </c>
      <c r="BH1459" s="1">
        <v>0</v>
      </c>
      <c r="BK1459" s="1" t="s">
        <v>112</v>
      </c>
      <c r="BN1459" s="1" t="s">
        <v>133</v>
      </c>
      <c r="BR1459" s="1" t="s">
        <v>133</v>
      </c>
      <c r="BU1459" s="1" t="s">
        <v>153</v>
      </c>
      <c r="BX1459" s="1">
        <v>0</v>
      </c>
      <c r="BZ1459" s="1">
        <v>0</v>
      </c>
      <c r="CA1459" s="1">
        <v>4</v>
      </c>
      <c r="CB1459" s="1">
        <v>0</v>
      </c>
      <c r="CC1459" s="1">
        <v>0</v>
      </c>
      <c r="CE1459" s="1" t="s">
        <v>117</v>
      </c>
      <c r="CF1459" s="1" t="s">
        <v>110</v>
      </c>
      <c r="CK1459" s="1" t="s">
        <v>112</v>
      </c>
      <c r="CL1459" s="1">
        <v>0</v>
      </c>
      <c r="CM1459" s="1">
        <v>0</v>
      </c>
      <c r="CP1459" s="1">
        <v>0</v>
      </c>
      <c r="CQ1459" s="1" t="s">
        <v>1062</v>
      </c>
      <c r="CS1459" s="1" t="s">
        <v>418</v>
      </c>
      <c r="CT1459" s="1" t="s">
        <v>418</v>
      </c>
      <c r="CU1459" s="8">
        <v>5</v>
      </c>
      <c r="CV1459" s="1" t="s">
        <v>4748</v>
      </c>
      <c r="CW1459" s="1" t="s">
        <v>4748</v>
      </c>
      <c r="CX1459" s="1">
        <v>5</v>
      </c>
      <c r="CY1459" s="10">
        <f t="shared" si="154"/>
        <v>2.5</v>
      </c>
      <c r="CZ1459" s="3">
        <v>3.3</v>
      </c>
      <c r="DA1459" s="3">
        <v>1.9</v>
      </c>
      <c r="DB1459" s="6">
        <f t="shared" si="155"/>
        <v>1</v>
      </c>
      <c r="DF1459" s="1">
        <v>1865</v>
      </c>
      <c r="DG1459" s="1">
        <f t="shared" si="156"/>
        <v>1865</v>
      </c>
      <c r="DH1459" s="9">
        <f t="shared" si="157"/>
        <v>1</v>
      </c>
      <c r="DI1459" s="1">
        <v>64</v>
      </c>
      <c r="DJ1459" s="1">
        <f t="shared" si="158"/>
        <v>64</v>
      </c>
      <c r="DK1459" s="9">
        <f t="shared" si="159"/>
        <v>1</v>
      </c>
      <c r="DN1459">
        <f>(DL1459*InputWeights!$C$7+DB1459*InputWeights!$C$6)</f>
        <v>0.5</v>
      </c>
      <c r="DO1459">
        <f>(DD1459*InputWeights!$C$12+DE1459*InputWeights!$C$10+CU1459*InputWeights!$C$11)</f>
        <v>2</v>
      </c>
      <c r="DP1459">
        <f>(DC1459*InputWeights!$C$18+DK1459*InputWeights!$C$16+DH1459*InputWeights!$C$15+CY1459*InputWeights!$C$17)</f>
        <v>1.35</v>
      </c>
      <c r="DR1459">
        <f>DN1459*InputWeights!$C$5+DO1459*InputWeights!$C$9+DP1459*InputWeights!$C$14</f>
        <v>12.9</v>
      </c>
      <c r="DS1459">
        <f>((_xlfn.RANK.EQ(DR1459,$DR$2:$DR$6635,0))/(COUNT(DR$2:$DR$6635)))*100</f>
        <v>95.53148273527421</v>
      </c>
      <c r="DT1459">
        <f t="shared" si="160"/>
        <v>0</v>
      </c>
    </row>
    <row r="1460" spans="1:124" x14ac:dyDescent="0.25">
      <c r="A1460" s="1" t="s">
        <v>4743</v>
      </c>
      <c r="B1460" s="1" t="s">
        <v>3684</v>
      </c>
      <c r="C1460" s="1" t="s">
        <v>3685</v>
      </c>
      <c r="D1460" s="1" t="s">
        <v>397</v>
      </c>
      <c r="E1460" s="1" t="s">
        <v>333</v>
      </c>
      <c r="F1460" s="1">
        <v>2323</v>
      </c>
      <c r="G1460" s="1">
        <v>3</v>
      </c>
      <c r="H1460" s="1">
        <v>0</v>
      </c>
      <c r="I1460" s="1">
        <v>0</v>
      </c>
      <c r="J1460" s="1">
        <v>0</v>
      </c>
      <c r="K1460" s="1" t="s">
        <v>183</v>
      </c>
      <c r="L1460" s="1" t="s">
        <v>114</v>
      </c>
      <c r="M1460" s="1">
        <v>24</v>
      </c>
      <c r="N1460" s="1" t="s">
        <v>358</v>
      </c>
      <c r="O1460" s="1">
        <v>2</v>
      </c>
      <c r="Q1460" s="1" t="s">
        <v>117</v>
      </c>
      <c r="R1460" s="1">
        <v>0</v>
      </c>
      <c r="T1460" s="1">
        <v>326</v>
      </c>
      <c r="V1460" s="1">
        <v>1865</v>
      </c>
      <c r="W1460" s="1" t="s">
        <v>116</v>
      </c>
      <c r="X1460" s="1" t="s">
        <v>117</v>
      </c>
      <c r="Y1460" s="1" t="s">
        <v>4747</v>
      </c>
      <c r="AA1460" s="1" t="s">
        <v>133</v>
      </c>
      <c r="AC1460" s="1" t="s">
        <v>4436</v>
      </c>
      <c r="AD1460" s="1" t="s">
        <v>4749</v>
      </c>
      <c r="AF1460" s="1" t="s">
        <v>116</v>
      </c>
      <c r="AG1460" s="1" t="s">
        <v>112</v>
      </c>
      <c r="AH1460" s="1" t="s">
        <v>124</v>
      </c>
      <c r="AI1460" s="1" t="s">
        <v>112</v>
      </c>
      <c r="AJ1460" s="1" t="s">
        <v>112</v>
      </c>
      <c r="AK1460" s="1" t="s">
        <v>112</v>
      </c>
      <c r="AL1460" s="1" t="s">
        <v>807</v>
      </c>
      <c r="AM1460" s="1" t="s">
        <v>416</v>
      </c>
      <c r="AO1460" s="1">
        <v>71116</v>
      </c>
      <c r="AP1460" s="1">
        <v>102264</v>
      </c>
      <c r="AQ1460" s="1">
        <v>13520</v>
      </c>
      <c r="AR1460" s="1" t="s">
        <v>110</v>
      </c>
      <c r="AS1460" s="1">
        <v>1108</v>
      </c>
      <c r="AT1460" s="1">
        <v>3431</v>
      </c>
      <c r="AU1460" s="2">
        <v>1108</v>
      </c>
      <c r="AV1460" s="2">
        <v>3431</v>
      </c>
      <c r="BB1460" s="1" t="s">
        <v>129</v>
      </c>
      <c r="BC1460" s="1" t="s">
        <v>247</v>
      </c>
      <c r="BD1460" s="1">
        <v>0</v>
      </c>
      <c r="BE1460" s="1" t="s">
        <v>131</v>
      </c>
      <c r="BF1460" s="1">
        <v>0</v>
      </c>
      <c r="BG1460" s="1">
        <v>0</v>
      </c>
      <c r="BH1460" s="1">
        <v>0</v>
      </c>
      <c r="BK1460" s="1" t="s">
        <v>112</v>
      </c>
      <c r="BN1460" s="1" t="s">
        <v>133</v>
      </c>
      <c r="BR1460" s="1" t="s">
        <v>133</v>
      </c>
      <c r="BU1460" s="1" t="s">
        <v>153</v>
      </c>
      <c r="BX1460" s="1">
        <v>0</v>
      </c>
      <c r="BZ1460" s="1">
        <v>0</v>
      </c>
      <c r="CA1460" s="1">
        <v>4</v>
      </c>
      <c r="CB1460" s="1">
        <v>0</v>
      </c>
      <c r="CC1460" s="1">
        <v>0</v>
      </c>
      <c r="CE1460" s="1" t="s">
        <v>117</v>
      </c>
      <c r="CF1460" s="1" t="s">
        <v>110</v>
      </c>
      <c r="CK1460" s="1" t="s">
        <v>112</v>
      </c>
      <c r="CL1460" s="1">
        <v>0</v>
      </c>
      <c r="CM1460" s="1">
        <v>0</v>
      </c>
      <c r="CP1460" s="1">
        <v>0</v>
      </c>
      <c r="CQ1460" s="1" t="s">
        <v>1062</v>
      </c>
      <c r="CS1460" s="1" t="s">
        <v>418</v>
      </c>
      <c r="CT1460" s="1" t="s">
        <v>418</v>
      </c>
      <c r="CU1460" s="8">
        <v>5</v>
      </c>
      <c r="CV1460" s="1" t="s">
        <v>4750</v>
      </c>
      <c r="CW1460" s="1" t="s">
        <v>4750</v>
      </c>
      <c r="CX1460" s="1">
        <v>5</v>
      </c>
      <c r="CY1460" s="10">
        <f t="shared" si="154"/>
        <v>2.5</v>
      </c>
      <c r="CZ1460" s="3">
        <v>3.6</v>
      </c>
      <c r="DA1460" s="3">
        <v>1.8</v>
      </c>
      <c r="DB1460" s="6">
        <f t="shared" si="155"/>
        <v>1</v>
      </c>
      <c r="DF1460" s="1">
        <v>1865</v>
      </c>
      <c r="DG1460" s="1">
        <f t="shared" si="156"/>
        <v>1865</v>
      </c>
      <c r="DH1460" s="9">
        <f t="shared" si="157"/>
        <v>1</v>
      </c>
      <c r="DI1460" s="1">
        <v>64</v>
      </c>
      <c r="DJ1460" s="1">
        <f t="shared" si="158"/>
        <v>64</v>
      </c>
      <c r="DK1460" s="9">
        <f t="shared" si="159"/>
        <v>1</v>
      </c>
      <c r="DN1460">
        <f>(DL1460*InputWeights!$C$7+DB1460*InputWeights!$C$6)</f>
        <v>0.5</v>
      </c>
      <c r="DO1460">
        <f>(DD1460*InputWeights!$C$12+DE1460*InputWeights!$C$10+CU1460*InputWeights!$C$11)</f>
        <v>2</v>
      </c>
      <c r="DP1460">
        <f>(DC1460*InputWeights!$C$18+DK1460*InputWeights!$C$16+DH1460*InputWeights!$C$15+CY1460*InputWeights!$C$17)</f>
        <v>1.35</v>
      </c>
      <c r="DR1460">
        <f>DN1460*InputWeights!$C$5+DO1460*InputWeights!$C$9+DP1460*InputWeights!$C$14</f>
        <v>12.9</v>
      </c>
      <c r="DS1460">
        <f>((_xlfn.RANK.EQ(DR1460,$DR$2:$DR$6635,0))/(COUNT(DR$2:$DR$6635)))*100</f>
        <v>95.53148273527421</v>
      </c>
      <c r="DT1460">
        <f t="shared" si="160"/>
        <v>0</v>
      </c>
    </row>
    <row r="1461" spans="1:124" x14ac:dyDescent="0.25">
      <c r="A1461" s="1" t="s">
        <v>4751</v>
      </c>
      <c r="B1461" s="1" t="s">
        <v>3684</v>
      </c>
      <c r="C1461" s="1" t="s">
        <v>3685</v>
      </c>
      <c r="D1461" s="1" t="s">
        <v>397</v>
      </c>
      <c r="E1461" s="1" t="s">
        <v>411</v>
      </c>
      <c r="F1461" s="1">
        <v>2481</v>
      </c>
      <c r="G1461" s="1">
        <v>1</v>
      </c>
      <c r="H1461" s="1">
        <v>0</v>
      </c>
      <c r="I1461" s="1">
        <v>0</v>
      </c>
      <c r="J1461" s="1">
        <v>0</v>
      </c>
      <c r="K1461" s="1" t="s">
        <v>183</v>
      </c>
      <c r="L1461" s="1" t="s">
        <v>114</v>
      </c>
      <c r="M1461" s="1">
        <v>24</v>
      </c>
      <c r="N1461" s="1" t="s">
        <v>358</v>
      </c>
      <c r="O1461" s="1">
        <v>2</v>
      </c>
      <c r="Q1461" s="1" t="s">
        <v>117</v>
      </c>
      <c r="R1461" s="1">
        <v>0</v>
      </c>
      <c r="T1461" s="1">
        <v>99</v>
      </c>
      <c r="V1461" s="1">
        <v>392</v>
      </c>
      <c r="W1461" s="1" t="s">
        <v>116</v>
      </c>
      <c r="X1461" s="1" t="s">
        <v>117</v>
      </c>
      <c r="Y1461" s="1" t="s">
        <v>4752</v>
      </c>
      <c r="AA1461" s="1" t="s">
        <v>133</v>
      </c>
      <c r="AC1461" s="1" t="s">
        <v>4753</v>
      </c>
      <c r="AD1461" s="1" t="s">
        <v>4754</v>
      </c>
      <c r="AF1461" s="1" t="s">
        <v>116</v>
      </c>
      <c r="AG1461" s="1" t="s">
        <v>112</v>
      </c>
      <c r="AH1461" s="1" t="s">
        <v>124</v>
      </c>
      <c r="AI1461" s="1" t="s">
        <v>112</v>
      </c>
      <c r="AJ1461" s="1" t="s">
        <v>112</v>
      </c>
      <c r="AK1461" s="1" t="s">
        <v>112</v>
      </c>
      <c r="AL1461" s="1" t="s">
        <v>416</v>
      </c>
      <c r="AM1461" s="1" t="s">
        <v>416</v>
      </c>
      <c r="AO1461" s="1">
        <v>71121</v>
      </c>
      <c r="AP1461" s="1">
        <v>102264</v>
      </c>
      <c r="AQ1461" s="1">
        <v>13522</v>
      </c>
      <c r="AR1461" s="1" t="s">
        <v>110</v>
      </c>
      <c r="AS1461" s="1">
        <v>0</v>
      </c>
      <c r="AT1461" s="1">
        <v>2481</v>
      </c>
      <c r="AU1461" s="2">
        <v>0</v>
      </c>
      <c r="AV1461" s="2">
        <v>2481</v>
      </c>
      <c r="BB1461" s="1" t="s">
        <v>129</v>
      </c>
      <c r="BC1461" s="1" t="s">
        <v>247</v>
      </c>
      <c r="BD1461" s="1">
        <v>0</v>
      </c>
      <c r="BE1461" s="1" t="s">
        <v>131</v>
      </c>
      <c r="BF1461" s="1">
        <v>0</v>
      </c>
      <c r="BG1461" s="1">
        <v>0</v>
      </c>
      <c r="BH1461" s="1">
        <v>0</v>
      </c>
      <c r="BK1461" s="1" t="s">
        <v>112</v>
      </c>
      <c r="BN1461" s="1" t="s">
        <v>133</v>
      </c>
      <c r="BR1461" s="1" t="s">
        <v>133</v>
      </c>
      <c r="BU1461" s="1" t="s">
        <v>153</v>
      </c>
      <c r="BX1461" s="1">
        <v>1</v>
      </c>
      <c r="BZ1461" s="1">
        <v>0</v>
      </c>
      <c r="CA1461" s="1">
        <v>3</v>
      </c>
      <c r="CB1461" s="1">
        <v>0</v>
      </c>
      <c r="CC1461" s="1">
        <v>0</v>
      </c>
      <c r="CE1461" s="1" t="s">
        <v>117</v>
      </c>
      <c r="CF1461" s="1" t="s">
        <v>110</v>
      </c>
      <c r="CK1461" s="1" t="s">
        <v>112</v>
      </c>
      <c r="CL1461" s="1">
        <v>0</v>
      </c>
      <c r="CM1461" s="1">
        <v>0</v>
      </c>
      <c r="CP1461" s="1">
        <v>0</v>
      </c>
      <c r="CQ1461" s="1" t="s">
        <v>1062</v>
      </c>
      <c r="CS1461" s="1" t="s">
        <v>418</v>
      </c>
      <c r="CT1461" s="1" t="s">
        <v>418</v>
      </c>
      <c r="CU1461" s="8">
        <v>5</v>
      </c>
      <c r="CV1461" s="1" t="s">
        <v>4755</v>
      </c>
      <c r="CW1461" s="1" t="s">
        <v>4755</v>
      </c>
      <c r="CX1461" s="1">
        <v>5</v>
      </c>
      <c r="CY1461" s="10">
        <f t="shared" si="154"/>
        <v>2.5</v>
      </c>
      <c r="CZ1461" s="3">
        <v>2.5</v>
      </c>
      <c r="DA1461" s="3">
        <v>1.5</v>
      </c>
      <c r="DB1461" s="6">
        <f t="shared" si="155"/>
        <v>1</v>
      </c>
      <c r="DF1461" s="1">
        <v>392</v>
      </c>
      <c r="DG1461" s="1">
        <f t="shared" si="156"/>
        <v>392</v>
      </c>
      <c r="DH1461" s="9">
        <f t="shared" si="157"/>
        <v>1</v>
      </c>
      <c r="DI1461" s="1">
        <v>21</v>
      </c>
      <c r="DJ1461" s="1">
        <f t="shared" si="158"/>
        <v>21</v>
      </c>
      <c r="DK1461" s="9">
        <f t="shared" si="159"/>
        <v>1</v>
      </c>
      <c r="DN1461">
        <f>(DL1461*InputWeights!$C$7+DB1461*InputWeights!$C$6)</f>
        <v>0.5</v>
      </c>
      <c r="DO1461">
        <f>(DD1461*InputWeights!$C$12+DE1461*InputWeights!$C$10+CU1461*InputWeights!$C$11)</f>
        <v>2</v>
      </c>
      <c r="DP1461">
        <f>(DC1461*InputWeights!$C$18+DK1461*InputWeights!$C$16+DH1461*InputWeights!$C$15+CY1461*InputWeights!$C$17)</f>
        <v>1.35</v>
      </c>
      <c r="DR1461">
        <f>DN1461*InputWeights!$C$5+DO1461*InputWeights!$C$9+DP1461*InputWeights!$C$14</f>
        <v>12.9</v>
      </c>
      <c r="DS1461">
        <f>((_xlfn.RANK.EQ(DR1461,$DR$2:$DR$6635,0))/(COUNT(DR$2:$DR$6635)))*100</f>
        <v>95.53148273527421</v>
      </c>
      <c r="DT1461">
        <f t="shared" si="160"/>
        <v>0</v>
      </c>
    </row>
    <row r="1462" spans="1:124" x14ac:dyDescent="0.25">
      <c r="A1462" s="1" t="s">
        <v>4784</v>
      </c>
      <c r="B1462" s="1" t="s">
        <v>108</v>
      </c>
      <c r="C1462" s="1" t="s">
        <v>109</v>
      </c>
      <c r="D1462" s="1" t="s">
        <v>397</v>
      </c>
      <c r="E1462" s="1" t="s">
        <v>802</v>
      </c>
      <c r="F1462" s="1">
        <v>369</v>
      </c>
      <c r="G1462" s="1">
        <v>2</v>
      </c>
      <c r="H1462" s="1">
        <v>0</v>
      </c>
      <c r="I1462" s="1">
        <v>0</v>
      </c>
      <c r="J1462" s="1">
        <v>0</v>
      </c>
      <c r="K1462" s="1" t="s">
        <v>183</v>
      </c>
      <c r="L1462" s="1" t="s">
        <v>114</v>
      </c>
      <c r="M1462" s="1">
        <v>30</v>
      </c>
      <c r="N1462" s="1" t="s">
        <v>147</v>
      </c>
      <c r="O1462" s="1">
        <v>2</v>
      </c>
      <c r="Q1462" s="1" t="s">
        <v>117</v>
      </c>
      <c r="R1462" s="1">
        <v>0</v>
      </c>
      <c r="T1462" s="1">
        <v>0</v>
      </c>
      <c r="V1462" s="1">
        <v>2045</v>
      </c>
      <c r="W1462" s="1" t="s">
        <v>116</v>
      </c>
      <c r="X1462" s="1" t="s">
        <v>117</v>
      </c>
      <c r="Y1462" s="1" t="s">
        <v>2472</v>
      </c>
      <c r="AA1462" s="1" t="s">
        <v>133</v>
      </c>
      <c r="AC1462" s="1" t="s">
        <v>2466</v>
      </c>
      <c r="AD1462" s="1" t="s">
        <v>2256</v>
      </c>
      <c r="AF1462" s="1" t="s">
        <v>124</v>
      </c>
      <c r="AG1462" s="1" t="s">
        <v>112</v>
      </c>
      <c r="AH1462" s="1" t="s">
        <v>124</v>
      </c>
      <c r="AI1462" s="1" t="s">
        <v>112</v>
      </c>
      <c r="AJ1462" s="1" t="s">
        <v>112</v>
      </c>
      <c r="AK1462" s="1" t="s">
        <v>112</v>
      </c>
      <c r="AL1462" s="1" t="s">
        <v>416</v>
      </c>
      <c r="AM1462" s="1" t="s">
        <v>416</v>
      </c>
      <c r="AO1462" s="1">
        <v>112688</v>
      </c>
      <c r="AP1462" s="1">
        <v>102264</v>
      </c>
      <c r="AQ1462" s="1">
        <v>50499</v>
      </c>
      <c r="AR1462" s="1" t="s">
        <v>110</v>
      </c>
      <c r="AS1462" s="1">
        <v>369</v>
      </c>
      <c r="AT1462" s="1">
        <v>738</v>
      </c>
      <c r="AU1462" s="2">
        <v>369</v>
      </c>
      <c r="AV1462" s="2">
        <v>738</v>
      </c>
      <c r="BB1462" s="1" t="s">
        <v>4785</v>
      </c>
      <c r="BC1462" s="1" t="s">
        <v>247</v>
      </c>
      <c r="BD1462" s="1">
        <v>0</v>
      </c>
      <c r="BE1462" s="1" t="s">
        <v>131</v>
      </c>
      <c r="BF1462" s="1">
        <v>0</v>
      </c>
      <c r="BG1462" s="1">
        <v>0</v>
      </c>
      <c r="BH1462" s="1">
        <v>0</v>
      </c>
      <c r="BK1462" s="1" t="s">
        <v>112</v>
      </c>
      <c r="BN1462" s="1" t="s">
        <v>133</v>
      </c>
      <c r="BR1462" s="1" t="s">
        <v>133</v>
      </c>
      <c r="BU1462" s="1" t="s">
        <v>112</v>
      </c>
      <c r="BX1462" s="1">
        <v>0</v>
      </c>
      <c r="BZ1462" s="1">
        <v>0</v>
      </c>
      <c r="CA1462" s="1">
        <v>4</v>
      </c>
      <c r="CB1462" s="1">
        <v>0</v>
      </c>
      <c r="CC1462" s="1">
        <v>0</v>
      </c>
      <c r="CE1462" s="1" t="s">
        <v>117</v>
      </c>
      <c r="CF1462" s="1" t="s">
        <v>110</v>
      </c>
      <c r="CK1462" s="1" t="s">
        <v>112</v>
      </c>
      <c r="CL1462" s="1">
        <v>0</v>
      </c>
      <c r="CM1462" s="1">
        <v>0</v>
      </c>
      <c r="CP1462" s="1">
        <v>0</v>
      </c>
      <c r="CS1462" s="1" t="s">
        <v>418</v>
      </c>
      <c r="CT1462" s="1" t="s">
        <v>418</v>
      </c>
      <c r="CU1462" s="8">
        <v>5</v>
      </c>
      <c r="CV1462" s="1" t="s">
        <v>4786</v>
      </c>
      <c r="CW1462" s="1" t="s">
        <v>4786</v>
      </c>
      <c r="CX1462" s="1">
        <v>5</v>
      </c>
      <c r="CY1462" s="10">
        <f t="shared" si="154"/>
        <v>2.5</v>
      </c>
      <c r="CZ1462" s="3">
        <v>1.3766499999999999</v>
      </c>
      <c r="DA1462" s="3">
        <v>1.0453399999999999</v>
      </c>
      <c r="DB1462" s="6">
        <f t="shared" si="155"/>
        <v>1</v>
      </c>
      <c r="DF1462" s="1">
        <v>2045</v>
      </c>
      <c r="DG1462" s="1">
        <f t="shared" si="156"/>
        <v>2045</v>
      </c>
      <c r="DH1462" s="9">
        <f t="shared" si="157"/>
        <v>1</v>
      </c>
      <c r="DI1462" s="1">
        <v>102</v>
      </c>
      <c r="DJ1462" s="1">
        <f t="shared" si="158"/>
        <v>102</v>
      </c>
      <c r="DK1462" s="9">
        <f t="shared" si="159"/>
        <v>1</v>
      </c>
      <c r="DN1462">
        <f>(DL1462*InputWeights!$C$7+DB1462*InputWeights!$C$6)</f>
        <v>0.5</v>
      </c>
      <c r="DO1462">
        <f>(DD1462*InputWeights!$C$12+DE1462*InputWeights!$C$10+CU1462*InputWeights!$C$11)</f>
        <v>2</v>
      </c>
      <c r="DP1462">
        <f>(DC1462*InputWeights!$C$18+DK1462*InputWeights!$C$16+DH1462*InputWeights!$C$15+CY1462*InputWeights!$C$17)</f>
        <v>1.35</v>
      </c>
      <c r="DR1462">
        <f>DN1462*InputWeights!$C$5+DO1462*InputWeights!$C$9+DP1462*InputWeights!$C$14</f>
        <v>12.9</v>
      </c>
      <c r="DS1462">
        <f>((_xlfn.RANK.EQ(DR1462,$DR$2:$DR$6635,0))/(COUNT(DR$2:$DR$6635)))*100</f>
        <v>95.53148273527421</v>
      </c>
      <c r="DT1462">
        <f t="shared" si="160"/>
        <v>0</v>
      </c>
    </row>
    <row r="1463" spans="1:124" x14ac:dyDescent="0.25">
      <c r="A1463" s="1" t="s">
        <v>2598</v>
      </c>
      <c r="B1463" s="1" t="s">
        <v>108</v>
      </c>
      <c r="C1463" s="1" t="s">
        <v>109</v>
      </c>
      <c r="D1463" s="1" t="s">
        <v>397</v>
      </c>
      <c r="E1463" s="1" t="s">
        <v>3350</v>
      </c>
      <c r="F1463" s="1">
        <v>264</v>
      </c>
      <c r="G1463" s="1">
        <v>6</v>
      </c>
      <c r="H1463" s="1">
        <v>0</v>
      </c>
      <c r="I1463" s="1">
        <v>0</v>
      </c>
      <c r="J1463" s="1">
        <v>0</v>
      </c>
      <c r="K1463" s="1" t="s">
        <v>992</v>
      </c>
      <c r="L1463" s="1" t="s">
        <v>110</v>
      </c>
      <c r="M1463" s="1">
        <v>40</v>
      </c>
      <c r="N1463" s="1" t="s">
        <v>358</v>
      </c>
      <c r="O1463" s="1">
        <v>1</v>
      </c>
      <c r="Q1463" s="1" t="s">
        <v>117</v>
      </c>
      <c r="R1463" s="1">
        <v>0</v>
      </c>
      <c r="T1463" s="1">
        <v>0</v>
      </c>
      <c r="V1463" s="1">
        <v>2139</v>
      </c>
      <c r="W1463" s="1" t="s">
        <v>116</v>
      </c>
      <c r="X1463" s="1" t="s">
        <v>117</v>
      </c>
      <c r="Y1463" s="1" t="s">
        <v>2604</v>
      </c>
      <c r="AA1463" s="1" t="s">
        <v>133</v>
      </c>
      <c r="AC1463" s="1" t="s">
        <v>4824</v>
      </c>
      <c r="AD1463" s="1" t="s">
        <v>2603</v>
      </c>
      <c r="AF1463" s="1" t="s">
        <v>124</v>
      </c>
      <c r="AG1463" s="1" t="s">
        <v>112</v>
      </c>
      <c r="AH1463" s="1" t="s">
        <v>124</v>
      </c>
      <c r="AI1463" s="1" t="s">
        <v>112</v>
      </c>
      <c r="AJ1463" s="1" t="s">
        <v>112</v>
      </c>
      <c r="AK1463" s="1" t="s">
        <v>112</v>
      </c>
      <c r="AL1463" s="1" t="s">
        <v>686</v>
      </c>
      <c r="AM1463" s="1" t="s">
        <v>686</v>
      </c>
      <c r="AO1463" s="1">
        <v>116279</v>
      </c>
      <c r="AP1463" s="1">
        <v>102264</v>
      </c>
      <c r="AQ1463" s="1">
        <v>13019</v>
      </c>
      <c r="AR1463" s="1" t="s">
        <v>110</v>
      </c>
      <c r="AS1463" s="1">
        <v>10400</v>
      </c>
      <c r="AT1463" s="1">
        <v>10664</v>
      </c>
      <c r="AU1463" s="2">
        <v>10400</v>
      </c>
      <c r="AV1463" s="2">
        <v>10664</v>
      </c>
      <c r="BB1463" s="1" t="s">
        <v>4825</v>
      </c>
      <c r="BC1463" s="1" t="s">
        <v>247</v>
      </c>
      <c r="BD1463" s="1">
        <v>0</v>
      </c>
      <c r="BE1463" s="1" t="s">
        <v>131</v>
      </c>
      <c r="BF1463" s="1">
        <v>0</v>
      </c>
      <c r="BG1463" s="1">
        <v>0</v>
      </c>
      <c r="BH1463" s="1">
        <v>0</v>
      </c>
      <c r="BK1463" s="1" t="s">
        <v>112</v>
      </c>
      <c r="BN1463" s="1" t="s">
        <v>133</v>
      </c>
      <c r="BR1463" s="1" t="s">
        <v>133</v>
      </c>
      <c r="BT1463" s="1" t="s">
        <v>325</v>
      </c>
      <c r="BU1463" s="1" t="s">
        <v>153</v>
      </c>
      <c r="BX1463" s="1">
        <v>0</v>
      </c>
      <c r="BZ1463" s="1">
        <v>0</v>
      </c>
      <c r="CA1463" s="1">
        <v>4</v>
      </c>
      <c r="CB1463" s="1">
        <v>0</v>
      </c>
      <c r="CC1463" s="1">
        <v>0</v>
      </c>
      <c r="CE1463" s="1" t="s">
        <v>117</v>
      </c>
      <c r="CF1463" s="1" t="s">
        <v>110</v>
      </c>
      <c r="CK1463" s="1" t="s">
        <v>112</v>
      </c>
      <c r="CL1463" s="1">
        <v>0</v>
      </c>
      <c r="CM1463" s="1">
        <v>0</v>
      </c>
      <c r="CP1463" s="1">
        <v>0</v>
      </c>
      <c r="CS1463" s="1" t="s">
        <v>418</v>
      </c>
      <c r="CT1463" s="1" t="s">
        <v>418</v>
      </c>
      <c r="CU1463" s="8">
        <v>5</v>
      </c>
      <c r="CV1463" s="1" t="s">
        <v>4826</v>
      </c>
      <c r="CW1463" s="1" t="s">
        <v>4826</v>
      </c>
      <c r="CX1463" s="1">
        <v>5</v>
      </c>
      <c r="CY1463" s="10">
        <f t="shared" si="154"/>
        <v>2.5</v>
      </c>
      <c r="CZ1463" s="3">
        <v>3.3846400000000001</v>
      </c>
      <c r="DA1463" s="3">
        <v>1.51247</v>
      </c>
      <c r="DB1463" s="6">
        <f t="shared" si="155"/>
        <v>1</v>
      </c>
      <c r="DF1463" s="1">
        <v>2139</v>
      </c>
      <c r="DG1463" s="1">
        <f t="shared" si="156"/>
        <v>4278</v>
      </c>
      <c r="DH1463" s="9">
        <f t="shared" si="157"/>
        <v>1</v>
      </c>
      <c r="DI1463" s="1">
        <v>157</v>
      </c>
      <c r="DJ1463" s="1">
        <f t="shared" si="158"/>
        <v>314</v>
      </c>
      <c r="DK1463" s="9">
        <f t="shared" si="159"/>
        <v>1</v>
      </c>
      <c r="DN1463">
        <f>(DL1463*InputWeights!$C$7+DB1463*InputWeights!$C$6)</f>
        <v>0.5</v>
      </c>
      <c r="DO1463">
        <f>(DD1463*InputWeights!$C$12+DE1463*InputWeights!$C$10+CU1463*InputWeights!$C$11)</f>
        <v>2</v>
      </c>
      <c r="DP1463">
        <f>(DC1463*InputWeights!$C$18+DK1463*InputWeights!$C$16+DH1463*InputWeights!$C$15+CY1463*InputWeights!$C$17)</f>
        <v>1.35</v>
      </c>
      <c r="DR1463">
        <f>DN1463*InputWeights!$C$5+DO1463*InputWeights!$C$9+DP1463*InputWeights!$C$14</f>
        <v>12.9</v>
      </c>
      <c r="DS1463">
        <f>((_xlfn.RANK.EQ(DR1463,$DR$2:$DR$6635,0))/(COUNT(DR$2:$DR$6635)))*100</f>
        <v>95.53148273527421</v>
      </c>
      <c r="DT1463">
        <f t="shared" si="160"/>
        <v>0</v>
      </c>
    </row>
    <row r="1464" spans="1:124" x14ac:dyDescent="0.25">
      <c r="A1464" s="1" t="s">
        <v>5015</v>
      </c>
      <c r="B1464" s="1" t="s">
        <v>108</v>
      </c>
      <c r="C1464" s="1" t="s">
        <v>109</v>
      </c>
      <c r="D1464" s="1" t="s">
        <v>397</v>
      </c>
      <c r="E1464" s="1" t="s">
        <v>420</v>
      </c>
      <c r="F1464" s="1">
        <v>316</v>
      </c>
      <c r="G1464" s="1">
        <v>1</v>
      </c>
      <c r="H1464" s="1">
        <v>10</v>
      </c>
      <c r="I1464" s="1">
        <v>0</v>
      </c>
      <c r="J1464" s="1">
        <v>0</v>
      </c>
      <c r="K1464" s="1" t="s">
        <v>992</v>
      </c>
      <c r="L1464" s="1" t="s">
        <v>110</v>
      </c>
      <c r="M1464" s="1">
        <v>36</v>
      </c>
      <c r="N1464" s="1" t="s">
        <v>358</v>
      </c>
      <c r="O1464" s="1">
        <v>1</v>
      </c>
      <c r="Q1464" s="1" t="s">
        <v>117</v>
      </c>
      <c r="R1464" s="1">
        <v>0</v>
      </c>
      <c r="T1464" s="1">
        <v>0</v>
      </c>
      <c r="V1464" s="1">
        <v>787</v>
      </c>
      <c r="W1464" s="1" t="s">
        <v>116</v>
      </c>
      <c r="X1464" s="1" t="s">
        <v>117</v>
      </c>
      <c r="Y1464" s="1" t="s">
        <v>5016</v>
      </c>
      <c r="AA1464" s="1" t="s">
        <v>133</v>
      </c>
      <c r="AC1464" s="1" t="s">
        <v>5017</v>
      </c>
      <c r="AD1464" s="1" t="s">
        <v>2215</v>
      </c>
      <c r="AF1464" s="1" t="s">
        <v>124</v>
      </c>
      <c r="AG1464" s="1" t="s">
        <v>112</v>
      </c>
      <c r="AH1464" s="1" t="s">
        <v>124</v>
      </c>
      <c r="AI1464" s="1" t="s">
        <v>112</v>
      </c>
      <c r="AJ1464" s="1" t="s">
        <v>112</v>
      </c>
      <c r="AK1464" s="1" t="s">
        <v>112</v>
      </c>
      <c r="AL1464" s="1" t="s">
        <v>457</v>
      </c>
      <c r="AM1464" s="1" t="s">
        <v>457</v>
      </c>
      <c r="AO1464" s="1">
        <v>133984</v>
      </c>
      <c r="AP1464" s="1">
        <v>102264</v>
      </c>
      <c r="AQ1464" s="1">
        <v>76325</v>
      </c>
      <c r="AR1464" s="1" t="s">
        <v>110</v>
      </c>
      <c r="AS1464" s="1">
        <v>0</v>
      </c>
      <c r="AT1464" s="1">
        <v>316</v>
      </c>
      <c r="AU1464" s="2">
        <v>1529</v>
      </c>
      <c r="AV1464" s="2">
        <v>1845</v>
      </c>
      <c r="BB1464" s="1" t="s">
        <v>5018</v>
      </c>
      <c r="BC1464" s="1" t="s">
        <v>247</v>
      </c>
      <c r="BD1464" s="1">
        <v>0</v>
      </c>
      <c r="BE1464" s="1" t="s">
        <v>131</v>
      </c>
      <c r="BF1464" s="1">
        <v>0</v>
      </c>
      <c r="BG1464" s="1">
        <v>0</v>
      </c>
      <c r="BH1464" s="1">
        <v>0</v>
      </c>
      <c r="BK1464" s="1" t="s">
        <v>112</v>
      </c>
      <c r="BN1464" s="1" t="s">
        <v>133</v>
      </c>
      <c r="BR1464" s="1" t="s">
        <v>133</v>
      </c>
      <c r="BT1464" s="1" t="s">
        <v>325</v>
      </c>
      <c r="BU1464" s="1" t="s">
        <v>153</v>
      </c>
      <c r="BX1464" s="1">
        <v>0</v>
      </c>
      <c r="BZ1464" s="1">
        <v>0</v>
      </c>
      <c r="CA1464" s="1">
        <v>4</v>
      </c>
      <c r="CB1464" s="1">
        <v>0</v>
      </c>
      <c r="CC1464" s="1">
        <v>0</v>
      </c>
      <c r="CE1464" s="1" t="s">
        <v>117</v>
      </c>
      <c r="CF1464" s="1" t="s">
        <v>110</v>
      </c>
      <c r="CK1464" s="1" t="s">
        <v>112</v>
      </c>
      <c r="CL1464" s="1">
        <v>0</v>
      </c>
      <c r="CM1464" s="1">
        <v>0</v>
      </c>
      <c r="CP1464" s="1">
        <v>0</v>
      </c>
      <c r="CS1464" s="1" t="s">
        <v>418</v>
      </c>
      <c r="CT1464" s="1" t="s">
        <v>418</v>
      </c>
      <c r="CU1464" s="8">
        <v>5</v>
      </c>
      <c r="CV1464" s="1" t="s">
        <v>5019</v>
      </c>
      <c r="CW1464" s="1" t="s">
        <v>5019</v>
      </c>
      <c r="CX1464" s="1">
        <v>4</v>
      </c>
      <c r="CY1464" s="10">
        <f t="shared" si="154"/>
        <v>2.5</v>
      </c>
      <c r="CZ1464" s="3">
        <v>1.85016</v>
      </c>
      <c r="DA1464" s="3">
        <v>1.2543500000000001</v>
      </c>
      <c r="DB1464" s="6">
        <f t="shared" si="155"/>
        <v>1</v>
      </c>
      <c r="DF1464" s="1">
        <v>787</v>
      </c>
      <c r="DG1464" s="1">
        <f t="shared" si="156"/>
        <v>1574</v>
      </c>
      <c r="DH1464" s="9">
        <f t="shared" si="157"/>
        <v>1</v>
      </c>
      <c r="DI1464" s="1">
        <v>15</v>
      </c>
      <c r="DJ1464" s="1">
        <f t="shared" si="158"/>
        <v>30</v>
      </c>
      <c r="DK1464" s="9">
        <f t="shared" si="159"/>
        <v>1</v>
      </c>
      <c r="DN1464">
        <f>(DL1464*InputWeights!$C$7+DB1464*InputWeights!$C$6)</f>
        <v>0.5</v>
      </c>
      <c r="DO1464">
        <f>(DD1464*InputWeights!$C$12+DE1464*InputWeights!$C$10+CU1464*InputWeights!$C$11)</f>
        <v>2</v>
      </c>
      <c r="DP1464">
        <f>(DC1464*InputWeights!$C$18+DK1464*InputWeights!$C$16+DH1464*InputWeights!$C$15+CY1464*InputWeights!$C$17)</f>
        <v>1.35</v>
      </c>
      <c r="DR1464">
        <f>DN1464*InputWeights!$C$5+DO1464*InputWeights!$C$9+DP1464*InputWeights!$C$14</f>
        <v>12.9</v>
      </c>
      <c r="DS1464">
        <f>((_xlfn.RANK.EQ(DR1464,$DR$2:$DR$6635,0))/(COUNT(DR$2:$DR$6635)))*100</f>
        <v>95.53148273527421</v>
      </c>
      <c r="DT1464">
        <f t="shared" si="160"/>
        <v>0</v>
      </c>
    </row>
    <row r="1465" spans="1:124" x14ac:dyDescent="0.25">
      <c r="A1465" s="1" t="s">
        <v>949</v>
      </c>
      <c r="B1465" s="1" t="s">
        <v>108</v>
      </c>
      <c r="C1465" s="1" t="s">
        <v>109</v>
      </c>
      <c r="D1465" s="1" t="s">
        <v>110</v>
      </c>
      <c r="E1465" s="1" t="s">
        <v>950</v>
      </c>
      <c r="F1465" s="1">
        <v>738</v>
      </c>
      <c r="G1465" s="1">
        <v>3700</v>
      </c>
      <c r="H1465" s="1">
        <v>0</v>
      </c>
      <c r="I1465" s="1">
        <v>1950</v>
      </c>
      <c r="J1465" s="1">
        <v>2013</v>
      </c>
      <c r="K1465" s="1" t="s">
        <v>183</v>
      </c>
      <c r="L1465" s="1" t="s">
        <v>114</v>
      </c>
      <c r="M1465" s="1">
        <v>45</v>
      </c>
      <c r="N1465" s="1" t="s">
        <v>177</v>
      </c>
      <c r="O1465" s="1">
        <v>2</v>
      </c>
      <c r="P1465" s="1" t="s">
        <v>112</v>
      </c>
      <c r="Q1465" s="1" t="s">
        <v>117</v>
      </c>
      <c r="R1465" s="1">
        <v>0</v>
      </c>
      <c r="S1465" s="1" t="s">
        <v>803</v>
      </c>
      <c r="T1465" s="1">
        <v>78</v>
      </c>
      <c r="V1465" s="1">
        <v>6304</v>
      </c>
      <c r="W1465" s="1" t="s">
        <v>116</v>
      </c>
      <c r="X1465" s="1" t="s">
        <v>117</v>
      </c>
      <c r="Y1465" s="1" t="s">
        <v>951</v>
      </c>
      <c r="Z1465" s="1" t="s">
        <v>119</v>
      </c>
      <c r="AA1465" s="1" t="s">
        <v>952</v>
      </c>
      <c r="AC1465" s="1" t="s">
        <v>953</v>
      </c>
      <c r="AD1465" s="1" t="s">
        <v>954</v>
      </c>
      <c r="AE1465" s="1" t="s">
        <v>364</v>
      </c>
      <c r="AF1465" s="1" t="s">
        <v>124</v>
      </c>
      <c r="AG1465" s="1" t="s">
        <v>116</v>
      </c>
      <c r="AH1465" s="1" t="s">
        <v>124</v>
      </c>
      <c r="AI1465" s="1" t="s">
        <v>112</v>
      </c>
      <c r="AJ1465" s="1" t="s">
        <v>112</v>
      </c>
      <c r="AK1465" s="1" t="s">
        <v>125</v>
      </c>
      <c r="AL1465" s="1" t="s">
        <v>701</v>
      </c>
      <c r="AM1465" s="1" t="s">
        <v>955</v>
      </c>
      <c r="AN1465" s="1" t="s">
        <v>956</v>
      </c>
      <c r="AO1465" s="1">
        <v>2492</v>
      </c>
      <c r="AP1465" s="1">
        <v>102264</v>
      </c>
      <c r="AQ1465" s="1">
        <v>206</v>
      </c>
      <c r="AR1465" s="1" t="s">
        <v>110</v>
      </c>
      <c r="AS1465" s="1">
        <v>8871</v>
      </c>
      <c r="AT1465" s="1">
        <v>9609</v>
      </c>
      <c r="AU1465" s="2">
        <v>8871</v>
      </c>
      <c r="AV1465" s="2">
        <v>9609</v>
      </c>
      <c r="BB1465" s="1" t="s">
        <v>129</v>
      </c>
      <c r="BC1465" s="1" t="s">
        <v>189</v>
      </c>
      <c r="BD1465" s="1">
        <v>96</v>
      </c>
      <c r="BE1465" s="1" t="s">
        <v>131</v>
      </c>
      <c r="BF1465" s="1">
        <v>0</v>
      </c>
      <c r="BG1465" s="1">
        <v>4</v>
      </c>
      <c r="BH1465" s="1">
        <v>4</v>
      </c>
      <c r="BI1465" s="1" t="s">
        <v>183</v>
      </c>
      <c r="BJ1465" s="1" t="s">
        <v>182</v>
      </c>
      <c r="BK1465" s="1" t="s">
        <v>112</v>
      </c>
      <c r="BN1465" s="1" t="s">
        <v>133</v>
      </c>
      <c r="BR1465" s="1" t="s">
        <v>133</v>
      </c>
      <c r="BU1465" s="1" t="s">
        <v>112</v>
      </c>
      <c r="BV1465" s="1" t="s">
        <v>114</v>
      </c>
      <c r="BW1465" s="1" t="s">
        <v>112</v>
      </c>
      <c r="BX1465" s="1">
        <v>0</v>
      </c>
      <c r="BZ1465" s="1">
        <v>0</v>
      </c>
      <c r="CA1465" s="1">
        <v>1</v>
      </c>
      <c r="CB1465" s="1">
        <v>0</v>
      </c>
      <c r="CC1465" s="1">
        <v>0</v>
      </c>
      <c r="CD1465" s="1" t="s">
        <v>117</v>
      </c>
      <c r="CE1465" s="1" t="s">
        <v>117</v>
      </c>
      <c r="CF1465" s="1" t="s">
        <v>110</v>
      </c>
      <c r="CG1465" s="1" t="s">
        <v>117</v>
      </c>
      <c r="CH1465" s="1" t="s">
        <v>114</v>
      </c>
      <c r="CI1465" s="1" t="s">
        <v>117</v>
      </c>
      <c r="CJ1465" s="1" t="s">
        <v>110</v>
      </c>
      <c r="CK1465" s="1" t="s">
        <v>125</v>
      </c>
      <c r="CL1465" s="1">
        <v>3</v>
      </c>
      <c r="CM1465" s="1">
        <v>0</v>
      </c>
      <c r="CN1465" s="1" t="s">
        <v>142</v>
      </c>
      <c r="CO1465" s="1" t="s">
        <v>183</v>
      </c>
      <c r="CP1465" s="1">
        <v>0</v>
      </c>
      <c r="CQ1465" s="1" t="s">
        <v>143</v>
      </c>
      <c r="CR1465" s="1" t="s">
        <v>143</v>
      </c>
      <c r="CS1465" s="1" t="s">
        <v>156</v>
      </c>
      <c r="CT1465" s="1" t="s">
        <v>215</v>
      </c>
      <c r="CU1465" s="8">
        <v>2.5</v>
      </c>
      <c r="CV1465" s="1" t="s">
        <v>957</v>
      </c>
      <c r="CW1465" s="1" t="s">
        <v>957</v>
      </c>
      <c r="CX1465" s="1">
        <v>4</v>
      </c>
      <c r="CY1465" s="10">
        <f t="shared" si="154"/>
        <v>2.5</v>
      </c>
      <c r="CZ1465" s="3">
        <v>3.16479</v>
      </c>
      <c r="DA1465" s="3">
        <v>1.8735900000000001</v>
      </c>
      <c r="DB1465" s="6">
        <f t="shared" si="155"/>
        <v>1</v>
      </c>
      <c r="DF1465" s="1">
        <v>6304</v>
      </c>
      <c r="DG1465" s="1">
        <f t="shared" si="156"/>
        <v>6304</v>
      </c>
      <c r="DH1465" s="9">
        <f t="shared" si="157"/>
        <v>2</v>
      </c>
      <c r="DI1465" s="1">
        <v>632</v>
      </c>
      <c r="DJ1465" s="1">
        <f t="shared" si="158"/>
        <v>632</v>
      </c>
      <c r="DK1465" s="9">
        <f t="shared" si="159"/>
        <v>2</v>
      </c>
      <c r="DN1465">
        <f>(DL1465*InputWeights!$C$7+DB1465*InputWeights!$C$6)</f>
        <v>0.5</v>
      </c>
      <c r="DO1465">
        <f>(DD1465*InputWeights!$C$12+DE1465*InputWeights!$C$10+CU1465*InputWeights!$C$11)</f>
        <v>1</v>
      </c>
      <c r="DP1465">
        <f>(DC1465*InputWeights!$C$18+DK1465*InputWeights!$C$16+DH1465*InputWeights!$C$15+CY1465*InputWeights!$C$17)</f>
        <v>1.9500000000000002</v>
      </c>
      <c r="DR1465">
        <f>DN1465*InputWeights!$C$5+DO1465*InputWeights!$C$9+DP1465*InputWeights!$C$14</f>
        <v>12.3</v>
      </c>
      <c r="DS1465">
        <f>((_xlfn.RANK.EQ(DR1465,$DR$2:$DR$6635,0))/(COUNT(DR$2:$DR$6635)))*100</f>
        <v>99.119837508463107</v>
      </c>
      <c r="DT1465">
        <f t="shared" si="160"/>
        <v>0</v>
      </c>
    </row>
    <row r="1466" spans="1:124" x14ac:dyDescent="0.25">
      <c r="A1466" s="1" t="s">
        <v>1641</v>
      </c>
      <c r="B1466" s="1" t="s">
        <v>3684</v>
      </c>
      <c r="C1466" s="1" t="s">
        <v>3685</v>
      </c>
      <c r="D1466" s="1" t="s">
        <v>110</v>
      </c>
      <c r="E1466" s="1" t="s">
        <v>802</v>
      </c>
      <c r="F1466" s="1">
        <v>2755</v>
      </c>
      <c r="G1466" s="1">
        <v>410023400</v>
      </c>
      <c r="H1466" s="1">
        <v>0</v>
      </c>
      <c r="I1466" s="1">
        <v>1970</v>
      </c>
      <c r="J1466" s="1">
        <v>1996</v>
      </c>
      <c r="K1466" s="1" t="s">
        <v>183</v>
      </c>
      <c r="L1466" s="1" t="s">
        <v>114</v>
      </c>
      <c r="M1466" s="1">
        <v>20</v>
      </c>
      <c r="N1466" s="1" t="s">
        <v>358</v>
      </c>
      <c r="O1466" s="1">
        <v>2</v>
      </c>
      <c r="P1466" s="1" t="s">
        <v>112</v>
      </c>
      <c r="Q1466" s="1" t="s">
        <v>117</v>
      </c>
      <c r="R1466" s="1">
        <v>0</v>
      </c>
      <c r="S1466" s="1" t="s">
        <v>4378</v>
      </c>
      <c r="T1466" s="1">
        <v>144</v>
      </c>
      <c r="V1466" s="1">
        <v>1046</v>
      </c>
      <c r="W1466" s="1" t="s">
        <v>116</v>
      </c>
      <c r="X1466" s="1" t="s">
        <v>117</v>
      </c>
      <c r="Y1466" s="1" t="s">
        <v>4607</v>
      </c>
      <c r="AA1466" s="1" t="s">
        <v>133</v>
      </c>
      <c r="AC1466" s="1" t="s">
        <v>218</v>
      </c>
      <c r="AD1466" s="1" t="s">
        <v>363</v>
      </c>
      <c r="AE1466" s="1" t="s">
        <v>3734</v>
      </c>
      <c r="AF1466" s="1" t="s">
        <v>116</v>
      </c>
      <c r="AG1466" s="1" t="s">
        <v>112</v>
      </c>
      <c r="AH1466" s="1" t="s">
        <v>124</v>
      </c>
      <c r="AI1466" s="1" t="s">
        <v>112</v>
      </c>
      <c r="AJ1466" s="1" t="s">
        <v>112</v>
      </c>
      <c r="AK1466" s="1" t="s">
        <v>112</v>
      </c>
      <c r="AL1466" s="1" t="s">
        <v>807</v>
      </c>
      <c r="AM1466" s="1" t="s">
        <v>416</v>
      </c>
      <c r="AN1466" s="1" t="s">
        <v>416</v>
      </c>
      <c r="AO1466" s="1">
        <v>70725</v>
      </c>
      <c r="AP1466" s="1">
        <v>102264</v>
      </c>
      <c r="AQ1466" s="1">
        <v>7145</v>
      </c>
      <c r="AR1466" s="1" t="s">
        <v>110</v>
      </c>
      <c r="AS1466" s="1">
        <v>2281</v>
      </c>
      <c r="AT1466" s="1">
        <v>5036</v>
      </c>
      <c r="AU1466" s="2">
        <v>2281</v>
      </c>
      <c r="AV1466" s="2">
        <v>5036</v>
      </c>
      <c r="BB1466" s="1" t="s">
        <v>129</v>
      </c>
      <c r="BC1466" s="1" t="s">
        <v>180</v>
      </c>
      <c r="BD1466" s="1">
        <v>88</v>
      </c>
      <c r="BE1466" s="1" t="s">
        <v>131</v>
      </c>
      <c r="BF1466" s="1">
        <v>1</v>
      </c>
      <c r="BG1466" s="1">
        <v>1</v>
      </c>
      <c r="BH1466" s="1">
        <v>1</v>
      </c>
      <c r="BJ1466" s="1" t="s">
        <v>182</v>
      </c>
      <c r="BK1466" s="1" t="s">
        <v>112</v>
      </c>
      <c r="BN1466" s="1" t="s">
        <v>133</v>
      </c>
      <c r="BR1466" s="1" t="s">
        <v>133</v>
      </c>
      <c r="BU1466" s="1" t="s">
        <v>112</v>
      </c>
      <c r="BV1466" s="1" t="s">
        <v>124</v>
      </c>
      <c r="BW1466" s="1" t="s">
        <v>112</v>
      </c>
      <c r="BX1466" s="1">
        <v>0</v>
      </c>
      <c r="BZ1466" s="1">
        <v>0</v>
      </c>
      <c r="CA1466" s="1">
        <v>1</v>
      </c>
      <c r="CB1466" s="1">
        <v>0</v>
      </c>
      <c r="CC1466" s="1">
        <v>0</v>
      </c>
      <c r="CD1466" s="1" t="s">
        <v>117</v>
      </c>
      <c r="CE1466" s="1" t="s">
        <v>117</v>
      </c>
      <c r="CF1466" s="1" t="s">
        <v>110</v>
      </c>
      <c r="CG1466" s="1" t="s">
        <v>117</v>
      </c>
      <c r="CH1466" s="1" t="s">
        <v>117</v>
      </c>
      <c r="CI1466" s="1" t="s">
        <v>117</v>
      </c>
      <c r="CJ1466" s="1" t="s">
        <v>117</v>
      </c>
      <c r="CK1466" s="1" t="s">
        <v>112</v>
      </c>
      <c r="CL1466" s="1">
        <v>5</v>
      </c>
      <c r="CM1466" s="1">
        <v>9</v>
      </c>
      <c r="CN1466" s="1" t="s">
        <v>142</v>
      </c>
      <c r="CO1466" s="1" t="s">
        <v>183</v>
      </c>
      <c r="CP1466" s="1">
        <v>0</v>
      </c>
      <c r="CQ1466" s="1" t="s">
        <v>143</v>
      </c>
      <c r="CR1466" s="1" t="s">
        <v>143</v>
      </c>
      <c r="CS1466" s="1" t="s">
        <v>156</v>
      </c>
      <c r="CT1466" s="1" t="s">
        <v>215</v>
      </c>
      <c r="CU1466" s="8">
        <v>2.5</v>
      </c>
      <c r="CV1466" s="1" t="s">
        <v>4608</v>
      </c>
      <c r="CW1466" s="1" t="s">
        <v>4608</v>
      </c>
      <c r="CX1466" s="1">
        <v>5</v>
      </c>
      <c r="CY1466" s="10">
        <f t="shared" si="154"/>
        <v>2.5</v>
      </c>
      <c r="CZ1466" s="3">
        <v>5</v>
      </c>
      <c r="DA1466" s="3">
        <v>5</v>
      </c>
      <c r="DB1466" s="6">
        <f t="shared" si="155"/>
        <v>2.5</v>
      </c>
      <c r="DF1466" s="1">
        <v>1046</v>
      </c>
      <c r="DG1466" s="1">
        <f t="shared" si="156"/>
        <v>1046</v>
      </c>
      <c r="DH1466" s="9">
        <f t="shared" si="157"/>
        <v>1</v>
      </c>
      <c r="DI1466" s="1">
        <v>43</v>
      </c>
      <c r="DJ1466" s="1">
        <f t="shared" si="158"/>
        <v>43</v>
      </c>
      <c r="DK1466" s="9">
        <f t="shared" si="159"/>
        <v>1</v>
      </c>
      <c r="DN1466">
        <f>(DL1466*InputWeights!$C$7+DB1466*InputWeights!$C$6)</f>
        <v>1.25</v>
      </c>
      <c r="DO1466">
        <f>(DD1466*InputWeights!$C$12+DE1466*InputWeights!$C$10+CU1466*InputWeights!$C$11)</f>
        <v>1</v>
      </c>
      <c r="DP1466">
        <f>(DC1466*InputWeights!$C$18+DK1466*InputWeights!$C$16+DH1466*InputWeights!$C$15+CY1466*InputWeights!$C$17)</f>
        <v>1.35</v>
      </c>
      <c r="DR1466">
        <f>DN1466*InputWeights!$C$5+DO1466*InputWeights!$C$9+DP1466*InputWeights!$C$14</f>
        <v>12.15</v>
      </c>
      <c r="DS1466">
        <f>((_xlfn.RANK.EQ(DR1466,$DR$2:$DR$6635,0))/(COUNT(DR$2:$DR$6635)))*100</f>
        <v>99.187542315504402</v>
      </c>
      <c r="DT1466">
        <f t="shared" si="160"/>
        <v>0</v>
      </c>
    </row>
    <row r="1467" spans="1:124" x14ac:dyDescent="0.25">
      <c r="A1467" s="1" t="s">
        <v>1021</v>
      </c>
      <c r="B1467" s="1" t="s">
        <v>108</v>
      </c>
      <c r="C1467" s="1" t="s">
        <v>109</v>
      </c>
      <c r="D1467" s="1" t="s">
        <v>110</v>
      </c>
      <c r="E1467" s="1" t="s">
        <v>202</v>
      </c>
      <c r="F1467" s="1">
        <v>2409</v>
      </c>
      <c r="G1467" s="1">
        <v>2400</v>
      </c>
      <c r="H1467" s="1">
        <v>0</v>
      </c>
      <c r="I1467" s="1">
        <v>1934</v>
      </c>
      <c r="J1467" s="1">
        <v>2014</v>
      </c>
      <c r="K1467" s="1" t="s">
        <v>183</v>
      </c>
      <c r="L1467" s="1" t="s">
        <v>114</v>
      </c>
      <c r="M1467" s="1">
        <v>20</v>
      </c>
      <c r="N1467" s="1" t="s">
        <v>358</v>
      </c>
      <c r="O1467" s="1">
        <v>2</v>
      </c>
      <c r="Q1467" s="1" t="s">
        <v>117</v>
      </c>
      <c r="R1467" s="1">
        <v>0</v>
      </c>
      <c r="S1467" s="1" t="s">
        <v>1007</v>
      </c>
      <c r="T1467" s="1">
        <v>74</v>
      </c>
      <c r="V1467" s="1">
        <v>8414</v>
      </c>
      <c r="W1467" s="1" t="s">
        <v>116</v>
      </c>
      <c r="X1467" s="1" t="s">
        <v>117</v>
      </c>
      <c r="Y1467" s="1" t="s">
        <v>1022</v>
      </c>
      <c r="Z1467" s="1" t="s">
        <v>119</v>
      </c>
      <c r="AA1467" s="1" t="s">
        <v>1023</v>
      </c>
      <c r="AC1467" s="1" t="s">
        <v>363</v>
      </c>
      <c r="AD1467" s="1" t="s">
        <v>1024</v>
      </c>
      <c r="AE1467" s="1" t="s">
        <v>123</v>
      </c>
      <c r="AF1467" s="1" t="s">
        <v>124</v>
      </c>
      <c r="AG1467" s="1" t="s">
        <v>112</v>
      </c>
      <c r="AH1467" s="1" t="s">
        <v>124</v>
      </c>
      <c r="AI1467" s="1" t="s">
        <v>112</v>
      </c>
      <c r="AJ1467" s="1" t="s">
        <v>112</v>
      </c>
      <c r="AK1467" s="1" t="s">
        <v>112</v>
      </c>
      <c r="AL1467" s="1" t="s">
        <v>204</v>
      </c>
      <c r="AM1467" s="1" t="s">
        <v>967</v>
      </c>
      <c r="AN1467" s="1" t="s">
        <v>1025</v>
      </c>
      <c r="AO1467" s="1">
        <v>2635</v>
      </c>
      <c r="AP1467" s="1">
        <v>102264</v>
      </c>
      <c r="AQ1467" s="1">
        <v>220</v>
      </c>
      <c r="AR1467" s="1" t="s">
        <v>110</v>
      </c>
      <c r="AS1467" s="1">
        <v>55658</v>
      </c>
      <c r="AT1467" s="1">
        <v>58067</v>
      </c>
      <c r="AU1467" s="2">
        <v>55658</v>
      </c>
      <c r="AV1467" s="2">
        <v>58067</v>
      </c>
      <c r="BB1467" s="1" t="s">
        <v>129</v>
      </c>
      <c r="BC1467" s="1" t="s">
        <v>189</v>
      </c>
      <c r="BD1467" s="1">
        <v>96</v>
      </c>
      <c r="BE1467" s="1" t="s">
        <v>131</v>
      </c>
      <c r="BF1467" s="1">
        <v>0</v>
      </c>
      <c r="BG1467" s="1">
        <v>3</v>
      </c>
      <c r="BH1467" s="1">
        <v>3</v>
      </c>
      <c r="BI1467" s="1" t="s">
        <v>132</v>
      </c>
      <c r="BJ1467" s="1" t="s">
        <v>182</v>
      </c>
      <c r="BK1467" s="1" t="s">
        <v>112</v>
      </c>
      <c r="BN1467" s="1" t="s">
        <v>133</v>
      </c>
      <c r="BR1467" s="1" t="s">
        <v>133</v>
      </c>
      <c r="BU1467" s="1" t="s">
        <v>153</v>
      </c>
      <c r="BV1467" s="1" t="s">
        <v>116</v>
      </c>
      <c r="BW1467" s="1" t="s">
        <v>112</v>
      </c>
      <c r="BX1467" s="1">
        <v>0</v>
      </c>
      <c r="BZ1467" s="1">
        <v>0</v>
      </c>
      <c r="CA1467" s="1">
        <v>1</v>
      </c>
      <c r="CB1467" s="1">
        <v>0</v>
      </c>
      <c r="CC1467" s="1">
        <v>0</v>
      </c>
      <c r="CD1467" s="1" t="s">
        <v>117</v>
      </c>
      <c r="CE1467" s="1" t="s">
        <v>117</v>
      </c>
      <c r="CF1467" s="1" t="s">
        <v>110</v>
      </c>
      <c r="CG1467" s="1" t="s">
        <v>117</v>
      </c>
      <c r="CH1467" s="1" t="s">
        <v>117</v>
      </c>
      <c r="CI1467" s="1" t="s">
        <v>117</v>
      </c>
      <c r="CJ1467" s="1" t="s">
        <v>117</v>
      </c>
      <c r="CK1467" s="1" t="s">
        <v>112</v>
      </c>
      <c r="CL1467" s="1">
        <v>7</v>
      </c>
      <c r="CM1467" s="1">
        <v>2</v>
      </c>
      <c r="CN1467" s="1" t="s">
        <v>142</v>
      </c>
      <c r="CO1467" s="1" t="s">
        <v>183</v>
      </c>
      <c r="CP1467" s="1">
        <v>0</v>
      </c>
      <c r="CQ1467" s="1" t="s">
        <v>143</v>
      </c>
      <c r="CR1467" s="1" t="s">
        <v>143</v>
      </c>
      <c r="CS1467" s="1" t="s">
        <v>215</v>
      </c>
      <c r="CT1467" s="1" t="s">
        <v>215</v>
      </c>
      <c r="CU1467" s="8">
        <v>2.5</v>
      </c>
      <c r="CV1467" s="1" t="s">
        <v>1026</v>
      </c>
      <c r="CW1467" s="1" t="s">
        <v>1026</v>
      </c>
      <c r="CX1467" s="1">
        <v>4</v>
      </c>
      <c r="CY1467" s="10">
        <f t="shared" si="154"/>
        <v>2.5</v>
      </c>
      <c r="CZ1467" s="3">
        <v>4.1166400000000003</v>
      </c>
      <c r="DA1467" s="3">
        <v>2.33677</v>
      </c>
      <c r="DB1467" s="6">
        <f t="shared" si="155"/>
        <v>1</v>
      </c>
      <c r="DF1467" s="1">
        <v>8414</v>
      </c>
      <c r="DG1467" s="1">
        <f t="shared" si="156"/>
        <v>8414</v>
      </c>
      <c r="DH1467" s="9">
        <f t="shared" si="157"/>
        <v>2</v>
      </c>
      <c r="DI1467" s="1">
        <v>356</v>
      </c>
      <c r="DJ1467" s="1">
        <f t="shared" si="158"/>
        <v>356</v>
      </c>
      <c r="DK1467" s="9">
        <f t="shared" si="159"/>
        <v>1</v>
      </c>
      <c r="DN1467">
        <f>(DL1467*InputWeights!$C$7+DB1467*InputWeights!$C$6)</f>
        <v>0.5</v>
      </c>
      <c r="DO1467">
        <f>(DD1467*InputWeights!$C$12+DE1467*InputWeights!$C$10+CU1467*InputWeights!$C$11)</f>
        <v>1</v>
      </c>
      <c r="DP1467">
        <f>(DC1467*InputWeights!$C$18+DK1467*InputWeights!$C$16+DH1467*InputWeights!$C$15+CY1467*InputWeights!$C$17)</f>
        <v>1.75</v>
      </c>
      <c r="DR1467">
        <f>DN1467*InputWeights!$C$5+DO1467*InputWeights!$C$9+DP1467*InputWeights!$C$14</f>
        <v>11.5</v>
      </c>
      <c r="DS1467">
        <f>((_xlfn.RANK.EQ(DR1467,$DR$2:$DR$6635,0))/(COUNT(DR$2:$DR$6635)))*100</f>
        <v>99.255247122545697</v>
      </c>
      <c r="DT1467">
        <f t="shared" si="160"/>
        <v>0</v>
      </c>
    </row>
    <row r="1468" spans="1:124" x14ac:dyDescent="0.25">
      <c r="A1468" s="1" t="s">
        <v>1726</v>
      </c>
      <c r="B1468" s="1" t="s">
        <v>2625</v>
      </c>
      <c r="C1468" s="1" t="s">
        <v>2626</v>
      </c>
      <c r="D1468" s="1" t="s">
        <v>110</v>
      </c>
      <c r="E1468" s="1" t="s">
        <v>465</v>
      </c>
      <c r="F1468" s="1">
        <v>3719</v>
      </c>
      <c r="G1468" s="1">
        <v>230002800</v>
      </c>
      <c r="H1468" s="1">
        <v>0</v>
      </c>
      <c r="I1468" s="1">
        <v>1931</v>
      </c>
      <c r="J1468" s="1">
        <v>2015</v>
      </c>
      <c r="K1468" s="1" t="s">
        <v>183</v>
      </c>
      <c r="L1468" s="1" t="s">
        <v>114</v>
      </c>
      <c r="M1468" s="1">
        <v>23</v>
      </c>
      <c r="N1468" s="1" t="s">
        <v>358</v>
      </c>
      <c r="O1468" s="1">
        <v>2</v>
      </c>
      <c r="Q1468" s="1" t="s">
        <v>117</v>
      </c>
      <c r="R1468" s="1">
        <v>0</v>
      </c>
      <c r="S1468" s="1" t="s">
        <v>3426</v>
      </c>
      <c r="T1468" s="1">
        <v>166</v>
      </c>
      <c r="V1468" s="1">
        <v>7062</v>
      </c>
      <c r="W1468" s="1" t="s">
        <v>116</v>
      </c>
      <c r="X1468" s="1" t="s">
        <v>117</v>
      </c>
      <c r="Y1468" s="1" t="s">
        <v>3427</v>
      </c>
      <c r="AA1468" s="1" t="s">
        <v>133</v>
      </c>
      <c r="AC1468" s="1" t="s">
        <v>218</v>
      </c>
      <c r="AD1468" s="1" t="s">
        <v>3428</v>
      </c>
      <c r="AE1468" s="1" t="s">
        <v>426</v>
      </c>
      <c r="AF1468" s="1" t="s">
        <v>124</v>
      </c>
      <c r="AG1468" s="1" t="s">
        <v>112</v>
      </c>
      <c r="AH1468" s="1" t="s">
        <v>124</v>
      </c>
      <c r="AI1468" s="1" t="s">
        <v>112</v>
      </c>
      <c r="AJ1468" s="1" t="s">
        <v>112</v>
      </c>
      <c r="AK1468" s="1" t="s">
        <v>112</v>
      </c>
      <c r="AL1468" s="1" t="s">
        <v>341</v>
      </c>
      <c r="AM1468" s="1" t="s">
        <v>3429</v>
      </c>
      <c r="AN1468" s="1" t="s">
        <v>3430</v>
      </c>
      <c r="AO1468" s="1">
        <v>41587</v>
      </c>
      <c r="AP1468" s="1">
        <v>102264</v>
      </c>
      <c r="AQ1468" s="1">
        <v>4369</v>
      </c>
      <c r="AR1468" s="1" t="s">
        <v>110</v>
      </c>
      <c r="AS1468" s="1">
        <v>15833</v>
      </c>
      <c r="AT1468" s="1">
        <v>19552</v>
      </c>
      <c r="AU1468" s="2">
        <v>15833</v>
      </c>
      <c r="AV1468" s="2">
        <v>19552</v>
      </c>
      <c r="BB1468" s="1" t="s">
        <v>129</v>
      </c>
      <c r="BC1468" s="1" t="s">
        <v>761</v>
      </c>
      <c r="BD1468" s="1">
        <v>91</v>
      </c>
      <c r="BE1468" s="1" t="s">
        <v>131</v>
      </c>
      <c r="BF1468" s="1">
        <v>2</v>
      </c>
      <c r="BG1468" s="1">
        <v>4</v>
      </c>
      <c r="BH1468" s="1">
        <v>4</v>
      </c>
      <c r="BI1468" s="1" t="s">
        <v>131</v>
      </c>
      <c r="BJ1468" s="1" t="s">
        <v>182</v>
      </c>
      <c r="BK1468" s="1" t="s">
        <v>112</v>
      </c>
      <c r="BN1468" s="1" t="s">
        <v>133</v>
      </c>
      <c r="BR1468" s="1" t="s">
        <v>133</v>
      </c>
      <c r="BU1468" s="1" t="s">
        <v>153</v>
      </c>
      <c r="BV1468" s="1" t="s">
        <v>116</v>
      </c>
      <c r="BW1468" s="1" t="s">
        <v>112</v>
      </c>
      <c r="BX1468" s="1">
        <v>0</v>
      </c>
      <c r="BZ1468" s="1">
        <v>0</v>
      </c>
      <c r="CA1468" s="1">
        <v>1</v>
      </c>
      <c r="CB1468" s="1">
        <v>0</v>
      </c>
      <c r="CC1468" s="1">
        <v>0</v>
      </c>
      <c r="CD1468" s="1" t="s">
        <v>117</v>
      </c>
      <c r="CE1468" s="1" t="s">
        <v>117</v>
      </c>
      <c r="CF1468" s="1" t="s">
        <v>110</v>
      </c>
      <c r="CG1468" s="1" t="s">
        <v>116</v>
      </c>
      <c r="CH1468" s="1" t="s">
        <v>117</v>
      </c>
      <c r="CI1468" s="1" t="s">
        <v>117</v>
      </c>
      <c r="CJ1468" s="1" t="s">
        <v>117</v>
      </c>
      <c r="CK1468" s="1" t="s">
        <v>112</v>
      </c>
      <c r="CL1468" s="1">
        <v>7</v>
      </c>
      <c r="CM1468" s="1">
        <v>2</v>
      </c>
      <c r="CN1468" s="1" t="s">
        <v>142</v>
      </c>
      <c r="CO1468" s="1" t="s">
        <v>183</v>
      </c>
      <c r="CP1468" s="1">
        <v>0</v>
      </c>
      <c r="CQ1468" s="1" t="s">
        <v>135</v>
      </c>
      <c r="CR1468" s="1" t="s">
        <v>135</v>
      </c>
      <c r="CS1468" s="1" t="s">
        <v>184</v>
      </c>
      <c r="CT1468" s="1" t="s">
        <v>215</v>
      </c>
      <c r="CU1468" s="8">
        <v>2.5</v>
      </c>
      <c r="CV1468" s="1" t="s">
        <v>3431</v>
      </c>
      <c r="CW1468" s="1" t="s">
        <v>3431</v>
      </c>
      <c r="CX1468" s="1">
        <v>4</v>
      </c>
      <c r="CY1468" s="10">
        <f t="shared" si="154"/>
        <v>2.5</v>
      </c>
      <c r="CZ1468" s="3">
        <v>0.3</v>
      </c>
      <c r="DA1468" s="3">
        <v>0</v>
      </c>
      <c r="DB1468" s="6">
        <f t="shared" si="155"/>
        <v>1</v>
      </c>
      <c r="DF1468" s="1">
        <v>7062</v>
      </c>
      <c r="DG1468" s="1">
        <f t="shared" si="156"/>
        <v>7062</v>
      </c>
      <c r="DH1468" s="9">
        <f t="shared" si="157"/>
        <v>2</v>
      </c>
      <c r="DI1468" s="1">
        <v>141</v>
      </c>
      <c r="DJ1468" s="1">
        <f t="shared" si="158"/>
        <v>141</v>
      </c>
      <c r="DK1468" s="9">
        <f t="shared" si="159"/>
        <v>1</v>
      </c>
      <c r="DN1468">
        <f>(DL1468*InputWeights!$C$7+DB1468*InputWeights!$C$6)</f>
        <v>0.5</v>
      </c>
      <c r="DO1468">
        <f>(DD1468*InputWeights!$C$12+DE1468*InputWeights!$C$10+CU1468*InputWeights!$C$11)</f>
        <v>1</v>
      </c>
      <c r="DP1468">
        <f>(DC1468*InputWeights!$C$18+DK1468*InputWeights!$C$16+DH1468*InputWeights!$C$15+CY1468*InputWeights!$C$17)</f>
        <v>1.75</v>
      </c>
      <c r="DR1468">
        <f>DN1468*InputWeights!$C$5+DO1468*InputWeights!$C$9+DP1468*InputWeights!$C$14</f>
        <v>11.5</v>
      </c>
      <c r="DS1468">
        <f>((_xlfn.RANK.EQ(DR1468,$DR$2:$DR$6635,0))/(COUNT(DR$2:$DR$6635)))*100</f>
        <v>99.255247122545697</v>
      </c>
      <c r="DT1468">
        <f t="shared" si="160"/>
        <v>0</v>
      </c>
    </row>
    <row r="1469" spans="1:124" x14ac:dyDescent="0.25">
      <c r="A1469" s="1" t="s">
        <v>176</v>
      </c>
      <c r="B1469" s="1" t="s">
        <v>3684</v>
      </c>
      <c r="C1469" s="1" t="s">
        <v>3685</v>
      </c>
      <c r="D1469" s="1" t="s">
        <v>110</v>
      </c>
      <c r="E1469" s="1" t="s">
        <v>4068</v>
      </c>
      <c r="F1469" s="1">
        <v>687</v>
      </c>
      <c r="G1469" s="1">
        <v>24100</v>
      </c>
      <c r="H1469" s="1">
        <v>10</v>
      </c>
      <c r="I1469" s="1">
        <v>1995</v>
      </c>
      <c r="J1469" s="1">
        <v>2015</v>
      </c>
      <c r="K1469" s="1" t="s">
        <v>183</v>
      </c>
      <c r="L1469" s="1" t="s">
        <v>114</v>
      </c>
      <c r="M1469" s="1">
        <v>24</v>
      </c>
      <c r="N1469" s="1" t="s">
        <v>358</v>
      </c>
      <c r="O1469" s="1">
        <v>2</v>
      </c>
      <c r="P1469" s="1" t="s">
        <v>112</v>
      </c>
      <c r="Q1469" s="1" t="s">
        <v>117</v>
      </c>
      <c r="R1469" s="1">
        <v>0</v>
      </c>
      <c r="S1469" s="1" t="s">
        <v>3064</v>
      </c>
      <c r="T1469" s="1">
        <v>42</v>
      </c>
      <c r="V1469" s="1">
        <v>5560</v>
      </c>
      <c r="W1469" s="1" t="s">
        <v>116</v>
      </c>
      <c r="X1469" s="1" t="s">
        <v>117</v>
      </c>
      <c r="Y1469" s="1" t="s">
        <v>673</v>
      </c>
      <c r="Z1469" s="1" t="s">
        <v>271</v>
      </c>
      <c r="AA1469" s="1" t="s">
        <v>3924</v>
      </c>
      <c r="AC1469" s="1" t="s">
        <v>4066</v>
      </c>
      <c r="AD1469" s="1" t="s">
        <v>4069</v>
      </c>
      <c r="AE1469" s="1" t="s">
        <v>274</v>
      </c>
      <c r="AF1469" s="1" t="s">
        <v>114</v>
      </c>
      <c r="AG1469" s="1" t="s">
        <v>112</v>
      </c>
      <c r="AH1469" s="1" t="s">
        <v>124</v>
      </c>
      <c r="AI1469" s="1" t="s">
        <v>169</v>
      </c>
      <c r="AJ1469" s="1" t="s">
        <v>112</v>
      </c>
      <c r="AK1469" s="1" t="s">
        <v>112</v>
      </c>
      <c r="AL1469" s="1" t="s">
        <v>4060</v>
      </c>
      <c r="AM1469" s="1" t="s">
        <v>4063</v>
      </c>
      <c r="AN1469" s="1" t="s">
        <v>4070</v>
      </c>
      <c r="AO1469" s="1">
        <v>69520</v>
      </c>
      <c r="AP1469" s="1">
        <v>102264</v>
      </c>
      <c r="AQ1469" s="1">
        <v>7006</v>
      </c>
      <c r="AR1469" s="1" t="s">
        <v>110</v>
      </c>
      <c r="AS1469" s="1">
        <v>35760</v>
      </c>
      <c r="AT1469" s="1">
        <v>36447</v>
      </c>
      <c r="AU1469" s="2">
        <v>110700</v>
      </c>
      <c r="AV1469" s="2">
        <v>111387</v>
      </c>
      <c r="BB1469" s="1" t="s">
        <v>129</v>
      </c>
      <c r="BC1469" s="1" t="s">
        <v>1095</v>
      </c>
      <c r="BD1469" s="1">
        <v>99</v>
      </c>
      <c r="BE1469" s="1" t="s">
        <v>131</v>
      </c>
      <c r="BF1469" s="1">
        <v>0</v>
      </c>
      <c r="BG1469" s="1">
        <v>4</v>
      </c>
      <c r="BH1469" s="1">
        <v>4</v>
      </c>
      <c r="BJ1469" s="1" t="s">
        <v>182</v>
      </c>
      <c r="BK1469" s="1" t="s">
        <v>112</v>
      </c>
      <c r="BN1469" s="1" t="s">
        <v>133</v>
      </c>
      <c r="BR1469" s="1" t="s">
        <v>133</v>
      </c>
      <c r="BU1469" s="1" t="s">
        <v>112</v>
      </c>
      <c r="BV1469" s="1" t="s">
        <v>116</v>
      </c>
      <c r="BW1469" s="1" t="s">
        <v>112</v>
      </c>
      <c r="BX1469" s="1">
        <v>0</v>
      </c>
      <c r="BZ1469" s="1">
        <v>0</v>
      </c>
      <c r="CA1469" s="1">
        <v>1</v>
      </c>
      <c r="CB1469" s="1">
        <v>0</v>
      </c>
      <c r="CC1469" s="1">
        <v>0</v>
      </c>
      <c r="CD1469" s="1" t="s">
        <v>117</v>
      </c>
      <c r="CE1469" s="1" t="s">
        <v>117</v>
      </c>
      <c r="CF1469" s="1" t="s">
        <v>110</v>
      </c>
      <c r="CG1469" s="1" t="s">
        <v>114</v>
      </c>
      <c r="CH1469" s="1" t="s">
        <v>114</v>
      </c>
      <c r="CI1469" s="1" t="s">
        <v>117</v>
      </c>
      <c r="CJ1469" s="1" t="s">
        <v>117</v>
      </c>
      <c r="CK1469" s="1" t="s">
        <v>125</v>
      </c>
      <c r="CL1469" s="1">
        <v>0</v>
      </c>
      <c r="CM1469" s="1">
        <v>0</v>
      </c>
      <c r="CN1469" s="1" t="s">
        <v>142</v>
      </c>
      <c r="CO1469" s="1" t="s">
        <v>183</v>
      </c>
      <c r="CP1469" s="1">
        <v>0</v>
      </c>
      <c r="CQ1469" s="1" t="s">
        <v>135</v>
      </c>
      <c r="CR1469" s="1" t="s">
        <v>135</v>
      </c>
      <c r="CS1469" s="1" t="s">
        <v>215</v>
      </c>
      <c r="CT1469" s="1" t="s">
        <v>215</v>
      </c>
      <c r="CU1469" s="8">
        <v>2.5</v>
      </c>
      <c r="CV1469" s="1" t="s">
        <v>4071</v>
      </c>
      <c r="CW1469" s="1" t="s">
        <v>4071</v>
      </c>
      <c r="CX1469" s="1">
        <v>4</v>
      </c>
      <c r="CY1469" s="10">
        <f t="shared" si="154"/>
        <v>2.5</v>
      </c>
      <c r="CZ1469" s="3">
        <v>2.1</v>
      </c>
      <c r="DA1469" s="3">
        <v>1.1000000000000001</v>
      </c>
      <c r="DB1469" s="6">
        <f t="shared" si="155"/>
        <v>1</v>
      </c>
      <c r="DF1469" s="1">
        <v>5560</v>
      </c>
      <c r="DG1469" s="1">
        <f t="shared" si="156"/>
        <v>5560</v>
      </c>
      <c r="DH1469" s="9">
        <f t="shared" si="157"/>
        <v>2</v>
      </c>
      <c r="DI1469" s="1">
        <v>278</v>
      </c>
      <c r="DJ1469" s="1">
        <f t="shared" si="158"/>
        <v>278</v>
      </c>
      <c r="DK1469" s="9">
        <f t="shared" si="159"/>
        <v>1</v>
      </c>
      <c r="DN1469">
        <f>(DL1469*InputWeights!$C$7+DB1469*InputWeights!$C$6)</f>
        <v>0.5</v>
      </c>
      <c r="DO1469">
        <f>(DD1469*InputWeights!$C$12+DE1469*InputWeights!$C$10+CU1469*InputWeights!$C$11)</f>
        <v>1</v>
      </c>
      <c r="DP1469">
        <f>(DC1469*InputWeights!$C$18+DK1469*InputWeights!$C$16+DH1469*InputWeights!$C$15+CY1469*InputWeights!$C$17)</f>
        <v>1.75</v>
      </c>
      <c r="DR1469">
        <f>DN1469*InputWeights!$C$5+DO1469*InputWeights!$C$9+DP1469*InputWeights!$C$14</f>
        <v>11.5</v>
      </c>
      <c r="DS1469">
        <f>((_xlfn.RANK.EQ(DR1469,$DR$2:$DR$6635,0))/(COUNT(DR$2:$DR$6635)))*100</f>
        <v>99.255247122545697</v>
      </c>
      <c r="DT1469">
        <f t="shared" si="160"/>
        <v>0</v>
      </c>
    </row>
    <row r="1470" spans="1:124" x14ac:dyDescent="0.25">
      <c r="A1470" s="1" t="s">
        <v>1371</v>
      </c>
      <c r="B1470" s="1" t="s">
        <v>108</v>
      </c>
      <c r="C1470" s="1" t="s">
        <v>109</v>
      </c>
      <c r="D1470" s="1" t="s">
        <v>110</v>
      </c>
      <c r="E1470" s="1" t="s">
        <v>411</v>
      </c>
      <c r="F1470" s="1">
        <v>1536</v>
      </c>
      <c r="G1470" s="1">
        <v>20000700</v>
      </c>
      <c r="H1470" s="1">
        <v>0</v>
      </c>
      <c r="I1470" s="1">
        <v>1985</v>
      </c>
      <c r="J1470" s="1">
        <v>1985</v>
      </c>
      <c r="K1470" s="1" t="s">
        <v>183</v>
      </c>
      <c r="L1470" s="1" t="s">
        <v>114</v>
      </c>
      <c r="M1470" s="1">
        <v>18</v>
      </c>
      <c r="N1470" s="1" t="s">
        <v>229</v>
      </c>
      <c r="O1470" s="1">
        <v>2</v>
      </c>
      <c r="Q1470" s="1" t="s">
        <v>117</v>
      </c>
      <c r="R1470" s="1">
        <v>0</v>
      </c>
      <c r="S1470" s="1" t="s">
        <v>881</v>
      </c>
      <c r="T1470" s="1">
        <v>239</v>
      </c>
      <c r="V1470" s="1">
        <v>175</v>
      </c>
      <c r="W1470" s="1" t="s">
        <v>116</v>
      </c>
      <c r="X1470" s="1" t="s">
        <v>117</v>
      </c>
      <c r="Y1470" s="1" t="s">
        <v>951</v>
      </c>
      <c r="AA1470" s="1" t="s">
        <v>133</v>
      </c>
      <c r="AC1470" s="1" t="s">
        <v>1372</v>
      </c>
      <c r="AD1470" s="1" t="s">
        <v>160</v>
      </c>
      <c r="AE1470" s="1" t="s">
        <v>364</v>
      </c>
      <c r="AF1470" s="1" t="s">
        <v>124</v>
      </c>
      <c r="AG1470" s="1" t="s">
        <v>112</v>
      </c>
      <c r="AH1470" s="1" t="s">
        <v>124</v>
      </c>
      <c r="AI1470" s="1" t="s">
        <v>112</v>
      </c>
      <c r="AJ1470" s="1" t="s">
        <v>112</v>
      </c>
      <c r="AK1470" s="1" t="s">
        <v>112</v>
      </c>
      <c r="AL1470" s="1" t="s">
        <v>416</v>
      </c>
      <c r="AM1470" s="1" t="s">
        <v>416</v>
      </c>
      <c r="AN1470" s="1" t="s">
        <v>416</v>
      </c>
      <c r="AO1470" s="1">
        <v>3169</v>
      </c>
      <c r="AP1470" s="1">
        <v>102264</v>
      </c>
      <c r="AQ1470" s="1">
        <v>314</v>
      </c>
      <c r="AR1470" s="1" t="s">
        <v>110</v>
      </c>
      <c r="AS1470" s="1">
        <v>0</v>
      </c>
      <c r="AT1470" s="1">
        <v>1536</v>
      </c>
      <c r="AU1470" s="2">
        <v>0</v>
      </c>
      <c r="AV1470" s="2">
        <v>1536</v>
      </c>
      <c r="BB1470" s="1" t="s">
        <v>129</v>
      </c>
      <c r="BC1470" s="1" t="s">
        <v>130</v>
      </c>
      <c r="BD1470" s="1">
        <v>81</v>
      </c>
      <c r="BE1470" s="1" t="s">
        <v>131</v>
      </c>
      <c r="BF1470" s="1">
        <v>2</v>
      </c>
      <c r="BG1470" s="1">
        <v>2</v>
      </c>
      <c r="BH1470" s="1">
        <v>2</v>
      </c>
      <c r="BI1470" s="1" t="s">
        <v>131</v>
      </c>
      <c r="BJ1470" s="1" t="s">
        <v>366</v>
      </c>
      <c r="BK1470" s="1" t="s">
        <v>112</v>
      </c>
      <c r="BN1470" s="1" t="s">
        <v>133</v>
      </c>
      <c r="BR1470" s="1" t="s">
        <v>133</v>
      </c>
      <c r="BU1470" s="1" t="s">
        <v>112</v>
      </c>
      <c r="BV1470" s="1" t="s">
        <v>124</v>
      </c>
      <c r="BW1470" s="1" t="s">
        <v>112</v>
      </c>
      <c r="BX1470" s="1">
        <v>0</v>
      </c>
      <c r="BZ1470" s="1">
        <v>0</v>
      </c>
      <c r="CA1470" s="1">
        <v>1</v>
      </c>
      <c r="CB1470" s="1">
        <v>0</v>
      </c>
      <c r="CC1470" s="1">
        <v>0</v>
      </c>
      <c r="CD1470" s="1" t="s">
        <v>117</v>
      </c>
      <c r="CE1470" s="1" t="s">
        <v>117</v>
      </c>
      <c r="CF1470" s="1" t="s">
        <v>110</v>
      </c>
      <c r="CG1470" s="1" t="s">
        <v>114</v>
      </c>
      <c r="CH1470" s="1" t="s">
        <v>114</v>
      </c>
      <c r="CI1470" s="1" t="s">
        <v>117</v>
      </c>
      <c r="CJ1470" s="1" t="s">
        <v>117</v>
      </c>
      <c r="CK1470" s="1" t="s">
        <v>112</v>
      </c>
      <c r="CL1470" s="1">
        <v>0</v>
      </c>
      <c r="CM1470" s="1">
        <v>0</v>
      </c>
      <c r="CN1470" s="1" t="s">
        <v>649</v>
      </c>
      <c r="CO1470" s="1" t="s">
        <v>183</v>
      </c>
      <c r="CP1470" s="1">
        <v>0</v>
      </c>
      <c r="CQ1470" s="1" t="s">
        <v>135</v>
      </c>
      <c r="CR1470" s="1" t="s">
        <v>135</v>
      </c>
      <c r="CS1470" s="1" t="s">
        <v>136</v>
      </c>
      <c r="CT1470" s="1" t="s">
        <v>156</v>
      </c>
      <c r="CU1470" s="8">
        <v>5</v>
      </c>
      <c r="CV1470" s="1" t="s">
        <v>1373</v>
      </c>
      <c r="CW1470" s="1" t="s">
        <v>1373</v>
      </c>
      <c r="CX1470" s="1">
        <v>7</v>
      </c>
      <c r="CY1470" s="10">
        <f t="shared" si="154"/>
        <v>1</v>
      </c>
      <c r="CZ1470" s="3">
        <v>0.92669699999999999</v>
      </c>
      <c r="DA1470" s="3">
        <v>0.46033499999999999</v>
      </c>
      <c r="DB1470" s="6">
        <f t="shared" si="155"/>
        <v>1</v>
      </c>
      <c r="DF1470" s="1">
        <v>175</v>
      </c>
      <c r="DG1470" s="1">
        <f t="shared" si="156"/>
        <v>175</v>
      </c>
      <c r="DH1470" s="9">
        <f t="shared" si="157"/>
        <v>1</v>
      </c>
      <c r="DI1470" s="1">
        <v>9</v>
      </c>
      <c r="DJ1470" s="1">
        <f t="shared" si="158"/>
        <v>9</v>
      </c>
      <c r="DK1470" s="9">
        <f t="shared" si="159"/>
        <v>1</v>
      </c>
      <c r="DN1470">
        <f>(DL1470*InputWeights!$C$7+DB1470*InputWeights!$C$6)</f>
        <v>0.5</v>
      </c>
      <c r="DO1470">
        <f>(DD1470*InputWeights!$C$12+DE1470*InputWeights!$C$10+CU1470*InputWeights!$C$11)</f>
        <v>2</v>
      </c>
      <c r="DP1470">
        <f>(DC1470*InputWeights!$C$18+DK1470*InputWeights!$C$16+DH1470*InputWeights!$C$15+CY1470*InputWeights!$C$17)</f>
        <v>0.90000000000000013</v>
      </c>
      <c r="DR1470">
        <f>DN1470*InputWeights!$C$5+DO1470*InputWeights!$C$9+DP1470*InputWeights!$C$14</f>
        <v>11.100000000000001</v>
      </c>
      <c r="DS1470">
        <f>((_xlfn.RANK.EQ(DR1470,$DR$2:$DR$6635,0))/(COUNT(DR$2:$DR$6635)))*100</f>
        <v>99.458361543669611</v>
      </c>
      <c r="DT1470">
        <f t="shared" si="160"/>
        <v>0</v>
      </c>
    </row>
    <row r="1471" spans="1:124" x14ac:dyDescent="0.25">
      <c r="A1471" s="1" t="s">
        <v>1671</v>
      </c>
      <c r="B1471" s="1" t="s">
        <v>2625</v>
      </c>
      <c r="C1471" s="1" t="s">
        <v>2626</v>
      </c>
      <c r="D1471" s="1" t="s">
        <v>110</v>
      </c>
      <c r="E1471" s="1" t="s">
        <v>950</v>
      </c>
      <c r="F1471" s="1">
        <v>924</v>
      </c>
      <c r="G1471" s="1">
        <v>230008900</v>
      </c>
      <c r="H1471" s="1">
        <v>10</v>
      </c>
      <c r="I1471" s="1">
        <v>1946</v>
      </c>
      <c r="J1471" s="1">
        <v>2004</v>
      </c>
      <c r="K1471" s="1" t="s">
        <v>183</v>
      </c>
      <c r="L1471" s="1" t="s">
        <v>114</v>
      </c>
      <c r="M1471" s="1">
        <v>24</v>
      </c>
      <c r="N1471" s="1" t="s">
        <v>358</v>
      </c>
      <c r="O1471" s="1">
        <v>2</v>
      </c>
      <c r="P1471" s="1" t="s">
        <v>112</v>
      </c>
      <c r="Q1471" s="1" t="s">
        <v>117</v>
      </c>
      <c r="R1471" s="1">
        <v>0</v>
      </c>
      <c r="S1471" s="1" t="s">
        <v>3291</v>
      </c>
      <c r="T1471" s="1">
        <v>139</v>
      </c>
      <c r="V1471" s="1">
        <v>1390</v>
      </c>
      <c r="W1471" s="1" t="s">
        <v>116</v>
      </c>
      <c r="X1471" s="1" t="s">
        <v>117</v>
      </c>
      <c r="Y1471" s="1" t="s">
        <v>2910</v>
      </c>
      <c r="AA1471" s="1" t="s">
        <v>133</v>
      </c>
      <c r="AC1471" s="1" t="s">
        <v>2042</v>
      </c>
      <c r="AD1471" s="1" t="s">
        <v>160</v>
      </c>
      <c r="AE1471" s="1" t="s">
        <v>426</v>
      </c>
      <c r="AF1471" s="1" t="s">
        <v>124</v>
      </c>
      <c r="AG1471" s="1" t="s">
        <v>112</v>
      </c>
      <c r="AH1471" s="1" t="s">
        <v>124</v>
      </c>
      <c r="AI1471" s="1" t="s">
        <v>112</v>
      </c>
      <c r="AJ1471" s="1" t="s">
        <v>112</v>
      </c>
      <c r="AK1471" s="1" t="s">
        <v>112</v>
      </c>
      <c r="AL1471" s="1" t="s">
        <v>1091</v>
      </c>
      <c r="AM1471" s="1" t="s">
        <v>1091</v>
      </c>
      <c r="AN1471" s="1" t="s">
        <v>1091</v>
      </c>
      <c r="AO1471" s="1">
        <v>41527</v>
      </c>
      <c r="AP1471" s="1">
        <v>102264</v>
      </c>
      <c r="AQ1471" s="1">
        <v>4350</v>
      </c>
      <c r="AR1471" s="1" t="s">
        <v>110</v>
      </c>
      <c r="AS1471" s="1">
        <v>3023</v>
      </c>
      <c r="AT1471" s="1">
        <v>3947</v>
      </c>
      <c r="AU1471" s="2">
        <v>9316</v>
      </c>
      <c r="AV1471" s="2">
        <v>10240</v>
      </c>
      <c r="BB1471" s="1" t="s">
        <v>129</v>
      </c>
      <c r="BC1471" s="1" t="s">
        <v>761</v>
      </c>
      <c r="BD1471" s="1">
        <v>72</v>
      </c>
      <c r="BE1471" s="1" t="s">
        <v>131</v>
      </c>
      <c r="BF1471" s="1">
        <v>2</v>
      </c>
      <c r="BG1471" s="1">
        <v>2</v>
      </c>
      <c r="BH1471" s="1">
        <v>2</v>
      </c>
      <c r="BI1471" s="1" t="s">
        <v>131</v>
      </c>
      <c r="BJ1471" s="1" t="s">
        <v>366</v>
      </c>
      <c r="BK1471" s="1" t="s">
        <v>112</v>
      </c>
      <c r="BN1471" s="1" t="s">
        <v>133</v>
      </c>
      <c r="BR1471" s="1" t="s">
        <v>133</v>
      </c>
      <c r="BU1471" s="1" t="s">
        <v>112</v>
      </c>
      <c r="BV1471" s="1" t="s">
        <v>124</v>
      </c>
      <c r="BW1471" s="1" t="s">
        <v>112</v>
      </c>
      <c r="BX1471" s="1">
        <v>0</v>
      </c>
      <c r="BZ1471" s="1">
        <v>0</v>
      </c>
      <c r="CA1471" s="1">
        <v>1</v>
      </c>
      <c r="CB1471" s="1">
        <v>0</v>
      </c>
      <c r="CC1471" s="1">
        <v>0</v>
      </c>
      <c r="CD1471" s="1" t="s">
        <v>117</v>
      </c>
      <c r="CE1471" s="1" t="s">
        <v>117</v>
      </c>
      <c r="CF1471" s="1" t="s">
        <v>110</v>
      </c>
      <c r="CG1471" s="1" t="s">
        <v>117</v>
      </c>
      <c r="CH1471" s="1" t="s">
        <v>117</v>
      </c>
      <c r="CI1471" s="1" t="s">
        <v>117</v>
      </c>
      <c r="CJ1471" s="1" t="s">
        <v>117</v>
      </c>
      <c r="CK1471" s="1" t="s">
        <v>112</v>
      </c>
      <c r="CL1471" s="1">
        <v>2</v>
      </c>
      <c r="CM1471" s="1">
        <v>2</v>
      </c>
      <c r="CN1471" s="1" t="s">
        <v>142</v>
      </c>
      <c r="CO1471" s="1" t="s">
        <v>183</v>
      </c>
      <c r="CP1471" s="1">
        <v>0</v>
      </c>
      <c r="CQ1471" s="1" t="s">
        <v>135</v>
      </c>
      <c r="CR1471" s="1" t="s">
        <v>135</v>
      </c>
      <c r="CS1471" s="1" t="s">
        <v>156</v>
      </c>
      <c r="CT1471" s="1" t="s">
        <v>156</v>
      </c>
      <c r="CU1471" s="8">
        <v>5</v>
      </c>
      <c r="CV1471" s="1" t="s">
        <v>3387</v>
      </c>
      <c r="CW1471" s="1" t="s">
        <v>3387</v>
      </c>
      <c r="CX1471" s="1">
        <v>7</v>
      </c>
      <c r="CY1471" s="10">
        <f t="shared" si="154"/>
        <v>1</v>
      </c>
      <c r="CZ1471" s="3">
        <v>1.6</v>
      </c>
      <c r="DA1471" s="3">
        <v>0.9</v>
      </c>
      <c r="DB1471" s="6">
        <f t="shared" si="155"/>
        <v>1</v>
      </c>
      <c r="DF1471" s="1">
        <v>1390</v>
      </c>
      <c r="DG1471" s="1">
        <f t="shared" si="156"/>
        <v>1390</v>
      </c>
      <c r="DH1471" s="9">
        <f t="shared" si="157"/>
        <v>1</v>
      </c>
      <c r="DI1471" s="1">
        <v>125</v>
      </c>
      <c r="DJ1471" s="1">
        <f t="shared" si="158"/>
        <v>125</v>
      </c>
      <c r="DK1471" s="9">
        <f t="shared" si="159"/>
        <v>1</v>
      </c>
      <c r="DN1471">
        <f>(DL1471*InputWeights!$C$7+DB1471*InputWeights!$C$6)</f>
        <v>0.5</v>
      </c>
      <c r="DO1471">
        <f>(DD1471*InputWeights!$C$12+DE1471*InputWeights!$C$10+CU1471*InputWeights!$C$11)</f>
        <v>2</v>
      </c>
      <c r="DP1471">
        <f>(DC1471*InputWeights!$C$18+DK1471*InputWeights!$C$16+DH1471*InputWeights!$C$15+CY1471*InputWeights!$C$17)</f>
        <v>0.90000000000000013</v>
      </c>
      <c r="DR1471">
        <f>DN1471*InputWeights!$C$5+DO1471*InputWeights!$C$9+DP1471*InputWeights!$C$14</f>
        <v>11.100000000000001</v>
      </c>
      <c r="DS1471">
        <f>((_xlfn.RANK.EQ(DR1471,$DR$2:$DR$6635,0))/(COUNT(DR$2:$DR$6635)))*100</f>
        <v>99.458361543669611</v>
      </c>
      <c r="DT1471">
        <f t="shared" si="160"/>
        <v>0</v>
      </c>
    </row>
    <row r="1472" spans="1:124" x14ac:dyDescent="0.25">
      <c r="A1472" s="1" t="s">
        <v>1314</v>
      </c>
      <c r="B1472" s="1" t="s">
        <v>108</v>
      </c>
      <c r="C1472" s="1" t="s">
        <v>109</v>
      </c>
      <c r="D1472" s="1" t="s">
        <v>110</v>
      </c>
      <c r="E1472" s="1" t="s">
        <v>433</v>
      </c>
      <c r="F1472" s="1">
        <v>2997</v>
      </c>
      <c r="G1472" s="1">
        <v>20002100</v>
      </c>
      <c r="H1472" s="1">
        <v>0</v>
      </c>
      <c r="I1472" s="1">
        <v>1970</v>
      </c>
      <c r="J1472" s="1">
        <v>2015</v>
      </c>
      <c r="K1472" s="1" t="s">
        <v>183</v>
      </c>
      <c r="L1472" s="1" t="s">
        <v>114</v>
      </c>
      <c r="M1472" s="1">
        <v>24</v>
      </c>
      <c r="N1472" s="1" t="s">
        <v>229</v>
      </c>
      <c r="O1472" s="1">
        <v>2</v>
      </c>
      <c r="Q1472" s="1" t="s">
        <v>117</v>
      </c>
      <c r="R1472" s="1">
        <v>0</v>
      </c>
      <c r="S1472" s="1" t="s">
        <v>1256</v>
      </c>
      <c r="T1472" s="1">
        <v>196</v>
      </c>
      <c r="V1472" s="1">
        <v>1712</v>
      </c>
      <c r="W1472" s="1" t="s">
        <v>116</v>
      </c>
      <c r="X1472" s="1" t="s">
        <v>117</v>
      </c>
      <c r="Y1472" s="1" t="s">
        <v>1333</v>
      </c>
      <c r="AA1472" s="1" t="s">
        <v>133</v>
      </c>
      <c r="AC1472" s="1" t="s">
        <v>1341</v>
      </c>
      <c r="AD1472" s="1" t="s">
        <v>1344</v>
      </c>
      <c r="AE1472" s="1" t="s">
        <v>364</v>
      </c>
      <c r="AF1472" s="1" t="s">
        <v>124</v>
      </c>
      <c r="AG1472" s="1" t="s">
        <v>112</v>
      </c>
      <c r="AH1472" s="1" t="s">
        <v>124</v>
      </c>
      <c r="AI1472" s="1" t="s">
        <v>112</v>
      </c>
      <c r="AJ1472" s="1" t="s">
        <v>112</v>
      </c>
      <c r="AK1472" s="1" t="s">
        <v>112</v>
      </c>
      <c r="AL1472" s="1" t="s">
        <v>126</v>
      </c>
      <c r="AM1472" s="1" t="s">
        <v>1338</v>
      </c>
      <c r="AN1472" s="1" t="s">
        <v>813</v>
      </c>
      <c r="AO1472" s="1">
        <v>3129</v>
      </c>
      <c r="AP1472" s="1">
        <v>102264</v>
      </c>
      <c r="AQ1472" s="1">
        <v>303</v>
      </c>
      <c r="AR1472" s="1" t="s">
        <v>110</v>
      </c>
      <c r="AS1472" s="1">
        <v>32794</v>
      </c>
      <c r="AT1472" s="1">
        <v>35791</v>
      </c>
      <c r="AU1472" s="2">
        <v>32794</v>
      </c>
      <c r="AV1472" s="2">
        <v>35791</v>
      </c>
      <c r="BB1472" s="1" t="s">
        <v>129</v>
      </c>
      <c r="BC1472" s="1" t="s">
        <v>1345</v>
      </c>
      <c r="BD1472" s="1">
        <v>86</v>
      </c>
      <c r="BE1472" s="1" t="s">
        <v>131</v>
      </c>
      <c r="BF1472" s="1">
        <v>1</v>
      </c>
      <c r="BG1472" s="1">
        <v>3</v>
      </c>
      <c r="BH1472" s="1">
        <v>3</v>
      </c>
      <c r="BI1472" s="1" t="s">
        <v>183</v>
      </c>
      <c r="BJ1472" s="1" t="s">
        <v>366</v>
      </c>
      <c r="BK1472" s="1" t="s">
        <v>112</v>
      </c>
      <c r="BN1472" s="1" t="s">
        <v>133</v>
      </c>
      <c r="BR1472" s="1" t="s">
        <v>133</v>
      </c>
      <c r="BU1472" s="1" t="s">
        <v>112</v>
      </c>
      <c r="BV1472" s="1" t="s">
        <v>124</v>
      </c>
      <c r="BW1472" s="1" t="s">
        <v>112</v>
      </c>
      <c r="BX1472" s="1">
        <v>0</v>
      </c>
      <c r="BZ1472" s="1">
        <v>0</v>
      </c>
      <c r="CA1472" s="1">
        <v>1</v>
      </c>
      <c r="CB1472" s="1">
        <v>0</v>
      </c>
      <c r="CC1472" s="1">
        <v>0</v>
      </c>
      <c r="CD1472" s="1" t="s">
        <v>117</v>
      </c>
      <c r="CE1472" s="1" t="s">
        <v>117</v>
      </c>
      <c r="CF1472" s="1" t="s">
        <v>110</v>
      </c>
      <c r="CG1472" s="1" t="s">
        <v>117</v>
      </c>
      <c r="CH1472" s="1" t="s">
        <v>117</v>
      </c>
      <c r="CI1472" s="1" t="s">
        <v>117</v>
      </c>
      <c r="CJ1472" s="1" t="s">
        <v>117</v>
      </c>
      <c r="CK1472" s="1" t="s">
        <v>112</v>
      </c>
      <c r="CL1472" s="1">
        <v>9</v>
      </c>
      <c r="CM1472" s="1">
        <v>7</v>
      </c>
      <c r="CN1472" s="1" t="s">
        <v>142</v>
      </c>
      <c r="CO1472" s="1" t="s">
        <v>183</v>
      </c>
      <c r="CP1472" s="1">
        <v>0</v>
      </c>
      <c r="CQ1472" s="1" t="s">
        <v>143</v>
      </c>
      <c r="CR1472" s="1" t="s">
        <v>143</v>
      </c>
      <c r="CS1472" s="1" t="s">
        <v>184</v>
      </c>
      <c r="CT1472" s="1" t="s">
        <v>215</v>
      </c>
      <c r="CU1472" s="8">
        <v>2.5</v>
      </c>
      <c r="CV1472" s="1" t="s">
        <v>1346</v>
      </c>
      <c r="CW1472" s="1" t="s">
        <v>1346</v>
      </c>
      <c r="CX1472" s="1">
        <v>5</v>
      </c>
      <c r="CY1472" s="10">
        <f t="shared" si="154"/>
        <v>2.5</v>
      </c>
      <c r="CZ1472" s="3">
        <v>3.3979499999999998</v>
      </c>
      <c r="DA1472" s="3">
        <v>1.59727</v>
      </c>
      <c r="DB1472" s="6">
        <f t="shared" si="155"/>
        <v>1</v>
      </c>
      <c r="DF1472" s="1">
        <v>1712</v>
      </c>
      <c r="DG1472" s="1">
        <f t="shared" si="156"/>
        <v>1712</v>
      </c>
      <c r="DH1472" s="9">
        <f t="shared" si="157"/>
        <v>1</v>
      </c>
      <c r="DI1472" s="1">
        <v>63</v>
      </c>
      <c r="DJ1472" s="1">
        <f t="shared" si="158"/>
        <v>63</v>
      </c>
      <c r="DK1472" s="9">
        <f t="shared" si="159"/>
        <v>1</v>
      </c>
      <c r="DN1472">
        <f>(DL1472*InputWeights!$C$7+DB1472*InputWeights!$C$6)</f>
        <v>0.5</v>
      </c>
      <c r="DO1472">
        <f>(DD1472*InputWeights!$C$12+DE1472*InputWeights!$C$10+CU1472*InputWeights!$C$11)</f>
        <v>1</v>
      </c>
      <c r="DP1472">
        <f>(DC1472*InputWeights!$C$18+DK1472*InputWeights!$C$16+DH1472*InputWeights!$C$15+CY1472*InputWeights!$C$17)</f>
        <v>1.35</v>
      </c>
      <c r="DR1472">
        <f>DN1472*InputWeights!$C$5+DO1472*InputWeights!$C$9+DP1472*InputWeights!$C$14</f>
        <v>9.9</v>
      </c>
      <c r="DS1472">
        <f>((_xlfn.RANK.EQ(DR1472,$DR$2:$DR$6635,0))/(COUNT(DR$2:$DR$6635)))*100</f>
        <v>99.593771157752201</v>
      </c>
      <c r="DT1472">
        <f t="shared" si="160"/>
        <v>0</v>
      </c>
    </row>
    <row r="1473" spans="1:124" x14ac:dyDescent="0.25">
      <c r="A1473" s="1" t="s">
        <v>1820</v>
      </c>
      <c r="B1473" s="1" t="s">
        <v>108</v>
      </c>
      <c r="C1473" s="1" t="s">
        <v>109</v>
      </c>
      <c r="D1473" s="1" t="s">
        <v>110</v>
      </c>
      <c r="E1473" s="1" t="s">
        <v>950</v>
      </c>
      <c r="F1473" s="1">
        <v>1350</v>
      </c>
      <c r="G1473" s="1">
        <v>20000400</v>
      </c>
      <c r="H1473" s="1">
        <v>0</v>
      </c>
      <c r="I1473" s="1">
        <v>1985</v>
      </c>
      <c r="J1473" s="1">
        <v>2012</v>
      </c>
      <c r="K1473" s="1" t="s">
        <v>183</v>
      </c>
      <c r="L1473" s="1" t="s">
        <v>114</v>
      </c>
      <c r="M1473" s="1">
        <v>24</v>
      </c>
      <c r="N1473" s="1" t="s">
        <v>229</v>
      </c>
      <c r="O1473" s="1">
        <v>2</v>
      </c>
      <c r="P1473" s="1" t="s">
        <v>112</v>
      </c>
      <c r="Q1473" s="1" t="s">
        <v>117</v>
      </c>
      <c r="R1473" s="1">
        <v>0</v>
      </c>
      <c r="S1473" s="1" t="s">
        <v>1821</v>
      </c>
      <c r="T1473" s="1">
        <v>166</v>
      </c>
      <c r="V1473" s="1">
        <v>69</v>
      </c>
      <c r="W1473" s="1" t="s">
        <v>116</v>
      </c>
      <c r="X1473" s="1" t="s">
        <v>117</v>
      </c>
      <c r="Y1473" s="1" t="s">
        <v>1817</v>
      </c>
      <c r="AA1473" s="1" t="s">
        <v>133</v>
      </c>
      <c r="AC1473" s="1" t="s">
        <v>338</v>
      </c>
      <c r="AD1473" s="1" t="s">
        <v>336</v>
      </c>
      <c r="AE1473" s="1" t="s">
        <v>340</v>
      </c>
      <c r="AF1473" s="1" t="s">
        <v>110</v>
      </c>
      <c r="AG1473" s="1" t="s">
        <v>112</v>
      </c>
      <c r="AH1473" s="1" t="s">
        <v>124</v>
      </c>
      <c r="AI1473" s="1" t="s">
        <v>112</v>
      </c>
      <c r="AJ1473" s="1" t="s">
        <v>112</v>
      </c>
      <c r="AK1473" s="1" t="s">
        <v>112</v>
      </c>
      <c r="AL1473" s="1" t="s">
        <v>701</v>
      </c>
      <c r="AM1473" s="1" t="s">
        <v>701</v>
      </c>
      <c r="AN1473" s="1" t="s">
        <v>701</v>
      </c>
      <c r="AO1473" s="1">
        <v>4035</v>
      </c>
      <c r="AP1473" s="1">
        <v>102264</v>
      </c>
      <c r="AQ1473" s="1">
        <v>12646</v>
      </c>
      <c r="AR1473" s="1" t="s">
        <v>110</v>
      </c>
      <c r="AS1473" s="1">
        <v>0</v>
      </c>
      <c r="AT1473" s="1">
        <v>1350</v>
      </c>
      <c r="AU1473" s="2">
        <v>0</v>
      </c>
      <c r="AV1473" s="2">
        <v>1350</v>
      </c>
      <c r="BB1473" s="1" t="s">
        <v>129</v>
      </c>
      <c r="BC1473" s="1" t="s">
        <v>180</v>
      </c>
      <c r="BD1473" s="1">
        <v>86</v>
      </c>
      <c r="BE1473" s="1" t="s">
        <v>131</v>
      </c>
      <c r="BF1473" s="1">
        <v>1</v>
      </c>
      <c r="BG1473" s="1">
        <v>1</v>
      </c>
      <c r="BH1473" s="1">
        <v>1</v>
      </c>
      <c r="BI1473" s="1" t="s">
        <v>131</v>
      </c>
      <c r="BJ1473" s="1" t="s">
        <v>366</v>
      </c>
      <c r="BK1473" s="1" t="s">
        <v>112</v>
      </c>
      <c r="BN1473" s="1" t="s">
        <v>133</v>
      </c>
      <c r="BR1473" s="1" t="s">
        <v>133</v>
      </c>
      <c r="BU1473" s="1" t="s">
        <v>153</v>
      </c>
      <c r="BV1473" s="1" t="s">
        <v>124</v>
      </c>
      <c r="BW1473" s="1" t="s">
        <v>112</v>
      </c>
      <c r="BX1473" s="1">
        <v>0</v>
      </c>
      <c r="BZ1473" s="1">
        <v>0</v>
      </c>
      <c r="CA1473" s="1">
        <v>1</v>
      </c>
      <c r="CB1473" s="1">
        <v>0</v>
      </c>
      <c r="CC1473" s="1">
        <v>0</v>
      </c>
      <c r="CD1473" s="1" t="s">
        <v>117</v>
      </c>
      <c r="CE1473" s="1" t="s">
        <v>117</v>
      </c>
      <c r="CF1473" s="1" t="s">
        <v>110</v>
      </c>
      <c r="CG1473" s="1" t="s">
        <v>117</v>
      </c>
      <c r="CH1473" s="1" t="s">
        <v>117</v>
      </c>
      <c r="CI1473" s="1" t="s">
        <v>117</v>
      </c>
      <c r="CJ1473" s="1" t="s">
        <v>117</v>
      </c>
      <c r="CK1473" s="1" t="s">
        <v>112</v>
      </c>
      <c r="CL1473" s="1">
        <v>3</v>
      </c>
      <c r="CM1473" s="1">
        <v>1</v>
      </c>
      <c r="CN1473" s="1" t="s">
        <v>142</v>
      </c>
      <c r="CO1473" s="1" t="s">
        <v>183</v>
      </c>
      <c r="CP1473" s="1">
        <v>0</v>
      </c>
      <c r="CQ1473" s="1" t="s">
        <v>143</v>
      </c>
      <c r="CR1473" s="1" t="s">
        <v>143</v>
      </c>
      <c r="CS1473" s="1" t="s">
        <v>156</v>
      </c>
      <c r="CT1473" s="1" t="s">
        <v>215</v>
      </c>
      <c r="CU1473" s="8">
        <v>2.5</v>
      </c>
      <c r="CV1473" s="1" t="s">
        <v>1822</v>
      </c>
      <c r="CW1473" s="1" t="s">
        <v>1822</v>
      </c>
      <c r="CX1473" s="1">
        <v>6</v>
      </c>
      <c r="CY1473" s="10">
        <f t="shared" si="154"/>
        <v>2.5</v>
      </c>
      <c r="CZ1473" s="3">
        <v>0.13793900000000001</v>
      </c>
      <c r="DA1473" s="3">
        <v>0.13793900000000001</v>
      </c>
      <c r="DB1473" s="6">
        <f t="shared" si="155"/>
        <v>1</v>
      </c>
      <c r="DF1473" s="1">
        <v>69</v>
      </c>
      <c r="DG1473" s="1">
        <f t="shared" si="156"/>
        <v>69</v>
      </c>
      <c r="DH1473" s="9">
        <f t="shared" si="157"/>
        <v>1</v>
      </c>
      <c r="DI1473" s="1">
        <v>7</v>
      </c>
      <c r="DJ1473" s="1">
        <f t="shared" si="158"/>
        <v>7</v>
      </c>
      <c r="DK1473" s="9">
        <f t="shared" si="159"/>
        <v>1</v>
      </c>
      <c r="DN1473">
        <f>(DL1473*InputWeights!$C$7+DB1473*InputWeights!$C$6)</f>
        <v>0.5</v>
      </c>
      <c r="DO1473">
        <f>(DD1473*InputWeights!$C$12+DE1473*InputWeights!$C$10+CU1473*InputWeights!$C$11)</f>
        <v>1</v>
      </c>
      <c r="DP1473">
        <f>(DC1473*InputWeights!$C$18+DK1473*InputWeights!$C$16+DH1473*InputWeights!$C$15+CY1473*InputWeights!$C$17)</f>
        <v>1.35</v>
      </c>
      <c r="DR1473">
        <f>DN1473*InputWeights!$C$5+DO1473*InputWeights!$C$9+DP1473*InputWeights!$C$14</f>
        <v>9.9</v>
      </c>
      <c r="DS1473">
        <f>((_xlfn.RANK.EQ(DR1473,$DR$2:$DR$6635,0))/(COUNT(DR$2:$DR$6635)))*100</f>
        <v>99.593771157752201</v>
      </c>
      <c r="DT1473">
        <f t="shared" si="160"/>
        <v>0</v>
      </c>
    </row>
    <row r="1474" spans="1:124" x14ac:dyDescent="0.25">
      <c r="A1474" s="1" t="s">
        <v>4213</v>
      </c>
      <c r="B1474" s="1" t="s">
        <v>3684</v>
      </c>
      <c r="C1474" s="1" t="s">
        <v>3685</v>
      </c>
      <c r="D1474" s="1" t="s">
        <v>110</v>
      </c>
      <c r="E1474" s="1" t="s">
        <v>815</v>
      </c>
      <c r="F1474" s="1">
        <v>1570</v>
      </c>
      <c r="G1474" s="1">
        <v>1700</v>
      </c>
      <c r="H1474" s="1">
        <v>0</v>
      </c>
      <c r="I1474" s="1">
        <v>1930</v>
      </c>
      <c r="J1474" s="1">
        <v>2003</v>
      </c>
      <c r="K1474" s="1" t="s">
        <v>183</v>
      </c>
      <c r="L1474" s="1" t="s">
        <v>114</v>
      </c>
      <c r="M1474" s="1">
        <v>22</v>
      </c>
      <c r="N1474" s="1" t="s">
        <v>177</v>
      </c>
      <c r="O1474" s="1">
        <v>2</v>
      </c>
      <c r="P1474" s="1" t="s">
        <v>112</v>
      </c>
      <c r="Q1474" s="1" t="s">
        <v>117</v>
      </c>
      <c r="R1474" s="1">
        <v>0</v>
      </c>
      <c r="S1474" s="1" t="s">
        <v>3844</v>
      </c>
      <c r="T1474" s="1">
        <v>96</v>
      </c>
      <c r="V1474" s="1">
        <v>2842</v>
      </c>
      <c r="W1474" s="1" t="s">
        <v>116</v>
      </c>
      <c r="X1474" s="1" t="s">
        <v>117</v>
      </c>
      <c r="Y1474" s="1" t="s">
        <v>4166</v>
      </c>
      <c r="Z1474" s="1" t="s">
        <v>119</v>
      </c>
      <c r="AA1474" s="1" t="s">
        <v>4214</v>
      </c>
      <c r="AC1474" s="1" t="s">
        <v>4228</v>
      </c>
      <c r="AD1474" s="1" t="s">
        <v>160</v>
      </c>
      <c r="AE1474" s="1" t="s">
        <v>274</v>
      </c>
      <c r="AF1474" s="1" t="s">
        <v>110</v>
      </c>
      <c r="AG1474" s="1" t="s">
        <v>112</v>
      </c>
      <c r="AH1474" s="1" t="s">
        <v>124</v>
      </c>
      <c r="AI1474" s="1" t="s">
        <v>112</v>
      </c>
      <c r="AJ1474" s="1" t="s">
        <v>112</v>
      </c>
      <c r="AK1474" s="1" t="s">
        <v>112</v>
      </c>
      <c r="AL1474" s="1" t="s">
        <v>467</v>
      </c>
      <c r="AM1474" s="1" t="s">
        <v>457</v>
      </c>
      <c r="AN1474" s="1" t="s">
        <v>4229</v>
      </c>
      <c r="AO1474" s="1">
        <v>69739</v>
      </c>
      <c r="AP1474" s="1">
        <v>102264</v>
      </c>
      <c r="AQ1474" s="1">
        <v>7013</v>
      </c>
      <c r="AR1474" s="1" t="s">
        <v>110</v>
      </c>
      <c r="AS1474" s="1">
        <v>31962</v>
      </c>
      <c r="AT1474" s="1">
        <v>33532</v>
      </c>
      <c r="AU1474" s="2">
        <v>31962</v>
      </c>
      <c r="AV1474" s="2">
        <v>33532</v>
      </c>
      <c r="BB1474" s="1" t="s">
        <v>129</v>
      </c>
      <c r="BC1474" s="1" t="s">
        <v>180</v>
      </c>
      <c r="BD1474" s="1">
        <v>91</v>
      </c>
      <c r="BE1474" s="1" t="s">
        <v>131</v>
      </c>
      <c r="BF1474" s="1">
        <v>1</v>
      </c>
      <c r="BG1474" s="1">
        <v>3</v>
      </c>
      <c r="BH1474" s="1">
        <v>3</v>
      </c>
      <c r="BJ1474" s="1" t="s">
        <v>182</v>
      </c>
      <c r="BK1474" s="1" t="s">
        <v>112</v>
      </c>
      <c r="BN1474" s="1" t="s">
        <v>133</v>
      </c>
      <c r="BR1474" s="1" t="s">
        <v>133</v>
      </c>
      <c r="BU1474" s="1" t="s">
        <v>153</v>
      </c>
      <c r="BV1474" s="1" t="s">
        <v>116</v>
      </c>
      <c r="BW1474" s="1" t="s">
        <v>112</v>
      </c>
      <c r="BX1474" s="1">
        <v>0</v>
      </c>
      <c r="BZ1474" s="1">
        <v>0</v>
      </c>
      <c r="CA1474" s="1">
        <v>1</v>
      </c>
      <c r="CB1474" s="1">
        <v>0</v>
      </c>
      <c r="CC1474" s="1">
        <v>0</v>
      </c>
      <c r="CD1474" s="1" t="s">
        <v>117</v>
      </c>
      <c r="CE1474" s="1" t="s">
        <v>117</v>
      </c>
      <c r="CF1474" s="1" t="s">
        <v>110</v>
      </c>
      <c r="CG1474" s="1" t="s">
        <v>117</v>
      </c>
      <c r="CH1474" s="1" t="s">
        <v>114</v>
      </c>
      <c r="CI1474" s="1" t="s">
        <v>117</v>
      </c>
      <c r="CJ1474" s="1" t="s">
        <v>117</v>
      </c>
      <c r="CK1474" s="1" t="s">
        <v>112</v>
      </c>
      <c r="CL1474" s="1">
        <v>5</v>
      </c>
      <c r="CM1474" s="1">
        <v>0</v>
      </c>
      <c r="CN1474" s="1" t="s">
        <v>142</v>
      </c>
      <c r="CO1474" s="1" t="s">
        <v>183</v>
      </c>
      <c r="CP1474" s="1">
        <v>0</v>
      </c>
      <c r="CQ1474" s="1" t="s">
        <v>143</v>
      </c>
      <c r="CR1474" s="1" t="s">
        <v>143</v>
      </c>
      <c r="CS1474" s="1" t="s">
        <v>215</v>
      </c>
      <c r="CT1474" s="1" t="s">
        <v>215</v>
      </c>
      <c r="CU1474" s="8">
        <v>2.5</v>
      </c>
      <c r="CV1474" s="1" t="s">
        <v>4231</v>
      </c>
      <c r="CW1474" s="1" t="s">
        <v>4231</v>
      </c>
      <c r="CX1474" s="1">
        <v>5</v>
      </c>
      <c r="CY1474" s="10">
        <f t="shared" ref="CY1474:CY1537" si="161">IF(CX1474=1,10,IF(CX1474=2,7.5,IF(CX1474=3,7.5,IF(CX1474=4,2.5,IF(CX1474=5,2.5,IF(CX1474=6,2.5,IF(CX1474=7,1,5)))))))</f>
        <v>2.5</v>
      </c>
      <c r="CZ1474" s="3">
        <v>1.7</v>
      </c>
      <c r="DA1474" s="3">
        <v>0.8</v>
      </c>
      <c r="DB1474" s="6">
        <f t="shared" ref="DB1474:DB1537" si="162">IF(DA1474&lt;3,1,IF(DA1474&lt;6,2.5,IF(DA1474&lt;9,5,IF(DA1474&lt;12,7.5,10))))</f>
        <v>1</v>
      </c>
      <c r="DF1474" s="1">
        <v>2842</v>
      </c>
      <c r="DG1474" s="1">
        <f t="shared" ref="DG1474:DG1537" si="163">DF1474/L1474*2</f>
        <v>2842</v>
      </c>
      <c r="DH1474" s="9">
        <f t="shared" ref="DH1474:DH1537" si="164">IF(DG1474&lt;5000, 1, IF(DG1474&lt;10000, 2, IF(DG1474&lt;15000, 3, IF(DG1474&lt;20000, 4,IF(DG1474&lt;25000, 5, IF(DG1474&lt;30000, 6,IF(DG1474&lt;35000,7,IF(DG1474&lt;40000,8, IF(DG1474&lt;45000,9,10)))))))))</f>
        <v>1</v>
      </c>
      <c r="DI1474" s="1">
        <v>114</v>
      </c>
      <c r="DJ1474" s="1">
        <f t="shared" ref="DJ1474:DJ1537" si="165">DI1474/L1474*2</f>
        <v>114</v>
      </c>
      <c r="DK1474" s="9">
        <f t="shared" ref="DK1474:DK1537" si="166">IF(DJ1474&lt;500, 1, IF(DJ1474&lt;1000, 2, IF(DJ1474&lt;2000, 3, IF(DJ1474&lt;3000, 4,IF(DJ1474&lt;4000, 5, IF(DJ1474&lt;5000, 6,IF(DJ1474&lt;6000,7,IF(DJ1474&lt;7000,8, IF(DJ1474&lt;8000,9,10)))))))))</f>
        <v>1</v>
      </c>
      <c r="DN1474">
        <f>(DL1474*InputWeights!$C$7+DB1474*InputWeights!$C$6)</f>
        <v>0.5</v>
      </c>
      <c r="DO1474">
        <f>(DD1474*InputWeights!$C$12+DE1474*InputWeights!$C$10+CU1474*InputWeights!$C$11)</f>
        <v>1</v>
      </c>
      <c r="DP1474">
        <f>(DC1474*InputWeights!$C$18+DK1474*InputWeights!$C$16+DH1474*InputWeights!$C$15+CY1474*InputWeights!$C$17)</f>
        <v>1.35</v>
      </c>
      <c r="DR1474">
        <f>DN1474*InputWeights!$C$5+DO1474*InputWeights!$C$9+DP1474*InputWeights!$C$14</f>
        <v>9.9</v>
      </c>
      <c r="DS1474">
        <f>((_xlfn.RANK.EQ(DR1474,$DR$2:$DR$6635,0))/(COUNT(DR$2:$DR$6635)))*100</f>
        <v>99.593771157752201</v>
      </c>
      <c r="DT1474">
        <f t="shared" ref="DT1474:DT1537" si="167">IF(DS1474&lt;1,1,IF(DS1474&lt;5,5,IF(DS1474&lt;10,10,IF(DS1474&lt;15,15,IF(DS1474&lt;20,20,IF(DS1474&lt;25,25,0))))))</f>
        <v>0</v>
      </c>
    </row>
    <row r="1475" spans="1:124" x14ac:dyDescent="0.25">
      <c r="A1475" s="1" t="s">
        <v>4246</v>
      </c>
      <c r="B1475" s="1" t="s">
        <v>3684</v>
      </c>
      <c r="C1475" s="1" t="s">
        <v>3685</v>
      </c>
      <c r="D1475" s="1" t="s">
        <v>110</v>
      </c>
      <c r="E1475" s="1" t="s">
        <v>250</v>
      </c>
      <c r="F1475" s="1">
        <v>641</v>
      </c>
      <c r="G1475" s="1">
        <v>3100</v>
      </c>
      <c r="H1475" s="1">
        <v>0</v>
      </c>
      <c r="I1475" s="1">
        <v>2007</v>
      </c>
      <c r="J1475" s="1">
        <v>2007</v>
      </c>
      <c r="K1475" s="1" t="s">
        <v>183</v>
      </c>
      <c r="L1475" s="1" t="s">
        <v>114</v>
      </c>
      <c r="M1475" s="1">
        <v>28</v>
      </c>
      <c r="N1475" s="1" t="s">
        <v>358</v>
      </c>
      <c r="O1475" s="1">
        <v>2</v>
      </c>
      <c r="P1475" s="1" t="s">
        <v>112</v>
      </c>
      <c r="Q1475" s="1" t="s">
        <v>117</v>
      </c>
      <c r="R1475" s="1">
        <v>0</v>
      </c>
      <c r="S1475" s="1" t="s">
        <v>4103</v>
      </c>
      <c r="T1475" s="1">
        <v>115</v>
      </c>
      <c r="V1475" s="1">
        <v>364</v>
      </c>
      <c r="W1475" s="1" t="s">
        <v>116</v>
      </c>
      <c r="X1475" s="1" t="s">
        <v>117</v>
      </c>
      <c r="Y1475" s="1" t="s">
        <v>4252</v>
      </c>
      <c r="Z1475" s="1" t="s">
        <v>119</v>
      </c>
      <c r="AA1475" s="1" t="s">
        <v>4247</v>
      </c>
      <c r="AC1475" s="1" t="s">
        <v>4248</v>
      </c>
      <c r="AD1475" s="1" t="s">
        <v>673</v>
      </c>
      <c r="AE1475" s="1" t="s">
        <v>274</v>
      </c>
      <c r="AF1475" s="1" t="s">
        <v>114</v>
      </c>
      <c r="AG1475" s="1" t="s">
        <v>112</v>
      </c>
      <c r="AH1475" s="1" t="s">
        <v>124</v>
      </c>
      <c r="AI1475" s="1" t="s">
        <v>112</v>
      </c>
      <c r="AJ1475" s="1" t="s">
        <v>112</v>
      </c>
      <c r="AK1475" s="1" t="s">
        <v>112</v>
      </c>
      <c r="AL1475" s="1" t="s">
        <v>4249</v>
      </c>
      <c r="AM1475" s="1" t="s">
        <v>4192</v>
      </c>
      <c r="AN1475" s="1" t="s">
        <v>4192</v>
      </c>
      <c r="AO1475" s="1">
        <v>69831</v>
      </c>
      <c r="AP1475" s="1">
        <v>102264</v>
      </c>
      <c r="AQ1475" s="1">
        <v>7017</v>
      </c>
      <c r="AR1475" s="1" t="s">
        <v>110</v>
      </c>
      <c r="AS1475" s="1">
        <v>68617</v>
      </c>
      <c r="AT1475" s="1">
        <v>69258</v>
      </c>
      <c r="AU1475" s="2">
        <v>68617</v>
      </c>
      <c r="AV1475" s="2">
        <v>69258</v>
      </c>
      <c r="BB1475" s="1" t="s">
        <v>129</v>
      </c>
      <c r="BC1475" s="1" t="s">
        <v>1274</v>
      </c>
      <c r="BD1475" s="1">
        <v>91</v>
      </c>
      <c r="BE1475" s="1" t="s">
        <v>131</v>
      </c>
      <c r="BF1475" s="1">
        <v>1</v>
      </c>
      <c r="BG1475" s="1">
        <v>3</v>
      </c>
      <c r="BH1475" s="1">
        <v>3</v>
      </c>
      <c r="BJ1475" s="1" t="s">
        <v>182</v>
      </c>
      <c r="BK1475" s="1" t="s">
        <v>112</v>
      </c>
      <c r="BN1475" s="1" t="s">
        <v>133</v>
      </c>
      <c r="BR1475" s="1" t="s">
        <v>133</v>
      </c>
      <c r="BU1475" s="1" t="s">
        <v>153</v>
      </c>
      <c r="BV1475" s="1" t="s">
        <v>124</v>
      </c>
      <c r="BW1475" s="1" t="s">
        <v>112</v>
      </c>
      <c r="BX1475" s="1">
        <v>0</v>
      </c>
      <c r="BZ1475" s="1">
        <v>0</v>
      </c>
      <c r="CA1475" s="1">
        <v>1</v>
      </c>
      <c r="CB1475" s="1">
        <v>0</v>
      </c>
      <c r="CC1475" s="1">
        <v>0</v>
      </c>
      <c r="CD1475" s="1" t="s">
        <v>117</v>
      </c>
      <c r="CE1475" s="1" t="s">
        <v>117</v>
      </c>
      <c r="CF1475" s="1" t="s">
        <v>110</v>
      </c>
      <c r="CG1475" s="1" t="s">
        <v>117</v>
      </c>
      <c r="CH1475" s="1" t="s">
        <v>114</v>
      </c>
      <c r="CI1475" s="1" t="s">
        <v>117</v>
      </c>
      <c r="CJ1475" s="1" t="s">
        <v>117</v>
      </c>
      <c r="CK1475" s="1" t="s">
        <v>112</v>
      </c>
      <c r="CL1475" s="1">
        <v>7</v>
      </c>
      <c r="CM1475" s="1">
        <v>0</v>
      </c>
      <c r="CN1475" s="1" t="s">
        <v>142</v>
      </c>
      <c r="CO1475" s="1" t="s">
        <v>183</v>
      </c>
      <c r="CP1475" s="1">
        <v>0</v>
      </c>
      <c r="CQ1475" s="1" t="s">
        <v>143</v>
      </c>
      <c r="CR1475" s="1" t="s">
        <v>143</v>
      </c>
      <c r="CS1475" s="1" t="s">
        <v>215</v>
      </c>
      <c r="CT1475" s="1" t="s">
        <v>215</v>
      </c>
      <c r="CU1475" s="8">
        <v>2.5</v>
      </c>
      <c r="CV1475" s="1" t="s">
        <v>4253</v>
      </c>
      <c r="CW1475" s="1" t="s">
        <v>4253</v>
      </c>
      <c r="CX1475" s="1">
        <v>5</v>
      </c>
      <c r="CY1475" s="10">
        <f t="shared" si="161"/>
        <v>2.5</v>
      </c>
      <c r="CZ1475" s="3">
        <v>1.9</v>
      </c>
      <c r="DA1475" s="3">
        <v>1</v>
      </c>
      <c r="DB1475" s="6">
        <f t="shared" si="162"/>
        <v>1</v>
      </c>
      <c r="DF1475" s="1">
        <v>364</v>
      </c>
      <c r="DG1475" s="1">
        <f t="shared" si="163"/>
        <v>364</v>
      </c>
      <c r="DH1475" s="9">
        <f t="shared" si="164"/>
        <v>1</v>
      </c>
      <c r="DI1475" s="1">
        <v>37</v>
      </c>
      <c r="DJ1475" s="1">
        <f t="shared" si="165"/>
        <v>37</v>
      </c>
      <c r="DK1475" s="9">
        <f t="shared" si="166"/>
        <v>1</v>
      </c>
      <c r="DN1475">
        <f>(DL1475*InputWeights!$C$7+DB1475*InputWeights!$C$6)</f>
        <v>0.5</v>
      </c>
      <c r="DO1475">
        <f>(DD1475*InputWeights!$C$12+DE1475*InputWeights!$C$10+CU1475*InputWeights!$C$11)</f>
        <v>1</v>
      </c>
      <c r="DP1475">
        <f>(DC1475*InputWeights!$C$18+DK1475*InputWeights!$C$16+DH1475*InputWeights!$C$15+CY1475*InputWeights!$C$17)</f>
        <v>1.35</v>
      </c>
      <c r="DR1475">
        <f>DN1475*InputWeights!$C$5+DO1475*InputWeights!$C$9+DP1475*InputWeights!$C$14</f>
        <v>9.9</v>
      </c>
      <c r="DS1475">
        <f>((_xlfn.RANK.EQ(DR1475,$DR$2:$DR$6635,0))/(COUNT(DR$2:$DR$6635)))*100</f>
        <v>99.593771157752201</v>
      </c>
      <c r="DT1475">
        <f t="shared" si="167"/>
        <v>0</v>
      </c>
    </row>
    <row r="1476" spans="1:124" x14ac:dyDescent="0.25">
      <c r="A1476" s="1" t="s">
        <v>4254</v>
      </c>
      <c r="B1476" s="1" t="s">
        <v>3684</v>
      </c>
      <c r="C1476" s="1" t="s">
        <v>3685</v>
      </c>
      <c r="D1476" s="1" t="s">
        <v>110</v>
      </c>
      <c r="E1476" s="1" t="s">
        <v>250</v>
      </c>
      <c r="F1476" s="1">
        <v>1791</v>
      </c>
      <c r="G1476" s="1">
        <v>3600</v>
      </c>
      <c r="H1476" s="1">
        <v>10</v>
      </c>
      <c r="I1476" s="1">
        <v>1933</v>
      </c>
      <c r="J1476" s="1">
        <v>2014</v>
      </c>
      <c r="K1476" s="1" t="s">
        <v>183</v>
      </c>
      <c r="L1476" s="1" t="s">
        <v>114</v>
      </c>
      <c r="M1476" s="1">
        <v>22</v>
      </c>
      <c r="N1476" s="1" t="s">
        <v>358</v>
      </c>
      <c r="O1476" s="1">
        <v>2</v>
      </c>
      <c r="P1476" s="1" t="s">
        <v>112</v>
      </c>
      <c r="Q1476" s="1" t="s">
        <v>117</v>
      </c>
      <c r="R1476" s="1">
        <v>0</v>
      </c>
      <c r="S1476" s="1" t="s">
        <v>3067</v>
      </c>
      <c r="T1476" s="1">
        <v>117</v>
      </c>
      <c r="V1476" s="1">
        <v>1338</v>
      </c>
      <c r="W1476" s="1" t="s">
        <v>116</v>
      </c>
      <c r="X1476" s="1" t="s">
        <v>117</v>
      </c>
      <c r="Y1476" s="1" t="s">
        <v>3821</v>
      </c>
      <c r="Z1476" s="1" t="s">
        <v>119</v>
      </c>
      <c r="AA1476" s="1" t="s">
        <v>4255</v>
      </c>
      <c r="AC1476" s="1" t="s">
        <v>4267</v>
      </c>
      <c r="AD1476" s="1" t="s">
        <v>160</v>
      </c>
      <c r="AE1476" s="1" t="s">
        <v>123</v>
      </c>
      <c r="AF1476" s="1" t="s">
        <v>110</v>
      </c>
      <c r="AG1476" s="1" t="s">
        <v>112</v>
      </c>
      <c r="AH1476" s="1" t="s">
        <v>124</v>
      </c>
      <c r="AI1476" s="1" t="s">
        <v>112</v>
      </c>
      <c r="AJ1476" s="1" t="s">
        <v>112</v>
      </c>
      <c r="AK1476" s="1" t="s">
        <v>112</v>
      </c>
      <c r="AL1476" s="1" t="s">
        <v>4192</v>
      </c>
      <c r="AM1476" s="1" t="s">
        <v>4192</v>
      </c>
      <c r="AN1476" s="1" t="s">
        <v>4270</v>
      </c>
      <c r="AO1476" s="1">
        <v>69869</v>
      </c>
      <c r="AP1476" s="1">
        <v>102264</v>
      </c>
      <c r="AQ1476" s="1">
        <v>7020</v>
      </c>
      <c r="AR1476" s="1" t="s">
        <v>110</v>
      </c>
      <c r="AS1476" s="1">
        <v>44351</v>
      </c>
      <c r="AT1476" s="1">
        <v>46142</v>
      </c>
      <c r="AU1476" s="2">
        <v>77186</v>
      </c>
      <c r="AV1476" s="2">
        <v>78977</v>
      </c>
      <c r="BB1476" s="1" t="s">
        <v>129</v>
      </c>
      <c r="BC1476" s="1" t="s">
        <v>761</v>
      </c>
      <c r="BD1476" s="1">
        <v>93</v>
      </c>
      <c r="BE1476" s="1" t="s">
        <v>131</v>
      </c>
      <c r="BF1476" s="1">
        <v>2</v>
      </c>
      <c r="BG1476" s="1">
        <v>2</v>
      </c>
      <c r="BH1476" s="1">
        <v>2</v>
      </c>
      <c r="BJ1476" s="1" t="s">
        <v>182</v>
      </c>
      <c r="BK1476" s="1" t="s">
        <v>112</v>
      </c>
      <c r="BN1476" s="1" t="s">
        <v>133</v>
      </c>
      <c r="BR1476" s="1" t="s">
        <v>133</v>
      </c>
      <c r="BU1476" s="1" t="s">
        <v>153</v>
      </c>
      <c r="BV1476" s="1" t="s">
        <v>124</v>
      </c>
      <c r="BW1476" s="1" t="s">
        <v>112</v>
      </c>
      <c r="BX1476" s="1">
        <v>0</v>
      </c>
      <c r="BZ1476" s="1">
        <v>0</v>
      </c>
      <c r="CA1476" s="1">
        <v>1</v>
      </c>
      <c r="CB1476" s="1">
        <v>0</v>
      </c>
      <c r="CC1476" s="1">
        <v>0</v>
      </c>
      <c r="CD1476" s="1" t="s">
        <v>117</v>
      </c>
      <c r="CE1476" s="1" t="s">
        <v>117</v>
      </c>
      <c r="CF1476" s="1" t="s">
        <v>110</v>
      </c>
      <c r="CG1476" s="1" t="s">
        <v>117</v>
      </c>
      <c r="CH1476" s="1" t="s">
        <v>114</v>
      </c>
      <c r="CI1476" s="1" t="s">
        <v>117</v>
      </c>
      <c r="CJ1476" s="1" t="s">
        <v>117</v>
      </c>
      <c r="CK1476" s="1" t="s">
        <v>112</v>
      </c>
      <c r="CL1476" s="1">
        <v>6</v>
      </c>
      <c r="CM1476" s="1">
        <v>0</v>
      </c>
      <c r="CN1476" s="1" t="s">
        <v>142</v>
      </c>
      <c r="CO1476" s="1" t="s">
        <v>183</v>
      </c>
      <c r="CP1476" s="1">
        <v>0</v>
      </c>
      <c r="CQ1476" s="1" t="s">
        <v>135</v>
      </c>
      <c r="CR1476" s="1" t="s">
        <v>135</v>
      </c>
      <c r="CS1476" s="1" t="s">
        <v>215</v>
      </c>
      <c r="CT1476" s="1" t="s">
        <v>215</v>
      </c>
      <c r="CU1476" s="8">
        <v>2.5</v>
      </c>
      <c r="CV1476" s="1" t="s">
        <v>4271</v>
      </c>
      <c r="CW1476" s="1" t="s">
        <v>4271</v>
      </c>
      <c r="CX1476" s="1">
        <v>5</v>
      </c>
      <c r="CY1476" s="10">
        <f t="shared" si="161"/>
        <v>2.5</v>
      </c>
      <c r="CZ1476" s="3">
        <v>1.4</v>
      </c>
      <c r="DA1476" s="3">
        <v>0.8</v>
      </c>
      <c r="DB1476" s="6">
        <f t="shared" si="162"/>
        <v>1</v>
      </c>
      <c r="DF1476" s="1">
        <v>1338</v>
      </c>
      <c r="DG1476" s="1">
        <f t="shared" si="163"/>
        <v>1338</v>
      </c>
      <c r="DH1476" s="9">
        <f t="shared" si="164"/>
        <v>1</v>
      </c>
      <c r="DI1476" s="1">
        <v>141</v>
      </c>
      <c r="DJ1476" s="1">
        <f t="shared" si="165"/>
        <v>141</v>
      </c>
      <c r="DK1476" s="9">
        <f t="shared" si="166"/>
        <v>1</v>
      </c>
      <c r="DN1476">
        <f>(DL1476*InputWeights!$C$7+DB1476*InputWeights!$C$6)</f>
        <v>0.5</v>
      </c>
      <c r="DO1476">
        <f>(DD1476*InputWeights!$C$12+DE1476*InputWeights!$C$10+CU1476*InputWeights!$C$11)</f>
        <v>1</v>
      </c>
      <c r="DP1476">
        <f>(DC1476*InputWeights!$C$18+DK1476*InputWeights!$C$16+DH1476*InputWeights!$C$15+CY1476*InputWeights!$C$17)</f>
        <v>1.35</v>
      </c>
      <c r="DR1476">
        <f>DN1476*InputWeights!$C$5+DO1476*InputWeights!$C$9+DP1476*InputWeights!$C$14</f>
        <v>9.9</v>
      </c>
      <c r="DS1476">
        <f>((_xlfn.RANK.EQ(DR1476,$DR$2:$DR$6635,0))/(COUNT(DR$2:$DR$6635)))*100</f>
        <v>99.593771157752201</v>
      </c>
      <c r="DT1476">
        <f t="shared" si="167"/>
        <v>0</v>
      </c>
    </row>
    <row r="1477" spans="1:124" x14ac:dyDescent="0.25">
      <c r="A1477" s="1" t="s">
        <v>4503</v>
      </c>
      <c r="B1477" s="1" t="s">
        <v>3684</v>
      </c>
      <c r="C1477" s="1" t="s">
        <v>3685</v>
      </c>
      <c r="D1477" s="1" t="s">
        <v>110</v>
      </c>
      <c r="E1477" s="1" t="s">
        <v>950</v>
      </c>
      <c r="F1477" s="1">
        <v>3302</v>
      </c>
      <c r="G1477" s="1">
        <v>410004000</v>
      </c>
      <c r="H1477" s="1">
        <v>0</v>
      </c>
      <c r="I1477" s="1">
        <v>1947</v>
      </c>
      <c r="J1477" s="1">
        <v>2012</v>
      </c>
      <c r="K1477" s="1" t="s">
        <v>183</v>
      </c>
      <c r="L1477" s="1" t="s">
        <v>114</v>
      </c>
      <c r="M1477" s="1">
        <v>22</v>
      </c>
      <c r="N1477" s="1" t="s">
        <v>358</v>
      </c>
      <c r="O1477" s="1">
        <v>2</v>
      </c>
      <c r="P1477" s="1" t="s">
        <v>112</v>
      </c>
      <c r="Q1477" s="1" t="s">
        <v>117</v>
      </c>
      <c r="R1477" s="1">
        <v>0</v>
      </c>
      <c r="S1477" s="1" t="s">
        <v>3844</v>
      </c>
      <c r="T1477" s="1">
        <v>82</v>
      </c>
      <c r="V1477" s="1">
        <v>4401</v>
      </c>
      <c r="W1477" s="1" t="s">
        <v>116</v>
      </c>
      <c r="X1477" s="1" t="s">
        <v>117</v>
      </c>
      <c r="Y1477" s="1" t="s">
        <v>3852</v>
      </c>
      <c r="AA1477" s="1" t="s">
        <v>133</v>
      </c>
      <c r="AC1477" s="1" t="s">
        <v>4510</v>
      </c>
      <c r="AD1477" s="1" t="s">
        <v>4145</v>
      </c>
      <c r="AE1477" s="1" t="s">
        <v>274</v>
      </c>
      <c r="AF1477" s="1" t="s">
        <v>114</v>
      </c>
      <c r="AG1477" s="1" t="s">
        <v>112</v>
      </c>
      <c r="AH1477" s="1" t="s">
        <v>124</v>
      </c>
      <c r="AI1477" s="1" t="s">
        <v>627</v>
      </c>
      <c r="AJ1477" s="1" t="s">
        <v>112</v>
      </c>
      <c r="AK1477" s="1" t="s">
        <v>112</v>
      </c>
      <c r="AL1477" s="1" t="s">
        <v>701</v>
      </c>
      <c r="AM1477" s="1" t="s">
        <v>416</v>
      </c>
      <c r="AN1477" s="1" t="s">
        <v>4508</v>
      </c>
      <c r="AO1477" s="1">
        <v>70438</v>
      </c>
      <c r="AP1477" s="1">
        <v>102264</v>
      </c>
      <c r="AQ1477" s="1">
        <v>7089</v>
      </c>
      <c r="AR1477" s="1" t="s">
        <v>110</v>
      </c>
      <c r="AS1477" s="1">
        <v>5079</v>
      </c>
      <c r="AT1477" s="1">
        <v>8381</v>
      </c>
      <c r="AU1477" s="2">
        <v>5079</v>
      </c>
      <c r="AV1477" s="2">
        <v>8381</v>
      </c>
      <c r="BB1477" s="1" t="s">
        <v>129</v>
      </c>
      <c r="BC1477" s="1" t="s">
        <v>130</v>
      </c>
      <c r="BD1477" s="1">
        <v>94</v>
      </c>
      <c r="BE1477" s="1" t="s">
        <v>131</v>
      </c>
      <c r="BF1477" s="1">
        <v>1</v>
      </c>
      <c r="BG1477" s="1">
        <v>3</v>
      </c>
      <c r="BH1477" s="1">
        <v>3</v>
      </c>
      <c r="BJ1477" s="1" t="s">
        <v>182</v>
      </c>
      <c r="BK1477" s="1" t="s">
        <v>112</v>
      </c>
      <c r="BN1477" s="1" t="s">
        <v>133</v>
      </c>
      <c r="BR1477" s="1" t="s">
        <v>133</v>
      </c>
      <c r="BU1477" s="1" t="s">
        <v>153</v>
      </c>
      <c r="BV1477" s="1" t="s">
        <v>116</v>
      </c>
      <c r="BW1477" s="1" t="s">
        <v>112</v>
      </c>
      <c r="BX1477" s="1">
        <v>0</v>
      </c>
      <c r="BZ1477" s="1">
        <v>0</v>
      </c>
      <c r="CA1477" s="1">
        <v>1</v>
      </c>
      <c r="CB1477" s="1">
        <v>0</v>
      </c>
      <c r="CC1477" s="1">
        <v>0</v>
      </c>
      <c r="CD1477" s="1" t="s">
        <v>117</v>
      </c>
      <c r="CE1477" s="1" t="s">
        <v>117</v>
      </c>
      <c r="CF1477" s="1" t="s">
        <v>110</v>
      </c>
      <c r="CG1477" s="1" t="s">
        <v>117</v>
      </c>
      <c r="CH1477" s="1" t="s">
        <v>114</v>
      </c>
      <c r="CI1477" s="1" t="s">
        <v>117</v>
      </c>
      <c r="CJ1477" s="1" t="s">
        <v>110</v>
      </c>
      <c r="CK1477" s="1" t="s">
        <v>112</v>
      </c>
      <c r="CL1477" s="1">
        <v>8</v>
      </c>
      <c r="CM1477" s="1">
        <v>0</v>
      </c>
      <c r="CN1477" s="1" t="s">
        <v>142</v>
      </c>
      <c r="CO1477" s="1" t="s">
        <v>183</v>
      </c>
      <c r="CP1477" s="1">
        <v>0</v>
      </c>
      <c r="CQ1477" s="1" t="s">
        <v>143</v>
      </c>
      <c r="CR1477" s="1" t="s">
        <v>143</v>
      </c>
      <c r="CS1477" s="1" t="s">
        <v>215</v>
      </c>
      <c r="CT1477" s="1" t="s">
        <v>215</v>
      </c>
      <c r="CU1477" s="8">
        <v>2.5</v>
      </c>
      <c r="CV1477" s="1" t="s">
        <v>4511</v>
      </c>
      <c r="CW1477" s="1" t="s">
        <v>4511</v>
      </c>
      <c r="CX1477" s="1">
        <v>5</v>
      </c>
      <c r="CY1477" s="10">
        <f t="shared" si="161"/>
        <v>2.5</v>
      </c>
      <c r="CZ1477" s="3">
        <v>3.1</v>
      </c>
      <c r="DA1477" s="3">
        <v>2.2000000000000002</v>
      </c>
      <c r="DB1477" s="6">
        <f t="shared" si="162"/>
        <v>1</v>
      </c>
      <c r="DF1477" s="1">
        <v>4401</v>
      </c>
      <c r="DG1477" s="1">
        <f t="shared" si="163"/>
        <v>4401</v>
      </c>
      <c r="DH1477" s="9">
        <f t="shared" si="164"/>
        <v>1</v>
      </c>
      <c r="DI1477" s="1">
        <v>44</v>
      </c>
      <c r="DJ1477" s="1">
        <f t="shared" si="165"/>
        <v>44</v>
      </c>
      <c r="DK1477" s="9">
        <f t="shared" si="166"/>
        <v>1</v>
      </c>
      <c r="DN1477">
        <f>(DL1477*InputWeights!$C$7+DB1477*InputWeights!$C$6)</f>
        <v>0.5</v>
      </c>
      <c r="DO1477">
        <f>(DD1477*InputWeights!$C$12+DE1477*InputWeights!$C$10+CU1477*InputWeights!$C$11)</f>
        <v>1</v>
      </c>
      <c r="DP1477">
        <f>(DC1477*InputWeights!$C$18+DK1477*InputWeights!$C$16+DH1477*InputWeights!$C$15+CY1477*InputWeights!$C$17)</f>
        <v>1.35</v>
      </c>
      <c r="DR1477">
        <f>DN1477*InputWeights!$C$5+DO1477*InputWeights!$C$9+DP1477*InputWeights!$C$14</f>
        <v>9.9</v>
      </c>
      <c r="DS1477">
        <f>((_xlfn.RANK.EQ(DR1477,$DR$2:$DR$6635,0))/(COUNT(DR$2:$DR$6635)))*100</f>
        <v>99.593771157752201</v>
      </c>
      <c r="DT1477">
        <f t="shared" si="167"/>
        <v>0</v>
      </c>
    </row>
    <row r="1478" spans="1:124" x14ac:dyDescent="0.25">
      <c r="A1478" s="1" t="s">
        <v>1144</v>
      </c>
      <c r="B1478" s="1" t="s">
        <v>2625</v>
      </c>
      <c r="C1478" s="1" t="s">
        <v>2626</v>
      </c>
      <c r="D1478" s="1" t="s">
        <v>110</v>
      </c>
      <c r="E1478" s="1" t="s">
        <v>802</v>
      </c>
      <c r="F1478" s="1">
        <v>1092</v>
      </c>
      <c r="G1478" s="1">
        <v>230021900</v>
      </c>
      <c r="H1478" s="1">
        <v>0</v>
      </c>
      <c r="I1478" s="1">
        <v>1932</v>
      </c>
      <c r="J1478" s="1">
        <v>2015</v>
      </c>
      <c r="K1478" s="1" t="s">
        <v>183</v>
      </c>
      <c r="L1478" s="1" t="s">
        <v>114</v>
      </c>
      <c r="M1478" s="1">
        <v>24</v>
      </c>
      <c r="N1478" s="1" t="s">
        <v>229</v>
      </c>
      <c r="O1478" s="1">
        <v>2</v>
      </c>
      <c r="Q1478" s="1" t="s">
        <v>117</v>
      </c>
      <c r="R1478" s="1">
        <v>0</v>
      </c>
      <c r="S1478" s="1" t="s">
        <v>2990</v>
      </c>
      <c r="T1478" s="1">
        <v>135</v>
      </c>
      <c r="V1478" s="1">
        <v>1342</v>
      </c>
      <c r="W1478" s="1" t="s">
        <v>116</v>
      </c>
      <c r="X1478" s="1" t="s">
        <v>117</v>
      </c>
      <c r="Y1478" s="1" t="s">
        <v>3035</v>
      </c>
      <c r="AA1478" s="1" t="s">
        <v>133</v>
      </c>
      <c r="AC1478" s="1" t="s">
        <v>3037</v>
      </c>
      <c r="AD1478" s="1" t="s">
        <v>3038</v>
      </c>
      <c r="AE1478" s="1" t="s">
        <v>274</v>
      </c>
      <c r="AF1478" s="1" t="s">
        <v>124</v>
      </c>
      <c r="AG1478" s="1" t="s">
        <v>112</v>
      </c>
      <c r="AH1478" s="1" t="s">
        <v>124</v>
      </c>
      <c r="AI1478" s="1" t="s">
        <v>112</v>
      </c>
      <c r="AJ1478" s="1" t="s">
        <v>112</v>
      </c>
      <c r="AK1478" s="1" t="s">
        <v>112</v>
      </c>
      <c r="AL1478" s="1" t="s">
        <v>416</v>
      </c>
      <c r="AM1478" s="1" t="s">
        <v>416</v>
      </c>
      <c r="AN1478" s="1" t="s">
        <v>3039</v>
      </c>
      <c r="AO1478" s="1">
        <v>41071</v>
      </c>
      <c r="AP1478" s="1">
        <v>102264</v>
      </c>
      <c r="AQ1478" s="1">
        <v>4238</v>
      </c>
      <c r="AR1478" s="1" t="s">
        <v>110</v>
      </c>
      <c r="AS1478" s="1">
        <v>4085</v>
      </c>
      <c r="AT1478" s="1">
        <v>5177</v>
      </c>
      <c r="AU1478" s="2">
        <v>4085</v>
      </c>
      <c r="AV1478" s="2">
        <v>5177</v>
      </c>
      <c r="BB1478" s="1" t="s">
        <v>129</v>
      </c>
      <c r="BC1478" s="1" t="s">
        <v>761</v>
      </c>
      <c r="BD1478" s="1">
        <v>92</v>
      </c>
      <c r="BE1478" s="1" t="s">
        <v>131</v>
      </c>
      <c r="BF1478" s="1">
        <v>2</v>
      </c>
      <c r="BG1478" s="1">
        <v>2</v>
      </c>
      <c r="BH1478" s="1">
        <v>2</v>
      </c>
      <c r="BI1478" s="1" t="s">
        <v>131</v>
      </c>
      <c r="BJ1478" s="1" t="s">
        <v>366</v>
      </c>
      <c r="BK1478" s="1" t="s">
        <v>112</v>
      </c>
      <c r="BN1478" s="1" t="s">
        <v>133</v>
      </c>
      <c r="BR1478" s="1" t="s">
        <v>133</v>
      </c>
      <c r="BU1478" s="1" t="s">
        <v>153</v>
      </c>
      <c r="BV1478" s="1" t="s">
        <v>124</v>
      </c>
      <c r="BW1478" s="1" t="s">
        <v>112</v>
      </c>
      <c r="BX1478" s="1">
        <v>0</v>
      </c>
      <c r="BZ1478" s="1">
        <v>0</v>
      </c>
      <c r="CA1478" s="1">
        <v>1</v>
      </c>
      <c r="CB1478" s="1">
        <v>0</v>
      </c>
      <c r="CC1478" s="1">
        <v>0</v>
      </c>
      <c r="CD1478" s="1" t="s">
        <v>117</v>
      </c>
      <c r="CE1478" s="1" t="s">
        <v>117</v>
      </c>
      <c r="CF1478" s="1" t="s">
        <v>110</v>
      </c>
      <c r="CG1478" s="1" t="s">
        <v>117</v>
      </c>
      <c r="CH1478" s="1" t="s">
        <v>117</v>
      </c>
      <c r="CI1478" s="1" t="s">
        <v>117</v>
      </c>
      <c r="CJ1478" s="1" t="s">
        <v>117</v>
      </c>
      <c r="CK1478" s="1" t="s">
        <v>112</v>
      </c>
      <c r="CL1478" s="1">
        <v>3</v>
      </c>
      <c r="CM1478" s="1">
        <v>2</v>
      </c>
      <c r="CN1478" s="1" t="s">
        <v>142</v>
      </c>
      <c r="CO1478" s="1" t="s">
        <v>183</v>
      </c>
      <c r="CP1478" s="1">
        <v>0</v>
      </c>
      <c r="CQ1478" s="1" t="s">
        <v>135</v>
      </c>
      <c r="CR1478" s="1" t="s">
        <v>135</v>
      </c>
      <c r="CS1478" s="1" t="s">
        <v>156</v>
      </c>
      <c r="CT1478" s="1" t="s">
        <v>215</v>
      </c>
      <c r="CU1478" s="8">
        <v>2.5</v>
      </c>
      <c r="CV1478" s="1" t="s">
        <v>3040</v>
      </c>
      <c r="CW1478" s="1" t="s">
        <v>3040</v>
      </c>
      <c r="CX1478" s="1">
        <v>7</v>
      </c>
      <c r="CY1478" s="10">
        <f t="shared" si="161"/>
        <v>1</v>
      </c>
      <c r="CZ1478" s="3">
        <v>0.7</v>
      </c>
      <c r="DA1478" s="3">
        <v>0.7</v>
      </c>
      <c r="DB1478" s="6">
        <f t="shared" si="162"/>
        <v>1</v>
      </c>
      <c r="DF1478" s="1">
        <v>1342</v>
      </c>
      <c r="DG1478" s="1">
        <f t="shared" si="163"/>
        <v>1342</v>
      </c>
      <c r="DH1478" s="9">
        <f t="shared" si="164"/>
        <v>1</v>
      </c>
      <c r="DI1478" s="1">
        <v>56</v>
      </c>
      <c r="DJ1478" s="1">
        <f t="shared" si="165"/>
        <v>56</v>
      </c>
      <c r="DK1478" s="9">
        <f t="shared" si="166"/>
        <v>1</v>
      </c>
      <c r="DN1478">
        <f>(DL1478*InputWeights!$C$7+DB1478*InputWeights!$C$6)</f>
        <v>0.5</v>
      </c>
      <c r="DO1478">
        <f>(DD1478*InputWeights!$C$12+DE1478*InputWeights!$C$10+CU1478*InputWeights!$C$11)</f>
        <v>1</v>
      </c>
      <c r="DP1478">
        <f>(DC1478*InputWeights!$C$18+DK1478*InputWeights!$C$16+DH1478*InputWeights!$C$15+CY1478*InputWeights!$C$17)</f>
        <v>0.90000000000000013</v>
      </c>
      <c r="DR1478">
        <f>DN1478*InputWeights!$C$5+DO1478*InputWeights!$C$9+DP1478*InputWeights!$C$14</f>
        <v>8.1000000000000014</v>
      </c>
      <c r="DS1478">
        <f>((_xlfn.RANK.EQ(DR1478,$DR$2:$DR$6635,0))/(COUNT(DR$2:$DR$6635)))*100</f>
        <v>100</v>
      </c>
      <c r="DT1478">
        <f t="shared" si="167"/>
        <v>0</v>
      </c>
    </row>
  </sheetData>
  <sortState ref="A2:DT1478">
    <sortCondition descending="1" ref="DR2:DR1478"/>
  </sortState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T714"/>
  <sheetViews>
    <sheetView workbookViewId="0"/>
  </sheetViews>
  <sheetFormatPr defaultRowHeight="15" x14ac:dyDescent="0.25"/>
  <cols>
    <col min="1" max="2" width="10" bestFit="1" customWidth="1"/>
    <col min="3" max="3" width="11.140625" bestFit="1" customWidth="1"/>
    <col min="4" max="4" width="5.7109375" bestFit="1" customWidth="1"/>
    <col min="5" max="5" width="8.140625" bestFit="1" customWidth="1"/>
    <col min="6" max="6" width="12.140625" hidden="1" customWidth="1"/>
    <col min="7" max="7" width="9" hidden="1" customWidth="1"/>
    <col min="8" max="8" width="11.28515625" hidden="1" customWidth="1"/>
    <col min="9" max="9" width="9" hidden="1" customWidth="1"/>
    <col min="10" max="10" width="10.7109375" hidden="1" customWidth="1"/>
    <col min="11" max="11" width="8.28515625" hidden="1" customWidth="1"/>
    <col min="12" max="12" width="9.5703125" hidden="1" customWidth="1"/>
    <col min="13" max="13" width="12.28515625" hidden="1" customWidth="1"/>
    <col min="14" max="14" width="10.5703125" hidden="1" customWidth="1"/>
    <col min="15" max="15" width="10.140625" hidden="1" customWidth="1"/>
    <col min="16" max="16" width="11.28515625" hidden="1" customWidth="1"/>
    <col min="17" max="17" width="11.42578125" hidden="1" customWidth="1"/>
    <col min="18" max="18" width="12" hidden="1" customWidth="1"/>
    <col min="19" max="19" width="11.85546875" hidden="1" customWidth="1"/>
    <col min="20" max="20" width="12.85546875" hidden="1" customWidth="1"/>
    <col min="21" max="21" width="14" hidden="1" customWidth="1"/>
    <col min="22" max="22" width="10.42578125" hidden="1" customWidth="1"/>
    <col min="23" max="23" width="11.85546875" hidden="1" customWidth="1"/>
    <col min="24" max="24" width="11" hidden="1" customWidth="1"/>
    <col min="25" max="25" width="30.140625" bestFit="1" customWidth="1"/>
    <col min="26" max="26" width="12.42578125" bestFit="1" customWidth="1"/>
    <col min="27" max="28" width="11.5703125" hidden="1" customWidth="1"/>
    <col min="29" max="29" width="23.7109375" hidden="1" customWidth="1"/>
    <col min="30" max="30" width="24" hidden="1" customWidth="1"/>
    <col min="31" max="31" width="12.28515625" hidden="1" customWidth="1"/>
    <col min="32" max="32" width="13.28515625" hidden="1" customWidth="1"/>
    <col min="33" max="33" width="9" hidden="1" customWidth="1"/>
    <col min="34" max="34" width="12.7109375" hidden="1" customWidth="1"/>
    <col min="35" max="35" width="12.28515625" hidden="1" customWidth="1"/>
    <col min="36" max="36" width="11.5703125" hidden="1" customWidth="1"/>
    <col min="37" max="37" width="10.5703125" hidden="1" customWidth="1"/>
    <col min="38" max="38" width="14.140625" hidden="1" customWidth="1"/>
    <col min="39" max="40" width="13.28515625" hidden="1" customWidth="1"/>
    <col min="41" max="41" width="7.7109375" hidden="1" customWidth="1"/>
    <col min="42" max="42" width="7" hidden="1" customWidth="1"/>
    <col min="43" max="43" width="7.140625" hidden="1" customWidth="1"/>
    <col min="44" max="44" width="0" hidden="1" customWidth="1"/>
    <col min="45" max="45" width="11.85546875" hidden="1" customWidth="1"/>
    <col min="46" max="46" width="11.7109375" hidden="1" customWidth="1"/>
    <col min="47" max="48" width="12.5703125" hidden="1" customWidth="1"/>
    <col min="49" max="49" width="12.28515625" hidden="1" customWidth="1"/>
    <col min="50" max="50" width="12.140625" hidden="1" customWidth="1"/>
    <col min="51" max="51" width="12.28515625" hidden="1" customWidth="1"/>
    <col min="52" max="52" width="12.140625" hidden="1" customWidth="1"/>
    <col min="53" max="53" width="11.7109375" hidden="1" customWidth="1"/>
    <col min="54" max="54" width="12.140625" hidden="1" customWidth="1"/>
    <col min="55" max="55" width="12.42578125" hidden="1" customWidth="1"/>
    <col min="56" max="56" width="12.28515625" hidden="1" customWidth="1"/>
    <col min="57" max="57" width="11.85546875" hidden="1" customWidth="1"/>
    <col min="58" max="58" width="12.5703125" hidden="1" customWidth="1"/>
    <col min="59" max="59" width="11.85546875" hidden="1" customWidth="1"/>
    <col min="60" max="60" width="11.7109375" hidden="1" customWidth="1"/>
    <col min="61" max="61" width="10.7109375" hidden="1" customWidth="1"/>
    <col min="62" max="62" width="11.7109375" hidden="1" customWidth="1"/>
    <col min="63" max="63" width="12.28515625" hidden="1" customWidth="1"/>
    <col min="64" max="64" width="20.7109375" hidden="1" customWidth="1"/>
    <col min="65" max="71" width="11.5703125" hidden="1" customWidth="1"/>
    <col min="72" max="72" width="11.140625" hidden="1" customWidth="1"/>
    <col min="73" max="73" width="10.85546875" hidden="1" customWidth="1"/>
    <col min="74" max="74" width="12.5703125" hidden="1" customWidth="1"/>
    <col min="75" max="75" width="12.85546875" hidden="1" customWidth="1"/>
    <col min="76" max="76" width="13.42578125" hidden="1" customWidth="1"/>
    <col min="77" max="77" width="11.7109375" hidden="1" customWidth="1"/>
    <col min="78" max="78" width="11.42578125" hidden="1" customWidth="1"/>
    <col min="79" max="79" width="12.140625" hidden="1" customWidth="1"/>
    <col min="80" max="80" width="10.140625" hidden="1" customWidth="1"/>
    <col min="81" max="81" width="11.5703125" hidden="1" customWidth="1"/>
    <col min="82" max="82" width="11.85546875" hidden="1" customWidth="1"/>
    <col min="83" max="83" width="12.42578125" hidden="1" customWidth="1"/>
    <col min="84" max="84" width="10.7109375" hidden="1" customWidth="1"/>
    <col min="85" max="85" width="11.5703125" hidden="1" customWidth="1"/>
    <col min="86" max="87" width="12.28515625" hidden="1" customWidth="1"/>
    <col min="88" max="88" width="12.7109375" hidden="1" customWidth="1"/>
    <col min="89" max="89" width="11.7109375" hidden="1" customWidth="1"/>
    <col min="90" max="90" width="11.28515625" hidden="1" customWidth="1"/>
    <col min="91" max="91" width="12" hidden="1" customWidth="1"/>
    <col min="92" max="92" width="13.5703125" hidden="1" customWidth="1"/>
    <col min="93" max="93" width="11.85546875" hidden="1" customWidth="1"/>
    <col min="94" max="94" width="12.42578125" hidden="1" customWidth="1"/>
    <col min="95" max="95" width="8.7109375" hidden="1" customWidth="1"/>
    <col min="96" max="96" width="9.5703125" hidden="1" customWidth="1"/>
    <col min="97" max="97" width="11" hidden="1" customWidth="1"/>
    <col min="98" max="98" width="11.85546875" hidden="1" customWidth="1"/>
    <col min="99" max="99" width="10.85546875" hidden="1" customWidth="1"/>
    <col min="100" max="101" width="11.28515625" hidden="1" customWidth="1"/>
    <col min="102" max="102" width="10.28515625" hidden="1" customWidth="1"/>
    <col min="103" max="103" width="11.7109375" hidden="1" customWidth="1"/>
    <col min="104" max="104" width="10.140625" hidden="1" customWidth="1"/>
    <col min="105" max="105" width="10" hidden="1" customWidth="1"/>
    <col min="106" max="106" width="11.28515625" hidden="1" customWidth="1"/>
    <col min="107" max="107" width="7.140625" hidden="1" customWidth="1"/>
    <col min="108" max="108" width="5.85546875" hidden="1" customWidth="1"/>
    <col min="109" max="109" width="10.42578125" hidden="1" customWidth="1"/>
    <col min="110" max="110" width="9.85546875" hidden="1" customWidth="1"/>
    <col min="111" max="111" width="10.42578125" hidden="1" customWidth="1"/>
    <col min="112" max="112" width="10.7109375" hidden="1" customWidth="1"/>
    <col min="113" max="113" width="5.5703125" hidden="1" customWidth="1"/>
    <col min="114" max="114" width="10.7109375" hidden="1" customWidth="1"/>
    <col min="115" max="115" width="10.5703125" hidden="1" customWidth="1"/>
    <col min="116" max="116" width="10.42578125" hidden="1" customWidth="1"/>
    <col min="117" max="117" width="9.140625" style="11"/>
    <col min="119" max="119" width="10.28515625" bestFit="1" customWidth="1"/>
    <col min="120" max="120" width="13.140625" bestFit="1" customWidth="1"/>
    <col min="121" max="121" width="9.140625" style="11"/>
    <col min="122" max="122" width="6.5703125" bestFit="1" customWidth="1"/>
    <col min="123" max="123" width="12" hidden="1" customWidth="1"/>
    <col min="124" max="124" width="10.140625" bestFit="1" customWidth="1"/>
  </cols>
  <sheetData>
    <row r="1" spans="1:124" x14ac:dyDescent="0.25">
      <c r="A1" s="51" t="s">
        <v>0</v>
      </c>
      <c r="B1" s="51" t="s">
        <v>1</v>
      </c>
      <c r="C1" s="51" t="s">
        <v>2</v>
      </c>
      <c r="D1" s="51" t="s">
        <v>3</v>
      </c>
      <c r="E1" s="51" t="s">
        <v>4</v>
      </c>
      <c r="F1" s="51" t="s">
        <v>5</v>
      </c>
      <c r="G1" s="51" t="s">
        <v>6</v>
      </c>
      <c r="H1" s="51" t="s">
        <v>7</v>
      </c>
      <c r="I1" s="51" t="s">
        <v>8</v>
      </c>
      <c r="J1" s="51" t="s">
        <v>9</v>
      </c>
      <c r="K1" s="51" t="s">
        <v>10</v>
      </c>
      <c r="L1" s="51" t="s">
        <v>11</v>
      </c>
      <c r="M1" s="51" t="s">
        <v>12</v>
      </c>
      <c r="N1" s="51" t="s">
        <v>13</v>
      </c>
      <c r="O1" s="51" t="s">
        <v>14</v>
      </c>
      <c r="P1" s="51" t="s">
        <v>15</v>
      </c>
      <c r="Q1" s="51" t="s">
        <v>16</v>
      </c>
      <c r="R1" s="51" t="s">
        <v>17</v>
      </c>
      <c r="S1" s="51" t="s">
        <v>18</v>
      </c>
      <c r="T1" s="51" t="s">
        <v>19</v>
      </c>
      <c r="U1" s="51" t="s">
        <v>20</v>
      </c>
      <c r="V1" s="51" t="s">
        <v>21</v>
      </c>
      <c r="W1" s="51" t="s">
        <v>22</v>
      </c>
      <c r="X1" s="51" t="s">
        <v>23</v>
      </c>
      <c r="Y1" s="51" t="s">
        <v>24</v>
      </c>
      <c r="Z1" s="51" t="s">
        <v>25</v>
      </c>
      <c r="AA1" s="51" t="s">
        <v>26</v>
      </c>
      <c r="AB1" s="51" t="s">
        <v>27</v>
      </c>
      <c r="AC1" s="51" t="s">
        <v>28</v>
      </c>
      <c r="AD1" s="51" t="s">
        <v>29</v>
      </c>
      <c r="AE1" s="51" t="s">
        <v>30</v>
      </c>
      <c r="AF1" s="51" t="s">
        <v>31</v>
      </c>
      <c r="AG1" s="51" t="s">
        <v>32</v>
      </c>
      <c r="AH1" s="51" t="s">
        <v>33</v>
      </c>
      <c r="AI1" s="51" t="s">
        <v>34</v>
      </c>
      <c r="AJ1" s="51" t="s">
        <v>35</v>
      </c>
      <c r="AK1" s="51" t="s">
        <v>36</v>
      </c>
      <c r="AL1" s="51" t="s">
        <v>37</v>
      </c>
      <c r="AM1" s="51" t="s">
        <v>38</v>
      </c>
      <c r="AN1" s="51" t="s">
        <v>39</v>
      </c>
      <c r="AO1" s="51" t="s">
        <v>40</v>
      </c>
      <c r="AP1" s="51" t="s">
        <v>41</v>
      </c>
      <c r="AQ1" s="51" t="s">
        <v>42</v>
      </c>
      <c r="AR1" s="51" t="s">
        <v>43</v>
      </c>
      <c r="AS1" s="51" t="s">
        <v>44</v>
      </c>
      <c r="AT1" s="51" t="s">
        <v>45</v>
      </c>
      <c r="AU1" s="51" t="s">
        <v>46</v>
      </c>
      <c r="AV1" s="51" t="s">
        <v>47</v>
      </c>
      <c r="AW1" s="51" t="s">
        <v>48</v>
      </c>
      <c r="AX1" s="51" t="s">
        <v>49</v>
      </c>
      <c r="AY1" s="51" t="s">
        <v>50</v>
      </c>
      <c r="AZ1" s="51" t="s">
        <v>51</v>
      </c>
      <c r="BA1" s="51" t="s">
        <v>52</v>
      </c>
      <c r="BB1" s="51" t="s">
        <v>53</v>
      </c>
      <c r="BC1" s="51" t="s">
        <v>54</v>
      </c>
      <c r="BD1" s="51" t="s">
        <v>55</v>
      </c>
      <c r="BE1" s="51" t="s">
        <v>56</v>
      </c>
      <c r="BF1" s="51" t="s">
        <v>57</v>
      </c>
      <c r="BG1" s="51" t="s">
        <v>58</v>
      </c>
      <c r="BH1" s="51" t="s">
        <v>59</v>
      </c>
      <c r="BI1" s="51" t="s">
        <v>60</v>
      </c>
      <c r="BJ1" s="51" t="s">
        <v>61</v>
      </c>
      <c r="BK1" s="51" t="s">
        <v>62</v>
      </c>
      <c r="BL1" s="51" t="s">
        <v>63</v>
      </c>
      <c r="BM1" s="51" t="s">
        <v>64</v>
      </c>
      <c r="BN1" s="51" t="s">
        <v>65</v>
      </c>
      <c r="BO1" s="51" t="s">
        <v>66</v>
      </c>
      <c r="BP1" s="51" t="s">
        <v>67</v>
      </c>
      <c r="BQ1" s="51" t="s">
        <v>68</v>
      </c>
      <c r="BR1" s="51" t="s">
        <v>69</v>
      </c>
      <c r="BS1" s="51" t="s">
        <v>70</v>
      </c>
      <c r="BT1" s="51" t="s">
        <v>71</v>
      </c>
      <c r="BU1" s="51" t="s">
        <v>72</v>
      </c>
      <c r="BV1" s="51" t="s">
        <v>73</v>
      </c>
      <c r="BW1" s="51" t="s">
        <v>74</v>
      </c>
      <c r="BX1" s="51" t="s">
        <v>75</v>
      </c>
      <c r="BY1" s="51" t="s">
        <v>76</v>
      </c>
      <c r="BZ1" s="51" t="s">
        <v>77</v>
      </c>
      <c r="CA1" s="51" t="s">
        <v>78</v>
      </c>
      <c r="CB1" s="51" t="s">
        <v>79</v>
      </c>
      <c r="CC1" s="51" t="s">
        <v>80</v>
      </c>
      <c r="CD1" s="51" t="s">
        <v>81</v>
      </c>
      <c r="CE1" s="51" t="s">
        <v>82</v>
      </c>
      <c r="CF1" s="51" t="s">
        <v>83</v>
      </c>
      <c r="CG1" s="51" t="s">
        <v>84</v>
      </c>
      <c r="CH1" s="51" t="s">
        <v>85</v>
      </c>
      <c r="CI1" s="51" t="s">
        <v>86</v>
      </c>
      <c r="CJ1" s="51" t="s">
        <v>87</v>
      </c>
      <c r="CK1" s="51" t="s">
        <v>88</v>
      </c>
      <c r="CL1" s="51" t="s">
        <v>89</v>
      </c>
      <c r="CM1" s="51" t="s">
        <v>90</v>
      </c>
      <c r="CN1" s="51" t="s">
        <v>91</v>
      </c>
      <c r="CO1" s="51" t="s">
        <v>92</v>
      </c>
      <c r="CP1" s="51" t="s">
        <v>93</v>
      </c>
      <c r="CQ1" s="51" t="s">
        <v>94</v>
      </c>
      <c r="CR1" s="51" t="s">
        <v>95</v>
      </c>
      <c r="CS1" s="51" t="s">
        <v>96</v>
      </c>
      <c r="CT1" s="51" t="s">
        <v>97</v>
      </c>
      <c r="CU1" s="51" t="s">
        <v>5033</v>
      </c>
      <c r="CV1" s="51" t="s">
        <v>98</v>
      </c>
      <c r="CW1" s="51" t="s">
        <v>98</v>
      </c>
      <c r="CX1" s="51" t="s">
        <v>5037</v>
      </c>
      <c r="CY1" s="51" t="s">
        <v>5038</v>
      </c>
      <c r="CZ1" s="51" t="s">
        <v>99</v>
      </c>
      <c r="DA1" s="51" t="s">
        <v>100</v>
      </c>
      <c r="DB1" s="51" t="s">
        <v>5031</v>
      </c>
      <c r="DC1" s="51" t="s">
        <v>101</v>
      </c>
      <c r="DD1" s="51" t="s">
        <v>102</v>
      </c>
      <c r="DE1" s="51" t="s">
        <v>103</v>
      </c>
      <c r="DF1" s="51" t="s">
        <v>104</v>
      </c>
      <c r="DG1" s="51" t="s">
        <v>5039</v>
      </c>
      <c r="DH1" s="51" t="s">
        <v>5036</v>
      </c>
      <c r="DI1" s="51" t="s">
        <v>105</v>
      </c>
      <c r="DJ1" s="51" t="s">
        <v>5040</v>
      </c>
      <c r="DK1" s="51" t="s">
        <v>5035</v>
      </c>
      <c r="DL1" s="51" t="s">
        <v>106</v>
      </c>
      <c r="DM1" s="52"/>
      <c r="DN1" s="51" t="s">
        <v>5030</v>
      </c>
      <c r="DO1" s="51" t="s">
        <v>5032</v>
      </c>
      <c r="DP1" s="51" t="s">
        <v>5034</v>
      </c>
      <c r="DR1" s="51" t="s">
        <v>5041</v>
      </c>
      <c r="DT1" s="51" t="s">
        <v>5042</v>
      </c>
    </row>
    <row r="2" spans="1:124" x14ac:dyDescent="0.25">
      <c r="A2" t="s">
        <v>4899</v>
      </c>
      <c r="B2" t="s">
        <v>108</v>
      </c>
      <c r="C2" t="s">
        <v>109</v>
      </c>
      <c r="D2" t="s">
        <v>110</v>
      </c>
      <c r="E2" t="s">
        <v>4912</v>
      </c>
      <c r="F2">
        <v>3892</v>
      </c>
      <c r="G2">
        <v>11200</v>
      </c>
      <c r="H2">
        <v>0</v>
      </c>
      <c r="I2">
        <v>1985</v>
      </c>
      <c r="J2">
        <v>1985</v>
      </c>
      <c r="K2" t="s">
        <v>858</v>
      </c>
      <c r="L2" t="s">
        <v>110</v>
      </c>
      <c r="M2">
        <v>28</v>
      </c>
      <c r="N2" t="s">
        <v>412</v>
      </c>
      <c r="O2">
        <v>2</v>
      </c>
      <c r="P2" t="s">
        <v>112</v>
      </c>
      <c r="Q2" t="s">
        <v>114</v>
      </c>
      <c r="R2">
        <v>20</v>
      </c>
      <c r="S2" t="s">
        <v>765</v>
      </c>
      <c r="T2">
        <v>94</v>
      </c>
      <c r="V2">
        <v>12425</v>
      </c>
      <c r="W2" t="s">
        <v>110</v>
      </c>
      <c r="X2" t="s">
        <v>117</v>
      </c>
      <c r="Y2" t="s">
        <v>4890</v>
      </c>
      <c r="Z2" t="s">
        <v>325</v>
      </c>
      <c r="AA2" t="s">
        <v>4901</v>
      </c>
      <c r="AC2" t="s">
        <v>4913</v>
      </c>
      <c r="AD2" t="s">
        <v>160</v>
      </c>
      <c r="AE2" t="s">
        <v>426</v>
      </c>
      <c r="AF2" t="s">
        <v>124</v>
      </c>
      <c r="AG2" t="s">
        <v>125</v>
      </c>
      <c r="AH2" t="s">
        <v>110</v>
      </c>
      <c r="AI2" t="s">
        <v>112</v>
      </c>
      <c r="AJ2" t="s">
        <v>125</v>
      </c>
      <c r="AK2" t="s">
        <v>125</v>
      </c>
      <c r="AL2" t="s">
        <v>4908</v>
      </c>
      <c r="AM2" t="s">
        <v>4914</v>
      </c>
      <c r="AN2" t="s">
        <v>4915</v>
      </c>
      <c r="AO2">
        <v>130384</v>
      </c>
      <c r="AP2">
        <v>102264</v>
      </c>
      <c r="AQ2">
        <v>66093</v>
      </c>
      <c r="AR2" t="s">
        <v>114</v>
      </c>
      <c r="AS2">
        <v>108186</v>
      </c>
      <c r="AT2">
        <v>112078</v>
      </c>
      <c r="AU2">
        <v>108186</v>
      </c>
      <c r="AV2">
        <v>112078</v>
      </c>
      <c r="BB2" t="s">
        <v>4904</v>
      </c>
      <c r="BC2" t="s">
        <v>331</v>
      </c>
      <c r="BD2">
        <v>92</v>
      </c>
      <c r="BE2" t="s">
        <v>131</v>
      </c>
      <c r="BF2">
        <v>0</v>
      </c>
      <c r="BG2">
        <v>1</v>
      </c>
      <c r="BH2">
        <v>1</v>
      </c>
      <c r="BI2" t="s">
        <v>182</v>
      </c>
      <c r="BJ2" t="s">
        <v>154</v>
      </c>
      <c r="BK2" t="s">
        <v>112</v>
      </c>
      <c r="BM2" t="s">
        <v>271</v>
      </c>
      <c r="BN2" t="s">
        <v>1427</v>
      </c>
      <c r="BQ2" t="s">
        <v>271</v>
      </c>
      <c r="BR2" t="s">
        <v>337</v>
      </c>
      <c r="BT2" t="s">
        <v>325</v>
      </c>
      <c r="BU2" t="s">
        <v>858</v>
      </c>
      <c r="BV2" t="s">
        <v>110</v>
      </c>
      <c r="BW2" t="s">
        <v>112</v>
      </c>
      <c r="BX2">
        <v>0</v>
      </c>
      <c r="BY2" t="s">
        <v>4916</v>
      </c>
      <c r="BZ2">
        <v>0</v>
      </c>
      <c r="CA2">
        <v>1</v>
      </c>
      <c r="CB2">
        <v>0</v>
      </c>
      <c r="CC2">
        <v>0</v>
      </c>
      <c r="CD2" t="s">
        <v>114</v>
      </c>
      <c r="CE2" t="s">
        <v>154</v>
      </c>
      <c r="CF2" t="s">
        <v>110</v>
      </c>
      <c r="CG2" t="s">
        <v>114</v>
      </c>
      <c r="CH2" t="s">
        <v>110</v>
      </c>
      <c r="CI2" t="s">
        <v>117</v>
      </c>
      <c r="CJ2" t="s">
        <v>110</v>
      </c>
      <c r="CK2" t="s">
        <v>125</v>
      </c>
      <c r="CL2">
        <v>0</v>
      </c>
      <c r="CM2">
        <v>2</v>
      </c>
      <c r="CN2" t="s">
        <v>277</v>
      </c>
      <c r="CO2" t="s">
        <v>154</v>
      </c>
      <c r="CP2">
        <v>0</v>
      </c>
      <c r="CQ2" t="s">
        <v>135</v>
      </c>
      <c r="CR2" t="s">
        <v>135</v>
      </c>
      <c r="CS2" t="s">
        <v>156</v>
      </c>
      <c r="CT2" t="s">
        <v>156</v>
      </c>
      <c r="CU2">
        <v>5</v>
      </c>
      <c r="CV2" t="s">
        <v>4917</v>
      </c>
      <c r="CW2" t="s">
        <v>4917</v>
      </c>
      <c r="CX2">
        <v>1</v>
      </c>
      <c r="CY2">
        <f t="shared" ref="CY2:CY65" si="0">IF(CX2=1,10,IF(CX2=2,7.5,IF(CX2=3,7.5,IF(CX2=4,2.5,IF(CX2=5,2.5,IF(CX2=6,2.5,IF(CX2=7,1,5)))))))</f>
        <v>10</v>
      </c>
      <c r="CZ2">
        <v>18.053498999999999</v>
      </c>
      <c r="DA2">
        <v>15.5039</v>
      </c>
      <c r="DB2">
        <f t="shared" ref="DB2:DB65" si="1">IF(DA2&lt;3,1,IF(DA2&lt;6,2.5,IF(DA2&lt;9,5,IF(DA2&lt;12,7.5,10))))</f>
        <v>10</v>
      </c>
      <c r="DC2">
        <v>10</v>
      </c>
      <c r="DD2">
        <v>0</v>
      </c>
      <c r="DE2">
        <v>0</v>
      </c>
      <c r="DF2">
        <v>12425</v>
      </c>
      <c r="DG2">
        <f t="shared" ref="DG2:DG65" si="2">DF2/L2*2</f>
        <v>24850</v>
      </c>
      <c r="DH2">
        <f t="shared" ref="DH2:DH65" si="3">IF(DG2&lt;5000, 1, IF(DG2&lt;10000, 2, IF(DG2&lt;15000, 3, IF(DG2&lt;20000, 4,IF(DG2&lt;25000, 5, IF(DG2&lt;30000, 6,IF(DG2&lt;35000,7,IF(DG2&lt;40000,8, IF(DG2&lt;45000,9,10)))))))))</f>
        <v>5</v>
      </c>
      <c r="DI2">
        <v>996</v>
      </c>
      <c r="DJ2">
        <f t="shared" ref="DJ2:DJ65" si="4">DI2/L2*2</f>
        <v>1992</v>
      </c>
      <c r="DK2">
        <f t="shared" ref="DK2:DK65" si="5">IF(DJ2&lt;500, 1, IF(DJ2&lt;1000, 2, IF(DJ2&lt;2000, 3, IF(DJ2&lt;3000, 4,IF(DJ2&lt;4000, 5, IF(DJ2&lt;5000, 6,IF(DJ2&lt;6000,7,IF(DJ2&lt;7000,8, IF(DJ2&lt;8000,9,10)))))))))</f>
        <v>3</v>
      </c>
      <c r="DL2">
        <v>10</v>
      </c>
      <c r="DN2">
        <f>(DL2*InputWeights!$C$7+DB2*InputWeights!$C$6)</f>
        <v>10</v>
      </c>
      <c r="DO2">
        <f>(DD2*InputWeights!$C$12+DE2*InputWeights!$C$10+CU2*InputWeights!$C$11)</f>
        <v>2</v>
      </c>
      <c r="DP2">
        <f>(DC2*InputWeights!$C$18+DK2*InputWeights!$C$16+DH2*InputWeights!$C$15+CY2*InputWeights!$C$17)</f>
        <v>6.6</v>
      </c>
      <c r="DR2">
        <f>DN2*InputWeights!$C$5+DO2*InputWeights!$C$9+DP2*InputWeights!$C$14</f>
        <v>62.4</v>
      </c>
      <c r="DS2">
        <f>((_xlfn.RANK.EQ(DR2,$DR$2:$DR$1000,0))/(COUNT(DR$2:$DR$1000)))*100</f>
        <v>0.14025245441795231</v>
      </c>
      <c r="DT2">
        <f t="shared" ref="DT2:DT65" si="6">IF(DS2&lt;1,1,IF(DS2&lt;5,5,IF(DS2&lt;10,10,IF(DS2&lt;15,15,IF(DS2&lt;20,20,IF(DS2&lt;25,25,0))))))</f>
        <v>1</v>
      </c>
    </row>
    <row r="3" spans="1:124" x14ac:dyDescent="0.25">
      <c r="A3" t="s">
        <v>107</v>
      </c>
      <c r="B3" t="s">
        <v>108</v>
      </c>
      <c r="C3" t="s">
        <v>109</v>
      </c>
      <c r="D3" t="s">
        <v>110</v>
      </c>
      <c r="E3" t="s">
        <v>195</v>
      </c>
      <c r="F3">
        <v>2034</v>
      </c>
      <c r="G3">
        <v>2400</v>
      </c>
      <c r="H3">
        <v>0</v>
      </c>
      <c r="I3">
        <v>1933</v>
      </c>
      <c r="J3">
        <v>2014</v>
      </c>
      <c r="K3" t="s">
        <v>112</v>
      </c>
      <c r="L3" t="s">
        <v>110</v>
      </c>
      <c r="M3">
        <v>22</v>
      </c>
      <c r="N3" t="s">
        <v>177</v>
      </c>
      <c r="O3">
        <v>2</v>
      </c>
      <c r="Q3" t="s">
        <v>114</v>
      </c>
      <c r="R3">
        <v>2</v>
      </c>
      <c r="S3" t="s">
        <v>115</v>
      </c>
      <c r="T3">
        <v>96</v>
      </c>
      <c r="V3">
        <v>10345</v>
      </c>
      <c r="W3" t="s">
        <v>116</v>
      </c>
      <c r="X3" t="s">
        <v>117</v>
      </c>
      <c r="Y3" t="s">
        <v>159</v>
      </c>
      <c r="Z3" t="s">
        <v>119</v>
      </c>
      <c r="AA3" t="s">
        <v>120</v>
      </c>
      <c r="AC3" t="s">
        <v>160</v>
      </c>
      <c r="AD3" t="s">
        <v>196</v>
      </c>
      <c r="AE3" t="s">
        <v>123</v>
      </c>
      <c r="AF3" t="s">
        <v>124</v>
      </c>
      <c r="AG3" t="s">
        <v>125</v>
      </c>
      <c r="AH3" t="s">
        <v>124</v>
      </c>
      <c r="AI3" t="s">
        <v>112</v>
      </c>
      <c r="AJ3" t="s">
        <v>112</v>
      </c>
      <c r="AK3" t="s">
        <v>125</v>
      </c>
      <c r="AL3" t="s">
        <v>178</v>
      </c>
      <c r="AM3" t="s">
        <v>178</v>
      </c>
      <c r="AN3" t="s">
        <v>197</v>
      </c>
      <c r="AO3">
        <v>1302</v>
      </c>
      <c r="AP3">
        <v>102264</v>
      </c>
      <c r="AQ3">
        <v>130</v>
      </c>
      <c r="AR3" t="s">
        <v>110</v>
      </c>
      <c r="AS3">
        <v>48694</v>
      </c>
      <c r="AT3">
        <v>50728</v>
      </c>
      <c r="AU3">
        <v>48694</v>
      </c>
      <c r="AV3">
        <v>50728</v>
      </c>
      <c r="BB3" t="s">
        <v>129</v>
      </c>
      <c r="BC3" t="s">
        <v>180</v>
      </c>
      <c r="BD3">
        <v>87</v>
      </c>
      <c r="BE3" t="s">
        <v>131</v>
      </c>
      <c r="BF3">
        <v>0</v>
      </c>
      <c r="BG3">
        <v>4</v>
      </c>
      <c r="BH3">
        <v>4</v>
      </c>
      <c r="BI3" t="s">
        <v>181</v>
      </c>
      <c r="BJ3" t="s">
        <v>182</v>
      </c>
      <c r="BK3" t="s">
        <v>112</v>
      </c>
      <c r="BN3" t="s">
        <v>133</v>
      </c>
      <c r="BR3" t="s">
        <v>133</v>
      </c>
      <c r="BU3" t="s">
        <v>112</v>
      </c>
      <c r="BV3" t="s">
        <v>114</v>
      </c>
      <c r="BW3" t="s">
        <v>112</v>
      </c>
      <c r="BX3">
        <v>0</v>
      </c>
      <c r="BZ3">
        <v>0</v>
      </c>
      <c r="CA3">
        <v>1</v>
      </c>
      <c r="CB3">
        <v>0</v>
      </c>
      <c r="CC3">
        <v>0</v>
      </c>
      <c r="CD3" t="s">
        <v>110</v>
      </c>
      <c r="CE3" t="s">
        <v>114</v>
      </c>
      <c r="CF3" t="s">
        <v>110</v>
      </c>
      <c r="CG3" t="s">
        <v>117</v>
      </c>
      <c r="CH3" t="s">
        <v>117</v>
      </c>
      <c r="CI3" t="s">
        <v>117</v>
      </c>
      <c r="CJ3" t="s">
        <v>117</v>
      </c>
      <c r="CK3" t="s">
        <v>125</v>
      </c>
      <c r="CL3">
        <v>4</v>
      </c>
      <c r="CM3">
        <v>4</v>
      </c>
      <c r="CN3" t="s">
        <v>142</v>
      </c>
      <c r="CO3" t="s">
        <v>183</v>
      </c>
      <c r="CP3">
        <v>0</v>
      </c>
      <c r="CQ3" t="s">
        <v>135</v>
      </c>
      <c r="CR3" t="s">
        <v>135</v>
      </c>
      <c r="CS3" t="s">
        <v>156</v>
      </c>
      <c r="CT3" t="s">
        <v>156</v>
      </c>
      <c r="CU3">
        <v>5</v>
      </c>
      <c r="CV3" t="s">
        <v>198</v>
      </c>
      <c r="CW3" t="s">
        <v>198</v>
      </c>
      <c r="CX3">
        <v>3</v>
      </c>
      <c r="CY3">
        <f t="shared" si="0"/>
        <v>7.5</v>
      </c>
      <c r="CZ3">
        <v>7.1000399999999999</v>
      </c>
      <c r="DA3">
        <v>3.89568</v>
      </c>
      <c r="DB3">
        <f t="shared" si="1"/>
        <v>2.5</v>
      </c>
      <c r="DC3">
        <v>0</v>
      </c>
      <c r="DD3">
        <v>10</v>
      </c>
      <c r="DE3">
        <v>10</v>
      </c>
      <c r="DF3">
        <v>10345</v>
      </c>
      <c r="DG3">
        <f t="shared" si="2"/>
        <v>20690</v>
      </c>
      <c r="DH3">
        <f t="shared" si="3"/>
        <v>5</v>
      </c>
      <c r="DI3">
        <v>724</v>
      </c>
      <c r="DJ3">
        <f t="shared" si="4"/>
        <v>1448</v>
      </c>
      <c r="DK3">
        <f t="shared" si="5"/>
        <v>3</v>
      </c>
      <c r="DL3">
        <v>10</v>
      </c>
      <c r="DN3">
        <f>(DL3*InputWeights!$C$7+DB3*InputWeights!$C$6)</f>
        <v>6.25</v>
      </c>
      <c r="DO3">
        <f>(DD3*InputWeights!$C$12+DE3*InputWeights!$C$10+CU3*InputWeights!$C$11)</f>
        <v>8</v>
      </c>
      <c r="DP3">
        <f>(DC3*InputWeights!$C$18+DK3*InputWeights!$C$16+DH3*InputWeights!$C$15+CY3*InputWeights!$C$17)</f>
        <v>4.8499999999999996</v>
      </c>
      <c r="DR3">
        <f>DN3*InputWeights!$C$5+DO3*InputWeights!$C$9+DP3*InputWeights!$C$14</f>
        <v>62.15</v>
      </c>
      <c r="DS3">
        <f>((_xlfn.RANK.EQ(DR3,$DR$2:$DR$1000,0))/(COUNT(DR$2:$DR$1000)))*100</f>
        <v>0.28050490883590462</v>
      </c>
      <c r="DT3">
        <f>IF(DS3&lt;1,1,IF(DS3&lt;5,5,IF(DS3&lt;10,10,IF(DS3&lt;15,15,IF(DS3&lt;20,20,IF(DS3&lt;25,25,0))))))</f>
        <v>1</v>
      </c>
    </row>
    <row r="4" spans="1:124" x14ac:dyDescent="0.25">
      <c r="A4" t="s">
        <v>4899</v>
      </c>
      <c r="B4" t="s">
        <v>108</v>
      </c>
      <c r="C4" t="s">
        <v>109</v>
      </c>
      <c r="D4" t="s">
        <v>110</v>
      </c>
      <c r="E4" t="s">
        <v>4953</v>
      </c>
      <c r="F4">
        <v>2623</v>
      </c>
      <c r="G4">
        <v>9000</v>
      </c>
      <c r="H4">
        <v>0</v>
      </c>
      <c r="I4">
        <v>1994</v>
      </c>
      <c r="J4">
        <v>2008</v>
      </c>
      <c r="K4" t="s">
        <v>153</v>
      </c>
      <c r="L4" t="s">
        <v>110</v>
      </c>
      <c r="M4">
        <v>36</v>
      </c>
      <c r="N4" t="s">
        <v>358</v>
      </c>
      <c r="O4">
        <v>3</v>
      </c>
      <c r="Q4" t="s">
        <v>114</v>
      </c>
      <c r="R4">
        <v>4</v>
      </c>
      <c r="S4" t="s">
        <v>765</v>
      </c>
      <c r="T4">
        <v>72</v>
      </c>
      <c r="V4">
        <v>35172</v>
      </c>
      <c r="W4" t="s">
        <v>110</v>
      </c>
      <c r="X4" t="s">
        <v>117</v>
      </c>
      <c r="Y4" t="s">
        <v>4954</v>
      </c>
      <c r="Z4" t="s">
        <v>325</v>
      </c>
      <c r="AA4" t="s">
        <v>4901</v>
      </c>
      <c r="AC4" t="s">
        <v>160</v>
      </c>
      <c r="AD4" t="s">
        <v>160</v>
      </c>
      <c r="AE4" t="s">
        <v>340</v>
      </c>
      <c r="AF4" t="s">
        <v>124</v>
      </c>
      <c r="AG4" t="s">
        <v>125</v>
      </c>
      <c r="AH4" t="s">
        <v>110</v>
      </c>
      <c r="AI4" t="s">
        <v>112</v>
      </c>
      <c r="AJ4" t="s">
        <v>125</v>
      </c>
      <c r="AK4" t="s">
        <v>125</v>
      </c>
      <c r="AL4" t="s">
        <v>4955</v>
      </c>
      <c r="AM4" t="s">
        <v>4956</v>
      </c>
      <c r="AN4" t="s">
        <v>4957</v>
      </c>
      <c r="AO4">
        <v>130735</v>
      </c>
      <c r="AP4">
        <v>102264</v>
      </c>
      <c r="AQ4">
        <v>66092</v>
      </c>
      <c r="AR4" t="s">
        <v>110</v>
      </c>
      <c r="AS4">
        <v>49245</v>
      </c>
      <c r="AT4">
        <v>51868</v>
      </c>
      <c r="AU4">
        <v>49245</v>
      </c>
      <c r="AV4">
        <v>51868</v>
      </c>
      <c r="BB4" t="s">
        <v>4958</v>
      </c>
      <c r="BC4" t="s">
        <v>331</v>
      </c>
      <c r="BD4">
        <v>93</v>
      </c>
      <c r="BE4" t="s">
        <v>131</v>
      </c>
      <c r="BF4">
        <v>0</v>
      </c>
      <c r="BG4">
        <v>1</v>
      </c>
      <c r="BH4">
        <v>1</v>
      </c>
      <c r="BI4" t="s">
        <v>154</v>
      </c>
      <c r="BJ4" t="s">
        <v>182</v>
      </c>
      <c r="BK4" t="s">
        <v>112</v>
      </c>
      <c r="BM4" t="s">
        <v>119</v>
      </c>
      <c r="BN4" t="s">
        <v>670</v>
      </c>
      <c r="BR4" t="s">
        <v>133</v>
      </c>
      <c r="BT4" t="s">
        <v>325</v>
      </c>
      <c r="BU4" t="s">
        <v>153</v>
      </c>
      <c r="BV4" t="s">
        <v>110</v>
      </c>
      <c r="BW4" t="s">
        <v>112</v>
      </c>
      <c r="BX4">
        <v>2</v>
      </c>
      <c r="BY4" t="s">
        <v>4959</v>
      </c>
      <c r="BZ4">
        <v>0</v>
      </c>
      <c r="CA4">
        <v>1</v>
      </c>
      <c r="CB4">
        <v>0</v>
      </c>
      <c r="CC4">
        <v>0</v>
      </c>
      <c r="CD4" t="s">
        <v>110</v>
      </c>
      <c r="CE4" t="s">
        <v>131</v>
      </c>
      <c r="CF4" t="s">
        <v>110</v>
      </c>
      <c r="CG4" t="s">
        <v>117</v>
      </c>
      <c r="CH4" t="s">
        <v>117</v>
      </c>
      <c r="CI4" t="s">
        <v>117</v>
      </c>
      <c r="CJ4" t="s">
        <v>110</v>
      </c>
      <c r="CK4" t="s">
        <v>125</v>
      </c>
      <c r="CL4">
        <v>7</v>
      </c>
      <c r="CM4">
        <v>4</v>
      </c>
      <c r="CN4" t="s">
        <v>142</v>
      </c>
      <c r="CO4" t="s">
        <v>183</v>
      </c>
      <c r="CP4">
        <v>0</v>
      </c>
      <c r="CQ4" t="s">
        <v>135</v>
      </c>
      <c r="CR4" t="s">
        <v>135</v>
      </c>
      <c r="CS4" t="s">
        <v>156</v>
      </c>
      <c r="CT4" t="s">
        <v>156</v>
      </c>
      <c r="CU4">
        <v>5</v>
      </c>
      <c r="CV4" t="s">
        <v>4960</v>
      </c>
      <c r="CW4" t="s">
        <v>4960</v>
      </c>
      <c r="CX4">
        <v>1</v>
      </c>
      <c r="CY4">
        <f t="shared" si="0"/>
        <v>10</v>
      </c>
      <c r="CZ4">
        <v>11.5</v>
      </c>
      <c r="DA4">
        <v>0</v>
      </c>
      <c r="DB4">
        <f t="shared" si="1"/>
        <v>1</v>
      </c>
      <c r="DC4">
        <v>10</v>
      </c>
      <c r="DD4">
        <v>0</v>
      </c>
      <c r="DE4">
        <v>0</v>
      </c>
      <c r="DF4">
        <v>35172</v>
      </c>
      <c r="DG4">
        <f t="shared" si="2"/>
        <v>70344</v>
      </c>
      <c r="DH4">
        <f t="shared" si="3"/>
        <v>10</v>
      </c>
      <c r="DI4">
        <v>3326</v>
      </c>
      <c r="DJ4">
        <f t="shared" si="4"/>
        <v>6652</v>
      </c>
      <c r="DK4">
        <f t="shared" si="5"/>
        <v>8</v>
      </c>
      <c r="DL4">
        <v>10</v>
      </c>
      <c r="DN4">
        <f>(DL4*InputWeights!$C$7+DB4*InputWeights!$C$6)</f>
        <v>5.5</v>
      </c>
      <c r="DO4">
        <f>(DD4*InputWeights!$C$12+DE4*InputWeights!$C$10+CU4*InputWeights!$C$11)</f>
        <v>2</v>
      </c>
      <c r="DP4">
        <f>(DC4*InputWeights!$C$18+DK4*InputWeights!$C$16+DH4*InputWeights!$C$15+CY4*InputWeights!$C$17)</f>
        <v>9.6</v>
      </c>
      <c r="DR4">
        <f>DN4*InputWeights!$C$5+DO4*InputWeights!$C$9+DP4*InputWeights!$C$14</f>
        <v>60.9</v>
      </c>
      <c r="DS4">
        <f>((_xlfn.RANK.EQ(DR4,$DR$2:$DR$1000,0))/(COUNT(DR$2:$DR$1000)))*100</f>
        <v>0.42075736325385693</v>
      </c>
      <c r="DT4">
        <f t="shared" si="6"/>
        <v>1</v>
      </c>
    </row>
    <row r="5" spans="1:124" x14ac:dyDescent="0.25">
      <c r="A5" t="s">
        <v>450</v>
      </c>
      <c r="B5" t="s">
        <v>108</v>
      </c>
      <c r="C5" t="s">
        <v>109</v>
      </c>
      <c r="D5" t="s">
        <v>110</v>
      </c>
      <c r="E5" t="s">
        <v>525</v>
      </c>
      <c r="F5">
        <v>739</v>
      </c>
      <c r="G5">
        <v>9300</v>
      </c>
      <c r="H5">
        <v>0</v>
      </c>
      <c r="I5">
        <v>1935</v>
      </c>
      <c r="J5">
        <v>2015</v>
      </c>
      <c r="K5" t="s">
        <v>112</v>
      </c>
      <c r="L5" t="s">
        <v>110</v>
      </c>
      <c r="M5">
        <v>20</v>
      </c>
      <c r="N5" t="s">
        <v>177</v>
      </c>
      <c r="O5">
        <v>2</v>
      </c>
      <c r="Q5" t="s">
        <v>110</v>
      </c>
      <c r="R5">
        <v>1</v>
      </c>
      <c r="S5" t="s">
        <v>452</v>
      </c>
      <c r="T5">
        <v>245</v>
      </c>
      <c r="V5">
        <v>14862</v>
      </c>
      <c r="W5" t="s">
        <v>116</v>
      </c>
      <c r="X5" t="s">
        <v>117</v>
      </c>
      <c r="Y5" t="s">
        <v>509</v>
      </c>
      <c r="Z5" t="s">
        <v>119</v>
      </c>
      <c r="AA5" t="s">
        <v>454</v>
      </c>
      <c r="AC5" t="s">
        <v>526</v>
      </c>
      <c r="AD5" t="s">
        <v>527</v>
      </c>
      <c r="AE5" t="s">
        <v>426</v>
      </c>
      <c r="AF5" t="s">
        <v>124</v>
      </c>
      <c r="AG5" t="s">
        <v>125</v>
      </c>
      <c r="AH5" t="s">
        <v>124</v>
      </c>
      <c r="AI5" t="s">
        <v>150</v>
      </c>
      <c r="AJ5" t="s">
        <v>112</v>
      </c>
      <c r="AK5" t="s">
        <v>125</v>
      </c>
      <c r="AL5" t="s">
        <v>511</v>
      </c>
      <c r="AM5" t="s">
        <v>408</v>
      </c>
      <c r="AN5" t="s">
        <v>528</v>
      </c>
      <c r="AO5">
        <v>1839</v>
      </c>
      <c r="AP5">
        <v>102264</v>
      </c>
      <c r="AQ5">
        <v>161</v>
      </c>
      <c r="AR5" t="s">
        <v>110</v>
      </c>
      <c r="AS5">
        <v>90677</v>
      </c>
      <c r="AT5">
        <v>91416</v>
      </c>
      <c r="AU5">
        <v>90677</v>
      </c>
      <c r="AV5">
        <v>91416</v>
      </c>
      <c r="BB5" t="s">
        <v>129</v>
      </c>
      <c r="BC5" t="s">
        <v>247</v>
      </c>
      <c r="BD5">
        <v>71</v>
      </c>
      <c r="BE5" t="s">
        <v>131</v>
      </c>
      <c r="BF5">
        <v>0</v>
      </c>
      <c r="BG5">
        <v>4</v>
      </c>
      <c r="BH5">
        <v>4</v>
      </c>
      <c r="BI5" t="s">
        <v>325</v>
      </c>
      <c r="BJ5" t="s">
        <v>182</v>
      </c>
      <c r="BK5" t="s">
        <v>112</v>
      </c>
      <c r="BN5" t="s">
        <v>133</v>
      </c>
      <c r="BR5" t="s">
        <v>133</v>
      </c>
      <c r="BU5" t="s">
        <v>112</v>
      </c>
      <c r="BV5" t="s">
        <v>114</v>
      </c>
      <c r="BW5" t="s">
        <v>112</v>
      </c>
      <c r="BX5">
        <v>0</v>
      </c>
      <c r="BZ5">
        <v>0</v>
      </c>
      <c r="CA5">
        <v>1</v>
      </c>
      <c r="CB5">
        <v>0</v>
      </c>
      <c r="CC5">
        <v>0</v>
      </c>
      <c r="CD5" t="s">
        <v>110</v>
      </c>
      <c r="CE5" t="s">
        <v>110</v>
      </c>
      <c r="CF5" t="s">
        <v>117</v>
      </c>
      <c r="CG5" t="s">
        <v>114</v>
      </c>
      <c r="CH5" t="s">
        <v>117</v>
      </c>
      <c r="CI5" t="s">
        <v>117</v>
      </c>
      <c r="CJ5" t="s">
        <v>110</v>
      </c>
      <c r="CK5" t="s">
        <v>125</v>
      </c>
      <c r="CL5">
        <v>0</v>
      </c>
      <c r="CM5">
        <v>1</v>
      </c>
      <c r="CN5" t="s">
        <v>134</v>
      </c>
      <c r="CO5" t="s">
        <v>183</v>
      </c>
      <c r="CP5">
        <v>0</v>
      </c>
      <c r="CR5" t="s">
        <v>248</v>
      </c>
      <c r="CS5" t="s">
        <v>136</v>
      </c>
      <c r="CT5" t="s">
        <v>184</v>
      </c>
      <c r="CU5">
        <v>7.5</v>
      </c>
      <c r="CV5" t="s">
        <v>529</v>
      </c>
      <c r="CW5" t="s">
        <v>529</v>
      </c>
      <c r="CX5">
        <v>3</v>
      </c>
      <c r="CY5">
        <f t="shared" si="0"/>
        <v>7.5</v>
      </c>
      <c r="CZ5">
        <v>15.9</v>
      </c>
      <c r="DA5">
        <v>3.5</v>
      </c>
      <c r="DB5">
        <f t="shared" si="1"/>
        <v>2.5</v>
      </c>
      <c r="DC5">
        <v>0</v>
      </c>
      <c r="DD5">
        <v>0</v>
      </c>
      <c r="DE5">
        <v>10</v>
      </c>
      <c r="DF5">
        <v>14862</v>
      </c>
      <c r="DG5">
        <f t="shared" si="2"/>
        <v>29724</v>
      </c>
      <c r="DH5">
        <f t="shared" si="3"/>
        <v>6</v>
      </c>
      <c r="DI5">
        <v>561</v>
      </c>
      <c r="DJ5">
        <f t="shared" si="4"/>
        <v>1122</v>
      </c>
      <c r="DK5">
        <f t="shared" si="5"/>
        <v>3</v>
      </c>
      <c r="DL5">
        <v>10</v>
      </c>
      <c r="DN5">
        <f>(DL5*InputWeights!$C$7+DB5*InputWeights!$C$6)</f>
        <v>6.25</v>
      </c>
      <c r="DO5">
        <f>(DD5*InputWeights!$C$12+DE5*InputWeights!$C$10+CU5*InputWeights!$C$11)</f>
        <v>7</v>
      </c>
      <c r="DP5">
        <f>(DC5*InputWeights!$C$18+DK5*InputWeights!$C$16+DH5*InputWeights!$C$15+CY5*InputWeights!$C$17)</f>
        <v>5.25</v>
      </c>
      <c r="DR5">
        <f>DN5*InputWeights!$C$5+DO5*InputWeights!$C$9+DP5*InputWeights!$C$14</f>
        <v>60.75</v>
      </c>
      <c r="DS5">
        <f>((_xlfn.RANK.EQ(DR5,$DR$2:$DR$1000,0))/(COUNT(DR$2:$DR$1000)))*100</f>
        <v>0.56100981767180924</v>
      </c>
      <c r="DT5">
        <f t="shared" si="6"/>
        <v>1</v>
      </c>
    </row>
    <row r="6" spans="1:124" x14ac:dyDescent="0.25">
      <c r="A6" t="s">
        <v>4887</v>
      </c>
      <c r="B6" t="s">
        <v>108</v>
      </c>
      <c r="C6" t="s">
        <v>109</v>
      </c>
      <c r="D6" t="s">
        <v>110</v>
      </c>
      <c r="E6" t="s">
        <v>4896</v>
      </c>
      <c r="F6">
        <v>1247</v>
      </c>
      <c r="G6">
        <v>100</v>
      </c>
      <c r="H6">
        <v>0</v>
      </c>
      <c r="I6">
        <v>2000</v>
      </c>
      <c r="J6">
        <v>2000</v>
      </c>
      <c r="K6" t="s">
        <v>112</v>
      </c>
      <c r="L6" t="s">
        <v>110</v>
      </c>
      <c r="M6">
        <v>31</v>
      </c>
      <c r="N6" t="s">
        <v>113</v>
      </c>
      <c r="O6">
        <v>2</v>
      </c>
      <c r="P6" t="s">
        <v>112</v>
      </c>
      <c r="Q6" t="s">
        <v>114</v>
      </c>
      <c r="R6">
        <v>18</v>
      </c>
      <c r="T6">
        <v>210</v>
      </c>
      <c r="V6">
        <v>13934</v>
      </c>
      <c r="W6" t="s">
        <v>110</v>
      </c>
      <c r="X6" t="s">
        <v>117</v>
      </c>
      <c r="Y6" t="s">
        <v>4890</v>
      </c>
      <c r="Z6" t="s">
        <v>325</v>
      </c>
      <c r="AA6" t="s">
        <v>4891</v>
      </c>
      <c r="AC6" t="s">
        <v>4892</v>
      </c>
      <c r="AD6" t="s">
        <v>218</v>
      </c>
      <c r="AE6" t="s">
        <v>426</v>
      </c>
      <c r="AF6" t="s">
        <v>124</v>
      </c>
      <c r="AG6" t="s">
        <v>125</v>
      </c>
      <c r="AH6" t="s">
        <v>110</v>
      </c>
      <c r="AI6" t="s">
        <v>112</v>
      </c>
      <c r="AJ6" t="s">
        <v>125</v>
      </c>
      <c r="AK6" t="s">
        <v>125</v>
      </c>
      <c r="AL6" t="s">
        <v>2404</v>
      </c>
      <c r="AM6" t="s">
        <v>2404</v>
      </c>
      <c r="AN6" t="s">
        <v>2404</v>
      </c>
      <c r="AO6">
        <v>130339</v>
      </c>
      <c r="AP6">
        <v>102264</v>
      </c>
      <c r="AQ6">
        <v>66091</v>
      </c>
      <c r="AR6" t="s">
        <v>110</v>
      </c>
      <c r="AS6">
        <v>0</v>
      </c>
      <c r="AT6">
        <v>1247</v>
      </c>
      <c r="AU6">
        <v>0</v>
      </c>
      <c r="AV6">
        <v>1247</v>
      </c>
      <c r="BB6" t="s">
        <v>4897</v>
      </c>
      <c r="BC6" t="s">
        <v>941</v>
      </c>
      <c r="BD6">
        <v>0</v>
      </c>
      <c r="BE6" t="s">
        <v>131</v>
      </c>
      <c r="BF6">
        <v>0</v>
      </c>
      <c r="BG6">
        <v>3</v>
      </c>
      <c r="BH6">
        <v>3</v>
      </c>
      <c r="BI6" t="s">
        <v>131</v>
      </c>
      <c r="BK6" t="s">
        <v>112</v>
      </c>
      <c r="BN6" t="s">
        <v>133</v>
      </c>
      <c r="BR6" t="s">
        <v>133</v>
      </c>
      <c r="BT6" t="s">
        <v>325</v>
      </c>
      <c r="BU6" t="s">
        <v>112</v>
      </c>
      <c r="BV6" t="s">
        <v>110</v>
      </c>
      <c r="BW6" t="s">
        <v>112</v>
      </c>
      <c r="BX6">
        <v>1</v>
      </c>
      <c r="BY6" t="s">
        <v>942</v>
      </c>
      <c r="BZ6">
        <v>1</v>
      </c>
      <c r="CA6">
        <v>1</v>
      </c>
      <c r="CB6">
        <v>0</v>
      </c>
      <c r="CC6">
        <v>0</v>
      </c>
      <c r="CD6" t="s">
        <v>110</v>
      </c>
      <c r="CE6" t="s">
        <v>131</v>
      </c>
      <c r="CF6" t="s">
        <v>110</v>
      </c>
      <c r="CG6" t="s">
        <v>114</v>
      </c>
      <c r="CH6" t="s">
        <v>114</v>
      </c>
      <c r="CI6" t="s">
        <v>117</v>
      </c>
      <c r="CJ6" t="s">
        <v>117</v>
      </c>
      <c r="CK6" t="s">
        <v>125</v>
      </c>
      <c r="CL6">
        <v>0</v>
      </c>
      <c r="CM6">
        <v>0</v>
      </c>
      <c r="CN6" t="s">
        <v>142</v>
      </c>
      <c r="CP6">
        <v>0</v>
      </c>
      <c r="CQ6" t="s">
        <v>135</v>
      </c>
      <c r="CR6" t="s">
        <v>144</v>
      </c>
      <c r="CS6" t="s">
        <v>136</v>
      </c>
      <c r="CT6" t="s">
        <v>136</v>
      </c>
      <c r="CU6">
        <v>10</v>
      </c>
      <c r="CV6" t="s">
        <v>4898</v>
      </c>
      <c r="CW6" t="s">
        <v>4898</v>
      </c>
      <c r="CX6">
        <v>1</v>
      </c>
      <c r="CY6">
        <f t="shared" si="0"/>
        <v>10</v>
      </c>
      <c r="CZ6">
        <v>6.8554700000000004</v>
      </c>
      <c r="DA6">
        <v>5.8142699999999996</v>
      </c>
      <c r="DB6">
        <f t="shared" si="1"/>
        <v>2.5</v>
      </c>
      <c r="DC6">
        <v>10</v>
      </c>
      <c r="DD6">
        <v>0</v>
      </c>
      <c r="DE6">
        <v>0</v>
      </c>
      <c r="DF6">
        <v>13934</v>
      </c>
      <c r="DG6">
        <f t="shared" si="2"/>
        <v>27868</v>
      </c>
      <c r="DH6">
        <f t="shared" si="3"/>
        <v>6</v>
      </c>
      <c r="DI6">
        <v>1210</v>
      </c>
      <c r="DJ6">
        <f t="shared" si="4"/>
        <v>2420</v>
      </c>
      <c r="DK6">
        <f t="shared" si="5"/>
        <v>4</v>
      </c>
      <c r="DL6">
        <v>10</v>
      </c>
      <c r="DN6">
        <f>(DL6*InputWeights!$C$7+DB6*InputWeights!$C$6)</f>
        <v>6.25</v>
      </c>
      <c r="DO6">
        <f>(DD6*InputWeights!$C$12+DE6*InputWeights!$C$10+CU6*InputWeights!$C$11)</f>
        <v>4</v>
      </c>
      <c r="DP6">
        <f>(DC6*InputWeights!$C$18+DK6*InputWeights!$C$16+DH6*InputWeights!$C$15+CY6*InputWeights!$C$17)</f>
        <v>7.2</v>
      </c>
      <c r="DR6">
        <f>DN6*InputWeights!$C$5+DO6*InputWeights!$C$9+DP6*InputWeights!$C$14</f>
        <v>59.55</v>
      </c>
      <c r="DS6">
        <f>((_xlfn.RANK.EQ(DR6,$DR$2:$DR$1000,0))/(COUNT(DR$2:$DR$1000)))*100</f>
        <v>0.70126227208976155</v>
      </c>
      <c r="DT6">
        <f t="shared" si="6"/>
        <v>1</v>
      </c>
    </row>
    <row r="7" spans="1:124" x14ac:dyDescent="0.25">
      <c r="A7" t="s">
        <v>918</v>
      </c>
      <c r="B7" t="s">
        <v>108</v>
      </c>
      <c r="C7" t="s">
        <v>109</v>
      </c>
      <c r="D7" t="s">
        <v>110</v>
      </c>
      <c r="E7" t="s">
        <v>411</v>
      </c>
      <c r="F7">
        <v>1528</v>
      </c>
      <c r="G7">
        <v>200</v>
      </c>
      <c r="H7">
        <v>0</v>
      </c>
      <c r="I7">
        <v>1950</v>
      </c>
      <c r="J7">
        <v>2016</v>
      </c>
      <c r="K7" t="s">
        <v>153</v>
      </c>
      <c r="L7" t="s">
        <v>110</v>
      </c>
      <c r="M7">
        <v>22</v>
      </c>
      <c r="N7" t="s">
        <v>177</v>
      </c>
      <c r="O7">
        <v>2</v>
      </c>
      <c r="Q7" t="s">
        <v>110</v>
      </c>
      <c r="R7">
        <v>3</v>
      </c>
      <c r="S7" t="s">
        <v>919</v>
      </c>
      <c r="T7">
        <v>157</v>
      </c>
      <c r="V7">
        <v>19531</v>
      </c>
      <c r="W7" t="s">
        <v>116</v>
      </c>
      <c r="X7" t="s">
        <v>117</v>
      </c>
      <c r="Y7" t="s">
        <v>920</v>
      </c>
      <c r="Z7" t="s">
        <v>119</v>
      </c>
      <c r="AA7" t="s">
        <v>921</v>
      </c>
      <c r="AC7" t="s">
        <v>363</v>
      </c>
      <c r="AD7" t="s">
        <v>922</v>
      </c>
      <c r="AE7" t="s">
        <v>403</v>
      </c>
      <c r="AF7" t="s">
        <v>124</v>
      </c>
      <c r="AG7" t="s">
        <v>125</v>
      </c>
      <c r="AH7" t="s">
        <v>124</v>
      </c>
      <c r="AI7" t="s">
        <v>150</v>
      </c>
      <c r="AJ7" t="s">
        <v>112</v>
      </c>
      <c r="AK7" t="s">
        <v>125</v>
      </c>
      <c r="AL7" t="s">
        <v>671</v>
      </c>
      <c r="AM7" t="s">
        <v>416</v>
      </c>
      <c r="AN7" t="s">
        <v>416</v>
      </c>
      <c r="AO7">
        <v>2339</v>
      </c>
      <c r="AP7">
        <v>102264</v>
      </c>
      <c r="AQ7">
        <v>191</v>
      </c>
      <c r="AR7" t="s">
        <v>110</v>
      </c>
      <c r="AS7">
        <v>1274</v>
      </c>
      <c r="AT7">
        <v>2802</v>
      </c>
      <c r="AU7">
        <v>1274</v>
      </c>
      <c r="AV7">
        <v>2802</v>
      </c>
      <c r="BB7" t="s">
        <v>129</v>
      </c>
      <c r="BC7" t="s">
        <v>247</v>
      </c>
      <c r="BD7">
        <v>68</v>
      </c>
      <c r="BE7" t="s">
        <v>131</v>
      </c>
      <c r="BF7">
        <v>0</v>
      </c>
      <c r="BG7">
        <v>4</v>
      </c>
      <c r="BH7">
        <v>4</v>
      </c>
      <c r="BI7" t="s">
        <v>131</v>
      </c>
      <c r="BJ7" t="s">
        <v>182</v>
      </c>
      <c r="BK7" t="s">
        <v>112</v>
      </c>
      <c r="BN7" t="s">
        <v>133</v>
      </c>
      <c r="BR7" t="s">
        <v>133</v>
      </c>
      <c r="BU7" t="s">
        <v>153</v>
      </c>
      <c r="BV7" t="s">
        <v>114</v>
      </c>
      <c r="BW7" t="s">
        <v>112</v>
      </c>
      <c r="BX7">
        <v>0</v>
      </c>
      <c r="BZ7">
        <v>0</v>
      </c>
      <c r="CA7">
        <v>1</v>
      </c>
      <c r="CB7">
        <v>0</v>
      </c>
      <c r="CC7">
        <v>0</v>
      </c>
      <c r="CD7" t="s">
        <v>110</v>
      </c>
      <c r="CE7" t="s">
        <v>110</v>
      </c>
      <c r="CF7" t="s">
        <v>117</v>
      </c>
      <c r="CG7" t="s">
        <v>117</v>
      </c>
      <c r="CH7" t="s">
        <v>117</v>
      </c>
      <c r="CI7" t="s">
        <v>117</v>
      </c>
      <c r="CK7" t="s">
        <v>125</v>
      </c>
      <c r="CL7">
        <v>9</v>
      </c>
      <c r="CM7">
        <v>3</v>
      </c>
      <c r="CN7" t="s">
        <v>142</v>
      </c>
      <c r="CO7" t="s">
        <v>183</v>
      </c>
      <c r="CP7">
        <v>0</v>
      </c>
      <c r="CR7" t="s">
        <v>248</v>
      </c>
      <c r="CS7" t="s">
        <v>184</v>
      </c>
      <c r="CT7" t="s">
        <v>136</v>
      </c>
      <c r="CU7">
        <v>10</v>
      </c>
      <c r="CV7" t="s">
        <v>923</v>
      </c>
      <c r="CW7" t="s">
        <v>923</v>
      </c>
      <c r="CX7">
        <v>3</v>
      </c>
      <c r="CY7">
        <f t="shared" si="0"/>
        <v>7.5</v>
      </c>
      <c r="CZ7">
        <v>12.1</v>
      </c>
      <c r="DA7">
        <v>6.6</v>
      </c>
      <c r="DB7">
        <f t="shared" si="1"/>
        <v>5</v>
      </c>
      <c r="DC7">
        <v>0</v>
      </c>
      <c r="DD7">
        <v>0</v>
      </c>
      <c r="DE7">
        <v>0</v>
      </c>
      <c r="DF7">
        <v>19531</v>
      </c>
      <c r="DG7">
        <f t="shared" si="2"/>
        <v>39062</v>
      </c>
      <c r="DH7">
        <f t="shared" si="3"/>
        <v>8</v>
      </c>
      <c r="DI7">
        <v>1319</v>
      </c>
      <c r="DJ7">
        <f t="shared" si="4"/>
        <v>2638</v>
      </c>
      <c r="DK7">
        <f t="shared" si="5"/>
        <v>4</v>
      </c>
      <c r="DL7">
        <v>10</v>
      </c>
      <c r="DN7">
        <f>(DL7*InputWeights!$C$7+DB7*InputWeights!$C$6)</f>
        <v>7.5</v>
      </c>
      <c r="DO7">
        <f>(DD7*InputWeights!$C$12+DE7*InputWeights!$C$10+CU7*InputWeights!$C$11)</f>
        <v>4</v>
      </c>
      <c r="DP7">
        <f>(DC7*InputWeights!$C$18+DK7*InputWeights!$C$16+DH7*InputWeights!$C$15+CY7*InputWeights!$C$17)</f>
        <v>6.25</v>
      </c>
      <c r="DR7">
        <f>DN7*InputWeights!$C$5+DO7*InputWeights!$C$9+DP7*InputWeights!$C$14</f>
        <v>59.5</v>
      </c>
      <c r="DS7">
        <f>((_xlfn.RANK.EQ(DR7,$DR$2:$DR$1000,0))/(COUNT(DR$2:$DR$1000)))*100</f>
        <v>0.84151472650771386</v>
      </c>
      <c r="DT7">
        <f t="shared" si="6"/>
        <v>1</v>
      </c>
    </row>
    <row r="8" spans="1:124" x14ac:dyDescent="0.25">
      <c r="A8" t="s">
        <v>936</v>
      </c>
      <c r="B8" t="s">
        <v>108</v>
      </c>
      <c r="C8" t="s">
        <v>109</v>
      </c>
      <c r="D8" t="s">
        <v>110</v>
      </c>
      <c r="E8" t="s">
        <v>667</v>
      </c>
      <c r="F8">
        <v>2614</v>
      </c>
      <c r="G8">
        <v>200</v>
      </c>
      <c r="H8">
        <v>0</v>
      </c>
      <c r="I8">
        <v>1986</v>
      </c>
      <c r="J8">
        <v>1986</v>
      </c>
      <c r="K8" t="s">
        <v>112</v>
      </c>
      <c r="L8" t="s">
        <v>110</v>
      </c>
      <c r="M8">
        <v>40</v>
      </c>
      <c r="N8" t="s">
        <v>113</v>
      </c>
      <c r="O8">
        <v>2</v>
      </c>
      <c r="P8" t="s">
        <v>112</v>
      </c>
      <c r="Q8" t="s">
        <v>114</v>
      </c>
      <c r="R8">
        <v>47</v>
      </c>
      <c r="S8" t="s">
        <v>937</v>
      </c>
      <c r="T8">
        <v>156</v>
      </c>
      <c r="V8">
        <v>22841</v>
      </c>
      <c r="W8" t="s">
        <v>110</v>
      </c>
      <c r="X8" t="s">
        <v>117</v>
      </c>
      <c r="Y8" t="s">
        <v>938</v>
      </c>
      <c r="Z8" t="s">
        <v>325</v>
      </c>
      <c r="AA8" t="s">
        <v>939</v>
      </c>
      <c r="AC8" t="s">
        <v>218</v>
      </c>
      <c r="AD8" t="s">
        <v>218</v>
      </c>
      <c r="AE8" t="s">
        <v>403</v>
      </c>
      <c r="AF8" t="s">
        <v>124</v>
      </c>
      <c r="AG8" t="s">
        <v>125</v>
      </c>
      <c r="AH8" t="s">
        <v>110</v>
      </c>
      <c r="AI8" t="s">
        <v>112</v>
      </c>
      <c r="AJ8" t="s">
        <v>125</v>
      </c>
      <c r="AK8" t="s">
        <v>125</v>
      </c>
      <c r="AL8" t="s">
        <v>686</v>
      </c>
      <c r="AM8" t="s">
        <v>686</v>
      </c>
      <c r="AN8" t="s">
        <v>940</v>
      </c>
      <c r="AO8">
        <v>2474</v>
      </c>
      <c r="AP8">
        <v>102264</v>
      </c>
      <c r="AQ8">
        <v>202</v>
      </c>
      <c r="AR8" t="s">
        <v>110</v>
      </c>
      <c r="AS8">
        <v>2525</v>
      </c>
      <c r="AT8">
        <v>5139</v>
      </c>
      <c r="AU8">
        <v>2525</v>
      </c>
      <c r="AV8">
        <v>5139</v>
      </c>
      <c r="BB8" t="s">
        <v>129</v>
      </c>
      <c r="BC8" t="s">
        <v>941</v>
      </c>
      <c r="BD8">
        <v>90</v>
      </c>
      <c r="BE8" t="s">
        <v>131</v>
      </c>
      <c r="BF8">
        <v>0</v>
      </c>
      <c r="BG8">
        <v>2</v>
      </c>
      <c r="BH8">
        <v>2</v>
      </c>
      <c r="BI8" t="s">
        <v>131</v>
      </c>
      <c r="BK8" t="s">
        <v>112</v>
      </c>
      <c r="BN8" t="s">
        <v>133</v>
      </c>
      <c r="BR8" t="s">
        <v>133</v>
      </c>
      <c r="BU8" t="s">
        <v>112</v>
      </c>
      <c r="BV8" t="s">
        <v>110</v>
      </c>
      <c r="BW8" t="s">
        <v>112</v>
      </c>
      <c r="BX8">
        <v>0</v>
      </c>
      <c r="BY8" t="s">
        <v>942</v>
      </c>
      <c r="BZ8">
        <v>1</v>
      </c>
      <c r="CA8">
        <v>1</v>
      </c>
      <c r="CB8">
        <v>0</v>
      </c>
      <c r="CC8">
        <v>0</v>
      </c>
      <c r="CD8" t="s">
        <v>110</v>
      </c>
      <c r="CE8" t="s">
        <v>114</v>
      </c>
      <c r="CF8" t="s">
        <v>110</v>
      </c>
      <c r="CG8" t="s">
        <v>116</v>
      </c>
      <c r="CH8" t="s">
        <v>114</v>
      </c>
      <c r="CI8" t="s">
        <v>117</v>
      </c>
      <c r="CJ8" t="s">
        <v>110</v>
      </c>
      <c r="CK8" t="s">
        <v>125</v>
      </c>
      <c r="CL8">
        <v>0</v>
      </c>
      <c r="CM8">
        <v>0</v>
      </c>
      <c r="CN8" t="s">
        <v>142</v>
      </c>
      <c r="CP8">
        <v>0</v>
      </c>
      <c r="CQ8" t="s">
        <v>135</v>
      </c>
      <c r="CR8" t="s">
        <v>135</v>
      </c>
      <c r="CS8" t="s">
        <v>136</v>
      </c>
      <c r="CT8" t="s">
        <v>156</v>
      </c>
      <c r="CU8">
        <v>5</v>
      </c>
      <c r="CV8" t="s">
        <v>943</v>
      </c>
      <c r="CW8" t="s">
        <v>943</v>
      </c>
      <c r="CX8">
        <v>1</v>
      </c>
      <c r="CY8">
        <f t="shared" si="0"/>
        <v>10</v>
      </c>
      <c r="CZ8">
        <v>22</v>
      </c>
      <c r="DA8">
        <v>0</v>
      </c>
      <c r="DB8">
        <f t="shared" si="1"/>
        <v>1</v>
      </c>
      <c r="DC8">
        <v>10</v>
      </c>
      <c r="DD8">
        <v>0</v>
      </c>
      <c r="DE8">
        <v>0</v>
      </c>
      <c r="DF8">
        <v>22841</v>
      </c>
      <c r="DG8">
        <f t="shared" si="2"/>
        <v>45682</v>
      </c>
      <c r="DH8">
        <f t="shared" si="3"/>
        <v>10</v>
      </c>
      <c r="DI8">
        <v>2011</v>
      </c>
      <c r="DJ8">
        <f t="shared" si="4"/>
        <v>4022</v>
      </c>
      <c r="DK8">
        <f t="shared" si="5"/>
        <v>6</v>
      </c>
      <c r="DL8">
        <v>10</v>
      </c>
      <c r="DN8">
        <f>(DL8*InputWeights!$C$7+DB8*InputWeights!$C$6)</f>
        <v>5.5</v>
      </c>
      <c r="DO8">
        <f>(DD8*InputWeights!$C$12+DE8*InputWeights!$C$10+CU8*InputWeights!$C$11)</f>
        <v>2</v>
      </c>
      <c r="DP8">
        <f>(DC8*InputWeights!$C$18+DK8*InputWeights!$C$16+DH8*InputWeights!$C$15+CY8*InputWeights!$C$17)</f>
        <v>9.1999999999999993</v>
      </c>
      <c r="DR8">
        <f>DN8*InputWeights!$C$5+DO8*InputWeights!$C$9+DP8*InputWeights!$C$14</f>
        <v>59.3</v>
      </c>
      <c r="DS8">
        <f>((_xlfn.RANK.EQ(DR8,$DR$2:$DR$1000,0))/(COUNT(DR$2:$DR$1000)))*100</f>
        <v>0.98176718092566617</v>
      </c>
      <c r="DT8">
        <f t="shared" si="6"/>
        <v>1</v>
      </c>
    </row>
    <row r="9" spans="1:124" x14ac:dyDescent="0.25">
      <c r="A9" t="s">
        <v>754</v>
      </c>
      <c r="B9" t="s">
        <v>108</v>
      </c>
      <c r="C9" t="s">
        <v>109</v>
      </c>
      <c r="D9" t="s">
        <v>110</v>
      </c>
      <c r="E9" t="s">
        <v>764</v>
      </c>
      <c r="F9">
        <v>2668</v>
      </c>
      <c r="G9">
        <v>10200</v>
      </c>
      <c r="H9">
        <v>0</v>
      </c>
      <c r="I9">
        <v>1998</v>
      </c>
      <c r="J9">
        <v>1998</v>
      </c>
      <c r="K9" t="s">
        <v>139</v>
      </c>
      <c r="L9" t="s">
        <v>110</v>
      </c>
      <c r="M9">
        <v>36</v>
      </c>
      <c r="N9" t="s">
        <v>147</v>
      </c>
      <c r="O9">
        <v>3</v>
      </c>
      <c r="P9" t="s">
        <v>112</v>
      </c>
      <c r="Q9" t="s">
        <v>116</v>
      </c>
      <c r="R9">
        <v>60</v>
      </c>
      <c r="S9" t="s">
        <v>765</v>
      </c>
      <c r="T9">
        <v>101</v>
      </c>
      <c r="V9">
        <v>44918</v>
      </c>
      <c r="W9" t="s">
        <v>110</v>
      </c>
      <c r="X9" t="s">
        <v>117</v>
      </c>
      <c r="Y9" t="s">
        <v>756</v>
      </c>
      <c r="Z9" t="s">
        <v>325</v>
      </c>
      <c r="AA9" t="s">
        <v>757</v>
      </c>
      <c r="AC9" t="s">
        <v>766</v>
      </c>
      <c r="AD9" t="s">
        <v>363</v>
      </c>
      <c r="AE9" t="s">
        <v>426</v>
      </c>
      <c r="AF9" t="s">
        <v>124</v>
      </c>
      <c r="AG9" t="s">
        <v>125</v>
      </c>
      <c r="AH9" t="s">
        <v>110</v>
      </c>
      <c r="AI9" t="s">
        <v>112</v>
      </c>
      <c r="AJ9" t="s">
        <v>125</v>
      </c>
      <c r="AK9" t="s">
        <v>125</v>
      </c>
      <c r="AL9" t="s">
        <v>767</v>
      </c>
      <c r="AM9" t="s">
        <v>768</v>
      </c>
      <c r="AN9" t="s">
        <v>769</v>
      </c>
      <c r="AO9">
        <v>2036</v>
      </c>
      <c r="AP9">
        <v>102264</v>
      </c>
      <c r="AQ9">
        <v>176</v>
      </c>
      <c r="AR9" t="s">
        <v>114</v>
      </c>
      <c r="AS9">
        <v>15211</v>
      </c>
      <c r="AT9">
        <v>17879</v>
      </c>
      <c r="AU9">
        <v>15211</v>
      </c>
      <c r="AV9">
        <v>17879</v>
      </c>
      <c r="BB9" t="s">
        <v>129</v>
      </c>
      <c r="BC9" t="s">
        <v>761</v>
      </c>
      <c r="BD9">
        <v>94</v>
      </c>
      <c r="BE9" t="s">
        <v>131</v>
      </c>
      <c r="BF9">
        <v>0</v>
      </c>
      <c r="BG9">
        <v>2</v>
      </c>
      <c r="BH9">
        <v>2</v>
      </c>
      <c r="BI9" t="s">
        <v>131</v>
      </c>
      <c r="BJ9" t="s">
        <v>154</v>
      </c>
      <c r="BK9" t="s">
        <v>112</v>
      </c>
      <c r="BN9" t="s">
        <v>133</v>
      </c>
      <c r="BR9" t="s">
        <v>133</v>
      </c>
      <c r="BU9" t="s">
        <v>139</v>
      </c>
      <c r="BV9" t="s">
        <v>110</v>
      </c>
      <c r="BW9" t="s">
        <v>112</v>
      </c>
      <c r="BX9">
        <v>0</v>
      </c>
      <c r="BY9" t="s">
        <v>762</v>
      </c>
      <c r="BZ9">
        <v>0</v>
      </c>
      <c r="CA9">
        <v>1</v>
      </c>
      <c r="CB9">
        <v>0</v>
      </c>
      <c r="CC9">
        <v>0</v>
      </c>
      <c r="CD9" t="s">
        <v>114</v>
      </c>
      <c r="CE9" t="s">
        <v>116</v>
      </c>
      <c r="CF9" t="s">
        <v>110</v>
      </c>
      <c r="CG9" t="s">
        <v>110</v>
      </c>
      <c r="CH9" t="s">
        <v>117</v>
      </c>
      <c r="CI9" t="s">
        <v>117</v>
      </c>
      <c r="CJ9" t="s">
        <v>117</v>
      </c>
      <c r="CK9" t="s">
        <v>125</v>
      </c>
      <c r="CL9">
        <v>5</v>
      </c>
      <c r="CM9">
        <v>4</v>
      </c>
      <c r="CN9" t="s">
        <v>277</v>
      </c>
      <c r="CO9" t="s">
        <v>154</v>
      </c>
      <c r="CP9">
        <v>0</v>
      </c>
      <c r="CQ9" t="s">
        <v>135</v>
      </c>
      <c r="CR9" t="s">
        <v>135</v>
      </c>
      <c r="CS9" t="s">
        <v>184</v>
      </c>
      <c r="CT9" t="s">
        <v>156</v>
      </c>
      <c r="CU9">
        <v>5</v>
      </c>
      <c r="CV9" t="s">
        <v>770</v>
      </c>
      <c r="CW9" t="s">
        <v>770</v>
      </c>
      <c r="CX9">
        <v>1</v>
      </c>
      <c r="CY9">
        <f t="shared" si="0"/>
        <v>10</v>
      </c>
      <c r="CZ9">
        <v>15.5</v>
      </c>
      <c r="DA9">
        <v>0</v>
      </c>
      <c r="DB9">
        <f t="shared" si="1"/>
        <v>1</v>
      </c>
      <c r="DC9">
        <v>0</v>
      </c>
      <c r="DD9">
        <v>0</v>
      </c>
      <c r="DE9">
        <v>0</v>
      </c>
      <c r="DF9">
        <v>44918</v>
      </c>
      <c r="DG9">
        <f t="shared" si="2"/>
        <v>89836</v>
      </c>
      <c r="DH9">
        <f t="shared" si="3"/>
        <v>10</v>
      </c>
      <c r="DI9">
        <v>4849</v>
      </c>
      <c r="DJ9">
        <f t="shared" si="4"/>
        <v>9698</v>
      </c>
      <c r="DK9">
        <f t="shared" si="5"/>
        <v>10</v>
      </c>
      <c r="DL9">
        <v>10</v>
      </c>
      <c r="DN9">
        <f>(DL9*InputWeights!$C$7+DB9*InputWeights!$C$6)</f>
        <v>5.5</v>
      </c>
      <c r="DO9">
        <f>(DD9*InputWeights!$C$12+DE9*InputWeights!$C$10+CU9*InputWeights!$C$11)</f>
        <v>2</v>
      </c>
      <c r="DP9">
        <f>(DC9*InputWeights!$C$18+DK9*InputWeights!$C$16+DH9*InputWeights!$C$15+CY9*InputWeights!$C$17)</f>
        <v>9</v>
      </c>
      <c r="DR9">
        <f>DN9*InputWeights!$C$5+DO9*InputWeights!$C$9+DP9*InputWeights!$C$14</f>
        <v>58.5</v>
      </c>
      <c r="DS9">
        <f>((_xlfn.RANK.EQ(DR9,$DR$2:$DR$1000,0))/(COUNT(DR$2:$DR$1000)))*100</f>
        <v>1.1220196353436185</v>
      </c>
      <c r="DT9">
        <f t="shared" si="6"/>
        <v>5</v>
      </c>
    </row>
    <row r="10" spans="1:124" x14ac:dyDescent="0.25">
      <c r="A10" t="s">
        <v>1557</v>
      </c>
      <c r="B10" t="s">
        <v>108</v>
      </c>
      <c r="C10" t="s">
        <v>109</v>
      </c>
      <c r="D10" t="s">
        <v>110</v>
      </c>
      <c r="E10" t="s">
        <v>1561</v>
      </c>
      <c r="F10">
        <v>3892</v>
      </c>
      <c r="G10">
        <v>20000100</v>
      </c>
      <c r="H10">
        <v>0</v>
      </c>
      <c r="I10">
        <v>1988</v>
      </c>
      <c r="J10">
        <v>1988</v>
      </c>
      <c r="K10" t="s">
        <v>139</v>
      </c>
      <c r="L10" t="s">
        <v>110</v>
      </c>
      <c r="M10">
        <v>22</v>
      </c>
      <c r="N10" t="s">
        <v>147</v>
      </c>
      <c r="O10">
        <v>2</v>
      </c>
      <c r="P10" t="s">
        <v>112</v>
      </c>
      <c r="Q10" t="s">
        <v>110</v>
      </c>
      <c r="R10">
        <v>1</v>
      </c>
      <c r="S10" t="s">
        <v>908</v>
      </c>
      <c r="T10">
        <v>250</v>
      </c>
      <c r="V10">
        <v>6762</v>
      </c>
      <c r="W10" t="s">
        <v>116</v>
      </c>
      <c r="X10" t="s">
        <v>117</v>
      </c>
      <c r="Y10" t="s">
        <v>1558</v>
      </c>
      <c r="AA10" t="s">
        <v>133</v>
      </c>
      <c r="AC10" t="s">
        <v>766</v>
      </c>
      <c r="AD10" t="s">
        <v>1122</v>
      </c>
      <c r="AE10" t="s">
        <v>403</v>
      </c>
      <c r="AF10" t="s">
        <v>124</v>
      </c>
      <c r="AG10" t="s">
        <v>124</v>
      </c>
      <c r="AH10" t="s">
        <v>124</v>
      </c>
      <c r="AI10" t="s">
        <v>112</v>
      </c>
      <c r="AJ10" t="s">
        <v>112</v>
      </c>
      <c r="AK10" t="s">
        <v>125</v>
      </c>
      <c r="AL10" t="s">
        <v>1562</v>
      </c>
      <c r="AM10" t="s">
        <v>1562</v>
      </c>
      <c r="AN10" t="s">
        <v>1563</v>
      </c>
      <c r="AO10">
        <v>3605</v>
      </c>
      <c r="AP10">
        <v>102264</v>
      </c>
      <c r="AQ10">
        <v>425</v>
      </c>
      <c r="AR10" t="s">
        <v>114</v>
      </c>
      <c r="AS10">
        <v>0</v>
      </c>
      <c r="AT10">
        <v>3892</v>
      </c>
      <c r="AU10">
        <v>0</v>
      </c>
      <c r="AV10">
        <v>3892</v>
      </c>
      <c r="BB10" t="s">
        <v>129</v>
      </c>
      <c r="BC10" t="s">
        <v>189</v>
      </c>
      <c r="BD10">
        <v>73</v>
      </c>
      <c r="BE10" t="s">
        <v>131</v>
      </c>
      <c r="BF10">
        <v>0</v>
      </c>
      <c r="BG10">
        <v>4</v>
      </c>
      <c r="BH10">
        <v>4</v>
      </c>
      <c r="BI10" t="s">
        <v>131</v>
      </c>
      <c r="BJ10" t="s">
        <v>154</v>
      </c>
      <c r="BK10" t="s">
        <v>112</v>
      </c>
      <c r="BN10" t="s">
        <v>133</v>
      </c>
      <c r="BR10" t="s">
        <v>133</v>
      </c>
      <c r="BU10" t="s">
        <v>139</v>
      </c>
      <c r="BV10" t="s">
        <v>114</v>
      </c>
      <c r="BW10" t="s">
        <v>112</v>
      </c>
      <c r="BX10">
        <v>0</v>
      </c>
      <c r="BZ10">
        <v>0</v>
      </c>
      <c r="CA10">
        <v>1</v>
      </c>
      <c r="CB10">
        <v>0</v>
      </c>
      <c r="CC10">
        <v>0</v>
      </c>
      <c r="CD10" t="s">
        <v>114</v>
      </c>
      <c r="CE10" t="s">
        <v>110</v>
      </c>
      <c r="CF10" t="s">
        <v>110</v>
      </c>
      <c r="CG10" t="s">
        <v>117</v>
      </c>
      <c r="CH10" t="s">
        <v>114</v>
      </c>
      <c r="CI10" t="s">
        <v>117</v>
      </c>
      <c r="CJ10" t="s">
        <v>110</v>
      </c>
      <c r="CK10" t="s">
        <v>112</v>
      </c>
      <c r="CL10">
        <v>4</v>
      </c>
      <c r="CM10">
        <v>0</v>
      </c>
      <c r="CN10" t="s">
        <v>155</v>
      </c>
      <c r="CO10" t="s">
        <v>154</v>
      </c>
      <c r="CP10">
        <v>0</v>
      </c>
      <c r="CQ10" t="s">
        <v>143</v>
      </c>
      <c r="CR10" t="s">
        <v>143</v>
      </c>
      <c r="CS10" t="s">
        <v>136</v>
      </c>
      <c r="CT10" t="s">
        <v>184</v>
      </c>
      <c r="CU10">
        <v>7.5</v>
      </c>
      <c r="CV10" t="s">
        <v>1564</v>
      </c>
      <c r="CW10" t="s">
        <v>1564</v>
      </c>
      <c r="CX10">
        <v>3</v>
      </c>
      <c r="CY10">
        <f t="shared" si="0"/>
        <v>7.5</v>
      </c>
      <c r="CZ10">
        <v>17.351500000000001</v>
      </c>
      <c r="DA10">
        <v>16.090098999999999</v>
      </c>
      <c r="DB10">
        <f t="shared" si="1"/>
        <v>10</v>
      </c>
      <c r="DC10">
        <v>10</v>
      </c>
      <c r="DD10">
        <v>0</v>
      </c>
      <c r="DE10">
        <v>0</v>
      </c>
      <c r="DF10">
        <v>6762</v>
      </c>
      <c r="DG10">
        <f t="shared" si="2"/>
        <v>13524</v>
      </c>
      <c r="DH10">
        <f t="shared" si="3"/>
        <v>3</v>
      </c>
      <c r="DI10">
        <v>271</v>
      </c>
      <c r="DJ10">
        <f t="shared" si="4"/>
        <v>542</v>
      </c>
      <c r="DK10">
        <f t="shared" si="5"/>
        <v>2</v>
      </c>
      <c r="DL10">
        <v>10</v>
      </c>
      <c r="DN10">
        <f>(DL10*InputWeights!$C$7+DB10*InputWeights!$C$6)</f>
        <v>10</v>
      </c>
      <c r="DO10">
        <f>(DD10*InputWeights!$C$12+DE10*InputWeights!$C$10+CU10*InputWeights!$C$11)</f>
        <v>3</v>
      </c>
      <c r="DP10">
        <f>(DC10*InputWeights!$C$18+DK10*InputWeights!$C$16+DH10*InputWeights!$C$15+CY10*InputWeights!$C$17)</f>
        <v>4.8499999999999996</v>
      </c>
      <c r="DR10">
        <f>DN10*InputWeights!$C$5+DO10*InputWeights!$C$9+DP10*InputWeights!$C$14</f>
        <v>58.4</v>
      </c>
      <c r="DS10">
        <f>((_xlfn.RANK.EQ(DR10,$DR$2:$DR$1000,0))/(COUNT(DR$2:$DR$1000)))*100</f>
        <v>1.2622720897615709</v>
      </c>
      <c r="DT10">
        <f t="shared" si="6"/>
        <v>5</v>
      </c>
    </row>
    <row r="11" spans="1:124" x14ac:dyDescent="0.25">
      <c r="A11" t="s">
        <v>450</v>
      </c>
      <c r="B11" t="s">
        <v>108</v>
      </c>
      <c r="C11" t="s">
        <v>109</v>
      </c>
      <c r="D11" t="s">
        <v>110</v>
      </c>
      <c r="E11" t="s">
        <v>537</v>
      </c>
      <c r="F11">
        <v>2263</v>
      </c>
      <c r="G11">
        <v>9400</v>
      </c>
      <c r="H11">
        <v>0</v>
      </c>
      <c r="I11">
        <v>1941</v>
      </c>
      <c r="J11">
        <v>2015</v>
      </c>
      <c r="K11" t="s">
        <v>139</v>
      </c>
      <c r="L11" t="s">
        <v>110</v>
      </c>
      <c r="M11">
        <v>24</v>
      </c>
      <c r="N11" t="s">
        <v>177</v>
      </c>
      <c r="O11">
        <v>2</v>
      </c>
      <c r="Q11" t="s">
        <v>110</v>
      </c>
      <c r="R11">
        <v>1</v>
      </c>
      <c r="S11" t="s">
        <v>148</v>
      </c>
      <c r="T11">
        <v>105</v>
      </c>
      <c r="V11">
        <v>14767</v>
      </c>
      <c r="W11" t="s">
        <v>116</v>
      </c>
      <c r="X11" t="s">
        <v>117</v>
      </c>
      <c r="Y11" t="s">
        <v>509</v>
      </c>
      <c r="Z11" t="s">
        <v>119</v>
      </c>
      <c r="AA11" t="s">
        <v>454</v>
      </c>
      <c r="AC11" t="s">
        <v>527</v>
      </c>
      <c r="AD11" t="s">
        <v>534</v>
      </c>
      <c r="AE11" t="s">
        <v>426</v>
      </c>
      <c r="AF11" t="s">
        <v>124</v>
      </c>
      <c r="AG11" t="s">
        <v>125</v>
      </c>
      <c r="AH11" t="s">
        <v>124</v>
      </c>
      <c r="AI11" t="s">
        <v>150</v>
      </c>
      <c r="AJ11" t="s">
        <v>112</v>
      </c>
      <c r="AK11" t="s">
        <v>125</v>
      </c>
      <c r="AL11" t="s">
        <v>516</v>
      </c>
      <c r="AM11" t="s">
        <v>523</v>
      </c>
      <c r="AN11" t="s">
        <v>538</v>
      </c>
      <c r="AO11">
        <v>1842</v>
      </c>
      <c r="AP11">
        <v>102264</v>
      </c>
      <c r="AQ11">
        <v>163</v>
      </c>
      <c r="AR11" t="s">
        <v>114</v>
      </c>
      <c r="AS11">
        <v>91387</v>
      </c>
      <c r="AT11">
        <v>93650</v>
      </c>
      <c r="AU11">
        <v>91387</v>
      </c>
      <c r="AV11">
        <v>93650</v>
      </c>
      <c r="BB11" t="s">
        <v>129</v>
      </c>
      <c r="BC11" t="s">
        <v>225</v>
      </c>
      <c r="BD11">
        <v>78</v>
      </c>
      <c r="BE11" t="s">
        <v>131</v>
      </c>
      <c r="BF11">
        <v>0</v>
      </c>
      <c r="BG11">
        <v>4</v>
      </c>
      <c r="BH11">
        <v>4</v>
      </c>
      <c r="BI11" t="s">
        <v>325</v>
      </c>
      <c r="BJ11" t="s">
        <v>182</v>
      </c>
      <c r="BK11" t="s">
        <v>112</v>
      </c>
      <c r="BN11" t="s">
        <v>133</v>
      </c>
      <c r="BR11" t="s">
        <v>133</v>
      </c>
      <c r="BU11" t="s">
        <v>139</v>
      </c>
      <c r="BV11" t="s">
        <v>114</v>
      </c>
      <c r="BW11" t="s">
        <v>112</v>
      </c>
      <c r="BX11">
        <v>0</v>
      </c>
      <c r="BZ11">
        <v>0</v>
      </c>
      <c r="CA11">
        <v>1</v>
      </c>
      <c r="CB11">
        <v>0</v>
      </c>
      <c r="CC11">
        <v>0</v>
      </c>
      <c r="CD11" t="s">
        <v>114</v>
      </c>
      <c r="CE11" t="s">
        <v>110</v>
      </c>
      <c r="CF11" t="s">
        <v>110</v>
      </c>
      <c r="CG11" t="s">
        <v>117</v>
      </c>
      <c r="CH11" t="s">
        <v>117</v>
      </c>
      <c r="CI11" t="s">
        <v>117</v>
      </c>
      <c r="CJ11" t="s">
        <v>110</v>
      </c>
      <c r="CK11" t="s">
        <v>125</v>
      </c>
      <c r="CL11">
        <v>5</v>
      </c>
      <c r="CM11">
        <v>1</v>
      </c>
      <c r="CN11" t="s">
        <v>142</v>
      </c>
      <c r="CO11" t="s">
        <v>183</v>
      </c>
      <c r="CP11">
        <v>0</v>
      </c>
      <c r="CQ11" t="s">
        <v>135</v>
      </c>
      <c r="CR11" t="s">
        <v>143</v>
      </c>
      <c r="CS11" t="s">
        <v>156</v>
      </c>
      <c r="CT11" t="s">
        <v>184</v>
      </c>
      <c r="CU11">
        <v>7.5</v>
      </c>
      <c r="CV11" t="s">
        <v>539</v>
      </c>
      <c r="CW11" t="s">
        <v>539</v>
      </c>
      <c r="CX11">
        <v>3</v>
      </c>
      <c r="CY11">
        <f t="shared" si="0"/>
        <v>7.5</v>
      </c>
      <c r="CZ11">
        <v>10.3003</v>
      </c>
      <c r="DA11">
        <v>6.0743200000000002</v>
      </c>
      <c r="DB11">
        <f t="shared" si="1"/>
        <v>5</v>
      </c>
      <c r="DC11">
        <v>0</v>
      </c>
      <c r="DD11">
        <v>10</v>
      </c>
      <c r="DE11">
        <v>0</v>
      </c>
      <c r="DF11">
        <v>14767</v>
      </c>
      <c r="DG11">
        <f t="shared" si="2"/>
        <v>29534</v>
      </c>
      <c r="DH11">
        <f t="shared" si="3"/>
        <v>6</v>
      </c>
      <c r="DI11">
        <v>372</v>
      </c>
      <c r="DJ11">
        <f t="shared" si="4"/>
        <v>744</v>
      </c>
      <c r="DK11">
        <f t="shared" si="5"/>
        <v>2</v>
      </c>
      <c r="DL11">
        <v>10</v>
      </c>
      <c r="DN11">
        <f>(DL11*InputWeights!$C$7+DB11*InputWeights!$C$6)</f>
        <v>7.5</v>
      </c>
      <c r="DO11">
        <f>(DD11*InputWeights!$C$12+DE11*InputWeights!$C$10+CU11*InputWeights!$C$11)</f>
        <v>5</v>
      </c>
      <c r="DP11">
        <f>(DC11*InputWeights!$C$18+DK11*InputWeights!$C$16+DH11*InputWeights!$C$15+CY11*InputWeights!$C$17)</f>
        <v>5.0500000000000007</v>
      </c>
      <c r="DR11">
        <f>DN11*InputWeights!$C$5+DO11*InputWeights!$C$9+DP11*InputWeights!$C$14</f>
        <v>57.7</v>
      </c>
      <c r="DS11">
        <f>((_xlfn.RANK.EQ(DR11,$DR$2:$DR$1000,0))/(COUNT(DR$2:$DR$1000)))*100</f>
        <v>1.4025245441795231</v>
      </c>
      <c r="DT11">
        <f t="shared" si="6"/>
        <v>5</v>
      </c>
    </row>
    <row r="12" spans="1:124" x14ac:dyDescent="0.25">
      <c r="A12" t="s">
        <v>754</v>
      </c>
      <c r="B12" t="s">
        <v>108</v>
      </c>
      <c r="C12" t="s">
        <v>109</v>
      </c>
      <c r="D12" t="s">
        <v>110</v>
      </c>
      <c r="E12" t="s">
        <v>755</v>
      </c>
      <c r="F12">
        <v>2640</v>
      </c>
      <c r="G12">
        <v>10200</v>
      </c>
      <c r="H12">
        <v>0</v>
      </c>
      <c r="I12">
        <v>1998</v>
      </c>
      <c r="J12">
        <v>1998</v>
      </c>
      <c r="K12" t="s">
        <v>112</v>
      </c>
      <c r="L12" t="s">
        <v>110</v>
      </c>
      <c r="M12">
        <v>36</v>
      </c>
      <c r="N12" t="s">
        <v>147</v>
      </c>
      <c r="O12">
        <v>3</v>
      </c>
      <c r="P12" t="s">
        <v>112</v>
      </c>
      <c r="Q12" t="s">
        <v>116</v>
      </c>
      <c r="R12">
        <v>60</v>
      </c>
      <c r="S12" t="s">
        <v>421</v>
      </c>
      <c r="T12">
        <v>71</v>
      </c>
      <c r="V12">
        <v>43202</v>
      </c>
      <c r="W12" t="s">
        <v>110</v>
      </c>
      <c r="X12" t="s">
        <v>117</v>
      </c>
      <c r="Y12" t="s">
        <v>756</v>
      </c>
      <c r="Z12" t="s">
        <v>325</v>
      </c>
      <c r="AA12" t="s">
        <v>757</v>
      </c>
      <c r="AC12" t="s">
        <v>160</v>
      </c>
      <c r="AD12" t="s">
        <v>160</v>
      </c>
      <c r="AE12" t="s">
        <v>426</v>
      </c>
      <c r="AF12" t="s">
        <v>124</v>
      </c>
      <c r="AG12" t="s">
        <v>125</v>
      </c>
      <c r="AH12" t="s">
        <v>110</v>
      </c>
      <c r="AI12" t="s">
        <v>112</v>
      </c>
      <c r="AJ12" t="s">
        <v>125</v>
      </c>
      <c r="AK12" t="s">
        <v>125</v>
      </c>
      <c r="AL12" t="s">
        <v>758</v>
      </c>
      <c r="AM12" t="s">
        <v>759</v>
      </c>
      <c r="AN12" t="s">
        <v>760</v>
      </c>
      <c r="AO12">
        <v>2035</v>
      </c>
      <c r="AP12">
        <v>102264</v>
      </c>
      <c r="AQ12">
        <v>175</v>
      </c>
      <c r="AR12" t="s">
        <v>110</v>
      </c>
      <c r="AS12">
        <v>15236</v>
      </c>
      <c r="AT12">
        <v>17876</v>
      </c>
      <c r="AU12">
        <v>15236</v>
      </c>
      <c r="AV12">
        <v>17876</v>
      </c>
      <c r="BB12" t="s">
        <v>129</v>
      </c>
      <c r="BC12" t="s">
        <v>761</v>
      </c>
      <c r="BD12">
        <v>95</v>
      </c>
      <c r="BE12" t="s">
        <v>131</v>
      </c>
      <c r="BF12">
        <v>0</v>
      </c>
      <c r="BG12">
        <v>2</v>
      </c>
      <c r="BH12">
        <v>2</v>
      </c>
      <c r="BI12" t="s">
        <v>131</v>
      </c>
      <c r="BJ12" t="s">
        <v>154</v>
      </c>
      <c r="BK12" t="s">
        <v>112</v>
      </c>
      <c r="BN12" t="s">
        <v>133</v>
      </c>
      <c r="BR12" t="s">
        <v>133</v>
      </c>
      <c r="BU12" t="s">
        <v>112</v>
      </c>
      <c r="BV12" t="s">
        <v>110</v>
      </c>
      <c r="BW12" t="s">
        <v>112</v>
      </c>
      <c r="BX12">
        <v>1</v>
      </c>
      <c r="BY12" t="s">
        <v>762</v>
      </c>
      <c r="BZ12">
        <v>0</v>
      </c>
      <c r="CA12">
        <v>1</v>
      </c>
      <c r="CB12">
        <v>0</v>
      </c>
      <c r="CC12">
        <v>0</v>
      </c>
      <c r="CD12" t="s">
        <v>110</v>
      </c>
      <c r="CE12" t="s">
        <v>116</v>
      </c>
      <c r="CF12" t="s">
        <v>110</v>
      </c>
      <c r="CG12" t="s">
        <v>110</v>
      </c>
      <c r="CH12" t="s">
        <v>117</v>
      </c>
      <c r="CI12" t="s">
        <v>117</v>
      </c>
      <c r="CJ12" t="s">
        <v>117</v>
      </c>
      <c r="CK12" t="s">
        <v>125</v>
      </c>
      <c r="CL12">
        <v>8</v>
      </c>
      <c r="CM12">
        <v>6</v>
      </c>
      <c r="CN12" t="s">
        <v>277</v>
      </c>
      <c r="CO12" t="s">
        <v>154</v>
      </c>
      <c r="CP12">
        <v>0</v>
      </c>
      <c r="CQ12" t="s">
        <v>135</v>
      </c>
      <c r="CR12" t="s">
        <v>143</v>
      </c>
      <c r="CS12" t="s">
        <v>156</v>
      </c>
      <c r="CT12" t="s">
        <v>156</v>
      </c>
      <c r="CU12">
        <v>5</v>
      </c>
      <c r="CV12" t="s">
        <v>763</v>
      </c>
      <c r="CW12" t="s">
        <v>763</v>
      </c>
      <c r="CX12">
        <v>1</v>
      </c>
      <c r="CY12">
        <f t="shared" si="0"/>
        <v>10</v>
      </c>
      <c r="CZ12">
        <v>15.5</v>
      </c>
      <c r="DA12">
        <v>0</v>
      </c>
      <c r="DB12">
        <f t="shared" si="1"/>
        <v>1</v>
      </c>
      <c r="DC12">
        <v>0</v>
      </c>
      <c r="DD12">
        <v>0</v>
      </c>
      <c r="DE12">
        <v>0</v>
      </c>
      <c r="DF12">
        <v>43202</v>
      </c>
      <c r="DG12">
        <f t="shared" si="2"/>
        <v>86404</v>
      </c>
      <c r="DH12">
        <f t="shared" si="3"/>
        <v>10</v>
      </c>
      <c r="DI12">
        <v>3998</v>
      </c>
      <c r="DJ12">
        <f t="shared" si="4"/>
        <v>7996</v>
      </c>
      <c r="DK12">
        <f t="shared" si="5"/>
        <v>9</v>
      </c>
      <c r="DL12">
        <v>10</v>
      </c>
      <c r="DN12">
        <f>(DL12*InputWeights!$C$7+DB12*InputWeights!$C$6)</f>
        <v>5.5</v>
      </c>
      <c r="DO12">
        <f>(DD12*InputWeights!$C$12+DE12*InputWeights!$C$10+CU12*InputWeights!$C$11)</f>
        <v>2</v>
      </c>
      <c r="DP12">
        <f>(DC12*InputWeights!$C$18+DK12*InputWeights!$C$16+DH12*InputWeights!$C$15+CY12*InputWeights!$C$17)</f>
        <v>8.8000000000000007</v>
      </c>
      <c r="DR12">
        <f>DN12*InputWeights!$C$5+DO12*InputWeights!$C$9+DP12*InputWeights!$C$14</f>
        <v>57.7</v>
      </c>
      <c r="DS12">
        <f>((_xlfn.RANK.EQ(DR12,$DR$2:$DR$1000,0))/(COUNT(DR$2:$DR$1000)))*100</f>
        <v>1.4025245441795231</v>
      </c>
      <c r="DT12">
        <f t="shared" si="6"/>
        <v>5</v>
      </c>
    </row>
    <row r="13" spans="1:124" x14ac:dyDescent="0.25">
      <c r="A13" t="s">
        <v>4899</v>
      </c>
      <c r="B13" t="s">
        <v>108</v>
      </c>
      <c r="C13" t="s">
        <v>109</v>
      </c>
      <c r="D13" t="s">
        <v>110</v>
      </c>
      <c r="E13" t="s">
        <v>4934</v>
      </c>
      <c r="F13">
        <v>2640</v>
      </c>
      <c r="G13">
        <v>13700</v>
      </c>
      <c r="H13">
        <v>0</v>
      </c>
      <c r="I13">
        <v>1962</v>
      </c>
      <c r="J13">
        <v>2010</v>
      </c>
      <c r="K13" t="s">
        <v>153</v>
      </c>
      <c r="L13" t="s">
        <v>110</v>
      </c>
      <c r="M13">
        <v>36</v>
      </c>
      <c r="N13" t="s">
        <v>177</v>
      </c>
      <c r="O13">
        <v>3</v>
      </c>
      <c r="P13" t="s">
        <v>112</v>
      </c>
      <c r="Q13" t="s">
        <v>114</v>
      </c>
      <c r="R13">
        <v>16</v>
      </c>
      <c r="S13" t="s">
        <v>765</v>
      </c>
      <c r="T13">
        <v>74</v>
      </c>
      <c r="V13">
        <v>45220</v>
      </c>
      <c r="W13" t="s">
        <v>110</v>
      </c>
      <c r="X13" t="s">
        <v>117</v>
      </c>
      <c r="Y13" t="s">
        <v>4890</v>
      </c>
      <c r="Z13" t="s">
        <v>325</v>
      </c>
      <c r="AA13" t="s">
        <v>4901</v>
      </c>
      <c r="AC13" t="s">
        <v>160</v>
      </c>
      <c r="AD13" t="s">
        <v>160</v>
      </c>
      <c r="AE13" t="s">
        <v>403</v>
      </c>
      <c r="AF13" t="s">
        <v>124</v>
      </c>
      <c r="AG13" t="s">
        <v>125</v>
      </c>
      <c r="AH13" t="s">
        <v>110</v>
      </c>
      <c r="AI13" t="s">
        <v>112</v>
      </c>
      <c r="AJ13" t="s">
        <v>125</v>
      </c>
      <c r="AK13" t="s">
        <v>125</v>
      </c>
      <c r="AL13" t="s">
        <v>4935</v>
      </c>
      <c r="AM13" t="s">
        <v>4936</v>
      </c>
      <c r="AN13" t="s">
        <v>4937</v>
      </c>
      <c r="AO13">
        <v>130433</v>
      </c>
      <c r="AP13">
        <v>102264</v>
      </c>
      <c r="AQ13">
        <v>66092</v>
      </c>
      <c r="AR13" t="s">
        <v>110</v>
      </c>
      <c r="AS13">
        <v>173236</v>
      </c>
      <c r="AT13">
        <v>175876</v>
      </c>
      <c r="AU13">
        <v>173236</v>
      </c>
      <c r="AV13">
        <v>175876</v>
      </c>
      <c r="BB13" t="s">
        <v>4904</v>
      </c>
      <c r="BC13" t="s">
        <v>331</v>
      </c>
      <c r="BD13">
        <v>92</v>
      </c>
      <c r="BE13" t="s">
        <v>131</v>
      </c>
      <c r="BF13">
        <v>0</v>
      </c>
      <c r="BG13">
        <v>1</v>
      </c>
      <c r="BH13">
        <v>1</v>
      </c>
      <c r="BI13" t="s">
        <v>366</v>
      </c>
      <c r="BJ13" t="s">
        <v>182</v>
      </c>
      <c r="BK13" t="s">
        <v>112</v>
      </c>
      <c r="BM13" t="s">
        <v>271</v>
      </c>
      <c r="BN13" t="s">
        <v>1427</v>
      </c>
      <c r="BR13" t="s">
        <v>133</v>
      </c>
      <c r="BT13" t="s">
        <v>325</v>
      </c>
      <c r="BU13" t="s">
        <v>153</v>
      </c>
      <c r="BV13" t="s">
        <v>110</v>
      </c>
      <c r="BW13" t="s">
        <v>112</v>
      </c>
      <c r="BX13">
        <v>1</v>
      </c>
      <c r="BY13" t="s">
        <v>4938</v>
      </c>
      <c r="BZ13">
        <v>0</v>
      </c>
      <c r="CA13">
        <v>1</v>
      </c>
      <c r="CB13">
        <v>0</v>
      </c>
      <c r="CC13">
        <v>0</v>
      </c>
      <c r="CD13" t="s">
        <v>110</v>
      </c>
      <c r="CE13" t="s">
        <v>154</v>
      </c>
      <c r="CF13" t="s">
        <v>110</v>
      </c>
      <c r="CG13" t="s">
        <v>117</v>
      </c>
      <c r="CH13" t="s">
        <v>117</v>
      </c>
      <c r="CI13" t="s">
        <v>117</v>
      </c>
      <c r="CJ13" t="s">
        <v>110</v>
      </c>
      <c r="CK13" t="s">
        <v>125</v>
      </c>
      <c r="CL13">
        <v>14</v>
      </c>
      <c r="CM13">
        <v>3</v>
      </c>
      <c r="CN13" t="s">
        <v>142</v>
      </c>
      <c r="CO13" t="s">
        <v>183</v>
      </c>
      <c r="CP13">
        <v>0</v>
      </c>
      <c r="CQ13" t="s">
        <v>135</v>
      </c>
      <c r="CR13" t="s">
        <v>135</v>
      </c>
      <c r="CS13" t="s">
        <v>156</v>
      </c>
      <c r="CT13" t="s">
        <v>156</v>
      </c>
      <c r="CU13">
        <v>5</v>
      </c>
      <c r="CV13" t="s">
        <v>4939</v>
      </c>
      <c r="CW13" t="s">
        <v>4939</v>
      </c>
      <c r="CX13">
        <v>1</v>
      </c>
      <c r="CY13">
        <f t="shared" si="0"/>
        <v>10</v>
      </c>
      <c r="CZ13">
        <v>9.9</v>
      </c>
      <c r="DA13">
        <v>0</v>
      </c>
      <c r="DB13">
        <f t="shared" si="1"/>
        <v>1</v>
      </c>
      <c r="DC13">
        <v>0</v>
      </c>
      <c r="DD13">
        <v>0</v>
      </c>
      <c r="DE13">
        <v>0</v>
      </c>
      <c r="DF13">
        <v>45220</v>
      </c>
      <c r="DG13">
        <f t="shared" si="2"/>
        <v>90440</v>
      </c>
      <c r="DH13">
        <f t="shared" si="3"/>
        <v>10</v>
      </c>
      <c r="DI13">
        <v>3617</v>
      </c>
      <c r="DJ13">
        <f t="shared" si="4"/>
        <v>7234</v>
      </c>
      <c r="DK13">
        <f t="shared" si="5"/>
        <v>9</v>
      </c>
      <c r="DL13">
        <v>10</v>
      </c>
      <c r="DN13">
        <f>(DL13*InputWeights!$C$7+DB13*InputWeights!$C$6)</f>
        <v>5.5</v>
      </c>
      <c r="DO13">
        <f>(DD13*InputWeights!$C$12+DE13*InputWeights!$C$10+CU13*InputWeights!$C$11)</f>
        <v>2</v>
      </c>
      <c r="DP13">
        <f>(DC13*InputWeights!$C$18+DK13*InputWeights!$C$16+DH13*InputWeights!$C$15+CY13*InputWeights!$C$17)</f>
        <v>8.8000000000000007</v>
      </c>
      <c r="DR13">
        <f>DN13*InputWeights!$C$5+DO13*InputWeights!$C$9+DP13*InputWeights!$C$14</f>
        <v>57.7</v>
      </c>
      <c r="DS13">
        <f>((_xlfn.RANK.EQ(DR13,$DR$2:$DR$1000,0))/(COUNT(DR$2:$DR$1000)))*100</f>
        <v>1.4025245441795231</v>
      </c>
      <c r="DT13">
        <f t="shared" si="6"/>
        <v>5</v>
      </c>
    </row>
    <row r="14" spans="1:124" x14ac:dyDescent="0.25">
      <c r="A14" t="s">
        <v>4899</v>
      </c>
      <c r="B14" t="s">
        <v>108</v>
      </c>
      <c r="C14" t="s">
        <v>109</v>
      </c>
      <c r="D14" t="s">
        <v>110</v>
      </c>
      <c r="E14" t="s">
        <v>4945</v>
      </c>
      <c r="F14">
        <v>2640</v>
      </c>
      <c r="G14">
        <v>13900</v>
      </c>
      <c r="H14">
        <v>0</v>
      </c>
      <c r="I14">
        <v>1962</v>
      </c>
      <c r="J14">
        <v>2010</v>
      </c>
      <c r="K14" t="s">
        <v>153</v>
      </c>
      <c r="L14" t="s">
        <v>110</v>
      </c>
      <c r="M14">
        <v>36</v>
      </c>
      <c r="N14" t="s">
        <v>177</v>
      </c>
      <c r="O14">
        <v>3</v>
      </c>
      <c r="P14" t="s">
        <v>112</v>
      </c>
      <c r="Q14" t="s">
        <v>114</v>
      </c>
      <c r="R14">
        <v>16</v>
      </c>
      <c r="S14" t="s">
        <v>765</v>
      </c>
      <c r="T14">
        <v>71</v>
      </c>
      <c r="V14">
        <v>45220</v>
      </c>
      <c r="W14" t="s">
        <v>110</v>
      </c>
      <c r="X14" t="s">
        <v>117</v>
      </c>
      <c r="Y14" t="s">
        <v>4890</v>
      </c>
      <c r="Z14" t="s">
        <v>325</v>
      </c>
      <c r="AA14" t="s">
        <v>4901</v>
      </c>
      <c r="AC14" t="s">
        <v>160</v>
      </c>
      <c r="AD14" t="s">
        <v>160</v>
      </c>
      <c r="AE14" t="s">
        <v>403</v>
      </c>
      <c r="AF14" t="s">
        <v>124</v>
      </c>
      <c r="AG14" t="s">
        <v>125</v>
      </c>
      <c r="AH14" t="s">
        <v>110</v>
      </c>
      <c r="AI14" t="s">
        <v>112</v>
      </c>
      <c r="AJ14" t="s">
        <v>125</v>
      </c>
      <c r="AK14" t="s">
        <v>125</v>
      </c>
      <c r="AL14" t="s">
        <v>4935</v>
      </c>
      <c r="AM14" t="s">
        <v>4936</v>
      </c>
      <c r="AN14" t="s">
        <v>4946</v>
      </c>
      <c r="AO14">
        <v>130437</v>
      </c>
      <c r="AP14">
        <v>102264</v>
      </c>
      <c r="AQ14">
        <v>66092</v>
      </c>
      <c r="AR14" t="s">
        <v>110</v>
      </c>
      <c r="AS14">
        <v>178517</v>
      </c>
      <c r="AT14">
        <v>181157</v>
      </c>
      <c r="AU14">
        <v>178517</v>
      </c>
      <c r="AV14">
        <v>181157</v>
      </c>
      <c r="BB14" t="s">
        <v>4904</v>
      </c>
      <c r="BC14" t="s">
        <v>331</v>
      </c>
      <c r="BD14">
        <v>94</v>
      </c>
      <c r="BE14" t="s">
        <v>131</v>
      </c>
      <c r="BF14">
        <v>0</v>
      </c>
      <c r="BG14">
        <v>1</v>
      </c>
      <c r="BH14">
        <v>1</v>
      </c>
      <c r="BI14" t="s">
        <v>366</v>
      </c>
      <c r="BJ14" t="s">
        <v>182</v>
      </c>
      <c r="BK14" t="s">
        <v>112</v>
      </c>
      <c r="BM14" t="s">
        <v>271</v>
      </c>
      <c r="BN14" t="s">
        <v>1427</v>
      </c>
      <c r="BR14" t="s">
        <v>133</v>
      </c>
      <c r="BT14" t="s">
        <v>325</v>
      </c>
      <c r="BU14" t="s">
        <v>153</v>
      </c>
      <c r="BV14" t="s">
        <v>110</v>
      </c>
      <c r="BW14" t="s">
        <v>112</v>
      </c>
      <c r="BX14">
        <v>1</v>
      </c>
      <c r="BY14" t="s">
        <v>4947</v>
      </c>
      <c r="BZ14">
        <v>0</v>
      </c>
      <c r="CA14">
        <v>1</v>
      </c>
      <c r="CB14">
        <v>0</v>
      </c>
      <c r="CC14">
        <v>0</v>
      </c>
      <c r="CD14" t="s">
        <v>110</v>
      </c>
      <c r="CE14" t="s">
        <v>154</v>
      </c>
      <c r="CF14" t="s">
        <v>110</v>
      </c>
      <c r="CG14" t="s">
        <v>117</v>
      </c>
      <c r="CH14" t="s">
        <v>117</v>
      </c>
      <c r="CI14" t="s">
        <v>117</v>
      </c>
      <c r="CJ14" t="s">
        <v>110</v>
      </c>
      <c r="CK14" t="s">
        <v>125</v>
      </c>
      <c r="CL14">
        <v>17</v>
      </c>
      <c r="CM14">
        <v>6</v>
      </c>
      <c r="CN14" t="s">
        <v>142</v>
      </c>
      <c r="CO14" t="s">
        <v>183</v>
      </c>
      <c r="CP14">
        <v>0</v>
      </c>
      <c r="CQ14" t="s">
        <v>135</v>
      </c>
      <c r="CR14" t="s">
        <v>135</v>
      </c>
      <c r="CS14" t="s">
        <v>156</v>
      </c>
      <c r="CT14" t="s">
        <v>156</v>
      </c>
      <c r="CU14">
        <v>5</v>
      </c>
      <c r="CV14" t="s">
        <v>4948</v>
      </c>
      <c r="CW14" t="s">
        <v>4948</v>
      </c>
      <c r="CX14">
        <v>1</v>
      </c>
      <c r="CY14">
        <f t="shared" si="0"/>
        <v>10</v>
      </c>
      <c r="CZ14">
        <v>4</v>
      </c>
      <c r="DA14">
        <v>0</v>
      </c>
      <c r="DB14">
        <f t="shared" si="1"/>
        <v>1</v>
      </c>
      <c r="DC14">
        <v>0</v>
      </c>
      <c r="DD14">
        <v>0</v>
      </c>
      <c r="DE14">
        <v>0</v>
      </c>
      <c r="DF14">
        <v>45220</v>
      </c>
      <c r="DG14">
        <f t="shared" si="2"/>
        <v>90440</v>
      </c>
      <c r="DH14">
        <f t="shared" si="3"/>
        <v>10</v>
      </c>
      <c r="DI14">
        <v>3617</v>
      </c>
      <c r="DJ14">
        <f t="shared" si="4"/>
        <v>7234</v>
      </c>
      <c r="DK14">
        <f t="shared" si="5"/>
        <v>9</v>
      </c>
      <c r="DL14">
        <v>10</v>
      </c>
      <c r="DN14">
        <f>(DL14*InputWeights!$C$7+DB14*InputWeights!$C$6)</f>
        <v>5.5</v>
      </c>
      <c r="DO14">
        <f>(DD14*InputWeights!$C$12+DE14*InputWeights!$C$10+CU14*InputWeights!$C$11)</f>
        <v>2</v>
      </c>
      <c r="DP14">
        <f>(DC14*InputWeights!$C$18+DK14*InputWeights!$C$16+DH14*InputWeights!$C$15+CY14*InputWeights!$C$17)</f>
        <v>8.8000000000000007</v>
      </c>
      <c r="DR14">
        <f>DN14*InputWeights!$C$5+DO14*InputWeights!$C$9+DP14*InputWeights!$C$14</f>
        <v>57.7</v>
      </c>
      <c r="DS14">
        <f>((_xlfn.RANK.EQ(DR14,$DR$2:$DR$1000,0))/(COUNT(DR$2:$DR$1000)))*100</f>
        <v>1.4025245441795231</v>
      </c>
      <c r="DT14">
        <f t="shared" si="6"/>
        <v>5</v>
      </c>
    </row>
    <row r="15" spans="1:124" x14ac:dyDescent="0.25">
      <c r="A15" t="s">
        <v>1773</v>
      </c>
      <c r="B15" t="s">
        <v>108</v>
      </c>
      <c r="C15" t="s">
        <v>109</v>
      </c>
      <c r="D15" t="s">
        <v>110</v>
      </c>
      <c r="E15" t="s">
        <v>472</v>
      </c>
      <c r="F15">
        <v>280</v>
      </c>
      <c r="G15">
        <v>20000900</v>
      </c>
      <c r="H15">
        <v>0</v>
      </c>
      <c r="I15">
        <v>1985</v>
      </c>
      <c r="J15">
        <v>1996</v>
      </c>
      <c r="K15" t="s">
        <v>112</v>
      </c>
      <c r="L15" t="s">
        <v>110</v>
      </c>
      <c r="M15">
        <v>38</v>
      </c>
      <c r="N15" t="s">
        <v>1783</v>
      </c>
      <c r="O15">
        <v>3</v>
      </c>
      <c r="Q15" t="s">
        <v>110</v>
      </c>
      <c r="R15">
        <v>1</v>
      </c>
      <c r="S15" t="s">
        <v>280</v>
      </c>
      <c r="T15">
        <v>434</v>
      </c>
      <c r="V15">
        <v>17451</v>
      </c>
      <c r="W15" t="s">
        <v>116</v>
      </c>
      <c r="X15" t="s">
        <v>117</v>
      </c>
      <c r="Y15" t="s">
        <v>1774</v>
      </c>
      <c r="AA15" t="s">
        <v>133</v>
      </c>
      <c r="AC15" t="s">
        <v>1776</v>
      </c>
      <c r="AD15" t="s">
        <v>1784</v>
      </c>
      <c r="AE15" t="s">
        <v>426</v>
      </c>
      <c r="AF15" t="s">
        <v>124</v>
      </c>
      <c r="AG15" t="s">
        <v>125</v>
      </c>
      <c r="AH15" t="s">
        <v>124</v>
      </c>
      <c r="AI15" t="s">
        <v>112</v>
      </c>
      <c r="AJ15" t="s">
        <v>112</v>
      </c>
      <c r="AK15" t="s">
        <v>125</v>
      </c>
      <c r="AL15" t="s">
        <v>701</v>
      </c>
      <c r="AM15" t="s">
        <v>474</v>
      </c>
      <c r="AN15" t="s">
        <v>1785</v>
      </c>
      <c r="AO15">
        <v>3940</v>
      </c>
      <c r="AP15">
        <v>102264</v>
      </c>
      <c r="AQ15">
        <v>515</v>
      </c>
      <c r="AR15" t="s">
        <v>110</v>
      </c>
      <c r="AS15">
        <v>19551</v>
      </c>
      <c r="AT15">
        <v>19831</v>
      </c>
      <c r="AU15">
        <v>19551</v>
      </c>
      <c r="AV15">
        <v>19831</v>
      </c>
      <c r="BB15" t="s">
        <v>129</v>
      </c>
      <c r="BC15" t="s">
        <v>189</v>
      </c>
      <c r="BD15">
        <v>68</v>
      </c>
      <c r="BE15" t="s">
        <v>131</v>
      </c>
      <c r="BF15">
        <v>0</v>
      </c>
      <c r="BG15">
        <v>4</v>
      </c>
      <c r="BH15">
        <v>4</v>
      </c>
      <c r="BI15" t="s">
        <v>132</v>
      </c>
      <c r="BJ15" t="s">
        <v>154</v>
      </c>
      <c r="BK15" t="s">
        <v>112</v>
      </c>
      <c r="BN15" t="s">
        <v>133</v>
      </c>
      <c r="BR15" t="s">
        <v>133</v>
      </c>
      <c r="BU15" t="s">
        <v>112</v>
      </c>
      <c r="BV15" t="s">
        <v>114</v>
      </c>
      <c r="BW15" t="s">
        <v>112</v>
      </c>
      <c r="BX15">
        <v>0</v>
      </c>
      <c r="BZ15">
        <v>0</v>
      </c>
      <c r="CA15">
        <v>1</v>
      </c>
      <c r="CB15">
        <v>0</v>
      </c>
      <c r="CC15">
        <v>0</v>
      </c>
      <c r="CD15" t="s">
        <v>110</v>
      </c>
      <c r="CE15" t="s">
        <v>110</v>
      </c>
      <c r="CF15" t="s">
        <v>110</v>
      </c>
      <c r="CG15" t="s">
        <v>114</v>
      </c>
      <c r="CH15" t="s">
        <v>114</v>
      </c>
      <c r="CI15" t="s">
        <v>117</v>
      </c>
      <c r="CJ15" t="s">
        <v>110</v>
      </c>
      <c r="CK15" t="s">
        <v>125</v>
      </c>
      <c r="CL15">
        <v>0</v>
      </c>
      <c r="CM15">
        <v>0</v>
      </c>
      <c r="CN15" t="s">
        <v>155</v>
      </c>
      <c r="CO15" t="s">
        <v>154</v>
      </c>
      <c r="CP15">
        <v>0</v>
      </c>
      <c r="CQ15" t="s">
        <v>143</v>
      </c>
      <c r="CR15" t="s">
        <v>143</v>
      </c>
      <c r="CS15" t="s">
        <v>136</v>
      </c>
      <c r="CT15" t="s">
        <v>136</v>
      </c>
      <c r="CU15">
        <v>10</v>
      </c>
      <c r="CV15" t="s">
        <v>1786</v>
      </c>
      <c r="CW15" t="s">
        <v>1786</v>
      </c>
      <c r="CX15">
        <v>3</v>
      </c>
      <c r="CY15">
        <f t="shared" si="0"/>
        <v>7.5</v>
      </c>
      <c r="CZ15">
        <v>4.10297</v>
      </c>
      <c r="DA15">
        <v>3.97987</v>
      </c>
      <c r="DB15">
        <f t="shared" si="1"/>
        <v>2.5</v>
      </c>
      <c r="DC15">
        <v>10</v>
      </c>
      <c r="DD15">
        <v>0</v>
      </c>
      <c r="DE15">
        <v>0</v>
      </c>
      <c r="DF15">
        <v>17451</v>
      </c>
      <c r="DG15">
        <f t="shared" si="2"/>
        <v>34902</v>
      </c>
      <c r="DH15">
        <f t="shared" si="3"/>
        <v>7</v>
      </c>
      <c r="DI15">
        <v>731</v>
      </c>
      <c r="DJ15">
        <f t="shared" si="4"/>
        <v>1462</v>
      </c>
      <c r="DK15">
        <f t="shared" si="5"/>
        <v>3</v>
      </c>
      <c r="DL15">
        <v>10</v>
      </c>
      <c r="DN15">
        <f>(DL15*InputWeights!$C$7+DB15*InputWeights!$C$6)</f>
        <v>6.25</v>
      </c>
      <c r="DO15">
        <f>(DD15*InputWeights!$C$12+DE15*InputWeights!$C$10+CU15*InputWeights!$C$11)</f>
        <v>4</v>
      </c>
      <c r="DP15">
        <f>(DC15*InputWeights!$C$18+DK15*InputWeights!$C$16+DH15*InputWeights!$C$15+CY15*InputWeights!$C$17)</f>
        <v>6.65</v>
      </c>
      <c r="DR15">
        <f>DN15*InputWeights!$C$5+DO15*InputWeights!$C$9+DP15*InputWeights!$C$14</f>
        <v>57.35</v>
      </c>
      <c r="DS15">
        <f>((_xlfn.RANK.EQ(DR15,$DR$2:$DR$1000,0))/(COUNT(DR$2:$DR$1000)))*100</f>
        <v>1.9635343618513323</v>
      </c>
      <c r="DT15">
        <f t="shared" si="6"/>
        <v>5</v>
      </c>
    </row>
    <row r="16" spans="1:124" x14ac:dyDescent="0.25">
      <c r="A16" t="s">
        <v>2059</v>
      </c>
      <c r="B16" t="s">
        <v>108</v>
      </c>
      <c r="C16" t="s">
        <v>109</v>
      </c>
      <c r="D16" t="s">
        <v>110</v>
      </c>
      <c r="E16" t="s">
        <v>2067</v>
      </c>
      <c r="F16">
        <v>2221</v>
      </c>
      <c r="G16">
        <v>20000800</v>
      </c>
      <c r="H16">
        <v>780</v>
      </c>
      <c r="I16">
        <v>1973</v>
      </c>
      <c r="J16">
        <v>1973</v>
      </c>
      <c r="K16" t="s">
        <v>139</v>
      </c>
      <c r="L16" t="s">
        <v>110</v>
      </c>
      <c r="M16">
        <v>15</v>
      </c>
      <c r="N16" t="s">
        <v>412</v>
      </c>
      <c r="O16">
        <v>1</v>
      </c>
      <c r="Q16" t="s">
        <v>117</v>
      </c>
      <c r="R16">
        <v>0</v>
      </c>
      <c r="T16">
        <v>0</v>
      </c>
      <c r="V16">
        <v>6161</v>
      </c>
      <c r="W16" t="s">
        <v>110</v>
      </c>
      <c r="X16" t="s">
        <v>117</v>
      </c>
      <c r="Y16" t="s">
        <v>2068</v>
      </c>
      <c r="AA16" t="s">
        <v>133</v>
      </c>
      <c r="AE16" t="s">
        <v>340</v>
      </c>
      <c r="AF16" t="s">
        <v>124</v>
      </c>
      <c r="AG16" t="s">
        <v>125</v>
      </c>
      <c r="AH16" t="s">
        <v>124</v>
      </c>
      <c r="AI16" t="s">
        <v>112</v>
      </c>
      <c r="AJ16" t="s">
        <v>112</v>
      </c>
      <c r="AK16" t="s">
        <v>125</v>
      </c>
      <c r="AL16" t="s">
        <v>2069</v>
      </c>
      <c r="AM16" t="s">
        <v>2069</v>
      </c>
      <c r="AN16" t="s">
        <v>2070</v>
      </c>
      <c r="AO16">
        <v>4765</v>
      </c>
      <c r="AP16">
        <v>102264</v>
      </c>
      <c r="AQ16">
        <v>37118</v>
      </c>
      <c r="AR16" t="s">
        <v>110</v>
      </c>
      <c r="AS16">
        <v>0</v>
      </c>
      <c r="AT16">
        <v>2221</v>
      </c>
      <c r="AU16">
        <v>6817</v>
      </c>
      <c r="AV16">
        <v>9038</v>
      </c>
      <c r="BB16" t="s">
        <v>129</v>
      </c>
      <c r="BC16" t="s">
        <v>704</v>
      </c>
      <c r="BD16">
        <v>0</v>
      </c>
      <c r="BE16" t="s">
        <v>131</v>
      </c>
      <c r="BF16">
        <v>0</v>
      </c>
      <c r="BG16">
        <v>1</v>
      </c>
      <c r="BH16">
        <v>0</v>
      </c>
      <c r="BJ16" t="s">
        <v>154</v>
      </c>
      <c r="BK16" t="s">
        <v>112</v>
      </c>
      <c r="BN16" t="s">
        <v>133</v>
      </c>
      <c r="BR16" t="s">
        <v>133</v>
      </c>
      <c r="BU16" t="s">
        <v>139</v>
      </c>
      <c r="BV16" t="s">
        <v>114</v>
      </c>
      <c r="BX16">
        <v>0</v>
      </c>
      <c r="BZ16">
        <v>0</v>
      </c>
      <c r="CA16">
        <v>1</v>
      </c>
      <c r="CB16">
        <v>0</v>
      </c>
      <c r="CC16">
        <v>0</v>
      </c>
      <c r="CD16" t="s">
        <v>117</v>
      </c>
      <c r="CE16" t="s">
        <v>117</v>
      </c>
      <c r="CF16" t="s">
        <v>110</v>
      </c>
      <c r="CG16" t="s">
        <v>117</v>
      </c>
      <c r="CH16" t="s">
        <v>117</v>
      </c>
      <c r="CI16" t="s">
        <v>117</v>
      </c>
      <c r="CJ16" t="s">
        <v>110</v>
      </c>
      <c r="CK16" t="s">
        <v>112</v>
      </c>
      <c r="CL16">
        <v>0</v>
      </c>
      <c r="CM16">
        <v>0</v>
      </c>
      <c r="CN16" t="s">
        <v>155</v>
      </c>
      <c r="CO16" t="s">
        <v>154</v>
      </c>
      <c r="CP16">
        <v>0</v>
      </c>
      <c r="CR16" t="s">
        <v>144</v>
      </c>
      <c r="CS16" t="s">
        <v>418</v>
      </c>
      <c r="CT16" t="s">
        <v>136</v>
      </c>
      <c r="CU16">
        <v>10</v>
      </c>
      <c r="CV16" t="s">
        <v>2071</v>
      </c>
      <c r="CW16" t="s">
        <v>2071</v>
      </c>
      <c r="CX16">
        <v>1</v>
      </c>
      <c r="CY16">
        <f t="shared" si="0"/>
        <v>10</v>
      </c>
      <c r="CZ16">
        <v>14.382400000000001</v>
      </c>
      <c r="DA16">
        <v>9.3525399999999994</v>
      </c>
      <c r="DB16">
        <f t="shared" si="1"/>
        <v>7.5</v>
      </c>
      <c r="DC16">
        <v>0</v>
      </c>
      <c r="DD16">
        <v>0</v>
      </c>
      <c r="DE16">
        <v>0</v>
      </c>
      <c r="DF16">
        <v>6161</v>
      </c>
      <c r="DG16">
        <f t="shared" si="2"/>
        <v>12322</v>
      </c>
      <c r="DH16">
        <f t="shared" si="3"/>
        <v>3</v>
      </c>
      <c r="DI16">
        <v>431</v>
      </c>
      <c r="DJ16">
        <f t="shared" si="4"/>
        <v>862</v>
      </c>
      <c r="DK16">
        <f t="shared" si="5"/>
        <v>2</v>
      </c>
      <c r="DL16">
        <v>10</v>
      </c>
      <c r="DN16">
        <f>(DL16*InputWeights!$C$7+DB16*InputWeights!$C$6)</f>
        <v>8.75</v>
      </c>
      <c r="DO16">
        <f>(DD16*InputWeights!$C$12+DE16*InputWeights!$C$10+CU16*InputWeights!$C$11)</f>
        <v>4</v>
      </c>
      <c r="DP16">
        <f>(DC16*InputWeights!$C$18+DK16*InputWeights!$C$16+DH16*InputWeights!$C$15+CY16*InputWeights!$C$17)</f>
        <v>4.5999999999999996</v>
      </c>
      <c r="DR16">
        <f>DN16*InputWeights!$C$5+DO16*InputWeights!$C$9+DP16*InputWeights!$C$14</f>
        <v>56.65</v>
      </c>
      <c r="DS16">
        <f>((_xlfn.RANK.EQ(DR16,$DR$2:$DR$1000,0))/(COUNT(DR$2:$DR$1000)))*100</f>
        <v>2.1037868162692845</v>
      </c>
      <c r="DT16">
        <f t="shared" si="6"/>
        <v>5</v>
      </c>
    </row>
    <row r="17" spans="1:124" x14ac:dyDescent="0.25">
      <c r="A17" t="s">
        <v>352</v>
      </c>
      <c r="B17" t="s">
        <v>108</v>
      </c>
      <c r="C17" t="s">
        <v>109</v>
      </c>
      <c r="D17" t="s">
        <v>110</v>
      </c>
      <c r="E17" t="s">
        <v>839</v>
      </c>
      <c r="F17">
        <v>3257</v>
      </c>
      <c r="G17">
        <v>2000</v>
      </c>
      <c r="H17">
        <v>0</v>
      </c>
      <c r="I17">
        <v>1937</v>
      </c>
      <c r="J17">
        <v>2015</v>
      </c>
      <c r="K17" t="s">
        <v>183</v>
      </c>
      <c r="L17" t="s">
        <v>114</v>
      </c>
      <c r="M17">
        <v>22</v>
      </c>
      <c r="N17" t="s">
        <v>229</v>
      </c>
      <c r="O17">
        <v>2</v>
      </c>
      <c r="Q17" t="s">
        <v>117</v>
      </c>
      <c r="R17">
        <v>0</v>
      </c>
      <c r="S17" t="s">
        <v>825</v>
      </c>
      <c r="T17">
        <v>72</v>
      </c>
      <c r="V17">
        <v>6768</v>
      </c>
      <c r="W17" t="s">
        <v>116</v>
      </c>
      <c r="X17" t="s">
        <v>117</v>
      </c>
      <c r="Y17" t="s">
        <v>840</v>
      </c>
      <c r="Z17" t="s">
        <v>119</v>
      </c>
      <c r="AA17" t="s">
        <v>827</v>
      </c>
      <c r="AC17" t="s">
        <v>160</v>
      </c>
      <c r="AD17" t="s">
        <v>841</v>
      </c>
      <c r="AE17" t="s">
        <v>403</v>
      </c>
      <c r="AF17" t="s">
        <v>124</v>
      </c>
      <c r="AG17" t="s">
        <v>125</v>
      </c>
      <c r="AH17" t="s">
        <v>124</v>
      </c>
      <c r="AI17" t="s">
        <v>112</v>
      </c>
      <c r="AJ17" t="s">
        <v>112</v>
      </c>
      <c r="AK17" t="s">
        <v>125</v>
      </c>
      <c r="AL17" t="s">
        <v>842</v>
      </c>
      <c r="AM17" t="s">
        <v>843</v>
      </c>
      <c r="AN17" t="s">
        <v>843</v>
      </c>
      <c r="AO17">
        <v>2194</v>
      </c>
      <c r="AP17">
        <v>102264</v>
      </c>
      <c r="AQ17">
        <v>182</v>
      </c>
      <c r="AR17" t="s">
        <v>110</v>
      </c>
      <c r="AS17">
        <v>38502</v>
      </c>
      <c r="AT17">
        <v>41759</v>
      </c>
      <c r="AU17">
        <v>38502</v>
      </c>
      <c r="AV17">
        <v>41759</v>
      </c>
      <c r="BB17" t="s">
        <v>129</v>
      </c>
      <c r="BC17" t="s">
        <v>254</v>
      </c>
      <c r="BD17">
        <v>76</v>
      </c>
      <c r="BE17" t="s">
        <v>131</v>
      </c>
      <c r="BF17">
        <v>0</v>
      </c>
      <c r="BG17">
        <v>4</v>
      </c>
      <c r="BH17">
        <v>4</v>
      </c>
      <c r="BI17" t="s">
        <v>181</v>
      </c>
      <c r="BJ17" t="s">
        <v>366</v>
      </c>
      <c r="BK17" t="s">
        <v>112</v>
      </c>
      <c r="BN17" t="s">
        <v>133</v>
      </c>
      <c r="BR17" t="s">
        <v>133</v>
      </c>
      <c r="BU17" t="s">
        <v>153</v>
      </c>
      <c r="BV17" t="s">
        <v>114</v>
      </c>
      <c r="BW17" t="s">
        <v>112</v>
      </c>
      <c r="BX17">
        <v>0</v>
      </c>
      <c r="BZ17">
        <v>0</v>
      </c>
      <c r="CA17">
        <v>1</v>
      </c>
      <c r="CB17">
        <v>0</v>
      </c>
      <c r="CC17">
        <v>0</v>
      </c>
      <c r="CD17" t="s">
        <v>117</v>
      </c>
      <c r="CE17" t="s">
        <v>117</v>
      </c>
      <c r="CF17" t="s">
        <v>110</v>
      </c>
      <c r="CG17" t="s">
        <v>117</v>
      </c>
      <c r="CH17" t="s">
        <v>117</v>
      </c>
      <c r="CI17" t="s">
        <v>117</v>
      </c>
      <c r="CJ17" t="s">
        <v>117</v>
      </c>
      <c r="CK17" t="s">
        <v>112</v>
      </c>
      <c r="CL17">
        <v>7</v>
      </c>
      <c r="CM17">
        <v>4</v>
      </c>
      <c r="CN17" t="s">
        <v>142</v>
      </c>
      <c r="CO17" t="s">
        <v>183</v>
      </c>
      <c r="CP17">
        <v>0</v>
      </c>
      <c r="CQ17" t="s">
        <v>135</v>
      </c>
      <c r="CR17" t="s">
        <v>143</v>
      </c>
      <c r="CS17" t="s">
        <v>215</v>
      </c>
      <c r="CT17" t="s">
        <v>184</v>
      </c>
      <c r="CU17">
        <v>7.5</v>
      </c>
      <c r="CV17" t="s">
        <v>844</v>
      </c>
      <c r="CW17" t="s">
        <v>844</v>
      </c>
      <c r="CX17">
        <v>3</v>
      </c>
      <c r="CY17">
        <f t="shared" si="0"/>
        <v>7.5</v>
      </c>
      <c r="CZ17">
        <v>15.7537</v>
      </c>
      <c r="DA17">
        <v>6.9660799999999998</v>
      </c>
      <c r="DB17">
        <f t="shared" si="1"/>
        <v>5</v>
      </c>
      <c r="DC17">
        <v>0</v>
      </c>
      <c r="DD17">
        <v>0</v>
      </c>
      <c r="DE17">
        <v>10</v>
      </c>
      <c r="DF17">
        <v>6768</v>
      </c>
      <c r="DG17">
        <f t="shared" si="2"/>
        <v>6768</v>
      </c>
      <c r="DH17">
        <f t="shared" si="3"/>
        <v>2</v>
      </c>
      <c r="DI17">
        <v>406</v>
      </c>
      <c r="DJ17">
        <f t="shared" si="4"/>
        <v>406</v>
      </c>
      <c r="DK17">
        <f t="shared" si="5"/>
        <v>1</v>
      </c>
      <c r="DL17">
        <v>10</v>
      </c>
      <c r="DN17">
        <f>(DL17*InputWeights!$C$7+DB17*InputWeights!$C$6)</f>
        <v>7.5</v>
      </c>
      <c r="DO17">
        <f>(DD17*InputWeights!$C$12+DE17*InputWeights!$C$10+CU17*InputWeights!$C$11)</f>
        <v>7</v>
      </c>
      <c r="DP17">
        <f>(DC17*InputWeights!$C$18+DK17*InputWeights!$C$16+DH17*InputWeights!$C$15+CY17*InputWeights!$C$17)</f>
        <v>3.25</v>
      </c>
      <c r="DR17">
        <f>DN17*InputWeights!$C$5+DO17*InputWeights!$C$9+DP17*InputWeights!$C$14</f>
        <v>56.5</v>
      </c>
      <c r="DS17">
        <f>((_xlfn.RANK.EQ(DR17,$DR$2:$DR$1000,0))/(COUNT(DR$2:$DR$1000)))*100</f>
        <v>2.244039270687237</v>
      </c>
      <c r="DT17">
        <f t="shared" si="6"/>
        <v>5</v>
      </c>
    </row>
    <row r="18" spans="1:124" x14ac:dyDescent="0.25">
      <c r="A18" t="s">
        <v>420</v>
      </c>
      <c r="B18" t="s">
        <v>108</v>
      </c>
      <c r="C18" t="s">
        <v>109</v>
      </c>
      <c r="D18" t="s">
        <v>110</v>
      </c>
      <c r="E18" t="s">
        <v>352</v>
      </c>
      <c r="F18">
        <v>1770</v>
      </c>
      <c r="G18">
        <v>5200</v>
      </c>
      <c r="H18">
        <v>0</v>
      </c>
      <c r="I18">
        <v>1940</v>
      </c>
      <c r="J18">
        <v>2011</v>
      </c>
      <c r="K18" t="s">
        <v>183</v>
      </c>
      <c r="L18" t="s">
        <v>114</v>
      </c>
      <c r="M18">
        <v>30</v>
      </c>
      <c r="N18" t="s">
        <v>177</v>
      </c>
      <c r="O18">
        <v>2</v>
      </c>
      <c r="P18" t="s">
        <v>112</v>
      </c>
      <c r="Q18" t="s">
        <v>117</v>
      </c>
      <c r="R18">
        <v>0</v>
      </c>
      <c r="S18" t="s">
        <v>421</v>
      </c>
      <c r="T18">
        <v>218</v>
      </c>
      <c r="V18">
        <v>20870</v>
      </c>
      <c r="W18" t="s">
        <v>116</v>
      </c>
      <c r="X18" t="s">
        <v>117</v>
      </c>
      <c r="Y18" t="s">
        <v>422</v>
      </c>
      <c r="Z18" t="s">
        <v>119</v>
      </c>
      <c r="AA18" t="s">
        <v>423</v>
      </c>
      <c r="AC18" t="s">
        <v>425</v>
      </c>
      <c r="AD18" t="s">
        <v>160</v>
      </c>
      <c r="AE18" t="s">
        <v>426</v>
      </c>
      <c r="AF18" t="s">
        <v>124</v>
      </c>
      <c r="AG18" t="s">
        <v>125</v>
      </c>
      <c r="AH18" t="s">
        <v>124</v>
      </c>
      <c r="AI18" t="s">
        <v>112</v>
      </c>
      <c r="AJ18" t="s">
        <v>112</v>
      </c>
      <c r="AK18" t="s">
        <v>125</v>
      </c>
      <c r="AL18" t="s">
        <v>427</v>
      </c>
      <c r="AM18" t="s">
        <v>430</v>
      </c>
      <c r="AN18" t="s">
        <v>431</v>
      </c>
      <c r="AO18">
        <v>1738</v>
      </c>
      <c r="AP18">
        <v>102264</v>
      </c>
      <c r="AQ18">
        <v>158</v>
      </c>
      <c r="AR18" t="s">
        <v>110</v>
      </c>
      <c r="AS18">
        <v>25256</v>
      </c>
      <c r="AT18">
        <v>27026</v>
      </c>
      <c r="AU18">
        <v>25256</v>
      </c>
      <c r="AV18">
        <v>27026</v>
      </c>
      <c r="BB18" t="s">
        <v>129</v>
      </c>
      <c r="BC18" t="s">
        <v>189</v>
      </c>
      <c r="BD18">
        <v>77</v>
      </c>
      <c r="BE18" t="s">
        <v>131</v>
      </c>
      <c r="BF18">
        <v>0</v>
      </c>
      <c r="BG18">
        <v>3</v>
      </c>
      <c r="BH18">
        <v>3</v>
      </c>
      <c r="BI18" t="s">
        <v>154</v>
      </c>
      <c r="BJ18" t="s">
        <v>182</v>
      </c>
      <c r="BK18" t="s">
        <v>112</v>
      </c>
      <c r="BN18" t="s">
        <v>133</v>
      </c>
      <c r="BR18" t="s">
        <v>133</v>
      </c>
      <c r="BU18" t="s">
        <v>153</v>
      </c>
      <c r="BV18" t="s">
        <v>114</v>
      </c>
      <c r="BW18" t="s">
        <v>112</v>
      </c>
      <c r="BX18">
        <v>0</v>
      </c>
      <c r="BZ18">
        <v>0</v>
      </c>
      <c r="CA18">
        <v>1</v>
      </c>
      <c r="CB18">
        <v>0</v>
      </c>
      <c r="CC18">
        <v>0</v>
      </c>
      <c r="CD18" t="s">
        <v>117</v>
      </c>
      <c r="CE18" t="s">
        <v>117</v>
      </c>
      <c r="CF18" t="s">
        <v>110</v>
      </c>
      <c r="CG18" t="s">
        <v>117</v>
      </c>
      <c r="CH18" t="s">
        <v>114</v>
      </c>
      <c r="CI18" t="s">
        <v>117</v>
      </c>
      <c r="CJ18" t="s">
        <v>110</v>
      </c>
      <c r="CK18" t="s">
        <v>112</v>
      </c>
      <c r="CL18">
        <v>10</v>
      </c>
      <c r="CM18">
        <v>0</v>
      </c>
      <c r="CN18" t="s">
        <v>134</v>
      </c>
      <c r="CO18" t="s">
        <v>183</v>
      </c>
      <c r="CP18">
        <v>0</v>
      </c>
      <c r="CQ18" t="s">
        <v>143</v>
      </c>
      <c r="CR18" t="s">
        <v>143</v>
      </c>
      <c r="CS18" t="s">
        <v>136</v>
      </c>
      <c r="CT18" t="s">
        <v>184</v>
      </c>
      <c r="CU18">
        <v>7.5</v>
      </c>
      <c r="CV18" t="s">
        <v>432</v>
      </c>
      <c r="CW18" t="s">
        <v>432</v>
      </c>
      <c r="CX18">
        <v>3</v>
      </c>
      <c r="CY18">
        <f t="shared" si="0"/>
        <v>7.5</v>
      </c>
      <c r="CZ18">
        <v>4.9031399999999996</v>
      </c>
      <c r="DA18">
        <v>4.3152200000000001</v>
      </c>
      <c r="DB18">
        <f t="shared" si="1"/>
        <v>2.5</v>
      </c>
      <c r="DC18">
        <v>10</v>
      </c>
      <c r="DD18">
        <v>10</v>
      </c>
      <c r="DE18">
        <v>0</v>
      </c>
      <c r="DF18">
        <v>20870</v>
      </c>
      <c r="DG18">
        <f t="shared" si="2"/>
        <v>20870</v>
      </c>
      <c r="DH18">
        <f t="shared" si="3"/>
        <v>5</v>
      </c>
      <c r="DI18">
        <v>955</v>
      </c>
      <c r="DJ18">
        <f t="shared" si="4"/>
        <v>955</v>
      </c>
      <c r="DK18">
        <f t="shared" si="5"/>
        <v>2</v>
      </c>
      <c r="DL18">
        <v>10</v>
      </c>
      <c r="DN18">
        <f>(DL18*InputWeights!$C$7+DB18*InputWeights!$C$6)</f>
        <v>6.25</v>
      </c>
      <c r="DO18">
        <f>(DD18*InputWeights!$C$12+DE18*InputWeights!$C$10+CU18*InputWeights!$C$11)</f>
        <v>5</v>
      </c>
      <c r="DP18">
        <f>(DC18*InputWeights!$C$18+DK18*InputWeights!$C$16+DH18*InputWeights!$C$15+CY18*InputWeights!$C$17)</f>
        <v>5.65</v>
      </c>
      <c r="DR18">
        <f>DN18*InputWeights!$C$5+DO18*InputWeights!$C$9+DP18*InputWeights!$C$14</f>
        <v>56.35</v>
      </c>
      <c r="DS18">
        <f>((_xlfn.RANK.EQ(DR18,$DR$2:$DR$1000,0))/(COUNT(DR$2:$DR$1000)))*100</f>
        <v>2.3842917251051894</v>
      </c>
      <c r="DT18">
        <f t="shared" si="6"/>
        <v>5</v>
      </c>
    </row>
    <row r="19" spans="1:124" x14ac:dyDescent="0.25">
      <c r="A19" t="s">
        <v>450</v>
      </c>
      <c r="B19" t="s">
        <v>108</v>
      </c>
      <c r="C19" t="s">
        <v>109</v>
      </c>
      <c r="D19" t="s">
        <v>110</v>
      </c>
      <c r="E19" t="s">
        <v>465</v>
      </c>
      <c r="F19">
        <v>2794</v>
      </c>
      <c r="G19">
        <v>6400</v>
      </c>
      <c r="H19">
        <v>0</v>
      </c>
      <c r="I19">
        <v>1948</v>
      </c>
      <c r="J19">
        <v>2009</v>
      </c>
      <c r="K19" t="s">
        <v>112</v>
      </c>
      <c r="L19" t="s">
        <v>110</v>
      </c>
      <c r="M19">
        <v>22</v>
      </c>
      <c r="N19" t="s">
        <v>177</v>
      </c>
      <c r="O19">
        <v>2</v>
      </c>
      <c r="P19" t="s">
        <v>112</v>
      </c>
      <c r="Q19" t="s">
        <v>114</v>
      </c>
      <c r="R19">
        <v>4</v>
      </c>
      <c r="S19" t="s">
        <v>452</v>
      </c>
      <c r="T19">
        <v>66</v>
      </c>
      <c r="V19">
        <v>9643</v>
      </c>
      <c r="W19" t="s">
        <v>114</v>
      </c>
      <c r="X19" t="s">
        <v>117</v>
      </c>
      <c r="Y19" t="s">
        <v>453</v>
      </c>
      <c r="Z19" t="s">
        <v>119</v>
      </c>
      <c r="AA19" t="s">
        <v>454</v>
      </c>
      <c r="AC19" t="s">
        <v>456</v>
      </c>
      <c r="AD19" t="s">
        <v>466</v>
      </c>
      <c r="AE19" t="s">
        <v>364</v>
      </c>
      <c r="AF19" t="s">
        <v>124</v>
      </c>
      <c r="AG19" t="s">
        <v>125</v>
      </c>
      <c r="AH19" t="s">
        <v>110</v>
      </c>
      <c r="AI19" t="s">
        <v>112</v>
      </c>
      <c r="AJ19" t="s">
        <v>112</v>
      </c>
      <c r="AK19" t="s">
        <v>125</v>
      </c>
      <c r="AL19" t="s">
        <v>307</v>
      </c>
      <c r="AM19" t="s">
        <v>457</v>
      </c>
      <c r="AN19" t="s">
        <v>467</v>
      </c>
      <c r="AO19">
        <v>1781</v>
      </c>
      <c r="AP19">
        <v>102264</v>
      </c>
      <c r="AQ19">
        <v>161</v>
      </c>
      <c r="AR19" t="s">
        <v>110</v>
      </c>
      <c r="AS19">
        <v>21792</v>
      </c>
      <c r="AT19">
        <v>24586</v>
      </c>
      <c r="AU19">
        <v>21792</v>
      </c>
      <c r="AV19">
        <v>24586</v>
      </c>
      <c r="BB19" t="s">
        <v>129</v>
      </c>
      <c r="BC19" t="s">
        <v>225</v>
      </c>
      <c r="BD19">
        <v>92</v>
      </c>
      <c r="BE19" t="s">
        <v>131</v>
      </c>
      <c r="BF19">
        <v>0</v>
      </c>
      <c r="BG19">
        <v>4</v>
      </c>
      <c r="BH19">
        <v>4</v>
      </c>
      <c r="BI19" t="s">
        <v>183</v>
      </c>
      <c r="BJ19" t="s">
        <v>182</v>
      </c>
      <c r="BK19" t="s">
        <v>112</v>
      </c>
      <c r="BN19" t="s">
        <v>133</v>
      </c>
      <c r="BR19" t="s">
        <v>133</v>
      </c>
      <c r="BU19" t="s">
        <v>112</v>
      </c>
      <c r="BV19" t="s">
        <v>114</v>
      </c>
      <c r="BW19" t="s">
        <v>112</v>
      </c>
      <c r="BX19">
        <v>0</v>
      </c>
      <c r="BZ19">
        <v>0</v>
      </c>
      <c r="CA19">
        <v>1</v>
      </c>
      <c r="CB19">
        <v>0</v>
      </c>
      <c r="CC19">
        <v>0</v>
      </c>
      <c r="CD19" t="s">
        <v>110</v>
      </c>
      <c r="CE19" t="s">
        <v>114</v>
      </c>
      <c r="CF19" t="s">
        <v>110</v>
      </c>
      <c r="CG19" t="s">
        <v>117</v>
      </c>
      <c r="CH19" t="s">
        <v>117</v>
      </c>
      <c r="CI19" t="s">
        <v>117</v>
      </c>
      <c r="CJ19" t="s">
        <v>117</v>
      </c>
      <c r="CK19" t="s">
        <v>125</v>
      </c>
      <c r="CL19">
        <v>4</v>
      </c>
      <c r="CM19">
        <v>3</v>
      </c>
      <c r="CN19" t="s">
        <v>142</v>
      </c>
      <c r="CO19" t="s">
        <v>183</v>
      </c>
      <c r="CP19">
        <v>0</v>
      </c>
      <c r="CQ19" t="s">
        <v>143</v>
      </c>
      <c r="CR19" t="s">
        <v>143</v>
      </c>
      <c r="CS19" t="s">
        <v>215</v>
      </c>
      <c r="CT19" t="s">
        <v>156</v>
      </c>
      <c r="CU19">
        <v>5</v>
      </c>
      <c r="CV19" t="s">
        <v>468</v>
      </c>
      <c r="CW19" t="s">
        <v>468</v>
      </c>
      <c r="CX19">
        <v>3</v>
      </c>
      <c r="CY19">
        <f t="shared" si="0"/>
        <v>7.5</v>
      </c>
      <c r="CZ19">
        <v>1.0579799999999999</v>
      </c>
      <c r="DA19">
        <v>0.73389899999999997</v>
      </c>
      <c r="DB19">
        <f t="shared" si="1"/>
        <v>1</v>
      </c>
      <c r="DC19">
        <v>10</v>
      </c>
      <c r="DD19">
        <v>0</v>
      </c>
      <c r="DE19">
        <v>10</v>
      </c>
      <c r="DF19">
        <v>9643</v>
      </c>
      <c r="DG19">
        <f t="shared" si="2"/>
        <v>19286</v>
      </c>
      <c r="DH19">
        <f t="shared" si="3"/>
        <v>4</v>
      </c>
      <c r="DI19">
        <v>618</v>
      </c>
      <c r="DJ19">
        <f t="shared" si="4"/>
        <v>1236</v>
      </c>
      <c r="DK19">
        <f t="shared" si="5"/>
        <v>3</v>
      </c>
      <c r="DL19">
        <v>10</v>
      </c>
      <c r="DN19">
        <f>(DL19*InputWeights!$C$7+DB19*InputWeights!$C$6)</f>
        <v>5.5</v>
      </c>
      <c r="DO19">
        <f>(DD19*InputWeights!$C$12+DE19*InputWeights!$C$10+CU19*InputWeights!$C$11)</f>
        <v>6</v>
      </c>
      <c r="DP19">
        <f>(DC19*InputWeights!$C$18+DK19*InputWeights!$C$16+DH19*InputWeights!$C$15+CY19*InputWeights!$C$17)</f>
        <v>5.45</v>
      </c>
      <c r="DR19">
        <f>DN19*InputWeights!$C$5+DO19*InputWeights!$C$9+DP19*InputWeights!$C$14</f>
        <v>56.3</v>
      </c>
      <c r="DS19">
        <f>((_xlfn.RANK.EQ(DR19,$DR$2:$DR$1000,0))/(COUNT(DR$2:$DR$1000)))*100</f>
        <v>2.5245441795231418</v>
      </c>
      <c r="DT19">
        <f t="shared" si="6"/>
        <v>5</v>
      </c>
    </row>
    <row r="20" spans="1:124" x14ac:dyDescent="0.25">
      <c r="A20" t="s">
        <v>1773</v>
      </c>
      <c r="B20" t="s">
        <v>108</v>
      </c>
      <c r="C20" t="s">
        <v>109</v>
      </c>
      <c r="D20" t="s">
        <v>110</v>
      </c>
      <c r="E20" t="s">
        <v>706</v>
      </c>
      <c r="F20">
        <v>250</v>
      </c>
      <c r="G20">
        <v>20000900</v>
      </c>
      <c r="H20">
        <v>0</v>
      </c>
      <c r="I20">
        <v>1996</v>
      </c>
      <c r="J20">
        <v>1996</v>
      </c>
      <c r="K20" t="s">
        <v>139</v>
      </c>
      <c r="L20" t="s">
        <v>110</v>
      </c>
      <c r="M20">
        <v>38</v>
      </c>
      <c r="N20" t="s">
        <v>147</v>
      </c>
      <c r="O20">
        <v>3</v>
      </c>
      <c r="Q20" t="s">
        <v>110</v>
      </c>
      <c r="R20">
        <v>1</v>
      </c>
      <c r="S20" t="s">
        <v>1007</v>
      </c>
      <c r="T20">
        <v>281</v>
      </c>
      <c r="V20">
        <v>19777</v>
      </c>
      <c r="W20" t="s">
        <v>116</v>
      </c>
      <c r="X20" t="s">
        <v>117</v>
      </c>
      <c r="Y20" t="s">
        <v>1774</v>
      </c>
      <c r="AA20" t="s">
        <v>133</v>
      </c>
      <c r="AC20" t="s">
        <v>1776</v>
      </c>
      <c r="AD20" t="s">
        <v>1784</v>
      </c>
      <c r="AE20" t="s">
        <v>426</v>
      </c>
      <c r="AF20" t="s">
        <v>124</v>
      </c>
      <c r="AG20" t="s">
        <v>125</v>
      </c>
      <c r="AH20" t="s">
        <v>124</v>
      </c>
      <c r="AI20" t="s">
        <v>112</v>
      </c>
      <c r="AJ20" t="s">
        <v>112</v>
      </c>
      <c r="AK20" t="s">
        <v>125</v>
      </c>
      <c r="AL20" t="s">
        <v>709</v>
      </c>
      <c r="AM20" t="s">
        <v>1750</v>
      </c>
      <c r="AN20" t="s">
        <v>1750</v>
      </c>
      <c r="AO20">
        <v>3941</v>
      </c>
      <c r="AP20">
        <v>102264</v>
      </c>
      <c r="AQ20">
        <v>516</v>
      </c>
      <c r="AR20" t="s">
        <v>114</v>
      </c>
      <c r="AS20">
        <v>19576</v>
      </c>
      <c r="AT20">
        <v>19826</v>
      </c>
      <c r="AU20">
        <v>19576</v>
      </c>
      <c r="AV20">
        <v>19826</v>
      </c>
      <c r="BB20" t="s">
        <v>129</v>
      </c>
      <c r="BC20" t="s">
        <v>247</v>
      </c>
      <c r="BD20">
        <v>79</v>
      </c>
      <c r="BE20" t="s">
        <v>131</v>
      </c>
      <c r="BF20">
        <v>0</v>
      </c>
      <c r="BG20">
        <v>4</v>
      </c>
      <c r="BH20">
        <v>4</v>
      </c>
      <c r="BI20" t="s">
        <v>132</v>
      </c>
      <c r="BJ20" t="s">
        <v>154</v>
      </c>
      <c r="BK20" t="s">
        <v>112</v>
      </c>
      <c r="BN20" t="s">
        <v>133</v>
      </c>
      <c r="BR20" t="s">
        <v>133</v>
      </c>
      <c r="BU20" t="s">
        <v>139</v>
      </c>
      <c r="BV20" t="s">
        <v>114</v>
      </c>
      <c r="BW20" t="s">
        <v>112</v>
      </c>
      <c r="BX20">
        <v>0</v>
      </c>
      <c r="BZ20">
        <v>0</v>
      </c>
      <c r="CA20">
        <v>1</v>
      </c>
      <c r="CB20">
        <v>0</v>
      </c>
      <c r="CC20">
        <v>0</v>
      </c>
      <c r="CD20" t="s">
        <v>114</v>
      </c>
      <c r="CE20" t="s">
        <v>110</v>
      </c>
      <c r="CF20" t="s">
        <v>117</v>
      </c>
      <c r="CG20" t="s">
        <v>117</v>
      </c>
      <c r="CH20" t="s">
        <v>114</v>
      </c>
      <c r="CI20" t="s">
        <v>117</v>
      </c>
      <c r="CJ20" t="s">
        <v>110</v>
      </c>
      <c r="CK20" t="s">
        <v>125</v>
      </c>
      <c r="CL20">
        <v>1</v>
      </c>
      <c r="CM20">
        <v>0</v>
      </c>
      <c r="CN20" t="s">
        <v>155</v>
      </c>
      <c r="CO20" t="s">
        <v>154</v>
      </c>
      <c r="CP20">
        <v>0</v>
      </c>
      <c r="CR20" t="s">
        <v>1573</v>
      </c>
      <c r="CS20" t="s">
        <v>136</v>
      </c>
      <c r="CT20" t="s">
        <v>184</v>
      </c>
      <c r="CU20">
        <v>7.5</v>
      </c>
      <c r="CV20" t="s">
        <v>1787</v>
      </c>
      <c r="CW20" t="s">
        <v>1787</v>
      </c>
      <c r="CX20">
        <v>3</v>
      </c>
      <c r="CY20">
        <f t="shared" si="0"/>
        <v>7.5</v>
      </c>
      <c r="CZ20">
        <v>3.8164699999999998</v>
      </c>
      <c r="DA20">
        <v>3.6920299999999999</v>
      </c>
      <c r="DB20">
        <f t="shared" si="1"/>
        <v>2.5</v>
      </c>
      <c r="DC20">
        <v>10</v>
      </c>
      <c r="DD20">
        <v>0</v>
      </c>
      <c r="DE20">
        <v>0</v>
      </c>
      <c r="DF20">
        <v>19777</v>
      </c>
      <c r="DG20">
        <f t="shared" si="2"/>
        <v>39554</v>
      </c>
      <c r="DH20">
        <f t="shared" si="3"/>
        <v>8</v>
      </c>
      <c r="DI20">
        <v>527</v>
      </c>
      <c r="DJ20">
        <f t="shared" si="4"/>
        <v>1054</v>
      </c>
      <c r="DK20">
        <f t="shared" si="5"/>
        <v>3</v>
      </c>
      <c r="DL20">
        <v>10</v>
      </c>
      <c r="DN20">
        <f>(DL20*InputWeights!$C$7+DB20*InputWeights!$C$6)</f>
        <v>6.25</v>
      </c>
      <c r="DO20">
        <f>(DD20*InputWeights!$C$12+DE20*InputWeights!$C$10+CU20*InputWeights!$C$11)</f>
        <v>3</v>
      </c>
      <c r="DP20">
        <f>(DC20*InputWeights!$C$18+DK20*InputWeights!$C$16+DH20*InputWeights!$C$15+CY20*InputWeights!$C$17)</f>
        <v>7.0500000000000007</v>
      </c>
      <c r="DR20">
        <f>DN20*InputWeights!$C$5+DO20*InputWeights!$C$9+DP20*InputWeights!$C$14</f>
        <v>55.95</v>
      </c>
      <c r="DS20">
        <f>((_xlfn.RANK.EQ(DR20,$DR$2:$DR$1000,0))/(COUNT(DR$2:$DR$1000)))*100</f>
        <v>2.6647966339410938</v>
      </c>
      <c r="DT20">
        <f t="shared" si="6"/>
        <v>5</v>
      </c>
    </row>
    <row r="21" spans="1:124" x14ac:dyDescent="0.25">
      <c r="A21" t="s">
        <v>450</v>
      </c>
      <c r="B21" t="s">
        <v>108</v>
      </c>
      <c r="C21" t="s">
        <v>109</v>
      </c>
      <c r="D21" t="s">
        <v>110</v>
      </c>
      <c r="E21" t="s">
        <v>407</v>
      </c>
      <c r="F21">
        <v>1641</v>
      </c>
      <c r="G21">
        <v>9100</v>
      </c>
      <c r="H21">
        <v>0</v>
      </c>
      <c r="I21">
        <v>1930</v>
      </c>
      <c r="J21">
        <v>2015</v>
      </c>
      <c r="K21" t="s">
        <v>112</v>
      </c>
      <c r="L21" t="s">
        <v>110</v>
      </c>
      <c r="M21">
        <v>30</v>
      </c>
      <c r="N21" t="s">
        <v>177</v>
      </c>
      <c r="O21">
        <v>2</v>
      </c>
      <c r="Q21" t="s">
        <v>110</v>
      </c>
      <c r="R21">
        <v>1</v>
      </c>
      <c r="S21" t="s">
        <v>520</v>
      </c>
      <c r="T21">
        <v>240</v>
      </c>
      <c r="V21">
        <v>14862</v>
      </c>
      <c r="W21" t="s">
        <v>116</v>
      </c>
      <c r="X21" t="s">
        <v>117</v>
      </c>
      <c r="Y21" t="s">
        <v>509</v>
      </c>
      <c r="Z21" t="s">
        <v>119</v>
      </c>
      <c r="AA21" t="s">
        <v>454</v>
      </c>
      <c r="AC21" t="s">
        <v>510</v>
      </c>
      <c r="AD21" t="s">
        <v>160</v>
      </c>
      <c r="AE21" t="s">
        <v>426</v>
      </c>
      <c r="AF21" t="s">
        <v>124</v>
      </c>
      <c r="AG21" t="s">
        <v>125</v>
      </c>
      <c r="AH21" t="s">
        <v>124</v>
      </c>
      <c r="AI21" t="s">
        <v>150</v>
      </c>
      <c r="AJ21" t="s">
        <v>112</v>
      </c>
      <c r="AK21" t="s">
        <v>125</v>
      </c>
      <c r="AL21" t="s">
        <v>511</v>
      </c>
      <c r="AM21" t="s">
        <v>408</v>
      </c>
      <c r="AN21" t="s">
        <v>408</v>
      </c>
      <c r="AO21">
        <v>1835</v>
      </c>
      <c r="AP21">
        <v>102264</v>
      </c>
      <c r="AQ21">
        <v>161</v>
      </c>
      <c r="AR21" t="s">
        <v>110</v>
      </c>
      <c r="AS21">
        <v>85987</v>
      </c>
      <c r="AT21">
        <v>87628</v>
      </c>
      <c r="AU21">
        <v>85987</v>
      </c>
      <c r="AV21">
        <v>87628</v>
      </c>
      <c r="BB21" t="s">
        <v>129</v>
      </c>
      <c r="BC21" t="s">
        <v>247</v>
      </c>
      <c r="BD21">
        <v>62</v>
      </c>
      <c r="BE21" t="s">
        <v>131</v>
      </c>
      <c r="BF21">
        <v>0</v>
      </c>
      <c r="BG21">
        <v>4</v>
      </c>
      <c r="BH21">
        <v>4</v>
      </c>
      <c r="BI21" t="s">
        <v>182</v>
      </c>
      <c r="BJ21" t="s">
        <v>182</v>
      </c>
      <c r="BK21" t="s">
        <v>112</v>
      </c>
      <c r="BN21" t="s">
        <v>133</v>
      </c>
      <c r="BR21" t="s">
        <v>133</v>
      </c>
      <c r="BU21" t="s">
        <v>112</v>
      </c>
      <c r="BV21" t="s">
        <v>114</v>
      </c>
      <c r="BW21" t="s">
        <v>112</v>
      </c>
      <c r="BX21">
        <v>0</v>
      </c>
      <c r="BZ21">
        <v>0</v>
      </c>
      <c r="CA21">
        <v>1</v>
      </c>
      <c r="CB21">
        <v>0</v>
      </c>
      <c r="CC21">
        <v>0</v>
      </c>
      <c r="CD21" t="s">
        <v>110</v>
      </c>
      <c r="CE21" t="s">
        <v>110</v>
      </c>
      <c r="CF21" t="s">
        <v>117</v>
      </c>
      <c r="CG21" t="s">
        <v>117</v>
      </c>
      <c r="CH21" t="s">
        <v>114</v>
      </c>
      <c r="CI21" t="s">
        <v>117</v>
      </c>
      <c r="CJ21" t="s">
        <v>110</v>
      </c>
      <c r="CK21" t="s">
        <v>125</v>
      </c>
      <c r="CL21">
        <v>6</v>
      </c>
      <c r="CM21">
        <v>0</v>
      </c>
      <c r="CN21" t="s">
        <v>134</v>
      </c>
      <c r="CO21" t="s">
        <v>183</v>
      </c>
      <c r="CP21">
        <v>0</v>
      </c>
      <c r="CR21" t="s">
        <v>248</v>
      </c>
      <c r="CS21" t="s">
        <v>136</v>
      </c>
      <c r="CT21" t="s">
        <v>136</v>
      </c>
      <c r="CU21">
        <v>10</v>
      </c>
      <c r="CV21" t="s">
        <v>521</v>
      </c>
      <c r="CW21" t="s">
        <v>521</v>
      </c>
      <c r="CX21">
        <v>3</v>
      </c>
      <c r="CY21">
        <f t="shared" si="0"/>
        <v>7.5</v>
      </c>
      <c r="CZ21">
        <v>9.0383300000000002</v>
      </c>
      <c r="DA21">
        <v>7.11477</v>
      </c>
      <c r="DB21">
        <f t="shared" si="1"/>
        <v>5</v>
      </c>
      <c r="DC21">
        <v>0</v>
      </c>
      <c r="DD21">
        <v>0</v>
      </c>
      <c r="DE21">
        <v>0</v>
      </c>
      <c r="DF21">
        <v>14862</v>
      </c>
      <c r="DG21">
        <f t="shared" si="2"/>
        <v>29724</v>
      </c>
      <c r="DH21">
        <f t="shared" si="3"/>
        <v>6</v>
      </c>
      <c r="DI21">
        <v>561</v>
      </c>
      <c r="DJ21">
        <f t="shared" si="4"/>
        <v>1122</v>
      </c>
      <c r="DK21">
        <f t="shared" si="5"/>
        <v>3</v>
      </c>
      <c r="DL21">
        <v>10</v>
      </c>
      <c r="DN21">
        <f>(DL21*InputWeights!$C$7+DB21*InputWeights!$C$6)</f>
        <v>7.5</v>
      </c>
      <c r="DO21">
        <f>(DD21*InputWeights!$C$12+DE21*InputWeights!$C$10+CU21*InputWeights!$C$11)</f>
        <v>4</v>
      </c>
      <c r="DP21">
        <f>(DC21*InputWeights!$C$18+DK21*InputWeights!$C$16+DH21*InputWeights!$C$15+CY21*InputWeights!$C$17)</f>
        <v>5.25</v>
      </c>
      <c r="DR21">
        <f>DN21*InputWeights!$C$5+DO21*InputWeights!$C$9+DP21*InputWeights!$C$14</f>
        <v>55.5</v>
      </c>
      <c r="DS21">
        <f>((_xlfn.RANK.EQ(DR21,$DR$2:$DR$1000,0))/(COUNT(DR$2:$DR$1000)))*100</f>
        <v>2.8050490883590462</v>
      </c>
      <c r="DT21">
        <f t="shared" si="6"/>
        <v>5</v>
      </c>
    </row>
    <row r="22" spans="1:124" x14ac:dyDescent="0.25">
      <c r="A22" t="s">
        <v>754</v>
      </c>
      <c r="B22" t="s">
        <v>108</v>
      </c>
      <c r="C22" t="s">
        <v>109</v>
      </c>
      <c r="D22" t="s">
        <v>110</v>
      </c>
      <c r="E22" t="s">
        <v>776</v>
      </c>
      <c r="F22">
        <v>2519</v>
      </c>
      <c r="G22">
        <v>10500</v>
      </c>
      <c r="H22">
        <v>0</v>
      </c>
      <c r="I22">
        <v>2006</v>
      </c>
      <c r="J22">
        <v>2006</v>
      </c>
      <c r="K22" t="s">
        <v>139</v>
      </c>
      <c r="L22" t="s">
        <v>110</v>
      </c>
      <c r="M22">
        <v>38</v>
      </c>
      <c r="N22" t="s">
        <v>358</v>
      </c>
      <c r="O22">
        <v>3</v>
      </c>
      <c r="P22" t="s">
        <v>112</v>
      </c>
      <c r="Q22" t="s">
        <v>116</v>
      </c>
      <c r="R22">
        <v>60</v>
      </c>
      <c r="S22" t="s">
        <v>765</v>
      </c>
      <c r="T22">
        <v>79</v>
      </c>
      <c r="V22">
        <v>48082</v>
      </c>
      <c r="W22" t="s">
        <v>110</v>
      </c>
      <c r="X22" t="s">
        <v>117</v>
      </c>
      <c r="Y22" t="s">
        <v>756</v>
      </c>
      <c r="Z22" t="s">
        <v>325</v>
      </c>
      <c r="AA22" t="s">
        <v>757</v>
      </c>
      <c r="AC22" t="s">
        <v>160</v>
      </c>
      <c r="AD22" t="s">
        <v>160</v>
      </c>
      <c r="AE22" t="s">
        <v>426</v>
      </c>
      <c r="AF22" t="s">
        <v>124</v>
      </c>
      <c r="AG22" t="s">
        <v>125</v>
      </c>
      <c r="AH22" t="s">
        <v>110</v>
      </c>
      <c r="AI22" t="s">
        <v>112</v>
      </c>
      <c r="AJ22" t="s">
        <v>125</v>
      </c>
      <c r="AK22" t="s">
        <v>125</v>
      </c>
      <c r="AL22" t="s">
        <v>767</v>
      </c>
      <c r="AM22" t="s">
        <v>777</v>
      </c>
      <c r="AN22" t="s">
        <v>778</v>
      </c>
      <c r="AO22">
        <v>2042</v>
      </c>
      <c r="AP22">
        <v>102264</v>
      </c>
      <c r="AQ22">
        <v>176</v>
      </c>
      <c r="AR22" t="s">
        <v>114</v>
      </c>
      <c r="AS22">
        <v>23380</v>
      </c>
      <c r="AT22">
        <v>25899</v>
      </c>
      <c r="AU22">
        <v>23380</v>
      </c>
      <c r="AV22">
        <v>25899</v>
      </c>
      <c r="BB22" t="s">
        <v>129</v>
      </c>
      <c r="BC22" t="s">
        <v>761</v>
      </c>
      <c r="BD22">
        <v>97</v>
      </c>
      <c r="BE22" t="s">
        <v>131</v>
      </c>
      <c r="BF22">
        <v>0</v>
      </c>
      <c r="BG22">
        <v>2</v>
      </c>
      <c r="BH22">
        <v>2</v>
      </c>
      <c r="BI22" t="s">
        <v>183</v>
      </c>
      <c r="BJ22" t="s">
        <v>182</v>
      </c>
      <c r="BK22" t="s">
        <v>112</v>
      </c>
      <c r="BN22" t="s">
        <v>133</v>
      </c>
      <c r="BR22" t="s">
        <v>133</v>
      </c>
      <c r="BU22" t="s">
        <v>139</v>
      </c>
      <c r="BV22" t="s">
        <v>110</v>
      </c>
      <c r="BW22" t="s">
        <v>112</v>
      </c>
      <c r="BX22">
        <v>0</v>
      </c>
      <c r="BY22" t="s">
        <v>774</v>
      </c>
      <c r="BZ22">
        <v>0</v>
      </c>
      <c r="CA22">
        <v>1</v>
      </c>
      <c r="CB22">
        <v>0</v>
      </c>
      <c r="CC22">
        <v>0</v>
      </c>
      <c r="CD22" t="s">
        <v>114</v>
      </c>
      <c r="CE22" t="s">
        <v>116</v>
      </c>
      <c r="CF22" t="s">
        <v>110</v>
      </c>
      <c r="CG22" t="s">
        <v>110</v>
      </c>
      <c r="CH22" t="s">
        <v>117</v>
      </c>
      <c r="CI22" t="s">
        <v>117</v>
      </c>
      <c r="CJ22" t="s">
        <v>117</v>
      </c>
      <c r="CK22" t="s">
        <v>125</v>
      </c>
      <c r="CL22">
        <v>2</v>
      </c>
      <c r="CM22">
        <v>3</v>
      </c>
      <c r="CN22" t="s">
        <v>142</v>
      </c>
      <c r="CO22" t="s">
        <v>183</v>
      </c>
      <c r="CP22">
        <v>0</v>
      </c>
      <c r="CQ22" t="s">
        <v>135</v>
      </c>
      <c r="CR22" t="s">
        <v>135</v>
      </c>
      <c r="CS22" t="s">
        <v>156</v>
      </c>
      <c r="CT22" t="s">
        <v>215</v>
      </c>
      <c r="CU22">
        <v>2.5</v>
      </c>
      <c r="CV22" t="s">
        <v>779</v>
      </c>
      <c r="CW22" t="s">
        <v>779</v>
      </c>
      <c r="CX22">
        <v>1</v>
      </c>
      <c r="CY22">
        <f t="shared" si="0"/>
        <v>10</v>
      </c>
      <c r="CZ22">
        <v>4.4000000000000004</v>
      </c>
      <c r="DA22">
        <v>0</v>
      </c>
      <c r="DB22">
        <f t="shared" si="1"/>
        <v>1</v>
      </c>
      <c r="DC22">
        <v>0</v>
      </c>
      <c r="DD22">
        <v>0</v>
      </c>
      <c r="DE22">
        <v>0</v>
      </c>
      <c r="DF22">
        <v>48082</v>
      </c>
      <c r="DG22">
        <f t="shared" si="2"/>
        <v>96164</v>
      </c>
      <c r="DH22">
        <f t="shared" si="3"/>
        <v>10</v>
      </c>
      <c r="DI22">
        <v>4112</v>
      </c>
      <c r="DJ22">
        <f t="shared" si="4"/>
        <v>8224</v>
      </c>
      <c r="DK22">
        <f t="shared" si="5"/>
        <v>10</v>
      </c>
      <c r="DL22">
        <v>10</v>
      </c>
      <c r="DN22">
        <f>(DL22*InputWeights!$C$7+DB22*InputWeights!$C$6)</f>
        <v>5.5</v>
      </c>
      <c r="DO22">
        <f>(DD22*InputWeights!$C$12+DE22*InputWeights!$C$10+CU22*InputWeights!$C$11)</f>
        <v>1</v>
      </c>
      <c r="DP22">
        <f>(DC22*InputWeights!$C$18+DK22*InputWeights!$C$16+DH22*InputWeights!$C$15+CY22*InputWeights!$C$17)</f>
        <v>9</v>
      </c>
      <c r="DR22">
        <f>DN22*InputWeights!$C$5+DO22*InputWeights!$C$9+DP22*InputWeights!$C$14</f>
        <v>55.5</v>
      </c>
      <c r="DS22">
        <f>((_xlfn.RANK.EQ(DR22,$DR$2:$DR$1000,0))/(COUNT(DR$2:$DR$1000)))*100</f>
        <v>2.8050490883590462</v>
      </c>
      <c r="DT22">
        <f t="shared" si="6"/>
        <v>5</v>
      </c>
    </row>
    <row r="23" spans="1:124" x14ac:dyDescent="0.25">
      <c r="A23" t="s">
        <v>754</v>
      </c>
      <c r="B23" t="s">
        <v>108</v>
      </c>
      <c r="C23" t="s">
        <v>109</v>
      </c>
      <c r="D23" t="s">
        <v>110</v>
      </c>
      <c r="E23" t="s">
        <v>780</v>
      </c>
      <c r="F23">
        <v>2640</v>
      </c>
      <c r="G23">
        <v>10600</v>
      </c>
      <c r="H23">
        <v>0</v>
      </c>
      <c r="I23">
        <v>2005</v>
      </c>
      <c r="J23">
        <v>2005</v>
      </c>
      <c r="K23" t="s">
        <v>112</v>
      </c>
      <c r="L23" t="s">
        <v>110</v>
      </c>
      <c r="M23">
        <v>48</v>
      </c>
      <c r="N23" t="s">
        <v>358</v>
      </c>
      <c r="O23">
        <v>4</v>
      </c>
      <c r="P23" t="s">
        <v>112</v>
      </c>
      <c r="Q23" t="s">
        <v>116</v>
      </c>
      <c r="R23">
        <v>60</v>
      </c>
      <c r="S23" t="s">
        <v>765</v>
      </c>
      <c r="T23">
        <v>70</v>
      </c>
      <c r="V23">
        <v>46343</v>
      </c>
      <c r="W23" t="s">
        <v>110</v>
      </c>
      <c r="X23" t="s">
        <v>117</v>
      </c>
      <c r="Y23" t="s">
        <v>756</v>
      </c>
      <c r="Z23" t="s">
        <v>325</v>
      </c>
      <c r="AA23" t="s">
        <v>757</v>
      </c>
      <c r="AC23" t="s">
        <v>160</v>
      </c>
      <c r="AD23" t="s">
        <v>160</v>
      </c>
      <c r="AE23" t="s">
        <v>426</v>
      </c>
      <c r="AF23" t="s">
        <v>124</v>
      </c>
      <c r="AG23" t="s">
        <v>125</v>
      </c>
      <c r="AH23" t="s">
        <v>110</v>
      </c>
      <c r="AI23" t="s">
        <v>112</v>
      </c>
      <c r="AJ23" t="s">
        <v>125</v>
      </c>
      <c r="AK23" t="s">
        <v>125</v>
      </c>
      <c r="AL23" t="s">
        <v>781</v>
      </c>
      <c r="AM23" t="s">
        <v>782</v>
      </c>
      <c r="AN23" t="s">
        <v>781</v>
      </c>
      <c r="AO23">
        <v>2043</v>
      </c>
      <c r="AP23">
        <v>102264</v>
      </c>
      <c r="AQ23">
        <v>175</v>
      </c>
      <c r="AR23" t="s">
        <v>110</v>
      </c>
      <c r="AS23">
        <v>25796</v>
      </c>
      <c r="AT23">
        <v>28436</v>
      </c>
      <c r="AU23">
        <v>25796</v>
      </c>
      <c r="AV23">
        <v>28436</v>
      </c>
      <c r="BB23" t="s">
        <v>129</v>
      </c>
      <c r="BC23" t="s">
        <v>761</v>
      </c>
      <c r="BD23">
        <v>96</v>
      </c>
      <c r="BE23" t="s">
        <v>131</v>
      </c>
      <c r="BF23">
        <v>0</v>
      </c>
      <c r="BG23">
        <v>2</v>
      </c>
      <c r="BH23">
        <v>2</v>
      </c>
      <c r="BI23" t="s">
        <v>183</v>
      </c>
      <c r="BJ23" t="s">
        <v>182</v>
      </c>
      <c r="BK23" t="s">
        <v>112</v>
      </c>
      <c r="BN23" t="s">
        <v>133</v>
      </c>
      <c r="BR23" t="s">
        <v>133</v>
      </c>
      <c r="BU23" t="s">
        <v>112</v>
      </c>
      <c r="BV23" t="s">
        <v>110</v>
      </c>
      <c r="BW23" t="s">
        <v>112</v>
      </c>
      <c r="BX23">
        <v>1</v>
      </c>
      <c r="BY23" t="s">
        <v>783</v>
      </c>
      <c r="BZ23">
        <v>0</v>
      </c>
      <c r="CA23">
        <v>1</v>
      </c>
      <c r="CB23">
        <v>0</v>
      </c>
      <c r="CC23">
        <v>0</v>
      </c>
      <c r="CD23" t="s">
        <v>110</v>
      </c>
      <c r="CE23" t="s">
        <v>116</v>
      </c>
      <c r="CF23" t="s">
        <v>110</v>
      </c>
      <c r="CG23" t="s">
        <v>110</v>
      </c>
      <c r="CH23" t="s">
        <v>117</v>
      </c>
      <c r="CI23" t="s">
        <v>117</v>
      </c>
      <c r="CJ23" t="s">
        <v>117</v>
      </c>
      <c r="CK23" t="s">
        <v>125</v>
      </c>
      <c r="CL23">
        <v>8</v>
      </c>
      <c r="CM23">
        <v>6</v>
      </c>
      <c r="CN23" t="s">
        <v>142</v>
      </c>
      <c r="CO23" t="s">
        <v>183</v>
      </c>
      <c r="CP23">
        <v>0</v>
      </c>
      <c r="CQ23" t="s">
        <v>135</v>
      </c>
      <c r="CR23" t="s">
        <v>135</v>
      </c>
      <c r="CS23" t="s">
        <v>215</v>
      </c>
      <c r="CT23" t="s">
        <v>215</v>
      </c>
      <c r="CU23">
        <v>2.5</v>
      </c>
      <c r="CV23" t="s">
        <v>784</v>
      </c>
      <c r="CW23" t="s">
        <v>784</v>
      </c>
      <c r="CX23">
        <v>1</v>
      </c>
      <c r="CY23">
        <f t="shared" si="0"/>
        <v>10</v>
      </c>
      <c r="CZ23">
        <v>18.399999999999999</v>
      </c>
      <c r="DA23">
        <v>0</v>
      </c>
      <c r="DB23">
        <f t="shared" si="1"/>
        <v>1</v>
      </c>
      <c r="DC23">
        <v>0</v>
      </c>
      <c r="DD23">
        <v>0</v>
      </c>
      <c r="DE23">
        <v>0</v>
      </c>
      <c r="DF23">
        <v>46343</v>
      </c>
      <c r="DG23">
        <f t="shared" si="2"/>
        <v>92686</v>
      </c>
      <c r="DH23">
        <f t="shared" si="3"/>
        <v>10</v>
      </c>
      <c r="DI23">
        <v>4024</v>
      </c>
      <c r="DJ23">
        <f t="shared" si="4"/>
        <v>8048</v>
      </c>
      <c r="DK23">
        <f t="shared" si="5"/>
        <v>10</v>
      </c>
      <c r="DL23">
        <v>10</v>
      </c>
      <c r="DN23">
        <f>(DL23*InputWeights!$C$7+DB23*InputWeights!$C$6)</f>
        <v>5.5</v>
      </c>
      <c r="DO23">
        <f>(DD23*InputWeights!$C$12+DE23*InputWeights!$C$10+CU23*InputWeights!$C$11)</f>
        <v>1</v>
      </c>
      <c r="DP23">
        <f>(DC23*InputWeights!$C$18+DK23*InputWeights!$C$16+DH23*InputWeights!$C$15+CY23*InputWeights!$C$17)</f>
        <v>9</v>
      </c>
      <c r="DR23">
        <f>DN23*InputWeights!$C$5+DO23*InputWeights!$C$9+DP23*InputWeights!$C$14</f>
        <v>55.5</v>
      </c>
      <c r="DS23">
        <f>((_xlfn.RANK.EQ(DR23,$DR$2:$DR$1000,0))/(COUNT(DR$2:$DR$1000)))*100</f>
        <v>2.8050490883590462</v>
      </c>
      <c r="DT23">
        <f t="shared" si="6"/>
        <v>5</v>
      </c>
    </row>
    <row r="24" spans="1:124" x14ac:dyDescent="0.25">
      <c r="A24" t="s">
        <v>754</v>
      </c>
      <c r="B24" t="s">
        <v>108</v>
      </c>
      <c r="C24" t="s">
        <v>109</v>
      </c>
      <c r="D24" t="s">
        <v>110</v>
      </c>
      <c r="E24" t="s">
        <v>785</v>
      </c>
      <c r="F24">
        <v>2640</v>
      </c>
      <c r="G24">
        <v>10600</v>
      </c>
      <c r="H24">
        <v>0</v>
      </c>
      <c r="I24">
        <v>2006</v>
      </c>
      <c r="J24">
        <v>2006</v>
      </c>
      <c r="K24" t="s">
        <v>139</v>
      </c>
      <c r="L24" t="s">
        <v>110</v>
      </c>
      <c r="M24">
        <v>50</v>
      </c>
      <c r="N24" t="s">
        <v>358</v>
      </c>
      <c r="O24">
        <v>3</v>
      </c>
      <c r="P24" t="s">
        <v>112</v>
      </c>
      <c r="Q24" t="s">
        <v>116</v>
      </c>
      <c r="R24">
        <v>60</v>
      </c>
      <c r="S24" t="s">
        <v>765</v>
      </c>
      <c r="T24">
        <v>56</v>
      </c>
      <c r="V24">
        <v>48082</v>
      </c>
      <c r="W24" t="s">
        <v>110</v>
      </c>
      <c r="X24" t="s">
        <v>117</v>
      </c>
      <c r="Y24" t="s">
        <v>756</v>
      </c>
      <c r="Z24" t="s">
        <v>325</v>
      </c>
      <c r="AA24" t="s">
        <v>757</v>
      </c>
      <c r="AC24" t="s">
        <v>160</v>
      </c>
      <c r="AD24" t="s">
        <v>160</v>
      </c>
      <c r="AE24" t="s">
        <v>426</v>
      </c>
      <c r="AF24" t="s">
        <v>124</v>
      </c>
      <c r="AG24" t="s">
        <v>125</v>
      </c>
      <c r="AH24" t="s">
        <v>110</v>
      </c>
      <c r="AI24" t="s">
        <v>112</v>
      </c>
      <c r="AJ24" t="s">
        <v>125</v>
      </c>
      <c r="AK24" t="s">
        <v>125</v>
      </c>
      <c r="AL24" t="s">
        <v>767</v>
      </c>
      <c r="AM24" t="s">
        <v>777</v>
      </c>
      <c r="AN24" t="s">
        <v>786</v>
      </c>
      <c r="AO24">
        <v>2044</v>
      </c>
      <c r="AP24">
        <v>102264</v>
      </c>
      <c r="AQ24">
        <v>176</v>
      </c>
      <c r="AR24" t="s">
        <v>114</v>
      </c>
      <c r="AS24">
        <v>25899</v>
      </c>
      <c r="AT24">
        <v>28539</v>
      </c>
      <c r="AU24">
        <v>25899</v>
      </c>
      <c r="AV24">
        <v>28539</v>
      </c>
      <c r="BB24" t="s">
        <v>129</v>
      </c>
      <c r="BC24" t="s">
        <v>761</v>
      </c>
      <c r="BD24">
        <v>97</v>
      </c>
      <c r="BE24" t="s">
        <v>131</v>
      </c>
      <c r="BF24">
        <v>0</v>
      </c>
      <c r="BG24">
        <v>2</v>
      </c>
      <c r="BH24">
        <v>2</v>
      </c>
      <c r="BI24" t="s">
        <v>183</v>
      </c>
      <c r="BJ24" t="s">
        <v>182</v>
      </c>
      <c r="BK24" t="s">
        <v>112</v>
      </c>
      <c r="BN24" t="s">
        <v>133</v>
      </c>
      <c r="BR24" t="s">
        <v>133</v>
      </c>
      <c r="BU24" t="s">
        <v>139</v>
      </c>
      <c r="BV24" t="s">
        <v>110</v>
      </c>
      <c r="BW24" t="s">
        <v>112</v>
      </c>
      <c r="BX24">
        <v>0</v>
      </c>
      <c r="BY24" t="s">
        <v>783</v>
      </c>
      <c r="BZ24">
        <v>0</v>
      </c>
      <c r="CA24">
        <v>1</v>
      </c>
      <c r="CB24">
        <v>0</v>
      </c>
      <c r="CC24">
        <v>0</v>
      </c>
      <c r="CD24" t="s">
        <v>114</v>
      </c>
      <c r="CE24" t="s">
        <v>116</v>
      </c>
      <c r="CF24" t="s">
        <v>110</v>
      </c>
      <c r="CG24" t="s">
        <v>110</v>
      </c>
      <c r="CH24" t="s">
        <v>117</v>
      </c>
      <c r="CI24" t="s">
        <v>117</v>
      </c>
      <c r="CJ24" t="s">
        <v>117</v>
      </c>
      <c r="CK24" t="s">
        <v>125</v>
      </c>
      <c r="CL24">
        <v>1</v>
      </c>
      <c r="CM24">
        <v>4</v>
      </c>
      <c r="CN24" t="s">
        <v>142</v>
      </c>
      <c r="CO24" t="s">
        <v>183</v>
      </c>
      <c r="CP24">
        <v>0</v>
      </c>
      <c r="CQ24" t="s">
        <v>135</v>
      </c>
      <c r="CR24" t="s">
        <v>135</v>
      </c>
      <c r="CS24" t="s">
        <v>215</v>
      </c>
      <c r="CT24" t="s">
        <v>215</v>
      </c>
      <c r="CU24">
        <v>2.5</v>
      </c>
      <c r="CV24" t="s">
        <v>787</v>
      </c>
      <c r="CW24" t="s">
        <v>787</v>
      </c>
      <c r="CX24">
        <v>1</v>
      </c>
      <c r="CY24">
        <f t="shared" si="0"/>
        <v>10</v>
      </c>
      <c r="CZ24">
        <v>18.8</v>
      </c>
      <c r="DA24">
        <v>0</v>
      </c>
      <c r="DB24">
        <f t="shared" si="1"/>
        <v>1</v>
      </c>
      <c r="DC24">
        <v>0</v>
      </c>
      <c r="DD24">
        <v>0</v>
      </c>
      <c r="DE24">
        <v>0</v>
      </c>
      <c r="DF24">
        <v>48082</v>
      </c>
      <c r="DG24">
        <f t="shared" si="2"/>
        <v>96164</v>
      </c>
      <c r="DH24">
        <f t="shared" si="3"/>
        <v>10</v>
      </c>
      <c r="DI24">
        <v>4112</v>
      </c>
      <c r="DJ24">
        <f t="shared" si="4"/>
        <v>8224</v>
      </c>
      <c r="DK24">
        <f t="shared" si="5"/>
        <v>10</v>
      </c>
      <c r="DL24">
        <v>10</v>
      </c>
      <c r="DN24">
        <f>(DL24*InputWeights!$C$7+DB24*InputWeights!$C$6)</f>
        <v>5.5</v>
      </c>
      <c r="DO24">
        <f>(DD24*InputWeights!$C$12+DE24*InputWeights!$C$10+CU24*InputWeights!$C$11)</f>
        <v>1</v>
      </c>
      <c r="DP24">
        <f>(DC24*InputWeights!$C$18+DK24*InputWeights!$C$16+DH24*InputWeights!$C$15+CY24*InputWeights!$C$17)</f>
        <v>9</v>
      </c>
      <c r="DR24">
        <f>DN24*InputWeights!$C$5+DO24*InputWeights!$C$9+DP24*InputWeights!$C$14</f>
        <v>55.5</v>
      </c>
      <c r="DS24">
        <f>((_xlfn.RANK.EQ(DR24,$DR$2:$DR$1000,0))/(COUNT(DR$2:$DR$1000)))*100</f>
        <v>2.8050490883590462</v>
      </c>
      <c r="DT24">
        <f t="shared" si="6"/>
        <v>5</v>
      </c>
    </row>
    <row r="25" spans="1:124" x14ac:dyDescent="0.25">
      <c r="A25" t="s">
        <v>754</v>
      </c>
      <c r="B25" t="s">
        <v>108</v>
      </c>
      <c r="C25" t="s">
        <v>109</v>
      </c>
      <c r="D25" t="s">
        <v>110</v>
      </c>
      <c r="E25" t="s">
        <v>294</v>
      </c>
      <c r="F25">
        <v>2640</v>
      </c>
      <c r="G25">
        <v>10900</v>
      </c>
      <c r="H25">
        <v>0</v>
      </c>
      <c r="I25">
        <v>2005</v>
      </c>
      <c r="J25">
        <v>2005</v>
      </c>
      <c r="K25" t="s">
        <v>112</v>
      </c>
      <c r="L25" t="s">
        <v>110</v>
      </c>
      <c r="M25">
        <v>38</v>
      </c>
      <c r="N25" t="s">
        <v>358</v>
      </c>
      <c r="O25">
        <v>4</v>
      </c>
      <c r="P25" t="s">
        <v>112</v>
      </c>
      <c r="Q25" t="s">
        <v>116</v>
      </c>
      <c r="R25">
        <v>60</v>
      </c>
      <c r="S25" t="s">
        <v>765</v>
      </c>
      <c r="T25">
        <v>92</v>
      </c>
      <c r="V25">
        <v>36665</v>
      </c>
      <c r="W25" t="s">
        <v>110</v>
      </c>
      <c r="X25" t="s">
        <v>117</v>
      </c>
      <c r="Y25" t="s">
        <v>756</v>
      </c>
      <c r="Z25" t="s">
        <v>325</v>
      </c>
      <c r="AA25" t="s">
        <v>757</v>
      </c>
      <c r="AC25" t="s">
        <v>160</v>
      </c>
      <c r="AD25" t="s">
        <v>160</v>
      </c>
      <c r="AE25" t="s">
        <v>426</v>
      </c>
      <c r="AF25" t="s">
        <v>124</v>
      </c>
      <c r="AG25" t="s">
        <v>125</v>
      </c>
      <c r="AH25" t="s">
        <v>110</v>
      </c>
      <c r="AI25" t="s">
        <v>112</v>
      </c>
      <c r="AJ25" t="s">
        <v>125</v>
      </c>
      <c r="AK25" t="s">
        <v>125</v>
      </c>
      <c r="AL25" t="s">
        <v>788</v>
      </c>
      <c r="AM25" t="s">
        <v>789</v>
      </c>
      <c r="AN25" t="s">
        <v>790</v>
      </c>
      <c r="AO25">
        <v>2049</v>
      </c>
      <c r="AP25">
        <v>102264</v>
      </c>
      <c r="AQ25">
        <v>175</v>
      </c>
      <c r="AR25" t="s">
        <v>110</v>
      </c>
      <c r="AS25">
        <v>33724</v>
      </c>
      <c r="AT25">
        <v>36364</v>
      </c>
      <c r="AU25">
        <v>33724</v>
      </c>
      <c r="AV25">
        <v>36364</v>
      </c>
      <c r="BB25" t="s">
        <v>129</v>
      </c>
      <c r="BC25" t="s">
        <v>761</v>
      </c>
      <c r="BD25">
        <v>96</v>
      </c>
      <c r="BE25" t="s">
        <v>131</v>
      </c>
      <c r="BF25">
        <v>0</v>
      </c>
      <c r="BG25">
        <v>2</v>
      </c>
      <c r="BH25">
        <v>2</v>
      </c>
      <c r="BI25" t="s">
        <v>183</v>
      </c>
      <c r="BJ25" t="s">
        <v>182</v>
      </c>
      <c r="BK25" t="s">
        <v>112</v>
      </c>
      <c r="BN25" t="s">
        <v>133</v>
      </c>
      <c r="BR25" t="s">
        <v>133</v>
      </c>
      <c r="BU25" t="s">
        <v>112</v>
      </c>
      <c r="BV25" t="s">
        <v>110</v>
      </c>
      <c r="BW25" t="s">
        <v>112</v>
      </c>
      <c r="BX25">
        <v>2</v>
      </c>
      <c r="BY25" t="s">
        <v>791</v>
      </c>
      <c r="BZ25">
        <v>0</v>
      </c>
      <c r="CA25">
        <v>1</v>
      </c>
      <c r="CB25">
        <v>0</v>
      </c>
      <c r="CC25">
        <v>0</v>
      </c>
      <c r="CD25" t="s">
        <v>110</v>
      </c>
      <c r="CE25" t="s">
        <v>116</v>
      </c>
      <c r="CF25" t="s">
        <v>110</v>
      </c>
      <c r="CG25" t="s">
        <v>110</v>
      </c>
      <c r="CH25" t="s">
        <v>117</v>
      </c>
      <c r="CI25" t="s">
        <v>117</v>
      </c>
      <c r="CJ25" t="s">
        <v>117</v>
      </c>
      <c r="CK25" t="s">
        <v>125</v>
      </c>
      <c r="CL25">
        <v>9</v>
      </c>
      <c r="CM25">
        <v>6</v>
      </c>
      <c r="CN25" t="s">
        <v>142</v>
      </c>
      <c r="CO25" t="s">
        <v>183</v>
      </c>
      <c r="CP25">
        <v>0</v>
      </c>
      <c r="CQ25" t="s">
        <v>135</v>
      </c>
      <c r="CR25" t="s">
        <v>135</v>
      </c>
      <c r="CS25" t="s">
        <v>156</v>
      </c>
      <c r="CT25" t="s">
        <v>215</v>
      </c>
      <c r="CU25">
        <v>2.5</v>
      </c>
      <c r="CV25" t="s">
        <v>792</v>
      </c>
      <c r="CW25" t="s">
        <v>792</v>
      </c>
      <c r="CX25">
        <v>1</v>
      </c>
      <c r="CY25">
        <f t="shared" si="0"/>
        <v>10</v>
      </c>
      <c r="CZ25">
        <v>11.7</v>
      </c>
      <c r="DA25">
        <v>0</v>
      </c>
      <c r="DB25">
        <f t="shared" si="1"/>
        <v>1</v>
      </c>
      <c r="DC25">
        <v>0</v>
      </c>
      <c r="DD25">
        <v>0</v>
      </c>
      <c r="DE25">
        <v>0</v>
      </c>
      <c r="DF25">
        <v>36665</v>
      </c>
      <c r="DG25">
        <f t="shared" si="2"/>
        <v>73330</v>
      </c>
      <c r="DH25">
        <f t="shared" si="3"/>
        <v>10</v>
      </c>
      <c r="DI25">
        <v>4400</v>
      </c>
      <c r="DJ25">
        <f t="shared" si="4"/>
        <v>8800</v>
      </c>
      <c r="DK25">
        <f t="shared" si="5"/>
        <v>10</v>
      </c>
      <c r="DL25">
        <v>10</v>
      </c>
      <c r="DN25">
        <f>(DL25*InputWeights!$C$7+DB25*InputWeights!$C$6)</f>
        <v>5.5</v>
      </c>
      <c r="DO25">
        <f>(DD25*InputWeights!$C$12+DE25*InputWeights!$C$10+CU25*InputWeights!$C$11)</f>
        <v>1</v>
      </c>
      <c r="DP25">
        <f>(DC25*InputWeights!$C$18+DK25*InputWeights!$C$16+DH25*InputWeights!$C$15+CY25*InputWeights!$C$17)</f>
        <v>9</v>
      </c>
      <c r="DR25">
        <f>DN25*InputWeights!$C$5+DO25*InputWeights!$C$9+DP25*InputWeights!$C$14</f>
        <v>55.5</v>
      </c>
      <c r="DS25">
        <f>((_xlfn.RANK.EQ(DR25,$DR$2:$DR$1000,0))/(COUNT(DR$2:$DR$1000)))*100</f>
        <v>2.8050490883590462</v>
      </c>
      <c r="DT25">
        <f t="shared" si="6"/>
        <v>5</v>
      </c>
    </row>
    <row r="26" spans="1:124" x14ac:dyDescent="0.25">
      <c r="A26" t="s">
        <v>754</v>
      </c>
      <c r="B26" t="s">
        <v>108</v>
      </c>
      <c r="C26" t="s">
        <v>109</v>
      </c>
      <c r="D26" t="s">
        <v>110</v>
      </c>
      <c r="E26" t="s">
        <v>298</v>
      </c>
      <c r="F26">
        <v>2690</v>
      </c>
      <c r="G26">
        <v>10900</v>
      </c>
      <c r="H26">
        <v>0</v>
      </c>
      <c r="I26">
        <v>2006</v>
      </c>
      <c r="J26">
        <v>2006</v>
      </c>
      <c r="K26" t="s">
        <v>139</v>
      </c>
      <c r="L26" t="s">
        <v>110</v>
      </c>
      <c r="M26">
        <v>50</v>
      </c>
      <c r="N26" t="s">
        <v>358</v>
      </c>
      <c r="O26">
        <v>3</v>
      </c>
      <c r="P26" t="s">
        <v>112</v>
      </c>
      <c r="Q26" t="s">
        <v>116</v>
      </c>
      <c r="R26">
        <v>60</v>
      </c>
      <c r="S26" t="s">
        <v>765</v>
      </c>
      <c r="T26">
        <v>87</v>
      </c>
      <c r="V26">
        <v>48082</v>
      </c>
      <c r="W26" t="s">
        <v>110</v>
      </c>
      <c r="X26" t="s">
        <v>117</v>
      </c>
      <c r="Y26" t="s">
        <v>756</v>
      </c>
      <c r="Z26" t="s">
        <v>325</v>
      </c>
      <c r="AA26" t="s">
        <v>757</v>
      </c>
      <c r="AC26" t="s">
        <v>160</v>
      </c>
      <c r="AD26" t="s">
        <v>766</v>
      </c>
      <c r="AE26" t="s">
        <v>426</v>
      </c>
      <c r="AF26" t="s">
        <v>124</v>
      </c>
      <c r="AG26" t="s">
        <v>125</v>
      </c>
      <c r="AH26" t="s">
        <v>110</v>
      </c>
      <c r="AI26" t="s">
        <v>112</v>
      </c>
      <c r="AJ26" t="s">
        <v>125</v>
      </c>
      <c r="AK26" t="s">
        <v>125</v>
      </c>
      <c r="AL26" t="s">
        <v>767</v>
      </c>
      <c r="AM26" t="s">
        <v>777</v>
      </c>
      <c r="AN26" t="s">
        <v>793</v>
      </c>
      <c r="AO26">
        <v>2050</v>
      </c>
      <c r="AP26">
        <v>102264</v>
      </c>
      <c r="AQ26">
        <v>176</v>
      </c>
      <c r="AR26" t="s">
        <v>114</v>
      </c>
      <c r="AS26">
        <v>33687</v>
      </c>
      <c r="AT26">
        <v>36377</v>
      </c>
      <c r="AU26">
        <v>33687</v>
      </c>
      <c r="AV26">
        <v>36377</v>
      </c>
      <c r="BB26" t="s">
        <v>129</v>
      </c>
      <c r="BC26" t="s">
        <v>761</v>
      </c>
      <c r="BD26">
        <v>96</v>
      </c>
      <c r="BE26" t="s">
        <v>131</v>
      </c>
      <c r="BF26">
        <v>0</v>
      </c>
      <c r="BG26">
        <v>2</v>
      </c>
      <c r="BH26">
        <v>2</v>
      </c>
      <c r="BI26" t="s">
        <v>183</v>
      </c>
      <c r="BJ26" t="s">
        <v>182</v>
      </c>
      <c r="BK26" t="s">
        <v>112</v>
      </c>
      <c r="BN26" t="s">
        <v>133</v>
      </c>
      <c r="BR26" t="s">
        <v>133</v>
      </c>
      <c r="BU26" t="s">
        <v>139</v>
      </c>
      <c r="BV26" t="s">
        <v>110</v>
      </c>
      <c r="BW26" t="s">
        <v>112</v>
      </c>
      <c r="BX26">
        <v>0</v>
      </c>
      <c r="BY26" t="s">
        <v>791</v>
      </c>
      <c r="BZ26">
        <v>0</v>
      </c>
      <c r="CA26">
        <v>1</v>
      </c>
      <c r="CB26">
        <v>0</v>
      </c>
      <c r="CC26">
        <v>0</v>
      </c>
      <c r="CD26" t="s">
        <v>114</v>
      </c>
      <c r="CE26" t="s">
        <v>116</v>
      </c>
      <c r="CF26" t="s">
        <v>110</v>
      </c>
      <c r="CG26" t="s">
        <v>110</v>
      </c>
      <c r="CH26" t="s">
        <v>117</v>
      </c>
      <c r="CI26" t="s">
        <v>117</v>
      </c>
      <c r="CJ26" t="s">
        <v>110</v>
      </c>
      <c r="CK26" t="s">
        <v>125</v>
      </c>
      <c r="CL26">
        <v>3</v>
      </c>
      <c r="CM26">
        <v>3</v>
      </c>
      <c r="CN26" t="s">
        <v>142</v>
      </c>
      <c r="CO26" t="s">
        <v>183</v>
      </c>
      <c r="CP26">
        <v>0</v>
      </c>
      <c r="CQ26" t="s">
        <v>135</v>
      </c>
      <c r="CR26" t="s">
        <v>135</v>
      </c>
      <c r="CS26" t="s">
        <v>156</v>
      </c>
      <c r="CT26" t="s">
        <v>215</v>
      </c>
      <c r="CU26">
        <v>2.5</v>
      </c>
      <c r="CV26" t="s">
        <v>794</v>
      </c>
      <c r="CW26" t="s">
        <v>794</v>
      </c>
      <c r="CX26">
        <v>1</v>
      </c>
      <c r="CY26">
        <f t="shared" si="0"/>
        <v>10</v>
      </c>
      <c r="CZ26">
        <v>12.1</v>
      </c>
      <c r="DA26">
        <v>0</v>
      </c>
      <c r="DB26">
        <f t="shared" si="1"/>
        <v>1</v>
      </c>
      <c r="DC26">
        <v>0</v>
      </c>
      <c r="DD26">
        <v>0</v>
      </c>
      <c r="DE26">
        <v>0</v>
      </c>
      <c r="DF26">
        <v>48082</v>
      </c>
      <c r="DG26">
        <f t="shared" si="2"/>
        <v>96164</v>
      </c>
      <c r="DH26">
        <f t="shared" si="3"/>
        <v>10</v>
      </c>
      <c r="DI26">
        <v>4112</v>
      </c>
      <c r="DJ26">
        <f t="shared" si="4"/>
        <v>8224</v>
      </c>
      <c r="DK26">
        <f t="shared" si="5"/>
        <v>10</v>
      </c>
      <c r="DL26">
        <v>10</v>
      </c>
      <c r="DN26">
        <f>(DL26*InputWeights!$C$7+DB26*InputWeights!$C$6)</f>
        <v>5.5</v>
      </c>
      <c r="DO26">
        <f>(DD26*InputWeights!$C$12+DE26*InputWeights!$C$10+CU26*InputWeights!$C$11)</f>
        <v>1</v>
      </c>
      <c r="DP26">
        <f>(DC26*InputWeights!$C$18+DK26*InputWeights!$C$16+DH26*InputWeights!$C$15+CY26*InputWeights!$C$17)</f>
        <v>9</v>
      </c>
      <c r="DR26">
        <f>DN26*InputWeights!$C$5+DO26*InputWeights!$C$9+DP26*InputWeights!$C$14</f>
        <v>55.5</v>
      </c>
      <c r="DS26">
        <f>((_xlfn.RANK.EQ(DR26,$DR$2:$DR$1000,0))/(COUNT(DR$2:$DR$1000)))*100</f>
        <v>2.8050490883590462</v>
      </c>
      <c r="DT26">
        <f t="shared" si="6"/>
        <v>5</v>
      </c>
    </row>
    <row r="27" spans="1:124" x14ac:dyDescent="0.25">
      <c r="A27" t="s">
        <v>1557</v>
      </c>
      <c r="B27" t="s">
        <v>108</v>
      </c>
      <c r="C27" t="s">
        <v>109</v>
      </c>
      <c r="D27" t="s">
        <v>110</v>
      </c>
      <c r="E27" t="s">
        <v>411</v>
      </c>
      <c r="F27">
        <v>4016</v>
      </c>
      <c r="G27">
        <v>20000100</v>
      </c>
      <c r="H27">
        <v>0</v>
      </c>
      <c r="I27">
        <v>1988</v>
      </c>
      <c r="J27">
        <v>1988</v>
      </c>
      <c r="K27" t="s">
        <v>112</v>
      </c>
      <c r="L27" t="s">
        <v>110</v>
      </c>
      <c r="M27">
        <v>22</v>
      </c>
      <c r="N27" t="s">
        <v>147</v>
      </c>
      <c r="O27">
        <v>2</v>
      </c>
      <c r="P27" t="s">
        <v>112</v>
      </c>
      <c r="Q27" t="s">
        <v>110</v>
      </c>
      <c r="R27">
        <v>1</v>
      </c>
      <c r="S27" t="s">
        <v>689</v>
      </c>
      <c r="T27">
        <v>186</v>
      </c>
      <c r="V27">
        <v>7128</v>
      </c>
      <c r="W27" t="s">
        <v>116</v>
      </c>
      <c r="X27" t="s">
        <v>117</v>
      </c>
      <c r="Y27" t="s">
        <v>1558</v>
      </c>
      <c r="AA27" t="s">
        <v>133</v>
      </c>
      <c r="AC27" t="s">
        <v>1559</v>
      </c>
      <c r="AD27" t="s">
        <v>1122</v>
      </c>
      <c r="AE27" t="s">
        <v>340</v>
      </c>
      <c r="AF27" t="s">
        <v>124</v>
      </c>
      <c r="AG27" t="s">
        <v>124</v>
      </c>
      <c r="AH27" t="s">
        <v>124</v>
      </c>
      <c r="AI27" t="s">
        <v>112</v>
      </c>
      <c r="AJ27" t="s">
        <v>112</v>
      </c>
      <c r="AK27" t="s">
        <v>125</v>
      </c>
      <c r="AL27" t="s">
        <v>416</v>
      </c>
      <c r="AM27" t="s">
        <v>416</v>
      </c>
      <c r="AN27" t="s">
        <v>416</v>
      </c>
      <c r="AO27">
        <v>3604</v>
      </c>
      <c r="AP27">
        <v>102264</v>
      </c>
      <c r="AQ27">
        <v>424</v>
      </c>
      <c r="AR27" t="s">
        <v>110</v>
      </c>
      <c r="AS27">
        <v>0</v>
      </c>
      <c r="AT27">
        <v>4016</v>
      </c>
      <c r="AU27">
        <v>0</v>
      </c>
      <c r="AV27">
        <v>4016</v>
      </c>
      <c r="BB27" t="s">
        <v>129</v>
      </c>
      <c r="BC27" t="s">
        <v>189</v>
      </c>
      <c r="BD27">
        <v>83</v>
      </c>
      <c r="BE27" t="s">
        <v>131</v>
      </c>
      <c r="BF27">
        <v>0</v>
      </c>
      <c r="BG27">
        <v>4</v>
      </c>
      <c r="BH27">
        <v>4</v>
      </c>
      <c r="BI27" t="s">
        <v>131</v>
      </c>
      <c r="BJ27" t="s">
        <v>154</v>
      </c>
      <c r="BK27" t="s">
        <v>112</v>
      </c>
      <c r="BN27" t="s">
        <v>133</v>
      </c>
      <c r="BR27" t="s">
        <v>133</v>
      </c>
      <c r="BU27" t="s">
        <v>112</v>
      </c>
      <c r="BV27" t="s">
        <v>114</v>
      </c>
      <c r="BW27" t="s">
        <v>112</v>
      </c>
      <c r="BX27">
        <v>0</v>
      </c>
      <c r="BZ27">
        <v>0</v>
      </c>
      <c r="CA27">
        <v>1</v>
      </c>
      <c r="CB27">
        <v>0</v>
      </c>
      <c r="CC27">
        <v>0</v>
      </c>
      <c r="CD27" t="s">
        <v>110</v>
      </c>
      <c r="CE27" t="s">
        <v>110</v>
      </c>
      <c r="CF27" t="s">
        <v>110</v>
      </c>
      <c r="CG27" t="s">
        <v>117</v>
      </c>
      <c r="CH27" t="s">
        <v>114</v>
      </c>
      <c r="CI27" t="s">
        <v>117</v>
      </c>
      <c r="CJ27" t="s">
        <v>110</v>
      </c>
      <c r="CK27" t="s">
        <v>112</v>
      </c>
      <c r="CL27">
        <v>6</v>
      </c>
      <c r="CM27">
        <v>0</v>
      </c>
      <c r="CN27" t="s">
        <v>155</v>
      </c>
      <c r="CO27" t="s">
        <v>154</v>
      </c>
      <c r="CP27">
        <v>0</v>
      </c>
      <c r="CQ27" t="s">
        <v>143</v>
      </c>
      <c r="CR27" t="s">
        <v>143</v>
      </c>
      <c r="CS27" t="s">
        <v>136</v>
      </c>
      <c r="CT27" t="s">
        <v>156</v>
      </c>
      <c r="CU27">
        <v>5</v>
      </c>
      <c r="CV27" t="s">
        <v>1560</v>
      </c>
      <c r="CW27" t="s">
        <v>1560</v>
      </c>
      <c r="CX27">
        <v>3</v>
      </c>
      <c r="CY27">
        <f t="shared" si="0"/>
        <v>7.5</v>
      </c>
      <c r="CZ27">
        <v>16.159599</v>
      </c>
      <c r="DA27">
        <v>14.9787</v>
      </c>
      <c r="DB27">
        <f t="shared" si="1"/>
        <v>10</v>
      </c>
      <c r="DC27">
        <v>10</v>
      </c>
      <c r="DD27">
        <v>0</v>
      </c>
      <c r="DE27">
        <v>0</v>
      </c>
      <c r="DF27">
        <v>7128</v>
      </c>
      <c r="DG27">
        <f t="shared" si="2"/>
        <v>14256</v>
      </c>
      <c r="DH27">
        <f t="shared" si="3"/>
        <v>3</v>
      </c>
      <c r="DI27">
        <v>499</v>
      </c>
      <c r="DJ27">
        <f t="shared" si="4"/>
        <v>998</v>
      </c>
      <c r="DK27">
        <f t="shared" si="5"/>
        <v>2</v>
      </c>
      <c r="DL27">
        <v>10</v>
      </c>
      <c r="DN27">
        <f>(DL27*InputWeights!$C$7+DB27*InputWeights!$C$6)</f>
        <v>10</v>
      </c>
      <c r="DO27">
        <f>(DD27*InputWeights!$C$12+DE27*InputWeights!$C$10+CU27*InputWeights!$C$11)</f>
        <v>2</v>
      </c>
      <c r="DP27">
        <f>(DC27*InputWeights!$C$18+DK27*InputWeights!$C$16+DH27*InputWeights!$C$15+CY27*InputWeights!$C$17)</f>
        <v>4.8499999999999996</v>
      </c>
      <c r="DR27">
        <f>DN27*InputWeights!$C$5+DO27*InputWeights!$C$9+DP27*InputWeights!$C$14</f>
        <v>55.4</v>
      </c>
      <c r="DS27">
        <f>((_xlfn.RANK.EQ(DR27,$DR$2:$DR$1000,0))/(COUNT(DR$2:$DR$1000)))*100</f>
        <v>3.6465638148667603</v>
      </c>
      <c r="DT27">
        <f t="shared" si="6"/>
        <v>5</v>
      </c>
    </row>
    <row r="28" spans="1:124" x14ac:dyDescent="0.25">
      <c r="A28" t="s">
        <v>2097</v>
      </c>
      <c r="B28" t="s">
        <v>108</v>
      </c>
      <c r="C28" t="s">
        <v>109</v>
      </c>
      <c r="D28" t="s">
        <v>110</v>
      </c>
      <c r="E28" t="s">
        <v>2046</v>
      </c>
      <c r="F28">
        <v>1475</v>
      </c>
      <c r="G28">
        <v>20000500</v>
      </c>
      <c r="H28">
        <v>510</v>
      </c>
      <c r="I28">
        <v>1968</v>
      </c>
      <c r="J28">
        <v>2012</v>
      </c>
      <c r="K28" t="s">
        <v>139</v>
      </c>
      <c r="L28" t="s">
        <v>110</v>
      </c>
      <c r="M28">
        <v>26</v>
      </c>
      <c r="N28" t="s">
        <v>177</v>
      </c>
      <c r="O28">
        <v>2</v>
      </c>
      <c r="Q28" t="s">
        <v>117</v>
      </c>
      <c r="R28">
        <v>0</v>
      </c>
      <c r="T28">
        <v>0</v>
      </c>
      <c r="V28">
        <v>4901</v>
      </c>
      <c r="W28" t="s">
        <v>110</v>
      </c>
      <c r="X28" t="s">
        <v>117</v>
      </c>
      <c r="Y28" t="s">
        <v>766</v>
      </c>
      <c r="AA28" t="s">
        <v>133</v>
      </c>
      <c r="AE28" t="s">
        <v>403</v>
      </c>
      <c r="AF28" t="s">
        <v>124</v>
      </c>
      <c r="AG28" t="s">
        <v>125</v>
      </c>
      <c r="AH28" t="s">
        <v>124</v>
      </c>
      <c r="AI28" t="s">
        <v>112</v>
      </c>
      <c r="AJ28" t="s">
        <v>112</v>
      </c>
      <c r="AK28" t="s">
        <v>125</v>
      </c>
      <c r="AL28" t="s">
        <v>2048</v>
      </c>
      <c r="AM28" t="s">
        <v>2048</v>
      </c>
      <c r="AN28" t="s">
        <v>2048</v>
      </c>
      <c r="AO28">
        <v>4852</v>
      </c>
      <c r="AP28">
        <v>102264</v>
      </c>
      <c r="AQ28">
        <v>37207</v>
      </c>
      <c r="AR28" t="s">
        <v>110</v>
      </c>
      <c r="AS28">
        <v>0</v>
      </c>
      <c r="AT28">
        <v>1475</v>
      </c>
      <c r="AU28">
        <v>6960</v>
      </c>
      <c r="AV28">
        <v>8435</v>
      </c>
      <c r="BB28" t="s">
        <v>129</v>
      </c>
      <c r="BC28" t="s">
        <v>704</v>
      </c>
      <c r="BD28">
        <v>0</v>
      </c>
      <c r="BE28" t="s">
        <v>131</v>
      </c>
      <c r="BF28">
        <v>2</v>
      </c>
      <c r="BG28">
        <v>0</v>
      </c>
      <c r="BH28">
        <v>2</v>
      </c>
      <c r="BJ28" t="s">
        <v>182</v>
      </c>
      <c r="BK28" t="s">
        <v>112</v>
      </c>
      <c r="BN28" t="s">
        <v>133</v>
      </c>
      <c r="BR28" t="s">
        <v>133</v>
      </c>
      <c r="BU28" t="s">
        <v>139</v>
      </c>
      <c r="BV28" t="s">
        <v>114</v>
      </c>
      <c r="BX28">
        <v>0</v>
      </c>
      <c r="BZ28">
        <v>0</v>
      </c>
      <c r="CA28">
        <v>1</v>
      </c>
      <c r="CB28">
        <v>0</v>
      </c>
      <c r="CC28">
        <v>0</v>
      </c>
      <c r="CD28" t="s">
        <v>117</v>
      </c>
      <c r="CE28" t="s">
        <v>117</v>
      </c>
      <c r="CF28" t="s">
        <v>110</v>
      </c>
      <c r="CG28" t="s">
        <v>117</v>
      </c>
      <c r="CH28" t="s">
        <v>114</v>
      </c>
      <c r="CI28" t="s">
        <v>117</v>
      </c>
      <c r="CJ28" t="s">
        <v>110</v>
      </c>
      <c r="CK28" t="s">
        <v>112</v>
      </c>
      <c r="CL28">
        <v>0</v>
      </c>
      <c r="CM28">
        <v>0</v>
      </c>
      <c r="CN28" t="s">
        <v>155</v>
      </c>
      <c r="CO28" t="s">
        <v>183</v>
      </c>
      <c r="CP28">
        <v>0</v>
      </c>
      <c r="CR28" t="s">
        <v>144</v>
      </c>
      <c r="CS28" t="s">
        <v>418</v>
      </c>
      <c r="CT28" t="s">
        <v>136</v>
      </c>
      <c r="CU28">
        <v>10</v>
      </c>
      <c r="CV28" t="s">
        <v>2106</v>
      </c>
      <c r="CW28" t="s">
        <v>2106</v>
      </c>
      <c r="CX28">
        <v>1</v>
      </c>
      <c r="CY28">
        <f t="shared" si="0"/>
        <v>10</v>
      </c>
      <c r="CZ28">
        <v>13.545999999999999</v>
      </c>
      <c r="DA28">
        <v>7.6540900000000001</v>
      </c>
      <c r="DB28">
        <f t="shared" si="1"/>
        <v>5</v>
      </c>
      <c r="DC28">
        <v>10</v>
      </c>
      <c r="DD28">
        <v>0</v>
      </c>
      <c r="DE28">
        <v>0</v>
      </c>
      <c r="DF28">
        <v>4901</v>
      </c>
      <c r="DG28">
        <f t="shared" si="2"/>
        <v>9802</v>
      </c>
      <c r="DH28">
        <f t="shared" si="3"/>
        <v>2</v>
      </c>
      <c r="DI28">
        <v>343</v>
      </c>
      <c r="DJ28">
        <f t="shared" si="4"/>
        <v>686</v>
      </c>
      <c r="DK28">
        <f t="shared" si="5"/>
        <v>2</v>
      </c>
      <c r="DL28">
        <v>10</v>
      </c>
      <c r="DN28">
        <f>(DL28*InputWeights!$C$7+DB28*InputWeights!$C$6)</f>
        <v>7.5</v>
      </c>
      <c r="DO28">
        <f>(DD28*InputWeights!$C$12+DE28*InputWeights!$C$10+CU28*InputWeights!$C$11)</f>
        <v>4</v>
      </c>
      <c r="DP28">
        <f>(DC28*InputWeights!$C$18+DK28*InputWeights!$C$16+DH28*InputWeights!$C$15+CY28*InputWeights!$C$17)</f>
        <v>5.2</v>
      </c>
      <c r="DR28">
        <f>DN28*InputWeights!$C$5+DO28*InputWeights!$C$9+DP28*InputWeights!$C$14</f>
        <v>55.3</v>
      </c>
      <c r="DS28">
        <f>((_xlfn.RANK.EQ(DR28,$DR$2:$DR$1000,0))/(COUNT(DR$2:$DR$1000)))*100</f>
        <v>3.7868162692847123</v>
      </c>
      <c r="DT28">
        <f t="shared" si="6"/>
        <v>5</v>
      </c>
    </row>
    <row r="29" spans="1:124" x14ac:dyDescent="0.25">
      <c r="A29" t="s">
        <v>754</v>
      </c>
      <c r="B29" t="s">
        <v>108</v>
      </c>
      <c r="C29" t="s">
        <v>109</v>
      </c>
      <c r="D29" t="s">
        <v>110</v>
      </c>
      <c r="E29" t="s">
        <v>771</v>
      </c>
      <c r="F29">
        <v>2640</v>
      </c>
      <c r="G29">
        <v>10500</v>
      </c>
      <c r="H29">
        <v>0</v>
      </c>
      <c r="I29">
        <v>2005</v>
      </c>
      <c r="J29">
        <v>2005</v>
      </c>
      <c r="K29" t="s">
        <v>112</v>
      </c>
      <c r="L29" t="s">
        <v>110</v>
      </c>
      <c r="M29">
        <v>38</v>
      </c>
      <c r="N29" t="s">
        <v>358</v>
      </c>
      <c r="O29">
        <v>4</v>
      </c>
      <c r="P29" t="s">
        <v>112</v>
      </c>
      <c r="Q29" t="s">
        <v>116</v>
      </c>
      <c r="R29">
        <v>60</v>
      </c>
      <c r="S29" t="s">
        <v>765</v>
      </c>
      <c r="T29">
        <v>61</v>
      </c>
      <c r="V29">
        <v>43202</v>
      </c>
      <c r="W29" t="s">
        <v>110</v>
      </c>
      <c r="X29" t="s">
        <v>117</v>
      </c>
      <c r="Y29" t="s">
        <v>756</v>
      </c>
      <c r="Z29" t="s">
        <v>325</v>
      </c>
      <c r="AA29" t="s">
        <v>757</v>
      </c>
      <c r="AC29" t="s">
        <v>160</v>
      </c>
      <c r="AD29" t="s">
        <v>160</v>
      </c>
      <c r="AE29" t="s">
        <v>426</v>
      </c>
      <c r="AF29" t="s">
        <v>124</v>
      </c>
      <c r="AG29" t="s">
        <v>125</v>
      </c>
      <c r="AH29" t="s">
        <v>110</v>
      </c>
      <c r="AI29" t="s">
        <v>112</v>
      </c>
      <c r="AJ29" t="s">
        <v>125</v>
      </c>
      <c r="AK29" t="s">
        <v>125</v>
      </c>
      <c r="AL29" t="s">
        <v>772</v>
      </c>
      <c r="AM29" t="s">
        <v>759</v>
      </c>
      <c r="AN29" t="s">
        <v>773</v>
      </c>
      <c r="AO29">
        <v>2041</v>
      </c>
      <c r="AP29">
        <v>102264</v>
      </c>
      <c r="AQ29">
        <v>175</v>
      </c>
      <c r="AR29" t="s">
        <v>110</v>
      </c>
      <c r="AS29">
        <v>23156</v>
      </c>
      <c r="AT29">
        <v>25796</v>
      </c>
      <c r="AU29">
        <v>23156</v>
      </c>
      <c r="AV29">
        <v>25796</v>
      </c>
      <c r="BB29" t="s">
        <v>129</v>
      </c>
      <c r="BC29" t="s">
        <v>761</v>
      </c>
      <c r="BD29">
        <v>97</v>
      </c>
      <c r="BE29" t="s">
        <v>131</v>
      </c>
      <c r="BF29">
        <v>0</v>
      </c>
      <c r="BG29">
        <v>2</v>
      </c>
      <c r="BH29">
        <v>2</v>
      </c>
      <c r="BI29" t="s">
        <v>183</v>
      </c>
      <c r="BJ29" t="s">
        <v>182</v>
      </c>
      <c r="BK29" t="s">
        <v>112</v>
      </c>
      <c r="BN29" t="s">
        <v>133</v>
      </c>
      <c r="BR29" t="s">
        <v>133</v>
      </c>
      <c r="BU29" t="s">
        <v>112</v>
      </c>
      <c r="BV29" t="s">
        <v>110</v>
      </c>
      <c r="BW29" t="s">
        <v>112</v>
      </c>
      <c r="BX29">
        <v>2</v>
      </c>
      <c r="BY29" t="s">
        <v>774</v>
      </c>
      <c r="BZ29">
        <v>0</v>
      </c>
      <c r="CA29">
        <v>1</v>
      </c>
      <c r="CB29">
        <v>0</v>
      </c>
      <c r="CC29">
        <v>0</v>
      </c>
      <c r="CD29" t="s">
        <v>110</v>
      </c>
      <c r="CE29" t="s">
        <v>116</v>
      </c>
      <c r="CF29" t="s">
        <v>110</v>
      </c>
      <c r="CG29" t="s">
        <v>110</v>
      </c>
      <c r="CH29" t="s">
        <v>117</v>
      </c>
      <c r="CI29" t="s">
        <v>117</v>
      </c>
      <c r="CJ29" t="s">
        <v>117</v>
      </c>
      <c r="CK29" t="s">
        <v>125</v>
      </c>
      <c r="CL29">
        <v>2</v>
      </c>
      <c r="CM29">
        <v>5</v>
      </c>
      <c r="CN29" t="s">
        <v>142</v>
      </c>
      <c r="CO29" t="s">
        <v>183</v>
      </c>
      <c r="CP29">
        <v>0</v>
      </c>
      <c r="CQ29" t="s">
        <v>135</v>
      </c>
      <c r="CR29" t="s">
        <v>135</v>
      </c>
      <c r="CS29" t="s">
        <v>215</v>
      </c>
      <c r="CT29" t="s">
        <v>215</v>
      </c>
      <c r="CU29">
        <v>2.5</v>
      </c>
      <c r="CV29" t="s">
        <v>775</v>
      </c>
      <c r="CW29" t="s">
        <v>775</v>
      </c>
      <c r="CX29">
        <v>1</v>
      </c>
      <c r="CY29">
        <f t="shared" si="0"/>
        <v>10</v>
      </c>
      <c r="CZ29">
        <v>4.0999999999999996</v>
      </c>
      <c r="DA29">
        <v>0</v>
      </c>
      <c r="DB29">
        <f t="shared" si="1"/>
        <v>1</v>
      </c>
      <c r="DC29">
        <v>0</v>
      </c>
      <c r="DD29">
        <v>0</v>
      </c>
      <c r="DE29">
        <v>0</v>
      </c>
      <c r="DF29">
        <v>43202</v>
      </c>
      <c r="DG29">
        <f t="shared" si="2"/>
        <v>86404</v>
      </c>
      <c r="DH29">
        <f t="shared" si="3"/>
        <v>10</v>
      </c>
      <c r="DI29">
        <v>3998</v>
      </c>
      <c r="DJ29">
        <f t="shared" si="4"/>
        <v>7996</v>
      </c>
      <c r="DK29">
        <f t="shared" si="5"/>
        <v>9</v>
      </c>
      <c r="DL29">
        <v>10</v>
      </c>
      <c r="DN29">
        <f>(DL29*InputWeights!$C$7+DB29*InputWeights!$C$6)</f>
        <v>5.5</v>
      </c>
      <c r="DO29">
        <f>(DD29*InputWeights!$C$12+DE29*InputWeights!$C$10+CU29*InputWeights!$C$11)</f>
        <v>1</v>
      </c>
      <c r="DP29">
        <f>(DC29*InputWeights!$C$18+DK29*InputWeights!$C$16+DH29*InputWeights!$C$15+CY29*InputWeights!$C$17)</f>
        <v>8.8000000000000007</v>
      </c>
      <c r="DR29">
        <f>DN29*InputWeights!$C$5+DO29*InputWeights!$C$9+DP29*InputWeights!$C$14</f>
        <v>54.7</v>
      </c>
      <c r="DS29">
        <f>((_xlfn.RANK.EQ(DR29,$DR$2:$DR$1000,0))/(COUNT(DR$2:$DR$1000)))*100</f>
        <v>3.9270687237026647</v>
      </c>
      <c r="DT29">
        <f t="shared" si="6"/>
        <v>5</v>
      </c>
    </row>
    <row r="30" spans="1:124" x14ac:dyDescent="0.25">
      <c r="A30" t="s">
        <v>1938</v>
      </c>
      <c r="B30" t="s">
        <v>108</v>
      </c>
      <c r="C30" t="s">
        <v>109</v>
      </c>
      <c r="D30" t="s">
        <v>110</v>
      </c>
      <c r="E30" t="s">
        <v>451</v>
      </c>
      <c r="F30">
        <v>3359</v>
      </c>
      <c r="G30">
        <v>20000700</v>
      </c>
      <c r="H30">
        <v>0</v>
      </c>
      <c r="I30">
        <v>1985</v>
      </c>
      <c r="J30">
        <v>1999</v>
      </c>
      <c r="K30" t="s">
        <v>183</v>
      </c>
      <c r="L30" t="s">
        <v>114</v>
      </c>
      <c r="M30">
        <v>20</v>
      </c>
      <c r="N30" t="s">
        <v>229</v>
      </c>
      <c r="O30">
        <v>2</v>
      </c>
      <c r="Q30" t="s">
        <v>117</v>
      </c>
      <c r="R30">
        <v>0</v>
      </c>
      <c r="S30" t="s">
        <v>1862</v>
      </c>
      <c r="T30">
        <v>144</v>
      </c>
      <c r="V30">
        <v>12866</v>
      </c>
      <c r="W30" t="s">
        <v>116</v>
      </c>
      <c r="X30" t="s">
        <v>117</v>
      </c>
      <c r="Y30" t="s">
        <v>1939</v>
      </c>
      <c r="AA30" t="s">
        <v>133</v>
      </c>
      <c r="AC30" t="s">
        <v>1940</v>
      </c>
      <c r="AD30" t="s">
        <v>1898</v>
      </c>
      <c r="AE30" t="s">
        <v>274</v>
      </c>
      <c r="AF30" t="s">
        <v>124</v>
      </c>
      <c r="AG30" t="s">
        <v>125</v>
      </c>
      <c r="AH30" t="s">
        <v>124</v>
      </c>
      <c r="AI30" t="s">
        <v>112</v>
      </c>
      <c r="AJ30" t="s">
        <v>112</v>
      </c>
      <c r="AK30" t="s">
        <v>125</v>
      </c>
      <c r="AL30" t="s">
        <v>307</v>
      </c>
      <c r="AM30" t="s">
        <v>341</v>
      </c>
      <c r="AN30" t="s">
        <v>307</v>
      </c>
      <c r="AO30">
        <v>4332</v>
      </c>
      <c r="AP30">
        <v>102264</v>
      </c>
      <c r="AQ30">
        <v>603</v>
      </c>
      <c r="AR30" t="s">
        <v>110</v>
      </c>
      <c r="AS30">
        <v>14016</v>
      </c>
      <c r="AT30">
        <v>17375</v>
      </c>
      <c r="AU30">
        <v>14016</v>
      </c>
      <c r="AV30">
        <v>17375</v>
      </c>
      <c r="BB30" t="s">
        <v>129</v>
      </c>
      <c r="BC30" t="s">
        <v>130</v>
      </c>
      <c r="BD30">
        <v>82</v>
      </c>
      <c r="BE30" t="s">
        <v>131</v>
      </c>
      <c r="BF30">
        <v>0</v>
      </c>
      <c r="BG30">
        <v>4</v>
      </c>
      <c r="BH30">
        <v>4</v>
      </c>
      <c r="BI30" t="s">
        <v>153</v>
      </c>
      <c r="BJ30" t="s">
        <v>366</v>
      </c>
      <c r="BK30" t="s">
        <v>112</v>
      </c>
      <c r="BN30" t="s">
        <v>133</v>
      </c>
      <c r="BR30" t="s">
        <v>133</v>
      </c>
      <c r="BU30" t="s">
        <v>112</v>
      </c>
      <c r="BV30" t="s">
        <v>114</v>
      </c>
      <c r="BW30" t="s">
        <v>112</v>
      </c>
      <c r="BX30">
        <v>0</v>
      </c>
      <c r="BZ30">
        <v>0</v>
      </c>
      <c r="CA30">
        <v>1</v>
      </c>
      <c r="CB30">
        <v>0</v>
      </c>
      <c r="CC30">
        <v>0</v>
      </c>
      <c r="CD30" t="s">
        <v>117</v>
      </c>
      <c r="CE30" t="s">
        <v>117</v>
      </c>
      <c r="CF30" t="s">
        <v>110</v>
      </c>
      <c r="CG30" t="s">
        <v>117</v>
      </c>
      <c r="CH30" t="s">
        <v>117</v>
      </c>
      <c r="CI30" t="s">
        <v>117</v>
      </c>
      <c r="CJ30" t="s">
        <v>117</v>
      </c>
      <c r="CK30" t="s">
        <v>112</v>
      </c>
      <c r="CL30">
        <v>17</v>
      </c>
      <c r="CM30">
        <v>4</v>
      </c>
      <c r="CN30" t="s">
        <v>142</v>
      </c>
      <c r="CO30" t="s">
        <v>183</v>
      </c>
      <c r="CP30">
        <v>0</v>
      </c>
      <c r="CQ30" t="s">
        <v>143</v>
      </c>
      <c r="CR30" t="s">
        <v>143</v>
      </c>
      <c r="CS30" t="s">
        <v>184</v>
      </c>
      <c r="CT30" t="s">
        <v>156</v>
      </c>
      <c r="CU30">
        <v>5</v>
      </c>
      <c r="CV30" t="s">
        <v>1941</v>
      </c>
      <c r="CW30" t="s">
        <v>1941</v>
      </c>
      <c r="CX30">
        <v>3</v>
      </c>
      <c r="CY30">
        <f t="shared" si="0"/>
        <v>7.5</v>
      </c>
      <c r="CZ30">
        <v>0.116699</v>
      </c>
      <c r="DA30">
        <v>0.116699</v>
      </c>
      <c r="DB30">
        <f t="shared" si="1"/>
        <v>1</v>
      </c>
      <c r="DC30">
        <v>10</v>
      </c>
      <c r="DD30">
        <v>0</v>
      </c>
      <c r="DE30">
        <v>10</v>
      </c>
      <c r="DF30">
        <v>12866</v>
      </c>
      <c r="DG30">
        <f t="shared" si="2"/>
        <v>12866</v>
      </c>
      <c r="DH30">
        <f t="shared" si="3"/>
        <v>3</v>
      </c>
      <c r="DI30">
        <v>1029</v>
      </c>
      <c r="DJ30">
        <f t="shared" si="4"/>
        <v>1029</v>
      </c>
      <c r="DK30">
        <f t="shared" si="5"/>
        <v>3</v>
      </c>
      <c r="DL30">
        <v>10</v>
      </c>
      <c r="DN30">
        <f>(DL30*InputWeights!$C$7+DB30*InputWeights!$C$6)</f>
        <v>5.5</v>
      </c>
      <c r="DO30">
        <f>(DD30*InputWeights!$C$12+DE30*InputWeights!$C$10+CU30*InputWeights!$C$11)</f>
        <v>6</v>
      </c>
      <c r="DP30">
        <f>(DC30*InputWeights!$C$18+DK30*InputWeights!$C$16+DH30*InputWeights!$C$15+CY30*InputWeights!$C$17)</f>
        <v>5.0500000000000007</v>
      </c>
      <c r="DR30">
        <f>DN30*InputWeights!$C$5+DO30*InputWeights!$C$9+DP30*InputWeights!$C$14</f>
        <v>54.7</v>
      </c>
      <c r="DS30">
        <f>((_xlfn.RANK.EQ(DR30,$DR$2:$DR$1000,0))/(COUNT(DR$2:$DR$1000)))*100</f>
        <v>3.9270687237026647</v>
      </c>
      <c r="DT30">
        <f t="shared" si="6"/>
        <v>5</v>
      </c>
    </row>
    <row r="31" spans="1:124" x14ac:dyDescent="0.25">
      <c r="A31" t="s">
        <v>2075</v>
      </c>
      <c r="B31" t="s">
        <v>108</v>
      </c>
      <c r="C31" t="s">
        <v>109</v>
      </c>
      <c r="D31" t="s">
        <v>110</v>
      </c>
      <c r="E31" t="s">
        <v>209</v>
      </c>
      <c r="F31">
        <v>2617</v>
      </c>
      <c r="G31">
        <v>20000300</v>
      </c>
      <c r="H31">
        <v>260</v>
      </c>
      <c r="I31">
        <v>1995</v>
      </c>
      <c r="J31">
        <v>1995</v>
      </c>
      <c r="K31" t="s">
        <v>139</v>
      </c>
      <c r="L31" t="s">
        <v>110</v>
      </c>
      <c r="M31">
        <v>14</v>
      </c>
      <c r="N31" t="s">
        <v>147</v>
      </c>
      <c r="O31">
        <v>1</v>
      </c>
      <c r="Q31" t="s">
        <v>117</v>
      </c>
      <c r="R31">
        <v>0</v>
      </c>
      <c r="T31">
        <v>0</v>
      </c>
      <c r="V31">
        <v>16621</v>
      </c>
      <c r="W31" t="s">
        <v>110</v>
      </c>
      <c r="X31" t="s">
        <v>117</v>
      </c>
      <c r="Y31" t="s">
        <v>2080</v>
      </c>
      <c r="AA31" t="s">
        <v>133</v>
      </c>
      <c r="AE31" t="s">
        <v>426</v>
      </c>
      <c r="AF31" t="s">
        <v>124</v>
      </c>
      <c r="AG31" t="s">
        <v>125</v>
      </c>
      <c r="AH31" t="s">
        <v>124</v>
      </c>
      <c r="AI31" t="s">
        <v>112</v>
      </c>
      <c r="AJ31" t="s">
        <v>112</v>
      </c>
      <c r="AK31" t="s">
        <v>125</v>
      </c>
      <c r="AL31" t="s">
        <v>746</v>
      </c>
      <c r="AM31" t="s">
        <v>746</v>
      </c>
      <c r="AN31" t="s">
        <v>2081</v>
      </c>
      <c r="AO31">
        <v>4836</v>
      </c>
      <c r="AP31">
        <v>102264</v>
      </c>
      <c r="AQ31">
        <v>37191</v>
      </c>
      <c r="AR31" t="s">
        <v>110</v>
      </c>
      <c r="AS31">
        <v>0</v>
      </c>
      <c r="AT31">
        <v>2617</v>
      </c>
      <c r="AU31">
        <v>1194</v>
      </c>
      <c r="AV31">
        <v>3811</v>
      </c>
      <c r="BB31" t="s">
        <v>129</v>
      </c>
      <c r="BC31" t="s">
        <v>292</v>
      </c>
      <c r="BD31">
        <v>0</v>
      </c>
      <c r="BE31" t="s">
        <v>131</v>
      </c>
      <c r="BF31">
        <v>0</v>
      </c>
      <c r="BG31">
        <v>1</v>
      </c>
      <c r="BH31">
        <v>0</v>
      </c>
      <c r="BJ31" t="s">
        <v>154</v>
      </c>
      <c r="BK31" t="s">
        <v>112</v>
      </c>
      <c r="BN31" t="s">
        <v>133</v>
      </c>
      <c r="BR31" t="s">
        <v>133</v>
      </c>
      <c r="BU31" t="s">
        <v>139</v>
      </c>
      <c r="BV31" t="s">
        <v>114</v>
      </c>
      <c r="BX31">
        <v>0</v>
      </c>
      <c r="BZ31">
        <v>0</v>
      </c>
      <c r="CA31">
        <v>1</v>
      </c>
      <c r="CB31">
        <v>0</v>
      </c>
      <c r="CC31">
        <v>0</v>
      </c>
      <c r="CD31" t="s">
        <v>117</v>
      </c>
      <c r="CE31" t="s">
        <v>117</v>
      </c>
      <c r="CF31" t="s">
        <v>110</v>
      </c>
      <c r="CG31" t="s">
        <v>117</v>
      </c>
      <c r="CH31" t="s">
        <v>117</v>
      </c>
      <c r="CI31" t="s">
        <v>117</v>
      </c>
      <c r="CJ31" t="s">
        <v>110</v>
      </c>
      <c r="CK31" t="s">
        <v>112</v>
      </c>
      <c r="CL31">
        <v>0</v>
      </c>
      <c r="CM31">
        <v>0</v>
      </c>
      <c r="CN31" t="s">
        <v>155</v>
      </c>
      <c r="CO31" t="s">
        <v>154</v>
      </c>
      <c r="CP31">
        <v>0</v>
      </c>
      <c r="CR31" t="s">
        <v>144</v>
      </c>
      <c r="CS31" t="s">
        <v>418</v>
      </c>
      <c r="CT31" t="s">
        <v>136</v>
      </c>
      <c r="CU31">
        <v>10</v>
      </c>
      <c r="CV31" t="s">
        <v>2082</v>
      </c>
      <c r="CW31" t="s">
        <v>2082</v>
      </c>
      <c r="CX31">
        <v>1</v>
      </c>
      <c r="CY31">
        <f t="shared" si="0"/>
        <v>10</v>
      </c>
      <c r="CZ31">
        <v>7.6</v>
      </c>
      <c r="DA31">
        <v>0</v>
      </c>
      <c r="DB31">
        <f t="shared" si="1"/>
        <v>1</v>
      </c>
      <c r="DC31">
        <v>0</v>
      </c>
      <c r="DD31">
        <v>0</v>
      </c>
      <c r="DE31">
        <v>0</v>
      </c>
      <c r="DF31">
        <v>16621</v>
      </c>
      <c r="DG31">
        <f t="shared" si="2"/>
        <v>33242</v>
      </c>
      <c r="DH31">
        <f t="shared" si="3"/>
        <v>7</v>
      </c>
      <c r="DI31">
        <v>831</v>
      </c>
      <c r="DJ31">
        <f t="shared" si="4"/>
        <v>1662</v>
      </c>
      <c r="DK31">
        <f t="shared" si="5"/>
        <v>3</v>
      </c>
      <c r="DL31">
        <v>10</v>
      </c>
      <c r="DN31">
        <f>(DL31*InputWeights!$C$7+DB31*InputWeights!$C$6)</f>
        <v>5.5</v>
      </c>
      <c r="DO31">
        <f>(DD31*InputWeights!$C$12+DE31*InputWeights!$C$10+CU31*InputWeights!$C$11)</f>
        <v>4</v>
      </c>
      <c r="DP31">
        <f>(DC31*InputWeights!$C$18+DK31*InputWeights!$C$16+DH31*InputWeights!$C$15+CY31*InputWeights!$C$17)</f>
        <v>6.4</v>
      </c>
      <c r="DR31">
        <f>DN31*InputWeights!$C$5+DO31*InputWeights!$C$9+DP31*InputWeights!$C$14</f>
        <v>54.1</v>
      </c>
      <c r="DS31">
        <f>((_xlfn.RANK.EQ(DR31,$DR$2:$DR$1000,0))/(COUNT(DR$2:$DR$1000)))*100</f>
        <v>4.2075736325385691</v>
      </c>
      <c r="DT31">
        <f t="shared" si="6"/>
        <v>5</v>
      </c>
    </row>
    <row r="32" spans="1:124" x14ac:dyDescent="0.25">
      <c r="A32" t="s">
        <v>4899</v>
      </c>
      <c r="B32" t="s">
        <v>108</v>
      </c>
      <c r="C32" t="s">
        <v>109</v>
      </c>
      <c r="D32" t="s">
        <v>110</v>
      </c>
      <c r="E32" t="s">
        <v>639</v>
      </c>
      <c r="F32">
        <v>297</v>
      </c>
      <c r="G32">
        <v>11300</v>
      </c>
      <c r="H32">
        <v>0</v>
      </c>
      <c r="I32">
        <v>1985</v>
      </c>
      <c r="J32">
        <v>1985</v>
      </c>
      <c r="K32" t="s">
        <v>858</v>
      </c>
      <c r="L32" t="s">
        <v>110</v>
      </c>
      <c r="M32">
        <v>28</v>
      </c>
      <c r="N32" t="s">
        <v>412</v>
      </c>
      <c r="O32">
        <v>2</v>
      </c>
      <c r="P32" t="s">
        <v>112</v>
      </c>
      <c r="Q32" t="s">
        <v>114</v>
      </c>
      <c r="R32">
        <v>20</v>
      </c>
      <c r="S32" t="s">
        <v>765</v>
      </c>
      <c r="T32">
        <v>86</v>
      </c>
      <c r="V32">
        <v>39852</v>
      </c>
      <c r="W32" t="s">
        <v>110</v>
      </c>
      <c r="X32" t="s">
        <v>117</v>
      </c>
      <c r="Y32" t="s">
        <v>4890</v>
      </c>
      <c r="Z32" t="s">
        <v>325</v>
      </c>
      <c r="AA32" t="s">
        <v>4901</v>
      </c>
      <c r="AC32" t="s">
        <v>160</v>
      </c>
      <c r="AD32" t="s">
        <v>160</v>
      </c>
      <c r="AE32" t="s">
        <v>403</v>
      </c>
      <c r="AF32" t="s">
        <v>124</v>
      </c>
      <c r="AG32" t="s">
        <v>125</v>
      </c>
      <c r="AH32" t="s">
        <v>110</v>
      </c>
      <c r="AI32" t="s">
        <v>112</v>
      </c>
      <c r="AJ32" t="s">
        <v>125</v>
      </c>
      <c r="AK32" t="s">
        <v>125</v>
      </c>
      <c r="AL32" t="s">
        <v>4908</v>
      </c>
      <c r="AM32" t="s">
        <v>4924</v>
      </c>
      <c r="AN32" t="s">
        <v>4915</v>
      </c>
      <c r="AO32">
        <v>130386</v>
      </c>
      <c r="AP32">
        <v>102264</v>
      </c>
      <c r="AQ32">
        <v>66093</v>
      </c>
      <c r="AR32" t="s">
        <v>114</v>
      </c>
      <c r="AS32">
        <v>112078</v>
      </c>
      <c r="AT32">
        <v>112375</v>
      </c>
      <c r="AU32">
        <v>112078</v>
      </c>
      <c r="AV32">
        <v>112375</v>
      </c>
      <c r="BB32" t="s">
        <v>4904</v>
      </c>
      <c r="BC32" t="s">
        <v>331</v>
      </c>
      <c r="BD32">
        <v>94</v>
      </c>
      <c r="BE32" t="s">
        <v>131</v>
      </c>
      <c r="BF32">
        <v>0</v>
      </c>
      <c r="BG32">
        <v>1</v>
      </c>
      <c r="BH32">
        <v>1</v>
      </c>
      <c r="BI32" t="s">
        <v>325</v>
      </c>
      <c r="BJ32" t="s">
        <v>154</v>
      </c>
      <c r="BK32" t="s">
        <v>112</v>
      </c>
      <c r="BM32" t="s">
        <v>271</v>
      </c>
      <c r="BN32" t="s">
        <v>1427</v>
      </c>
      <c r="BQ32" t="s">
        <v>271</v>
      </c>
      <c r="BR32" t="s">
        <v>337</v>
      </c>
      <c r="BT32" t="s">
        <v>325</v>
      </c>
      <c r="BU32" t="s">
        <v>858</v>
      </c>
      <c r="BV32" t="s">
        <v>110</v>
      </c>
      <c r="BW32" t="s">
        <v>112</v>
      </c>
      <c r="BX32">
        <v>0</v>
      </c>
      <c r="BY32" t="s">
        <v>4922</v>
      </c>
      <c r="BZ32">
        <v>0</v>
      </c>
      <c r="CA32">
        <v>1</v>
      </c>
      <c r="CB32">
        <v>0</v>
      </c>
      <c r="CC32">
        <v>0</v>
      </c>
      <c r="CD32" t="s">
        <v>114</v>
      </c>
      <c r="CE32" t="s">
        <v>154</v>
      </c>
      <c r="CF32" t="s">
        <v>110</v>
      </c>
      <c r="CG32" t="s">
        <v>110</v>
      </c>
      <c r="CH32" t="s">
        <v>114</v>
      </c>
      <c r="CI32" t="s">
        <v>117</v>
      </c>
      <c r="CJ32" t="s">
        <v>110</v>
      </c>
      <c r="CK32" t="s">
        <v>125</v>
      </c>
      <c r="CL32">
        <v>2</v>
      </c>
      <c r="CM32">
        <v>0</v>
      </c>
      <c r="CN32" t="s">
        <v>277</v>
      </c>
      <c r="CO32" t="s">
        <v>154</v>
      </c>
      <c r="CP32">
        <v>0</v>
      </c>
      <c r="CQ32" t="s">
        <v>135</v>
      </c>
      <c r="CR32" t="s">
        <v>135</v>
      </c>
      <c r="CS32" t="s">
        <v>156</v>
      </c>
      <c r="CT32" t="s">
        <v>156</v>
      </c>
      <c r="CU32">
        <v>5</v>
      </c>
      <c r="CV32" t="s">
        <v>4925</v>
      </c>
      <c r="CW32" t="s">
        <v>4925</v>
      </c>
      <c r="CX32">
        <v>1</v>
      </c>
      <c r="CY32">
        <f t="shared" si="0"/>
        <v>10</v>
      </c>
      <c r="CZ32">
        <v>14.317399999999999</v>
      </c>
      <c r="DA32">
        <v>11.6785</v>
      </c>
      <c r="DB32">
        <f t="shared" si="1"/>
        <v>7.5</v>
      </c>
      <c r="DC32">
        <v>10</v>
      </c>
      <c r="DF32">
        <v>39852</v>
      </c>
      <c r="DG32">
        <f t="shared" si="2"/>
        <v>79704</v>
      </c>
      <c r="DH32">
        <f t="shared" si="3"/>
        <v>10</v>
      </c>
      <c r="DI32">
        <v>2419</v>
      </c>
      <c r="DJ32">
        <f t="shared" si="4"/>
        <v>4838</v>
      </c>
      <c r="DK32">
        <f t="shared" si="5"/>
        <v>6</v>
      </c>
      <c r="DN32">
        <f>(DL32*InputWeights!$C$7+DB32*InputWeights!$C$6)</f>
        <v>3.75</v>
      </c>
      <c r="DO32">
        <f>(DD32*InputWeights!$C$12+DE32*InputWeights!$C$10+CU32*InputWeights!$C$11)</f>
        <v>2</v>
      </c>
      <c r="DP32">
        <f>(DC32*InputWeights!$C$18+DK32*InputWeights!$C$16+DH32*InputWeights!$C$15+CY32*InputWeights!$C$17)</f>
        <v>9.1999999999999993</v>
      </c>
      <c r="DR32">
        <f>DN32*InputWeights!$C$5+DO32*InputWeights!$C$9+DP32*InputWeights!$C$14</f>
        <v>54.05</v>
      </c>
      <c r="DS32">
        <f>((_xlfn.RANK.EQ(DR32,$DR$2:$DR$1000,0))/(COUNT(DR$2:$DR$1000)))*100</f>
        <v>4.3478260869565215</v>
      </c>
      <c r="DT32">
        <f t="shared" si="6"/>
        <v>5</v>
      </c>
    </row>
    <row r="33" spans="1:124" x14ac:dyDescent="0.25">
      <c r="A33" t="s">
        <v>2050</v>
      </c>
      <c r="B33" t="s">
        <v>108</v>
      </c>
      <c r="C33" t="s">
        <v>109</v>
      </c>
      <c r="D33" t="s">
        <v>110</v>
      </c>
      <c r="E33" t="s">
        <v>802</v>
      </c>
      <c r="F33">
        <v>1131</v>
      </c>
      <c r="G33">
        <v>20000200</v>
      </c>
      <c r="H33">
        <v>20</v>
      </c>
      <c r="I33">
        <v>1971</v>
      </c>
      <c r="J33">
        <v>1971</v>
      </c>
      <c r="K33" t="s">
        <v>112</v>
      </c>
      <c r="L33" t="s">
        <v>110</v>
      </c>
      <c r="M33">
        <v>24</v>
      </c>
      <c r="N33" t="s">
        <v>412</v>
      </c>
      <c r="O33">
        <v>1</v>
      </c>
      <c r="Q33" t="s">
        <v>117</v>
      </c>
      <c r="R33">
        <v>0</v>
      </c>
      <c r="T33">
        <v>0</v>
      </c>
      <c r="V33">
        <v>4188</v>
      </c>
      <c r="W33" t="s">
        <v>110</v>
      </c>
      <c r="X33" t="s">
        <v>117</v>
      </c>
      <c r="Y33" t="s">
        <v>2053</v>
      </c>
      <c r="AA33" t="s">
        <v>133</v>
      </c>
      <c r="AE33" t="s">
        <v>340</v>
      </c>
      <c r="AF33" t="s">
        <v>124</v>
      </c>
      <c r="AG33" t="s">
        <v>125</v>
      </c>
      <c r="AH33" t="s">
        <v>124</v>
      </c>
      <c r="AI33" t="s">
        <v>112</v>
      </c>
      <c r="AJ33" t="s">
        <v>112</v>
      </c>
      <c r="AK33" t="s">
        <v>125</v>
      </c>
      <c r="AL33" t="s">
        <v>807</v>
      </c>
      <c r="AM33" t="s">
        <v>807</v>
      </c>
      <c r="AN33" t="s">
        <v>807</v>
      </c>
      <c r="AO33">
        <v>4753</v>
      </c>
      <c r="AP33">
        <v>102264</v>
      </c>
      <c r="AQ33">
        <v>37106</v>
      </c>
      <c r="AR33" t="s">
        <v>110</v>
      </c>
      <c r="AS33">
        <v>0</v>
      </c>
      <c r="AT33">
        <v>1131</v>
      </c>
      <c r="AU33">
        <v>1966</v>
      </c>
      <c r="AV33">
        <v>3097</v>
      </c>
      <c r="BB33" t="s">
        <v>129</v>
      </c>
      <c r="BC33" t="s">
        <v>225</v>
      </c>
      <c r="BD33">
        <v>0</v>
      </c>
      <c r="BE33" t="s">
        <v>131</v>
      </c>
      <c r="BF33">
        <v>2</v>
      </c>
      <c r="BG33">
        <v>0</v>
      </c>
      <c r="BH33">
        <v>2</v>
      </c>
      <c r="BJ33" t="s">
        <v>154</v>
      </c>
      <c r="BK33" t="s">
        <v>112</v>
      </c>
      <c r="BN33" t="s">
        <v>133</v>
      </c>
      <c r="BR33" t="s">
        <v>133</v>
      </c>
      <c r="BU33" t="s">
        <v>112</v>
      </c>
      <c r="BV33" t="s">
        <v>114</v>
      </c>
      <c r="BX33">
        <v>0</v>
      </c>
      <c r="BZ33">
        <v>0</v>
      </c>
      <c r="CA33">
        <v>1</v>
      </c>
      <c r="CB33">
        <v>0</v>
      </c>
      <c r="CC33">
        <v>0</v>
      </c>
      <c r="CD33" t="s">
        <v>117</v>
      </c>
      <c r="CE33" t="s">
        <v>117</v>
      </c>
      <c r="CF33" t="s">
        <v>110</v>
      </c>
      <c r="CG33" t="s">
        <v>117</v>
      </c>
      <c r="CH33" t="s">
        <v>114</v>
      </c>
      <c r="CI33" t="s">
        <v>117</v>
      </c>
      <c r="CJ33" t="s">
        <v>110</v>
      </c>
      <c r="CK33" t="s">
        <v>112</v>
      </c>
      <c r="CL33">
        <v>0</v>
      </c>
      <c r="CM33">
        <v>0</v>
      </c>
      <c r="CN33" t="s">
        <v>155</v>
      </c>
      <c r="CO33" t="s">
        <v>154</v>
      </c>
      <c r="CP33">
        <v>0</v>
      </c>
      <c r="CR33" t="s">
        <v>144</v>
      </c>
      <c r="CS33" t="s">
        <v>418</v>
      </c>
      <c r="CT33" t="s">
        <v>136</v>
      </c>
      <c r="CU33">
        <v>10</v>
      </c>
      <c r="CV33" t="s">
        <v>2054</v>
      </c>
      <c r="CW33" t="s">
        <v>2054</v>
      </c>
      <c r="CX33">
        <v>1</v>
      </c>
      <c r="CY33">
        <f t="shared" si="0"/>
        <v>10</v>
      </c>
      <c r="CZ33">
        <v>5.22668</v>
      </c>
      <c r="DA33">
        <v>4.2808900000000003</v>
      </c>
      <c r="DB33">
        <f t="shared" si="1"/>
        <v>2.5</v>
      </c>
      <c r="DC33">
        <v>10</v>
      </c>
      <c r="DD33">
        <v>0</v>
      </c>
      <c r="DE33">
        <v>0</v>
      </c>
      <c r="DF33">
        <v>4188</v>
      </c>
      <c r="DG33">
        <f t="shared" si="2"/>
        <v>8376</v>
      </c>
      <c r="DH33">
        <f t="shared" si="3"/>
        <v>2</v>
      </c>
      <c r="DI33">
        <v>1633</v>
      </c>
      <c r="DJ33">
        <f t="shared" si="4"/>
        <v>3266</v>
      </c>
      <c r="DK33">
        <f t="shared" si="5"/>
        <v>5</v>
      </c>
      <c r="DL33">
        <v>10</v>
      </c>
      <c r="DN33">
        <f>(DL33*InputWeights!$C$7+DB33*InputWeights!$C$6)</f>
        <v>6.25</v>
      </c>
      <c r="DO33">
        <f>(DD33*InputWeights!$C$12+DE33*InputWeights!$C$10+CU33*InputWeights!$C$11)</f>
        <v>4</v>
      </c>
      <c r="DP33">
        <f>(DC33*InputWeights!$C$18+DK33*InputWeights!$C$16+DH33*InputWeights!$C$15+CY33*InputWeights!$C$17)</f>
        <v>5.8</v>
      </c>
      <c r="DR33">
        <f>DN33*InputWeights!$C$5+DO33*InputWeights!$C$9+DP33*InputWeights!$C$14</f>
        <v>53.95</v>
      </c>
      <c r="DS33">
        <f>((_xlfn.RANK.EQ(DR33,$DR$2:$DR$1000,0))/(COUNT(DR$2:$DR$1000)))*100</f>
        <v>4.4880785413744739</v>
      </c>
      <c r="DT33">
        <f t="shared" si="6"/>
        <v>5</v>
      </c>
    </row>
    <row r="34" spans="1:124" x14ac:dyDescent="0.25">
      <c r="A34" t="s">
        <v>2097</v>
      </c>
      <c r="B34" t="s">
        <v>108</v>
      </c>
      <c r="C34" t="s">
        <v>109</v>
      </c>
      <c r="D34" t="s">
        <v>110</v>
      </c>
      <c r="E34" t="s">
        <v>2093</v>
      </c>
      <c r="F34">
        <v>502</v>
      </c>
      <c r="G34">
        <v>20000600</v>
      </c>
      <c r="H34">
        <v>520</v>
      </c>
      <c r="I34">
        <v>1967</v>
      </c>
      <c r="J34">
        <v>2012</v>
      </c>
      <c r="K34" t="s">
        <v>153</v>
      </c>
      <c r="L34" t="s">
        <v>110</v>
      </c>
      <c r="M34">
        <v>18</v>
      </c>
      <c r="N34" t="s">
        <v>177</v>
      </c>
      <c r="O34">
        <v>1</v>
      </c>
      <c r="Q34" t="s">
        <v>117</v>
      </c>
      <c r="R34">
        <v>0</v>
      </c>
      <c r="T34">
        <v>0</v>
      </c>
      <c r="V34">
        <v>808</v>
      </c>
      <c r="W34" t="s">
        <v>110</v>
      </c>
      <c r="X34" t="s">
        <v>117</v>
      </c>
      <c r="Y34" t="s">
        <v>2107</v>
      </c>
      <c r="AA34" t="s">
        <v>133</v>
      </c>
      <c r="AE34" t="s">
        <v>403</v>
      </c>
      <c r="AF34" t="s">
        <v>124</v>
      </c>
      <c r="AG34" t="s">
        <v>125</v>
      </c>
      <c r="AH34" t="s">
        <v>124</v>
      </c>
      <c r="AI34" t="s">
        <v>112</v>
      </c>
      <c r="AJ34" t="s">
        <v>112</v>
      </c>
      <c r="AK34" t="s">
        <v>125</v>
      </c>
      <c r="AL34" t="s">
        <v>2095</v>
      </c>
      <c r="AM34" t="s">
        <v>2095</v>
      </c>
      <c r="AN34" t="s">
        <v>2095</v>
      </c>
      <c r="AO34">
        <v>4853</v>
      </c>
      <c r="AP34">
        <v>102264</v>
      </c>
      <c r="AQ34">
        <v>37208</v>
      </c>
      <c r="AR34" t="s">
        <v>110</v>
      </c>
      <c r="AS34">
        <v>0</v>
      </c>
      <c r="AT34">
        <v>502</v>
      </c>
      <c r="AU34">
        <v>8435</v>
      </c>
      <c r="AV34">
        <v>8937</v>
      </c>
      <c r="BB34" t="s">
        <v>129</v>
      </c>
      <c r="BC34" t="s">
        <v>292</v>
      </c>
      <c r="BD34">
        <v>0</v>
      </c>
      <c r="BE34" t="s">
        <v>131</v>
      </c>
      <c r="BF34">
        <v>2</v>
      </c>
      <c r="BG34">
        <v>0</v>
      </c>
      <c r="BH34">
        <v>2</v>
      </c>
      <c r="BJ34" t="s">
        <v>182</v>
      </c>
      <c r="BK34" t="s">
        <v>112</v>
      </c>
      <c r="BN34" t="s">
        <v>133</v>
      </c>
      <c r="BR34" t="s">
        <v>133</v>
      </c>
      <c r="BU34" t="s">
        <v>153</v>
      </c>
      <c r="BV34" t="s">
        <v>114</v>
      </c>
      <c r="BX34">
        <v>0</v>
      </c>
      <c r="BZ34">
        <v>0</v>
      </c>
      <c r="CA34">
        <v>1</v>
      </c>
      <c r="CB34">
        <v>0</v>
      </c>
      <c r="CC34">
        <v>0</v>
      </c>
      <c r="CD34" t="s">
        <v>117</v>
      </c>
      <c r="CE34" t="s">
        <v>117</v>
      </c>
      <c r="CF34" t="s">
        <v>110</v>
      </c>
      <c r="CG34" t="s">
        <v>117</v>
      </c>
      <c r="CH34" t="s">
        <v>114</v>
      </c>
      <c r="CI34" t="s">
        <v>117</v>
      </c>
      <c r="CJ34" t="s">
        <v>110</v>
      </c>
      <c r="CK34" t="s">
        <v>112</v>
      </c>
      <c r="CL34">
        <v>0</v>
      </c>
      <c r="CM34">
        <v>0</v>
      </c>
      <c r="CN34" t="s">
        <v>155</v>
      </c>
      <c r="CO34" t="s">
        <v>183</v>
      </c>
      <c r="CP34">
        <v>0</v>
      </c>
      <c r="CR34" t="s">
        <v>144</v>
      </c>
      <c r="CS34" t="s">
        <v>418</v>
      </c>
      <c r="CT34" t="s">
        <v>136</v>
      </c>
      <c r="CU34">
        <v>10</v>
      </c>
      <c r="CV34" t="s">
        <v>2108</v>
      </c>
      <c r="CW34" t="s">
        <v>2108</v>
      </c>
      <c r="CX34">
        <v>1</v>
      </c>
      <c r="CY34">
        <f t="shared" si="0"/>
        <v>10</v>
      </c>
      <c r="CZ34">
        <v>14.112399999999999</v>
      </c>
      <c r="DA34">
        <v>10.451599999999999</v>
      </c>
      <c r="DB34">
        <f t="shared" si="1"/>
        <v>7.5</v>
      </c>
      <c r="DC34">
        <v>0</v>
      </c>
      <c r="DD34">
        <v>0</v>
      </c>
      <c r="DE34">
        <v>0</v>
      </c>
      <c r="DF34">
        <v>808</v>
      </c>
      <c r="DG34">
        <f t="shared" si="2"/>
        <v>1616</v>
      </c>
      <c r="DH34">
        <f t="shared" si="3"/>
        <v>1</v>
      </c>
      <c r="DI34">
        <v>57</v>
      </c>
      <c r="DJ34">
        <f t="shared" si="4"/>
        <v>114</v>
      </c>
      <c r="DK34">
        <f t="shared" si="5"/>
        <v>1</v>
      </c>
      <c r="DL34">
        <v>10</v>
      </c>
      <c r="DN34">
        <f>(DL34*InputWeights!$C$7+DB34*InputWeights!$C$6)</f>
        <v>8.75</v>
      </c>
      <c r="DO34">
        <f>(DD34*InputWeights!$C$12+DE34*InputWeights!$C$10+CU34*InputWeights!$C$11)</f>
        <v>4</v>
      </c>
      <c r="DP34">
        <f>(DC34*InputWeights!$C$18+DK34*InputWeights!$C$16+DH34*InputWeights!$C$15+CY34*InputWeights!$C$17)</f>
        <v>3.6</v>
      </c>
      <c r="DR34">
        <f>DN34*InputWeights!$C$5+DO34*InputWeights!$C$9+DP34*InputWeights!$C$14</f>
        <v>52.65</v>
      </c>
      <c r="DS34">
        <f>((_xlfn.RANK.EQ(DR34,$DR$2:$DR$1000,0))/(COUNT(DR$2:$DR$1000)))*100</f>
        <v>4.6283309957924264</v>
      </c>
      <c r="DT34">
        <f t="shared" si="6"/>
        <v>5</v>
      </c>
    </row>
    <row r="35" spans="1:124" x14ac:dyDescent="0.25">
      <c r="A35" t="s">
        <v>1823</v>
      </c>
      <c r="B35" t="s">
        <v>108</v>
      </c>
      <c r="C35" t="s">
        <v>109</v>
      </c>
      <c r="D35" t="s">
        <v>110</v>
      </c>
      <c r="E35" t="s">
        <v>950</v>
      </c>
      <c r="F35">
        <v>3265</v>
      </c>
      <c r="G35">
        <v>20000500</v>
      </c>
      <c r="H35">
        <v>10</v>
      </c>
      <c r="I35">
        <v>1995</v>
      </c>
      <c r="J35">
        <v>1995</v>
      </c>
      <c r="K35" t="s">
        <v>183</v>
      </c>
      <c r="L35" t="s">
        <v>114</v>
      </c>
      <c r="M35">
        <v>20</v>
      </c>
      <c r="N35" t="s">
        <v>229</v>
      </c>
      <c r="O35">
        <v>2</v>
      </c>
      <c r="Q35" t="s">
        <v>117</v>
      </c>
      <c r="R35">
        <v>0</v>
      </c>
      <c r="S35" t="s">
        <v>1054</v>
      </c>
      <c r="T35">
        <v>375</v>
      </c>
      <c r="V35">
        <v>431</v>
      </c>
      <c r="W35" t="s">
        <v>116</v>
      </c>
      <c r="X35" t="s">
        <v>117</v>
      </c>
      <c r="Y35" t="s">
        <v>1824</v>
      </c>
      <c r="AA35" t="s">
        <v>133</v>
      </c>
      <c r="AC35" t="s">
        <v>1825</v>
      </c>
      <c r="AD35" t="s">
        <v>1826</v>
      </c>
      <c r="AE35" t="s">
        <v>340</v>
      </c>
      <c r="AF35" t="s">
        <v>124</v>
      </c>
      <c r="AG35" t="s">
        <v>112</v>
      </c>
      <c r="AH35" t="s">
        <v>124</v>
      </c>
      <c r="AI35" t="s">
        <v>112</v>
      </c>
      <c r="AJ35" t="s">
        <v>112</v>
      </c>
      <c r="AK35" t="s">
        <v>112</v>
      </c>
      <c r="AL35" t="s">
        <v>1091</v>
      </c>
      <c r="AM35" t="s">
        <v>1091</v>
      </c>
      <c r="AN35" t="s">
        <v>1827</v>
      </c>
      <c r="AO35">
        <v>4048</v>
      </c>
      <c r="AP35">
        <v>102264</v>
      </c>
      <c r="AQ35">
        <v>534</v>
      </c>
      <c r="AR35" t="s">
        <v>110</v>
      </c>
      <c r="AS35">
        <v>2299</v>
      </c>
      <c r="AT35">
        <v>5564</v>
      </c>
      <c r="AU35">
        <v>6457</v>
      </c>
      <c r="AV35">
        <v>9722</v>
      </c>
      <c r="BB35" t="s">
        <v>129</v>
      </c>
      <c r="BC35" t="s">
        <v>704</v>
      </c>
      <c r="BD35">
        <v>56</v>
      </c>
      <c r="BE35" t="s">
        <v>131</v>
      </c>
      <c r="BF35">
        <v>2</v>
      </c>
      <c r="BG35">
        <v>2</v>
      </c>
      <c r="BH35">
        <v>2</v>
      </c>
      <c r="BI35" t="s">
        <v>183</v>
      </c>
      <c r="BJ35" t="s">
        <v>366</v>
      </c>
      <c r="BK35" t="s">
        <v>112</v>
      </c>
      <c r="BN35" t="s">
        <v>133</v>
      </c>
      <c r="BR35" t="s">
        <v>133</v>
      </c>
      <c r="BU35" t="s">
        <v>112</v>
      </c>
      <c r="BV35" t="s">
        <v>124</v>
      </c>
      <c r="BW35" t="s">
        <v>112</v>
      </c>
      <c r="BX35">
        <v>0</v>
      </c>
      <c r="BZ35">
        <v>0</v>
      </c>
      <c r="CA35">
        <v>1</v>
      </c>
      <c r="CB35">
        <v>0</v>
      </c>
      <c r="CC35">
        <v>0</v>
      </c>
      <c r="CD35" t="s">
        <v>117</v>
      </c>
      <c r="CE35" t="s">
        <v>117</v>
      </c>
      <c r="CF35" t="s">
        <v>110</v>
      </c>
      <c r="CG35" t="s">
        <v>110</v>
      </c>
      <c r="CH35" t="s">
        <v>117</v>
      </c>
      <c r="CI35" t="s">
        <v>117</v>
      </c>
      <c r="CJ35" t="s">
        <v>117</v>
      </c>
      <c r="CK35" t="s">
        <v>112</v>
      </c>
      <c r="CL35">
        <v>6</v>
      </c>
      <c r="CM35">
        <v>3</v>
      </c>
      <c r="CN35" t="s">
        <v>649</v>
      </c>
      <c r="CO35" t="s">
        <v>183</v>
      </c>
      <c r="CP35">
        <v>0</v>
      </c>
      <c r="CQ35" t="s">
        <v>135</v>
      </c>
      <c r="CR35" t="s">
        <v>135</v>
      </c>
      <c r="CS35" t="s">
        <v>136</v>
      </c>
      <c r="CT35" t="s">
        <v>136</v>
      </c>
      <c r="CU35">
        <v>10</v>
      </c>
      <c r="CV35" t="s">
        <v>1828</v>
      </c>
      <c r="CW35" t="s">
        <v>1828</v>
      </c>
      <c r="CX35">
        <v>7</v>
      </c>
      <c r="CY35">
        <f t="shared" si="0"/>
        <v>1</v>
      </c>
      <c r="CZ35">
        <v>4.9566699999999999</v>
      </c>
      <c r="DA35">
        <v>3.2215199999999999</v>
      </c>
      <c r="DB35">
        <f t="shared" si="1"/>
        <v>2.5</v>
      </c>
      <c r="DC35">
        <v>0</v>
      </c>
      <c r="DD35">
        <v>10</v>
      </c>
      <c r="DE35">
        <v>10</v>
      </c>
      <c r="DF35">
        <v>431</v>
      </c>
      <c r="DG35">
        <f t="shared" si="2"/>
        <v>431</v>
      </c>
      <c r="DH35">
        <f t="shared" si="3"/>
        <v>1</v>
      </c>
      <c r="DI35">
        <v>22</v>
      </c>
      <c r="DJ35">
        <f t="shared" si="4"/>
        <v>22</v>
      </c>
      <c r="DK35">
        <f t="shared" si="5"/>
        <v>1</v>
      </c>
      <c r="DL35">
        <v>10</v>
      </c>
      <c r="DN35">
        <f>(DL35*InputWeights!$C$7+DB35*InputWeights!$C$6)</f>
        <v>6.25</v>
      </c>
      <c r="DO35">
        <f>(DD35*InputWeights!$C$12+DE35*InputWeights!$C$10+CU35*InputWeights!$C$11)</f>
        <v>10</v>
      </c>
      <c r="DP35">
        <f>(DC35*InputWeights!$C$18+DK35*InputWeights!$C$16+DH35*InputWeights!$C$15+CY35*InputWeights!$C$17)</f>
        <v>0.90000000000000013</v>
      </c>
      <c r="DR35">
        <f>DN35*InputWeights!$C$5+DO35*InputWeights!$C$9+DP35*InputWeights!$C$14</f>
        <v>52.35</v>
      </c>
      <c r="DS35">
        <f>((_xlfn.RANK.EQ(DR35,$DR$2:$DR$1000,0))/(COUNT(DR$2:$DR$1000)))*100</f>
        <v>4.7685834502103788</v>
      </c>
      <c r="DT35">
        <f t="shared" si="6"/>
        <v>5</v>
      </c>
    </row>
    <row r="36" spans="1:124" x14ac:dyDescent="0.25">
      <c r="A36" t="s">
        <v>302</v>
      </c>
      <c r="B36" t="s">
        <v>108</v>
      </c>
      <c r="C36" t="s">
        <v>109</v>
      </c>
      <c r="D36" t="s">
        <v>110</v>
      </c>
      <c r="E36" t="s">
        <v>303</v>
      </c>
      <c r="F36">
        <v>1108</v>
      </c>
      <c r="G36">
        <v>1400</v>
      </c>
      <c r="H36">
        <v>0</v>
      </c>
      <c r="I36">
        <v>2009</v>
      </c>
      <c r="J36">
        <v>2009</v>
      </c>
      <c r="K36" t="s">
        <v>112</v>
      </c>
      <c r="L36" t="s">
        <v>110</v>
      </c>
      <c r="M36">
        <v>24</v>
      </c>
      <c r="N36" t="s">
        <v>113</v>
      </c>
      <c r="O36">
        <v>1</v>
      </c>
      <c r="Q36" t="s">
        <v>116</v>
      </c>
      <c r="R36">
        <v>99</v>
      </c>
      <c r="S36" t="s">
        <v>115</v>
      </c>
      <c r="T36">
        <v>167</v>
      </c>
      <c r="V36">
        <v>26159</v>
      </c>
      <c r="W36" t="s">
        <v>110</v>
      </c>
      <c r="X36" t="s">
        <v>117</v>
      </c>
      <c r="Y36" t="s">
        <v>304</v>
      </c>
      <c r="Z36" t="s">
        <v>119</v>
      </c>
      <c r="AA36" t="s">
        <v>305</v>
      </c>
      <c r="AC36" t="s">
        <v>218</v>
      </c>
      <c r="AD36" t="s">
        <v>306</v>
      </c>
      <c r="AE36" t="s">
        <v>123</v>
      </c>
      <c r="AF36" t="s">
        <v>124</v>
      </c>
      <c r="AG36" t="s">
        <v>125</v>
      </c>
      <c r="AH36" t="s">
        <v>110</v>
      </c>
      <c r="AI36" t="s">
        <v>112</v>
      </c>
      <c r="AJ36" t="s">
        <v>112</v>
      </c>
      <c r="AK36" t="s">
        <v>125</v>
      </c>
      <c r="AL36" t="s">
        <v>307</v>
      </c>
      <c r="AM36" t="s">
        <v>308</v>
      </c>
      <c r="AN36" t="s">
        <v>309</v>
      </c>
      <c r="AO36">
        <v>1540</v>
      </c>
      <c r="AP36">
        <v>102264</v>
      </c>
      <c r="AQ36">
        <v>150</v>
      </c>
      <c r="AR36" t="s">
        <v>110</v>
      </c>
      <c r="AS36">
        <v>24386</v>
      </c>
      <c r="AT36">
        <v>25494</v>
      </c>
      <c r="AU36">
        <v>24386</v>
      </c>
      <c r="AV36">
        <v>25494</v>
      </c>
      <c r="BB36" t="s">
        <v>129</v>
      </c>
      <c r="BC36" t="s">
        <v>180</v>
      </c>
      <c r="BD36">
        <v>88</v>
      </c>
      <c r="BE36" t="s">
        <v>131</v>
      </c>
      <c r="BF36">
        <v>0</v>
      </c>
      <c r="BG36">
        <v>2</v>
      </c>
      <c r="BH36">
        <v>2</v>
      </c>
      <c r="BI36" t="s">
        <v>153</v>
      </c>
      <c r="BK36" t="s">
        <v>112</v>
      </c>
      <c r="BN36" t="s">
        <v>133</v>
      </c>
      <c r="BR36" t="s">
        <v>133</v>
      </c>
      <c r="BU36" t="s">
        <v>112</v>
      </c>
      <c r="BV36" t="s">
        <v>114</v>
      </c>
      <c r="BW36" t="s">
        <v>125</v>
      </c>
      <c r="BX36">
        <v>0</v>
      </c>
      <c r="BZ36">
        <v>1</v>
      </c>
      <c r="CA36">
        <v>1</v>
      </c>
      <c r="CB36">
        <v>0</v>
      </c>
      <c r="CC36">
        <v>0</v>
      </c>
      <c r="CD36" t="s">
        <v>110</v>
      </c>
      <c r="CE36" t="s">
        <v>116</v>
      </c>
      <c r="CF36" t="s">
        <v>110</v>
      </c>
      <c r="CG36" t="s">
        <v>110</v>
      </c>
      <c r="CH36" t="s">
        <v>110</v>
      </c>
      <c r="CI36" t="s">
        <v>117</v>
      </c>
      <c r="CJ36" t="s">
        <v>117</v>
      </c>
      <c r="CK36" t="s">
        <v>125</v>
      </c>
      <c r="CL36">
        <v>3</v>
      </c>
      <c r="CM36">
        <v>2</v>
      </c>
      <c r="CN36" t="s">
        <v>155</v>
      </c>
      <c r="CP36">
        <v>0</v>
      </c>
      <c r="CQ36" t="s">
        <v>135</v>
      </c>
      <c r="CR36" t="s">
        <v>135</v>
      </c>
      <c r="CS36" t="s">
        <v>184</v>
      </c>
      <c r="CT36" t="s">
        <v>156</v>
      </c>
      <c r="CU36">
        <v>5</v>
      </c>
      <c r="CV36" t="s">
        <v>310</v>
      </c>
      <c r="CW36" t="s">
        <v>310</v>
      </c>
      <c r="CX36">
        <v>2</v>
      </c>
      <c r="CY36">
        <f t="shared" si="0"/>
        <v>7.5</v>
      </c>
      <c r="CZ36">
        <v>17.7</v>
      </c>
      <c r="DA36">
        <v>0</v>
      </c>
      <c r="DB36">
        <f t="shared" si="1"/>
        <v>1</v>
      </c>
      <c r="DC36">
        <v>0</v>
      </c>
      <c r="DD36">
        <v>0</v>
      </c>
      <c r="DE36">
        <v>0</v>
      </c>
      <c r="DF36">
        <v>26159</v>
      </c>
      <c r="DG36">
        <f t="shared" si="2"/>
        <v>52318</v>
      </c>
      <c r="DH36">
        <f t="shared" si="3"/>
        <v>10</v>
      </c>
      <c r="DI36">
        <v>2354</v>
      </c>
      <c r="DJ36">
        <f t="shared" si="4"/>
        <v>4708</v>
      </c>
      <c r="DK36">
        <f t="shared" si="5"/>
        <v>6</v>
      </c>
      <c r="DL36">
        <v>10</v>
      </c>
      <c r="DN36">
        <f>(DL36*InputWeights!$C$7+DB36*InputWeights!$C$6)</f>
        <v>5.5</v>
      </c>
      <c r="DO36">
        <f>(DD36*InputWeights!$C$12+DE36*InputWeights!$C$10+CU36*InputWeights!$C$11)</f>
        <v>2</v>
      </c>
      <c r="DP36">
        <f>(DC36*InputWeights!$C$18+DK36*InputWeights!$C$16+DH36*InputWeights!$C$15+CY36*InputWeights!$C$17)</f>
        <v>7.45</v>
      </c>
      <c r="DR36">
        <f>DN36*InputWeights!$C$5+DO36*InputWeights!$C$9+DP36*InputWeights!$C$14</f>
        <v>52.3</v>
      </c>
      <c r="DS36">
        <f>((_xlfn.RANK.EQ(DR36,$DR$2:$DR$1000,0))/(COUNT(DR$2:$DR$1000)))*100</f>
        <v>4.9088359046283312</v>
      </c>
      <c r="DT36">
        <f t="shared" si="6"/>
        <v>5</v>
      </c>
    </row>
    <row r="37" spans="1:124" x14ac:dyDescent="0.25">
      <c r="A37" t="s">
        <v>302</v>
      </c>
      <c r="B37" t="s">
        <v>108</v>
      </c>
      <c r="C37" t="s">
        <v>109</v>
      </c>
      <c r="D37" t="s">
        <v>110</v>
      </c>
      <c r="E37" t="s">
        <v>311</v>
      </c>
      <c r="F37">
        <v>1102</v>
      </c>
      <c r="G37">
        <v>1400</v>
      </c>
      <c r="H37">
        <v>0</v>
      </c>
      <c r="I37">
        <v>2001</v>
      </c>
      <c r="J37">
        <v>2001</v>
      </c>
      <c r="K37" t="s">
        <v>139</v>
      </c>
      <c r="L37" t="s">
        <v>110</v>
      </c>
      <c r="M37">
        <v>32</v>
      </c>
      <c r="N37" t="s">
        <v>113</v>
      </c>
      <c r="O37">
        <v>2</v>
      </c>
      <c r="Q37" t="s">
        <v>116</v>
      </c>
      <c r="R37">
        <v>99</v>
      </c>
      <c r="S37" t="s">
        <v>115</v>
      </c>
      <c r="T37">
        <v>151</v>
      </c>
      <c r="V37">
        <v>26566</v>
      </c>
      <c r="W37" t="s">
        <v>110</v>
      </c>
      <c r="X37" t="s">
        <v>117</v>
      </c>
      <c r="Y37" t="s">
        <v>304</v>
      </c>
      <c r="Z37" t="s">
        <v>119</v>
      </c>
      <c r="AA37" t="s">
        <v>305</v>
      </c>
      <c r="AC37" t="s">
        <v>218</v>
      </c>
      <c r="AD37" t="s">
        <v>306</v>
      </c>
      <c r="AE37" t="s">
        <v>123</v>
      </c>
      <c r="AF37" t="s">
        <v>124</v>
      </c>
      <c r="AG37" t="s">
        <v>125</v>
      </c>
      <c r="AH37" t="s">
        <v>110</v>
      </c>
      <c r="AI37" t="s">
        <v>112</v>
      </c>
      <c r="AJ37" t="s">
        <v>112</v>
      </c>
      <c r="AK37" t="s">
        <v>125</v>
      </c>
      <c r="AL37" t="s">
        <v>312</v>
      </c>
      <c r="AM37" t="s">
        <v>313</v>
      </c>
      <c r="AN37" t="s">
        <v>314</v>
      </c>
      <c r="AO37">
        <v>1541</v>
      </c>
      <c r="AP37">
        <v>102264</v>
      </c>
      <c r="AQ37">
        <v>151</v>
      </c>
      <c r="AR37" t="s">
        <v>114</v>
      </c>
      <c r="AS37">
        <v>24262</v>
      </c>
      <c r="AT37">
        <v>25364</v>
      </c>
      <c r="AU37">
        <v>24262</v>
      </c>
      <c r="AV37">
        <v>25364</v>
      </c>
      <c r="BB37" t="s">
        <v>129</v>
      </c>
      <c r="BC37" t="s">
        <v>180</v>
      </c>
      <c r="BD37">
        <v>90</v>
      </c>
      <c r="BE37" t="s">
        <v>131</v>
      </c>
      <c r="BF37">
        <v>0</v>
      </c>
      <c r="BG37">
        <v>2</v>
      </c>
      <c r="BH37">
        <v>2</v>
      </c>
      <c r="BI37" t="s">
        <v>153</v>
      </c>
      <c r="BK37" t="s">
        <v>112</v>
      </c>
      <c r="BN37" t="s">
        <v>133</v>
      </c>
      <c r="BR37" t="s">
        <v>133</v>
      </c>
      <c r="BU37" t="s">
        <v>139</v>
      </c>
      <c r="BV37" t="s">
        <v>114</v>
      </c>
      <c r="BW37" t="s">
        <v>125</v>
      </c>
      <c r="BX37">
        <v>0</v>
      </c>
      <c r="BZ37">
        <v>1</v>
      </c>
      <c r="CA37">
        <v>1</v>
      </c>
      <c r="CB37">
        <v>0</v>
      </c>
      <c r="CC37">
        <v>0</v>
      </c>
      <c r="CD37" t="s">
        <v>114</v>
      </c>
      <c r="CE37" t="s">
        <v>116</v>
      </c>
      <c r="CF37" t="s">
        <v>110</v>
      </c>
      <c r="CG37" t="s">
        <v>110</v>
      </c>
      <c r="CH37" t="s">
        <v>110</v>
      </c>
      <c r="CI37" t="s">
        <v>117</v>
      </c>
      <c r="CJ37" t="s">
        <v>117</v>
      </c>
      <c r="CK37" t="s">
        <v>125</v>
      </c>
      <c r="CL37">
        <v>1</v>
      </c>
      <c r="CM37">
        <v>2</v>
      </c>
      <c r="CN37" t="s">
        <v>155</v>
      </c>
      <c r="CP37">
        <v>0</v>
      </c>
      <c r="CQ37" t="s">
        <v>135</v>
      </c>
      <c r="CR37" t="s">
        <v>135</v>
      </c>
      <c r="CS37" t="s">
        <v>184</v>
      </c>
      <c r="CT37" t="s">
        <v>156</v>
      </c>
      <c r="CU37">
        <v>5</v>
      </c>
      <c r="CV37" t="s">
        <v>315</v>
      </c>
      <c r="CW37" t="s">
        <v>315</v>
      </c>
      <c r="CX37">
        <v>2</v>
      </c>
      <c r="CY37">
        <f t="shared" si="0"/>
        <v>7.5</v>
      </c>
      <c r="CZ37">
        <v>17.2</v>
      </c>
      <c r="DA37">
        <v>0</v>
      </c>
      <c r="DB37">
        <f t="shared" si="1"/>
        <v>1</v>
      </c>
      <c r="DC37">
        <v>0</v>
      </c>
      <c r="DD37">
        <v>0</v>
      </c>
      <c r="DE37">
        <v>0</v>
      </c>
      <c r="DF37">
        <v>26566</v>
      </c>
      <c r="DG37">
        <f t="shared" si="2"/>
        <v>53132</v>
      </c>
      <c r="DH37">
        <f t="shared" si="3"/>
        <v>10</v>
      </c>
      <c r="DI37">
        <v>2125</v>
      </c>
      <c r="DJ37">
        <f t="shared" si="4"/>
        <v>4250</v>
      </c>
      <c r="DK37">
        <f t="shared" si="5"/>
        <v>6</v>
      </c>
      <c r="DL37">
        <v>10</v>
      </c>
      <c r="DN37">
        <f>(DL37*InputWeights!$C$7+DB37*InputWeights!$C$6)</f>
        <v>5.5</v>
      </c>
      <c r="DO37">
        <f>(DD37*InputWeights!$C$12+DE37*InputWeights!$C$10+CU37*InputWeights!$C$11)</f>
        <v>2</v>
      </c>
      <c r="DP37">
        <f>(DC37*InputWeights!$C$18+DK37*InputWeights!$C$16+DH37*InputWeights!$C$15+CY37*InputWeights!$C$17)</f>
        <v>7.45</v>
      </c>
      <c r="DR37">
        <f>DN37*InputWeights!$C$5+DO37*InputWeights!$C$9+DP37*InputWeights!$C$14</f>
        <v>52.3</v>
      </c>
      <c r="DS37">
        <f>((_xlfn.RANK.EQ(DR37,$DR$2:$DR$1000,0))/(COUNT(DR$2:$DR$1000)))*100</f>
        <v>4.9088359046283312</v>
      </c>
      <c r="DT37">
        <f t="shared" si="6"/>
        <v>5</v>
      </c>
    </row>
    <row r="38" spans="1:124" x14ac:dyDescent="0.25">
      <c r="A38" t="s">
        <v>450</v>
      </c>
      <c r="B38" t="s">
        <v>108</v>
      </c>
      <c r="C38" t="s">
        <v>109</v>
      </c>
      <c r="D38" t="s">
        <v>110</v>
      </c>
      <c r="E38" t="s">
        <v>554</v>
      </c>
      <c r="F38">
        <v>725</v>
      </c>
      <c r="G38">
        <v>9700</v>
      </c>
      <c r="H38">
        <v>0</v>
      </c>
      <c r="I38">
        <v>1999</v>
      </c>
      <c r="J38">
        <v>1999</v>
      </c>
      <c r="K38" t="s">
        <v>112</v>
      </c>
      <c r="L38" t="s">
        <v>110</v>
      </c>
      <c r="M38">
        <v>24</v>
      </c>
      <c r="N38" t="s">
        <v>147</v>
      </c>
      <c r="O38">
        <v>2</v>
      </c>
      <c r="P38" t="s">
        <v>112</v>
      </c>
      <c r="Q38" t="s">
        <v>114</v>
      </c>
      <c r="R38">
        <v>4</v>
      </c>
      <c r="S38" t="s">
        <v>452</v>
      </c>
      <c r="T38">
        <v>218</v>
      </c>
      <c r="V38">
        <v>15550</v>
      </c>
      <c r="W38" t="s">
        <v>116</v>
      </c>
      <c r="X38" t="s">
        <v>117</v>
      </c>
      <c r="Y38" t="s">
        <v>509</v>
      </c>
      <c r="Z38" t="s">
        <v>119</v>
      </c>
      <c r="AA38" t="s">
        <v>454</v>
      </c>
      <c r="AC38" t="s">
        <v>218</v>
      </c>
      <c r="AD38" t="s">
        <v>555</v>
      </c>
      <c r="AE38" t="s">
        <v>426</v>
      </c>
      <c r="AF38" t="s">
        <v>124</v>
      </c>
      <c r="AG38" t="s">
        <v>125</v>
      </c>
      <c r="AH38" t="s">
        <v>124</v>
      </c>
      <c r="AI38" t="s">
        <v>112</v>
      </c>
      <c r="AJ38" t="s">
        <v>112</v>
      </c>
      <c r="AK38" t="s">
        <v>125</v>
      </c>
      <c r="AL38" t="s">
        <v>511</v>
      </c>
      <c r="AM38" t="s">
        <v>556</v>
      </c>
      <c r="AN38" t="s">
        <v>557</v>
      </c>
      <c r="AO38">
        <v>1847</v>
      </c>
      <c r="AP38">
        <v>102264</v>
      </c>
      <c r="AQ38">
        <v>161</v>
      </c>
      <c r="AR38" t="s">
        <v>110</v>
      </c>
      <c r="AS38">
        <v>98757</v>
      </c>
      <c r="AT38">
        <v>99482</v>
      </c>
      <c r="AU38">
        <v>98757</v>
      </c>
      <c r="AV38">
        <v>99482</v>
      </c>
      <c r="BB38" t="s">
        <v>129</v>
      </c>
      <c r="BC38" t="s">
        <v>189</v>
      </c>
      <c r="BD38">
        <v>79</v>
      </c>
      <c r="BE38" t="s">
        <v>131</v>
      </c>
      <c r="BF38">
        <v>0</v>
      </c>
      <c r="BG38">
        <v>4</v>
      </c>
      <c r="BH38">
        <v>4</v>
      </c>
      <c r="BI38" t="s">
        <v>549</v>
      </c>
      <c r="BJ38" t="s">
        <v>154</v>
      </c>
      <c r="BK38" t="s">
        <v>112</v>
      </c>
      <c r="BN38" t="s">
        <v>133</v>
      </c>
      <c r="BR38" t="s">
        <v>133</v>
      </c>
      <c r="BU38" t="s">
        <v>112</v>
      </c>
      <c r="BV38" t="s">
        <v>114</v>
      </c>
      <c r="BW38" t="s">
        <v>112</v>
      </c>
      <c r="BX38">
        <v>0</v>
      </c>
      <c r="BZ38">
        <v>0</v>
      </c>
      <c r="CA38">
        <v>1</v>
      </c>
      <c r="CB38">
        <v>0</v>
      </c>
      <c r="CC38">
        <v>0</v>
      </c>
      <c r="CD38" t="s">
        <v>110</v>
      </c>
      <c r="CE38" t="s">
        <v>114</v>
      </c>
      <c r="CF38" t="s">
        <v>110</v>
      </c>
      <c r="CG38" t="s">
        <v>114</v>
      </c>
      <c r="CH38" t="s">
        <v>114</v>
      </c>
      <c r="CI38" t="s">
        <v>117</v>
      </c>
      <c r="CJ38" t="s">
        <v>117</v>
      </c>
      <c r="CK38" t="s">
        <v>125</v>
      </c>
      <c r="CL38">
        <v>0</v>
      </c>
      <c r="CM38">
        <v>0</v>
      </c>
      <c r="CN38" t="s">
        <v>155</v>
      </c>
      <c r="CO38" t="s">
        <v>154</v>
      </c>
      <c r="CP38">
        <v>0</v>
      </c>
      <c r="CQ38" t="s">
        <v>143</v>
      </c>
      <c r="CR38" t="s">
        <v>143</v>
      </c>
      <c r="CS38" t="s">
        <v>136</v>
      </c>
      <c r="CT38" t="s">
        <v>184</v>
      </c>
      <c r="CU38">
        <v>7.5</v>
      </c>
      <c r="CV38" t="s">
        <v>558</v>
      </c>
      <c r="CW38" t="s">
        <v>558</v>
      </c>
      <c r="CX38">
        <v>3</v>
      </c>
      <c r="CY38">
        <f t="shared" si="0"/>
        <v>7.5</v>
      </c>
      <c r="CZ38">
        <v>4.2</v>
      </c>
      <c r="DA38">
        <v>0</v>
      </c>
      <c r="DB38">
        <f t="shared" si="1"/>
        <v>1</v>
      </c>
      <c r="DC38">
        <v>10</v>
      </c>
      <c r="DD38">
        <v>0</v>
      </c>
      <c r="DE38">
        <v>0</v>
      </c>
      <c r="DF38">
        <v>15550</v>
      </c>
      <c r="DG38">
        <f t="shared" si="2"/>
        <v>31100</v>
      </c>
      <c r="DH38">
        <f t="shared" si="3"/>
        <v>7</v>
      </c>
      <c r="DI38">
        <v>933</v>
      </c>
      <c r="DJ38">
        <f t="shared" si="4"/>
        <v>1866</v>
      </c>
      <c r="DK38">
        <f t="shared" si="5"/>
        <v>3</v>
      </c>
      <c r="DL38">
        <v>10</v>
      </c>
      <c r="DN38">
        <f>(DL38*InputWeights!$C$7+DB38*InputWeights!$C$6)</f>
        <v>5.5</v>
      </c>
      <c r="DO38">
        <f>(DD38*InputWeights!$C$12+DE38*InputWeights!$C$10+CU38*InputWeights!$C$11)</f>
        <v>3</v>
      </c>
      <c r="DP38">
        <f>(DC38*InputWeights!$C$18+DK38*InputWeights!$C$16+DH38*InputWeights!$C$15+CY38*InputWeights!$C$17)</f>
        <v>6.65</v>
      </c>
      <c r="DR38">
        <f>DN38*InputWeights!$C$5+DO38*InputWeights!$C$9+DP38*InputWeights!$C$14</f>
        <v>52.1</v>
      </c>
      <c r="DS38">
        <f>((_xlfn.RANK.EQ(DR38,$DR$2:$DR$1000,0))/(COUNT(DR$2:$DR$1000)))*100</f>
        <v>5.1893408134642351</v>
      </c>
      <c r="DT38">
        <f t="shared" si="6"/>
        <v>10</v>
      </c>
    </row>
    <row r="39" spans="1:124" x14ac:dyDescent="0.25">
      <c r="A39" t="s">
        <v>450</v>
      </c>
      <c r="B39" t="s">
        <v>108</v>
      </c>
      <c r="C39" t="s">
        <v>109</v>
      </c>
      <c r="D39" t="s">
        <v>110</v>
      </c>
      <c r="E39" t="s">
        <v>522</v>
      </c>
      <c r="F39">
        <v>1692</v>
      </c>
      <c r="G39">
        <v>9100</v>
      </c>
      <c r="H39">
        <v>0</v>
      </c>
      <c r="I39">
        <v>1930</v>
      </c>
      <c r="J39">
        <v>2015</v>
      </c>
      <c r="K39" t="s">
        <v>139</v>
      </c>
      <c r="L39" t="s">
        <v>110</v>
      </c>
      <c r="M39">
        <v>24</v>
      </c>
      <c r="N39" t="s">
        <v>177</v>
      </c>
      <c r="O39">
        <v>2</v>
      </c>
      <c r="Q39" t="s">
        <v>110</v>
      </c>
      <c r="R39">
        <v>1</v>
      </c>
      <c r="S39" t="s">
        <v>148</v>
      </c>
      <c r="T39">
        <v>175</v>
      </c>
      <c r="V39">
        <v>14767</v>
      </c>
      <c r="W39" t="s">
        <v>116</v>
      </c>
      <c r="X39" t="s">
        <v>117</v>
      </c>
      <c r="Y39" t="s">
        <v>509</v>
      </c>
      <c r="Z39" t="s">
        <v>119</v>
      </c>
      <c r="AA39" t="s">
        <v>454</v>
      </c>
      <c r="AC39" t="s">
        <v>510</v>
      </c>
      <c r="AD39" t="s">
        <v>160</v>
      </c>
      <c r="AE39" t="s">
        <v>426</v>
      </c>
      <c r="AF39" t="s">
        <v>124</v>
      </c>
      <c r="AG39" t="s">
        <v>125</v>
      </c>
      <c r="AH39" t="s">
        <v>124</v>
      </c>
      <c r="AI39" t="s">
        <v>150</v>
      </c>
      <c r="AJ39" t="s">
        <v>112</v>
      </c>
      <c r="AK39" t="s">
        <v>125</v>
      </c>
      <c r="AL39" t="s">
        <v>516</v>
      </c>
      <c r="AM39" t="s">
        <v>523</v>
      </c>
      <c r="AN39" t="s">
        <v>523</v>
      </c>
      <c r="AO39">
        <v>1836</v>
      </c>
      <c r="AP39">
        <v>102264</v>
      </c>
      <c r="AQ39">
        <v>163</v>
      </c>
      <c r="AR39" t="s">
        <v>114</v>
      </c>
      <c r="AS39">
        <v>85970</v>
      </c>
      <c r="AT39">
        <v>87662</v>
      </c>
      <c r="AU39">
        <v>85970</v>
      </c>
      <c r="AV39">
        <v>87662</v>
      </c>
      <c r="BB39" t="s">
        <v>129</v>
      </c>
      <c r="BC39" t="s">
        <v>225</v>
      </c>
      <c r="BD39">
        <v>71</v>
      </c>
      <c r="BE39" t="s">
        <v>131</v>
      </c>
      <c r="BF39">
        <v>0</v>
      </c>
      <c r="BG39">
        <v>4</v>
      </c>
      <c r="BH39">
        <v>4</v>
      </c>
      <c r="BI39" t="s">
        <v>182</v>
      </c>
      <c r="BJ39" t="s">
        <v>182</v>
      </c>
      <c r="BK39" t="s">
        <v>112</v>
      </c>
      <c r="BN39" t="s">
        <v>133</v>
      </c>
      <c r="BR39" t="s">
        <v>133</v>
      </c>
      <c r="BU39" t="s">
        <v>139</v>
      </c>
      <c r="BV39" t="s">
        <v>114</v>
      </c>
      <c r="BW39" t="s">
        <v>112</v>
      </c>
      <c r="BX39">
        <v>0</v>
      </c>
      <c r="BZ39">
        <v>0</v>
      </c>
      <c r="CA39">
        <v>1</v>
      </c>
      <c r="CB39">
        <v>0</v>
      </c>
      <c r="CC39">
        <v>0</v>
      </c>
      <c r="CD39" t="s">
        <v>114</v>
      </c>
      <c r="CE39" t="s">
        <v>110</v>
      </c>
      <c r="CF39" t="s">
        <v>110</v>
      </c>
      <c r="CG39" t="s">
        <v>117</v>
      </c>
      <c r="CH39" t="s">
        <v>117</v>
      </c>
      <c r="CI39" t="s">
        <v>117</v>
      </c>
      <c r="CJ39" t="s">
        <v>110</v>
      </c>
      <c r="CK39" t="s">
        <v>125</v>
      </c>
      <c r="CL39">
        <v>7</v>
      </c>
      <c r="CM39">
        <v>2</v>
      </c>
      <c r="CN39" t="s">
        <v>134</v>
      </c>
      <c r="CO39" t="s">
        <v>183</v>
      </c>
      <c r="CP39">
        <v>0</v>
      </c>
      <c r="CQ39" t="s">
        <v>135</v>
      </c>
      <c r="CR39" t="s">
        <v>143</v>
      </c>
      <c r="CS39" t="s">
        <v>136</v>
      </c>
      <c r="CT39" t="s">
        <v>184</v>
      </c>
      <c r="CU39">
        <v>7.5</v>
      </c>
      <c r="CV39" t="s">
        <v>524</v>
      </c>
      <c r="CW39" t="s">
        <v>524</v>
      </c>
      <c r="CX39">
        <v>3</v>
      </c>
      <c r="CY39">
        <f t="shared" si="0"/>
        <v>7.5</v>
      </c>
      <c r="CZ39">
        <v>8.9274299999999993</v>
      </c>
      <c r="DA39">
        <v>6.49017</v>
      </c>
      <c r="DB39">
        <f t="shared" si="1"/>
        <v>5</v>
      </c>
      <c r="DC39">
        <v>0</v>
      </c>
      <c r="DD39">
        <v>0</v>
      </c>
      <c r="DE39">
        <v>0</v>
      </c>
      <c r="DF39">
        <v>14767</v>
      </c>
      <c r="DG39">
        <f t="shared" si="2"/>
        <v>29534</v>
      </c>
      <c r="DH39">
        <f t="shared" si="3"/>
        <v>6</v>
      </c>
      <c r="DI39">
        <v>372</v>
      </c>
      <c r="DJ39">
        <f t="shared" si="4"/>
        <v>744</v>
      </c>
      <c r="DK39">
        <f t="shared" si="5"/>
        <v>2</v>
      </c>
      <c r="DL39">
        <v>10</v>
      </c>
      <c r="DN39">
        <f>(DL39*InputWeights!$C$7+DB39*InputWeights!$C$6)</f>
        <v>7.5</v>
      </c>
      <c r="DO39">
        <f>(DD39*InputWeights!$C$12+DE39*InputWeights!$C$10+CU39*InputWeights!$C$11)</f>
        <v>3</v>
      </c>
      <c r="DP39">
        <f>(DC39*InputWeights!$C$18+DK39*InputWeights!$C$16+DH39*InputWeights!$C$15+CY39*InputWeights!$C$17)</f>
        <v>5.0500000000000007</v>
      </c>
      <c r="DR39">
        <f>DN39*InputWeights!$C$5+DO39*InputWeights!$C$9+DP39*InputWeights!$C$14</f>
        <v>51.7</v>
      </c>
      <c r="DS39">
        <f>((_xlfn.RANK.EQ(DR39,$DR$2:$DR$1000,0))/(COUNT(DR$2:$DR$1000)))*100</f>
        <v>5.3295932678821876</v>
      </c>
      <c r="DT39">
        <f t="shared" si="6"/>
        <v>10</v>
      </c>
    </row>
    <row r="40" spans="1:124" x14ac:dyDescent="0.25">
      <c r="A40" t="s">
        <v>2050</v>
      </c>
      <c r="B40" t="s">
        <v>108</v>
      </c>
      <c r="C40" t="s">
        <v>109</v>
      </c>
      <c r="D40" t="s">
        <v>110</v>
      </c>
      <c r="E40" t="s">
        <v>411</v>
      </c>
      <c r="F40">
        <v>1966</v>
      </c>
      <c r="G40">
        <v>20000100</v>
      </c>
      <c r="H40">
        <v>10</v>
      </c>
      <c r="I40">
        <v>2010</v>
      </c>
      <c r="J40">
        <v>2010</v>
      </c>
      <c r="K40" t="s">
        <v>153</v>
      </c>
      <c r="L40" t="s">
        <v>110</v>
      </c>
      <c r="M40">
        <v>30</v>
      </c>
      <c r="N40" t="s">
        <v>113</v>
      </c>
      <c r="O40">
        <v>1</v>
      </c>
      <c r="Q40" t="s">
        <v>117</v>
      </c>
      <c r="R40">
        <v>0</v>
      </c>
      <c r="T40">
        <v>0</v>
      </c>
      <c r="V40">
        <v>2632</v>
      </c>
      <c r="W40" t="s">
        <v>110</v>
      </c>
      <c r="X40" t="s">
        <v>117</v>
      </c>
      <c r="Y40" t="s">
        <v>2051</v>
      </c>
      <c r="AA40" t="s">
        <v>133</v>
      </c>
      <c r="AE40" t="s">
        <v>340</v>
      </c>
      <c r="AF40" t="s">
        <v>124</v>
      </c>
      <c r="AG40" t="s">
        <v>125</v>
      </c>
      <c r="AH40" t="s">
        <v>124</v>
      </c>
      <c r="AI40" t="s">
        <v>112</v>
      </c>
      <c r="AJ40" t="s">
        <v>112</v>
      </c>
      <c r="AK40" t="s">
        <v>125</v>
      </c>
      <c r="AL40" t="s">
        <v>416</v>
      </c>
      <c r="AM40" t="s">
        <v>416</v>
      </c>
      <c r="AN40" t="s">
        <v>416</v>
      </c>
      <c r="AO40">
        <v>4752</v>
      </c>
      <c r="AP40">
        <v>102264</v>
      </c>
      <c r="AQ40">
        <v>37105</v>
      </c>
      <c r="AR40" t="s">
        <v>110</v>
      </c>
      <c r="AS40">
        <v>0</v>
      </c>
      <c r="AT40">
        <v>1966</v>
      </c>
      <c r="AU40">
        <v>0</v>
      </c>
      <c r="AV40">
        <v>1966</v>
      </c>
      <c r="BB40" t="s">
        <v>129</v>
      </c>
      <c r="BC40" t="s">
        <v>704</v>
      </c>
      <c r="BD40">
        <v>0</v>
      </c>
      <c r="BE40" t="s">
        <v>131</v>
      </c>
      <c r="BF40">
        <v>2</v>
      </c>
      <c r="BG40">
        <v>0</v>
      </c>
      <c r="BH40">
        <v>2</v>
      </c>
      <c r="BK40" t="s">
        <v>112</v>
      </c>
      <c r="BN40" t="s">
        <v>133</v>
      </c>
      <c r="BR40" t="s">
        <v>133</v>
      </c>
      <c r="BU40" t="s">
        <v>153</v>
      </c>
      <c r="BV40" t="s">
        <v>114</v>
      </c>
      <c r="BX40">
        <v>0</v>
      </c>
      <c r="BZ40">
        <v>1</v>
      </c>
      <c r="CA40">
        <v>1</v>
      </c>
      <c r="CB40">
        <v>0</v>
      </c>
      <c r="CC40">
        <v>0</v>
      </c>
      <c r="CD40" t="s">
        <v>117</v>
      </c>
      <c r="CE40" t="s">
        <v>117</v>
      </c>
      <c r="CF40" t="s">
        <v>110</v>
      </c>
      <c r="CG40" t="s">
        <v>117</v>
      </c>
      <c r="CH40" t="s">
        <v>114</v>
      </c>
      <c r="CI40" t="s">
        <v>117</v>
      </c>
      <c r="CJ40" t="s">
        <v>110</v>
      </c>
      <c r="CK40" t="s">
        <v>112</v>
      </c>
      <c r="CL40">
        <v>0</v>
      </c>
      <c r="CM40">
        <v>0</v>
      </c>
      <c r="CN40" t="s">
        <v>155</v>
      </c>
      <c r="CP40">
        <v>0</v>
      </c>
      <c r="CR40" t="s">
        <v>144</v>
      </c>
      <c r="CS40" t="s">
        <v>418</v>
      </c>
      <c r="CT40" t="s">
        <v>136</v>
      </c>
      <c r="CU40">
        <v>10</v>
      </c>
      <c r="CV40" t="s">
        <v>2052</v>
      </c>
      <c r="CW40" t="s">
        <v>2052</v>
      </c>
      <c r="CX40">
        <v>1</v>
      </c>
      <c r="CY40">
        <f t="shared" si="0"/>
        <v>10</v>
      </c>
      <c r="CZ40">
        <v>4.1232899999999999</v>
      </c>
      <c r="DA40">
        <v>3.07877</v>
      </c>
      <c r="DB40">
        <f t="shared" si="1"/>
        <v>2.5</v>
      </c>
      <c r="DC40">
        <v>10</v>
      </c>
      <c r="DD40">
        <v>0</v>
      </c>
      <c r="DE40">
        <v>0</v>
      </c>
      <c r="DF40">
        <v>2632</v>
      </c>
      <c r="DG40">
        <f t="shared" si="2"/>
        <v>5264</v>
      </c>
      <c r="DH40">
        <f t="shared" si="3"/>
        <v>2</v>
      </c>
      <c r="DI40">
        <v>447</v>
      </c>
      <c r="DJ40">
        <f t="shared" si="4"/>
        <v>894</v>
      </c>
      <c r="DK40">
        <f t="shared" si="5"/>
        <v>2</v>
      </c>
      <c r="DL40">
        <v>10</v>
      </c>
      <c r="DN40">
        <f>(DL40*InputWeights!$C$7+DB40*InputWeights!$C$6)</f>
        <v>6.25</v>
      </c>
      <c r="DO40">
        <f>(DD40*InputWeights!$C$12+DE40*InputWeights!$C$10+CU40*InputWeights!$C$11)</f>
        <v>4</v>
      </c>
      <c r="DP40">
        <f>(DC40*InputWeights!$C$18+DK40*InputWeights!$C$16+DH40*InputWeights!$C$15+CY40*InputWeights!$C$17)</f>
        <v>5.2</v>
      </c>
      <c r="DR40">
        <f>DN40*InputWeights!$C$5+DO40*InputWeights!$C$9+DP40*InputWeights!$C$14</f>
        <v>51.55</v>
      </c>
      <c r="DS40">
        <f>((_xlfn.RANK.EQ(DR40,$DR$2:$DR$1000,0))/(COUNT(DR$2:$DR$1000)))*100</f>
        <v>5.46984572230014</v>
      </c>
      <c r="DT40">
        <f t="shared" si="6"/>
        <v>10</v>
      </c>
    </row>
    <row r="41" spans="1:124" x14ac:dyDescent="0.25">
      <c r="A41" t="s">
        <v>2050</v>
      </c>
      <c r="B41" t="s">
        <v>108</v>
      </c>
      <c r="C41" t="s">
        <v>109</v>
      </c>
      <c r="D41" t="s">
        <v>110</v>
      </c>
      <c r="E41" t="s">
        <v>609</v>
      </c>
      <c r="F41">
        <v>989</v>
      </c>
      <c r="G41">
        <v>20000400</v>
      </c>
      <c r="H41">
        <v>500</v>
      </c>
      <c r="I41">
        <v>2010</v>
      </c>
      <c r="J41">
        <v>2010</v>
      </c>
      <c r="K41" t="s">
        <v>858</v>
      </c>
      <c r="L41" t="s">
        <v>110</v>
      </c>
      <c r="M41">
        <v>31</v>
      </c>
      <c r="N41" t="s">
        <v>113</v>
      </c>
      <c r="O41">
        <v>2</v>
      </c>
      <c r="Q41" t="s">
        <v>117</v>
      </c>
      <c r="R41">
        <v>0</v>
      </c>
      <c r="T41">
        <v>0</v>
      </c>
      <c r="V41">
        <v>8416</v>
      </c>
      <c r="W41" t="s">
        <v>110</v>
      </c>
      <c r="X41" t="s">
        <v>117</v>
      </c>
      <c r="Y41" t="s">
        <v>2057</v>
      </c>
      <c r="AA41" t="s">
        <v>133</v>
      </c>
      <c r="AE41" t="s">
        <v>340</v>
      </c>
      <c r="AF41" t="s">
        <v>124</v>
      </c>
      <c r="AG41" t="s">
        <v>125</v>
      </c>
      <c r="AH41" t="s">
        <v>124</v>
      </c>
      <c r="AI41" t="s">
        <v>112</v>
      </c>
      <c r="AJ41" t="s">
        <v>112</v>
      </c>
      <c r="AK41" t="s">
        <v>125</v>
      </c>
      <c r="AL41" t="s">
        <v>613</v>
      </c>
      <c r="AM41" t="s">
        <v>613</v>
      </c>
      <c r="AN41" t="s">
        <v>613</v>
      </c>
      <c r="AO41">
        <v>4755</v>
      </c>
      <c r="AP41">
        <v>102264</v>
      </c>
      <c r="AQ41">
        <v>37108</v>
      </c>
      <c r="AR41" t="s">
        <v>110</v>
      </c>
      <c r="AS41">
        <v>0</v>
      </c>
      <c r="AT41">
        <v>989</v>
      </c>
      <c r="AU41">
        <v>4319</v>
      </c>
      <c r="AV41">
        <v>5308</v>
      </c>
      <c r="BB41" t="s">
        <v>129</v>
      </c>
      <c r="BC41" t="s">
        <v>225</v>
      </c>
      <c r="BD41">
        <v>0</v>
      </c>
      <c r="BE41" t="s">
        <v>131</v>
      </c>
      <c r="BF41">
        <v>2</v>
      </c>
      <c r="BG41">
        <v>0</v>
      </c>
      <c r="BH41">
        <v>2</v>
      </c>
      <c r="BK41" t="s">
        <v>112</v>
      </c>
      <c r="BN41" t="s">
        <v>133</v>
      </c>
      <c r="BR41" t="s">
        <v>133</v>
      </c>
      <c r="BU41" t="s">
        <v>858</v>
      </c>
      <c r="BV41" t="s">
        <v>114</v>
      </c>
      <c r="BX41">
        <v>0</v>
      </c>
      <c r="BZ41">
        <v>1</v>
      </c>
      <c r="CA41">
        <v>1</v>
      </c>
      <c r="CB41">
        <v>0</v>
      </c>
      <c r="CC41">
        <v>0</v>
      </c>
      <c r="CD41" t="s">
        <v>117</v>
      </c>
      <c r="CE41" t="s">
        <v>117</v>
      </c>
      <c r="CF41" t="s">
        <v>110</v>
      </c>
      <c r="CG41" t="s">
        <v>117</v>
      </c>
      <c r="CH41" t="s">
        <v>114</v>
      </c>
      <c r="CI41" t="s">
        <v>117</v>
      </c>
      <c r="CJ41" t="s">
        <v>110</v>
      </c>
      <c r="CK41" t="s">
        <v>112</v>
      </c>
      <c r="CL41">
        <v>0</v>
      </c>
      <c r="CM41">
        <v>0</v>
      </c>
      <c r="CN41" t="s">
        <v>155</v>
      </c>
      <c r="CP41">
        <v>0</v>
      </c>
      <c r="CR41" t="s">
        <v>144</v>
      </c>
      <c r="CS41" t="s">
        <v>418</v>
      </c>
      <c r="CT41" t="s">
        <v>136</v>
      </c>
      <c r="CU41">
        <v>10</v>
      </c>
      <c r="CV41" t="s">
        <v>2058</v>
      </c>
      <c r="CW41" t="s">
        <v>2058</v>
      </c>
      <c r="CX41">
        <v>1</v>
      </c>
      <c r="CY41">
        <f t="shared" si="0"/>
        <v>10</v>
      </c>
      <c r="CZ41">
        <v>5.6340899999999996</v>
      </c>
      <c r="DA41">
        <v>4.2304700000000004</v>
      </c>
      <c r="DB41">
        <f t="shared" si="1"/>
        <v>2.5</v>
      </c>
      <c r="DC41">
        <v>0</v>
      </c>
      <c r="DD41">
        <v>0</v>
      </c>
      <c r="DE41">
        <v>0</v>
      </c>
      <c r="DF41">
        <v>8416</v>
      </c>
      <c r="DG41">
        <f t="shared" si="2"/>
        <v>16832</v>
      </c>
      <c r="DH41">
        <f t="shared" si="3"/>
        <v>4</v>
      </c>
      <c r="DI41">
        <v>673</v>
      </c>
      <c r="DJ41">
        <f t="shared" si="4"/>
        <v>1346</v>
      </c>
      <c r="DK41">
        <f t="shared" si="5"/>
        <v>3</v>
      </c>
      <c r="DL41">
        <v>10</v>
      </c>
      <c r="DN41">
        <f>(DL41*InputWeights!$C$7+DB41*InputWeights!$C$6)</f>
        <v>6.25</v>
      </c>
      <c r="DO41">
        <f>(DD41*InputWeights!$C$12+DE41*InputWeights!$C$10+CU41*InputWeights!$C$11)</f>
        <v>4</v>
      </c>
      <c r="DP41">
        <f>(DC41*InputWeights!$C$18+DK41*InputWeights!$C$16+DH41*InputWeights!$C$15+CY41*InputWeights!$C$17)</f>
        <v>5.2</v>
      </c>
      <c r="DR41">
        <f>DN41*InputWeights!$C$5+DO41*InputWeights!$C$9+DP41*InputWeights!$C$14</f>
        <v>51.55</v>
      </c>
      <c r="DS41">
        <f>((_xlfn.RANK.EQ(DR41,$DR$2:$DR$1000,0))/(COUNT(DR$2:$DR$1000)))*100</f>
        <v>5.46984572230014</v>
      </c>
      <c r="DT41">
        <f t="shared" si="6"/>
        <v>10</v>
      </c>
    </row>
    <row r="42" spans="1:124" x14ac:dyDescent="0.25">
      <c r="A42" t="s">
        <v>302</v>
      </c>
      <c r="B42" t="s">
        <v>108</v>
      </c>
      <c r="C42" t="s">
        <v>109</v>
      </c>
      <c r="D42" t="s">
        <v>110</v>
      </c>
      <c r="E42" t="s">
        <v>158</v>
      </c>
      <c r="F42">
        <v>2763</v>
      </c>
      <c r="G42">
        <v>2000</v>
      </c>
      <c r="H42">
        <v>0</v>
      </c>
      <c r="I42">
        <v>1975</v>
      </c>
      <c r="J42">
        <v>2001</v>
      </c>
      <c r="K42" t="s">
        <v>112</v>
      </c>
      <c r="L42" t="s">
        <v>110</v>
      </c>
      <c r="M42">
        <v>24</v>
      </c>
      <c r="N42" t="s">
        <v>177</v>
      </c>
      <c r="O42">
        <v>2</v>
      </c>
      <c r="Q42" t="s">
        <v>116</v>
      </c>
      <c r="R42">
        <v>99</v>
      </c>
      <c r="S42" t="s">
        <v>115</v>
      </c>
      <c r="T42">
        <v>121</v>
      </c>
      <c r="V42">
        <v>26694</v>
      </c>
      <c r="W42" t="s">
        <v>110</v>
      </c>
      <c r="X42" t="s">
        <v>117</v>
      </c>
      <c r="Y42" t="s">
        <v>316</v>
      </c>
      <c r="Z42" t="s">
        <v>119</v>
      </c>
      <c r="AA42" t="s">
        <v>305</v>
      </c>
      <c r="AC42" t="s">
        <v>160</v>
      </c>
      <c r="AD42" t="s">
        <v>317</v>
      </c>
      <c r="AE42" t="s">
        <v>123</v>
      </c>
      <c r="AF42" t="s">
        <v>124</v>
      </c>
      <c r="AG42" t="s">
        <v>125</v>
      </c>
      <c r="AH42" t="s">
        <v>110</v>
      </c>
      <c r="AI42" t="s">
        <v>112</v>
      </c>
      <c r="AJ42" t="s">
        <v>112</v>
      </c>
      <c r="AK42" t="s">
        <v>125</v>
      </c>
      <c r="AL42" t="s">
        <v>126</v>
      </c>
      <c r="AM42" t="s">
        <v>318</v>
      </c>
      <c r="AN42" t="s">
        <v>319</v>
      </c>
      <c r="AO42">
        <v>1552</v>
      </c>
      <c r="AP42">
        <v>102264</v>
      </c>
      <c r="AQ42">
        <v>150</v>
      </c>
      <c r="AR42" t="s">
        <v>110</v>
      </c>
      <c r="AS42">
        <v>39516</v>
      </c>
      <c r="AT42">
        <v>42279</v>
      </c>
      <c r="AU42">
        <v>39516</v>
      </c>
      <c r="AV42">
        <v>42279</v>
      </c>
      <c r="BB42" t="s">
        <v>129</v>
      </c>
      <c r="BC42" t="s">
        <v>180</v>
      </c>
      <c r="BD42">
        <v>86</v>
      </c>
      <c r="BE42" t="s">
        <v>131</v>
      </c>
      <c r="BF42">
        <v>0</v>
      </c>
      <c r="BG42">
        <v>2</v>
      </c>
      <c r="BH42">
        <v>2</v>
      </c>
      <c r="BI42" t="s">
        <v>182</v>
      </c>
      <c r="BJ42" t="s">
        <v>182</v>
      </c>
      <c r="BK42" t="s">
        <v>112</v>
      </c>
      <c r="BN42" t="s">
        <v>133</v>
      </c>
      <c r="BR42" t="s">
        <v>133</v>
      </c>
      <c r="BU42" t="s">
        <v>112</v>
      </c>
      <c r="BV42" t="s">
        <v>114</v>
      </c>
      <c r="BW42" t="s">
        <v>125</v>
      </c>
      <c r="BX42">
        <v>0</v>
      </c>
      <c r="BZ42">
        <v>0</v>
      </c>
      <c r="CA42">
        <v>1</v>
      </c>
      <c r="CB42">
        <v>0</v>
      </c>
      <c r="CC42">
        <v>0</v>
      </c>
      <c r="CD42" t="s">
        <v>110</v>
      </c>
      <c r="CE42" t="s">
        <v>116</v>
      </c>
      <c r="CF42" t="s">
        <v>110</v>
      </c>
      <c r="CG42" t="s">
        <v>117</v>
      </c>
      <c r="CH42" t="s">
        <v>117</v>
      </c>
      <c r="CI42" t="s">
        <v>117</v>
      </c>
      <c r="CJ42" t="s">
        <v>117</v>
      </c>
      <c r="CK42" t="s">
        <v>125</v>
      </c>
      <c r="CL42">
        <v>12</v>
      </c>
      <c r="CM42">
        <v>6</v>
      </c>
      <c r="CN42" t="s">
        <v>142</v>
      </c>
      <c r="CO42" t="s">
        <v>183</v>
      </c>
      <c r="CP42">
        <v>0</v>
      </c>
      <c r="CQ42" t="s">
        <v>135</v>
      </c>
      <c r="CR42" t="s">
        <v>135</v>
      </c>
      <c r="CS42" t="s">
        <v>184</v>
      </c>
      <c r="CT42" t="s">
        <v>156</v>
      </c>
      <c r="CU42">
        <v>5</v>
      </c>
      <c r="CV42" t="s">
        <v>320</v>
      </c>
      <c r="CW42" t="s">
        <v>320</v>
      </c>
      <c r="CX42">
        <v>2</v>
      </c>
      <c r="CY42">
        <f t="shared" si="0"/>
        <v>7.5</v>
      </c>
      <c r="CZ42">
        <v>0.3</v>
      </c>
      <c r="DA42">
        <v>0</v>
      </c>
      <c r="DB42">
        <f t="shared" si="1"/>
        <v>1</v>
      </c>
      <c r="DC42">
        <v>0</v>
      </c>
      <c r="DD42">
        <v>0</v>
      </c>
      <c r="DE42">
        <v>0</v>
      </c>
      <c r="DF42">
        <v>26694</v>
      </c>
      <c r="DG42">
        <f t="shared" si="2"/>
        <v>53388</v>
      </c>
      <c r="DH42">
        <f t="shared" si="3"/>
        <v>10</v>
      </c>
      <c r="DI42">
        <v>1543</v>
      </c>
      <c r="DJ42">
        <f t="shared" si="4"/>
        <v>3086</v>
      </c>
      <c r="DK42">
        <f t="shared" si="5"/>
        <v>5</v>
      </c>
      <c r="DL42">
        <v>10</v>
      </c>
      <c r="DN42">
        <f>(DL42*InputWeights!$C$7+DB42*InputWeights!$C$6)</f>
        <v>5.5</v>
      </c>
      <c r="DO42">
        <f>(DD42*InputWeights!$C$12+DE42*InputWeights!$C$10+CU42*InputWeights!$C$11)</f>
        <v>2</v>
      </c>
      <c r="DP42">
        <f>(DC42*InputWeights!$C$18+DK42*InputWeights!$C$16+DH42*InputWeights!$C$15+CY42*InputWeights!$C$17)</f>
        <v>7.25</v>
      </c>
      <c r="DR42">
        <f>DN42*InputWeights!$C$5+DO42*InputWeights!$C$9+DP42*InputWeights!$C$14</f>
        <v>51.5</v>
      </c>
      <c r="DS42">
        <f>((_xlfn.RANK.EQ(DR42,$DR$2:$DR$1000,0))/(COUNT(DR$2:$DR$1000)))*100</f>
        <v>5.7503506311360448</v>
      </c>
      <c r="DT42">
        <f t="shared" si="6"/>
        <v>10</v>
      </c>
    </row>
    <row r="43" spans="1:124" x14ac:dyDescent="0.25">
      <c r="A43" t="s">
        <v>302</v>
      </c>
      <c r="B43" t="s">
        <v>108</v>
      </c>
      <c r="C43" t="s">
        <v>109</v>
      </c>
      <c r="D43" t="s">
        <v>110</v>
      </c>
      <c r="E43" t="s">
        <v>212</v>
      </c>
      <c r="F43">
        <v>2879</v>
      </c>
      <c r="G43">
        <v>2600</v>
      </c>
      <c r="H43">
        <v>0</v>
      </c>
      <c r="I43">
        <v>1968</v>
      </c>
      <c r="J43">
        <v>2008</v>
      </c>
      <c r="K43" t="s">
        <v>139</v>
      </c>
      <c r="L43" t="s">
        <v>110</v>
      </c>
      <c r="M43">
        <v>24</v>
      </c>
      <c r="N43" t="s">
        <v>177</v>
      </c>
      <c r="O43">
        <v>2</v>
      </c>
      <c r="Q43" t="s">
        <v>116</v>
      </c>
      <c r="R43">
        <v>36</v>
      </c>
      <c r="S43" t="s">
        <v>115</v>
      </c>
      <c r="T43">
        <v>135</v>
      </c>
      <c r="V43">
        <v>23841</v>
      </c>
      <c r="W43" t="s">
        <v>110</v>
      </c>
      <c r="X43" t="s">
        <v>117</v>
      </c>
      <c r="Y43" t="s">
        <v>316</v>
      </c>
      <c r="Z43" t="s">
        <v>119</v>
      </c>
      <c r="AA43" t="s">
        <v>305</v>
      </c>
      <c r="AC43" t="s">
        <v>321</v>
      </c>
      <c r="AD43" t="s">
        <v>218</v>
      </c>
      <c r="AE43" t="s">
        <v>123</v>
      </c>
      <c r="AF43" t="s">
        <v>124</v>
      </c>
      <c r="AG43" t="s">
        <v>125</v>
      </c>
      <c r="AH43" t="s">
        <v>110</v>
      </c>
      <c r="AI43" t="s">
        <v>112</v>
      </c>
      <c r="AJ43" t="s">
        <v>112</v>
      </c>
      <c r="AK43" t="s">
        <v>125</v>
      </c>
      <c r="AL43" t="s">
        <v>322</v>
      </c>
      <c r="AM43" t="s">
        <v>323</v>
      </c>
      <c r="AN43" t="s">
        <v>324</v>
      </c>
      <c r="AO43">
        <v>1565</v>
      </c>
      <c r="AP43">
        <v>102264</v>
      </c>
      <c r="AQ43">
        <v>151</v>
      </c>
      <c r="AR43" t="s">
        <v>114</v>
      </c>
      <c r="AS43">
        <v>59999</v>
      </c>
      <c r="AT43">
        <v>62878</v>
      </c>
      <c r="AU43">
        <v>59999</v>
      </c>
      <c r="AV43">
        <v>62878</v>
      </c>
      <c r="BB43" t="s">
        <v>129</v>
      </c>
      <c r="BC43" t="s">
        <v>180</v>
      </c>
      <c r="BD43">
        <v>85</v>
      </c>
      <c r="BE43" t="s">
        <v>131</v>
      </c>
      <c r="BF43">
        <v>0</v>
      </c>
      <c r="BG43">
        <v>2</v>
      </c>
      <c r="BH43">
        <v>2</v>
      </c>
      <c r="BI43" t="s">
        <v>325</v>
      </c>
      <c r="BJ43" t="s">
        <v>182</v>
      </c>
      <c r="BK43" t="s">
        <v>112</v>
      </c>
      <c r="BN43" t="s">
        <v>133</v>
      </c>
      <c r="BR43" t="s">
        <v>133</v>
      </c>
      <c r="BU43" t="s">
        <v>139</v>
      </c>
      <c r="BV43" t="s">
        <v>114</v>
      </c>
      <c r="BW43" t="s">
        <v>125</v>
      </c>
      <c r="BX43">
        <v>0</v>
      </c>
      <c r="BZ43">
        <v>0</v>
      </c>
      <c r="CA43">
        <v>1</v>
      </c>
      <c r="CB43">
        <v>0</v>
      </c>
      <c r="CC43">
        <v>0</v>
      </c>
      <c r="CD43" t="s">
        <v>114</v>
      </c>
      <c r="CE43" t="s">
        <v>116</v>
      </c>
      <c r="CF43" t="s">
        <v>110</v>
      </c>
      <c r="CG43" t="s">
        <v>117</v>
      </c>
      <c r="CH43" t="s">
        <v>110</v>
      </c>
      <c r="CI43" t="s">
        <v>117</v>
      </c>
      <c r="CJ43" t="s">
        <v>117</v>
      </c>
      <c r="CK43" t="s">
        <v>125</v>
      </c>
      <c r="CL43">
        <v>5</v>
      </c>
      <c r="CM43">
        <v>8</v>
      </c>
      <c r="CN43" t="s">
        <v>142</v>
      </c>
      <c r="CO43" t="s">
        <v>183</v>
      </c>
      <c r="CP43">
        <v>0</v>
      </c>
      <c r="CQ43" t="s">
        <v>135</v>
      </c>
      <c r="CR43" t="s">
        <v>135</v>
      </c>
      <c r="CS43" t="s">
        <v>184</v>
      </c>
      <c r="CT43" t="s">
        <v>156</v>
      </c>
      <c r="CU43">
        <v>5</v>
      </c>
      <c r="CV43" t="s">
        <v>326</v>
      </c>
      <c r="CW43" t="s">
        <v>326</v>
      </c>
      <c r="CX43">
        <v>2</v>
      </c>
      <c r="CY43">
        <f t="shared" si="0"/>
        <v>7.5</v>
      </c>
      <c r="CZ43">
        <v>7.1</v>
      </c>
      <c r="DA43">
        <v>0</v>
      </c>
      <c r="DB43">
        <f t="shared" si="1"/>
        <v>1</v>
      </c>
      <c r="DC43">
        <v>0</v>
      </c>
      <c r="DD43">
        <v>0</v>
      </c>
      <c r="DE43">
        <v>0</v>
      </c>
      <c r="DF43">
        <v>23841</v>
      </c>
      <c r="DG43">
        <f t="shared" si="2"/>
        <v>47682</v>
      </c>
      <c r="DH43">
        <f t="shared" si="3"/>
        <v>10</v>
      </c>
      <c r="DI43">
        <v>1908</v>
      </c>
      <c r="DJ43">
        <f t="shared" si="4"/>
        <v>3816</v>
      </c>
      <c r="DK43">
        <f t="shared" si="5"/>
        <v>5</v>
      </c>
      <c r="DL43">
        <v>10</v>
      </c>
      <c r="DN43">
        <f>(DL43*InputWeights!$C$7+DB43*InputWeights!$C$6)</f>
        <v>5.5</v>
      </c>
      <c r="DO43">
        <f>(DD43*InputWeights!$C$12+DE43*InputWeights!$C$10+CU43*InputWeights!$C$11)</f>
        <v>2</v>
      </c>
      <c r="DP43">
        <f>(DC43*InputWeights!$C$18+DK43*InputWeights!$C$16+DH43*InputWeights!$C$15+CY43*InputWeights!$C$17)</f>
        <v>7.25</v>
      </c>
      <c r="DR43">
        <f>DN43*InputWeights!$C$5+DO43*InputWeights!$C$9+DP43*InputWeights!$C$14</f>
        <v>51.5</v>
      </c>
      <c r="DS43">
        <f>((_xlfn.RANK.EQ(DR43,$DR$2:$DR$1000,0))/(COUNT(DR$2:$DR$1000)))*100</f>
        <v>5.7503506311360448</v>
      </c>
      <c r="DT43">
        <f t="shared" si="6"/>
        <v>10</v>
      </c>
    </row>
    <row r="44" spans="1:124" x14ac:dyDescent="0.25">
      <c r="A44" t="s">
        <v>302</v>
      </c>
      <c r="B44" t="s">
        <v>108</v>
      </c>
      <c r="C44" t="s">
        <v>109</v>
      </c>
      <c r="D44" t="s">
        <v>110</v>
      </c>
      <c r="E44" t="s">
        <v>220</v>
      </c>
      <c r="F44">
        <v>3420</v>
      </c>
      <c r="G44">
        <v>2700</v>
      </c>
      <c r="H44">
        <v>0</v>
      </c>
      <c r="I44">
        <v>1975</v>
      </c>
      <c r="J44">
        <v>2008</v>
      </c>
      <c r="K44" t="s">
        <v>139</v>
      </c>
      <c r="L44" t="s">
        <v>110</v>
      </c>
      <c r="M44">
        <v>24</v>
      </c>
      <c r="N44" t="s">
        <v>177</v>
      </c>
      <c r="O44">
        <v>2</v>
      </c>
      <c r="Q44" t="s">
        <v>116</v>
      </c>
      <c r="R44">
        <v>99</v>
      </c>
      <c r="S44" t="s">
        <v>115</v>
      </c>
      <c r="T44">
        <v>93</v>
      </c>
      <c r="V44">
        <v>23841</v>
      </c>
      <c r="W44" t="s">
        <v>110</v>
      </c>
      <c r="X44" t="s">
        <v>117</v>
      </c>
      <c r="Y44" t="s">
        <v>316</v>
      </c>
      <c r="Z44" t="s">
        <v>119</v>
      </c>
      <c r="AA44" t="s">
        <v>305</v>
      </c>
      <c r="AC44" t="s">
        <v>218</v>
      </c>
      <c r="AD44" t="s">
        <v>160</v>
      </c>
      <c r="AE44" t="s">
        <v>123</v>
      </c>
      <c r="AF44" t="s">
        <v>124</v>
      </c>
      <c r="AG44" t="s">
        <v>125</v>
      </c>
      <c r="AH44" t="s">
        <v>110</v>
      </c>
      <c r="AI44" t="s">
        <v>112</v>
      </c>
      <c r="AJ44" t="s">
        <v>112</v>
      </c>
      <c r="AK44" t="s">
        <v>125</v>
      </c>
      <c r="AL44" t="s">
        <v>322</v>
      </c>
      <c r="AM44" t="s">
        <v>323</v>
      </c>
      <c r="AN44" t="s">
        <v>330</v>
      </c>
      <c r="AO44">
        <v>1567</v>
      </c>
      <c r="AP44">
        <v>102264</v>
      </c>
      <c r="AQ44">
        <v>151</v>
      </c>
      <c r="AR44" t="s">
        <v>114</v>
      </c>
      <c r="AS44">
        <v>62878</v>
      </c>
      <c r="AT44">
        <v>66298</v>
      </c>
      <c r="AU44">
        <v>62878</v>
      </c>
      <c r="AV44">
        <v>66298</v>
      </c>
      <c r="BB44" t="s">
        <v>129</v>
      </c>
      <c r="BC44" t="s">
        <v>331</v>
      </c>
      <c r="BD44">
        <v>88</v>
      </c>
      <c r="BE44" t="s">
        <v>131</v>
      </c>
      <c r="BF44">
        <v>0</v>
      </c>
      <c r="BG44">
        <v>2</v>
      </c>
      <c r="BH44">
        <v>2</v>
      </c>
      <c r="BI44" t="s">
        <v>325</v>
      </c>
      <c r="BJ44" t="s">
        <v>182</v>
      </c>
      <c r="BK44" t="s">
        <v>112</v>
      </c>
      <c r="BN44" t="s">
        <v>133</v>
      </c>
      <c r="BR44" t="s">
        <v>133</v>
      </c>
      <c r="BU44" t="s">
        <v>139</v>
      </c>
      <c r="BV44" t="s">
        <v>114</v>
      </c>
      <c r="BW44" t="s">
        <v>125</v>
      </c>
      <c r="BX44">
        <v>0</v>
      </c>
      <c r="BZ44">
        <v>0</v>
      </c>
      <c r="CA44">
        <v>1</v>
      </c>
      <c r="CB44">
        <v>0</v>
      </c>
      <c r="CC44">
        <v>0</v>
      </c>
      <c r="CD44" t="s">
        <v>114</v>
      </c>
      <c r="CE44" t="s">
        <v>116</v>
      </c>
      <c r="CF44" t="s">
        <v>110</v>
      </c>
      <c r="CG44" t="s">
        <v>117</v>
      </c>
      <c r="CH44" t="s">
        <v>110</v>
      </c>
      <c r="CI44" t="s">
        <v>117</v>
      </c>
      <c r="CJ44" t="s">
        <v>117</v>
      </c>
      <c r="CK44" t="s">
        <v>125</v>
      </c>
      <c r="CL44">
        <v>6</v>
      </c>
      <c r="CM44">
        <v>6</v>
      </c>
      <c r="CN44" t="s">
        <v>142</v>
      </c>
      <c r="CO44" t="s">
        <v>183</v>
      </c>
      <c r="CP44">
        <v>0</v>
      </c>
      <c r="CQ44" t="s">
        <v>135</v>
      </c>
      <c r="CR44" t="s">
        <v>135</v>
      </c>
      <c r="CS44" t="s">
        <v>156</v>
      </c>
      <c r="CT44" t="s">
        <v>156</v>
      </c>
      <c r="CU44">
        <v>5</v>
      </c>
      <c r="CV44" t="s">
        <v>332</v>
      </c>
      <c r="CW44" t="s">
        <v>332</v>
      </c>
      <c r="CX44">
        <v>2</v>
      </c>
      <c r="CY44">
        <f t="shared" si="0"/>
        <v>7.5</v>
      </c>
      <c r="CZ44">
        <v>19</v>
      </c>
      <c r="DA44">
        <v>0</v>
      </c>
      <c r="DB44">
        <f t="shared" si="1"/>
        <v>1</v>
      </c>
      <c r="DC44">
        <v>0</v>
      </c>
      <c r="DD44">
        <v>0</v>
      </c>
      <c r="DE44">
        <v>0</v>
      </c>
      <c r="DF44">
        <v>23841</v>
      </c>
      <c r="DG44">
        <f t="shared" si="2"/>
        <v>47682</v>
      </c>
      <c r="DH44">
        <f t="shared" si="3"/>
        <v>10</v>
      </c>
      <c r="DI44">
        <v>1908</v>
      </c>
      <c r="DJ44">
        <f t="shared" si="4"/>
        <v>3816</v>
      </c>
      <c r="DK44">
        <f t="shared" si="5"/>
        <v>5</v>
      </c>
      <c r="DL44">
        <v>10</v>
      </c>
      <c r="DN44">
        <f>(DL44*InputWeights!$C$7+DB44*InputWeights!$C$6)</f>
        <v>5.5</v>
      </c>
      <c r="DO44">
        <f>(DD44*InputWeights!$C$12+DE44*InputWeights!$C$10+CU44*InputWeights!$C$11)</f>
        <v>2</v>
      </c>
      <c r="DP44">
        <f>(DC44*InputWeights!$C$18+DK44*InputWeights!$C$16+DH44*InputWeights!$C$15+CY44*InputWeights!$C$17)</f>
        <v>7.25</v>
      </c>
      <c r="DR44">
        <f>DN44*InputWeights!$C$5+DO44*InputWeights!$C$9+DP44*InputWeights!$C$14</f>
        <v>51.5</v>
      </c>
      <c r="DS44">
        <f>((_xlfn.RANK.EQ(DR44,$DR$2:$DR$1000,0))/(COUNT(DR$2:$DR$1000)))*100</f>
        <v>5.7503506311360448</v>
      </c>
      <c r="DT44">
        <f t="shared" si="6"/>
        <v>10</v>
      </c>
    </row>
    <row r="45" spans="1:124" x14ac:dyDescent="0.25">
      <c r="A45" t="s">
        <v>680</v>
      </c>
      <c r="B45" t="s">
        <v>108</v>
      </c>
      <c r="C45" t="s">
        <v>109</v>
      </c>
      <c r="D45" t="s">
        <v>110</v>
      </c>
      <c r="E45" t="s">
        <v>688</v>
      </c>
      <c r="F45">
        <v>2149</v>
      </c>
      <c r="G45">
        <v>200</v>
      </c>
      <c r="H45">
        <v>0</v>
      </c>
      <c r="I45">
        <v>2003</v>
      </c>
      <c r="J45">
        <v>2003</v>
      </c>
      <c r="K45" t="s">
        <v>139</v>
      </c>
      <c r="L45" t="s">
        <v>110</v>
      </c>
      <c r="M45">
        <v>24</v>
      </c>
      <c r="N45" t="s">
        <v>412</v>
      </c>
      <c r="O45">
        <v>2</v>
      </c>
      <c r="P45" t="s">
        <v>112</v>
      </c>
      <c r="Q45" t="s">
        <v>114</v>
      </c>
      <c r="R45">
        <v>999</v>
      </c>
      <c r="S45" t="s">
        <v>689</v>
      </c>
      <c r="T45">
        <v>149</v>
      </c>
      <c r="V45">
        <v>18808</v>
      </c>
      <c r="W45" t="s">
        <v>110</v>
      </c>
      <c r="X45" t="s">
        <v>117</v>
      </c>
      <c r="Y45" t="s">
        <v>683</v>
      </c>
      <c r="Z45" t="s">
        <v>119</v>
      </c>
      <c r="AA45" t="s">
        <v>684</v>
      </c>
      <c r="AC45" t="s">
        <v>218</v>
      </c>
      <c r="AD45" t="s">
        <v>160</v>
      </c>
      <c r="AE45" t="s">
        <v>274</v>
      </c>
      <c r="AF45" t="s">
        <v>124</v>
      </c>
      <c r="AG45" t="s">
        <v>125</v>
      </c>
      <c r="AH45" t="s">
        <v>124</v>
      </c>
      <c r="AI45" t="s">
        <v>150</v>
      </c>
      <c r="AJ45" t="s">
        <v>112</v>
      </c>
      <c r="AK45" t="s">
        <v>125</v>
      </c>
      <c r="AL45" t="s">
        <v>690</v>
      </c>
      <c r="AM45" t="s">
        <v>691</v>
      </c>
      <c r="AN45" t="s">
        <v>692</v>
      </c>
      <c r="AO45">
        <v>1966</v>
      </c>
      <c r="AP45">
        <v>102264</v>
      </c>
      <c r="AQ45">
        <v>174</v>
      </c>
      <c r="AR45" t="s">
        <v>114</v>
      </c>
      <c r="AS45">
        <v>3202</v>
      </c>
      <c r="AT45">
        <v>5351</v>
      </c>
      <c r="AU45">
        <v>3202</v>
      </c>
      <c r="AV45">
        <v>5351</v>
      </c>
      <c r="BB45" t="s">
        <v>129</v>
      </c>
      <c r="BC45" t="s">
        <v>331</v>
      </c>
      <c r="BD45">
        <v>91</v>
      </c>
      <c r="BE45" t="s">
        <v>131</v>
      </c>
      <c r="BF45">
        <v>0</v>
      </c>
      <c r="BG45">
        <v>1</v>
      </c>
      <c r="BH45">
        <v>1</v>
      </c>
      <c r="BI45" t="s">
        <v>131</v>
      </c>
      <c r="BJ45" t="s">
        <v>154</v>
      </c>
      <c r="BK45" t="s">
        <v>112</v>
      </c>
      <c r="BN45" t="s">
        <v>133</v>
      </c>
      <c r="BR45" t="s">
        <v>133</v>
      </c>
      <c r="BU45" t="s">
        <v>139</v>
      </c>
      <c r="BV45" t="s">
        <v>114</v>
      </c>
      <c r="BW45" t="s">
        <v>125</v>
      </c>
      <c r="BX45">
        <v>0</v>
      </c>
      <c r="BZ45">
        <v>0</v>
      </c>
      <c r="CA45">
        <v>1</v>
      </c>
      <c r="CB45">
        <v>0</v>
      </c>
      <c r="CC45">
        <v>0</v>
      </c>
      <c r="CD45" t="s">
        <v>114</v>
      </c>
      <c r="CE45" t="s">
        <v>114</v>
      </c>
      <c r="CF45" t="s">
        <v>110</v>
      </c>
      <c r="CG45" t="s">
        <v>117</v>
      </c>
      <c r="CH45" t="s">
        <v>114</v>
      </c>
      <c r="CI45" t="s">
        <v>117</v>
      </c>
      <c r="CJ45" t="s">
        <v>110</v>
      </c>
      <c r="CK45" t="s">
        <v>125</v>
      </c>
      <c r="CL45">
        <v>7</v>
      </c>
      <c r="CM45">
        <v>0</v>
      </c>
      <c r="CN45" t="s">
        <v>277</v>
      </c>
      <c r="CO45" t="s">
        <v>154</v>
      </c>
      <c r="CP45">
        <v>0</v>
      </c>
      <c r="CQ45" t="s">
        <v>143</v>
      </c>
      <c r="CR45" t="s">
        <v>143</v>
      </c>
      <c r="CS45" t="s">
        <v>184</v>
      </c>
      <c r="CT45" t="s">
        <v>156</v>
      </c>
      <c r="CU45">
        <v>5</v>
      </c>
      <c r="CV45" t="s">
        <v>693</v>
      </c>
      <c r="CW45" t="s">
        <v>693</v>
      </c>
      <c r="CX45">
        <v>2</v>
      </c>
      <c r="CY45">
        <f t="shared" si="0"/>
        <v>7.5</v>
      </c>
      <c r="CZ45">
        <v>1.22021</v>
      </c>
      <c r="DA45">
        <v>0.67088800000000004</v>
      </c>
      <c r="DB45">
        <f t="shared" si="1"/>
        <v>1</v>
      </c>
      <c r="DC45">
        <v>10</v>
      </c>
      <c r="DD45">
        <v>0</v>
      </c>
      <c r="DE45">
        <v>0</v>
      </c>
      <c r="DF45">
        <v>18808</v>
      </c>
      <c r="DG45">
        <f t="shared" si="2"/>
        <v>37616</v>
      </c>
      <c r="DH45">
        <f t="shared" si="3"/>
        <v>8</v>
      </c>
      <c r="DI45">
        <v>1128</v>
      </c>
      <c r="DJ45">
        <f t="shared" si="4"/>
        <v>2256</v>
      </c>
      <c r="DK45">
        <f t="shared" si="5"/>
        <v>4</v>
      </c>
      <c r="DL45">
        <v>10</v>
      </c>
      <c r="DN45">
        <f>(DL45*InputWeights!$C$7+DB45*InputWeights!$C$6)</f>
        <v>5.5</v>
      </c>
      <c r="DO45">
        <f>(DD45*InputWeights!$C$12+DE45*InputWeights!$C$10+CU45*InputWeights!$C$11)</f>
        <v>2</v>
      </c>
      <c r="DP45">
        <f>(DC45*InputWeights!$C$18+DK45*InputWeights!$C$16+DH45*InputWeights!$C$15+CY45*InputWeights!$C$17)</f>
        <v>7.25</v>
      </c>
      <c r="DR45">
        <f>DN45*InputWeights!$C$5+DO45*InputWeights!$C$9+DP45*InputWeights!$C$14</f>
        <v>51.5</v>
      </c>
      <c r="DS45">
        <f>((_xlfn.RANK.EQ(DR45,$DR$2:$DR$1000,0))/(COUNT(DR$2:$DR$1000)))*100</f>
        <v>5.7503506311360448</v>
      </c>
      <c r="DT45">
        <f t="shared" si="6"/>
        <v>10</v>
      </c>
    </row>
    <row r="46" spans="1:124" x14ac:dyDescent="0.25">
      <c r="A46" t="s">
        <v>949</v>
      </c>
      <c r="B46" t="s">
        <v>108</v>
      </c>
      <c r="C46" t="s">
        <v>109</v>
      </c>
      <c r="D46" t="s">
        <v>110</v>
      </c>
      <c r="E46" t="s">
        <v>168</v>
      </c>
      <c r="F46">
        <v>2542</v>
      </c>
      <c r="G46">
        <v>5200</v>
      </c>
      <c r="H46">
        <v>0</v>
      </c>
      <c r="I46">
        <v>1950</v>
      </c>
      <c r="J46">
        <v>2008</v>
      </c>
      <c r="K46" t="s">
        <v>183</v>
      </c>
      <c r="L46" t="s">
        <v>114</v>
      </c>
      <c r="M46">
        <v>16</v>
      </c>
      <c r="N46" t="s">
        <v>177</v>
      </c>
      <c r="O46">
        <v>2</v>
      </c>
      <c r="Q46" t="s">
        <v>117</v>
      </c>
      <c r="R46">
        <v>0</v>
      </c>
      <c r="S46" t="s">
        <v>803</v>
      </c>
      <c r="T46">
        <v>83</v>
      </c>
      <c r="V46">
        <v>11693</v>
      </c>
      <c r="W46" t="s">
        <v>116</v>
      </c>
      <c r="X46" t="s">
        <v>117</v>
      </c>
      <c r="Y46" t="s">
        <v>958</v>
      </c>
      <c r="Z46" t="s">
        <v>119</v>
      </c>
      <c r="AA46" t="s">
        <v>952</v>
      </c>
      <c r="AC46" t="s">
        <v>321</v>
      </c>
      <c r="AD46" t="s">
        <v>160</v>
      </c>
      <c r="AE46" t="s">
        <v>364</v>
      </c>
      <c r="AF46" t="s">
        <v>124</v>
      </c>
      <c r="AG46" t="s">
        <v>125</v>
      </c>
      <c r="AH46" t="s">
        <v>124</v>
      </c>
      <c r="AI46" t="s">
        <v>112</v>
      </c>
      <c r="AJ46" t="s">
        <v>112</v>
      </c>
      <c r="AK46" t="s">
        <v>125</v>
      </c>
      <c r="AL46" t="s">
        <v>128</v>
      </c>
      <c r="AM46" t="s">
        <v>161</v>
      </c>
      <c r="AN46" t="s">
        <v>967</v>
      </c>
      <c r="AO46">
        <v>2508</v>
      </c>
      <c r="AP46">
        <v>102264</v>
      </c>
      <c r="AQ46">
        <v>206</v>
      </c>
      <c r="AR46" t="s">
        <v>110</v>
      </c>
      <c r="AS46">
        <v>42351</v>
      </c>
      <c r="AT46">
        <v>44893</v>
      </c>
      <c r="AU46">
        <v>42351</v>
      </c>
      <c r="AV46">
        <v>44893</v>
      </c>
      <c r="BB46" t="s">
        <v>129</v>
      </c>
      <c r="BC46" t="s">
        <v>965</v>
      </c>
      <c r="BD46">
        <v>87</v>
      </c>
      <c r="BE46" t="s">
        <v>131</v>
      </c>
      <c r="BF46">
        <v>0</v>
      </c>
      <c r="BG46">
        <v>4</v>
      </c>
      <c r="BH46">
        <v>4</v>
      </c>
      <c r="BI46" t="s">
        <v>132</v>
      </c>
      <c r="BJ46" t="s">
        <v>182</v>
      </c>
      <c r="BK46" t="s">
        <v>112</v>
      </c>
      <c r="BN46" t="s">
        <v>133</v>
      </c>
      <c r="BR46" t="s">
        <v>133</v>
      </c>
      <c r="BU46" t="s">
        <v>112</v>
      </c>
      <c r="BV46" t="s">
        <v>114</v>
      </c>
      <c r="BW46" t="s">
        <v>112</v>
      </c>
      <c r="BX46">
        <v>0</v>
      </c>
      <c r="BZ46">
        <v>0</v>
      </c>
      <c r="CA46">
        <v>1</v>
      </c>
      <c r="CB46">
        <v>0</v>
      </c>
      <c r="CC46">
        <v>0</v>
      </c>
      <c r="CD46" t="s">
        <v>117</v>
      </c>
      <c r="CE46" t="s">
        <v>117</v>
      </c>
      <c r="CF46" t="s">
        <v>110</v>
      </c>
      <c r="CG46" t="s">
        <v>117</v>
      </c>
      <c r="CH46" t="s">
        <v>117</v>
      </c>
      <c r="CI46" t="s">
        <v>117</v>
      </c>
      <c r="CJ46" t="s">
        <v>110</v>
      </c>
      <c r="CK46" t="s">
        <v>125</v>
      </c>
      <c r="CL46">
        <v>16</v>
      </c>
      <c r="CM46">
        <v>2</v>
      </c>
      <c r="CN46" t="s">
        <v>142</v>
      </c>
      <c r="CO46" t="s">
        <v>183</v>
      </c>
      <c r="CP46">
        <v>0</v>
      </c>
      <c r="CQ46" t="s">
        <v>143</v>
      </c>
      <c r="CR46" t="s">
        <v>143</v>
      </c>
      <c r="CS46" t="s">
        <v>156</v>
      </c>
      <c r="CT46" t="s">
        <v>156</v>
      </c>
      <c r="CU46">
        <v>5</v>
      </c>
      <c r="CV46" t="s">
        <v>968</v>
      </c>
      <c r="CW46" t="s">
        <v>968</v>
      </c>
      <c r="CX46">
        <v>3</v>
      </c>
      <c r="CY46">
        <f t="shared" si="0"/>
        <v>7.5</v>
      </c>
      <c r="CZ46">
        <v>13.4467</v>
      </c>
      <c r="DA46">
        <v>12.2478</v>
      </c>
      <c r="DB46">
        <f t="shared" si="1"/>
        <v>10</v>
      </c>
      <c r="DC46">
        <v>0</v>
      </c>
      <c r="DD46">
        <v>0</v>
      </c>
      <c r="DE46">
        <v>0</v>
      </c>
      <c r="DF46">
        <v>11693</v>
      </c>
      <c r="DG46">
        <f t="shared" si="2"/>
        <v>11693</v>
      </c>
      <c r="DH46">
        <f t="shared" si="3"/>
        <v>3</v>
      </c>
      <c r="DI46">
        <v>589</v>
      </c>
      <c r="DJ46">
        <f t="shared" si="4"/>
        <v>589</v>
      </c>
      <c r="DK46">
        <f t="shared" si="5"/>
        <v>2</v>
      </c>
      <c r="DL46">
        <v>10</v>
      </c>
      <c r="DN46">
        <f>(DL46*InputWeights!$C$7+DB46*InputWeights!$C$6)</f>
        <v>10</v>
      </c>
      <c r="DO46">
        <f>(DD46*InputWeights!$C$12+DE46*InputWeights!$C$10+CU46*InputWeights!$C$11)</f>
        <v>2</v>
      </c>
      <c r="DP46">
        <f>(DC46*InputWeights!$C$18+DK46*InputWeights!$C$16+DH46*InputWeights!$C$15+CY46*InputWeights!$C$17)</f>
        <v>3.85</v>
      </c>
      <c r="DR46">
        <f>DN46*InputWeights!$C$5+DO46*InputWeights!$C$9+DP46*InputWeights!$C$14</f>
        <v>51.4</v>
      </c>
      <c r="DS46">
        <f>((_xlfn.RANK.EQ(DR46,$DR$2:$DR$1000,0))/(COUNT(DR$2:$DR$1000)))*100</f>
        <v>6.3113604488078536</v>
      </c>
      <c r="DT46">
        <f t="shared" si="6"/>
        <v>10</v>
      </c>
    </row>
    <row r="47" spans="1:124" x14ac:dyDescent="0.25">
      <c r="A47" t="s">
        <v>4887</v>
      </c>
      <c r="B47" t="s">
        <v>108</v>
      </c>
      <c r="C47" t="s">
        <v>109</v>
      </c>
      <c r="D47" t="s">
        <v>110</v>
      </c>
      <c r="E47" t="s">
        <v>4888</v>
      </c>
      <c r="F47">
        <v>1192</v>
      </c>
      <c r="G47">
        <v>100</v>
      </c>
      <c r="H47">
        <v>0</v>
      </c>
      <c r="I47">
        <v>2002</v>
      </c>
      <c r="J47">
        <v>2002</v>
      </c>
      <c r="K47" t="s">
        <v>139</v>
      </c>
      <c r="L47" t="s">
        <v>110</v>
      </c>
      <c r="M47">
        <v>24</v>
      </c>
      <c r="N47" t="s">
        <v>113</v>
      </c>
      <c r="O47">
        <v>2</v>
      </c>
      <c r="P47" t="s">
        <v>112</v>
      </c>
      <c r="Q47" t="s">
        <v>114</v>
      </c>
      <c r="R47">
        <v>18</v>
      </c>
      <c r="S47" t="s">
        <v>4889</v>
      </c>
      <c r="T47">
        <v>212</v>
      </c>
      <c r="V47">
        <v>14759</v>
      </c>
      <c r="W47" t="s">
        <v>110</v>
      </c>
      <c r="X47" t="s">
        <v>117</v>
      </c>
      <c r="Y47" t="s">
        <v>4890</v>
      </c>
      <c r="Z47" t="s">
        <v>325</v>
      </c>
      <c r="AA47" t="s">
        <v>4891</v>
      </c>
      <c r="AC47" t="s">
        <v>4892</v>
      </c>
      <c r="AD47" t="s">
        <v>218</v>
      </c>
      <c r="AE47" t="s">
        <v>426</v>
      </c>
      <c r="AF47" t="s">
        <v>124</v>
      </c>
      <c r="AG47" t="s">
        <v>125</v>
      </c>
      <c r="AH47" t="s">
        <v>110</v>
      </c>
      <c r="AI47" t="s">
        <v>112</v>
      </c>
      <c r="AJ47" t="s">
        <v>125</v>
      </c>
      <c r="AK47" t="s">
        <v>125</v>
      </c>
      <c r="AL47" t="s">
        <v>4893</v>
      </c>
      <c r="AM47" t="s">
        <v>4893</v>
      </c>
      <c r="AN47" t="s">
        <v>4893</v>
      </c>
      <c r="AO47">
        <v>130319</v>
      </c>
      <c r="AP47">
        <v>102264</v>
      </c>
      <c r="AQ47">
        <v>190</v>
      </c>
      <c r="AR47" t="s">
        <v>114</v>
      </c>
      <c r="AS47">
        <v>0</v>
      </c>
      <c r="AT47">
        <v>1192</v>
      </c>
      <c r="AU47">
        <v>0</v>
      </c>
      <c r="AV47">
        <v>1192</v>
      </c>
      <c r="BB47" t="s">
        <v>4894</v>
      </c>
      <c r="BC47" t="s">
        <v>941</v>
      </c>
      <c r="BD47">
        <v>89</v>
      </c>
      <c r="BE47" t="s">
        <v>131</v>
      </c>
      <c r="BF47">
        <v>0</v>
      </c>
      <c r="BG47">
        <v>3</v>
      </c>
      <c r="BH47">
        <v>3</v>
      </c>
      <c r="BI47" t="s">
        <v>131</v>
      </c>
      <c r="BK47" t="s">
        <v>112</v>
      </c>
      <c r="BN47" t="s">
        <v>133</v>
      </c>
      <c r="BR47" t="s">
        <v>133</v>
      </c>
      <c r="BT47" t="s">
        <v>325</v>
      </c>
      <c r="BU47" t="s">
        <v>139</v>
      </c>
      <c r="BV47" t="s">
        <v>110</v>
      </c>
      <c r="BW47" t="s">
        <v>112</v>
      </c>
      <c r="BX47">
        <v>0</v>
      </c>
      <c r="BY47" t="s">
        <v>942</v>
      </c>
      <c r="BZ47">
        <v>1</v>
      </c>
      <c r="CA47">
        <v>1</v>
      </c>
      <c r="CB47">
        <v>0</v>
      </c>
      <c r="CC47">
        <v>0</v>
      </c>
      <c r="CD47" t="s">
        <v>114</v>
      </c>
      <c r="CE47" t="s">
        <v>131</v>
      </c>
      <c r="CF47" t="s">
        <v>110</v>
      </c>
      <c r="CG47" t="s">
        <v>114</v>
      </c>
      <c r="CH47" t="s">
        <v>114</v>
      </c>
      <c r="CI47" t="s">
        <v>117</v>
      </c>
      <c r="CJ47" t="s">
        <v>117</v>
      </c>
      <c r="CK47" t="s">
        <v>125</v>
      </c>
      <c r="CL47">
        <v>0</v>
      </c>
      <c r="CM47">
        <v>0</v>
      </c>
      <c r="CN47" t="s">
        <v>142</v>
      </c>
      <c r="CP47">
        <v>0</v>
      </c>
      <c r="CQ47" t="s">
        <v>135</v>
      </c>
      <c r="CR47" t="s">
        <v>417</v>
      </c>
      <c r="CS47" t="s">
        <v>136</v>
      </c>
      <c r="CT47" t="s">
        <v>156</v>
      </c>
      <c r="CU47">
        <v>5</v>
      </c>
      <c r="CV47" t="s">
        <v>4895</v>
      </c>
      <c r="CW47" t="s">
        <v>4895</v>
      </c>
      <c r="CX47">
        <v>1</v>
      </c>
      <c r="CY47">
        <f t="shared" si="0"/>
        <v>10</v>
      </c>
      <c r="CZ47">
        <v>23.6</v>
      </c>
      <c r="DA47">
        <v>0</v>
      </c>
      <c r="DB47">
        <f t="shared" si="1"/>
        <v>1</v>
      </c>
      <c r="DC47">
        <v>10</v>
      </c>
      <c r="DD47">
        <v>0</v>
      </c>
      <c r="DE47">
        <v>0</v>
      </c>
      <c r="DF47">
        <v>14759</v>
      </c>
      <c r="DG47">
        <f t="shared" si="2"/>
        <v>29518</v>
      </c>
      <c r="DH47">
        <f t="shared" si="3"/>
        <v>6</v>
      </c>
      <c r="DI47">
        <v>1234</v>
      </c>
      <c r="DJ47">
        <f t="shared" si="4"/>
        <v>2468</v>
      </c>
      <c r="DK47">
        <f t="shared" si="5"/>
        <v>4</v>
      </c>
      <c r="DL47">
        <v>10</v>
      </c>
      <c r="DN47">
        <f>(DL47*InputWeights!$C$7+DB47*InputWeights!$C$6)</f>
        <v>5.5</v>
      </c>
      <c r="DO47">
        <f>(DD47*InputWeights!$C$12+DE47*InputWeights!$C$10+CU47*InputWeights!$C$11)</f>
        <v>2</v>
      </c>
      <c r="DP47">
        <f>(DC47*InputWeights!$C$18+DK47*InputWeights!$C$16+DH47*InputWeights!$C$15+CY47*InputWeights!$C$17)</f>
        <v>7.2</v>
      </c>
      <c r="DR47">
        <f>DN47*InputWeights!$C$5+DO47*InputWeights!$C$9+DP47*InputWeights!$C$14</f>
        <v>51.3</v>
      </c>
      <c r="DS47">
        <f>((_xlfn.RANK.EQ(DR47,$DR$2:$DR$1000,0))/(COUNT(DR$2:$DR$1000)))*100</f>
        <v>6.4516129032258061</v>
      </c>
      <c r="DT47">
        <f t="shared" si="6"/>
        <v>10</v>
      </c>
    </row>
    <row r="48" spans="1:124" x14ac:dyDescent="0.25">
      <c r="A48" t="s">
        <v>450</v>
      </c>
      <c r="B48" t="s">
        <v>108</v>
      </c>
      <c r="C48" t="s">
        <v>109</v>
      </c>
      <c r="D48" t="s">
        <v>110</v>
      </c>
      <c r="E48" t="s">
        <v>530</v>
      </c>
      <c r="F48">
        <v>722</v>
      </c>
      <c r="G48">
        <v>9300</v>
      </c>
      <c r="H48">
        <v>0</v>
      </c>
      <c r="I48">
        <v>1935</v>
      </c>
      <c r="J48">
        <v>2015</v>
      </c>
      <c r="K48" t="s">
        <v>139</v>
      </c>
      <c r="L48" t="s">
        <v>110</v>
      </c>
      <c r="M48">
        <v>23</v>
      </c>
      <c r="N48" t="s">
        <v>177</v>
      </c>
      <c r="O48">
        <v>2</v>
      </c>
      <c r="Q48" t="s">
        <v>110</v>
      </c>
      <c r="R48">
        <v>1</v>
      </c>
      <c r="S48" t="s">
        <v>148</v>
      </c>
      <c r="T48">
        <v>189</v>
      </c>
      <c r="V48">
        <v>14767</v>
      </c>
      <c r="W48" t="s">
        <v>116</v>
      </c>
      <c r="X48" t="s">
        <v>117</v>
      </c>
      <c r="Y48" t="s">
        <v>509</v>
      </c>
      <c r="Z48" t="s">
        <v>119</v>
      </c>
      <c r="AA48" t="s">
        <v>454</v>
      </c>
      <c r="AC48" t="s">
        <v>526</v>
      </c>
      <c r="AD48" t="s">
        <v>527</v>
      </c>
      <c r="AE48" t="s">
        <v>426</v>
      </c>
      <c r="AF48" t="s">
        <v>124</v>
      </c>
      <c r="AG48" t="s">
        <v>125</v>
      </c>
      <c r="AH48" t="s">
        <v>124</v>
      </c>
      <c r="AI48" t="s">
        <v>150</v>
      </c>
      <c r="AJ48" t="s">
        <v>112</v>
      </c>
      <c r="AK48" t="s">
        <v>125</v>
      </c>
      <c r="AL48" t="s">
        <v>516</v>
      </c>
      <c r="AM48" t="s">
        <v>523</v>
      </c>
      <c r="AN48" t="s">
        <v>531</v>
      </c>
      <c r="AO48">
        <v>1840</v>
      </c>
      <c r="AP48">
        <v>102264</v>
      </c>
      <c r="AQ48">
        <v>163</v>
      </c>
      <c r="AR48" t="s">
        <v>114</v>
      </c>
      <c r="AS48">
        <v>90665</v>
      </c>
      <c r="AT48">
        <v>91387</v>
      </c>
      <c r="AU48">
        <v>90665</v>
      </c>
      <c r="AV48">
        <v>91387</v>
      </c>
      <c r="BB48" t="s">
        <v>129</v>
      </c>
      <c r="BC48" t="s">
        <v>225</v>
      </c>
      <c r="BD48">
        <v>64</v>
      </c>
      <c r="BE48" t="s">
        <v>131</v>
      </c>
      <c r="BF48">
        <v>0</v>
      </c>
      <c r="BG48">
        <v>4</v>
      </c>
      <c r="BH48">
        <v>4</v>
      </c>
      <c r="BI48" t="s">
        <v>325</v>
      </c>
      <c r="BJ48" t="s">
        <v>182</v>
      </c>
      <c r="BK48" t="s">
        <v>112</v>
      </c>
      <c r="BN48" t="s">
        <v>133</v>
      </c>
      <c r="BR48" t="s">
        <v>133</v>
      </c>
      <c r="BU48" t="s">
        <v>139</v>
      </c>
      <c r="BV48" t="s">
        <v>114</v>
      </c>
      <c r="BW48" t="s">
        <v>112</v>
      </c>
      <c r="BX48">
        <v>0</v>
      </c>
      <c r="BZ48">
        <v>0</v>
      </c>
      <c r="CA48">
        <v>1</v>
      </c>
      <c r="CB48">
        <v>0</v>
      </c>
      <c r="CC48">
        <v>0</v>
      </c>
      <c r="CD48" t="s">
        <v>114</v>
      </c>
      <c r="CE48" t="s">
        <v>110</v>
      </c>
      <c r="CF48" t="s">
        <v>110</v>
      </c>
      <c r="CG48" t="s">
        <v>117</v>
      </c>
      <c r="CH48" t="s">
        <v>117</v>
      </c>
      <c r="CI48" t="s">
        <v>117</v>
      </c>
      <c r="CJ48" t="s">
        <v>110</v>
      </c>
      <c r="CK48" t="s">
        <v>125</v>
      </c>
      <c r="CL48">
        <v>3</v>
      </c>
      <c r="CM48">
        <v>1</v>
      </c>
      <c r="CN48" t="s">
        <v>134</v>
      </c>
      <c r="CO48" t="s">
        <v>183</v>
      </c>
      <c r="CP48">
        <v>0</v>
      </c>
      <c r="CQ48" t="s">
        <v>135</v>
      </c>
      <c r="CR48" t="s">
        <v>143</v>
      </c>
      <c r="CS48" t="s">
        <v>136</v>
      </c>
      <c r="CT48" t="s">
        <v>136</v>
      </c>
      <c r="CU48">
        <v>10</v>
      </c>
      <c r="CV48" t="s">
        <v>532</v>
      </c>
      <c r="CW48" t="s">
        <v>532</v>
      </c>
      <c r="CX48">
        <v>3</v>
      </c>
      <c r="CY48">
        <f t="shared" si="0"/>
        <v>7.5</v>
      </c>
      <c r="CZ48">
        <v>4.8662099999999997</v>
      </c>
      <c r="DA48">
        <v>3.3812600000000002</v>
      </c>
      <c r="DB48">
        <f t="shared" si="1"/>
        <v>2.5</v>
      </c>
      <c r="DC48">
        <v>0</v>
      </c>
      <c r="DD48">
        <v>0</v>
      </c>
      <c r="DE48">
        <v>0</v>
      </c>
      <c r="DF48">
        <v>14767</v>
      </c>
      <c r="DG48">
        <f t="shared" si="2"/>
        <v>29534</v>
      </c>
      <c r="DH48">
        <f t="shared" si="3"/>
        <v>6</v>
      </c>
      <c r="DI48">
        <v>372</v>
      </c>
      <c r="DJ48">
        <f t="shared" si="4"/>
        <v>744</v>
      </c>
      <c r="DK48">
        <f t="shared" si="5"/>
        <v>2</v>
      </c>
      <c r="DL48">
        <v>10</v>
      </c>
      <c r="DN48">
        <f>(DL48*InputWeights!$C$7+DB48*InputWeights!$C$6)</f>
        <v>6.25</v>
      </c>
      <c r="DO48">
        <f>(DD48*InputWeights!$C$12+DE48*InputWeights!$C$10+CU48*InputWeights!$C$11)</f>
        <v>4</v>
      </c>
      <c r="DP48">
        <f>(DC48*InputWeights!$C$18+DK48*InputWeights!$C$16+DH48*InputWeights!$C$15+CY48*InputWeights!$C$17)</f>
        <v>5.0500000000000007</v>
      </c>
      <c r="DR48">
        <f>DN48*InputWeights!$C$5+DO48*InputWeights!$C$9+DP48*InputWeights!$C$14</f>
        <v>50.95</v>
      </c>
      <c r="DS48">
        <f>((_xlfn.RANK.EQ(DR48,$DR$2:$DR$1000,0))/(COUNT(DR$2:$DR$1000)))*100</f>
        <v>6.5918653576437585</v>
      </c>
      <c r="DT48">
        <f t="shared" si="6"/>
        <v>10</v>
      </c>
    </row>
    <row r="49" spans="1:124" x14ac:dyDescent="0.25">
      <c r="A49" t="s">
        <v>2190</v>
      </c>
      <c r="B49" t="s">
        <v>108</v>
      </c>
      <c r="C49" t="s">
        <v>109</v>
      </c>
      <c r="D49" t="s">
        <v>110</v>
      </c>
      <c r="E49" t="s">
        <v>411</v>
      </c>
      <c r="F49">
        <v>568</v>
      </c>
      <c r="G49">
        <v>20000100</v>
      </c>
      <c r="H49">
        <v>10</v>
      </c>
      <c r="I49">
        <v>1999</v>
      </c>
      <c r="J49">
        <v>1999</v>
      </c>
      <c r="K49" t="s">
        <v>112</v>
      </c>
      <c r="L49" t="s">
        <v>110</v>
      </c>
      <c r="M49">
        <v>36</v>
      </c>
      <c r="N49" t="s">
        <v>147</v>
      </c>
      <c r="O49">
        <v>2</v>
      </c>
      <c r="P49" t="s">
        <v>112</v>
      </c>
      <c r="Q49" t="s">
        <v>117</v>
      </c>
      <c r="R49">
        <v>0</v>
      </c>
      <c r="T49">
        <v>0</v>
      </c>
      <c r="V49">
        <v>11152</v>
      </c>
      <c r="W49" t="s">
        <v>110</v>
      </c>
      <c r="X49" t="s">
        <v>117</v>
      </c>
      <c r="Y49" t="s">
        <v>2191</v>
      </c>
      <c r="AA49" t="s">
        <v>133</v>
      </c>
      <c r="AE49" t="s">
        <v>426</v>
      </c>
      <c r="AF49" t="s">
        <v>124</v>
      </c>
      <c r="AG49" t="s">
        <v>125</v>
      </c>
      <c r="AH49" t="s">
        <v>124</v>
      </c>
      <c r="AI49" t="s">
        <v>112</v>
      </c>
      <c r="AJ49" t="s">
        <v>112</v>
      </c>
      <c r="AK49" t="s">
        <v>125</v>
      </c>
      <c r="AL49" t="s">
        <v>416</v>
      </c>
      <c r="AM49" t="s">
        <v>416</v>
      </c>
      <c r="AN49" t="s">
        <v>416</v>
      </c>
      <c r="AO49">
        <v>5113</v>
      </c>
      <c r="AP49">
        <v>102264</v>
      </c>
      <c r="AQ49">
        <v>37467</v>
      </c>
      <c r="AR49" t="s">
        <v>110</v>
      </c>
      <c r="AS49">
        <v>0</v>
      </c>
      <c r="AT49">
        <v>568</v>
      </c>
      <c r="AU49">
        <v>0</v>
      </c>
      <c r="AV49">
        <v>568</v>
      </c>
      <c r="BB49" t="s">
        <v>129</v>
      </c>
      <c r="BC49" t="s">
        <v>247</v>
      </c>
      <c r="BD49">
        <v>0</v>
      </c>
      <c r="BE49" t="s">
        <v>131</v>
      </c>
      <c r="BF49">
        <v>2</v>
      </c>
      <c r="BG49">
        <v>1</v>
      </c>
      <c r="BH49">
        <v>1</v>
      </c>
      <c r="BI49" t="s">
        <v>112</v>
      </c>
      <c r="BJ49" t="s">
        <v>154</v>
      </c>
      <c r="BK49" t="s">
        <v>112</v>
      </c>
      <c r="BN49" t="s">
        <v>133</v>
      </c>
      <c r="BR49" t="s">
        <v>133</v>
      </c>
      <c r="BU49" t="s">
        <v>112</v>
      </c>
      <c r="BV49" t="s">
        <v>114</v>
      </c>
      <c r="BX49">
        <v>0</v>
      </c>
      <c r="BZ49">
        <v>0</v>
      </c>
      <c r="CA49">
        <v>1</v>
      </c>
      <c r="CB49">
        <v>0</v>
      </c>
      <c r="CC49">
        <v>0</v>
      </c>
      <c r="CD49" t="s">
        <v>117</v>
      </c>
      <c r="CE49" t="s">
        <v>117</v>
      </c>
      <c r="CF49" t="s">
        <v>110</v>
      </c>
      <c r="CG49" t="s">
        <v>117</v>
      </c>
      <c r="CH49" t="s">
        <v>117</v>
      </c>
      <c r="CI49" t="s">
        <v>117</v>
      </c>
      <c r="CJ49" t="s">
        <v>110</v>
      </c>
      <c r="CK49" t="s">
        <v>112</v>
      </c>
      <c r="CL49">
        <v>0</v>
      </c>
      <c r="CM49">
        <v>0</v>
      </c>
      <c r="CN49" t="s">
        <v>155</v>
      </c>
      <c r="CO49" t="s">
        <v>154</v>
      </c>
      <c r="CP49">
        <v>0</v>
      </c>
      <c r="CR49" t="s">
        <v>144</v>
      </c>
      <c r="CS49" t="s">
        <v>418</v>
      </c>
      <c r="CT49" t="s">
        <v>136</v>
      </c>
      <c r="CU49">
        <v>10</v>
      </c>
      <c r="CV49" t="s">
        <v>2192</v>
      </c>
      <c r="CW49" t="s">
        <v>2192</v>
      </c>
      <c r="CX49">
        <v>3</v>
      </c>
      <c r="CY49">
        <f t="shared" si="0"/>
        <v>7.5</v>
      </c>
      <c r="CZ49">
        <v>4.5968</v>
      </c>
      <c r="DA49">
        <v>3.10839</v>
      </c>
      <c r="DB49">
        <f t="shared" si="1"/>
        <v>2.5</v>
      </c>
      <c r="DC49">
        <v>0</v>
      </c>
      <c r="DD49">
        <v>0</v>
      </c>
      <c r="DE49">
        <v>0</v>
      </c>
      <c r="DF49">
        <v>11152</v>
      </c>
      <c r="DG49">
        <f t="shared" si="2"/>
        <v>22304</v>
      </c>
      <c r="DH49">
        <f t="shared" si="3"/>
        <v>5</v>
      </c>
      <c r="DI49">
        <v>1115</v>
      </c>
      <c r="DJ49">
        <f t="shared" si="4"/>
        <v>2230</v>
      </c>
      <c r="DK49">
        <f t="shared" si="5"/>
        <v>4</v>
      </c>
      <c r="DL49">
        <v>10</v>
      </c>
      <c r="DN49">
        <f>(DL49*InputWeights!$C$7+DB49*InputWeights!$C$6)</f>
        <v>6.25</v>
      </c>
      <c r="DO49">
        <f>(DD49*InputWeights!$C$12+DE49*InputWeights!$C$10+CU49*InputWeights!$C$11)</f>
        <v>4</v>
      </c>
      <c r="DP49">
        <f>(DC49*InputWeights!$C$18+DK49*InputWeights!$C$16+DH49*InputWeights!$C$15+CY49*InputWeights!$C$17)</f>
        <v>5.05</v>
      </c>
      <c r="DR49">
        <f>DN49*InputWeights!$C$5+DO49*InputWeights!$C$9+DP49*InputWeights!$C$14</f>
        <v>50.95</v>
      </c>
      <c r="DS49">
        <f>((_xlfn.RANK.EQ(DR49,$DR$2:$DR$1000,0))/(COUNT(DR$2:$DR$1000)))*100</f>
        <v>6.5918653576437585</v>
      </c>
      <c r="DT49">
        <f t="shared" si="6"/>
        <v>10</v>
      </c>
    </row>
    <row r="50" spans="1:124" x14ac:dyDescent="0.25">
      <c r="A50" t="s">
        <v>2075</v>
      </c>
      <c r="B50" t="s">
        <v>108</v>
      </c>
      <c r="C50" t="s">
        <v>109</v>
      </c>
      <c r="D50" t="s">
        <v>110</v>
      </c>
      <c r="E50" t="s">
        <v>411</v>
      </c>
      <c r="F50">
        <v>517</v>
      </c>
      <c r="G50">
        <v>20000100</v>
      </c>
      <c r="H50">
        <v>10</v>
      </c>
      <c r="I50">
        <v>1987</v>
      </c>
      <c r="J50">
        <v>1987</v>
      </c>
      <c r="K50" t="s">
        <v>139</v>
      </c>
      <c r="L50" t="s">
        <v>110</v>
      </c>
      <c r="M50">
        <v>30</v>
      </c>
      <c r="N50" t="s">
        <v>229</v>
      </c>
      <c r="O50">
        <v>1</v>
      </c>
      <c r="Q50" t="s">
        <v>117</v>
      </c>
      <c r="R50">
        <v>0</v>
      </c>
      <c r="T50">
        <v>0</v>
      </c>
      <c r="V50">
        <v>5222</v>
      </c>
      <c r="W50" t="s">
        <v>110</v>
      </c>
      <c r="X50" t="s">
        <v>117</v>
      </c>
      <c r="Y50" t="s">
        <v>2076</v>
      </c>
      <c r="AA50" t="s">
        <v>133</v>
      </c>
      <c r="AE50" t="s">
        <v>426</v>
      </c>
      <c r="AF50" t="s">
        <v>124</v>
      </c>
      <c r="AG50" t="s">
        <v>125</v>
      </c>
      <c r="AH50" t="s">
        <v>124</v>
      </c>
      <c r="AI50" t="s">
        <v>112</v>
      </c>
      <c r="AJ50" t="s">
        <v>112</v>
      </c>
      <c r="AK50" t="s">
        <v>125</v>
      </c>
      <c r="AL50" t="s">
        <v>416</v>
      </c>
      <c r="AM50" t="s">
        <v>416</v>
      </c>
      <c r="AN50" t="s">
        <v>416</v>
      </c>
      <c r="AO50">
        <v>4834</v>
      </c>
      <c r="AP50">
        <v>102264</v>
      </c>
      <c r="AQ50">
        <v>37189</v>
      </c>
      <c r="AR50" t="s">
        <v>110</v>
      </c>
      <c r="AS50">
        <v>0</v>
      </c>
      <c r="AT50">
        <v>517</v>
      </c>
      <c r="AU50">
        <v>0</v>
      </c>
      <c r="AV50">
        <v>517</v>
      </c>
      <c r="BB50" t="s">
        <v>129</v>
      </c>
      <c r="BC50" t="s">
        <v>189</v>
      </c>
      <c r="BD50">
        <v>0</v>
      </c>
      <c r="BE50" t="s">
        <v>131</v>
      </c>
      <c r="BF50">
        <v>2</v>
      </c>
      <c r="BG50">
        <v>0</v>
      </c>
      <c r="BH50">
        <v>2</v>
      </c>
      <c r="BJ50" t="s">
        <v>182</v>
      </c>
      <c r="BK50" t="s">
        <v>112</v>
      </c>
      <c r="BN50" t="s">
        <v>133</v>
      </c>
      <c r="BR50" t="s">
        <v>133</v>
      </c>
      <c r="BU50" t="s">
        <v>139</v>
      </c>
      <c r="BV50" t="s">
        <v>114</v>
      </c>
      <c r="BX50">
        <v>0</v>
      </c>
      <c r="BZ50">
        <v>0</v>
      </c>
      <c r="CA50">
        <v>1</v>
      </c>
      <c r="CB50">
        <v>0</v>
      </c>
      <c r="CC50">
        <v>0</v>
      </c>
      <c r="CD50" t="s">
        <v>117</v>
      </c>
      <c r="CE50" t="s">
        <v>117</v>
      </c>
      <c r="CF50" t="s">
        <v>110</v>
      </c>
      <c r="CG50" t="s">
        <v>117</v>
      </c>
      <c r="CH50" t="s">
        <v>114</v>
      </c>
      <c r="CI50" t="s">
        <v>117</v>
      </c>
      <c r="CJ50" t="s">
        <v>110</v>
      </c>
      <c r="CK50" t="s">
        <v>112</v>
      </c>
      <c r="CL50">
        <v>0</v>
      </c>
      <c r="CM50">
        <v>0</v>
      </c>
      <c r="CN50" t="s">
        <v>155</v>
      </c>
      <c r="CO50" t="s">
        <v>183</v>
      </c>
      <c r="CP50">
        <v>0</v>
      </c>
      <c r="CR50" t="s">
        <v>144</v>
      </c>
      <c r="CS50" t="s">
        <v>418</v>
      </c>
      <c r="CT50" t="s">
        <v>136</v>
      </c>
      <c r="CU50">
        <v>10</v>
      </c>
      <c r="CV50" t="s">
        <v>2077</v>
      </c>
      <c r="CW50" t="s">
        <v>2077</v>
      </c>
      <c r="CX50">
        <v>1</v>
      </c>
      <c r="CY50">
        <f t="shared" si="0"/>
        <v>10</v>
      </c>
      <c r="CZ50">
        <v>3.63605</v>
      </c>
      <c r="DA50">
        <v>2.22017</v>
      </c>
      <c r="DB50">
        <f t="shared" si="1"/>
        <v>1</v>
      </c>
      <c r="DC50">
        <v>10</v>
      </c>
      <c r="DD50">
        <v>0</v>
      </c>
      <c r="DE50">
        <v>0</v>
      </c>
      <c r="DF50">
        <v>5222</v>
      </c>
      <c r="DG50">
        <f t="shared" si="2"/>
        <v>10444</v>
      </c>
      <c r="DH50">
        <f t="shared" si="3"/>
        <v>3</v>
      </c>
      <c r="DI50">
        <v>366</v>
      </c>
      <c r="DJ50">
        <f t="shared" si="4"/>
        <v>732</v>
      </c>
      <c r="DK50">
        <f t="shared" si="5"/>
        <v>2</v>
      </c>
      <c r="DL50">
        <v>10</v>
      </c>
      <c r="DN50">
        <f>(DL50*InputWeights!$C$7+DB50*InputWeights!$C$6)</f>
        <v>5.5</v>
      </c>
      <c r="DO50">
        <f>(DD50*InputWeights!$C$12+DE50*InputWeights!$C$10+CU50*InputWeights!$C$11)</f>
        <v>4</v>
      </c>
      <c r="DP50">
        <f>(DC50*InputWeights!$C$18+DK50*InputWeights!$C$16+DH50*InputWeights!$C$15+CY50*InputWeights!$C$17)</f>
        <v>5.6</v>
      </c>
      <c r="DR50">
        <f>DN50*InputWeights!$C$5+DO50*InputWeights!$C$9+DP50*InputWeights!$C$14</f>
        <v>50.9</v>
      </c>
      <c r="DS50">
        <f>((_xlfn.RANK.EQ(DR50,$DR$2:$DR$1000,0))/(COUNT(DR$2:$DR$1000)))*100</f>
        <v>6.8723702664796633</v>
      </c>
      <c r="DT50">
        <f t="shared" si="6"/>
        <v>10</v>
      </c>
    </row>
    <row r="51" spans="1:124" x14ac:dyDescent="0.25">
      <c r="A51" t="s">
        <v>1126</v>
      </c>
      <c r="B51" t="s">
        <v>108</v>
      </c>
      <c r="C51" t="s">
        <v>109</v>
      </c>
      <c r="D51" t="s">
        <v>110</v>
      </c>
      <c r="E51" t="s">
        <v>802</v>
      </c>
      <c r="F51">
        <v>3166</v>
      </c>
      <c r="G51">
        <v>20003200</v>
      </c>
      <c r="H51">
        <v>0</v>
      </c>
      <c r="I51">
        <v>1988</v>
      </c>
      <c r="J51">
        <v>1988</v>
      </c>
      <c r="K51" t="s">
        <v>112</v>
      </c>
      <c r="L51" t="s">
        <v>110</v>
      </c>
      <c r="M51">
        <v>28</v>
      </c>
      <c r="N51" t="s">
        <v>113</v>
      </c>
      <c r="O51">
        <v>2</v>
      </c>
      <c r="Q51" t="s">
        <v>110</v>
      </c>
      <c r="R51">
        <v>1</v>
      </c>
      <c r="S51" t="s">
        <v>1127</v>
      </c>
      <c r="T51">
        <v>173</v>
      </c>
      <c r="V51">
        <v>19837</v>
      </c>
      <c r="W51" t="s">
        <v>116</v>
      </c>
      <c r="X51" t="s">
        <v>117</v>
      </c>
      <c r="Y51" t="s">
        <v>1128</v>
      </c>
      <c r="AA51" t="s">
        <v>133</v>
      </c>
      <c r="AC51" t="s">
        <v>1129</v>
      </c>
      <c r="AD51" t="s">
        <v>1130</v>
      </c>
      <c r="AE51" t="s">
        <v>123</v>
      </c>
      <c r="AF51" t="s">
        <v>124</v>
      </c>
      <c r="AG51" t="s">
        <v>125</v>
      </c>
      <c r="AH51" t="s">
        <v>124</v>
      </c>
      <c r="AI51" t="s">
        <v>112</v>
      </c>
      <c r="AJ51" t="s">
        <v>112</v>
      </c>
      <c r="AK51" t="s">
        <v>125</v>
      </c>
      <c r="AL51" t="s">
        <v>416</v>
      </c>
      <c r="AM51" t="s">
        <v>416</v>
      </c>
      <c r="AN51" t="s">
        <v>1131</v>
      </c>
      <c r="AO51">
        <v>2775</v>
      </c>
      <c r="AP51">
        <v>102264</v>
      </c>
      <c r="AQ51">
        <v>237</v>
      </c>
      <c r="AR51" t="s">
        <v>110</v>
      </c>
      <c r="AS51">
        <v>968</v>
      </c>
      <c r="AT51">
        <v>4134</v>
      </c>
      <c r="AU51">
        <v>968</v>
      </c>
      <c r="AV51">
        <v>4134</v>
      </c>
      <c r="BB51" t="s">
        <v>129</v>
      </c>
      <c r="BC51" t="s">
        <v>1132</v>
      </c>
      <c r="BD51">
        <v>78</v>
      </c>
      <c r="BE51" t="s">
        <v>131</v>
      </c>
      <c r="BF51">
        <v>0</v>
      </c>
      <c r="BG51">
        <v>2</v>
      </c>
      <c r="BH51">
        <v>2</v>
      </c>
      <c r="BI51" t="s">
        <v>131</v>
      </c>
      <c r="BK51" t="s">
        <v>112</v>
      </c>
      <c r="BN51" t="s">
        <v>133</v>
      </c>
      <c r="BR51" t="s">
        <v>133</v>
      </c>
      <c r="BU51" t="s">
        <v>112</v>
      </c>
      <c r="BV51" t="s">
        <v>114</v>
      </c>
      <c r="BW51" t="s">
        <v>112</v>
      </c>
      <c r="BX51">
        <v>0</v>
      </c>
      <c r="BZ51">
        <v>1</v>
      </c>
      <c r="CA51">
        <v>1</v>
      </c>
      <c r="CB51">
        <v>0</v>
      </c>
      <c r="CC51">
        <v>0</v>
      </c>
      <c r="CD51" t="s">
        <v>110</v>
      </c>
      <c r="CE51" t="s">
        <v>110</v>
      </c>
      <c r="CF51" t="s">
        <v>110</v>
      </c>
      <c r="CG51" t="s">
        <v>117</v>
      </c>
      <c r="CH51" t="s">
        <v>117</v>
      </c>
      <c r="CI51" t="s">
        <v>110</v>
      </c>
      <c r="CJ51" t="s">
        <v>117</v>
      </c>
      <c r="CK51" t="s">
        <v>112</v>
      </c>
      <c r="CL51">
        <v>1</v>
      </c>
      <c r="CM51">
        <v>1</v>
      </c>
      <c r="CN51" t="s">
        <v>134</v>
      </c>
      <c r="CP51">
        <v>0</v>
      </c>
      <c r="CQ51" t="s">
        <v>143</v>
      </c>
      <c r="CR51" t="s">
        <v>143</v>
      </c>
      <c r="CS51" t="s">
        <v>136</v>
      </c>
      <c r="CT51" t="s">
        <v>184</v>
      </c>
      <c r="CU51">
        <v>7.5</v>
      </c>
      <c r="CV51" t="s">
        <v>1133</v>
      </c>
      <c r="CW51" t="s">
        <v>1133</v>
      </c>
      <c r="CX51">
        <v>3</v>
      </c>
      <c r="CY51">
        <f t="shared" si="0"/>
        <v>7.5</v>
      </c>
      <c r="CZ51">
        <v>18.5</v>
      </c>
      <c r="DA51">
        <v>0</v>
      </c>
      <c r="DB51">
        <f t="shared" si="1"/>
        <v>1</v>
      </c>
      <c r="DC51">
        <v>0</v>
      </c>
      <c r="DD51">
        <v>0</v>
      </c>
      <c r="DE51">
        <v>0</v>
      </c>
      <c r="DF51">
        <v>19837</v>
      </c>
      <c r="DG51">
        <f t="shared" si="2"/>
        <v>39674</v>
      </c>
      <c r="DH51">
        <f t="shared" si="3"/>
        <v>8</v>
      </c>
      <c r="DI51">
        <v>1389</v>
      </c>
      <c r="DJ51">
        <f t="shared" si="4"/>
        <v>2778</v>
      </c>
      <c r="DK51">
        <f t="shared" si="5"/>
        <v>4</v>
      </c>
      <c r="DL51">
        <v>10</v>
      </c>
      <c r="DN51">
        <f>(DL51*InputWeights!$C$7+DB51*InputWeights!$C$6)</f>
        <v>5.5</v>
      </c>
      <c r="DO51">
        <f>(DD51*InputWeights!$C$12+DE51*InputWeights!$C$10+CU51*InputWeights!$C$11)</f>
        <v>3</v>
      </c>
      <c r="DP51">
        <f>(DC51*InputWeights!$C$18+DK51*InputWeights!$C$16+DH51*InputWeights!$C$15+CY51*InputWeights!$C$17)</f>
        <v>6.25</v>
      </c>
      <c r="DR51">
        <f>DN51*InputWeights!$C$5+DO51*InputWeights!$C$9+DP51*InputWeights!$C$14</f>
        <v>50.5</v>
      </c>
      <c r="DS51">
        <f>((_xlfn.RANK.EQ(DR51,$DR$2:$DR$1000,0))/(COUNT(DR$2:$DR$1000)))*100</f>
        <v>7.0126227208976157</v>
      </c>
      <c r="DT51">
        <f t="shared" si="6"/>
        <v>10</v>
      </c>
    </row>
    <row r="52" spans="1:124" x14ac:dyDescent="0.25">
      <c r="A52" t="s">
        <v>2097</v>
      </c>
      <c r="B52" t="s">
        <v>108</v>
      </c>
      <c r="C52" t="s">
        <v>109</v>
      </c>
      <c r="D52" t="s">
        <v>110</v>
      </c>
      <c r="E52" t="s">
        <v>217</v>
      </c>
      <c r="F52">
        <v>639</v>
      </c>
      <c r="G52">
        <v>20000300</v>
      </c>
      <c r="H52">
        <v>270</v>
      </c>
      <c r="I52">
        <v>1968</v>
      </c>
      <c r="J52">
        <v>1985</v>
      </c>
      <c r="K52" t="s">
        <v>153</v>
      </c>
      <c r="L52" t="s">
        <v>110</v>
      </c>
      <c r="M52">
        <v>18</v>
      </c>
      <c r="N52" t="s">
        <v>177</v>
      </c>
      <c r="O52">
        <v>1</v>
      </c>
      <c r="Q52" t="s">
        <v>117</v>
      </c>
      <c r="R52">
        <v>0</v>
      </c>
      <c r="T52">
        <v>0</v>
      </c>
      <c r="V52">
        <v>2972</v>
      </c>
      <c r="W52" t="s">
        <v>110</v>
      </c>
      <c r="X52" t="s">
        <v>117</v>
      </c>
      <c r="Y52" t="s">
        <v>1559</v>
      </c>
      <c r="AA52" t="s">
        <v>133</v>
      </c>
      <c r="AE52" t="s">
        <v>403</v>
      </c>
      <c r="AF52" t="s">
        <v>124</v>
      </c>
      <c r="AG52" t="s">
        <v>125</v>
      </c>
      <c r="AH52" t="s">
        <v>124</v>
      </c>
      <c r="AI52" t="s">
        <v>112</v>
      </c>
      <c r="AJ52" t="s">
        <v>112</v>
      </c>
      <c r="AK52" t="s">
        <v>125</v>
      </c>
      <c r="AL52" t="s">
        <v>1029</v>
      </c>
      <c r="AM52" t="s">
        <v>1029</v>
      </c>
      <c r="AN52" t="s">
        <v>2104</v>
      </c>
      <c r="AO52">
        <v>4850</v>
      </c>
      <c r="AP52">
        <v>102264</v>
      </c>
      <c r="AQ52">
        <v>37205</v>
      </c>
      <c r="AR52" t="s">
        <v>110</v>
      </c>
      <c r="AS52">
        <v>0</v>
      </c>
      <c r="AT52">
        <v>639</v>
      </c>
      <c r="AU52">
        <v>5312</v>
      </c>
      <c r="AV52">
        <v>5951</v>
      </c>
      <c r="BB52" t="s">
        <v>129</v>
      </c>
      <c r="BC52" t="s">
        <v>189</v>
      </c>
      <c r="BD52">
        <v>0</v>
      </c>
      <c r="BE52" t="s">
        <v>131</v>
      </c>
      <c r="BF52">
        <v>2</v>
      </c>
      <c r="BG52">
        <v>0</v>
      </c>
      <c r="BH52">
        <v>2</v>
      </c>
      <c r="BJ52" t="s">
        <v>182</v>
      </c>
      <c r="BK52" t="s">
        <v>112</v>
      </c>
      <c r="BN52" t="s">
        <v>133</v>
      </c>
      <c r="BR52" t="s">
        <v>133</v>
      </c>
      <c r="BU52" t="s">
        <v>153</v>
      </c>
      <c r="BV52" t="s">
        <v>114</v>
      </c>
      <c r="BX52">
        <v>0</v>
      </c>
      <c r="BZ52">
        <v>0</v>
      </c>
      <c r="CA52">
        <v>1</v>
      </c>
      <c r="CB52">
        <v>0</v>
      </c>
      <c r="CC52">
        <v>0</v>
      </c>
      <c r="CD52" t="s">
        <v>117</v>
      </c>
      <c r="CE52" t="s">
        <v>117</v>
      </c>
      <c r="CF52" t="s">
        <v>110</v>
      </c>
      <c r="CG52" t="s">
        <v>117</v>
      </c>
      <c r="CH52" t="s">
        <v>114</v>
      </c>
      <c r="CI52" t="s">
        <v>117</v>
      </c>
      <c r="CJ52" t="s">
        <v>110</v>
      </c>
      <c r="CK52" t="s">
        <v>112</v>
      </c>
      <c r="CL52">
        <v>0</v>
      </c>
      <c r="CM52">
        <v>0</v>
      </c>
      <c r="CN52" t="s">
        <v>155</v>
      </c>
      <c r="CO52" t="s">
        <v>183</v>
      </c>
      <c r="CP52">
        <v>0</v>
      </c>
      <c r="CR52" t="s">
        <v>144</v>
      </c>
      <c r="CS52" t="s">
        <v>418</v>
      </c>
      <c r="CT52" t="s">
        <v>136</v>
      </c>
      <c r="CU52">
        <v>10</v>
      </c>
      <c r="CV52" t="s">
        <v>2105</v>
      </c>
      <c r="CW52" t="s">
        <v>2105</v>
      </c>
      <c r="CX52">
        <v>1</v>
      </c>
      <c r="CY52">
        <f t="shared" si="0"/>
        <v>10</v>
      </c>
      <c r="CZ52">
        <v>14.984400000000001</v>
      </c>
      <c r="DA52">
        <v>8.8724100000000004</v>
      </c>
      <c r="DB52">
        <f t="shared" si="1"/>
        <v>5</v>
      </c>
      <c r="DC52">
        <v>0</v>
      </c>
      <c r="DD52">
        <v>0</v>
      </c>
      <c r="DE52">
        <v>0</v>
      </c>
      <c r="DF52">
        <v>2972</v>
      </c>
      <c r="DG52">
        <f t="shared" si="2"/>
        <v>5944</v>
      </c>
      <c r="DH52">
        <f t="shared" si="3"/>
        <v>2</v>
      </c>
      <c r="DI52">
        <v>208</v>
      </c>
      <c r="DJ52">
        <f t="shared" si="4"/>
        <v>416</v>
      </c>
      <c r="DK52">
        <f t="shared" si="5"/>
        <v>1</v>
      </c>
      <c r="DL52">
        <v>10</v>
      </c>
      <c r="DN52">
        <f>(DL52*InputWeights!$C$7+DB52*InputWeights!$C$6)</f>
        <v>7.5</v>
      </c>
      <c r="DO52">
        <f>(DD52*InputWeights!$C$12+DE52*InputWeights!$C$10+CU52*InputWeights!$C$11)</f>
        <v>4</v>
      </c>
      <c r="DP52">
        <f>(DC52*InputWeights!$C$18+DK52*InputWeights!$C$16+DH52*InputWeights!$C$15+CY52*InputWeights!$C$17)</f>
        <v>4</v>
      </c>
      <c r="DR52">
        <f>DN52*InputWeights!$C$5+DO52*InputWeights!$C$9+DP52*InputWeights!$C$14</f>
        <v>50.5</v>
      </c>
      <c r="DS52">
        <f>((_xlfn.RANK.EQ(DR52,$DR$2:$DR$1000,0))/(COUNT(DR$2:$DR$1000)))*100</f>
        <v>7.0126227208976157</v>
      </c>
      <c r="DT52">
        <f t="shared" si="6"/>
        <v>10</v>
      </c>
    </row>
    <row r="53" spans="1:124" x14ac:dyDescent="0.25">
      <c r="A53" t="s">
        <v>666</v>
      </c>
      <c r="B53" t="s">
        <v>108</v>
      </c>
      <c r="C53" t="s">
        <v>109</v>
      </c>
      <c r="D53" t="s">
        <v>110</v>
      </c>
      <c r="E53" t="s">
        <v>688</v>
      </c>
      <c r="F53">
        <v>572</v>
      </c>
      <c r="G53">
        <v>200</v>
      </c>
      <c r="H53">
        <v>0</v>
      </c>
      <c r="I53">
        <v>2010</v>
      </c>
      <c r="J53">
        <v>2010</v>
      </c>
      <c r="K53" t="s">
        <v>139</v>
      </c>
      <c r="L53" t="s">
        <v>110</v>
      </c>
      <c r="M53">
        <v>28</v>
      </c>
      <c r="N53" t="s">
        <v>147</v>
      </c>
      <c r="O53">
        <v>2</v>
      </c>
      <c r="P53" t="s">
        <v>112</v>
      </c>
      <c r="Q53" t="s">
        <v>627</v>
      </c>
      <c r="R53">
        <v>999</v>
      </c>
      <c r="S53" t="s">
        <v>335</v>
      </c>
      <c r="T53">
        <v>232</v>
      </c>
      <c r="V53">
        <v>13937</v>
      </c>
      <c r="W53" t="s">
        <v>116</v>
      </c>
      <c r="Y53" t="s">
        <v>4504</v>
      </c>
      <c r="Z53" t="s">
        <v>119</v>
      </c>
      <c r="AA53" t="s">
        <v>670</v>
      </c>
      <c r="AC53" t="s">
        <v>478</v>
      </c>
      <c r="AD53" t="s">
        <v>160</v>
      </c>
      <c r="AF53" t="s">
        <v>124</v>
      </c>
      <c r="AG53" t="s">
        <v>112</v>
      </c>
      <c r="AH53" t="s">
        <v>124</v>
      </c>
      <c r="AI53" t="s">
        <v>112</v>
      </c>
      <c r="AJ53" t="s">
        <v>112</v>
      </c>
      <c r="AK53" t="s">
        <v>112</v>
      </c>
      <c r="AL53" t="s">
        <v>4487</v>
      </c>
      <c r="AM53" t="s">
        <v>4487</v>
      </c>
      <c r="AN53" t="s">
        <v>4487</v>
      </c>
      <c r="AO53">
        <v>131519</v>
      </c>
      <c r="AP53">
        <v>102264</v>
      </c>
      <c r="AQ53">
        <v>170</v>
      </c>
      <c r="AR53" t="s">
        <v>114</v>
      </c>
      <c r="AS53">
        <v>0</v>
      </c>
      <c r="AT53">
        <v>572</v>
      </c>
      <c r="AU53">
        <v>1</v>
      </c>
      <c r="AV53">
        <v>573</v>
      </c>
      <c r="BB53" t="s">
        <v>4967</v>
      </c>
      <c r="BC53" t="s">
        <v>180</v>
      </c>
      <c r="BD53">
        <v>85</v>
      </c>
      <c r="BE53" t="s">
        <v>131</v>
      </c>
      <c r="BF53">
        <v>0</v>
      </c>
      <c r="BG53">
        <v>1</v>
      </c>
      <c r="BH53">
        <v>1</v>
      </c>
      <c r="BI53" t="s">
        <v>131</v>
      </c>
      <c r="BJ53" t="s">
        <v>154</v>
      </c>
      <c r="BK53" t="s">
        <v>112</v>
      </c>
      <c r="BN53" t="s">
        <v>133</v>
      </c>
      <c r="BR53" t="s">
        <v>133</v>
      </c>
      <c r="BT53" t="s">
        <v>325</v>
      </c>
      <c r="BU53" t="s">
        <v>139</v>
      </c>
      <c r="BV53" t="s">
        <v>116</v>
      </c>
      <c r="BW53" t="s">
        <v>112</v>
      </c>
      <c r="BX53">
        <v>0</v>
      </c>
      <c r="BZ53">
        <v>0</v>
      </c>
      <c r="CA53">
        <v>1</v>
      </c>
      <c r="CB53">
        <v>0</v>
      </c>
      <c r="CC53">
        <v>0</v>
      </c>
      <c r="CD53" t="s">
        <v>114</v>
      </c>
      <c r="CE53" t="s">
        <v>627</v>
      </c>
      <c r="CF53" t="s">
        <v>110</v>
      </c>
      <c r="CG53" t="s">
        <v>117</v>
      </c>
      <c r="CH53" t="s">
        <v>114</v>
      </c>
      <c r="CI53" t="s">
        <v>117</v>
      </c>
      <c r="CJ53" t="s">
        <v>117</v>
      </c>
      <c r="CK53" t="s">
        <v>112</v>
      </c>
      <c r="CL53">
        <v>8</v>
      </c>
      <c r="CM53">
        <v>0</v>
      </c>
      <c r="CN53" t="s">
        <v>155</v>
      </c>
      <c r="CO53" t="s">
        <v>154</v>
      </c>
      <c r="CP53">
        <v>0</v>
      </c>
      <c r="CQ53" t="s">
        <v>135</v>
      </c>
      <c r="CR53" t="s">
        <v>135</v>
      </c>
      <c r="CS53" t="s">
        <v>136</v>
      </c>
      <c r="CT53" t="s">
        <v>156</v>
      </c>
      <c r="CU53">
        <v>5</v>
      </c>
      <c r="CV53" t="s">
        <v>4968</v>
      </c>
      <c r="CW53" t="s">
        <v>4968</v>
      </c>
      <c r="CX53">
        <v>4</v>
      </c>
      <c r="CY53">
        <f t="shared" si="0"/>
        <v>2.5</v>
      </c>
      <c r="CZ53">
        <v>12.119899999999999</v>
      </c>
      <c r="DA53">
        <v>11.407</v>
      </c>
      <c r="DB53">
        <f t="shared" si="1"/>
        <v>7.5</v>
      </c>
      <c r="DC53">
        <v>10</v>
      </c>
      <c r="DD53">
        <v>0</v>
      </c>
      <c r="DE53">
        <v>0</v>
      </c>
      <c r="DF53">
        <v>13937</v>
      </c>
      <c r="DG53">
        <f t="shared" si="2"/>
        <v>27874</v>
      </c>
      <c r="DH53">
        <f t="shared" si="3"/>
        <v>6</v>
      </c>
      <c r="DI53">
        <v>418</v>
      </c>
      <c r="DJ53">
        <f t="shared" si="4"/>
        <v>836</v>
      </c>
      <c r="DK53">
        <f t="shared" si="5"/>
        <v>2</v>
      </c>
      <c r="DL53">
        <v>10</v>
      </c>
      <c r="DN53">
        <f>(DL53*InputWeights!$C$7+DB53*InputWeights!$C$6)</f>
        <v>8.75</v>
      </c>
      <c r="DO53">
        <f>(DD53*InputWeights!$C$12+DE53*InputWeights!$C$10+CU53*InputWeights!$C$11)</f>
        <v>2</v>
      </c>
      <c r="DP53">
        <f>(DC53*InputWeights!$C$18+DK53*InputWeights!$C$16+DH53*InputWeights!$C$15+CY53*InputWeights!$C$17)</f>
        <v>4.5500000000000007</v>
      </c>
      <c r="DR53">
        <f>DN53*InputWeights!$C$5+DO53*InputWeights!$C$9+DP53*InputWeights!$C$14</f>
        <v>50.45</v>
      </c>
      <c r="DS53">
        <f>((_xlfn.RANK.EQ(DR53,$DR$2:$DR$1000,0))/(COUNT(DR$2:$DR$1000)))*100</f>
        <v>7.2931276297335206</v>
      </c>
      <c r="DT53">
        <f t="shared" si="6"/>
        <v>10</v>
      </c>
    </row>
    <row r="54" spans="1:124" x14ac:dyDescent="0.25">
      <c r="A54" t="s">
        <v>107</v>
      </c>
      <c r="B54" t="s">
        <v>108</v>
      </c>
      <c r="C54" t="s">
        <v>109</v>
      </c>
      <c r="D54" t="s">
        <v>110</v>
      </c>
      <c r="E54" t="s">
        <v>111</v>
      </c>
      <c r="F54">
        <v>3304</v>
      </c>
      <c r="G54">
        <v>1800</v>
      </c>
      <c r="H54">
        <v>0</v>
      </c>
      <c r="I54">
        <v>2008</v>
      </c>
      <c r="J54">
        <v>2008</v>
      </c>
      <c r="K54" t="s">
        <v>112</v>
      </c>
      <c r="L54" t="s">
        <v>110</v>
      </c>
      <c r="M54">
        <v>25</v>
      </c>
      <c r="N54" t="s">
        <v>113</v>
      </c>
      <c r="O54">
        <v>2</v>
      </c>
      <c r="Q54" t="s">
        <v>114</v>
      </c>
      <c r="R54">
        <v>2</v>
      </c>
      <c r="S54" t="s">
        <v>115</v>
      </c>
      <c r="T54">
        <v>213</v>
      </c>
      <c r="V54">
        <v>15324</v>
      </c>
      <c r="W54" t="s">
        <v>116</v>
      </c>
      <c r="X54" t="s">
        <v>117</v>
      </c>
      <c r="Y54" t="s">
        <v>118</v>
      </c>
      <c r="Z54" t="s">
        <v>119</v>
      </c>
      <c r="AA54" t="s">
        <v>120</v>
      </c>
      <c r="AC54" t="s">
        <v>121</v>
      </c>
      <c r="AD54" t="s">
        <v>122</v>
      </c>
      <c r="AE54" t="s">
        <v>123</v>
      </c>
      <c r="AF54" t="s">
        <v>124</v>
      </c>
      <c r="AG54" t="s">
        <v>125</v>
      </c>
      <c r="AH54" t="s">
        <v>124</v>
      </c>
      <c r="AI54" t="s">
        <v>112</v>
      </c>
      <c r="AJ54" t="s">
        <v>112</v>
      </c>
      <c r="AK54" t="s">
        <v>125</v>
      </c>
      <c r="AL54" t="s">
        <v>126</v>
      </c>
      <c r="AM54" t="s">
        <v>127</v>
      </c>
      <c r="AN54" t="s">
        <v>128</v>
      </c>
      <c r="AO54">
        <v>1290</v>
      </c>
      <c r="AP54">
        <v>102264</v>
      </c>
      <c r="AQ54">
        <v>130</v>
      </c>
      <c r="AR54" t="s">
        <v>110</v>
      </c>
      <c r="AS54">
        <v>35014</v>
      </c>
      <c r="AT54">
        <v>38318</v>
      </c>
      <c r="AU54">
        <v>35014</v>
      </c>
      <c r="AV54">
        <v>38318</v>
      </c>
      <c r="BB54" t="s">
        <v>129</v>
      </c>
      <c r="BC54" t="s">
        <v>130</v>
      </c>
      <c r="BD54">
        <v>68</v>
      </c>
      <c r="BE54" t="s">
        <v>131</v>
      </c>
      <c r="BF54">
        <v>0</v>
      </c>
      <c r="BG54">
        <v>4</v>
      </c>
      <c r="BH54">
        <v>4</v>
      </c>
      <c r="BI54" t="s">
        <v>132</v>
      </c>
      <c r="BK54" t="s">
        <v>112</v>
      </c>
      <c r="BN54" t="s">
        <v>133</v>
      </c>
      <c r="BR54" t="s">
        <v>133</v>
      </c>
      <c r="BU54" t="s">
        <v>112</v>
      </c>
      <c r="BV54" t="s">
        <v>114</v>
      </c>
      <c r="BW54" t="s">
        <v>112</v>
      </c>
      <c r="BX54">
        <v>0</v>
      </c>
      <c r="BZ54">
        <v>1</v>
      </c>
      <c r="CA54">
        <v>1</v>
      </c>
      <c r="CB54">
        <v>0</v>
      </c>
      <c r="CC54">
        <v>0</v>
      </c>
      <c r="CD54" t="s">
        <v>110</v>
      </c>
      <c r="CE54" t="s">
        <v>114</v>
      </c>
      <c r="CF54" t="s">
        <v>110</v>
      </c>
      <c r="CG54" t="s">
        <v>114</v>
      </c>
      <c r="CH54" t="s">
        <v>117</v>
      </c>
      <c r="CI54" t="s">
        <v>117</v>
      </c>
      <c r="CJ54" t="s">
        <v>117</v>
      </c>
      <c r="CK54" t="s">
        <v>112</v>
      </c>
      <c r="CL54">
        <v>0</v>
      </c>
      <c r="CM54">
        <v>4</v>
      </c>
      <c r="CN54" t="s">
        <v>134</v>
      </c>
      <c r="CP54">
        <v>0</v>
      </c>
      <c r="CQ54" t="s">
        <v>135</v>
      </c>
      <c r="CR54" t="s">
        <v>135</v>
      </c>
      <c r="CS54" t="s">
        <v>136</v>
      </c>
      <c r="CT54" t="s">
        <v>136</v>
      </c>
      <c r="CU54">
        <v>10</v>
      </c>
      <c r="CV54" t="s">
        <v>137</v>
      </c>
      <c r="CW54" t="s">
        <v>137</v>
      </c>
      <c r="CX54">
        <v>3</v>
      </c>
      <c r="CY54">
        <f t="shared" si="0"/>
        <v>7.5</v>
      </c>
      <c r="CZ54">
        <v>27.3</v>
      </c>
      <c r="DA54">
        <v>0</v>
      </c>
      <c r="DB54">
        <f t="shared" si="1"/>
        <v>1</v>
      </c>
      <c r="DC54">
        <v>0</v>
      </c>
      <c r="DD54">
        <v>0</v>
      </c>
      <c r="DE54">
        <v>0</v>
      </c>
      <c r="DF54">
        <v>15324</v>
      </c>
      <c r="DG54">
        <f t="shared" si="2"/>
        <v>30648</v>
      </c>
      <c r="DH54">
        <f t="shared" si="3"/>
        <v>7</v>
      </c>
      <c r="DI54">
        <v>433</v>
      </c>
      <c r="DJ54">
        <f t="shared" si="4"/>
        <v>866</v>
      </c>
      <c r="DK54">
        <f t="shared" si="5"/>
        <v>2</v>
      </c>
      <c r="DL54">
        <v>10</v>
      </c>
      <c r="DN54">
        <f>(DL54*InputWeights!$C$7+DB54*InputWeights!$C$6)</f>
        <v>5.5</v>
      </c>
      <c r="DO54">
        <f>(DD54*InputWeights!$C$12+DE54*InputWeights!$C$10+CU54*InputWeights!$C$11)</f>
        <v>4</v>
      </c>
      <c r="DP54">
        <f>(DC54*InputWeights!$C$18+DK54*InputWeights!$C$16+DH54*InputWeights!$C$15+CY54*InputWeights!$C$17)</f>
        <v>5.45</v>
      </c>
      <c r="DR54">
        <f>DN54*InputWeights!$C$5+DO54*InputWeights!$C$9+DP54*InputWeights!$C$14</f>
        <v>50.3</v>
      </c>
      <c r="DS54">
        <f>((_xlfn.RANK.EQ(DR54,$DR$2:$DR$1000,0))/(COUNT(DR$2:$DR$1000)))*100</f>
        <v>7.4333800841514721</v>
      </c>
      <c r="DT54">
        <f t="shared" si="6"/>
        <v>10</v>
      </c>
    </row>
    <row r="55" spans="1:124" x14ac:dyDescent="0.25">
      <c r="A55" t="s">
        <v>107</v>
      </c>
      <c r="B55" t="s">
        <v>108</v>
      </c>
      <c r="C55" t="s">
        <v>109</v>
      </c>
      <c r="D55" t="s">
        <v>110</v>
      </c>
      <c r="E55" t="s">
        <v>138</v>
      </c>
      <c r="F55">
        <v>3296</v>
      </c>
      <c r="G55">
        <v>1800</v>
      </c>
      <c r="H55">
        <v>30</v>
      </c>
      <c r="I55">
        <v>2008</v>
      </c>
      <c r="J55">
        <v>2008</v>
      </c>
      <c r="K55" t="s">
        <v>139</v>
      </c>
      <c r="L55" t="s">
        <v>110</v>
      </c>
      <c r="M55">
        <v>25</v>
      </c>
      <c r="N55" t="s">
        <v>113</v>
      </c>
      <c r="O55">
        <v>2</v>
      </c>
      <c r="Q55" t="s">
        <v>114</v>
      </c>
      <c r="R55">
        <v>2</v>
      </c>
      <c r="T55">
        <v>217</v>
      </c>
      <c r="V55">
        <v>15854</v>
      </c>
      <c r="W55" t="s">
        <v>116</v>
      </c>
      <c r="X55" t="s">
        <v>117</v>
      </c>
      <c r="Y55" t="s">
        <v>118</v>
      </c>
      <c r="Z55" t="s">
        <v>119</v>
      </c>
      <c r="AA55" t="s">
        <v>120</v>
      </c>
      <c r="AC55" t="s">
        <v>121</v>
      </c>
      <c r="AD55" t="s">
        <v>122</v>
      </c>
      <c r="AE55" t="s">
        <v>123</v>
      </c>
      <c r="AF55" t="s">
        <v>124</v>
      </c>
      <c r="AG55" t="s">
        <v>125</v>
      </c>
      <c r="AH55" t="s">
        <v>124</v>
      </c>
      <c r="AI55" t="s">
        <v>112</v>
      </c>
      <c r="AJ55" t="s">
        <v>112</v>
      </c>
      <c r="AK55" t="s">
        <v>125</v>
      </c>
      <c r="AL55" t="s">
        <v>140</v>
      </c>
      <c r="AM55" t="s">
        <v>141</v>
      </c>
      <c r="AN55" t="s">
        <v>140</v>
      </c>
      <c r="AO55">
        <v>1291</v>
      </c>
      <c r="AP55">
        <v>102264</v>
      </c>
      <c r="AQ55">
        <v>81038</v>
      </c>
      <c r="AR55" t="s">
        <v>114</v>
      </c>
      <c r="AS55">
        <v>0</v>
      </c>
      <c r="AT55">
        <v>3296</v>
      </c>
      <c r="AU55">
        <v>21939</v>
      </c>
      <c r="AV55">
        <v>25235</v>
      </c>
      <c r="BB55" t="s">
        <v>129</v>
      </c>
      <c r="BC55" t="s">
        <v>130</v>
      </c>
      <c r="BD55">
        <v>0</v>
      </c>
      <c r="BE55" t="s">
        <v>131</v>
      </c>
      <c r="BF55">
        <v>0</v>
      </c>
      <c r="BG55">
        <v>4</v>
      </c>
      <c r="BH55">
        <v>4</v>
      </c>
      <c r="BI55" t="s">
        <v>132</v>
      </c>
      <c r="BK55" t="s">
        <v>112</v>
      </c>
      <c r="BN55" t="s">
        <v>133</v>
      </c>
      <c r="BR55" t="s">
        <v>133</v>
      </c>
      <c r="BU55" t="s">
        <v>139</v>
      </c>
      <c r="BV55" t="s">
        <v>114</v>
      </c>
      <c r="BW55" t="s">
        <v>112</v>
      </c>
      <c r="BX55">
        <v>0</v>
      </c>
      <c r="BZ55">
        <v>1</v>
      </c>
      <c r="CA55">
        <v>1</v>
      </c>
      <c r="CB55">
        <v>0</v>
      </c>
      <c r="CC55">
        <v>0</v>
      </c>
      <c r="CD55" t="s">
        <v>114</v>
      </c>
      <c r="CE55" t="s">
        <v>114</v>
      </c>
      <c r="CF55" t="s">
        <v>110</v>
      </c>
      <c r="CG55" t="s">
        <v>114</v>
      </c>
      <c r="CH55" t="s">
        <v>116</v>
      </c>
      <c r="CI55" t="s">
        <v>117</v>
      </c>
      <c r="CJ55" t="s">
        <v>117</v>
      </c>
      <c r="CK55" t="s">
        <v>112</v>
      </c>
      <c r="CL55">
        <v>0</v>
      </c>
      <c r="CM55">
        <v>3</v>
      </c>
      <c r="CN55" t="s">
        <v>142</v>
      </c>
      <c r="CP55">
        <v>0</v>
      </c>
      <c r="CQ55" t="s">
        <v>143</v>
      </c>
      <c r="CR55" t="s">
        <v>144</v>
      </c>
      <c r="CS55" t="s">
        <v>136</v>
      </c>
      <c r="CT55" t="s">
        <v>136</v>
      </c>
      <c r="CU55">
        <v>10</v>
      </c>
      <c r="CV55" t="s">
        <v>145</v>
      </c>
      <c r="CW55" t="s">
        <v>145</v>
      </c>
      <c r="CX55">
        <v>3</v>
      </c>
      <c r="CY55">
        <f t="shared" si="0"/>
        <v>7.5</v>
      </c>
      <c r="CZ55">
        <v>18.399999999999999</v>
      </c>
      <c r="DA55">
        <v>0</v>
      </c>
      <c r="DB55">
        <f t="shared" si="1"/>
        <v>1</v>
      </c>
      <c r="DC55">
        <v>0</v>
      </c>
      <c r="DD55">
        <v>0</v>
      </c>
      <c r="DE55">
        <v>0</v>
      </c>
      <c r="DF55">
        <v>15854</v>
      </c>
      <c r="DG55">
        <f t="shared" si="2"/>
        <v>31708</v>
      </c>
      <c r="DH55">
        <f t="shared" si="3"/>
        <v>7</v>
      </c>
      <c r="DI55">
        <v>431</v>
      </c>
      <c r="DJ55">
        <f t="shared" si="4"/>
        <v>862</v>
      </c>
      <c r="DK55">
        <f t="shared" si="5"/>
        <v>2</v>
      </c>
      <c r="DL55">
        <v>10</v>
      </c>
      <c r="DN55">
        <f>(DL55*InputWeights!$C$7+DB55*InputWeights!$C$6)</f>
        <v>5.5</v>
      </c>
      <c r="DO55">
        <f>(DD55*InputWeights!$C$12+DE55*InputWeights!$C$10+CU55*InputWeights!$C$11)</f>
        <v>4</v>
      </c>
      <c r="DP55">
        <f>(DC55*InputWeights!$C$18+DK55*InputWeights!$C$16+DH55*InputWeights!$C$15+CY55*InputWeights!$C$17)</f>
        <v>5.45</v>
      </c>
      <c r="DR55">
        <f>DN55*InputWeights!$C$5+DO55*InputWeights!$C$9+DP55*InputWeights!$C$14</f>
        <v>50.3</v>
      </c>
      <c r="DS55">
        <f>((_xlfn.RANK.EQ(DR55,$DR$2:$DR$1000,0))/(COUNT(DR$2:$DR$1000)))*100</f>
        <v>7.4333800841514721</v>
      </c>
      <c r="DT55">
        <f t="shared" si="6"/>
        <v>10</v>
      </c>
    </row>
    <row r="56" spans="1:124" x14ac:dyDescent="0.25">
      <c r="A56" t="s">
        <v>107</v>
      </c>
      <c r="B56" t="s">
        <v>108</v>
      </c>
      <c r="C56" t="s">
        <v>109</v>
      </c>
      <c r="D56" t="s">
        <v>110</v>
      </c>
      <c r="E56" t="s">
        <v>168</v>
      </c>
      <c r="F56">
        <v>1924</v>
      </c>
      <c r="G56">
        <v>2100</v>
      </c>
      <c r="H56">
        <v>0</v>
      </c>
      <c r="I56">
        <v>2006</v>
      </c>
      <c r="J56">
        <v>2006</v>
      </c>
      <c r="K56" t="s">
        <v>112</v>
      </c>
      <c r="L56" t="s">
        <v>110</v>
      </c>
      <c r="M56">
        <v>35</v>
      </c>
      <c r="N56" t="s">
        <v>147</v>
      </c>
      <c r="O56">
        <v>2</v>
      </c>
      <c r="P56" t="s">
        <v>112</v>
      </c>
      <c r="Q56" t="s">
        <v>169</v>
      </c>
      <c r="R56">
        <v>4</v>
      </c>
      <c r="S56" t="s">
        <v>115</v>
      </c>
      <c r="T56">
        <v>195</v>
      </c>
      <c r="V56">
        <v>15324</v>
      </c>
      <c r="W56" t="s">
        <v>116</v>
      </c>
      <c r="X56" t="s">
        <v>117</v>
      </c>
      <c r="Y56" t="s">
        <v>159</v>
      </c>
      <c r="Z56" t="s">
        <v>119</v>
      </c>
      <c r="AA56" t="s">
        <v>120</v>
      </c>
      <c r="AC56" t="s">
        <v>160</v>
      </c>
      <c r="AD56" t="s">
        <v>170</v>
      </c>
      <c r="AE56" t="s">
        <v>123</v>
      </c>
      <c r="AF56" t="s">
        <v>124</v>
      </c>
      <c r="AG56" t="s">
        <v>125</v>
      </c>
      <c r="AH56" t="s">
        <v>124</v>
      </c>
      <c r="AI56" t="s">
        <v>112</v>
      </c>
      <c r="AJ56" t="s">
        <v>112</v>
      </c>
      <c r="AK56" t="s">
        <v>125</v>
      </c>
      <c r="AL56" t="s">
        <v>161</v>
      </c>
      <c r="AM56" t="s">
        <v>127</v>
      </c>
      <c r="AN56" t="s">
        <v>171</v>
      </c>
      <c r="AO56">
        <v>1296</v>
      </c>
      <c r="AP56">
        <v>102264</v>
      </c>
      <c r="AQ56">
        <v>130</v>
      </c>
      <c r="AR56" t="s">
        <v>110</v>
      </c>
      <c r="AS56">
        <v>42833</v>
      </c>
      <c r="AT56">
        <v>44757</v>
      </c>
      <c r="AU56">
        <v>42833</v>
      </c>
      <c r="AV56">
        <v>44757</v>
      </c>
      <c r="BB56" t="s">
        <v>129</v>
      </c>
      <c r="BC56" t="s">
        <v>130</v>
      </c>
      <c r="BD56">
        <v>85</v>
      </c>
      <c r="BE56" t="s">
        <v>131</v>
      </c>
      <c r="BF56">
        <v>0</v>
      </c>
      <c r="BG56">
        <v>4</v>
      </c>
      <c r="BH56">
        <v>4</v>
      </c>
      <c r="BI56" t="s">
        <v>153</v>
      </c>
      <c r="BJ56" t="s">
        <v>154</v>
      </c>
      <c r="BK56" t="s">
        <v>112</v>
      </c>
      <c r="BN56" t="s">
        <v>133</v>
      </c>
      <c r="BR56" t="s">
        <v>133</v>
      </c>
      <c r="BU56" t="s">
        <v>112</v>
      </c>
      <c r="BV56" t="s">
        <v>114</v>
      </c>
      <c r="BW56" t="s">
        <v>112</v>
      </c>
      <c r="BX56">
        <v>1</v>
      </c>
      <c r="BZ56">
        <v>0</v>
      </c>
      <c r="CA56">
        <v>1</v>
      </c>
      <c r="CB56">
        <v>0</v>
      </c>
      <c r="CC56">
        <v>0</v>
      </c>
      <c r="CD56" t="s">
        <v>110</v>
      </c>
      <c r="CE56" t="s">
        <v>169</v>
      </c>
      <c r="CF56" t="s">
        <v>110</v>
      </c>
      <c r="CG56" t="s">
        <v>117</v>
      </c>
      <c r="CH56" t="s">
        <v>114</v>
      </c>
      <c r="CI56" t="s">
        <v>117</v>
      </c>
      <c r="CJ56" t="s">
        <v>117</v>
      </c>
      <c r="CK56" t="s">
        <v>125</v>
      </c>
      <c r="CL56">
        <v>14</v>
      </c>
      <c r="CM56">
        <v>0</v>
      </c>
      <c r="CN56" t="s">
        <v>155</v>
      </c>
      <c r="CO56" t="s">
        <v>154</v>
      </c>
      <c r="CP56">
        <v>0</v>
      </c>
      <c r="CQ56" t="s">
        <v>135</v>
      </c>
      <c r="CR56" t="s">
        <v>135</v>
      </c>
      <c r="CS56" t="s">
        <v>136</v>
      </c>
      <c r="CT56" t="s">
        <v>156</v>
      </c>
      <c r="CU56">
        <v>5</v>
      </c>
      <c r="CV56" t="s">
        <v>172</v>
      </c>
      <c r="CW56" t="s">
        <v>172</v>
      </c>
      <c r="CX56">
        <v>3</v>
      </c>
      <c r="CY56">
        <f t="shared" si="0"/>
        <v>7.5</v>
      </c>
      <c r="CZ56">
        <v>1.49817</v>
      </c>
      <c r="DA56">
        <v>1.1153299999999999</v>
      </c>
      <c r="DB56">
        <f t="shared" si="1"/>
        <v>1</v>
      </c>
      <c r="DC56">
        <v>0</v>
      </c>
      <c r="DD56">
        <v>10</v>
      </c>
      <c r="DE56">
        <v>0</v>
      </c>
      <c r="DF56">
        <v>15324</v>
      </c>
      <c r="DG56">
        <f t="shared" si="2"/>
        <v>30648</v>
      </c>
      <c r="DH56">
        <f t="shared" si="3"/>
        <v>7</v>
      </c>
      <c r="DI56">
        <v>433</v>
      </c>
      <c r="DJ56">
        <f t="shared" si="4"/>
        <v>866</v>
      </c>
      <c r="DK56">
        <f t="shared" si="5"/>
        <v>2</v>
      </c>
      <c r="DL56">
        <v>10</v>
      </c>
      <c r="DN56">
        <f>(DL56*InputWeights!$C$7+DB56*InputWeights!$C$6)</f>
        <v>5.5</v>
      </c>
      <c r="DO56">
        <f>(DD56*InputWeights!$C$12+DE56*InputWeights!$C$10+CU56*InputWeights!$C$11)</f>
        <v>4</v>
      </c>
      <c r="DP56">
        <f>(DC56*InputWeights!$C$18+DK56*InputWeights!$C$16+DH56*InputWeights!$C$15+CY56*InputWeights!$C$17)</f>
        <v>5.45</v>
      </c>
      <c r="DR56">
        <f>DN56*InputWeights!$C$5+DO56*InputWeights!$C$9+DP56*InputWeights!$C$14</f>
        <v>50.3</v>
      </c>
      <c r="DS56">
        <f>((_xlfn.RANK.EQ(DR56,$DR$2:$DR$1000,0))/(COUNT(DR$2:$DR$1000)))*100</f>
        <v>7.4333800841514721</v>
      </c>
      <c r="DT56">
        <f t="shared" si="6"/>
        <v>10</v>
      </c>
    </row>
    <row r="57" spans="1:124" x14ac:dyDescent="0.25">
      <c r="A57" t="s">
        <v>680</v>
      </c>
      <c r="B57" t="s">
        <v>108</v>
      </c>
      <c r="C57" t="s">
        <v>109</v>
      </c>
      <c r="D57" t="s">
        <v>110</v>
      </c>
      <c r="E57" t="s">
        <v>706</v>
      </c>
      <c r="F57">
        <v>2167</v>
      </c>
      <c r="G57">
        <v>1200</v>
      </c>
      <c r="H57">
        <v>10</v>
      </c>
      <c r="I57">
        <v>1931</v>
      </c>
      <c r="J57">
        <v>2013</v>
      </c>
      <c r="K57" t="s">
        <v>139</v>
      </c>
      <c r="L57" t="s">
        <v>110</v>
      </c>
      <c r="M57">
        <v>20</v>
      </c>
      <c r="N57" t="s">
        <v>177</v>
      </c>
      <c r="O57">
        <v>2</v>
      </c>
      <c r="Q57" t="s">
        <v>110</v>
      </c>
      <c r="R57">
        <v>1</v>
      </c>
      <c r="S57" t="s">
        <v>682</v>
      </c>
      <c r="T57">
        <v>101</v>
      </c>
      <c r="V57">
        <v>9267</v>
      </c>
      <c r="W57" t="s">
        <v>116</v>
      </c>
      <c r="X57" t="s">
        <v>117</v>
      </c>
      <c r="Y57" t="s">
        <v>683</v>
      </c>
      <c r="Z57" t="s">
        <v>119</v>
      </c>
      <c r="AA57" t="s">
        <v>684</v>
      </c>
      <c r="AC57" t="s">
        <v>707</v>
      </c>
      <c r="AD57" t="s">
        <v>708</v>
      </c>
      <c r="AE57" t="s">
        <v>274</v>
      </c>
      <c r="AF57" t="s">
        <v>124</v>
      </c>
      <c r="AG57" t="s">
        <v>125</v>
      </c>
      <c r="AH57" t="s">
        <v>124</v>
      </c>
      <c r="AI57" t="s">
        <v>112</v>
      </c>
      <c r="AJ57" t="s">
        <v>112</v>
      </c>
      <c r="AK57" t="s">
        <v>125</v>
      </c>
      <c r="AL57" t="s">
        <v>709</v>
      </c>
      <c r="AM57" t="s">
        <v>710</v>
      </c>
      <c r="AN57" t="s">
        <v>711</v>
      </c>
      <c r="AO57">
        <v>1986</v>
      </c>
      <c r="AP57">
        <v>102264</v>
      </c>
      <c r="AQ57">
        <v>74430</v>
      </c>
      <c r="AR57" t="s">
        <v>114</v>
      </c>
      <c r="AS57">
        <v>23491</v>
      </c>
      <c r="AT57">
        <v>25658</v>
      </c>
      <c r="AU57">
        <v>28843</v>
      </c>
      <c r="AV57">
        <v>31010</v>
      </c>
      <c r="BB57" t="s">
        <v>129</v>
      </c>
      <c r="BC57" t="s">
        <v>180</v>
      </c>
      <c r="BD57">
        <v>89</v>
      </c>
      <c r="BE57" t="s">
        <v>131</v>
      </c>
      <c r="BF57">
        <v>0</v>
      </c>
      <c r="BG57">
        <v>1</v>
      </c>
      <c r="BH57">
        <v>1</v>
      </c>
      <c r="BI57" t="s">
        <v>132</v>
      </c>
      <c r="BJ57" t="s">
        <v>182</v>
      </c>
      <c r="BK57" t="s">
        <v>112</v>
      </c>
      <c r="BN57" t="s">
        <v>133</v>
      </c>
      <c r="BR57" t="s">
        <v>133</v>
      </c>
      <c r="BU57" t="s">
        <v>139</v>
      </c>
      <c r="BV57" t="s">
        <v>114</v>
      </c>
      <c r="BW57" t="s">
        <v>112</v>
      </c>
      <c r="BX57">
        <v>0</v>
      </c>
      <c r="BZ57">
        <v>0</v>
      </c>
      <c r="CA57">
        <v>1</v>
      </c>
      <c r="CB57">
        <v>0</v>
      </c>
      <c r="CC57">
        <v>0</v>
      </c>
      <c r="CD57" t="s">
        <v>114</v>
      </c>
      <c r="CE57" t="s">
        <v>110</v>
      </c>
      <c r="CF57" t="s">
        <v>110</v>
      </c>
      <c r="CG57" t="s">
        <v>117</v>
      </c>
      <c r="CH57" t="s">
        <v>117</v>
      </c>
      <c r="CI57" t="s">
        <v>117</v>
      </c>
      <c r="CJ57" t="s">
        <v>110</v>
      </c>
      <c r="CK57" t="s">
        <v>125</v>
      </c>
      <c r="CL57">
        <v>1</v>
      </c>
      <c r="CM57">
        <v>1</v>
      </c>
      <c r="CN57" t="s">
        <v>142</v>
      </c>
      <c r="CO57" t="s">
        <v>183</v>
      </c>
      <c r="CP57">
        <v>0</v>
      </c>
      <c r="CQ57" t="s">
        <v>135</v>
      </c>
      <c r="CR57" t="s">
        <v>135</v>
      </c>
      <c r="CS57" t="s">
        <v>156</v>
      </c>
      <c r="CT57" t="s">
        <v>156</v>
      </c>
      <c r="CU57">
        <v>5</v>
      </c>
      <c r="CV57" t="s">
        <v>712</v>
      </c>
      <c r="CW57" t="s">
        <v>712</v>
      </c>
      <c r="CX57">
        <v>3</v>
      </c>
      <c r="CY57">
        <f t="shared" si="0"/>
        <v>7.5</v>
      </c>
      <c r="CZ57">
        <v>8.2669099999999993</v>
      </c>
      <c r="DA57">
        <v>6.1210399999999998</v>
      </c>
      <c r="DB57">
        <f t="shared" si="1"/>
        <v>5</v>
      </c>
      <c r="DC57">
        <v>10</v>
      </c>
      <c r="DD57">
        <v>0</v>
      </c>
      <c r="DE57">
        <v>0</v>
      </c>
      <c r="DF57">
        <v>9267</v>
      </c>
      <c r="DG57">
        <f t="shared" si="2"/>
        <v>18534</v>
      </c>
      <c r="DH57">
        <f t="shared" si="3"/>
        <v>4</v>
      </c>
      <c r="DI57">
        <v>650</v>
      </c>
      <c r="DJ57">
        <f t="shared" si="4"/>
        <v>1300</v>
      </c>
      <c r="DK57">
        <f t="shared" si="5"/>
        <v>3</v>
      </c>
      <c r="DL57">
        <v>10</v>
      </c>
      <c r="DN57">
        <f>(DL57*InputWeights!$C$7+DB57*InputWeights!$C$6)</f>
        <v>7.5</v>
      </c>
      <c r="DO57">
        <f>(DD57*InputWeights!$C$12+DE57*InputWeights!$C$10+CU57*InputWeights!$C$11)</f>
        <v>2</v>
      </c>
      <c r="DP57">
        <f>(DC57*InputWeights!$C$18+DK57*InputWeights!$C$16+DH57*InputWeights!$C$15+CY57*InputWeights!$C$17)</f>
        <v>5.45</v>
      </c>
      <c r="DR57">
        <f>DN57*InputWeights!$C$5+DO57*InputWeights!$C$9+DP57*InputWeights!$C$14</f>
        <v>50.3</v>
      </c>
      <c r="DS57">
        <f>((_xlfn.RANK.EQ(DR57,$DR$2:$DR$1000,0))/(COUNT(DR$2:$DR$1000)))*100</f>
        <v>7.4333800841514721</v>
      </c>
      <c r="DT57">
        <f t="shared" si="6"/>
        <v>10</v>
      </c>
    </row>
    <row r="58" spans="1:124" x14ac:dyDescent="0.25">
      <c r="A58" t="s">
        <v>1951</v>
      </c>
      <c r="B58" t="s">
        <v>108</v>
      </c>
      <c r="C58" t="s">
        <v>109</v>
      </c>
      <c r="D58" t="s">
        <v>110</v>
      </c>
      <c r="E58" t="s">
        <v>411</v>
      </c>
      <c r="F58">
        <v>2570</v>
      </c>
      <c r="G58">
        <v>20000100</v>
      </c>
      <c r="H58">
        <v>0</v>
      </c>
      <c r="I58">
        <v>1981</v>
      </c>
      <c r="J58">
        <v>1981</v>
      </c>
      <c r="K58" t="s">
        <v>183</v>
      </c>
      <c r="L58" t="s">
        <v>114</v>
      </c>
      <c r="M58">
        <v>32</v>
      </c>
      <c r="N58" t="s">
        <v>113</v>
      </c>
      <c r="O58">
        <v>2</v>
      </c>
      <c r="Q58" t="s">
        <v>117</v>
      </c>
      <c r="R58">
        <v>0</v>
      </c>
      <c r="T58">
        <v>155</v>
      </c>
      <c r="V58">
        <v>17766</v>
      </c>
      <c r="W58" t="s">
        <v>116</v>
      </c>
      <c r="X58" t="s">
        <v>117</v>
      </c>
      <c r="Y58" t="s">
        <v>1952</v>
      </c>
      <c r="AA58" t="s">
        <v>133</v>
      </c>
      <c r="AC58" t="s">
        <v>1953</v>
      </c>
      <c r="AD58" t="s">
        <v>683</v>
      </c>
      <c r="AE58" t="s">
        <v>340</v>
      </c>
      <c r="AF58" t="s">
        <v>124</v>
      </c>
      <c r="AG58" t="s">
        <v>125</v>
      </c>
      <c r="AH58" t="s">
        <v>124</v>
      </c>
      <c r="AI58" t="s">
        <v>112</v>
      </c>
      <c r="AJ58" t="s">
        <v>112</v>
      </c>
      <c r="AK58" t="s">
        <v>125</v>
      </c>
      <c r="AL58" t="s">
        <v>416</v>
      </c>
      <c r="AM58" t="s">
        <v>416</v>
      </c>
      <c r="AN58" t="s">
        <v>416</v>
      </c>
      <c r="AO58">
        <v>4362</v>
      </c>
      <c r="AP58">
        <v>102264</v>
      </c>
      <c r="AQ58">
        <v>609</v>
      </c>
      <c r="AR58" t="s">
        <v>110</v>
      </c>
      <c r="AS58">
        <v>0</v>
      </c>
      <c r="AT58">
        <v>2570</v>
      </c>
      <c r="AU58">
        <v>0</v>
      </c>
      <c r="AV58">
        <v>2570</v>
      </c>
      <c r="BB58" t="s">
        <v>129</v>
      </c>
      <c r="BC58" t="s">
        <v>180</v>
      </c>
      <c r="BD58">
        <v>0</v>
      </c>
      <c r="BE58" t="s">
        <v>131</v>
      </c>
      <c r="BF58">
        <v>0</v>
      </c>
      <c r="BG58">
        <v>4</v>
      </c>
      <c r="BH58">
        <v>4</v>
      </c>
      <c r="BI58" t="s">
        <v>131</v>
      </c>
      <c r="BK58" t="s">
        <v>112</v>
      </c>
      <c r="BN58" t="s">
        <v>133</v>
      </c>
      <c r="BR58" t="s">
        <v>133</v>
      </c>
      <c r="BU58" t="s">
        <v>112</v>
      </c>
      <c r="BV58" t="s">
        <v>114</v>
      </c>
      <c r="BW58" t="s">
        <v>112</v>
      </c>
      <c r="BX58">
        <v>0</v>
      </c>
      <c r="BZ58">
        <v>1</v>
      </c>
      <c r="CA58">
        <v>1</v>
      </c>
      <c r="CB58">
        <v>0</v>
      </c>
      <c r="CC58">
        <v>0</v>
      </c>
      <c r="CD58" t="s">
        <v>117</v>
      </c>
      <c r="CE58" t="s">
        <v>117</v>
      </c>
      <c r="CF58" t="s">
        <v>110</v>
      </c>
      <c r="CG58" t="s">
        <v>114</v>
      </c>
      <c r="CH58" t="s">
        <v>117</v>
      </c>
      <c r="CI58" t="s">
        <v>117</v>
      </c>
      <c r="CJ58" t="s">
        <v>117</v>
      </c>
      <c r="CK58" t="s">
        <v>125</v>
      </c>
      <c r="CL58">
        <v>0</v>
      </c>
      <c r="CM58">
        <v>2</v>
      </c>
      <c r="CN58" t="s">
        <v>134</v>
      </c>
      <c r="CP58">
        <v>0</v>
      </c>
      <c r="CQ58" t="s">
        <v>135</v>
      </c>
      <c r="CR58" t="s">
        <v>144</v>
      </c>
      <c r="CS58" t="s">
        <v>184</v>
      </c>
      <c r="CT58" t="s">
        <v>136</v>
      </c>
      <c r="CU58">
        <v>10</v>
      </c>
      <c r="CV58" t="s">
        <v>1954</v>
      </c>
      <c r="CW58" t="s">
        <v>1954</v>
      </c>
      <c r="CX58">
        <v>3</v>
      </c>
      <c r="CY58">
        <f t="shared" si="0"/>
        <v>7.5</v>
      </c>
      <c r="CZ58">
        <v>23.2</v>
      </c>
      <c r="DA58">
        <v>0</v>
      </c>
      <c r="DB58">
        <f t="shared" si="1"/>
        <v>1</v>
      </c>
      <c r="DC58">
        <v>10</v>
      </c>
      <c r="DD58">
        <v>0</v>
      </c>
      <c r="DE58">
        <v>0</v>
      </c>
      <c r="DF58">
        <v>17766</v>
      </c>
      <c r="DG58">
        <f t="shared" si="2"/>
        <v>17766</v>
      </c>
      <c r="DH58">
        <f t="shared" si="3"/>
        <v>4</v>
      </c>
      <c r="DI58">
        <v>1244</v>
      </c>
      <c r="DJ58">
        <f t="shared" si="4"/>
        <v>1244</v>
      </c>
      <c r="DK58">
        <f t="shared" si="5"/>
        <v>3</v>
      </c>
      <c r="DL58">
        <v>10</v>
      </c>
      <c r="DN58">
        <f>(DL58*InputWeights!$C$7+DB58*InputWeights!$C$6)</f>
        <v>5.5</v>
      </c>
      <c r="DO58">
        <f>(DD58*InputWeights!$C$12+DE58*InputWeights!$C$10+CU58*InputWeights!$C$11)</f>
        <v>4</v>
      </c>
      <c r="DP58">
        <f>(DC58*InputWeights!$C$18+DK58*InputWeights!$C$16+DH58*InputWeights!$C$15+CY58*InputWeights!$C$17)</f>
        <v>5.45</v>
      </c>
      <c r="DR58">
        <f>DN58*InputWeights!$C$5+DO58*InputWeights!$C$9+DP58*InputWeights!$C$14</f>
        <v>50.3</v>
      </c>
      <c r="DS58">
        <f>((_xlfn.RANK.EQ(DR58,$DR$2:$DR$1000,0))/(COUNT(DR$2:$DR$1000)))*100</f>
        <v>7.4333800841514721</v>
      </c>
      <c r="DT58">
        <f t="shared" si="6"/>
        <v>10</v>
      </c>
    </row>
    <row r="59" spans="1:124" x14ac:dyDescent="0.25">
      <c r="A59" t="s">
        <v>450</v>
      </c>
      <c r="B59" t="s">
        <v>108</v>
      </c>
      <c r="C59" t="s">
        <v>109</v>
      </c>
      <c r="D59" t="s">
        <v>110</v>
      </c>
      <c r="E59" t="s">
        <v>402</v>
      </c>
      <c r="F59">
        <v>1722</v>
      </c>
      <c r="G59">
        <v>9000</v>
      </c>
      <c r="H59">
        <v>0</v>
      </c>
      <c r="I59">
        <v>1930</v>
      </c>
      <c r="J59">
        <v>2015</v>
      </c>
      <c r="K59" t="s">
        <v>112</v>
      </c>
      <c r="L59" t="s">
        <v>110</v>
      </c>
      <c r="M59">
        <v>24</v>
      </c>
      <c r="N59" t="s">
        <v>177</v>
      </c>
      <c r="O59">
        <v>2</v>
      </c>
      <c r="Q59" t="s">
        <v>110</v>
      </c>
      <c r="R59">
        <v>1</v>
      </c>
      <c r="S59" t="s">
        <v>452</v>
      </c>
      <c r="T59">
        <v>188</v>
      </c>
      <c r="V59">
        <v>11961</v>
      </c>
      <c r="W59" t="s">
        <v>116</v>
      </c>
      <c r="X59" t="s">
        <v>117</v>
      </c>
      <c r="Y59" t="s">
        <v>509</v>
      </c>
      <c r="Z59" t="s">
        <v>119</v>
      </c>
      <c r="AA59" t="s">
        <v>454</v>
      </c>
      <c r="AC59" t="s">
        <v>218</v>
      </c>
      <c r="AD59" t="s">
        <v>510</v>
      </c>
      <c r="AE59" t="s">
        <v>426</v>
      </c>
      <c r="AF59" t="s">
        <v>124</v>
      </c>
      <c r="AG59" t="s">
        <v>125</v>
      </c>
      <c r="AH59" t="s">
        <v>124</v>
      </c>
      <c r="AI59" t="s">
        <v>150</v>
      </c>
      <c r="AJ59" t="s">
        <v>112</v>
      </c>
      <c r="AK59" t="s">
        <v>125</v>
      </c>
      <c r="AL59" t="s">
        <v>511</v>
      </c>
      <c r="AM59" t="s">
        <v>512</v>
      </c>
      <c r="AN59" t="s">
        <v>513</v>
      </c>
      <c r="AO59">
        <v>1833</v>
      </c>
      <c r="AP59">
        <v>102264</v>
      </c>
      <c r="AQ59">
        <v>161</v>
      </c>
      <c r="AR59" t="s">
        <v>110</v>
      </c>
      <c r="AS59">
        <v>84265</v>
      </c>
      <c r="AT59">
        <v>85987</v>
      </c>
      <c r="AU59">
        <v>84265</v>
      </c>
      <c r="AV59">
        <v>85987</v>
      </c>
      <c r="BB59" t="s">
        <v>129</v>
      </c>
      <c r="BC59" t="s">
        <v>247</v>
      </c>
      <c r="BD59">
        <v>66</v>
      </c>
      <c r="BE59" t="s">
        <v>131</v>
      </c>
      <c r="BF59">
        <v>0</v>
      </c>
      <c r="BG59">
        <v>4</v>
      </c>
      <c r="BH59">
        <v>4</v>
      </c>
      <c r="BI59" t="s">
        <v>182</v>
      </c>
      <c r="BJ59" t="s">
        <v>182</v>
      </c>
      <c r="BK59" t="s">
        <v>112</v>
      </c>
      <c r="BN59" t="s">
        <v>133</v>
      </c>
      <c r="BR59" t="s">
        <v>133</v>
      </c>
      <c r="BU59" t="s">
        <v>112</v>
      </c>
      <c r="BV59" t="s">
        <v>114</v>
      </c>
      <c r="BW59" t="s">
        <v>112</v>
      </c>
      <c r="BX59">
        <v>0</v>
      </c>
      <c r="BZ59">
        <v>0</v>
      </c>
      <c r="CA59">
        <v>1</v>
      </c>
      <c r="CB59">
        <v>0</v>
      </c>
      <c r="CC59">
        <v>0</v>
      </c>
      <c r="CD59" t="s">
        <v>110</v>
      </c>
      <c r="CE59" t="s">
        <v>110</v>
      </c>
      <c r="CF59" t="s">
        <v>117</v>
      </c>
      <c r="CG59" t="s">
        <v>117</v>
      </c>
      <c r="CH59" t="s">
        <v>117</v>
      </c>
      <c r="CI59" t="s">
        <v>117</v>
      </c>
      <c r="CJ59" t="s">
        <v>110</v>
      </c>
      <c r="CK59" t="s">
        <v>125</v>
      </c>
      <c r="CL59">
        <v>5</v>
      </c>
      <c r="CM59">
        <v>3</v>
      </c>
      <c r="CN59" t="s">
        <v>134</v>
      </c>
      <c r="CO59" t="s">
        <v>183</v>
      </c>
      <c r="CP59">
        <v>0</v>
      </c>
      <c r="CR59" t="s">
        <v>248</v>
      </c>
      <c r="CS59" t="s">
        <v>136</v>
      </c>
      <c r="CT59" t="s">
        <v>136</v>
      </c>
      <c r="CU59">
        <v>10</v>
      </c>
      <c r="CV59" t="s">
        <v>514</v>
      </c>
      <c r="CW59" t="s">
        <v>514</v>
      </c>
      <c r="CX59">
        <v>3</v>
      </c>
      <c r="CY59">
        <f t="shared" si="0"/>
        <v>7.5</v>
      </c>
      <c r="CZ59">
        <v>3.7044700000000002</v>
      </c>
      <c r="DA59">
        <v>3.56596</v>
      </c>
      <c r="DB59">
        <f t="shared" si="1"/>
        <v>2.5</v>
      </c>
      <c r="DC59">
        <v>0</v>
      </c>
      <c r="DD59">
        <v>0</v>
      </c>
      <c r="DE59">
        <v>0</v>
      </c>
      <c r="DF59">
        <v>11961</v>
      </c>
      <c r="DG59">
        <f t="shared" si="2"/>
        <v>23922</v>
      </c>
      <c r="DH59">
        <f t="shared" si="3"/>
        <v>5</v>
      </c>
      <c r="DI59">
        <v>765</v>
      </c>
      <c r="DJ59">
        <f t="shared" si="4"/>
        <v>1530</v>
      </c>
      <c r="DK59">
        <f t="shared" si="5"/>
        <v>3</v>
      </c>
      <c r="DL59">
        <v>10</v>
      </c>
      <c r="DN59">
        <f>(DL59*InputWeights!$C$7+DB59*InputWeights!$C$6)</f>
        <v>6.25</v>
      </c>
      <c r="DO59">
        <f>(DD59*InputWeights!$C$12+DE59*InputWeights!$C$10+CU59*InputWeights!$C$11)</f>
        <v>4</v>
      </c>
      <c r="DP59">
        <f>(DC59*InputWeights!$C$18+DK59*InputWeights!$C$16+DH59*InputWeights!$C$15+CY59*InputWeights!$C$17)</f>
        <v>4.8499999999999996</v>
      </c>
      <c r="DR59">
        <f>DN59*InputWeights!$C$5+DO59*InputWeights!$C$9+DP59*InputWeights!$C$14</f>
        <v>50.15</v>
      </c>
      <c r="DS59">
        <f>((_xlfn.RANK.EQ(DR59,$DR$2:$DR$1000,0))/(COUNT(DR$2:$DR$1000)))*100</f>
        <v>8.1346423562412333</v>
      </c>
      <c r="DT59">
        <f t="shared" si="6"/>
        <v>10</v>
      </c>
    </row>
    <row r="60" spans="1:124" x14ac:dyDescent="0.25">
      <c r="A60" t="s">
        <v>2045</v>
      </c>
      <c r="B60" t="s">
        <v>108</v>
      </c>
      <c r="C60" t="s">
        <v>109</v>
      </c>
      <c r="D60" t="s">
        <v>110</v>
      </c>
      <c r="E60" t="s">
        <v>2046</v>
      </c>
      <c r="F60">
        <v>1191</v>
      </c>
      <c r="G60">
        <v>20000800</v>
      </c>
      <c r="H60">
        <v>510</v>
      </c>
      <c r="I60">
        <v>2006</v>
      </c>
      <c r="J60">
        <v>2006</v>
      </c>
      <c r="K60" t="s">
        <v>858</v>
      </c>
      <c r="L60" t="s">
        <v>110</v>
      </c>
      <c r="M60">
        <v>23</v>
      </c>
      <c r="N60" t="s">
        <v>113</v>
      </c>
      <c r="O60">
        <v>1</v>
      </c>
      <c r="Q60" t="s">
        <v>117</v>
      </c>
      <c r="R60">
        <v>0</v>
      </c>
      <c r="T60">
        <v>0</v>
      </c>
      <c r="V60">
        <v>4267</v>
      </c>
      <c r="W60" t="s">
        <v>110</v>
      </c>
      <c r="X60" t="s">
        <v>117</v>
      </c>
      <c r="Y60" t="s">
        <v>2047</v>
      </c>
      <c r="AA60" t="s">
        <v>133</v>
      </c>
      <c r="AE60" t="s">
        <v>426</v>
      </c>
      <c r="AF60" t="s">
        <v>124</v>
      </c>
      <c r="AG60" t="s">
        <v>125</v>
      </c>
      <c r="AH60" t="s">
        <v>124</v>
      </c>
      <c r="AI60" t="s">
        <v>112</v>
      </c>
      <c r="AJ60" t="s">
        <v>112</v>
      </c>
      <c r="AK60" t="s">
        <v>125</v>
      </c>
      <c r="AL60" t="s">
        <v>2048</v>
      </c>
      <c r="AM60" t="s">
        <v>2048</v>
      </c>
      <c r="AN60" t="s">
        <v>2048</v>
      </c>
      <c r="AO60">
        <v>4709</v>
      </c>
      <c r="AP60">
        <v>102264</v>
      </c>
      <c r="AQ60">
        <v>37062</v>
      </c>
      <c r="AR60" t="s">
        <v>110</v>
      </c>
      <c r="AS60">
        <v>0</v>
      </c>
      <c r="AT60">
        <v>1191</v>
      </c>
      <c r="AU60">
        <v>2750</v>
      </c>
      <c r="AV60">
        <v>3941</v>
      </c>
      <c r="BB60" t="s">
        <v>129</v>
      </c>
      <c r="BC60" t="s">
        <v>189</v>
      </c>
      <c r="BD60">
        <v>0</v>
      </c>
      <c r="BE60" t="s">
        <v>131</v>
      </c>
      <c r="BF60">
        <v>2</v>
      </c>
      <c r="BG60">
        <v>0</v>
      </c>
      <c r="BH60">
        <v>2</v>
      </c>
      <c r="BK60" t="s">
        <v>112</v>
      </c>
      <c r="BN60" t="s">
        <v>133</v>
      </c>
      <c r="BR60" t="s">
        <v>133</v>
      </c>
      <c r="BU60" t="s">
        <v>858</v>
      </c>
      <c r="BV60" t="s">
        <v>114</v>
      </c>
      <c r="BX60">
        <v>0</v>
      </c>
      <c r="BZ60">
        <v>1</v>
      </c>
      <c r="CA60">
        <v>1</v>
      </c>
      <c r="CB60">
        <v>0</v>
      </c>
      <c r="CC60">
        <v>0</v>
      </c>
      <c r="CD60" t="s">
        <v>117</v>
      </c>
      <c r="CE60" t="s">
        <v>117</v>
      </c>
      <c r="CF60" t="s">
        <v>110</v>
      </c>
      <c r="CG60" t="s">
        <v>117</v>
      </c>
      <c r="CH60" t="s">
        <v>114</v>
      </c>
      <c r="CI60" t="s">
        <v>117</v>
      </c>
      <c r="CJ60" t="s">
        <v>110</v>
      </c>
      <c r="CK60" t="s">
        <v>112</v>
      </c>
      <c r="CL60">
        <v>0</v>
      </c>
      <c r="CM60">
        <v>0</v>
      </c>
      <c r="CN60" t="s">
        <v>155</v>
      </c>
      <c r="CP60">
        <v>0</v>
      </c>
      <c r="CR60" t="s">
        <v>144</v>
      </c>
      <c r="CS60" t="s">
        <v>418</v>
      </c>
      <c r="CT60" t="s">
        <v>136</v>
      </c>
      <c r="CU60">
        <v>10</v>
      </c>
      <c r="CV60" t="s">
        <v>2049</v>
      </c>
      <c r="CW60" t="s">
        <v>2049</v>
      </c>
      <c r="CX60">
        <v>1</v>
      </c>
      <c r="CY60">
        <f t="shared" si="0"/>
        <v>10</v>
      </c>
      <c r="CZ60">
        <v>11.8</v>
      </c>
      <c r="DA60">
        <v>0</v>
      </c>
      <c r="DB60">
        <f t="shared" si="1"/>
        <v>1</v>
      </c>
      <c r="DC60">
        <v>10</v>
      </c>
      <c r="DD60">
        <v>0</v>
      </c>
      <c r="DE60">
        <v>0</v>
      </c>
      <c r="DF60">
        <v>4267</v>
      </c>
      <c r="DG60">
        <f t="shared" si="2"/>
        <v>8534</v>
      </c>
      <c r="DH60">
        <f t="shared" si="3"/>
        <v>2</v>
      </c>
      <c r="DI60">
        <v>768</v>
      </c>
      <c r="DJ60">
        <f t="shared" si="4"/>
        <v>1536</v>
      </c>
      <c r="DK60">
        <f t="shared" si="5"/>
        <v>3</v>
      </c>
      <c r="DL60">
        <v>10</v>
      </c>
      <c r="DN60">
        <f>(DL60*InputWeights!$C$7+DB60*InputWeights!$C$6)</f>
        <v>5.5</v>
      </c>
      <c r="DO60">
        <f>(DD60*InputWeights!$C$12+DE60*InputWeights!$C$10+CU60*InputWeights!$C$11)</f>
        <v>4</v>
      </c>
      <c r="DP60">
        <f>(DC60*InputWeights!$C$18+DK60*InputWeights!$C$16+DH60*InputWeights!$C$15+CY60*InputWeights!$C$17)</f>
        <v>5.4</v>
      </c>
      <c r="DR60">
        <f>DN60*InputWeights!$C$5+DO60*InputWeights!$C$9+DP60*InputWeights!$C$14</f>
        <v>50.1</v>
      </c>
      <c r="DS60">
        <f>((_xlfn.RANK.EQ(DR60,$DR$2:$DR$1000,0))/(COUNT(DR$2:$DR$1000)))*100</f>
        <v>8.2748948106591858</v>
      </c>
      <c r="DT60">
        <f t="shared" si="6"/>
        <v>10</v>
      </c>
    </row>
    <row r="61" spans="1:124" x14ac:dyDescent="0.25">
      <c r="A61" t="s">
        <v>4899</v>
      </c>
      <c r="B61" t="s">
        <v>108</v>
      </c>
      <c r="C61" t="s">
        <v>109</v>
      </c>
      <c r="D61" t="s">
        <v>110</v>
      </c>
      <c r="E61" t="s">
        <v>4931</v>
      </c>
      <c r="F61">
        <v>2668</v>
      </c>
      <c r="G61">
        <v>11400</v>
      </c>
      <c r="H61">
        <v>0</v>
      </c>
      <c r="I61">
        <v>1985</v>
      </c>
      <c r="J61">
        <v>1985</v>
      </c>
      <c r="K61" t="s">
        <v>858</v>
      </c>
      <c r="L61" t="s">
        <v>110</v>
      </c>
      <c r="M61">
        <v>36</v>
      </c>
      <c r="N61" t="s">
        <v>412</v>
      </c>
      <c r="O61">
        <v>3</v>
      </c>
      <c r="P61" t="s">
        <v>112</v>
      </c>
      <c r="Q61" t="s">
        <v>114</v>
      </c>
      <c r="R61">
        <v>118</v>
      </c>
      <c r="S61" t="s">
        <v>765</v>
      </c>
      <c r="T61">
        <v>107</v>
      </c>
      <c r="V61">
        <v>39852</v>
      </c>
      <c r="W61" t="s">
        <v>110</v>
      </c>
      <c r="X61" t="s">
        <v>117</v>
      </c>
      <c r="Y61" t="s">
        <v>4890</v>
      </c>
      <c r="Z61" t="s">
        <v>325</v>
      </c>
      <c r="AA61" t="s">
        <v>4901</v>
      </c>
      <c r="AC61" t="s">
        <v>160</v>
      </c>
      <c r="AD61" t="s">
        <v>218</v>
      </c>
      <c r="AE61" t="s">
        <v>403</v>
      </c>
      <c r="AF61" t="s">
        <v>124</v>
      </c>
      <c r="AG61" t="s">
        <v>125</v>
      </c>
      <c r="AH61" t="s">
        <v>110</v>
      </c>
      <c r="AI61" t="s">
        <v>112</v>
      </c>
      <c r="AJ61" t="s">
        <v>125</v>
      </c>
      <c r="AK61" t="s">
        <v>125</v>
      </c>
      <c r="AL61" t="s">
        <v>4908</v>
      </c>
      <c r="AM61" t="s">
        <v>4924</v>
      </c>
      <c r="AN61" t="s">
        <v>4932</v>
      </c>
      <c r="AO61">
        <v>130388</v>
      </c>
      <c r="AP61">
        <v>102264</v>
      </c>
      <c r="AQ61">
        <v>66093</v>
      </c>
      <c r="AR61" t="s">
        <v>114</v>
      </c>
      <c r="AS61">
        <v>112375</v>
      </c>
      <c r="AT61">
        <v>115043</v>
      </c>
      <c r="AU61">
        <v>112375</v>
      </c>
      <c r="AV61">
        <v>115043</v>
      </c>
      <c r="BB61" t="s">
        <v>4904</v>
      </c>
      <c r="BC61" t="s">
        <v>331</v>
      </c>
      <c r="BD61">
        <v>88</v>
      </c>
      <c r="BE61" t="s">
        <v>131</v>
      </c>
      <c r="BF61">
        <v>0</v>
      </c>
      <c r="BG61">
        <v>1</v>
      </c>
      <c r="BH61">
        <v>1</v>
      </c>
      <c r="BI61" t="s">
        <v>325</v>
      </c>
      <c r="BJ61" t="s">
        <v>154</v>
      </c>
      <c r="BK61" t="s">
        <v>112</v>
      </c>
      <c r="BM61" t="s">
        <v>271</v>
      </c>
      <c r="BN61" t="s">
        <v>1427</v>
      </c>
      <c r="BQ61" t="s">
        <v>271</v>
      </c>
      <c r="BR61" t="s">
        <v>337</v>
      </c>
      <c r="BT61" t="s">
        <v>325</v>
      </c>
      <c r="BU61" t="s">
        <v>858</v>
      </c>
      <c r="BV61" t="s">
        <v>110</v>
      </c>
      <c r="BW61" t="s">
        <v>112</v>
      </c>
      <c r="BX61">
        <v>0</v>
      </c>
      <c r="BY61" t="s">
        <v>4929</v>
      </c>
      <c r="BZ61">
        <v>0</v>
      </c>
      <c r="CA61">
        <v>1</v>
      </c>
      <c r="CB61">
        <v>0</v>
      </c>
      <c r="CC61">
        <v>0</v>
      </c>
      <c r="CD61" t="s">
        <v>114</v>
      </c>
      <c r="CE61" t="s">
        <v>154</v>
      </c>
      <c r="CF61" t="s">
        <v>110</v>
      </c>
      <c r="CG61" t="s">
        <v>110</v>
      </c>
      <c r="CH61" t="s">
        <v>117</v>
      </c>
      <c r="CI61" t="s">
        <v>117</v>
      </c>
      <c r="CJ61" t="s">
        <v>110</v>
      </c>
      <c r="CK61" t="s">
        <v>125</v>
      </c>
      <c r="CL61">
        <v>2</v>
      </c>
      <c r="CM61">
        <v>5</v>
      </c>
      <c r="CN61" t="s">
        <v>277</v>
      </c>
      <c r="CO61" t="s">
        <v>154</v>
      </c>
      <c r="CP61">
        <v>0</v>
      </c>
      <c r="CQ61" t="s">
        <v>135</v>
      </c>
      <c r="CR61" t="s">
        <v>135</v>
      </c>
      <c r="CS61" t="s">
        <v>184</v>
      </c>
      <c r="CT61" t="s">
        <v>156</v>
      </c>
      <c r="CU61">
        <v>5</v>
      </c>
      <c r="CV61" t="s">
        <v>4933</v>
      </c>
      <c r="CW61" t="s">
        <v>4933</v>
      </c>
      <c r="CX61">
        <v>1</v>
      </c>
      <c r="CY61">
        <f t="shared" si="0"/>
        <v>10</v>
      </c>
      <c r="CZ61">
        <v>11.0472</v>
      </c>
      <c r="DA61">
        <v>9.5760500000000004</v>
      </c>
      <c r="DB61">
        <f t="shared" si="1"/>
        <v>7.5</v>
      </c>
      <c r="DF61">
        <v>39852</v>
      </c>
      <c r="DG61">
        <f t="shared" si="2"/>
        <v>79704</v>
      </c>
      <c r="DH61">
        <f t="shared" si="3"/>
        <v>10</v>
      </c>
      <c r="DI61">
        <v>2419</v>
      </c>
      <c r="DJ61">
        <f t="shared" si="4"/>
        <v>4838</v>
      </c>
      <c r="DK61">
        <f t="shared" si="5"/>
        <v>6</v>
      </c>
      <c r="DN61">
        <f>(DL61*InputWeights!$C$7+DB61*InputWeights!$C$6)</f>
        <v>3.75</v>
      </c>
      <c r="DO61">
        <f>(DD61*InputWeights!$C$12+DE61*InputWeights!$C$10+CU61*InputWeights!$C$11)</f>
        <v>2</v>
      </c>
      <c r="DP61">
        <f>(DC61*InputWeights!$C$18+DK61*InputWeights!$C$16+DH61*InputWeights!$C$15+CY61*InputWeights!$C$17)</f>
        <v>8.1999999999999993</v>
      </c>
      <c r="DR61">
        <f>DN61*InputWeights!$C$5+DO61*InputWeights!$C$9+DP61*InputWeights!$C$14</f>
        <v>50.05</v>
      </c>
      <c r="DS61">
        <f>((_xlfn.RANK.EQ(DR61,$DR$2:$DR$1000,0))/(COUNT(DR$2:$DR$1000)))*100</f>
        <v>8.4151472650771382</v>
      </c>
      <c r="DT61">
        <f t="shared" si="6"/>
        <v>10</v>
      </c>
    </row>
    <row r="62" spans="1:124" x14ac:dyDescent="0.25">
      <c r="A62" t="s">
        <v>801</v>
      </c>
      <c r="B62" t="s">
        <v>108</v>
      </c>
      <c r="C62" t="s">
        <v>109</v>
      </c>
      <c r="D62" t="s">
        <v>110</v>
      </c>
      <c r="E62" t="s">
        <v>815</v>
      </c>
      <c r="F62">
        <v>2302</v>
      </c>
      <c r="G62">
        <v>14300</v>
      </c>
      <c r="H62">
        <v>0</v>
      </c>
      <c r="I62">
        <v>2002</v>
      </c>
      <c r="J62">
        <v>2015</v>
      </c>
      <c r="K62" t="s">
        <v>183</v>
      </c>
      <c r="L62" t="s">
        <v>114</v>
      </c>
      <c r="M62">
        <v>24</v>
      </c>
      <c r="N62" t="s">
        <v>358</v>
      </c>
      <c r="O62">
        <v>2</v>
      </c>
      <c r="Q62" t="s">
        <v>117</v>
      </c>
      <c r="R62">
        <v>0</v>
      </c>
      <c r="S62" t="s">
        <v>803</v>
      </c>
      <c r="T62">
        <v>97</v>
      </c>
      <c r="V62">
        <v>16591</v>
      </c>
      <c r="W62" t="s">
        <v>116</v>
      </c>
      <c r="X62" t="s">
        <v>117</v>
      </c>
      <c r="Y62" t="s">
        <v>510</v>
      </c>
      <c r="Z62" t="s">
        <v>119</v>
      </c>
      <c r="AA62" t="s">
        <v>804</v>
      </c>
      <c r="AC62" t="s">
        <v>218</v>
      </c>
      <c r="AD62" t="s">
        <v>816</v>
      </c>
      <c r="AE62" t="s">
        <v>426</v>
      </c>
      <c r="AF62" t="s">
        <v>124</v>
      </c>
      <c r="AG62" t="s">
        <v>125</v>
      </c>
      <c r="AH62" t="s">
        <v>124</v>
      </c>
      <c r="AI62" t="s">
        <v>112</v>
      </c>
      <c r="AJ62" t="s">
        <v>112</v>
      </c>
      <c r="AK62" t="s">
        <v>125</v>
      </c>
      <c r="AL62" t="s">
        <v>811</v>
      </c>
      <c r="AM62" t="s">
        <v>812</v>
      </c>
      <c r="AN62" t="s">
        <v>817</v>
      </c>
      <c r="AO62">
        <v>2153</v>
      </c>
      <c r="AP62">
        <v>102264</v>
      </c>
      <c r="AQ62">
        <v>177</v>
      </c>
      <c r="AR62" t="s">
        <v>110</v>
      </c>
      <c r="AS62">
        <v>42322</v>
      </c>
      <c r="AT62">
        <v>44624</v>
      </c>
      <c r="AU62">
        <v>42322</v>
      </c>
      <c r="AV62">
        <v>44624</v>
      </c>
      <c r="BB62" t="s">
        <v>129</v>
      </c>
      <c r="BC62" t="s">
        <v>292</v>
      </c>
      <c r="BD62">
        <v>72</v>
      </c>
      <c r="BE62" t="s">
        <v>131</v>
      </c>
      <c r="BF62">
        <v>0</v>
      </c>
      <c r="BG62">
        <v>2</v>
      </c>
      <c r="BH62">
        <v>2</v>
      </c>
      <c r="BI62" t="s">
        <v>132</v>
      </c>
      <c r="BJ62" t="s">
        <v>182</v>
      </c>
      <c r="BK62" t="s">
        <v>112</v>
      </c>
      <c r="BN62" t="s">
        <v>133</v>
      </c>
      <c r="BR62" t="s">
        <v>133</v>
      </c>
      <c r="BU62" t="s">
        <v>112</v>
      </c>
      <c r="BV62" t="s">
        <v>114</v>
      </c>
      <c r="BW62" t="s">
        <v>112</v>
      </c>
      <c r="BX62">
        <v>0</v>
      </c>
      <c r="BZ62">
        <v>0</v>
      </c>
      <c r="CA62">
        <v>1</v>
      </c>
      <c r="CB62">
        <v>0</v>
      </c>
      <c r="CC62">
        <v>0</v>
      </c>
      <c r="CD62" t="s">
        <v>117</v>
      </c>
      <c r="CE62" t="s">
        <v>117</v>
      </c>
      <c r="CF62" t="s">
        <v>110</v>
      </c>
      <c r="CG62" t="s">
        <v>110</v>
      </c>
      <c r="CH62" t="s">
        <v>110</v>
      </c>
      <c r="CI62" t="s">
        <v>117</v>
      </c>
      <c r="CJ62" t="s">
        <v>117</v>
      </c>
      <c r="CK62" t="s">
        <v>125</v>
      </c>
      <c r="CL62">
        <v>24</v>
      </c>
      <c r="CM62">
        <v>1</v>
      </c>
      <c r="CN62" t="s">
        <v>134</v>
      </c>
      <c r="CO62" t="s">
        <v>183</v>
      </c>
      <c r="CP62">
        <v>0</v>
      </c>
      <c r="CQ62" t="s">
        <v>135</v>
      </c>
      <c r="CR62" t="s">
        <v>248</v>
      </c>
      <c r="CS62" t="s">
        <v>156</v>
      </c>
      <c r="CT62" t="s">
        <v>184</v>
      </c>
      <c r="CU62">
        <v>7.5</v>
      </c>
      <c r="CV62" t="s">
        <v>818</v>
      </c>
      <c r="CW62" t="s">
        <v>818</v>
      </c>
      <c r="CX62">
        <v>3</v>
      </c>
      <c r="CY62">
        <f t="shared" si="0"/>
        <v>7.5</v>
      </c>
      <c r="CZ62">
        <v>12.4749</v>
      </c>
      <c r="DA62">
        <v>5.8791200000000003</v>
      </c>
      <c r="DB62">
        <f t="shared" si="1"/>
        <v>2.5</v>
      </c>
      <c r="DC62">
        <v>0</v>
      </c>
      <c r="DD62">
        <v>10</v>
      </c>
      <c r="DE62">
        <v>0</v>
      </c>
      <c r="DF62">
        <v>16591</v>
      </c>
      <c r="DG62">
        <f t="shared" si="2"/>
        <v>16591</v>
      </c>
      <c r="DH62">
        <f t="shared" si="3"/>
        <v>4</v>
      </c>
      <c r="DI62">
        <v>425</v>
      </c>
      <c r="DJ62">
        <f t="shared" si="4"/>
        <v>425</v>
      </c>
      <c r="DK62">
        <f t="shared" si="5"/>
        <v>1</v>
      </c>
      <c r="DL62">
        <v>10</v>
      </c>
      <c r="DN62">
        <f>(DL62*InputWeights!$C$7+DB62*InputWeights!$C$6)</f>
        <v>6.25</v>
      </c>
      <c r="DO62">
        <f>(DD62*InputWeights!$C$12+DE62*InputWeights!$C$10+CU62*InputWeights!$C$11)</f>
        <v>5</v>
      </c>
      <c r="DP62">
        <f>(DC62*InputWeights!$C$18+DK62*InputWeights!$C$16+DH62*InputWeights!$C$15+CY62*InputWeights!$C$17)</f>
        <v>4.05</v>
      </c>
      <c r="DR62">
        <f>DN62*InputWeights!$C$5+DO62*InputWeights!$C$9+DP62*InputWeights!$C$14</f>
        <v>49.95</v>
      </c>
      <c r="DS62">
        <f>((_xlfn.RANK.EQ(DR62,$DR$2:$DR$1000,0))/(COUNT(DR$2:$DR$1000)))*100</f>
        <v>8.5553997194950906</v>
      </c>
      <c r="DT62">
        <f t="shared" si="6"/>
        <v>10</v>
      </c>
    </row>
    <row r="63" spans="1:124" x14ac:dyDescent="0.25">
      <c r="A63" t="s">
        <v>680</v>
      </c>
      <c r="B63" t="s">
        <v>108</v>
      </c>
      <c r="C63" t="s">
        <v>109</v>
      </c>
      <c r="D63" t="s">
        <v>110</v>
      </c>
      <c r="E63" t="s">
        <v>681</v>
      </c>
      <c r="F63">
        <v>2757</v>
      </c>
      <c r="G63">
        <v>100</v>
      </c>
      <c r="H63">
        <v>0</v>
      </c>
      <c r="I63">
        <v>1988</v>
      </c>
      <c r="J63">
        <v>2003</v>
      </c>
      <c r="K63" t="s">
        <v>112</v>
      </c>
      <c r="L63" t="s">
        <v>110</v>
      </c>
      <c r="M63">
        <v>24</v>
      </c>
      <c r="N63" t="s">
        <v>177</v>
      </c>
      <c r="O63">
        <v>2</v>
      </c>
      <c r="P63" t="s">
        <v>112</v>
      </c>
      <c r="Q63" t="s">
        <v>114</v>
      </c>
      <c r="R63">
        <v>999</v>
      </c>
      <c r="S63" t="s">
        <v>682</v>
      </c>
      <c r="T63">
        <v>166</v>
      </c>
      <c r="V63">
        <v>16939</v>
      </c>
      <c r="W63" t="s">
        <v>110</v>
      </c>
      <c r="X63" t="s">
        <v>117</v>
      </c>
      <c r="Y63" t="s">
        <v>683</v>
      </c>
      <c r="Z63" t="s">
        <v>119</v>
      </c>
      <c r="AA63" t="s">
        <v>684</v>
      </c>
      <c r="AC63" t="s">
        <v>685</v>
      </c>
      <c r="AD63" t="s">
        <v>218</v>
      </c>
      <c r="AE63" t="s">
        <v>274</v>
      </c>
      <c r="AF63" t="s">
        <v>124</v>
      </c>
      <c r="AG63" t="s">
        <v>125</v>
      </c>
      <c r="AH63" t="s">
        <v>124</v>
      </c>
      <c r="AI63" t="s">
        <v>150</v>
      </c>
      <c r="AJ63" t="s">
        <v>112</v>
      </c>
      <c r="AK63" t="s">
        <v>125</v>
      </c>
      <c r="AL63" t="s">
        <v>686</v>
      </c>
      <c r="AM63" t="s">
        <v>686</v>
      </c>
      <c r="AN63" t="s">
        <v>686</v>
      </c>
      <c r="AO63">
        <v>1963</v>
      </c>
      <c r="AP63">
        <v>102264</v>
      </c>
      <c r="AQ63">
        <v>173</v>
      </c>
      <c r="AR63" t="s">
        <v>110</v>
      </c>
      <c r="AS63">
        <v>0</v>
      </c>
      <c r="AT63">
        <v>2757</v>
      </c>
      <c r="AU63">
        <v>0</v>
      </c>
      <c r="AV63">
        <v>2757</v>
      </c>
      <c r="BB63" t="s">
        <v>129</v>
      </c>
      <c r="BC63" t="s">
        <v>180</v>
      </c>
      <c r="BD63">
        <v>82</v>
      </c>
      <c r="BE63" t="s">
        <v>131</v>
      </c>
      <c r="BF63">
        <v>0</v>
      </c>
      <c r="BG63">
        <v>1</v>
      </c>
      <c r="BH63">
        <v>1</v>
      </c>
      <c r="BI63" t="s">
        <v>131</v>
      </c>
      <c r="BJ63" t="s">
        <v>182</v>
      </c>
      <c r="BK63" t="s">
        <v>112</v>
      </c>
      <c r="BN63" t="s">
        <v>133</v>
      </c>
      <c r="BR63" t="s">
        <v>133</v>
      </c>
      <c r="BU63" t="s">
        <v>112</v>
      </c>
      <c r="BV63" t="s">
        <v>114</v>
      </c>
      <c r="BW63" t="s">
        <v>125</v>
      </c>
      <c r="BX63">
        <v>0</v>
      </c>
      <c r="BZ63">
        <v>0</v>
      </c>
      <c r="CA63">
        <v>1</v>
      </c>
      <c r="CB63">
        <v>0</v>
      </c>
      <c r="CC63">
        <v>0</v>
      </c>
      <c r="CD63" t="s">
        <v>110</v>
      </c>
      <c r="CE63" t="s">
        <v>114</v>
      </c>
      <c r="CF63" t="s">
        <v>110</v>
      </c>
      <c r="CG63" t="s">
        <v>114</v>
      </c>
      <c r="CH63" t="s">
        <v>114</v>
      </c>
      <c r="CI63" t="s">
        <v>117</v>
      </c>
      <c r="CJ63" t="s">
        <v>110</v>
      </c>
      <c r="CK63" t="s">
        <v>125</v>
      </c>
      <c r="CL63">
        <v>0</v>
      </c>
      <c r="CM63">
        <v>0</v>
      </c>
      <c r="CN63" t="s">
        <v>142</v>
      </c>
      <c r="CO63" t="s">
        <v>183</v>
      </c>
      <c r="CP63">
        <v>0</v>
      </c>
      <c r="CQ63" t="s">
        <v>135</v>
      </c>
      <c r="CR63" t="s">
        <v>135</v>
      </c>
      <c r="CS63" t="s">
        <v>184</v>
      </c>
      <c r="CT63" t="s">
        <v>156</v>
      </c>
      <c r="CU63">
        <v>5</v>
      </c>
      <c r="CV63" t="s">
        <v>687</v>
      </c>
      <c r="CW63" t="s">
        <v>687</v>
      </c>
      <c r="CX63">
        <v>2</v>
      </c>
      <c r="CY63">
        <f t="shared" si="0"/>
        <v>7.5</v>
      </c>
      <c r="CZ63">
        <v>20.8</v>
      </c>
      <c r="DA63">
        <v>0</v>
      </c>
      <c r="DB63">
        <f t="shared" si="1"/>
        <v>1</v>
      </c>
      <c r="DC63">
        <v>10</v>
      </c>
      <c r="DD63">
        <v>0</v>
      </c>
      <c r="DE63">
        <v>0</v>
      </c>
      <c r="DF63">
        <v>16939</v>
      </c>
      <c r="DG63">
        <f t="shared" si="2"/>
        <v>33878</v>
      </c>
      <c r="DH63">
        <f t="shared" si="3"/>
        <v>7</v>
      </c>
      <c r="DI63">
        <v>1355</v>
      </c>
      <c r="DJ63">
        <f t="shared" si="4"/>
        <v>2710</v>
      </c>
      <c r="DK63">
        <f t="shared" si="5"/>
        <v>4</v>
      </c>
      <c r="DL63">
        <v>10</v>
      </c>
      <c r="DN63">
        <f>(DL63*InputWeights!$C$7+DB63*InputWeights!$C$6)</f>
        <v>5.5</v>
      </c>
      <c r="DO63">
        <f>(DD63*InputWeights!$C$12+DE63*InputWeights!$C$10+CU63*InputWeights!$C$11)</f>
        <v>2</v>
      </c>
      <c r="DP63">
        <f>(DC63*InputWeights!$C$18+DK63*InputWeights!$C$16+DH63*InputWeights!$C$15+CY63*InputWeights!$C$17)</f>
        <v>6.8500000000000005</v>
      </c>
      <c r="DR63">
        <f>DN63*InputWeights!$C$5+DO63*InputWeights!$C$9+DP63*InputWeights!$C$14</f>
        <v>49.900000000000006</v>
      </c>
      <c r="DS63">
        <f>((_xlfn.RANK.EQ(DR63,$DR$2:$DR$1000,0))/(COUNT(DR$2:$DR$1000)))*100</f>
        <v>8.695652173913043</v>
      </c>
      <c r="DT63">
        <f t="shared" si="6"/>
        <v>10</v>
      </c>
    </row>
    <row r="64" spans="1:124" x14ac:dyDescent="0.25">
      <c r="A64" t="s">
        <v>302</v>
      </c>
      <c r="B64" t="s">
        <v>108</v>
      </c>
      <c r="C64" t="s">
        <v>109</v>
      </c>
      <c r="D64" t="s">
        <v>110</v>
      </c>
      <c r="E64" t="s">
        <v>217</v>
      </c>
      <c r="F64">
        <v>3664</v>
      </c>
      <c r="G64">
        <v>2700</v>
      </c>
      <c r="H64">
        <v>0</v>
      </c>
      <c r="I64">
        <v>1968</v>
      </c>
      <c r="J64">
        <v>2008</v>
      </c>
      <c r="K64" t="s">
        <v>112</v>
      </c>
      <c r="L64" t="s">
        <v>110</v>
      </c>
      <c r="M64">
        <v>36</v>
      </c>
      <c r="N64" t="s">
        <v>177</v>
      </c>
      <c r="O64">
        <v>2</v>
      </c>
      <c r="Q64" t="s">
        <v>116</v>
      </c>
      <c r="R64">
        <v>99</v>
      </c>
      <c r="S64" t="s">
        <v>115</v>
      </c>
      <c r="T64">
        <v>88</v>
      </c>
      <c r="V64">
        <v>20537</v>
      </c>
      <c r="W64" t="s">
        <v>110</v>
      </c>
      <c r="X64" t="s">
        <v>117</v>
      </c>
      <c r="Y64" t="s">
        <v>316</v>
      </c>
      <c r="Z64" t="s">
        <v>119</v>
      </c>
      <c r="AA64" t="s">
        <v>305</v>
      </c>
      <c r="AC64" t="s">
        <v>218</v>
      </c>
      <c r="AD64" t="s">
        <v>160</v>
      </c>
      <c r="AE64" t="s">
        <v>123</v>
      </c>
      <c r="AF64" t="s">
        <v>124</v>
      </c>
      <c r="AG64" t="s">
        <v>125</v>
      </c>
      <c r="AH64" t="s">
        <v>110</v>
      </c>
      <c r="AI64" t="s">
        <v>112</v>
      </c>
      <c r="AJ64" t="s">
        <v>112</v>
      </c>
      <c r="AK64" t="s">
        <v>125</v>
      </c>
      <c r="AL64" t="s">
        <v>126</v>
      </c>
      <c r="AM64" t="s">
        <v>327</v>
      </c>
      <c r="AN64" t="s">
        <v>328</v>
      </c>
      <c r="AO64">
        <v>1566</v>
      </c>
      <c r="AP64">
        <v>102264</v>
      </c>
      <c r="AQ64">
        <v>150</v>
      </c>
      <c r="AR64" t="s">
        <v>110</v>
      </c>
      <c r="AS64">
        <v>63094</v>
      </c>
      <c r="AT64">
        <v>66758</v>
      </c>
      <c r="AU64">
        <v>63094</v>
      </c>
      <c r="AV64">
        <v>66758</v>
      </c>
      <c r="BB64" t="s">
        <v>129</v>
      </c>
      <c r="BC64" t="s">
        <v>180</v>
      </c>
      <c r="BD64">
        <v>91</v>
      </c>
      <c r="BE64" t="s">
        <v>131</v>
      </c>
      <c r="BF64">
        <v>0</v>
      </c>
      <c r="BG64">
        <v>2</v>
      </c>
      <c r="BH64">
        <v>2</v>
      </c>
      <c r="BI64" t="s">
        <v>325</v>
      </c>
      <c r="BJ64" t="s">
        <v>182</v>
      </c>
      <c r="BK64" t="s">
        <v>112</v>
      </c>
      <c r="BN64" t="s">
        <v>133</v>
      </c>
      <c r="BR64" t="s">
        <v>133</v>
      </c>
      <c r="BU64" t="s">
        <v>112</v>
      </c>
      <c r="BV64" t="s">
        <v>114</v>
      </c>
      <c r="BW64" t="s">
        <v>125</v>
      </c>
      <c r="BX64">
        <v>0</v>
      </c>
      <c r="BZ64">
        <v>0</v>
      </c>
      <c r="CA64">
        <v>1</v>
      </c>
      <c r="CB64">
        <v>0</v>
      </c>
      <c r="CC64">
        <v>0</v>
      </c>
      <c r="CD64" t="s">
        <v>110</v>
      </c>
      <c r="CE64" t="s">
        <v>116</v>
      </c>
      <c r="CF64" t="s">
        <v>110</v>
      </c>
      <c r="CG64" t="s">
        <v>117</v>
      </c>
      <c r="CH64" t="s">
        <v>117</v>
      </c>
      <c r="CI64" t="s">
        <v>117</v>
      </c>
      <c r="CJ64" t="s">
        <v>117</v>
      </c>
      <c r="CK64" t="s">
        <v>125</v>
      </c>
      <c r="CL64">
        <v>10</v>
      </c>
      <c r="CM64">
        <v>6</v>
      </c>
      <c r="CN64" t="s">
        <v>142</v>
      </c>
      <c r="CO64" t="s">
        <v>183</v>
      </c>
      <c r="CP64">
        <v>0</v>
      </c>
      <c r="CQ64" t="s">
        <v>135</v>
      </c>
      <c r="CR64" t="s">
        <v>135</v>
      </c>
      <c r="CS64" t="s">
        <v>156</v>
      </c>
      <c r="CT64" t="s">
        <v>156</v>
      </c>
      <c r="CU64">
        <v>5</v>
      </c>
      <c r="CV64" t="s">
        <v>329</v>
      </c>
      <c r="CW64" t="s">
        <v>329</v>
      </c>
      <c r="CX64">
        <v>2</v>
      </c>
      <c r="CY64">
        <f t="shared" si="0"/>
        <v>7.5</v>
      </c>
      <c r="CZ64">
        <v>19</v>
      </c>
      <c r="DA64">
        <v>0</v>
      </c>
      <c r="DB64">
        <f t="shared" si="1"/>
        <v>1</v>
      </c>
      <c r="DC64">
        <v>0</v>
      </c>
      <c r="DD64">
        <v>0</v>
      </c>
      <c r="DE64">
        <v>0</v>
      </c>
      <c r="DF64">
        <v>20537</v>
      </c>
      <c r="DG64">
        <f t="shared" si="2"/>
        <v>41074</v>
      </c>
      <c r="DH64">
        <f t="shared" si="3"/>
        <v>9</v>
      </c>
      <c r="DI64">
        <v>1702</v>
      </c>
      <c r="DJ64">
        <f t="shared" si="4"/>
        <v>3404</v>
      </c>
      <c r="DK64">
        <f t="shared" si="5"/>
        <v>5</v>
      </c>
      <c r="DL64">
        <v>10</v>
      </c>
      <c r="DN64">
        <f>(DL64*InputWeights!$C$7+DB64*InputWeights!$C$6)</f>
        <v>5.5</v>
      </c>
      <c r="DO64">
        <f>(DD64*InputWeights!$C$12+DE64*InputWeights!$C$10+CU64*InputWeights!$C$11)</f>
        <v>2</v>
      </c>
      <c r="DP64">
        <f>(DC64*InputWeights!$C$18+DK64*InputWeights!$C$16+DH64*InputWeights!$C$15+CY64*InputWeights!$C$17)</f>
        <v>6.85</v>
      </c>
      <c r="DR64">
        <f>DN64*InputWeights!$C$5+DO64*InputWeights!$C$9+DP64*InputWeights!$C$14</f>
        <v>49.9</v>
      </c>
      <c r="DS64">
        <f>((_xlfn.RANK.EQ(DR64,$DR$2:$DR$1000,0))/(COUNT(DR$2:$DR$1000)))*100</f>
        <v>8.8359046283309954</v>
      </c>
      <c r="DT64">
        <f t="shared" si="6"/>
        <v>10</v>
      </c>
    </row>
    <row r="65" spans="1:124" x14ac:dyDescent="0.25">
      <c r="A65" t="s">
        <v>680</v>
      </c>
      <c r="B65" t="s">
        <v>108</v>
      </c>
      <c r="C65" t="s">
        <v>109</v>
      </c>
      <c r="D65" t="s">
        <v>110</v>
      </c>
      <c r="E65" t="s">
        <v>345</v>
      </c>
      <c r="F65">
        <v>2919</v>
      </c>
      <c r="G65">
        <v>1400</v>
      </c>
      <c r="H65">
        <v>10</v>
      </c>
      <c r="I65">
        <v>1955</v>
      </c>
      <c r="J65">
        <v>2012</v>
      </c>
      <c r="K65" t="s">
        <v>112</v>
      </c>
      <c r="L65" t="s">
        <v>110</v>
      </c>
      <c r="M65">
        <v>27</v>
      </c>
      <c r="N65" t="s">
        <v>177</v>
      </c>
      <c r="O65">
        <v>2</v>
      </c>
      <c r="Q65" t="s">
        <v>110</v>
      </c>
      <c r="R65">
        <v>1</v>
      </c>
      <c r="S65" t="s">
        <v>682</v>
      </c>
      <c r="T65">
        <v>114</v>
      </c>
      <c r="V65">
        <v>12644</v>
      </c>
      <c r="W65" t="s">
        <v>116</v>
      </c>
      <c r="X65" t="s">
        <v>117</v>
      </c>
      <c r="Y65" t="s">
        <v>683</v>
      </c>
      <c r="Z65" t="s">
        <v>119</v>
      </c>
      <c r="AA65" t="s">
        <v>684</v>
      </c>
      <c r="AC65" t="s">
        <v>714</v>
      </c>
      <c r="AD65" t="s">
        <v>160</v>
      </c>
      <c r="AE65" t="s">
        <v>274</v>
      </c>
      <c r="AF65" t="s">
        <v>124</v>
      </c>
      <c r="AG65" t="s">
        <v>125</v>
      </c>
      <c r="AH65" t="s">
        <v>124</v>
      </c>
      <c r="AI65" t="s">
        <v>112</v>
      </c>
      <c r="AJ65" t="s">
        <v>112</v>
      </c>
      <c r="AK65" t="s">
        <v>125</v>
      </c>
      <c r="AL65" t="s">
        <v>701</v>
      </c>
      <c r="AM65" t="s">
        <v>720</v>
      </c>
      <c r="AN65" t="s">
        <v>678</v>
      </c>
      <c r="AO65">
        <v>1989</v>
      </c>
      <c r="AP65">
        <v>102264</v>
      </c>
      <c r="AQ65">
        <v>77014</v>
      </c>
      <c r="AR65" t="s">
        <v>110</v>
      </c>
      <c r="AS65">
        <v>27067</v>
      </c>
      <c r="AT65">
        <v>29986</v>
      </c>
      <c r="AU65">
        <v>31919</v>
      </c>
      <c r="AV65">
        <v>34838</v>
      </c>
      <c r="BB65" t="s">
        <v>129</v>
      </c>
      <c r="BC65" t="s">
        <v>180</v>
      </c>
      <c r="BD65">
        <v>87</v>
      </c>
      <c r="BE65" t="s">
        <v>131</v>
      </c>
      <c r="BF65">
        <v>0</v>
      </c>
      <c r="BG65">
        <v>1</v>
      </c>
      <c r="BH65">
        <v>1</v>
      </c>
      <c r="BI65" t="s">
        <v>132</v>
      </c>
      <c r="BJ65" t="s">
        <v>182</v>
      </c>
      <c r="BK65" t="s">
        <v>112</v>
      </c>
      <c r="BN65" t="s">
        <v>133</v>
      </c>
      <c r="BR65" t="s">
        <v>133</v>
      </c>
      <c r="BU65" t="s">
        <v>112</v>
      </c>
      <c r="BV65" t="s">
        <v>114</v>
      </c>
      <c r="BW65" t="s">
        <v>112</v>
      </c>
      <c r="BX65">
        <v>0</v>
      </c>
      <c r="BZ65">
        <v>0</v>
      </c>
      <c r="CA65">
        <v>1</v>
      </c>
      <c r="CB65">
        <v>0</v>
      </c>
      <c r="CC65">
        <v>0</v>
      </c>
      <c r="CD65" t="s">
        <v>110</v>
      </c>
      <c r="CE65" t="s">
        <v>110</v>
      </c>
      <c r="CF65" t="s">
        <v>110</v>
      </c>
      <c r="CG65" t="s">
        <v>117</v>
      </c>
      <c r="CH65" t="s">
        <v>114</v>
      </c>
      <c r="CI65" t="s">
        <v>117</v>
      </c>
      <c r="CJ65" t="s">
        <v>110</v>
      </c>
      <c r="CK65" t="s">
        <v>125</v>
      </c>
      <c r="CL65">
        <v>11</v>
      </c>
      <c r="CM65">
        <v>0</v>
      </c>
      <c r="CN65" t="s">
        <v>142</v>
      </c>
      <c r="CO65" t="s">
        <v>183</v>
      </c>
      <c r="CP65">
        <v>0</v>
      </c>
      <c r="CQ65" t="s">
        <v>135</v>
      </c>
      <c r="CR65" t="s">
        <v>135</v>
      </c>
      <c r="CS65" t="s">
        <v>156</v>
      </c>
      <c r="CT65" t="s">
        <v>156</v>
      </c>
      <c r="CU65">
        <v>5</v>
      </c>
      <c r="CV65" t="s">
        <v>721</v>
      </c>
      <c r="CW65" t="s">
        <v>721</v>
      </c>
      <c r="CX65">
        <v>3</v>
      </c>
      <c r="CY65">
        <f t="shared" si="0"/>
        <v>7.5</v>
      </c>
      <c r="CZ65">
        <v>9.0566999999999993</v>
      </c>
      <c r="DA65">
        <v>4.3018999999999998</v>
      </c>
      <c r="DB65">
        <f t="shared" si="1"/>
        <v>2.5</v>
      </c>
      <c r="DC65">
        <v>10</v>
      </c>
      <c r="DD65">
        <v>0</v>
      </c>
      <c r="DE65">
        <v>0</v>
      </c>
      <c r="DF65">
        <v>12644</v>
      </c>
      <c r="DG65">
        <f t="shared" si="2"/>
        <v>25288</v>
      </c>
      <c r="DH65">
        <f t="shared" si="3"/>
        <v>6</v>
      </c>
      <c r="DI65">
        <v>885</v>
      </c>
      <c r="DJ65">
        <f t="shared" si="4"/>
        <v>1770</v>
      </c>
      <c r="DK65">
        <f t="shared" si="5"/>
        <v>3</v>
      </c>
      <c r="DL65">
        <v>10</v>
      </c>
      <c r="DN65">
        <f>(DL65*InputWeights!$C$7+DB65*InputWeights!$C$6)</f>
        <v>6.25</v>
      </c>
      <c r="DO65">
        <f>(DD65*InputWeights!$C$12+DE65*InputWeights!$C$10+CU65*InputWeights!$C$11)</f>
        <v>2</v>
      </c>
      <c r="DP65">
        <f>(DC65*InputWeights!$C$18+DK65*InputWeights!$C$16+DH65*InputWeights!$C$15+CY65*InputWeights!$C$17)</f>
        <v>6.25</v>
      </c>
      <c r="DR65">
        <f>DN65*InputWeights!$C$5+DO65*InputWeights!$C$9+DP65*InputWeights!$C$14</f>
        <v>49.75</v>
      </c>
      <c r="DS65">
        <f>((_xlfn.RANK.EQ(DR65,$DR$2:$DR$1000,0))/(COUNT(DR$2:$DR$1000)))*100</f>
        <v>8.9761570827489479</v>
      </c>
      <c r="DT65">
        <f t="shared" si="6"/>
        <v>10</v>
      </c>
    </row>
    <row r="66" spans="1:124" x14ac:dyDescent="0.25">
      <c r="A66" t="s">
        <v>1773</v>
      </c>
      <c r="B66" t="s">
        <v>108</v>
      </c>
      <c r="C66" t="s">
        <v>109</v>
      </c>
      <c r="D66" t="s">
        <v>110</v>
      </c>
      <c r="E66" t="s">
        <v>469</v>
      </c>
      <c r="F66">
        <v>851</v>
      </c>
      <c r="G66">
        <v>20000800</v>
      </c>
      <c r="H66">
        <v>0</v>
      </c>
      <c r="I66">
        <v>1996</v>
      </c>
      <c r="J66">
        <v>1996</v>
      </c>
      <c r="K66" t="s">
        <v>139</v>
      </c>
      <c r="L66" t="s">
        <v>110</v>
      </c>
      <c r="M66">
        <v>26</v>
      </c>
      <c r="N66" t="s">
        <v>147</v>
      </c>
      <c r="O66">
        <v>2</v>
      </c>
      <c r="Q66" t="s">
        <v>110</v>
      </c>
      <c r="R66">
        <v>1</v>
      </c>
      <c r="S66" t="s">
        <v>1007</v>
      </c>
      <c r="T66">
        <v>303</v>
      </c>
      <c r="V66">
        <v>13000</v>
      </c>
      <c r="W66" t="s">
        <v>116</v>
      </c>
      <c r="X66" t="s">
        <v>117</v>
      </c>
      <c r="Y66" t="s">
        <v>1774</v>
      </c>
      <c r="Z66" t="s">
        <v>271</v>
      </c>
      <c r="AA66" t="s">
        <v>272</v>
      </c>
      <c r="AB66" t="s">
        <v>1775</v>
      </c>
      <c r="AC66" t="s">
        <v>349</v>
      </c>
      <c r="AD66" t="s">
        <v>1776</v>
      </c>
      <c r="AE66" t="s">
        <v>426</v>
      </c>
      <c r="AF66" t="s">
        <v>124</v>
      </c>
      <c r="AG66" t="s">
        <v>125</v>
      </c>
      <c r="AH66" t="s">
        <v>124</v>
      </c>
      <c r="AI66" t="s">
        <v>112</v>
      </c>
      <c r="AJ66" t="s">
        <v>112</v>
      </c>
      <c r="AK66" t="s">
        <v>125</v>
      </c>
      <c r="AL66" t="s">
        <v>709</v>
      </c>
      <c r="AM66" t="s">
        <v>1780</v>
      </c>
      <c r="AN66" t="s">
        <v>1781</v>
      </c>
      <c r="AO66">
        <v>3939</v>
      </c>
      <c r="AP66">
        <v>102264</v>
      </c>
      <c r="AQ66">
        <v>516</v>
      </c>
      <c r="AR66" t="s">
        <v>114</v>
      </c>
      <c r="AS66">
        <v>18725</v>
      </c>
      <c r="AT66">
        <v>19576</v>
      </c>
      <c r="AU66">
        <v>18725</v>
      </c>
      <c r="AV66">
        <v>19576</v>
      </c>
      <c r="BB66" t="s">
        <v>129</v>
      </c>
      <c r="BC66" t="s">
        <v>254</v>
      </c>
      <c r="BD66">
        <v>75</v>
      </c>
      <c r="BE66" t="s">
        <v>131</v>
      </c>
      <c r="BF66">
        <v>0</v>
      </c>
      <c r="BG66">
        <v>4</v>
      </c>
      <c r="BH66">
        <v>4</v>
      </c>
      <c r="BI66" t="s">
        <v>132</v>
      </c>
      <c r="BJ66" t="s">
        <v>154</v>
      </c>
      <c r="BK66" t="s">
        <v>112</v>
      </c>
      <c r="BN66" t="s">
        <v>133</v>
      </c>
      <c r="BR66" t="s">
        <v>133</v>
      </c>
      <c r="BU66" t="s">
        <v>139</v>
      </c>
      <c r="BV66" t="s">
        <v>114</v>
      </c>
      <c r="BW66" t="s">
        <v>112</v>
      </c>
      <c r="BX66">
        <v>0</v>
      </c>
      <c r="BZ66">
        <v>0</v>
      </c>
      <c r="CA66">
        <v>1</v>
      </c>
      <c r="CB66">
        <v>0</v>
      </c>
      <c r="CC66">
        <v>0</v>
      </c>
      <c r="CD66" t="s">
        <v>114</v>
      </c>
      <c r="CE66" t="s">
        <v>110</v>
      </c>
      <c r="CF66" t="s">
        <v>110</v>
      </c>
      <c r="CG66" t="s">
        <v>117</v>
      </c>
      <c r="CH66" t="s">
        <v>114</v>
      </c>
      <c r="CI66" t="s">
        <v>117</v>
      </c>
      <c r="CJ66" t="s">
        <v>110</v>
      </c>
      <c r="CK66" t="s">
        <v>125</v>
      </c>
      <c r="CL66">
        <v>2</v>
      </c>
      <c r="CM66">
        <v>0</v>
      </c>
      <c r="CN66" t="s">
        <v>155</v>
      </c>
      <c r="CO66" t="s">
        <v>154</v>
      </c>
      <c r="CP66">
        <v>0</v>
      </c>
      <c r="CQ66" t="s">
        <v>143</v>
      </c>
      <c r="CR66" t="s">
        <v>143</v>
      </c>
      <c r="CS66" t="s">
        <v>136</v>
      </c>
      <c r="CT66" t="s">
        <v>184</v>
      </c>
      <c r="CU66">
        <v>7.5</v>
      </c>
      <c r="CV66" t="s">
        <v>1782</v>
      </c>
      <c r="CW66" t="s">
        <v>1782</v>
      </c>
      <c r="CX66">
        <v>3</v>
      </c>
      <c r="CY66">
        <f t="shared" ref="CY66:CY129" si="7">IF(CX66=1,10,IF(CX66=2,7.5,IF(CX66=3,7.5,IF(CX66=4,2.5,IF(CX66=5,2.5,IF(CX66=6,2.5,IF(CX66=7,1,5)))))))</f>
        <v>7.5</v>
      </c>
      <c r="CZ66">
        <v>2.1901899999999999</v>
      </c>
      <c r="DA66">
        <v>1.97343</v>
      </c>
      <c r="DB66">
        <f t="shared" ref="DB66:DB129" si="8">IF(DA66&lt;3,1,IF(DA66&lt;6,2.5,IF(DA66&lt;9,5,IF(DA66&lt;12,7.5,10))))</f>
        <v>1</v>
      </c>
      <c r="DC66">
        <v>10</v>
      </c>
      <c r="DD66">
        <v>0</v>
      </c>
      <c r="DE66">
        <v>0</v>
      </c>
      <c r="DF66">
        <v>13000</v>
      </c>
      <c r="DG66">
        <f t="shared" ref="DG66:DG129" si="9">DF66/L66*2</f>
        <v>26000</v>
      </c>
      <c r="DH66">
        <f t="shared" ref="DH66:DH129" si="10">IF(DG66&lt;5000, 1, IF(DG66&lt;10000, 2, IF(DG66&lt;15000, 3, IF(DG66&lt;20000, 4,IF(DG66&lt;25000, 5, IF(DG66&lt;30000, 6,IF(DG66&lt;35000,7,IF(DG66&lt;40000,8, IF(DG66&lt;45000,9,10)))))))))</f>
        <v>6</v>
      </c>
      <c r="DI66">
        <v>474</v>
      </c>
      <c r="DJ66">
        <f t="shared" ref="DJ66:DJ129" si="11">DI66/L66*2</f>
        <v>948</v>
      </c>
      <c r="DK66">
        <f t="shared" ref="DK66:DK129" si="12">IF(DJ66&lt;500, 1, IF(DJ66&lt;1000, 2, IF(DJ66&lt;2000, 3, IF(DJ66&lt;3000, 4,IF(DJ66&lt;4000, 5, IF(DJ66&lt;5000, 6,IF(DJ66&lt;6000,7,IF(DJ66&lt;7000,8, IF(DJ66&lt;8000,9,10)))))))))</f>
        <v>2</v>
      </c>
      <c r="DL66">
        <v>10</v>
      </c>
      <c r="DN66">
        <f>(DL66*InputWeights!$C$7+DB66*InputWeights!$C$6)</f>
        <v>5.5</v>
      </c>
      <c r="DO66">
        <f>(DD66*InputWeights!$C$12+DE66*InputWeights!$C$10+CU66*InputWeights!$C$11)</f>
        <v>3</v>
      </c>
      <c r="DP66">
        <f>(DC66*InputWeights!$C$18+DK66*InputWeights!$C$16+DH66*InputWeights!$C$15+CY66*InputWeights!$C$17)</f>
        <v>6.0500000000000007</v>
      </c>
      <c r="DR66">
        <f>DN66*InputWeights!$C$5+DO66*InputWeights!$C$9+DP66*InputWeights!$C$14</f>
        <v>49.7</v>
      </c>
      <c r="DS66">
        <f>((_xlfn.RANK.EQ(DR66,$DR$2:$DR$1000,0))/(COUNT(DR$2:$DR$1000)))*100</f>
        <v>9.1164095371669003</v>
      </c>
      <c r="DT66">
        <f t="shared" ref="DT66:DT129" si="13">IF(DS66&lt;1,1,IF(DS66&lt;5,5,IF(DS66&lt;10,10,IF(DS66&lt;15,15,IF(DS66&lt;20,20,IF(DS66&lt;25,25,0))))))</f>
        <v>10</v>
      </c>
    </row>
    <row r="67" spans="1:124" x14ac:dyDescent="0.25">
      <c r="A67" t="s">
        <v>666</v>
      </c>
      <c r="B67" t="s">
        <v>108</v>
      </c>
      <c r="C67" t="s">
        <v>109</v>
      </c>
      <c r="D67" t="s">
        <v>110</v>
      </c>
      <c r="E67" t="s">
        <v>667</v>
      </c>
      <c r="F67">
        <v>721</v>
      </c>
      <c r="G67">
        <v>200</v>
      </c>
      <c r="H67">
        <v>0</v>
      </c>
      <c r="I67">
        <v>2008</v>
      </c>
      <c r="J67">
        <v>2008</v>
      </c>
      <c r="K67" t="s">
        <v>112</v>
      </c>
      <c r="L67" t="s">
        <v>110</v>
      </c>
      <c r="M67">
        <v>28</v>
      </c>
      <c r="N67" t="s">
        <v>147</v>
      </c>
      <c r="O67">
        <v>2</v>
      </c>
      <c r="P67" t="s">
        <v>112</v>
      </c>
      <c r="Q67" t="s">
        <v>627</v>
      </c>
      <c r="R67">
        <v>999</v>
      </c>
      <c r="S67" t="s">
        <v>668</v>
      </c>
      <c r="T67">
        <v>286</v>
      </c>
      <c r="V67">
        <v>11728</v>
      </c>
      <c r="W67" t="s">
        <v>116</v>
      </c>
      <c r="X67" t="s">
        <v>117</v>
      </c>
      <c r="Y67" t="s">
        <v>669</v>
      </c>
      <c r="Z67" t="s">
        <v>119</v>
      </c>
      <c r="AA67" t="s">
        <v>670</v>
      </c>
      <c r="AC67" t="s">
        <v>478</v>
      </c>
      <c r="AD67" t="s">
        <v>160</v>
      </c>
      <c r="AE67" t="s">
        <v>426</v>
      </c>
      <c r="AF67" t="s">
        <v>124</v>
      </c>
      <c r="AG67" t="s">
        <v>112</v>
      </c>
      <c r="AH67" t="s">
        <v>124</v>
      </c>
      <c r="AI67" t="s">
        <v>112</v>
      </c>
      <c r="AJ67" t="s">
        <v>112</v>
      </c>
      <c r="AK67" t="s">
        <v>112</v>
      </c>
      <c r="AL67" t="s">
        <v>671</v>
      </c>
      <c r="AM67" t="s">
        <v>671</v>
      </c>
      <c r="AN67" t="s">
        <v>671</v>
      </c>
      <c r="AO67">
        <v>1903</v>
      </c>
      <c r="AP67">
        <v>102264</v>
      </c>
      <c r="AQ67">
        <v>168</v>
      </c>
      <c r="AR67" t="s">
        <v>110</v>
      </c>
      <c r="AS67">
        <v>0</v>
      </c>
      <c r="AT67">
        <v>721</v>
      </c>
      <c r="AU67">
        <v>0</v>
      </c>
      <c r="AV67">
        <v>721</v>
      </c>
      <c r="BB67" t="s">
        <v>129</v>
      </c>
      <c r="BC67" t="s">
        <v>247</v>
      </c>
      <c r="BD67">
        <v>83</v>
      </c>
      <c r="BE67" t="s">
        <v>131</v>
      </c>
      <c r="BF67">
        <v>0</v>
      </c>
      <c r="BG67">
        <v>1</v>
      </c>
      <c r="BH67">
        <v>1</v>
      </c>
      <c r="BI67" t="s">
        <v>131</v>
      </c>
      <c r="BJ67" t="s">
        <v>154</v>
      </c>
      <c r="BK67" t="s">
        <v>112</v>
      </c>
      <c r="BN67" t="s">
        <v>133</v>
      </c>
      <c r="BR67" t="s">
        <v>133</v>
      </c>
      <c r="BU67" t="s">
        <v>112</v>
      </c>
      <c r="BV67" t="s">
        <v>116</v>
      </c>
      <c r="BW67" t="s">
        <v>112</v>
      </c>
      <c r="BX67">
        <v>0</v>
      </c>
      <c r="BZ67">
        <v>0</v>
      </c>
      <c r="CA67">
        <v>1</v>
      </c>
      <c r="CB67">
        <v>0</v>
      </c>
      <c r="CC67">
        <v>0</v>
      </c>
      <c r="CD67" t="s">
        <v>110</v>
      </c>
      <c r="CE67" t="s">
        <v>627</v>
      </c>
      <c r="CF67" t="s">
        <v>117</v>
      </c>
      <c r="CG67" t="s">
        <v>117</v>
      </c>
      <c r="CH67" t="s">
        <v>114</v>
      </c>
      <c r="CI67" t="s">
        <v>117</v>
      </c>
      <c r="CJ67" t="s">
        <v>117</v>
      </c>
      <c r="CK67" t="s">
        <v>112</v>
      </c>
      <c r="CL67">
        <v>9</v>
      </c>
      <c r="CM67">
        <v>0</v>
      </c>
      <c r="CN67" t="s">
        <v>155</v>
      </c>
      <c r="CO67" t="s">
        <v>154</v>
      </c>
      <c r="CP67">
        <v>0</v>
      </c>
      <c r="CR67" t="s">
        <v>417</v>
      </c>
      <c r="CS67" t="s">
        <v>136</v>
      </c>
      <c r="CT67" t="s">
        <v>156</v>
      </c>
      <c r="CU67">
        <v>5</v>
      </c>
      <c r="CV67" t="s">
        <v>672</v>
      </c>
      <c r="CW67" t="s">
        <v>672</v>
      </c>
      <c r="CX67">
        <v>4</v>
      </c>
      <c r="CY67">
        <f t="shared" si="7"/>
        <v>2.5</v>
      </c>
      <c r="CZ67">
        <v>10.255100000000001</v>
      </c>
      <c r="DA67">
        <v>9.4338700000000006</v>
      </c>
      <c r="DB67">
        <f t="shared" si="8"/>
        <v>7.5</v>
      </c>
      <c r="DC67">
        <v>10</v>
      </c>
      <c r="DD67">
        <v>0</v>
      </c>
      <c r="DE67">
        <v>0</v>
      </c>
      <c r="DF67">
        <v>11728</v>
      </c>
      <c r="DG67">
        <f t="shared" si="9"/>
        <v>23456</v>
      </c>
      <c r="DH67">
        <f t="shared" si="10"/>
        <v>5</v>
      </c>
      <c r="DI67">
        <v>609</v>
      </c>
      <c r="DJ67">
        <f t="shared" si="11"/>
        <v>1218</v>
      </c>
      <c r="DK67">
        <f t="shared" si="12"/>
        <v>3</v>
      </c>
      <c r="DL67">
        <v>10</v>
      </c>
      <c r="DN67">
        <f>(DL67*InputWeights!$C$7+DB67*InputWeights!$C$6)</f>
        <v>8.75</v>
      </c>
      <c r="DO67">
        <f>(DD67*InputWeights!$C$12+DE67*InputWeights!$C$10+CU67*InputWeights!$C$11)</f>
        <v>2</v>
      </c>
      <c r="DP67">
        <f>(DC67*InputWeights!$C$18+DK67*InputWeights!$C$16+DH67*InputWeights!$C$15+CY67*InputWeights!$C$17)</f>
        <v>4.3499999999999996</v>
      </c>
      <c r="DR67">
        <f>DN67*InputWeights!$C$5+DO67*InputWeights!$C$9+DP67*InputWeights!$C$14</f>
        <v>49.65</v>
      </c>
      <c r="DS67">
        <f>((_xlfn.RANK.EQ(DR67,$DR$2:$DR$1000,0))/(COUNT(DR$2:$DR$1000)))*100</f>
        <v>9.2566619915848527</v>
      </c>
      <c r="DT67">
        <f t="shared" si="13"/>
        <v>10</v>
      </c>
    </row>
    <row r="68" spans="1:124" x14ac:dyDescent="0.25">
      <c r="A68" t="s">
        <v>450</v>
      </c>
      <c r="B68" t="s">
        <v>108</v>
      </c>
      <c r="C68" t="s">
        <v>109</v>
      </c>
      <c r="D68" t="s">
        <v>110</v>
      </c>
      <c r="E68" t="s">
        <v>533</v>
      </c>
      <c r="F68">
        <v>2267</v>
      </c>
      <c r="G68">
        <v>9400</v>
      </c>
      <c r="H68">
        <v>0</v>
      </c>
      <c r="I68">
        <v>1941</v>
      </c>
      <c r="J68">
        <v>2015</v>
      </c>
      <c r="K68" t="s">
        <v>112</v>
      </c>
      <c r="L68" t="s">
        <v>110</v>
      </c>
      <c r="M68">
        <v>20</v>
      </c>
      <c r="N68" t="s">
        <v>177</v>
      </c>
      <c r="O68">
        <v>2</v>
      </c>
      <c r="Q68" t="s">
        <v>110</v>
      </c>
      <c r="R68">
        <v>1</v>
      </c>
      <c r="S68" t="s">
        <v>452</v>
      </c>
      <c r="T68">
        <v>123</v>
      </c>
      <c r="V68">
        <v>14862</v>
      </c>
      <c r="W68" t="s">
        <v>116</v>
      </c>
      <c r="X68" t="s">
        <v>117</v>
      </c>
      <c r="Y68" t="s">
        <v>509</v>
      </c>
      <c r="Z68" t="s">
        <v>119</v>
      </c>
      <c r="AA68" t="s">
        <v>454</v>
      </c>
      <c r="AC68" t="s">
        <v>527</v>
      </c>
      <c r="AD68" t="s">
        <v>534</v>
      </c>
      <c r="AE68" t="s">
        <v>426</v>
      </c>
      <c r="AF68" t="s">
        <v>124</v>
      </c>
      <c r="AG68" t="s">
        <v>125</v>
      </c>
      <c r="AH68" t="s">
        <v>124</v>
      </c>
      <c r="AI68" t="s">
        <v>150</v>
      </c>
      <c r="AJ68" t="s">
        <v>112</v>
      </c>
      <c r="AK68" t="s">
        <v>125</v>
      </c>
      <c r="AL68" t="s">
        <v>511</v>
      </c>
      <c r="AM68" t="s">
        <v>408</v>
      </c>
      <c r="AN68" t="s">
        <v>535</v>
      </c>
      <c r="AO68">
        <v>1841</v>
      </c>
      <c r="AP68">
        <v>102264</v>
      </c>
      <c r="AQ68">
        <v>161</v>
      </c>
      <c r="AR68" t="s">
        <v>110</v>
      </c>
      <c r="AS68">
        <v>91416</v>
      </c>
      <c r="AT68">
        <v>93683</v>
      </c>
      <c r="AU68">
        <v>91416</v>
      </c>
      <c r="AV68">
        <v>93683</v>
      </c>
      <c r="BB68" t="s">
        <v>129</v>
      </c>
      <c r="BC68" t="s">
        <v>225</v>
      </c>
      <c r="BD68">
        <v>89</v>
      </c>
      <c r="BE68" t="s">
        <v>131</v>
      </c>
      <c r="BF68">
        <v>0</v>
      </c>
      <c r="BG68">
        <v>4</v>
      </c>
      <c r="BH68">
        <v>4</v>
      </c>
      <c r="BI68" t="s">
        <v>325</v>
      </c>
      <c r="BJ68" t="s">
        <v>182</v>
      </c>
      <c r="BK68" t="s">
        <v>112</v>
      </c>
      <c r="BN68" t="s">
        <v>133</v>
      </c>
      <c r="BR68" t="s">
        <v>133</v>
      </c>
      <c r="BU68" t="s">
        <v>112</v>
      </c>
      <c r="BV68" t="s">
        <v>114</v>
      </c>
      <c r="BW68" t="s">
        <v>112</v>
      </c>
      <c r="BX68">
        <v>0</v>
      </c>
      <c r="BZ68">
        <v>0</v>
      </c>
      <c r="CA68">
        <v>1</v>
      </c>
      <c r="CB68">
        <v>0</v>
      </c>
      <c r="CC68">
        <v>0</v>
      </c>
      <c r="CD68" t="s">
        <v>110</v>
      </c>
      <c r="CE68" t="s">
        <v>110</v>
      </c>
      <c r="CF68" t="s">
        <v>110</v>
      </c>
      <c r="CG68" t="s">
        <v>117</v>
      </c>
      <c r="CH68" t="s">
        <v>114</v>
      </c>
      <c r="CI68" t="s">
        <v>117</v>
      </c>
      <c r="CJ68" t="s">
        <v>110</v>
      </c>
      <c r="CK68" t="s">
        <v>125</v>
      </c>
      <c r="CL68">
        <v>2</v>
      </c>
      <c r="CM68">
        <v>0</v>
      </c>
      <c r="CN68" t="s">
        <v>134</v>
      </c>
      <c r="CO68" t="s">
        <v>183</v>
      </c>
      <c r="CP68">
        <v>0</v>
      </c>
      <c r="CQ68" t="s">
        <v>143</v>
      </c>
      <c r="CR68" t="s">
        <v>143</v>
      </c>
      <c r="CS68" t="s">
        <v>184</v>
      </c>
      <c r="CT68" t="s">
        <v>156</v>
      </c>
      <c r="CU68">
        <v>5</v>
      </c>
      <c r="CV68" t="s">
        <v>536</v>
      </c>
      <c r="CW68" t="s">
        <v>536</v>
      </c>
      <c r="CX68">
        <v>3</v>
      </c>
      <c r="CY68">
        <f t="shared" si="7"/>
        <v>7.5</v>
      </c>
      <c r="CZ68">
        <v>10.206200000000001</v>
      </c>
      <c r="DA68">
        <v>6.4219200000000001</v>
      </c>
      <c r="DB68">
        <f t="shared" si="8"/>
        <v>5</v>
      </c>
      <c r="DC68">
        <v>0</v>
      </c>
      <c r="DD68">
        <v>0</v>
      </c>
      <c r="DE68">
        <v>0</v>
      </c>
      <c r="DF68">
        <v>14862</v>
      </c>
      <c r="DG68">
        <f t="shared" si="9"/>
        <v>29724</v>
      </c>
      <c r="DH68">
        <f t="shared" si="10"/>
        <v>6</v>
      </c>
      <c r="DI68">
        <v>561</v>
      </c>
      <c r="DJ68">
        <f t="shared" si="11"/>
        <v>1122</v>
      </c>
      <c r="DK68">
        <f t="shared" si="12"/>
        <v>3</v>
      </c>
      <c r="DL68">
        <v>10</v>
      </c>
      <c r="DN68">
        <f>(DL68*InputWeights!$C$7+DB68*InputWeights!$C$6)</f>
        <v>7.5</v>
      </c>
      <c r="DO68">
        <f>(DD68*InputWeights!$C$12+DE68*InputWeights!$C$10+CU68*InputWeights!$C$11)</f>
        <v>2</v>
      </c>
      <c r="DP68">
        <f>(DC68*InputWeights!$C$18+DK68*InputWeights!$C$16+DH68*InputWeights!$C$15+CY68*InputWeights!$C$17)</f>
        <v>5.25</v>
      </c>
      <c r="DR68">
        <f>DN68*InputWeights!$C$5+DO68*InputWeights!$C$9+DP68*InputWeights!$C$14</f>
        <v>49.5</v>
      </c>
      <c r="DS68">
        <f>((_xlfn.RANK.EQ(DR68,$DR$2:$DR$1000,0))/(COUNT(DR$2:$DR$1000)))*100</f>
        <v>9.3969144460028051</v>
      </c>
      <c r="DT68">
        <f t="shared" si="13"/>
        <v>10</v>
      </c>
    </row>
    <row r="69" spans="1:124" x14ac:dyDescent="0.25">
      <c r="A69" t="s">
        <v>894</v>
      </c>
      <c r="B69" t="s">
        <v>108</v>
      </c>
      <c r="C69" t="s">
        <v>109</v>
      </c>
      <c r="D69" t="s">
        <v>110</v>
      </c>
      <c r="E69" t="s">
        <v>907</v>
      </c>
      <c r="F69">
        <v>2593</v>
      </c>
      <c r="G69">
        <v>1300</v>
      </c>
      <c r="H69">
        <v>10</v>
      </c>
      <c r="I69">
        <v>1966</v>
      </c>
      <c r="J69">
        <v>2011</v>
      </c>
      <c r="K69" t="s">
        <v>139</v>
      </c>
      <c r="L69" t="s">
        <v>110</v>
      </c>
      <c r="M69">
        <v>22</v>
      </c>
      <c r="N69" t="s">
        <v>177</v>
      </c>
      <c r="O69">
        <v>2</v>
      </c>
      <c r="Q69" t="s">
        <v>110</v>
      </c>
      <c r="R69">
        <v>1</v>
      </c>
      <c r="S69" t="s">
        <v>908</v>
      </c>
      <c r="T69">
        <v>171</v>
      </c>
      <c r="V69">
        <v>8557</v>
      </c>
      <c r="W69" t="s">
        <v>116</v>
      </c>
      <c r="X69" t="s">
        <v>117</v>
      </c>
      <c r="Y69" t="s">
        <v>640</v>
      </c>
      <c r="Z69" t="s">
        <v>119</v>
      </c>
      <c r="AA69" t="s">
        <v>896</v>
      </c>
      <c r="AC69" t="s">
        <v>902</v>
      </c>
      <c r="AD69" t="s">
        <v>904</v>
      </c>
      <c r="AE69" t="s">
        <v>364</v>
      </c>
      <c r="AF69" t="s">
        <v>124</v>
      </c>
      <c r="AG69" t="s">
        <v>125</v>
      </c>
      <c r="AH69" t="s">
        <v>124</v>
      </c>
      <c r="AI69" t="s">
        <v>112</v>
      </c>
      <c r="AJ69" t="s">
        <v>112</v>
      </c>
      <c r="AK69" t="s">
        <v>125</v>
      </c>
      <c r="AL69" t="s">
        <v>909</v>
      </c>
      <c r="AM69" t="s">
        <v>488</v>
      </c>
      <c r="AN69" t="s">
        <v>910</v>
      </c>
      <c r="AO69">
        <v>2245</v>
      </c>
      <c r="AP69">
        <v>102264</v>
      </c>
      <c r="AQ69">
        <v>188</v>
      </c>
      <c r="AR69" t="s">
        <v>114</v>
      </c>
      <c r="AS69">
        <v>0</v>
      </c>
      <c r="AT69">
        <v>2593</v>
      </c>
      <c r="AU69">
        <v>8884</v>
      </c>
      <c r="AV69">
        <v>11477</v>
      </c>
      <c r="BB69" t="s">
        <v>129</v>
      </c>
      <c r="BC69" t="s">
        <v>855</v>
      </c>
      <c r="BD69">
        <v>79</v>
      </c>
      <c r="BE69" t="s">
        <v>131</v>
      </c>
      <c r="BF69">
        <v>0</v>
      </c>
      <c r="BG69">
        <v>1</v>
      </c>
      <c r="BH69">
        <v>1</v>
      </c>
      <c r="BI69" t="s">
        <v>154</v>
      </c>
      <c r="BJ69" t="s">
        <v>182</v>
      </c>
      <c r="BK69" t="s">
        <v>112</v>
      </c>
      <c r="BN69" t="s">
        <v>133</v>
      </c>
      <c r="BR69" t="s">
        <v>133</v>
      </c>
      <c r="BU69" t="s">
        <v>139</v>
      </c>
      <c r="BV69" t="s">
        <v>114</v>
      </c>
      <c r="BW69" t="s">
        <v>112</v>
      </c>
      <c r="BX69">
        <v>0</v>
      </c>
      <c r="BZ69">
        <v>0</v>
      </c>
      <c r="CA69">
        <v>1</v>
      </c>
      <c r="CB69">
        <v>0</v>
      </c>
      <c r="CC69">
        <v>0</v>
      </c>
      <c r="CD69" t="s">
        <v>114</v>
      </c>
      <c r="CE69" t="s">
        <v>110</v>
      </c>
      <c r="CF69" t="s">
        <v>110</v>
      </c>
      <c r="CG69" t="s">
        <v>117</v>
      </c>
      <c r="CH69" t="s">
        <v>117</v>
      </c>
      <c r="CI69" t="s">
        <v>117</v>
      </c>
      <c r="CJ69" t="s">
        <v>117</v>
      </c>
      <c r="CK69" t="s">
        <v>112</v>
      </c>
      <c r="CL69">
        <v>6</v>
      </c>
      <c r="CM69">
        <v>2</v>
      </c>
      <c r="CN69" t="s">
        <v>134</v>
      </c>
      <c r="CO69" t="s">
        <v>183</v>
      </c>
      <c r="CP69">
        <v>0</v>
      </c>
      <c r="CQ69" t="s">
        <v>143</v>
      </c>
      <c r="CR69" t="s">
        <v>143</v>
      </c>
      <c r="CS69" t="s">
        <v>136</v>
      </c>
      <c r="CT69" t="s">
        <v>184</v>
      </c>
      <c r="CU69">
        <v>7.5</v>
      </c>
      <c r="CV69" t="s">
        <v>911</v>
      </c>
      <c r="CW69" t="s">
        <v>911</v>
      </c>
      <c r="CX69">
        <v>3</v>
      </c>
      <c r="CY69">
        <f t="shared" si="7"/>
        <v>7.5</v>
      </c>
      <c r="CZ69">
        <v>2.7609300000000001</v>
      </c>
      <c r="DA69">
        <v>1.7640199999999999</v>
      </c>
      <c r="DB69">
        <f t="shared" si="8"/>
        <v>1</v>
      </c>
      <c r="DC69">
        <v>0</v>
      </c>
      <c r="DD69">
        <v>10</v>
      </c>
      <c r="DE69">
        <v>0</v>
      </c>
      <c r="DF69">
        <v>8557</v>
      </c>
      <c r="DG69">
        <f t="shared" si="9"/>
        <v>17114</v>
      </c>
      <c r="DH69">
        <f t="shared" si="10"/>
        <v>4</v>
      </c>
      <c r="DI69">
        <v>684</v>
      </c>
      <c r="DJ69">
        <f t="shared" si="11"/>
        <v>1368</v>
      </c>
      <c r="DK69">
        <f t="shared" si="12"/>
        <v>3</v>
      </c>
      <c r="DL69">
        <v>10</v>
      </c>
      <c r="DN69">
        <f>(DL69*InputWeights!$C$7+DB69*InputWeights!$C$6)</f>
        <v>5.5</v>
      </c>
      <c r="DO69">
        <f>(DD69*InputWeights!$C$12+DE69*InputWeights!$C$10+CU69*InputWeights!$C$11)</f>
        <v>5</v>
      </c>
      <c r="DP69">
        <f>(DC69*InputWeights!$C$18+DK69*InputWeights!$C$16+DH69*InputWeights!$C$15+CY69*InputWeights!$C$17)</f>
        <v>4.45</v>
      </c>
      <c r="DR69">
        <f>DN69*InputWeights!$C$5+DO69*InputWeights!$C$9+DP69*InputWeights!$C$14</f>
        <v>49.3</v>
      </c>
      <c r="DS69">
        <f>((_xlfn.RANK.EQ(DR69,$DR$2:$DR$1000,0))/(COUNT(DR$2:$DR$1000)))*100</f>
        <v>9.5371669004207575</v>
      </c>
      <c r="DT69">
        <f t="shared" si="13"/>
        <v>10</v>
      </c>
    </row>
    <row r="70" spans="1:124" x14ac:dyDescent="0.25">
      <c r="A70" t="s">
        <v>352</v>
      </c>
      <c r="B70" t="s">
        <v>108</v>
      </c>
      <c r="C70" t="s">
        <v>109</v>
      </c>
      <c r="D70" t="s">
        <v>110</v>
      </c>
      <c r="E70" t="s">
        <v>863</v>
      </c>
      <c r="F70">
        <v>2868</v>
      </c>
      <c r="G70">
        <v>3100</v>
      </c>
      <c r="H70">
        <v>0</v>
      </c>
      <c r="I70">
        <v>1900</v>
      </c>
      <c r="J70">
        <v>2009</v>
      </c>
      <c r="K70" t="s">
        <v>183</v>
      </c>
      <c r="L70" t="s">
        <v>114</v>
      </c>
      <c r="M70">
        <v>31</v>
      </c>
      <c r="N70" t="s">
        <v>229</v>
      </c>
      <c r="O70">
        <v>2</v>
      </c>
      <c r="Q70" t="s">
        <v>117</v>
      </c>
      <c r="R70">
        <v>0</v>
      </c>
      <c r="S70" t="s">
        <v>825</v>
      </c>
      <c r="T70">
        <v>105</v>
      </c>
      <c r="V70">
        <v>10931</v>
      </c>
      <c r="W70" t="s">
        <v>116</v>
      </c>
      <c r="X70" t="s">
        <v>117</v>
      </c>
      <c r="Y70" t="s">
        <v>396</v>
      </c>
      <c r="Z70" t="s">
        <v>119</v>
      </c>
      <c r="AA70" t="s">
        <v>827</v>
      </c>
      <c r="AC70" t="s">
        <v>160</v>
      </c>
      <c r="AD70" t="s">
        <v>864</v>
      </c>
      <c r="AE70" t="s">
        <v>403</v>
      </c>
      <c r="AF70" t="s">
        <v>124</v>
      </c>
      <c r="AG70" t="s">
        <v>125</v>
      </c>
      <c r="AH70" t="s">
        <v>124</v>
      </c>
      <c r="AI70" t="s">
        <v>150</v>
      </c>
      <c r="AJ70" t="s">
        <v>112</v>
      </c>
      <c r="AK70" t="s">
        <v>125</v>
      </c>
      <c r="AL70" t="s">
        <v>865</v>
      </c>
      <c r="AM70" t="s">
        <v>866</v>
      </c>
      <c r="AN70" t="s">
        <v>867</v>
      </c>
      <c r="AO70">
        <v>2209</v>
      </c>
      <c r="AP70">
        <v>102264</v>
      </c>
      <c r="AQ70">
        <v>182</v>
      </c>
      <c r="AR70" t="s">
        <v>110</v>
      </c>
      <c r="AS70">
        <v>62451</v>
      </c>
      <c r="AT70">
        <v>65319</v>
      </c>
      <c r="AU70">
        <v>62451</v>
      </c>
      <c r="AV70">
        <v>65319</v>
      </c>
      <c r="BB70" t="s">
        <v>129</v>
      </c>
      <c r="BC70" t="s">
        <v>254</v>
      </c>
      <c r="BD70">
        <v>77</v>
      </c>
      <c r="BE70" t="s">
        <v>131</v>
      </c>
      <c r="BF70">
        <v>0</v>
      </c>
      <c r="BG70">
        <v>4</v>
      </c>
      <c r="BH70">
        <v>4</v>
      </c>
      <c r="BI70" t="s">
        <v>182</v>
      </c>
      <c r="BJ70" t="s">
        <v>366</v>
      </c>
      <c r="BK70" t="s">
        <v>112</v>
      </c>
      <c r="BN70" t="s">
        <v>133</v>
      </c>
      <c r="BR70" t="s">
        <v>133</v>
      </c>
      <c r="BU70" t="s">
        <v>153</v>
      </c>
      <c r="BV70" t="s">
        <v>114</v>
      </c>
      <c r="BW70" t="s">
        <v>112</v>
      </c>
      <c r="BX70">
        <v>0</v>
      </c>
      <c r="BZ70">
        <v>0</v>
      </c>
      <c r="CA70">
        <v>1</v>
      </c>
      <c r="CB70">
        <v>0</v>
      </c>
      <c r="CC70">
        <v>0</v>
      </c>
      <c r="CD70" t="s">
        <v>117</v>
      </c>
      <c r="CE70" t="s">
        <v>117</v>
      </c>
      <c r="CF70" t="s">
        <v>110</v>
      </c>
      <c r="CG70" t="s">
        <v>117</v>
      </c>
      <c r="CH70" t="s">
        <v>117</v>
      </c>
      <c r="CI70" t="s">
        <v>117</v>
      </c>
      <c r="CJ70" t="s">
        <v>117</v>
      </c>
      <c r="CK70" t="s">
        <v>112</v>
      </c>
      <c r="CL70">
        <v>12</v>
      </c>
      <c r="CM70">
        <v>2</v>
      </c>
      <c r="CN70" t="s">
        <v>142</v>
      </c>
      <c r="CO70" t="s">
        <v>183</v>
      </c>
      <c r="CP70">
        <v>0</v>
      </c>
      <c r="CQ70" t="s">
        <v>143</v>
      </c>
      <c r="CR70" t="s">
        <v>143</v>
      </c>
      <c r="CS70" t="s">
        <v>156</v>
      </c>
      <c r="CT70" t="s">
        <v>184</v>
      </c>
      <c r="CU70">
        <v>7.5</v>
      </c>
      <c r="CV70" t="s">
        <v>868</v>
      </c>
      <c r="CW70" t="s">
        <v>868</v>
      </c>
      <c r="CX70">
        <v>3</v>
      </c>
      <c r="CY70">
        <f t="shared" si="7"/>
        <v>7.5</v>
      </c>
      <c r="CZ70">
        <v>8.3855599999999999</v>
      </c>
      <c r="DA70">
        <v>5.4849800000000002</v>
      </c>
      <c r="DB70">
        <f t="shared" si="8"/>
        <v>2.5</v>
      </c>
      <c r="DC70">
        <v>0</v>
      </c>
      <c r="DD70">
        <v>10</v>
      </c>
      <c r="DE70">
        <v>0</v>
      </c>
      <c r="DF70">
        <v>10931</v>
      </c>
      <c r="DG70">
        <f t="shared" si="9"/>
        <v>10931</v>
      </c>
      <c r="DH70">
        <f t="shared" si="10"/>
        <v>3</v>
      </c>
      <c r="DI70">
        <v>797</v>
      </c>
      <c r="DJ70">
        <f t="shared" si="11"/>
        <v>797</v>
      </c>
      <c r="DK70">
        <f t="shared" si="12"/>
        <v>2</v>
      </c>
      <c r="DL70">
        <v>10</v>
      </c>
      <c r="DN70">
        <f>(DL70*InputWeights!$C$7+DB70*InputWeights!$C$6)</f>
        <v>6.25</v>
      </c>
      <c r="DO70">
        <f>(DD70*InputWeights!$C$12+DE70*InputWeights!$C$10+CU70*InputWeights!$C$11)</f>
        <v>5</v>
      </c>
      <c r="DP70">
        <f>(DC70*InputWeights!$C$18+DK70*InputWeights!$C$16+DH70*InputWeights!$C$15+CY70*InputWeights!$C$17)</f>
        <v>3.85</v>
      </c>
      <c r="DR70">
        <f>DN70*InputWeights!$C$5+DO70*InputWeights!$C$9+DP70*InputWeights!$C$14</f>
        <v>49.15</v>
      </c>
      <c r="DS70">
        <f>((_xlfn.RANK.EQ(DR70,$DR$2:$DR$1000,0))/(COUNT(DR$2:$DR$1000)))*100</f>
        <v>9.67741935483871</v>
      </c>
      <c r="DT70">
        <f t="shared" si="13"/>
        <v>10</v>
      </c>
    </row>
    <row r="71" spans="1:124" x14ac:dyDescent="0.25">
      <c r="A71" t="s">
        <v>268</v>
      </c>
      <c r="B71" t="s">
        <v>108</v>
      </c>
      <c r="C71" t="s">
        <v>109</v>
      </c>
      <c r="D71" t="s">
        <v>110</v>
      </c>
      <c r="E71" t="s">
        <v>222</v>
      </c>
      <c r="F71">
        <v>2150</v>
      </c>
      <c r="G71">
        <v>14000</v>
      </c>
      <c r="H71">
        <v>20</v>
      </c>
      <c r="I71">
        <v>1991</v>
      </c>
      <c r="J71">
        <v>1991</v>
      </c>
      <c r="K71" t="s">
        <v>112</v>
      </c>
      <c r="L71" t="s">
        <v>110</v>
      </c>
      <c r="M71">
        <v>20</v>
      </c>
      <c r="N71" t="s">
        <v>113</v>
      </c>
      <c r="O71">
        <v>2</v>
      </c>
      <c r="Q71" t="s">
        <v>110</v>
      </c>
      <c r="R71">
        <v>1</v>
      </c>
      <c r="S71" t="s">
        <v>269</v>
      </c>
      <c r="T71">
        <v>158</v>
      </c>
      <c r="V71">
        <v>16650</v>
      </c>
      <c r="W71" t="s">
        <v>116</v>
      </c>
      <c r="X71" t="s">
        <v>117</v>
      </c>
      <c r="Y71" t="s">
        <v>270</v>
      </c>
      <c r="Z71" t="s">
        <v>271</v>
      </c>
      <c r="AA71" t="s">
        <v>272</v>
      </c>
      <c r="AC71" t="s">
        <v>273</v>
      </c>
      <c r="AD71" t="s">
        <v>160</v>
      </c>
      <c r="AE71" t="s">
        <v>274</v>
      </c>
      <c r="AF71" t="s">
        <v>124</v>
      </c>
      <c r="AG71" t="s">
        <v>125</v>
      </c>
      <c r="AH71" t="s">
        <v>124</v>
      </c>
      <c r="AI71" t="s">
        <v>112</v>
      </c>
      <c r="AJ71" t="s">
        <v>112</v>
      </c>
      <c r="AK71" t="s">
        <v>125</v>
      </c>
      <c r="AL71" t="s">
        <v>204</v>
      </c>
      <c r="AM71" t="s">
        <v>275</v>
      </c>
      <c r="AN71" t="s">
        <v>275</v>
      </c>
      <c r="AO71">
        <v>1397</v>
      </c>
      <c r="AP71">
        <v>102264</v>
      </c>
      <c r="AQ71">
        <v>136</v>
      </c>
      <c r="AR71" t="s">
        <v>110</v>
      </c>
      <c r="AS71">
        <v>6072</v>
      </c>
      <c r="AT71">
        <v>8222</v>
      </c>
      <c r="AU71">
        <v>55590</v>
      </c>
      <c r="AV71">
        <v>57740</v>
      </c>
      <c r="BB71" t="s">
        <v>129</v>
      </c>
      <c r="BC71" t="s">
        <v>276</v>
      </c>
      <c r="BD71">
        <v>90</v>
      </c>
      <c r="BE71" t="s">
        <v>131</v>
      </c>
      <c r="BF71">
        <v>0</v>
      </c>
      <c r="BG71">
        <v>2</v>
      </c>
      <c r="BH71">
        <v>2</v>
      </c>
      <c r="BI71" t="s">
        <v>226</v>
      </c>
      <c r="BK71" t="s">
        <v>112</v>
      </c>
      <c r="BN71" t="s">
        <v>133</v>
      </c>
      <c r="BR71" t="s">
        <v>133</v>
      </c>
      <c r="BU71" t="s">
        <v>112</v>
      </c>
      <c r="BV71" t="s">
        <v>114</v>
      </c>
      <c r="BW71" t="s">
        <v>112</v>
      </c>
      <c r="BX71">
        <v>0</v>
      </c>
      <c r="BZ71">
        <v>1</v>
      </c>
      <c r="CA71">
        <v>1</v>
      </c>
      <c r="CB71">
        <v>0</v>
      </c>
      <c r="CC71">
        <v>0</v>
      </c>
      <c r="CD71" t="s">
        <v>110</v>
      </c>
      <c r="CE71" t="s">
        <v>110</v>
      </c>
      <c r="CF71" t="s">
        <v>110</v>
      </c>
      <c r="CG71" t="s">
        <v>114</v>
      </c>
      <c r="CH71" t="s">
        <v>114</v>
      </c>
      <c r="CI71" t="s">
        <v>110</v>
      </c>
      <c r="CJ71" t="s">
        <v>117</v>
      </c>
      <c r="CK71" t="s">
        <v>125</v>
      </c>
      <c r="CL71">
        <v>0</v>
      </c>
      <c r="CM71">
        <v>0</v>
      </c>
      <c r="CN71" t="s">
        <v>277</v>
      </c>
      <c r="CP71">
        <v>0</v>
      </c>
      <c r="CQ71" t="s">
        <v>143</v>
      </c>
      <c r="CR71" t="s">
        <v>143</v>
      </c>
      <c r="CS71" t="s">
        <v>184</v>
      </c>
      <c r="CT71" t="s">
        <v>156</v>
      </c>
      <c r="CU71">
        <v>5</v>
      </c>
      <c r="CV71" t="s">
        <v>278</v>
      </c>
      <c r="CW71" t="s">
        <v>278</v>
      </c>
      <c r="CX71">
        <v>2</v>
      </c>
      <c r="CY71">
        <f t="shared" si="7"/>
        <v>7.5</v>
      </c>
      <c r="CZ71">
        <v>19.399999999999999</v>
      </c>
      <c r="DA71">
        <v>0</v>
      </c>
      <c r="DB71">
        <f t="shared" si="8"/>
        <v>1</v>
      </c>
      <c r="DC71">
        <v>10</v>
      </c>
      <c r="DD71">
        <v>0</v>
      </c>
      <c r="DE71">
        <v>0</v>
      </c>
      <c r="DF71">
        <v>16650</v>
      </c>
      <c r="DG71">
        <f t="shared" si="9"/>
        <v>33300</v>
      </c>
      <c r="DH71">
        <f t="shared" si="10"/>
        <v>7</v>
      </c>
      <c r="DI71">
        <v>999</v>
      </c>
      <c r="DJ71">
        <f t="shared" si="11"/>
        <v>1998</v>
      </c>
      <c r="DK71">
        <f t="shared" si="12"/>
        <v>3</v>
      </c>
      <c r="DL71">
        <v>10</v>
      </c>
      <c r="DN71">
        <f>(DL71*InputWeights!$C$7+DB71*InputWeights!$C$6)</f>
        <v>5.5</v>
      </c>
      <c r="DO71">
        <f>(DD71*InputWeights!$C$12+DE71*InputWeights!$C$10+CU71*InputWeights!$C$11)</f>
        <v>2</v>
      </c>
      <c r="DP71">
        <f>(DC71*InputWeights!$C$18+DK71*InputWeights!$C$16+DH71*InputWeights!$C$15+CY71*InputWeights!$C$17)</f>
        <v>6.65</v>
      </c>
      <c r="DR71">
        <f>DN71*InputWeights!$C$5+DO71*InputWeights!$C$9+DP71*InputWeights!$C$14</f>
        <v>49.1</v>
      </c>
      <c r="DS71">
        <f>((_xlfn.RANK.EQ(DR71,$DR$2:$DR$1000,0))/(COUNT(DR$2:$DR$1000)))*100</f>
        <v>9.8176718092566624</v>
      </c>
      <c r="DT71">
        <f t="shared" si="13"/>
        <v>10</v>
      </c>
    </row>
    <row r="72" spans="1:124" x14ac:dyDescent="0.25">
      <c r="A72" t="s">
        <v>1565</v>
      </c>
      <c r="B72" t="s">
        <v>108</v>
      </c>
      <c r="C72" t="s">
        <v>109</v>
      </c>
      <c r="D72" t="s">
        <v>110</v>
      </c>
      <c r="E72" t="s">
        <v>411</v>
      </c>
      <c r="F72">
        <v>860</v>
      </c>
      <c r="G72">
        <v>20000100</v>
      </c>
      <c r="H72">
        <v>0</v>
      </c>
      <c r="I72">
        <v>1985</v>
      </c>
      <c r="J72">
        <v>1985</v>
      </c>
      <c r="K72" t="s">
        <v>183</v>
      </c>
      <c r="L72" t="s">
        <v>114</v>
      </c>
      <c r="M72">
        <v>20</v>
      </c>
      <c r="N72" t="s">
        <v>229</v>
      </c>
      <c r="O72">
        <v>2</v>
      </c>
      <c r="P72" t="s">
        <v>112</v>
      </c>
      <c r="Q72" t="s">
        <v>117</v>
      </c>
      <c r="R72">
        <v>0</v>
      </c>
      <c r="S72" t="s">
        <v>1153</v>
      </c>
      <c r="T72">
        <v>290</v>
      </c>
      <c r="V72">
        <v>1626</v>
      </c>
      <c r="W72" t="s">
        <v>116</v>
      </c>
      <c r="X72" t="s">
        <v>117</v>
      </c>
      <c r="Y72" t="s">
        <v>1566</v>
      </c>
      <c r="AA72" t="s">
        <v>133</v>
      </c>
      <c r="AC72" t="s">
        <v>1439</v>
      </c>
      <c r="AD72" t="s">
        <v>1435</v>
      </c>
      <c r="AE72" t="s">
        <v>403</v>
      </c>
      <c r="AF72" t="s">
        <v>124</v>
      </c>
      <c r="AG72" t="s">
        <v>112</v>
      </c>
      <c r="AH72" t="s">
        <v>124</v>
      </c>
      <c r="AI72" t="s">
        <v>112</v>
      </c>
      <c r="AJ72" t="s">
        <v>112</v>
      </c>
      <c r="AK72" t="s">
        <v>112</v>
      </c>
      <c r="AL72" t="s">
        <v>416</v>
      </c>
      <c r="AM72" t="s">
        <v>416</v>
      </c>
      <c r="AN72" t="s">
        <v>416</v>
      </c>
      <c r="AO72">
        <v>3609</v>
      </c>
      <c r="AP72">
        <v>102264</v>
      </c>
      <c r="AQ72">
        <v>427</v>
      </c>
      <c r="AR72" t="s">
        <v>110</v>
      </c>
      <c r="AS72">
        <v>0</v>
      </c>
      <c r="AT72">
        <v>860</v>
      </c>
      <c r="AU72">
        <v>0</v>
      </c>
      <c r="AV72">
        <v>860</v>
      </c>
      <c r="BB72" t="s">
        <v>129</v>
      </c>
      <c r="BC72" t="s">
        <v>180</v>
      </c>
      <c r="BD72">
        <v>69</v>
      </c>
      <c r="BE72" t="s">
        <v>131</v>
      </c>
      <c r="BF72">
        <v>1</v>
      </c>
      <c r="BG72">
        <v>1</v>
      </c>
      <c r="BH72">
        <v>1</v>
      </c>
      <c r="BI72" t="s">
        <v>131</v>
      </c>
      <c r="BJ72" t="s">
        <v>182</v>
      </c>
      <c r="BK72" t="s">
        <v>112</v>
      </c>
      <c r="BN72" t="s">
        <v>133</v>
      </c>
      <c r="BR72" t="s">
        <v>133</v>
      </c>
      <c r="BU72" t="s">
        <v>153</v>
      </c>
      <c r="BV72" t="s">
        <v>124</v>
      </c>
      <c r="BW72" t="s">
        <v>112</v>
      </c>
      <c r="BX72">
        <v>0</v>
      </c>
      <c r="BZ72">
        <v>0</v>
      </c>
      <c r="CA72">
        <v>1</v>
      </c>
      <c r="CB72">
        <v>0</v>
      </c>
      <c r="CC72">
        <v>0</v>
      </c>
      <c r="CD72" t="s">
        <v>117</v>
      </c>
      <c r="CE72" t="s">
        <v>117</v>
      </c>
      <c r="CF72" t="s">
        <v>110</v>
      </c>
      <c r="CG72" t="s">
        <v>114</v>
      </c>
      <c r="CH72" t="s">
        <v>117</v>
      </c>
      <c r="CI72" t="s">
        <v>117</v>
      </c>
      <c r="CJ72" t="s">
        <v>117</v>
      </c>
      <c r="CK72" t="s">
        <v>112</v>
      </c>
      <c r="CL72">
        <v>0</v>
      </c>
      <c r="CM72">
        <v>5</v>
      </c>
      <c r="CN72" t="s">
        <v>649</v>
      </c>
      <c r="CO72" t="s">
        <v>183</v>
      </c>
      <c r="CP72">
        <v>0</v>
      </c>
      <c r="CQ72" t="s">
        <v>143</v>
      </c>
      <c r="CR72" t="s">
        <v>143</v>
      </c>
      <c r="CS72" t="s">
        <v>136</v>
      </c>
      <c r="CT72" t="s">
        <v>184</v>
      </c>
      <c r="CU72">
        <v>7.5</v>
      </c>
      <c r="CV72" t="s">
        <v>1567</v>
      </c>
      <c r="CW72" t="s">
        <v>1567</v>
      </c>
      <c r="CX72">
        <v>5</v>
      </c>
      <c r="CY72">
        <f t="shared" si="7"/>
        <v>2.5</v>
      </c>
      <c r="CZ72">
        <v>11.409700000000001</v>
      </c>
      <c r="DA72">
        <v>7.8167</v>
      </c>
      <c r="DB72">
        <f t="shared" si="8"/>
        <v>5</v>
      </c>
      <c r="DC72">
        <v>0</v>
      </c>
      <c r="DD72">
        <v>0</v>
      </c>
      <c r="DE72">
        <v>10</v>
      </c>
      <c r="DF72">
        <v>1626</v>
      </c>
      <c r="DG72">
        <f t="shared" si="9"/>
        <v>1626</v>
      </c>
      <c r="DH72">
        <f t="shared" si="10"/>
        <v>1</v>
      </c>
      <c r="DI72">
        <v>81</v>
      </c>
      <c r="DJ72">
        <f t="shared" si="11"/>
        <v>81</v>
      </c>
      <c r="DK72">
        <f t="shared" si="12"/>
        <v>1</v>
      </c>
      <c r="DL72">
        <v>10</v>
      </c>
      <c r="DN72">
        <f>(DL72*InputWeights!$C$7+DB72*InputWeights!$C$6)</f>
        <v>7.5</v>
      </c>
      <c r="DO72">
        <f>(DD72*InputWeights!$C$12+DE72*InputWeights!$C$10+CU72*InputWeights!$C$11)</f>
        <v>7</v>
      </c>
      <c r="DP72">
        <f>(DC72*InputWeights!$C$18+DK72*InputWeights!$C$16+DH72*InputWeights!$C$15+CY72*InputWeights!$C$17)</f>
        <v>1.35</v>
      </c>
      <c r="DR72">
        <f>DN72*InputWeights!$C$5+DO72*InputWeights!$C$9+DP72*InputWeights!$C$14</f>
        <v>48.9</v>
      </c>
      <c r="DS72">
        <f>((_xlfn.RANK.EQ(DR72,$DR$2:$DR$1000,0))/(COUNT(DR$2:$DR$1000)))*100</f>
        <v>9.9579242636746148</v>
      </c>
      <c r="DT72">
        <f t="shared" si="13"/>
        <v>10</v>
      </c>
    </row>
    <row r="73" spans="1:124" x14ac:dyDescent="0.25">
      <c r="A73" t="s">
        <v>357</v>
      </c>
      <c r="B73" t="s">
        <v>108</v>
      </c>
      <c r="C73" t="s">
        <v>109</v>
      </c>
      <c r="D73" t="s">
        <v>110</v>
      </c>
      <c r="E73" t="s">
        <v>402</v>
      </c>
      <c r="F73">
        <v>1107</v>
      </c>
      <c r="G73">
        <v>3300</v>
      </c>
      <c r="H73">
        <v>0</v>
      </c>
      <c r="I73">
        <v>2003</v>
      </c>
      <c r="J73">
        <v>2003</v>
      </c>
      <c r="K73" t="s">
        <v>183</v>
      </c>
      <c r="L73" t="s">
        <v>114</v>
      </c>
      <c r="M73">
        <v>24</v>
      </c>
      <c r="N73" t="s">
        <v>358</v>
      </c>
      <c r="O73">
        <v>2</v>
      </c>
      <c r="Q73" t="s">
        <v>117</v>
      </c>
      <c r="R73">
        <v>0</v>
      </c>
      <c r="S73" t="s">
        <v>359</v>
      </c>
      <c r="T73">
        <v>184</v>
      </c>
      <c r="V73">
        <v>18328</v>
      </c>
      <c r="W73" t="s">
        <v>116</v>
      </c>
      <c r="X73" t="s">
        <v>117</v>
      </c>
      <c r="Y73" t="s">
        <v>394</v>
      </c>
      <c r="Z73" t="s">
        <v>119</v>
      </c>
      <c r="AA73" t="s">
        <v>361</v>
      </c>
      <c r="AC73" t="s">
        <v>396</v>
      </c>
      <c r="AD73" t="s">
        <v>160</v>
      </c>
      <c r="AE73" t="s">
        <v>403</v>
      </c>
      <c r="AF73" t="s">
        <v>124</v>
      </c>
      <c r="AG73" t="s">
        <v>397</v>
      </c>
      <c r="AH73" t="s">
        <v>124</v>
      </c>
      <c r="AI73" t="s">
        <v>150</v>
      </c>
      <c r="AJ73" t="s">
        <v>112</v>
      </c>
      <c r="AK73" t="s">
        <v>125</v>
      </c>
      <c r="AL73" t="s">
        <v>398</v>
      </c>
      <c r="AM73" t="s">
        <v>404</v>
      </c>
      <c r="AN73" t="s">
        <v>405</v>
      </c>
      <c r="AO73">
        <v>1707</v>
      </c>
      <c r="AP73">
        <v>102264</v>
      </c>
      <c r="AQ73">
        <v>155</v>
      </c>
      <c r="AR73" t="s">
        <v>110</v>
      </c>
      <c r="AS73">
        <v>82289</v>
      </c>
      <c r="AT73">
        <v>83396</v>
      </c>
      <c r="AU73">
        <v>82289</v>
      </c>
      <c r="AV73">
        <v>83396</v>
      </c>
      <c r="BB73" t="s">
        <v>129</v>
      </c>
      <c r="BC73" t="s">
        <v>225</v>
      </c>
      <c r="BD73">
        <v>69</v>
      </c>
      <c r="BE73" t="s">
        <v>131</v>
      </c>
      <c r="BF73">
        <v>0</v>
      </c>
      <c r="BG73">
        <v>4</v>
      </c>
      <c r="BH73">
        <v>4</v>
      </c>
      <c r="BI73" t="s">
        <v>325</v>
      </c>
      <c r="BJ73" t="s">
        <v>182</v>
      </c>
      <c r="BK73" t="s">
        <v>112</v>
      </c>
      <c r="BN73" t="s">
        <v>133</v>
      </c>
      <c r="BR73" t="s">
        <v>133</v>
      </c>
      <c r="BU73" t="s">
        <v>112</v>
      </c>
      <c r="BV73" t="s">
        <v>114</v>
      </c>
      <c r="BW73" t="s">
        <v>112</v>
      </c>
      <c r="BX73">
        <v>0</v>
      </c>
      <c r="BZ73">
        <v>0</v>
      </c>
      <c r="CA73">
        <v>1</v>
      </c>
      <c r="CB73">
        <v>0</v>
      </c>
      <c r="CC73">
        <v>0</v>
      </c>
      <c r="CD73" t="s">
        <v>117</v>
      </c>
      <c r="CE73" t="s">
        <v>117</v>
      </c>
      <c r="CF73" t="s">
        <v>110</v>
      </c>
      <c r="CG73" t="s">
        <v>117</v>
      </c>
      <c r="CH73" t="s">
        <v>117</v>
      </c>
      <c r="CI73" t="s">
        <v>117</v>
      </c>
      <c r="CJ73" t="s">
        <v>117</v>
      </c>
      <c r="CK73" t="s">
        <v>125</v>
      </c>
      <c r="CL73">
        <v>5</v>
      </c>
      <c r="CM73">
        <v>5</v>
      </c>
      <c r="CN73" t="s">
        <v>134</v>
      </c>
      <c r="CO73" t="s">
        <v>183</v>
      </c>
      <c r="CP73">
        <v>0</v>
      </c>
      <c r="CQ73" t="s">
        <v>143</v>
      </c>
      <c r="CR73" t="s">
        <v>143</v>
      </c>
      <c r="CS73" t="s">
        <v>136</v>
      </c>
      <c r="CT73" t="s">
        <v>136</v>
      </c>
      <c r="CU73">
        <v>10</v>
      </c>
      <c r="CV73" t="s">
        <v>406</v>
      </c>
      <c r="CW73" t="s">
        <v>406</v>
      </c>
      <c r="CX73">
        <v>3</v>
      </c>
      <c r="CY73">
        <f t="shared" si="7"/>
        <v>7.5</v>
      </c>
      <c r="CZ73">
        <v>6.3315400000000004</v>
      </c>
      <c r="DA73">
        <v>3.1453199999999999</v>
      </c>
      <c r="DB73">
        <f t="shared" si="8"/>
        <v>2.5</v>
      </c>
      <c r="DC73">
        <v>0</v>
      </c>
      <c r="DD73">
        <v>0</v>
      </c>
      <c r="DE73">
        <v>0</v>
      </c>
      <c r="DF73">
        <v>18328</v>
      </c>
      <c r="DG73">
        <f t="shared" si="9"/>
        <v>18328</v>
      </c>
      <c r="DH73">
        <f t="shared" si="10"/>
        <v>4</v>
      </c>
      <c r="DI73">
        <v>1445</v>
      </c>
      <c r="DJ73">
        <f t="shared" si="11"/>
        <v>1445</v>
      </c>
      <c r="DK73">
        <f t="shared" si="12"/>
        <v>3</v>
      </c>
      <c r="DL73">
        <v>10</v>
      </c>
      <c r="DN73">
        <f>(DL73*InputWeights!$C$7+DB73*InputWeights!$C$6)</f>
        <v>6.25</v>
      </c>
      <c r="DO73">
        <f>(DD73*InputWeights!$C$12+DE73*InputWeights!$C$10+CU73*InputWeights!$C$11)</f>
        <v>4</v>
      </c>
      <c r="DP73">
        <f>(DC73*InputWeights!$C$18+DK73*InputWeights!$C$16+DH73*InputWeights!$C$15+CY73*InputWeights!$C$17)</f>
        <v>4.45</v>
      </c>
      <c r="DR73">
        <f>DN73*InputWeights!$C$5+DO73*InputWeights!$C$9+DP73*InputWeights!$C$14</f>
        <v>48.55</v>
      </c>
      <c r="DS73">
        <f>((_xlfn.RANK.EQ(DR73,$DR$2:$DR$1000,0))/(COUNT(DR$2:$DR$1000)))*100</f>
        <v>10.098176718092567</v>
      </c>
      <c r="DT73">
        <f t="shared" si="13"/>
        <v>15</v>
      </c>
    </row>
    <row r="74" spans="1:124" x14ac:dyDescent="0.25">
      <c r="A74" t="s">
        <v>1890</v>
      </c>
      <c r="B74" t="s">
        <v>108</v>
      </c>
      <c r="C74" t="s">
        <v>109</v>
      </c>
      <c r="D74" t="s">
        <v>110</v>
      </c>
      <c r="E74" t="s">
        <v>411</v>
      </c>
      <c r="F74">
        <v>2544</v>
      </c>
      <c r="G74">
        <v>20000200</v>
      </c>
      <c r="H74">
        <v>0</v>
      </c>
      <c r="I74">
        <v>1900</v>
      </c>
      <c r="J74">
        <v>2015</v>
      </c>
      <c r="K74" t="s">
        <v>183</v>
      </c>
      <c r="L74" t="s">
        <v>114</v>
      </c>
      <c r="M74">
        <v>24</v>
      </c>
      <c r="N74" t="s">
        <v>177</v>
      </c>
      <c r="O74">
        <v>2</v>
      </c>
      <c r="Q74" t="s">
        <v>117</v>
      </c>
      <c r="R74">
        <v>0</v>
      </c>
      <c r="S74" t="s">
        <v>1862</v>
      </c>
      <c r="T74">
        <v>129</v>
      </c>
      <c r="V74">
        <v>17771</v>
      </c>
      <c r="W74" t="s">
        <v>116</v>
      </c>
      <c r="X74" t="s">
        <v>117</v>
      </c>
      <c r="Y74" t="s">
        <v>1883</v>
      </c>
      <c r="AA74" t="s">
        <v>133</v>
      </c>
      <c r="AC74" t="s">
        <v>1891</v>
      </c>
      <c r="AD74" t="s">
        <v>1457</v>
      </c>
      <c r="AE74" t="s">
        <v>274</v>
      </c>
      <c r="AF74" t="s">
        <v>124</v>
      </c>
      <c r="AG74" t="s">
        <v>125</v>
      </c>
      <c r="AH74" t="s">
        <v>114</v>
      </c>
      <c r="AI74" t="s">
        <v>627</v>
      </c>
      <c r="AJ74" t="s">
        <v>112</v>
      </c>
      <c r="AK74" t="s">
        <v>125</v>
      </c>
      <c r="AL74" t="s">
        <v>416</v>
      </c>
      <c r="AM74" t="s">
        <v>416</v>
      </c>
      <c r="AN74" t="s">
        <v>1892</v>
      </c>
      <c r="AO74">
        <v>4257</v>
      </c>
      <c r="AP74">
        <v>102264</v>
      </c>
      <c r="AQ74">
        <v>590</v>
      </c>
      <c r="AR74" t="s">
        <v>110</v>
      </c>
      <c r="AS74">
        <v>0</v>
      </c>
      <c r="AT74">
        <v>2544</v>
      </c>
      <c r="AU74">
        <v>0</v>
      </c>
      <c r="AV74">
        <v>2544</v>
      </c>
      <c r="BB74" t="s">
        <v>129</v>
      </c>
      <c r="BC74" t="s">
        <v>130</v>
      </c>
      <c r="BD74">
        <v>78</v>
      </c>
      <c r="BE74" t="s">
        <v>131</v>
      </c>
      <c r="BF74">
        <v>0</v>
      </c>
      <c r="BG74">
        <v>1</v>
      </c>
      <c r="BH74">
        <v>1</v>
      </c>
      <c r="BI74" t="s">
        <v>131</v>
      </c>
      <c r="BJ74" t="s">
        <v>366</v>
      </c>
      <c r="BK74" t="s">
        <v>112</v>
      </c>
      <c r="BN74" t="s">
        <v>133</v>
      </c>
      <c r="BR74" t="s">
        <v>133</v>
      </c>
      <c r="BU74" t="s">
        <v>112</v>
      </c>
      <c r="BV74" t="s">
        <v>114</v>
      </c>
      <c r="BW74" t="s">
        <v>112</v>
      </c>
      <c r="BX74">
        <v>0</v>
      </c>
      <c r="BZ74">
        <v>0</v>
      </c>
      <c r="CA74">
        <v>1</v>
      </c>
      <c r="CB74">
        <v>0</v>
      </c>
      <c r="CC74">
        <v>0</v>
      </c>
      <c r="CD74" t="s">
        <v>117</v>
      </c>
      <c r="CE74" t="s">
        <v>117</v>
      </c>
      <c r="CF74" t="s">
        <v>110</v>
      </c>
      <c r="CG74" t="s">
        <v>117</v>
      </c>
      <c r="CH74" t="s">
        <v>117</v>
      </c>
      <c r="CI74" t="s">
        <v>117</v>
      </c>
      <c r="CJ74" t="s">
        <v>117</v>
      </c>
      <c r="CK74" t="s">
        <v>112</v>
      </c>
      <c r="CL74">
        <v>18</v>
      </c>
      <c r="CM74">
        <v>5</v>
      </c>
      <c r="CN74" t="s">
        <v>134</v>
      </c>
      <c r="CO74" t="s">
        <v>183</v>
      </c>
      <c r="CP74">
        <v>0</v>
      </c>
      <c r="CQ74" t="s">
        <v>143</v>
      </c>
      <c r="CR74" t="s">
        <v>143</v>
      </c>
      <c r="CS74" t="s">
        <v>184</v>
      </c>
      <c r="CT74" t="s">
        <v>184</v>
      </c>
      <c r="CU74">
        <v>7.5</v>
      </c>
      <c r="CV74" t="s">
        <v>1893</v>
      </c>
      <c r="CW74" t="s">
        <v>1893</v>
      </c>
      <c r="CX74">
        <v>3</v>
      </c>
      <c r="CY74">
        <f t="shared" si="7"/>
        <v>7.5</v>
      </c>
      <c r="CZ74">
        <v>0.14111299999999999</v>
      </c>
      <c r="DA74">
        <v>6.7768999999999996E-2</v>
      </c>
      <c r="DB74">
        <f t="shared" si="8"/>
        <v>1</v>
      </c>
      <c r="DC74">
        <v>0</v>
      </c>
      <c r="DD74">
        <v>10</v>
      </c>
      <c r="DE74">
        <v>0</v>
      </c>
      <c r="DF74">
        <v>17771</v>
      </c>
      <c r="DG74">
        <f t="shared" si="9"/>
        <v>17771</v>
      </c>
      <c r="DH74">
        <f t="shared" si="10"/>
        <v>4</v>
      </c>
      <c r="DI74">
        <v>724</v>
      </c>
      <c r="DJ74">
        <f t="shared" si="11"/>
        <v>724</v>
      </c>
      <c r="DK74">
        <f t="shared" si="12"/>
        <v>2</v>
      </c>
      <c r="DL74">
        <v>10</v>
      </c>
      <c r="DN74">
        <f>(DL74*InputWeights!$C$7+DB74*InputWeights!$C$6)</f>
        <v>5.5</v>
      </c>
      <c r="DO74">
        <f>(DD74*InputWeights!$C$12+DE74*InputWeights!$C$10+CU74*InputWeights!$C$11)</f>
        <v>5</v>
      </c>
      <c r="DP74">
        <f>(DC74*InputWeights!$C$18+DK74*InputWeights!$C$16+DH74*InputWeights!$C$15+CY74*InputWeights!$C$17)</f>
        <v>4.25</v>
      </c>
      <c r="DR74">
        <f>DN74*InputWeights!$C$5+DO74*InputWeights!$C$9+DP74*InputWeights!$C$14</f>
        <v>48.5</v>
      </c>
      <c r="DS74">
        <f>((_xlfn.RANK.EQ(DR74,$DR$2:$DR$1000,0))/(COUNT(DR$2:$DR$1000)))*100</f>
        <v>10.238429172510518</v>
      </c>
      <c r="DT74">
        <f t="shared" si="13"/>
        <v>15</v>
      </c>
    </row>
    <row r="75" spans="1:124" x14ac:dyDescent="0.25">
      <c r="A75" t="s">
        <v>2087</v>
      </c>
      <c r="B75" t="s">
        <v>108</v>
      </c>
      <c r="C75" t="s">
        <v>109</v>
      </c>
      <c r="D75" t="s">
        <v>110</v>
      </c>
      <c r="E75" t="s">
        <v>609</v>
      </c>
      <c r="F75">
        <v>743</v>
      </c>
      <c r="G75">
        <v>20000300</v>
      </c>
      <c r="H75">
        <v>500</v>
      </c>
      <c r="I75">
        <v>1985</v>
      </c>
      <c r="J75">
        <v>2012</v>
      </c>
      <c r="K75" t="s">
        <v>112</v>
      </c>
      <c r="L75" t="s">
        <v>110</v>
      </c>
      <c r="M75">
        <v>24</v>
      </c>
      <c r="N75" t="s">
        <v>177</v>
      </c>
      <c r="O75">
        <v>2</v>
      </c>
      <c r="Q75" t="s">
        <v>117</v>
      </c>
      <c r="R75">
        <v>0</v>
      </c>
      <c r="T75">
        <v>0</v>
      </c>
      <c r="V75">
        <v>3340</v>
      </c>
      <c r="W75" t="s">
        <v>110</v>
      </c>
      <c r="X75" t="s">
        <v>117</v>
      </c>
      <c r="Y75" t="s">
        <v>2088</v>
      </c>
      <c r="AA75" t="s">
        <v>133</v>
      </c>
      <c r="AE75" t="s">
        <v>403</v>
      </c>
      <c r="AF75" t="s">
        <v>124</v>
      </c>
      <c r="AG75" t="s">
        <v>125</v>
      </c>
      <c r="AH75" t="s">
        <v>124</v>
      </c>
      <c r="AI75" t="s">
        <v>112</v>
      </c>
      <c r="AJ75" t="s">
        <v>112</v>
      </c>
      <c r="AK75" t="s">
        <v>125</v>
      </c>
      <c r="AL75" t="s">
        <v>613</v>
      </c>
      <c r="AM75" t="s">
        <v>613</v>
      </c>
      <c r="AN75" t="s">
        <v>2089</v>
      </c>
      <c r="AO75">
        <v>4842</v>
      </c>
      <c r="AP75">
        <v>102264</v>
      </c>
      <c r="AQ75">
        <v>37197</v>
      </c>
      <c r="AR75" t="s">
        <v>110</v>
      </c>
      <c r="AS75">
        <v>0</v>
      </c>
      <c r="AT75">
        <v>743</v>
      </c>
      <c r="AU75">
        <v>1996</v>
      </c>
      <c r="AV75">
        <v>2739</v>
      </c>
      <c r="BB75" t="s">
        <v>129</v>
      </c>
      <c r="BC75" t="s">
        <v>704</v>
      </c>
      <c r="BD75">
        <v>0</v>
      </c>
      <c r="BE75" t="s">
        <v>131</v>
      </c>
      <c r="BF75">
        <v>2</v>
      </c>
      <c r="BG75">
        <v>0</v>
      </c>
      <c r="BH75">
        <v>2</v>
      </c>
      <c r="BJ75" t="s">
        <v>182</v>
      </c>
      <c r="BK75" t="s">
        <v>112</v>
      </c>
      <c r="BN75" t="s">
        <v>133</v>
      </c>
      <c r="BR75" t="s">
        <v>133</v>
      </c>
      <c r="BU75" t="s">
        <v>112</v>
      </c>
      <c r="BV75" t="s">
        <v>114</v>
      </c>
      <c r="BX75">
        <v>0</v>
      </c>
      <c r="BZ75">
        <v>1</v>
      </c>
      <c r="CA75">
        <v>1</v>
      </c>
      <c r="CB75">
        <v>0</v>
      </c>
      <c r="CC75">
        <v>0</v>
      </c>
      <c r="CD75" t="s">
        <v>117</v>
      </c>
      <c r="CE75" t="s">
        <v>117</v>
      </c>
      <c r="CF75" t="s">
        <v>110</v>
      </c>
      <c r="CG75" t="s">
        <v>117</v>
      </c>
      <c r="CH75" t="s">
        <v>114</v>
      </c>
      <c r="CI75" t="s">
        <v>117</v>
      </c>
      <c r="CJ75" t="s">
        <v>110</v>
      </c>
      <c r="CK75" t="s">
        <v>112</v>
      </c>
      <c r="CL75">
        <v>0</v>
      </c>
      <c r="CM75">
        <v>0</v>
      </c>
      <c r="CN75" t="s">
        <v>155</v>
      </c>
      <c r="CO75" t="s">
        <v>183</v>
      </c>
      <c r="CP75">
        <v>0</v>
      </c>
      <c r="CR75" t="s">
        <v>144</v>
      </c>
      <c r="CS75" t="s">
        <v>418</v>
      </c>
      <c r="CT75" t="s">
        <v>136</v>
      </c>
      <c r="CU75">
        <v>10</v>
      </c>
      <c r="CV75" t="s">
        <v>2090</v>
      </c>
      <c r="CW75" t="s">
        <v>2090</v>
      </c>
      <c r="CX75">
        <v>1</v>
      </c>
      <c r="CY75">
        <f t="shared" si="7"/>
        <v>10</v>
      </c>
      <c r="CZ75">
        <v>1.6769400000000001</v>
      </c>
      <c r="DA75">
        <v>0.98746900000000004</v>
      </c>
      <c r="DB75">
        <f t="shared" si="8"/>
        <v>1</v>
      </c>
      <c r="DC75">
        <v>10</v>
      </c>
      <c r="DD75">
        <v>0</v>
      </c>
      <c r="DE75">
        <v>0</v>
      </c>
      <c r="DF75">
        <v>3340</v>
      </c>
      <c r="DG75">
        <f t="shared" si="9"/>
        <v>6680</v>
      </c>
      <c r="DH75">
        <f t="shared" si="10"/>
        <v>2</v>
      </c>
      <c r="DI75">
        <v>234</v>
      </c>
      <c r="DJ75">
        <f t="shared" si="11"/>
        <v>468</v>
      </c>
      <c r="DK75">
        <f t="shared" si="12"/>
        <v>1</v>
      </c>
      <c r="DL75">
        <v>10</v>
      </c>
      <c r="DN75">
        <f>(DL75*InputWeights!$C$7+DB75*InputWeights!$C$6)</f>
        <v>5.5</v>
      </c>
      <c r="DO75">
        <f>(DD75*InputWeights!$C$12+DE75*InputWeights!$C$10+CU75*InputWeights!$C$11)</f>
        <v>4</v>
      </c>
      <c r="DP75">
        <f>(DC75*InputWeights!$C$18+DK75*InputWeights!$C$16+DH75*InputWeights!$C$15+CY75*InputWeights!$C$17)</f>
        <v>5</v>
      </c>
      <c r="DR75">
        <f>DN75*InputWeights!$C$5+DO75*InputWeights!$C$9+DP75*InputWeights!$C$14</f>
        <v>48.5</v>
      </c>
      <c r="DS75">
        <f>((_xlfn.RANK.EQ(DR75,$DR$2:$DR$1000,0))/(COUNT(DR$2:$DR$1000)))*100</f>
        <v>10.238429172510518</v>
      </c>
      <c r="DT75">
        <f t="shared" si="13"/>
        <v>15</v>
      </c>
    </row>
    <row r="76" spans="1:124" x14ac:dyDescent="0.25">
      <c r="A76" t="s">
        <v>357</v>
      </c>
      <c r="B76" t="s">
        <v>108</v>
      </c>
      <c r="C76" t="s">
        <v>109</v>
      </c>
      <c r="D76" t="s">
        <v>110</v>
      </c>
      <c r="E76" t="s">
        <v>345</v>
      </c>
      <c r="F76">
        <v>3836</v>
      </c>
      <c r="G76">
        <v>1100</v>
      </c>
      <c r="H76">
        <v>0</v>
      </c>
      <c r="I76">
        <v>1900</v>
      </c>
      <c r="J76">
        <v>2009</v>
      </c>
      <c r="K76" t="s">
        <v>183</v>
      </c>
      <c r="L76" t="s">
        <v>114</v>
      </c>
      <c r="M76">
        <v>23</v>
      </c>
      <c r="N76" t="s">
        <v>358</v>
      </c>
      <c r="O76">
        <v>2</v>
      </c>
      <c r="Q76" t="s">
        <v>117</v>
      </c>
      <c r="R76">
        <v>0</v>
      </c>
      <c r="S76" t="s">
        <v>359</v>
      </c>
      <c r="T76">
        <v>120</v>
      </c>
      <c r="V76">
        <v>8686</v>
      </c>
      <c r="W76" t="s">
        <v>116</v>
      </c>
      <c r="X76" t="s">
        <v>117</v>
      </c>
      <c r="Y76" t="s">
        <v>360</v>
      </c>
      <c r="Z76" t="s">
        <v>119</v>
      </c>
      <c r="AA76" t="s">
        <v>361</v>
      </c>
      <c r="AC76" t="s">
        <v>362</v>
      </c>
      <c r="AD76" t="s">
        <v>363</v>
      </c>
      <c r="AE76" t="s">
        <v>364</v>
      </c>
      <c r="AF76" t="s">
        <v>124</v>
      </c>
      <c r="AG76" t="s">
        <v>125</v>
      </c>
      <c r="AH76" t="s">
        <v>124</v>
      </c>
      <c r="AI76" t="s">
        <v>112</v>
      </c>
      <c r="AJ76" t="s">
        <v>112</v>
      </c>
      <c r="AK76" t="s">
        <v>125</v>
      </c>
      <c r="AL76" t="s">
        <v>342</v>
      </c>
      <c r="AM76" t="s">
        <v>342</v>
      </c>
      <c r="AN76" t="s">
        <v>365</v>
      </c>
      <c r="AO76">
        <v>1679</v>
      </c>
      <c r="AP76">
        <v>102264</v>
      </c>
      <c r="AQ76">
        <v>155</v>
      </c>
      <c r="AR76" t="s">
        <v>110</v>
      </c>
      <c r="AS76">
        <v>30079</v>
      </c>
      <c r="AT76">
        <v>33915</v>
      </c>
      <c r="AU76">
        <v>30079</v>
      </c>
      <c r="AV76">
        <v>33915</v>
      </c>
      <c r="BB76" t="s">
        <v>129</v>
      </c>
      <c r="BC76" t="s">
        <v>254</v>
      </c>
      <c r="BD76">
        <v>83</v>
      </c>
      <c r="BE76" t="s">
        <v>131</v>
      </c>
      <c r="BF76">
        <v>0</v>
      </c>
      <c r="BG76">
        <v>4</v>
      </c>
      <c r="BH76">
        <v>4</v>
      </c>
      <c r="BI76" t="s">
        <v>154</v>
      </c>
      <c r="BJ76" t="s">
        <v>366</v>
      </c>
      <c r="BK76" t="s">
        <v>112</v>
      </c>
      <c r="BN76" t="s">
        <v>133</v>
      </c>
      <c r="BR76" t="s">
        <v>133</v>
      </c>
      <c r="BU76" t="s">
        <v>112</v>
      </c>
      <c r="BV76" t="s">
        <v>114</v>
      </c>
      <c r="BW76" t="s">
        <v>112</v>
      </c>
      <c r="BX76">
        <v>0</v>
      </c>
      <c r="BZ76">
        <v>0</v>
      </c>
      <c r="CA76">
        <v>1</v>
      </c>
      <c r="CB76">
        <v>0</v>
      </c>
      <c r="CC76">
        <v>0</v>
      </c>
      <c r="CD76" t="s">
        <v>117</v>
      </c>
      <c r="CE76" t="s">
        <v>117</v>
      </c>
      <c r="CF76" t="s">
        <v>110</v>
      </c>
      <c r="CG76" t="s">
        <v>117</v>
      </c>
      <c r="CH76" t="s">
        <v>117</v>
      </c>
      <c r="CI76" t="s">
        <v>117</v>
      </c>
      <c r="CJ76" t="s">
        <v>117</v>
      </c>
      <c r="CK76" t="s">
        <v>125</v>
      </c>
      <c r="CL76">
        <v>8</v>
      </c>
      <c r="CM76">
        <v>7</v>
      </c>
      <c r="CN76" t="s">
        <v>142</v>
      </c>
      <c r="CO76" t="s">
        <v>183</v>
      </c>
      <c r="CP76">
        <v>0</v>
      </c>
      <c r="CQ76" t="s">
        <v>143</v>
      </c>
      <c r="CR76" t="s">
        <v>143</v>
      </c>
      <c r="CS76" t="s">
        <v>156</v>
      </c>
      <c r="CT76" t="s">
        <v>156</v>
      </c>
      <c r="CU76">
        <v>5</v>
      </c>
      <c r="CV76" t="s">
        <v>367</v>
      </c>
      <c r="CW76" t="s">
        <v>367</v>
      </c>
      <c r="CX76">
        <v>3</v>
      </c>
      <c r="CY76">
        <f t="shared" si="7"/>
        <v>7.5</v>
      </c>
      <c r="CZ76">
        <v>1.8644400000000001</v>
      </c>
      <c r="DA76">
        <v>1.8644400000000001</v>
      </c>
      <c r="DB76">
        <f t="shared" si="8"/>
        <v>1</v>
      </c>
      <c r="DC76">
        <v>0</v>
      </c>
      <c r="DD76">
        <v>0</v>
      </c>
      <c r="DE76">
        <v>10</v>
      </c>
      <c r="DF76">
        <v>8686</v>
      </c>
      <c r="DG76">
        <f t="shared" si="9"/>
        <v>8686</v>
      </c>
      <c r="DH76">
        <f t="shared" si="10"/>
        <v>2</v>
      </c>
      <c r="DI76">
        <v>782</v>
      </c>
      <c r="DJ76">
        <f t="shared" si="11"/>
        <v>782</v>
      </c>
      <c r="DK76">
        <f t="shared" si="12"/>
        <v>2</v>
      </c>
      <c r="DL76">
        <v>10</v>
      </c>
      <c r="DN76">
        <f>(DL76*InputWeights!$C$7+DB76*InputWeights!$C$6)</f>
        <v>5.5</v>
      </c>
      <c r="DO76">
        <f>(DD76*InputWeights!$C$12+DE76*InputWeights!$C$10+CU76*InputWeights!$C$11)</f>
        <v>6</v>
      </c>
      <c r="DP76">
        <f>(DC76*InputWeights!$C$18+DK76*InputWeights!$C$16+DH76*InputWeights!$C$15+CY76*InputWeights!$C$17)</f>
        <v>3.45</v>
      </c>
      <c r="DR76">
        <f>DN76*InputWeights!$C$5+DO76*InputWeights!$C$9+DP76*InputWeights!$C$14</f>
        <v>48.3</v>
      </c>
      <c r="DS76">
        <f>((_xlfn.RANK.EQ(DR76,$DR$2:$DR$1000,0))/(COUNT(DR$2:$DR$1000)))*100</f>
        <v>10.518934081346423</v>
      </c>
      <c r="DT76">
        <f t="shared" si="13"/>
        <v>15</v>
      </c>
    </row>
    <row r="77" spans="1:124" x14ac:dyDescent="0.25">
      <c r="A77" t="s">
        <v>450</v>
      </c>
      <c r="B77" t="s">
        <v>108</v>
      </c>
      <c r="C77" t="s">
        <v>109</v>
      </c>
      <c r="D77" t="s">
        <v>110</v>
      </c>
      <c r="E77" t="s">
        <v>345</v>
      </c>
      <c r="F77">
        <v>2040</v>
      </c>
      <c r="G77">
        <v>6700</v>
      </c>
      <c r="H77">
        <v>0</v>
      </c>
      <c r="I77">
        <v>1985</v>
      </c>
      <c r="J77">
        <v>1985</v>
      </c>
      <c r="K77" t="s">
        <v>112</v>
      </c>
      <c r="L77" t="s">
        <v>110</v>
      </c>
      <c r="M77">
        <v>26</v>
      </c>
      <c r="N77" t="s">
        <v>113</v>
      </c>
      <c r="O77">
        <v>2</v>
      </c>
      <c r="P77" t="s">
        <v>112</v>
      </c>
      <c r="Q77" t="s">
        <v>114</v>
      </c>
      <c r="R77">
        <v>999</v>
      </c>
      <c r="S77" t="s">
        <v>452</v>
      </c>
      <c r="T77">
        <v>215</v>
      </c>
      <c r="V77">
        <v>13299</v>
      </c>
      <c r="W77" t="s">
        <v>116</v>
      </c>
      <c r="X77" t="s">
        <v>117</v>
      </c>
      <c r="Y77" t="s">
        <v>478</v>
      </c>
      <c r="Z77" t="s">
        <v>119</v>
      </c>
      <c r="AA77" t="s">
        <v>454</v>
      </c>
      <c r="AC77" t="s">
        <v>218</v>
      </c>
      <c r="AD77" t="s">
        <v>479</v>
      </c>
      <c r="AE77" t="s">
        <v>364</v>
      </c>
      <c r="AF77" t="s">
        <v>124</v>
      </c>
      <c r="AG77" t="s">
        <v>125</v>
      </c>
      <c r="AH77" t="s">
        <v>110</v>
      </c>
      <c r="AI77" t="s">
        <v>112</v>
      </c>
      <c r="AJ77" t="s">
        <v>112</v>
      </c>
      <c r="AK77" t="s">
        <v>125</v>
      </c>
      <c r="AL77" t="s">
        <v>307</v>
      </c>
      <c r="AM77" t="s">
        <v>480</v>
      </c>
      <c r="AN77" t="s">
        <v>481</v>
      </c>
      <c r="AO77">
        <v>1787</v>
      </c>
      <c r="AP77">
        <v>102264</v>
      </c>
      <c r="AQ77">
        <v>161</v>
      </c>
      <c r="AR77" t="s">
        <v>110</v>
      </c>
      <c r="AS77">
        <v>28431</v>
      </c>
      <c r="AT77">
        <v>30471</v>
      </c>
      <c r="AU77">
        <v>28431</v>
      </c>
      <c r="AV77">
        <v>30471</v>
      </c>
      <c r="BB77" t="s">
        <v>129</v>
      </c>
      <c r="BC77" t="s">
        <v>189</v>
      </c>
      <c r="BD77">
        <v>90</v>
      </c>
      <c r="BE77" t="s">
        <v>131</v>
      </c>
      <c r="BF77">
        <v>0</v>
      </c>
      <c r="BG77">
        <v>4</v>
      </c>
      <c r="BH77">
        <v>4</v>
      </c>
      <c r="BI77" t="s">
        <v>132</v>
      </c>
      <c r="BK77" t="s">
        <v>112</v>
      </c>
      <c r="BN77" t="s">
        <v>133</v>
      </c>
      <c r="BR77" t="s">
        <v>133</v>
      </c>
      <c r="BU77" t="s">
        <v>112</v>
      </c>
      <c r="BV77" t="s">
        <v>114</v>
      </c>
      <c r="BW77" t="s">
        <v>112</v>
      </c>
      <c r="BX77">
        <v>0</v>
      </c>
      <c r="BZ77">
        <v>1</v>
      </c>
      <c r="CA77">
        <v>1</v>
      </c>
      <c r="CB77">
        <v>0</v>
      </c>
      <c r="CC77">
        <v>0</v>
      </c>
      <c r="CD77" t="s">
        <v>110</v>
      </c>
      <c r="CE77" t="s">
        <v>114</v>
      </c>
      <c r="CF77" t="s">
        <v>110</v>
      </c>
      <c r="CG77" t="s">
        <v>114</v>
      </c>
      <c r="CH77" t="s">
        <v>114</v>
      </c>
      <c r="CI77" t="s">
        <v>110</v>
      </c>
      <c r="CJ77" t="s">
        <v>117</v>
      </c>
      <c r="CK77" t="s">
        <v>125</v>
      </c>
      <c r="CL77">
        <v>0</v>
      </c>
      <c r="CM77">
        <v>0</v>
      </c>
      <c r="CN77" t="s">
        <v>142</v>
      </c>
      <c r="CP77">
        <v>0</v>
      </c>
      <c r="CQ77" t="s">
        <v>143</v>
      </c>
      <c r="CR77" t="s">
        <v>143</v>
      </c>
      <c r="CS77" t="s">
        <v>136</v>
      </c>
      <c r="CT77" t="s">
        <v>156</v>
      </c>
      <c r="CU77">
        <v>5</v>
      </c>
      <c r="CV77" t="s">
        <v>482</v>
      </c>
      <c r="CW77" t="s">
        <v>482</v>
      </c>
      <c r="CX77">
        <v>3</v>
      </c>
      <c r="CY77">
        <f t="shared" si="7"/>
        <v>7.5</v>
      </c>
      <c r="CZ77">
        <v>26.6</v>
      </c>
      <c r="DA77">
        <v>0</v>
      </c>
      <c r="DB77">
        <f t="shared" si="8"/>
        <v>1</v>
      </c>
      <c r="DC77">
        <v>10</v>
      </c>
      <c r="DD77">
        <v>0</v>
      </c>
      <c r="DE77">
        <v>0</v>
      </c>
      <c r="DF77">
        <v>13299</v>
      </c>
      <c r="DG77">
        <f t="shared" si="9"/>
        <v>26598</v>
      </c>
      <c r="DH77">
        <f t="shared" si="10"/>
        <v>6</v>
      </c>
      <c r="DI77">
        <v>1064</v>
      </c>
      <c r="DJ77">
        <f t="shared" si="11"/>
        <v>2128</v>
      </c>
      <c r="DK77">
        <f t="shared" si="12"/>
        <v>4</v>
      </c>
      <c r="DL77">
        <v>10</v>
      </c>
      <c r="DN77">
        <f>(DL77*InputWeights!$C$7+DB77*InputWeights!$C$6)</f>
        <v>5.5</v>
      </c>
      <c r="DO77">
        <f>(DD77*InputWeights!$C$12+DE77*InputWeights!$C$10+CU77*InputWeights!$C$11)</f>
        <v>2</v>
      </c>
      <c r="DP77">
        <f>(DC77*InputWeights!$C$18+DK77*InputWeights!$C$16+DH77*InputWeights!$C$15+CY77*InputWeights!$C$17)</f>
        <v>6.45</v>
      </c>
      <c r="DR77">
        <f>DN77*InputWeights!$C$5+DO77*InputWeights!$C$9+DP77*InputWeights!$C$14</f>
        <v>48.3</v>
      </c>
      <c r="DS77">
        <f>((_xlfn.RANK.EQ(DR77,$DR$2:$DR$1000,0))/(COUNT(DR$2:$DR$1000)))*100</f>
        <v>10.518934081346423</v>
      </c>
      <c r="DT77">
        <f t="shared" si="13"/>
        <v>15</v>
      </c>
    </row>
    <row r="78" spans="1:124" x14ac:dyDescent="0.25">
      <c r="A78" t="s">
        <v>1788</v>
      </c>
      <c r="B78" t="s">
        <v>108</v>
      </c>
      <c r="C78" t="s">
        <v>109</v>
      </c>
      <c r="D78" t="s">
        <v>110</v>
      </c>
      <c r="E78" t="s">
        <v>451</v>
      </c>
      <c r="F78">
        <v>32</v>
      </c>
      <c r="G78">
        <v>20001200</v>
      </c>
      <c r="H78">
        <v>40</v>
      </c>
      <c r="I78">
        <v>1950</v>
      </c>
      <c r="J78">
        <v>1950</v>
      </c>
      <c r="K78" t="s">
        <v>183</v>
      </c>
      <c r="L78" t="s">
        <v>114</v>
      </c>
      <c r="M78">
        <v>21</v>
      </c>
      <c r="N78" t="s">
        <v>113</v>
      </c>
      <c r="O78">
        <v>2</v>
      </c>
      <c r="Q78" t="s">
        <v>117</v>
      </c>
      <c r="R78">
        <v>0</v>
      </c>
      <c r="T78">
        <v>0</v>
      </c>
      <c r="V78">
        <v>7655</v>
      </c>
      <c r="W78" t="s">
        <v>116</v>
      </c>
      <c r="X78" t="s">
        <v>117</v>
      </c>
      <c r="Y78" t="s">
        <v>676</v>
      </c>
      <c r="AA78" t="s">
        <v>133</v>
      </c>
      <c r="AC78" t="s">
        <v>1795</v>
      </c>
      <c r="AD78" t="s">
        <v>160</v>
      </c>
      <c r="AE78" t="s">
        <v>340</v>
      </c>
      <c r="AF78" t="s">
        <v>124</v>
      </c>
      <c r="AG78" t="s">
        <v>112</v>
      </c>
      <c r="AH78" t="s">
        <v>124</v>
      </c>
      <c r="AI78" t="s">
        <v>112</v>
      </c>
      <c r="AJ78" t="s">
        <v>112</v>
      </c>
      <c r="AK78" t="s">
        <v>112</v>
      </c>
      <c r="AL78" t="s">
        <v>307</v>
      </c>
      <c r="AM78" t="s">
        <v>307</v>
      </c>
      <c r="AN78" t="s">
        <v>307</v>
      </c>
      <c r="AO78">
        <v>3952</v>
      </c>
      <c r="AP78">
        <v>102264</v>
      </c>
      <c r="AQ78">
        <v>520</v>
      </c>
      <c r="AR78" t="s">
        <v>110</v>
      </c>
      <c r="AS78">
        <v>0</v>
      </c>
      <c r="AT78">
        <v>32</v>
      </c>
      <c r="AU78">
        <v>425</v>
      </c>
      <c r="AV78">
        <v>457</v>
      </c>
      <c r="BB78" t="s">
        <v>129</v>
      </c>
      <c r="BC78" t="s">
        <v>855</v>
      </c>
      <c r="BD78">
        <v>0</v>
      </c>
      <c r="BE78" t="s">
        <v>131</v>
      </c>
      <c r="BF78">
        <v>2</v>
      </c>
      <c r="BG78">
        <v>2</v>
      </c>
      <c r="BH78">
        <v>2</v>
      </c>
      <c r="BI78" t="s">
        <v>131</v>
      </c>
      <c r="BK78" t="s">
        <v>112</v>
      </c>
      <c r="BN78" t="s">
        <v>133</v>
      </c>
      <c r="BR78" t="s">
        <v>133</v>
      </c>
      <c r="BU78" t="s">
        <v>153</v>
      </c>
      <c r="BV78" t="s">
        <v>116</v>
      </c>
      <c r="BW78" t="s">
        <v>112</v>
      </c>
      <c r="BX78">
        <v>0</v>
      </c>
      <c r="BZ78">
        <v>1</v>
      </c>
      <c r="CA78">
        <v>1</v>
      </c>
      <c r="CB78">
        <v>0</v>
      </c>
      <c r="CC78">
        <v>0</v>
      </c>
      <c r="CD78" t="s">
        <v>117</v>
      </c>
      <c r="CE78" t="s">
        <v>117</v>
      </c>
      <c r="CF78" t="s">
        <v>110</v>
      </c>
      <c r="CG78" t="s">
        <v>114</v>
      </c>
      <c r="CH78" t="s">
        <v>117</v>
      </c>
      <c r="CI78" t="s">
        <v>117</v>
      </c>
      <c r="CJ78" t="s">
        <v>117</v>
      </c>
      <c r="CK78" t="s">
        <v>112</v>
      </c>
      <c r="CL78">
        <v>0</v>
      </c>
      <c r="CM78">
        <v>2</v>
      </c>
      <c r="CN78" t="s">
        <v>1793</v>
      </c>
      <c r="CP78">
        <v>0</v>
      </c>
      <c r="CR78" t="s">
        <v>144</v>
      </c>
      <c r="CS78" t="s">
        <v>418</v>
      </c>
      <c r="CT78" t="s">
        <v>136</v>
      </c>
      <c r="CU78">
        <v>10</v>
      </c>
      <c r="CV78" t="s">
        <v>1796</v>
      </c>
      <c r="CW78" t="s">
        <v>1796</v>
      </c>
      <c r="CX78">
        <v>5</v>
      </c>
      <c r="CY78">
        <f t="shared" si="7"/>
        <v>2.5</v>
      </c>
      <c r="CZ78">
        <v>4.5059199999999997</v>
      </c>
      <c r="DA78">
        <v>2.25698</v>
      </c>
      <c r="DB78">
        <f t="shared" si="8"/>
        <v>1</v>
      </c>
      <c r="DC78">
        <v>0</v>
      </c>
      <c r="DD78">
        <v>0</v>
      </c>
      <c r="DE78">
        <v>10</v>
      </c>
      <c r="DF78">
        <v>7655</v>
      </c>
      <c r="DG78">
        <f t="shared" si="9"/>
        <v>7655</v>
      </c>
      <c r="DH78">
        <f t="shared" si="10"/>
        <v>2</v>
      </c>
      <c r="DI78">
        <v>536</v>
      </c>
      <c r="DJ78">
        <f t="shared" si="11"/>
        <v>536</v>
      </c>
      <c r="DK78">
        <f t="shared" si="12"/>
        <v>2</v>
      </c>
      <c r="DL78">
        <v>10</v>
      </c>
      <c r="DN78">
        <f>(DL78*InputWeights!$C$7+DB78*InputWeights!$C$6)</f>
        <v>5.5</v>
      </c>
      <c r="DO78">
        <f>(DD78*InputWeights!$C$12+DE78*InputWeights!$C$10+CU78*InputWeights!$C$11)</f>
        <v>8</v>
      </c>
      <c r="DP78">
        <f>(DC78*InputWeights!$C$18+DK78*InputWeights!$C$16+DH78*InputWeights!$C$15+CY78*InputWeights!$C$17)</f>
        <v>1.9500000000000002</v>
      </c>
      <c r="DR78">
        <f>DN78*InputWeights!$C$5+DO78*InputWeights!$C$9+DP78*InputWeights!$C$14</f>
        <v>48.3</v>
      </c>
      <c r="DS78">
        <f>((_xlfn.RANK.EQ(DR78,$DR$2:$DR$1000,0))/(COUNT(DR$2:$DR$1000)))*100</f>
        <v>10.518934081346423</v>
      </c>
      <c r="DT78">
        <f t="shared" si="13"/>
        <v>15</v>
      </c>
    </row>
    <row r="79" spans="1:124" x14ac:dyDescent="0.25">
      <c r="A79" t="s">
        <v>2424</v>
      </c>
      <c r="B79" t="s">
        <v>108</v>
      </c>
      <c r="C79" t="s">
        <v>109</v>
      </c>
      <c r="D79" t="s">
        <v>397</v>
      </c>
      <c r="E79" t="s">
        <v>411</v>
      </c>
      <c r="F79">
        <v>5016</v>
      </c>
      <c r="G79">
        <v>1</v>
      </c>
      <c r="H79">
        <v>0</v>
      </c>
      <c r="I79">
        <v>0</v>
      </c>
      <c r="J79">
        <v>0</v>
      </c>
      <c r="K79" t="s">
        <v>183</v>
      </c>
      <c r="L79" t="s">
        <v>114</v>
      </c>
      <c r="M79">
        <v>38</v>
      </c>
      <c r="N79" t="s">
        <v>358</v>
      </c>
      <c r="O79">
        <v>2</v>
      </c>
      <c r="Q79" t="s">
        <v>117</v>
      </c>
      <c r="R79">
        <v>0</v>
      </c>
      <c r="T79">
        <v>297</v>
      </c>
      <c r="V79">
        <v>7892</v>
      </c>
      <c r="W79" t="s">
        <v>116</v>
      </c>
      <c r="X79" t="s">
        <v>117</v>
      </c>
      <c r="Y79" t="s">
        <v>425</v>
      </c>
      <c r="AA79" t="s">
        <v>133</v>
      </c>
      <c r="AC79" t="s">
        <v>2425</v>
      </c>
      <c r="AD79" t="s">
        <v>2426</v>
      </c>
      <c r="AF79" t="s">
        <v>124</v>
      </c>
      <c r="AG79" t="s">
        <v>112</v>
      </c>
      <c r="AH79" t="s">
        <v>124</v>
      </c>
      <c r="AI79" t="s">
        <v>112</v>
      </c>
      <c r="AJ79" t="s">
        <v>112</v>
      </c>
      <c r="AK79" t="s">
        <v>112</v>
      </c>
      <c r="AL79" t="s">
        <v>416</v>
      </c>
      <c r="AM79" t="s">
        <v>416</v>
      </c>
      <c r="AO79">
        <v>5815</v>
      </c>
      <c r="AP79">
        <v>102264</v>
      </c>
      <c r="AQ79">
        <v>11406</v>
      </c>
      <c r="AR79" t="s">
        <v>110</v>
      </c>
      <c r="AS79">
        <v>0</v>
      </c>
      <c r="AT79">
        <v>5016</v>
      </c>
      <c r="AU79">
        <v>0</v>
      </c>
      <c r="AV79">
        <v>5016</v>
      </c>
      <c r="BB79" t="s">
        <v>129</v>
      </c>
      <c r="BC79" t="s">
        <v>247</v>
      </c>
      <c r="BD79">
        <v>0</v>
      </c>
      <c r="BE79" t="s">
        <v>131</v>
      </c>
      <c r="BF79">
        <v>0</v>
      </c>
      <c r="BG79">
        <v>0</v>
      </c>
      <c r="BH79">
        <v>0</v>
      </c>
      <c r="BK79" t="s">
        <v>112</v>
      </c>
      <c r="BN79" t="s">
        <v>133</v>
      </c>
      <c r="BR79" t="s">
        <v>133</v>
      </c>
      <c r="BU79" t="s">
        <v>153</v>
      </c>
      <c r="BX79">
        <v>0</v>
      </c>
      <c r="BZ79">
        <v>0</v>
      </c>
      <c r="CA79">
        <v>2</v>
      </c>
      <c r="CB79">
        <v>0</v>
      </c>
      <c r="CC79">
        <v>0</v>
      </c>
      <c r="CE79" t="s">
        <v>117</v>
      </c>
      <c r="CF79" t="s">
        <v>110</v>
      </c>
      <c r="CK79" t="s">
        <v>112</v>
      </c>
      <c r="CL79">
        <v>0</v>
      </c>
      <c r="CM79">
        <v>0</v>
      </c>
      <c r="CP79">
        <v>0</v>
      </c>
      <c r="CQ79" t="s">
        <v>417</v>
      </c>
      <c r="CS79" t="s">
        <v>418</v>
      </c>
      <c r="CT79" t="s">
        <v>418</v>
      </c>
      <c r="CU79">
        <v>5</v>
      </c>
      <c r="CV79" t="s">
        <v>2427</v>
      </c>
      <c r="CW79" t="s">
        <v>2427</v>
      </c>
      <c r="CX79">
        <v>4</v>
      </c>
      <c r="CY79">
        <f t="shared" si="7"/>
        <v>2.5</v>
      </c>
      <c r="CZ79">
        <v>8.7296099999999992</v>
      </c>
      <c r="DA79">
        <v>6.9013400000000003</v>
      </c>
      <c r="DB79">
        <f t="shared" si="8"/>
        <v>5</v>
      </c>
      <c r="DC79">
        <v>0</v>
      </c>
      <c r="DD79">
        <v>0</v>
      </c>
      <c r="DE79">
        <v>10</v>
      </c>
      <c r="DF79">
        <v>7892</v>
      </c>
      <c r="DG79">
        <f t="shared" si="9"/>
        <v>7892</v>
      </c>
      <c r="DH79">
        <f t="shared" si="10"/>
        <v>2</v>
      </c>
      <c r="DI79">
        <v>552</v>
      </c>
      <c r="DJ79">
        <f t="shared" si="11"/>
        <v>552</v>
      </c>
      <c r="DK79">
        <f t="shared" si="12"/>
        <v>2</v>
      </c>
      <c r="DL79">
        <v>10</v>
      </c>
      <c r="DN79">
        <f>(DL79*InputWeights!$C$7+DB79*InputWeights!$C$6)</f>
        <v>7.5</v>
      </c>
      <c r="DO79">
        <f>(DD79*InputWeights!$C$12+DE79*InputWeights!$C$10+CU79*InputWeights!$C$11)</f>
        <v>6</v>
      </c>
      <c r="DP79">
        <f>(DC79*InputWeights!$C$18+DK79*InputWeights!$C$16+DH79*InputWeights!$C$15+CY79*InputWeights!$C$17)</f>
        <v>1.9500000000000002</v>
      </c>
      <c r="DR79">
        <f>DN79*InputWeights!$C$5+DO79*InputWeights!$C$9+DP79*InputWeights!$C$14</f>
        <v>48.3</v>
      </c>
      <c r="DS79">
        <f>((_xlfn.RANK.EQ(DR79,$DR$2:$DR$1000,0))/(COUNT(DR$2:$DR$1000)))*100</f>
        <v>10.518934081346423</v>
      </c>
      <c r="DT79">
        <f t="shared" si="13"/>
        <v>15</v>
      </c>
    </row>
    <row r="80" spans="1:124" x14ac:dyDescent="0.25">
      <c r="A80" t="s">
        <v>450</v>
      </c>
      <c r="B80" t="s">
        <v>108</v>
      </c>
      <c r="C80" t="s">
        <v>109</v>
      </c>
      <c r="D80" t="s">
        <v>110</v>
      </c>
      <c r="E80" t="s">
        <v>544</v>
      </c>
      <c r="F80">
        <v>3669</v>
      </c>
      <c r="G80">
        <v>9500</v>
      </c>
      <c r="H80">
        <v>0</v>
      </c>
      <c r="I80">
        <v>1999</v>
      </c>
      <c r="J80">
        <v>2015</v>
      </c>
      <c r="K80" t="s">
        <v>139</v>
      </c>
      <c r="L80" t="s">
        <v>110</v>
      </c>
      <c r="M80">
        <v>25</v>
      </c>
      <c r="N80" t="s">
        <v>177</v>
      </c>
      <c r="O80">
        <v>2</v>
      </c>
      <c r="Q80" t="s">
        <v>110</v>
      </c>
      <c r="R80">
        <v>1</v>
      </c>
      <c r="S80" t="s">
        <v>148</v>
      </c>
      <c r="T80">
        <v>99</v>
      </c>
      <c r="V80">
        <v>14767</v>
      </c>
      <c r="W80" t="s">
        <v>116</v>
      </c>
      <c r="X80" t="s">
        <v>117</v>
      </c>
      <c r="Y80" t="s">
        <v>509</v>
      </c>
      <c r="Z80" t="s">
        <v>119</v>
      </c>
      <c r="AA80" t="s">
        <v>454</v>
      </c>
      <c r="AC80" t="s">
        <v>534</v>
      </c>
      <c r="AD80" t="s">
        <v>541</v>
      </c>
      <c r="AE80" t="s">
        <v>426</v>
      </c>
      <c r="AF80" t="s">
        <v>124</v>
      </c>
      <c r="AG80" t="s">
        <v>125</v>
      </c>
      <c r="AH80" t="s">
        <v>124</v>
      </c>
      <c r="AI80" t="s">
        <v>150</v>
      </c>
      <c r="AJ80" t="s">
        <v>112</v>
      </c>
      <c r="AK80" t="s">
        <v>125</v>
      </c>
      <c r="AL80" t="s">
        <v>516</v>
      </c>
      <c r="AM80" t="s">
        <v>523</v>
      </c>
      <c r="AN80" t="s">
        <v>545</v>
      </c>
      <c r="AO80">
        <v>1844</v>
      </c>
      <c r="AP80">
        <v>102264</v>
      </c>
      <c r="AQ80">
        <v>163</v>
      </c>
      <c r="AR80" t="s">
        <v>114</v>
      </c>
      <c r="AS80">
        <v>93650</v>
      </c>
      <c r="AT80">
        <v>97319</v>
      </c>
      <c r="AU80">
        <v>93650</v>
      </c>
      <c r="AV80">
        <v>97319</v>
      </c>
      <c r="BB80" t="s">
        <v>129</v>
      </c>
      <c r="BC80" t="s">
        <v>225</v>
      </c>
      <c r="BD80">
        <v>79</v>
      </c>
      <c r="BE80" t="s">
        <v>131</v>
      </c>
      <c r="BF80">
        <v>0</v>
      </c>
      <c r="BG80">
        <v>4</v>
      </c>
      <c r="BH80">
        <v>4</v>
      </c>
      <c r="BI80" t="s">
        <v>325</v>
      </c>
      <c r="BJ80" t="s">
        <v>182</v>
      </c>
      <c r="BK80" t="s">
        <v>112</v>
      </c>
      <c r="BN80" t="s">
        <v>133</v>
      </c>
      <c r="BR80" t="s">
        <v>133</v>
      </c>
      <c r="BU80" t="s">
        <v>139</v>
      </c>
      <c r="BV80" t="s">
        <v>114</v>
      </c>
      <c r="BW80" t="s">
        <v>112</v>
      </c>
      <c r="BX80">
        <v>0</v>
      </c>
      <c r="BZ80">
        <v>0</v>
      </c>
      <c r="CA80">
        <v>1</v>
      </c>
      <c r="CB80">
        <v>0</v>
      </c>
      <c r="CC80">
        <v>0</v>
      </c>
      <c r="CD80" t="s">
        <v>114</v>
      </c>
      <c r="CE80" t="s">
        <v>110</v>
      </c>
      <c r="CF80" t="s">
        <v>110</v>
      </c>
      <c r="CG80" t="s">
        <v>117</v>
      </c>
      <c r="CH80" t="s">
        <v>117</v>
      </c>
      <c r="CI80" t="s">
        <v>117</v>
      </c>
      <c r="CJ80" t="s">
        <v>117</v>
      </c>
      <c r="CK80" t="s">
        <v>125</v>
      </c>
      <c r="CL80">
        <v>11</v>
      </c>
      <c r="CM80">
        <v>1</v>
      </c>
      <c r="CN80" t="s">
        <v>142</v>
      </c>
      <c r="CO80" t="s">
        <v>183</v>
      </c>
      <c r="CP80">
        <v>0</v>
      </c>
      <c r="CQ80" t="s">
        <v>135</v>
      </c>
      <c r="CR80" t="s">
        <v>143</v>
      </c>
      <c r="CS80" t="s">
        <v>156</v>
      </c>
      <c r="CT80" t="s">
        <v>184</v>
      </c>
      <c r="CU80">
        <v>7.5</v>
      </c>
      <c r="CV80" t="s">
        <v>546</v>
      </c>
      <c r="CW80" t="s">
        <v>546</v>
      </c>
      <c r="CX80">
        <v>3</v>
      </c>
      <c r="CY80">
        <f t="shared" si="7"/>
        <v>7.5</v>
      </c>
      <c r="CZ80">
        <v>9.9472000000000005</v>
      </c>
      <c r="DA80">
        <v>5.5812600000000003</v>
      </c>
      <c r="DB80">
        <f t="shared" si="8"/>
        <v>2.5</v>
      </c>
      <c r="DC80">
        <v>0</v>
      </c>
      <c r="DD80">
        <v>0</v>
      </c>
      <c r="DE80">
        <v>0</v>
      </c>
      <c r="DF80">
        <v>14767</v>
      </c>
      <c r="DG80">
        <f t="shared" si="9"/>
        <v>29534</v>
      </c>
      <c r="DH80">
        <f t="shared" si="10"/>
        <v>6</v>
      </c>
      <c r="DI80">
        <v>372</v>
      </c>
      <c r="DJ80">
        <f t="shared" si="11"/>
        <v>744</v>
      </c>
      <c r="DK80">
        <f t="shared" si="12"/>
        <v>2</v>
      </c>
      <c r="DL80">
        <v>10</v>
      </c>
      <c r="DN80">
        <f>(DL80*InputWeights!$C$7+DB80*InputWeights!$C$6)</f>
        <v>6.25</v>
      </c>
      <c r="DO80">
        <f>(DD80*InputWeights!$C$12+DE80*InputWeights!$C$10+CU80*InputWeights!$C$11)</f>
        <v>3</v>
      </c>
      <c r="DP80">
        <f>(DC80*InputWeights!$C$18+DK80*InputWeights!$C$16+DH80*InputWeights!$C$15+CY80*InputWeights!$C$17)</f>
        <v>5.0500000000000007</v>
      </c>
      <c r="DR80">
        <f>DN80*InputWeights!$C$5+DO80*InputWeights!$C$9+DP80*InputWeights!$C$14</f>
        <v>47.95</v>
      </c>
      <c r="DS80">
        <f>((_xlfn.RANK.EQ(DR80,$DR$2:$DR$1000,0))/(COUNT(DR$2:$DR$1000)))*100</f>
        <v>11.079943899018232</v>
      </c>
      <c r="DT80">
        <f t="shared" si="13"/>
        <v>15</v>
      </c>
    </row>
    <row r="81" spans="1:124" x14ac:dyDescent="0.25">
      <c r="A81" t="s">
        <v>107</v>
      </c>
      <c r="B81" t="s">
        <v>108</v>
      </c>
      <c r="C81" t="s">
        <v>109</v>
      </c>
      <c r="D81" t="s">
        <v>110</v>
      </c>
      <c r="E81" t="s">
        <v>206</v>
      </c>
      <c r="F81">
        <v>3003</v>
      </c>
      <c r="G81">
        <v>2500</v>
      </c>
      <c r="H81">
        <v>30</v>
      </c>
      <c r="I81">
        <v>1933</v>
      </c>
      <c r="J81">
        <v>2014</v>
      </c>
      <c r="K81" t="s">
        <v>139</v>
      </c>
      <c r="L81" t="s">
        <v>110</v>
      </c>
      <c r="M81">
        <v>24</v>
      </c>
      <c r="N81" t="s">
        <v>177</v>
      </c>
      <c r="O81">
        <v>2</v>
      </c>
      <c r="Q81" t="s">
        <v>114</v>
      </c>
      <c r="R81">
        <v>2</v>
      </c>
      <c r="S81" t="s">
        <v>148</v>
      </c>
      <c r="T81">
        <v>78</v>
      </c>
      <c r="V81">
        <v>11163</v>
      </c>
      <c r="W81" t="s">
        <v>116</v>
      </c>
      <c r="X81" t="s">
        <v>117</v>
      </c>
      <c r="Y81" t="s">
        <v>159</v>
      </c>
      <c r="Z81" t="s">
        <v>119</v>
      </c>
      <c r="AA81" t="s">
        <v>120</v>
      </c>
      <c r="AC81" t="s">
        <v>160</v>
      </c>
      <c r="AD81" t="s">
        <v>203</v>
      </c>
      <c r="AE81" t="s">
        <v>123</v>
      </c>
      <c r="AF81" t="s">
        <v>124</v>
      </c>
      <c r="AG81" t="s">
        <v>125</v>
      </c>
      <c r="AH81" t="s">
        <v>124</v>
      </c>
      <c r="AI81" t="s">
        <v>112</v>
      </c>
      <c r="AJ81" t="s">
        <v>112</v>
      </c>
      <c r="AK81" t="s">
        <v>125</v>
      </c>
      <c r="AL81" t="s">
        <v>174</v>
      </c>
      <c r="AM81" t="s">
        <v>187</v>
      </c>
      <c r="AN81" t="s">
        <v>207</v>
      </c>
      <c r="AO81">
        <v>1305</v>
      </c>
      <c r="AP81">
        <v>102264</v>
      </c>
      <c r="AQ81">
        <v>81038</v>
      </c>
      <c r="AR81" t="s">
        <v>114</v>
      </c>
      <c r="AS81">
        <v>15321</v>
      </c>
      <c r="AT81">
        <v>18324</v>
      </c>
      <c r="AU81">
        <v>37260</v>
      </c>
      <c r="AV81">
        <v>40263</v>
      </c>
      <c r="BB81" t="s">
        <v>129</v>
      </c>
      <c r="BC81" t="s">
        <v>189</v>
      </c>
      <c r="BD81">
        <v>93</v>
      </c>
      <c r="BE81" t="s">
        <v>131</v>
      </c>
      <c r="BF81">
        <v>0</v>
      </c>
      <c r="BG81">
        <v>4</v>
      </c>
      <c r="BH81">
        <v>4</v>
      </c>
      <c r="BI81" t="s">
        <v>181</v>
      </c>
      <c r="BJ81" t="s">
        <v>182</v>
      </c>
      <c r="BK81" t="s">
        <v>112</v>
      </c>
      <c r="BN81" t="s">
        <v>133</v>
      </c>
      <c r="BR81" t="s">
        <v>133</v>
      </c>
      <c r="BU81" t="s">
        <v>139</v>
      </c>
      <c r="BV81" t="s">
        <v>114</v>
      </c>
      <c r="BW81" t="s">
        <v>112</v>
      </c>
      <c r="BX81">
        <v>0</v>
      </c>
      <c r="BZ81">
        <v>0</v>
      </c>
      <c r="CA81">
        <v>1</v>
      </c>
      <c r="CB81">
        <v>0</v>
      </c>
      <c r="CC81">
        <v>0</v>
      </c>
      <c r="CD81" t="s">
        <v>114</v>
      </c>
      <c r="CE81" t="s">
        <v>114</v>
      </c>
      <c r="CF81" t="s">
        <v>110</v>
      </c>
      <c r="CG81" t="s">
        <v>117</v>
      </c>
      <c r="CH81" t="s">
        <v>117</v>
      </c>
      <c r="CI81" t="s">
        <v>117</v>
      </c>
      <c r="CJ81" t="s">
        <v>117</v>
      </c>
      <c r="CK81" t="s">
        <v>125</v>
      </c>
      <c r="CL81">
        <v>10</v>
      </c>
      <c r="CM81">
        <v>2</v>
      </c>
      <c r="CN81" t="s">
        <v>142</v>
      </c>
      <c r="CO81" t="s">
        <v>183</v>
      </c>
      <c r="CP81">
        <v>0</v>
      </c>
      <c r="CQ81" t="s">
        <v>143</v>
      </c>
      <c r="CR81" t="s">
        <v>143</v>
      </c>
      <c r="CS81" t="s">
        <v>156</v>
      </c>
      <c r="CT81" t="s">
        <v>156</v>
      </c>
      <c r="CU81">
        <v>5</v>
      </c>
      <c r="CV81" t="s">
        <v>208</v>
      </c>
      <c r="CW81" t="s">
        <v>208</v>
      </c>
      <c r="CX81">
        <v>3</v>
      </c>
      <c r="CY81">
        <f t="shared" si="7"/>
        <v>7.5</v>
      </c>
      <c r="CZ81">
        <v>4.4127200000000002</v>
      </c>
      <c r="DA81">
        <v>2.0819700000000001</v>
      </c>
      <c r="DB81">
        <f t="shared" si="8"/>
        <v>1</v>
      </c>
      <c r="DC81">
        <v>0</v>
      </c>
      <c r="DD81">
        <v>10</v>
      </c>
      <c r="DE81">
        <v>0</v>
      </c>
      <c r="DF81">
        <v>11163</v>
      </c>
      <c r="DG81">
        <f t="shared" si="9"/>
        <v>22326</v>
      </c>
      <c r="DH81">
        <f t="shared" si="10"/>
        <v>5</v>
      </c>
      <c r="DI81">
        <v>781</v>
      </c>
      <c r="DJ81">
        <f t="shared" si="11"/>
        <v>1562</v>
      </c>
      <c r="DK81">
        <f t="shared" si="12"/>
        <v>3</v>
      </c>
      <c r="DL81">
        <v>10</v>
      </c>
      <c r="DN81">
        <f>(DL81*InputWeights!$C$7+DB81*InputWeights!$C$6)</f>
        <v>5.5</v>
      </c>
      <c r="DO81">
        <f>(DD81*InputWeights!$C$12+DE81*InputWeights!$C$10+CU81*InputWeights!$C$11)</f>
        <v>4</v>
      </c>
      <c r="DP81">
        <f>(DC81*InputWeights!$C$18+DK81*InputWeights!$C$16+DH81*InputWeights!$C$15+CY81*InputWeights!$C$17)</f>
        <v>4.8499999999999996</v>
      </c>
      <c r="DR81">
        <f>DN81*InputWeights!$C$5+DO81*InputWeights!$C$9+DP81*InputWeights!$C$14</f>
        <v>47.9</v>
      </c>
      <c r="DS81">
        <f>((_xlfn.RANK.EQ(DR81,$DR$2:$DR$1000,0))/(COUNT(DR$2:$DR$1000)))*100</f>
        <v>11.220196353436185</v>
      </c>
      <c r="DT81">
        <f t="shared" si="13"/>
        <v>15</v>
      </c>
    </row>
    <row r="82" spans="1:124" x14ac:dyDescent="0.25">
      <c r="A82" t="s">
        <v>1519</v>
      </c>
      <c r="B82" t="s">
        <v>108</v>
      </c>
      <c r="C82" t="s">
        <v>109</v>
      </c>
      <c r="D82" t="s">
        <v>110</v>
      </c>
      <c r="E82" t="s">
        <v>411</v>
      </c>
      <c r="F82">
        <v>3419</v>
      </c>
      <c r="G82">
        <v>20000100</v>
      </c>
      <c r="H82">
        <v>0</v>
      </c>
      <c r="I82">
        <v>2016</v>
      </c>
      <c r="J82">
        <v>2016</v>
      </c>
      <c r="K82" t="s">
        <v>112</v>
      </c>
      <c r="L82" t="s">
        <v>110</v>
      </c>
      <c r="M82">
        <v>45</v>
      </c>
      <c r="N82" t="s">
        <v>113</v>
      </c>
      <c r="O82">
        <v>2</v>
      </c>
      <c r="Q82" t="s">
        <v>114</v>
      </c>
      <c r="R82">
        <v>8</v>
      </c>
      <c r="T82">
        <v>173</v>
      </c>
      <c r="V82">
        <v>10782</v>
      </c>
      <c r="W82" t="s">
        <v>116</v>
      </c>
      <c r="X82" t="s">
        <v>117</v>
      </c>
      <c r="Y82" t="s">
        <v>1520</v>
      </c>
      <c r="AA82" t="s">
        <v>133</v>
      </c>
      <c r="AC82" t="s">
        <v>273</v>
      </c>
      <c r="AD82" t="s">
        <v>640</v>
      </c>
      <c r="AE82" t="s">
        <v>403</v>
      </c>
      <c r="AF82" t="s">
        <v>124</v>
      </c>
      <c r="AG82" t="s">
        <v>125</v>
      </c>
      <c r="AH82" t="s">
        <v>124</v>
      </c>
      <c r="AI82" t="s">
        <v>112</v>
      </c>
      <c r="AJ82" t="s">
        <v>112</v>
      </c>
      <c r="AK82" t="s">
        <v>125</v>
      </c>
      <c r="AL82" t="s">
        <v>416</v>
      </c>
      <c r="AM82" t="s">
        <v>416</v>
      </c>
      <c r="AN82" t="s">
        <v>1521</v>
      </c>
      <c r="AO82">
        <v>3526</v>
      </c>
      <c r="AP82">
        <v>102264</v>
      </c>
      <c r="AQ82">
        <v>390</v>
      </c>
      <c r="AR82" t="s">
        <v>110</v>
      </c>
      <c r="AS82">
        <v>0</v>
      </c>
      <c r="AT82">
        <v>3419</v>
      </c>
      <c r="AU82">
        <v>0</v>
      </c>
      <c r="AV82">
        <v>3419</v>
      </c>
      <c r="BB82" t="s">
        <v>129</v>
      </c>
      <c r="BC82" t="s">
        <v>247</v>
      </c>
      <c r="BD82">
        <v>0</v>
      </c>
      <c r="BE82" t="s">
        <v>131</v>
      </c>
      <c r="BF82">
        <v>0</v>
      </c>
      <c r="BG82">
        <v>1</v>
      </c>
      <c r="BH82">
        <v>1</v>
      </c>
      <c r="BI82" t="s">
        <v>131</v>
      </c>
      <c r="BK82" t="s">
        <v>112</v>
      </c>
      <c r="BN82" t="s">
        <v>133</v>
      </c>
      <c r="BR82" t="s">
        <v>133</v>
      </c>
      <c r="BU82" t="s">
        <v>112</v>
      </c>
      <c r="BV82" t="s">
        <v>114</v>
      </c>
      <c r="BW82" t="s">
        <v>112</v>
      </c>
      <c r="BX82">
        <v>0</v>
      </c>
      <c r="BZ82">
        <v>1</v>
      </c>
      <c r="CA82">
        <v>1</v>
      </c>
      <c r="CB82">
        <v>0</v>
      </c>
      <c r="CC82">
        <v>0</v>
      </c>
      <c r="CD82" t="s">
        <v>110</v>
      </c>
      <c r="CE82" t="s">
        <v>114</v>
      </c>
      <c r="CF82" t="s">
        <v>117</v>
      </c>
      <c r="CG82" t="s">
        <v>117</v>
      </c>
      <c r="CH82" t="s">
        <v>116</v>
      </c>
      <c r="CI82" t="s">
        <v>110</v>
      </c>
      <c r="CJ82" t="s">
        <v>117</v>
      </c>
      <c r="CK82" t="s">
        <v>112</v>
      </c>
      <c r="CL82">
        <v>4</v>
      </c>
      <c r="CM82">
        <v>6</v>
      </c>
      <c r="CN82" t="s">
        <v>134</v>
      </c>
      <c r="CP82">
        <v>0</v>
      </c>
      <c r="CR82" t="s">
        <v>144</v>
      </c>
      <c r="CS82" t="s">
        <v>136</v>
      </c>
      <c r="CT82" t="s">
        <v>136</v>
      </c>
      <c r="CU82">
        <v>10</v>
      </c>
      <c r="CV82" t="s">
        <v>1522</v>
      </c>
      <c r="CW82" t="s">
        <v>1522</v>
      </c>
      <c r="CX82">
        <v>3</v>
      </c>
      <c r="CY82">
        <f t="shared" si="7"/>
        <v>7.5</v>
      </c>
      <c r="CZ82">
        <v>25.5</v>
      </c>
      <c r="DA82">
        <v>0</v>
      </c>
      <c r="DB82">
        <f t="shared" si="8"/>
        <v>1</v>
      </c>
      <c r="DC82">
        <v>0</v>
      </c>
      <c r="DD82">
        <v>0</v>
      </c>
      <c r="DE82">
        <v>0</v>
      </c>
      <c r="DF82">
        <v>10782</v>
      </c>
      <c r="DG82">
        <f t="shared" si="9"/>
        <v>21564</v>
      </c>
      <c r="DH82">
        <f t="shared" si="10"/>
        <v>5</v>
      </c>
      <c r="DI82">
        <v>861</v>
      </c>
      <c r="DJ82">
        <f t="shared" si="11"/>
        <v>1722</v>
      </c>
      <c r="DK82">
        <f t="shared" si="12"/>
        <v>3</v>
      </c>
      <c r="DL82">
        <v>10</v>
      </c>
      <c r="DN82">
        <f>(DL82*InputWeights!$C$7+DB82*InputWeights!$C$6)</f>
        <v>5.5</v>
      </c>
      <c r="DO82">
        <f>(DD82*InputWeights!$C$12+DE82*InputWeights!$C$10+CU82*InputWeights!$C$11)</f>
        <v>4</v>
      </c>
      <c r="DP82">
        <f>(DC82*InputWeights!$C$18+DK82*InputWeights!$C$16+DH82*InputWeights!$C$15+CY82*InputWeights!$C$17)</f>
        <v>4.8499999999999996</v>
      </c>
      <c r="DR82">
        <f>DN82*InputWeights!$C$5+DO82*InputWeights!$C$9+DP82*InputWeights!$C$14</f>
        <v>47.9</v>
      </c>
      <c r="DS82">
        <f>((_xlfn.RANK.EQ(DR82,$DR$2:$DR$1000,0))/(COUNT(DR$2:$DR$1000)))*100</f>
        <v>11.220196353436185</v>
      </c>
      <c r="DT82">
        <f t="shared" si="13"/>
        <v>15</v>
      </c>
    </row>
    <row r="83" spans="1:124" x14ac:dyDescent="0.25">
      <c r="A83" t="s">
        <v>1552</v>
      </c>
      <c r="B83" t="s">
        <v>108</v>
      </c>
      <c r="C83" t="s">
        <v>109</v>
      </c>
      <c r="D83" t="s">
        <v>110</v>
      </c>
      <c r="E83" t="s">
        <v>411</v>
      </c>
      <c r="F83">
        <v>2754</v>
      </c>
      <c r="G83">
        <v>20000100</v>
      </c>
      <c r="H83">
        <v>0</v>
      </c>
      <c r="I83">
        <v>1991</v>
      </c>
      <c r="J83">
        <v>1991</v>
      </c>
      <c r="K83" t="s">
        <v>183</v>
      </c>
      <c r="L83" t="s">
        <v>114</v>
      </c>
      <c r="M83">
        <v>39</v>
      </c>
      <c r="N83" t="s">
        <v>113</v>
      </c>
      <c r="O83">
        <v>3</v>
      </c>
      <c r="Q83" t="s">
        <v>117</v>
      </c>
      <c r="R83">
        <v>0</v>
      </c>
      <c r="T83">
        <v>150</v>
      </c>
      <c r="V83">
        <v>22631</v>
      </c>
      <c r="W83" t="s">
        <v>116</v>
      </c>
      <c r="X83" t="s">
        <v>117</v>
      </c>
      <c r="Y83" t="s">
        <v>1553</v>
      </c>
      <c r="AA83" t="s">
        <v>133</v>
      </c>
      <c r="AC83" t="s">
        <v>1554</v>
      </c>
      <c r="AD83" t="s">
        <v>1555</v>
      </c>
      <c r="AE83" t="s">
        <v>403</v>
      </c>
      <c r="AF83" t="s">
        <v>124</v>
      </c>
      <c r="AG83" t="s">
        <v>125</v>
      </c>
      <c r="AH83" t="s">
        <v>124</v>
      </c>
      <c r="AI83" t="s">
        <v>112</v>
      </c>
      <c r="AJ83" t="s">
        <v>112</v>
      </c>
      <c r="AK83" t="s">
        <v>125</v>
      </c>
      <c r="AL83" t="s">
        <v>416</v>
      </c>
      <c r="AM83" t="s">
        <v>416</v>
      </c>
      <c r="AN83" t="s">
        <v>416</v>
      </c>
      <c r="AO83">
        <v>3602</v>
      </c>
      <c r="AP83">
        <v>102264</v>
      </c>
      <c r="AQ83">
        <v>422</v>
      </c>
      <c r="AR83" t="s">
        <v>110</v>
      </c>
      <c r="AS83">
        <v>0</v>
      </c>
      <c r="AT83">
        <v>2754</v>
      </c>
      <c r="AU83">
        <v>0</v>
      </c>
      <c r="AV83">
        <v>2754</v>
      </c>
      <c r="BB83" t="s">
        <v>129</v>
      </c>
      <c r="BC83" t="s">
        <v>1095</v>
      </c>
      <c r="BD83">
        <v>0</v>
      </c>
      <c r="BE83" t="s">
        <v>131</v>
      </c>
      <c r="BF83">
        <v>0</v>
      </c>
      <c r="BG83">
        <v>2</v>
      </c>
      <c r="BH83">
        <v>2</v>
      </c>
      <c r="BI83" t="s">
        <v>131</v>
      </c>
      <c r="BK83" t="s">
        <v>112</v>
      </c>
      <c r="BN83" t="s">
        <v>133</v>
      </c>
      <c r="BR83" t="s">
        <v>133</v>
      </c>
      <c r="BU83" t="s">
        <v>153</v>
      </c>
      <c r="BV83" t="s">
        <v>114</v>
      </c>
      <c r="BW83" t="s">
        <v>112</v>
      </c>
      <c r="BX83">
        <v>0</v>
      </c>
      <c r="BZ83">
        <v>1</v>
      </c>
      <c r="CA83">
        <v>1</v>
      </c>
      <c r="CB83">
        <v>0</v>
      </c>
      <c r="CC83">
        <v>0</v>
      </c>
      <c r="CD83" t="s">
        <v>117</v>
      </c>
      <c r="CE83" t="s">
        <v>117</v>
      </c>
      <c r="CF83" t="s">
        <v>110</v>
      </c>
      <c r="CG83" t="s">
        <v>114</v>
      </c>
      <c r="CH83" t="s">
        <v>114</v>
      </c>
      <c r="CI83" t="s">
        <v>117</v>
      </c>
      <c r="CJ83" t="s">
        <v>117</v>
      </c>
      <c r="CK83" t="s">
        <v>112</v>
      </c>
      <c r="CL83">
        <v>0</v>
      </c>
      <c r="CM83">
        <v>0</v>
      </c>
      <c r="CN83" t="s">
        <v>142</v>
      </c>
      <c r="CP83">
        <v>0</v>
      </c>
      <c r="CQ83" t="s">
        <v>143</v>
      </c>
      <c r="CR83" t="s">
        <v>144</v>
      </c>
      <c r="CS83" t="s">
        <v>184</v>
      </c>
      <c r="CT83" t="s">
        <v>136</v>
      </c>
      <c r="CU83">
        <v>10</v>
      </c>
      <c r="CV83" t="s">
        <v>1556</v>
      </c>
      <c r="CW83" t="s">
        <v>1556</v>
      </c>
      <c r="CX83">
        <v>3</v>
      </c>
      <c r="CY83">
        <f t="shared" si="7"/>
        <v>7.5</v>
      </c>
      <c r="CZ83">
        <v>24</v>
      </c>
      <c r="DA83">
        <v>0</v>
      </c>
      <c r="DB83">
        <f t="shared" si="8"/>
        <v>1</v>
      </c>
      <c r="DC83">
        <v>0</v>
      </c>
      <c r="DD83">
        <v>0</v>
      </c>
      <c r="DE83">
        <v>0</v>
      </c>
      <c r="DF83">
        <v>22631</v>
      </c>
      <c r="DG83">
        <f t="shared" si="9"/>
        <v>22631</v>
      </c>
      <c r="DH83">
        <f t="shared" si="10"/>
        <v>5</v>
      </c>
      <c r="DI83">
        <v>1041</v>
      </c>
      <c r="DJ83">
        <f t="shared" si="11"/>
        <v>1041</v>
      </c>
      <c r="DK83">
        <f t="shared" si="12"/>
        <v>3</v>
      </c>
      <c r="DL83">
        <v>10</v>
      </c>
      <c r="DN83">
        <f>(DL83*InputWeights!$C$7+DB83*InputWeights!$C$6)</f>
        <v>5.5</v>
      </c>
      <c r="DO83">
        <f>(DD83*InputWeights!$C$12+DE83*InputWeights!$C$10+CU83*InputWeights!$C$11)</f>
        <v>4</v>
      </c>
      <c r="DP83">
        <f>(DC83*InputWeights!$C$18+DK83*InputWeights!$C$16+DH83*InputWeights!$C$15+CY83*InputWeights!$C$17)</f>
        <v>4.8499999999999996</v>
      </c>
      <c r="DR83">
        <f>DN83*InputWeights!$C$5+DO83*InputWeights!$C$9+DP83*InputWeights!$C$14</f>
        <v>47.9</v>
      </c>
      <c r="DS83">
        <f>((_xlfn.RANK.EQ(DR83,$DR$2:$DR$1000,0))/(COUNT(DR$2:$DR$1000)))*100</f>
        <v>11.220196353436185</v>
      </c>
      <c r="DT83">
        <f t="shared" si="13"/>
        <v>15</v>
      </c>
    </row>
    <row r="84" spans="1:124" x14ac:dyDescent="0.25">
      <c r="A84" t="s">
        <v>4899</v>
      </c>
      <c r="B84" t="s">
        <v>108</v>
      </c>
      <c r="C84" t="s">
        <v>109</v>
      </c>
      <c r="D84" t="s">
        <v>110</v>
      </c>
      <c r="E84" t="s">
        <v>4940</v>
      </c>
      <c r="F84">
        <v>2641</v>
      </c>
      <c r="G84">
        <v>13800</v>
      </c>
      <c r="H84">
        <v>0</v>
      </c>
      <c r="I84">
        <v>1962</v>
      </c>
      <c r="J84">
        <v>2009</v>
      </c>
      <c r="K84" t="s">
        <v>858</v>
      </c>
      <c r="L84" t="s">
        <v>110</v>
      </c>
      <c r="M84">
        <v>36</v>
      </c>
      <c r="N84" t="s">
        <v>177</v>
      </c>
      <c r="O84">
        <v>3</v>
      </c>
      <c r="P84" t="s">
        <v>112</v>
      </c>
      <c r="Q84" t="s">
        <v>114</v>
      </c>
      <c r="R84">
        <v>16</v>
      </c>
      <c r="S84" t="s">
        <v>765</v>
      </c>
      <c r="T84">
        <v>49</v>
      </c>
      <c r="V84">
        <v>40565</v>
      </c>
      <c r="W84" t="s">
        <v>110</v>
      </c>
      <c r="X84" t="s">
        <v>117</v>
      </c>
      <c r="Y84" t="s">
        <v>4890</v>
      </c>
      <c r="Z84" t="s">
        <v>325</v>
      </c>
      <c r="AA84" t="s">
        <v>4901</v>
      </c>
      <c r="AC84" t="s">
        <v>160</v>
      </c>
      <c r="AD84" t="s">
        <v>160</v>
      </c>
      <c r="AE84" t="s">
        <v>403</v>
      </c>
      <c r="AF84" t="s">
        <v>124</v>
      </c>
      <c r="AG84" t="s">
        <v>125</v>
      </c>
      <c r="AH84" t="s">
        <v>110</v>
      </c>
      <c r="AI84" t="s">
        <v>112</v>
      </c>
      <c r="AJ84" t="s">
        <v>125</v>
      </c>
      <c r="AK84" t="s">
        <v>125</v>
      </c>
      <c r="AL84" t="s">
        <v>4908</v>
      </c>
      <c r="AM84" t="s">
        <v>4941</v>
      </c>
      <c r="AN84" t="s">
        <v>4942</v>
      </c>
      <c r="AO84">
        <v>130436</v>
      </c>
      <c r="AP84">
        <v>102264</v>
      </c>
      <c r="AQ84">
        <v>66093</v>
      </c>
      <c r="AR84" t="s">
        <v>114</v>
      </c>
      <c r="AS84">
        <v>175649</v>
      </c>
      <c r="AT84">
        <v>178290</v>
      </c>
      <c r="AU84">
        <v>175649</v>
      </c>
      <c r="AV84">
        <v>178290</v>
      </c>
      <c r="BB84" t="s">
        <v>4904</v>
      </c>
      <c r="BC84" t="s">
        <v>331</v>
      </c>
      <c r="BD84">
        <v>95</v>
      </c>
      <c r="BE84" t="s">
        <v>131</v>
      </c>
      <c r="BF84">
        <v>0</v>
      </c>
      <c r="BG84">
        <v>1</v>
      </c>
      <c r="BH84">
        <v>1</v>
      </c>
      <c r="BI84" t="s">
        <v>366</v>
      </c>
      <c r="BJ84" t="s">
        <v>182</v>
      </c>
      <c r="BK84" t="s">
        <v>112</v>
      </c>
      <c r="BM84" t="s">
        <v>271</v>
      </c>
      <c r="BN84" t="s">
        <v>1427</v>
      </c>
      <c r="BR84" t="s">
        <v>133</v>
      </c>
      <c r="BT84" t="s">
        <v>325</v>
      </c>
      <c r="BU84" t="s">
        <v>858</v>
      </c>
      <c r="BV84" t="s">
        <v>110</v>
      </c>
      <c r="BW84" t="s">
        <v>112</v>
      </c>
      <c r="BX84">
        <v>0</v>
      </c>
      <c r="BY84" t="s">
        <v>4943</v>
      </c>
      <c r="BZ84">
        <v>0</v>
      </c>
      <c r="CA84">
        <v>1</v>
      </c>
      <c r="CB84">
        <v>0</v>
      </c>
      <c r="CC84">
        <v>0</v>
      </c>
      <c r="CD84" t="s">
        <v>114</v>
      </c>
      <c r="CE84" t="s">
        <v>154</v>
      </c>
      <c r="CF84" t="s">
        <v>110</v>
      </c>
      <c r="CG84" t="s">
        <v>117</v>
      </c>
      <c r="CH84" t="s">
        <v>117</v>
      </c>
      <c r="CI84" t="s">
        <v>117</v>
      </c>
      <c r="CJ84" t="s">
        <v>110</v>
      </c>
      <c r="CK84" t="s">
        <v>125</v>
      </c>
      <c r="CL84">
        <v>11</v>
      </c>
      <c r="CM84">
        <v>2</v>
      </c>
      <c r="CN84" t="s">
        <v>142</v>
      </c>
      <c r="CO84" t="s">
        <v>183</v>
      </c>
      <c r="CP84">
        <v>0</v>
      </c>
      <c r="CQ84" t="s">
        <v>135</v>
      </c>
      <c r="CR84" t="s">
        <v>135</v>
      </c>
      <c r="CS84" t="s">
        <v>215</v>
      </c>
      <c r="CT84" t="s">
        <v>156</v>
      </c>
      <c r="CU84">
        <v>5</v>
      </c>
      <c r="CV84" t="s">
        <v>4944</v>
      </c>
      <c r="CW84" t="s">
        <v>4944</v>
      </c>
      <c r="CX84">
        <v>1</v>
      </c>
      <c r="CY84">
        <f t="shared" si="7"/>
        <v>10</v>
      </c>
      <c r="CZ84">
        <v>12.2</v>
      </c>
      <c r="DA84">
        <v>0</v>
      </c>
      <c r="DB84">
        <f t="shared" si="8"/>
        <v>1</v>
      </c>
      <c r="DC84">
        <v>0</v>
      </c>
      <c r="DD84">
        <v>10</v>
      </c>
      <c r="DF84">
        <v>40565</v>
      </c>
      <c r="DG84">
        <f t="shared" si="9"/>
        <v>81130</v>
      </c>
      <c r="DH84">
        <f t="shared" si="10"/>
        <v>10</v>
      </c>
      <c r="DI84">
        <v>3246</v>
      </c>
      <c r="DJ84">
        <f t="shared" si="11"/>
        <v>6492</v>
      </c>
      <c r="DK84">
        <f t="shared" si="12"/>
        <v>8</v>
      </c>
      <c r="DN84">
        <f>(DL84*InputWeights!$C$7+DB84*InputWeights!$C$6)</f>
        <v>0.5</v>
      </c>
      <c r="DO84">
        <f>(DD84*InputWeights!$C$12+DE84*InputWeights!$C$10+CU84*InputWeights!$C$11)</f>
        <v>4</v>
      </c>
      <c r="DP84">
        <f>(DC84*InputWeights!$C$18+DK84*InputWeights!$C$16+DH84*InputWeights!$C$15+CY84*InputWeights!$C$17)</f>
        <v>8.6</v>
      </c>
      <c r="DR84">
        <f>DN84*InputWeights!$C$5+DO84*InputWeights!$C$9+DP84*InputWeights!$C$14</f>
        <v>47.9</v>
      </c>
      <c r="DS84">
        <f>((_xlfn.RANK.EQ(DR84,$DR$2:$DR$1000,0))/(COUNT(DR$2:$DR$1000)))*100</f>
        <v>11.220196353436185</v>
      </c>
      <c r="DT84">
        <f t="shared" si="13"/>
        <v>15</v>
      </c>
    </row>
    <row r="85" spans="1:124" x14ac:dyDescent="0.25">
      <c r="A85" t="s">
        <v>666</v>
      </c>
      <c r="B85" t="s">
        <v>108</v>
      </c>
      <c r="C85" t="s">
        <v>109</v>
      </c>
      <c r="D85" t="s">
        <v>110</v>
      </c>
      <c r="E85" t="s">
        <v>411</v>
      </c>
      <c r="F85">
        <v>1828</v>
      </c>
      <c r="G85">
        <v>300</v>
      </c>
      <c r="H85">
        <v>0</v>
      </c>
      <c r="I85">
        <v>1900</v>
      </c>
      <c r="J85">
        <v>2006</v>
      </c>
      <c r="K85" t="s">
        <v>183</v>
      </c>
      <c r="L85" t="s">
        <v>114</v>
      </c>
      <c r="M85">
        <v>35</v>
      </c>
      <c r="N85" t="s">
        <v>229</v>
      </c>
      <c r="O85">
        <v>2</v>
      </c>
      <c r="P85" t="s">
        <v>112</v>
      </c>
      <c r="Q85" t="s">
        <v>117</v>
      </c>
      <c r="R85">
        <v>0</v>
      </c>
      <c r="S85" t="s">
        <v>668</v>
      </c>
      <c r="T85">
        <v>256</v>
      </c>
      <c r="V85">
        <v>10039</v>
      </c>
      <c r="W85" t="s">
        <v>116</v>
      </c>
      <c r="X85" t="s">
        <v>117</v>
      </c>
      <c r="Y85" t="s">
        <v>673</v>
      </c>
      <c r="Z85" t="s">
        <v>119</v>
      </c>
      <c r="AA85" t="s">
        <v>670</v>
      </c>
      <c r="AC85" t="s">
        <v>160</v>
      </c>
      <c r="AD85" t="s">
        <v>160</v>
      </c>
      <c r="AE85" t="s">
        <v>340</v>
      </c>
      <c r="AF85" t="s">
        <v>124</v>
      </c>
      <c r="AG85" t="s">
        <v>112</v>
      </c>
      <c r="AH85" t="s">
        <v>124</v>
      </c>
      <c r="AI85" t="s">
        <v>112</v>
      </c>
      <c r="AJ85" t="s">
        <v>112</v>
      </c>
      <c r="AK85" t="s">
        <v>112</v>
      </c>
      <c r="AL85" t="s">
        <v>671</v>
      </c>
      <c r="AM85" t="s">
        <v>416</v>
      </c>
      <c r="AN85" t="s">
        <v>674</v>
      </c>
      <c r="AO85">
        <v>1904</v>
      </c>
      <c r="AP85">
        <v>102264</v>
      </c>
      <c r="AQ85">
        <v>168</v>
      </c>
      <c r="AR85" t="s">
        <v>110</v>
      </c>
      <c r="AS85">
        <v>721</v>
      </c>
      <c r="AT85">
        <v>2549</v>
      </c>
      <c r="AU85">
        <v>721</v>
      </c>
      <c r="AV85">
        <v>2549</v>
      </c>
      <c r="BB85" t="s">
        <v>129</v>
      </c>
      <c r="BC85" t="s">
        <v>189</v>
      </c>
      <c r="BD85">
        <v>70</v>
      </c>
      <c r="BE85" t="s">
        <v>131</v>
      </c>
      <c r="BF85">
        <v>0</v>
      </c>
      <c r="BG85">
        <v>1</v>
      </c>
      <c r="BH85">
        <v>1</v>
      </c>
      <c r="BI85" t="s">
        <v>131</v>
      </c>
      <c r="BJ85" t="s">
        <v>182</v>
      </c>
      <c r="BK85" t="s">
        <v>112</v>
      </c>
      <c r="BN85" t="s">
        <v>133</v>
      </c>
      <c r="BR85" t="s">
        <v>133</v>
      </c>
      <c r="BU85" t="s">
        <v>112</v>
      </c>
      <c r="BV85" t="s">
        <v>116</v>
      </c>
      <c r="BW85" t="s">
        <v>112</v>
      </c>
      <c r="BX85">
        <v>0</v>
      </c>
      <c r="BZ85">
        <v>0</v>
      </c>
      <c r="CA85">
        <v>1</v>
      </c>
      <c r="CB85">
        <v>0</v>
      </c>
      <c r="CC85">
        <v>0</v>
      </c>
      <c r="CD85" t="s">
        <v>117</v>
      </c>
      <c r="CE85" t="s">
        <v>117</v>
      </c>
      <c r="CF85" t="s">
        <v>110</v>
      </c>
      <c r="CG85" t="s">
        <v>114</v>
      </c>
      <c r="CH85" t="s">
        <v>114</v>
      </c>
      <c r="CI85" t="s">
        <v>117</v>
      </c>
      <c r="CJ85" t="s">
        <v>117</v>
      </c>
      <c r="CK85" t="s">
        <v>112</v>
      </c>
      <c r="CL85">
        <v>0</v>
      </c>
      <c r="CM85">
        <v>0</v>
      </c>
      <c r="CN85" t="s">
        <v>134</v>
      </c>
      <c r="CO85" t="s">
        <v>183</v>
      </c>
      <c r="CP85">
        <v>0</v>
      </c>
      <c r="CQ85" t="s">
        <v>143</v>
      </c>
      <c r="CR85" t="s">
        <v>143</v>
      </c>
      <c r="CS85" t="s">
        <v>136</v>
      </c>
      <c r="CT85" t="s">
        <v>184</v>
      </c>
      <c r="CU85">
        <v>7.5</v>
      </c>
      <c r="CV85" t="s">
        <v>675</v>
      </c>
      <c r="CW85" t="s">
        <v>675</v>
      </c>
      <c r="CX85">
        <v>4</v>
      </c>
      <c r="CY85">
        <f t="shared" si="7"/>
        <v>2.5</v>
      </c>
      <c r="CZ85">
        <v>29.4</v>
      </c>
      <c r="DA85">
        <v>10.8</v>
      </c>
      <c r="DB85">
        <f t="shared" si="8"/>
        <v>7.5</v>
      </c>
      <c r="DC85">
        <v>10</v>
      </c>
      <c r="DD85">
        <v>0</v>
      </c>
      <c r="DE85">
        <v>0</v>
      </c>
      <c r="DF85">
        <v>10039</v>
      </c>
      <c r="DG85">
        <f t="shared" si="9"/>
        <v>10039</v>
      </c>
      <c r="DH85">
        <f t="shared" si="10"/>
        <v>3</v>
      </c>
      <c r="DI85">
        <v>463</v>
      </c>
      <c r="DJ85">
        <f t="shared" si="11"/>
        <v>463</v>
      </c>
      <c r="DK85">
        <f t="shared" si="12"/>
        <v>1</v>
      </c>
      <c r="DL85">
        <v>10</v>
      </c>
      <c r="DN85">
        <f>(DL85*InputWeights!$C$7+DB85*InputWeights!$C$6)</f>
        <v>8.75</v>
      </c>
      <c r="DO85">
        <f>(DD85*InputWeights!$C$12+DE85*InputWeights!$C$10+CU85*InputWeights!$C$11)</f>
        <v>3</v>
      </c>
      <c r="DP85">
        <f>(DC85*InputWeights!$C$18+DK85*InputWeights!$C$16+DH85*InputWeights!$C$15+CY85*InputWeights!$C$17)</f>
        <v>3.1500000000000004</v>
      </c>
      <c r="DR85">
        <f>DN85*InputWeights!$C$5+DO85*InputWeights!$C$9+DP85*InputWeights!$C$14</f>
        <v>47.85</v>
      </c>
      <c r="DS85">
        <f>((_xlfn.RANK.EQ(DR85,$DR$2:$DR$1000,0))/(COUNT(DR$2:$DR$1000)))*100</f>
        <v>11.781206171107995</v>
      </c>
      <c r="DT85">
        <f t="shared" si="13"/>
        <v>15</v>
      </c>
    </row>
    <row r="86" spans="1:124" x14ac:dyDescent="0.25">
      <c r="A86" t="s">
        <v>2097</v>
      </c>
      <c r="B86" t="s">
        <v>108</v>
      </c>
      <c r="C86" t="s">
        <v>109</v>
      </c>
      <c r="D86" t="s">
        <v>110</v>
      </c>
      <c r="E86" t="s">
        <v>2083</v>
      </c>
      <c r="F86">
        <v>1295</v>
      </c>
      <c r="G86">
        <v>20000800</v>
      </c>
      <c r="H86">
        <v>750</v>
      </c>
      <c r="I86">
        <v>1985</v>
      </c>
      <c r="J86">
        <v>2012</v>
      </c>
      <c r="K86" t="s">
        <v>112</v>
      </c>
      <c r="L86" t="s">
        <v>110</v>
      </c>
      <c r="M86">
        <v>28</v>
      </c>
      <c r="N86" t="s">
        <v>358</v>
      </c>
      <c r="O86">
        <v>2</v>
      </c>
      <c r="Q86" t="s">
        <v>117</v>
      </c>
      <c r="R86">
        <v>0</v>
      </c>
      <c r="T86">
        <v>0</v>
      </c>
      <c r="V86">
        <v>18045</v>
      </c>
      <c r="W86" t="s">
        <v>110</v>
      </c>
      <c r="X86" t="s">
        <v>117</v>
      </c>
      <c r="Y86" t="s">
        <v>2109</v>
      </c>
      <c r="AA86" t="s">
        <v>133</v>
      </c>
      <c r="AE86" t="s">
        <v>403</v>
      </c>
      <c r="AF86" t="s">
        <v>124</v>
      </c>
      <c r="AG86" t="s">
        <v>125</v>
      </c>
      <c r="AH86" t="s">
        <v>124</v>
      </c>
      <c r="AI86" t="s">
        <v>112</v>
      </c>
      <c r="AJ86" t="s">
        <v>112</v>
      </c>
      <c r="AK86" t="s">
        <v>125</v>
      </c>
      <c r="AL86" t="s">
        <v>2085</v>
      </c>
      <c r="AM86" t="s">
        <v>2085</v>
      </c>
      <c r="AN86" t="s">
        <v>2085</v>
      </c>
      <c r="AO86">
        <v>4855</v>
      </c>
      <c r="AP86">
        <v>102264</v>
      </c>
      <c r="AQ86">
        <v>37210</v>
      </c>
      <c r="AR86" t="s">
        <v>110</v>
      </c>
      <c r="AS86">
        <v>0</v>
      </c>
      <c r="AT86">
        <v>1295</v>
      </c>
      <c r="AU86">
        <v>9769</v>
      </c>
      <c r="AV86">
        <v>11064</v>
      </c>
      <c r="BB86" t="s">
        <v>129</v>
      </c>
      <c r="BC86" t="s">
        <v>254</v>
      </c>
      <c r="BD86">
        <v>0</v>
      </c>
      <c r="BE86" t="s">
        <v>131</v>
      </c>
      <c r="BF86">
        <v>2</v>
      </c>
      <c r="BG86">
        <v>0</v>
      </c>
      <c r="BH86">
        <v>2</v>
      </c>
      <c r="BJ86" t="s">
        <v>182</v>
      </c>
      <c r="BK86" t="s">
        <v>112</v>
      </c>
      <c r="BN86" t="s">
        <v>133</v>
      </c>
      <c r="BR86" t="s">
        <v>133</v>
      </c>
      <c r="BU86" t="s">
        <v>112</v>
      </c>
      <c r="BV86" t="s">
        <v>114</v>
      </c>
      <c r="BX86">
        <v>0</v>
      </c>
      <c r="BZ86">
        <v>0</v>
      </c>
      <c r="CA86">
        <v>1</v>
      </c>
      <c r="CB86">
        <v>0</v>
      </c>
      <c r="CC86">
        <v>0</v>
      </c>
      <c r="CD86" t="s">
        <v>117</v>
      </c>
      <c r="CE86" t="s">
        <v>117</v>
      </c>
      <c r="CF86" t="s">
        <v>110</v>
      </c>
      <c r="CG86" t="s">
        <v>117</v>
      </c>
      <c r="CH86" t="s">
        <v>114</v>
      </c>
      <c r="CI86" t="s">
        <v>117</v>
      </c>
      <c r="CJ86" t="s">
        <v>110</v>
      </c>
      <c r="CK86" t="s">
        <v>112</v>
      </c>
      <c r="CL86">
        <v>0</v>
      </c>
      <c r="CM86">
        <v>0</v>
      </c>
      <c r="CN86" t="s">
        <v>155</v>
      </c>
      <c r="CO86" t="s">
        <v>183</v>
      </c>
      <c r="CP86">
        <v>0</v>
      </c>
      <c r="CR86" t="s">
        <v>144</v>
      </c>
      <c r="CS86" t="s">
        <v>418</v>
      </c>
      <c r="CT86" t="s">
        <v>136</v>
      </c>
      <c r="CU86">
        <v>10</v>
      </c>
      <c r="CV86" t="s">
        <v>2110</v>
      </c>
      <c r="CW86" t="s">
        <v>2110</v>
      </c>
      <c r="CX86">
        <v>1</v>
      </c>
      <c r="CY86">
        <f t="shared" si="7"/>
        <v>10</v>
      </c>
      <c r="CZ86">
        <v>6.8244600000000002</v>
      </c>
      <c r="DA86">
        <v>5.3417399999999997</v>
      </c>
      <c r="DB86">
        <f t="shared" si="8"/>
        <v>2.5</v>
      </c>
      <c r="DC86">
        <v>10</v>
      </c>
      <c r="DF86">
        <v>18045</v>
      </c>
      <c r="DG86">
        <f t="shared" si="9"/>
        <v>36090</v>
      </c>
      <c r="DH86">
        <f t="shared" si="10"/>
        <v>8</v>
      </c>
      <c r="DI86">
        <v>1263</v>
      </c>
      <c r="DJ86">
        <f t="shared" si="11"/>
        <v>2526</v>
      </c>
      <c r="DK86">
        <f t="shared" si="12"/>
        <v>4</v>
      </c>
      <c r="DN86">
        <f>(DL86*InputWeights!$C$7+DB86*InputWeights!$C$6)</f>
        <v>1.25</v>
      </c>
      <c r="DO86">
        <f>(DD86*InputWeights!$C$12+DE86*InputWeights!$C$10+CU86*InputWeights!$C$11)</f>
        <v>4</v>
      </c>
      <c r="DP86">
        <f>(DC86*InputWeights!$C$18+DK86*InputWeights!$C$16+DH86*InputWeights!$C$15+CY86*InputWeights!$C$17)</f>
        <v>8</v>
      </c>
      <c r="DR86">
        <f>DN86*InputWeights!$C$5+DO86*InputWeights!$C$9+DP86*InputWeights!$C$14</f>
        <v>47.75</v>
      </c>
      <c r="DS86">
        <f>((_xlfn.RANK.EQ(DR86,$DR$2:$DR$1000,0))/(COUNT(DR$2:$DR$1000)))*100</f>
        <v>11.921458625525947</v>
      </c>
      <c r="DT86">
        <f t="shared" si="13"/>
        <v>15</v>
      </c>
    </row>
    <row r="87" spans="1:124" x14ac:dyDescent="0.25">
      <c r="A87" t="s">
        <v>4684</v>
      </c>
      <c r="B87" t="s">
        <v>108</v>
      </c>
      <c r="C87" t="s">
        <v>109</v>
      </c>
      <c r="D87" t="s">
        <v>110</v>
      </c>
      <c r="E87" t="s">
        <v>2046</v>
      </c>
      <c r="F87">
        <v>1417</v>
      </c>
      <c r="G87">
        <v>20000500</v>
      </c>
      <c r="H87">
        <v>510</v>
      </c>
      <c r="I87">
        <v>2008</v>
      </c>
      <c r="J87">
        <v>2008</v>
      </c>
      <c r="K87" t="s">
        <v>139</v>
      </c>
      <c r="L87" t="s">
        <v>110</v>
      </c>
      <c r="M87">
        <v>15</v>
      </c>
      <c r="N87" t="s">
        <v>113</v>
      </c>
      <c r="O87">
        <v>1</v>
      </c>
      <c r="P87" t="s">
        <v>112</v>
      </c>
      <c r="Q87" t="s">
        <v>117</v>
      </c>
      <c r="R87">
        <v>0</v>
      </c>
      <c r="T87">
        <v>0</v>
      </c>
      <c r="V87">
        <v>5939</v>
      </c>
      <c r="W87" t="s">
        <v>110</v>
      </c>
      <c r="X87" t="s">
        <v>117</v>
      </c>
      <c r="Y87" t="s">
        <v>4879</v>
      </c>
      <c r="AA87" t="s">
        <v>133</v>
      </c>
      <c r="AF87" t="s">
        <v>124</v>
      </c>
      <c r="AG87" t="s">
        <v>125</v>
      </c>
      <c r="AH87" t="s">
        <v>124</v>
      </c>
      <c r="AI87" t="s">
        <v>112</v>
      </c>
      <c r="AJ87" t="s">
        <v>112</v>
      </c>
      <c r="AK87" t="s">
        <v>125</v>
      </c>
      <c r="AL87" t="s">
        <v>2048</v>
      </c>
      <c r="AM87" t="s">
        <v>2048</v>
      </c>
      <c r="AN87" t="s">
        <v>2048</v>
      </c>
      <c r="AO87">
        <v>122022</v>
      </c>
      <c r="AP87">
        <v>102264</v>
      </c>
      <c r="AQ87">
        <v>64101</v>
      </c>
      <c r="AR87" t="s">
        <v>110</v>
      </c>
      <c r="AS87">
        <v>0</v>
      </c>
      <c r="AT87">
        <v>1417</v>
      </c>
      <c r="AU87">
        <v>7972</v>
      </c>
      <c r="AV87">
        <v>9389</v>
      </c>
      <c r="BB87" t="s">
        <v>4880</v>
      </c>
      <c r="BC87" t="s">
        <v>180</v>
      </c>
      <c r="BD87">
        <v>0</v>
      </c>
      <c r="BE87" t="s">
        <v>131</v>
      </c>
      <c r="BF87">
        <v>0</v>
      </c>
      <c r="BG87">
        <v>1</v>
      </c>
      <c r="BH87">
        <v>1</v>
      </c>
      <c r="BK87" t="s">
        <v>112</v>
      </c>
      <c r="BN87" t="s">
        <v>133</v>
      </c>
      <c r="BR87" t="s">
        <v>133</v>
      </c>
      <c r="BT87" t="s">
        <v>325</v>
      </c>
      <c r="BU87" t="s">
        <v>139</v>
      </c>
      <c r="BV87" t="s">
        <v>114</v>
      </c>
      <c r="BX87">
        <v>0</v>
      </c>
      <c r="BZ87">
        <v>1</v>
      </c>
      <c r="CA87">
        <v>1</v>
      </c>
      <c r="CB87">
        <v>0</v>
      </c>
      <c r="CC87">
        <v>0</v>
      </c>
      <c r="CD87" t="s">
        <v>117</v>
      </c>
      <c r="CE87" t="s">
        <v>117</v>
      </c>
      <c r="CF87" t="s">
        <v>110</v>
      </c>
      <c r="CG87" t="s">
        <v>117</v>
      </c>
      <c r="CH87" t="s">
        <v>116</v>
      </c>
      <c r="CI87" t="s">
        <v>117</v>
      </c>
      <c r="CJ87" t="s">
        <v>110</v>
      </c>
      <c r="CK87" t="s">
        <v>112</v>
      </c>
      <c r="CL87">
        <v>8</v>
      </c>
      <c r="CM87">
        <v>0</v>
      </c>
      <c r="CN87" t="s">
        <v>155</v>
      </c>
      <c r="CP87">
        <v>0</v>
      </c>
      <c r="CR87" t="s">
        <v>144</v>
      </c>
      <c r="CS87" t="s">
        <v>418</v>
      </c>
      <c r="CT87" t="s">
        <v>136</v>
      </c>
      <c r="CU87">
        <v>10</v>
      </c>
      <c r="CV87" t="s">
        <v>4881</v>
      </c>
      <c r="CW87" t="s">
        <v>4881</v>
      </c>
      <c r="CX87">
        <v>1</v>
      </c>
      <c r="CY87">
        <f t="shared" si="7"/>
        <v>10</v>
      </c>
      <c r="CZ87">
        <v>0.65386999999999995</v>
      </c>
      <c r="DA87">
        <v>0.56259199999999998</v>
      </c>
      <c r="DB87">
        <f t="shared" si="8"/>
        <v>1</v>
      </c>
      <c r="DC87">
        <v>0</v>
      </c>
      <c r="DD87">
        <v>0</v>
      </c>
      <c r="DE87">
        <v>0</v>
      </c>
      <c r="DF87">
        <v>5939</v>
      </c>
      <c r="DG87">
        <f t="shared" si="9"/>
        <v>11878</v>
      </c>
      <c r="DH87">
        <f t="shared" si="10"/>
        <v>3</v>
      </c>
      <c r="DI87">
        <v>772</v>
      </c>
      <c r="DJ87">
        <f t="shared" si="11"/>
        <v>1544</v>
      </c>
      <c r="DK87">
        <f t="shared" si="12"/>
        <v>3</v>
      </c>
      <c r="DL87">
        <v>10</v>
      </c>
      <c r="DN87">
        <f>(DL87*InputWeights!$C$7+DB87*InputWeights!$C$6)</f>
        <v>5.5</v>
      </c>
      <c r="DO87">
        <f>(DD87*InputWeights!$C$12+DE87*InputWeights!$C$10+CU87*InputWeights!$C$11)</f>
        <v>4</v>
      </c>
      <c r="DP87">
        <f>(DC87*InputWeights!$C$18+DK87*InputWeights!$C$16+DH87*InputWeights!$C$15+CY87*InputWeights!$C$17)</f>
        <v>4.8000000000000007</v>
      </c>
      <c r="DR87">
        <f>DN87*InputWeights!$C$5+DO87*InputWeights!$C$9+DP87*InputWeights!$C$14</f>
        <v>47.7</v>
      </c>
      <c r="DS87">
        <f>((_xlfn.RANK.EQ(DR87,$DR$2:$DR$1000,0))/(COUNT(DR$2:$DR$1000)))*100</f>
        <v>12.061711079943899</v>
      </c>
      <c r="DT87">
        <f t="shared" si="13"/>
        <v>15</v>
      </c>
    </row>
    <row r="88" spans="1:124" x14ac:dyDescent="0.25">
      <c r="A88" t="s">
        <v>949</v>
      </c>
      <c r="B88" t="s">
        <v>108</v>
      </c>
      <c r="C88" t="s">
        <v>109</v>
      </c>
      <c r="D88" t="s">
        <v>110</v>
      </c>
      <c r="E88" t="s">
        <v>815</v>
      </c>
      <c r="F88">
        <v>2143</v>
      </c>
      <c r="G88">
        <v>4800</v>
      </c>
      <c r="H88">
        <v>0</v>
      </c>
      <c r="I88">
        <v>1900</v>
      </c>
      <c r="J88">
        <v>2013</v>
      </c>
      <c r="K88" t="s">
        <v>183</v>
      </c>
      <c r="L88" t="s">
        <v>114</v>
      </c>
      <c r="M88">
        <v>22</v>
      </c>
      <c r="N88" t="s">
        <v>177</v>
      </c>
      <c r="O88">
        <v>2</v>
      </c>
      <c r="Q88" t="s">
        <v>117</v>
      </c>
      <c r="R88">
        <v>0</v>
      </c>
      <c r="S88" t="s">
        <v>803</v>
      </c>
      <c r="T88">
        <v>109</v>
      </c>
      <c r="V88">
        <v>12564</v>
      </c>
      <c r="W88" t="s">
        <v>116</v>
      </c>
      <c r="X88" t="s">
        <v>117</v>
      </c>
      <c r="Y88" t="s">
        <v>958</v>
      </c>
      <c r="Z88" t="s">
        <v>119</v>
      </c>
      <c r="AA88" t="s">
        <v>952</v>
      </c>
      <c r="AC88" t="s">
        <v>160</v>
      </c>
      <c r="AD88" t="s">
        <v>349</v>
      </c>
      <c r="AE88" t="s">
        <v>364</v>
      </c>
      <c r="AF88" t="s">
        <v>124</v>
      </c>
      <c r="AG88" t="s">
        <v>125</v>
      </c>
      <c r="AH88" t="s">
        <v>124</v>
      </c>
      <c r="AI88" t="s">
        <v>112</v>
      </c>
      <c r="AJ88" t="s">
        <v>112</v>
      </c>
      <c r="AK88" t="s">
        <v>125</v>
      </c>
      <c r="AL88" t="s">
        <v>380</v>
      </c>
      <c r="AM88" t="s">
        <v>813</v>
      </c>
      <c r="AN88" t="s">
        <v>959</v>
      </c>
      <c r="AO88">
        <v>2504</v>
      </c>
      <c r="AP88">
        <v>102264</v>
      </c>
      <c r="AQ88">
        <v>206</v>
      </c>
      <c r="AR88" t="s">
        <v>110</v>
      </c>
      <c r="AS88">
        <v>30160</v>
      </c>
      <c r="AT88">
        <v>32303</v>
      </c>
      <c r="AU88">
        <v>30160</v>
      </c>
      <c r="AV88">
        <v>32303</v>
      </c>
      <c r="BB88" t="s">
        <v>129</v>
      </c>
      <c r="BC88" t="s">
        <v>704</v>
      </c>
      <c r="BD88">
        <v>89</v>
      </c>
      <c r="BE88" t="s">
        <v>131</v>
      </c>
      <c r="BF88">
        <v>0</v>
      </c>
      <c r="BG88">
        <v>4</v>
      </c>
      <c r="BH88">
        <v>4</v>
      </c>
      <c r="BI88" t="s">
        <v>132</v>
      </c>
      <c r="BJ88" t="s">
        <v>182</v>
      </c>
      <c r="BK88" t="s">
        <v>112</v>
      </c>
      <c r="BN88" t="s">
        <v>133</v>
      </c>
      <c r="BR88" t="s">
        <v>133</v>
      </c>
      <c r="BU88" t="s">
        <v>112</v>
      </c>
      <c r="BV88" t="s">
        <v>114</v>
      </c>
      <c r="BW88" t="s">
        <v>112</v>
      </c>
      <c r="BX88">
        <v>0</v>
      </c>
      <c r="BZ88">
        <v>0</v>
      </c>
      <c r="CA88">
        <v>1</v>
      </c>
      <c r="CB88">
        <v>0</v>
      </c>
      <c r="CC88">
        <v>0</v>
      </c>
      <c r="CD88" t="s">
        <v>117</v>
      </c>
      <c r="CE88" t="s">
        <v>117</v>
      </c>
      <c r="CF88" t="s">
        <v>110</v>
      </c>
      <c r="CG88" t="s">
        <v>117</v>
      </c>
      <c r="CH88" t="s">
        <v>117</v>
      </c>
      <c r="CI88" t="s">
        <v>117</v>
      </c>
      <c r="CJ88" t="s">
        <v>110</v>
      </c>
      <c r="CK88" t="s">
        <v>125</v>
      </c>
      <c r="CL88">
        <v>4</v>
      </c>
      <c r="CM88">
        <v>4</v>
      </c>
      <c r="CN88" t="s">
        <v>142</v>
      </c>
      <c r="CO88" t="s">
        <v>183</v>
      </c>
      <c r="CP88">
        <v>0</v>
      </c>
      <c r="CQ88" t="s">
        <v>143</v>
      </c>
      <c r="CR88" t="s">
        <v>143</v>
      </c>
      <c r="CS88" t="s">
        <v>156</v>
      </c>
      <c r="CT88" t="s">
        <v>156</v>
      </c>
      <c r="CU88">
        <v>5</v>
      </c>
      <c r="CV88" t="s">
        <v>960</v>
      </c>
      <c r="CW88" t="s">
        <v>960</v>
      </c>
      <c r="CX88">
        <v>3</v>
      </c>
      <c r="CY88">
        <f t="shared" si="7"/>
        <v>7.5</v>
      </c>
      <c r="CZ88">
        <v>13.2234</v>
      </c>
      <c r="DA88">
        <v>11.072699999999999</v>
      </c>
      <c r="DB88">
        <f t="shared" si="8"/>
        <v>7.5</v>
      </c>
      <c r="DC88">
        <v>0</v>
      </c>
      <c r="DD88">
        <v>0</v>
      </c>
      <c r="DE88">
        <v>0</v>
      </c>
      <c r="DF88">
        <v>12564</v>
      </c>
      <c r="DG88">
        <f t="shared" si="9"/>
        <v>12564</v>
      </c>
      <c r="DH88">
        <f t="shared" si="10"/>
        <v>3</v>
      </c>
      <c r="DI88">
        <v>815</v>
      </c>
      <c r="DJ88">
        <f t="shared" si="11"/>
        <v>815</v>
      </c>
      <c r="DK88">
        <f t="shared" si="12"/>
        <v>2</v>
      </c>
      <c r="DL88">
        <v>10</v>
      </c>
      <c r="DN88">
        <f>(DL88*InputWeights!$C$7+DB88*InputWeights!$C$6)</f>
        <v>8.75</v>
      </c>
      <c r="DO88">
        <f>(DD88*InputWeights!$C$12+DE88*InputWeights!$C$10+CU88*InputWeights!$C$11)</f>
        <v>2</v>
      </c>
      <c r="DP88">
        <f>(DC88*InputWeights!$C$18+DK88*InputWeights!$C$16+DH88*InputWeights!$C$15+CY88*InputWeights!$C$17)</f>
        <v>3.85</v>
      </c>
      <c r="DR88">
        <f>DN88*InputWeights!$C$5+DO88*InputWeights!$C$9+DP88*InputWeights!$C$14</f>
        <v>47.65</v>
      </c>
      <c r="DS88">
        <f>((_xlfn.RANK.EQ(DR88,$DR$2:$DR$1000,0))/(COUNT(DR$2:$DR$1000)))*100</f>
        <v>12.201963534361852</v>
      </c>
      <c r="DT88">
        <f t="shared" si="13"/>
        <v>15</v>
      </c>
    </row>
    <row r="89" spans="1:124" x14ac:dyDescent="0.25">
      <c r="A89" t="s">
        <v>949</v>
      </c>
      <c r="B89" t="s">
        <v>108</v>
      </c>
      <c r="C89" t="s">
        <v>109</v>
      </c>
      <c r="D89" t="s">
        <v>110</v>
      </c>
      <c r="E89" t="s">
        <v>158</v>
      </c>
      <c r="F89">
        <v>3058</v>
      </c>
      <c r="G89">
        <v>5100</v>
      </c>
      <c r="H89">
        <v>0</v>
      </c>
      <c r="I89">
        <v>1956</v>
      </c>
      <c r="J89">
        <v>2008</v>
      </c>
      <c r="K89" t="s">
        <v>183</v>
      </c>
      <c r="L89" t="s">
        <v>114</v>
      </c>
      <c r="M89">
        <v>24</v>
      </c>
      <c r="N89" t="s">
        <v>177</v>
      </c>
      <c r="O89">
        <v>2</v>
      </c>
      <c r="Q89" t="s">
        <v>117</v>
      </c>
      <c r="R89">
        <v>0</v>
      </c>
      <c r="S89" t="s">
        <v>803</v>
      </c>
      <c r="T89">
        <v>75</v>
      </c>
      <c r="V89">
        <v>11693</v>
      </c>
      <c r="W89" t="s">
        <v>116</v>
      </c>
      <c r="X89" t="s">
        <v>117</v>
      </c>
      <c r="Y89" t="s">
        <v>958</v>
      </c>
      <c r="Z89" t="s">
        <v>119</v>
      </c>
      <c r="AA89" t="s">
        <v>952</v>
      </c>
      <c r="AC89" t="s">
        <v>963</v>
      </c>
      <c r="AD89" t="s">
        <v>321</v>
      </c>
      <c r="AE89" t="s">
        <v>364</v>
      </c>
      <c r="AF89" t="s">
        <v>124</v>
      </c>
      <c r="AG89" t="s">
        <v>125</v>
      </c>
      <c r="AH89" t="s">
        <v>124</v>
      </c>
      <c r="AI89" t="s">
        <v>112</v>
      </c>
      <c r="AJ89" t="s">
        <v>112</v>
      </c>
      <c r="AK89" t="s">
        <v>125</v>
      </c>
      <c r="AL89" t="s">
        <v>128</v>
      </c>
      <c r="AM89" t="s">
        <v>161</v>
      </c>
      <c r="AN89" t="s">
        <v>161</v>
      </c>
      <c r="AO89">
        <v>2507</v>
      </c>
      <c r="AP89">
        <v>102264</v>
      </c>
      <c r="AQ89">
        <v>206</v>
      </c>
      <c r="AR89" t="s">
        <v>110</v>
      </c>
      <c r="AS89">
        <v>39293</v>
      </c>
      <c r="AT89">
        <v>42351</v>
      </c>
      <c r="AU89">
        <v>39293</v>
      </c>
      <c r="AV89">
        <v>42351</v>
      </c>
      <c r="BB89" t="s">
        <v>129</v>
      </c>
      <c r="BC89" t="s">
        <v>965</v>
      </c>
      <c r="BD89">
        <v>87</v>
      </c>
      <c r="BE89" t="s">
        <v>131</v>
      </c>
      <c r="BF89">
        <v>0</v>
      </c>
      <c r="BG89">
        <v>4</v>
      </c>
      <c r="BH89">
        <v>4</v>
      </c>
      <c r="BI89" t="s">
        <v>132</v>
      </c>
      <c r="BJ89" t="s">
        <v>182</v>
      </c>
      <c r="BK89" t="s">
        <v>112</v>
      </c>
      <c r="BN89" t="s">
        <v>133</v>
      </c>
      <c r="BR89" t="s">
        <v>133</v>
      </c>
      <c r="BU89" t="s">
        <v>112</v>
      </c>
      <c r="BV89" t="s">
        <v>114</v>
      </c>
      <c r="BW89" t="s">
        <v>112</v>
      </c>
      <c r="BX89">
        <v>0</v>
      </c>
      <c r="BZ89">
        <v>0</v>
      </c>
      <c r="CA89">
        <v>1</v>
      </c>
      <c r="CB89">
        <v>0</v>
      </c>
      <c r="CC89">
        <v>0</v>
      </c>
      <c r="CD89" t="s">
        <v>117</v>
      </c>
      <c r="CE89" t="s">
        <v>117</v>
      </c>
      <c r="CF89" t="s">
        <v>110</v>
      </c>
      <c r="CG89" t="s">
        <v>117</v>
      </c>
      <c r="CH89" t="s">
        <v>117</v>
      </c>
      <c r="CI89" t="s">
        <v>117</v>
      </c>
      <c r="CJ89" t="s">
        <v>110</v>
      </c>
      <c r="CK89" t="s">
        <v>125</v>
      </c>
      <c r="CL89">
        <v>17</v>
      </c>
      <c r="CM89">
        <v>6</v>
      </c>
      <c r="CN89" t="s">
        <v>142</v>
      </c>
      <c r="CO89" t="s">
        <v>183</v>
      </c>
      <c r="CP89">
        <v>0</v>
      </c>
      <c r="CQ89" t="s">
        <v>143</v>
      </c>
      <c r="CR89" t="s">
        <v>143</v>
      </c>
      <c r="CS89" t="s">
        <v>215</v>
      </c>
      <c r="CT89" t="s">
        <v>156</v>
      </c>
      <c r="CU89">
        <v>5</v>
      </c>
      <c r="CV89" t="s">
        <v>966</v>
      </c>
      <c r="CW89" t="s">
        <v>966</v>
      </c>
      <c r="CX89">
        <v>3</v>
      </c>
      <c r="CY89">
        <f t="shared" si="7"/>
        <v>7.5</v>
      </c>
      <c r="CZ89">
        <v>13.036300000000001</v>
      </c>
      <c r="DA89">
        <v>11.265599999999999</v>
      </c>
      <c r="DB89">
        <f t="shared" si="8"/>
        <v>7.5</v>
      </c>
      <c r="DC89">
        <v>0</v>
      </c>
      <c r="DD89">
        <v>0</v>
      </c>
      <c r="DE89">
        <v>0</v>
      </c>
      <c r="DF89">
        <v>11693</v>
      </c>
      <c r="DG89">
        <f t="shared" si="9"/>
        <v>11693</v>
      </c>
      <c r="DH89">
        <f t="shared" si="10"/>
        <v>3</v>
      </c>
      <c r="DI89">
        <v>589</v>
      </c>
      <c r="DJ89">
        <f t="shared" si="11"/>
        <v>589</v>
      </c>
      <c r="DK89">
        <f t="shared" si="12"/>
        <v>2</v>
      </c>
      <c r="DL89">
        <v>10</v>
      </c>
      <c r="DN89">
        <f>(DL89*InputWeights!$C$7+DB89*InputWeights!$C$6)</f>
        <v>8.75</v>
      </c>
      <c r="DO89">
        <f>(DD89*InputWeights!$C$12+DE89*InputWeights!$C$10+CU89*InputWeights!$C$11)</f>
        <v>2</v>
      </c>
      <c r="DP89">
        <f>(DC89*InputWeights!$C$18+DK89*InputWeights!$C$16+DH89*InputWeights!$C$15+CY89*InputWeights!$C$17)</f>
        <v>3.85</v>
      </c>
      <c r="DR89">
        <f>DN89*InputWeights!$C$5+DO89*InputWeights!$C$9+DP89*InputWeights!$C$14</f>
        <v>47.65</v>
      </c>
      <c r="DS89">
        <f>((_xlfn.RANK.EQ(DR89,$DR$2:$DR$1000,0))/(COUNT(DR$2:$DR$1000)))*100</f>
        <v>12.201963534361852</v>
      </c>
      <c r="DT89">
        <f t="shared" si="13"/>
        <v>15</v>
      </c>
    </row>
    <row r="90" spans="1:124" x14ac:dyDescent="0.25">
      <c r="A90" t="s">
        <v>1123</v>
      </c>
      <c r="B90" t="s">
        <v>108</v>
      </c>
      <c r="C90" t="s">
        <v>109</v>
      </c>
      <c r="D90" t="s">
        <v>110</v>
      </c>
      <c r="E90" t="s">
        <v>146</v>
      </c>
      <c r="F90">
        <v>943</v>
      </c>
      <c r="G90">
        <v>20004600</v>
      </c>
      <c r="H90">
        <v>0</v>
      </c>
      <c r="I90">
        <v>1900</v>
      </c>
      <c r="J90">
        <v>2009</v>
      </c>
      <c r="K90" t="s">
        <v>139</v>
      </c>
      <c r="L90" t="s">
        <v>110</v>
      </c>
      <c r="M90">
        <v>24</v>
      </c>
      <c r="N90" t="s">
        <v>177</v>
      </c>
      <c r="O90">
        <v>1</v>
      </c>
      <c r="Q90" t="s">
        <v>627</v>
      </c>
      <c r="R90">
        <v>999</v>
      </c>
      <c r="S90" t="s">
        <v>1256</v>
      </c>
      <c r="T90">
        <v>442</v>
      </c>
      <c r="V90">
        <v>5378</v>
      </c>
      <c r="W90" t="s">
        <v>116</v>
      </c>
      <c r="X90" t="s">
        <v>117</v>
      </c>
      <c r="Y90" t="s">
        <v>1251</v>
      </c>
      <c r="AA90" t="s">
        <v>133</v>
      </c>
      <c r="AC90" t="s">
        <v>1257</v>
      </c>
      <c r="AD90" t="s">
        <v>1253</v>
      </c>
      <c r="AE90" t="s">
        <v>364</v>
      </c>
      <c r="AF90" t="s">
        <v>124</v>
      </c>
      <c r="AG90" t="s">
        <v>112</v>
      </c>
      <c r="AH90" t="s">
        <v>124</v>
      </c>
      <c r="AI90" t="s">
        <v>112</v>
      </c>
      <c r="AJ90" t="s">
        <v>112</v>
      </c>
      <c r="AK90" t="s">
        <v>112</v>
      </c>
      <c r="AL90" t="s">
        <v>151</v>
      </c>
      <c r="AM90" t="s">
        <v>140</v>
      </c>
      <c r="AN90" t="s">
        <v>1261</v>
      </c>
      <c r="AO90">
        <v>3061</v>
      </c>
      <c r="AP90">
        <v>102264</v>
      </c>
      <c r="AQ90">
        <v>290</v>
      </c>
      <c r="AR90" t="s">
        <v>114</v>
      </c>
      <c r="AS90">
        <v>1601</v>
      </c>
      <c r="AT90">
        <v>2544</v>
      </c>
      <c r="AU90">
        <v>1601</v>
      </c>
      <c r="AV90">
        <v>2544</v>
      </c>
      <c r="BB90" t="s">
        <v>129</v>
      </c>
      <c r="BC90" t="s">
        <v>1259</v>
      </c>
      <c r="BD90">
        <v>61</v>
      </c>
      <c r="BE90" t="s">
        <v>131</v>
      </c>
      <c r="BF90">
        <v>1</v>
      </c>
      <c r="BG90">
        <v>1</v>
      </c>
      <c r="BH90">
        <v>1</v>
      </c>
      <c r="BI90" t="s">
        <v>154</v>
      </c>
      <c r="BJ90" t="s">
        <v>182</v>
      </c>
      <c r="BK90" t="s">
        <v>112</v>
      </c>
      <c r="BN90" t="s">
        <v>133</v>
      </c>
      <c r="BR90" t="s">
        <v>133</v>
      </c>
      <c r="BU90" t="s">
        <v>139</v>
      </c>
      <c r="BV90" t="s">
        <v>116</v>
      </c>
      <c r="BW90" t="s">
        <v>112</v>
      </c>
      <c r="BX90">
        <v>0</v>
      </c>
      <c r="BZ90">
        <v>0</v>
      </c>
      <c r="CA90">
        <v>1</v>
      </c>
      <c r="CB90">
        <v>0</v>
      </c>
      <c r="CC90">
        <v>0</v>
      </c>
      <c r="CD90" t="s">
        <v>114</v>
      </c>
      <c r="CE90" t="s">
        <v>627</v>
      </c>
      <c r="CF90" t="s">
        <v>110</v>
      </c>
      <c r="CG90" t="s">
        <v>110</v>
      </c>
      <c r="CH90" t="s">
        <v>114</v>
      </c>
      <c r="CI90" t="s">
        <v>117</v>
      </c>
      <c r="CJ90" t="s">
        <v>117</v>
      </c>
      <c r="CK90" t="s">
        <v>112</v>
      </c>
      <c r="CL90">
        <v>6</v>
      </c>
      <c r="CM90">
        <v>0</v>
      </c>
      <c r="CN90" t="s">
        <v>134</v>
      </c>
      <c r="CO90" t="s">
        <v>183</v>
      </c>
      <c r="CP90">
        <v>0</v>
      </c>
      <c r="CQ90" t="s">
        <v>143</v>
      </c>
      <c r="CR90" t="s">
        <v>143</v>
      </c>
      <c r="CS90" t="s">
        <v>136</v>
      </c>
      <c r="CT90" t="s">
        <v>136</v>
      </c>
      <c r="CU90">
        <v>10</v>
      </c>
      <c r="CV90" t="s">
        <v>1262</v>
      </c>
      <c r="CW90" t="s">
        <v>1262</v>
      </c>
      <c r="CX90">
        <v>5</v>
      </c>
      <c r="CY90">
        <f t="shared" si="7"/>
        <v>2.5</v>
      </c>
      <c r="CZ90">
        <v>11.4155</v>
      </c>
      <c r="DA90">
        <v>11.177</v>
      </c>
      <c r="DB90">
        <f t="shared" si="8"/>
        <v>7.5</v>
      </c>
      <c r="DC90">
        <v>0</v>
      </c>
      <c r="DD90">
        <v>0</v>
      </c>
      <c r="DE90">
        <v>0</v>
      </c>
      <c r="DF90">
        <v>5378</v>
      </c>
      <c r="DG90">
        <f t="shared" si="9"/>
        <v>10756</v>
      </c>
      <c r="DH90">
        <f t="shared" si="10"/>
        <v>3</v>
      </c>
      <c r="DI90">
        <v>269</v>
      </c>
      <c r="DJ90">
        <f t="shared" si="11"/>
        <v>538</v>
      </c>
      <c r="DK90">
        <f t="shared" si="12"/>
        <v>2</v>
      </c>
      <c r="DL90">
        <v>10</v>
      </c>
      <c r="DN90">
        <f>(DL90*InputWeights!$C$7+DB90*InputWeights!$C$6)</f>
        <v>8.75</v>
      </c>
      <c r="DO90">
        <f>(DD90*InputWeights!$C$12+DE90*InputWeights!$C$10+CU90*InputWeights!$C$11)</f>
        <v>4</v>
      </c>
      <c r="DP90">
        <f>(DC90*InputWeights!$C$18+DK90*InputWeights!$C$16+DH90*InputWeights!$C$15+CY90*InputWeights!$C$17)</f>
        <v>2.35</v>
      </c>
      <c r="DR90">
        <f>DN90*InputWeights!$C$5+DO90*InputWeights!$C$9+DP90*InputWeights!$C$14</f>
        <v>47.65</v>
      </c>
      <c r="DS90">
        <f>((_xlfn.RANK.EQ(DR90,$DR$2:$DR$1000,0))/(COUNT(DR$2:$DR$1000)))*100</f>
        <v>12.201963534361852</v>
      </c>
      <c r="DT90">
        <f t="shared" si="13"/>
        <v>15</v>
      </c>
    </row>
    <row r="91" spans="1:124" x14ac:dyDescent="0.25">
      <c r="A91" t="s">
        <v>1123</v>
      </c>
      <c r="B91" t="s">
        <v>108</v>
      </c>
      <c r="C91" t="s">
        <v>109</v>
      </c>
      <c r="D91" t="s">
        <v>110</v>
      </c>
      <c r="E91" t="s">
        <v>158</v>
      </c>
      <c r="F91">
        <v>767</v>
      </c>
      <c r="G91">
        <v>20004700</v>
      </c>
      <c r="H91">
        <v>10</v>
      </c>
      <c r="I91">
        <v>1900</v>
      </c>
      <c r="J91">
        <v>2009</v>
      </c>
      <c r="K91" t="s">
        <v>183</v>
      </c>
      <c r="L91" t="s">
        <v>114</v>
      </c>
      <c r="M91">
        <v>24</v>
      </c>
      <c r="N91" t="s">
        <v>358</v>
      </c>
      <c r="O91">
        <v>2</v>
      </c>
      <c r="Q91" t="s">
        <v>117</v>
      </c>
      <c r="R91">
        <v>0</v>
      </c>
      <c r="S91" t="s">
        <v>1263</v>
      </c>
      <c r="T91">
        <v>246</v>
      </c>
      <c r="V91">
        <v>11789</v>
      </c>
      <c r="W91" t="s">
        <v>116</v>
      </c>
      <c r="X91" t="s">
        <v>117</v>
      </c>
      <c r="Y91" t="s">
        <v>1264</v>
      </c>
      <c r="AA91" t="s">
        <v>133</v>
      </c>
      <c r="AC91" t="s">
        <v>1253</v>
      </c>
      <c r="AD91" t="s">
        <v>1265</v>
      </c>
      <c r="AE91" t="s">
        <v>364</v>
      </c>
      <c r="AF91" t="s">
        <v>124</v>
      </c>
      <c r="AG91" t="s">
        <v>112</v>
      </c>
      <c r="AH91" t="s">
        <v>124</v>
      </c>
      <c r="AI91" t="s">
        <v>112</v>
      </c>
      <c r="AJ91" t="s">
        <v>112</v>
      </c>
      <c r="AK91" t="s">
        <v>112</v>
      </c>
      <c r="AL91" t="s">
        <v>1266</v>
      </c>
      <c r="AM91" t="s">
        <v>161</v>
      </c>
      <c r="AN91" t="s">
        <v>161</v>
      </c>
      <c r="AO91">
        <v>3062</v>
      </c>
      <c r="AP91">
        <v>102264</v>
      </c>
      <c r="AQ91">
        <v>289</v>
      </c>
      <c r="AR91" t="s">
        <v>110</v>
      </c>
      <c r="AS91">
        <v>0</v>
      </c>
      <c r="AT91">
        <v>767</v>
      </c>
      <c r="AU91">
        <v>46541</v>
      </c>
      <c r="AV91">
        <v>47308</v>
      </c>
      <c r="BB91" t="s">
        <v>129</v>
      </c>
      <c r="BC91" t="s">
        <v>855</v>
      </c>
      <c r="BD91">
        <v>65</v>
      </c>
      <c r="BE91" t="s">
        <v>131</v>
      </c>
      <c r="BF91">
        <v>1</v>
      </c>
      <c r="BG91">
        <v>1</v>
      </c>
      <c r="BH91">
        <v>1</v>
      </c>
      <c r="BI91" t="s">
        <v>154</v>
      </c>
      <c r="BJ91" t="s">
        <v>182</v>
      </c>
      <c r="BK91" t="s">
        <v>112</v>
      </c>
      <c r="BN91" t="s">
        <v>133</v>
      </c>
      <c r="BR91" t="s">
        <v>133</v>
      </c>
      <c r="BU91" t="s">
        <v>112</v>
      </c>
      <c r="BV91" t="s">
        <v>116</v>
      </c>
      <c r="BW91" t="s">
        <v>112</v>
      </c>
      <c r="BX91">
        <v>0</v>
      </c>
      <c r="BZ91">
        <v>0</v>
      </c>
      <c r="CA91">
        <v>1</v>
      </c>
      <c r="CB91">
        <v>0</v>
      </c>
      <c r="CC91">
        <v>0</v>
      </c>
      <c r="CD91" t="s">
        <v>117</v>
      </c>
      <c r="CE91" t="s">
        <v>117</v>
      </c>
      <c r="CF91" t="s">
        <v>110</v>
      </c>
      <c r="CG91" t="s">
        <v>117</v>
      </c>
      <c r="CH91" t="s">
        <v>114</v>
      </c>
      <c r="CI91" t="s">
        <v>117</v>
      </c>
      <c r="CJ91" t="s">
        <v>117</v>
      </c>
      <c r="CK91" t="s">
        <v>112</v>
      </c>
      <c r="CL91">
        <v>9</v>
      </c>
      <c r="CM91">
        <v>0</v>
      </c>
      <c r="CN91" t="s">
        <v>134</v>
      </c>
      <c r="CO91" t="s">
        <v>183</v>
      </c>
      <c r="CP91">
        <v>0</v>
      </c>
      <c r="CQ91" t="s">
        <v>143</v>
      </c>
      <c r="CR91" t="s">
        <v>143</v>
      </c>
      <c r="CS91" t="s">
        <v>136</v>
      </c>
      <c r="CT91" t="s">
        <v>136</v>
      </c>
      <c r="CU91">
        <v>10</v>
      </c>
      <c r="CV91" t="s">
        <v>1267</v>
      </c>
      <c r="CW91" t="s">
        <v>1267</v>
      </c>
      <c r="CX91">
        <v>5</v>
      </c>
      <c r="CY91">
        <f t="shared" si="7"/>
        <v>2.5</v>
      </c>
      <c r="CZ91">
        <v>11.4</v>
      </c>
      <c r="DA91">
        <v>10.7</v>
      </c>
      <c r="DB91">
        <f t="shared" si="8"/>
        <v>7.5</v>
      </c>
      <c r="DC91">
        <v>0</v>
      </c>
      <c r="DD91">
        <v>0</v>
      </c>
      <c r="DE91">
        <v>0</v>
      </c>
      <c r="DF91">
        <v>11789</v>
      </c>
      <c r="DG91">
        <f t="shared" si="9"/>
        <v>11789</v>
      </c>
      <c r="DH91">
        <f t="shared" si="10"/>
        <v>3</v>
      </c>
      <c r="DI91">
        <v>589</v>
      </c>
      <c r="DJ91">
        <f t="shared" si="11"/>
        <v>589</v>
      </c>
      <c r="DK91">
        <f t="shared" si="12"/>
        <v>2</v>
      </c>
      <c r="DL91">
        <v>10</v>
      </c>
      <c r="DN91">
        <f>(DL91*InputWeights!$C$7+DB91*InputWeights!$C$6)</f>
        <v>8.75</v>
      </c>
      <c r="DO91">
        <f>(DD91*InputWeights!$C$12+DE91*InputWeights!$C$10+CU91*InputWeights!$C$11)</f>
        <v>4</v>
      </c>
      <c r="DP91">
        <f>(DC91*InputWeights!$C$18+DK91*InputWeights!$C$16+DH91*InputWeights!$C$15+CY91*InputWeights!$C$17)</f>
        <v>2.35</v>
      </c>
      <c r="DR91">
        <f>DN91*InputWeights!$C$5+DO91*InputWeights!$C$9+DP91*InputWeights!$C$14</f>
        <v>47.65</v>
      </c>
      <c r="DS91">
        <f>((_xlfn.RANK.EQ(DR91,$DR$2:$DR$1000,0))/(COUNT(DR$2:$DR$1000)))*100</f>
        <v>12.201963534361852</v>
      </c>
      <c r="DT91">
        <f t="shared" si="13"/>
        <v>15</v>
      </c>
    </row>
    <row r="92" spans="1:124" x14ac:dyDescent="0.25">
      <c r="A92" t="s">
        <v>754</v>
      </c>
      <c r="B92" t="s">
        <v>108</v>
      </c>
      <c r="C92" t="s">
        <v>109</v>
      </c>
      <c r="D92" t="s">
        <v>110</v>
      </c>
      <c r="E92" t="s">
        <v>795</v>
      </c>
      <c r="F92">
        <v>2695</v>
      </c>
      <c r="G92">
        <v>11300</v>
      </c>
      <c r="H92">
        <v>0</v>
      </c>
      <c r="I92">
        <v>1997</v>
      </c>
      <c r="J92">
        <v>1997</v>
      </c>
      <c r="K92" t="s">
        <v>139</v>
      </c>
      <c r="L92" t="s">
        <v>110</v>
      </c>
      <c r="M92">
        <v>39</v>
      </c>
      <c r="N92" t="s">
        <v>147</v>
      </c>
      <c r="O92">
        <v>3</v>
      </c>
      <c r="P92" t="s">
        <v>112</v>
      </c>
      <c r="Q92" t="s">
        <v>116</v>
      </c>
      <c r="R92">
        <v>60</v>
      </c>
      <c r="S92" t="s">
        <v>796</v>
      </c>
      <c r="T92">
        <v>99</v>
      </c>
      <c r="V92">
        <v>30182</v>
      </c>
      <c r="W92" t="s">
        <v>110</v>
      </c>
      <c r="X92" t="s">
        <v>117</v>
      </c>
      <c r="Y92" t="s">
        <v>756</v>
      </c>
      <c r="Z92" t="s">
        <v>325</v>
      </c>
      <c r="AA92" t="s">
        <v>757</v>
      </c>
      <c r="AC92" t="s">
        <v>160</v>
      </c>
      <c r="AD92" t="s">
        <v>321</v>
      </c>
      <c r="AE92" t="s">
        <v>340</v>
      </c>
      <c r="AF92" t="s">
        <v>124</v>
      </c>
      <c r="AG92" t="s">
        <v>125</v>
      </c>
      <c r="AH92" t="s">
        <v>110</v>
      </c>
      <c r="AI92" t="s">
        <v>112</v>
      </c>
      <c r="AJ92" t="s">
        <v>125</v>
      </c>
      <c r="AK92" t="s">
        <v>125</v>
      </c>
      <c r="AL92" t="s">
        <v>767</v>
      </c>
      <c r="AM92" t="s">
        <v>797</v>
      </c>
      <c r="AN92" t="s">
        <v>798</v>
      </c>
      <c r="AO92">
        <v>2058</v>
      </c>
      <c r="AP92">
        <v>102264</v>
      </c>
      <c r="AQ92">
        <v>176</v>
      </c>
      <c r="AR92" t="s">
        <v>114</v>
      </c>
      <c r="AS92">
        <v>44251</v>
      </c>
      <c r="AT92">
        <v>46946</v>
      </c>
      <c r="AU92">
        <v>44251</v>
      </c>
      <c r="AV92">
        <v>46946</v>
      </c>
      <c r="BB92" t="s">
        <v>129</v>
      </c>
      <c r="BC92" t="s">
        <v>761</v>
      </c>
      <c r="BD92">
        <v>94</v>
      </c>
      <c r="BE92" t="s">
        <v>131</v>
      </c>
      <c r="BF92">
        <v>0</v>
      </c>
      <c r="BG92">
        <v>2</v>
      </c>
      <c r="BH92">
        <v>2</v>
      </c>
      <c r="BI92" t="s">
        <v>154</v>
      </c>
      <c r="BJ92" t="s">
        <v>154</v>
      </c>
      <c r="BK92" t="s">
        <v>112</v>
      </c>
      <c r="BN92" t="s">
        <v>133</v>
      </c>
      <c r="BR92" t="s">
        <v>133</v>
      </c>
      <c r="BU92" t="s">
        <v>139</v>
      </c>
      <c r="BV92" t="s">
        <v>110</v>
      </c>
      <c r="BW92" t="s">
        <v>112</v>
      </c>
      <c r="BX92">
        <v>0</v>
      </c>
      <c r="BY92" t="s">
        <v>799</v>
      </c>
      <c r="BZ92">
        <v>0</v>
      </c>
      <c r="CA92">
        <v>1</v>
      </c>
      <c r="CB92">
        <v>0</v>
      </c>
      <c r="CC92">
        <v>0</v>
      </c>
      <c r="CD92" t="s">
        <v>114</v>
      </c>
      <c r="CE92" t="s">
        <v>116</v>
      </c>
      <c r="CF92" t="s">
        <v>110</v>
      </c>
      <c r="CG92" t="s">
        <v>110</v>
      </c>
      <c r="CH92" t="s">
        <v>117</v>
      </c>
      <c r="CI92" t="s">
        <v>117</v>
      </c>
      <c r="CJ92" t="s">
        <v>117</v>
      </c>
      <c r="CK92" t="s">
        <v>125</v>
      </c>
      <c r="CL92">
        <v>3</v>
      </c>
      <c r="CM92">
        <v>8</v>
      </c>
      <c r="CN92" t="s">
        <v>277</v>
      </c>
      <c r="CO92" t="s">
        <v>154</v>
      </c>
      <c r="CP92">
        <v>0</v>
      </c>
      <c r="CQ92" t="s">
        <v>135</v>
      </c>
      <c r="CR92" t="s">
        <v>135</v>
      </c>
      <c r="CS92" t="s">
        <v>156</v>
      </c>
      <c r="CT92" t="s">
        <v>156</v>
      </c>
      <c r="CU92">
        <v>5</v>
      </c>
      <c r="CV92" t="s">
        <v>800</v>
      </c>
      <c r="CW92" t="s">
        <v>800</v>
      </c>
      <c r="CX92">
        <v>1</v>
      </c>
      <c r="CY92">
        <f t="shared" si="7"/>
        <v>10</v>
      </c>
      <c r="CZ92">
        <v>6.3</v>
      </c>
      <c r="DA92">
        <v>0</v>
      </c>
      <c r="DB92">
        <f t="shared" si="8"/>
        <v>1</v>
      </c>
      <c r="DC92">
        <v>10</v>
      </c>
      <c r="DF92">
        <v>30182</v>
      </c>
      <c r="DG92">
        <f t="shared" si="9"/>
        <v>60364</v>
      </c>
      <c r="DH92">
        <f t="shared" si="10"/>
        <v>10</v>
      </c>
      <c r="DI92">
        <v>4284</v>
      </c>
      <c r="DJ92">
        <f t="shared" si="11"/>
        <v>8568</v>
      </c>
      <c r="DK92">
        <f t="shared" si="12"/>
        <v>10</v>
      </c>
      <c r="DN92">
        <f>(DL92*InputWeights!$C$7+DB92*InputWeights!$C$6)</f>
        <v>0.5</v>
      </c>
      <c r="DO92">
        <f>(DD92*InputWeights!$C$12+DE92*InputWeights!$C$10+CU92*InputWeights!$C$11)</f>
        <v>2</v>
      </c>
      <c r="DP92">
        <f>(DC92*InputWeights!$C$18+DK92*InputWeights!$C$16+DH92*InputWeights!$C$15+CY92*InputWeights!$C$17)</f>
        <v>10</v>
      </c>
      <c r="DR92">
        <f>DN92*InputWeights!$C$5+DO92*InputWeights!$C$9+DP92*InputWeights!$C$14</f>
        <v>47.5</v>
      </c>
      <c r="DS92">
        <f>((_xlfn.RANK.EQ(DR92,$DR$2:$DR$1000,0))/(COUNT(DR$2:$DR$1000)))*100</f>
        <v>12.76297335203366</v>
      </c>
      <c r="DT92">
        <f t="shared" si="13"/>
        <v>15</v>
      </c>
    </row>
    <row r="93" spans="1:124" x14ac:dyDescent="0.25">
      <c r="A93" t="s">
        <v>1123</v>
      </c>
      <c r="B93" t="s">
        <v>108</v>
      </c>
      <c r="C93" t="s">
        <v>109</v>
      </c>
      <c r="D93" t="s">
        <v>110</v>
      </c>
      <c r="E93" t="s">
        <v>195</v>
      </c>
      <c r="F93">
        <v>2367</v>
      </c>
      <c r="G93">
        <v>20005100</v>
      </c>
      <c r="H93">
        <v>10</v>
      </c>
      <c r="I93">
        <v>1900</v>
      </c>
      <c r="J93">
        <v>2013</v>
      </c>
      <c r="K93" t="s">
        <v>183</v>
      </c>
      <c r="L93" t="s">
        <v>114</v>
      </c>
      <c r="M93">
        <v>20</v>
      </c>
      <c r="N93" t="s">
        <v>358</v>
      </c>
      <c r="O93">
        <v>2</v>
      </c>
      <c r="Q93" t="s">
        <v>117</v>
      </c>
      <c r="R93">
        <v>0</v>
      </c>
      <c r="S93" t="s">
        <v>1263</v>
      </c>
      <c r="T93">
        <v>124</v>
      </c>
      <c r="V93">
        <v>6537</v>
      </c>
      <c r="W93" t="s">
        <v>116</v>
      </c>
      <c r="X93" t="s">
        <v>117</v>
      </c>
      <c r="Y93" t="s">
        <v>1271</v>
      </c>
      <c r="AA93" t="s">
        <v>133</v>
      </c>
      <c r="AC93" t="s">
        <v>218</v>
      </c>
      <c r="AD93" t="s">
        <v>160</v>
      </c>
      <c r="AE93" t="s">
        <v>364</v>
      </c>
      <c r="AF93" t="s">
        <v>124</v>
      </c>
      <c r="AG93" t="s">
        <v>112</v>
      </c>
      <c r="AH93" t="s">
        <v>124</v>
      </c>
      <c r="AI93" t="s">
        <v>112</v>
      </c>
      <c r="AJ93" t="s">
        <v>112</v>
      </c>
      <c r="AK93" t="s">
        <v>112</v>
      </c>
      <c r="AL93" t="s">
        <v>1269</v>
      </c>
      <c r="AM93" t="s">
        <v>1272</v>
      </c>
      <c r="AN93" t="s">
        <v>1273</v>
      </c>
      <c r="AO93">
        <v>3066</v>
      </c>
      <c r="AP93">
        <v>102264</v>
      </c>
      <c r="AQ93">
        <v>289</v>
      </c>
      <c r="AR93" t="s">
        <v>110</v>
      </c>
      <c r="AS93">
        <v>3431</v>
      </c>
      <c r="AT93">
        <v>5798</v>
      </c>
      <c r="AU93">
        <v>49972</v>
      </c>
      <c r="AV93">
        <v>52339</v>
      </c>
      <c r="BB93" t="s">
        <v>129</v>
      </c>
      <c r="BC93" t="s">
        <v>1274</v>
      </c>
      <c r="BD93">
        <v>87</v>
      </c>
      <c r="BE93" t="s">
        <v>131</v>
      </c>
      <c r="BF93">
        <v>1</v>
      </c>
      <c r="BG93">
        <v>1</v>
      </c>
      <c r="BH93">
        <v>1</v>
      </c>
      <c r="BI93" t="s">
        <v>132</v>
      </c>
      <c r="BJ93" t="s">
        <v>182</v>
      </c>
      <c r="BK93" t="s">
        <v>112</v>
      </c>
      <c r="BN93" t="s">
        <v>133</v>
      </c>
      <c r="BR93" t="s">
        <v>133</v>
      </c>
      <c r="BU93" t="s">
        <v>112</v>
      </c>
      <c r="BV93" t="s">
        <v>116</v>
      </c>
      <c r="BW93" t="s">
        <v>112</v>
      </c>
      <c r="BX93">
        <v>0</v>
      </c>
      <c r="BZ93">
        <v>0</v>
      </c>
      <c r="CA93">
        <v>1</v>
      </c>
      <c r="CB93">
        <v>0</v>
      </c>
      <c r="CC93">
        <v>0</v>
      </c>
      <c r="CD93" t="s">
        <v>117</v>
      </c>
      <c r="CE93" t="s">
        <v>117</v>
      </c>
      <c r="CF93" t="s">
        <v>110</v>
      </c>
      <c r="CG93" t="s">
        <v>117</v>
      </c>
      <c r="CH93" t="s">
        <v>117</v>
      </c>
      <c r="CI93" t="s">
        <v>117</v>
      </c>
      <c r="CJ93" t="s">
        <v>117</v>
      </c>
      <c r="CK93" t="s">
        <v>112</v>
      </c>
      <c r="CL93">
        <v>12</v>
      </c>
      <c r="CM93">
        <v>2</v>
      </c>
      <c r="CN93" t="s">
        <v>142</v>
      </c>
      <c r="CO93" t="s">
        <v>183</v>
      </c>
      <c r="CP93">
        <v>0</v>
      </c>
      <c r="CQ93" t="s">
        <v>143</v>
      </c>
      <c r="CR93" t="s">
        <v>143</v>
      </c>
      <c r="CS93" t="s">
        <v>156</v>
      </c>
      <c r="CT93" t="s">
        <v>156</v>
      </c>
      <c r="CU93">
        <v>5</v>
      </c>
      <c r="CV93" t="s">
        <v>1275</v>
      </c>
      <c r="CW93" t="s">
        <v>1275</v>
      </c>
      <c r="CX93">
        <v>4</v>
      </c>
      <c r="CY93">
        <f t="shared" si="7"/>
        <v>2.5</v>
      </c>
      <c r="CZ93">
        <v>15.9</v>
      </c>
      <c r="DA93">
        <v>8</v>
      </c>
      <c r="DB93">
        <f t="shared" si="8"/>
        <v>5</v>
      </c>
      <c r="DC93">
        <v>0</v>
      </c>
      <c r="DD93">
        <v>0</v>
      </c>
      <c r="DE93">
        <v>10</v>
      </c>
      <c r="DF93">
        <v>6537</v>
      </c>
      <c r="DG93">
        <f t="shared" si="9"/>
        <v>6537</v>
      </c>
      <c r="DH93">
        <f t="shared" si="10"/>
        <v>2</v>
      </c>
      <c r="DI93">
        <v>308</v>
      </c>
      <c r="DJ93">
        <f t="shared" si="11"/>
        <v>308</v>
      </c>
      <c r="DK93">
        <f t="shared" si="12"/>
        <v>1</v>
      </c>
      <c r="DL93">
        <v>10</v>
      </c>
      <c r="DN93">
        <f>(DL93*InputWeights!$C$7+DB93*InputWeights!$C$6)</f>
        <v>7.5</v>
      </c>
      <c r="DO93">
        <f>(DD93*InputWeights!$C$12+DE93*InputWeights!$C$10+CU93*InputWeights!$C$11)</f>
        <v>6</v>
      </c>
      <c r="DP93">
        <f>(DC93*InputWeights!$C$18+DK93*InputWeights!$C$16+DH93*InputWeights!$C$15+CY93*InputWeights!$C$17)</f>
        <v>1.75</v>
      </c>
      <c r="DR93">
        <f>DN93*InputWeights!$C$5+DO93*InputWeights!$C$9+DP93*InputWeights!$C$14</f>
        <v>47.5</v>
      </c>
      <c r="DS93">
        <f>((_xlfn.RANK.EQ(DR93,$DR$2:$DR$1000,0))/(COUNT(DR$2:$DR$1000)))*100</f>
        <v>12.76297335203366</v>
      </c>
      <c r="DT93">
        <f t="shared" si="13"/>
        <v>15</v>
      </c>
    </row>
    <row r="94" spans="1:124" x14ac:dyDescent="0.25">
      <c r="A94" t="s">
        <v>680</v>
      </c>
      <c r="B94" t="s">
        <v>108</v>
      </c>
      <c r="C94" t="s">
        <v>109</v>
      </c>
      <c r="D94" t="s">
        <v>110</v>
      </c>
      <c r="E94" t="s">
        <v>334</v>
      </c>
      <c r="F94">
        <v>1203</v>
      </c>
      <c r="G94">
        <v>1300</v>
      </c>
      <c r="H94">
        <v>10</v>
      </c>
      <c r="I94">
        <v>1931</v>
      </c>
      <c r="J94">
        <v>2013</v>
      </c>
      <c r="K94" t="s">
        <v>112</v>
      </c>
      <c r="L94" t="s">
        <v>110</v>
      </c>
      <c r="M94">
        <v>20</v>
      </c>
      <c r="N94" t="s">
        <v>177</v>
      </c>
      <c r="O94">
        <v>2</v>
      </c>
      <c r="Q94" t="s">
        <v>110</v>
      </c>
      <c r="R94">
        <v>1</v>
      </c>
      <c r="S94" t="s">
        <v>682</v>
      </c>
      <c r="T94">
        <v>120</v>
      </c>
      <c r="V94">
        <v>8419</v>
      </c>
      <c r="W94" t="s">
        <v>116</v>
      </c>
      <c r="X94" t="s">
        <v>117</v>
      </c>
      <c r="Y94" t="s">
        <v>683</v>
      </c>
      <c r="Z94" t="s">
        <v>119</v>
      </c>
      <c r="AA94" t="s">
        <v>684</v>
      </c>
      <c r="AC94" t="s">
        <v>713</v>
      </c>
      <c r="AD94" t="s">
        <v>714</v>
      </c>
      <c r="AE94" t="s">
        <v>274</v>
      </c>
      <c r="AF94" t="s">
        <v>124</v>
      </c>
      <c r="AG94" t="s">
        <v>125</v>
      </c>
      <c r="AH94" t="s">
        <v>124</v>
      </c>
      <c r="AI94" t="s">
        <v>112</v>
      </c>
      <c r="AJ94" t="s">
        <v>112</v>
      </c>
      <c r="AK94" t="s">
        <v>125</v>
      </c>
      <c r="AL94" t="s">
        <v>701</v>
      </c>
      <c r="AM94" t="s">
        <v>702</v>
      </c>
      <c r="AN94" t="s">
        <v>715</v>
      </c>
      <c r="AO94">
        <v>1987</v>
      </c>
      <c r="AP94">
        <v>102264</v>
      </c>
      <c r="AQ94">
        <v>77014</v>
      </c>
      <c r="AR94" t="s">
        <v>110</v>
      </c>
      <c r="AS94">
        <v>25864</v>
      </c>
      <c r="AT94">
        <v>27067</v>
      </c>
      <c r="AU94">
        <v>30716</v>
      </c>
      <c r="AV94">
        <v>31919</v>
      </c>
      <c r="BB94" t="s">
        <v>129</v>
      </c>
      <c r="BC94" t="s">
        <v>180</v>
      </c>
      <c r="BD94">
        <v>77</v>
      </c>
      <c r="BE94" t="s">
        <v>131</v>
      </c>
      <c r="BF94">
        <v>0</v>
      </c>
      <c r="BG94">
        <v>1</v>
      </c>
      <c r="BH94">
        <v>1</v>
      </c>
      <c r="BI94" t="s">
        <v>132</v>
      </c>
      <c r="BJ94" t="s">
        <v>182</v>
      </c>
      <c r="BK94" t="s">
        <v>112</v>
      </c>
      <c r="BN94" t="s">
        <v>133</v>
      </c>
      <c r="BR94" t="s">
        <v>133</v>
      </c>
      <c r="BU94" t="s">
        <v>112</v>
      </c>
      <c r="BV94" t="s">
        <v>114</v>
      </c>
      <c r="BW94" t="s">
        <v>112</v>
      </c>
      <c r="BX94">
        <v>0</v>
      </c>
      <c r="BZ94">
        <v>0</v>
      </c>
      <c r="CA94">
        <v>1</v>
      </c>
      <c r="CB94">
        <v>0</v>
      </c>
      <c r="CC94">
        <v>0</v>
      </c>
      <c r="CD94" t="s">
        <v>110</v>
      </c>
      <c r="CE94" t="s">
        <v>110</v>
      </c>
      <c r="CF94" t="s">
        <v>110</v>
      </c>
      <c r="CG94" t="s">
        <v>117</v>
      </c>
      <c r="CH94" t="s">
        <v>114</v>
      </c>
      <c r="CI94" t="s">
        <v>117</v>
      </c>
      <c r="CJ94" t="s">
        <v>110</v>
      </c>
      <c r="CK94" t="s">
        <v>125</v>
      </c>
      <c r="CL94">
        <v>1</v>
      </c>
      <c r="CM94">
        <v>0</v>
      </c>
      <c r="CN94" t="s">
        <v>134</v>
      </c>
      <c r="CO94" t="s">
        <v>183</v>
      </c>
      <c r="CP94">
        <v>0</v>
      </c>
      <c r="CQ94" t="s">
        <v>135</v>
      </c>
      <c r="CR94" t="s">
        <v>135</v>
      </c>
      <c r="CS94" t="s">
        <v>156</v>
      </c>
      <c r="CT94" t="s">
        <v>184</v>
      </c>
      <c r="CU94">
        <v>7.5</v>
      </c>
      <c r="CV94" t="s">
        <v>716</v>
      </c>
      <c r="CW94" t="s">
        <v>716</v>
      </c>
      <c r="CX94">
        <v>3</v>
      </c>
      <c r="CY94">
        <f t="shared" si="7"/>
        <v>7.5</v>
      </c>
      <c r="CZ94">
        <v>10.6</v>
      </c>
      <c r="DA94">
        <v>0</v>
      </c>
      <c r="DB94">
        <f t="shared" si="8"/>
        <v>1</v>
      </c>
      <c r="DC94">
        <v>10</v>
      </c>
      <c r="DD94">
        <v>0</v>
      </c>
      <c r="DE94">
        <v>0</v>
      </c>
      <c r="DF94">
        <v>8419</v>
      </c>
      <c r="DG94">
        <f t="shared" si="9"/>
        <v>16838</v>
      </c>
      <c r="DH94">
        <f t="shared" si="10"/>
        <v>4</v>
      </c>
      <c r="DI94">
        <v>588</v>
      </c>
      <c r="DJ94">
        <f t="shared" si="11"/>
        <v>1176</v>
      </c>
      <c r="DK94">
        <f t="shared" si="12"/>
        <v>3</v>
      </c>
      <c r="DL94">
        <v>10</v>
      </c>
      <c r="DN94">
        <f>(DL94*InputWeights!$C$7+DB94*InputWeights!$C$6)</f>
        <v>5.5</v>
      </c>
      <c r="DO94">
        <f>(DD94*InputWeights!$C$12+DE94*InputWeights!$C$10+CU94*InputWeights!$C$11)</f>
        <v>3</v>
      </c>
      <c r="DP94">
        <f>(DC94*InputWeights!$C$18+DK94*InputWeights!$C$16+DH94*InputWeights!$C$15+CY94*InputWeights!$C$17)</f>
        <v>5.45</v>
      </c>
      <c r="DR94">
        <f>DN94*InputWeights!$C$5+DO94*InputWeights!$C$9+DP94*InputWeights!$C$14</f>
        <v>47.3</v>
      </c>
      <c r="DS94">
        <f>((_xlfn.RANK.EQ(DR94,$DR$2:$DR$1000,0))/(COUNT(DR$2:$DR$1000)))*100</f>
        <v>13.043478260869565</v>
      </c>
      <c r="DT94">
        <f t="shared" si="13"/>
        <v>15</v>
      </c>
    </row>
    <row r="95" spans="1:124" x14ac:dyDescent="0.25">
      <c r="A95" t="s">
        <v>107</v>
      </c>
      <c r="B95" t="s">
        <v>108</v>
      </c>
      <c r="C95" t="s">
        <v>109</v>
      </c>
      <c r="D95" t="s">
        <v>110</v>
      </c>
      <c r="E95" t="s">
        <v>222</v>
      </c>
      <c r="F95">
        <v>3397</v>
      </c>
      <c r="G95">
        <v>2800</v>
      </c>
      <c r="H95">
        <v>0</v>
      </c>
      <c r="I95">
        <v>1933</v>
      </c>
      <c r="J95">
        <v>2010</v>
      </c>
      <c r="K95" t="s">
        <v>112</v>
      </c>
      <c r="L95" t="s">
        <v>110</v>
      </c>
      <c r="M95">
        <v>24</v>
      </c>
      <c r="N95" t="s">
        <v>177</v>
      </c>
      <c r="O95">
        <v>2</v>
      </c>
      <c r="Q95" t="s">
        <v>114</v>
      </c>
      <c r="R95">
        <v>2</v>
      </c>
      <c r="S95" t="s">
        <v>115</v>
      </c>
      <c r="T95">
        <v>92</v>
      </c>
      <c r="V95">
        <v>12350</v>
      </c>
      <c r="W95" t="s">
        <v>116</v>
      </c>
      <c r="X95" t="s">
        <v>117</v>
      </c>
      <c r="Y95" t="s">
        <v>159</v>
      </c>
      <c r="Z95" t="s">
        <v>119</v>
      </c>
      <c r="AA95" t="s">
        <v>120</v>
      </c>
      <c r="AC95" t="s">
        <v>218</v>
      </c>
      <c r="AD95" t="s">
        <v>223</v>
      </c>
      <c r="AE95" t="s">
        <v>123</v>
      </c>
      <c r="AF95" t="s">
        <v>124</v>
      </c>
      <c r="AG95" t="s">
        <v>125</v>
      </c>
      <c r="AH95" t="s">
        <v>124</v>
      </c>
      <c r="AI95" t="s">
        <v>112</v>
      </c>
      <c r="AJ95" t="s">
        <v>112</v>
      </c>
      <c r="AK95" t="s">
        <v>125</v>
      </c>
      <c r="AL95" t="s">
        <v>178</v>
      </c>
      <c r="AM95" t="s">
        <v>224</v>
      </c>
      <c r="AN95" t="s">
        <v>210</v>
      </c>
      <c r="AO95">
        <v>1310</v>
      </c>
      <c r="AP95">
        <v>102264</v>
      </c>
      <c r="AQ95">
        <v>130</v>
      </c>
      <c r="AR95" t="s">
        <v>110</v>
      </c>
      <c r="AS95">
        <v>57400</v>
      </c>
      <c r="AT95">
        <v>60797</v>
      </c>
      <c r="AU95">
        <v>57400</v>
      </c>
      <c r="AV95">
        <v>60797</v>
      </c>
      <c r="BB95" t="s">
        <v>129</v>
      </c>
      <c r="BC95" t="s">
        <v>225</v>
      </c>
      <c r="BD95">
        <v>80</v>
      </c>
      <c r="BE95" t="s">
        <v>131</v>
      </c>
      <c r="BF95">
        <v>0</v>
      </c>
      <c r="BG95">
        <v>4</v>
      </c>
      <c r="BH95">
        <v>4</v>
      </c>
      <c r="BI95" t="s">
        <v>226</v>
      </c>
      <c r="BJ95" t="s">
        <v>182</v>
      </c>
      <c r="BK95" t="s">
        <v>112</v>
      </c>
      <c r="BN95" t="s">
        <v>133</v>
      </c>
      <c r="BR95" t="s">
        <v>133</v>
      </c>
      <c r="BU95" t="s">
        <v>112</v>
      </c>
      <c r="BV95" t="s">
        <v>114</v>
      </c>
      <c r="BW95" t="s">
        <v>112</v>
      </c>
      <c r="BX95">
        <v>0</v>
      </c>
      <c r="BZ95">
        <v>0</v>
      </c>
      <c r="CA95">
        <v>1</v>
      </c>
      <c r="CB95">
        <v>0</v>
      </c>
      <c r="CC95">
        <v>0</v>
      </c>
      <c r="CD95" t="s">
        <v>110</v>
      </c>
      <c r="CE95" t="s">
        <v>114</v>
      </c>
      <c r="CF95" t="s">
        <v>110</v>
      </c>
      <c r="CG95" t="s">
        <v>117</v>
      </c>
      <c r="CH95" t="s">
        <v>117</v>
      </c>
      <c r="CI95" t="s">
        <v>117</v>
      </c>
      <c r="CJ95" t="s">
        <v>117</v>
      </c>
      <c r="CK95" t="s">
        <v>125</v>
      </c>
      <c r="CL95">
        <v>15</v>
      </c>
      <c r="CM95">
        <v>3</v>
      </c>
      <c r="CN95" t="s">
        <v>142</v>
      </c>
      <c r="CO95" t="s">
        <v>183</v>
      </c>
      <c r="CP95">
        <v>0</v>
      </c>
      <c r="CQ95" t="s">
        <v>135</v>
      </c>
      <c r="CR95" t="s">
        <v>135</v>
      </c>
      <c r="CS95" t="s">
        <v>156</v>
      </c>
      <c r="CT95" t="s">
        <v>184</v>
      </c>
      <c r="CU95">
        <v>7.5</v>
      </c>
      <c r="CV95" t="s">
        <v>227</v>
      </c>
      <c r="CW95" t="s">
        <v>227</v>
      </c>
      <c r="CX95">
        <v>3</v>
      </c>
      <c r="CY95">
        <f t="shared" si="7"/>
        <v>7.5</v>
      </c>
      <c r="CZ95">
        <v>7.0291699999999997</v>
      </c>
      <c r="DA95">
        <v>4.34091</v>
      </c>
      <c r="DB95">
        <f t="shared" si="8"/>
        <v>2.5</v>
      </c>
      <c r="DC95">
        <v>0</v>
      </c>
      <c r="DD95">
        <v>0</v>
      </c>
      <c r="DE95">
        <v>0</v>
      </c>
      <c r="DF95">
        <v>12350</v>
      </c>
      <c r="DG95">
        <f t="shared" si="9"/>
        <v>24700</v>
      </c>
      <c r="DH95">
        <f t="shared" si="10"/>
        <v>5</v>
      </c>
      <c r="DI95">
        <v>612</v>
      </c>
      <c r="DJ95">
        <f t="shared" si="11"/>
        <v>1224</v>
      </c>
      <c r="DK95">
        <f t="shared" si="12"/>
        <v>3</v>
      </c>
      <c r="DL95">
        <v>10</v>
      </c>
      <c r="DN95">
        <f>(DL95*InputWeights!$C$7+DB95*InputWeights!$C$6)</f>
        <v>6.25</v>
      </c>
      <c r="DO95">
        <f>(DD95*InputWeights!$C$12+DE95*InputWeights!$C$10+CU95*InputWeights!$C$11)</f>
        <v>3</v>
      </c>
      <c r="DP95">
        <f>(DC95*InputWeights!$C$18+DK95*InputWeights!$C$16+DH95*InputWeights!$C$15+CY95*InputWeights!$C$17)</f>
        <v>4.8499999999999996</v>
      </c>
      <c r="DR95">
        <f>DN95*InputWeights!$C$5+DO95*InputWeights!$C$9+DP95*InputWeights!$C$14</f>
        <v>47.15</v>
      </c>
      <c r="DS95">
        <f>((_xlfn.RANK.EQ(DR95,$DR$2:$DR$1000,0))/(COUNT(DR$2:$DR$1000)))*100</f>
        <v>13.183730715287517</v>
      </c>
      <c r="DT95">
        <f t="shared" si="13"/>
        <v>15</v>
      </c>
    </row>
    <row r="96" spans="1:124" x14ac:dyDescent="0.25">
      <c r="A96" t="s">
        <v>420</v>
      </c>
      <c r="B96" t="s">
        <v>108</v>
      </c>
      <c r="C96" t="s">
        <v>109</v>
      </c>
      <c r="D96" t="s">
        <v>110</v>
      </c>
      <c r="E96" t="s">
        <v>348</v>
      </c>
      <c r="F96">
        <v>2195</v>
      </c>
      <c r="G96">
        <v>5100</v>
      </c>
      <c r="H96">
        <v>0</v>
      </c>
      <c r="I96">
        <v>1940</v>
      </c>
      <c r="J96">
        <v>1997</v>
      </c>
      <c r="K96" t="s">
        <v>183</v>
      </c>
      <c r="L96" t="s">
        <v>114</v>
      </c>
      <c r="M96">
        <v>44</v>
      </c>
      <c r="N96" t="s">
        <v>358</v>
      </c>
      <c r="O96">
        <v>2</v>
      </c>
      <c r="P96" t="s">
        <v>112</v>
      </c>
      <c r="Q96" t="s">
        <v>117</v>
      </c>
      <c r="R96">
        <v>0</v>
      </c>
      <c r="S96" t="s">
        <v>421</v>
      </c>
      <c r="T96">
        <v>354</v>
      </c>
      <c r="V96">
        <v>14397</v>
      </c>
      <c r="W96" t="s">
        <v>116</v>
      </c>
      <c r="X96" t="s">
        <v>117</v>
      </c>
      <c r="Y96" t="s">
        <v>422</v>
      </c>
      <c r="Z96" t="s">
        <v>119</v>
      </c>
      <c r="AA96" t="s">
        <v>423</v>
      </c>
      <c r="AC96" t="s">
        <v>424</v>
      </c>
      <c r="AD96" t="s">
        <v>425</v>
      </c>
      <c r="AE96" t="s">
        <v>426</v>
      </c>
      <c r="AF96" t="s">
        <v>124</v>
      </c>
      <c r="AG96" t="s">
        <v>125</v>
      </c>
      <c r="AH96" t="s">
        <v>124</v>
      </c>
      <c r="AI96" t="s">
        <v>112</v>
      </c>
      <c r="AJ96" t="s">
        <v>112</v>
      </c>
      <c r="AK96" t="s">
        <v>125</v>
      </c>
      <c r="AL96" t="s">
        <v>427</v>
      </c>
      <c r="AM96" t="s">
        <v>427</v>
      </c>
      <c r="AN96" t="s">
        <v>428</v>
      </c>
      <c r="AO96">
        <v>1737</v>
      </c>
      <c r="AP96">
        <v>102264</v>
      </c>
      <c r="AQ96">
        <v>158</v>
      </c>
      <c r="AR96" t="s">
        <v>110</v>
      </c>
      <c r="AS96">
        <v>23061</v>
      </c>
      <c r="AT96">
        <v>25256</v>
      </c>
      <c r="AU96">
        <v>23061</v>
      </c>
      <c r="AV96">
        <v>25256</v>
      </c>
      <c r="BB96" t="s">
        <v>129</v>
      </c>
      <c r="BC96" t="s">
        <v>189</v>
      </c>
      <c r="BD96">
        <v>60</v>
      </c>
      <c r="BE96" t="s">
        <v>131</v>
      </c>
      <c r="BF96">
        <v>0</v>
      </c>
      <c r="BG96">
        <v>3</v>
      </c>
      <c r="BH96">
        <v>3</v>
      </c>
      <c r="BI96" t="s">
        <v>154</v>
      </c>
      <c r="BJ96" t="s">
        <v>182</v>
      </c>
      <c r="BK96" t="s">
        <v>112</v>
      </c>
      <c r="BN96" t="s">
        <v>133</v>
      </c>
      <c r="BR96" t="s">
        <v>133</v>
      </c>
      <c r="BU96" t="s">
        <v>153</v>
      </c>
      <c r="BV96" t="s">
        <v>114</v>
      </c>
      <c r="BW96" t="s">
        <v>112</v>
      </c>
      <c r="BX96">
        <v>0</v>
      </c>
      <c r="BZ96">
        <v>0</v>
      </c>
      <c r="CA96">
        <v>1</v>
      </c>
      <c r="CB96">
        <v>0</v>
      </c>
      <c r="CC96">
        <v>0</v>
      </c>
      <c r="CD96" t="s">
        <v>117</v>
      </c>
      <c r="CE96" t="s">
        <v>117</v>
      </c>
      <c r="CF96" t="s">
        <v>110</v>
      </c>
      <c r="CG96" t="s">
        <v>117</v>
      </c>
      <c r="CH96" t="s">
        <v>117</v>
      </c>
      <c r="CI96" t="s">
        <v>117</v>
      </c>
      <c r="CJ96" t="s">
        <v>110</v>
      </c>
      <c r="CK96" t="s">
        <v>112</v>
      </c>
      <c r="CL96">
        <v>14</v>
      </c>
      <c r="CM96">
        <v>1</v>
      </c>
      <c r="CN96" t="s">
        <v>134</v>
      </c>
      <c r="CO96" t="s">
        <v>183</v>
      </c>
      <c r="CP96">
        <v>0</v>
      </c>
      <c r="CQ96" t="s">
        <v>143</v>
      </c>
      <c r="CR96" t="s">
        <v>143</v>
      </c>
      <c r="CS96" t="s">
        <v>136</v>
      </c>
      <c r="CT96" t="s">
        <v>136</v>
      </c>
      <c r="CU96">
        <v>10</v>
      </c>
      <c r="CV96" t="s">
        <v>429</v>
      </c>
      <c r="CW96" t="s">
        <v>429</v>
      </c>
      <c r="CX96">
        <v>3</v>
      </c>
      <c r="CY96">
        <f t="shared" si="7"/>
        <v>7.5</v>
      </c>
      <c r="CZ96">
        <v>14.7</v>
      </c>
      <c r="DA96">
        <v>0</v>
      </c>
      <c r="DB96">
        <f t="shared" si="8"/>
        <v>1</v>
      </c>
      <c r="DC96">
        <v>10</v>
      </c>
      <c r="DD96">
        <v>0</v>
      </c>
      <c r="DE96">
        <v>0</v>
      </c>
      <c r="DF96">
        <v>14397</v>
      </c>
      <c r="DG96">
        <f t="shared" si="9"/>
        <v>14397</v>
      </c>
      <c r="DH96">
        <f t="shared" si="10"/>
        <v>3</v>
      </c>
      <c r="DI96">
        <v>482</v>
      </c>
      <c r="DJ96">
        <f t="shared" si="11"/>
        <v>482</v>
      </c>
      <c r="DK96">
        <f t="shared" si="12"/>
        <v>1</v>
      </c>
      <c r="DL96">
        <v>10</v>
      </c>
      <c r="DN96">
        <f>(DL96*InputWeights!$C$7+DB96*InputWeights!$C$6)</f>
        <v>5.5</v>
      </c>
      <c r="DO96">
        <f>(DD96*InputWeights!$C$12+DE96*InputWeights!$C$10+CU96*InputWeights!$C$11)</f>
        <v>4</v>
      </c>
      <c r="DP96">
        <f>(DC96*InputWeights!$C$18+DK96*InputWeights!$C$16+DH96*InputWeights!$C$15+CY96*InputWeights!$C$17)</f>
        <v>4.6500000000000004</v>
      </c>
      <c r="DR96">
        <f>DN96*InputWeights!$C$5+DO96*InputWeights!$C$9+DP96*InputWeights!$C$14</f>
        <v>47.1</v>
      </c>
      <c r="DS96">
        <f>((_xlfn.RANK.EQ(DR96,$DR$2:$DR$1000,0))/(COUNT(DR$2:$DR$1000)))*100</f>
        <v>13.323983169705469</v>
      </c>
      <c r="DT96">
        <f t="shared" si="13"/>
        <v>15</v>
      </c>
    </row>
    <row r="97" spans="1:124" x14ac:dyDescent="0.25">
      <c r="A97" t="s">
        <v>2190</v>
      </c>
      <c r="B97" t="s">
        <v>108</v>
      </c>
      <c r="C97" t="s">
        <v>109</v>
      </c>
      <c r="D97" t="s">
        <v>110</v>
      </c>
      <c r="E97" t="s">
        <v>609</v>
      </c>
      <c r="F97">
        <v>510</v>
      </c>
      <c r="G97">
        <v>20000300</v>
      </c>
      <c r="H97">
        <v>500</v>
      </c>
      <c r="I97">
        <v>1999</v>
      </c>
      <c r="J97">
        <v>1999</v>
      </c>
      <c r="K97" t="s">
        <v>139</v>
      </c>
      <c r="L97" t="s">
        <v>110</v>
      </c>
      <c r="M97">
        <v>24</v>
      </c>
      <c r="N97" t="s">
        <v>147</v>
      </c>
      <c r="O97">
        <v>2</v>
      </c>
      <c r="P97" t="s">
        <v>112</v>
      </c>
      <c r="Q97" t="s">
        <v>117</v>
      </c>
      <c r="R97">
        <v>0</v>
      </c>
      <c r="T97">
        <v>0</v>
      </c>
      <c r="V97">
        <v>6887</v>
      </c>
      <c r="W97" t="s">
        <v>110</v>
      </c>
      <c r="X97" t="s">
        <v>117</v>
      </c>
      <c r="Y97" t="s">
        <v>2193</v>
      </c>
      <c r="AA97" t="s">
        <v>133</v>
      </c>
      <c r="AE97" t="s">
        <v>426</v>
      </c>
      <c r="AF97" t="s">
        <v>124</v>
      </c>
      <c r="AG97" t="s">
        <v>125</v>
      </c>
      <c r="AH97" t="s">
        <v>112</v>
      </c>
      <c r="AI97" t="s">
        <v>112</v>
      </c>
      <c r="AJ97" t="s">
        <v>112</v>
      </c>
      <c r="AK97" t="s">
        <v>125</v>
      </c>
      <c r="AL97" t="s">
        <v>613</v>
      </c>
      <c r="AM97" t="s">
        <v>613</v>
      </c>
      <c r="AN97" t="s">
        <v>613</v>
      </c>
      <c r="AO97">
        <v>5115</v>
      </c>
      <c r="AP97">
        <v>102264</v>
      </c>
      <c r="AQ97">
        <v>37469</v>
      </c>
      <c r="AR97" t="s">
        <v>110</v>
      </c>
      <c r="AS97">
        <v>0</v>
      </c>
      <c r="AT97">
        <v>510</v>
      </c>
      <c r="AU97">
        <v>1050</v>
      </c>
      <c r="AV97">
        <v>1560</v>
      </c>
      <c r="BB97" t="s">
        <v>129</v>
      </c>
      <c r="BC97" t="s">
        <v>292</v>
      </c>
      <c r="BD97">
        <v>0</v>
      </c>
      <c r="BE97" t="s">
        <v>131</v>
      </c>
      <c r="BF97">
        <v>2</v>
      </c>
      <c r="BG97">
        <v>1</v>
      </c>
      <c r="BH97">
        <v>1</v>
      </c>
      <c r="BI97" t="s">
        <v>112</v>
      </c>
      <c r="BJ97" t="s">
        <v>154</v>
      </c>
      <c r="BK97" t="s">
        <v>112</v>
      </c>
      <c r="BN97" t="s">
        <v>133</v>
      </c>
      <c r="BR97" t="s">
        <v>133</v>
      </c>
      <c r="BU97" t="s">
        <v>139</v>
      </c>
      <c r="BV97" t="s">
        <v>114</v>
      </c>
      <c r="BX97">
        <v>0</v>
      </c>
      <c r="BZ97">
        <v>0</v>
      </c>
      <c r="CA97">
        <v>1</v>
      </c>
      <c r="CB97">
        <v>0</v>
      </c>
      <c r="CC97">
        <v>0</v>
      </c>
      <c r="CD97" t="s">
        <v>117</v>
      </c>
      <c r="CE97" t="s">
        <v>117</v>
      </c>
      <c r="CF97" t="s">
        <v>110</v>
      </c>
      <c r="CG97" t="s">
        <v>117</v>
      </c>
      <c r="CH97" t="s">
        <v>117</v>
      </c>
      <c r="CI97" t="s">
        <v>117</v>
      </c>
      <c r="CJ97" t="s">
        <v>110</v>
      </c>
      <c r="CK97" t="s">
        <v>112</v>
      </c>
      <c r="CL97">
        <v>0</v>
      </c>
      <c r="CM97">
        <v>0</v>
      </c>
      <c r="CN97" t="s">
        <v>155</v>
      </c>
      <c r="CO97" t="s">
        <v>154</v>
      </c>
      <c r="CP97">
        <v>0</v>
      </c>
      <c r="CR97" t="s">
        <v>144</v>
      </c>
      <c r="CS97" t="s">
        <v>418</v>
      </c>
      <c r="CT97" t="s">
        <v>136</v>
      </c>
      <c r="CU97">
        <v>10</v>
      </c>
      <c r="CV97" t="s">
        <v>2194</v>
      </c>
      <c r="CW97" t="s">
        <v>2194</v>
      </c>
      <c r="CX97">
        <v>3</v>
      </c>
      <c r="CY97">
        <f t="shared" si="7"/>
        <v>7.5</v>
      </c>
      <c r="CZ97">
        <v>4.9035599999999997</v>
      </c>
      <c r="DA97">
        <v>3.19699</v>
      </c>
      <c r="DB97">
        <f t="shared" si="8"/>
        <v>2.5</v>
      </c>
      <c r="DC97">
        <v>0</v>
      </c>
      <c r="DD97">
        <v>0</v>
      </c>
      <c r="DE97">
        <v>0</v>
      </c>
      <c r="DF97">
        <v>6887</v>
      </c>
      <c r="DG97">
        <f t="shared" si="9"/>
        <v>13774</v>
      </c>
      <c r="DH97">
        <f t="shared" si="10"/>
        <v>3</v>
      </c>
      <c r="DI97">
        <v>689</v>
      </c>
      <c r="DJ97">
        <f t="shared" si="11"/>
        <v>1378</v>
      </c>
      <c r="DK97">
        <f t="shared" si="12"/>
        <v>3</v>
      </c>
      <c r="DL97">
        <v>10</v>
      </c>
      <c r="DN97">
        <f>(DL97*InputWeights!$C$7+DB97*InputWeights!$C$6)</f>
        <v>6.25</v>
      </c>
      <c r="DO97">
        <f>(DD97*InputWeights!$C$12+DE97*InputWeights!$C$10+CU97*InputWeights!$C$11)</f>
        <v>4</v>
      </c>
      <c r="DP97">
        <f>(DC97*InputWeights!$C$18+DK97*InputWeights!$C$16+DH97*InputWeights!$C$15+CY97*InputWeights!$C$17)</f>
        <v>4.0500000000000007</v>
      </c>
      <c r="DR97">
        <f>DN97*InputWeights!$C$5+DO97*InputWeights!$C$9+DP97*InputWeights!$C$14</f>
        <v>46.95</v>
      </c>
      <c r="DS97">
        <f>((_xlfn.RANK.EQ(DR97,$DR$2:$DR$1000,0))/(COUNT(DR$2:$DR$1000)))*100</f>
        <v>13.464235624123422</v>
      </c>
      <c r="DT97">
        <f t="shared" si="13"/>
        <v>15</v>
      </c>
    </row>
    <row r="98" spans="1:124" x14ac:dyDescent="0.25">
      <c r="A98" t="s">
        <v>2097</v>
      </c>
      <c r="B98" t="s">
        <v>108</v>
      </c>
      <c r="C98" t="s">
        <v>109</v>
      </c>
      <c r="D98" t="s">
        <v>110</v>
      </c>
      <c r="E98" t="s">
        <v>209</v>
      </c>
      <c r="F98">
        <v>517</v>
      </c>
      <c r="G98">
        <v>20000200</v>
      </c>
      <c r="H98">
        <v>260</v>
      </c>
      <c r="I98">
        <v>1968</v>
      </c>
      <c r="J98">
        <v>2012</v>
      </c>
      <c r="K98" t="s">
        <v>153</v>
      </c>
      <c r="L98" t="s">
        <v>110</v>
      </c>
      <c r="M98">
        <v>19</v>
      </c>
      <c r="N98" t="s">
        <v>177</v>
      </c>
      <c r="O98">
        <v>1</v>
      </c>
      <c r="Q98" t="s">
        <v>117</v>
      </c>
      <c r="R98">
        <v>0</v>
      </c>
      <c r="T98">
        <v>0</v>
      </c>
      <c r="V98">
        <v>5179</v>
      </c>
      <c r="W98" t="s">
        <v>110</v>
      </c>
      <c r="X98" t="s">
        <v>117</v>
      </c>
      <c r="Y98" t="s">
        <v>2101</v>
      </c>
      <c r="AA98" t="s">
        <v>133</v>
      </c>
      <c r="AE98" t="s">
        <v>403</v>
      </c>
      <c r="AF98" t="s">
        <v>124</v>
      </c>
      <c r="AG98" t="s">
        <v>125</v>
      </c>
      <c r="AH98" t="s">
        <v>124</v>
      </c>
      <c r="AI98" t="s">
        <v>112</v>
      </c>
      <c r="AJ98" t="s">
        <v>112</v>
      </c>
      <c r="AK98" t="s">
        <v>125</v>
      </c>
      <c r="AL98" t="s">
        <v>746</v>
      </c>
      <c r="AM98" t="s">
        <v>746</v>
      </c>
      <c r="AN98" t="s">
        <v>2102</v>
      </c>
      <c r="AO98">
        <v>4849</v>
      </c>
      <c r="AP98">
        <v>102264</v>
      </c>
      <c r="AQ98">
        <v>37204</v>
      </c>
      <c r="AR98" t="s">
        <v>110</v>
      </c>
      <c r="AS98">
        <v>0</v>
      </c>
      <c r="AT98">
        <v>517</v>
      </c>
      <c r="AU98">
        <v>4795</v>
      </c>
      <c r="AV98">
        <v>5312</v>
      </c>
      <c r="BB98" t="s">
        <v>129</v>
      </c>
      <c r="BC98" t="s">
        <v>189</v>
      </c>
      <c r="BD98">
        <v>0</v>
      </c>
      <c r="BE98" t="s">
        <v>131</v>
      </c>
      <c r="BF98">
        <v>2</v>
      </c>
      <c r="BG98">
        <v>0</v>
      </c>
      <c r="BH98">
        <v>2</v>
      </c>
      <c r="BJ98" t="s">
        <v>182</v>
      </c>
      <c r="BK98" t="s">
        <v>112</v>
      </c>
      <c r="BN98" t="s">
        <v>133</v>
      </c>
      <c r="BR98" t="s">
        <v>133</v>
      </c>
      <c r="BU98" t="s">
        <v>153</v>
      </c>
      <c r="BV98" t="s">
        <v>114</v>
      </c>
      <c r="BX98">
        <v>0</v>
      </c>
      <c r="BZ98">
        <v>0</v>
      </c>
      <c r="CA98">
        <v>1</v>
      </c>
      <c r="CB98">
        <v>0</v>
      </c>
      <c r="CC98">
        <v>0</v>
      </c>
      <c r="CD98" t="s">
        <v>117</v>
      </c>
      <c r="CE98" t="s">
        <v>117</v>
      </c>
      <c r="CF98" t="s">
        <v>110</v>
      </c>
      <c r="CG98" t="s">
        <v>117</v>
      </c>
      <c r="CH98" t="s">
        <v>114</v>
      </c>
      <c r="CI98" t="s">
        <v>117</v>
      </c>
      <c r="CJ98" t="s">
        <v>110</v>
      </c>
      <c r="CK98" t="s">
        <v>112</v>
      </c>
      <c r="CL98">
        <v>0</v>
      </c>
      <c r="CM98">
        <v>0</v>
      </c>
      <c r="CN98" t="s">
        <v>155</v>
      </c>
      <c r="CO98" t="s">
        <v>183</v>
      </c>
      <c r="CP98">
        <v>0</v>
      </c>
      <c r="CR98" t="s">
        <v>144</v>
      </c>
      <c r="CS98" t="s">
        <v>418</v>
      </c>
      <c r="CT98" t="s">
        <v>136</v>
      </c>
      <c r="CU98">
        <v>10</v>
      </c>
      <c r="CV98" t="s">
        <v>2103</v>
      </c>
      <c r="CW98" t="s">
        <v>2103</v>
      </c>
      <c r="CX98">
        <v>1</v>
      </c>
      <c r="CY98">
        <f t="shared" si="7"/>
        <v>10</v>
      </c>
      <c r="CZ98">
        <v>1.8990499999999999</v>
      </c>
      <c r="DA98">
        <v>1.05965</v>
      </c>
      <c r="DB98">
        <f t="shared" si="8"/>
        <v>1</v>
      </c>
      <c r="DC98">
        <v>0</v>
      </c>
      <c r="DD98">
        <v>0</v>
      </c>
      <c r="DE98">
        <v>0</v>
      </c>
      <c r="DF98">
        <v>5179</v>
      </c>
      <c r="DG98">
        <f t="shared" si="9"/>
        <v>10358</v>
      </c>
      <c r="DH98">
        <f t="shared" si="10"/>
        <v>3</v>
      </c>
      <c r="DI98">
        <v>363</v>
      </c>
      <c r="DJ98">
        <f t="shared" si="11"/>
        <v>726</v>
      </c>
      <c r="DK98">
        <f t="shared" si="12"/>
        <v>2</v>
      </c>
      <c r="DL98">
        <v>10</v>
      </c>
      <c r="DN98">
        <f>(DL98*InputWeights!$C$7+DB98*InputWeights!$C$6)</f>
        <v>5.5</v>
      </c>
      <c r="DO98">
        <f>(DD98*InputWeights!$C$12+DE98*InputWeights!$C$10+CU98*InputWeights!$C$11)</f>
        <v>4</v>
      </c>
      <c r="DP98">
        <f>(DC98*InputWeights!$C$18+DK98*InputWeights!$C$16+DH98*InputWeights!$C$15+CY98*InputWeights!$C$17)</f>
        <v>4.5999999999999996</v>
      </c>
      <c r="DR98">
        <f>DN98*InputWeights!$C$5+DO98*InputWeights!$C$9+DP98*InputWeights!$C$14</f>
        <v>46.9</v>
      </c>
      <c r="DS98">
        <f>((_xlfn.RANK.EQ(DR98,$DR$2:$DR$1000,0))/(COUNT(DR$2:$DR$1000)))*100</f>
        <v>13.604488078541374</v>
      </c>
      <c r="DT98">
        <f t="shared" si="13"/>
        <v>15</v>
      </c>
    </row>
    <row r="99" spans="1:124" x14ac:dyDescent="0.25">
      <c r="A99" t="s">
        <v>1425</v>
      </c>
      <c r="B99" t="s">
        <v>108</v>
      </c>
      <c r="C99" t="s">
        <v>109</v>
      </c>
      <c r="D99" t="s">
        <v>110</v>
      </c>
      <c r="E99" t="s">
        <v>802</v>
      </c>
      <c r="F99">
        <v>1112</v>
      </c>
      <c r="G99">
        <v>20000300</v>
      </c>
      <c r="H99">
        <v>0</v>
      </c>
      <c r="I99">
        <v>1948</v>
      </c>
      <c r="J99">
        <v>2008</v>
      </c>
      <c r="K99" t="s">
        <v>153</v>
      </c>
      <c r="L99" t="s">
        <v>110</v>
      </c>
      <c r="M99">
        <v>38</v>
      </c>
      <c r="N99" t="s">
        <v>177</v>
      </c>
      <c r="O99">
        <v>2</v>
      </c>
      <c r="Q99" t="s">
        <v>114</v>
      </c>
      <c r="R99">
        <v>2</v>
      </c>
      <c r="S99" t="s">
        <v>895</v>
      </c>
      <c r="T99">
        <v>140</v>
      </c>
      <c r="V99">
        <v>14093</v>
      </c>
      <c r="W99" t="s">
        <v>116</v>
      </c>
      <c r="X99" t="s">
        <v>117</v>
      </c>
      <c r="Y99" t="s">
        <v>1426</v>
      </c>
      <c r="Z99" t="s">
        <v>271</v>
      </c>
      <c r="AA99" t="s">
        <v>1427</v>
      </c>
      <c r="AB99" t="s">
        <v>183</v>
      </c>
      <c r="AC99" t="s">
        <v>218</v>
      </c>
      <c r="AD99" t="s">
        <v>160</v>
      </c>
      <c r="AE99" t="s">
        <v>403</v>
      </c>
      <c r="AF99" t="s">
        <v>124</v>
      </c>
      <c r="AG99" t="s">
        <v>125</v>
      </c>
      <c r="AH99" t="s">
        <v>124</v>
      </c>
      <c r="AI99" t="s">
        <v>112</v>
      </c>
      <c r="AJ99" t="s">
        <v>112</v>
      </c>
      <c r="AK99" t="s">
        <v>125</v>
      </c>
      <c r="AL99" t="s">
        <v>416</v>
      </c>
      <c r="AM99" t="s">
        <v>1428</v>
      </c>
      <c r="AN99" t="s">
        <v>1429</v>
      </c>
      <c r="AO99">
        <v>3311</v>
      </c>
      <c r="AP99">
        <v>102264</v>
      </c>
      <c r="AQ99">
        <v>343</v>
      </c>
      <c r="AR99" t="s">
        <v>110</v>
      </c>
      <c r="AS99">
        <v>5402</v>
      </c>
      <c r="AT99">
        <v>6514</v>
      </c>
      <c r="AU99">
        <v>5402</v>
      </c>
      <c r="AV99">
        <v>6514</v>
      </c>
      <c r="BB99" t="s">
        <v>129</v>
      </c>
      <c r="BC99" t="s">
        <v>1430</v>
      </c>
      <c r="BD99">
        <v>91</v>
      </c>
      <c r="BE99" t="s">
        <v>131</v>
      </c>
      <c r="BF99">
        <v>0</v>
      </c>
      <c r="BG99">
        <v>1</v>
      </c>
      <c r="BH99">
        <v>1</v>
      </c>
      <c r="BI99" t="s">
        <v>131</v>
      </c>
      <c r="BJ99" t="s">
        <v>182</v>
      </c>
      <c r="BK99" t="s">
        <v>112</v>
      </c>
      <c r="BN99" t="s">
        <v>133</v>
      </c>
      <c r="BR99" t="s">
        <v>133</v>
      </c>
      <c r="BU99" t="s">
        <v>153</v>
      </c>
      <c r="BV99" t="s">
        <v>114</v>
      </c>
      <c r="BW99" t="s">
        <v>112</v>
      </c>
      <c r="BX99">
        <v>0</v>
      </c>
      <c r="BZ99">
        <v>0</v>
      </c>
      <c r="CA99">
        <v>1</v>
      </c>
      <c r="CB99">
        <v>0</v>
      </c>
      <c r="CC99">
        <v>0</v>
      </c>
      <c r="CD99" t="s">
        <v>110</v>
      </c>
      <c r="CE99" t="s">
        <v>114</v>
      </c>
      <c r="CF99" t="s">
        <v>110</v>
      </c>
      <c r="CG99" t="s">
        <v>117</v>
      </c>
      <c r="CH99" t="s">
        <v>117</v>
      </c>
      <c r="CI99" t="s">
        <v>117</v>
      </c>
      <c r="CJ99" t="s">
        <v>117</v>
      </c>
      <c r="CK99" t="s">
        <v>112</v>
      </c>
      <c r="CL99">
        <v>3</v>
      </c>
      <c r="CM99">
        <v>1</v>
      </c>
      <c r="CN99" t="s">
        <v>142</v>
      </c>
      <c r="CO99" t="s">
        <v>183</v>
      </c>
      <c r="CP99">
        <v>0</v>
      </c>
      <c r="CQ99" t="s">
        <v>143</v>
      </c>
      <c r="CR99" t="s">
        <v>143</v>
      </c>
      <c r="CS99" t="s">
        <v>184</v>
      </c>
      <c r="CT99" t="s">
        <v>156</v>
      </c>
      <c r="CU99">
        <v>5</v>
      </c>
      <c r="CV99" t="s">
        <v>1431</v>
      </c>
      <c r="CW99" t="s">
        <v>1431</v>
      </c>
      <c r="CX99">
        <v>3</v>
      </c>
      <c r="CY99">
        <f t="shared" si="7"/>
        <v>7.5</v>
      </c>
      <c r="CZ99">
        <v>10.6</v>
      </c>
      <c r="DA99">
        <v>0</v>
      </c>
      <c r="DB99">
        <f t="shared" si="8"/>
        <v>1</v>
      </c>
      <c r="DC99">
        <v>10</v>
      </c>
      <c r="DD99">
        <v>0</v>
      </c>
      <c r="DE99">
        <v>0</v>
      </c>
      <c r="DF99">
        <v>14093</v>
      </c>
      <c r="DG99">
        <f t="shared" si="9"/>
        <v>28186</v>
      </c>
      <c r="DH99">
        <f t="shared" si="10"/>
        <v>6</v>
      </c>
      <c r="DI99">
        <v>281</v>
      </c>
      <c r="DJ99">
        <f t="shared" si="11"/>
        <v>562</v>
      </c>
      <c r="DK99">
        <f t="shared" si="12"/>
        <v>2</v>
      </c>
      <c r="DL99">
        <v>10</v>
      </c>
      <c r="DN99">
        <f>(DL99*InputWeights!$C$7+DB99*InputWeights!$C$6)</f>
        <v>5.5</v>
      </c>
      <c r="DO99">
        <f>(DD99*InputWeights!$C$12+DE99*InputWeights!$C$10+CU99*InputWeights!$C$11)</f>
        <v>2</v>
      </c>
      <c r="DP99">
        <f>(DC99*InputWeights!$C$18+DK99*InputWeights!$C$16+DH99*InputWeights!$C$15+CY99*InputWeights!$C$17)</f>
        <v>6.0500000000000007</v>
      </c>
      <c r="DR99">
        <f>DN99*InputWeights!$C$5+DO99*InputWeights!$C$9+DP99*InputWeights!$C$14</f>
        <v>46.7</v>
      </c>
      <c r="DS99">
        <f>((_xlfn.RANK.EQ(DR99,$DR$2:$DR$1000,0))/(COUNT(DR$2:$DR$1000)))*100</f>
        <v>13.744740532959327</v>
      </c>
      <c r="DT99">
        <f t="shared" si="13"/>
        <v>15</v>
      </c>
    </row>
    <row r="100" spans="1:124" x14ac:dyDescent="0.25">
      <c r="A100" t="s">
        <v>1425</v>
      </c>
      <c r="B100" t="s">
        <v>108</v>
      </c>
      <c r="C100" t="s">
        <v>109</v>
      </c>
      <c r="D100" t="s">
        <v>110</v>
      </c>
      <c r="E100" t="s">
        <v>420</v>
      </c>
      <c r="F100">
        <v>2067</v>
      </c>
      <c r="G100">
        <v>20000600</v>
      </c>
      <c r="H100">
        <v>0</v>
      </c>
      <c r="I100">
        <v>1989</v>
      </c>
      <c r="J100">
        <v>1989</v>
      </c>
      <c r="K100" t="s">
        <v>153</v>
      </c>
      <c r="L100" t="s">
        <v>110</v>
      </c>
      <c r="M100">
        <v>28</v>
      </c>
      <c r="N100" t="s">
        <v>113</v>
      </c>
      <c r="O100">
        <v>2</v>
      </c>
      <c r="Q100" t="s">
        <v>114</v>
      </c>
      <c r="R100">
        <v>2</v>
      </c>
      <c r="S100" t="s">
        <v>895</v>
      </c>
      <c r="T100">
        <v>148</v>
      </c>
      <c r="V100">
        <v>14093</v>
      </c>
      <c r="W100" t="s">
        <v>116</v>
      </c>
      <c r="X100" t="s">
        <v>117</v>
      </c>
      <c r="Y100" t="s">
        <v>1426</v>
      </c>
      <c r="Z100" t="s">
        <v>271</v>
      </c>
      <c r="AA100" t="s">
        <v>1427</v>
      </c>
      <c r="AB100" t="s">
        <v>183</v>
      </c>
      <c r="AC100" t="s">
        <v>218</v>
      </c>
      <c r="AD100" t="s">
        <v>160</v>
      </c>
      <c r="AE100" t="s">
        <v>403</v>
      </c>
      <c r="AF100" t="s">
        <v>124</v>
      </c>
      <c r="AG100" t="s">
        <v>125</v>
      </c>
      <c r="AH100" t="s">
        <v>124</v>
      </c>
      <c r="AI100" t="s">
        <v>112</v>
      </c>
      <c r="AJ100" t="s">
        <v>112</v>
      </c>
      <c r="AK100" t="s">
        <v>125</v>
      </c>
      <c r="AL100" t="s">
        <v>1432</v>
      </c>
      <c r="AM100" t="s">
        <v>1428</v>
      </c>
      <c r="AN100" t="s">
        <v>1429</v>
      </c>
      <c r="AO100">
        <v>3317</v>
      </c>
      <c r="AP100">
        <v>102264</v>
      </c>
      <c r="AQ100">
        <v>343</v>
      </c>
      <c r="AR100" t="s">
        <v>110</v>
      </c>
      <c r="AS100">
        <v>10464</v>
      </c>
      <c r="AT100">
        <v>12531</v>
      </c>
      <c r="AU100">
        <v>10464</v>
      </c>
      <c r="AV100">
        <v>12531</v>
      </c>
      <c r="BB100" t="s">
        <v>129</v>
      </c>
      <c r="BC100" t="s">
        <v>1430</v>
      </c>
      <c r="BD100">
        <v>88</v>
      </c>
      <c r="BE100" t="s">
        <v>131</v>
      </c>
      <c r="BF100">
        <v>0</v>
      </c>
      <c r="BG100">
        <v>1</v>
      </c>
      <c r="BH100">
        <v>1</v>
      </c>
      <c r="BI100" t="s">
        <v>131</v>
      </c>
      <c r="BK100" t="s">
        <v>112</v>
      </c>
      <c r="BN100" t="s">
        <v>133</v>
      </c>
      <c r="BR100" t="s">
        <v>133</v>
      </c>
      <c r="BU100" t="s">
        <v>153</v>
      </c>
      <c r="BV100" t="s">
        <v>114</v>
      </c>
      <c r="BW100" t="s">
        <v>112</v>
      </c>
      <c r="BX100">
        <v>0</v>
      </c>
      <c r="BZ100">
        <v>1</v>
      </c>
      <c r="CA100">
        <v>1</v>
      </c>
      <c r="CB100">
        <v>0</v>
      </c>
      <c r="CC100">
        <v>0</v>
      </c>
      <c r="CD100" t="s">
        <v>110</v>
      </c>
      <c r="CE100" t="s">
        <v>114</v>
      </c>
      <c r="CF100" t="s">
        <v>110</v>
      </c>
      <c r="CG100" t="s">
        <v>117</v>
      </c>
      <c r="CH100" t="s">
        <v>114</v>
      </c>
      <c r="CI100" t="s">
        <v>117</v>
      </c>
      <c r="CJ100" t="s">
        <v>117</v>
      </c>
      <c r="CK100" t="s">
        <v>112</v>
      </c>
      <c r="CL100">
        <v>7</v>
      </c>
      <c r="CM100">
        <v>0</v>
      </c>
      <c r="CN100" t="s">
        <v>142</v>
      </c>
      <c r="CP100">
        <v>0</v>
      </c>
      <c r="CQ100" t="s">
        <v>143</v>
      </c>
      <c r="CR100" t="s">
        <v>143</v>
      </c>
      <c r="CS100" t="s">
        <v>184</v>
      </c>
      <c r="CT100" t="s">
        <v>156</v>
      </c>
      <c r="CU100">
        <v>5</v>
      </c>
      <c r="CV100" t="s">
        <v>1433</v>
      </c>
      <c r="CW100" t="s">
        <v>1433</v>
      </c>
      <c r="CX100">
        <v>3</v>
      </c>
      <c r="CY100">
        <f t="shared" si="7"/>
        <v>7.5</v>
      </c>
      <c r="CZ100">
        <v>7.7</v>
      </c>
      <c r="DA100">
        <v>0</v>
      </c>
      <c r="DB100">
        <f t="shared" si="8"/>
        <v>1</v>
      </c>
      <c r="DC100">
        <v>10</v>
      </c>
      <c r="DD100">
        <v>0</v>
      </c>
      <c r="DE100">
        <v>0</v>
      </c>
      <c r="DF100">
        <v>14093</v>
      </c>
      <c r="DG100">
        <f t="shared" si="9"/>
        <v>28186</v>
      </c>
      <c r="DH100">
        <f t="shared" si="10"/>
        <v>6</v>
      </c>
      <c r="DI100">
        <v>281</v>
      </c>
      <c r="DJ100">
        <f t="shared" si="11"/>
        <v>562</v>
      </c>
      <c r="DK100">
        <f t="shared" si="12"/>
        <v>2</v>
      </c>
      <c r="DL100">
        <v>10</v>
      </c>
      <c r="DN100">
        <f>(DL100*InputWeights!$C$7+DB100*InputWeights!$C$6)</f>
        <v>5.5</v>
      </c>
      <c r="DO100">
        <f>(DD100*InputWeights!$C$12+DE100*InputWeights!$C$10+CU100*InputWeights!$C$11)</f>
        <v>2</v>
      </c>
      <c r="DP100">
        <f>(DC100*InputWeights!$C$18+DK100*InputWeights!$C$16+DH100*InputWeights!$C$15+CY100*InputWeights!$C$17)</f>
        <v>6.0500000000000007</v>
      </c>
      <c r="DR100">
        <f>DN100*InputWeights!$C$5+DO100*InputWeights!$C$9+DP100*InputWeights!$C$14</f>
        <v>46.7</v>
      </c>
      <c r="DS100">
        <f>((_xlfn.RANK.EQ(DR100,$DR$2:$DR$1000,0))/(COUNT(DR$2:$DR$1000)))*100</f>
        <v>13.744740532959327</v>
      </c>
      <c r="DT100">
        <f t="shared" si="13"/>
        <v>15</v>
      </c>
    </row>
    <row r="101" spans="1:124" x14ac:dyDescent="0.25">
      <c r="A101" t="s">
        <v>4899</v>
      </c>
      <c r="B101" t="s">
        <v>108</v>
      </c>
      <c r="C101" t="s">
        <v>109</v>
      </c>
      <c r="D101" t="s">
        <v>110</v>
      </c>
      <c r="E101" t="s">
        <v>4907</v>
      </c>
      <c r="F101">
        <v>2640</v>
      </c>
      <c r="G101">
        <v>11000</v>
      </c>
      <c r="H101">
        <v>0</v>
      </c>
      <c r="I101">
        <v>1958</v>
      </c>
      <c r="J101">
        <v>2015</v>
      </c>
      <c r="K101" t="s">
        <v>858</v>
      </c>
      <c r="L101" t="s">
        <v>110</v>
      </c>
      <c r="M101">
        <v>24</v>
      </c>
      <c r="N101" t="s">
        <v>177</v>
      </c>
      <c r="O101">
        <v>2</v>
      </c>
      <c r="P101" t="s">
        <v>112</v>
      </c>
      <c r="Q101" t="s">
        <v>114</v>
      </c>
      <c r="R101">
        <v>4</v>
      </c>
      <c r="S101" t="s">
        <v>765</v>
      </c>
      <c r="T101">
        <v>42</v>
      </c>
      <c r="V101">
        <v>46480</v>
      </c>
      <c r="W101" t="s">
        <v>110</v>
      </c>
      <c r="X101" t="s">
        <v>117</v>
      </c>
      <c r="Y101" t="s">
        <v>4890</v>
      </c>
      <c r="Z101" t="s">
        <v>325</v>
      </c>
      <c r="AA101" t="s">
        <v>4901</v>
      </c>
      <c r="AC101" t="s">
        <v>160</v>
      </c>
      <c r="AD101" t="s">
        <v>4030</v>
      </c>
      <c r="AE101" t="s">
        <v>426</v>
      </c>
      <c r="AF101" t="s">
        <v>124</v>
      </c>
      <c r="AG101" t="s">
        <v>125</v>
      </c>
      <c r="AH101" t="s">
        <v>110</v>
      </c>
      <c r="AI101" t="s">
        <v>112</v>
      </c>
      <c r="AJ101" t="s">
        <v>125</v>
      </c>
      <c r="AK101" t="s">
        <v>125</v>
      </c>
      <c r="AL101" t="s">
        <v>4908</v>
      </c>
      <c r="AM101" t="s">
        <v>4909</v>
      </c>
      <c r="AN101" t="s">
        <v>4910</v>
      </c>
      <c r="AO101">
        <v>130380</v>
      </c>
      <c r="AP101">
        <v>102264</v>
      </c>
      <c r="AQ101">
        <v>66093</v>
      </c>
      <c r="AR101" t="s">
        <v>114</v>
      </c>
      <c r="AS101">
        <v>101846</v>
      </c>
      <c r="AT101">
        <v>104486</v>
      </c>
      <c r="AU101">
        <v>101846</v>
      </c>
      <c r="AV101">
        <v>104486</v>
      </c>
      <c r="BB101" t="s">
        <v>4904</v>
      </c>
      <c r="BC101" t="s">
        <v>331</v>
      </c>
      <c r="BD101">
        <v>95</v>
      </c>
      <c r="BE101" t="s">
        <v>131</v>
      </c>
      <c r="BF101">
        <v>0</v>
      </c>
      <c r="BG101">
        <v>1</v>
      </c>
      <c r="BH101">
        <v>1</v>
      </c>
      <c r="BI101" t="s">
        <v>181</v>
      </c>
      <c r="BJ101" t="s">
        <v>182</v>
      </c>
      <c r="BK101" t="s">
        <v>112</v>
      </c>
      <c r="BM101" t="s">
        <v>271</v>
      </c>
      <c r="BN101" t="s">
        <v>1427</v>
      </c>
      <c r="BQ101" t="s">
        <v>271</v>
      </c>
      <c r="BR101" t="s">
        <v>337</v>
      </c>
      <c r="BT101" t="s">
        <v>325</v>
      </c>
      <c r="BU101" t="s">
        <v>858</v>
      </c>
      <c r="BV101" t="s">
        <v>110</v>
      </c>
      <c r="BW101" t="s">
        <v>112</v>
      </c>
      <c r="BX101">
        <v>0</v>
      </c>
      <c r="BY101" t="s">
        <v>4905</v>
      </c>
      <c r="BZ101">
        <v>0</v>
      </c>
      <c r="CA101">
        <v>1</v>
      </c>
      <c r="CB101">
        <v>0</v>
      </c>
      <c r="CC101">
        <v>0</v>
      </c>
      <c r="CD101" t="s">
        <v>114</v>
      </c>
      <c r="CE101" t="s">
        <v>154</v>
      </c>
      <c r="CF101" t="s">
        <v>110</v>
      </c>
      <c r="CG101" t="s">
        <v>114</v>
      </c>
      <c r="CH101" t="s">
        <v>110</v>
      </c>
      <c r="CI101" t="s">
        <v>117</v>
      </c>
      <c r="CJ101" t="s">
        <v>110</v>
      </c>
      <c r="CK101" t="s">
        <v>125</v>
      </c>
      <c r="CL101">
        <v>0</v>
      </c>
      <c r="CM101">
        <v>6</v>
      </c>
      <c r="CN101" t="s">
        <v>142</v>
      </c>
      <c r="CO101" t="s">
        <v>183</v>
      </c>
      <c r="CP101">
        <v>0</v>
      </c>
      <c r="CQ101" t="s">
        <v>135</v>
      </c>
      <c r="CR101" t="s">
        <v>135</v>
      </c>
      <c r="CS101" t="s">
        <v>215</v>
      </c>
      <c r="CT101" t="s">
        <v>156</v>
      </c>
      <c r="CU101">
        <v>5</v>
      </c>
      <c r="CV101" t="s">
        <v>4911</v>
      </c>
      <c r="CW101" t="s">
        <v>4911</v>
      </c>
      <c r="CX101">
        <v>1</v>
      </c>
      <c r="CY101">
        <f t="shared" si="7"/>
        <v>10</v>
      </c>
      <c r="CZ101">
        <v>2.4175399999999998</v>
      </c>
      <c r="DA101">
        <v>1.9689000000000001</v>
      </c>
      <c r="DB101">
        <f t="shared" si="8"/>
        <v>1</v>
      </c>
      <c r="DC101">
        <v>10</v>
      </c>
      <c r="DF101">
        <v>46480</v>
      </c>
      <c r="DG101">
        <f t="shared" si="9"/>
        <v>92960</v>
      </c>
      <c r="DH101">
        <f t="shared" si="10"/>
        <v>10</v>
      </c>
      <c r="DI101">
        <v>3889</v>
      </c>
      <c r="DJ101">
        <f t="shared" si="11"/>
        <v>7778</v>
      </c>
      <c r="DK101">
        <f t="shared" si="12"/>
        <v>9</v>
      </c>
      <c r="DN101">
        <f>(DL101*InputWeights!$C$7+DB101*InputWeights!$C$6)</f>
        <v>0.5</v>
      </c>
      <c r="DO101">
        <f>(DD101*InputWeights!$C$12+DE101*InputWeights!$C$10+CU101*InputWeights!$C$11)</f>
        <v>2</v>
      </c>
      <c r="DP101">
        <f>(DC101*InputWeights!$C$18+DK101*InputWeights!$C$16+DH101*InputWeights!$C$15+CY101*InputWeights!$C$17)</f>
        <v>9.8000000000000007</v>
      </c>
      <c r="DR101">
        <f>DN101*InputWeights!$C$5+DO101*InputWeights!$C$9+DP101*InputWeights!$C$14</f>
        <v>46.7</v>
      </c>
      <c r="DS101">
        <f>((_xlfn.RANK.EQ(DR101,$DR$2:$DR$1000,0))/(COUNT(DR$2:$DR$1000)))*100</f>
        <v>13.744740532959327</v>
      </c>
      <c r="DT101">
        <f t="shared" si="13"/>
        <v>15</v>
      </c>
    </row>
    <row r="102" spans="1:124" x14ac:dyDescent="0.25">
      <c r="A102" t="s">
        <v>450</v>
      </c>
      <c r="B102" t="s">
        <v>108</v>
      </c>
      <c r="C102" t="s">
        <v>109</v>
      </c>
      <c r="D102" t="s">
        <v>110</v>
      </c>
      <c r="E102" t="s">
        <v>515</v>
      </c>
      <c r="F102">
        <v>1684</v>
      </c>
      <c r="G102">
        <v>9000</v>
      </c>
      <c r="H102">
        <v>0</v>
      </c>
      <c r="I102">
        <v>1930</v>
      </c>
      <c r="J102">
        <v>2015</v>
      </c>
      <c r="K102" t="s">
        <v>139</v>
      </c>
      <c r="L102" t="s">
        <v>110</v>
      </c>
      <c r="M102">
        <v>24</v>
      </c>
      <c r="N102" t="s">
        <v>177</v>
      </c>
      <c r="O102">
        <v>2</v>
      </c>
      <c r="Q102" t="s">
        <v>110</v>
      </c>
      <c r="R102">
        <v>1</v>
      </c>
      <c r="S102" t="s">
        <v>148</v>
      </c>
      <c r="T102">
        <v>169</v>
      </c>
      <c r="V102">
        <v>12524</v>
      </c>
      <c r="W102" t="s">
        <v>116</v>
      </c>
      <c r="X102" t="s">
        <v>117</v>
      </c>
      <c r="Y102" t="s">
        <v>509</v>
      </c>
      <c r="Z102" t="s">
        <v>119</v>
      </c>
      <c r="AA102" t="s">
        <v>454</v>
      </c>
      <c r="AC102" t="s">
        <v>218</v>
      </c>
      <c r="AD102" t="s">
        <v>510</v>
      </c>
      <c r="AE102" t="s">
        <v>426</v>
      </c>
      <c r="AF102" t="s">
        <v>124</v>
      </c>
      <c r="AG102" t="s">
        <v>125</v>
      </c>
      <c r="AH102" t="s">
        <v>124</v>
      </c>
      <c r="AI102" t="s">
        <v>150</v>
      </c>
      <c r="AJ102" t="s">
        <v>112</v>
      </c>
      <c r="AK102" t="s">
        <v>125</v>
      </c>
      <c r="AL102" t="s">
        <v>516</v>
      </c>
      <c r="AM102" t="s">
        <v>517</v>
      </c>
      <c r="AN102" t="s">
        <v>518</v>
      </c>
      <c r="AO102">
        <v>1834</v>
      </c>
      <c r="AP102">
        <v>102264</v>
      </c>
      <c r="AQ102">
        <v>163</v>
      </c>
      <c r="AR102" t="s">
        <v>114</v>
      </c>
      <c r="AS102">
        <v>84286</v>
      </c>
      <c r="AT102">
        <v>85970</v>
      </c>
      <c r="AU102">
        <v>84286</v>
      </c>
      <c r="AV102">
        <v>85970</v>
      </c>
      <c r="BB102" t="s">
        <v>129</v>
      </c>
      <c r="BC102" t="s">
        <v>189</v>
      </c>
      <c r="BD102">
        <v>73</v>
      </c>
      <c r="BE102" t="s">
        <v>131</v>
      </c>
      <c r="BF102">
        <v>0</v>
      </c>
      <c r="BG102">
        <v>4</v>
      </c>
      <c r="BH102">
        <v>4</v>
      </c>
      <c r="BI102" t="s">
        <v>182</v>
      </c>
      <c r="BJ102" t="s">
        <v>182</v>
      </c>
      <c r="BK102" t="s">
        <v>112</v>
      </c>
      <c r="BN102" t="s">
        <v>133</v>
      </c>
      <c r="BR102" t="s">
        <v>133</v>
      </c>
      <c r="BU102" t="s">
        <v>139</v>
      </c>
      <c r="BV102" t="s">
        <v>114</v>
      </c>
      <c r="BW102" t="s">
        <v>112</v>
      </c>
      <c r="BX102">
        <v>0</v>
      </c>
      <c r="BZ102">
        <v>0</v>
      </c>
      <c r="CA102">
        <v>1</v>
      </c>
      <c r="CB102">
        <v>0</v>
      </c>
      <c r="CC102">
        <v>0</v>
      </c>
      <c r="CD102" t="s">
        <v>114</v>
      </c>
      <c r="CE102" t="s">
        <v>110</v>
      </c>
      <c r="CF102" t="s">
        <v>110</v>
      </c>
      <c r="CG102" t="s">
        <v>117</v>
      </c>
      <c r="CH102" t="s">
        <v>114</v>
      </c>
      <c r="CI102" t="s">
        <v>117</v>
      </c>
      <c r="CJ102" t="s">
        <v>110</v>
      </c>
      <c r="CK102" t="s">
        <v>125</v>
      </c>
      <c r="CL102">
        <v>2</v>
      </c>
      <c r="CM102">
        <v>0</v>
      </c>
      <c r="CN102" t="s">
        <v>134</v>
      </c>
      <c r="CO102" t="s">
        <v>183</v>
      </c>
      <c r="CP102">
        <v>0</v>
      </c>
      <c r="CQ102" t="s">
        <v>143</v>
      </c>
      <c r="CR102" t="s">
        <v>143</v>
      </c>
      <c r="CS102" t="s">
        <v>184</v>
      </c>
      <c r="CT102" t="s">
        <v>184</v>
      </c>
      <c r="CU102">
        <v>7.5</v>
      </c>
      <c r="CV102" t="s">
        <v>519</v>
      </c>
      <c r="CW102" t="s">
        <v>519</v>
      </c>
      <c r="CX102">
        <v>3</v>
      </c>
      <c r="CY102">
        <f t="shared" si="7"/>
        <v>7.5</v>
      </c>
      <c r="CZ102">
        <v>2.7031299999999998</v>
      </c>
      <c r="DA102">
        <v>2.7031299999999998</v>
      </c>
      <c r="DB102">
        <f t="shared" si="8"/>
        <v>1</v>
      </c>
      <c r="DC102">
        <v>0</v>
      </c>
      <c r="DD102">
        <v>0</v>
      </c>
      <c r="DE102">
        <v>0</v>
      </c>
      <c r="DF102">
        <v>12524</v>
      </c>
      <c r="DG102">
        <f t="shared" si="9"/>
        <v>25048</v>
      </c>
      <c r="DH102">
        <f t="shared" si="10"/>
        <v>6</v>
      </c>
      <c r="DI102">
        <v>736</v>
      </c>
      <c r="DJ102">
        <f t="shared" si="11"/>
        <v>1472</v>
      </c>
      <c r="DK102">
        <f t="shared" si="12"/>
        <v>3</v>
      </c>
      <c r="DL102">
        <v>10</v>
      </c>
      <c r="DN102">
        <f>(DL102*InputWeights!$C$7+DB102*InputWeights!$C$6)</f>
        <v>5.5</v>
      </c>
      <c r="DO102">
        <f>(DD102*InputWeights!$C$12+DE102*InputWeights!$C$10+CU102*InputWeights!$C$11)</f>
        <v>3</v>
      </c>
      <c r="DP102">
        <f>(DC102*InputWeights!$C$18+DK102*InputWeights!$C$16+DH102*InputWeights!$C$15+CY102*InputWeights!$C$17)</f>
        <v>5.25</v>
      </c>
      <c r="DR102">
        <f>DN102*InputWeights!$C$5+DO102*InputWeights!$C$9+DP102*InputWeights!$C$14</f>
        <v>46.5</v>
      </c>
      <c r="DS102">
        <f>((_xlfn.RANK.EQ(DR102,$DR$2:$DR$1000,0))/(COUNT(DR$2:$DR$1000)))*100</f>
        <v>14.165497896213184</v>
      </c>
      <c r="DT102">
        <f t="shared" si="13"/>
        <v>15</v>
      </c>
    </row>
    <row r="103" spans="1:124" x14ac:dyDescent="0.25">
      <c r="A103" t="s">
        <v>450</v>
      </c>
      <c r="B103" t="s">
        <v>108</v>
      </c>
      <c r="C103" t="s">
        <v>109</v>
      </c>
      <c r="D103" t="s">
        <v>110</v>
      </c>
      <c r="E103" t="s">
        <v>547</v>
      </c>
      <c r="F103">
        <v>1405</v>
      </c>
      <c r="G103">
        <v>9600</v>
      </c>
      <c r="H103">
        <v>0</v>
      </c>
      <c r="I103">
        <v>1999</v>
      </c>
      <c r="J103">
        <v>1999</v>
      </c>
      <c r="K103" t="s">
        <v>112</v>
      </c>
      <c r="L103" t="s">
        <v>110</v>
      </c>
      <c r="M103">
        <v>27</v>
      </c>
      <c r="N103" t="s">
        <v>147</v>
      </c>
      <c r="O103">
        <v>2</v>
      </c>
      <c r="P103" t="s">
        <v>112</v>
      </c>
      <c r="Q103" t="s">
        <v>114</v>
      </c>
      <c r="R103">
        <v>4</v>
      </c>
      <c r="S103" t="s">
        <v>452</v>
      </c>
      <c r="T103">
        <v>194</v>
      </c>
      <c r="V103">
        <v>14862</v>
      </c>
      <c r="W103" t="s">
        <v>116</v>
      </c>
      <c r="X103" t="s">
        <v>117</v>
      </c>
      <c r="Y103" t="s">
        <v>509</v>
      </c>
      <c r="Z103" t="s">
        <v>119</v>
      </c>
      <c r="AA103" t="s">
        <v>454</v>
      </c>
      <c r="AC103" t="s">
        <v>541</v>
      </c>
      <c r="AD103" t="s">
        <v>218</v>
      </c>
      <c r="AE103" t="s">
        <v>426</v>
      </c>
      <c r="AF103" t="s">
        <v>124</v>
      </c>
      <c r="AG103" t="s">
        <v>125</v>
      </c>
      <c r="AH103" t="s">
        <v>124</v>
      </c>
      <c r="AI103" t="s">
        <v>112</v>
      </c>
      <c r="AJ103" t="s">
        <v>112</v>
      </c>
      <c r="AK103" t="s">
        <v>125</v>
      </c>
      <c r="AL103" t="s">
        <v>511</v>
      </c>
      <c r="AM103" t="s">
        <v>408</v>
      </c>
      <c r="AN103" t="s">
        <v>548</v>
      </c>
      <c r="AO103">
        <v>1845</v>
      </c>
      <c r="AP103">
        <v>102264</v>
      </c>
      <c r="AQ103">
        <v>161</v>
      </c>
      <c r="AR103" t="s">
        <v>110</v>
      </c>
      <c r="AS103">
        <v>97352</v>
      </c>
      <c r="AT103">
        <v>98757</v>
      </c>
      <c r="AU103">
        <v>97352</v>
      </c>
      <c r="AV103">
        <v>98757</v>
      </c>
      <c r="BB103" t="s">
        <v>129</v>
      </c>
      <c r="BC103" t="s">
        <v>225</v>
      </c>
      <c r="BD103">
        <v>78</v>
      </c>
      <c r="BE103" t="s">
        <v>131</v>
      </c>
      <c r="BF103">
        <v>0</v>
      </c>
      <c r="BG103">
        <v>4</v>
      </c>
      <c r="BH103">
        <v>4</v>
      </c>
      <c r="BI103" t="s">
        <v>549</v>
      </c>
      <c r="BJ103" t="s">
        <v>154</v>
      </c>
      <c r="BK103" t="s">
        <v>112</v>
      </c>
      <c r="BN103" t="s">
        <v>133</v>
      </c>
      <c r="BR103" t="s">
        <v>133</v>
      </c>
      <c r="BU103" t="s">
        <v>112</v>
      </c>
      <c r="BV103" t="s">
        <v>114</v>
      </c>
      <c r="BW103" t="s">
        <v>112</v>
      </c>
      <c r="BX103">
        <v>0</v>
      </c>
      <c r="BZ103">
        <v>0</v>
      </c>
      <c r="CA103">
        <v>1</v>
      </c>
      <c r="CB103">
        <v>0</v>
      </c>
      <c r="CC103">
        <v>0</v>
      </c>
      <c r="CD103" t="s">
        <v>110</v>
      </c>
      <c r="CE103" t="s">
        <v>114</v>
      </c>
      <c r="CF103" t="s">
        <v>110</v>
      </c>
      <c r="CG103" t="s">
        <v>117</v>
      </c>
      <c r="CH103" t="s">
        <v>114</v>
      </c>
      <c r="CI103" t="s">
        <v>117</v>
      </c>
      <c r="CJ103" t="s">
        <v>117</v>
      </c>
      <c r="CK103" t="s">
        <v>125</v>
      </c>
      <c r="CL103">
        <v>9</v>
      </c>
      <c r="CM103">
        <v>0</v>
      </c>
      <c r="CN103" t="s">
        <v>155</v>
      </c>
      <c r="CO103" t="s">
        <v>154</v>
      </c>
      <c r="CP103">
        <v>0</v>
      </c>
      <c r="CQ103" t="s">
        <v>143</v>
      </c>
      <c r="CR103" t="s">
        <v>143</v>
      </c>
      <c r="CS103" t="s">
        <v>136</v>
      </c>
      <c r="CT103" t="s">
        <v>184</v>
      </c>
      <c r="CU103">
        <v>7.5</v>
      </c>
      <c r="CV103" t="s">
        <v>550</v>
      </c>
      <c r="CW103" t="s">
        <v>550</v>
      </c>
      <c r="CX103">
        <v>3</v>
      </c>
      <c r="CY103">
        <f t="shared" si="7"/>
        <v>7.5</v>
      </c>
      <c r="CZ103">
        <v>3.24457</v>
      </c>
      <c r="DA103">
        <v>2.9518599999999999</v>
      </c>
      <c r="DB103">
        <f t="shared" si="8"/>
        <v>1</v>
      </c>
      <c r="DC103">
        <v>0</v>
      </c>
      <c r="DD103">
        <v>0</v>
      </c>
      <c r="DE103">
        <v>0</v>
      </c>
      <c r="DF103">
        <v>14862</v>
      </c>
      <c r="DG103">
        <f t="shared" si="9"/>
        <v>29724</v>
      </c>
      <c r="DH103">
        <f t="shared" si="10"/>
        <v>6</v>
      </c>
      <c r="DI103">
        <v>561</v>
      </c>
      <c r="DJ103">
        <f t="shared" si="11"/>
        <v>1122</v>
      </c>
      <c r="DK103">
        <f t="shared" si="12"/>
        <v>3</v>
      </c>
      <c r="DL103">
        <v>10</v>
      </c>
      <c r="DN103">
        <f>(DL103*InputWeights!$C$7+DB103*InputWeights!$C$6)</f>
        <v>5.5</v>
      </c>
      <c r="DO103">
        <f>(DD103*InputWeights!$C$12+DE103*InputWeights!$C$10+CU103*InputWeights!$C$11)</f>
        <v>3</v>
      </c>
      <c r="DP103">
        <f>(DC103*InputWeights!$C$18+DK103*InputWeights!$C$16+DH103*InputWeights!$C$15+CY103*InputWeights!$C$17)</f>
        <v>5.25</v>
      </c>
      <c r="DR103">
        <f>DN103*InputWeights!$C$5+DO103*InputWeights!$C$9+DP103*InputWeights!$C$14</f>
        <v>46.5</v>
      </c>
      <c r="DS103">
        <f>((_xlfn.RANK.EQ(DR103,$DR$2:$DR$1000,0))/(COUNT(DR$2:$DR$1000)))*100</f>
        <v>14.165497896213184</v>
      </c>
      <c r="DT103">
        <f t="shared" si="13"/>
        <v>15</v>
      </c>
    </row>
    <row r="104" spans="1:124" x14ac:dyDescent="0.25">
      <c r="A104" t="s">
        <v>1773</v>
      </c>
      <c r="B104" t="s">
        <v>108</v>
      </c>
      <c r="C104" t="s">
        <v>109</v>
      </c>
      <c r="D104" t="s">
        <v>110</v>
      </c>
      <c r="E104" t="s">
        <v>465</v>
      </c>
      <c r="F104">
        <v>801</v>
      </c>
      <c r="G104">
        <v>20000800</v>
      </c>
      <c r="H104">
        <v>0</v>
      </c>
      <c r="I104">
        <v>1954</v>
      </c>
      <c r="J104">
        <v>1995</v>
      </c>
      <c r="K104" t="s">
        <v>112</v>
      </c>
      <c r="L104" t="s">
        <v>110</v>
      </c>
      <c r="M104">
        <v>46</v>
      </c>
      <c r="N104" t="s">
        <v>177</v>
      </c>
      <c r="O104">
        <v>2</v>
      </c>
      <c r="Q104" t="s">
        <v>110</v>
      </c>
      <c r="R104">
        <v>1</v>
      </c>
      <c r="S104" t="s">
        <v>280</v>
      </c>
      <c r="T104">
        <v>256</v>
      </c>
      <c r="V104">
        <v>9230</v>
      </c>
      <c r="W104" t="s">
        <v>116</v>
      </c>
      <c r="X104" t="s">
        <v>117</v>
      </c>
      <c r="Y104" t="s">
        <v>1774</v>
      </c>
      <c r="Z104" t="s">
        <v>271</v>
      </c>
      <c r="AA104" t="s">
        <v>272</v>
      </c>
      <c r="AB104" t="s">
        <v>1775</v>
      </c>
      <c r="AC104" t="s">
        <v>160</v>
      </c>
      <c r="AD104" t="s">
        <v>1776</v>
      </c>
      <c r="AE104" t="s">
        <v>426</v>
      </c>
      <c r="AF104" t="s">
        <v>124</v>
      </c>
      <c r="AG104" t="s">
        <v>125</v>
      </c>
      <c r="AH104" t="s">
        <v>124</v>
      </c>
      <c r="AI104" t="s">
        <v>112</v>
      </c>
      <c r="AJ104" t="s">
        <v>112</v>
      </c>
      <c r="AK104" t="s">
        <v>125</v>
      </c>
      <c r="AL104" t="s">
        <v>701</v>
      </c>
      <c r="AM104" t="s">
        <v>1777</v>
      </c>
      <c r="AN104" t="s">
        <v>1778</v>
      </c>
      <c r="AO104">
        <v>3938</v>
      </c>
      <c r="AP104">
        <v>102264</v>
      </c>
      <c r="AQ104">
        <v>515</v>
      </c>
      <c r="AR104" t="s">
        <v>110</v>
      </c>
      <c r="AS104">
        <v>18750</v>
      </c>
      <c r="AT104">
        <v>19551</v>
      </c>
      <c r="AU104">
        <v>18750</v>
      </c>
      <c r="AV104">
        <v>19551</v>
      </c>
      <c r="BB104" t="s">
        <v>129</v>
      </c>
      <c r="BC104" t="s">
        <v>254</v>
      </c>
      <c r="BD104">
        <v>77</v>
      </c>
      <c r="BE104" t="s">
        <v>131</v>
      </c>
      <c r="BF104">
        <v>0</v>
      </c>
      <c r="BG104">
        <v>4</v>
      </c>
      <c r="BH104">
        <v>4</v>
      </c>
      <c r="BI104" t="s">
        <v>132</v>
      </c>
      <c r="BJ104" t="s">
        <v>182</v>
      </c>
      <c r="BK104" t="s">
        <v>112</v>
      </c>
      <c r="BN104" t="s">
        <v>133</v>
      </c>
      <c r="BR104" t="s">
        <v>133</v>
      </c>
      <c r="BU104" t="s">
        <v>112</v>
      </c>
      <c r="BV104" t="s">
        <v>114</v>
      </c>
      <c r="BW104" t="s">
        <v>112</v>
      </c>
      <c r="BX104">
        <v>0</v>
      </c>
      <c r="BZ104">
        <v>0</v>
      </c>
      <c r="CA104">
        <v>1</v>
      </c>
      <c r="CB104">
        <v>0</v>
      </c>
      <c r="CC104">
        <v>0</v>
      </c>
      <c r="CD104" t="s">
        <v>110</v>
      </c>
      <c r="CE104" t="s">
        <v>110</v>
      </c>
      <c r="CF104" t="s">
        <v>110</v>
      </c>
      <c r="CG104" t="s">
        <v>117</v>
      </c>
      <c r="CH104" t="s">
        <v>114</v>
      </c>
      <c r="CI104" t="s">
        <v>117</v>
      </c>
      <c r="CJ104" t="s">
        <v>110</v>
      </c>
      <c r="CK104" t="s">
        <v>125</v>
      </c>
      <c r="CL104">
        <v>2</v>
      </c>
      <c r="CM104">
        <v>0</v>
      </c>
      <c r="CN104" t="s">
        <v>134</v>
      </c>
      <c r="CO104" t="s">
        <v>183</v>
      </c>
      <c r="CP104">
        <v>0</v>
      </c>
      <c r="CQ104" t="s">
        <v>143</v>
      </c>
      <c r="CR104" t="s">
        <v>143</v>
      </c>
      <c r="CS104" t="s">
        <v>136</v>
      </c>
      <c r="CT104" t="s">
        <v>184</v>
      </c>
      <c r="CU104">
        <v>7.5</v>
      </c>
      <c r="CV104" t="s">
        <v>1779</v>
      </c>
      <c r="CW104" t="s">
        <v>1779</v>
      </c>
      <c r="CX104">
        <v>3</v>
      </c>
      <c r="CY104">
        <f t="shared" si="7"/>
        <v>7.5</v>
      </c>
      <c r="CZ104">
        <v>2.7593999999999999</v>
      </c>
      <c r="DA104">
        <v>1.4478200000000001</v>
      </c>
      <c r="DB104">
        <f t="shared" si="8"/>
        <v>1</v>
      </c>
      <c r="DC104">
        <v>10</v>
      </c>
      <c r="DD104">
        <v>0</v>
      </c>
      <c r="DE104">
        <v>0</v>
      </c>
      <c r="DF104">
        <v>9230</v>
      </c>
      <c r="DG104">
        <f t="shared" si="9"/>
        <v>18460</v>
      </c>
      <c r="DH104">
        <f t="shared" si="10"/>
        <v>4</v>
      </c>
      <c r="DI104">
        <v>499</v>
      </c>
      <c r="DJ104">
        <f t="shared" si="11"/>
        <v>998</v>
      </c>
      <c r="DK104">
        <f t="shared" si="12"/>
        <v>2</v>
      </c>
      <c r="DL104">
        <v>10</v>
      </c>
      <c r="DN104">
        <f>(DL104*InputWeights!$C$7+DB104*InputWeights!$C$6)</f>
        <v>5.5</v>
      </c>
      <c r="DO104">
        <f>(DD104*InputWeights!$C$12+DE104*InputWeights!$C$10+CU104*InputWeights!$C$11)</f>
        <v>3</v>
      </c>
      <c r="DP104">
        <f>(DC104*InputWeights!$C$18+DK104*InputWeights!$C$16+DH104*InputWeights!$C$15+CY104*InputWeights!$C$17)</f>
        <v>5.25</v>
      </c>
      <c r="DR104">
        <f>DN104*InputWeights!$C$5+DO104*InputWeights!$C$9+DP104*InputWeights!$C$14</f>
        <v>46.5</v>
      </c>
      <c r="DS104">
        <f>((_xlfn.RANK.EQ(DR104,$DR$2:$DR$1000,0))/(COUNT(DR$2:$DR$1000)))*100</f>
        <v>14.165497896213184</v>
      </c>
      <c r="DT104">
        <f t="shared" si="13"/>
        <v>15</v>
      </c>
    </row>
    <row r="105" spans="1:124" x14ac:dyDescent="0.25">
      <c r="A105" t="s">
        <v>450</v>
      </c>
      <c r="B105" t="s">
        <v>108</v>
      </c>
      <c r="C105" t="s">
        <v>109</v>
      </c>
      <c r="D105" t="s">
        <v>110</v>
      </c>
      <c r="E105" t="s">
        <v>605</v>
      </c>
      <c r="F105">
        <v>1595</v>
      </c>
      <c r="G105">
        <v>10900</v>
      </c>
      <c r="H105">
        <v>20</v>
      </c>
      <c r="I105">
        <v>1965</v>
      </c>
      <c r="J105">
        <v>2014</v>
      </c>
      <c r="K105" t="s">
        <v>139</v>
      </c>
      <c r="L105" t="s">
        <v>110</v>
      </c>
      <c r="M105">
        <v>25</v>
      </c>
      <c r="N105" t="s">
        <v>177</v>
      </c>
      <c r="O105">
        <v>2</v>
      </c>
      <c r="P105" t="s">
        <v>112</v>
      </c>
      <c r="Q105" t="s">
        <v>110</v>
      </c>
      <c r="R105">
        <v>1</v>
      </c>
      <c r="S105" t="s">
        <v>269</v>
      </c>
      <c r="T105">
        <v>201</v>
      </c>
      <c r="V105">
        <v>4016</v>
      </c>
      <c r="W105" t="s">
        <v>116</v>
      </c>
      <c r="X105" t="s">
        <v>117</v>
      </c>
      <c r="Y105" t="s">
        <v>600</v>
      </c>
      <c r="Z105" t="s">
        <v>119</v>
      </c>
      <c r="AA105" t="s">
        <v>454</v>
      </c>
      <c r="AC105" t="s">
        <v>590</v>
      </c>
      <c r="AD105" t="s">
        <v>601</v>
      </c>
      <c r="AE105" t="s">
        <v>340</v>
      </c>
      <c r="AF105" t="s">
        <v>124</v>
      </c>
      <c r="AG105" t="s">
        <v>125</v>
      </c>
      <c r="AH105" t="s">
        <v>124</v>
      </c>
      <c r="AI105" t="s">
        <v>150</v>
      </c>
      <c r="AJ105" t="s">
        <v>112</v>
      </c>
      <c r="AK105" t="s">
        <v>125</v>
      </c>
      <c r="AL105" t="s">
        <v>606</v>
      </c>
      <c r="AM105" t="s">
        <v>606</v>
      </c>
      <c r="AN105" t="s">
        <v>607</v>
      </c>
      <c r="AO105">
        <v>1862</v>
      </c>
      <c r="AP105">
        <v>102264</v>
      </c>
      <c r="AQ105">
        <v>70980</v>
      </c>
      <c r="AR105" t="s">
        <v>114</v>
      </c>
      <c r="AS105">
        <v>0</v>
      </c>
      <c r="AT105">
        <v>1595</v>
      </c>
      <c r="AU105">
        <v>107884</v>
      </c>
      <c r="AV105">
        <v>109479</v>
      </c>
      <c r="BB105" t="s">
        <v>129</v>
      </c>
      <c r="BC105" t="s">
        <v>331</v>
      </c>
      <c r="BD105">
        <v>85</v>
      </c>
      <c r="BE105" t="s">
        <v>131</v>
      </c>
      <c r="BF105">
        <v>0</v>
      </c>
      <c r="BG105">
        <v>4</v>
      </c>
      <c r="BH105">
        <v>4</v>
      </c>
      <c r="BI105" t="s">
        <v>366</v>
      </c>
      <c r="BJ105" t="s">
        <v>182</v>
      </c>
      <c r="BK105" t="s">
        <v>112</v>
      </c>
      <c r="BN105" t="s">
        <v>133</v>
      </c>
      <c r="BR105" t="s">
        <v>133</v>
      </c>
      <c r="BU105" t="s">
        <v>139</v>
      </c>
      <c r="BV105" t="s">
        <v>114</v>
      </c>
      <c r="BW105" t="s">
        <v>112</v>
      </c>
      <c r="BX105">
        <v>0</v>
      </c>
      <c r="BZ105">
        <v>0</v>
      </c>
      <c r="CA105">
        <v>1</v>
      </c>
      <c r="CB105">
        <v>0</v>
      </c>
      <c r="CC105">
        <v>0</v>
      </c>
      <c r="CD105" t="s">
        <v>114</v>
      </c>
      <c r="CE105" t="s">
        <v>110</v>
      </c>
      <c r="CF105" t="s">
        <v>110</v>
      </c>
      <c r="CG105" t="s">
        <v>117</v>
      </c>
      <c r="CH105" t="s">
        <v>117</v>
      </c>
      <c r="CI105" t="s">
        <v>117</v>
      </c>
      <c r="CJ105" t="s">
        <v>110</v>
      </c>
      <c r="CK105" t="s">
        <v>112</v>
      </c>
      <c r="CL105">
        <v>6</v>
      </c>
      <c r="CM105">
        <v>1</v>
      </c>
      <c r="CN105" t="s">
        <v>134</v>
      </c>
      <c r="CO105" t="s">
        <v>183</v>
      </c>
      <c r="CP105">
        <v>0</v>
      </c>
      <c r="CQ105" t="s">
        <v>143</v>
      </c>
      <c r="CR105" t="s">
        <v>143</v>
      </c>
      <c r="CS105" t="s">
        <v>136</v>
      </c>
      <c r="CT105" t="s">
        <v>156</v>
      </c>
      <c r="CU105">
        <v>5</v>
      </c>
      <c r="CV105" t="s">
        <v>608</v>
      </c>
      <c r="CW105" t="s">
        <v>608</v>
      </c>
      <c r="CX105">
        <v>3</v>
      </c>
      <c r="CY105">
        <f t="shared" si="7"/>
        <v>7.5</v>
      </c>
      <c r="CZ105">
        <v>3.1652200000000001</v>
      </c>
      <c r="DA105">
        <v>1.64714</v>
      </c>
      <c r="DB105">
        <f t="shared" si="8"/>
        <v>1</v>
      </c>
      <c r="DC105">
        <v>10</v>
      </c>
      <c r="DD105">
        <v>10</v>
      </c>
      <c r="DE105">
        <v>0</v>
      </c>
      <c r="DF105">
        <v>4016</v>
      </c>
      <c r="DG105">
        <f t="shared" si="9"/>
        <v>8032</v>
      </c>
      <c r="DH105">
        <f t="shared" si="10"/>
        <v>2</v>
      </c>
      <c r="DI105">
        <v>293</v>
      </c>
      <c r="DJ105">
        <f t="shared" si="11"/>
        <v>586</v>
      </c>
      <c r="DK105">
        <f t="shared" si="12"/>
        <v>2</v>
      </c>
      <c r="DL105">
        <v>10</v>
      </c>
      <c r="DN105">
        <f>(DL105*InputWeights!$C$7+DB105*InputWeights!$C$6)</f>
        <v>5.5</v>
      </c>
      <c r="DO105">
        <f>(DD105*InputWeights!$C$12+DE105*InputWeights!$C$10+CU105*InputWeights!$C$11)</f>
        <v>4</v>
      </c>
      <c r="DP105">
        <f>(DC105*InputWeights!$C$18+DK105*InputWeights!$C$16+DH105*InputWeights!$C$15+CY105*InputWeights!$C$17)</f>
        <v>4.45</v>
      </c>
      <c r="DR105">
        <f>DN105*InputWeights!$C$5+DO105*InputWeights!$C$9+DP105*InputWeights!$C$14</f>
        <v>46.3</v>
      </c>
      <c r="DS105">
        <f>((_xlfn.RANK.EQ(DR105,$DR$2:$DR$1000,0))/(COUNT(DR$2:$DR$1000)))*100</f>
        <v>14.586255259467041</v>
      </c>
      <c r="DT105">
        <f t="shared" si="13"/>
        <v>15</v>
      </c>
    </row>
    <row r="106" spans="1:124" x14ac:dyDescent="0.25">
      <c r="A106" t="s">
        <v>1235</v>
      </c>
      <c r="B106" t="s">
        <v>108</v>
      </c>
      <c r="C106" t="s">
        <v>109</v>
      </c>
      <c r="D106" t="s">
        <v>110</v>
      </c>
      <c r="E106" t="s">
        <v>411</v>
      </c>
      <c r="F106">
        <v>1602</v>
      </c>
      <c r="G106">
        <v>20000100</v>
      </c>
      <c r="H106">
        <v>0</v>
      </c>
      <c r="I106">
        <v>1989</v>
      </c>
      <c r="J106">
        <v>1989</v>
      </c>
      <c r="K106" t="s">
        <v>183</v>
      </c>
      <c r="L106" t="s">
        <v>114</v>
      </c>
      <c r="M106">
        <v>27</v>
      </c>
      <c r="N106" t="s">
        <v>113</v>
      </c>
      <c r="O106">
        <v>2</v>
      </c>
      <c r="Q106" t="s">
        <v>117</v>
      </c>
      <c r="R106">
        <v>0</v>
      </c>
      <c r="T106">
        <v>151</v>
      </c>
      <c r="V106">
        <v>16031</v>
      </c>
      <c r="W106" t="s">
        <v>116</v>
      </c>
      <c r="X106" t="s">
        <v>117</v>
      </c>
      <c r="Y106" t="s">
        <v>1236</v>
      </c>
      <c r="AA106" t="s">
        <v>133</v>
      </c>
      <c r="AC106" t="s">
        <v>1047</v>
      </c>
      <c r="AD106" t="s">
        <v>1237</v>
      </c>
      <c r="AE106" t="s">
        <v>123</v>
      </c>
      <c r="AF106" t="s">
        <v>124</v>
      </c>
      <c r="AG106" t="s">
        <v>125</v>
      </c>
      <c r="AH106" t="s">
        <v>124</v>
      </c>
      <c r="AI106" t="s">
        <v>112</v>
      </c>
      <c r="AJ106" t="s">
        <v>112</v>
      </c>
      <c r="AK106" t="s">
        <v>125</v>
      </c>
      <c r="AL106" t="s">
        <v>416</v>
      </c>
      <c r="AM106" t="s">
        <v>416</v>
      </c>
      <c r="AN106" t="s">
        <v>416</v>
      </c>
      <c r="AO106">
        <v>3028</v>
      </c>
      <c r="AP106">
        <v>102264</v>
      </c>
      <c r="AQ106">
        <v>284</v>
      </c>
      <c r="AR106" t="s">
        <v>110</v>
      </c>
      <c r="AS106">
        <v>0</v>
      </c>
      <c r="AT106">
        <v>1602</v>
      </c>
      <c r="AU106">
        <v>0</v>
      </c>
      <c r="AV106">
        <v>1602</v>
      </c>
      <c r="BB106" t="s">
        <v>129</v>
      </c>
      <c r="BC106" t="s">
        <v>247</v>
      </c>
      <c r="BD106">
        <v>0</v>
      </c>
      <c r="BE106" t="s">
        <v>131</v>
      </c>
      <c r="BF106">
        <v>0</v>
      </c>
      <c r="BG106">
        <v>2</v>
      </c>
      <c r="BH106">
        <v>2</v>
      </c>
      <c r="BI106" t="s">
        <v>131</v>
      </c>
      <c r="BK106" t="s">
        <v>112</v>
      </c>
      <c r="BN106" t="s">
        <v>133</v>
      </c>
      <c r="BR106" t="s">
        <v>133</v>
      </c>
      <c r="BU106" t="s">
        <v>153</v>
      </c>
      <c r="BV106" t="s">
        <v>114</v>
      </c>
      <c r="BW106" t="s">
        <v>112</v>
      </c>
      <c r="BX106">
        <v>0</v>
      </c>
      <c r="BZ106">
        <v>1</v>
      </c>
      <c r="CA106">
        <v>1</v>
      </c>
      <c r="CB106">
        <v>0</v>
      </c>
      <c r="CC106">
        <v>0</v>
      </c>
      <c r="CD106" t="s">
        <v>117</v>
      </c>
      <c r="CE106" t="s">
        <v>117</v>
      </c>
      <c r="CF106" t="s">
        <v>117</v>
      </c>
      <c r="CG106" t="s">
        <v>114</v>
      </c>
      <c r="CH106" t="s">
        <v>114</v>
      </c>
      <c r="CI106" t="s">
        <v>110</v>
      </c>
      <c r="CJ106" t="s">
        <v>117</v>
      </c>
      <c r="CK106" t="s">
        <v>125</v>
      </c>
      <c r="CL106">
        <v>0</v>
      </c>
      <c r="CM106">
        <v>0</v>
      </c>
      <c r="CN106" t="s">
        <v>142</v>
      </c>
      <c r="CP106">
        <v>0</v>
      </c>
      <c r="CR106" t="s">
        <v>144</v>
      </c>
      <c r="CS106" t="s">
        <v>184</v>
      </c>
      <c r="CT106" t="s">
        <v>136</v>
      </c>
      <c r="CU106">
        <v>10</v>
      </c>
      <c r="CV106" t="s">
        <v>1238</v>
      </c>
      <c r="CW106" t="s">
        <v>1238</v>
      </c>
      <c r="CX106">
        <v>3</v>
      </c>
      <c r="CY106">
        <f t="shared" si="7"/>
        <v>7.5</v>
      </c>
      <c r="CZ106">
        <v>18.3</v>
      </c>
      <c r="DA106">
        <v>0</v>
      </c>
      <c r="DB106">
        <f t="shared" si="8"/>
        <v>1</v>
      </c>
      <c r="DC106">
        <v>0</v>
      </c>
      <c r="DD106">
        <v>0</v>
      </c>
      <c r="DE106">
        <v>0</v>
      </c>
      <c r="DF106">
        <v>16031</v>
      </c>
      <c r="DG106">
        <f t="shared" si="9"/>
        <v>16031</v>
      </c>
      <c r="DH106">
        <f t="shared" si="10"/>
        <v>4</v>
      </c>
      <c r="DI106">
        <v>1121</v>
      </c>
      <c r="DJ106">
        <f t="shared" si="11"/>
        <v>1121</v>
      </c>
      <c r="DK106">
        <f t="shared" si="12"/>
        <v>3</v>
      </c>
      <c r="DL106">
        <v>10</v>
      </c>
      <c r="DN106">
        <f>(DL106*InputWeights!$C$7+DB106*InputWeights!$C$6)</f>
        <v>5.5</v>
      </c>
      <c r="DO106">
        <f>(DD106*InputWeights!$C$12+DE106*InputWeights!$C$10+CU106*InputWeights!$C$11)</f>
        <v>4</v>
      </c>
      <c r="DP106">
        <f>(DC106*InputWeights!$C$18+DK106*InputWeights!$C$16+DH106*InputWeights!$C$15+CY106*InputWeights!$C$17)</f>
        <v>4.45</v>
      </c>
      <c r="DR106">
        <f>DN106*InputWeights!$C$5+DO106*InputWeights!$C$9+DP106*InputWeights!$C$14</f>
        <v>46.3</v>
      </c>
      <c r="DS106">
        <f>((_xlfn.RANK.EQ(DR106,$DR$2:$DR$1000,0))/(COUNT(DR$2:$DR$1000)))*100</f>
        <v>14.586255259467041</v>
      </c>
      <c r="DT106">
        <f t="shared" si="13"/>
        <v>15</v>
      </c>
    </row>
    <row r="107" spans="1:124" x14ac:dyDescent="0.25">
      <c r="A107" t="s">
        <v>1746</v>
      </c>
      <c r="B107" t="s">
        <v>108</v>
      </c>
      <c r="C107" t="s">
        <v>109</v>
      </c>
      <c r="D107" t="s">
        <v>110</v>
      </c>
      <c r="E107" t="s">
        <v>706</v>
      </c>
      <c r="F107">
        <v>643</v>
      </c>
      <c r="G107">
        <v>20001000</v>
      </c>
      <c r="H107">
        <v>0</v>
      </c>
      <c r="I107">
        <v>1957</v>
      </c>
      <c r="J107">
        <v>1957</v>
      </c>
      <c r="K107" t="s">
        <v>858</v>
      </c>
      <c r="L107" t="s">
        <v>110</v>
      </c>
      <c r="M107">
        <v>23</v>
      </c>
      <c r="N107" t="s">
        <v>412</v>
      </c>
      <c r="O107">
        <v>2</v>
      </c>
      <c r="Q107" t="s">
        <v>110</v>
      </c>
      <c r="R107">
        <v>1</v>
      </c>
      <c r="S107" t="s">
        <v>280</v>
      </c>
      <c r="T107">
        <v>255</v>
      </c>
      <c r="V107">
        <v>12401</v>
      </c>
      <c r="W107" t="s">
        <v>116</v>
      </c>
      <c r="X107" t="s">
        <v>117</v>
      </c>
      <c r="Y107" t="s">
        <v>1675</v>
      </c>
      <c r="AA107" t="s">
        <v>133</v>
      </c>
      <c r="AC107" t="s">
        <v>218</v>
      </c>
      <c r="AD107" t="s">
        <v>160</v>
      </c>
      <c r="AE107" t="s">
        <v>426</v>
      </c>
      <c r="AF107" t="s">
        <v>124</v>
      </c>
      <c r="AG107" t="s">
        <v>125</v>
      </c>
      <c r="AH107" t="s">
        <v>124</v>
      </c>
      <c r="AI107" t="s">
        <v>112</v>
      </c>
      <c r="AJ107" t="s">
        <v>112</v>
      </c>
      <c r="AK107" t="s">
        <v>125</v>
      </c>
      <c r="AL107" t="s">
        <v>1750</v>
      </c>
      <c r="AM107" t="s">
        <v>1750</v>
      </c>
      <c r="AN107" t="s">
        <v>1750</v>
      </c>
      <c r="AO107">
        <v>3856</v>
      </c>
      <c r="AP107">
        <v>102264</v>
      </c>
      <c r="AQ107">
        <v>497</v>
      </c>
      <c r="AR107" t="s">
        <v>114</v>
      </c>
      <c r="AS107">
        <v>0</v>
      </c>
      <c r="AT107">
        <v>643</v>
      </c>
      <c r="AU107">
        <v>0</v>
      </c>
      <c r="AV107">
        <v>643</v>
      </c>
      <c r="BB107" t="s">
        <v>129</v>
      </c>
      <c r="BC107" t="s">
        <v>247</v>
      </c>
      <c r="BD107">
        <v>70</v>
      </c>
      <c r="BE107" t="s">
        <v>131</v>
      </c>
      <c r="BF107">
        <v>0</v>
      </c>
      <c r="BG107">
        <v>2</v>
      </c>
      <c r="BH107">
        <v>2</v>
      </c>
      <c r="BI107" t="s">
        <v>183</v>
      </c>
      <c r="BJ107" t="s">
        <v>154</v>
      </c>
      <c r="BK107" t="s">
        <v>112</v>
      </c>
      <c r="BN107" t="s">
        <v>133</v>
      </c>
      <c r="BR107" t="s">
        <v>133</v>
      </c>
      <c r="BU107" t="s">
        <v>858</v>
      </c>
      <c r="BV107" t="s">
        <v>114</v>
      </c>
      <c r="BW107" t="s">
        <v>112</v>
      </c>
      <c r="BX107">
        <v>0</v>
      </c>
      <c r="BZ107">
        <v>0</v>
      </c>
      <c r="CA107">
        <v>1</v>
      </c>
      <c r="CB107">
        <v>0</v>
      </c>
      <c r="CC107">
        <v>0</v>
      </c>
      <c r="CD107" t="s">
        <v>114</v>
      </c>
      <c r="CE107" t="s">
        <v>110</v>
      </c>
      <c r="CF107" t="s">
        <v>117</v>
      </c>
      <c r="CG107" t="s">
        <v>114</v>
      </c>
      <c r="CH107" t="s">
        <v>117</v>
      </c>
      <c r="CI107" t="s">
        <v>117</v>
      </c>
      <c r="CJ107" t="s">
        <v>117</v>
      </c>
      <c r="CK107" t="s">
        <v>112</v>
      </c>
      <c r="CL107">
        <v>0</v>
      </c>
      <c r="CM107">
        <v>1</v>
      </c>
      <c r="CN107" t="s">
        <v>277</v>
      </c>
      <c r="CO107" t="s">
        <v>154</v>
      </c>
      <c r="CP107">
        <v>0</v>
      </c>
      <c r="CR107" t="s">
        <v>1303</v>
      </c>
      <c r="CS107" t="s">
        <v>136</v>
      </c>
      <c r="CT107" t="s">
        <v>136</v>
      </c>
      <c r="CU107">
        <v>10</v>
      </c>
      <c r="CV107" t="s">
        <v>1751</v>
      </c>
      <c r="CW107" t="s">
        <v>1751</v>
      </c>
      <c r="CX107">
        <v>3</v>
      </c>
      <c r="CY107">
        <f t="shared" si="7"/>
        <v>7.5</v>
      </c>
      <c r="CZ107">
        <v>1.5708599999999999</v>
      </c>
      <c r="DA107">
        <v>1.05646</v>
      </c>
      <c r="DB107">
        <f t="shared" si="8"/>
        <v>1</v>
      </c>
      <c r="DC107">
        <v>0</v>
      </c>
      <c r="DD107">
        <v>0</v>
      </c>
      <c r="DE107">
        <v>0</v>
      </c>
      <c r="DF107">
        <v>12401</v>
      </c>
      <c r="DG107">
        <f t="shared" si="9"/>
        <v>24802</v>
      </c>
      <c r="DH107">
        <f t="shared" si="10"/>
        <v>5</v>
      </c>
      <c r="DI107">
        <v>105</v>
      </c>
      <c r="DJ107">
        <f t="shared" si="11"/>
        <v>210</v>
      </c>
      <c r="DK107">
        <f t="shared" si="12"/>
        <v>1</v>
      </c>
      <c r="DL107">
        <v>10</v>
      </c>
      <c r="DN107">
        <f>(DL107*InputWeights!$C$7+DB107*InputWeights!$C$6)</f>
        <v>5.5</v>
      </c>
      <c r="DO107">
        <f>(DD107*InputWeights!$C$12+DE107*InputWeights!$C$10+CU107*InputWeights!$C$11)</f>
        <v>4</v>
      </c>
      <c r="DP107">
        <f>(DC107*InputWeights!$C$18+DK107*InputWeights!$C$16+DH107*InputWeights!$C$15+CY107*InputWeights!$C$17)</f>
        <v>4.45</v>
      </c>
      <c r="DR107">
        <f>DN107*InputWeights!$C$5+DO107*InputWeights!$C$9+DP107*InputWeights!$C$14</f>
        <v>46.3</v>
      </c>
      <c r="DS107">
        <f>((_xlfn.RANK.EQ(DR107,$DR$2:$DR$1000,0))/(COUNT(DR$2:$DR$1000)))*100</f>
        <v>14.586255259467041</v>
      </c>
      <c r="DT107">
        <f t="shared" si="13"/>
        <v>15</v>
      </c>
    </row>
    <row r="108" spans="1:124" x14ac:dyDescent="0.25">
      <c r="A108" t="s">
        <v>2170</v>
      </c>
      <c r="B108" t="s">
        <v>108</v>
      </c>
      <c r="C108" t="s">
        <v>109</v>
      </c>
      <c r="D108" t="s">
        <v>110</v>
      </c>
      <c r="E108" t="s">
        <v>2111</v>
      </c>
      <c r="F108">
        <v>422</v>
      </c>
      <c r="G108">
        <v>20000400</v>
      </c>
      <c r="H108">
        <v>760</v>
      </c>
      <c r="I108">
        <v>1985</v>
      </c>
      <c r="J108">
        <v>2001</v>
      </c>
      <c r="K108" t="s">
        <v>139</v>
      </c>
      <c r="L108" t="s">
        <v>110</v>
      </c>
      <c r="M108">
        <v>22</v>
      </c>
      <c r="N108" t="s">
        <v>229</v>
      </c>
      <c r="O108">
        <v>1</v>
      </c>
      <c r="Q108" t="s">
        <v>117</v>
      </c>
      <c r="R108">
        <v>0</v>
      </c>
      <c r="T108">
        <v>0</v>
      </c>
      <c r="V108">
        <v>8170</v>
      </c>
      <c r="W108" t="s">
        <v>110</v>
      </c>
      <c r="X108" t="s">
        <v>117</v>
      </c>
      <c r="Y108" t="s">
        <v>2175</v>
      </c>
      <c r="AA108" t="s">
        <v>133</v>
      </c>
      <c r="AE108" t="s">
        <v>274</v>
      </c>
      <c r="AF108" t="s">
        <v>124</v>
      </c>
      <c r="AG108" t="s">
        <v>125</v>
      </c>
      <c r="AH108" t="s">
        <v>124</v>
      </c>
      <c r="AI108" t="s">
        <v>112</v>
      </c>
      <c r="AJ108" t="s">
        <v>112</v>
      </c>
      <c r="AK108" t="s">
        <v>125</v>
      </c>
      <c r="AL108" t="s">
        <v>2113</v>
      </c>
      <c r="AM108" t="s">
        <v>2113</v>
      </c>
      <c r="AN108" t="s">
        <v>2113</v>
      </c>
      <c r="AO108">
        <v>5019</v>
      </c>
      <c r="AP108">
        <v>102264</v>
      </c>
      <c r="AQ108">
        <v>37373</v>
      </c>
      <c r="AR108" t="s">
        <v>110</v>
      </c>
      <c r="AS108">
        <v>0</v>
      </c>
      <c r="AT108">
        <v>422</v>
      </c>
      <c r="AU108">
        <v>1542</v>
      </c>
      <c r="AV108">
        <v>1964</v>
      </c>
      <c r="BB108" t="s">
        <v>129</v>
      </c>
      <c r="BC108" t="s">
        <v>704</v>
      </c>
      <c r="BD108">
        <v>0</v>
      </c>
      <c r="BE108" t="s">
        <v>131</v>
      </c>
      <c r="BF108">
        <v>0</v>
      </c>
      <c r="BG108">
        <v>1</v>
      </c>
      <c r="BH108">
        <v>0</v>
      </c>
      <c r="BJ108" t="s">
        <v>182</v>
      </c>
      <c r="BK108" t="s">
        <v>112</v>
      </c>
      <c r="BN108" t="s">
        <v>133</v>
      </c>
      <c r="BR108" t="s">
        <v>133</v>
      </c>
      <c r="BU108" t="s">
        <v>139</v>
      </c>
      <c r="BV108" t="s">
        <v>114</v>
      </c>
      <c r="BX108">
        <v>0</v>
      </c>
      <c r="BZ108">
        <v>0</v>
      </c>
      <c r="CA108">
        <v>1</v>
      </c>
      <c r="CB108">
        <v>0</v>
      </c>
      <c r="CC108">
        <v>0</v>
      </c>
      <c r="CD108" t="s">
        <v>117</v>
      </c>
      <c r="CE108" t="s">
        <v>117</v>
      </c>
      <c r="CF108" t="s">
        <v>110</v>
      </c>
      <c r="CG108" t="s">
        <v>117</v>
      </c>
      <c r="CH108" t="s">
        <v>117</v>
      </c>
      <c r="CI108" t="s">
        <v>117</v>
      </c>
      <c r="CJ108" t="s">
        <v>110</v>
      </c>
      <c r="CK108" t="s">
        <v>112</v>
      </c>
      <c r="CL108">
        <v>0</v>
      </c>
      <c r="CM108">
        <v>0</v>
      </c>
      <c r="CN108" t="s">
        <v>155</v>
      </c>
      <c r="CO108" t="s">
        <v>183</v>
      </c>
      <c r="CP108">
        <v>0</v>
      </c>
      <c r="CR108" t="s">
        <v>144</v>
      </c>
      <c r="CS108" t="s">
        <v>418</v>
      </c>
      <c r="CT108" t="s">
        <v>136</v>
      </c>
      <c r="CU108">
        <v>10</v>
      </c>
      <c r="CV108" t="s">
        <v>2176</v>
      </c>
      <c r="CW108" t="s">
        <v>2176</v>
      </c>
      <c r="CX108">
        <v>3</v>
      </c>
      <c r="CY108">
        <f t="shared" si="7"/>
        <v>7.5</v>
      </c>
      <c r="CZ108">
        <v>3.7429199999999998</v>
      </c>
      <c r="DA108">
        <v>2.5783100000000001</v>
      </c>
      <c r="DB108">
        <f t="shared" si="8"/>
        <v>1</v>
      </c>
      <c r="DC108">
        <v>0</v>
      </c>
      <c r="DD108">
        <v>0</v>
      </c>
      <c r="DE108">
        <v>0</v>
      </c>
      <c r="DF108">
        <v>8170</v>
      </c>
      <c r="DG108">
        <f t="shared" si="9"/>
        <v>16340</v>
      </c>
      <c r="DH108">
        <f t="shared" si="10"/>
        <v>4</v>
      </c>
      <c r="DI108">
        <v>572</v>
      </c>
      <c r="DJ108">
        <f t="shared" si="11"/>
        <v>1144</v>
      </c>
      <c r="DK108">
        <f t="shared" si="12"/>
        <v>3</v>
      </c>
      <c r="DL108">
        <v>10</v>
      </c>
      <c r="DN108">
        <f>(DL108*InputWeights!$C$7+DB108*InputWeights!$C$6)</f>
        <v>5.5</v>
      </c>
      <c r="DO108">
        <f>(DD108*InputWeights!$C$12+DE108*InputWeights!$C$10+CU108*InputWeights!$C$11)</f>
        <v>4</v>
      </c>
      <c r="DP108">
        <f>(DC108*InputWeights!$C$18+DK108*InputWeights!$C$16+DH108*InputWeights!$C$15+CY108*InputWeights!$C$17)</f>
        <v>4.45</v>
      </c>
      <c r="DR108">
        <f>DN108*InputWeights!$C$5+DO108*InputWeights!$C$9+DP108*InputWeights!$C$14</f>
        <v>46.3</v>
      </c>
      <c r="DS108">
        <f>((_xlfn.RANK.EQ(DR108,$DR$2:$DR$1000,0))/(COUNT(DR$2:$DR$1000)))*100</f>
        <v>14.586255259467041</v>
      </c>
      <c r="DT108">
        <f t="shared" si="13"/>
        <v>15</v>
      </c>
    </row>
    <row r="109" spans="1:124" x14ac:dyDescent="0.25">
      <c r="A109" t="s">
        <v>894</v>
      </c>
      <c r="B109" t="s">
        <v>108</v>
      </c>
      <c r="C109" t="s">
        <v>109</v>
      </c>
      <c r="D109" t="s">
        <v>110</v>
      </c>
      <c r="E109" t="s">
        <v>411</v>
      </c>
      <c r="F109">
        <v>1416</v>
      </c>
      <c r="G109">
        <v>100</v>
      </c>
      <c r="H109">
        <v>0</v>
      </c>
      <c r="I109">
        <v>1937</v>
      </c>
      <c r="J109">
        <v>2012</v>
      </c>
      <c r="K109" t="s">
        <v>183</v>
      </c>
      <c r="L109" t="s">
        <v>114</v>
      </c>
      <c r="M109">
        <v>36</v>
      </c>
      <c r="N109" t="s">
        <v>177</v>
      </c>
      <c r="O109">
        <v>2</v>
      </c>
      <c r="Q109" t="s">
        <v>117</v>
      </c>
      <c r="R109">
        <v>0</v>
      </c>
      <c r="S109" t="s">
        <v>895</v>
      </c>
      <c r="T109">
        <v>176</v>
      </c>
      <c r="V109">
        <v>12111</v>
      </c>
      <c r="W109" t="s">
        <v>116</v>
      </c>
      <c r="X109" t="s">
        <v>117</v>
      </c>
      <c r="Y109" t="s">
        <v>371</v>
      </c>
      <c r="Z109" t="s">
        <v>119</v>
      </c>
      <c r="AA109" t="s">
        <v>896</v>
      </c>
      <c r="AC109" t="s">
        <v>371</v>
      </c>
      <c r="AD109" t="s">
        <v>897</v>
      </c>
      <c r="AE109" t="s">
        <v>364</v>
      </c>
      <c r="AF109" t="s">
        <v>124</v>
      </c>
      <c r="AG109" t="s">
        <v>125</v>
      </c>
      <c r="AH109" t="s">
        <v>124</v>
      </c>
      <c r="AI109" t="s">
        <v>150</v>
      </c>
      <c r="AJ109" t="s">
        <v>112</v>
      </c>
      <c r="AK109" t="s">
        <v>125</v>
      </c>
      <c r="AL109" t="s">
        <v>416</v>
      </c>
      <c r="AM109" t="s">
        <v>416</v>
      </c>
      <c r="AN109" t="s">
        <v>898</v>
      </c>
      <c r="AO109">
        <v>2227</v>
      </c>
      <c r="AP109">
        <v>102264</v>
      </c>
      <c r="AQ109">
        <v>186</v>
      </c>
      <c r="AR109" t="s">
        <v>110</v>
      </c>
      <c r="AS109">
        <v>0</v>
      </c>
      <c r="AT109">
        <v>1416</v>
      </c>
      <c r="AU109">
        <v>0</v>
      </c>
      <c r="AV109">
        <v>1416</v>
      </c>
      <c r="BB109" t="s">
        <v>129</v>
      </c>
      <c r="BC109" t="s">
        <v>855</v>
      </c>
      <c r="BD109">
        <v>85</v>
      </c>
      <c r="BE109" t="s">
        <v>131</v>
      </c>
      <c r="BF109">
        <v>0</v>
      </c>
      <c r="BG109">
        <v>1</v>
      </c>
      <c r="BH109">
        <v>1</v>
      </c>
      <c r="BI109" t="s">
        <v>131</v>
      </c>
      <c r="BJ109" t="s">
        <v>182</v>
      </c>
      <c r="BK109" t="s">
        <v>112</v>
      </c>
      <c r="BN109" t="s">
        <v>133</v>
      </c>
      <c r="BR109" t="s">
        <v>133</v>
      </c>
      <c r="BU109" t="s">
        <v>112</v>
      </c>
      <c r="BV109" t="s">
        <v>114</v>
      </c>
      <c r="BW109" t="s">
        <v>112</v>
      </c>
      <c r="BX109">
        <v>0</v>
      </c>
      <c r="BZ109">
        <v>0</v>
      </c>
      <c r="CA109">
        <v>1</v>
      </c>
      <c r="CB109">
        <v>0</v>
      </c>
      <c r="CC109">
        <v>0</v>
      </c>
      <c r="CD109" t="s">
        <v>117</v>
      </c>
      <c r="CE109" t="s">
        <v>117</v>
      </c>
      <c r="CF109" t="s">
        <v>110</v>
      </c>
      <c r="CG109" t="s">
        <v>117</v>
      </c>
      <c r="CH109" t="s">
        <v>114</v>
      </c>
      <c r="CI109" t="s">
        <v>117</v>
      </c>
      <c r="CJ109" t="s">
        <v>117</v>
      </c>
      <c r="CK109" t="s">
        <v>112</v>
      </c>
      <c r="CL109">
        <v>14</v>
      </c>
      <c r="CM109">
        <v>0</v>
      </c>
      <c r="CN109" t="s">
        <v>134</v>
      </c>
      <c r="CO109" t="s">
        <v>183</v>
      </c>
      <c r="CP109">
        <v>0</v>
      </c>
      <c r="CQ109" t="s">
        <v>143</v>
      </c>
      <c r="CR109" t="s">
        <v>143</v>
      </c>
      <c r="CS109" t="s">
        <v>136</v>
      </c>
      <c r="CT109" t="s">
        <v>156</v>
      </c>
      <c r="CU109">
        <v>5</v>
      </c>
      <c r="CV109" t="s">
        <v>899</v>
      </c>
      <c r="CW109" t="s">
        <v>899</v>
      </c>
      <c r="CX109">
        <v>3</v>
      </c>
      <c r="CY109">
        <f t="shared" si="7"/>
        <v>7.5</v>
      </c>
      <c r="CZ109">
        <v>7.4498300000000004</v>
      </c>
      <c r="DA109">
        <v>4.2302200000000001</v>
      </c>
      <c r="DB109">
        <f t="shared" si="8"/>
        <v>2.5</v>
      </c>
      <c r="DC109">
        <v>0</v>
      </c>
      <c r="DD109">
        <v>10</v>
      </c>
      <c r="DE109">
        <v>0</v>
      </c>
      <c r="DF109">
        <v>12111</v>
      </c>
      <c r="DG109">
        <f t="shared" si="9"/>
        <v>12111</v>
      </c>
      <c r="DH109">
        <f t="shared" si="10"/>
        <v>3</v>
      </c>
      <c r="DI109">
        <v>634</v>
      </c>
      <c r="DJ109">
        <f t="shared" si="11"/>
        <v>634</v>
      </c>
      <c r="DK109">
        <f t="shared" si="12"/>
        <v>2</v>
      </c>
      <c r="DL109">
        <v>10</v>
      </c>
      <c r="DN109">
        <f>(DL109*InputWeights!$C$7+DB109*InputWeights!$C$6)</f>
        <v>6.25</v>
      </c>
      <c r="DO109">
        <f>(DD109*InputWeights!$C$12+DE109*InputWeights!$C$10+CU109*InputWeights!$C$11)</f>
        <v>4</v>
      </c>
      <c r="DP109">
        <f>(DC109*InputWeights!$C$18+DK109*InputWeights!$C$16+DH109*InputWeights!$C$15+CY109*InputWeights!$C$17)</f>
        <v>3.85</v>
      </c>
      <c r="DR109">
        <f>DN109*InputWeights!$C$5+DO109*InputWeights!$C$9+DP109*InputWeights!$C$14</f>
        <v>46.15</v>
      </c>
      <c r="DS109">
        <f>((_xlfn.RANK.EQ(DR109,$DR$2:$DR$1000,0))/(COUNT(DR$2:$DR$1000)))*100</f>
        <v>15.147265077138849</v>
      </c>
      <c r="DT109">
        <f t="shared" si="13"/>
        <v>20</v>
      </c>
    </row>
    <row r="110" spans="1:124" x14ac:dyDescent="0.25">
      <c r="A110" t="s">
        <v>2170</v>
      </c>
      <c r="B110" t="s">
        <v>108</v>
      </c>
      <c r="C110" t="s">
        <v>109</v>
      </c>
      <c r="D110" t="s">
        <v>110</v>
      </c>
      <c r="E110" t="s">
        <v>2083</v>
      </c>
      <c r="F110">
        <v>561</v>
      </c>
      <c r="G110">
        <v>20000300</v>
      </c>
      <c r="H110">
        <v>750</v>
      </c>
      <c r="I110">
        <v>1985</v>
      </c>
      <c r="J110">
        <v>2001</v>
      </c>
      <c r="K110" t="s">
        <v>112</v>
      </c>
      <c r="L110" t="s">
        <v>110</v>
      </c>
      <c r="M110">
        <v>22</v>
      </c>
      <c r="N110" t="s">
        <v>229</v>
      </c>
      <c r="O110">
        <v>1</v>
      </c>
      <c r="Q110" t="s">
        <v>117</v>
      </c>
      <c r="R110">
        <v>0</v>
      </c>
      <c r="T110">
        <v>0</v>
      </c>
      <c r="V110">
        <v>5320</v>
      </c>
      <c r="W110" t="s">
        <v>110</v>
      </c>
      <c r="X110" t="s">
        <v>117</v>
      </c>
      <c r="Y110" t="s">
        <v>2173</v>
      </c>
      <c r="AA110" t="s">
        <v>133</v>
      </c>
      <c r="AE110" t="s">
        <v>274</v>
      </c>
      <c r="AF110" t="s">
        <v>124</v>
      </c>
      <c r="AG110" t="s">
        <v>125</v>
      </c>
      <c r="AH110" t="s">
        <v>124</v>
      </c>
      <c r="AI110" t="s">
        <v>112</v>
      </c>
      <c r="AJ110" t="s">
        <v>112</v>
      </c>
      <c r="AK110" t="s">
        <v>125</v>
      </c>
      <c r="AL110" t="s">
        <v>2085</v>
      </c>
      <c r="AM110" t="s">
        <v>2085</v>
      </c>
      <c r="AN110" t="s">
        <v>2085</v>
      </c>
      <c r="AO110">
        <v>5018</v>
      </c>
      <c r="AP110">
        <v>102264</v>
      </c>
      <c r="AQ110">
        <v>37372</v>
      </c>
      <c r="AR110" t="s">
        <v>110</v>
      </c>
      <c r="AS110">
        <v>0</v>
      </c>
      <c r="AT110">
        <v>561</v>
      </c>
      <c r="AU110">
        <v>981</v>
      </c>
      <c r="AV110">
        <v>1542</v>
      </c>
      <c r="BB110" t="s">
        <v>129</v>
      </c>
      <c r="BC110" t="s">
        <v>189</v>
      </c>
      <c r="BD110">
        <v>0</v>
      </c>
      <c r="BE110" t="s">
        <v>131</v>
      </c>
      <c r="BF110">
        <v>2</v>
      </c>
      <c r="BG110">
        <v>0</v>
      </c>
      <c r="BH110">
        <v>2</v>
      </c>
      <c r="BJ110" t="s">
        <v>182</v>
      </c>
      <c r="BK110" t="s">
        <v>112</v>
      </c>
      <c r="BN110" t="s">
        <v>133</v>
      </c>
      <c r="BR110" t="s">
        <v>133</v>
      </c>
      <c r="BU110" t="s">
        <v>112</v>
      </c>
      <c r="BV110" t="s">
        <v>114</v>
      </c>
      <c r="BX110">
        <v>0</v>
      </c>
      <c r="BZ110">
        <v>0</v>
      </c>
      <c r="CA110">
        <v>1</v>
      </c>
      <c r="CB110">
        <v>0</v>
      </c>
      <c r="CC110">
        <v>0</v>
      </c>
      <c r="CD110" t="s">
        <v>117</v>
      </c>
      <c r="CE110" t="s">
        <v>117</v>
      </c>
      <c r="CF110" t="s">
        <v>110</v>
      </c>
      <c r="CG110" t="s">
        <v>117</v>
      </c>
      <c r="CH110" t="s">
        <v>117</v>
      </c>
      <c r="CI110" t="s">
        <v>117</v>
      </c>
      <c r="CJ110" t="s">
        <v>110</v>
      </c>
      <c r="CK110" t="s">
        <v>112</v>
      </c>
      <c r="CL110">
        <v>0</v>
      </c>
      <c r="CM110">
        <v>0</v>
      </c>
      <c r="CN110" t="s">
        <v>155</v>
      </c>
      <c r="CO110" t="s">
        <v>183</v>
      </c>
      <c r="CP110">
        <v>0</v>
      </c>
      <c r="CR110" t="s">
        <v>144</v>
      </c>
      <c r="CS110" t="s">
        <v>418</v>
      </c>
      <c r="CT110" t="s">
        <v>136</v>
      </c>
      <c r="CU110">
        <v>10</v>
      </c>
      <c r="CV110" t="s">
        <v>2174</v>
      </c>
      <c r="CW110" t="s">
        <v>2174</v>
      </c>
      <c r="CX110">
        <v>3</v>
      </c>
      <c r="CY110">
        <f t="shared" si="7"/>
        <v>7.5</v>
      </c>
      <c r="CZ110">
        <v>4.6986699999999999</v>
      </c>
      <c r="DA110">
        <v>3.36348</v>
      </c>
      <c r="DB110">
        <f t="shared" si="8"/>
        <v>2.5</v>
      </c>
      <c r="DC110">
        <v>0</v>
      </c>
      <c r="DD110">
        <v>0</v>
      </c>
      <c r="DE110">
        <v>0</v>
      </c>
      <c r="DF110">
        <v>5320</v>
      </c>
      <c r="DG110">
        <f t="shared" si="9"/>
        <v>10640</v>
      </c>
      <c r="DH110">
        <f t="shared" si="10"/>
        <v>3</v>
      </c>
      <c r="DI110">
        <v>372</v>
      </c>
      <c r="DJ110">
        <f t="shared" si="11"/>
        <v>744</v>
      </c>
      <c r="DK110">
        <f t="shared" si="12"/>
        <v>2</v>
      </c>
      <c r="DL110">
        <v>10</v>
      </c>
      <c r="DN110">
        <f>(DL110*InputWeights!$C$7+DB110*InputWeights!$C$6)</f>
        <v>6.25</v>
      </c>
      <c r="DO110">
        <f>(DD110*InputWeights!$C$12+DE110*InputWeights!$C$10+CU110*InputWeights!$C$11)</f>
        <v>4</v>
      </c>
      <c r="DP110">
        <f>(DC110*InputWeights!$C$18+DK110*InputWeights!$C$16+DH110*InputWeights!$C$15+CY110*InputWeights!$C$17)</f>
        <v>3.85</v>
      </c>
      <c r="DR110">
        <f>DN110*InputWeights!$C$5+DO110*InputWeights!$C$9+DP110*InputWeights!$C$14</f>
        <v>46.15</v>
      </c>
      <c r="DS110">
        <f>((_xlfn.RANK.EQ(DR110,$DR$2:$DR$1000,0))/(COUNT(DR$2:$DR$1000)))*100</f>
        <v>15.147265077138849</v>
      </c>
      <c r="DT110">
        <f t="shared" si="13"/>
        <v>20</v>
      </c>
    </row>
    <row r="111" spans="1:124" x14ac:dyDescent="0.25">
      <c r="A111" t="s">
        <v>1381</v>
      </c>
      <c r="B111" t="s">
        <v>108</v>
      </c>
      <c r="C111" t="s">
        <v>109</v>
      </c>
      <c r="D111" t="s">
        <v>110</v>
      </c>
      <c r="E111" t="s">
        <v>950</v>
      </c>
      <c r="F111">
        <v>754</v>
      </c>
      <c r="G111">
        <v>20000800</v>
      </c>
      <c r="H111">
        <v>0</v>
      </c>
      <c r="I111">
        <v>2015</v>
      </c>
      <c r="J111">
        <v>2015</v>
      </c>
      <c r="K111" t="s">
        <v>183</v>
      </c>
      <c r="L111" t="s">
        <v>114</v>
      </c>
      <c r="M111">
        <v>34</v>
      </c>
      <c r="N111" t="s">
        <v>358</v>
      </c>
      <c r="O111">
        <v>2</v>
      </c>
      <c r="Q111" t="s">
        <v>117</v>
      </c>
      <c r="R111">
        <v>0</v>
      </c>
      <c r="S111" t="s">
        <v>1354</v>
      </c>
      <c r="T111">
        <v>144</v>
      </c>
      <c r="V111">
        <v>13973</v>
      </c>
      <c r="W111" t="s">
        <v>116</v>
      </c>
      <c r="X111" t="s">
        <v>117</v>
      </c>
      <c r="Y111" t="s">
        <v>389</v>
      </c>
      <c r="AA111" t="s">
        <v>133</v>
      </c>
      <c r="AC111" t="s">
        <v>218</v>
      </c>
      <c r="AD111" t="s">
        <v>1389</v>
      </c>
      <c r="AE111" t="s">
        <v>364</v>
      </c>
      <c r="AF111" t="s">
        <v>124</v>
      </c>
      <c r="AG111" t="s">
        <v>112</v>
      </c>
      <c r="AH111" t="s">
        <v>124</v>
      </c>
      <c r="AI111" t="s">
        <v>112</v>
      </c>
      <c r="AJ111" t="s">
        <v>112</v>
      </c>
      <c r="AK111" t="s">
        <v>112</v>
      </c>
      <c r="AL111" t="s">
        <v>1390</v>
      </c>
      <c r="AM111" t="s">
        <v>1390</v>
      </c>
      <c r="AN111" t="s">
        <v>1391</v>
      </c>
      <c r="AO111">
        <v>3193</v>
      </c>
      <c r="AP111">
        <v>102264</v>
      </c>
      <c r="AQ111">
        <v>318</v>
      </c>
      <c r="AR111" t="s">
        <v>110</v>
      </c>
      <c r="AS111">
        <v>9358</v>
      </c>
      <c r="AT111">
        <v>10112</v>
      </c>
      <c r="AU111">
        <v>9358</v>
      </c>
      <c r="AV111">
        <v>10112</v>
      </c>
      <c r="BB111" t="s">
        <v>129</v>
      </c>
      <c r="BC111" t="s">
        <v>130</v>
      </c>
      <c r="BD111">
        <v>78</v>
      </c>
      <c r="BE111" t="s">
        <v>131</v>
      </c>
      <c r="BF111">
        <v>1</v>
      </c>
      <c r="BG111">
        <v>1</v>
      </c>
      <c r="BH111">
        <v>1</v>
      </c>
      <c r="BI111" t="s">
        <v>183</v>
      </c>
      <c r="BJ111" t="s">
        <v>182</v>
      </c>
      <c r="BK111" t="s">
        <v>112</v>
      </c>
      <c r="BN111" t="s">
        <v>133</v>
      </c>
      <c r="BR111" t="s">
        <v>133</v>
      </c>
      <c r="BU111" t="s">
        <v>112</v>
      </c>
      <c r="BV111" t="s">
        <v>116</v>
      </c>
      <c r="BW111" t="s">
        <v>112</v>
      </c>
      <c r="BX111">
        <v>0</v>
      </c>
      <c r="BZ111">
        <v>0</v>
      </c>
      <c r="CA111">
        <v>1</v>
      </c>
      <c r="CB111">
        <v>0</v>
      </c>
      <c r="CC111">
        <v>0</v>
      </c>
      <c r="CD111" t="s">
        <v>117</v>
      </c>
      <c r="CE111" t="s">
        <v>117</v>
      </c>
      <c r="CF111" t="s">
        <v>110</v>
      </c>
      <c r="CG111" t="s">
        <v>110</v>
      </c>
      <c r="CH111" t="s">
        <v>117</v>
      </c>
      <c r="CI111" t="s">
        <v>117</v>
      </c>
      <c r="CJ111" t="s">
        <v>117</v>
      </c>
      <c r="CK111" t="s">
        <v>112</v>
      </c>
      <c r="CL111">
        <v>16</v>
      </c>
      <c r="CM111">
        <v>3</v>
      </c>
      <c r="CN111" t="s">
        <v>134</v>
      </c>
      <c r="CO111" t="s">
        <v>183</v>
      </c>
      <c r="CP111">
        <v>0</v>
      </c>
      <c r="CQ111" t="s">
        <v>135</v>
      </c>
      <c r="CR111" t="s">
        <v>143</v>
      </c>
      <c r="CS111" t="s">
        <v>156</v>
      </c>
      <c r="CT111" t="s">
        <v>184</v>
      </c>
      <c r="CU111">
        <v>7.5</v>
      </c>
      <c r="CV111" t="s">
        <v>1392</v>
      </c>
      <c r="CW111" t="s">
        <v>1392</v>
      </c>
      <c r="CX111">
        <v>4</v>
      </c>
      <c r="CY111">
        <f t="shared" si="7"/>
        <v>2.5</v>
      </c>
      <c r="CZ111">
        <v>3.6</v>
      </c>
      <c r="DA111">
        <v>0</v>
      </c>
      <c r="DB111">
        <f t="shared" si="8"/>
        <v>1</v>
      </c>
      <c r="DC111">
        <v>0</v>
      </c>
      <c r="DD111">
        <v>0</v>
      </c>
      <c r="DE111">
        <v>10</v>
      </c>
      <c r="DF111">
        <v>13973</v>
      </c>
      <c r="DG111">
        <f t="shared" si="9"/>
        <v>13973</v>
      </c>
      <c r="DH111">
        <f t="shared" si="10"/>
        <v>3</v>
      </c>
      <c r="DI111">
        <v>263</v>
      </c>
      <c r="DJ111">
        <f t="shared" si="11"/>
        <v>263</v>
      </c>
      <c r="DK111">
        <f t="shared" si="12"/>
        <v>1</v>
      </c>
      <c r="DL111">
        <v>10</v>
      </c>
      <c r="DN111">
        <f>(DL111*InputWeights!$C$7+DB111*InputWeights!$C$6)</f>
        <v>5.5</v>
      </c>
      <c r="DO111">
        <f>(DD111*InputWeights!$C$12+DE111*InputWeights!$C$10+CU111*InputWeights!$C$11)</f>
        <v>7</v>
      </c>
      <c r="DP111">
        <f>(DC111*InputWeights!$C$18+DK111*InputWeights!$C$16+DH111*InputWeights!$C$15+CY111*InputWeights!$C$17)</f>
        <v>2.1500000000000004</v>
      </c>
      <c r="DR111">
        <f>DN111*InputWeights!$C$5+DO111*InputWeights!$C$9+DP111*InputWeights!$C$14</f>
        <v>46.1</v>
      </c>
      <c r="DS111">
        <f>((_xlfn.RANK.EQ(DR111,$DR$2:$DR$1000,0))/(COUNT(DR$2:$DR$1000)))*100</f>
        <v>15.427769985974754</v>
      </c>
      <c r="DT111">
        <f t="shared" si="13"/>
        <v>20</v>
      </c>
    </row>
    <row r="112" spans="1:124" x14ac:dyDescent="0.25">
      <c r="A112" t="s">
        <v>420</v>
      </c>
      <c r="B112" t="s">
        <v>108</v>
      </c>
      <c r="C112" t="s">
        <v>109</v>
      </c>
      <c r="D112" t="s">
        <v>110</v>
      </c>
      <c r="E112" t="s">
        <v>433</v>
      </c>
      <c r="F112">
        <v>2472</v>
      </c>
      <c r="G112">
        <v>5500</v>
      </c>
      <c r="H112">
        <v>0</v>
      </c>
      <c r="I112">
        <v>1987</v>
      </c>
      <c r="J112">
        <v>2011</v>
      </c>
      <c r="K112" t="s">
        <v>153</v>
      </c>
      <c r="L112" t="s">
        <v>110</v>
      </c>
      <c r="M112">
        <v>24</v>
      </c>
      <c r="N112" t="s">
        <v>177</v>
      </c>
      <c r="O112">
        <v>2</v>
      </c>
      <c r="Q112" t="s">
        <v>110</v>
      </c>
      <c r="R112">
        <v>1</v>
      </c>
      <c r="S112" t="s">
        <v>421</v>
      </c>
      <c r="T112">
        <v>136</v>
      </c>
      <c r="V112">
        <v>10042</v>
      </c>
      <c r="W112" t="s">
        <v>116</v>
      </c>
      <c r="X112" t="s">
        <v>117</v>
      </c>
      <c r="Y112" t="s">
        <v>424</v>
      </c>
      <c r="Z112" t="s">
        <v>119</v>
      </c>
      <c r="AA112" t="s">
        <v>423</v>
      </c>
      <c r="AC112" t="s">
        <v>434</v>
      </c>
      <c r="AD112" t="s">
        <v>160</v>
      </c>
      <c r="AE112" t="s">
        <v>426</v>
      </c>
      <c r="AF112" t="s">
        <v>124</v>
      </c>
      <c r="AG112" t="s">
        <v>125</v>
      </c>
      <c r="AH112" t="s">
        <v>124</v>
      </c>
      <c r="AI112" t="s">
        <v>112</v>
      </c>
      <c r="AJ112" t="s">
        <v>112</v>
      </c>
      <c r="AK112" t="s">
        <v>125</v>
      </c>
      <c r="AL112" t="s">
        <v>435</v>
      </c>
      <c r="AM112" t="s">
        <v>436</v>
      </c>
      <c r="AN112" t="s">
        <v>126</v>
      </c>
      <c r="AO112">
        <v>1743</v>
      </c>
      <c r="AP112">
        <v>102264</v>
      </c>
      <c r="AQ112">
        <v>158</v>
      </c>
      <c r="AR112" t="s">
        <v>110</v>
      </c>
      <c r="AS112">
        <v>32700</v>
      </c>
      <c r="AT112">
        <v>35172</v>
      </c>
      <c r="AU112">
        <v>32700</v>
      </c>
      <c r="AV112">
        <v>35172</v>
      </c>
      <c r="BB112" t="s">
        <v>129</v>
      </c>
      <c r="BC112" t="s">
        <v>189</v>
      </c>
      <c r="BD112">
        <v>83</v>
      </c>
      <c r="BE112" t="s">
        <v>131</v>
      </c>
      <c r="BF112">
        <v>0</v>
      </c>
      <c r="BG112">
        <v>3</v>
      </c>
      <c r="BH112">
        <v>3</v>
      </c>
      <c r="BI112" t="s">
        <v>132</v>
      </c>
      <c r="BJ112" t="s">
        <v>182</v>
      </c>
      <c r="BK112" t="s">
        <v>112</v>
      </c>
      <c r="BN112" t="s">
        <v>133</v>
      </c>
      <c r="BR112" t="s">
        <v>133</v>
      </c>
      <c r="BU112" t="s">
        <v>153</v>
      </c>
      <c r="BV112" t="s">
        <v>114</v>
      </c>
      <c r="BW112" t="s">
        <v>112</v>
      </c>
      <c r="BX112">
        <v>0</v>
      </c>
      <c r="BZ112">
        <v>0</v>
      </c>
      <c r="CA112">
        <v>1</v>
      </c>
      <c r="CB112">
        <v>0</v>
      </c>
      <c r="CC112">
        <v>0</v>
      </c>
      <c r="CD112" t="s">
        <v>110</v>
      </c>
      <c r="CE112" t="s">
        <v>110</v>
      </c>
      <c r="CF112" t="s">
        <v>110</v>
      </c>
      <c r="CG112" t="s">
        <v>117</v>
      </c>
      <c r="CH112" t="s">
        <v>117</v>
      </c>
      <c r="CI112" t="s">
        <v>117</v>
      </c>
      <c r="CJ112" t="s">
        <v>117</v>
      </c>
      <c r="CK112" t="s">
        <v>112</v>
      </c>
      <c r="CL112">
        <v>9</v>
      </c>
      <c r="CM112">
        <v>2</v>
      </c>
      <c r="CN112" t="s">
        <v>142</v>
      </c>
      <c r="CO112" t="s">
        <v>183</v>
      </c>
      <c r="CP112">
        <v>0</v>
      </c>
      <c r="CQ112" t="s">
        <v>143</v>
      </c>
      <c r="CR112" t="s">
        <v>143</v>
      </c>
      <c r="CS112" t="s">
        <v>184</v>
      </c>
      <c r="CT112" t="s">
        <v>156</v>
      </c>
      <c r="CU112">
        <v>5</v>
      </c>
      <c r="CV112" t="s">
        <v>437</v>
      </c>
      <c r="CW112" t="s">
        <v>437</v>
      </c>
      <c r="CX112">
        <v>3</v>
      </c>
      <c r="CY112">
        <f t="shared" si="7"/>
        <v>7.5</v>
      </c>
      <c r="CZ112">
        <v>16.8</v>
      </c>
      <c r="DA112">
        <v>0</v>
      </c>
      <c r="DB112">
        <f t="shared" si="8"/>
        <v>1</v>
      </c>
      <c r="DC112">
        <v>10</v>
      </c>
      <c r="DD112">
        <v>0</v>
      </c>
      <c r="DE112">
        <v>0</v>
      </c>
      <c r="DF112">
        <v>10042</v>
      </c>
      <c r="DG112">
        <f t="shared" si="9"/>
        <v>20084</v>
      </c>
      <c r="DH112">
        <f t="shared" si="10"/>
        <v>5</v>
      </c>
      <c r="DI112">
        <v>596</v>
      </c>
      <c r="DJ112">
        <f t="shared" si="11"/>
        <v>1192</v>
      </c>
      <c r="DK112">
        <f t="shared" si="12"/>
        <v>3</v>
      </c>
      <c r="DL112">
        <v>10</v>
      </c>
      <c r="DN112">
        <f>(DL112*InputWeights!$C$7+DB112*InputWeights!$C$6)</f>
        <v>5.5</v>
      </c>
      <c r="DO112">
        <f>(DD112*InputWeights!$C$12+DE112*InputWeights!$C$10+CU112*InputWeights!$C$11)</f>
        <v>2</v>
      </c>
      <c r="DP112">
        <f>(DC112*InputWeights!$C$18+DK112*InputWeights!$C$16+DH112*InputWeights!$C$15+CY112*InputWeights!$C$17)</f>
        <v>5.85</v>
      </c>
      <c r="DR112">
        <f>DN112*InputWeights!$C$5+DO112*InputWeights!$C$9+DP112*InputWeights!$C$14</f>
        <v>45.9</v>
      </c>
      <c r="DS112">
        <f>((_xlfn.RANK.EQ(DR112,$DR$2:$DR$1000,0))/(COUNT(DR$2:$DR$1000)))*100</f>
        <v>15.568022440392706</v>
      </c>
      <c r="DT112">
        <f t="shared" si="13"/>
        <v>20</v>
      </c>
    </row>
    <row r="113" spans="1:124" x14ac:dyDescent="0.25">
      <c r="A113" t="s">
        <v>450</v>
      </c>
      <c r="B113" t="s">
        <v>108</v>
      </c>
      <c r="C113" t="s">
        <v>109</v>
      </c>
      <c r="D113" t="s">
        <v>110</v>
      </c>
      <c r="E113" t="s">
        <v>472</v>
      </c>
      <c r="F113">
        <v>2150</v>
      </c>
      <c r="G113">
        <v>6500</v>
      </c>
      <c r="H113">
        <v>0</v>
      </c>
      <c r="I113">
        <v>1950</v>
      </c>
      <c r="J113">
        <v>2009</v>
      </c>
      <c r="K113" t="s">
        <v>112</v>
      </c>
      <c r="L113" t="s">
        <v>110</v>
      </c>
      <c r="M113">
        <v>22</v>
      </c>
      <c r="N113" t="s">
        <v>177</v>
      </c>
      <c r="O113">
        <v>2</v>
      </c>
      <c r="P113" t="s">
        <v>112</v>
      </c>
      <c r="Q113" t="s">
        <v>114</v>
      </c>
      <c r="R113">
        <v>4</v>
      </c>
      <c r="S113" t="s">
        <v>452</v>
      </c>
      <c r="T113">
        <v>111</v>
      </c>
      <c r="V113">
        <v>11237</v>
      </c>
      <c r="W113" t="s">
        <v>116</v>
      </c>
      <c r="X113" t="s">
        <v>117</v>
      </c>
      <c r="Y113" t="s">
        <v>453</v>
      </c>
      <c r="Z113" t="s">
        <v>119</v>
      </c>
      <c r="AA113" t="s">
        <v>454</v>
      </c>
      <c r="AC113" t="s">
        <v>466</v>
      </c>
      <c r="AD113" t="s">
        <v>473</v>
      </c>
      <c r="AE113" t="s">
        <v>364</v>
      </c>
      <c r="AF113" t="s">
        <v>124</v>
      </c>
      <c r="AG113" t="s">
        <v>125</v>
      </c>
      <c r="AH113" t="s">
        <v>110</v>
      </c>
      <c r="AI113" t="s">
        <v>112</v>
      </c>
      <c r="AJ113" t="s">
        <v>112</v>
      </c>
      <c r="AK113" t="s">
        <v>125</v>
      </c>
      <c r="AL113" t="s">
        <v>307</v>
      </c>
      <c r="AM113" t="s">
        <v>474</v>
      </c>
      <c r="AN113" t="s">
        <v>475</v>
      </c>
      <c r="AO113">
        <v>1783</v>
      </c>
      <c r="AP113">
        <v>102264</v>
      </c>
      <c r="AQ113">
        <v>161</v>
      </c>
      <c r="AR113" t="s">
        <v>110</v>
      </c>
      <c r="AS113">
        <v>24586</v>
      </c>
      <c r="AT113">
        <v>26736</v>
      </c>
      <c r="AU113">
        <v>24586</v>
      </c>
      <c r="AV113">
        <v>26736</v>
      </c>
      <c r="BB113" t="s">
        <v>129</v>
      </c>
      <c r="BC113" t="s">
        <v>189</v>
      </c>
      <c r="BD113">
        <v>89</v>
      </c>
      <c r="BE113" t="s">
        <v>131</v>
      </c>
      <c r="BF113">
        <v>0</v>
      </c>
      <c r="BG113">
        <v>4</v>
      </c>
      <c r="BH113">
        <v>4</v>
      </c>
      <c r="BI113" t="s">
        <v>154</v>
      </c>
      <c r="BJ113" t="s">
        <v>182</v>
      </c>
      <c r="BK113" t="s">
        <v>112</v>
      </c>
      <c r="BN113" t="s">
        <v>133</v>
      </c>
      <c r="BR113" t="s">
        <v>133</v>
      </c>
      <c r="BU113" t="s">
        <v>112</v>
      </c>
      <c r="BV113" t="s">
        <v>114</v>
      </c>
      <c r="BW113" t="s">
        <v>112</v>
      </c>
      <c r="BX113">
        <v>0</v>
      </c>
      <c r="BZ113">
        <v>0</v>
      </c>
      <c r="CA113">
        <v>1</v>
      </c>
      <c r="CB113">
        <v>0</v>
      </c>
      <c r="CC113">
        <v>0</v>
      </c>
      <c r="CD113" t="s">
        <v>110</v>
      </c>
      <c r="CE113" t="s">
        <v>114</v>
      </c>
      <c r="CF113" t="s">
        <v>110</v>
      </c>
      <c r="CG113" t="s">
        <v>117</v>
      </c>
      <c r="CH113" t="s">
        <v>117</v>
      </c>
      <c r="CI113" t="s">
        <v>117</v>
      </c>
      <c r="CJ113" t="s">
        <v>117</v>
      </c>
      <c r="CK113" t="s">
        <v>125</v>
      </c>
      <c r="CL113">
        <v>5</v>
      </c>
      <c r="CM113">
        <v>4</v>
      </c>
      <c r="CN113" t="s">
        <v>142</v>
      </c>
      <c r="CO113" t="s">
        <v>183</v>
      </c>
      <c r="CP113">
        <v>0</v>
      </c>
      <c r="CQ113" t="s">
        <v>143</v>
      </c>
      <c r="CR113" t="s">
        <v>143</v>
      </c>
      <c r="CS113" t="s">
        <v>156</v>
      </c>
      <c r="CT113" t="s">
        <v>156</v>
      </c>
      <c r="CU113">
        <v>5</v>
      </c>
      <c r="CV113" t="s">
        <v>476</v>
      </c>
      <c r="CW113" t="s">
        <v>476</v>
      </c>
      <c r="CX113">
        <v>3</v>
      </c>
      <c r="CY113">
        <f t="shared" si="7"/>
        <v>7.5</v>
      </c>
      <c r="CZ113">
        <v>2.2116699999999998</v>
      </c>
      <c r="DA113">
        <v>1.4175599999999999</v>
      </c>
      <c r="DB113">
        <f t="shared" si="8"/>
        <v>1</v>
      </c>
      <c r="DC113">
        <v>10</v>
      </c>
      <c r="DD113">
        <v>0</v>
      </c>
      <c r="DE113">
        <v>0</v>
      </c>
      <c r="DF113">
        <v>11237</v>
      </c>
      <c r="DG113">
        <f t="shared" si="9"/>
        <v>22474</v>
      </c>
      <c r="DH113">
        <f t="shared" si="10"/>
        <v>5</v>
      </c>
      <c r="DI113">
        <v>899</v>
      </c>
      <c r="DJ113">
        <f t="shared" si="11"/>
        <v>1798</v>
      </c>
      <c r="DK113">
        <f t="shared" si="12"/>
        <v>3</v>
      </c>
      <c r="DL113">
        <v>10</v>
      </c>
      <c r="DN113">
        <f>(DL113*InputWeights!$C$7+DB113*InputWeights!$C$6)</f>
        <v>5.5</v>
      </c>
      <c r="DO113">
        <f>(DD113*InputWeights!$C$12+DE113*InputWeights!$C$10+CU113*InputWeights!$C$11)</f>
        <v>2</v>
      </c>
      <c r="DP113">
        <f>(DC113*InputWeights!$C$18+DK113*InputWeights!$C$16+DH113*InputWeights!$C$15+CY113*InputWeights!$C$17)</f>
        <v>5.85</v>
      </c>
      <c r="DR113">
        <f>DN113*InputWeights!$C$5+DO113*InputWeights!$C$9+DP113*InputWeights!$C$14</f>
        <v>45.9</v>
      </c>
      <c r="DS113">
        <f>((_xlfn.RANK.EQ(DR113,$DR$2:$DR$1000,0))/(COUNT(DR$2:$DR$1000)))*100</f>
        <v>15.568022440392706</v>
      </c>
      <c r="DT113">
        <f t="shared" si="13"/>
        <v>20</v>
      </c>
    </row>
    <row r="114" spans="1:124" x14ac:dyDescent="0.25">
      <c r="A114" t="s">
        <v>450</v>
      </c>
      <c r="B114" t="s">
        <v>108</v>
      </c>
      <c r="C114" t="s">
        <v>109</v>
      </c>
      <c r="D114" t="s">
        <v>110</v>
      </c>
      <c r="E114" t="s">
        <v>334</v>
      </c>
      <c r="F114">
        <v>1695</v>
      </c>
      <c r="G114">
        <v>6600</v>
      </c>
      <c r="H114">
        <v>0</v>
      </c>
      <c r="I114">
        <v>1950</v>
      </c>
      <c r="J114">
        <v>2009</v>
      </c>
      <c r="K114" t="s">
        <v>112</v>
      </c>
      <c r="L114" t="s">
        <v>110</v>
      </c>
      <c r="M114">
        <v>22</v>
      </c>
      <c r="N114" t="s">
        <v>177</v>
      </c>
      <c r="O114">
        <v>2</v>
      </c>
      <c r="P114" t="s">
        <v>112</v>
      </c>
      <c r="Q114" t="s">
        <v>114</v>
      </c>
      <c r="R114">
        <v>4</v>
      </c>
      <c r="S114" t="s">
        <v>452</v>
      </c>
      <c r="T114">
        <v>121</v>
      </c>
      <c r="V114">
        <v>11237</v>
      </c>
      <c r="W114" t="s">
        <v>116</v>
      </c>
      <c r="X114" t="s">
        <v>117</v>
      </c>
      <c r="Y114" t="s">
        <v>453</v>
      </c>
      <c r="Z114" t="s">
        <v>119</v>
      </c>
      <c r="AA114" t="s">
        <v>454</v>
      </c>
      <c r="AC114" t="s">
        <v>473</v>
      </c>
      <c r="AD114" t="s">
        <v>218</v>
      </c>
      <c r="AE114" t="s">
        <v>364</v>
      </c>
      <c r="AF114" t="s">
        <v>124</v>
      </c>
      <c r="AG114" t="s">
        <v>125</v>
      </c>
      <c r="AH114" t="s">
        <v>110</v>
      </c>
      <c r="AI114" t="s">
        <v>112</v>
      </c>
      <c r="AJ114" t="s">
        <v>112</v>
      </c>
      <c r="AK114" t="s">
        <v>125</v>
      </c>
      <c r="AL114" t="s">
        <v>307</v>
      </c>
      <c r="AM114" t="s">
        <v>474</v>
      </c>
      <c r="AN114" t="s">
        <v>475</v>
      </c>
      <c r="AO114">
        <v>1785</v>
      </c>
      <c r="AP114">
        <v>102264</v>
      </c>
      <c r="AQ114">
        <v>161</v>
      </c>
      <c r="AR114" t="s">
        <v>110</v>
      </c>
      <c r="AS114">
        <v>26736</v>
      </c>
      <c r="AT114">
        <v>28431</v>
      </c>
      <c r="AU114">
        <v>26736</v>
      </c>
      <c r="AV114">
        <v>28431</v>
      </c>
      <c r="BB114" t="s">
        <v>129</v>
      </c>
      <c r="BC114" t="s">
        <v>189</v>
      </c>
      <c r="BD114">
        <v>90</v>
      </c>
      <c r="BE114" t="s">
        <v>131</v>
      </c>
      <c r="BF114">
        <v>0</v>
      </c>
      <c r="BG114">
        <v>4</v>
      </c>
      <c r="BH114">
        <v>4</v>
      </c>
      <c r="BI114" t="s">
        <v>154</v>
      </c>
      <c r="BJ114" t="s">
        <v>182</v>
      </c>
      <c r="BK114" t="s">
        <v>112</v>
      </c>
      <c r="BN114" t="s">
        <v>133</v>
      </c>
      <c r="BR114" t="s">
        <v>133</v>
      </c>
      <c r="BU114" t="s">
        <v>112</v>
      </c>
      <c r="BV114" t="s">
        <v>114</v>
      </c>
      <c r="BW114" t="s">
        <v>112</v>
      </c>
      <c r="BX114">
        <v>0</v>
      </c>
      <c r="BZ114">
        <v>0</v>
      </c>
      <c r="CA114">
        <v>1</v>
      </c>
      <c r="CB114">
        <v>0</v>
      </c>
      <c r="CC114">
        <v>0</v>
      </c>
      <c r="CD114" t="s">
        <v>110</v>
      </c>
      <c r="CE114" t="s">
        <v>114</v>
      </c>
      <c r="CF114" t="s">
        <v>110</v>
      </c>
      <c r="CG114" t="s">
        <v>117</v>
      </c>
      <c r="CH114" t="s">
        <v>117</v>
      </c>
      <c r="CI114" t="s">
        <v>117</v>
      </c>
      <c r="CJ114" t="s">
        <v>117</v>
      </c>
      <c r="CK114" t="s">
        <v>125</v>
      </c>
      <c r="CL114">
        <v>5</v>
      </c>
      <c r="CM114">
        <v>4</v>
      </c>
      <c r="CN114" t="s">
        <v>142</v>
      </c>
      <c r="CO114" t="s">
        <v>183</v>
      </c>
      <c r="CP114">
        <v>0</v>
      </c>
      <c r="CQ114" t="s">
        <v>143</v>
      </c>
      <c r="CR114" t="s">
        <v>143</v>
      </c>
      <c r="CS114" t="s">
        <v>184</v>
      </c>
      <c r="CT114" t="s">
        <v>156</v>
      </c>
      <c r="CU114">
        <v>5</v>
      </c>
      <c r="CV114" t="s">
        <v>477</v>
      </c>
      <c r="CW114" t="s">
        <v>477</v>
      </c>
      <c r="CX114">
        <v>3</v>
      </c>
      <c r="CY114">
        <f t="shared" si="7"/>
        <v>7.5</v>
      </c>
      <c r="CZ114">
        <v>0.83837899999999999</v>
      </c>
      <c r="DA114">
        <v>0.363647</v>
      </c>
      <c r="DB114">
        <f t="shared" si="8"/>
        <v>1</v>
      </c>
      <c r="DC114">
        <v>10</v>
      </c>
      <c r="DD114">
        <v>0</v>
      </c>
      <c r="DE114">
        <v>0</v>
      </c>
      <c r="DF114">
        <v>11237</v>
      </c>
      <c r="DG114">
        <f t="shared" si="9"/>
        <v>22474</v>
      </c>
      <c r="DH114">
        <f t="shared" si="10"/>
        <v>5</v>
      </c>
      <c r="DI114">
        <v>899</v>
      </c>
      <c r="DJ114">
        <f t="shared" si="11"/>
        <v>1798</v>
      </c>
      <c r="DK114">
        <f t="shared" si="12"/>
        <v>3</v>
      </c>
      <c r="DL114">
        <v>10</v>
      </c>
      <c r="DN114">
        <f>(DL114*InputWeights!$C$7+DB114*InputWeights!$C$6)</f>
        <v>5.5</v>
      </c>
      <c r="DO114">
        <f>(DD114*InputWeights!$C$12+DE114*InputWeights!$C$10+CU114*InputWeights!$C$11)</f>
        <v>2</v>
      </c>
      <c r="DP114">
        <f>(DC114*InputWeights!$C$18+DK114*InputWeights!$C$16+DH114*InputWeights!$C$15+CY114*InputWeights!$C$17)</f>
        <v>5.85</v>
      </c>
      <c r="DR114">
        <f>DN114*InputWeights!$C$5+DO114*InputWeights!$C$9+DP114*InputWeights!$C$14</f>
        <v>45.9</v>
      </c>
      <c r="DS114">
        <f>((_xlfn.RANK.EQ(DR114,$DR$2:$DR$1000,0))/(COUNT(DR$2:$DR$1000)))*100</f>
        <v>15.568022440392706</v>
      </c>
      <c r="DT114">
        <f t="shared" si="13"/>
        <v>20</v>
      </c>
    </row>
    <row r="115" spans="1:124" x14ac:dyDescent="0.25">
      <c r="A115" t="s">
        <v>450</v>
      </c>
      <c r="B115" t="s">
        <v>108</v>
      </c>
      <c r="C115" t="s">
        <v>109</v>
      </c>
      <c r="D115" t="s">
        <v>110</v>
      </c>
      <c r="E115" t="s">
        <v>433</v>
      </c>
      <c r="F115">
        <v>2827</v>
      </c>
      <c r="G115">
        <v>7300</v>
      </c>
      <c r="H115">
        <v>0</v>
      </c>
      <c r="I115">
        <v>1936</v>
      </c>
      <c r="J115">
        <v>2014</v>
      </c>
      <c r="K115" t="s">
        <v>112</v>
      </c>
      <c r="L115" t="s">
        <v>110</v>
      </c>
      <c r="M115">
        <v>25</v>
      </c>
      <c r="N115" t="s">
        <v>177</v>
      </c>
      <c r="O115">
        <v>2</v>
      </c>
      <c r="Q115" t="s">
        <v>114</v>
      </c>
      <c r="R115">
        <v>999</v>
      </c>
      <c r="S115" t="s">
        <v>452</v>
      </c>
      <c r="T115">
        <v>133</v>
      </c>
      <c r="V115">
        <v>11983</v>
      </c>
      <c r="W115" t="s">
        <v>116</v>
      </c>
      <c r="X115" t="s">
        <v>117</v>
      </c>
      <c r="Y115" t="s">
        <v>478</v>
      </c>
      <c r="Z115" t="s">
        <v>119</v>
      </c>
      <c r="AA115" t="s">
        <v>454</v>
      </c>
      <c r="AC115" t="s">
        <v>483</v>
      </c>
      <c r="AD115" t="s">
        <v>160</v>
      </c>
      <c r="AE115" t="s">
        <v>364</v>
      </c>
      <c r="AF115" t="s">
        <v>124</v>
      </c>
      <c r="AG115" t="s">
        <v>125</v>
      </c>
      <c r="AH115" t="s">
        <v>124</v>
      </c>
      <c r="AI115" t="s">
        <v>150</v>
      </c>
      <c r="AJ115" t="s">
        <v>112</v>
      </c>
      <c r="AK115" t="s">
        <v>125</v>
      </c>
      <c r="AL115" t="s">
        <v>126</v>
      </c>
      <c r="AM115" t="s">
        <v>484</v>
      </c>
      <c r="AN115" t="s">
        <v>485</v>
      </c>
      <c r="AO115">
        <v>1799</v>
      </c>
      <c r="AP115">
        <v>102264</v>
      </c>
      <c r="AQ115">
        <v>161</v>
      </c>
      <c r="AR115" t="s">
        <v>110</v>
      </c>
      <c r="AS115">
        <v>41044</v>
      </c>
      <c r="AT115">
        <v>43871</v>
      </c>
      <c r="AU115">
        <v>41044</v>
      </c>
      <c r="AV115">
        <v>43871</v>
      </c>
      <c r="BB115" t="s">
        <v>129</v>
      </c>
      <c r="BC115" t="s">
        <v>130</v>
      </c>
      <c r="BD115">
        <v>90</v>
      </c>
      <c r="BE115" t="s">
        <v>131</v>
      </c>
      <c r="BF115">
        <v>0</v>
      </c>
      <c r="BG115">
        <v>4</v>
      </c>
      <c r="BH115">
        <v>4</v>
      </c>
      <c r="BI115" t="s">
        <v>153</v>
      </c>
      <c r="BJ115" t="s">
        <v>182</v>
      </c>
      <c r="BK115" t="s">
        <v>112</v>
      </c>
      <c r="BN115" t="s">
        <v>133</v>
      </c>
      <c r="BR115" t="s">
        <v>133</v>
      </c>
      <c r="BU115" t="s">
        <v>112</v>
      </c>
      <c r="BV115" t="s">
        <v>114</v>
      </c>
      <c r="BW115" t="s">
        <v>112</v>
      </c>
      <c r="BX115">
        <v>0</v>
      </c>
      <c r="BZ115">
        <v>0</v>
      </c>
      <c r="CA115">
        <v>1</v>
      </c>
      <c r="CB115">
        <v>0</v>
      </c>
      <c r="CC115">
        <v>0</v>
      </c>
      <c r="CD115" t="s">
        <v>110</v>
      </c>
      <c r="CE115" t="s">
        <v>114</v>
      </c>
      <c r="CF115" t="s">
        <v>110</v>
      </c>
      <c r="CG115" t="s">
        <v>117</v>
      </c>
      <c r="CH115" t="s">
        <v>117</v>
      </c>
      <c r="CI115" t="s">
        <v>117</v>
      </c>
      <c r="CJ115" t="s">
        <v>117</v>
      </c>
      <c r="CK115" t="s">
        <v>125</v>
      </c>
      <c r="CL115">
        <v>17</v>
      </c>
      <c r="CM115">
        <v>1</v>
      </c>
      <c r="CN115" t="s">
        <v>142</v>
      </c>
      <c r="CO115" t="s">
        <v>183</v>
      </c>
      <c r="CP115">
        <v>0</v>
      </c>
      <c r="CQ115" t="s">
        <v>143</v>
      </c>
      <c r="CR115" t="s">
        <v>143</v>
      </c>
      <c r="CS115" t="s">
        <v>184</v>
      </c>
      <c r="CT115" t="s">
        <v>156</v>
      </c>
      <c r="CU115">
        <v>5</v>
      </c>
      <c r="CV115" t="s">
        <v>486</v>
      </c>
      <c r="CW115" t="s">
        <v>486</v>
      </c>
      <c r="CX115">
        <v>3</v>
      </c>
      <c r="CY115">
        <f t="shared" si="7"/>
        <v>7.5</v>
      </c>
      <c r="CZ115">
        <v>1.7619</v>
      </c>
      <c r="DA115">
        <v>0.88871100000000003</v>
      </c>
      <c r="DB115">
        <f t="shared" si="8"/>
        <v>1</v>
      </c>
      <c r="DC115">
        <v>10</v>
      </c>
      <c r="DD115">
        <v>0</v>
      </c>
      <c r="DE115">
        <v>0</v>
      </c>
      <c r="DF115">
        <v>11983</v>
      </c>
      <c r="DG115">
        <f t="shared" si="9"/>
        <v>23966</v>
      </c>
      <c r="DH115">
        <f t="shared" si="10"/>
        <v>5</v>
      </c>
      <c r="DI115">
        <v>703</v>
      </c>
      <c r="DJ115">
        <f t="shared" si="11"/>
        <v>1406</v>
      </c>
      <c r="DK115">
        <f t="shared" si="12"/>
        <v>3</v>
      </c>
      <c r="DL115">
        <v>10</v>
      </c>
      <c r="DN115">
        <f>(DL115*InputWeights!$C$7+DB115*InputWeights!$C$6)</f>
        <v>5.5</v>
      </c>
      <c r="DO115">
        <f>(DD115*InputWeights!$C$12+DE115*InputWeights!$C$10+CU115*InputWeights!$C$11)</f>
        <v>2</v>
      </c>
      <c r="DP115">
        <f>(DC115*InputWeights!$C$18+DK115*InputWeights!$C$16+DH115*InputWeights!$C$15+CY115*InputWeights!$C$17)</f>
        <v>5.85</v>
      </c>
      <c r="DR115">
        <f>DN115*InputWeights!$C$5+DO115*InputWeights!$C$9+DP115*InputWeights!$C$14</f>
        <v>45.9</v>
      </c>
      <c r="DS115">
        <f>((_xlfn.RANK.EQ(DR115,$DR$2:$DR$1000,0))/(COUNT(DR$2:$DR$1000)))*100</f>
        <v>15.568022440392706</v>
      </c>
      <c r="DT115">
        <f t="shared" si="13"/>
        <v>20</v>
      </c>
    </row>
    <row r="116" spans="1:124" x14ac:dyDescent="0.25">
      <c r="A116" t="s">
        <v>2162</v>
      </c>
      <c r="B116" t="s">
        <v>108</v>
      </c>
      <c r="C116" t="s">
        <v>109</v>
      </c>
      <c r="D116" t="s">
        <v>110</v>
      </c>
      <c r="E116" t="s">
        <v>2083</v>
      </c>
      <c r="F116">
        <v>871</v>
      </c>
      <c r="G116">
        <v>20000400</v>
      </c>
      <c r="H116">
        <v>750</v>
      </c>
      <c r="I116">
        <v>1995</v>
      </c>
      <c r="J116">
        <v>1995</v>
      </c>
      <c r="K116" t="s">
        <v>112</v>
      </c>
      <c r="L116" t="s">
        <v>110</v>
      </c>
      <c r="M116">
        <v>14</v>
      </c>
      <c r="N116" t="s">
        <v>229</v>
      </c>
      <c r="O116">
        <v>1</v>
      </c>
      <c r="Q116" t="s">
        <v>117</v>
      </c>
      <c r="R116">
        <v>0</v>
      </c>
      <c r="T116">
        <v>0</v>
      </c>
      <c r="V116">
        <v>860</v>
      </c>
      <c r="W116" t="s">
        <v>110</v>
      </c>
      <c r="X116" t="s">
        <v>117</v>
      </c>
      <c r="Y116" t="s">
        <v>2112</v>
      </c>
      <c r="AA116" t="s">
        <v>133</v>
      </c>
      <c r="AE116" t="s">
        <v>274</v>
      </c>
      <c r="AF116" t="s">
        <v>124</v>
      </c>
      <c r="AG116" t="s">
        <v>125</v>
      </c>
      <c r="AH116" t="s">
        <v>124</v>
      </c>
      <c r="AI116" t="s">
        <v>112</v>
      </c>
      <c r="AJ116" t="s">
        <v>112</v>
      </c>
      <c r="AK116" t="s">
        <v>125</v>
      </c>
      <c r="AL116" t="s">
        <v>2085</v>
      </c>
      <c r="AM116" t="s">
        <v>2085</v>
      </c>
      <c r="AN116" t="s">
        <v>2085</v>
      </c>
      <c r="AO116">
        <v>4971</v>
      </c>
      <c r="AP116">
        <v>102264</v>
      </c>
      <c r="AQ116">
        <v>37325</v>
      </c>
      <c r="AR116" t="s">
        <v>110</v>
      </c>
      <c r="AS116">
        <v>0</v>
      </c>
      <c r="AT116">
        <v>871</v>
      </c>
      <c r="AU116">
        <v>1979</v>
      </c>
      <c r="AV116">
        <v>2850</v>
      </c>
      <c r="BB116" t="s">
        <v>129</v>
      </c>
      <c r="BC116" t="s">
        <v>130</v>
      </c>
      <c r="BD116">
        <v>0</v>
      </c>
      <c r="BE116" t="s">
        <v>131</v>
      </c>
      <c r="BF116">
        <v>2</v>
      </c>
      <c r="BG116">
        <v>0</v>
      </c>
      <c r="BH116">
        <v>2</v>
      </c>
      <c r="BJ116" t="s">
        <v>366</v>
      </c>
      <c r="BK116" t="s">
        <v>112</v>
      </c>
      <c r="BN116" t="s">
        <v>133</v>
      </c>
      <c r="BR116" t="s">
        <v>133</v>
      </c>
      <c r="BU116" t="s">
        <v>112</v>
      </c>
      <c r="BV116" t="s">
        <v>114</v>
      </c>
      <c r="BX116">
        <v>0</v>
      </c>
      <c r="BZ116">
        <v>0</v>
      </c>
      <c r="CA116">
        <v>1</v>
      </c>
      <c r="CB116">
        <v>0</v>
      </c>
      <c r="CC116">
        <v>0</v>
      </c>
      <c r="CD116" t="s">
        <v>117</v>
      </c>
      <c r="CE116" t="s">
        <v>117</v>
      </c>
      <c r="CF116" t="s">
        <v>110</v>
      </c>
      <c r="CG116" t="s">
        <v>117</v>
      </c>
      <c r="CH116" t="s">
        <v>114</v>
      </c>
      <c r="CI116" t="s">
        <v>117</v>
      </c>
      <c r="CJ116" t="s">
        <v>110</v>
      </c>
      <c r="CK116" t="s">
        <v>112</v>
      </c>
      <c r="CL116">
        <v>0</v>
      </c>
      <c r="CM116">
        <v>0</v>
      </c>
      <c r="CN116" t="s">
        <v>155</v>
      </c>
      <c r="CO116" t="s">
        <v>183</v>
      </c>
      <c r="CP116">
        <v>0</v>
      </c>
      <c r="CR116" t="s">
        <v>144</v>
      </c>
      <c r="CS116" t="s">
        <v>418</v>
      </c>
      <c r="CT116" t="s">
        <v>136</v>
      </c>
      <c r="CU116">
        <v>10</v>
      </c>
      <c r="CV116" t="s">
        <v>2163</v>
      </c>
      <c r="CW116" t="s">
        <v>2163</v>
      </c>
      <c r="CX116">
        <v>3</v>
      </c>
      <c r="CY116">
        <f t="shared" si="7"/>
        <v>7.5</v>
      </c>
      <c r="CZ116">
        <v>8.6</v>
      </c>
      <c r="DA116">
        <v>7.9</v>
      </c>
      <c r="DB116">
        <f t="shared" si="8"/>
        <v>5</v>
      </c>
      <c r="DC116">
        <v>0</v>
      </c>
      <c r="DD116">
        <v>0</v>
      </c>
      <c r="DE116">
        <v>0</v>
      </c>
      <c r="DF116">
        <v>860</v>
      </c>
      <c r="DG116">
        <f t="shared" si="9"/>
        <v>1720</v>
      </c>
      <c r="DH116">
        <f t="shared" si="10"/>
        <v>1</v>
      </c>
      <c r="DI116">
        <v>60</v>
      </c>
      <c r="DJ116">
        <f t="shared" si="11"/>
        <v>120</v>
      </c>
      <c r="DK116">
        <f t="shared" si="12"/>
        <v>1</v>
      </c>
      <c r="DL116">
        <v>10</v>
      </c>
      <c r="DN116">
        <f>(DL116*InputWeights!$C$7+DB116*InputWeights!$C$6)</f>
        <v>7.5</v>
      </c>
      <c r="DO116">
        <f>(DD116*InputWeights!$C$12+DE116*InputWeights!$C$10+CU116*InputWeights!$C$11)</f>
        <v>4</v>
      </c>
      <c r="DP116">
        <f>(DC116*InputWeights!$C$18+DK116*InputWeights!$C$16+DH116*InputWeights!$C$15+CY116*InputWeights!$C$17)</f>
        <v>2.85</v>
      </c>
      <c r="DR116">
        <f>DN116*InputWeights!$C$5+DO116*InputWeights!$C$9+DP116*InputWeights!$C$14</f>
        <v>45.9</v>
      </c>
      <c r="DS116">
        <f>((_xlfn.RANK.EQ(DR116,$DR$2:$DR$1000,0))/(COUNT(DR$2:$DR$1000)))*100</f>
        <v>15.568022440392706</v>
      </c>
      <c r="DT116">
        <f t="shared" si="13"/>
        <v>20</v>
      </c>
    </row>
    <row r="117" spans="1:124" x14ac:dyDescent="0.25">
      <c r="A117" t="s">
        <v>450</v>
      </c>
      <c r="B117" t="s">
        <v>108</v>
      </c>
      <c r="C117" t="s">
        <v>109</v>
      </c>
      <c r="D117" t="s">
        <v>110</v>
      </c>
      <c r="E117" t="s">
        <v>540</v>
      </c>
      <c r="F117">
        <v>3669</v>
      </c>
      <c r="G117">
        <v>9500</v>
      </c>
      <c r="H117">
        <v>0</v>
      </c>
      <c r="I117">
        <v>1941</v>
      </c>
      <c r="J117">
        <v>2015</v>
      </c>
      <c r="K117" t="s">
        <v>112</v>
      </c>
      <c r="L117" t="s">
        <v>110</v>
      </c>
      <c r="M117">
        <v>25</v>
      </c>
      <c r="N117" t="s">
        <v>177</v>
      </c>
      <c r="O117">
        <v>2</v>
      </c>
      <c r="Q117" t="s">
        <v>110</v>
      </c>
      <c r="R117">
        <v>1</v>
      </c>
      <c r="S117" t="s">
        <v>452</v>
      </c>
      <c r="T117">
        <v>97</v>
      </c>
      <c r="V117">
        <v>14862</v>
      </c>
      <c r="W117" t="s">
        <v>116</v>
      </c>
      <c r="X117" t="s">
        <v>117</v>
      </c>
      <c r="Y117" t="s">
        <v>509</v>
      </c>
      <c r="Z117" t="s">
        <v>119</v>
      </c>
      <c r="AA117" t="s">
        <v>454</v>
      </c>
      <c r="AC117" t="s">
        <v>534</v>
      </c>
      <c r="AD117" t="s">
        <v>541</v>
      </c>
      <c r="AE117" t="s">
        <v>426</v>
      </c>
      <c r="AF117" t="s">
        <v>124</v>
      </c>
      <c r="AG117" t="s">
        <v>125</v>
      </c>
      <c r="AH117" t="s">
        <v>124</v>
      </c>
      <c r="AI117" t="s">
        <v>150</v>
      </c>
      <c r="AJ117" t="s">
        <v>112</v>
      </c>
      <c r="AK117" t="s">
        <v>125</v>
      </c>
      <c r="AL117" t="s">
        <v>511</v>
      </c>
      <c r="AM117" t="s">
        <v>408</v>
      </c>
      <c r="AN117" t="s">
        <v>542</v>
      </c>
      <c r="AO117">
        <v>1843</v>
      </c>
      <c r="AP117">
        <v>102264</v>
      </c>
      <c r="AQ117">
        <v>161</v>
      </c>
      <c r="AR117" t="s">
        <v>110</v>
      </c>
      <c r="AS117">
        <v>93683</v>
      </c>
      <c r="AT117">
        <v>97352</v>
      </c>
      <c r="AU117">
        <v>93683</v>
      </c>
      <c r="AV117">
        <v>97352</v>
      </c>
      <c r="BB117" t="s">
        <v>129</v>
      </c>
      <c r="BC117" t="s">
        <v>225</v>
      </c>
      <c r="BD117">
        <v>85</v>
      </c>
      <c r="BE117" t="s">
        <v>131</v>
      </c>
      <c r="BF117">
        <v>0</v>
      </c>
      <c r="BG117">
        <v>4</v>
      </c>
      <c r="BH117">
        <v>4</v>
      </c>
      <c r="BI117" t="s">
        <v>325</v>
      </c>
      <c r="BJ117" t="s">
        <v>182</v>
      </c>
      <c r="BK117" t="s">
        <v>112</v>
      </c>
      <c r="BN117" t="s">
        <v>133</v>
      </c>
      <c r="BR117" t="s">
        <v>133</v>
      </c>
      <c r="BU117" t="s">
        <v>112</v>
      </c>
      <c r="BV117" t="s">
        <v>114</v>
      </c>
      <c r="BW117" t="s">
        <v>112</v>
      </c>
      <c r="BX117">
        <v>0</v>
      </c>
      <c r="BZ117">
        <v>0</v>
      </c>
      <c r="CA117">
        <v>1</v>
      </c>
      <c r="CB117">
        <v>0</v>
      </c>
      <c r="CC117">
        <v>0</v>
      </c>
      <c r="CD117" t="s">
        <v>110</v>
      </c>
      <c r="CE117" t="s">
        <v>110</v>
      </c>
      <c r="CF117" t="s">
        <v>110</v>
      </c>
      <c r="CG117" t="s">
        <v>117</v>
      </c>
      <c r="CH117" t="s">
        <v>117</v>
      </c>
      <c r="CI117" t="s">
        <v>117</v>
      </c>
      <c r="CJ117" t="s">
        <v>117</v>
      </c>
      <c r="CK117" t="s">
        <v>125</v>
      </c>
      <c r="CL117">
        <v>14</v>
      </c>
      <c r="CM117">
        <v>2</v>
      </c>
      <c r="CN117" t="s">
        <v>142</v>
      </c>
      <c r="CO117" t="s">
        <v>183</v>
      </c>
      <c r="CP117">
        <v>0</v>
      </c>
      <c r="CQ117" t="s">
        <v>143</v>
      </c>
      <c r="CR117" t="s">
        <v>143</v>
      </c>
      <c r="CS117" t="s">
        <v>156</v>
      </c>
      <c r="CT117" t="s">
        <v>156</v>
      </c>
      <c r="CU117">
        <v>5</v>
      </c>
      <c r="CV117" t="s">
        <v>543</v>
      </c>
      <c r="CW117" t="s">
        <v>543</v>
      </c>
      <c r="CX117">
        <v>3</v>
      </c>
      <c r="CY117">
        <f t="shared" si="7"/>
        <v>7.5</v>
      </c>
      <c r="CZ117">
        <v>9.1372699999999991</v>
      </c>
      <c r="DA117">
        <v>5.3747499999999997</v>
      </c>
      <c r="DB117">
        <f t="shared" si="8"/>
        <v>2.5</v>
      </c>
      <c r="DC117">
        <v>0</v>
      </c>
      <c r="DD117">
        <v>0</v>
      </c>
      <c r="DE117">
        <v>0</v>
      </c>
      <c r="DF117">
        <v>14862</v>
      </c>
      <c r="DG117">
        <f t="shared" si="9"/>
        <v>29724</v>
      </c>
      <c r="DH117">
        <f t="shared" si="10"/>
        <v>6</v>
      </c>
      <c r="DI117">
        <v>561</v>
      </c>
      <c r="DJ117">
        <f t="shared" si="11"/>
        <v>1122</v>
      </c>
      <c r="DK117">
        <f t="shared" si="12"/>
        <v>3</v>
      </c>
      <c r="DL117">
        <v>10</v>
      </c>
      <c r="DN117">
        <f>(DL117*InputWeights!$C$7+DB117*InputWeights!$C$6)</f>
        <v>6.25</v>
      </c>
      <c r="DO117">
        <f>(DD117*InputWeights!$C$12+DE117*InputWeights!$C$10+CU117*InputWeights!$C$11)</f>
        <v>2</v>
      </c>
      <c r="DP117">
        <f>(DC117*InputWeights!$C$18+DK117*InputWeights!$C$16+DH117*InputWeights!$C$15+CY117*InputWeights!$C$17)</f>
        <v>5.25</v>
      </c>
      <c r="DR117">
        <f>DN117*InputWeights!$C$5+DO117*InputWeights!$C$9+DP117*InputWeights!$C$14</f>
        <v>45.75</v>
      </c>
      <c r="DS117">
        <f>((_xlfn.RANK.EQ(DR117,$DR$2:$DR$1000,0))/(COUNT(DR$2:$DR$1000)))*100</f>
        <v>16.269284712482467</v>
      </c>
      <c r="DT117">
        <f t="shared" si="13"/>
        <v>20</v>
      </c>
    </row>
    <row r="118" spans="1:124" x14ac:dyDescent="0.25">
      <c r="A118" t="s">
        <v>2384</v>
      </c>
      <c r="B118" t="s">
        <v>108</v>
      </c>
      <c r="C118" t="s">
        <v>109</v>
      </c>
      <c r="D118" t="s">
        <v>397</v>
      </c>
      <c r="E118" t="s">
        <v>451</v>
      </c>
      <c r="F118">
        <v>1795</v>
      </c>
      <c r="G118">
        <v>5</v>
      </c>
      <c r="H118">
        <v>0</v>
      </c>
      <c r="I118">
        <v>0</v>
      </c>
      <c r="J118">
        <v>0</v>
      </c>
      <c r="K118" t="s">
        <v>183</v>
      </c>
      <c r="L118" t="s">
        <v>114</v>
      </c>
      <c r="M118">
        <v>48</v>
      </c>
      <c r="N118" t="s">
        <v>147</v>
      </c>
      <c r="O118">
        <v>4</v>
      </c>
      <c r="Q118" t="s">
        <v>117</v>
      </c>
      <c r="R118">
        <v>0</v>
      </c>
      <c r="T118">
        <v>121</v>
      </c>
      <c r="V118">
        <v>12120</v>
      </c>
      <c r="W118" t="s">
        <v>116</v>
      </c>
      <c r="X118" t="s">
        <v>117</v>
      </c>
      <c r="Y118" t="s">
        <v>2390</v>
      </c>
      <c r="AA118" t="s">
        <v>133</v>
      </c>
      <c r="AC118" t="s">
        <v>2385</v>
      </c>
      <c r="AD118" t="s">
        <v>2391</v>
      </c>
      <c r="AF118" t="s">
        <v>124</v>
      </c>
      <c r="AG118" t="s">
        <v>116</v>
      </c>
      <c r="AH118" t="s">
        <v>124</v>
      </c>
      <c r="AI118" t="s">
        <v>112</v>
      </c>
      <c r="AJ118" t="s">
        <v>112</v>
      </c>
      <c r="AK118" t="s">
        <v>125</v>
      </c>
      <c r="AL118" t="s">
        <v>416</v>
      </c>
      <c r="AM118" t="s">
        <v>307</v>
      </c>
      <c r="AO118">
        <v>5737</v>
      </c>
      <c r="AP118">
        <v>102264</v>
      </c>
      <c r="AQ118">
        <v>11403</v>
      </c>
      <c r="AR118" t="s">
        <v>110</v>
      </c>
      <c r="AS118">
        <v>16789</v>
      </c>
      <c r="AT118">
        <v>18584</v>
      </c>
      <c r="AU118">
        <v>16789</v>
      </c>
      <c r="AV118">
        <v>18584</v>
      </c>
      <c r="BB118" t="s">
        <v>129</v>
      </c>
      <c r="BC118" t="s">
        <v>247</v>
      </c>
      <c r="BD118">
        <v>0</v>
      </c>
      <c r="BE118" t="s">
        <v>131</v>
      </c>
      <c r="BF118">
        <v>0</v>
      </c>
      <c r="BG118">
        <v>0</v>
      </c>
      <c r="BH118">
        <v>0</v>
      </c>
      <c r="BK118" t="s">
        <v>112</v>
      </c>
      <c r="BN118" t="s">
        <v>133</v>
      </c>
      <c r="BR118" t="s">
        <v>133</v>
      </c>
      <c r="BU118" t="s">
        <v>153</v>
      </c>
      <c r="BX118">
        <v>0</v>
      </c>
      <c r="BZ118">
        <v>0</v>
      </c>
      <c r="CA118">
        <v>2</v>
      </c>
      <c r="CB118">
        <v>0</v>
      </c>
      <c r="CC118">
        <v>0</v>
      </c>
      <c r="CE118" t="s">
        <v>117</v>
      </c>
      <c r="CF118" t="s">
        <v>110</v>
      </c>
      <c r="CK118" t="s">
        <v>112</v>
      </c>
      <c r="CL118">
        <v>0</v>
      </c>
      <c r="CM118">
        <v>0</v>
      </c>
      <c r="CP118">
        <v>0</v>
      </c>
      <c r="CQ118" t="s">
        <v>417</v>
      </c>
      <c r="CS118" t="s">
        <v>418</v>
      </c>
      <c r="CT118" t="s">
        <v>418</v>
      </c>
      <c r="CU118">
        <v>5</v>
      </c>
      <c r="CV118" t="s">
        <v>2392</v>
      </c>
      <c r="CW118" t="s">
        <v>2392</v>
      </c>
      <c r="CX118">
        <v>3</v>
      </c>
      <c r="CY118">
        <f t="shared" si="7"/>
        <v>7.5</v>
      </c>
      <c r="CZ118">
        <v>5.0567000000000002</v>
      </c>
      <c r="DA118">
        <v>4.5420800000000003</v>
      </c>
      <c r="DB118">
        <f t="shared" si="8"/>
        <v>2.5</v>
      </c>
      <c r="DC118">
        <v>10</v>
      </c>
      <c r="DD118">
        <v>0</v>
      </c>
      <c r="DE118">
        <v>0</v>
      </c>
      <c r="DF118">
        <v>12120</v>
      </c>
      <c r="DG118">
        <f t="shared" si="9"/>
        <v>12120</v>
      </c>
      <c r="DH118">
        <f t="shared" si="10"/>
        <v>3</v>
      </c>
      <c r="DI118">
        <v>2327</v>
      </c>
      <c r="DJ118">
        <f t="shared" si="11"/>
        <v>2327</v>
      </c>
      <c r="DK118">
        <f t="shared" si="12"/>
        <v>4</v>
      </c>
      <c r="DL118">
        <v>10</v>
      </c>
      <c r="DN118">
        <f>(DL118*InputWeights!$C$7+DB118*InputWeights!$C$6)</f>
        <v>6.25</v>
      </c>
      <c r="DO118">
        <f>(DD118*InputWeights!$C$12+DE118*InputWeights!$C$10+CU118*InputWeights!$C$11)</f>
        <v>2</v>
      </c>
      <c r="DP118">
        <f>(DC118*InputWeights!$C$18+DK118*InputWeights!$C$16+DH118*InputWeights!$C$15+CY118*InputWeights!$C$17)</f>
        <v>5.25</v>
      </c>
      <c r="DR118">
        <f>DN118*InputWeights!$C$5+DO118*InputWeights!$C$9+DP118*InputWeights!$C$14</f>
        <v>45.75</v>
      </c>
      <c r="DS118">
        <f>((_xlfn.RANK.EQ(DR118,$DR$2:$DR$1000,0))/(COUNT(DR$2:$DR$1000)))*100</f>
        <v>16.269284712482467</v>
      </c>
      <c r="DT118">
        <f t="shared" si="13"/>
        <v>20</v>
      </c>
    </row>
    <row r="119" spans="1:124" x14ac:dyDescent="0.25">
      <c r="A119" t="s">
        <v>352</v>
      </c>
      <c r="B119" t="s">
        <v>108</v>
      </c>
      <c r="C119" t="s">
        <v>109</v>
      </c>
      <c r="D119" t="s">
        <v>110</v>
      </c>
      <c r="E119" t="s">
        <v>835</v>
      </c>
      <c r="F119">
        <v>721</v>
      </c>
      <c r="G119">
        <v>900</v>
      </c>
      <c r="H119">
        <v>0</v>
      </c>
      <c r="I119">
        <v>1973</v>
      </c>
      <c r="J119">
        <v>2006</v>
      </c>
      <c r="K119" t="s">
        <v>183</v>
      </c>
      <c r="L119" t="s">
        <v>114</v>
      </c>
      <c r="M119">
        <v>21</v>
      </c>
      <c r="N119" t="s">
        <v>358</v>
      </c>
      <c r="O119">
        <v>2</v>
      </c>
      <c r="Q119" t="s">
        <v>117</v>
      </c>
      <c r="R119">
        <v>0</v>
      </c>
      <c r="S119" t="s">
        <v>825</v>
      </c>
      <c r="T119">
        <v>247</v>
      </c>
      <c r="V119">
        <v>16100</v>
      </c>
      <c r="W119" t="s">
        <v>116</v>
      </c>
      <c r="X119" t="s">
        <v>117</v>
      </c>
      <c r="Y119" t="s">
        <v>826</v>
      </c>
      <c r="Z119" t="s">
        <v>119</v>
      </c>
      <c r="AA119" t="s">
        <v>827</v>
      </c>
      <c r="AC119" t="s">
        <v>218</v>
      </c>
      <c r="AD119" t="s">
        <v>160</v>
      </c>
      <c r="AE119" t="s">
        <v>403</v>
      </c>
      <c r="AF119" t="s">
        <v>124</v>
      </c>
      <c r="AG119" t="s">
        <v>125</v>
      </c>
      <c r="AH119" t="s">
        <v>124</v>
      </c>
      <c r="AI119" t="s">
        <v>112</v>
      </c>
      <c r="AJ119" t="s">
        <v>112</v>
      </c>
      <c r="AK119" t="s">
        <v>125</v>
      </c>
      <c r="AL119" t="s">
        <v>836</v>
      </c>
      <c r="AM119" t="s">
        <v>836</v>
      </c>
      <c r="AN119" t="s">
        <v>837</v>
      </c>
      <c r="AO119">
        <v>2181</v>
      </c>
      <c r="AP119">
        <v>102264</v>
      </c>
      <c r="AQ119">
        <v>182</v>
      </c>
      <c r="AR119" t="s">
        <v>110</v>
      </c>
      <c r="AS119">
        <v>18877</v>
      </c>
      <c r="AT119">
        <v>19598</v>
      </c>
      <c r="AU119">
        <v>18877</v>
      </c>
      <c r="AV119">
        <v>19598</v>
      </c>
      <c r="BB119" t="s">
        <v>129</v>
      </c>
      <c r="BC119" t="s">
        <v>130</v>
      </c>
      <c r="BD119">
        <v>70</v>
      </c>
      <c r="BE119" t="s">
        <v>131</v>
      </c>
      <c r="BF119">
        <v>0</v>
      </c>
      <c r="BG119">
        <v>4</v>
      </c>
      <c r="BH119">
        <v>4</v>
      </c>
      <c r="BI119" t="s">
        <v>132</v>
      </c>
      <c r="BJ119" t="s">
        <v>366</v>
      </c>
      <c r="BK119" t="s">
        <v>112</v>
      </c>
      <c r="BN119" t="s">
        <v>133</v>
      </c>
      <c r="BR119" t="s">
        <v>133</v>
      </c>
      <c r="BU119" t="s">
        <v>153</v>
      </c>
      <c r="BV119" t="s">
        <v>114</v>
      </c>
      <c r="BW119" t="s">
        <v>112</v>
      </c>
      <c r="BX119">
        <v>0</v>
      </c>
      <c r="BZ119">
        <v>0</v>
      </c>
      <c r="CA119">
        <v>1</v>
      </c>
      <c r="CB119">
        <v>0</v>
      </c>
      <c r="CC119">
        <v>0</v>
      </c>
      <c r="CD119" t="s">
        <v>117</v>
      </c>
      <c r="CE119" t="s">
        <v>117</v>
      </c>
      <c r="CF119" t="s">
        <v>110</v>
      </c>
      <c r="CG119" t="s">
        <v>117</v>
      </c>
      <c r="CH119" t="s">
        <v>117</v>
      </c>
      <c r="CI119" t="s">
        <v>117</v>
      </c>
      <c r="CJ119" t="s">
        <v>117</v>
      </c>
      <c r="CK119" t="s">
        <v>112</v>
      </c>
      <c r="CL119">
        <v>2</v>
      </c>
      <c r="CM119">
        <v>4</v>
      </c>
      <c r="CN119" t="s">
        <v>134</v>
      </c>
      <c r="CO119" t="s">
        <v>183</v>
      </c>
      <c r="CP119">
        <v>0</v>
      </c>
      <c r="CQ119" t="s">
        <v>143</v>
      </c>
      <c r="CR119" t="s">
        <v>143</v>
      </c>
      <c r="CS119" t="s">
        <v>136</v>
      </c>
      <c r="CT119" t="s">
        <v>136</v>
      </c>
      <c r="CU119">
        <v>10</v>
      </c>
      <c r="CV119" t="s">
        <v>838</v>
      </c>
      <c r="CW119" t="s">
        <v>838</v>
      </c>
      <c r="CX119">
        <v>3</v>
      </c>
      <c r="CY119">
        <f t="shared" si="7"/>
        <v>7.5</v>
      </c>
      <c r="CZ119">
        <v>4.5385099999999996</v>
      </c>
      <c r="DA119">
        <v>2.9740000000000002</v>
      </c>
      <c r="DB119">
        <f t="shared" si="8"/>
        <v>1</v>
      </c>
      <c r="DC119">
        <v>0</v>
      </c>
      <c r="DD119">
        <v>0</v>
      </c>
      <c r="DE119">
        <v>0</v>
      </c>
      <c r="DF119">
        <v>16100</v>
      </c>
      <c r="DG119">
        <f t="shared" si="9"/>
        <v>16100</v>
      </c>
      <c r="DH119">
        <f t="shared" si="10"/>
        <v>4</v>
      </c>
      <c r="DI119">
        <v>725</v>
      </c>
      <c r="DJ119">
        <f t="shared" si="11"/>
        <v>725</v>
      </c>
      <c r="DK119">
        <f t="shared" si="12"/>
        <v>2</v>
      </c>
      <c r="DL119">
        <v>10</v>
      </c>
      <c r="DN119">
        <f>(DL119*InputWeights!$C$7+DB119*InputWeights!$C$6)</f>
        <v>5.5</v>
      </c>
      <c r="DO119">
        <f>(DD119*InputWeights!$C$12+DE119*InputWeights!$C$10+CU119*InputWeights!$C$11)</f>
        <v>4</v>
      </c>
      <c r="DP119">
        <f>(DC119*InputWeights!$C$18+DK119*InputWeights!$C$16+DH119*InputWeights!$C$15+CY119*InputWeights!$C$17)</f>
        <v>4.25</v>
      </c>
      <c r="DR119">
        <f>DN119*InputWeights!$C$5+DO119*InputWeights!$C$9+DP119*InputWeights!$C$14</f>
        <v>45.5</v>
      </c>
      <c r="DS119">
        <f>((_xlfn.RANK.EQ(DR119,$DR$2:$DR$1000,0))/(COUNT(DR$2:$DR$1000)))*100</f>
        <v>16.549789621318372</v>
      </c>
      <c r="DT119">
        <f t="shared" si="13"/>
        <v>20</v>
      </c>
    </row>
    <row r="120" spans="1:124" x14ac:dyDescent="0.25">
      <c r="A120" t="s">
        <v>2159</v>
      </c>
      <c r="B120" t="s">
        <v>108</v>
      </c>
      <c r="C120" t="s">
        <v>109</v>
      </c>
      <c r="D120" t="s">
        <v>110</v>
      </c>
      <c r="E120" t="s">
        <v>2067</v>
      </c>
      <c r="F120">
        <v>1230</v>
      </c>
      <c r="G120">
        <v>20000800</v>
      </c>
      <c r="H120">
        <v>780</v>
      </c>
      <c r="I120">
        <v>1985</v>
      </c>
      <c r="J120">
        <v>1985</v>
      </c>
      <c r="K120" t="s">
        <v>112</v>
      </c>
      <c r="L120" t="s">
        <v>110</v>
      </c>
      <c r="M120">
        <v>18</v>
      </c>
      <c r="N120" t="s">
        <v>147</v>
      </c>
      <c r="O120">
        <v>1</v>
      </c>
      <c r="Q120" t="s">
        <v>117</v>
      </c>
      <c r="R120">
        <v>0</v>
      </c>
      <c r="T120">
        <v>0</v>
      </c>
      <c r="V120">
        <v>7715</v>
      </c>
      <c r="W120" t="s">
        <v>110</v>
      </c>
      <c r="X120" t="s">
        <v>117</v>
      </c>
      <c r="Y120" t="s">
        <v>2160</v>
      </c>
      <c r="AA120" t="s">
        <v>133</v>
      </c>
      <c r="AE120" t="s">
        <v>426</v>
      </c>
      <c r="AF120" t="s">
        <v>124</v>
      </c>
      <c r="AG120" t="s">
        <v>125</v>
      </c>
      <c r="AH120" t="s">
        <v>124</v>
      </c>
      <c r="AI120" t="s">
        <v>112</v>
      </c>
      <c r="AJ120" t="s">
        <v>112</v>
      </c>
      <c r="AK120" t="s">
        <v>125</v>
      </c>
      <c r="AL120" t="s">
        <v>2069</v>
      </c>
      <c r="AM120" t="s">
        <v>2069</v>
      </c>
      <c r="AN120" t="s">
        <v>2069</v>
      </c>
      <c r="AO120">
        <v>4939</v>
      </c>
      <c r="AP120">
        <v>102264</v>
      </c>
      <c r="AQ120">
        <v>37293</v>
      </c>
      <c r="AR120" t="s">
        <v>110</v>
      </c>
      <c r="AS120">
        <v>0</v>
      </c>
      <c r="AT120">
        <v>1230</v>
      </c>
      <c r="AU120">
        <v>3911</v>
      </c>
      <c r="AV120">
        <v>5141</v>
      </c>
      <c r="BB120" t="s">
        <v>129</v>
      </c>
      <c r="BC120" t="s">
        <v>704</v>
      </c>
      <c r="BD120">
        <v>0</v>
      </c>
      <c r="BE120" t="s">
        <v>131</v>
      </c>
      <c r="BF120">
        <v>0</v>
      </c>
      <c r="BG120">
        <v>1</v>
      </c>
      <c r="BH120">
        <v>0</v>
      </c>
      <c r="BJ120" t="s">
        <v>154</v>
      </c>
      <c r="BK120" t="s">
        <v>112</v>
      </c>
      <c r="BN120" t="s">
        <v>133</v>
      </c>
      <c r="BR120" t="s">
        <v>133</v>
      </c>
      <c r="BU120" t="s">
        <v>112</v>
      </c>
      <c r="BV120" t="s">
        <v>114</v>
      </c>
      <c r="BX120">
        <v>0</v>
      </c>
      <c r="BZ120">
        <v>0</v>
      </c>
      <c r="CA120">
        <v>1</v>
      </c>
      <c r="CB120">
        <v>0</v>
      </c>
      <c r="CC120">
        <v>0</v>
      </c>
      <c r="CD120" t="s">
        <v>117</v>
      </c>
      <c r="CE120" t="s">
        <v>117</v>
      </c>
      <c r="CF120" t="s">
        <v>110</v>
      </c>
      <c r="CG120" t="s">
        <v>117</v>
      </c>
      <c r="CH120" t="s">
        <v>117</v>
      </c>
      <c r="CI120" t="s">
        <v>117</v>
      </c>
      <c r="CJ120" t="s">
        <v>110</v>
      </c>
      <c r="CK120" t="s">
        <v>112</v>
      </c>
      <c r="CL120">
        <v>0</v>
      </c>
      <c r="CM120">
        <v>0</v>
      </c>
      <c r="CN120" t="s">
        <v>155</v>
      </c>
      <c r="CO120" t="s">
        <v>154</v>
      </c>
      <c r="CP120">
        <v>0</v>
      </c>
      <c r="CR120" t="s">
        <v>144</v>
      </c>
      <c r="CS120" t="s">
        <v>418</v>
      </c>
      <c r="CT120" t="s">
        <v>136</v>
      </c>
      <c r="CU120">
        <v>10</v>
      </c>
      <c r="CV120" t="s">
        <v>2161</v>
      </c>
      <c r="CW120" t="s">
        <v>2161</v>
      </c>
      <c r="CX120">
        <v>3</v>
      </c>
      <c r="CY120">
        <f t="shared" si="7"/>
        <v>7.5</v>
      </c>
      <c r="CZ120">
        <v>3.6833499999999999</v>
      </c>
      <c r="DA120">
        <v>2.6121300000000001</v>
      </c>
      <c r="DB120">
        <f t="shared" si="8"/>
        <v>1</v>
      </c>
      <c r="DC120">
        <v>0</v>
      </c>
      <c r="DD120">
        <v>0</v>
      </c>
      <c r="DE120">
        <v>0</v>
      </c>
      <c r="DF120">
        <v>7715</v>
      </c>
      <c r="DG120">
        <f t="shared" si="9"/>
        <v>15430</v>
      </c>
      <c r="DH120">
        <f t="shared" si="10"/>
        <v>4</v>
      </c>
      <c r="DI120">
        <v>309</v>
      </c>
      <c r="DJ120">
        <f t="shared" si="11"/>
        <v>618</v>
      </c>
      <c r="DK120">
        <f t="shared" si="12"/>
        <v>2</v>
      </c>
      <c r="DL120">
        <v>10</v>
      </c>
      <c r="DN120">
        <f>(DL120*InputWeights!$C$7+DB120*InputWeights!$C$6)</f>
        <v>5.5</v>
      </c>
      <c r="DO120">
        <f>(DD120*InputWeights!$C$12+DE120*InputWeights!$C$10+CU120*InputWeights!$C$11)</f>
        <v>4</v>
      </c>
      <c r="DP120">
        <f>(DC120*InputWeights!$C$18+DK120*InputWeights!$C$16+DH120*InputWeights!$C$15+CY120*InputWeights!$C$17)</f>
        <v>4.25</v>
      </c>
      <c r="DR120">
        <f>DN120*InputWeights!$C$5+DO120*InputWeights!$C$9+DP120*InputWeights!$C$14</f>
        <v>45.5</v>
      </c>
      <c r="DS120">
        <f>((_xlfn.RANK.EQ(DR120,$DR$2:$DR$1000,0))/(COUNT(DR$2:$DR$1000)))*100</f>
        <v>16.549789621318372</v>
      </c>
      <c r="DT120">
        <f t="shared" si="13"/>
        <v>20</v>
      </c>
    </row>
    <row r="121" spans="1:124" x14ac:dyDescent="0.25">
      <c r="A121" t="s">
        <v>949</v>
      </c>
      <c r="B121" t="s">
        <v>108</v>
      </c>
      <c r="C121" t="s">
        <v>109</v>
      </c>
      <c r="D121" t="s">
        <v>110</v>
      </c>
      <c r="E121" t="s">
        <v>111</v>
      </c>
      <c r="F121">
        <v>3451</v>
      </c>
      <c r="G121">
        <v>4900</v>
      </c>
      <c r="H121">
        <v>0</v>
      </c>
      <c r="I121">
        <v>1950</v>
      </c>
      <c r="J121">
        <v>2008</v>
      </c>
      <c r="K121" t="s">
        <v>183</v>
      </c>
      <c r="L121" t="s">
        <v>114</v>
      </c>
      <c r="M121">
        <v>18</v>
      </c>
      <c r="N121" t="s">
        <v>177</v>
      </c>
      <c r="O121">
        <v>2</v>
      </c>
      <c r="Q121" t="s">
        <v>117</v>
      </c>
      <c r="R121">
        <v>0</v>
      </c>
      <c r="S121" t="s">
        <v>803</v>
      </c>
      <c r="T121">
        <v>151</v>
      </c>
      <c r="V121">
        <v>9323</v>
      </c>
      <c r="W121" t="s">
        <v>116</v>
      </c>
      <c r="X121" t="s">
        <v>117</v>
      </c>
      <c r="Y121" t="s">
        <v>958</v>
      </c>
      <c r="Z121" t="s">
        <v>119</v>
      </c>
      <c r="AA121" t="s">
        <v>952</v>
      </c>
      <c r="AC121" t="s">
        <v>349</v>
      </c>
      <c r="AD121" t="s">
        <v>160</v>
      </c>
      <c r="AE121" t="s">
        <v>364</v>
      </c>
      <c r="AF121" t="s">
        <v>124</v>
      </c>
      <c r="AG121" t="s">
        <v>125</v>
      </c>
      <c r="AH121" t="s">
        <v>124</v>
      </c>
      <c r="AI121" t="s">
        <v>112</v>
      </c>
      <c r="AJ121" t="s">
        <v>112</v>
      </c>
      <c r="AK121" t="s">
        <v>125</v>
      </c>
      <c r="AL121" t="s">
        <v>128</v>
      </c>
      <c r="AM121" t="s">
        <v>961</v>
      </c>
      <c r="AN121" t="s">
        <v>128</v>
      </c>
      <c r="AO121">
        <v>2505</v>
      </c>
      <c r="AP121">
        <v>102264</v>
      </c>
      <c r="AQ121">
        <v>206</v>
      </c>
      <c r="AR121" t="s">
        <v>110</v>
      </c>
      <c r="AS121">
        <v>32303</v>
      </c>
      <c r="AT121">
        <v>35754</v>
      </c>
      <c r="AU121">
        <v>32303</v>
      </c>
      <c r="AV121">
        <v>35754</v>
      </c>
      <c r="BB121" t="s">
        <v>129</v>
      </c>
      <c r="BC121" t="s">
        <v>704</v>
      </c>
      <c r="BD121">
        <v>74</v>
      </c>
      <c r="BE121" t="s">
        <v>131</v>
      </c>
      <c r="BF121">
        <v>0</v>
      </c>
      <c r="BG121">
        <v>4</v>
      </c>
      <c r="BH121">
        <v>4</v>
      </c>
      <c r="BI121" t="s">
        <v>132</v>
      </c>
      <c r="BJ121" t="s">
        <v>182</v>
      </c>
      <c r="BK121" t="s">
        <v>112</v>
      </c>
      <c r="BN121" t="s">
        <v>133</v>
      </c>
      <c r="BR121" t="s">
        <v>133</v>
      </c>
      <c r="BU121" t="s">
        <v>112</v>
      </c>
      <c r="BV121" t="s">
        <v>114</v>
      </c>
      <c r="BW121" t="s">
        <v>112</v>
      </c>
      <c r="BX121">
        <v>0</v>
      </c>
      <c r="BZ121">
        <v>0</v>
      </c>
      <c r="CA121">
        <v>1</v>
      </c>
      <c r="CB121">
        <v>0</v>
      </c>
      <c r="CC121">
        <v>0</v>
      </c>
      <c r="CD121" t="s">
        <v>117</v>
      </c>
      <c r="CE121" t="s">
        <v>117</v>
      </c>
      <c r="CF121" t="s">
        <v>110</v>
      </c>
      <c r="CG121" t="s">
        <v>117</v>
      </c>
      <c r="CH121" t="s">
        <v>117</v>
      </c>
      <c r="CI121" t="s">
        <v>117</v>
      </c>
      <c r="CJ121" t="s">
        <v>110</v>
      </c>
      <c r="CK121" t="s">
        <v>125</v>
      </c>
      <c r="CL121">
        <v>2</v>
      </c>
      <c r="CM121">
        <v>2</v>
      </c>
      <c r="CN121" t="s">
        <v>142</v>
      </c>
      <c r="CO121" t="s">
        <v>183</v>
      </c>
      <c r="CP121">
        <v>0</v>
      </c>
      <c r="CQ121" t="s">
        <v>143</v>
      </c>
      <c r="CR121" t="s">
        <v>143</v>
      </c>
      <c r="CS121" t="s">
        <v>184</v>
      </c>
      <c r="CT121" t="s">
        <v>184</v>
      </c>
      <c r="CU121">
        <v>7.5</v>
      </c>
      <c r="CV121" t="s">
        <v>962</v>
      </c>
      <c r="CW121" t="s">
        <v>962</v>
      </c>
      <c r="CX121">
        <v>3</v>
      </c>
      <c r="CY121">
        <f t="shared" si="7"/>
        <v>7.5</v>
      </c>
      <c r="CZ121">
        <v>12.8416</v>
      </c>
      <c r="DA121">
        <v>7.2069400000000003</v>
      </c>
      <c r="DB121">
        <f t="shared" si="8"/>
        <v>5</v>
      </c>
      <c r="DC121">
        <v>0</v>
      </c>
      <c r="DD121">
        <v>0</v>
      </c>
      <c r="DE121">
        <v>0</v>
      </c>
      <c r="DF121">
        <v>9323</v>
      </c>
      <c r="DG121">
        <f t="shared" si="9"/>
        <v>9323</v>
      </c>
      <c r="DH121">
        <f t="shared" si="10"/>
        <v>2</v>
      </c>
      <c r="DI121">
        <v>950</v>
      </c>
      <c r="DJ121">
        <f t="shared" si="11"/>
        <v>950</v>
      </c>
      <c r="DK121">
        <f t="shared" si="12"/>
        <v>2</v>
      </c>
      <c r="DL121">
        <v>10</v>
      </c>
      <c r="DN121">
        <f>(DL121*InputWeights!$C$7+DB121*InputWeights!$C$6)</f>
        <v>7.5</v>
      </c>
      <c r="DO121">
        <f>(DD121*InputWeights!$C$12+DE121*InputWeights!$C$10+CU121*InputWeights!$C$11)</f>
        <v>3</v>
      </c>
      <c r="DP121">
        <f>(DC121*InputWeights!$C$18+DK121*InputWeights!$C$16+DH121*InputWeights!$C$15+CY121*InputWeights!$C$17)</f>
        <v>3.45</v>
      </c>
      <c r="DR121">
        <f>DN121*InputWeights!$C$5+DO121*InputWeights!$C$9+DP121*InputWeights!$C$14</f>
        <v>45.3</v>
      </c>
      <c r="DS121">
        <f>((_xlfn.RANK.EQ(DR121,$DR$2:$DR$1000,0))/(COUNT(DR$2:$DR$1000)))*100</f>
        <v>16.830294530154276</v>
      </c>
      <c r="DT121">
        <f t="shared" si="13"/>
        <v>20</v>
      </c>
    </row>
    <row r="122" spans="1:124" x14ac:dyDescent="0.25">
      <c r="A122" t="s">
        <v>2072</v>
      </c>
      <c r="B122" t="s">
        <v>108</v>
      </c>
      <c r="C122" t="s">
        <v>109</v>
      </c>
      <c r="D122" t="s">
        <v>110</v>
      </c>
      <c r="E122" t="s">
        <v>609</v>
      </c>
      <c r="F122">
        <v>2009</v>
      </c>
      <c r="G122">
        <v>20000200</v>
      </c>
      <c r="H122">
        <v>500</v>
      </c>
      <c r="I122">
        <v>1995</v>
      </c>
      <c r="J122">
        <v>1995</v>
      </c>
      <c r="K122" t="s">
        <v>858</v>
      </c>
      <c r="L122" t="s">
        <v>110</v>
      </c>
      <c r="M122">
        <v>14</v>
      </c>
      <c r="N122" t="s">
        <v>229</v>
      </c>
      <c r="O122">
        <v>1</v>
      </c>
      <c r="Q122" t="s">
        <v>117</v>
      </c>
      <c r="R122">
        <v>0</v>
      </c>
      <c r="T122">
        <v>0</v>
      </c>
      <c r="V122">
        <v>3915</v>
      </c>
      <c r="W122" t="s">
        <v>110</v>
      </c>
      <c r="X122" t="s">
        <v>117</v>
      </c>
      <c r="Y122" t="s">
        <v>2073</v>
      </c>
      <c r="AA122" t="s">
        <v>133</v>
      </c>
      <c r="AE122" t="s">
        <v>426</v>
      </c>
      <c r="AF122" t="s">
        <v>124</v>
      </c>
      <c r="AG122" t="s">
        <v>125</v>
      </c>
      <c r="AH122" t="s">
        <v>124</v>
      </c>
      <c r="AI122" t="s">
        <v>112</v>
      </c>
      <c r="AJ122" t="s">
        <v>112</v>
      </c>
      <c r="AK122" t="s">
        <v>125</v>
      </c>
      <c r="AL122" t="s">
        <v>613</v>
      </c>
      <c r="AM122" t="s">
        <v>613</v>
      </c>
      <c r="AN122" t="s">
        <v>613</v>
      </c>
      <c r="AO122">
        <v>4812</v>
      </c>
      <c r="AP122">
        <v>102264</v>
      </c>
      <c r="AQ122">
        <v>37167</v>
      </c>
      <c r="AR122" t="s">
        <v>110</v>
      </c>
      <c r="AS122">
        <v>0</v>
      </c>
      <c r="AT122">
        <v>2009</v>
      </c>
      <c r="AU122">
        <v>417</v>
      </c>
      <c r="AV122">
        <v>2426</v>
      </c>
      <c r="BB122" t="s">
        <v>129</v>
      </c>
      <c r="BC122" t="s">
        <v>180</v>
      </c>
      <c r="BD122">
        <v>0</v>
      </c>
      <c r="BE122" t="s">
        <v>131</v>
      </c>
      <c r="BF122">
        <v>2</v>
      </c>
      <c r="BG122">
        <v>0</v>
      </c>
      <c r="BH122">
        <v>2</v>
      </c>
      <c r="BJ122" t="s">
        <v>182</v>
      </c>
      <c r="BK122" t="s">
        <v>112</v>
      </c>
      <c r="BN122" t="s">
        <v>133</v>
      </c>
      <c r="BR122" t="s">
        <v>133</v>
      </c>
      <c r="BU122" t="s">
        <v>858</v>
      </c>
      <c r="BV122" t="s">
        <v>114</v>
      </c>
      <c r="BX122">
        <v>0</v>
      </c>
      <c r="BZ122">
        <v>0</v>
      </c>
      <c r="CA122">
        <v>1</v>
      </c>
      <c r="CB122">
        <v>0</v>
      </c>
      <c r="CC122">
        <v>0</v>
      </c>
      <c r="CD122" t="s">
        <v>117</v>
      </c>
      <c r="CE122" t="s">
        <v>117</v>
      </c>
      <c r="CF122" t="s">
        <v>110</v>
      </c>
      <c r="CG122" t="s">
        <v>117</v>
      </c>
      <c r="CH122" t="s">
        <v>114</v>
      </c>
      <c r="CI122" t="s">
        <v>117</v>
      </c>
      <c r="CJ122" t="s">
        <v>110</v>
      </c>
      <c r="CK122" t="s">
        <v>112</v>
      </c>
      <c r="CL122">
        <v>0</v>
      </c>
      <c r="CM122">
        <v>0</v>
      </c>
      <c r="CN122" t="s">
        <v>155</v>
      </c>
      <c r="CO122" t="s">
        <v>183</v>
      </c>
      <c r="CP122">
        <v>0</v>
      </c>
      <c r="CR122" t="s">
        <v>144</v>
      </c>
      <c r="CS122" t="s">
        <v>418</v>
      </c>
      <c r="CT122" t="s">
        <v>136</v>
      </c>
      <c r="CU122">
        <v>10</v>
      </c>
      <c r="CV122" t="s">
        <v>2074</v>
      </c>
      <c r="CW122" t="s">
        <v>2074</v>
      </c>
      <c r="CX122">
        <v>1</v>
      </c>
      <c r="CY122">
        <f t="shared" si="7"/>
        <v>10</v>
      </c>
      <c r="CZ122">
        <v>2.2954699999999999</v>
      </c>
      <c r="DA122">
        <v>1.6049100000000001</v>
      </c>
      <c r="DB122">
        <f t="shared" si="8"/>
        <v>1</v>
      </c>
      <c r="DC122">
        <v>0</v>
      </c>
      <c r="DD122">
        <v>0</v>
      </c>
      <c r="DE122">
        <v>0</v>
      </c>
      <c r="DF122">
        <v>3915</v>
      </c>
      <c r="DG122">
        <f t="shared" si="9"/>
        <v>7830</v>
      </c>
      <c r="DH122">
        <f t="shared" si="10"/>
        <v>2</v>
      </c>
      <c r="DI122">
        <v>274</v>
      </c>
      <c r="DJ122">
        <f t="shared" si="11"/>
        <v>548</v>
      </c>
      <c r="DK122">
        <f t="shared" si="12"/>
        <v>2</v>
      </c>
      <c r="DL122">
        <v>10</v>
      </c>
      <c r="DN122">
        <f>(DL122*InputWeights!$C$7+DB122*InputWeights!$C$6)</f>
        <v>5.5</v>
      </c>
      <c r="DO122">
        <f>(DD122*InputWeights!$C$12+DE122*InputWeights!$C$10+CU122*InputWeights!$C$11)</f>
        <v>4</v>
      </c>
      <c r="DP122">
        <f>(DC122*InputWeights!$C$18+DK122*InputWeights!$C$16+DH122*InputWeights!$C$15+CY122*InputWeights!$C$17)</f>
        <v>4.2</v>
      </c>
      <c r="DR122">
        <f>DN122*InputWeights!$C$5+DO122*InputWeights!$C$9+DP122*InputWeights!$C$14</f>
        <v>45.3</v>
      </c>
      <c r="DS122">
        <f>((_xlfn.RANK.EQ(DR122,$DR$2:$DR$1000,0))/(COUNT(DR$2:$DR$1000)))*100</f>
        <v>16.830294530154276</v>
      </c>
      <c r="DT122">
        <f t="shared" si="13"/>
        <v>20</v>
      </c>
    </row>
    <row r="123" spans="1:124" x14ac:dyDescent="0.25">
      <c r="A123" t="s">
        <v>450</v>
      </c>
      <c r="B123" t="s">
        <v>108</v>
      </c>
      <c r="C123" t="s">
        <v>109</v>
      </c>
      <c r="D123" t="s">
        <v>110</v>
      </c>
      <c r="E123" t="s">
        <v>551</v>
      </c>
      <c r="F123">
        <v>1370</v>
      </c>
      <c r="G123">
        <v>9600</v>
      </c>
      <c r="H123">
        <v>0</v>
      </c>
      <c r="I123">
        <v>1999</v>
      </c>
      <c r="J123">
        <v>1999</v>
      </c>
      <c r="K123" t="s">
        <v>139</v>
      </c>
      <c r="L123" t="s">
        <v>110</v>
      </c>
      <c r="M123">
        <v>24</v>
      </c>
      <c r="N123" t="s">
        <v>147</v>
      </c>
      <c r="O123">
        <v>2</v>
      </c>
      <c r="P123" t="s">
        <v>112</v>
      </c>
      <c r="Q123" t="s">
        <v>114</v>
      </c>
      <c r="R123">
        <v>4</v>
      </c>
      <c r="S123" t="s">
        <v>148</v>
      </c>
      <c r="T123">
        <v>181</v>
      </c>
      <c r="V123">
        <v>14767</v>
      </c>
      <c r="W123" t="s">
        <v>116</v>
      </c>
      <c r="X123" t="s">
        <v>117</v>
      </c>
      <c r="Y123" t="s">
        <v>509</v>
      </c>
      <c r="Z123" t="s">
        <v>119</v>
      </c>
      <c r="AA123" t="s">
        <v>454</v>
      </c>
      <c r="AC123" t="s">
        <v>541</v>
      </c>
      <c r="AD123" t="s">
        <v>218</v>
      </c>
      <c r="AE123" t="s">
        <v>426</v>
      </c>
      <c r="AF123" t="s">
        <v>124</v>
      </c>
      <c r="AG123" t="s">
        <v>125</v>
      </c>
      <c r="AH123" t="s">
        <v>124</v>
      </c>
      <c r="AI123" t="s">
        <v>112</v>
      </c>
      <c r="AJ123" t="s">
        <v>112</v>
      </c>
      <c r="AK123" t="s">
        <v>125</v>
      </c>
      <c r="AL123" t="s">
        <v>516</v>
      </c>
      <c r="AM123" t="s">
        <v>523</v>
      </c>
      <c r="AN123" t="s">
        <v>552</v>
      </c>
      <c r="AO123">
        <v>1846</v>
      </c>
      <c r="AP123">
        <v>102264</v>
      </c>
      <c r="AQ123">
        <v>163</v>
      </c>
      <c r="AR123" t="s">
        <v>114</v>
      </c>
      <c r="AS123">
        <v>97319</v>
      </c>
      <c r="AT123">
        <v>98689</v>
      </c>
      <c r="AU123">
        <v>97319</v>
      </c>
      <c r="AV123">
        <v>98689</v>
      </c>
      <c r="BB123" t="s">
        <v>129</v>
      </c>
      <c r="BC123" t="s">
        <v>225</v>
      </c>
      <c r="BD123">
        <v>82</v>
      </c>
      <c r="BE123" t="s">
        <v>131</v>
      </c>
      <c r="BF123">
        <v>0</v>
      </c>
      <c r="BG123">
        <v>4</v>
      </c>
      <c r="BH123">
        <v>4</v>
      </c>
      <c r="BI123" t="s">
        <v>549</v>
      </c>
      <c r="BJ123" t="s">
        <v>154</v>
      </c>
      <c r="BK123" t="s">
        <v>112</v>
      </c>
      <c r="BN123" t="s">
        <v>133</v>
      </c>
      <c r="BR123" t="s">
        <v>133</v>
      </c>
      <c r="BU123" t="s">
        <v>139</v>
      </c>
      <c r="BV123" t="s">
        <v>114</v>
      </c>
      <c r="BW123" t="s">
        <v>112</v>
      </c>
      <c r="BX123">
        <v>0</v>
      </c>
      <c r="BZ123">
        <v>0</v>
      </c>
      <c r="CA123">
        <v>1</v>
      </c>
      <c r="CB123">
        <v>0</v>
      </c>
      <c r="CC123">
        <v>0</v>
      </c>
      <c r="CD123" t="s">
        <v>114</v>
      </c>
      <c r="CE123" t="s">
        <v>114</v>
      </c>
      <c r="CF123" t="s">
        <v>110</v>
      </c>
      <c r="CG123" t="s">
        <v>114</v>
      </c>
      <c r="CH123" t="s">
        <v>114</v>
      </c>
      <c r="CI123" t="s">
        <v>117</v>
      </c>
      <c r="CJ123" t="s">
        <v>117</v>
      </c>
      <c r="CK123" t="s">
        <v>125</v>
      </c>
      <c r="CL123">
        <v>0</v>
      </c>
      <c r="CM123">
        <v>0</v>
      </c>
      <c r="CN123" t="s">
        <v>155</v>
      </c>
      <c r="CO123" t="s">
        <v>154</v>
      </c>
      <c r="CP123">
        <v>0</v>
      </c>
      <c r="CQ123" t="s">
        <v>143</v>
      </c>
      <c r="CR123" t="s">
        <v>143</v>
      </c>
      <c r="CS123" t="s">
        <v>136</v>
      </c>
      <c r="CT123" t="s">
        <v>156</v>
      </c>
      <c r="CU123">
        <v>5</v>
      </c>
      <c r="CV123" t="s">
        <v>553</v>
      </c>
      <c r="CW123" t="s">
        <v>553</v>
      </c>
      <c r="CX123">
        <v>3</v>
      </c>
      <c r="CY123">
        <f t="shared" si="7"/>
        <v>7.5</v>
      </c>
      <c r="CZ123">
        <v>3.8795199999999999</v>
      </c>
      <c r="DA123">
        <v>3.2539899999999999</v>
      </c>
      <c r="DB123">
        <f t="shared" si="8"/>
        <v>2.5</v>
      </c>
      <c r="DC123">
        <v>0</v>
      </c>
      <c r="DD123">
        <v>0</v>
      </c>
      <c r="DE123">
        <v>0</v>
      </c>
      <c r="DF123">
        <v>14767</v>
      </c>
      <c r="DG123">
        <f t="shared" si="9"/>
        <v>29534</v>
      </c>
      <c r="DH123">
        <f t="shared" si="10"/>
        <v>6</v>
      </c>
      <c r="DI123">
        <v>372</v>
      </c>
      <c r="DJ123">
        <f t="shared" si="11"/>
        <v>744</v>
      </c>
      <c r="DK123">
        <f t="shared" si="12"/>
        <v>2</v>
      </c>
      <c r="DL123">
        <v>10</v>
      </c>
      <c r="DN123">
        <f>(DL123*InputWeights!$C$7+DB123*InputWeights!$C$6)</f>
        <v>6.25</v>
      </c>
      <c r="DO123">
        <f>(DD123*InputWeights!$C$12+DE123*InputWeights!$C$10+CU123*InputWeights!$C$11)</f>
        <v>2</v>
      </c>
      <c r="DP123">
        <f>(DC123*InputWeights!$C$18+DK123*InputWeights!$C$16+DH123*InputWeights!$C$15+CY123*InputWeights!$C$17)</f>
        <v>5.0500000000000007</v>
      </c>
      <c r="DR123">
        <f>DN123*InputWeights!$C$5+DO123*InputWeights!$C$9+DP123*InputWeights!$C$14</f>
        <v>44.95</v>
      </c>
      <c r="DS123">
        <f>((_xlfn.RANK.EQ(DR123,$DR$2:$DR$1000,0))/(COUNT(DR$2:$DR$1000)))*100</f>
        <v>17.110799438990181</v>
      </c>
      <c r="DT123">
        <f t="shared" si="13"/>
        <v>20</v>
      </c>
    </row>
    <row r="124" spans="1:124" x14ac:dyDescent="0.25">
      <c r="A124" t="s">
        <v>1087</v>
      </c>
      <c r="B124" t="s">
        <v>108</v>
      </c>
      <c r="C124" t="s">
        <v>109</v>
      </c>
      <c r="D124" t="s">
        <v>110</v>
      </c>
      <c r="E124" t="s">
        <v>168</v>
      </c>
      <c r="F124">
        <v>2099</v>
      </c>
      <c r="G124">
        <v>20002300</v>
      </c>
      <c r="H124">
        <v>0</v>
      </c>
      <c r="I124">
        <v>2015</v>
      </c>
      <c r="J124">
        <v>2015</v>
      </c>
      <c r="K124" t="s">
        <v>183</v>
      </c>
      <c r="L124" t="s">
        <v>114</v>
      </c>
      <c r="M124">
        <v>38</v>
      </c>
      <c r="N124" t="s">
        <v>358</v>
      </c>
      <c r="O124">
        <v>3</v>
      </c>
      <c r="Q124" t="s">
        <v>117</v>
      </c>
      <c r="R124">
        <v>0</v>
      </c>
      <c r="S124" t="s">
        <v>1105</v>
      </c>
      <c r="T124">
        <v>127</v>
      </c>
      <c r="V124">
        <v>20018</v>
      </c>
      <c r="W124" t="s">
        <v>116</v>
      </c>
      <c r="X124" t="s">
        <v>117</v>
      </c>
      <c r="Y124" t="s">
        <v>1047</v>
      </c>
      <c r="AA124" t="s">
        <v>133</v>
      </c>
      <c r="AC124" t="s">
        <v>1106</v>
      </c>
      <c r="AD124" t="s">
        <v>160</v>
      </c>
      <c r="AE124" t="s">
        <v>123</v>
      </c>
      <c r="AF124" t="s">
        <v>124</v>
      </c>
      <c r="AG124" t="s">
        <v>125</v>
      </c>
      <c r="AH124" t="s">
        <v>124</v>
      </c>
      <c r="AI124" t="s">
        <v>627</v>
      </c>
      <c r="AJ124" t="s">
        <v>112</v>
      </c>
      <c r="AK124" t="s">
        <v>125</v>
      </c>
      <c r="AL124" t="s">
        <v>967</v>
      </c>
      <c r="AM124" t="s">
        <v>967</v>
      </c>
      <c r="AN124" t="s">
        <v>967</v>
      </c>
      <c r="AO124">
        <v>2712</v>
      </c>
      <c r="AP124">
        <v>102264</v>
      </c>
      <c r="AQ124">
        <v>226</v>
      </c>
      <c r="AR124" t="s">
        <v>110</v>
      </c>
      <c r="AS124">
        <v>40788</v>
      </c>
      <c r="AT124">
        <v>42887</v>
      </c>
      <c r="AU124">
        <v>40788</v>
      </c>
      <c r="AV124">
        <v>42887</v>
      </c>
      <c r="BB124" t="s">
        <v>129</v>
      </c>
      <c r="BC124" t="s">
        <v>247</v>
      </c>
      <c r="BD124">
        <v>78</v>
      </c>
      <c r="BE124" t="s">
        <v>131</v>
      </c>
      <c r="BF124">
        <v>0</v>
      </c>
      <c r="BG124">
        <v>2</v>
      </c>
      <c r="BH124">
        <v>2</v>
      </c>
      <c r="BI124" t="s">
        <v>132</v>
      </c>
      <c r="BJ124" t="s">
        <v>182</v>
      </c>
      <c r="BK124" t="s">
        <v>112</v>
      </c>
      <c r="BN124" t="s">
        <v>133</v>
      </c>
      <c r="BR124" t="s">
        <v>133</v>
      </c>
      <c r="BU124" t="s">
        <v>112</v>
      </c>
      <c r="BV124" t="s">
        <v>114</v>
      </c>
      <c r="BW124" t="s">
        <v>112</v>
      </c>
      <c r="BX124">
        <v>0</v>
      </c>
      <c r="BZ124">
        <v>0</v>
      </c>
      <c r="CA124">
        <v>1</v>
      </c>
      <c r="CB124">
        <v>0</v>
      </c>
      <c r="CC124">
        <v>0</v>
      </c>
      <c r="CD124" t="s">
        <v>117</v>
      </c>
      <c r="CE124" t="s">
        <v>117</v>
      </c>
      <c r="CF124" t="s">
        <v>117</v>
      </c>
      <c r="CG124" t="s">
        <v>117</v>
      </c>
      <c r="CH124" t="s">
        <v>117</v>
      </c>
      <c r="CI124" t="s">
        <v>117</v>
      </c>
      <c r="CJ124" t="s">
        <v>117</v>
      </c>
      <c r="CK124" t="s">
        <v>112</v>
      </c>
      <c r="CL124">
        <v>4</v>
      </c>
      <c r="CM124">
        <v>5</v>
      </c>
      <c r="CN124" t="s">
        <v>142</v>
      </c>
      <c r="CO124" t="s">
        <v>183</v>
      </c>
      <c r="CP124">
        <v>0</v>
      </c>
      <c r="CR124" t="s">
        <v>248</v>
      </c>
      <c r="CS124" t="s">
        <v>184</v>
      </c>
      <c r="CT124" t="s">
        <v>184</v>
      </c>
      <c r="CU124">
        <v>7.5</v>
      </c>
      <c r="CV124" t="s">
        <v>1107</v>
      </c>
      <c r="CW124" t="s">
        <v>1107</v>
      </c>
      <c r="CX124">
        <v>3</v>
      </c>
      <c r="CY124">
        <f t="shared" si="7"/>
        <v>7.5</v>
      </c>
      <c r="CZ124">
        <v>19.600000000000001</v>
      </c>
      <c r="DA124">
        <v>0</v>
      </c>
      <c r="DB124">
        <f t="shared" si="8"/>
        <v>1</v>
      </c>
      <c r="DC124">
        <v>0</v>
      </c>
      <c r="DD124">
        <v>0</v>
      </c>
      <c r="DE124">
        <v>0</v>
      </c>
      <c r="DF124">
        <v>20018</v>
      </c>
      <c r="DG124">
        <f t="shared" si="9"/>
        <v>20018</v>
      </c>
      <c r="DH124">
        <f t="shared" si="10"/>
        <v>5</v>
      </c>
      <c r="DI124">
        <v>1109</v>
      </c>
      <c r="DJ124">
        <f t="shared" si="11"/>
        <v>1109</v>
      </c>
      <c r="DK124">
        <f t="shared" si="12"/>
        <v>3</v>
      </c>
      <c r="DL124">
        <v>10</v>
      </c>
      <c r="DN124">
        <f>(DL124*InputWeights!$C$7+DB124*InputWeights!$C$6)</f>
        <v>5.5</v>
      </c>
      <c r="DO124">
        <f>(DD124*InputWeights!$C$12+DE124*InputWeights!$C$10+CU124*InputWeights!$C$11)</f>
        <v>3</v>
      </c>
      <c r="DP124">
        <f>(DC124*InputWeights!$C$18+DK124*InputWeights!$C$16+DH124*InputWeights!$C$15+CY124*InputWeights!$C$17)</f>
        <v>4.8499999999999996</v>
      </c>
      <c r="DR124">
        <f>DN124*InputWeights!$C$5+DO124*InputWeights!$C$9+DP124*InputWeights!$C$14</f>
        <v>44.9</v>
      </c>
      <c r="DS124">
        <f>((_xlfn.RANK.EQ(DR124,$DR$2:$DR$1000,0))/(COUNT(DR$2:$DR$1000)))*100</f>
        <v>17.251051893408135</v>
      </c>
      <c r="DT124">
        <f t="shared" si="13"/>
        <v>20</v>
      </c>
    </row>
    <row r="125" spans="1:124" x14ac:dyDescent="0.25">
      <c r="A125" t="s">
        <v>1087</v>
      </c>
      <c r="B125" t="s">
        <v>108</v>
      </c>
      <c r="C125" t="s">
        <v>109</v>
      </c>
      <c r="D125" t="s">
        <v>110</v>
      </c>
      <c r="E125" t="s">
        <v>176</v>
      </c>
      <c r="F125">
        <v>2376</v>
      </c>
      <c r="G125">
        <v>20002400</v>
      </c>
      <c r="H125">
        <v>0</v>
      </c>
      <c r="I125">
        <v>1928</v>
      </c>
      <c r="J125">
        <v>2015</v>
      </c>
      <c r="K125" t="s">
        <v>112</v>
      </c>
      <c r="L125" t="s">
        <v>110</v>
      </c>
      <c r="M125">
        <v>30</v>
      </c>
      <c r="N125" t="s">
        <v>177</v>
      </c>
      <c r="O125">
        <v>2</v>
      </c>
      <c r="Q125" t="s">
        <v>110</v>
      </c>
      <c r="R125">
        <v>1</v>
      </c>
      <c r="S125" t="s">
        <v>1088</v>
      </c>
      <c r="T125">
        <v>128</v>
      </c>
      <c r="V125">
        <v>11695</v>
      </c>
      <c r="W125" t="s">
        <v>116</v>
      </c>
      <c r="X125" t="s">
        <v>117</v>
      </c>
      <c r="Y125" t="s">
        <v>1047</v>
      </c>
      <c r="AA125" t="s">
        <v>133</v>
      </c>
      <c r="AC125" t="s">
        <v>160</v>
      </c>
      <c r="AD125" t="s">
        <v>1108</v>
      </c>
      <c r="AE125" t="s">
        <v>123</v>
      </c>
      <c r="AF125" t="s">
        <v>124</v>
      </c>
      <c r="AG125" t="s">
        <v>125</v>
      </c>
      <c r="AH125" t="s">
        <v>124</v>
      </c>
      <c r="AI125" t="s">
        <v>627</v>
      </c>
      <c r="AJ125" t="s">
        <v>112</v>
      </c>
      <c r="AK125" t="s">
        <v>125</v>
      </c>
      <c r="AL125" t="s">
        <v>967</v>
      </c>
      <c r="AM125" t="s">
        <v>1109</v>
      </c>
      <c r="AN125" t="s">
        <v>178</v>
      </c>
      <c r="AO125">
        <v>2713</v>
      </c>
      <c r="AP125">
        <v>102264</v>
      </c>
      <c r="AQ125">
        <v>226</v>
      </c>
      <c r="AR125" t="s">
        <v>110</v>
      </c>
      <c r="AS125">
        <v>42887</v>
      </c>
      <c r="AT125">
        <v>45263</v>
      </c>
      <c r="AU125">
        <v>42887</v>
      </c>
      <c r="AV125">
        <v>45263</v>
      </c>
      <c r="BB125" t="s">
        <v>129</v>
      </c>
      <c r="BC125" t="s">
        <v>1095</v>
      </c>
      <c r="BD125">
        <v>77</v>
      </c>
      <c r="BE125" t="s">
        <v>131</v>
      </c>
      <c r="BF125">
        <v>0</v>
      </c>
      <c r="BG125">
        <v>2</v>
      </c>
      <c r="BH125">
        <v>2</v>
      </c>
      <c r="BI125" t="s">
        <v>132</v>
      </c>
      <c r="BJ125" t="s">
        <v>182</v>
      </c>
      <c r="BK125" t="s">
        <v>112</v>
      </c>
      <c r="BN125" t="s">
        <v>133</v>
      </c>
      <c r="BR125" t="s">
        <v>133</v>
      </c>
      <c r="BU125" t="s">
        <v>112</v>
      </c>
      <c r="BV125" t="s">
        <v>114</v>
      </c>
      <c r="BW125" t="s">
        <v>112</v>
      </c>
      <c r="BX125">
        <v>0</v>
      </c>
      <c r="BZ125">
        <v>0</v>
      </c>
      <c r="CA125">
        <v>1</v>
      </c>
      <c r="CB125">
        <v>0</v>
      </c>
      <c r="CC125">
        <v>0</v>
      </c>
      <c r="CD125" t="s">
        <v>110</v>
      </c>
      <c r="CE125" t="s">
        <v>110</v>
      </c>
      <c r="CF125" t="s">
        <v>110</v>
      </c>
      <c r="CG125" t="s">
        <v>117</v>
      </c>
      <c r="CH125" t="s">
        <v>117</v>
      </c>
      <c r="CI125" t="s">
        <v>117</v>
      </c>
      <c r="CJ125" t="s">
        <v>117</v>
      </c>
      <c r="CK125" t="s">
        <v>112</v>
      </c>
      <c r="CL125">
        <v>8</v>
      </c>
      <c r="CM125">
        <v>1</v>
      </c>
      <c r="CN125" t="s">
        <v>134</v>
      </c>
      <c r="CO125" t="s">
        <v>183</v>
      </c>
      <c r="CP125">
        <v>0</v>
      </c>
      <c r="CQ125" t="s">
        <v>143</v>
      </c>
      <c r="CR125" t="s">
        <v>143</v>
      </c>
      <c r="CS125" t="s">
        <v>184</v>
      </c>
      <c r="CT125" t="s">
        <v>184</v>
      </c>
      <c r="CU125">
        <v>7.5</v>
      </c>
      <c r="CV125" t="s">
        <v>1110</v>
      </c>
      <c r="CW125" t="s">
        <v>1110</v>
      </c>
      <c r="CX125">
        <v>3</v>
      </c>
      <c r="CY125">
        <f t="shared" si="7"/>
        <v>7.5</v>
      </c>
      <c r="CZ125">
        <v>2.75665</v>
      </c>
      <c r="DA125">
        <v>1.8548100000000001</v>
      </c>
      <c r="DB125">
        <f t="shared" si="8"/>
        <v>1</v>
      </c>
      <c r="DC125">
        <v>0</v>
      </c>
      <c r="DD125">
        <v>0</v>
      </c>
      <c r="DE125">
        <v>0</v>
      </c>
      <c r="DF125">
        <v>11695</v>
      </c>
      <c r="DG125">
        <f t="shared" si="9"/>
        <v>23390</v>
      </c>
      <c r="DH125">
        <f t="shared" si="10"/>
        <v>5</v>
      </c>
      <c r="DI125">
        <v>819</v>
      </c>
      <c r="DJ125">
        <f t="shared" si="11"/>
        <v>1638</v>
      </c>
      <c r="DK125">
        <f t="shared" si="12"/>
        <v>3</v>
      </c>
      <c r="DL125">
        <v>10</v>
      </c>
      <c r="DN125">
        <f>(DL125*InputWeights!$C$7+DB125*InputWeights!$C$6)</f>
        <v>5.5</v>
      </c>
      <c r="DO125">
        <f>(DD125*InputWeights!$C$12+DE125*InputWeights!$C$10+CU125*InputWeights!$C$11)</f>
        <v>3</v>
      </c>
      <c r="DP125">
        <f>(DC125*InputWeights!$C$18+DK125*InputWeights!$C$16+DH125*InputWeights!$C$15+CY125*InputWeights!$C$17)</f>
        <v>4.8499999999999996</v>
      </c>
      <c r="DR125">
        <f>DN125*InputWeights!$C$5+DO125*InputWeights!$C$9+DP125*InputWeights!$C$14</f>
        <v>44.9</v>
      </c>
      <c r="DS125">
        <f>((_xlfn.RANK.EQ(DR125,$DR$2:$DR$1000,0))/(COUNT(DR$2:$DR$1000)))*100</f>
        <v>17.251051893408135</v>
      </c>
      <c r="DT125">
        <f t="shared" si="13"/>
        <v>20</v>
      </c>
    </row>
    <row r="126" spans="1:124" x14ac:dyDescent="0.25">
      <c r="A126" t="s">
        <v>1890</v>
      </c>
      <c r="B126" t="s">
        <v>108</v>
      </c>
      <c r="C126" t="s">
        <v>109</v>
      </c>
      <c r="D126" t="s">
        <v>110</v>
      </c>
      <c r="E126" t="s">
        <v>802</v>
      </c>
      <c r="F126">
        <v>3567</v>
      </c>
      <c r="G126">
        <v>20000300</v>
      </c>
      <c r="H126">
        <v>0</v>
      </c>
      <c r="I126">
        <v>1900</v>
      </c>
      <c r="J126">
        <v>2015</v>
      </c>
      <c r="K126" t="s">
        <v>183</v>
      </c>
      <c r="L126" t="s">
        <v>114</v>
      </c>
      <c r="M126">
        <v>24</v>
      </c>
      <c r="N126" t="s">
        <v>229</v>
      </c>
      <c r="O126">
        <v>2</v>
      </c>
      <c r="Q126" t="s">
        <v>117</v>
      </c>
      <c r="R126">
        <v>0</v>
      </c>
      <c r="S126" t="s">
        <v>1862</v>
      </c>
      <c r="T126">
        <v>92</v>
      </c>
      <c r="V126">
        <v>17553</v>
      </c>
      <c r="W126" t="s">
        <v>116</v>
      </c>
      <c r="X126" t="s">
        <v>117</v>
      </c>
      <c r="Y126" t="s">
        <v>1883</v>
      </c>
      <c r="AA126" t="s">
        <v>133</v>
      </c>
      <c r="AC126" t="s">
        <v>1457</v>
      </c>
      <c r="AD126" t="s">
        <v>160</v>
      </c>
      <c r="AE126" t="s">
        <v>274</v>
      </c>
      <c r="AF126" t="s">
        <v>124</v>
      </c>
      <c r="AG126" t="s">
        <v>125</v>
      </c>
      <c r="AH126" t="s">
        <v>114</v>
      </c>
      <c r="AI126" t="s">
        <v>627</v>
      </c>
      <c r="AJ126" t="s">
        <v>112</v>
      </c>
      <c r="AK126" t="s">
        <v>125</v>
      </c>
      <c r="AL126" t="s">
        <v>416</v>
      </c>
      <c r="AM126" t="s">
        <v>807</v>
      </c>
      <c r="AN126" t="s">
        <v>807</v>
      </c>
      <c r="AO126">
        <v>4258</v>
      </c>
      <c r="AP126">
        <v>102264</v>
      </c>
      <c r="AQ126">
        <v>590</v>
      </c>
      <c r="AR126" t="s">
        <v>110</v>
      </c>
      <c r="AS126">
        <v>2544</v>
      </c>
      <c r="AT126">
        <v>6111</v>
      </c>
      <c r="AU126">
        <v>2544</v>
      </c>
      <c r="AV126">
        <v>6111</v>
      </c>
      <c r="BB126" t="s">
        <v>129</v>
      </c>
      <c r="BC126" t="s">
        <v>130</v>
      </c>
      <c r="BD126">
        <v>77</v>
      </c>
      <c r="BE126" t="s">
        <v>131</v>
      </c>
      <c r="BF126">
        <v>0</v>
      </c>
      <c r="BG126">
        <v>1</v>
      </c>
      <c r="BH126">
        <v>1</v>
      </c>
      <c r="BI126" t="s">
        <v>131</v>
      </c>
      <c r="BJ126" t="s">
        <v>366</v>
      </c>
      <c r="BK126" t="s">
        <v>112</v>
      </c>
      <c r="BN126" t="s">
        <v>133</v>
      </c>
      <c r="BR126" t="s">
        <v>133</v>
      </c>
      <c r="BU126" t="s">
        <v>112</v>
      </c>
      <c r="BV126" t="s">
        <v>114</v>
      </c>
      <c r="BW126" t="s">
        <v>112</v>
      </c>
      <c r="BX126">
        <v>0</v>
      </c>
      <c r="BZ126">
        <v>0</v>
      </c>
      <c r="CA126">
        <v>1</v>
      </c>
      <c r="CB126">
        <v>0</v>
      </c>
      <c r="CC126">
        <v>0</v>
      </c>
      <c r="CD126" t="s">
        <v>117</v>
      </c>
      <c r="CE126" t="s">
        <v>117</v>
      </c>
      <c r="CF126" t="s">
        <v>110</v>
      </c>
      <c r="CG126" t="s">
        <v>117</v>
      </c>
      <c r="CH126" t="s">
        <v>117</v>
      </c>
      <c r="CI126" t="s">
        <v>117</v>
      </c>
      <c r="CJ126" t="s">
        <v>117</v>
      </c>
      <c r="CK126" t="s">
        <v>112</v>
      </c>
      <c r="CL126">
        <v>27</v>
      </c>
      <c r="CM126">
        <v>2</v>
      </c>
      <c r="CN126" t="s">
        <v>649</v>
      </c>
      <c r="CO126" t="s">
        <v>183</v>
      </c>
      <c r="CP126">
        <v>0</v>
      </c>
      <c r="CQ126" t="s">
        <v>143</v>
      </c>
      <c r="CR126" t="s">
        <v>143</v>
      </c>
      <c r="CS126" t="s">
        <v>156</v>
      </c>
      <c r="CT126" t="s">
        <v>184</v>
      </c>
      <c r="CU126">
        <v>7.5</v>
      </c>
      <c r="CV126" t="s">
        <v>1894</v>
      </c>
      <c r="CW126" t="s">
        <v>1894</v>
      </c>
      <c r="CX126">
        <v>3</v>
      </c>
      <c r="CY126">
        <f t="shared" si="7"/>
        <v>7.5</v>
      </c>
      <c r="CZ126">
        <v>5.82721</v>
      </c>
      <c r="DA126">
        <v>3.2050200000000002</v>
      </c>
      <c r="DB126">
        <f t="shared" si="8"/>
        <v>2.5</v>
      </c>
      <c r="DC126">
        <v>0</v>
      </c>
      <c r="DD126">
        <v>0</v>
      </c>
      <c r="DE126">
        <v>0</v>
      </c>
      <c r="DF126">
        <v>17553</v>
      </c>
      <c r="DG126">
        <f t="shared" si="9"/>
        <v>17553</v>
      </c>
      <c r="DH126">
        <f t="shared" si="10"/>
        <v>4</v>
      </c>
      <c r="DI126">
        <v>597</v>
      </c>
      <c r="DJ126">
        <f t="shared" si="11"/>
        <v>597</v>
      </c>
      <c r="DK126">
        <f t="shared" si="12"/>
        <v>2</v>
      </c>
      <c r="DL126">
        <v>10</v>
      </c>
      <c r="DN126">
        <f>(DL126*InputWeights!$C$7+DB126*InputWeights!$C$6)</f>
        <v>6.25</v>
      </c>
      <c r="DO126">
        <f>(DD126*InputWeights!$C$12+DE126*InputWeights!$C$10+CU126*InputWeights!$C$11)</f>
        <v>3</v>
      </c>
      <c r="DP126">
        <f>(DC126*InputWeights!$C$18+DK126*InputWeights!$C$16+DH126*InputWeights!$C$15+CY126*InputWeights!$C$17)</f>
        <v>4.25</v>
      </c>
      <c r="DR126">
        <f>DN126*InputWeights!$C$5+DO126*InputWeights!$C$9+DP126*InputWeights!$C$14</f>
        <v>44.75</v>
      </c>
      <c r="DS126">
        <f>((_xlfn.RANK.EQ(DR126,$DR$2:$DR$1000,0))/(COUNT(DR$2:$DR$1000)))*100</f>
        <v>17.53155680224404</v>
      </c>
      <c r="DT126">
        <f t="shared" si="13"/>
        <v>20</v>
      </c>
    </row>
    <row r="127" spans="1:124" x14ac:dyDescent="0.25">
      <c r="A127" t="s">
        <v>918</v>
      </c>
      <c r="B127" t="s">
        <v>108</v>
      </c>
      <c r="C127" t="s">
        <v>109</v>
      </c>
      <c r="D127" t="s">
        <v>110</v>
      </c>
      <c r="E127" t="s">
        <v>420</v>
      </c>
      <c r="F127">
        <v>3395</v>
      </c>
      <c r="G127">
        <v>600</v>
      </c>
      <c r="H127">
        <v>0</v>
      </c>
      <c r="I127">
        <v>1962</v>
      </c>
      <c r="J127">
        <v>2013</v>
      </c>
      <c r="K127" t="s">
        <v>183</v>
      </c>
      <c r="L127" t="s">
        <v>114</v>
      </c>
      <c r="M127">
        <v>32</v>
      </c>
      <c r="N127" t="s">
        <v>177</v>
      </c>
      <c r="O127">
        <v>2</v>
      </c>
      <c r="Q127" t="s">
        <v>117</v>
      </c>
      <c r="R127">
        <v>0</v>
      </c>
      <c r="S127" t="s">
        <v>895</v>
      </c>
      <c r="T127">
        <v>110</v>
      </c>
      <c r="V127">
        <v>12512</v>
      </c>
      <c r="W127" t="s">
        <v>116</v>
      </c>
      <c r="X127" t="s">
        <v>117</v>
      </c>
      <c r="Y127" t="s">
        <v>920</v>
      </c>
      <c r="Z127" t="s">
        <v>119</v>
      </c>
      <c r="AA127" t="s">
        <v>921</v>
      </c>
      <c r="AC127" t="s">
        <v>924</v>
      </c>
      <c r="AD127" t="s">
        <v>218</v>
      </c>
      <c r="AE127" t="s">
        <v>403</v>
      </c>
      <c r="AF127" t="s">
        <v>124</v>
      </c>
      <c r="AG127" t="s">
        <v>125</v>
      </c>
      <c r="AH127" t="s">
        <v>124</v>
      </c>
      <c r="AI127" t="s">
        <v>150</v>
      </c>
      <c r="AJ127" t="s">
        <v>112</v>
      </c>
      <c r="AK127" t="s">
        <v>125</v>
      </c>
      <c r="AL127" t="s">
        <v>925</v>
      </c>
      <c r="AM127" t="s">
        <v>457</v>
      </c>
      <c r="AN127" t="s">
        <v>926</v>
      </c>
      <c r="AO127">
        <v>2343</v>
      </c>
      <c r="AP127">
        <v>102264</v>
      </c>
      <c r="AQ127">
        <v>191</v>
      </c>
      <c r="AR127" t="s">
        <v>110</v>
      </c>
      <c r="AS127">
        <v>11171</v>
      </c>
      <c r="AT127">
        <v>14566</v>
      </c>
      <c r="AU127">
        <v>11171</v>
      </c>
      <c r="AV127">
        <v>14566</v>
      </c>
      <c r="BB127" t="s">
        <v>129</v>
      </c>
      <c r="BC127" t="s">
        <v>704</v>
      </c>
      <c r="BD127">
        <v>85</v>
      </c>
      <c r="BE127" t="s">
        <v>131</v>
      </c>
      <c r="BF127">
        <v>0</v>
      </c>
      <c r="BG127">
        <v>4</v>
      </c>
      <c r="BH127">
        <v>4</v>
      </c>
      <c r="BI127" t="s">
        <v>183</v>
      </c>
      <c r="BJ127" t="s">
        <v>182</v>
      </c>
      <c r="BK127" t="s">
        <v>112</v>
      </c>
      <c r="BN127" t="s">
        <v>133</v>
      </c>
      <c r="BR127" t="s">
        <v>133</v>
      </c>
      <c r="BU127" t="s">
        <v>153</v>
      </c>
      <c r="BV127" t="s">
        <v>114</v>
      </c>
      <c r="BW127" t="s">
        <v>112</v>
      </c>
      <c r="BX127">
        <v>0</v>
      </c>
      <c r="BZ127">
        <v>0</v>
      </c>
      <c r="CA127">
        <v>1</v>
      </c>
      <c r="CB127">
        <v>0</v>
      </c>
      <c r="CC127">
        <v>0</v>
      </c>
      <c r="CD127" t="s">
        <v>117</v>
      </c>
      <c r="CE127" t="s">
        <v>117</v>
      </c>
      <c r="CF127" t="s">
        <v>110</v>
      </c>
      <c r="CG127" t="s">
        <v>117</v>
      </c>
      <c r="CH127" t="s">
        <v>117</v>
      </c>
      <c r="CI127" t="s">
        <v>117</v>
      </c>
      <c r="CJ127" t="s">
        <v>110</v>
      </c>
      <c r="CK127" t="s">
        <v>125</v>
      </c>
      <c r="CL127">
        <v>16</v>
      </c>
      <c r="CM127">
        <v>6</v>
      </c>
      <c r="CN127" t="s">
        <v>142</v>
      </c>
      <c r="CO127" t="s">
        <v>183</v>
      </c>
      <c r="CP127">
        <v>0</v>
      </c>
      <c r="CQ127" t="s">
        <v>143</v>
      </c>
      <c r="CR127" t="s">
        <v>143</v>
      </c>
      <c r="CS127" t="s">
        <v>156</v>
      </c>
      <c r="CT127" t="s">
        <v>156</v>
      </c>
      <c r="CU127">
        <v>5</v>
      </c>
      <c r="CV127" t="s">
        <v>927</v>
      </c>
      <c r="CW127" t="s">
        <v>927</v>
      </c>
      <c r="CX127">
        <v>3</v>
      </c>
      <c r="CY127">
        <f t="shared" si="7"/>
        <v>7.5</v>
      </c>
      <c r="CZ127">
        <v>6.1</v>
      </c>
      <c r="DA127">
        <v>0</v>
      </c>
      <c r="DB127">
        <f t="shared" si="8"/>
        <v>1</v>
      </c>
      <c r="DC127">
        <v>0</v>
      </c>
      <c r="DD127">
        <v>10</v>
      </c>
      <c r="DE127">
        <v>0</v>
      </c>
      <c r="DF127">
        <v>12512</v>
      </c>
      <c r="DG127">
        <f t="shared" si="9"/>
        <v>12512</v>
      </c>
      <c r="DH127">
        <f t="shared" si="10"/>
        <v>3</v>
      </c>
      <c r="DI127">
        <v>1001</v>
      </c>
      <c r="DJ127">
        <f t="shared" si="11"/>
        <v>1001</v>
      </c>
      <c r="DK127">
        <f t="shared" si="12"/>
        <v>3</v>
      </c>
      <c r="DL127">
        <v>10</v>
      </c>
      <c r="DN127">
        <f>(DL127*InputWeights!$C$7+DB127*InputWeights!$C$6)</f>
        <v>5.5</v>
      </c>
      <c r="DO127">
        <f>(DD127*InputWeights!$C$12+DE127*InputWeights!$C$10+CU127*InputWeights!$C$11)</f>
        <v>4</v>
      </c>
      <c r="DP127">
        <f>(DC127*InputWeights!$C$18+DK127*InputWeights!$C$16+DH127*InputWeights!$C$15+CY127*InputWeights!$C$17)</f>
        <v>4.0500000000000007</v>
      </c>
      <c r="DR127">
        <f>DN127*InputWeights!$C$5+DO127*InputWeights!$C$9+DP127*InputWeights!$C$14</f>
        <v>44.7</v>
      </c>
      <c r="DS127">
        <f>((_xlfn.RANK.EQ(DR127,$DR$2:$DR$1000,0))/(COUNT(DR$2:$DR$1000)))*100</f>
        <v>17.671809256661991</v>
      </c>
      <c r="DT127">
        <f t="shared" si="13"/>
        <v>20</v>
      </c>
    </row>
    <row r="128" spans="1:124" x14ac:dyDescent="0.25">
      <c r="A128" t="s">
        <v>2190</v>
      </c>
      <c r="B128" t="s">
        <v>108</v>
      </c>
      <c r="C128" t="s">
        <v>109</v>
      </c>
      <c r="D128" t="s">
        <v>110</v>
      </c>
      <c r="E128" t="s">
        <v>2083</v>
      </c>
      <c r="F128">
        <v>745</v>
      </c>
      <c r="G128">
        <v>20000500</v>
      </c>
      <c r="H128">
        <v>750</v>
      </c>
      <c r="I128">
        <v>1999</v>
      </c>
      <c r="J128">
        <v>1999</v>
      </c>
      <c r="K128" t="s">
        <v>112</v>
      </c>
      <c r="L128" t="s">
        <v>110</v>
      </c>
      <c r="M128">
        <v>24</v>
      </c>
      <c r="N128" t="s">
        <v>147</v>
      </c>
      <c r="O128">
        <v>1</v>
      </c>
      <c r="P128" t="s">
        <v>112</v>
      </c>
      <c r="Q128" t="s">
        <v>117</v>
      </c>
      <c r="R128">
        <v>0</v>
      </c>
      <c r="T128">
        <v>0</v>
      </c>
      <c r="V128">
        <v>5043</v>
      </c>
      <c r="W128" t="s">
        <v>110</v>
      </c>
      <c r="X128" t="s">
        <v>117</v>
      </c>
      <c r="Y128" t="s">
        <v>2195</v>
      </c>
      <c r="AA128" t="s">
        <v>133</v>
      </c>
      <c r="AE128" t="s">
        <v>426</v>
      </c>
      <c r="AF128" t="s">
        <v>124</v>
      </c>
      <c r="AG128" t="s">
        <v>125</v>
      </c>
      <c r="AH128" t="s">
        <v>124</v>
      </c>
      <c r="AI128" t="s">
        <v>112</v>
      </c>
      <c r="AJ128" t="s">
        <v>112</v>
      </c>
      <c r="AK128" t="s">
        <v>125</v>
      </c>
      <c r="AL128" t="s">
        <v>2085</v>
      </c>
      <c r="AM128" t="s">
        <v>2085</v>
      </c>
      <c r="AN128" t="s">
        <v>2196</v>
      </c>
      <c r="AO128">
        <v>5117</v>
      </c>
      <c r="AP128">
        <v>102264</v>
      </c>
      <c r="AQ128">
        <v>37471</v>
      </c>
      <c r="AR128" t="s">
        <v>110</v>
      </c>
      <c r="AS128">
        <v>0</v>
      </c>
      <c r="AT128">
        <v>745</v>
      </c>
      <c r="AU128">
        <v>2115</v>
      </c>
      <c r="AV128">
        <v>2860</v>
      </c>
      <c r="BB128" t="s">
        <v>129</v>
      </c>
      <c r="BC128" t="s">
        <v>292</v>
      </c>
      <c r="BD128">
        <v>0</v>
      </c>
      <c r="BE128" t="s">
        <v>131</v>
      </c>
      <c r="BF128">
        <v>2</v>
      </c>
      <c r="BG128">
        <v>1</v>
      </c>
      <c r="BH128">
        <v>1</v>
      </c>
      <c r="BI128" t="s">
        <v>112</v>
      </c>
      <c r="BJ128" t="s">
        <v>154</v>
      </c>
      <c r="BK128" t="s">
        <v>112</v>
      </c>
      <c r="BN128" t="s">
        <v>133</v>
      </c>
      <c r="BR128" t="s">
        <v>133</v>
      </c>
      <c r="BU128" t="s">
        <v>112</v>
      </c>
      <c r="BV128" t="s">
        <v>114</v>
      </c>
      <c r="BX128">
        <v>0</v>
      </c>
      <c r="BZ128">
        <v>0</v>
      </c>
      <c r="CA128">
        <v>1</v>
      </c>
      <c r="CB128">
        <v>0</v>
      </c>
      <c r="CC128">
        <v>0</v>
      </c>
      <c r="CD128" t="s">
        <v>117</v>
      </c>
      <c r="CE128" t="s">
        <v>117</v>
      </c>
      <c r="CF128" t="s">
        <v>110</v>
      </c>
      <c r="CG128" t="s">
        <v>117</v>
      </c>
      <c r="CH128" t="s">
        <v>117</v>
      </c>
      <c r="CI128" t="s">
        <v>117</v>
      </c>
      <c r="CJ128" t="s">
        <v>110</v>
      </c>
      <c r="CK128" t="s">
        <v>112</v>
      </c>
      <c r="CL128">
        <v>0</v>
      </c>
      <c r="CM128">
        <v>0</v>
      </c>
      <c r="CN128" t="s">
        <v>155</v>
      </c>
      <c r="CO128" t="s">
        <v>154</v>
      </c>
      <c r="CP128">
        <v>0</v>
      </c>
      <c r="CR128" t="s">
        <v>144</v>
      </c>
      <c r="CS128" t="s">
        <v>418</v>
      </c>
      <c r="CT128" t="s">
        <v>136</v>
      </c>
      <c r="CU128">
        <v>10</v>
      </c>
      <c r="CV128" t="s">
        <v>2197</v>
      </c>
      <c r="CW128" t="s">
        <v>2197</v>
      </c>
      <c r="CX128">
        <v>3</v>
      </c>
      <c r="CY128">
        <f t="shared" si="7"/>
        <v>7.5</v>
      </c>
      <c r="CZ128">
        <v>3.99579</v>
      </c>
      <c r="DA128">
        <v>2.8403399999999999</v>
      </c>
      <c r="DB128">
        <f t="shared" si="8"/>
        <v>1</v>
      </c>
      <c r="DC128">
        <v>0</v>
      </c>
      <c r="DD128">
        <v>0</v>
      </c>
      <c r="DE128">
        <v>0</v>
      </c>
      <c r="DF128">
        <v>5043</v>
      </c>
      <c r="DG128">
        <f t="shared" si="9"/>
        <v>10086</v>
      </c>
      <c r="DH128">
        <f t="shared" si="10"/>
        <v>3</v>
      </c>
      <c r="DI128">
        <v>504</v>
      </c>
      <c r="DJ128">
        <f t="shared" si="11"/>
        <v>1008</v>
      </c>
      <c r="DK128">
        <f t="shared" si="12"/>
        <v>3</v>
      </c>
      <c r="DL128">
        <v>10</v>
      </c>
      <c r="DN128">
        <f>(DL128*InputWeights!$C$7+DB128*InputWeights!$C$6)</f>
        <v>5.5</v>
      </c>
      <c r="DO128">
        <f>(DD128*InputWeights!$C$12+DE128*InputWeights!$C$10+CU128*InputWeights!$C$11)</f>
        <v>4</v>
      </c>
      <c r="DP128">
        <f>(DC128*InputWeights!$C$18+DK128*InputWeights!$C$16+DH128*InputWeights!$C$15+CY128*InputWeights!$C$17)</f>
        <v>4.0500000000000007</v>
      </c>
      <c r="DR128">
        <f>DN128*InputWeights!$C$5+DO128*InputWeights!$C$9+DP128*InputWeights!$C$14</f>
        <v>44.7</v>
      </c>
      <c r="DS128">
        <f>((_xlfn.RANK.EQ(DR128,$DR$2:$DR$1000,0))/(COUNT(DR$2:$DR$1000)))*100</f>
        <v>17.671809256661991</v>
      </c>
      <c r="DT128">
        <f t="shared" si="13"/>
        <v>20</v>
      </c>
    </row>
    <row r="129" spans="1:124" x14ac:dyDescent="0.25">
      <c r="A129" t="s">
        <v>2097</v>
      </c>
      <c r="B129" t="s">
        <v>108</v>
      </c>
      <c r="C129" t="s">
        <v>109</v>
      </c>
      <c r="D129" t="s">
        <v>110</v>
      </c>
      <c r="E129" t="s">
        <v>202</v>
      </c>
      <c r="F129">
        <v>4795</v>
      </c>
      <c r="G129">
        <v>20000100</v>
      </c>
      <c r="H129">
        <v>250</v>
      </c>
      <c r="I129">
        <v>1958</v>
      </c>
      <c r="J129">
        <v>2012</v>
      </c>
      <c r="K129" t="s">
        <v>153</v>
      </c>
      <c r="L129" t="s">
        <v>110</v>
      </c>
      <c r="M129">
        <v>14</v>
      </c>
      <c r="N129" t="s">
        <v>177</v>
      </c>
      <c r="O129">
        <v>1</v>
      </c>
      <c r="Q129" t="s">
        <v>117</v>
      </c>
      <c r="R129">
        <v>0</v>
      </c>
      <c r="T129">
        <v>0</v>
      </c>
      <c r="V129">
        <v>14523</v>
      </c>
      <c r="W129" t="s">
        <v>110</v>
      </c>
      <c r="X129" t="s">
        <v>117</v>
      </c>
      <c r="Y129" t="s">
        <v>1803</v>
      </c>
      <c r="AA129" t="s">
        <v>133</v>
      </c>
      <c r="AE129" t="s">
        <v>403</v>
      </c>
      <c r="AF129" t="s">
        <v>124</v>
      </c>
      <c r="AG129" t="s">
        <v>125</v>
      </c>
      <c r="AH129" t="s">
        <v>124</v>
      </c>
      <c r="AI129" t="s">
        <v>112</v>
      </c>
      <c r="AJ129" t="s">
        <v>112</v>
      </c>
      <c r="AK129" t="s">
        <v>125</v>
      </c>
      <c r="AL129" t="s">
        <v>204</v>
      </c>
      <c r="AM129" t="s">
        <v>204</v>
      </c>
      <c r="AN129" t="s">
        <v>2098</v>
      </c>
      <c r="AO129">
        <v>4848</v>
      </c>
      <c r="AP129">
        <v>102264</v>
      </c>
      <c r="AQ129">
        <v>37203</v>
      </c>
      <c r="AR129" t="s">
        <v>110</v>
      </c>
      <c r="AS129">
        <v>0</v>
      </c>
      <c r="AT129">
        <v>4795</v>
      </c>
      <c r="AU129">
        <v>0</v>
      </c>
      <c r="AV129">
        <v>4795</v>
      </c>
      <c r="BB129" t="s">
        <v>2099</v>
      </c>
      <c r="BC129" t="s">
        <v>254</v>
      </c>
      <c r="BD129">
        <v>0</v>
      </c>
      <c r="BE129" t="s">
        <v>131</v>
      </c>
      <c r="BF129">
        <v>2</v>
      </c>
      <c r="BG129">
        <v>0</v>
      </c>
      <c r="BH129">
        <v>2</v>
      </c>
      <c r="BJ129" t="s">
        <v>182</v>
      </c>
      <c r="BK129" t="s">
        <v>112</v>
      </c>
      <c r="BN129" t="s">
        <v>133</v>
      </c>
      <c r="BR129" t="s">
        <v>133</v>
      </c>
      <c r="BU129" t="s">
        <v>153</v>
      </c>
      <c r="BV129" t="s">
        <v>114</v>
      </c>
      <c r="BX129">
        <v>0</v>
      </c>
      <c r="BZ129">
        <v>1</v>
      </c>
      <c r="CA129">
        <v>1</v>
      </c>
      <c r="CB129">
        <v>0</v>
      </c>
      <c r="CC129">
        <v>0</v>
      </c>
      <c r="CD129" t="s">
        <v>117</v>
      </c>
      <c r="CE129" t="s">
        <v>117</v>
      </c>
      <c r="CF129" t="s">
        <v>110</v>
      </c>
      <c r="CG129" t="s">
        <v>117</v>
      </c>
      <c r="CH129" t="s">
        <v>114</v>
      </c>
      <c r="CI129" t="s">
        <v>117</v>
      </c>
      <c r="CJ129" t="s">
        <v>110</v>
      </c>
      <c r="CK129" t="s">
        <v>112</v>
      </c>
      <c r="CL129">
        <v>0</v>
      </c>
      <c r="CM129">
        <v>0</v>
      </c>
      <c r="CN129" t="s">
        <v>155</v>
      </c>
      <c r="CO129" t="s">
        <v>183</v>
      </c>
      <c r="CP129">
        <v>0</v>
      </c>
      <c r="CR129" t="s">
        <v>144</v>
      </c>
      <c r="CS129" t="s">
        <v>418</v>
      </c>
      <c r="CT129" t="s">
        <v>136</v>
      </c>
      <c r="CU129">
        <v>10</v>
      </c>
      <c r="CV129" t="s">
        <v>2100</v>
      </c>
      <c r="CW129" t="s">
        <v>2100</v>
      </c>
      <c r="CX129">
        <v>1</v>
      </c>
      <c r="CY129">
        <f t="shared" si="7"/>
        <v>10</v>
      </c>
      <c r="CZ129">
        <v>7.44855</v>
      </c>
      <c r="DA129">
        <v>5.6281999999999996</v>
      </c>
      <c r="DB129">
        <f t="shared" si="8"/>
        <v>2.5</v>
      </c>
      <c r="DC129">
        <v>10</v>
      </c>
      <c r="DF129">
        <v>14523</v>
      </c>
      <c r="DG129">
        <f t="shared" si="9"/>
        <v>29046</v>
      </c>
      <c r="DH129">
        <f t="shared" si="10"/>
        <v>6</v>
      </c>
      <c r="DI129">
        <v>1017</v>
      </c>
      <c r="DJ129">
        <f t="shared" si="11"/>
        <v>2034</v>
      </c>
      <c r="DK129">
        <f t="shared" si="12"/>
        <v>4</v>
      </c>
      <c r="DN129">
        <f>(DL129*InputWeights!$C$7+DB129*InputWeights!$C$6)</f>
        <v>1.25</v>
      </c>
      <c r="DO129">
        <f>(DD129*InputWeights!$C$12+DE129*InputWeights!$C$10+CU129*InputWeights!$C$11)</f>
        <v>4</v>
      </c>
      <c r="DP129">
        <f>(DC129*InputWeights!$C$18+DK129*InputWeights!$C$16+DH129*InputWeights!$C$15+CY129*InputWeights!$C$17)</f>
        <v>7.2</v>
      </c>
      <c r="DR129">
        <f>DN129*InputWeights!$C$5+DO129*InputWeights!$C$9+DP129*InputWeights!$C$14</f>
        <v>44.55</v>
      </c>
      <c r="DS129">
        <f>((_xlfn.RANK.EQ(DR129,$DR$2:$DR$1000,0))/(COUNT(DR$2:$DR$1000)))*100</f>
        <v>17.952314165497896</v>
      </c>
      <c r="DT129">
        <f t="shared" si="13"/>
        <v>20</v>
      </c>
    </row>
    <row r="130" spans="1:124" x14ac:dyDescent="0.25">
      <c r="A130" t="s">
        <v>2131</v>
      </c>
      <c r="B130" t="s">
        <v>108</v>
      </c>
      <c r="C130" t="s">
        <v>109</v>
      </c>
      <c r="D130" t="s">
        <v>110</v>
      </c>
      <c r="E130" t="s">
        <v>202</v>
      </c>
      <c r="F130">
        <v>402</v>
      </c>
      <c r="G130">
        <v>20000100</v>
      </c>
      <c r="H130">
        <v>250</v>
      </c>
      <c r="I130">
        <v>1985</v>
      </c>
      <c r="J130">
        <v>2016</v>
      </c>
      <c r="K130" t="s">
        <v>153</v>
      </c>
      <c r="L130" t="s">
        <v>110</v>
      </c>
      <c r="M130">
        <v>18</v>
      </c>
      <c r="N130" t="s">
        <v>229</v>
      </c>
      <c r="O130">
        <v>1</v>
      </c>
      <c r="Q130" t="s">
        <v>117</v>
      </c>
      <c r="R130">
        <v>0</v>
      </c>
      <c r="T130">
        <v>0</v>
      </c>
      <c r="V130">
        <v>4054</v>
      </c>
      <c r="W130" t="s">
        <v>110</v>
      </c>
      <c r="X130" t="s">
        <v>117</v>
      </c>
      <c r="Y130" t="s">
        <v>2132</v>
      </c>
      <c r="AA130" t="s">
        <v>133</v>
      </c>
      <c r="AE130" t="s">
        <v>426</v>
      </c>
      <c r="AF130" t="s">
        <v>124</v>
      </c>
      <c r="AG130" t="s">
        <v>125</v>
      </c>
      <c r="AH130" t="s">
        <v>124</v>
      </c>
      <c r="AI130" t="s">
        <v>112</v>
      </c>
      <c r="AJ130" t="s">
        <v>112</v>
      </c>
      <c r="AK130" t="s">
        <v>125</v>
      </c>
      <c r="AL130" t="s">
        <v>204</v>
      </c>
      <c r="AM130" t="s">
        <v>204</v>
      </c>
      <c r="AN130" t="s">
        <v>204</v>
      </c>
      <c r="AO130">
        <v>4880</v>
      </c>
      <c r="AP130">
        <v>102264</v>
      </c>
      <c r="AQ130">
        <v>37235</v>
      </c>
      <c r="AR130" t="s">
        <v>110</v>
      </c>
      <c r="AS130">
        <v>0</v>
      </c>
      <c r="AT130">
        <v>402</v>
      </c>
      <c r="AU130">
        <v>0</v>
      </c>
      <c r="AV130">
        <v>402</v>
      </c>
      <c r="BB130" t="s">
        <v>129</v>
      </c>
      <c r="BC130" t="s">
        <v>761</v>
      </c>
      <c r="BD130">
        <v>0</v>
      </c>
      <c r="BE130" t="s">
        <v>131</v>
      </c>
      <c r="BF130">
        <v>2</v>
      </c>
      <c r="BG130">
        <v>0</v>
      </c>
      <c r="BH130">
        <v>2</v>
      </c>
      <c r="BJ130" t="s">
        <v>182</v>
      </c>
      <c r="BK130" t="s">
        <v>112</v>
      </c>
      <c r="BN130" t="s">
        <v>133</v>
      </c>
      <c r="BR130" t="s">
        <v>133</v>
      </c>
      <c r="BU130" t="s">
        <v>153</v>
      </c>
      <c r="BV130" t="s">
        <v>114</v>
      </c>
      <c r="BX130">
        <v>0</v>
      </c>
      <c r="BZ130">
        <v>0</v>
      </c>
      <c r="CA130">
        <v>1</v>
      </c>
      <c r="CB130">
        <v>0</v>
      </c>
      <c r="CC130">
        <v>0</v>
      </c>
      <c r="CD130" t="s">
        <v>117</v>
      </c>
      <c r="CE130" t="s">
        <v>117</v>
      </c>
      <c r="CF130" t="s">
        <v>110</v>
      </c>
      <c r="CG130" t="s">
        <v>117</v>
      </c>
      <c r="CH130" t="s">
        <v>114</v>
      </c>
      <c r="CI130" t="s">
        <v>117</v>
      </c>
      <c r="CJ130" t="s">
        <v>110</v>
      </c>
      <c r="CK130" t="s">
        <v>112</v>
      </c>
      <c r="CL130">
        <v>1</v>
      </c>
      <c r="CM130">
        <v>0</v>
      </c>
      <c r="CN130" t="s">
        <v>155</v>
      </c>
      <c r="CO130" t="s">
        <v>183</v>
      </c>
      <c r="CP130">
        <v>0</v>
      </c>
      <c r="CR130" t="s">
        <v>144</v>
      </c>
      <c r="CS130" t="s">
        <v>418</v>
      </c>
      <c r="CT130" t="s">
        <v>136</v>
      </c>
      <c r="CU130">
        <v>10</v>
      </c>
      <c r="CV130" t="s">
        <v>2133</v>
      </c>
      <c r="CW130" t="s">
        <v>2133</v>
      </c>
      <c r="CX130">
        <v>3</v>
      </c>
      <c r="CY130">
        <f t="shared" ref="CY130:CY193" si="14">IF(CX130=1,10,IF(CX130=2,7.5,IF(CX130=3,7.5,IF(CX130=4,2.5,IF(CX130=5,2.5,IF(CX130=6,2.5,IF(CX130=7,1,5)))))))</f>
        <v>7.5</v>
      </c>
      <c r="CZ130">
        <v>7.2724000000000002</v>
      </c>
      <c r="DA130">
        <v>5.4505499999999998</v>
      </c>
      <c r="DB130">
        <f t="shared" ref="DB130:DB193" si="15">IF(DA130&lt;3,1,IF(DA130&lt;6,2.5,IF(DA130&lt;9,5,IF(DA130&lt;12,7.5,10))))</f>
        <v>2.5</v>
      </c>
      <c r="DC130">
        <v>0</v>
      </c>
      <c r="DD130">
        <v>0</v>
      </c>
      <c r="DE130">
        <v>0</v>
      </c>
      <c r="DF130">
        <v>4054</v>
      </c>
      <c r="DG130">
        <f t="shared" ref="DG130:DG193" si="16">DF130/L130*2</f>
        <v>8108</v>
      </c>
      <c r="DH130">
        <f t="shared" ref="DH130:DH193" si="17">IF(DG130&lt;5000, 1, IF(DG130&lt;10000, 2, IF(DG130&lt;15000, 3, IF(DG130&lt;20000, 4,IF(DG130&lt;25000, 5, IF(DG130&lt;30000, 6,IF(DG130&lt;35000,7,IF(DG130&lt;40000,8, IF(DG130&lt;45000,9,10)))))))))</f>
        <v>2</v>
      </c>
      <c r="DI130">
        <v>284</v>
      </c>
      <c r="DJ130">
        <f t="shared" ref="DJ130:DJ193" si="18">DI130/L130*2</f>
        <v>568</v>
      </c>
      <c r="DK130">
        <f t="shared" ref="DK130:DK193" si="19">IF(DJ130&lt;500, 1, IF(DJ130&lt;1000, 2, IF(DJ130&lt;2000, 3, IF(DJ130&lt;3000, 4,IF(DJ130&lt;4000, 5, IF(DJ130&lt;5000, 6,IF(DJ130&lt;6000,7,IF(DJ130&lt;7000,8, IF(DJ130&lt;8000,9,10)))))))))</f>
        <v>2</v>
      </c>
      <c r="DL130">
        <v>10</v>
      </c>
      <c r="DN130">
        <f>(DL130*InputWeights!$C$7+DB130*InputWeights!$C$6)</f>
        <v>6.25</v>
      </c>
      <c r="DO130">
        <f>(DD130*InputWeights!$C$12+DE130*InputWeights!$C$10+CU130*InputWeights!$C$11)</f>
        <v>4</v>
      </c>
      <c r="DP130">
        <f>(DC130*InputWeights!$C$18+DK130*InputWeights!$C$16+DH130*InputWeights!$C$15+CY130*InputWeights!$C$17)</f>
        <v>3.45</v>
      </c>
      <c r="DR130">
        <f>DN130*InputWeights!$C$5+DO130*InputWeights!$C$9+DP130*InputWeights!$C$14</f>
        <v>44.55</v>
      </c>
      <c r="DS130">
        <f>((_xlfn.RANK.EQ(DR130,$DR$2:$DR$1000,0))/(COUNT(DR$2:$DR$1000)))*100</f>
        <v>17.952314165497896</v>
      </c>
      <c r="DT130">
        <f t="shared" ref="DT130:DT193" si="20">IF(DS130&lt;1,1,IF(DS130&lt;5,5,IF(DS130&lt;10,10,IF(DS130&lt;15,15,IF(DS130&lt;20,20,IF(DS130&lt;25,25,0))))))</f>
        <v>20</v>
      </c>
    </row>
    <row r="131" spans="1:124" x14ac:dyDescent="0.25">
      <c r="A131" t="s">
        <v>2164</v>
      </c>
      <c r="B131" t="s">
        <v>108</v>
      </c>
      <c r="C131" t="s">
        <v>109</v>
      </c>
      <c r="D131" t="s">
        <v>110</v>
      </c>
      <c r="E131" t="s">
        <v>802</v>
      </c>
      <c r="F131">
        <v>620</v>
      </c>
      <c r="G131">
        <v>20000200</v>
      </c>
      <c r="H131">
        <v>20</v>
      </c>
      <c r="I131">
        <v>1990</v>
      </c>
      <c r="J131">
        <v>1990</v>
      </c>
      <c r="K131" t="s">
        <v>112</v>
      </c>
      <c r="L131" t="s">
        <v>110</v>
      </c>
      <c r="M131">
        <v>14</v>
      </c>
      <c r="N131" t="s">
        <v>147</v>
      </c>
      <c r="O131">
        <v>1</v>
      </c>
      <c r="Q131" t="s">
        <v>117</v>
      </c>
      <c r="R131">
        <v>0</v>
      </c>
      <c r="T131">
        <v>0</v>
      </c>
      <c r="V131">
        <v>4649</v>
      </c>
      <c r="W131" t="s">
        <v>110</v>
      </c>
      <c r="X131" t="s">
        <v>117</v>
      </c>
      <c r="Y131" t="s">
        <v>2167</v>
      </c>
      <c r="AA131" t="s">
        <v>133</v>
      </c>
      <c r="AE131" t="s">
        <v>364</v>
      </c>
      <c r="AF131" t="s">
        <v>124</v>
      </c>
      <c r="AG131" t="s">
        <v>125</v>
      </c>
      <c r="AH131" t="s">
        <v>124</v>
      </c>
      <c r="AI131" t="s">
        <v>112</v>
      </c>
      <c r="AJ131" t="s">
        <v>112</v>
      </c>
      <c r="AK131" t="s">
        <v>125</v>
      </c>
      <c r="AL131" t="s">
        <v>807</v>
      </c>
      <c r="AM131" t="s">
        <v>807</v>
      </c>
      <c r="AN131" t="s">
        <v>2168</v>
      </c>
      <c r="AO131">
        <v>4981</v>
      </c>
      <c r="AP131">
        <v>102264</v>
      </c>
      <c r="AQ131">
        <v>37335</v>
      </c>
      <c r="AR131" t="s">
        <v>110</v>
      </c>
      <c r="AS131">
        <v>0</v>
      </c>
      <c r="AT131">
        <v>620</v>
      </c>
      <c r="AU131">
        <v>585</v>
      </c>
      <c r="AV131">
        <v>1205</v>
      </c>
      <c r="BB131" t="s">
        <v>129</v>
      </c>
      <c r="BC131" t="s">
        <v>189</v>
      </c>
      <c r="BD131">
        <v>0</v>
      </c>
      <c r="BE131" t="s">
        <v>131</v>
      </c>
      <c r="BF131">
        <v>2</v>
      </c>
      <c r="BG131">
        <v>0</v>
      </c>
      <c r="BH131">
        <v>2</v>
      </c>
      <c r="BJ131" t="s">
        <v>154</v>
      </c>
      <c r="BK131" t="s">
        <v>112</v>
      </c>
      <c r="BN131" t="s">
        <v>133</v>
      </c>
      <c r="BR131" t="s">
        <v>133</v>
      </c>
      <c r="BU131" t="s">
        <v>112</v>
      </c>
      <c r="BV131" t="s">
        <v>114</v>
      </c>
      <c r="BX131">
        <v>0</v>
      </c>
      <c r="BZ131">
        <v>0</v>
      </c>
      <c r="CA131">
        <v>1</v>
      </c>
      <c r="CB131">
        <v>0</v>
      </c>
      <c r="CC131">
        <v>0</v>
      </c>
      <c r="CD131" t="s">
        <v>117</v>
      </c>
      <c r="CE131" t="s">
        <v>117</v>
      </c>
      <c r="CF131" t="s">
        <v>110</v>
      </c>
      <c r="CG131" t="s">
        <v>117</v>
      </c>
      <c r="CH131" t="s">
        <v>117</v>
      </c>
      <c r="CI131" t="s">
        <v>117</v>
      </c>
      <c r="CJ131" t="s">
        <v>110</v>
      </c>
      <c r="CK131" t="s">
        <v>112</v>
      </c>
      <c r="CL131">
        <v>0</v>
      </c>
      <c r="CM131">
        <v>0</v>
      </c>
      <c r="CN131" t="s">
        <v>155</v>
      </c>
      <c r="CO131" t="s">
        <v>154</v>
      </c>
      <c r="CP131">
        <v>0</v>
      </c>
      <c r="CR131" t="s">
        <v>144</v>
      </c>
      <c r="CS131" t="s">
        <v>418</v>
      </c>
      <c r="CT131" t="s">
        <v>136</v>
      </c>
      <c r="CU131">
        <v>10</v>
      </c>
      <c r="CV131" t="s">
        <v>2169</v>
      </c>
      <c r="CW131" t="s">
        <v>2169</v>
      </c>
      <c r="CX131">
        <v>3</v>
      </c>
      <c r="CY131">
        <f t="shared" si="14"/>
        <v>7.5</v>
      </c>
      <c r="CZ131">
        <v>4.3917200000000003</v>
      </c>
      <c r="DA131">
        <v>3.49268</v>
      </c>
      <c r="DB131">
        <f t="shared" si="15"/>
        <v>2.5</v>
      </c>
      <c r="DC131">
        <v>0</v>
      </c>
      <c r="DD131">
        <v>0</v>
      </c>
      <c r="DE131">
        <v>0</v>
      </c>
      <c r="DF131">
        <v>4649</v>
      </c>
      <c r="DG131">
        <f t="shared" si="16"/>
        <v>9298</v>
      </c>
      <c r="DH131">
        <f t="shared" si="17"/>
        <v>2</v>
      </c>
      <c r="DI131">
        <v>325</v>
      </c>
      <c r="DJ131">
        <f t="shared" si="18"/>
        <v>650</v>
      </c>
      <c r="DK131">
        <f t="shared" si="19"/>
        <v>2</v>
      </c>
      <c r="DL131">
        <v>10</v>
      </c>
      <c r="DN131">
        <f>(DL131*InputWeights!$C$7+DB131*InputWeights!$C$6)</f>
        <v>6.25</v>
      </c>
      <c r="DO131">
        <f>(DD131*InputWeights!$C$12+DE131*InputWeights!$C$10+CU131*InputWeights!$C$11)</f>
        <v>4</v>
      </c>
      <c r="DP131">
        <f>(DC131*InputWeights!$C$18+DK131*InputWeights!$C$16+DH131*InputWeights!$C$15+CY131*InputWeights!$C$17)</f>
        <v>3.45</v>
      </c>
      <c r="DR131">
        <f>DN131*InputWeights!$C$5+DO131*InputWeights!$C$9+DP131*InputWeights!$C$14</f>
        <v>44.55</v>
      </c>
      <c r="DS131">
        <f>((_xlfn.RANK.EQ(DR131,$DR$2:$DR$1000,0))/(COUNT(DR$2:$DR$1000)))*100</f>
        <v>17.952314165497896</v>
      </c>
      <c r="DT131">
        <f t="shared" si="20"/>
        <v>20</v>
      </c>
    </row>
    <row r="132" spans="1:124" x14ac:dyDescent="0.25">
      <c r="A132" t="s">
        <v>2050</v>
      </c>
      <c r="B132" t="s">
        <v>108</v>
      </c>
      <c r="C132" t="s">
        <v>109</v>
      </c>
      <c r="D132" t="s">
        <v>110</v>
      </c>
      <c r="E132" t="s">
        <v>202</v>
      </c>
      <c r="F132">
        <v>1222</v>
      </c>
      <c r="G132">
        <v>20000300</v>
      </c>
      <c r="H132">
        <v>250</v>
      </c>
      <c r="I132">
        <v>2010</v>
      </c>
      <c r="J132">
        <v>2010</v>
      </c>
      <c r="K132" t="s">
        <v>139</v>
      </c>
      <c r="L132" t="s">
        <v>110</v>
      </c>
      <c r="M132">
        <v>31</v>
      </c>
      <c r="N132" t="s">
        <v>113</v>
      </c>
      <c r="O132">
        <v>1</v>
      </c>
      <c r="Q132" t="s">
        <v>117</v>
      </c>
      <c r="R132">
        <v>0</v>
      </c>
      <c r="T132">
        <v>0</v>
      </c>
      <c r="V132">
        <v>2200</v>
      </c>
      <c r="W132" t="s">
        <v>110</v>
      </c>
      <c r="X132" t="s">
        <v>117</v>
      </c>
      <c r="Y132" t="s">
        <v>2055</v>
      </c>
      <c r="AA132" t="s">
        <v>133</v>
      </c>
      <c r="AE132" t="s">
        <v>340</v>
      </c>
      <c r="AF132" t="s">
        <v>124</v>
      </c>
      <c r="AG132" t="s">
        <v>125</v>
      </c>
      <c r="AH132" t="s">
        <v>124</v>
      </c>
      <c r="AI132" t="s">
        <v>112</v>
      </c>
      <c r="AJ132" t="s">
        <v>112</v>
      </c>
      <c r="AK132" t="s">
        <v>125</v>
      </c>
      <c r="AL132" t="s">
        <v>204</v>
      </c>
      <c r="AM132" t="s">
        <v>204</v>
      </c>
      <c r="AN132" t="s">
        <v>204</v>
      </c>
      <c r="AO132">
        <v>4754</v>
      </c>
      <c r="AP132">
        <v>102264</v>
      </c>
      <c r="AQ132">
        <v>37107</v>
      </c>
      <c r="AR132" t="s">
        <v>110</v>
      </c>
      <c r="AS132">
        <v>0</v>
      </c>
      <c r="AT132">
        <v>1222</v>
      </c>
      <c r="AU132">
        <v>3097</v>
      </c>
      <c r="AV132">
        <v>4319</v>
      </c>
      <c r="BB132" t="s">
        <v>129</v>
      </c>
      <c r="BC132" t="s">
        <v>225</v>
      </c>
      <c r="BD132">
        <v>0</v>
      </c>
      <c r="BE132" t="s">
        <v>131</v>
      </c>
      <c r="BF132">
        <v>2</v>
      </c>
      <c r="BG132">
        <v>0</v>
      </c>
      <c r="BH132">
        <v>2</v>
      </c>
      <c r="BK132" t="s">
        <v>112</v>
      </c>
      <c r="BN132" t="s">
        <v>133</v>
      </c>
      <c r="BR132" t="s">
        <v>133</v>
      </c>
      <c r="BU132" t="s">
        <v>139</v>
      </c>
      <c r="BV132" t="s">
        <v>114</v>
      </c>
      <c r="BX132">
        <v>0</v>
      </c>
      <c r="BZ132">
        <v>1</v>
      </c>
      <c r="CA132">
        <v>1</v>
      </c>
      <c r="CB132">
        <v>0</v>
      </c>
      <c r="CC132">
        <v>0</v>
      </c>
      <c r="CD132" t="s">
        <v>117</v>
      </c>
      <c r="CE132" t="s">
        <v>117</v>
      </c>
      <c r="CF132" t="s">
        <v>110</v>
      </c>
      <c r="CG132" t="s">
        <v>117</v>
      </c>
      <c r="CH132" t="s">
        <v>114</v>
      </c>
      <c r="CI132" t="s">
        <v>117</v>
      </c>
      <c r="CJ132" t="s">
        <v>110</v>
      </c>
      <c r="CK132" t="s">
        <v>112</v>
      </c>
      <c r="CL132">
        <v>0</v>
      </c>
      <c r="CM132">
        <v>0</v>
      </c>
      <c r="CN132" t="s">
        <v>155</v>
      </c>
      <c r="CP132">
        <v>0</v>
      </c>
      <c r="CR132" t="s">
        <v>144</v>
      </c>
      <c r="CS132" t="s">
        <v>418</v>
      </c>
      <c r="CT132" t="s">
        <v>136</v>
      </c>
      <c r="CU132">
        <v>10</v>
      </c>
      <c r="CV132" t="s">
        <v>2056</v>
      </c>
      <c r="CW132" t="s">
        <v>2056</v>
      </c>
      <c r="CX132">
        <v>1</v>
      </c>
      <c r="CY132">
        <f t="shared" si="14"/>
        <v>10</v>
      </c>
      <c r="CZ132">
        <v>3.72668</v>
      </c>
      <c r="DA132">
        <v>2.40191</v>
      </c>
      <c r="DB132">
        <f t="shared" si="15"/>
        <v>1</v>
      </c>
      <c r="DC132">
        <v>0</v>
      </c>
      <c r="DD132">
        <v>0</v>
      </c>
      <c r="DE132">
        <v>0</v>
      </c>
      <c r="DF132">
        <v>2200</v>
      </c>
      <c r="DG132">
        <f t="shared" si="16"/>
        <v>4400</v>
      </c>
      <c r="DH132">
        <f t="shared" si="17"/>
        <v>1</v>
      </c>
      <c r="DI132">
        <v>528</v>
      </c>
      <c r="DJ132">
        <f t="shared" si="18"/>
        <v>1056</v>
      </c>
      <c r="DK132">
        <f t="shared" si="19"/>
        <v>3</v>
      </c>
      <c r="DL132">
        <v>10</v>
      </c>
      <c r="DN132">
        <f>(DL132*InputWeights!$C$7+DB132*InputWeights!$C$6)</f>
        <v>5.5</v>
      </c>
      <c r="DO132">
        <f>(DD132*InputWeights!$C$12+DE132*InputWeights!$C$10+CU132*InputWeights!$C$11)</f>
        <v>4</v>
      </c>
      <c r="DP132">
        <f>(DC132*InputWeights!$C$18+DK132*InputWeights!$C$16+DH132*InputWeights!$C$15+CY132*InputWeights!$C$17)</f>
        <v>4</v>
      </c>
      <c r="DR132">
        <f>DN132*InputWeights!$C$5+DO132*InputWeights!$C$9+DP132*InputWeights!$C$14</f>
        <v>44.5</v>
      </c>
      <c r="DS132">
        <f>((_xlfn.RANK.EQ(DR132,$DR$2:$DR$1000,0))/(COUNT(DR$2:$DR$1000)))*100</f>
        <v>18.373071528751751</v>
      </c>
      <c r="DT132">
        <f t="shared" si="20"/>
        <v>20</v>
      </c>
    </row>
    <row r="133" spans="1:124" x14ac:dyDescent="0.25">
      <c r="A133" t="s">
        <v>2097</v>
      </c>
      <c r="B133" t="s">
        <v>108</v>
      </c>
      <c r="C133" t="s">
        <v>109</v>
      </c>
      <c r="D133" t="s">
        <v>110</v>
      </c>
      <c r="E133" t="s">
        <v>2116</v>
      </c>
      <c r="F133">
        <v>813</v>
      </c>
      <c r="G133">
        <v>20001000</v>
      </c>
      <c r="H133">
        <v>770</v>
      </c>
      <c r="I133">
        <v>1967</v>
      </c>
      <c r="J133">
        <v>2012</v>
      </c>
      <c r="K133" t="s">
        <v>153</v>
      </c>
      <c r="L133" t="s">
        <v>110</v>
      </c>
      <c r="M133">
        <v>18</v>
      </c>
      <c r="N133" t="s">
        <v>177</v>
      </c>
      <c r="O133">
        <v>1</v>
      </c>
      <c r="Q133" t="s">
        <v>117</v>
      </c>
      <c r="R133">
        <v>0</v>
      </c>
      <c r="T133">
        <v>0</v>
      </c>
      <c r="V133">
        <v>2584</v>
      </c>
      <c r="W133" t="s">
        <v>110</v>
      </c>
      <c r="X133" t="s">
        <v>117</v>
      </c>
      <c r="Y133" t="s">
        <v>1831</v>
      </c>
      <c r="AA133" t="s">
        <v>133</v>
      </c>
      <c r="AE133" t="s">
        <v>403</v>
      </c>
      <c r="AF133" t="s">
        <v>124</v>
      </c>
      <c r="AG133" t="s">
        <v>125</v>
      </c>
      <c r="AH133" t="s">
        <v>124</v>
      </c>
      <c r="AI133" t="s">
        <v>112</v>
      </c>
      <c r="AJ133" t="s">
        <v>112</v>
      </c>
      <c r="AK133" t="s">
        <v>125</v>
      </c>
      <c r="AL133" t="s">
        <v>2117</v>
      </c>
      <c r="AM133" t="s">
        <v>2117</v>
      </c>
      <c r="AN133" t="s">
        <v>2118</v>
      </c>
      <c r="AO133">
        <v>4857</v>
      </c>
      <c r="AP133">
        <v>102264</v>
      </c>
      <c r="AQ133">
        <v>37212</v>
      </c>
      <c r="AR133" t="s">
        <v>110</v>
      </c>
      <c r="AS133">
        <v>0</v>
      </c>
      <c r="AT133">
        <v>813</v>
      </c>
      <c r="AU133">
        <v>11962</v>
      </c>
      <c r="AV133">
        <v>12775</v>
      </c>
      <c r="BB133" t="s">
        <v>129</v>
      </c>
      <c r="BC133" t="s">
        <v>254</v>
      </c>
      <c r="BD133">
        <v>0</v>
      </c>
      <c r="BE133" t="s">
        <v>131</v>
      </c>
      <c r="BF133">
        <v>2</v>
      </c>
      <c r="BG133">
        <v>0</v>
      </c>
      <c r="BH133">
        <v>2</v>
      </c>
      <c r="BJ133" t="s">
        <v>182</v>
      </c>
      <c r="BK133" t="s">
        <v>112</v>
      </c>
      <c r="BN133" t="s">
        <v>133</v>
      </c>
      <c r="BR133" t="s">
        <v>133</v>
      </c>
      <c r="BU133" t="s">
        <v>153</v>
      </c>
      <c r="BV133" t="s">
        <v>114</v>
      </c>
      <c r="BX133">
        <v>0</v>
      </c>
      <c r="BZ133">
        <v>0</v>
      </c>
      <c r="CA133">
        <v>1</v>
      </c>
      <c r="CB133">
        <v>0</v>
      </c>
      <c r="CC133">
        <v>0</v>
      </c>
      <c r="CD133" t="s">
        <v>117</v>
      </c>
      <c r="CE133" t="s">
        <v>117</v>
      </c>
      <c r="CF133" t="s">
        <v>110</v>
      </c>
      <c r="CG133" t="s">
        <v>117</v>
      </c>
      <c r="CH133" t="s">
        <v>114</v>
      </c>
      <c r="CI133" t="s">
        <v>117</v>
      </c>
      <c r="CJ133" t="s">
        <v>110</v>
      </c>
      <c r="CK133" t="s">
        <v>112</v>
      </c>
      <c r="CL133">
        <v>0</v>
      </c>
      <c r="CM133">
        <v>0</v>
      </c>
      <c r="CN133" t="s">
        <v>155</v>
      </c>
      <c r="CO133" t="s">
        <v>183</v>
      </c>
      <c r="CP133">
        <v>0</v>
      </c>
      <c r="CR133" t="s">
        <v>144</v>
      </c>
      <c r="CS133" t="s">
        <v>418</v>
      </c>
      <c r="CT133" t="s">
        <v>136</v>
      </c>
      <c r="CU133">
        <v>10</v>
      </c>
      <c r="CV133" t="s">
        <v>2119</v>
      </c>
      <c r="CW133" t="s">
        <v>2119</v>
      </c>
      <c r="CX133">
        <v>1</v>
      </c>
      <c r="CY133">
        <f t="shared" si="14"/>
        <v>10</v>
      </c>
      <c r="CZ133">
        <v>1.0460799999999999</v>
      </c>
      <c r="DA133">
        <v>1.0460799999999999</v>
      </c>
      <c r="DB133">
        <f t="shared" si="15"/>
        <v>1</v>
      </c>
      <c r="DC133">
        <v>0</v>
      </c>
      <c r="DD133">
        <v>0</v>
      </c>
      <c r="DE133">
        <v>0</v>
      </c>
      <c r="DF133">
        <v>2584</v>
      </c>
      <c r="DG133">
        <f t="shared" si="16"/>
        <v>5168</v>
      </c>
      <c r="DH133">
        <f t="shared" si="17"/>
        <v>2</v>
      </c>
      <c r="DI133">
        <v>181</v>
      </c>
      <c r="DJ133">
        <f t="shared" si="18"/>
        <v>362</v>
      </c>
      <c r="DK133">
        <f t="shared" si="19"/>
        <v>1</v>
      </c>
      <c r="DL133">
        <v>10</v>
      </c>
      <c r="DN133">
        <f>(DL133*InputWeights!$C$7+DB133*InputWeights!$C$6)</f>
        <v>5.5</v>
      </c>
      <c r="DO133">
        <f>(DD133*InputWeights!$C$12+DE133*InputWeights!$C$10+CU133*InputWeights!$C$11)</f>
        <v>4</v>
      </c>
      <c r="DP133">
        <f>(DC133*InputWeights!$C$18+DK133*InputWeights!$C$16+DH133*InputWeights!$C$15+CY133*InputWeights!$C$17)</f>
        <v>4</v>
      </c>
      <c r="DR133">
        <f>DN133*InputWeights!$C$5+DO133*InputWeights!$C$9+DP133*InputWeights!$C$14</f>
        <v>44.5</v>
      </c>
      <c r="DS133">
        <f>((_xlfn.RANK.EQ(DR133,$DR$2:$DR$1000,0))/(COUNT(DR$2:$DR$1000)))*100</f>
        <v>18.373071528751751</v>
      </c>
      <c r="DT133">
        <f t="shared" si="20"/>
        <v>20</v>
      </c>
    </row>
    <row r="134" spans="1:124" x14ac:dyDescent="0.25">
      <c r="A134" t="s">
        <v>1722</v>
      </c>
      <c r="B134" t="s">
        <v>108</v>
      </c>
      <c r="C134" t="s">
        <v>109</v>
      </c>
      <c r="D134" t="s">
        <v>110</v>
      </c>
      <c r="E134" t="s">
        <v>451</v>
      </c>
      <c r="F134">
        <v>938</v>
      </c>
      <c r="G134">
        <v>20000800</v>
      </c>
      <c r="H134">
        <v>10</v>
      </c>
      <c r="I134">
        <v>1900</v>
      </c>
      <c r="J134">
        <v>2006</v>
      </c>
      <c r="K134" t="s">
        <v>183</v>
      </c>
      <c r="L134" t="s">
        <v>114</v>
      </c>
      <c r="M134">
        <v>24</v>
      </c>
      <c r="N134" t="s">
        <v>358</v>
      </c>
      <c r="O134">
        <v>2</v>
      </c>
      <c r="Q134" t="s">
        <v>117</v>
      </c>
      <c r="R134">
        <v>0</v>
      </c>
      <c r="S134" t="s">
        <v>1616</v>
      </c>
      <c r="T134">
        <v>178</v>
      </c>
      <c r="V134">
        <v>7501</v>
      </c>
      <c r="W134" t="s">
        <v>116</v>
      </c>
      <c r="X134" t="s">
        <v>117</v>
      </c>
      <c r="Y134" t="s">
        <v>1599</v>
      </c>
      <c r="AA134" t="s">
        <v>133</v>
      </c>
      <c r="AC134" t="s">
        <v>4818</v>
      </c>
      <c r="AD134" t="s">
        <v>160</v>
      </c>
      <c r="AE134" t="s">
        <v>426</v>
      </c>
      <c r="AF134" t="s">
        <v>124</v>
      </c>
      <c r="AG134" t="s">
        <v>112</v>
      </c>
      <c r="AH134" t="s">
        <v>124</v>
      </c>
      <c r="AI134" t="s">
        <v>112</v>
      </c>
      <c r="AJ134" t="s">
        <v>112</v>
      </c>
      <c r="AK134" t="s">
        <v>112</v>
      </c>
      <c r="AL134" t="s">
        <v>307</v>
      </c>
      <c r="AM134" t="s">
        <v>307</v>
      </c>
      <c r="AN134" t="s">
        <v>4822</v>
      </c>
      <c r="AO134">
        <v>114030</v>
      </c>
      <c r="AP134">
        <v>102264</v>
      </c>
      <c r="AQ134">
        <v>56962</v>
      </c>
      <c r="AR134" t="s">
        <v>110</v>
      </c>
      <c r="AS134">
        <v>8281</v>
      </c>
      <c r="AT134">
        <v>9219</v>
      </c>
      <c r="AU134">
        <v>12051</v>
      </c>
      <c r="AV134">
        <v>12989</v>
      </c>
      <c r="BB134" t="s">
        <v>4820</v>
      </c>
      <c r="BC134" t="s">
        <v>180</v>
      </c>
      <c r="BD134">
        <v>67</v>
      </c>
      <c r="BE134" t="s">
        <v>131</v>
      </c>
      <c r="BF134">
        <v>1</v>
      </c>
      <c r="BG134">
        <v>3</v>
      </c>
      <c r="BH134">
        <v>3</v>
      </c>
      <c r="BI134" t="s">
        <v>154</v>
      </c>
      <c r="BJ134" t="s">
        <v>366</v>
      </c>
      <c r="BK134" t="s">
        <v>112</v>
      </c>
      <c r="BN134" t="s">
        <v>133</v>
      </c>
      <c r="BR134" t="s">
        <v>133</v>
      </c>
      <c r="BT134" t="s">
        <v>325</v>
      </c>
      <c r="BU134" t="s">
        <v>153</v>
      </c>
      <c r="BV134" t="s">
        <v>116</v>
      </c>
      <c r="BW134" t="s">
        <v>112</v>
      </c>
      <c r="BX134">
        <v>0</v>
      </c>
      <c r="BZ134">
        <v>0</v>
      </c>
      <c r="CA134">
        <v>1</v>
      </c>
      <c r="CB134">
        <v>0</v>
      </c>
      <c r="CC134">
        <v>0</v>
      </c>
      <c r="CD134" t="s">
        <v>117</v>
      </c>
      <c r="CE134" t="s">
        <v>117</v>
      </c>
      <c r="CF134" t="s">
        <v>110</v>
      </c>
      <c r="CG134" t="s">
        <v>117</v>
      </c>
      <c r="CH134" t="s">
        <v>117</v>
      </c>
      <c r="CI134" t="s">
        <v>117</v>
      </c>
      <c r="CJ134" t="s">
        <v>117</v>
      </c>
      <c r="CK134" t="s">
        <v>112</v>
      </c>
      <c r="CL134">
        <v>4</v>
      </c>
      <c r="CM134">
        <v>7</v>
      </c>
      <c r="CN134" t="s">
        <v>142</v>
      </c>
      <c r="CO134" t="s">
        <v>183</v>
      </c>
      <c r="CP134">
        <v>0</v>
      </c>
      <c r="CQ134" t="s">
        <v>143</v>
      </c>
      <c r="CR134" t="s">
        <v>143</v>
      </c>
      <c r="CS134" t="s">
        <v>184</v>
      </c>
      <c r="CT134" t="s">
        <v>184</v>
      </c>
      <c r="CU134">
        <v>7.5</v>
      </c>
      <c r="CV134" t="s">
        <v>4823</v>
      </c>
      <c r="CW134" t="s">
        <v>4823</v>
      </c>
      <c r="CX134">
        <v>5</v>
      </c>
      <c r="CY134">
        <f t="shared" si="14"/>
        <v>2.5</v>
      </c>
      <c r="CZ134">
        <v>2.2045300000000001</v>
      </c>
      <c r="DA134">
        <v>1.6023000000000001</v>
      </c>
      <c r="DB134">
        <f t="shared" si="15"/>
        <v>1</v>
      </c>
      <c r="DC134">
        <v>0</v>
      </c>
      <c r="DD134">
        <v>0</v>
      </c>
      <c r="DE134">
        <v>10</v>
      </c>
      <c r="DF134">
        <v>7501</v>
      </c>
      <c r="DG134">
        <f t="shared" si="16"/>
        <v>7501</v>
      </c>
      <c r="DH134">
        <f t="shared" si="17"/>
        <v>2</v>
      </c>
      <c r="DI134">
        <v>75</v>
      </c>
      <c r="DJ134">
        <f t="shared" si="18"/>
        <v>75</v>
      </c>
      <c r="DK134">
        <f t="shared" si="19"/>
        <v>1</v>
      </c>
      <c r="DL134">
        <v>10</v>
      </c>
      <c r="DN134">
        <f>(DL134*InputWeights!$C$7+DB134*InputWeights!$C$6)</f>
        <v>5.5</v>
      </c>
      <c r="DO134">
        <f>(DD134*InputWeights!$C$12+DE134*InputWeights!$C$10+CU134*InputWeights!$C$11)</f>
        <v>7</v>
      </c>
      <c r="DP134">
        <f>(DC134*InputWeights!$C$18+DK134*InputWeights!$C$16+DH134*InputWeights!$C$15+CY134*InputWeights!$C$17)</f>
        <v>1.75</v>
      </c>
      <c r="DR134">
        <f>DN134*InputWeights!$C$5+DO134*InputWeights!$C$9+DP134*InputWeights!$C$14</f>
        <v>44.5</v>
      </c>
      <c r="DS134">
        <f>((_xlfn.RANK.EQ(DR134,$DR$2:$DR$1000,0))/(COUNT(DR$2:$DR$1000)))*100</f>
        <v>18.373071528751751</v>
      </c>
      <c r="DT134">
        <f t="shared" si="20"/>
        <v>20</v>
      </c>
    </row>
    <row r="135" spans="1:124" x14ac:dyDescent="0.25">
      <c r="A135" t="s">
        <v>107</v>
      </c>
      <c r="B135" t="s">
        <v>108</v>
      </c>
      <c r="C135" t="s">
        <v>109</v>
      </c>
      <c r="D135" t="s">
        <v>110</v>
      </c>
      <c r="E135" t="s">
        <v>173</v>
      </c>
      <c r="F135">
        <v>1488</v>
      </c>
      <c r="G135">
        <v>2100</v>
      </c>
      <c r="H135">
        <v>30</v>
      </c>
      <c r="I135">
        <v>2006</v>
      </c>
      <c r="J135">
        <v>2006</v>
      </c>
      <c r="K135" t="s">
        <v>139</v>
      </c>
      <c r="L135" t="s">
        <v>110</v>
      </c>
      <c r="M135">
        <v>24</v>
      </c>
      <c r="N135" t="s">
        <v>147</v>
      </c>
      <c r="O135">
        <v>2</v>
      </c>
      <c r="Q135" t="s">
        <v>169</v>
      </c>
      <c r="R135">
        <v>4</v>
      </c>
      <c r="S135" t="s">
        <v>148</v>
      </c>
      <c r="T135">
        <v>178</v>
      </c>
      <c r="V135">
        <v>15854</v>
      </c>
      <c r="W135" t="s">
        <v>116</v>
      </c>
      <c r="X135" t="s">
        <v>117</v>
      </c>
      <c r="Y135" t="s">
        <v>159</v>
      </c>
      <c r="Z135" t="s">
        <v>119</v>
      </c>
      <c r="AA135" t="s">
        <v>120</v>
      </c>
      <c r="AC135" t="s">
        <v>160</v>
      </c>
      <c r="AD135" t="s">
        <v>170</v>
      </c>
      <c r="AE135" t="s">
        <v>123</v>
      </c>
      <c r="AF135" t="s">
        <v>124</v>
      </c>
      <c r="AG135" t="s">
        <v>125</v>
      </c>
      <c r="AH135" t="s">
        <v>124</v>
      </c>
      <c r="AI135" t="s">
        <v>112</v>
      </c>
      <c r="AJ135" t="s">
        <v>112</v>
      </c>
      <c r="AK135" t="s">
        <v>125</v>
      </c>
      <c r="AL135" t="s">
        <v>174</v>
      </c>
      <c r="AM135" t="s">
        <v>141</v>
      </c>
      <c r="AN135" t="s">
        <v>166</v>
      </c>
      <c r="AO135">
        <v>1297</v>
      </c>
      <c r="AP135">
        <v>102264</v>
      </c>
      <c r="AQ135">
        <v>81038</v>
      </c>
      <c r="AR135" t="s">
        <v>114</v>
      </c>
      <c r="AS135">
        <v>8193</v>
      </c>
      <c r="AT135">
        <v>9681</v>
      </c>
      <c r="AU135">
        <v>30132</v>
      </c>
      <c r="AV135">
        <v>31620</v>
      </c>
      <c r="BB135" t="s">
        <v>129</v>
      </c>
      <c r="BC135" t="s">
        <v>130</v>
      </c>
      <c r="BD135">
        <v>90</v>
      </c>
      <c r="BE135" t="s">
        <v>131</v>
      </c>
      <c r="BF135">
        <v>0</v>
      </c>
      <c r="BG135">
        <v>4</v>
      </c>
      <c r="BH135">
        <v>4</v>
      </c>
      <c r="BI135" t="s">
        <v>153</v>
      </c>
      <c r="BJ135" t="s">
        <v>154</v>
      </c>
      <c r="BK135" t="s">
        <v>112</v>
      </c>
      <c r="BN135" t="s">
        <v>133</v>
      </c>
      <c r="BR135" t="s">
        <v>133</v>
      </c>
      <c r="BU135" t="s">
        <v>139</v>
      </c>
      <c r="BV135" t="s">
        <v>114</v>
      </c>
      <c r="BW135" t="s">
        <v>112</v>
      </c>
      <c r="BX135">
        <v>0</v>
      </c>
      <c r="BZ135">
        <v>0</v>
      </c>
      <c r="CA135">
        <v>1</v>
      </c>
      <c r="CB135">
        <v>0</v>
      </c>
      <c r="CC135">
        <v>0</v>
      </c>
      <c r="CD135" t="s">
        <v>114</v>
      </c>
      <c r="CE135" t="s">
        <v>169</v>
      </c>
      <c r="CF135" t="s">
        <v>110</v>
      </c>
      <c r="CG135" t="s">
        <v>117</v>
      </c>
      <c r="CH135" t="s">
        <v>114</v>
      </c>
      <c r="CI135" t="s">
        <v>117</v>
      </c>
      <c r="CJ135" t="s">
        <v>117</v>
      </c>
      <c r="CK135" t="s">
        <v>125</v>
      </c>
      <c r="CL135">
        <v>14</v>
      </c>
      <c r="CM135">
        <v>0</v>
      </c>
      <c r="CN135" t="s">
        <v>155</v>
      </c>
      <c r="CO135" t="s">
        <v>154</v>
      </c>
      <c r="CP135">
        <v>0</v>
      </c>
      <c r="CQ135" t="s">
        <v>143</v>
      </c>
      <c r="CR135" t="s">
        <v>143</v>
      </c>
      <c r="CS135" t="s">
        <v>136</v>
      </c>
      <c r="CT135" t="s">
        <v>156</v>
      </c>
      <c r="CU135">
        <v>5</v>
      </c>
      <c r="CV135" t="s">
        <v>175</v>
      </c>
      <c r="CW135" t="s">
        <v>175</v>
      </c>
      <c r="CX135">
        <v>3</v>
      </c>
      <c r="CY135">
        <f t="shared" si="14"/>
        <v>7.5</v>
      </c>
      <c r="CZ135">
        <v>2.5899000000000001</v>
      </c>
      <c r="DA135">
        <v>1.30843</v>
      </c>
      <c r="DB135">
        <f t="shared" si="15"/>
        <v>1</v>
      </c>
      <c r="DC135">
        <v>0</v>
      </c>
      <c r="DD135">
        <v>0</v>
      </c>
      <c r="DE135">
        <v>0</v>
      </c>
      <c r="DF135">
        <v>15854</v>
      </c>
      <c r="DG135">
        <f t="shared" si="16"/>
        <v>31708</v>
      </c>
      <c r="DH135">
        <f t="shared" si="17"/>
        <v>7</v>
      </c>
      <c r="DI135">
        <v>431</v>
      </c>
      <c r="DJ135">
        <f t="shared" si="18"/>
        <v>862</v>
      </c>
      <c r="DK135">
        <f t="shared" si="19"/>
        <v>2</v>
      </c>
      <c r="DL135">
        <v>10</v>
      </c>
      <c r="DN135">
        <f>(DL135*InputWeights!$C$7+DB135*InputWeights!$C$6)</f>
        <v>5.5</v>
      </c>
      <c r="DO135">
        <f>(DD135*InputWeights!$C$12+DE135*InputWeights!$C$10+CU135*InputWeights!$C$11)</f>
        <v>2</v>
      </c>
      <c r="DP135">
        <f>(DC135*InputWeights!$C$18+DK135*InputWeights!$C$16+DH135*InputWeights!$C$15+CY135*InputWeights!$C$17)</f>
        <v>5.45</v>
      </c>
      <c r="DR135">
        <f>DN135*InputWeights!$C$5+DO135*InputWeights!$C$9+DP135*InputWeights!$C$14</f>
        <v>44.3</v>
      </c>
      <c r="DS135">
        <f>((_xlfn.RANK.EQ(DR135,$DR$2:$DR$1000,0))/(COUNT(DR$2:$DR$1000)))*100</f>
        <v>18.79382889200561</v>
      </c>
      <c r="DT135">
        <f t="shared" si="20"/>
        <v>20</v>
      </c>
    </row>
    <row r="136" spans="1:124" x14ac:dyDescent="0.25">
      <c r="A136" t="s">
        <v>450</v>
      </c>
      <c r="B136" t="s">
        <v>108</v>
      </c>
      <c r="C136" t="s">
        <v>109</v>
      </c>
      <c r="D136" t="s">
        <v>110</v>
      </c>
      <c r="E136" t="s">
        <v>451</v>
      </c>
      <c r="F136">
        <v>2980</v>
      </c>
      <c r="G136">
        <v>6300</v>
      </c>
      <c r="H136">
        <v>0</v>
      </c>
      <c r="I136">
        <v>2009</v>
      </c>
      <c r="J136">
        <v>2009</v>
      </c>
      <c r="K136" t="s">
        <v>112</v>
      </c>
      <c r="L136" t="s">
        <v>110</v>
      </c>
      <c r="M136">
        <v>22</v>
      </c>
      <c r="N136" t="s">
        <v>229</v>
      </c>
      <c r="O136">
        <v>2</v>
      </c>
      <c r="P136" t="s">
        <v>112</v>
      </c>
      <c r="Q136" t="s">
        <v>114</v>
      </c>
      <c r="R136">
        <v>4</v>
      </c>
      <c r="S136" t="s">
        <v>452</v>
      </c>
      <c r="T136">
        <v>57</v>
      </c>
      <c r="V136">
        <v>9643</v>
      </c>
      <c r="W136" t="s">
        <v>114</v>
      </c>
      <c r="X136" t="s">
        <v>117</v>
      </c>
      <c r="Y136" t="s">
        <v>453</v>
      </c>
      <c r="Z136" t="s">
        <v>119</v>
      </c>
      <c r="AA136" t="s">
        <v>454</v>
      </c>
      <c r="AC136" t="s">
        <v>455</v>
      </c>
      <c r="AD136" t="s">
        <v>456</v>
      </c>
      <c r="AE136" t="s">
        <v>364</v>
      </c>
      <c r="AF136" t="s">
        <v>124</v>
      </c>
      <c r="AG136" t="s">
        <v>125</v>
      </c>
      <c r="AH136" t="s">
        <v>110</v>
      </c>
      <c r="AI136" t="s">
        <v>112</v>
      </c>
      <c r="AJ136" t="s">
        <v>112</v>
      </c>
      <c r="AK136" t="s">
        <v>125</v>
      </c>
      <c r="AL136" t="s">
        <v>307</v>
      </c>
      <c r="AM136" t="s">
        <v>457</v>
      </c>
      <c r="AN136" t="s">
        <v>458</v>
      </c>
      <c r="AO136">
        <v>1779</v>
      </c>
      <c r="AP136">
        <v>102264</v>
      </c>
      <c r="AQ136">
        <v>161</v>
      </c>
      <c r="AR136" t="s">
        <v>110</v>
      </c>
      <c r="AS136">
        <v>18812</v>
      </c>
      <c r="AT136">
        <v>21792</v>
      </c>
      <c r="AU136">
        <v>18812</v>
      </c>
      <c r="AV136">
        <v>21792</v>
      </c>
      <c r="BB136" t="s">
        <v>129</v>
      </c>
      <c r="BC136" t="s">
        <v>225</v>
      </c>
      <c r="BD136">
        <v>95</v>
      </c>
      <c r="BE136" t="s">
        <v>131</v>
      </c>
      <c r="BF136">
        <v>0</v>
      </c>
      <c r="BG136">
        <v>4</v>
      </c>
      <c r="BH136">
        <v>4</v>
      </c>
      <c r="BI136" t="s">
        <v>183</v>
      </c>
      <c r="BJ136" t="s">
        <v>182</v>
      </c>
      <c r="BK136" t="s">
        <v>112</v>
      </c>
      <c r="BN136" t="s">
        <v>133</v>
      </c>
      <c r="BR136" t="s">
        <v>133</v>
      </c>
      <c r="BU136" t="s">
        <v>112</v>
      </c>
      <c r="BV136" t="s">
        <v>114</v>
      </c>
      <c r="BW136" t="s">
        <v>112</v>
      </c>
      <c r="BX136">
        <v>0</v>
      </c>
      <c r="BZ136">
        <v>0</v>
      </c>
      <c r="CA136">
        <v>1</v>
      </c>
      <c r="CB136">
        <v>0</v>
      </c>
      <c r="CC136">
        <v>0</v>
      </c>
      <c r="CD136" t="s">
        <v>110</v>
      </c>
      <c r="CE136" t="s">
        <v>114</v>
      </c>
      <c r="CF136" t="s">
        <v>110</v>
      </c>
      <c r="CG136" t="s">
        <v>117</v>
      </c>
      <c r="CH136" t="s">
        <v>117</v>
      </c>
      <c r="CI136" t="s">
        <v>117</v>
      </c>
      <c r="CJ136" t="s">
        <v>117</v>
      </c>
      <c r="CK136" t="s">
        <v>125</v>
      </c>
      <c r="CL136">
        <v>6</v>
      </c>
      <c r="CM136">
        <v>6</v>
      </c>
      <c r="CN136" t="s">
        <v>142</v>
      </c>
      <c r="CO136" t="s">
        <v>183</v>
      </c>
      <c r="CP136">
        <v>0</v>
      </c>
      <c r="CQ136" t="s">
        <v>143</v>
      </c>
      <c r="CR136" t="s">
        <v>143</v>
      </c>
      <c r="CS136" t="s">
        <v>215</v>
      </c>
      <c r="CT136" t="s">
        <v>156</v>
      </c>
      <c r="CU136">
        <v>5</v>
      </c>
      <c r="CV136" t="s">
        <v>459</v>
      </c>
      <c r="CW136" t="s">
        <v>459</v>
      </c>
      <c r="CX136">
        <v>3</v>
      </c>
      <c r="CY136">
        <f t="shared" si="14"/>
        <v>7.5</v>
      </c>
      <c r="CZ136">
        <v>1.0515099999999999</v>
      </c>
      <c r="DA136">
        <v>0.61448999999999998</v>
      </c>
      <c r="DB136">
        <f t="shared" si="15"/>
        <v>1</v>
      </c>
      <c r="DC136">
        <v>10</v>
      </c>
      <c r="DD136">
        <v>0</v>
      </c>
      <c r="DE136">
        <v>0</v>
      </c>
      <c r="DF136">
        <v>9643</v>
      </c>
      <c r="DG136">
        <f t="shared" si="16"/>
        <v>19286</v>
      </c>
      <c r="DH136">
        <f t="shared" si="17"/>
        <v>4</v>
      </c>
      <c r="DI136">
        <v>618</v>
      </c>
      <c r="DJ136">
        <f t="shared" si="18"/>
        <v>1236</v>
      </c>
      <c r="DK136">
        <f t="shared" si="19"/>
        <v>3</v>
      </c>
      <c r="DL136">
        <v>10</v>
      </c>
      <c r="DN136">
        <f>(DL136*InputWeights!$C$7+DB136*InputWeights!$C$6)</f>
        <v>5.5</v>
      </c>
      <c r="DO136">
        <f>(DD136*InputWeights!$C$12+DE136*InputWeights!$C$10+CU136*InputWeights!$C$11)</f>
        <v>2</v>
      </c>
      <c r="DP136">
        <f>(DC136*InputWeights!$C$18+DK136*InputWeights!$C$16+DH136*InputWeights!$C$15+CY136*InputWeights!$C$17)</f>
        <v>5.45</v>
      </c>
      <c r="DR136">
        <f>DN136*InputWeights!$C$5+DO136*InputWeights!$C$9+DP136*InputWeights!$C$14</f>
        <v>44.3</v>
      </c>
      <c r="DS136">
        <f>((_xlfn.RANK.EQ(DR136,$DR$2:$DR$1000,0))/(COUNT(DR$2:$DR$1000)))*100</f>
        <v>18.79382889200561</v>
      </c>
      <c r="DT136">
        <f t="shared" si="20"/>
        <v>20</v>
      </c>
    </row>
    <row r="137" spans="1:124" x14ac:dyDescent="0.25">
      <c r="A137" t="s">
        <v>666</v>
      </c>
      <c r="B137" t="s">
        <v>108</v>
      </c>
      <c r="C137" t="s">
        <v>109</v>
      </c>
      <c r="D137" t="s">
        <v>110</v>
      </c>
      <c r="E137" t="s">
        <v>345</v>
      </c>
      <c r="F137">
        <v>1010</v>
      </c>
      <c r="G137">
        <v>1300</v>
      </c>
      <c r="H137">
        <v>0</v>
      </c>
      <c r="I137">
        <v>1980</v>
      </c>
      <c r="J137">
        <v>1980</v>
      </c>
      <c r="K137" t="s">
        <v>183</v>
      </c>
      <c r="L137" t="s">
        <v>114</v>
      </c>
      <c r="M137">
        <v>40</v>
      </c>
      <c r="N137" t="s">
        <v>113</v>
      </c>
      <c r="O137">
        <v>2</v>
      </c>
      <c r="Q137" t="s">
        <v>117</v>
      </c>
      <c r="R137">
        <v>0</v>
      </c>
      <c r="S137" t="s">
        <v>668</v>
      </c>
      <c r="T137">
        <v>243</v>
      </c>
      <c r="V137">
        <v>26011</v>
      </c>
      <c r="W137" t="s">
        <v>116</v>
      </c>
      <c r="X137" t="s">
        <v>117</v>
      </c>
      <c r="Y137" t="s">
        <v>676</v>
      </c>
      <c r="Z137" t="s">
        <v>119</v>
      </c>
      <c r="AA137" t="s">
        <v>670</v>
      </c>
      <c r="AC137" t="s">
        <v>677</v>
      </c>
      <c r="AD137" t="s">
        <v>617</v>
      </c>
      <c r="AE137" t="s">
        <v>340</v>
      </c>
      <c r="AF137" t="s">
        <v>124</v>
      </c>
      <c r="AG137" t="s">
        <v>125</v>
      </c>
      <c r="AH137" t="s">
        <v>124</v>
      </c>
      <c r="AI137" t="s">
        <v>112</v>
      </c>
      <c r="AJ137" t="s">
        <v>112</v>
      </c>
      <c r="AK137" t="s">
        <v>125</v>
      </c>
      <c r="AL137" t="s">
        <v>678</v>
      </c>
      <c r="AM137" t="s">
        <v>678</v>
      </c>
      <c r="AN137" t="s">
        <v>678</v>
      </c>
      <c r="AO137">
        <v>1914</v>
      </c>
      <c r="AP137">
        <v>102264</v>
      </c>
      <c r="AQ137">
        <v>168</v>
      </c>
      <c r="AR137" t="s">
        <v>110</v>
      </c>
      <c r="AS137">
        <v>22165</v>
      </c>
      <c r="AT137">
        <v>23175</v>
      </c>
      <c r="AU137">
        <v>22165</v>
      </c>
      <c r="AV137">
        <v>23175</v>
      </c>
      <c r="BB137" t="s">
        <v>129</v>
      </c>
      <c r="BC137" t="s">
        <v>254</v>
      </c>
      <c r="BD137">
        <v>81</v>
      </c>
      <c r="BE137" t="s">
        <v>131</v>
      </c>
      <c r="BF137">
        <v>0</v>
      </c>
      <c r="BG137">
        <v>1</v>
      </c>
      <c r="BH137">
        <v>1</v>
      </c>
      <c r="BI137" t="s">
        <v>183</v>
      </c>
      <c r="BK137" t="s">
        <v>112</v>
      </c>
      <c r="BN137" t="s">
        <v>133</v>
      </c>
      <c r="BR137" t="s">
        <v>133</v>
      </c>
      <c r="BU137" t="s">
        <v>112</v>
      </c>
      <c r="BV137" t="s">
        <v>114</v>
      </c>
      <c r="BW137" t="s">
        <v>112</v>
      </c>
      <c r="BX137">
        <v>0</v>
      </c>
      <c r="BZ137">
        <v>1</v>
      </c>
      <c r="CA137">
        <v>1</v>
      </c>
      <c r="CB137">
        <v>0</v>
      </c>
      <c r="CC137">
        <v>0</v>
      </c>
      <c r="CD137" t="s">
        <v>117</v>
      </c>
      <c r="CE137" t="s">
        <v>117</v>
      </c>
      <c r="CF137" t="s">
        <v>110</v>
      </c>
      <c r="CG137" t="s">
        <v>114</v>
      </c>
      <c r="CH137" t="s">
        <v>114</v>
      </c>
      <c r="CI137" t="s">
        <v>117</v>
      </c>
      <c r="CJ137" t="s">
        <v>117</v>
      </c>
      <c r="CK137" t="s">
        <v>112</v>
      </c>
      <c r="CL137">
        <v>0</v>
      </c>
      <c r="CM137">
        <v>0</v>
      </c>
      <c r="CN137" t="s">
        <v>142</v>
      </c>
      <c r="CP137">
        <v>0</v>
      </c>
      <c r="CQ137" t="s">
        <v>143</v>
      </c>
      <c r="CR137" t="s">
        <v>143</v>
      </c>
      <c r="CS137" t="s">
        <v>136</v>
      </c>
      <c r="CT137" t="s">
        <v>156</v>
      </c>
      <c r="CU137">
        <v>5</v>
      </c>
      <c r="CV137" t="s">
        <v>679</v>
      </c>
      <c r="CW137" t="s">
        <v>679</v>
      </c>
      <c r="CX137">
        <v>3</v>
      </c>
      <c r="CY137">
        <f t="shared" si="14"/>
        <v>7.5</v>
      </c>
      <c r="CZ137">
        <v>20.5</v>
      </c>
      <c r="DA137">
        <v>0</v>
      </c>
      <c r="DB137">
        <f t="shared" si="15"/>
        <v>1</v>
      </c>
      <c r="DC137">
        <v>0</v>
      </c>
      <c r="DD137">
        <v>0</v>
      </c>
      <c r="DE137">
        <v>0</v>
      </c>
      <c r="DF137">
        <v>26011</v>
      </c>
      <c r="DG137">
        <f t="shared" si="16"/>
        <v>26011</v>
      </c>
      <c r="DH137">
        <f t="shared" si="17"/>
        <v>6</v>
      </c>
      <c r="DI137">
        <v>2081</v>
      </c>
      <c r="DJ137">
        <f t="shared" si="18"/>
        <v>2081</v>
      </c>
      <c r="DK137">
        <f t="shared" si="19"/>
        <v>4</v>
      </c>
      <c r="DL137">
        <v>10</v>
      </c>
      <c r="DN137">
        <f>(DL137*InputWeights!$C$7+DB137*InputWeights!$C$6)</f>
        <v>5.5</v>
      </c>
      <c r="DO137">
        <f>(DD137*InputWeights!$C$12+DE137*InputWeights!$C$10+CU137*InputWeights!$C$11)</f>
        <v>2</v>
      </c>
      <c r="DP137">
        <f>(DC137*InputWeights!$C$18+DK137*InputWeights!$C$16+DH137*InputWeights!$C$15+CY137*InputWeights!$C$17)</f>
        <v>5.45</v>
      </c>
      <c r="DR137">
        <f>DN137*InputWeights!$C$5+DO137*InputWeights!$C$9+DP137*InputWeights!$C$14</f>
        <v>44.3</v>
      </c>
      <c r="DS137">
        <f>((_xlfn.RANK.EQ(DR137,$DR$2:$DR$1000,0))/(COUNT(DR$2:$DR$1000)))*100</f>
        <v>18.79382889200561</v>
      </c>
      <c r="DT137">
        <f t="shared" si="20"/>
        <v>20</v>
      </c>
    </row>
    <row r="138" spans="1:124" x14ac:dyDescent="0.25">
      <c r="A138" t="s">
        <v>680</v>
      </c>
      <c r="B138" t="s">
        <v>108</v>
      </c>
      <c r="C138" t="s">
        <v>109</v>
      </c>
      <c r="D138" t="s">
        <v>110</v>
      </c>
      <c r="E138" t="s">
        <v>717</v>
      </c>
      <c r="F138">
        <v>1379</v>
      </c>
      <c r="G138">
        <v>1300</v>
      </c>
      <c r="H138">
        <v>10</v>
      </c>
      <c r="I138">
        <v>1960</v>
      </c>
      <c r="J138">
        <v>2013</v>
      </c>
      <c r="K138" t="s">
        <v>139</v>
      </c>
      <c r="L138" t="s">
        <v>110</v>
      </c>
      <c r="M138">
        <v>20</v>
      </c>
      <c r="N138" t="s">
        <v>177</v>
      </c>
      <c r="O138">
        <v>2</v>
      </c>
      <c r="Q138" t="s">
        <v>110</v>
      </c>
      <c r="R138">
        <v>1</v>
      </c>
      <c r="S138" t="s">
        <v>682</v>
      </c>
      <c r="T138">
        <v>163</v>
      </c>
      <c r="V138">
        <v>9267</v>
      </c>
      <c r="W138" t="s">
        <v>116</v>
      </c>
      <c r="X138" t="s">
        <v>117</v>
      </c>
      <c r="Y138" t="s">
        <v>683</v>
      </c>
      <c r="Z138" t="s">
        <v>119</v>
      </c>
      <c r="AA138" t="s">
        <v>684</v>
      </c>
      <c r="AC138" t="s">
        <v>708</v>
      </c>
      <c r="AD138" t="s">
        <v>718</v>
      </c>
      <c r="AE138" t="s">
        <v>274</v>
      </c>
      <c r="AF138" t="s">
        <v>124</v>
      </c>
      <c r="AG138" t="s">
        <v>125</v>
      </c>
      <c r="AH138" t="s">
        <v>124</v>
      </c>
      <c r="AI138" t="s">
        <v>112</v>
      </c>
      <c r="AJ138" t="s">
        <v>112</v>
      </c>
      <c r="AK138" t="s">
        <v>125</v>
      </c>
      <c r="AL138" t="s">
        <v>709</v>
      </c>
      <c r="AM138" t="s">
        <v>710</v>
      </c>
      <c r="AN138" t="s">
        <v>711</v>
      </c>
      <c r="AO138">
        <v>1988</v>
      </c>
      <c r="AP138">
        <v>102264</v>
      </c>
      <c r="AQ138">
        <v>74430</v>
      </c>
      <c r="AR138" t="s">
        <v>114</v>
      </c>
      <c r="AS138">
        <v>25658</v>
      </c>
      <c r="AT138">
        <v>27037</v>
      </c>
      <c r="AU138">
        <v>31010</v>
      </c>
      <c r="AV138">
        <v>32389</v>
      </c>
      <c r="BB138" t="s">
        <v>129</v>
      </c>
      <c r="BC138" t="s">
        <v>180</v>
      </c>
      <c r="BD138">
        <v>85</v>
      </c>
      <c r="BE138" t="s">
        <v>131</v>
      </c>
      <c r="BF138">
        <v>0</v>
      </c>
      <c r="BG138">
        <v>1</v>
      </c>
      <c r="BH138">
        <v>1</v>
      </c>
      <c r="BI138" t="s">
        <v>132</v>
      </c>
      <c r="BJ138" t="s">
        <v>182</v>
      </c>
      <c r="BK138" t="s">
        <v>112</v>
      </c>
      <c r="BN138" t="s">
        <v>133</v>
      </c>
      <c r="BR138" t="s">
        <v>133</v>
      </c>
      <c r="BU138" t="s">
        <v>139</v>
      </c>
      <c r="BV138" t="s">
        <v>114</v>
      </c>
      <c r="BW138" t="s">
        <v>112</v>
      </c>
      <c r="BX138">
        <v>0</v>
      </c>
      <c r="BZ138">
        <v>0</v>
      </c>
      <c r="CA138">
        <v>1</v>
      </c>
      <c r="CB138">
        <v>0</v>
      </c>
      <c r="CC138">
        <v>0</v>
      </c>
      <c r="CD138" t="s">
        <v>114</v>
      </c>
      <c r="CE138" t="s">
        <v>110</v>
      </c>
      <c r="CF138" t="s">
        <v>110</v>
      </c>
      <c r="CG138" t="s">
        <v>110</v>
      </c>
      <c r="CH138" t="s">
        <v>114</v>
      </c>
      <c r="CI138" t="s">
        <v>117</v>
      </c>
      <c r="CJ138" t="s">
        <v>110</v>
      </c>
      <c r="CK138" t="s">
        <v>125</v>
      </c>
      <c r="CL138">
        <v>1</v>
      </c>
      <c r="CM138">
        <v>0</v>
      </c>
      <c r="CN138" t="s">
        <v>142</v>
      </c>
      <c r="CO138" t="s">
        <v>183</v>
      </c>
      <c r="CP138">
        <v>0</v>
      </c>
      <c r="CQ138" t="s">
        <v>135</v>
      </c>
      <c r="CR138" t="s">
        <v>135</v>
      </c>
      <c r="CS138" t="s">
        <v>184</v>
      </c>
      <c r="CT138" t="s">
        <v>156</v>
      </c>
      <c r="CU138">
        <v>5</v>
      </c>
      <c r="CV138" t="s">
        <v>719</v>
      </c>
      <c r="CW138" t="s">
        <v>719</v>
      </c>
      <c r="CX138">
        <v>3</v>
      </c>
      <c r="CY138">
        <f t="shared" si="14"/>
        <v>7.5</v>
      </c>
      <c r="CZ138">
        <v>5.42645</v>
      </c>
      <c r="DA138">
        <v>2.67503</v>
      </c>
      <c r="DB138">
        <f t="shared" si="15"/>
        <v>1</v>
      </c>
      <c r="DC138">
        <v>10</v>
      </c>
      <c r="DD138">
        <v>0</v>
      </c>
      <c r="DE138">
        <v>0</v>
      </c>
      <c r="DF138">
        <v>9267</v>
      </c>
      <c r="DG138">
        <f t="shared" si="16"/>
        <v>18534</v>
      </c>
      <c r="DH138">
        <f t="shared" si="17"/>
        <v>4</v>
      </c>
      <c r="DI138">
        <v>650</v>
      </c>
      <c r="DJ138">
        <f t="shared" si="18"/>
        <v>1300</v>
      </c>
      <c r="DK138">
        <f t="shared" si="19"/>
        <v>3</v>
      </c>
      <c r="DL138">
        <v>10</v>
      </c>
      <c r="DN138">
        <f>(DL138*InputWeights!$C$7+DB138*InputWeights!$C$6)</f>
        <v>5.5</v>
      </c>
      <c r="DO138">
        <f>(DD138*InputWeights!$C$12+DE138*InputWeights!$C$10+CU138*InputWeights!$C$11)</f>
        <v>2</v>
      </c>
      <c r="DP138">
        <f>(DC138*InputWeights!$C$18+DK138*InputWeights!$C$16+DH138*InputWeights!$C$15+CY138*InputWeights!$C$17)</f>
        <v>5.45</v>
      </c>
      <c r="DR138">
        <f>DN138*InputWeights!$C$5+DO138*InputWeights!$C$9+DP138*InputWeights!$C$14</f>
        <v>44.3</v>
      </c>
      <c r="DS138">
        <f>((_xlfn.RANK.EQ(DR138,$DR$2:$DR$1000,0))/(COUNT(DR$2:$DR$1000)))*100</f>
        <v>18.79382889200561</v>
      </c>
      <c r="DT138">
        <f t="shared" si="20"/>
        <v>20</v>
      </c>
    </row>
    <row r="139" spans="1:124" x14ac:dyDescent="0.25">
      <c r="A139" t="s">
        <v>107</v>
      </c>
      <c r="B139" t="s">
        <v>108</v>
      </c>
      <c r="C139" t="s">
        <v>109</v>
      </c>
      <c r="D139" t="s">
        <v>110</v>
      </c>
      <c r="E139" t="s">
        <v>199</v>
      </c>
      <c r="F139">
        <v>1789</v>
      </c>
      <c r="G139">
        <v>2400</v>
      </c>
      <c r="H139">
        <v>30</v>
      </c>
      <c r="I139">
        <v>1933</v>
      </c>
      <c r="J139">
        <v>2014</v>
      </c>
      <c r="K139" t="s">
        <v>139</v>
      </c>
      <c r="L139" t="s">
        <v>110</v>
      </c>
      <c r="M139">
        <v>22</v>
      </c>
      <c r="N139" t="s">
        <v>177</v>
      </c>
      <c r="O139">
        <v>2</v>
      </c>
      <c r="Q139" t="s">
        <v>114</v>
      </c>
      <c r="R139">
        <v>2</v>
      </c>
      <c r="S139" t="s">
        <v>148</v>
      </c>
      <c r="T139">
        <v>88</v>
      </c>
      <c r="V139">
        <v>11163</v>
      </c>
      <c r="W139" t="s">
        <v>116</v>
      </c>
      <c r="X139" t="s">
        <v>117</v>
      </c>
      <c r="Y139" t="s">
        <v>159</v>
      </c>
      <c r="Z139" t="s">
        <v>119</v>
      </c>
      <c r="AA139" t="s">
        <v>120</v>
      </c>
      <c r="AC139" t="s">
        <v>160</v>
      </c>
      <c r="AD139" t="s">
        <v>160</v>
      </c>
      <c r="AE139" t="s">
        <v>123</v>
      </c>
      <c r="AF139" t="s">
        <v>124</v>
      </c>
      <c r="AG139" t="s">
        <v>125</v>
      </c>
      <c r="AH139" t="s">
        <v>124</v>
      </c>
      <c r="AI139" t="s">
        <v>112</v>
      </c>
      <c r="AJ139" t="s">
        <v>112</v>
      </c>
      <c r="AK139" t="s">
        <v>125</v>
      </c>
      <c r="AL139" t="s">
        <v>174</v>
      </c>
      <c r="AM139" t="s">
        <v>187</v>
      </c>
      <c r="AN139" t="s">
        <v>200</v>
      </c>
      <c r="AO139">
        <v>1303</v>
      </c>
      <c r="AP139">
        <v>102264</v>
      </c>
      <c r="AQ139">
        <v>81038</v>
      </c>
      <c r="AR139" t="s">
        <v>114</v>
      </c>
      <c r="AS139">
        <v>13532</v>
      </c>
      <c r="AT139">
        <v>15321</v>
      </c>
      <c r="AU139">
        <v>35471</v>
      </c>
      <c r="AV139">
        <v>37260</v>
      </c>
      <c r="BB139" t="s">
        <v>129</v>
      </c>
      <c r="BC139" t="s">
        <v>189</v>
      </c>
      <c r="BD139">
        <v>92</v>
      </c>
      <c r="BE139" t="s">
        <v>131</v>
      </c>
      <c r="BF139">
        <v>0</v>
      </c>
      <c r="BG139">
        <v>4</v>
      </c>
      <c r="BH139">
        <v>4</v>
      </c>
      <c r="BI139" t="s">
        <v>181</v>
      </c>
      <c r="BJ139" t="s">
        <v>182</v>
      </c>
      <c r="BK139" t="s">
        <v>112</v>
      </c>
      <c r="BN139" t="s">
        <v>133</v>
      </c>
      <c r="BR139" t="s">
        <v>133</v>
      </c>
      <c r="BU139" t="s">
        <v>139</v>
      </c>
      <c r="BV139" t="s">
        <v>114</v>
      </c>
      <c r="BW139" t="s">
        <v>112</v>
      </c>
      <c r="BX139">
        <v>0</v>
      </c>
      <c r="BZ139">
        <v>0</v>
      </c>
      <c r="CA139">
        <v>1</v>
      </c>
      <c r="CB139">
        <v>0</v>
      </c>
      <c r="CC139">
        <v>0</v>
      </c>
      <c r="CD139" t="s">
        <v>114</v>
      </c>
      <c r="CE139" t="s">
        <v>114</v>
      </c>
      <c r="CF139" t="s">
        <v>110</v>
      </c>
      <c r="CG139" t="s">
        <v>117</v>
      </c>
      <c r="CH139" t="s">
        <v>117</v>
      </c>
      <c r="CI139" t="s">
        <v>117</v>
      </c>
      <c r="CJ139" t="s">
        <v>117</v>
      </c>
      <c r="CK139" t="s">
        <v>125</v>
      </c>
      <c r="CL139">
        <v>4</v>
      </c>
      <c r="CM139">
        <v>1</v>
      </c>
      <c r="CN139" t="s">
        <v>142</v>
      </c>
      <c r="CO139" t="s">
        <v>183</v>
      </c>
      <c r="CP139">
        <v>0</v>
      </c>
      <c r="CQ139" t="s">
        <v>143</v>
      </c>
      <c r="CR139" t="s">
        <v>143</v>
      </c>
      <c r="CS139" t="s">
        <v>156</v>
      </c>
      <c r="CT139" t="s">
        <v>156</v>
      </c>
      <c r="CU139">
        <v>5</v>
      </c>
      <c r="CV139" t="s">
        <v>201</v>
      </c>
      <c r="CW139" t="s">
        <v>201</v>
      </c>
      <c r="CX139">
        <v>3</v>
      </c>
      <c r="CY139">
        <f t="shared" si="14"/>
        <v>7.5</v>
      </c>
      <c r="CZ139">
        <v>6.7799100000000001</v>
      </c>
      <c r="DA139">
        <v>3.7641800000000001</v>
      </c>
      <c r="DB139">
        <f t="shared" si="15"/>
        <v>2.5</v>
      </c>
      <c r="DC139">
        <v>0</v>
      </c>
      <c r="DD139">
        <v>0</v>
      </c>
      <c r="DE139">
        <v>0</v>
      </c>
      <c r="DF139">
        <v>11163</v>
      </c>
      <c r="DG139">
        <f t="shared" si="16"/>
        <v>22326</v>
      </c>
      <c r="DH139">
        <f t="shared" si="17"/>
        <v>5</v>
      </c>
      <c r="DI139">
        <v>781</v>
      </c>
      <c r="DJ139">
        <f t="shared" si="18"/>
        <v>1562</v>
      </c>
      <c r="DK139">
        <f t="shared" si="19"/>
        <v>3</v>
      </c>
      <c r="DL139">
        <v>10</v>
      </c>
      <c r="DN139">
        <f>(DL139*InputWeights!$C$7+DB139*InputWeights!$C$6)</f>
        <v>6.25</v>
      </c>
      <c r="DO139">
        <f>(DD139*InputWeights!$C$12+DE139*InputWeights!$C$10+CU139*InputWeights!$C$11)</f>
        <v>2</v>
      </c>
      <c r="DP139">
        <f>(DC139*InputWeights!$C$18+DK139*InputWeights!$C$16+DH139*InputWeights!$C$15+CY139*InputWeights!$C$17)</f>
        <v>4.8499999999999996</v>
      </c>
      <c r="DR139">
        <f>DN139*InputWeights!$C$5+DO139*InputWeights!$C$9+DP139*InputWeights!$C$14</f>
        <v>44.15</v>
      </c>
      <c r="DS139">
        <f>((_xlfn.RANK.EQ(DR139,$DR$2:$DR$1000,0))/(COUNT(DR$2:$DR$1000)))*100</f>
        <v>19.35483870967742</v>
      </c>
      <c r="DT139">
        <f t="shared" si="20"/>
        <v>20</v>
      </c>
    </row>
    <row r="140" spans="1:124" x14ac:dyDescent="0.25">
      <c r="A140" t="s">
        <v>107</v>
      </c>
      <c r="B140" t="s">
        <v>108</v>
      </c>
      <c r="C140" t="s">
        <v>109</v>
      </c>
      <c r="D140" t="s">
        <v>110</v>
      </c>
      <c r="E140" t="s">
        <v>209</v>
      </c>
      <c r="F140">
        <v>1981</v>
      </c>
      <c r="G140">
        <v>2600</v>
      </c>
      <c r="H140">
        <v>0</v>
      </c>
      <c r="I140">
        <v>1933</v>
      </c>
      <c r="J140">
        <v>2014</v>
      </c>
      <c r="K140" t="s">
        <v>112</v>
      </c>
      <c r="L140" t="s">
        <v>110</v>
      </c>
      <c r="M140">
        <v>24</v>
      </c>
      <c r="N140" t="s">
        <v>177</v>
      </c>
      <c r="O140">
        <v>2</v>
      </c>
      <c r="Q140" t="s">
        <v>114</v>
      </c>
      <c r="R140">
        <v>2</v>
      </c>
      <c r="S140" t="s">
        <v>115</v>
      </c>
      <c r="T140">
        <v>93</v>
      </c>
      <c r="V140">
        <v>10345</v>
      </c>
      <c r="W140" t="s">
        <v>116</v>
      </c>
      <c r="X140" t="s">
        <v>117</v>
      </c>
      <c r="Y140" t="s">
        <v>159</v>
      </c>
      <c r="Z140" t="s">
        <v>119</v>
      </c>
      <c r="AA140" t="s">
        <v>120</v>
      </c>
      <c r="AC140" t="s">
        <v>203</v>
      </c>
      <c r="AD140" t="s">
        <v>160</v>
      </c>
      <c r="AE140" t="s">
        <v>123</v>
      </c>
      <c r="AF140" t="s">
        <v>124</v>
      </c>
      <c r="AG140" t="s">
        <v>125</v>
      </c>
      <c r="AH140" t="s">
        <v>124</v>
      </c>
      <c r="AI140" t="s">
        <v>112</v>
      </c>
      <c r="AJ140" t="s">
        <v>112</v>
      </c>
      <c r="AK140" t="s">
        <v>125</v>
      </c>
      <c r="AL140" t="s">
        <v>178</v>
      </c>
      <c r="AM140" t="s">
        <v>178</v>
      </c>
      <c r="AN140" t="s">
        <v>210</v>
      </c>
      <c r="AO140">
        <v>1306</v>
      </c>
      <c r="AP140">
        <v>102264</v>
      </c>
      <c r="AQ140">
        <v>130</v>
      </c>
      <c r="AR140" t="s">
        <v>110</v>
      </c>
      <c r="AS140">
        <v>53435</v>
      </c>
      <c r="AT140">
        <v>55416</v>
      </c>
      <c r="AU140">
        <v>53435</v>
      </c>
      <c r="AV140">
        <v>55416</v>
      </c>
      <c r="BB140" t="s">
        <v>129</v>
      </c>
      <c r="BC140" t="s">
        <v>180</v>
      </c>
      <c r="BD140">
        <v>87</v>
      </c>
      <c r="BE140" t="s">
        <v>131</v>
      </c>
      <c r="BF140">
        <v>0</v>
      </c>
      <c r="BG140">
        <v>4</v>
      </c>
      <c r="BH140">
        <v>4</v>
      </c>
      <c r="BI140" t="s">
        <v>181</v>
      </c>
      <c r="BJ140" t="s">
        <v>182</v>
      </c>
      <c r="BK140" t="s">
        <v>112</v>
      </c>
      <c r="BN140" t="s">
        <v>133</v>
      </c>
      <c r="BR140" t="s">
        <v>133</v>
      </c>
      <c r="BU140" t="s">
        <v>112</v>
      </c>
      <c r="BV140" t="s">
        <v>114</v>
      </c>
      <c r="BW140" t="s">
        <v>112</v>
      </c>
      <c r="BX140">
        <v>0</v>
      </c>
      <c r="BZ140">
        <v>0</v>
      </c>
      <c r="CA140">
        <v>1</v>
      </c>
      <c r="CB140">
        <v>0</v>
      </c>
      <c r="CC140">
        <v>0</v>
      </c>
      <c r="CD140" t="s">
        <v>110</v>
      </c>
      <c r="CE140" t="s">
        <v>114</v>
      </c>
      <c r="CF140" t="s">
        <v>110</v>
      </c>
      <c r="CG140" t="s">
        <v>117</v>
      </c>
      <c r="CH140" t="s">
        <v>117</v>
      </c>
      <c r="CI140" t="s">
        <v>117</v>
      </c>
      <c r="CJ140" t="s">
        <v>117</v>
      </c>
      <c r="CK140" t="s">
        <v>125</v>
      </c>
      <c r="CL140">
        <v>6</v>
      </c>
      <c r="CM140">
        <v>1</v>
      </c>
      <c r="CN140" t="s">
        <v>142</v>
      </c>
      <c r="CO140" t="s">
        <v>183</v>
      </c>
      <c r="CP140">
        <v>0</v>
      </c>
      <c r="CQ140" t="s">
        <v>135</v>
      </c>
      <c r="CR140" t="s">
        <v>135</v>
      </c>
      <c r="CS140" t="s">
        <v>156</v>
      </c>
      <c r="CT140" t="s">
        <v>156</v>
      </c>
      <c r="CU140">
        <v>5</v>
      </c>
      <c r="CV140" t="s">
        <v>211</v>
      </c>
      <c r="CW140" t="s">
        <v>211</v>
      </c>
      <c r="CX140">
        <v>3</v>
      </c>
      <c r="CY140">
        <f t="shared" si="14"/>
        <v>7.5</v>
      </c>
      <c r="CZ140">
        <v>4.41547</v>
      </c>
      <c r="DA140">
        <v>3.1628099999999999</v>
      </c>
      <c r="DB140">
        <f t="shared" si="15"/>
        <v>2.5</v>
      </c>
      <c r="DC140">
        <v>0</v>
      </c>
      <c r="DD140">
        <v>0</v>
      </c>
      <c r="DE140">
        <v>0</v>
      </c>
      <c r="DF140">
        <v>10345</v>
      </c>
      <c r="DG140">
        <f t="shared" si="16"/>
        <v>20690</v>
      </c>
      <c r="DH140">
        <f t="shared" si="17"/>
        <v>5</v>
      </c>
      <c r="DI140">
        <v>724</v>
      </c>
      <c r="DJ140">
        <f t="shared" si="18"/>
        <v>1448</v>
      </c>
      <c r="DK140">
        <f t="shared" si="19"/>
        <v>3</v>
      </c>
      <c r="DL140">
        <v>10</v>
      </c>
      <c r="DN140">
        <f>(DL140*InputWeights!$C$7+DB140*InputWeights!$C$6)</f>
        <v>6.25</v>
      </c>
      <c r="DO140">
        <f>(DD140*InputWeights!$C$12+DE140*InputWeights!$C$10+CU140*InputWeights!$C$11)</f>
        <v>2</v>
      </c>
      <c r="DP140">
        <f>(DC140*InputWeights!$C$18+DK140*InputWeights!$C$16+DH140*InputWeights!$C$15+CY140*InputWeights!$C$17)</f>
        <v>4.8499999999999996</v>
      </c>
      <c r="DR140">
        <f>DN140*InputWeights!$C$5+DO140*InputWeights!$C$9+DP140*InputWeights!$C$14</f>
        <v>44.15</v>
      </c>
      <c r="DS140">
        <f>((_xlfn.RANK.EQ(DR140,$DR$2:$DR$1000,0))/(COUNT(DR$2:$DR$1000)))*100</f>
        <v>19.35483870967742</v>
      </c>
      <c r="DT140">
        <f t="shared" si="20"/>
        <v>20</v>
      </c>
    </row>
    <row r="141" spans="1:124" x14ac:dyDescent="0.25">
      <c r="A141" t="s">
        <v>107</v>
      </c>
      <c r="B141" t="s">
        <v>108</v>
      </c>
      <c r="C141" t="s">
        <v>109</v>
      </c>
      <c r="D141" t="s">
        <v>110</v>
      </c>
      <c r="E141" t="s">
        <v>212</v>
      </c>
      <c r="F141">
        <v>2082</v>
      </c>
      <c r="G141">
        <v>2600</v>
      </c>
      <c r="H141">
        <v>30</v>
      </c>
      <c r="I141">
        <v>1933</v>
      </c>
      <c r="J141">
        <v>2014</v>
      </c>
      <c r="K141" t="s">
        <v>139</v>
      </c>
      <c r="L141" t="s">
        <v>110</v>
      </c>
      <c r="M141">
        <v>24</v>
      </c>
      <c r="N141" t="s">
        <v>177</v>
      </c>
      <c r="O141">
        <v>2</v>
      </c>
      <c r="Q141" t="s">
        <v>114</v>
      </c>
      <c r="R141">
        <v>2</v>
      </c>
      <c r="S141" t="s">
        <v>148</v>
      </c>
      <c r="T141">
        <v>72</v>
      </c>
      <c r="V141">
        <v>11163</v>
      </c>
      <c r="W141" t="s">
        <v>116</v>
      </c>
      <c r="X141" t="s">
        <v>117</v>
      </c>
      <c r="Y141" t="s">
        <v>159</v>
      </c>
      <c r="Z141" t="s">
        <v>119</v>
      </c>
      <c r="AA141" t="s">
        <v>120</v>
      </c>
      <c r="AC141" t="s">
        <v>203</v>
      </c>
      <c r="AD141" t="s">
        <v>213</v>
      </c>
      <c r="AE141" t="s">
        <v>123</v>
      </c>
      <c r="AF141" t="s">
        <v>124</v>
      </c>
      <c r="AG141" t="s">
        <v>125</v>
      </c>
      <c r="AH141" t="s">
        <v>124</v>
      </c>
      <c r="AI141" t="s">
        <v>112</v>
      </c>
      <c r="AJ141" t="s">
        <v>112</v>
      </c>
      <c r="AK141" t="s">
        <v>125</v>
      </c>
      <c r="AL141" t="s">
        <v>174</v>
      </c>
      <c r="AM141" t="s">
        <v>187</v>
      </c>
      <c r="AN141" t="s">
        <v>214</v>
      </c>
      <c r="AO141">
        <v>1307</v>
      </c>
      <c r="AP141">
        <v>102264</v>
      </c>
      <c r="AQ141">
        <v>81038</v>
      </c>
      <c r="AR141" t="s">
        <v>114</v>
      </c>
      <c r="AS141">
        <v>18324</v>
      </c>
      <c r="AT141">
        <v>20406</v>
      </c>
      <c r="AU141">
        <v>40263</v>
      </c>
      <c r="AV141">
        <v>42345</v>
      </c>
      <c r="BB141" t="s">
        <v>129</v>
      </c>
      <c r="BC141" t="s">
        <v>189</v>
      </c>
      <c r="BD141">
        <v>93</v>
      </c>
      <c r="BE141" t="s">
        <v>131</v>
      </c>
      <c r="BF141">
        <v>0</v>
      </c>
      <c r="BG141">
        <v>4</v>
      </c>
      <c r="BH141">
        <v>4</v>
      </c>
      <c r="BI141" t="s">
        <v>181</v>
      </c>
      <c r="BJ141" t="s">
        <v>182</v>
      </c>
      <c r="BK141" t="s">
        <v>112</v>
      </c>
      <c r="BN141" t="s">
        <v>133</v>
      </c>
      <c r="BR141" t="s">
        <v>133</v>
      </c>
      <c r="BU141" t="s">
        <v>139</v>
      </c>
      <c r="BV141" t="s">
        <v>114</v>
      </c>
      <c r="BW141" t="s">
        <v>112</v>
      </c>
      <c r="BX141">
        <v>0</v>
      </c>
      <c r="BZ141">
        <v>0</v>
      </c>
      <c r="CA141">
        <v>1</v>
      </c>
      <c r="CB141">
        <v>0</v>
      </c>
      <c r="CC141">
        <v>0</v>
      </c>
      <c r="CD141" t="s">
        <v>114</v>
      </c>
      <c r="CE141" t="s">
        <v>114</v>
      </c>
      <c r="CF141" t="s">
        <v>110</v>
      </c>
      <c r="CG141" t="s">
        <v>117</v>
      </c>
      <c r="CH141" t="s">
        <v>117</v>
      </c>
      <c r="CI141" t="s">
        <v>117</v>
      </c>
      <c r="CJ141" t="s">
        <v>117</v>
      </c>
      <c r="CK141" t="s">
        <v>125</v>
      </c>
      <c r="CL141">
        <v>4</v>
      </c>
      <c r="CM141">
        <v>2</v>
      </c>
      <c r="CN141" t="s">
        <v>142</v>
      </c>
      <c r="CO141" t="s">
        <v>183</v>
      </c>
      <c r="CP141">
        <v>0</v>
      </c>
      <c r="CQ141" t="s">
        <v>143</v>
      </c>
      <c r="CR141" t="s">
        <v>143</v>
      </c>
      <c r="CS141" t="s">
        <v>215</v>
      </c>
      <c r="CT141" t="s">
        <v>156</v>
      </c>
      <c r="CU141">
        <v>5</v>
      </c>
      <c r="CV141" t="s">
        <v>216</v>
      </c>
      <c r="CW141" t="s">
        <v>216</v>
      </c>
      <c r="CX141">
        <v>3</v>
      </c>
      <c r="CY141">
        <f t="shared" si="14"/>
        <v>7.5</v>
      </c>
      <c r="CZ141">
        <v>5.3968499999999997</v>
      </c>
      <c r="DA141">
        <v>3.0464899999999999</v>
      </c>
      <c r="DB141">
        <f t="shared" si="15"/>
        <v>2.5</v>
      </c>
      <c r="DC141">
        <v>0</v>
      </c>
      <c r="DD141">
        <v>0</v>
      </c>
      <c r="DE141">
        <v>0</v>
      </c>
      <c r="DF141">
        <v>11163</v>
      </c>
      <c r="DG141">
        <f t="shared" si="16"/>
        <v>22326</v>
      </c>
      <c r="DH141">
        <f t="shared" si="17"/>
        <v>5</v>
      </c>
      <c r="DI141">
        <v>781</v>
      </c>
      <c r="DJ141">
        <f t="shared" si="18"/>
        <v>1562</v>
      </c>
      <c r="DK141">
        <f t="shared" si="19"/>
        <v>3</v>
      </c>
      <c r="DL141">
        <v>10</v>
      </c>
      <c r="DN141">
        <f>(DL141*InputWeights!$C$7+DB141*InputWeights!$C$6)</f>
        <v>6.25</v>
      </c>
      <c r="DO141">
        <f>(DD141*InputWeights!$C$12+DE141*InputWeights!$C$10+CU141*InputWeights!$C$11)</f>
        <v>2</v>
      </c>
      <c r="DP141">
        <f>(DC141*InputWeights!$C$18+DK141*InputWeights!$C$16+DH141*InputWeights!$C$15+CY141*InputWeights!$C$17)</f>
        <v>4.8499999999999996</v>
      </c>
      <c r="DR141">
        <f>DN141*InputWeights!$C$5+DO141*InputWeights!$C$9+DP141*InputWeights!$C$14</f>
        <v>44.15</v>
      </c>
      <c r="DS141">
        <f>((_xlfn.RANK.EQ(DR141,$DR$2:$DR$1000,0))/(COUNT(DR$2:$DR$1000)))*100</f>
        <v>19.35483870967742</v>
      </c>
      <c r="DT141">
        <f t="shared" si="20"/>
        <v>20</v>
      </c>
    </row>
    <row r="142" spans="1:124" x14ac:dyDescent="0.25">
      <c r="A142" t="s">
        <v>107</v>
      </c>
      <c r="B142" t="s">
        <v>108</v>
      </c>
      <c r="C142" t="s">
        <v>109</v>
      </c>
      <c r="D142" t="s">
        <v>110</v>
      </c>
      <c r="E142" t="s">
        <v>228</v>
      </c>
      <c r="F142">
        <v>3474</v>
      </c>
      <c r="G142">
        <v>2800</v>
      </c>
      <c r="H142">
        <v>30</v>
      </c>
      <c r="I142">
        <v>1987</v>
      </c>
      <c r="J142">
        <v>2010</v>
      </c>
      <c r="K142" t="s">
        <v>139</v>
      </c>
      <c r="L142" t="s">
        <v>110</v>
      </c>
      <c r="M142">
        <v>26</v>
      </c>
      <c r="N142" t="s">
        <v>229</v>
      </c>
      <c r="O142">
        <v>2</v>
      </c>
      <c r="Q142" t="s">
        <v>114</v>
      </c>
      <c r="R142">
        <v>2</v>
      </c>
      <c r="S142" t="s">
        <v>148</v>
      </c>
      <c r="T142">
        <v>83</v>
      </c>
      <c r="V142">
        <v>11007</v>
      </c>
      <c r="W142" t="s">
        <v>116</v>
      </c>
      <c r="X142" t="s">
        <v>117</v>
      </c>
      <c r="Y142" t="s">
        <v>159</v>
      </c>
      <c r="Z142" t="s">
        <v>119</v>
      </c>
      <c r="AA142" t="s">
        <v>120</v>
      </c>
      <c r="AC142" t="s">
        <v>218</v>
      </c>
      <c r="AD142" t="s">
        <v>223</v>
      </c>
      <c r="AE142" t="s">
        <v>123</v>
      </c>
      <c r="AF142" t="s">
        <v>124</v>
      </c>
      <c r="AG142" t="s">
        <v>125</v>
      </c>
      <c r="AH142" t="s">
        <v>124</v>
      </c>
      <c r="AI142" t="s">
        <v>112</v>
      </c>
      <c r="AJ142" t="s">
        <v>112</v>
      </c>
      <c r="AK142" t="s">
        <v>125</v>
      </c>
      <c r="AL142" t="s">
        <v>174</v>
      </c>
      <c r="AM142" t="s">
        <v>230</v>
      </c>
      <c r="AN142" t="s">
        <v>231</v>
      </c>
      <c r="AO142">
        <v>1311</v>
      </c>
      <c r="AP142">
        <v>102264</v>
      </c>
      <c r="AQ142">
        <v>81038</v>
      </c>
      <c r="AR142" t="s">
        <v>114</v>
      </c>
      <c r="AS142">
        <v>22383</v>
      </c>
      <c r="AT142">
        <v>25857</v>
      </c>
      <c r="AU142">
        <v>44322</v>
      </c>
      <c r="AV142">
        <v>47796</v>
      </c>
      <c r="BB142" t="s">
        <v>129</v>
      </c>
      <c r="BC142" t="s">
        <v>225</v>
      </c>
      <c r="BD142">
        <v>89</v>
      </c>
      <c r="BE142" t="s">
        <v>131</v>
      </c>
      <c r="BF142">
        <v>0</v>
      </c>
      <c r="BG142">
        <v>4</v>
      </c>
      <c r="BH142">
        <v>4</v>
      </c>
      <c r="BI142" t="s">
        <v>226</v>
      </c>
      <c r="BJ142" t="s">
        <v>182</v>
      </c>
      <c r="BK142" t="s">
        <v>112</v>
      </c>
      <c r="BN142" t="s">
        <v>133</v>
      </c>
      <c r="BR142" t="s">
        <v>133</v>
      </c>
      <c r="BU142" t="s">
        <v>139</v>
      </c>
      <c r="BV142" t="s">
        <v>114</v>
      </c>
      <c r="BW142" t="s">
        <v>112</v>
      </c>
      <c r="BX142">
        <v>0</v>
      </c>
      <c r="BZ142">
        <v>0</v>
      </c>
      <c r="CA142">
        <v>1</v>
      </c>
      <c r="CB142">
        <v>0</v>
      </c>
      <c r="CC142">
        <v>0</v>
      </c>
      <c r="CD142" t="s">
        <v>114</v>
      </c>
      <c r="CE142" t="s">
        <v>114</v>
      </c>
      <c r="CF142" t="s">
        <v>110</v>
      </c>
      <c r="CG142" t="s">
        <v>117</v>
      </c>
      <c r="CH142" t="s">
        <v>117</v>
      </c>
      <c r="CI142" t="s">
        <v>117</v>
      </c>
      <c r="CJ142" t="s">
        <v>117</v>
      </c>
      <c r="CK142" t="s">
        <v>125</v>
      </c>
      <c r="CL142">
        <v>20</v>
      </c>
      <c r="CM142">
        <v>2</v>
      </c>
      <c r="CN142" t="s">
        <v>142</v>
      </c>
      <c r="CO142" t="s">
        <v>183</v>
      </c>
      <c r="CP142">
        <v>0</v>
      </c>
      <c r="CQ142" t="s">
        <v>143</v>
      </c>
      <c r="CR142" t="s">
        <v>143</v>
      </c>
      <c r="CS142" t="s">
        <v>156</v>
      </c>
      <c r="CT142" t="s">
        <v>156</v>
      </c>
      <c r="CU142">
        <v>5</v>
      </c>
      <c r="CV142" t="s">
        <v>232</v>
      </c>
      <c r="CW142" t="s">
        <v>232</v>
      </c>
      <c r="CX142">
        <v>3</v>
      </c>
      <c r="CY142">
        <f t="shared" si="14"/>
        <v>7.5</v>
      </c>
      <c r="CZ142">
        <v>6.6357400000000002</v>
      </c>
      <c r="DA142">
        <v>3.6118700000000001</v>
      </c>
      <c r="DB142">
        <f t="shared" si="15"/>
        <v>2.5</v>
      </c>
      <c r="DC142">
        <v>0</v>
      </c>
      <c r="DD142">
        <v>0</v>
      </c>
      <c r="DE142">
        <v>0</v>
      </c>
      <c r="DF142">
        <v>11007</v>
      </c>
      <c r="DG142">
        <f t="shared" si="16"/>
        <v>22014</v>
      </c>
      <c r="DH142">
        <f t="shared" si="17"/>
        <v>5</v>
      </c>
      <c r="DI142">
        <v>552</v>
      </c>
      <c r="DJ142">
        <f t="shared" si="18"/>
        <v>1104</v>
      </c>
      <c r="DK142">
        <f t="shared" si="19"/>
        <v>3</v>
      </c>
      <c r="DL142">
        <v>10</v>
      </c>
      <c r="DN142">
        <f>(DL142*InputWeights!$C$7+DB142*InputWeights!$C$6)</f>
        <v>6.25</v>
      </c>
      <c r="DO142">
        <f>(DD142*InputWeights!$C$12+DE142*InputWeights!$C$10+CU142*InputWeights!$C$11)</f>
        <v>2</v>
      </c>
      <c r="DP142">
        <f>(DC142*InputWeights!$C$18+DK142*InputWeights!$C$16+DH142*InputWeights!$C$15+CY142*InputWeights!$C$17)</f>
        <v>4.8499999999999996</v>
      </c>
      <c r="DR142">
        <f>DN142*InputWeights!$C$5+DO142*InputWeights!$C$9+DP142*InputWeights!$C$14</f>
        <v>44.15</v>
      </c>
      <c r="DS142">
        <f>((_xlfn.RANK.EQ(DR142,$DR$2:$DR$1000,0))/(COUNT(DR$2:$DR$1000)))*100</f>
        <v>19.35483870967742</v>
      </c>
      <c r="DT142">
        <f t="shared" si="20"/>
        <v>20</v>
      </c>
    </row>
    <row r="143" spans="1:124" x14ac:dyDescent="0.25">
      <c r="A143" t="s">
        <v>107</v>
      </c>
      <c r="B143" t="s">
        <v>108</v>
      </c>
      <c r="C143" t="s">
        <v>109</v>
      </c>
      <c r="D143" t="s">
        <v>110</v>
      </c>
      <c r="E143" t="s">
        <v>250</v>
      </c>
      <c r="F143">
        <v>3570</v>
      </c>
      <c r="G143">
        <v>3100</v>
      </c>
      <c r="H143">
        <v>0</v>
      </c>
      <c r="I143">
        <v>1931</v>
      </c>
      <c r="J143">
        <v>2011</v>
      </c>
      <c r="K143" t="s">
        <v>112</v>
      </c>
      <c r="L143" t="s">
        <v>110</v>
      </c>
      <c r="M143">
        <v>24</v>
      </c>
      <c r="N143" t="s">
        <v>177</v>
      </c>
      <c r="O143">
        <v>2</v>
      </c>
      <c r="Q143" t="s">
        <v>114</v>
      </c>
      <c r="R143">
        <v>2</v>
      </c>
      <c r="S143" t="s">
        <v>115</v>
      </c>
      <c r="T143">
        <v>90</v>
      </c>
      <c r="V143">
        <v>11845</v>
      </c>
      <c r="W143" t="s">
        <v>116</v>
      </c>
      <c r="X143" t="s">
        <v>117</v>
      </c>
      <c r="Y143" t="s">
        <v>159</v>
      </c>
      <c r="Z143" t="s">
        <v>119</v>
      </c>
      <c r="AA143" t="s">
        <v>120</v>
      </c>
      <c r="AC143" t="s">
        <v>242</v>
      </c>
      <c r="AD143" t="s">
        <v>251</v>
      </c>
      <c r="AE143" t="s">
        <v>123</v>
      </c>
      <c r="AF143" t="s">
        <v>124</v>
      </c>
      <c r="AG143" t="s">
        <v>125</v>
      </c>
      <c r="AH143" t="s">
        <v>124</v>
      </c>
      <c r="AI143" t="s">
        <v>112</v>
      </c>
      <c r="AJ143" t="s">
        <v>112</v>
      </c>
      <c r="AK143" t="s">
        <v>125</v>
      </c>
      <c r="AL143" t="s">
        <v>178</v>
      </c>
      <c r="AM143" t="s">
        <v>252</v>
      </c>
      <c r="AN143" t="s">
        <v>253</v>
      </c>
      <c r="AO143">
        <v>1316</v>
      </c>
      <c r="AP143">
        <v>102264</v>
      </c>
      <c r="AQ143">
        <v>130</v>
      </c>
      <c r="AR143" t="s">
        <v>110</v>
      </c>
      <c r="AS143">
        <v>67126</v>
      </c>
      <c r="AT143">
        <v>70696</v>
      </c>
      <c r="AU143">
        <v>67126</v>
      </c>
      <c r="AV143">
        <v>70696</v>
      </c>
      <c r="BB143" t="s">
        <v>129</v>
      </c>
      <c r="BC143" t="s">
        <v>254</v>
      </c>
      <c r="BD143">
        <v>83</v>
      </c>
      <c r="BE143" t="s">
        <v>131</v>
      </c>
      <c r="BF143">
        <v>0</v>
      </c>
      <c r="BG143">
        <v>4</v>
      </c>
      <c r="BH143">
        <v>4</v>
      </c>
      <c r="BI143" t="s">
        <v>226</v>
      </c>
      <c r="BJ143" t="s">
        <v>182</v>
      </c>
      <c r="BK143" t="s">
        <v>112</v>
      </c>
      <c r="BN143" t="s">
        <v>133</v>
      </c>
      <c r="BR143" t="s">
        <v>133</v>
      </c>
      <c r="BU143" t="s">
        <v>112</v>
      </c>
      <c r="BV143" t="s">
        <v>114</v>
      </c>
      <c r="BW143" t="s">
        <v>112</v>
      </c>
      <c r="BX143">
        <v>0</v>
      </c>
      <c r="BZ143">
        <v>0</v>
      </c>
      <c r="CA143">
        <v>1</v>
      </c>
      <c r="CB143">
        <v>0</v>
      </c>
      <c r="CC143">
        <v>0</v>
      </c>
      <c r="CD143" t="s">
        <v>110</v>
      </c>
      <c r="CE143" t="s">
        <v>114</v>
      </c>
      <c r="CF143" t="s">
        <v>110</v>
      </c>
      <c r="CG143" t="s">
        <v>117</v>
      </c>
      <c r="CH143" t="s">
        <v>117</v>
      </c>
      <c r="CI143" t="s">
        <v>117</v>
      </c>
      <c r="CJ143" t="s">
        <v>117</v>
      </c>
      <c r="CK143" t="s">
        <v>125</v>
      </c>
      <c r="CL143">
        <v>9</v>
      </c>
      <c r="CM143">
        <v>3</v>
      </c>
      <c r="CN143" t="s">
        <v>142</v>
      </c>
      <c r="CO143" t="s">
        <v>183</v>
      </c>
      <c r="CP143">
        <v>0</v>
      </c>
      <c r="CQ143" t="s">
        <v>135</v>
      </c>
      <c r="CR143" t="s">
        <v>135</v>
      </c>
      <c r="CS143" t="s">
        <v>156</v>
      </c>
      <c r="CT143" t="s">
        <v>156</v>
      </c>
      <c r="CU143">
        <v>5</v>
      </c>
      <c r="CV143" t="s">
        <v>255</v>
      </c>
      <c r="CW143" t="s">
        <v>255</v>
      </c>
      <c r="CX143">
        <v>3</v>
      </c>
      <c r="CY143">
        <f t="shared" si="14"/>
        <v>7.5</v>
      </c>
      <c r="CZ143">
        <v>13.0352</v>
      </c>
      <c r="DA143">
        <v>4.0646500000000003</v>
      </c>
      <c r="DB143">
        <f t="shared" si="15"/>
        <v>2.5</v>
      </c>
      <c r="DC143">
        <v>0</v>
      </c>
      <c r="DD143">
        <v>0</v>
      </c>
      <c r="DE143">
        <v>0</v>
      </c>
      <c r="DF143">
        <v>11845</v>
      </c>
      <c r="DG143">
        <f t="shared" si="16"/>
        <v>23690</v>
      </c>
      <c r="DH143">
        <f t="shared" si="17"/>
        <v>5</v>
      </c>
      <c r="DI143">
        <v>558</v>
      </c>
      <c r="DJ143">
        <f t="shared" si="18"/>
        <v>1116</v>
      </c>
      <c r="DK143">
        <f t="shared" si="19"/>
        <v>3</v>
      </c>
      <c r="DL143">
        <v>10</v>
      </c>
      <c r="DN143">
        <f>(DL143*InputWeights!$C$7+DB143*InputWeights!$C$6)</f>
        <v>6.25</v>
      </c>
      <c r="DO143">
        <f>(DD143*InputWeights!$C$12+DE143*InputWeights!$C$10+CU143*InputWeights!$C$11)</f>
        <v>2</v>
      </c>
      <c r="DP143">
        <f>(DC143*InputWeights!$C$18+DK143*InputWeights!$C$16+DH143*InputWeights!$C$15+CY143*InputWeights!$C$17)</f>
        <v>4.8499999999999996</v>
      </c>
      <c r="DR143">
        <f>DN143*InputWeights!$C$5+DO143*InputWeights!$C$9+DP143*InputWeights!$C$14</f>
        <v>44.15</v>
      </c>
      <c r="DS143">
        <f>((_xlfn.RANK.EQ(DR143,$DR$2:$DR$1000,0))/(COUNT(DR$2:$DR$1000)))*100</f>
        <v>19.35483870967742</v>
      </c>
      <c r="DT143">
        <f t="shared" si="20"/>
        <v>20</v>
      </c>
    </row>
    <row r="144" spans="1:124" x14ac:dyDescent="0.25">
      <c r="A144" t="s">
        <v>450</v>
      </c>
      <c r="B144" t="s">
        <v>108</v>
      </c>
      <c r="C144" t="s">
        <v>109</v>
      </c>
      <c r="D144" t="s">
        <v>110</v>
      </c>
      <c r="E144" t="s">
        <v>599</v>
      </c>
      <c r="F144">
        <v>1560</v>
      </c>
      <c r="G144">
        <v>10900</v>
      </c>
      <c r="H144">
        <v>20</v>
      </c>
      <c r="I144">
        <v>1965</v>
      </c>
      <c r="J144">
        <v>2014</v>
      </c>
      <c r="K144" t="s">
        <v>112</v>
      </c>
      <c r="L144" t="s">
        <v>110</v>
      </c>
      <c r="M144">
        <v>25</v>
      </c>
      <c r="N144" t="s">
        <v>177</v>
      </c>
      <c r="O144">
        <v>2</v>
      </c>
      <c r="P144" t="s">
        <v>112</v>
      </c>
      <c r="Q144" t="s">
        <v>110</v>
      </c>
      <c r="R144">
        <v>1</v>
      </c>
      <c r="S144" t="s">
        <v>335</v>
      </c>
      <c r="T144">
        <v>126</v>
      </c>
      <c r="V144">
        <v>5337</v>
      </c>
      <c r="W144" t="s">
        <v>116</v>
      </c>
      <c r="X144" t="s">
        <v>117</v>
      </c>
      <c r="Y144" t="s">
        <v>600</v>
      </c>
      <c r="Z144" t="s">
        <v>119</v>
      </c>
      <c r="AA144" t="s">
        <v>454</v>
      </c>
      <c r="AC144" t="s">
        <v>590</v>
      </c>
      <c r="AD144" t="s">
        <v>601</v>
      </c>
      <c r="AE144" t="s">
        <v>340</v>
      </c>
      <c r="AF144" t="s">
        <v>124</v>
      </c>
      <c r="AG144" t="s">
        <v>125</v>
      </c>
      <c r="AH144" t="s">
        <v>124</v>
      </c>
      <c r="AI144" t="s">
        <v>150</v>
      </c>
      <c r="AJ144" t="s">
        <v>112</v>
      </c>
      <c r="AK144" t="s">
        <v>125</v>
      </c>
      <c r="AL144" t="s">
        <v>602</v>
      </c>
      <c r="AM144" t="s">
        <v>602</v>
      </c>
      <c r="AN144" t="s">
        <v>603</v>
      </c>
      <c r="AO144">
        <v>1861</v>
      </c>
      <c r="AP144">
        <v>102264</v>
      </c>
      <c r="AQ144">
        <v>71105</v>
      </c>
      <c r="AR144" t="s">
        <v>110</v>
      </c>
      <c r="AS144">
        <v>9975</v>
      </c>
      <c r="AT144">
        <v>11535</v>
      </c>
      <c r="AU144">
        <v>118726</v>
      </c>
      <c r="AV144">
        <v>120286</v>
      </c>
      <c r="BB144" t="s">
        <v>129</v>
      </c>
      <c r="BC144" t="s">
        <v>331</v>
      </c>
      <c r="BD144">
        <v>86</v>
      </c>
      <c r="BE144" t="s">
        <v>131</v>
      </c>
      <c r="BF144">
        <v>0</v>
      </c>
      <c r="BG144">
        <v>4</v>
      </c>
      <c r="BH144">
        <v>4</v>
      </c>
      <c r="BI144" t="s">
        <v>366</v>
      </c>
      <c r="BJ144" t="s">
        <v>182</v>
      </c>
      <c r="BK144" t="s">
        <v>112</v>
      </c>
      <c r="BN144" t="s">
        <v>133</v>
      </c>
      <c r="BR144" t="s">
        <v>133</v>
      </c>
      <c r="BU144" t="s">
        <v>112</v>
      </c>
      <c r="BV144" t="s">
        <v>114</v>
      </c>
      <c r="BW144" t="s">
        <v>112</v>
      </c>
      <c r="BX144">
        <v>0</v>
      </c>
      <c r="BZ144">
        <v>0</v>
      </c>
      <c r="CA144">
        <v>1</v>
      </c>
      <c r="CB144">
        <v>0</v>
      </c>
      <c r="CC144">
        <v>0</v>
      </c>
      <c r="CD144" t="s">
        <v>110</v>
      </c>
      <c r="CE144" t="s">
        <v>110</v>
      </c>
      <c r="CF144" t="s">
        <v>110</v>
      </c>
      <c r="CG144" t="s">
        <v>117</v>
      </c>
      <c r="CH144" t="s">
        <v>110</v>
      </c>
      <c r="CI144" t="s">
        <v>117</v>
      </c>
      <c r="CJ144" t="s">
        <v>110</v>
      </c>
      <c r="CK144" t="s">
        <v>112</v>
      </c>
      <c r="CL144">
        <v>9</v>
      </c>
      <c r="CM144">
        <v>1</v>
      </c>
      <c r="CN144" t="s">
        <v>142</v>
      </c>
      <c r="CO144" t="s">
        <v>183</v>
      </c>
      <c r="CP144">
        <v>0</v>
      </c>
      <c r="CQ144" t="s">
        <v>135</v>
      </c>
      <c r="CR144" t="s">
        <v>135</v>
      </c>
      <c r="CS144" t="s">
        <v>184</v>
      </c>
      <c r="CT144" t="s">
        <v>156</v>
      </c>
      <c r="CU144">
        <v>5</v>
      </c>
      <c r="CV144" t="s">
        <v>604</v>
      </c>
      <c r="CW144" t="s">
        <v>604</v>
      </c>
      <c r="CX144">
        <v>3</v>
      </c>
      <c r="CY144">
        <f t="shared" si="14"/>
        <v>7.5</v>
      </c>
      <c r="CZ144">
        <v>5.3875099999999998</v>
      </c>
      <c r="DA144">
        <v>4.2127999999999997</v>
      </c>
      <c r="DB144">
        <f t="shared" si="15"/>
        <v>2.5</v>
      </c>
      <c r="DC144">
        <v>10</v>
      </c>
      <c r="DD144">
        <v>0</v>
      </c>
      <c r="DE144">
        <v>0</v>
      </c>
      <c r="DF144">
        <v>5337</v>
      </c>
      <c r="DG144">
        <f t="shared" si="16"/>
        <v>10674</v>
      </c>
      <c r="DH144">
        <f t="shared" si="17"/>
        <v>3</v>
      </c>
      <c r="DI144">
        <v>319</v>
      </c>
      <c r="DJ144">
        <f t="shared" si="18"/>
        <v>638</v>
      </c>
      <c r="DK144">
        <f t="shared" si="19"/>
        <v>2</v>
      </c>
      <c r="DL144">
        <v>10</v>
      </c>
      <c r="DN144">
        <f>(DL144*InputWeights!$C$7+DB144*InputWeights!$C$6)</f>
        <v>6.25</v>
      </c>
      <c r="DO144">
        <f>(DD144*InputWeights!$C$12+DE144*InputWeights!$C$10+CU144*InputWeights!$C$11)</f>
        <v>2</v>
      </c>
      <c r="DP144">
        <f>(DC144*InputWeights!$C$18+DK144*InputWeights!$C$16+DH144*InputWeights!$C$15+CY144*InputWeights!$C$17)</f>
        <v>4.8499999999999996</v>
      </c>
      <c r="DR144">
        <f>DN144*InputWeights!$C$5+DO144*InputWeights!$C$9+DP144*InputWeights!$C$14</f>
        <v>44.15</v>
      </c>
      <c r="DS144">
        <f>((_xlfn.RANK.EQ(DR144,$DR$2:$DR$1000,0))/(COUNT(DR$2:$DR$1000)))*100</f>
        <v>19.35483870967742</v>
      </c>
      <c r="DT144">
        <f t="shared" si="20"/>
        <v>20</v>
      </c>
    </row>
    <row r="145" spans="1:124" x14ac:dyDescent="0.25">
      <c r="A145" t="s">
        <v>894</v>
      </c>
      <c r="B145" t="s">
        <v>108</v>
      </c>
      <c r="C145" t="s">
        <v>109</v>
      </c>
      <c r="D145" t="s">
        <v>110</v>
      </c>
      <c r="E145" t="s">
        <v>802</v>
      </c>
      <c r="F145">
        <v>2363</v>
      </c>
      <c r="G145">
        <v>200</v>
      </c>
      <c r="H145">
        <v>0</v>
      </c>
      <c r="I145">
        <v>1937</v>
      </c>
      <c r="J145">
        <v>2012</v>
      </c>
      <c r="K145" t="s">
        <v>183</v>
      </c>
      <c r="L145" t="s">
        <v>114</v>
      </c>
      <c r="M145">
        <v>36</v>
      </c>
      <c r="N145" t="s">
        <v>177</v>
      </c>
      <c r="O145">
        <v>2</v>
      </c>
      <c r="Q145" t="s">
        <v>117</v>
      </c>
      <c r="R145">
        <v>0</v>
      </c>
      <c r="S145" t="s">
        <v>895</v>
      </c>
      <c r="T145">
        <v>151</v>
      </c>
      <c r="V145">
        <v>12111</v>
      </c>
      <c r="W145" t="s">
        <v>116</v>
      </c>
      <c r="X145" t="s">
        <v>117</v>
      </c>
      <c r="Y145" t="s">
        <v>371</v>
      </c>
      <c r="Z145" t="s">
        <v>119</v>
      </c>
      <c r="AA145" t="s">
        <v>896</v>
      </c>
      <c r="AC145" t="s">
        <v>897</v>
      </c>
      <c r="AD145" t="s">
        <v>900</v>
      </c>
      <c r="AE145" t="s">
        <v>364</v>
      </c>
      <c r="AF145" t="s">
        <v>124</v>
      </c>
      <c r="AG145" t="s">
        <v>125</v>
      </c>
      <c r="AH145" t="s">
        <v>124</v>
      </c>
      <c r="AI145" t="s">
        <v>150</v>
      </c>
      <c r="AJ145" t="s">
        <v>112</v>
      </c>
      <c r="AK145" t="s">
        <v>125</v>
      </c>
      <c r="AL145" t="s">
        <v>416</v>
      </c>
      <c r="AM145" t="s">
        <v>416</v>
      </c>
      <c r="AN145" t="s">
        <v>898</v>
      </c>
      <c r="AO145">
        <v>2228</v>
      </c>
      <c r="AP145">
        <v>102264</v>
      </c>
      <c r="AQ145">
        <v>186</v>
      </c>
      <c r="AR145" t="s">
        <v>110</v>
      </c>
      <c r="AS145">
        <v>1416</v>
      </c>
      <c r="AT145">
        <v>3779</v>
      </c>
      <c r="AU145">
        <v>1416</v>
      </c>
      <c r="AV145">
        <v>3779</v>
      </c>
      <c r="BB145" t="s">
        <v>129</v>
      </c>
      <c r="BC145" t="s">
        <v>855</v>
      </c>
      <c r="BD145">
        <v>88</v>
      </c>
      <c r="BE145" t="s">
        <v>131</v>
      </c>
      <c r="BF145">
        <v>0</v>
      </c>
      <c r="BG145">
        <v>1</v>
      </c>
      <c r="BH145">
        <v>1</v>
      </c>
      <c r="BI145" t="s">
        <v>131</v>
      </c>
      <c r="BJ145" t="s">
        <v>182</v>
      </c>
      <c r="BK145" t="s">
        <v>112</v>
      </c>
      <c r="BN145" t="s">
        <v>133</v>
      </c>
      <c r="BR145" t="s">
        <v>133</v>
      </c>
      <c r="BU145" t="s">
        <v>112</v>
      </c>
      <c r="BV145" t="s">
        <v>114</v>
      </c>
      <c r="BW145" t="s">
        <v>112</v>
      </c>
      <c r="BX145">
        <v>0</v>
      </c>
      <c r="BZ145">
        <v>0</v>
      </c>
      <c r="CA145">
        <v>1</v>
      </c>
      <c r="CB145">
        <v>0</v>
      </c>
      <c r="CC145">
        <v>0</v>
      </c>
      <c r="CD145" t="s">
        <v>117</v>
      </c>
      <c r="CE145" t="s">
        <v>117</v>
      </c>
      <c r="CF145" t="s">
        <v>110</v>
      </c>
      <c r="CG145" t="s">
        <v>117</v>
      </c>
      <c r="CH145" t="s">
        <v>114</v>
      </c>
      <c r="CI145" t="s">
        <v>117</v>
      </c>
      <c r="CJ145" t="s">
        <v>117</v>
      </c>
      <c r="CK145" t="s">
        <v>112</v>
      </c>
      <c r="CL145">
        <v>12</v>
      </c>
      <c r="CM145">
        <v>0</v>
      </c>
      <c r="CN145" t="s">
        <v>142</v>
      </c>
      <c r="CO145" t="s">
        <v>183</v>
      </c>
      <c r="CP145">
        <v>0</v>
      </c>
      <c r="CQ145" t="s">
        <v>143</v>
      </c>
      <c r="CR145" t="s">
        <v>143</v>
      </c>
      <c r="CS145" t="s">
        <v>184</v>
      </c>
      <c r="CT145" t="s">
        <v>156</v>
      </c>
      <c r="CU145">
        <v>5</v>
      </c>
      <c r="CV145" t="s">
        <v>901</v>
      </c>
      <c r="CW145" t="s">
        <v>901</v>
      </c>
      <c r="CX145">
        <v>3</v>
      </c>
      <c r="CY145">
        <f t="shared" si="14"/>
        <v>7.5</v>
      </c>
      <c r="CZ145">
        <v>6.8044399999999996</v>
      </c>
      <c r="DA145">
        <v>6.8044399999999996</v>
      </c>
      <c r="DB145">
        <f t="shared" si="15"/>
        <v>5</v>
      </c>
      <c r="DC145">
        <v>0</v>
      </c>
      <c r="DD145">
        <v>0</v>
      </c>
      <c r="DE145">
        <v>0</v>
      </c>
      <c r="DF145">
        <v>12111</v>
      </c>
      <c r="DG145">
        <f t="shared" si="16"/>
        <v>12111</v>
      </c>
      <c r="DH145">
        <f t="shared" si="17"/>
        <v>3</v>
      </c>
      <c r="DI145">
        <v>634</v>
      </c>
      <c r="DJ145">
        <f t="shared" si="18"/>
        <v>634</v>
      </c>
      <c r="DK145">
        <f t="shared" si="19"/>
        <v>2</v>
      </c>
      <c r="DL145">
        <v>10</v>
      </c>
      <c r="DN145">
        <f>(DL145*InputWeights!$C$7+DB145*InputWeights!$C$6)</f>
        <v>7.5</v>
      </c>
      <c r="DO145">
        <f>(DD145*InputWeights!$C$12+DE145*InputWeights!$C$10+CU145*InputWeights!$C$11)</f>
        <v>2</v>
      </c>
      <c r="DP145">
        <f>(DC145*InputWeights!$C$18+DK145*InputWeights!$C$16+DH145*InputWeights!$C$15+CY145*InputWeights!$C$17)</f>
        <v>3.85</v>
      </c>
      <c r="DR145">
        <f>DN145*InputWeights!$C$5+DO145*InputWeights!$C$9+DP145*InputWeights!$C$14</f>
        <v>43.9</v>
      </c>
      <c r="DS145">
        <f>((_xlfn.RANK.EQ(DR145,$DR$2:$DR$1000,0))/(COUNT(DR$2:$DR$1000)))*100</f>
        <v>20.196353436185134</v>
      </c>
      <c r="DT145">
        <f t="shared" si="20"/>
        <v>25</v>
      </c>
    </row>
    <row r="146" spans="1:124" x14ac:dyDescent="0.25">
      <c r="A146" t="s">
        <v>949</v>
      </c>
      <c r="B146" t="s">
        <v>108</v>
      </c>
      <c r="C146" t="s">
        <v>109</v>
      </c>
      <c r="D146" t="s">
        <v>110</v>
      </c>
      <c r="E146" t="s">
        <v>176</v>
      </c>
      <c r="F146">
        <v>2220</v>
      </c>
      <c r="G146">
        <v>5300</v>
      </c>
      <c r="H146">
        <v>0</v>
      </c>
      <c r="I146">
        <v>1956</v>
      </c>
      <c r="J146">
        <v>1998</v>
      </c>
      <c r="K146" t="s">
        <v>183</v>
      </c>
      <c r="L146" t="s">
        <v>114</v>
      </c>
      <c r="M146">
        <v>16</v>
      </c>
      <c r="N146" t="s">
        <v>358</v>
      </c>
      <c r="O146">
        <v>2</v>
      </c>
      <c r="Q146" t="s">
        <v>117</v>
      </c>
      <c r="R146">
        <v>0</v>
      </c>
      <c r="S146" t="s">
        <v>803</v>
      </c>
      <c r="T146">
        <v>118</v>
      </c>
      <c r="V146">
        <v>11693</v>
      </c>
      <c r="W146" t="s">
        <v>116</v>
      </c>
      <c r="X146" t="s">
        <v>117</v>
      </c>
      <c r="Y146" t="s">
        <v>969</v>
      </c>
      <c r="Z146" t="s">
        <v>119</v>
      </c>
      <c r="AA146" t="s">
        <v>952</v>
      </c>
      <c r="AC146" t="s">
        <v>160</v>
      </c>
      <c r="AD146" t="s">
        <v>970</v>
      </c>
      <c r="AE146" t="s">
        <v>364</v>
      </c>
      <c r="AF146" t="s">
        <v>124</v>
      </c>
      <c r="AG146" t="s">
        <v>125</v>
      </c>
      <c r="AH146" t="s">
        <v>124</v>
      </c>
      <c r="AI146" t="s">
        <v>112</v>
      </c>
      <c r="AJ146" t="s">
        <v>112</v>
      </c>
      <c r="AK146" t="s">
        <v>125</v>
      </c>
      <c r="AL146" t="s">
        <v>128</v>
      </c>
      <c r="AM146" t="s">
        <v>161</v>
      </c>
      <c r="AN146" t="s">
        <v>178</v>
      </c>
      <c r="AO146">
        <v>2509</v>
      </c>
      <c r="AP146">
        <v>102264</v>
      </c>
      <c r="AQ146">
        <v>206</v>
      </c>
      <c r="AR146" t="s">
        <v>110</v>
      </c>
      <c r="AS146">
        <v>44893</v>
      </c>
      <c r="AT146">
        <v>47113</v>
      </c>
      <c r="AU146">
        <v>44893</v>
      </c>
      <c r="AV146">
        <v>47113</v>
      </c>
      <c r="BB146" t="s">
        <v>129</v>
      </c>
      <c r="BC146" t="s">
        <v>965</v>
      </c>
      <c r="BD146">
        <v>88</v>
      </c>
      <c r="BE146" t="s">
        <v>131</v>
      </c>
      <c r="BF146">
        <v>0</v>
      </c>
      <c r="BG146">
        <v>4</v>
      </c>
      <c r="BH146">
        <v>4</v>
      </c>
      <c r="BI146" t="s">
        <v>153</v>
      </c>
      <c r="BJ146" t="s">
        <v>182</v>
      </c>
      <c r="BK146" t="s">
        <v>112</v>
      </c>
      <c r="BN146" t="s">
        <v>133</v>
      </c>
      <c r="BR146" t="s">
        <v>133</v>
      </c>
      <c r="BU146" t="s">
        <v>112</v>
      </c>
      <c r="BV146" t="s">
        <v>114</v>
      </c>
      <c r="BW146" t="s">
        <v>112</v>
      </c>
      <c r="BX146">
        <v>0</v>
      </c>
      <c r="BZ146">
        <v>0</v>
      </c>
      <c r="CA146">
        <v>1</v>
      </c>
      <c r="CB146">
        <v>0</v>
      </c>
      <c r="CC146">
        <v>0</v>
      </c>
      <c r="CD146" t="s">
        <v>117</v>
      </c>
      <c r="CE146" t="s">
        <v>117</v>
      </c>
      <c r="CF146" t="s">
        <v>110</v>
      </c>
      <c r="CG146" t="s">
        <v>117</v>
      </c>
      <c r="CH146" t="s">
        <v>114</v>
      </c>
      <c r="CI146" t="s">
        <v>117</v>
      </c>
      <c r="CJ146" t="s">
        <v>110</v>
      </c>
      <c r="CK146" t="s">
        <v>125</v>
      </c>
      <c r="CL146">
        <v>3</v>
      </c>
      <c r="CM146">
        <v>0</v>
      </c>
      <c r="CN146" t="s">
        <v>142</v>
      </c>
      <c r="CO146" t="s">
        <v>183</v>
      </c>
      <c r="CP146">
        <v>0</v>
      </c>
      <c r="CQ146" t="s">
        <v>143</v>
      </c>
      <c r="CR146" t="s">
        <v>143</v>
      </c>
      <c r="CS146" t="s">
        <v>156</v>
      </c>
      <c r="CT146" t="s">
        <v>156</v>
      </c>
      <c r="CU146">
        <v>5</v>
      </c>
      <c r="CV146" t="s">
        <v>971</v>
      </c>
      <c r="CW146" t="s">
        <v>971</v>
      </c>
      <c r="CX146">
        <v>3</v>
      </c>
      <c r="CY146">
        <f t="shared" si="14"/>
        <v>7.5</v>
      </c>
      <c r="CZ146">
        <v>11.3583</v>
      </c>
      <c r="DA146">
        <v>6.7626600000000003</v>
      </c>
      <c r="DB146">
        <f t="shared" si="15"/>
        <v>5</v>
      </c>
      <c r="DC146">
        <v>0</v>
      </c>
      <c r="DD146">
        <v>0</v>
      </c>
      <c r="DE146">
        <v>0</v>
      </c>
      <c r="DF146">
        <v>11693</v>
      </c>
      <c r="DG146">
        <f t="shared" si="16"/>
        <v>11693</v>
      </c>
      <c r="DH146">
        <f t="shared" si="17"/>
        <v>3</v>
      </c>
      <c r="DI146">
        <v>589</v>
      </c>
      <c r="DJ146">
        <f t="shared" si="18"/>
        <v>589</v>
      </c>
      <c r="DK146">
        <f t="shared" si="19"/>
        <v>2</v>
      </c>
      <c r="DL146">
        <v>10</v>
      </c>
      <c r="DN146">
        <f>(DL146*InputWeights!$C$7+DB146*InputWeights!$C$6)</f>
        <v>7.5</v>
      </c>
      <c r="DO146">
        <f>(DD146*InputWeights!$C$12+DE146*InputWeights!$C$10+CU146*InputWeights!$C$11)</f>
        <v>2</v>
      </c>
      <c r="DP146">
        <f>(DC146*InputWeights!$C$18+DK146*InputWeights!$C$16+DH146*InputWeights!$C$15+CY146*InputWeights!$C$17)</f>
        <v>3.85</v>
      </c>
      <c r="DR146">
        <f>DN146*InputWeights!$C$5+DO146*InputWeights!$C$9+DP146*InputWeights!$C$14</f>
        <v>43.9</v>
      </c>
      <c r="DS146">
        <f>((_xlfn.RANK.EQ(DR146,$DR$2:$DR$1000,0))/(COUNT(DR$2:$DR$1000)))*100</f>
        <v>20.196353436185134</v>
      </c>
      <c r="DT146">
        <f t="shared" si="20"/>
        <v>25</v>
      </c>
    </row>
    <row r="147" spans="1:124" x14ac:dyDescent="0.25">
      <c r="A147" t="s">
        <v>1547</v>
      </c>
      <c r="B147" t="s">
        <v>108</v>
      </c>
      <c r="C147" t="s">
        <v>109</v>
      </c>
      <c r="D147" t="s">
        <v>110</v>
      </c>
      <c r="E147" t="s">
        <v>411</v>
      </c>
      <c r="F147">
        <v>3012</v>
      </c>
      <c r="G147">
        <v>20000100</v>
      </c>
      <c r="H147">
        <v>0</v>
      </c>
      <c r="I147">
        <v>2013</v>
      </c>
      <c r="J147">
        <v>2013</v>
      </c>
      <c r="K147" t="s">
        <v>183</v>
      </c>
      <c r="L147" t="s">
        <v>114</v>
      </c>
      <c r="M147">
        <v>34</v>
      </c>
      <c r="N147" t="s">
        <v>113</v>
      </c>
      <c r="O147">
        <v>2</v>
      </c>
      <c r="Q147" t="s">
        <v>117</v>
      </c>
      <c r="R147">
        <v>0</v>
      </c>
      <c r="T147">
        <v>138</v>
      </c>
      <c r="V147">
        <v>860</v>
      </c>
      <c r="W147" t="s">
        <v>116</v>
      </c>
      <c r="X147" t="s">
        <v>117</v>
      </c>
      <c r="Y147" t="s">
        <v>1548</v>
      </c>
      <c r="AA147" t="s">
        <v>133</v>
      </c>
      <c r="AC147" t="s">
        <v>1549</v>
      </c>
      <c r="AD147" t="s">
        <v>1550</v>
      </c>
      <c r="AE147" t="s">
        <v>403</v>
      </c>
      <c r="AF147" t="s">
        <v>124</v>
      </c>
      <c r="AG147" t="s">
        <v>125</v>
      </c>
      <c r="AH147" t="s">
        <v>124</v>
      </c>
      <c r="AI147" t="s">
        <v>112</v>
      </c>
      <c r="AJ147" t="s">
        <v>112</v>
      </c>
      <c r="AK147" t="s">
        <v>125</v>
      </c>
      <c r="AL147" t="s">
        <v>416</v>
      </c>
      <c r="AM147" t="s">
        <v>416</v>
      </c>
      <c r="AN147" t="s">
        <v>416</v>
      </c>
      <c r="AO147">
        <v>3593</v>
      </c>
      <c r="AP147">
        <v>102264</v>
      </c>
      <c r="AQ147">
        <v>419</v>
      </c>
      <c r="AR147" t="s">
        <v>110</v>
      </c>
      <c r="AS147">
        <v>0</v>
      </c>
      <c r="AT147">
        <v>3012</v>
      </c>
      <c r="AU147">
        <v>0</v>
      </c>
      <c r="AV147">
        <v>3012</v>
      </c>
      <c r="BB147" t="s">
        <v>129</v>
      </c>
      <c r="BC147" t="s">
        <v>1095</v>
      </c>
      <c r="BD147">
        <v>0</v>
      </c>
      <c r="BE147" t="s">
        <v>131</v>
      </c>
      <c r="BF147">
        <v>0</v>
      </c>
      <c r="BG147">
        <v>2</v>
      </c>
      <c r="BH147">
        <v>2</v>
      </c>
      <c r="BI147" t="s">
        <v>131</v>
      </c>
      <c r="BK147" t="s">
        <v>112</v>
      </c>
      <c r="BN147" t="s">
        <v>133</v>
      </c>
      <c r="BR147" t="s">
        <v>133</v>
      </c>
      <c r="BU147" t="s">
        <v>153</v>
      </c>
      <c r="BV147" t="s">
        <v>114</v>
      </c>
      <c r="BW147" t="s">
        <v>112</v>
      </c>
      <c r="BX147">
        <v>0</v>
      </c>
      <c r="BZ147">
        <v>1</v>
      </c>
      <c r="CA147">
        <v>1</v>
      </c>
      <c r="CB147">
        <v>0</v>
      </c>
      <c r="CC147">
        <v>0</v>
      </c>
      <c r="CD147" t="s">
        <v>117</v>
      </c>
      <c r="CE147" t="s">
        <v>117</v>
      </c>
      <c r="CF147" t="s">
        <v>110</v>
      </c>
      <c r="CG147" t="s">
        <v>117</v>
      </c>
      <c r="CH147" t="s">
        <v>114</v>
      </c>
      <c r="CI147" t="s">
        <v>110</v>
      </c>
      <c r="CJ147" t="s">
        <v>117</v>
      </c>
      <c r="CK147" t="s">
        <v>112</v>
      </c>
      <c r="CL147">
        <v>1</v>
      </c>
      <c r="CM147">
        <v>0</v>
      </c>
      <c r="CN147" t="s">
        <v>134</v>
      </c>
      <c r="CP147">
        <v>0</v>
      </c>
      <c r="CQ147" t="s">
        <v>143</v>
      </c>
      <c r="CR147" t="s">
        <v>144</v>
      </c>
      <c r="CS147" t="s">
        <v>184</v>
      </c>
      <c r="CT147" t="s">
        <v>136</v>
      </c>
      <c r="CU147">
        <v>10</v>
      </c>
      <c r="CV147" t="s">
        <v>1551</v>
      </c>
      <c r="CW147" t="s">
        <v>1551</v>
      </c>
      <c r="CX147">
        <v>3</v>
      </c>
      <c r="CY147">
        <f t="shared" si="14"/>
        <v>7.5</v>
      </c>
      <c r="CZ147">
        <v>1.5833699999999999</v>
      </c>
      <c r="DA147">
        <v>0.89003500000000002</v>
      </c>
      <c r="DB147">
        <f t="shared" si="15"/>
        <v>1</v>
      </c>
      <c r="DC147">
        <v>10</v>
      </c>
      <c r="DD147">
        <v>0</v>
      </c>
      <c r="DE147">
        <v>0</v>
      </c>
      <c r="DF147">
        <v>860</v>
      </c>
      <c r="DG147">
        <f t="shared" si="16"/>
        <v>860</v>
      </c>
      <c r="DH147">
        <f t="shared" si="17"/>
        <v>1</v>
      </c>
      <c r="DI147">
        <v>138</v>
      </c>
      <c r="DJ147">
        <f t="shared" si="18"/>
        <v>138</v>
      </c>
      <c r="DK147">
        <f t="shared" si="19"/>
        <v>1</v>
      </c>
      <c r="DL147">
        <v>10</v>
      </c>
      <c r="DN147">
        <f>(DL147*InputWeights!$C$7+DB147*InputWeights!$C$6)</f>
        <v>5.5</v>
      </c>
      <c r="DO147">
        <f>(DD147*InputWeights!$C$12+DE147*InputWeights!$C$10+CU147*InputWeights!$C$11)</f>
        <v>4</v>
      </c>
      <c r="DP147">
        <f>(DC147*InputWeights!$C$18+DK147*InputWeights!$C$16+DH147*InputWeights!$C$15+CY147*InputWeights!$C$17)</f>
        <v>3.85</v>
      </c>
      <c r="DR147">
        <f>DN147*InputWeights!$C$5+DO147*InputWeights!$C$9+DP147*InputWeights!$C$14</f>
        <v>43.9</v>
      </c>
      <c r="DS147">
        <f>((_xlfn.RANK.EQ(DR147,$DR$2:$DR$1000,0))/(COUNT(DR$2:$DR$1000)))*100</f>
        <v>20.196353436185134</v>
      </c>
      <c r="DT147">
        <f t="shared" si="20"/>
        <v>25</v>
      </c>
    </row>
    <row r="148" spans="1:124" x14ac:dyDescent="0.25">
      <c r="A148" t="s">
        <v>450</v>
      </c>
      <c r="B148" t="s">
        <v>108</v>
      </c>
      <c r="C148" t="s">
        <v>109</v>
      </c>
      <c r="D148" t="s">
        <v>110</v>
      </c>
      <c r="E148" t="s">
        <v>492</v>
      </c>
      <c r="F148">
        <v>1795</v>
      </c>
      <c r="G148">
        <v>7400</v>
      </c>
      <c r="H148">
        <v>0</v>
      </c>
      <c r="I148">
        <v>1936</v>
      </c>
      <c r="J148">
        <v>2014</v>
      </c>
      <c r="K148" t="s">
        <v>139</v>
      </c>
      <c r="L148" t="s">
        <v>110</v>
      </c>
      <c r="M148">
        <v>25</v>
      </c>
      <c r="N148" t="s">
        <v>177</v>
      </c>
      <c r="O148">
        <v>2</v>
      </c>
      <c r="Q148" t="s">
        <v>114</v>
      </c>
      <c r="R148">
        <v>999</v>
      </c>
      <c r="S148" t="s">
        <v>148</v>
      </c>
      <c r="T148">
        <v>125</v>
      </c>
      <c r="V148">
        <v>12694</v>
      </c>
      <c r="W148" t="s">
        <v>116</v>
      </c>
      <c r="X148" t="s">
        <v>117</v>
      </c>
      <c r="Y148" t="s">
        <v>493</v>
      </c>
      <c r="Z148" t="s">
        <v>119</v>
      </c>
      <c r="AA148" t="s">
        <v>454</v>
      </c>
      <c r="AC148" t="s">
        <v>321</v>
      </c>
      <c r="AD148" t="s">
        <v>160</v>
      </c>
      <c r="AE148" t="s">
        <v>364</v>
      </c>
      <c r="AF148" t="s">
        <v>124</v>
      </c>
      <c r="AG148" t="s">
        <v>125</v>
      </c>
      <c r="AH148" t="s">
        <v>124</v>
      </c>
      <c r="AI148" t="s">
        <v>150</v>
      </c>
      <c r="AJ148" t="s">
        <v>112</v>
      </c>
      <c r="AK148" t="s">
        <v>125</v>
      </c>
      <c r="AL148" t="s">
        <v>488</v>
      </c>
      <c r="AM148" t="s">
        <v>494</v>
      </c>
      <c r="AN148" t="s">
        <v>490</v>
      </c>
      <c r="AO148">
        <v>1802</v>
      </c>
      <c r="AP148">
        <v>102264</v>
      </c>
      <c r="AQ148">
        <v>163</v>
      </c>
      <c r="AR148" t="s">
        <v>114</v>
      </c>
      <c r="AS148">
        <v>43920</v>
      </c>
      <c r="AT148">
        <v>45715</v>
      </c>
      <c r="AU148">
        <v>43920</v>
      </c>
      <c r="AV148">
        <v>45715</v>
      </c>
      <c r="BB148" t="s">
        <v>129</v>
      </c>
      <c r="BC148" t="s">
        <v>189</v>
      </c>
      <c r="BD148">
        <v>90</v>
      </c>
      <c r="BE148" t="s">
        <v>131</v>
      </c>
      <c r="BF148">
        <v>0</v>
      </c>
      <c r="BG148">
        <v>4</v>
      </c>
      <c r="BH148">
        <v>4</v>
      </c>
      <c r="BI148" t="s">
        <v>153</v>
      </c>
      <c r="BJ148" t="s">
        <v>182</v>
      </c>
      <c r="BK148" t="s">
        <v>112</v>
      </c>
      <c r="BN148" t="s">
        <v>133</v>
      </c>
      <c r="BR148" t="s">
        <v>133</v>
      </c>
      <c r="BU148" t="s">
        <v>139</v>
      </c>
      <c r="BV148" t="s">
        <v>114</v>
      </c>
      <c r="BW148" t="s">
        <v>112</v>
      </c>
      <c r="BX148">
        <v>0</v>
      </c>
      <c r="BZ148">
        <v>0</v>
      </c>
      <c r="CA148">
        <v>1</v>
      </c>
      <c r="CB148">
        <v>0</v>
      </c>
      <c r="CC148">
        <v>0</v>
      </c>
      <c r="CD148" t="s">
        <v>114</v>
      </c>
      <c r="CE148" t="s">
        <v>114</v>
      </c>
      <c r="CF148" t="s">
        <v>110</v>
      </c>
      <c r="CG148" t="s">
        <v>117</v>
      </c>
      <c r="CH148" t="s">
        <v>117</v>
      </c>
      <c r="CI148" t="s">
        <v>117</v>
      </c>
      <c r="CJ148" t="s">
        <v>117</v>
      </c>
      <c r="CK148" t="s">
        <v>125</v>
      </c>
      <c r="CL148">
        <v>8</v>
      </c>
      <c r="CM148">
        <v>4</v>
      </c>
      <c r="CN148" t="s">
        <v>142</v>
      </c>
      <c r="CO148" t="s">
        <v>183</v>
      </c>
      <c r="CP148">
        <v>0</v>
      </c>
      <c r="CQ148" t="s">
        <v>143</v>
      </c>
      <c r="CR148" t="s">
        <v>143</v>
      </c>
      <c r="CS148" t="s">
        <v>184</v>
      </c>
      <c r="CT148" t="s">
        <v>156</v>
      </c>
      <c r="CU148">
        <v>5</v>
      </c>
      <c r="CV148" t="s">
        <v>495</v>
      </c>
      <c r="CW148" t="s">
        <v>495</v>
      </c>
      <c r="CX148">
        <v>3</v>
      </c>
      <c r="CY148">
        <f t="shared" si="14"/>
        <v>7.5</v>
      </c>
      <c r="CZ148">
        <v>5.55206</v>
      </c>
      <c r="DA148">
        <v>2.0553699999999999</v>
      </c>
      <c r="DB148">
        <f t="shared" si="15"/>
        <v>1</v>
      </c>
      <c r="DC148">
        <v>0</v>
      </c>
      <c r="DD148">
        <v>0</v>
      </c>
      <c r="DE148">
        <v>0</v>
      </c>
      <c r="DF148">
        <v>12694</v>
      </c>
      <c r="DG148">
        <f t="shared" si="16"/>
        <v>25388</v>
      </c>
      <c r="DH148">
        <f t="shared" si="17"/>
        <v>6</v>
      </c>
      <c r="DI148">
        <v>635</v>
      </c>
      <c r="DJ148">
        <f t="shared" si="18"/>
        <v>1270</v>
      </c>
      <c r="DK148">
        <f t="shared" si="19"/>
        <v>3</v>
      </c>
      <c r="DL148">
        <v>10</v>
      </c>
      <c r="DN148">
        <f>(DL148*InputWeights!$C$7+DB148*InputWeights!$C$6)</f>
        <v>5.5</v>
      </c>
      <c r="DO148">
        <f>(DD148*InputWeights!$C$12+DE148*InputWeights!$C$10+CU148*InputWeights!$C$11)</f>
        <v>2</v>
      </c>
      <c r="DP148">
        <f>(DC148*InputWeights!$C$18+DK148*InputWeights!$C$16+DH148*InputWeights!$C$15+CY148*InputWeights!$C$17)</f>
        <v>5.25</v>
      </c>
      <c r="DR148">
        <f>DN148*InputWeights!$C$5+DO148*InputWeights!$C$9+DP148*InputWeights!$C$14</f>
        <v>43.5</v>
      </c>
      <c r="DS148">
        <f>((_xlfn.RANK.EQ(DR148,$DR$2:$DR$1000,0))/(COUNT(DR$2:$DR$1000)))*100</f>
        <v>20.61711079943899</v>
      </c>
      <c r="DT148">
        <f t="shared" si="20"/>
        <v>25</v>
      </c>
    </row>
    <row r="149" spans="1:124" x14ac:dyDescent="0.25">
      <c r="A149" t="s">
        <v>450</v>
      </c>
      <c r="B149" t="s">
        <v>108</v>
      </c>
      <c r="C149" t="s">
        <v>109</v>
      </c>
      <c r="D149" t="s">
        <v>110</v>
      </c>
      <c r="E149" t="s">
        <v>138</v>
      </c>
      <c r="F149">
        <v>3110</v>
      </c>
      <c r="G149">
        <v>7500</v>
      </c>
      <c r="H149">
        <v>0</v>
      </c>
      <c r="I149">
        <v>1936</v>
      </c>
      <c r="J149">
        <v>2014</v>
      </c>
      <c r="K149" t="s">
        <v>139</v>
      </c>
      <c r="L149" t="s">
        <v>110</v>
      </c>
      <c r="M149">
        <v>25</v>
      </c>
      <c r="N149" t="s">
        <v>177</v>
      </c>
      <c r="O149">
        <v>2</v>
      </c>
      <c r="Q149" t="s">
        <v>114</v>
      </c>
      <c r="R149">
        <v>4</v>
      </c>
      <c r="S149" t="s">
        <v>148</v>
      </c>
      <c r="T149">
        <v>78</v>
      </c>
      <c r="V149">
        <v>12694</v>
      </c>
      <c r="W149" t="s">
        <v>116</v>
      </c>
      <c r="X149" t="s">
        <v>117</v>
      </c>
      <c r="Y149" t="s">
        <v>493</v>
      </c>
      <c r="Z149" t="s">
        <v>119</v>
      </c>
      <c r="AA149" t="s">
        <v>454</v>
      </c>
      <c r="AC149" t="s">
        <v>160</v>
      </c>
      <c r="AD149" t="s">
        <v>218</v>
      </c>
      <c r="AE149" t="s">
        <v>364</v>
      </c>
      <c r="AF149" t="s">
        <v>124</v>
      </c>
      <c r="AG149" t="s">
        <v>125</v>
      </c>
      <c r="AH149" t="s">
        <v>124</v>
      </c>
      <c r="AI149" t="s">
        <v>150</v>
      </c>
      <c r="AJ149" t="s">
        <v>112</v>
      </c>
      <c r="AK149" t="s">
        <v>125</v>
      </c>
      <c r="AL149" t="s">
        <v>488</v>
      </c>
      <c r="AM149" t="s">
        <v>494</v>
      </c>
      <c r="AN149" t="s">
        <v>496</v>
      </c>
      <c r="AO149">
        <v>1804</v>
      </c>
      <c r="AP149">
        <v>102264</v>
      </c>
      <c r="AQ149">
        <v>163</v>
      </c>
      <c r="AR149" t="s">
        <v>114</v>
      </c>
      <c r="AS149">
        <v>45715</v>
      </c>
      <c r="AT149">
        <v>48825</v>
      </c>
      <c r="AU149">
        <v>45715</v>
      </c>
      <c r="AV149">
        <v>48825</v>
      </c>
      <c r="BB149" t="s">
        <v>129</v>
      </c>
      <c r="BC149" t="s">
        <v>189</v>
      </c>
      <c r="BD149">
        <v>93</v>
      </c>
      <c r="BE149" t="s">
        <v>131</v>
      </c>
      <c r="BF149">
        <v>0</v>
      </c>
      <c r="BG149">
        <v>4</v>
      </c>
      <c r="BH149">
        <v>4</v>
      </c>
      <c r="BI149" t="s">
        <v>153</v>
      </c>
      <c r="BJ149" t="s">
        <v>182</v>
      </c>
      <c r="BK149" t="s">
        <v>112</v>
      </c>
      <c r="BN149" t="s">
        <v>133</v>
      </c>
      <c r="BR149" t="s">
        <v>133</v>
      </c>
      <c r="BU149" t="s">
        <v>139</v>
      </c>
      <c r="BV149" t="s">
        <v>114</v>
      </c>
      <c r="BW149" t="s">
        <v>112</v>
      </c>
      <c r="BX149">
        <v>0</v>
      </c>
      <c r="BZ149">
        <v>0</v>
      </c>
      <c r="CA149">
        <v>1</v>
      </c>
      <c r="CB149">
        <v>0</v>
      </c>
      <c r="CC149">
        <v>0</v>
      </c>
      <c r="CD149" t="s">
        <v>114</v>
      </c>
      <c r="CE149" t="s">
        <v>114</v>
      </c>
      <c r="CF149" t="s">
        <v>110</v>
      </c>
      <c r="CG149" t="s">
        <v>117</v>
      </c>
      <c r="CH149" t="s">
        <v>117</v>
      </c>
      <c r="CI149" t="s">
        <v>117</v>
      </c>
      <c r="CJ149" t="s">
        <v>117</v>
      </c>
      <c r="CK149" t="s">
        <v>125</v>
      </c>
      <c r="CL149">
        <v>9</v>
      </c>
      <c r="CM149">
        <v>5</v>
      </c>
      <c r="CN149" t="s">
        <v>142</v>
      </c>
      <c r="CO149" t="s">
        <v>183</v>
      </c>
      <c r="CP149">
        <v>0</v>
      </c>
      <c r="CQ149" t="s">
        <v>143</v>
      </c>
      <c r="CR149" t="s">
        <v>143</v>
      </c>
      <c r="CS149" t="s">
        <v>156</v>
      </c>
      <c r="CT149" t="s">
        <v>156</v>
      </c>
      <c r="CU149">
        <v>5</v>
      </c>
      <c r="CV149" t="s">
        <v>497</v>
      </c>
      <c r="CW149" t="s">
        <v>497</v>
      </c>
      <c r="CX149">
        <v>3</v>
      </c>
      <c r="CY149">
        <f t="shared" si="14"/>
        <v>7.5</v>
      </c>
      <c r="CZ149">
        <v>1.69617</v>
      </c>
      <c r="DA149">
        <v>0.93764099999999995</v>
      </c>
      <c r="DB149">
        <f t="shared" si="15"/>
        <v>1</v>
      </c>
      <c r="DC149">
        <v>0</v>
      </c>
      <c r="DD149">
        <v>0</v>
      </c>
      <c r="DE149">
        <v>0</v>
      </c>
      <c r="DF149">
        <v>12694</v>
      </c>
      <c r="DG149">
        <f t="shared" si="16"/>
        <v>25388</v>
      </c>
      <c r="DH149">
        <f t="shared" si="17"/>
        <v>6</v>
      </c>
      <c r="DI149">
        <v>635</v>
      </c>
      <c r="DJ149">
        <f t="shared" si="18"/>
        <v>1270</v>
      </c>
      <c r="DK149">
        <f t="shared" si="19"/>
        <v>3</v>
      </c>
      <c r="DL149">
        <v>10</v>
      </c>
      <c r="DN149">
        <f>(DL149*InputWeights!$C$7+DB149*InputWeights!$C$6)</f>
        <v>5.5</v>
      </c>
      <c r="DO149">
        <f>(DD149*InputWeights!$C$12+DE149*InputWeights!$C$10+CU149*InputWeights!$C$11)</f>
        <v>2</v>
      </c>
      <c r="DP149">
        <f>(DC149*InputWeights!$C$18+DK149*InputWeights!$C$16+DH149*InputWeights!$C$15+CY149*InputWeights!$C$17)</f>
        <v>5.25</v>
      </c>
      <c r="DR149">
        <f>DN149*InputWeights!$C$5+DO149*InputWeights!$C$9+DP149*InputWeights!$C$14</f>
        <v>43.5</v>
      </c>
      <c r="DS149">
        <f>((_xlfn.RANK.EQ(DR149,$DR$2:$DR$1000,0))/(COUNT(DR$2:$DR$1000)))*100</f>
        <v>20.61711079943899</v>
      </c>
      <c r="DT149">
        <f t="shared" si="20"/>
        <v>25</v>
      </c>
    </row>
    <row r="150" spans="1:124" x14ac:dyDescent="0.25">
      <c r="A150" t="s">
        <v>450</v>
      </c>
      <c r="B150" t="s">
        <v>108</v>
      </c>
      <c r="C150" t="s">
        <v>109</v>
      </c>
      <c r="D150" t="s">
        <v>110</v>
      </c>
      <c r="E150" t="s">
        <v>376</v>
      </c>
      <c r="F150">
        <v>1296</v>
      </c>
      <c r="G150">
        <v>7600</v>
      </c>
      <c r="H150">
        <v>0</v>
      </c>
      <c r="I150">
        <v>1936</v>
      </c>
      <c r="J150">
        <v>2014</v>
      </c>
      <c r="K150" t="s">
        <v>112</v>
      </c>
      <c r="L150" t="s">
        <v>110</v>
      </c>
      <c r="M150">
        <v>25</v>
      </c>
      <c r="N150" t="s">
        <v>177</v>
      </c>
      <c r="O150">
        <v>2</v>
      </c>
      <c r="Q150" t="s">
        <v>114</v>
      </c>
      <c r="R150">
        <v>4</v>
      </c>
      <c r="S150" t="s">
        <v>452</v>
      </c>
      <c r="T150">
        <v>82</v>
      </c>
      <c r="V150">
        <v>13120</v>
      </c>
      <c r="W150" t="s">
        <v>116</v>
      </c>
      <c r="X150" t="s">
        <v>117</v>
      </c>
      <c r="Y150" t="s">
        <v>493</v>
      </c>
      <c r="Z150" t="s">
        <v>119</v>
      </c>
      <c r="AA150" t="s">
        <v>454</v>
      </c>
      <c r="AC150" t="s">
        <v>218</v>
      </c>
      <c r="AD150" t="s">
        <v>160</v>
      </c>
      <c r="AE150" t="s">
        <v>364</v>
      </c>
      <c r="AF150" t="s">
        <v>124</v>
      </c>
      <c r="AG150" t="s">
        <v>125</v>
      </c>
      <c r="AH150" t="s">
        <v>124</v>
      </c>
      <c r="AI150" t="s">
        <v>150</v>
      </c>
      <c r="AJ150" t="s">
        <v>112</v>
      </c>
      <c r="AK150" t="s">
        <v>125</v>
      </c>
      <c r="AL150" t="s">
        <v>126</v>
      </c>
      <c r="AM150" t="s">
        <v>498</v>
      </c>
      <c r="AN150" t="s">
        <v>499</v>
      </c>
      <c r="AO150">
        <v>1805</v>
      </c>
      <c r="AP150">
        <v>102264</v>
      </c>
      <c r="AQ150">
        <v>161</v>
      </c>
      <c r="AR150" t="s">
        <v>110</v>
      </c>
      <c r="AS150">
        <v>48735</v>
      </c>
      <c r="AT150">
        <v>50031</v>
      </c>
      <c r="AU150">
        <v>48735</v>
      </c>
      <c r="AV150">
        <v>50031</v>
      </c>
      <c r="BB150" t="s">
        <v>129</v>
      </c>
      <c r="BC150" t="s">
        <v>189</v>
      </c>
      <c r="BD150">
        <v>94</v>
      </c>
      <c r="BE150" t="s">
        <v>131</v>
      </c>
      <c r="BF150">
        <v>0</v>
      </c>
      <c r="BG150">
        <v>4</v>
      </c>
      <c r="BH150">
        <v>4</v>
      </c>
      <c r="BI150" t="s">
        <v>153</v>
      </c>
      <c r="BJ150" t="s">
        <v>182</v>
      </c>
      <c r="BK150" t="s">
        <v>112</v>
      </c>
      <c r="BN150" t="s">
        <v>133</v>
      </c>
      <c r="BR150" t="s">
        <v>133</v>
      </c>
      <c r="BU150" t="s">
        <v>112</v>
      </c>
      <c r="BV150" t="s">
        <v>114</v>
      </c>
      <c r="BW150" t="s">
        <v>112</v>
      </c>
      <c r="BX150">
        <v>0</v>
      </c>
      <c r="BZ150">
        <v>0</v>
      </c>
      <c r="CA150">
        <v>1</v>
      </c>
      <c r="CB150">
        <v>0</v>
      </c>
      <c r="CC150">
        <v>0</v>
      </c>
      <c r="CD150" t="s">
        <v>110</v>
      </c>
      <c r="CE150" t="s">
        <v>114</v>
      </c>
      <c r="CF150" t="s">
        <v>110</v>
      </c>
      <c r="CG150" t="s">
        <v>117</v>
      </c>
      <c r="CH150" t="s">
        <v>114</v>
      </c>
      <c r="CI150" t="s">
        <v>117</v>
      </c>
      <c r="CJ150" t="s">
        <v>117</v>
      </c>
      <c r="CK150" t="s">
        <v>125</v>
      </c>
      <c r="CL150">
        <v>12</v>
      </c>
      <c r="CM150">
        <v>0</v>
      </c>
      <c r="CN150" t="s">
        <v>142</v>
      </c>
      <c r="CO150" t="s">
        <v>183</v>
      </c>
      <c r="CP150">
        <v>0</v>
      </c>
      <c r="CQ150" t="s">
        <v>143</v>
      </c>
      <c r="CR150" t="s">
        <v>143</v>
      </c>
      <c r="CS150" t="s">
        <v>156</v>
      </c>
      <c r="CT150" t="s">
        <v>156</v>
      </c>
      <c r="CU150">
        <v>5</v>
      </c>
      <c r="CV150" t="s">
        <v>500</v>
      </c>
      <c r="CW150" t="s">
        <v>500</v>
      </c>
      <c r="CX150">
        <v>3</v>
      </c>
      <c r="CY150">
        <f t="shared" si="14"/>
        <v>7.5</v>
      </c>
      <c r="CZ150">
        <v>4.9316399999999998</v>
      </c>
      <c r="DA150">
        <v>2.27521</v>
      </c>
      <c r="DB150">
        <f t="shared" si="15"/>
        <v>1</v>
      </c>
      <c r="DC150">
        <v>0</v>
      </c>
      <c r="DD150">
        <v>0</v>
      </c>
      <c r="DE150">
        <v>0</v>
      </c>
      <c r="DF150">
        <v>13120</v>
      </c>
      <c r="DG150">
        <f t="shared" si="16"/>
        <v>26240</v>
      </c>
      <c r="DH150">
        <f t="shared" si="17"/>
        <v>6</v>
      </c>
      <c r="DI150">
        <v>656</v>
      </c>
      <c r="DJ150">
        <f t="shared" si="18"/>
        <v>1312</v>
      </c>
      <c r="DK150">
        <f t="shared" si="19"/>
        <v>3</v>
      </c>
      <c r="DL150">
        <v>10</v>
      </c>
      <c r="DN150">
        <f>(DL150*InputWeights!$C$7+DB150*InputWeights!$C$6)</f>
        <v>5.5</v>
      </c>
      <c r="DO150">
        <f>(DD150*InputWeights!$C$12+DE150*InputWeights!$C$10+CU150*InputWeights!$C$11)</f>
        <v>2</v>
      </c>
      <c r="DP150">
        <f>(DC150*InputWeights!$C$18+DK150*InputWeights!$C$16+DH150*InputWeights!$C$15+CY150*InputWeights!$C$17)</f>
        <v>5.25</v>
      </c>
      <c r="DR150">
        <f>DN150*InputWeights!$C$5+DO150*InputWeights!$C$9+DP150*InputWeights!$C$14</f>
        <v>43.5</v>
      </c>
      <c r="DS150">
        <f>((_xlfn.RANK.EQ(DR150,$DR$2:$DR$1000,0))/(COUNT(DR$2:$DR$1000)))*100</f>
        <v>20.61711079943899</v>
      </c>
      <c r="DT150">
        <f t="shared" si="20"/>
        <v>25</v>
      </c>
    </row>
    <row r="151" spans="1:124" x14ac:dyDescent="0.25">
      <c r="A151" t="s">
        <v>450</v>
      </c>
      <c r="B151" t="s">
        <v>108</v>
      </c>
      <c r="C151" t="s">
        <v>109</v>
      </c>
      <c r="D151" t="s">
        <v>110</v>
      </c>
      <c r="E151" t="s">
        <v>146</v>
      </c>
      <c r="F151">
        <v>1269</v>
      </c>
      <c r="G151">
        <v>7600</v>
      </c>
      <c r="H151">
        <v>0</v>
      </c>
      <c r="I151">
        <v>1936</v>
      </c>
      <c r="J151">
        <v>2014</v>
      </c>
      <c r="K151" t="s">
        <v>139</v>
      </c>
      <c r="L151" t="s">
        <v>110</v>
      </c>
      <c r="M151">
        <v>25</v>
      </c>
      <c r="N151" t="s">
        <v>177</v>
      </c>
      <c r="O151">
        <v>2</v>
      </c>
      <c r="Q151" t="s">
        <v>114</v>
      </c>
      <c r="R151">
        <v>4</v>
      </c>
      <c r="S151" t="s">
        <v>148</v>
      </c>
      <c r="T151">
        <v>90</v>
      </c>
      <c r="V151">
        <v>12694</v>
      </c>
      <c r="W151" t="s">
        <v>116</v>
      </c>
      <c r="X151" t="s">
        <v>117</v>
      </c>
      <c r="Y151" t="s">
        <v>493</v>
      </c>
      <c r="Z151" t="s">
        <v>119</v>
      </c>
      <c r="AA151" t="s">
        <v>454</v>
      </c>
      <c r="AC151" t="s">
        <v>218</v>
      </c>
      <c r="AD151" t="s">
        <v>160</v>
      </c>
      <c r="AE151" t="s">
        <v>364</v>
      </c>
      <c r="AF151" t="s">
        <v>124</v>
      </c>
      <c r="AG151" t="s">
        <v>125</v>
      </c>
      <c r="AH151" t="s">
        <v>124</v>
      </c>
      <c r="AI151" t="s">
        <v>150</v>
      </c>
      <c r="AJ151" t="s">
        <v>112</v>
      </c>
      <c r="AK151" t="s">
        <v>125</v>
      </c>
      <c r="AL151" t="s">
        <v>488</v>
      </c>
      <c r="AM151" t="s">
        <v>494</v>
      </c>
      <c r="AN151" t="s">
        <v>496</v>
      </c>
      <c r="AO151">
        <v>1806</v>
      </c>
      <c r="AP151">
        <v>102264</v>
      </c>
      <c r="AQ151">
        <v>163</v>
      </c>
      <c r="AR151" t="s">
        <v>114</v>
      </c>
      <c r="AS151">
        <v>48825</v>
      </c>
      <c r="AT151">
        <v>50094</v>
      </c>
      <c r="AU151">
        <v>48825</v>
      </c>
      <c r="AV151">
        <v>50094</v>
      </c>
      <c r="BB151" t="s">
        <v>129</v>
      </c>
      <c r="BC151" t="s">
        <v>189</v>
      </c>
      <c r="BD151">
        <v>95</v>
      </c>
      <c r="BE151" t="s">
        <v>131</v>
      </c>
      <c r="BF151">
        <v>0</v>
      </c>
      <c r="BG151">
        <v>4</v>
      </c>
      <c r="BH151">
        <v>4</v>
      </c>
      <c r="BI151" t="s">
        <v>153</v>
      </c>
      <c r="BJ151" t="s">
        <v>182</v>
      </c>
      <c r="BK151" t="s">
        <v>112</v>
      </c>
      <c r="BN151" t="s">
        <v>133</v>
      </c>
      <c r="BR151" t="s">
        <v>133</v>
      </c>
      <c r="BU151" t="s">
        <v>139</v>
      </c>
      <c r="BV151" t="s">
        <v>114</v>
      </c>
      <c r="BW151" t="s">
        <v>112</v>
      </c>
      <c r="BX151">
        <v>0</v>
      </c>
      <c r="BZ151">
        <v>0</v>
      </c>
      <c r="CA151">
        <v>1</v>
      </c>
      <c r="CB151">
        <v>0</v>
      </c>
      <c r="CC151">
        <v>0</v>
      </c>
      <c r="CD151" t="s">
        <v>114</v>
      </c>
      <c r="CE151" t="s">
        <v>114</v>
      </c>
      <c r="CF151" t="s">
        <v>110</v>
      </c>
      <c r="CG151" t="s">
        <v>117</v>
      </c>
      <c r="CH151" t="s">
        <v>117</v>
      </c>
      <c r="CI151" t="s">
        <v>117</v>
      </c>
      <c r="CJ151" t="s">
        <v>117</v>
      </c>
      <c r="CK151" t="s">
        <v>125</v>
      </c>
      <c r="CL151">
        <v>5</v>
      </c>
      <c r="CM151">
        <v>1</v>
      </c>
      <c r="CN151" t="s">
        <v>142</v>
      </c>
      <c r="CO151" t="s">
        <v>183</v>
      </c>
      <c r="CP151">
        <v>0</v>
      </c>
      <c r="CQ151" t="s">
        <v>143</v>
      </c>
      <c r="CR151" t="s">
        <v>143</v>
      </c>
      <c r="CS151" t="s">
        <v>156</v>
      </c>
      <c r="CT151" t="s">
        <v>156</v>
      </c>
      <c r="CU151">
        <v>5</v>
      </c>
      <c r="CV151" t="s">
        <v>501</v>
      </c>
      <c r="CW151" t="s">
        <v>501</v>
      </c>
      <c r="CX151">
        <v>3</v>
      </c>
      <c r="CY151">
        <f t="shared" si="14"/>
        <v>7.5</v>
      </c>
      <c r="CZ151">
        <v>4.8191499999999996</v>
      </c>
      <c r="DA151">
        <v>2.4191099999999999</v>
      </c>
      <c r="DB151">
        <f t="shared" si="15"/>
        <v>1</v>
      </c>
      <c r="DC151">
        <v>0</v>
      </c>
      <c r="DD151">
        <v>0</v>
      </c>
      <c r="DE151">
        <v>0</v>
      </c>
      <c r="DF151">
        <v>12694</v>
      </c>
      <c r="DG151">
        <f t="shared" si="16"/>
        <v>25388</v>
      </c>
      <c r="DH151">
        <f t="shared" si="17"/>
        <v>6</v>
      </c>
      <c r="DI151">
        <v>635</v>
      </c>
      <c r="DJ151">
        <f t="shared" si="18"/>
        <v>1270</v>
      </c>
      <c r="DK151">
        <f t="shared" si="19"/>
        <v>3</v>
      </c>
      <c r="DL151">
        <v>10</v>
      </c>
      <c r="DN151">
        <f>(DL151*InputWeights!$C$7+DB151*InputWeights!$C$6)</f>
        <v>5.5</v>
      </c>
      <c r="DO151">
        <f>(DD151*InputWeights!$C$12+DE151*InputWeights!$C$10+CU151*InputWeights!$C$11)</f>
        <v>2</v>
      </c>
      <c r="DP151">
        <f>(DC151*InputWeights!$C$18+DK151*InputWeights!$C$16+DH151*InputWeights!$C$15+CY151*InputWeights!$C$17)</f>
        <v>5.25</v>
      </c>
      <c r="DR151">
        <f>DN151*InputWeights!$C$5+DO151*InputWeights!$C$9+DP151*InputWeights!$C$14</f>
        <v>43.5</v>
      </c>
      <c r="DS151">
        <f>((_xlfn.RANK.EQ(DR151,$DR$2:$DR$1000,0))/(COUNT(DR$2:$DR$1000)))*100</f>
        <v>20.61711079943899</v>
      </c>
      <c r="DT151">
        <f t="shared" si="20"/>
        <v>25</v>
      </c>
    </row>
    <row r="152" spans="1:124" x14ac:dyDescent="0.25">
      <c r="A152" t="s">
        <v>450</v>
      </c>
      <c r="B152" t="s">
        <v>108</v>
      </c>
      <c r="C152" t="s">
        <v>109</v>
      </c>
      <c r="D152" t="s">
        <v>110</v>
      </c>
      <c r="E152" t="s">
        <v>164</v>
      </c>
      <c r="F152">
        <v>1706</v>
      </c>
      <c r="G152">
        <v>7700</v>
      </c>
      <c r="H152">
        <v>0</v>
      </c>
      <c r="I152">
        <v>1936</v>
      </c>
      <c r="J152">
        <v>2014</v>
      </c>
      <c r="K152" t="s">
        <v>139</v>
      </c>
      <c r="L152" t="s">
        <v>110</v>
      </c>
      <c r="M152">
        <v>25</v>
      </c>
      <c r="N152" t="s">
        <v>177</v>
      </c>
      <c r="O152">
        <v>2</v>
      </c>
      <c r="Q152" t="s">
        <v>114</v>
      </c>
      <c r="R152">
        <v>4</v>
      </c>
      <c r="S152" t="s">
        <v>148</v>
      </c>
      <c r="T152">
        <v>87</v>
      </c>
      <c r="V152">
        <v>12694</v>
      </c>
      <c r="W152" t="s">
        <v>116</v>
      </c>
      <c r="X152" t="s">
        <v>117</v>
      </c>
      <c r="Y152" t="s">
        <v>493</v>
      </c>
      <c r="Z152" t="s">
        <v>119</v>
      </c>
      <c r="AA152" t="s">
        <v>454</v>
      </c>
      <c r="AC152" t="s">
        <v>160</v>
      </c>
      <c r="AD152" t="s">
        <v>218</v>
      </c>
      <c r="AE152" t="s">
        <v>364</v>
      </c>
      <c r="AF152" t="s">
        <v>124</v>
      </c>
      <c r="AG152" t="s">
        <v>125</v>
      </c>
      <c r="AH152" t="s">
        <v>124</v>
      </c>
      <c r="AI152" t="s">
        <v>150</v>
      </c>
      <c r="AJ152" t="s">
        <v>112</v>
      </c>
      <c r="AK152" t="s">
        <v>125</v>
      </c>
      <c r="AL152" t="s">
        <v>488</v>
      </c>
      <c r="AM152" t="s">
        <v>494</v>
      </c>
      <c r="AN152" t="s">
        <v>496</v>
      </c>
      <c r="AO152">
        <v>1808</v>
      </c>
      <c r="AP152">
        <v>102264</v>
      </c>
      <c r="AQ152">
        <v>163</v>
      </c>
      <c r="AR152" t="s">
        <v>114</v>
      </c>
      <c r="AS152">
        <v>50094</v>
      </c>
      <c r="AT152">
        <v>51800</v>
      </c>
      <c r="AU152">
        <v>50094</v>
      </c>
      <c r="AV152">
        <v>51800</v>
      </c>
      <c r="BB152" t="s">
        <v>129</v>
      </c>
      <c r="BC152" t="s">
        <v>189</v>
      </c>
      <c r="BD152">
        <v>92</v>
      </c>
      <c r="BE152" t="s">
        <v>131</v>
      </c>
      <c r="BF152">
        <v>0</v>
      </c>
      <c r="BG152">
        <v>4</v>
      </c>
      <c r="BH152">
        <v>4</v>
      </c>
      <c r="BI152" t="s">
        <v>153</v>
      </c>
      <c r="BJ152" t="s">
        <v>182</v>
      </c>
      <c r="BK152" t="s">
        <v>112</v>
      </c>
      <c r="BN152" t="s">
        <v>133</v>
      </c>
      <c r="BR152" t="s">
        <v>133</v>
      </c>
      <c r="BU152" t="s">
        <v>139</v>
      </c>
      <c r="BV152" t="s">
        <v>114</v>
      </c>
      <c r="BW152" t="s">
        <v>112</v>
      </c>
      <c r="BX152">
        <v>0</v>
      </c>
      <c r="BZ152">
        <v>0</v>
      </c>
      <c r="CA152">
        <v>1</v>
      </c>
      <c r="CB152">
        <v>0</v>
      </c>
      <c r="CC152">
        <v>0</v>
      </c>
      <c r="CD152" t="s">
        <v>114</v>
      </c>
      <c r="CE152" t="s">
        <v>114</v>
      </c>
      <c r="CF152" t="s">
        <v>110</v>
      </c>
      <c r="CG152" t="s">
        <v>117</v>
      </c>
      <c r="CH152" t="s">
        <v>117</v>
      </c>
      <c r="CI152" t="s">
        <v>117</v>
      </c>
      <c r="CJ152" t="s">
        <v>117</v>
      </c>
      <c r="CK152" t="s">
        <v>125</v>
      </c>
      <c r="CL152">
        <v>9</v>
      </c>
      <c r="CM152">
        <v>2</v>
      </c>
      <c r="CN152" t="s">
        <v>142</v>
      </c>
      <c r="CO152" t="s">
        <v>183</v>
      </c>
      <c r="CP152">
        <v>0</v>
      </c>
      <c r="CQ152" t="s">
        <v>143</v>
      </c>
      <c r="CR152" t="s">
        <v>143</v>
      </c>
      <c r="CS152" t="s">
        <v>156</v>
      </c>
      <c r="CT152" t="s">
        <v>156</v>
      </c>
      <c r="CU152">
        <v>5</v>
      </c>
      <c r="CV152" t="s">
        <v>503</v>
      </c>
      <c r="CW152" t="s">
        <v>503</v>
      </c>
      <c r="CX152">
        <v>3</v>
      </c>
      <c r="CY152">
        <f t="shared" si="14"/>
        <v>7.5</v>
      </c>
      <c r="CZ152">
        <v>2.9140000000000001</v>
      </c>
      <c r="DA152">
        <v>1.2694399999999999</v>
      </c>
      <c r="DB152">
        <f t="shared" si="15"/>
        <v>1</v>
      </c>
      <c r="DC152">
        <v>0</v>
      </c>
      <c r="DD152">
        <v>0</v>
      </c>
      <c r="DE152">
        <v>0</v>
      </c>
      <c r="DF152">
        <v>12694</v>
      </c>
      <c r="DG152">
        <f t="shared" si="16"/>
        <v>25388</v>
      </c>
      <c r="DH152">
        <f t="shared" si="17"/>
        <v>6</v>
      </c>
      <c r="DI152">
        <v>635</v>
      </c>
      <c r="DJ152">
        <f t="shared" si="18"/>
        <v>1270</v>
      </c>
      <c r="DK152">
        <f t="shared" si="19"/>
        <v>3</v>
      </c>
      <c r="DL152">
        <v>10</v>
      </c>
      <c r="DN152">
        <f>(DL152*InputWeights!$C$7+DB152*InputWeights!$C$6)</f>
        <v>5.5</v>
      </c>
      <c r="DO152">
        <f>(DD152*InputWeights!$C$12+DE152*InputWeights!$C$10+CU152*InputWeights!$C$11)</f>
        <v>2</v>
      </c>
      <c r="DP152">
        <f>(DC152*InputWeights!$C$18+DK152*InputWeights!$C$16+DH152*InputWeights!$C$15+CY152*InputWeights!$C$17)</f>
        <v>5.25</v>
      </c>
      <c r="DR152">
        <f>DN152*InputWeights!$C$5+DO152*InputWeights!$C$9+DP152*InputWeights!$C$14</f>
        <v>43.5</v>
      </c>
      <c r="DS152">
        <f>((_xlfn.RANK.EQ(DR152,$DR$2:$DR$1000,0))/(COUNT(DR$2:$DR$1000)))*100</f>
        <v>20.61711079943899</v>
      </c>
      <c r="DT152">
        <f t="shared" si="20"/>
        <v>25</v>
      </c>
    </row>
    <row r="153" spans="1:124" x14ac:dyDescent="0.25">
      <c r="A153" t="s">
        <v>450</v>
      </c>
      <c r="B153" t="s">
        <v>108</v>
      </c>
      <c r="C153" t="s">
        <v>109</v>
      </c>
      <c r="D153" t="s">
        <v>110</v>
      </c>
      <c r="E153" t="s">
        <v>168</v>
      </c>
      <c r="F153">
        <v>2931</v>
      </c>
      <c r="G153">
        <v>7800</v>
      </c>
      <c r="H153">
        <v>0</v>
      </c>
      <c r="I153">
        <v>1936</v>
      </c>
      <c r="J153">
        <v>2010</v>
      </c>
      <c r="K153" t="s">
        <v>112</v>
      </c>
      <c r="L153" t="s">
        <v>110</v>
      </c>
      <c r="M153">
        <v>25</v>
      </c>
      <c r="N153" t="s">
        <v>177</v>
      </c>
      <c r="O153">
        <v>2</v>
      </c>
      <c r="Q153" t="s">
        <v>110</v>
      </c>
      <c r="R153">
        <v>2</v>
      </c>
      <c r="S153" t="s">
        <v>452</v>
      </c>
      <c r="T153">
        <v>120</v>
      </c>
      <c r="V153">
        <v>13120</v>
      </c>
      <c r="W153" t="s">
        <v>116</v>
      </c>
      <c r="X153" t="s">
        <v>117</v>
      </c>
      <c r="Y153" t="s">
        <v>493</v>
      </c>
      <c r="Z153" t="s">
        <v>119</v>
      </c>
      <c r="AA153" t="s">
        <v>454</v>
      </c>
      <c r="AC153" t="s">
        <v>218</v>
      </c>
      <c r="AD153" t="s">
        <v>160</v>
      </c>
      <c r="AE153" t="s">
        <v>364</v>
      </c>
      <c r="AF153" t="s">
        <v>124</v>
      </c>
      <c r="AG153" t="s">
        <v>125</v>
      </c>
      <c r="AH153" t="s">
        <v>124</v>
      </c>
      <c r="AI153" t="s">
        <v>150</v>
      </c>
      <c r="AJ153" t="s">
        <v>112</v>
      </c>
      <c r="AK153" t="s">
        <v>125</v>
      </c>
      <c r="AL153" t="s">
        <v>126</v>
      </c>
      <c r="AM153" t="s">
        <v>498</v>
      </c>
      <c r="AN153" t="s">
        <v>504</v>
      </c>
      <c r="AO153">
        <v>1809</v>
      </c>
      <c r="AP153">
        <v>102264</v>
      </c>
      <c r="AQ153">
        <v>161</v>
      </c>
      <c r="AR153" t="s">
        <v>110</v>
      </c>
      <c r="AS153">
        <v>51735</v>
      </c>
      <c r="AT153">
        <v>54666</v>
      </c>
      <c r="AU153">
        <v>51735</v>
      </c>
      <c r="AV153">
        <v>54666</v>
      </c>
      <c r="BB153" t="s">
        <v>129</v>
      </c>
      <c r="BC153" t="s">
        <v>189</v>
      </c>
      <c r="BD153">
        <v>85</v>
      </c>
      <c r="BE153" t="s">
        <v>131</v>
      </c>
      <c r="BF153">
        <v>0</v>
      </c>
      <c r="BG153">
        <v>4</v>
      </c>
      <c r="BH153">
        <v>4</v>
      </c>
      <c r="BI153" t="s">
        <v>181</v>
      </c>
      <c r="BJ153" t="s">
        <v>182</v>
      </c>
      <c r="BK153" t="s">
        <v>112</v>
      </c>
      <c r="BN153" t="s">
        <v>133</v>
      </c>
      <c r="BR153" t="s">
        <v>133</v>
      </c>
      <c r="BU153" t="s">
        <v>112</v>
      </c>
      <c r="BV153" t="s">
        <v>114</v>
      </c>
      <c r="BW153" t="s">
        <v>112</v>
      </c>
      <c r="BX153">
        <v>0</v>
      </c>
      <c r="BZ153">
        <v>0</v>
      </c>
      <c r="CA153">
        <v>1</v>
      </c>
      <c r="CB153">
        <v>0</v>
      </c>
      <c r="CC153">
        <v>0</v>
      </c>
      <c r="CD153" t="s">
        <v>110</v>
      </c>
      <c r="CE153" t="s">
        <v>110</v>
      </c>
      <c r="CF153" t="s">
        <v>110</v>
      </c>
      <c r="CG153" t="s">
        <v>117</v>
      </c>
      <c r="CH153" t="s">
        <v>116</v>
      </c>
      <c r="CI153" t="s">
        <v>117</v>
      </c>
      <c r="CJ153" t="s">
        <v>117</v>
      </c>
      <c r="CK153" t="s">
        <v>125</v>
      </c>
      <c r="CL153">
        <v>16</v>
      </c>
      <c r="CM153">
        <v>5</v>
      </c>
      <c r="CN153" t="s">
        <v>142</v>
      </c>
      <c r="CO153" t="s">
        <v>183</v>
      </c>
      <c r="CP153">
        <v>0</v>
      </c>
      <c r="CQ153" t="s">
        <v>143</v>
      </c>
      <c r="CR153" t="s">
        <v>143</v>
      </c>
      <c r="CS153" t="s">
        <v>156</v>
      </c>
      <c r="CT153" t="s">
        <v>156</v>
      </c>
      <c r="CU153">
        <v>5</v>
      </c>
      <c r="CV153" t="s">
        <v>505</v>
      </c>
      <c r="CW153" t="s">
        <v>505</v>
      </c>
      <c r="CX153">
        <v>3</v>
      </c>
      <c r="CY153">
        <f t="shared" si="14"/>
        <v>7.5</v>
      </c>
      <c r="CZ153">
        <v>4.5950300000000004</v>
      </c>
      <c r="DA153">
        <v>2.4826700000000002</v>
      </c>
      <c r="DB153">
        <f t="shared" si="15"/>
        <v>1</v>
      </c>
      <c r="DC153">
        <v>0</v>
      </c>
      <c r="DD153">
        <v>0</v>
      </c>
      <c r="DE153">
        <v>0</v>
      </c>
      <c r="DF153">
        <v>13120</v>
      </c>
      <c r="DG153">
        <f t="shared" si="16"/>
        <v>26240</v>
      </c>
      <c r="DH153">
        <f t="shared" si="17"/>
        <v>6</v>
      </c>
      <c r="DI153">
        <v>656</v>
      </c>
      <c r="DJ153">
        <f t="shared" si="18"/>
        <v>1312</v>
      </c>
      <c r="DK153">
        <f t="shared" si="19"/>
        <v>3</v>
      </c>
      <c r="DL153">
        <v>10</v>
      </c>
      <c r="DN153">
        <f>(DL153*InputWeights!$C$7+DB153*InputWeights!$C$6)</f>
        <v>5.5</v>
      </c>
      <c r="DO153">
        <f>(DD153*InputWeights!$C$12+DE153*InputWeights!$C$10+CU153*InputWeights!$C$11)</f>
        <v>2</v>
      </c>
      <c r="DP153">
        <f>(DC153*InputWeights!$C$18+DK153*InputWeights!$C$16+DH153*InputWeights!$C$15+CY153*InputWeights!$C$17)</f>
        <v>5.25</v>
      </c>
      <c r="DR153">
        <f>DN153*InputWeights!$C$5+DO153*InputWeights!$C$9+DP153*InputWeights!$C$14</f>
        <v>43.5</v>
      </c>
      <c r="DS153">
        <f>((_xlfn.RANK.EQ(DR153,$DR$2:$DR$1000,0))/(COUNT(DR$2:$DR$1000)))*100</f>
        <v>20.61711079943899</v>
      </c>
      <c r="DT153">
        <f t="shared" si="20"/>
        <v>25</v>
      </c>
    </row>
    <row r="154" spans="1:124" x14ac:dyDescent="0.25">
      <c r="A154" t="s">
        <v>450</v>
      </c>
      <c r="B154" t="s">
        <v>108</v>
      </c>
      <c r="C154" t="s">
        <v>109</v>
      </c>
      <c r="D154" t="s">
        <v>110</v>
      </c>
      <c r="E154" t="s">
        <v>173</v>
      </c>
      <c r="F154">
        <v>2804</v>
      </c>
      <c r="G154">
        <v>7800</v>
      </c>
      <c r="H154">
        <v>0</v>
      </c>
      <c r="I154">
        <v>1936</v>
      </c>
      <c r="J154">
        <v>2010</v>
      </c>
      <c r="K154" t="s">
        <v>139</v>
      </c>
      <c r="L154" t="s">
        <v>110</v>
      </c>
      <c r="M154">
        <v>25</v>
      </c>
      <c r="N154" t="s">
        <v>177</v>
      </c>
      <c r="O154">
        <v>2</v>
      </c>
      <c r="Q154" t="s">
        <v>110</v>
      </c>
      <c r="R154">
        <v>2</v>
      </c>
      <c r="S154" t="s">
        <v>148</v>
      </c>
      <c r="T154">
        <v>103</v>
      </c>
      <c r="V154">
        <v>12694</v>
      </c>
      <c r="W154" t="s">
        <v>110</v>
      </c>
      <c r="X154" t="s">
        <v>117</v>
      </c>
      <c r="Y154" t="s">
        <v>493</v>
      </c>
      <c r="Z154" t="s">
        <v>119</v>
      </c>
      <c r="AA154" t="s">
        <v>454</v>
      </c>
      <c r="AC154" t="s">
        <v>218</v>
      </c>
      <c r="AD154" t="s">
        <v>160</v>
      </c>
      <c r="AE154" t="s">
        <v>364</v>
      </c>
      <c r="AF154" t="s">
        <v>124</v>
      </c>
      <c r="AG154" t="s">
        <v>125</v>
      </c>
      <c r="AH154" t="s">
        <v>124</v>
      </c>
      <c r="AI154" t="s">
        <v>150</v>
      </c>
      <c r="AJ154" t="s">
        <v>112</v>
      </c>
      <c r="AK154" t="s">
        <v>125</v>
      </c>
      <c r="AL154" t="s">
        <v>506</v>
      </c>
      <c r="AM154" t="s">
        <v>494</v>
      </c>
      <c r="AN154" t="s">
        <v>507</v>
      </c>
      <c r="AO154">
        <v>1810</v>
      </c>
      <c r="AP154">
        <v>102264</v>
      </c>
      <c r="AQ154">
        <v>163</v>
      </c>
      <c r="AR154" t="s">
        <v>114</v>
      </c>
      <c r="AS154">
        <v>51800</v>
      </c>
      <c r="AT154">
        <v>54604</v>
      </c>
      <c r="AU154">
        <v>51800</v>
      </c>
      <c r="AV154">
        <v>54604</v>
      </c>
      <c r="BB154" t="s">
        <v>129</v>
      </c>
      <c r="BC154" t="s">
        <v>189</v>
      </c>
      <c r="BD154">
        <v>85</v>
      </c>
      <c r="BE154" t="s">
        <v>131</v>
      </c>
      <c r="BF154">
        <v>0</v>
      </c>
      <c r="BG154">
        <v>4</v>
      </c>
      <c r="BH154">
        <v>4</v>
      </c>
      <c r="BI154" t="s">
        <v>181</v>
      </c>
      <c r="BJ154" t="s">
        <v>182</v>
      </c>
      <c r="BK154" t="s">
        <v>112</v>
      </c>
      <c r="BN154" t="s">
        <v>133</v>
      </c>
      <c r="BR154" t="s">
        <v>133</v>
      </c>
      <c r="BU154" t="s">
        <v>139</v>
      </c>
      <c r="BV154" t="s">
        <v>114</v>
      </c>
      <c r="BW154" t="s">
        <v>112</v>
      </c>
      <c r="BX154">
        <v>0</v>
      </c>
      <c r="BZ154">
        <v>0</v>
      </c>
      <c r="CA154">
        <v>1</v>
      </c>
      <c r="CB154">
        <v>0</v>
      </c>
      <c r="CC154">
        <v>0</v>
      </c>
      <c r="CD154" t="s">
        <v>114</v>
      </c>
      <c r="CE154" t="s">
        <v>110</v>
      </c>
      <c r="CF154" t="s">
        <v>110</v>
      </c>
      <c r="CG154" t="s">
        <v>117</v>
      </c>
      <c r="CH154" t="s">
        <v>117</v>
      </c>
      <c r="CI154" t="s">
        <v>117</v>
      </c>
      <c r="CJ154" t="s">
        <v>117</v>
      </c>
      <c r="CK154" t="s">
        <v>125</v>
      </c>
      <c r="CL154">
        <v>18</v>
      </c>
      <c r="CM154">
        <v>4</v>
      </c>
      <c r="CN154" t="s">
        <v>142</v>
      </c>
      <c r="CO154" t="s">
        <v>183</v>
      </c>
      <c r="CP154">
        <v>0</v>
      </c>
      <c r="CQ154" t="s">
        <v>143</v>
      </c>
      <c r="CR154" t="s">
        <v>143</v>
      </c>
      <c r="CS154" t="s">
        <v>156</v>
      </c>
      <c r="CT154" t="s">
        <v>156</v>
      </c>
      <c r="CU154">
        <v>5</v>
      </c>
      <c r="CV154" t="s">
        <v>508</v>
      </c>
      <c r="CW154" t="s">
        <v>508</v>
      </c>
      <c r="CX154">
        <v>3</v>
      </c>
      <c r="CY154">
        <f t="shared" si="14"/>
        <v>7.5</v>
      </c>
      <c r="CZ154">
        <v>1.35223</v>
      </c>
      <c r="DA154">
        <v>0.80426900000000001</v>
      </c>
      <c r="DB154">
        <f t="shared" si="15"/>
        <v>1</v>
      </c>
      <c r="DC154">
        <v>0</v>
      </c>
      <c r="DD154">
        <v>0</v>
      </c>
      <c r="DE154">
        <v>0</v>
      </c>
      <c r="DF154">
        <v>12694</v>
      </c>
      <c r="DG154">
        <f t="shared" si="16"/>
        <v>25388</v>
      </c>
      <c r="DH154">
        <f t="shared" si="17"/>
        <v>6</v>
      </c>
      <c r="DI154">
        <v>635</v>
      </c>
      <c r="DJ154">
        <f t="shared" si="18"/>
        <v>1270</v>
      </c>
      <c r="DK154">
        <f t="shared" si="19"/>
        <v>3</v>
      </c>
      <c r="DL154">
        <v>10</v>
      </c>
      <c r="DN154">
        <f>(DL154*InputWeights!$C$7+DB154*InputWeights!$C$6)</f>
        <v>5.5</v>
      </c>
      <c r="DO154">
        <f>(DD154*InputWeights!$C$12+DE154*InputWeights!$C$10+CU154*InputWeights!$C$11)</f>
        <v>2</v>
      </c>
      <c r="DP154">
        <f>(DC154*InputWeights!$C$18+DK154*InputWeights!$C$16+DH154*InputWeights!$C$15+CY154*InputWeights!$C$17)</f>
        <v>5.25</v>
      </c>
      <c r="DR154">
        <f>DN154*InputWeights!$C$5+DO154*InputWeights!$C$9+DP154*InputWeights!$C$14</f>
        <v>43.5</v>
      </c>
      <c r="DS154">
        <f>((_xlfn.RANK.EQ(DR154,$DR$2:$DR$1000,0))/(COUNT(DR$2:$DR$1000)))*100</f>
        <v>20.61711079943899</v>
      </c>
      <c r="DT154">
        <f t="shared" si="20"/>
        <v>25</v>
      </c>
    </row>
    <row r="155" spans="1:124" x14ac:dyDescent="0.25">
      <c r="A155" t="s">
        <v>2575</v>
      </c>
      <c r="B155" t="s">
        <v>108</v>
      </c>
      <c r="C155" t="s">
        <v>109</v>
      </c>
      <c r="D155" t="s">
        <v>397</v>
      </c>
      <c r="E155" t="s">
        <v>802</v>
      </c>
      <c r="F155">
        <v>369</v>
      </c>
      <c r="G155">
        <v>2</v>
      </c>
      <c r="H155">
        <v>0</v>
      </c>
      <c r="I155">
        <v>0</v>
      </c>
      <c r="J155">
        <v>0</v>
      </c>
      <c r="K155" t="s">
        <v>992</v>
      </c>
      <c r="L155" t="s">
        <v>110</v>
      </c>
      <c r="M155">
        <v>30</v>
      </c>
      <c r="N155" t="s">
        <v>147</v>
      </c>
      <c r="O155">
        <v>3</v>
      </c>
      <c r="Q155" t="s">
        <v>117</v>
      </c>
      <c r="R155">
        <v>0</v>
      </c>
      <c r="T155">
        <v>286</v>
      </c>
      <c r="V155">
        <v>7678</v>
      </c>
      <c r="W155" t="s">
        <v>116</v>
      </c>
      <c r="X155" t="s">
        <v>117</v>
      </c>
      <c r="Y155" t="s">
        <v>2211</v>
      </c>
      <c r="AA155" t="s">
        <v>133</v>
      </c>
      <c r="AC155" t="s">
        <v>2576</v>
      </c>
      <c r="AD155" t="s">
        <v>2215</v>
      </c>
      <c r="AF155" t="s">
        <v>124</v>
      </c>
      <c r="AG155" t="s">
        <v>125</v>
      </c>
      <c r="AH155" t="s">
        <v>124</v>
      </c>
      <c r="AI155" t="s">
        <v>112</v>
      </c>
      <c r="AJ155" t="s">
        <v>112</v>
      </c>
      <c r="AK155" t="s">
        <v>125</v>
      </c>
      <c r="AL155" t="s">
        <v>416</v>
      </c>
      <c r="AM155" t="s">
        <v>416</v>
      </c>
      <c r="AO155">
        <v>6088</v>
      </c>
      <c r="AP155">
        <v>102264</v>
      </c>
      <c r="AQ155">
        <v>16810</v>
      </c>
      <c r="AR155" t="s">
        <v>110</v>
      </c>
      <c r="AS155">
        <v>422</v>
      </c>
      <c r="AT155">
        <v>791</v>
      </c>
      <c r="AU155">
        <v>422</v>
      </c>
      <c r="AV155">
        <v>791</v>
      </c>
      <c r="BB155" t="s">
        <v>129</v>
      </c>
      <c r="BC155" t="s">
        <v>247</v>
      </c>
      <c r="BD155">
        <v>0</v>
      </c>
      <c r="BE155" t="s">
        <v>131</v>
      </c>
      <c r="BF155">
        <v>0</v>
      </c>
      <c r="BG155">
        <v>0</v>
      </c>
      <c r="BH155">
        <v>0</v>
      </c>
      <c r="BK155" t="s">
        <v>112</v>
      </c>
      <c r="BN155" t="s">
        <v>133</v>
      </c>
      <c r="BR155" t="s">
        <v>133</v>
      </c>
      <c r="BU155" t="s">
        <v>153</v>
      </c>
      <c r="BX155">
        <v>0</v>
      </c>
      <c r="BZ155">
        <v>0</v>
      </c>
      <c r="CA155">
        <v>4</v>
      </c>
      <c r="CB155">
        <v>0</v>
      </c>
      <c r="CC155">
        <v>0</v>
      </c>
      <c r="CE155" t="s">
        <v>117</v>
      </c>
      <c r="CF155" t="s">
        <v>110</v>
      </c>
      <c r="CK155" t="s">
        <v>112</v>
      </c>
      <c r="CL155">
        <v>0</v>
      </c>
      <c r="CM155">
        <v>0</v>
      </c>
      <c r="CP155">
        <v>0</v>
      </c>
      <c r="CQ155" t="s">
        <v>417</v>
      </c>
      <c r="CS155" t="s">
        <v>418</v>
      </c>
      <c r="CT155" t="s">
        <v>418</v>
      </c>
      <c r="CU155">
        <v>5</v>
      </c>
      <c r="CV155" t="s">
        <v>2578</v>
      </c>
      <c r="CW155" t="s">
        <v>2578</v>
      </c>
      <c r="CX155">
        <v>3</v>
      </c>
      <c r="CY155">
        <f t="shared" si="14"/>
        <v>7.5</v>
      </c>
      <c r="CZ155">
        <v>2.87323</v>
      </c>
      <c r="DA155">
        <v>2.4123700000000001</v>
      </c>
      <c r="DB155">
        <f t="shared" si="15"/>
        <v>1</v>
      </c>
      <c r="DC155">
        <v>10</v>
      </c>
      <c r="DD155">
        <v>0</v>
      </c>
      <c r="DE155">
        <v>0</v>
      </c>
      <c r="DF155">
        <v>7678</v>
      </c>
      <c r="DG155">
        <f t="shared" si="16"/>
        <v>15356</v>
      </c>
      <c r="DH155">
        <f t="shared" si="17"/>
        <v>4</v>
      </c>
      <c r="DI155">
        <v>307</v>
      </c>
      <c r="DJ155">
        <f t="shared" si="18"/>
        <v>614</v>
      </c>
      <c r="DK155">
        <f t="shared" si="19"/>
        <v>2</v>
      </c>
      <c r="DL155">
        <v>10</v>
      </c>
      <c r="DN155">
        <f>(DL155*InputWeights!$C$7+DB155*InputWeights!$C$6)</f>
        <v>5.5</v>
      </c>
      <c r="DO155">
        <f>(DD155*InputWeights!$C$12+DE155*InputWeights!$C$10+CU155*InputWeights!$C$11)</f>
        <v>2</v>
      </c>
      <c r="DP155">
        <f>(DC155*InputWeights!$C$18+DK155*InputWeights!$C$16+DH155*InputWeights!$C$15+CY155*InputWeights!$C$17)</f>
        <v>5.25</v>
      </c>
      <c r="DR155">
        <f>DN155*InputWeights!$C$5+DO155*InputWeights!$C$9+DP155*InputWeights!$C$14</f>
        <v>43.5</v>
      </c>
      <c r="DS155">
        <f>((_xlfn.RANK.EQ(DR155,$DR$2:$DR$1000,0))/(COUNT(DR$2:$DR$1000)))*100</f>
        <v>20.61711079943899</v>
      </c>
      <c r="DT155">
        <f t="shared" si="20"/>
        <v>25</v>
      </c>
    </row>
    <row r="156" spans="1:124" x14ac:dyDescent="0.25">
      <c r="A156" t="s">
        <v>107</v>
      </c>
      <c r="B156" t="s">
        <v>108</v>
      </c>
      <c r="C156" t="s">
        <v>109</v>
      </c>
      <c r="D156" t="s">
        <v>110</v>
      </c>
      <c r="E156" t="s">
        <v>233</v>
      </c>
      <c r="F156">
        <v>3338</v>
      </c>
      <c r="G156">
        <v>2900</v>
      </c>
      <c r="H156">
        <v>0</v>
      </c>
      <c r="I156">
        <v>1931</v>
      </c>
      <c r="J156">
        <v>2010</v>
      </c>
      <c r="K156" t="s">
        <v>112</v>
      </c>
      <c r="L156" t="s">
        <v>110</v>
      </c>
      <c r="M156">
        <v>24</v>
      </c>
      <c r="N156" t="s">
        <v>177</v>
      </c>
      <c r="O156">
        <v>2</v>
      </c>
      <c r="Q156" t="s">
        <v>114</v>
      </c>
      <c r="R156">
        <v>2</v>
      </c>
      <c r="S156" t="s">
        <v>115</v>
      </c>
      <c r="T156">
        <v>106</v>
      </c>
      <c r="V156">
        <v>9305</v>
      </c>
      <c r="W156" t="s">
        <v>116</v>
      </c>
      <c r="X156" t="s">
        <v>117</v>
      </c>
      <c r="Y156" t="s">
        <v>159</v>
      </c>
      <c r="Z156" t="s">
        <v>119</v>
      </c>
      <c r="AA156" t="s">
        <v>120</v>
      </c>
      <c r="AC156" t="s">
        <v>223</v>
      </c>
      <c r="AD156" t="s">
        <v>234</v>
      </c>
      <c r="AE156" t="s">
        <v>123</v>
      </c>
      <c r="AF156" t="s">
        <v>124</v>
      </c>
      <c r="AG156" t="s">
        <v>125</v>
      </c>
      <c r="AH156" t="s">
        <v>124</v>
      </c>
      <c r="AI156" t="s">
        <v>112</v>
      </c>
      <c r="AJ156" t="s">
        <v>112</v>
      </c>
      <c r="AK156" t="s">
        <v>125</v>
      </c>
      <c r="AL156" t="s">
        <v>178</v>
      </c>
      <c r="AM156" t="s">
        <v>235</v>
      </c>
      <c r="AN156" t="s">
        <v>210</v>
      </c>
      <c r="AO156">
        <v>1312</v>
      </c>
      <c r="AP156">
        <v>102264</v>
      </c>
      <c r="AQ156">
        <v>130</v>
      </c>
      <c r="AR156" t="s">
        <v>110</v>
      </c>
      <c r="AS156">
        <v>60797</v>
      </c>
      <c r="AT156">
        <v>64135</v>
      </c>
      <c r="AU156">
        <v>60797</v>
      </c>
      <c r="AV156">
        <v>64135</v>
      </c>
      <c r="BB156" t="s">
        <v>129</v>
      </c>
      <c r="BC156" t="s">
        <v>180</v>
      </c>
      <c r="BD156">
        <v>83</v>
      </c>
      <c r="BE156" t="s">
        <v>131</v>
      </c>
      <c r="BF156">
        <v>0</v>
      </c>
      <c r="BG156">
        <v>4</v>
      </c>
      <c r="BH156">
        <v>4</v>
      </c>
      <c r="BI156" t="s">
        <v>226</v>
      </c>
      <c r="BJ156" t="s">
        <v>182</v>
      </c>
      <c r="BK156" t="s">
        <v>112</v>
      </c>
      <c r="BN156" t="s">
        <v>133</v>
      </c>
      <c r="BR156" t="s">
        <v>133</v>
      </c>
      <c r="BU156" t="s">
        <v>112</v>
      </c>
      <c r="BV156" t="s">
        <v>114</v>
      </c>
      <c r="BW156" t="s">
        <v>112</v>
      </c>
      <c r="BX156">
        <v>0</v>
      </c>
      <c r="BZ156">
        <v>0</v>
      </c>
      <c r="CA156">
        <v>1</v>
      </c>
      <c r="CB156">
        <v>0</v>
      </c>
      <c r="CC156">
        <v>0</v>
      </c>
      <c r="CD156" t="s">
        <v>110</v>
      </c>
      <c r="CE156" t="s">
        <v>114</v>
      </c>
      <c r="CF156" t="s">
        <v>110</v>
      </c>
      <c r="CG156" t="s">
        <v>117</v>
      </c>
      <c r="CH156" t="s">
        <v>117</v>
      </c>
      <c r="CI156" t="s">
        <v>117</v>
      </c>
      <c r="CJ156" t="s">
        <v>117</v>
      </c>
      <c r="CK156" t="s">
        <v>125</v>
      </c>
      <c r="CL156">
        <v>11</v>
      </c>
      <c r="CM156">
        <v>2</v>
      </c>
      <c r="CN156" t="s">
        <v>142</v>
      </c>
      <c r="CO156" t="s">
        <v>183</v>
      </c>
      <c r="CP156">
        <v>0</v>
      </c>
      <c r="CQ156" t="s">
        <v>135</v>
      </c>
      <c r="CR156" t="s">
        <v>135</v>
      </c>
      <c r="CS156" t="s">
        <v>156</v>
      </c>
      <c r="CT156" t="s">
        <v>156</v>
      </c>
      <c r="CU156">
        <v>5</v>
      </c>
      <c r="CV156" t="s">
        <v>236</v>
      </c>
      <c r="CW156" t="s">
        <v>236</v>
      </c>
      <c r="CX156">
        <v>3</v>
      </c>
      <c r="CY156">
        <f t="shared" si="14"/>
        <v>7.5</v>
      </c>
      <c r="CZ156">
        <v>8.3304399999999994</v>
      </c>
      <c r="DA156">
        <v>5.8466100000000001</v>
      </c>
      <c r="DB156">
        <f t="shared" si="15"/>
        <v>2.5</v>
      </c>
      <c r="DC156">
        <v>0</v>
      </c>
      <c r="DD156">
        <v>0</v>
      </c>
      <c r="DE156">
        <v>0</v>
      </c>
      <c r="DF156">
        <v>10841</v>
      </c>
      <c r="DG156">
        <f t="shared" si="16"/>
        <v>21682</v>
      </c>
      <c r="DH156">
        <f t="shared" si="17"/>
        <v>5</v>
      </c>
      <c r="DI156">
        <v>468</v>
      </c>
      <c r="DJ156">
        <f t="shared" si="18"/>
        <v>936</v>
      </c>
      <c r="DK156">
        <f t="shared" si="19"/>
        <v>2</v>
      </c>
      <c r="DL156">
        <v>10</v>
      </c>
      <c r="DN156">
        <f>(DL156*InputWeights!$C$7+DB156*InputWeights!$C$6)</f>
        <v>6.25</v>
      </c>
      <c r="DO156">
        <f>(DD156*InputWeights!$C$12+DE156*InputWeights!$C$10+CU156*InputWeights!$C$11)</f>
        <v>2</v>
      </c>
      <c r="DP156">
        <f>(DC156*InputWeights!$C$18+DK156*InputWeights!$C$16+DH156*InputWeights!$C$15+CY156*InputWeights!$C$17)</f>
        <v>4.6500000000000004</v>
      </c>
      <c r="DR156">
        <f>DN156*InputWeights!$C$5+DO156*InputWeights!$C$9+DP156*InputWeights!$C$14</f>
        <v>43.35</v>
      </c>
      <c r="DS156">
        <f>((_xlfn.RANK.EQ(DR156,$DR$2:$DR$1000,0))/(COUNT(DR$2:$DR$1000)))*100</f>
        <v>21.739130434782609</v>
      </c>
      <c r="DT156">
        <f t="shared" si="20"/>
        <v>25</v>
      </c>
    </row>
    <row r="157" spans="1:124" x14ac:dyDescent="0.25">
      <c r="A157" t="s">
        <v>107</v>
      </c>
      <c r="B157" t="s">
        <v>108</v>
      </c>
      <c r="C157" t="s">
        <v>109</v>
      </c>
      <c r="D157" t="s">
        <v>110</v>
      </c>
      <c r="E157" t="s">
        <v>237</v>
      </c>
      <c r="F157">
        <v>3297</v>
      </c>
      <c r="G157">
        <v>2900</v>
      </c>
      <c r="H157">
        <v>30</v>
      </c>
      <c r="I157">
        <v>1931</v>
      </c>
      <c r="J157">
        <v>2010</v>
      </c>
      <c r="K157" t="s">
        <v>139</v>
      </c>
      <c r="L157" t="s">
        <v>110</v>
      </c>
      <c r="M157">
        <v>38</v>
      </c>
      <c r="N157" t="s">
        <v>177</v>
      </c>
      <c r="O157">
        <v>2</v>
      </c>
      <c r="Q157" t="s">
        <v>114</v>
      </c>
      <c r="R157">
        <v>2</v>
      </c>
      <c r="S157" t="s">
        <v>148</v>
      </c>
      <c r="T157">
        <v>84</v>
      </c>
      <c r="V157">
        <v>8795</v>
      </c>
      <c r="W157" t="s">
        <v>116</v>
      </c>
      <c r="X157" t="s">
        <v>117</v>
      </c>
      <c r="Y157" t="s">
        <v>159</v>
      </c>
      <c r="Z157" t="s">
        <v>119</v>
      </c>
      <c r="AA157" t="s">
        <v>120</v>
      </c>
      <c r="AC157" t="s">
        <v>223</v>
      </c>
      <c r="AD157" t="s">
        <v>234</v>
      </c>
      <c r="AE157" t="s">
        <v>123</v>
      </c>
      <c r="AF157" t="s">
        <v>124</v>
      </c>
      <c r="AG157" t="s">
        <v>125</v>
      </c>
      <c r="AH157" t="s">
        <v>124</v>
      </c>
      <c r="AI157" t="s">
        <v>112</v>
      </c>
      <c r="AJ157" t="s">
        <v>112</v>
      </c>
      <c r="AK157" t="s">
        <v>125</v>
      </c>
      <c r="AL157" t="s">
        <v>174</v>
      </c>
      <c r="AM157" t="s">
        <v>238</v>
      </c>
      <c r="AN157" t="s">
        <v>239</v>
      </c>
      <c r="AO157">
        <v>1313</v>
      </c>
      <c r="AP157">
        <v>102264</v>
      </c>
      <c r="AQ157">
        <v>81038</v>
      </c>
      <c r="AR157" t="s">
        <v>114</v>
      </c>
      <c r="AS157">
        <v>25857</v>
      </c>
      <c r="AT157">
        <v>29154</v>
      </c>
      <c r="AU157">
        <v>47796</v>
      </c>
      <c r="AV157">
        <v>51093</v>
      </c>
      <c r="BB157" t="s">
        <v>129</v>
      </c>
      <c r="BC157" t="s">
        <v>189</v>
      </c>
      <c r="BD157">
        <v>90</v>
      </c>
      <c r="BE157" t="s">
        <v>131</v>
      </c>
      <c r="BF157">
        <v>0</v>
      </c>
      <c r="BG157">
        <v>4</v>
      </c>
      <c r="BH157">
        <v>4</v>
      </c>
      <c r="BI157" t="s">
        <v>226</v>
      </c>
      <c r="BJ157" t="s">
        <v>182</v>
      </c>
      <c r="BK157" t="s">
        <v>112</v>
      </c>
      <c r="BN157" t="s">
        <v>133</v>
      </c>
      <c r="BR157" t="s">
        <v>133</v>
      </c>
      <c r="BU157" t="s">
        <v>139</v>
      </c>
      <c r="BV157" t="s">
        <v>114</v>
      </c>
      <c r="BW157" t="s">
        <v>112</v>
      </c>
      <c r="BX157">
        <v>0</v>
      </c>
      <c r="BZ157">
        <v>0</v>
      </c>
      <c r="CA157">
        <v>1</v>
      </c>
      <c r="CB157">
        <v>0</v>
      </c>
      <c r="CC157">
        <v>0</v>
      </c>
      <c r="CD157" t="s">
        <v>114</v>
      </c>
      <c r="CE157" t="s">
        <v>114</v>
      </c>
      <c r="CF157" t="s">
        <v>110</v>
      </c>
      <c r="CG157" t="s">
        <v>117</v>
      </c>
      <c r="CH157" t="s">
        <v>114</v>
      </c>
      <c r="CI157" t="s">
        <v>117</v>
      </c>
      <c r="CJ157" t="s">
        <v>117</v>
      </c>
      <c r="CK157" t="s">
        <v>125</v>
      </c>
      <c r="CL157">
        <v>16</v>
      </c>
      <c r="CM157">
        <v>0</v>
      </c>
      <c r="CN157" t="s">
        <v>142</v>
      </c>
      <c r="CO157" t="s">
        <v>183</v>
      </c>
      <c r="CP157">
        <v>0</v>
      </c>
      <c r="CQ157" t="s">
        <v>143</v>
      </c>
      <c r="CR157" t="s">
        <v>143</v>
      </c>
      <c r="CS157" t="s">
        <v>156</v>
      </c>
      <c r="CT157" t="s">
        <v>156</v>
      </c>
      <c r="CU157">
        <v>5</v>
      </c>
      <c r="CV157" t="s">
        <v>240</v>
      </c>
      <c r="CW157" t="s">
        <v>240</v>
      </c>
      <c r="CX157">
        <v>3</v>
      </c>
      <c r="CY157">
        <f t="shared" si="14"/>
        <v>7.5</v>
      </c>
      <c r="CZ157">
        <v>7.4719800000000003</v>
      </c>
      <c r="DA157">
        <v>5.6542899999999996</v>
      </c>
      <c r="DB157">
        <f t="shared" si="15"/>
        <v>2.5</v>
      </c>
      <c r="DC157">
        <v>0</v>
      </c>
      <c r="DD157">
        <v>0</v>
      </c>
      <c r="DE157">
        <v>0</v>
      </c>
      <c r="DF157">
        <v>10855</v>
      </c>
      <c r="DG157">
        <f t="shared" si="16"/>
        <v>21710</v>
      </c>
      <c r="DH157">
        <f t="shared" si="17"/>
        <v>5</v>
      </c>
      <c r="DI157">
        <v>405</v>
      </c>
      <c r="DJ157">
        <f t="shared" si="18"/>
        <v>810</v>
      </c>
      <c r="DK157">
        <f t="shared" si="19"/>
        <v>2</v>
      </c>
      <c r="DL157">
        <v>10</v>
      </c>
      <c r="DN157">
        <f>(DL157*InputWeights!$C$7+DB157*InputWeights!$C$6)</f>
        <v>6.25</v>
      </c>
      <c r="DO157">
        <f>(DD157*InputWeights!$C$12+DE157*InputWeights!$C$10+CU157*InputWeights!$C$11)</f>
        <v>2</v>
      </c>
      <c r="DP157">
        <f>(DC157*InputWeights!$C$18+DK157*InputWeights!$C$16+DH157*InputWeights!$C$15+CY157*InputWeights!$C$17)</f>
        <v>4.6500000000000004</v>
      </c>
      <c r="DR157">
        <f>DN157*InputWeights!$C$5+DO157*InputWeights!$C$9+DP157*InputWeights!$C$14</f>
        <v>43.35</v>
      </c>
      <c r="DS157">
        <f>((_xlfn.RANK.EQ(DR157,$DR$2:$DR$1000,0))/(COUNT(DR$2:$DR$1000)))*100</f>
        <v>21.739130434782609</v>
      </c>
      <c r="DT157">
        <f t="shared" si="20"/>
        <v>25</v>
      </c>
    </row>
    <row r="158" spans="1:124" x14ac:dyDescent="0.25">
      <c r="A158" t="s">
        <v>1217</v>
      </c>
      <c r="B158" t="s">
        <v>108</v>
      </c>
      <c r="C158" t="s">
        <v>109</v>
      </c>
      <c r="D158" t="s">
        <v>110</v>
      </c>
      <c r="E158" t="s">
        <v>950</v>
      </c>
      <c r="F158">
        <v>4037</v>
      </c>
      <c r="G158">
        <v>20000400</v>
      </c>
      <c r="H158">
        <v>0</v>
      </c>
      <c r="I158">
        <v>1900</v>
      </c>
      <c r="J158">
        <v>2006</v>
      </c>
      <c r="K158" t="s">
        <v>183</v>
      </c>
      <c r="L158" t="s">
        <v>114</v>
      </c>
      <c r="M158">
        <v>20</v>
      </c>
      <c r="N158" t="s">
        <v>229</v>
      </c>
      <c r="O158">
        <v>2</v>
      </c>
      <c r="Q158" t="s">
        <v>117</v>
      </c>
      <c r="R158">
        <v>0</v>
      </c>
      <c r="S158" t="s">
        <v>1213</v>
      </c>
      <c r="T158">
        <v>205</v>
      </c>
      <c r="V158">
        <v>3327</v>
      </c>
      <c r="W158" t="s">
        <v>116</v>
      </c>
      <c r="X158" t="s">
        <v>117</v>
      </c>
      <c r="Y158" t="s">
        <v>1214</v>
      </c>
      <c r="AA158" t="s">
        <v>133</v>
      </c>
      <c r="AC158" t="s">
        <v>218</v>
      </c>
      <c r="AD158" t="s">
        <v>218</v>
      </c>
      <c r="AE158" t="s">
        <v>123</v>
      </c>
      <c r="AF158" t="s">
        <v>124</v>
      </c>
      <c r="AG158" t="s">
        <v>112</v>
      </c>
      <c r="AH158" t="s">
        <v>124</v>
      </c>
      <c r="AI158" t="s">
        <v>112</v>
      </c>
      <c r="AJ158" t="s">
        <v>112</v>
      </c>
      <c r="AK158" t="s">
        <v>112</v>
      </c>
      <c r="AL158" t="s">
        <v>1225</v>
      </c>
      <c r="AM158" t="s">
        <v>1226</v>
      </c>
      <c r="AN158" t="s">
        <v>1227</v>
      </c>
      <c r="AO158">
        <v>3007</v>
      </c>
      <c r="AP158">
        <v>102264</v>
      </c>
      <c r="AQ158">
        <v>280</v>
      </c>
      <c r="AR158" t="s">
        <v>110</v>
      </c>
      <c r="AS158">
        <v>8129</v>
      </c>
      <c r="AT158">
        <v>12166</v>
      </c>
      <c r="AU158">
        <v>8129</v>
      </c>
      <c r="AV158">
        <v>12166</v>
      </c>
      <c r="BB158" t="s">
        <v>129</v>
      </c>
      <c r="BC158" t="s">
        <v>855</v>
      </c>
      <c r="BD158">
        <v>78</v>
      </c>
      <c r="BE158" t="s">
        <v>131</v>
      </c>
      <c r="BF158">
        <v>1</v>
      </c>
      <c r="BG158">
        <v>3</v>
      </c>
      <c r="BH158">
        <v>3</v>
      </c>
      <c r="BI158" t="s">
        <v>183</v>
      </c>
      <c r="BJ158" t="s">
        <v>366</v>
      </c>
      <c r="BK158" t="s">
        <v>112</v>
      </c>
      <c r="BN158" t="s">
        <v>133</v>
      </c>
      <c r="BR158" t="s">
        <v>133</v>
      </c>
      <c r="BU158" t="s">
        <v>153</v>
      </c>
      <c r="BV158" t="s">
        <v>116</v>
      </c>
      <c r="BW158" t="s">
        <v>112</v>
      </c>
      <c r="BX158">
        <v>0</v>
      </c>
      <c r="BZ158">
        <v>0</v>
      </c>
      <c r="CA158">
        <v>1</v>
      </c>
      <c r="CB158">
        <v>0</v>
      </c>
      <c r="CC158">
        <v>0</v>
      </c>
      <c r="CD158" t="s">
        <v>117</v>
      </c>
      <c r="CE158" t="s">
        <v>117</v>
      </c>
      <c r="CF158" t="s">
        <v>110</v>
      </c>
      <c r="CG158" t="s">
        <v>117</v>
      </c>
      <c r="CH158" t="s">
        <v>117</v>
      </c>
      <c r="CI158" t="s">
        <v>117</v>
      </c>
      <c r="CJ158" t="s">
        <v>117</v>
      </c>
      <c r="CK158" t="s">
        <v>112</v>
      </c>
      <c r="CL158">
        <v>9</v>
      </c>
      <c r="CM158">
        <v>9</v>
      </c>
      <c r="CN158" t="s">
        <v>134</v>
      </c>
      <c r="CO158" t="s">
        <v>183</v>
      </c>
      <c r="CP158">
        <v>0</v>
      </c>
      <c r="CQ158" t="s">
        <v>143</v>
      </c>
      <c r="CR158" t="s">
        <v>143</v>
      </c>
      <c r="CS158" t="s">
        <v>136</v>
      </c>
      <c r="CT158" t="s">
        <v>184</v>
      </c>
      <c r="CU158">
        <v>7.5</v>
      </c>
      <c r="CV158" t="s">
        <v>1228</v>
      </c>
      <c r="CW158" t="s">
        <v>1228</v>
      </c>
      <c r="CX158">
        <v>4</v>
      </c>
      <c r="CY158">
        <f t="shared" si="14"/>
        <v>2.5</v>
      </c>
      <c r="CZ158">
        <v>2.8102399999999998</v>
      </c>
      <c r="DA158">
        <v>2.1795</v>
      </c>
      <c r="DB158">
        <f t="shared" si="15"/>
        <v>1</v>
      </c>
      <c r="DC158">
        <v>0</v>
      </c>
      <c r="DD158">
        <v>0</v>
      </c>
      <c r="DE158">
        <v>10</v>
      </c>
      <c r="DF158">
        <v>3327</v>
      </c>
      <c r="DG158">
        <f t="shared" si="16"/>
        <v>3327</v>
      </c>
      <c r="DH158">
        <f t="shared" si="17"/>
        <v>1</v>
      </c>
      <c r="DI158">
        <v>146</v>
      </c>
      <c r="DJ158">
        <f t="shared" si="18"/>
        <v>146</v>
      </c>
      <c r="DK158">
        <f t="shared" si="19"/>
        <v>1</v>
      </c>
      <c r="DL158">
        <v>10</v>
      </c>
      <c r="DN158">
        <f>(DL158*InputWeights!$C$7+DB158*InputWeights!$C$6)</f>
        <v>5.5</v>
      </c>
      <c r="DO158">
        <f>(DD158*InputWeights!$C$12+DE158*InputWeights!$C$10+CU158*InputWeights!$C$11)</f>
        <v>7</v>
      </c>
      <c r="DP158">
        <f>(DC158*InputWeights!$C$18+DK158*InputWeights!$C$16+DH158*InputWeights!$C$15+CY158*InputWeights!$C$17)</f>
        <v>1.35</v>
      </c>
      <c r="DR158">
        <f>DN158*InputWeights!$C$5+DO158*InputWeights!$C$9+DP158*InputWeights!$C$14</f>
        <v>42.9</v>
      </c>
      <c r="DS158">
        <f>((_xlfn.RANK.EQ(DR158,$DR$2:$DR$1000,0))/(COUNT(DR$2:$DR$1000)))*100</f>
        <v>22.019635343618514</v>
      </c>
      <c r="DT158">
        <f t="shared" si="20"/>
        <v>25</v>
      </c>
    </row>
    <row r="159" spans="1:124" x14ac:dyDescent="0.25">
      <c r="A159" t="s">
        <v>1730</v>
      </c>
      <c r="B159" t="s">
        <v>108</v>
      </c>
      <c r="C159" t="s">
        <v>109</v>
      </c>
      <c r="D159" t="s">
        <v>110</v>
      </c>
      <c r="E159" t="s">
        <v>451</v>
      </c>
      <c r="F159">
        <v>1552</v>
      </c>
      <c r="G159">
        <v>20001700</v>
      </c>
      <c r="H159">
        <v>60</v>
      </c>
      <c r="I159">
        <v>1985</v>
      </c>
      <c r="J159">
        <v>1985</v>
      </c>
      <c r="K159" t="s">
        <v>183</v>
      </c>
      <c r="L159" t="s">
        <v>114</v>
      </c>
      <c r="M159">
        <v>24</v>
      </c>
      <c r="N159" t="s">
        <v>229</v>
      </c>
      <c r="O159">
        <v>2</v>
      </c>
      <c r="Q159" t="s">
        <v>117</v>
      </c>
      <c r="R159">
        <v>0</v>
      </c>
      <c r="S159" t="s">
        <v>1666</v>
      </c>
      <c r="T159">
        <v>269</v>
      </c>
      <c r="V159">
        <v>2238</v>
      </c>
      <c r="W159" t="s">
        <v>116</v>
      </c>
      <c r="X159" t="s">
        <v>117</v>
      </c>
      <c r="Y159" t="s">
        <v>444</v>
      </c>
      <c r="AA159" t="s">
        <v>133</v>
      </c>
      <c r="AC159" t="s">
        <v>1055</v>
      </c>
      <c r="AD159" t="s">
        <v>160</v>
      </c>
      <c r="AE159" t="s">
        <v>340</v>
      </c>
      <c r="AF159" t="s">
        <v>124</v>
      </c>
      <c r="AG159" t="s">
        <v>112</v>
      </c>
      <c r="AH159" t="s">
        <v>124</v>
      </c>
      <c r="AI159" t="s">
        <v>112</v>
      </c>
      <c r="AJ159" t="s">
        <v>112</v>
      </c>
      <c r="AK159" t="s">
        <v>112</v>
      </c>
      <c r="AL159" t="s">
        <v>307</v>
      </c>
      <c r="AM159" t="s">
        <v>307</v>
      </c>
      <c r="AN159" t="s">
        <v>307</v>
      </c>
      <c r="AO159">
        <v>3815</v>
      </c>
      <c r="AP159">
        <v>102264</v>
      </c>
      <c r="AQ159">
        <v>487</v>
      </c>
      <c r="AR159" t="s">
        <v>110</v>
      </c>
      <c r="AS159">
        <v>0</v>
      </c>
      <c r="AT159">
        <v>1552</v>
      </c>
      <c r="AU159">
        <v>2507</v>
      </c>
      <c r="AV159">
        <v>4059</v>
      </c>
      <c r="BB159" t="s">
        <v>129</v>
      </c>
      <c r="BC159" t="s">
        <v>704</v>
      </c>
      <c r="BD159">
        <v>66</v>
      </c>
      <c r="BE159" t="s">
        <v>131</v>
      </c>
      <c r="BF159">
        <v>2</v>
      </c>
      <c r="BG159">
        <v>2</v>
      </c>
      <c r="BH159">
        <v>2</v>
      </c>
      <c r="BI159" t="s">
        <v>154</v>
      </c>
      <c r="BJ159" t="s">
        <v>366</v>
      </c>
      <c r="BK159" t="s">
        <v>112</v>
      </c>
      <c r="BN159" t="s">
        <v>133</v>
      </c>
      <c r="BR159" t="s">
        <v>133</v>
      </c>
      <c r="BU159" t="s">
        <v>153</v>
      </c>
      <c r="BV159" t="s">
        <v>116</v>
      </c>
      <c r="BW159" t="s">
        <v>112</v>
      </c>
      <c r="BX159">
        <v>0</v>
      </c>
      <c r="BZ159">
        <v>0</v>
      </c>
      <c r="CA159">
        <v>1</v>
      </c>
      <c r="CB159">
        <v>0</v>
      </c>
      <c r="CC159">
        <v>0</v>
      </c>
      <c r="CD159" t="s">
        <v>117</v>
      </c>
      <c r="CE159" t="s">
        <v>117</v>
      </c>
      <c r="CF159" t="s">
        <v>110</v>
      </c>
      <c r="CG159" t="s">
        <v>117</v>
      </c>
      <c r="CH159" t="s">
        <v>117</v>
      </c>
      <c r="CI159" t="s">
        <v>117</v>
      </c>
      <c r="CJ159" t="s">
        <v>110</v>
      </c>
      <c r="CK159" t="s">
        <v>112</v>
      </c>
      <c r="CL159">
        <v>3</v>
      </c>
      <c r="CM159">
        <v>1</v>
      </c>
      <c r="CN159" t="s">
        <v>134</v>
      </c>
      <c r="CO159" t="s">
        <v>183</v>
      </c>
      <c r="CP159">
        <v>0</v>
      </c>
      <c r="CQ159" t="s">
        <v>135</v>
      </c>
      <c r="CR159" t="s">
        <v>135</v>
      </c>
      <c r="CS159" t="s">
        <v>136</v>
      </c>
      <c r="CT159" t="s">
        <v>184</v>
      </c>
      <c r="CU159">
        <v>7.5</v>
      </c>
      <c r="CV159" t="s">
        <v>1732</v>
      </c>
      <c r="CW159" t="s">
        <v>1732</v>
      </c>
      <c r="CX159">
        <v>4</v>
      </c>
      <c r="CY159">
        <f t="shared" si="14"/>
        <v>2.5</v>
      </c>
      <c r="CZ159">
        <v>1.9392100000000001</v>
      </c>
      <c r="DA159">
        <v>1.9392100000000001</v>
      </c>
      <c r="DB159">
        <f t="shared" si="15"/>
        <v>1</v>
      </c>
      <c r="DC159">
        <v>0</v>
      </c>
      <c r="DD159">
        <v>0</v>
      </c>
      <c r="DE159">
        <v>10</v>
      </c>
      <c r="DF159">
        <v>2238</v>
      </c>
      <c r="DG159">
        <f t="shared" si="16"/>
        <v>2238</v>
      </c>
      <c r="DH159">
        <f t="shared" si="17"/>
        <v>1</v>
      </c>
      <c r="DI159">
        <v>121</v>
      </c>
      <c r="DJ159">
        <f t="shared" si="18"/>
        <v>121</v>
      </c>
      <c r="DK159">
        <f t="shared" si="19"/>
        <v>1</v>
      </c>
      <c r="DL159">
        <v>10</v>
      </c>
      <c r="DN159">
        <f>(DL159*InputWeights!$C$7+DB159*InputWeights!$C$6)</f>
        <v>5.5</v>
      </c>
      <c r="DO159">
        <f>(DD159*InputWeights!$C$12+DE159*InputWeights!$C$10+CU159*InputWeights!$C$11)</f>
        <v>7</v>
      </c>
      <c r="DP159">
        <f>(DC159*InputWeights!$C$18+DK159*InputWeights!$C$16+DH159*InputWeights!$C$15+CY159*InputWeights!$C$17)</f>
        <v>1.35</v>
      </c>
      <c r="DR159">
        <f>DN159*InputWeights!$C$5+DO159*InputWeights!$C$9+DP159*InputWeights!$C$14</f>
        <v>42.9</v>
      </c>
      <c r="DS159">
        <f>((_xlfn.RANK.EQ(DR159,$DR$2:$DR$1000,0))/(COUNT(DR$2:$DR$1000)))*100</f>
        <v>22.019635343618514</v>
      </c>
      <c r="DT159">
        <f t="shared" si="20"/>
        <v>25</v>
      </c>
    </row>
    <row r="160" spans="1:124" x14ac:dyDescent="0.25">
      <c r="A160" t="s">
        <v>2198</v>
      </c>
      <c r="B160" t="s">
        <v>108</v>
      </c>
      <c r="C160" t="s">
        <v>109</v>
      </c>
      <c r="D160" t="s">
        <v>110</v>
      </c>
      <c r="E160" t="s">
        <v>411</v>
      </c>
      <c r="F160">
        <v>435</v>
      </c>
      <c r="G160">
        <v>20000100</v>
      </c>
      <c r="H160">
        <v>10</v>
      </c>
      <c r="I160">
        <v>1975</v>
      </c>
      <c r="J160">
        <v>1975</v>
      </c>
      <c r="K160" t="s">
        <v>183</v>
      </c>
      <c r="L160" t="s">
        <v>114</v>
      </c>
      <c r="M160">
        <v>30</v>
      </c>
      <c r="N160" t="s">
        <v>147</v>
      </c>
      <c r="O160">
        <v>2</v>
      </c>
      <c r="P160" t="s">
        <v>112</v>
      </c>
      <c r="Q160" t="s">
        <v>117</v>
      </c>
      <c r="R160">
        <v>0</v>
      </c>
      <c r="T160">
        <v>0</v>
      </c>
      <c r="V160">
        <v>56</v>
      </c>
      <c r="W160" t="s">
        <v>116</v>
      </c>
      <c r="X160" t="s">
        <v>117</v>
      </c>
      <c r="Y160" t="s">
        <v>2199</v>
      </c>
      <c r="AA160" t="s">
        <v>133</v>
      </c>
      <c r="AE160" t="s">
        <v>123</v>
      </c>
      <c r="AF160" t="s">
        <v>124</v>
      </c>
      <c r="AG160" t="s">
        <v>112</v>
      </c>
      <c r="AH160" t="s">
        <v>124</v>
      </c>
      <c r="AI160" t="s">
        <v>112</v>
      </c>
      <c r="AJ160" t="s">
        <v>112</v>
      </c>
      <c r="AK160" t="s">
        <v>112</v>
      </c>
      <c r="AL160" t="s">
        <v>416</v>
      </c>
      <c r="AM160" t="s">
        <v>416</v>
      </c>
      <c r="AN160" t="s">
        <v>416</v>
      </c>
      <c r="AO160">
        <v>5126</v>
      </c>
      <c r="AP160">
        <v>102264</v>
      </c>
      <c r="AQ160">
        <v>37480</v>
      </c>
      <c r="AR160" t="s">
        <v>110</v>
      </c>
      <c r="AS160">
        <v>0</v>
      </c>
      <c r="AT160">
        <v>435</v>
      </c>
      <c r="AU160">
        <v>0</v>
      </c>
      <c r="AV160">
        <v>435</v>
      </c>
      <c r="BB160" t="s">
        <v>129</v>
      </c>
      <c r="BC160" t="s">
        <v>189</v>
      </c>
      <c r="BD160">
        <v>0</v>
      </c>
      <c r="BE160" t="s">
        <v>131</v>
      </c>
      <c r="BF160">
        <v>0</v>
      </c>
      <c r="BG160">
        <v>1</v>
      </c>
      <c r="BH160">
        <v>0</v>
      </c>
      <c r="BJ160" t="s">
        <v>154</v>
      </c>
      <c r="BK160" t="s">
        <v>112</v>
      </c>
      <c r="BL160" t="s">
        <v>2200</v>
      </c>
      <c r="BN160" t="s">
        <v>133</v>
      </c>
      <c r="BR160" t="s">
        <v>133</v>
      </c>
      <c r="BU160" t="s">
        <v>112</v>
      </c>
      <c r="BV160" t="s">
        <v>124</v>
      </c>
      <c r="BX160">
        <v>0</v>
      </c>
      <c r="BZ160">
        <v>0</v>
      </c>
      <c r="CA160">
        <v>1</v>
      </c>
      <c r="CB160">
        <v>0</v>
      </c>
      <c r="CC160">
        <v>0</v>
      </c>
      <c r="CD160" t="s">
        <v>117</v>
      </c>
      <c r="CE160" t="s">
        <v>117</v>
      </c>
      <c r="CF160" t="s">
        <v>110</v>
      </c>
      <c r="CG160" t="s">
        <v>117</v>
      </c>
      <c r="CH160" t="s">
        <v>117</v>
      </c>
      <c r="CI160" t="s">
        <v>117</v>
      </c>
      <c r="CJ160" t="s">
        <v>110</v>
      </c>
      <c r="CK160" t="s">
        <v>112</v>
      </c>
      <c r="CL160">
        <v>0</v>
      </c>
      <c r="CM160">
        <v>0</v>
      </c>
      <c r="CN160" t="s">
        <v>155</v>
      </c>
      <c r="CO160" t="s">
        <v>154</v>
      </c>
      <c r="CP160">
        <v>0</v>
      </c>
      <c r="CR160" t="s">
        <v>144</v>
      </c>
      <c r="CS160" t="s">
        <v>418</v>
      </c>
      <c r="CT160" t="s">
        <v>136</v>
      </c>
      <c r="CU160">
        <v>10</v>
      </c>
      <c r="CV160" t="s">
        <v>2201</v>
      </c>
      <c r="CW160" t="s">
        <v>2201</v>
      </c>
      <c r="CX160">
        <v>99</v>
      </c>
      <c r="CY160">
        <f t="shared" si="14"/>
        <v>5</v>
      </c>
      <c r="CZ160">
        <v>9.1757799999999996</v>
      </c>
      <c r="DA160">
        <v>8.50047</v>
      </c>
      <c r="DB160">
        <f t="shared" si="15"/>
        <v>5</v>
      </c>
      <c r="DC160">
        <v>0</v>
      </c>
      <c r="DD160">
        <v>0</v>
      </c>
      <c r="DE160">
        <v>0</v>
      </c>
      <c r="DF160">
        <v>56</v>
      </c>
      <c r="DG160">
        <f t="shared" si="16"/>
        <v>56</v>
      </c>
      <c r="DH160">
        <f t="shared" si="17"/>
        <v>1</v>
      </c>
      <c r="DI160">
        <v>0</v>
      </c>
      <c r="DJ160">
        <f t="shared" si="18"/>
        <v>0</v>
      </c>
      <c r="DK160">
        <f t="shared" si="19"/>
        <v>1</v>
      </c>
      <c r="DL160">
        <v>10</v>
      </c>
      <c r="DN160">
        <f>(DL160*InputWeights!$C$7+DB160*InputWeights!$C$6)</f>
        <v>7.5</v>
      </c>
      <c r="DO160">
        <f>(DD160*InputWeights!$C$12+DE160*InputWeights!$C$10+CU160*InputWeights!$C$11)</f>
        <v>4</v>
      </c>
      <c r="DP160">
        <f>(DC160*InputWeights!$C$18+DK160*InputWeights!$C$16+DH160*InputWeights!$C$15+CY160*InputWeights!$C$17)</f>
        <v>2.1</v>
      </c>
      <c r="DR160">
        <f>DN160*InputWeights!$C$5+DO160*InputWeights!$C$9+DP160*InputWeights!$C$14</f>
        <v>42.9</v>
      </c>
      <c r="DS160">
        <f>((_xlfn.RANK.EQ(DR160,$DR$2:$DR$1000,0))/(COUNT(DR$2:$DR$1000)))*100</f>
        <v>22.019635343618514</v>
      </c>
      <c r="DT160">
        <f t="shared" si="20"/>
        <v>25</v>
      </c>
    </row>
    <row r="161" spans="1:124" x14ac:dyDescent="0.25">
      <c r="A161" t="s">
        <v>1955</v>
      </c>
      <c r="B161" t="s">
        <v>108</v>
      </c>
      <c r="C161" t="s">
        <v>109</v>
      </c>
      <c r="D161" t="s">
        <v>110</v>
      </c>
      <c r="E161" t="s">
        <v>420</v>
      </c>
      <c r="F161">
        <v>643</v>
      </c>
      <c r="G161">
        <v>20000500</v>
      </c>
      <c r="H161">
        <v>0</v>
      </c>
      <c r="I161">
        <v>1900</v>
      </c>
      <c r="J161">
        <v>2011</v>
      </c>
      <c r="K161" t="s">
        <v>183</v>
      </c>
      <c r="L161" t="s">
        <v>114</v>
      </c>
      <c r="M161">
        <v>20</v>
      </c>
      <c r="N161" t="s">
        <v>358</v>
      </c>
      <c r="O161">
        <v>2</v>
      </c>
      <c r="Q161" t="s">
        <v>117</v>
      </c>
      <c r="R161">
        <v>0</v>
      </c>
      <c r="S161" t="s">
        <v>1120</v>
      </c>
      <c r="T161">
        <v>276</v>
      </c>
      <c r="V161">
        <v>7587</v>
      </c>
      <c r="W161" t="s">
        <v>116</v>
      </c>
      <c r="X161" t="s">
        <v>117</v>
      </c>
      <c r="Y161" t="s">
        <v>1956</v>
      </c>
      <c r="AA161" t="s">
        <v>133</v>
      </c>
      <c r="AC161" t="s">
        <v>160</v>
      </c>
      <c r="AD161" t="s">
        <v>1957</v>
      </c>
      <c r="AE161" t="s">
        <v>274</v>
      </c>
      <c r="AF161" t="s">
        <v>124</v>
      </c>
      <c r="AG161" t="s">
        <v>112</v>
      </c>
      <c r="AH161" t="s">
        <v>124</v>
      </c>
      <c r="AI161" t="s">
        <v>112</v>
      </c>
      <c r="AJ161" t="s">
        <v>112</v>
      </c>
      <c r="AK161" t="s">
        <v>112</v>
      </c>
      <c r="AL161" t="s">
        <v>416</v>
      </c>
      <c r="AM161" t="s">
        <v>416</v>
      </c>
      <c r="AN161" t="s">
        <v>1958</v>
      </c>
      <c r="AO161">
        <v>4367</v>
      </c>
      <c r="AP161">
        <v>102264</v>
      </c>
      <c r="AQ161">
        <v>610</v>
      </c>
      <c r="AR161" t="s">
        <v>110</v>
      </c>
      <c r="AS161">
        <v>9814</v>
      </c>
      <c r="AT161">
        <v>10457</v>
      </c>
      <c r="AU161">
        <v>9814</v>
      </c>
      <c r="AV161">
        <v>10457</v>
      </c>
      <c r="BB161" t="s">
        <v>129</v>
      </c>
      <c r="BC161" t="s">
        <v>1274</v>
      </c>
      <c r="BD161">
        <v>70</v>
      </c>
      <c r="BE161" t="s">
        <v>131</v>
      </c>
      <c r="BF161">
        <v>1</v>
      </c>
      <c r="BG161">
        <v>3</v>
      </c>
      <c r="BH161">
        <v>3</v>
      </c>
      <c r="BI161" t="s">
        <v>131</v>
      </c>
      <c r="BJ161" t="s">
        <v>182</v>
      </c>
      <c r="BK161" t="s">
        <v>112</v>
      </c>
      <c r="BN161" t="s">
        <v>133</v>
      </c>
      <c r="BR161" t="s">
        <v>133</v>
      </c>
      <c r="BU161" t="s">
        <v>153</v>
      </c>
      <c r="BV161" t="s">
        <v>116</v>
      </c>
      <c r="BW161" t="s">
        <v>112</v>
      </c>
      <c r="BX161">
        <v>0</v>
      </c>
      <c r="BZ161">
        <v>0</v>
      </c>
      <c r="CA161">
        <v>1</v>
      </c>
      <c r="CB161">
        <v>0</v>
      </c>
      <c r="CC161">
        <v>0</v>
      </c>
      <c r="CD161" t="s">
        <v>117</v>
      </c>
      <c r="CE161" t="s">
        <v>117</v>
      </c>
      <c r="CF161" t="s">
        <v>110</v>
      </c>
      <c r="CG161" t="s">
        <v>114</v>
      </c>
      <c r="CH161" t="s">
        <v>117</v>
      </c>
      <c r="CI161" t="s">
        <v>117</v>
      </c>
      <c r="CJ161" t="s">
        <v>117</v>
      </c>
      <c r="CK161" t="s">
        <v>112</v>
      </c>
      <c r="CL161">
        <v>0</v>
      </c>
      <c r="CM161">
        <v>4</v>
      </c>
      <c r="CN161" t="s">
        <v>134</v>
      </c>
      <c r="CO161" t="s">
        <v>183</v>
      </c>
      <c r="CP161">
        <v>0</v>
      </c>
      <c r="CQ161" t="s">
        <v>143</v>
      </c>
      <c r="CR161" t="s">
        <v>143</v>
      </c>
      <c r="CS161" t="s">
        <v>136</v>
      </c>
      <c r="CT161" t="s">
        <v>184</v>
      </c>
      <c r="CU161">
        <v>7.5</v>
      </c>
      <c r="CV161" t="s">
        <v>1959</v>
      </c>
      <c r="CW161" t="s">
        <v>1959</v>
      </c>
      <c r="CX161">
        <v>7</v>
      </c>
      <c r="CY161">
        <f t="shared" si="14"/>
        <v>1</v>
      </c>
      <c r="CZ161">
        <v>1.0177</v>
      </c>
      <c r="DA161">
        <v>0.55857800000000002</v>
      </c>
      <c r="DB161">
        <f t="shared" si="15"/>
        <v>1</v>
      </c>
      <c r="DC161">
        <v>0</v>
      </c>
      <c r="DD161">
        <v>0</v>
      </c>
      <c r="DE161">
        <v>10</v>
      </c>
      <c r="DF161">
        <v>7587</v>
      </c>
      <c r="DG161">
        <f t="shared" si="16"/>
        <v>7587</v>
      </c>
      <c r="DH161">
        <f t="shared" si="17"/>
        <v>2</v>
      </c>
      <c r="DI161">
        <v>142</v>
      </c>
      <c r="DJ161">
        <f t="shared" si="18"/>
        <v>142</v>
      </c>
      <c r="DK161">
        <f t="shared" si="19"/>
        <v>1</v>
      </c>
      <c r="DL161">
        <v>10</v>
      </c>
      <c r="DN161">
        <f>(DL161*InputWeights!$C$7+DB161*InputWeights!$C$6)</f>
        <v>5.5</v>
      </c>
      <c r="DO161">
        <f>(DD161*InputWeights!$C$12+DE161*InputWeights!$C$10+CU161*InputWeights!$C$11)</f>
        <v>7</v>
      </c>
      <c r="DP161">
        <f>(DC161*InputWeights!$C$18+DK161*InputWeights!$C$16+DH161*InputWeights!$C$15+CY161*InputWeights!$C$17)</f>
        <v>1.3</v>
      </c>
      <c r="DR161">
        <f>DN161*InputWeights!$C$5+DO161*InputWeights!$C$9+DP161*InputWeights!$C$14</f>
        <v>42.7</v>
      </c>
      <c r="DS161">
        <f>((_xlfn.RANK.EQ(DR161,$DR$2:$DR$1000,0))/(COUNT(DR$2:$DR$1000)))*100</f>
        <v>22.44039270687237</v>
      </c>
      <c r="DT161">
        <f t="shared" si="20"/>
        <v>25</v>
      </c>
    </row>
    <row r="162" spans="1:124" x14ac:dyDescent="0.25">
      <c r="A162" t="s">
        <v>107</v>
      </c>
      <c r="B162" t="s">
        <v>108</v>
      </c>
      <c r="C162" t="s">
        <v>109</v>
      </c>
      <c r="D162" t="s">
        <v>110</v>
      </c>
      <c r="E162" t="s">
        <v>244</v>
      </c>
      <c r="F162">
        <v>2992</v>
      </c>
      <c r="G162">
        <v>3000</v>
      </c>
      <c r="H162">
        <v>30</v>
      </c>
      <c r="I162">
        <v>1931</v>
      </c>
      <c r="J162">
        <v>2010</v>
      </c>
      <c r="K162" t="s">
        <v>139</v>
      </c>
      <c r="L162" t="s">
        <v>110</v>
      </c>
      <c r="M162">
        <v>24</v>
      </c>
      <c r="N162" t="s">
        <v>177</v>
      </c>
      <c r="O162">
        <v>2</v>
      </c>
      <c r="Q162" t="s">
        <v>114</v>
      </c>
      <c r="R162">
        <v>2</v>
      </c>
      <c r="S162" t="s">
        <v>245</v>
      </c>
      <c r="T162">
        <v>100</v>
      </c>
      <c r="V162">
        <v>8795</v>
      </c>
      <c r="W162" t="s">
        <v>116</v>
      </c>
      <c r="X162" t="s">
        <v>117</v>
      </c>
      <c r="Y162" t="s">
        <v>159</v>
      </c>
      <c r="Z162" t="s">
        <v>119</v>
      </c>
      <c r="AA162" t="s">
        <v>120</v>
      </c>
      <c r="AC162" t="s">
        <v>234</v>
      </c>
      <c r="AD162" t="s">
        <v>242</v>
      </c>
      <c r="AE162" t="s">
        <v>123</v>
      </c>
      <c r="AF162" t="s">
        <v>124</v>
      </c>
      <c r="AG162" t="s">
        <v>125</v>
      </c>
      <c r="AH162" t="s">
        <v>124</v>
      </c>
      <c r="AI162" t="s">
        <v>112</v>
      </c>
      <c r="AJ162" t="s">
        <v>112</v>
      </c>
      <c r="AK162" t="s">
        <v>125</v>
      </c>
      <c r="AL162" t="s">
        <v>174</v>
      </c>
      <c r="AM162" t="s">
        <v>238</v>
      </c>
      <c r="AN162" t="s">
        <v>246</v>
      </c>
      <c r="AO162">
        <v>1315</v>
      </c>
      <c r="AP162">
        <v>102264</v>
      </c>
      <c r="AQ162">
        <v>81038</v>
      </c>
      <c r="AR162" t="s">
        <v>114</v>
      </c>
      <c r="AS162">
        <v>29154</v>
      </c>
      <c r="AT162">
        <v>32146</v>
      </c>
      <c r="AU162">
        <v>51093</v>
      </c>
      <c r="AV162">
        <v>54085</v>
      </c>
      <c r="BB162" t="s">
        <v>129</v>
      </c>
      <c r="BC162" t="s">
        <v>247</v>
      </c>
      <c r="BD162">
        <v>86</v>
      </c>
      <c r="BE162" t="s">
        <v>131</v>
      </c>
      <c r="BF162">
        <v>0</v>
      </c>
      <c r="BG162">
        <v>4</v>
      </c>
      <c r="BH162">
        <v>4</v>
      </c>
      <c r="BI162" t="s">
        <v>226</v>
      </c>
      <c r="BJ162" t="s">
        <v>182</v>
      </c>
      <c r="BK162" t="s">
        <v>112</v>
      </c>
      <c r="BN162" t="s">
        <v>133</v>
      </c>
      <c r="BR162" t="s">
        <v>133</v>
      </c>
      <c r="BU162" t="s">
        <v>139</v>
      </c>
      <c r="BV162" t="s">
        <v>114</v>
      </c>
      <c r="BW162" t="s">
        <v>112</v>
      </c>
      <c r="BX162">
        <v>0</v>
      </c>
      <c r="BZ162">
        <v>0</v>
      </c>
      <c r="CA162">
        <v>1</v>
      </c>
      <c r="CB162">
        <v>0</v>
      </c>
      <c r="CC162">
        <v>0</v>
      </c>
      <c r="CD162" t="s">
        <v>114</v>
      </c>
      <c r="CE162" t="s">
        <v>114</v>
      </c>
      <c r="CF162" t="s">
        <v>117</v>
      </c>
      <c r="CG162" t="s">
        <v>117</v>
      </c>
      <c r="CH162" t="s">
        <v>117</v>
      </c>
      <c r="CI162" t="s">
        <v>117</v>
      </c>
      <c r="CJ162" t="s">
        <v>117</v>
      </c>
      <c r="CK162" t="s">
        <v>125</v>
      </c>
      <c r="CL162">
        <v>18</v>
      </c>
      <c r="CM162">
        <v>1</v>
      </c>
      <c r="CN162" t="s">
        <v>142</v>
      </c>
      <c r="CO162" t="s">
        <v>183</v>
      </c>
      <c r="CP162">
        <v>0</v>
      </c>
      <c r="CR162" t="s">
        <v>248</v>
      </c>
      <c r="CS162" t="s">
        <v>156</v>
      </c>
      <c r="CT162" t="s">
        <v>156</v>
      </c>
      <c r="CU162">
        <v>5</v>
      </c>
      <c r="CV162" t="s">
        <v>249</v>
      </c>
      <c r="CW162" t="s">
        <v>249</v>
      </c>
      <c r="CX162">
        <v>3</v>
      </c>
      <c r="CY162">
        <f t="shared" si="14"/>
        <v>7.5</v>
      </c>
      <c r="CZ162">
        <v>5.5400400000000003</v>
      </c>
      <c r="DA162">
        <v>3.64249</v>
      </c>
      <c r="DB162">
        <f t="shared" si="15"/>
        <v>2.5</v>
      </c>
      <c r="DC162">
        <v>0</v>
      </c>
      <c r="DD162">
        <v>0</v>
      </c>
      <c r="DE162">
        <v>0</v>
      </c>
      <c r="DF162">
        <v>8795</v>
      </c>
      <c r="DG162">
        <f t="shared" si="16"/>
        <v>17590</v>
      </c>
      <c r="DH162">
        <f t="shared" si="17"/>
        <v>4</v>
      </c>
      <c r="DI162">
        <v>501</v>
      </c>
      <c r="DJ162">
        <f t="shared" si="18"/>
        <v>1002</v>
      </c>
      <c r="DK162">
        <f t="shared" si="19"/>
        <v>3</v>
      </c>
      <c r="DL162">
        <v>10</v>
      </c>
      <c r="DN162">
        <f>(DL162*InputWeights!$C$7+DB162*InputWeights!$C$6)</f>
        <v>6.25</v>
      </c>
      <c r="DO162">
        <f>(DD162*InputWeights!$C$12+DE162*InputWeights!$C$10+CU162*InputWeights!$C$11)</f>
        <v>2</v>
      </c>
      <c r="DP162">
        <f>(DC162*InputWeights!$C$18+DK162*InputWeights!$C$16+DH162*InputWeights!$C$15+CY162*InputWeights!$C$17)</f>
        <v>4.45</v>
      </c>
      <c r="DR162">
        <f>DN162*InputWeights!$C$5+DO162*InputWeights!$C$9+DP162*InputWeights!$C$14</f>
        <v>42.55</v>
      </c>
      <c r="DS162">
        <f>((_xlfn.RANK.EQ(DR162,$DR$2:$DR$1000,0))/(COUNT(DR$2:$DR$1000)))*100</f>
        <v>22.58064516129032</v>
      </c>
      <c r="DT162">
        <f t="shared" si="20"/>
        <v>25</v>
      </c>
    </row>
    <row r="163" spans="1:124" x14ac:dyDescent="0.25">
      <c r="A163" t="s">
        <v>949</v>
      </c>
      <c r="B163" t="s">
        <v>108</v>
      </c>
      <c r="C163" t="s">
        <v>109</v>
      </c>
      <c r="D163" t="s">
        <v>110</v>
      </c>
      <c r="E163" t="s">
        <v>599</v>
      </c>
      <c r="F163">
        <v>3293</v>
      </c>
      <c r="G163">
        <v>8000</v>
      </c>
      <c r="H163">
        <v>10</v>
      </c>
      <c r="I163">
        <v>1900</v>
      </c>
      <c r="J163">
        <v>2007</v>
      </c>
      <c r="K163" t="s">
        <v>183</v>
      </c>
      <c r="L163" t="s">
        <v>114</v>
      </c>
      <c r="M163">
        <v>48</v>
      </c>
      <c r="N163" t="s">
        <v>177</v>
      </c>
      <c r="O163">
        <v>2</v>
      </c>
      <c r="P163" t="s">
        <v>112</v>
      </c>
      <c r="Q163" t="s">
        <v>117</v>
      </c>
      <c r="R163">
        <v>0</v>
      </c>
      <c r="S163" t="s">
        <v>803</v>
      </c>
      <c r="T163">
        <v>130</v>
      </c>
      <c r="V163">
        <v>18834</v>
      </c>
      <c r="W163" t="s">
        <v>116</v>
      </c>
      <c r="X163" t="s">
        <v>117</v>
      </c>
      <c r="Y163" t="s">
        <v>974</v>
      </c>
      <c r="Z163" t="s">
        <v>119</v>
      </c>
      <c r="AA163" t="s">
        <v>952</v>
      </c>
      <c r="AC163" t="s">
        <v>218</v>
      </c>
      <c r="AD163" t="s">
        <v>160</v>
      </c>
      <c r="AE163" t="s">
        <v>426</v>
      </c>
      <c r="AF163" t="s">
        <v>124</v>
      </c>
      <c r="AG163" t="s">
        <v>125</v>
      </c>
      <c r="AH163" t="s">
        <v>124</v>
      </c>
      <c r="AI163" t="s">
        <v>112</v>
      </c>
      <c r="AJ163" t="s">
        <v>112</v>
      </c>
      <c r="AK163" t="s">
        <v>125</v>
      </c>
      <c r="AL163" t="s">
        <v>602</v>
      </c>
      <c r="AM163" t="s">
        <v>985</v>
      </c>
      <c r="AN163" t="s">
        <v>986</v>
      </c>
      <c r="AO163">
        <v>2545</v>
      </c>
      <c r="AP163">
        <v>102264</v>
      </c>
      <c r="AQ163">
        <v>207</v>
      </c>
      <c r="AR163" t="s">
        <v>110</v>
      </c>
      <c r="AS163">
        <v>45485</v>
      </c>
      <c r="AT163">
        <v>48778</v>
      </c>
      <c r="AU163">
        <v>101044</v>
      </c>
      <c r="AV163">
        <v>104337</v>
      </c>
      <c r="BB163" t="s">
        <v>129</v>
      </c>
      <c r="BC163" t="s">
        <v>189</v>
      </c>
      <c r="BD163">
        <v>87</v>
      </c>
      <c r="BE163" t="s">
        <v>131</v>
      </c>
      <c r="BF163">
        <v>0</v>
      </c>
      <c r="BG163">
        <v>4</v>
      </c>
      <c r="BH163">
        <v>4</v>
      </c>
      <c r="BI163" t="s">
        <v>366</v>
      </c>
      <c r="BJ163" t="s">
        <v>182</v>
      </c>
      <c r="BK163" t="s">
        <v>112</v>
      </c>
      <c r="BN163" t="s">
        <v>133</v>
      </c>
      <c r="BR163" t="s">
        <v>133</v>
      </c>
      <c r="BU163" t="s">
        <v>112</v>
      </c>
      <c r="BV163" t="s">
        <v>114</v>
      </c>
      <c r="BW163" t="s">
        <v>112</v>
      </c>
      <c r="BX163">
        <v>0</v>
      </c>
      <c r="BZ163">
        <v>0</v>
      </c>
      <c r="CA163">
        <v>1</v>
      </c>
      <c r="CB163">
        <v>0</v>
      </c>
      <c r="CC163">
        <v>0</v>
      </c>
      <c r="CD163" t="s">
        <v>117</v>
      </c>
      <c r="CE163" t="s">
        <v>117</v>
      </c>
      <c r="CF163" t="s">
        <v>110</v>
      </c>
      <c r="CG163" t="s">
        <v>117</v>
      </c>
      <c r="CH163" t="s">
        <v>117</v>
      </c>
      <c r="CI163" t="s">
        <v>117</v>
      </c>
      <c r="CJ163" t="s">
        <v>110</v>
      </c>
      <c r="CK163" t="s">
        <v>125</v>
      </c>
      <c r="CL163">
        <v>29</v>
      </c>
      <c r="CM163">
        <v>2</v>
      </c>
      <c r="CN163" t="s">
        <v>142</v>
      </c>
      <c r="CO163" t="s">
        <v>183</v>
      </c>
      <c r="CP163">
        <v>0</v>
      </c>
      <c r="CQ163" t="s">
        <v>143</v>
      </c>
      <c r="CR163" t="s">
        <v>143</v>
      </c>
      <c r="CS163" t="s">
        <v>184</v>
      </c>
      <c r="CT163" t="s">
        <v>156</v>
      </c>
      <c r="CU163">
        <v>5</v>
      </c>
      <c r="CV163" t="s">
        <v>987</v>
      </c>
      <c r="CW163" t="s">
        <v>987</v>
      </c>
      <c r="CX163">
        <v>3</v>
      </c>
      <c r="CY163">
        <f t="shared" si="14"/>
        <v>7.5</v>
      </c>
      <c r="CZ163">
        <v>6.6</v>
      </c>
      <c r="DA163">
        <v>5.9</v>
      </c>
      <c r="DB163">
        <f t="shared" si="15"/>
        <v>2.5</v>
      </c>
      <c r="DC163">
        <v>0</v>
      </c>
      <c r="DD163">
        <v>0</v>
      </c>
      <c r="DE163">
        <v>0</v>
      </c>
      <c r="DF163">
        <v>18834</v>
      </c>
      <c r="DG163">
        <f t="shared" si="16"/>
        <v>18834</v>
      </c>
      <c r="DH163">
        <f t="shared" si="17"/>
        <v>4</v>
      </c>
      <c r="DI163">
        <v>1319</v>
      </c>
      <c r="DJ163">
        <f t="shared" si="18"/>
        <v>1319</v>
      </c>
      <c r="DK163">
        <f t="shared" si="19"/>
        <v>3</v>
      </c>
      <c r="DL163">
        <v>10</v>
      </c>
      <c r="DN163">
        <f>(DL163*InputWeights!$C$7+DB163*InputWeights!$C$6)</f>
        <v>6.25</v>
      </c>
      <c r="DO163">
        <f>(DD163*InputWeights!$C$12+DE163*InputWeights!$C$10+CU163*InputWeights!$C$11)</f>
        <v>2</v>
      </c>
      <c r="DP163">
        <f>(DC163*InputWeights!$C$18+DK163*InputWeights!$C$16+DH163*InputWeights!$C$15+CY163*InputWeights!$C$17)</f>
        <v>4.45</v>
      </c>
      <c r="DR163">
        <f>DN163*InputWeights!$C$5+DO163*InputWeights!$C$9+DP163*InputWeights!$C$14</f>
        <v>42.55</v>
      </c>
      <c r="DS163">
        <f>((_xlfn.RANK.EQ(DR163,$DR$2:$DR$1000,0))/(COUNT(DR$2:$DR$1000)))*100</f>
        <v>22.58064516129032</v>
      </c>
      <c r="DT163">
        <f t="shared" si="20"/>
        <v>25</v>
      </c>
    </row>
    <row r="164" spans="1:124" x14ac:dyDescent="0.25">
      <c r="A164" t="s">
        <v>2384</v>
      </c>
      <c r="B164" t="s">
        <v>108</v>
      </c>
      <c r="C164" t="s">
        <v>109</v>
      </c>
      <c r="D164" t="s">
        <v>397</v>
      </c>
      <c r="E164" t="s">
        <v>465</v>
      </c>
      <c r="F164">
        <v>4435</v>
      </c>
      <c r="G164">
        <v>6</v>
      </c>
      <c r="H164">
        <v>0</v>
      </c>
      <c r="I164">
        <v>0</v>
      </c>
      <c r="J164">
        <v>0</v>
      </c>
      <c r="K164" t="s">
        <v>183</v>
      </c>
      <c r="L164" t="s">
        <v>114</v>
      </c>
      <c r="M164">
        <v>48</v>
      </c>
      <c r="N164" t="s">
        <v>358</v>
      </c>
      <c r="O164">
        <v>4</v>
      </c>
      <c r="Q164" t="s">
        <v>117</v>
      </c>
      <c r="R164">
        <v>0</v>
      </c>
      <c r="T164">
        <v>123</v>
      </c>
      <c r="V164">
        <v>6197</v>
      </c>
      <c r="W164" t="s">
        <v>116</v>
      </c>
      <c r="X164" t="s">
        <v>117</v>
      </c>
      <c r="Y164" t="s">
        <v>2390</v>
      </c>
      <c r="AA164" t="s">
        <v>133</v>
      </c>
      <c r="AC164" t="s">
        <v>2391</v>
      </c>
      <c r="AD164" t="s">
        <v>2393</v>
      </c>
      <c r="AF164" t="s">
        <v>124</v>
      </c>
      <c r="AG164" t="s">
        <v>125</v>
      </c>
      <c r="AH164" t="s">
        <v>124</v>
      </c>
      <c r="AI164" t="s">
        <v>112</v>
      </c>
      <c r="AJ164" t="s">
        <v>112</v>
      </c>
      <c r="AK164" t="s">
        <v>125</v>
      </c>
      <c r="AL164" t="s">
        <v>416</v>
      </c>
      <c r="AM164" t="s">
        <v>467</v>
      </c>
      <c r="AO164">
        <v>5738</v>
      </c>
      <c r="AP164">
        <v>102264</v>
      </c>
      <c r="AQ164">
        <v>11403</v>
      </c>
      <c r="AR164" t="s">
        <v>110</v>
      </c>
      <c r="AS164">
        <v>18584</v>
      </c>
      <c r="AT164">
        <v>23019</v>
      </c>
      <c r="AU164">
        <v>18584</v>
      </c>
      <c r="AV164">
        <v>23019</v>
      </c>
      <c r="BB164" t="s">
        <v>129</v>
      </c>
      <c r="BC164" t="s">
        <v>247</v>
      </c>
      <c r="BD164">
        <v>0</v>
      </c>
      <c r="BE164" t="s">
        <v>131</v>
      </c>
      <c r="BF164">
        <v>0</v>
      </c>
      <c r="BG164">
        <v>0</v>
      </c>
      <c r="BH164">
        <v>0</v>
      </c>
      <c r="BK164" t="s">
        <v>112</v>
      </c>
      <c r="BN164" t="s">
        <v>133</v>
      </c>
      <c r="BR164" t="s">
        <v>133</v>
      </c>
      <c r="BU164" t="s">
        <v>153</v>
      </c>
      <c r="BX164">
        <v>0</v>
      </c>
      <c r="BZ164">
        <v>0</v>
      </c>
      <c r="CA164">
        <v>2</v>
      </c>
      <c r="CB164">
        <v>0</v>
      </c>
      <c r="CC164">
        <v>0</v>
      </c>
      <c r="CE164" t="s">
        <v>117</v>
      </c>
      <c r="CF164" t="s">
        <v>110</v>
      </c>
      <c r="CK164" t="s">
        <v>112</v>
      </c>
      <c r="CL164">
        <v>0</v>
      </c>
      <c r="CM164">
        <v>0</v>
      </c>
      <c r="CP164">
        <v>0</v>
      </c>
      <c r="CQ164" t="s">
        <v>417</v>
      </c>
      <c r="CS164" t="s">
        <v>418</v>
      </c>
      <c r="CT164" t="s">
        <v>418</v>
      </c>
      <c r="CU164">
        <v>5</v>
      </c>
      <c r="CV164" t="s">
        <v>2394</v>
      </c>
      <c r="CW164" t="s">
        <v>2394</v>
      </c>
      <c r="CX164">
        <v>3</v>
      </c>
      <c r="CY164">
        <f t="shared" si="14"/>
        <v>7.5</v>
      </c>
      <c r="CZ164">
        <v>7.16669</v>
      </c>
      <c r="DA164">
        <v>5.7759499999999999</v>
      </c>
      <c r="DB164">
        <f t="shared" si="15"/>
        <v>2.5</v>
      </c>
      <c r="DC164">
        <v>10</v>
      </c>
      <c r="DD164">
        <v>0</v>
      </c>
      <c r="DE164">
        <v>0</v>
      </c>
      <c r="DF164">
        <v>6197</v>
      </c>
      <c r="DG164">
        <f t="shared" si="16"/>
        <v>6197</v>
      </c>
      <c r="DH164">
        <f t="shared" si="17"/>
        <v>2</v>
      </c>
      <c r="DI164">
        <v>559</v>
      </c>
      <c r="DJ164">
        <f t="shared" si="18"/>
        <v>559</v>
      </c>
      <c r="DK164">
        <f t="shared" si="19"/>
        <v>2</v>
      </c>
      <c r="DL164">
        <v>10</v>
      </c>
      <c r="DN164">
        <f>(DL164*InputWeights!$C$7+DB164*InputWeights!$C$6)</f>
        <v>6.25</v>
      </c>
      <c r="DO164">
        <f>(DD164*InputWeights!$C$12+DE164*InputWeights!$C$10+CU164*InputWeights!$C$11)</f>
        <v>2</v>
      </c>
      <c r="DP164">
        <f>(DC164*InputWeights!$C$18+DK164*InputWeights!$C$16+DH164*InputWeights!$C$15+CY164*InputWeights!$C$17)</f>
        <v>4.45</v>
      </c>
      <c r="DR164">
        <f>DN164*InputWeights!$C$5+DO164*InputWeights!$C$9+DP164*InputWeights!$C$14</f>
        <v>42.55</v>
      </c>
      <c r="DS164">
        <f>((_xlfn.RANK.EQ(DR164,$DR$2:$DR$1000,0))/(COUNT(DR$2:$DR$1000)))*100</f>
        <v>22.58064516129032</v>
      </c>
      <c r="DT164">
        <f t="shared" si="20"/>
        <v>25</v>
      </c>
    </row>
    <row r="165" spans="1:124" x14ac:dyDescent="0.25">
      <c r="A165" t="s">
        <v>357</v>
      </c>
      <c r="B165" t="s">
        <v>108</v>
      </c>
      <c r="C165" t="s">
        <v>109</v>
      </c>
      <c r="D165" t="s">
        <v>110</v>
      </c>
      <c r="E165" t="s">
        <v>260</v>
      </c>
      <c r="F165">
        <v>2304</v>
      </c>
      <c r="G165">
        <v>3200</v>
      </c>
      <c r="H165">
        <v>0</v>
      </c>
      <c r="I165">
        <v>2007</v>
      </c>
      <c r="J165">
        <v>2007</v>
      </c>
      <c r="K165" t="s">
        <v>112</v>
      </c>
      <c r="L165" t="s">
        <v>110</v>
      </c>
      <c r="M165">
        <v>24</v>
      </c>
      <c r="N165" t="s">
        <v>358</v>
      </c>
      <c r="O165">
        <v>2</v>
      </c>
      <c r="Q165" t="s">
        <v>116</v>
      </c>
      <c r="R165">
        <v>0</v>
      </c>
      <c r="S165" t="s">
        <v>359</v>
      </c>
      <c r="T165">
        <v>152</v>
      </c>
      <c r="V165">
        <v>7657</v>
      </c>
      <c r="W165" t="s">
        <v>116</v>
      </c>
      <c r="X165" t="s">
        <v>117</v>
      </c>
      <c r="Y165" t="s">
        <v>394</v>
      </c>
      <c r="Z165" t="s">
        <v>119</v>
      </c>
      <c r="AA165" t="s">
        <v>361</v>
      </c>
      <c r="AC165" t="s">
        <v>395</v>
      </c>
      <c r="AD165" t="s">
        <v>396</v>
      </c>
      <c r="AE165" t="s">
        <v>364</v>
      </c>
      <c r="AF165" t="s">
        <v>124</v>
      </c>
      <c r="AG165" t="s">
        <v>397</v>
      </c>
      <c r="AH165" t="s">
        <v>124</v>
      </c>
      <c r="AI165" t="s">
        <v>150</v>
      </c>
      <c r="AJ165" t="s">
        <v>112</v>
      </c>
      <c r="AK165" t="s">
        <v>125</v>
      </c>
      <c r="AL165" t="s">
        <v>398</v>
      </c>
      <c r="AM165" t="s">
        <v>399</v>
      </c>
      <c r="AN165" t="s">
        <v>400</v>
      </c>
      <c r="AO165">
        <v>1706</v>
      </c>
      <c r="AP165">
        <v>102264</v>
      </c>
      <c r="AQ165">
        <v>155</v>
      </c>
      <c r="AR165" t="s">
        <v>110</v>
      </c>
      <c r="AS165">
        <v>79985</v>
      </c>
      <c r="AT165">
        <v>82289</v>
      </c>
      <c r="AU165">
        <v>79985</v>
      </c>
      <c r="AV165">
        <v>82289</v>
      </c>
      <c r="BB165" t="s">
        <v>129</v>
      </c>
      <c r="BC165" t="s">
        <v>189</v>
      </c>
      <c r="BD165">
        <v>80</v>
      </c>
      <c r="BE165" t="s">
        <v>131</v>
      </c>
      <c r="BF165">
        <v>0</v>
      </c>
      <c r="BG165">
        <v>4</v>
      </c>
      <c r="BH165">
        <v>4</v>
      </c>
      <c r="BI165" t="s">
        <v>182</v>
      </c>
      <c r="BJ165" t="s">
        <v>182</v>
      </c>
      <c r="BK165" t="s">
        <v>112</v>
      </c>
      <c r="BN165" t="s">
        <v>133</v>
      </c>
      <c r="BR165" t="s">
        <v>133</v>
      </c>
      <c r="BU165" t="s">
        <v>112</v>
      </c>
      <c r="BV165" t="s">
        <v>114</v>
      </c>
      <c r="BW165" t="s">
        <v>112</v>
      </c>
      <c r="BX165">
        <v>0</v>
      </c>
      <c r="BZ165">
        <v>0</v>
      </c>
      <c r="CA165">
        <v>1</v>
      </c>
      <c r="CB165">
        <v>0</v>
      </c>
      <c r="CC165">
        <v>0</v>
      </c>
      <c r="CD165" t="s">
        <v>110</v>
      </c>
      <c r="CE165" t="s">
        <v>116</v>
      </c>
      <c r="CF165" t="s">
        <v>110</v>
      </c>
      <c r="CG165" t="s">
        <v>117</v>
      </c>
      <c r="CH165" t="s">
        <v>117</v>
      </c>
      <c r="CI165" t="s">
        <v>117</v>
      </c>
      <c r="CJ165" t="s">
        <v>117</v>
      </c>
      <c r="CK165" t="s">
        <v>125</v>
      </c>
      <c r="CL165">
        <v>14</v>
      </c>
      <c r="CM165">
        <v>4</v>
      </c>
      <c r="CN165" t="s">
        <v>142</v>
      </c>
      <c r="CO165" t="s">
        <v>183</v>
      </c>
      <c r="CP165">
        <v>0</v>
      </c>
      <c r="CQ165" t="s">
        <v>143</v>
      </c>
      <c r="CR165" t="s">
        <v>143</v>
      </c>
      <c r="CS165" t="s">
        <v>184</v>
      </c>
      <c r="CT165" t="s">
        <v>184</v>
      </c>
      <c r="CU165">
        <v>7.5</v>
      </c>
      <c r="CV165" t="s">
        <v>401</v>
      </c>
      <c r="CW165" t="s">
        <v>401</v>
      </c>
      <c r="CX165">
        <v>3</v>
      </c>
      <c r="CY165">
        <f t="shared" si="14"/>
        <v>7.5</v>
      </c>
      <c r="CZ165">
        <v>-9999</v>
      </c>
      <c r="DA165">
        <v>0</v>
      </c>
      <c r="DB165">
        <f t="shared" si="15"/>
        <v>1</v>
      </c>
      <c r="DC165">
        <v>0</v>
      </c>
      <c r="DD165">
        <v>0</v>
      </c>
      <c r="DE165">
        <v>0</v>
      </c>
      <c r="DF165">
        <v>7657</v>
      </c>
      <c r="DG165">
        <f t="shared" si="16"/>
        <v>15314</v>
      </c>
      <c r="DH165">
        <f t="shared" si="17"/>
        <v>4</v>
      </c>
      <c r="DI165">
        <v>363</v>
      </c>
      <c r="DJ165">
        <f t="shared" si="18"/>
        <v>726</v>
      </c>
      <c r="DK165">
        <f t="shared" si="19"/>
        <v>2</v>
      </c>
      <c r="DL165">
        <v>10</v>
      </c>
      <c r="DN165">
        <f>(DL165*InputWeights!$C$7+DB165*InputWeights!$C$6)</f>
        <v>5.5</v>
      </c>
      <c r="DO165">
        <f>(DD165*InputWeights!$C$12+DE165*InputWeights!$C$10+CU165*InputWeights!$C$11)</f>
        <v>3</v>
      </c>
      <c r="DP165">
        <f>(DC165*InputWeights!$C$18+DK165*InputWeights!$C$16+DH165*InputWeights!$C$15+CY165*InputWeights!$C$17)</f>
        <v>4.25</v>
      </c>
      <c r="DR165">
        <f>DN165*InputWeights!$C$5+DO165*InputWeights!$C$9+DP165*InputWeights!$C$14</f>
        <v>42.5</v>
      </c>
      <c r="DS165">
        <f>((_xlfn.RANK.EQ(DR165,$DR$2:$DR$1000,0))/(COUNT(DR$2:$DR$1000)))*100</f>
        <v>23.001402524544179</v>
      </c>
      <c r="DT165">
        <f t="shared" si="20"/>
        <v>25</v>
      </c>
    </row>
    <row r="166" spans="1:124" x14ac:dyDescent="0.25">
      <c r="A166" t="s">
        <v>2018</v>
      </c>
      <c r="B166" t="s">
        <v>108</v>
      </c>
      <c r="C166" t="s">
        <v>109</v>
      </c>
      <c r="D166" t="s">
        <v>110</v>
      </c>
      <c r="E166" t="s">
        <v>334</v>
      </c>
      <c r="F166">
        <v>2601</v>
      </c>
      <c r="G166">
        <v>20001000</v>
      </c>
      <c r="H166">
        <v>0</v>
      </c>
      <c r="I166">
        <v>1985</v>
      </c>
      <c r="J166">
        <v>2002</v>
      </c>
      <c r="K166" t="s">
        <v>183</v>
      </c>
      <c r="L166" t="s">
        <v>114</v>
      </c>
      <c r="M166">
        <v>22</v>
      </c>
      <c r="N166" t="s">
        <v>358</v>
      </c>
      <c r="O166">
        <v>2</v>
      </c>
      <c r="Q166" t="s">
        <v>117</v>
      </c>
      <c r="R166">
        <v>0</v>
      </c>
      <c r="S166" t="s">
        <v>1141</v>
      </c>
      <c r="T166">
        <v>165</v>
      </c>
      <c r="V166">
        <v>13049</v>
      </c>
      <c r="W166" t="s">
        <v>116</v>
      </c>
      <c r="X166" t="s">
        <v>117</v>
      </c>
      <c r="Y166" t="s">
        <v>2027</v>
      </c>
      <c r="AA166" t="s">
        <v>133</v>
      </c>
      <c r="AC166" t="s">
        <v>160</v>
      </c>
      <c r="AD166" t="s">
        <v>2029</v>
      </c>
      <c r="AE166" t="s">
        <v>274</v>
      </c>
      <c r="AF166" t="s">
        <v>124</v>
      </c>
      <c r="AG166" t="s">
        <v>112</v>
      </c>
      <c r="AH166" t="s">
        <v>124</v>
      </c>
      <c r="AI166" t="s">
        <v>112</v>
      </c>
      <c r="AJ166" t="s">
        <v>112</v>
      </c>
      <c r="AK166" t="s">
        <v>112</v>
      </c>
      <c r="AL166" t="s">
        <v>342</v>
      </c>
      <c r="AM166" t="s">
        <v>474</v>
      </c>
      <c r="AN166" t="s">
        <v>2030</v>
      </c>
      <c r="AO166">
        <v>4592</v>
      </c>
      <c r="AP166">
        <v>102264</v>
      </c>
      <c r="AQ166">
        <v>659</v>
      </c>
      <c r="AR166" t="s">
        <v>110</v>
      </c>
      <c r="AS166">
        <v>22914</v>
      </c>
      <c r="AT166">
        <v>25515</v>
      </c>
      <c r="AU166">
        <v>22914</v>
      </c>
      <c r="AV166">
        <v>25515</v>
      </c>
      <c r="BB166" t="s">
        <v>129</v>
      </c>
      <c r="BC166" t="s">
        <v>130</v>
      </c>
      <c r="BD166">
        <v>77</v>
      </c>
      <c r="BE166" t="s">
        <v>131</v>
      </c>
      <c r="BF166">
        <v>2</v>
      </c>
      <c r="BG166">
        <v>4</v>
      </c>
      <c r="BH166">
        <v>4</v>
      </c>
      <c r="BI166" t="s">
        <v>132</v>
      </c>
      <c r="BJ166" t="s">
        <v>366</v>
      </c>
      <c r="BK166" t="s">
        <v>112</v>
      </c>
      <c r="BN166" t="s">
        <v>133</v>
      </c>
      <c r="BR166" t="s">
        <v>133</v>
      </c>
      <c r="BU166" t="s">
        <v>153</v>
      </c>
      <c r="BV166" t="s">
        <v>116</v>
      </c>
      <c r="BW166" t="s">
        <v>112</v>
      </c>
      <c r="BX166">
        <v>0</v>
      </c>
      <c r="BZ166">
        <v>0</v>
      </c>
      <c r="CA166">
        <v>1</v>
      </c>
      <c r="CB166">
        <v>0</v>
      </c>
      <c r="CC166">
        <v>0</v>
      </c>
      <c r="CD166" t="s">
        <v>117</v>
      </c>
      <c r="CE166" t="s">
        <v>117</v>
      </c>
      <c r="CF166" t="s">
        <v>110</v>
      </c>
      <c r="CG166" t="s">
        <v>117</v>
      </c>
      <c r="CH166" t="s">
        <v>117</v>
      </c>
      <c r="CI166" t="s">
        <v>117</v>
      </c>
      <c r="CJ166" t="s">
        <v>117</v>
      </c>
      <c r="CK166" t="s">
        <v>112</v>
      </c>
      <c r="CL166">
        <v>5</v>
      </c>
      <c r="CM166">
        <v>8</v>
      </c>
      <c r="CN166" t="s">
        <v>142</v>
      </c>
      <c r="CO166" t="s">
        <v>183</v>
      </c>
      <c r="CP166">
        <v>0</v>
      </c>
      <c r="CQ166" t="s">
        <v>135</v>
      </c>
      <c r="CR166" t="s">
        <v>135</v>
      </c>
      <c r="CS166" t="s">
        <v>184</v>
      </c>
      <c r="CT166" t="s">
        <v>184</v>
      </c>
      <c r="CU166">
        <v>7.5</v>
      </c>
      <c r="CV166" t="s">
        <v>2031</v>
      </c>
      <c r="CW166" t="s">
        <v>2031</v>
      </c>
      <c r="CX166">
        <v>4</v>
      </c>
      <c r="CY166">
        <f t="shared" si="14"/>
        <v>2.5</v>
      </c>
      <c r="CZ166">
        <v>10.199999999999999</v>
      </c>
      <c r="DA166">
        <v>3</v>
      </c>
      <c r="DB166">
        <f t="shared" si="15"/>
        <v>2.5</v>
      </c>
      <c r="DC166">
        <v>0</v>
      </c>
      <c r="DD166">
        <v>10</v>
      </c>
      <c r="DE166">
        <v>0</v>
      </c>
      <c r="DF166">
        <v>13049</v>
      </c>
      <c r="DG166">
        <f t="shared" si="16"/>
        <v>13049</v>
      </c>
      <c r="DH166">
        <f t="shared" si="17"/>
        <v>3</v>
      </c>
      <c r="DI166">
        <v>258</v>
      </c>
      <c r="DJ166">
        <f t="shared" si="18"/>
        <v>258</v>
      </c>
      <c r="DK166">
        <f t="shared" si="19"/>
        <v>1</v>
      </c>
      <c r="DL166">
        <v>10</v>
      </c>
      <c r="DN166">
        <f>(DL166*InputWeights!$C$7+DB166*InputWeights!$C$6)</f>
        <v>6.25</v>
      </c>
      <c r="DO166">
        <f>(DD166*InputWeights!$C$12+DE166*InputWeights!$C$10+CU166*InputWeights!$C$11)</f>
        <v>5</v>
      </c>
      <c r="DP166">
        <f>(DC166*InputWeights!$C$18+DK166*InputWeights!$C$16+DH166*InputWeights!$C$15+CY166*InputWeights!$C$17)</f>
        <v>2.1500000000000004</v>
      </c>
      <c r="DR166">
        <f>DN166*InputWeights!$C$5+DO166*InputWeights!$C$9+DP166*InputWeights!$C$14</f>
        <v>42.35</v>
      </c>
      <c r="DS166">
        <f>((_xlfn.RANK.EQ(DR166,$DR$2:$DR$1000,0))/(COUNT(DR$2:$DR$1000)))*100</f>
        <v>23.14165497896213</v>
      </c>
      <c r="DT166">
        <f t="shared" si="20"/>
        <v>25</v>
      </c>
    </row>
    <row r="167" spans="1:124" x14ac:dyDescent="0.25">
      <c r="A167" t="s">
        <v>2120</v>
      </c>
      <c r="B167" t="s">
        <v>108</v>
      </c>
      <c r="C167" t="s">
        <v>109</v>
      </c>
      <c r="D167" t="s">
        <v>110</v>
      </c>
      <c r="E167" t="s">
        <v>202</v>
      </c>
      <c r="F167">
        <v>697</v>
      </c>
      <c r="G167">
        <v>20000300</v>
      </c>
      <c r="H167">
        <v>250</v>
      </c>
      <c r="I167">
        <v>2010</v>
      </c>
      <c r="J167">
        <v>2010</v>
      </c>
      <c r="K167" t="s">
        <v>112</v>
      </c>
      <c r="L167" t="s">
        <v>110</v>
      </c>
      <c r="M167">
        <v>12</v>
      </c>
      <c r="N167" t="s">
        <v>147</v>
      </c>
      <c r="O167">
        <v>1</v>
      </c>
      <c r="Q167" t="s">
        <v>117</v>
      </c>
      <c r="R167">
        <v>0</v>
      </c>
      <c r="T167">
        <v>0</v>
      </c>
      <c r="V167">
        <v>3837</v>
      </c>
      <c r="W167" t="s">
        <v>110</v>
      </c>
      <c r="X167" t="s">
        <v>117</v>
      </c>
      <c r="Y167" t="s">
        <v>2123</v>
      </c>
      <c r="AA167" t="s">
        <v>133</v>
      </c>
      <c r="AE167" t="s">
        <v>123</v>
      </c>
      <c r="AF167" t="s">
        <v>124</v>
      </c>
      <c r="AG167" t="s">
        <v>125</v>
      </c>
      <c r="AH167" t="s">
        <v>124</v>
      </c>
      <c r="AI167" t="s">
        <v>112</v>
      </c>
      <c r="AJ167" t="s">
        <v>112</v>
      </c>
      <c r="AK167" t="s">
        <v>125</v>
      </c>
      <c r="AL167" t="s">
        <v>204</v>
      </c>
      <c r="AM167" t="s">
        <v>204</v>
      </c>
      <c r="AN167" t="s">
        <v>204</v>
      </c>
      <c r="AO167">
        <v>4860</v>
      </c>
      <c r="AP167">
        <v>102264</v>
      </c>
      <c r="AQ167">
        <v>37215</v>
      </c>
      <c r="AR167" t="s">
        <v>110</v>
      </c>
      <c r="AS167">
        <v>0</v>
      </c>
      <c r="AT167">
        <v>697</v>
      </c>
      <c r="AU167">
        <v>1459</v>
      </c>
      <c r="AV167">
        <v>2156</v>
      </c>
      <c r="BB167" t="s">
        <v>129</v>
      </c>
      <c r="BC167" t="s">
        <v>189</v>
      </c>
      <c r="BD167">
        <v>0</v>
      </c>
      <c r="BE167" t="s">
        <v>131</v>
      </c>
      <c r="BF167">
        <v>2</v>
      </c>
      <c r="BG167">
        <v>0</v>
      </c>
      <c r="BH167">
        <v>2</v>
      </c>
      <c r="BJ167" t="s">
        <v>154</v>
      </c>
      <c r="BK167" t="s">
        <v>112</v>
      </c>
      <c r="BN167" t="s">
        <v>133</v>
      </c>
      <c r="BR167" t="s">
        <v>133</v>
      </c>
      <c r="BU167" t="s">
        <v>112</v>
      </c>
      <c r="BV167" t="s">
        <v>114</v>
      </c>
      <c r="BX167">
        <v>0</v>
      </c>
      <c r="BZ167">
        <v>0</v>
      </c>
      <c r="CA167">
        <v>1</v>
      </c>
      <c r="CB167">
        <v>0</v>
      </c>
      <c r="CC167">
        <v>0</v>
      </c>
      <c r="CD167" t="s">
        <v>117</v>
      </c>
      <c r="CE167" t="s">
        <v>117</v>
      </c>
      <c r="CF167" t="s">
        <v>110</v>
      </c>
      <c r="CG167" t="s">
        <v>117</v>
      </c>
      <c r="CH167" t="s">
        <v>114</v>
      </c>
      <c r="CI167" t="s">
        <v>117</v>
      </c>
      <c r="CJ167" t="s">
        <v>110</v>
      </c>
      <c r="CK167" t="s">
        <v>112</v>
      </c>
      <c r="CL167">
        <v>0</v>
      </c>
      <c r="CM167">
        <v>0</v>
      </c>
      <c r="CN167" t="s">
        <v>155</v>
      </c>
      <c r="CO167" t="s">
        <v>154</v>
      </c>
      <c r="CP167">
        <v>0</v>
      </c>
      <c r="CR167" t="s">
        <v>144</v>
      </c>
      <c r="CS167" t="s">
        <v>418</v>
      </c>
      <c r="CT167" t="s">
        <v>136</v>
      </c>
      <c r="CU167">
        <v>10</v>
      </c>
      <c r="CV167" t="s">
        <v>2124</v>
      </c>
      <c r="CW167" t="s">
        <v>2124</v>
      </c>
      <c r="CX167">
        <v>2</v>
      </c>
      <c r="CY167">
        <f t="shared" si="14"/>
        <v>7.5</v>
      </c>
      <c r="CZ167">
        <v>2.7454800000000001</v>
      </c>
      <c r="DA167">
        <v>2.5224799999999998</v>
      </c>
      <c r="DB167">
        <f t="shared" si="15"/>
        <v>1</v>
      </c>
      <c r="DC167">
        <v>0</v>
      </c>
      <c r="DD167">
        <v>0</v>
      </c>
      <c r="DE167">
        <v>0</v>
      </c>
      <c r="DF167">
        <v>3837</v>
      </c>
      <c r="DG167">
        <f t="shared" si="16"/>
        <v>7674</v>
      </c>
      <c r="DH167">
        <f t="shared" si="17"/>
        <v>2</v>
      </c>
      <c r="DI167">
        <v>269</v>
      </c>
      <c r="DJ167">
        <f t="shared" si="18"/>
        <v>538</v>
      </c>
      <c r="DK167">
        <f t="shared" si="19"/>
        <v>2</v>
      </c>
      <c r="DL167">
        <v>10</v>
      </c>
      <c r="DN167">
        <f>(DL167*InputWeights!$C$7+DB167*InputWeights!$C$6)</f>
        <v>5.5</v>
      </c>
      <c r="DO167">
        <f>(DD167*InputWeights!$C$12+DE167*InputWeights!$C$10+CU167*InputWeights!$C$11)</f>
        <v>4</v>
      </c>
      <c r="DP167">
        <f>(DC167*InputWeights!$C$18+DK167*InputWeights!$C$16+DH167*InputWeights!$C$15+CY167*InputWeights!$C$17)</f>
        <v>3.45</v>
      </c>
      <c r="DR167">
        <f>DN167*InputWeights!$C$5+DO167*InputWeights!$C$9+DP167*InputWeights!$C$14</f>
        <v>42.3</v>
      </c>
      <c r="DS167">
        <f>((_xlfn.RANK.EQ(DR167,$DR$2:$DR$1000,0))/(COUNT(DR$2:$DR$1000)))*100</f>
        <v>23.281907433380084</v>
      </c>
      <c r="DT167">
        <f t="shared" si="20"/>
        <v>25</v>
      </c>
    </row>
    <row r="168" spans="1:124" x14ac:dyDescent="0.25">
      <c r="A168" t="s">
        <v>2140</v>
      </c>
      <c r="B168" t="s">
        <v>108</v>
      </c>
      <c r="C168" t="s">
        <v>109</v>
      </c>
      <c r="D168" t="s">
        <v>110</v>
      </c>
      <c r="E168" t="s">
        <v>209</v>
      </c>
      <c r="F168">
        <v>962</v>
      </c>
      <c r="G168">
        <v>20000300</v>
      </c>
      <c r="H168">
        <v>260</v>
      </c>
      <c r="I168">
        <v>1991</v>
      </c>
      <c r="J168">
        <v>1991</v>
      </c>
      <c r="K168" t="s">
        <v>139</v>
      </c>
      <c r="L168" t="s">
        <v>110</v>
      </c>
      <c r="M168">
        <v>19</v>
      </c>
      <c r="N168" t="s">
        <v>113</v>
      </c>
      <c r="O168">
        <v>1</v>
      </c>
      <c r="P168" t="s">
        <v>112</v>
      </c>
      <c r="Q168" t="s">
        <v>117</v>
      </c>
      <c r="R168">
        <v>0</v>
      </c>
      <c r="T168">
        <v>0</v>
      </c>
      <c r="V168">
        <v>4285</v>
      </c>
      <c r="W168" t="s">
        <v>110</v>
      </c>
      <c r="X168" t="s">
        <v>117</v>
      </c>
      <c r="Y168" t="s">
        <v>2141</v>
      </c>
      <c r="AA168" t="s">
        <v>133</v>
      </c>
      <c r="AE168" t="s">
        <v>426</v>
      </c>
      <c r="AF168" t="s">
        <v>124</v>
      </c>
      <c r="AG168" t="s">
        <v>125</v>
      </c>
      <c r="AH168" t="s">
        <v>124</v>
      </c>
      <c r="AI168" t="s">
        <v>112</v>
      </c>
      <c r="AJ168" t="s">
        <v>112</v>
      </c>
      <c r="AK168" t="s">
        <v>125</v>
      </c>
      <c r="AL168" t="s">
        <v>746</v>
      </c>
      <c r="AM168" t="s">
        <v>746</v>
      </c>
      <c r="AN168" t="s">
        <v>746</v>
      </c>
      <c r="AO168">
        <v>4914</v>
      </c>
      <c r="AP168">
        <v>102264</v>
      </c>
      <c r="AQ168">
        <v>37268</v>
      </c>
      <c r="AR168" t="s">
        <v>110</v>
      </c>
      <c r="AS168">
        <v>0</v>
      </c>
      <c r="AT168">
        <v>962</v>
      </c>
      <c r="AU168">
        <v>1922</v>
      </c>
      <c r="AV168">
        <v>2884</v>
      </c>
      <c r="BB168" t="s">
        <v>129</v>
      </c>
      <c r="BC168" t="s">
        <v>189</v>
      </c>
      <c r="BD168">
        <v>0</v>
      </c>
      <c r="BE168" t="s">
        <v>131</v>
      </c>
      <c r="BF168">
        <v>0</v>
      </c>
      <c r="BG168">
        <v>1</v>
      </c>
      <c r="BH168">
        <v>0</v>
      </c>
      <c r="BK168" t="s">
        <v>112</v>
      </c>
      <c r="BN168" t="s">
        <v>133</v>
      </c>
      <c r="BR168" t="s">
        <v>133</v>
      </c>
      <c r="BU168" t="s">
        <v>139</v>
      </c>
      <c r="BV168" t="s">
        <v>114</v>
      </c>
      <c r="BX168">
        <v>0</v>
      </c>
      <c r="BZ168">
        <v>1</v>
      </c>
      <c r="CA168">
        <v>1</v>
      </c>
      <c r="CB168">
        <v>0</v>
      </c>
      <c r="CC168">
        <v>0</v>
      </c>
      <c r="CD168" t="s">
        <v>117</v>
      </c>
      <c r="CE168" t="s">
        <v>117</v>
      </c>
      <c r="CF168" t="s">
        <v>110</v>
      </c>
      <c r="CG168" t="s">
        <v>117</v>
      </c>
      <c r="CH168" t="s">
        <v>117</v>
      </c>
      <c r="CI168" t="s">
        <v>117</v>
      </c>
      <c r="CJ168" t="s">
        <v>110</v>
      </c>
      <c r="CK168" t="s">
        <v>112</v>
      </c>
      <c r="CL168">
        <v>0</v>
      </c>
      <c r="CM168">
        <v>0</v>
      </c>
      <c r="CN168" t="s">
        <v>155</v>
      </c>
      <c r="CP168">
        <v>0</v>
      </c>
      <c r="CR168" t="s">
        <v>144</v>
      </c>
      <c r="CS168" t="s">
        <v>418</v>
      </c>
      <c r="CT168" t="s">
        <v>136</v>
      </c>
      <c r="CU168">
        <v>10</v>
      </c>
      <c r="CV168" t="s">
        <v>2142</v>
      </c>
      <c r="CW168" t="s">
        <v>2142</v>
      </c>
      <c r="CX168">
        <v>2</v>
      </c>
      <c r="CY168">
        <f t="shared" si="14"/>
        <v>7.5</v>
      </c>
      <c r="CZ168">
        <v>4.4553799999999999</v>
      </c>
      <c r="DA168">
        <v>2.96882</v>
      </c>
      <c r="DB168">
        <f t="shared" si="15"/>
        <v>1</v>
      </c>
      <c r="DC168">
        <v>0</v>
      </c>
      <c r="DD168">
        <v>0</v>
      </c>
      <c r="DE168">
        <v>0</v>
      </c>
      <c r="DF168">
        <v>4285</v>
      </c>
      <c r="DG168">
        <f t="shared" si="16"/>
        <v>8570</v>
      </c>
      <c r="DH168">
        <f t="shared" si="17"/>
        <v>2</v>
      </c>
      <c r="DI168">
        <v>300</v>
      </c>
      <c r="DJ168">
        <f t="shared" si="18"/>
        <v>600</v>
      </c>
      <c r="DK168">
        <f t="shared" si="19"/>
        <v>2</v>
      </c>
      <c r="DL168">
        <v>10</v>
      </c>
      <c r="DN168">
        <f>(DL168*InputWeights!$C$7+DB168*InputWeights!$C$6)</f>
        <v>5.5</v>
      </c>
      <c r="DO168">
        <f>(DD168*InputWeights!$C$12+DE168*InputWeights!$C$10+CU168*InputWeights!$C$11)</f>
        <v>4</v>
      </c>
      <c r="DP168">
        <f>(DC168*InputWeights!$C$18+DK168*InputWeights!$C$16+DH168*InputWeights!$C$15+CY168*InputWeights!$C$17)</f>
        <v>3.45</v>
      </c>
      <c r="DR168">
        <f>DN168*InputWeights!$C$5+DO168*InputWeights!$C$9+DP168*InputWeights!$C$14</f>
        <v>42.3</v>
      </c>
      <c r="DS168">
        <f>((_xlfn.RANK.EQ(DR168,$DR$2:$DR$1000,0))/(COUNT(DR$2:$DR$1000)))*100</f>
        <v>23.281907433380084</v>
      </c>
      <c r="DT168">
        <f t="shared" si="20"/>
        <v>25</v>
      </c>
    </row>
    <row r="169" spans="1:124" x14ac:dyDescent="0.25">
      <c r="A169" t="s">
        <v>2170</v>
      </c>
      <c r="B169" t="s">
        <v>108</v>
      </c>
      <c r="C169" t="s">
        <v>109</v>
      </c>
      <c r="D169" t="s">
        <v>110</v>
      </c>
      <c r="E169" t="s">
        <v>2046</v>
      </c>
      <c r="F169">
        <v>381</v>
      </c>
      <c r="G169">
        <v>20000200</v>
      </c>
      <c r="H169">
        <v>510</v>
      </c>
      <c r="I169">
        <v>1985</v>
      </c>
      <c r="J169">
        <v>2001</v>
      </c>
      <c r="K169" t="s">
        <v>139</v>
      </c>
      <c r="L169" t="s">
        <v>110</v>
      </c>
      <c r="M169">
        <v>22</v>
      </c>
      <c r="N169" t="s">
        <v>229</v>
      </c>
      <c r="O169">
        <v>1</v>
      </c>
      <c r="Q169" t="s">
        <v>117</v>
      </c>
      <c r="R169">
        <v>0</v>
      </c>
      <c r="T169">
        <v>0</v>
      </c>
      <c r="V169">
        <v>4400</v>
      </c>
      <c r="W169" t="s">
        <v>110</v>
      </c>
      <c r="X169" t="s">
        <v>117</v>
      </c>
      <c r="Y169" t="s">
        <v>2171</v>
      </c>
      <c r="AA169" t="s">
        <v>133</v>
      </c>
      <c r="AE169" t="s">
        <v>274</v>
      </c>
      <c r="AF169" t="s">
        <v>124</v>
      </c>
      <c r="AG169" t="s">
        <v>125</v>
      </c>
      <c r="AH169" t="s">
        <v>124</v>
      </c>
      <c r="AI169" t="s">
        <v>112</v>
      </c>
      <c r="AJ169" t="s">
        <v>112</v>
      </c>
      <c r="AK169" t="s">
        <v>125</v>
      </c>
      <c r="AL169" t="s">
        <v>2048</v>
      </c>
      <c r="AM169" t="s">
        <v>2048</v>
      </c>
      <c r="AN169" t="s">
        <v>2048</v>
      </c>
      <c r="AO169">
        <v>5017</v>
      </c>
      <c r="AP169">
        <v>102264</v>
      </c>
      <c r="AQ169">
        <v>37371</v>
      </c>
      <c r="AR169" t="s">
        <v>110</v>
      </c>
      <c r="AS169">
        <v>0</v>
      </c>
      <c r="AT169">
        <v>381</v>
      </c>
      <c r="AU169">
        <v>600</v>
      </c>
      <c r="AV169">
        <v>981</v>
      </c>
      <c r="BB169" t="s">
        <v>129</v>
      </c>
      <c r="BC169" t="s">
        <v>189</v>
      </c>
      <c r="BD169">
        <v>0</v>
      </c>
      <c r="BE169" t="s">
        <v>131</v>
      </c>
      <c r="BF169">
        <v>2</v>
      </c>
      <c r="BG169">
        <v>0</v>
      </c>
      <c r="BH169">
        <v>2</v>
      </c>
      <c r="BJ169" t="s">
        <v>182</v>
      </c>
      <c r="BK169" t="s">
        <v>112</v>
      </c>
      <c r="BN169" t="s">
        <v>133</v>
      </c>
      <c r="BR169" t="s">
        <v>133</v>
      </c>
      <c r="BU169" t="s">
        <v>139</v>
      </c>
      <c r="BV169" t="s">
        <v>114</v>
      </c>
      <c r="BX169">
        <v>0</v>
      </c>
      <c r="BZ169">
        <v>0</v>
      </c>
      <c r="CA169">
        <v>1</v>
      </c>
      <c r="CB169">
        <v>0</v>
      </c>
      <c r="CC169">
        <v>0</v>
      </c>
      <c r="CD169" t="s">
        <v>117</v>
      </c>
      <c r="CE169" t="s">
        <v>117</v>
      </c>
      <c r="CF169" t="s">
        <v>110</v>
      </c>
      <c r="CG169" t="s">
        <v>117</v>
      </c>
      <c r="CH169" t="s">
        <v>117</v>
      </c>
      <c r="CI169" t="s">
        <v>117</v>
      </c>
      <c r="CJ169" t="s">
        <v>110</v>
      </c>
      <c r="CK169" t="s">
        <v>112</v>
      </c>
      <c r="CL169">
        <v>0</v>
      </c>
      <c r="CM169">
        <v>0</v>
      </c>
      <c r="CN169" t="s">
        <v>155</v>
      </c>
      <c r="CO169" t="s">
        <v>183</v>
      </c>
      <c r="CP169">
        <v>0</v>
      </c>
      <c r="CR169" t="s">
        <v>144</v>
      </c>
      <c r="CS169" t="s">
        <v>418</v>
      </c>
      <c r="CT169" t="s">
        <v>136</v>
      </c>
      <c r="CU169">
        <v>10</v>
      </c>
      <c r="CV169" t="s">
        <v>2172</v>
      </c>
      <c r="CW169" t="s">
        <v>2172</v>
      </c>
      <c r="CX169">
        <v>3</v>
      </c>
      <c r="CY169">
        <f t="shared" si="14"/>
        <v>7.5</v>
      </c>
      <c r="CZ169">
        <v>0.850464</v>
      </c>
      <c r="DA169">
        <v>0.520034</v>
      </c>
      <c r="DB169">
        <f t="shared" si="15"/>
        <v>1</v>
      </c>
      <c r="DC169">
        <v>0</v>
      </c>
      <c r="DD169">
        <v>0</v>
      </c>
      <c r="DE169">
        <v>0</v>
      </c>
      <c r="DF169">
        <v>4400</v>
      </c>
      <c r="DG169">
        <f t="shared" si="16"/>
        <v>8800</v>
      </c>
      <c r="DH169">
        <f t="shared" si="17"/>
        <v>2</v>
      </c>
      <c r="DI169">
        <v>308</v>
      </c>
      <c r="DJ169">
        <f t="shared" si="18"/>
        <v>616</v>
      </c>
      <c r="DK169">
        <f t="shared" si="19"/>
        <v>2</v>
      </c>
      <c r="DL169">
        <v>10</v>
      </c>
      <c r="DN169">
        <f>(DL169*InputWeights!$C$7+DB169*InputWeights!$C$6)</f>
        <v>5.5</v>
      </c>
      <c r="DO169">
        <f>(DD169*InputWeights!$C$12+DE169*InputWeights!$C$10+CU169*InputWeights!$C$11)</f>
        <v>4</v>
      </c>
      <c r="DP169">
        <f>(DC169*InputWeights!$C$18+DK169*InputWeights!$C$16+DH169*InputWeights!$C$15+CY169*InputWeights!$C$17)</f>
        <v>3.45</v>
      </c>
      <c r="DR169">
        <f>DN169*InputWeights!$C$5+DO169*InputWeights!$C$9+DP169*InputWeights!$C$14</f>
        <v>42.3</v>
      </c>
      <c r="DS169">
        <f>((_xlfn.RANK.EQ(DR169,$DR$2:$DR$1000,0))/(COUNT(DR$2:$DR$1000)))*100</f>
        <v>23.281907433380084</v>
      </c>
      <c r="DT169">
        <f t="shared" si="20"/>
        <v>25</v>
      </c>
    </row>
    <row r="170" spans="1:124" x14ac:dyDescent="0.25">
      <c r="A170" t="s">
        <v>1217</v>
      </c>
      <c r="B170" t="s">
        <v>108</v>
      </c>
      <c r="C170" t="s">
        <v>109</v>
      </c>
      <c r="D170" t="s">
        <v>110</v>
      </c>
      <c r="E170" t="s">
        <v>420</v>
      </c>
      <c r="F170">
        <v>3786</v>
      </c>
      <c r="G170">
        <v>20000500</v>
      </c>
      <c r="H170">
        <v>0</v>
      </c>
      <c r="I170">
        <v>1900</v>
      </c>
      <c r="J170">
        <v>2006</v>
      </c>
      <c r="K170" t="s">
        <v>183</v>
      </c>
      <c r="L170" t="s">
        <v>114</v>
      </c>
      <c r="M170">
        <v>20</v>
      </c>
      <c r="N170" t="s">
        <v>358</v>
      </c>
      <c r="O170">
        <v>2</v>
      </c>
      <c r="Q170" t="s">
        <v>117</v>
      </c>
      <c r="R170">
        <v>0</v>
      </c>
      <c r="S170" t="s">
        <v>1213</v>
      </c>
      <c r="T170">
        <v>146</v>
      </c>
      <c r="V170">
        <v>3327</v>
      </c>
      <c r="W170" t="s">
        <v>116</v>
      </c>
      <c r="X170" t="s">
        <v>117</v>
      </c>
      <c r="Y170" t="s">
        <v>1214</v>
      </c>
      <c r="AA170" t="s">
        <v>133</v>
      </c>
      <c r="AC170" t="s">
        <v>218</v>
      </c>
      <c r="AD170" t="s">
        <v>1229</v>
      </c>
      <c r="AE170" t="s">
        <v>123</v>
      </c>
      <c r="AF170" t="s">
        <v>124</v>
      </c>
      <c r="AG170" t="s">
        <v>112</v>
      </c>
      <c r="AH170" t="s">
        <v>124</v>
      </c>
      <c r="AI170" t="s">
        <v>112</v>
      </c>
      <c r="AJ170" t="s">
        <v>112</v>
      </c>
      <c r="AK170" t="s">
        <v>112</v>
      </c>
      <c r="AL170" t="s">
        <v>1225</v>
      </c>
      <c r="AM170" t="s">
        <v>1226</v>
      </c>
      <c r="AN170" t="s">
        <v>1230</v>
      </c>
      <c r="AO170">
        <v>3008</v>
      </c>
      <c r="AP170">
        <v>102264</v>
      </c>
      <c r="AQ170">
        <v>280</v>
      </c>
      <c r="AR170" t="s">
        <v>110</v>
      </c>
      <c r="AS170">
        <v>12166</v>
      </c>
      <c r="AT170">
        <v>15952</v>
      </c>
      <c r="AU170">
        <v>12166</v>
      </c>
      <c r="AV170">
        <v>15952</v>
      </c>
      <c r="BB170" t="s">
        <v>129</v>
      </c>
      <c r="BC170" t="s">
        <v>855</v>
      </c>
      <c r="BD170">
        <v>87</v>
      </c>
      <c r="BE170" t="s">
        <v>131</v>
      </c>
      <c r="BF170">
        <v>1</v>
      </c>
      <c r="BG170">
        <v>3</v>
      </c>
      <c r="BH170">
        <v>3</v>
      </c>
      <c r="BI170" t="s">
        <v>154</v>
      </c>
      <c r="BJ170" t="s">
        <v>366</v>
      </c>
      <c r="BK170" t="s">
        <v>112</v>
      </c>
      <c r="BN170" t="s">
        <v>133</v>
      </c>
      <c r="BR170" t="s">
        <v>133</v>
      </c>
      <c r="BU170" t="s">
        <v>153</v>
      </c>
      <c r="BV170" t="s">
        <v>116</v>
      </c>
      <c r="BW170" t="s">
        <v>112</v>
      </c>
      <c r="BX170">
        <v>0</v>
      </c>
      <c r="BZ170">
        <v>0</v>
      </c>
      <c r="CA170">
        <v>1</v>
      </c>
      <c r="CB170">
        <v>0</v>
      </c>
      <c r="CC170">
        <v>0</v>
      </c>
      <c r="CD170" t="s">
        <v>117</v>
      </c>
      <c r="CE170" t="s">
        <v>117</v>
      </c>
      <c r="CF170" t="s">
        <v>110</v>
      </c>
      <c r="CG170" t="s">
        <v>117</v>
      </c>
      <c r="CH170" t="s">
        <v>117</v>
      </c>
      <c r="CI170" t="s">
        <v>117</v>
      </c>
      <c r="CJ170" t="s">
        <v>117</v>
      </c>
      <c r="CK170" t="s">
        <v>112</v>
      </c>
      <c r="CL170">
        <v>5</v>
      </c>
      <c r="CM170">
        <v>9</v>
      </c>
      <c r="CN170" t="s">
        <v>142</v>
      </c>
      <c r="CO170" t="s">
        <v>183</v>
      </c>
      <c r="CP170">
        <v>0</v>
      </c>
      <c r="CQ170" t="s">
        <v>143</v>
      </c>
      <c r="CR170" t="s">
        <v>143</v>
      </c>
      <c r="CS170" t="s">
        <v>156</v>
      </c>
      <c r="CT170" t="s">
        <v>156</v>
      </c>
      <c r="CU170">
        <v>5</v>
      </c>
      <c r="CV170" t="s">
        <v>1231</v>
      </c>
      <c r="CW170" t="s">
        <v>1231</v>
      </c>
      <c r="CX170">
        <v>4</v>
      </c>
      <c r="CY170">
        <f t="shared" si="14"/>
        <v>2.5</v>
      </c>
      <c r="CZ170">
        <v>5.1942700000000004</v>
      </c>
      <c r="DA170">
        <v>3.7226400000000002</v>
      </c>
      <c r="DB170">
        <f t="shared" si="15"/>
        <v>2.5</v>
      </c>
      <c r="DC170">
        <v>0</v>
      </c>
      <c r="DD170">
        <v>0</v>
      </c>
      <c r="DE170">
        <v>10</v>
      </c>
      <c r="DF170">
        <v>3327</v>
      </c>
      <c r="DG170">
        <f t="shared" si="16"/>
        <v>3327</v>
      </c>
      <c r="DH170">
        <f t="shared" si="17"/>
        <v>1</v>
      </c>
      <c r="DI170">
        <v>146</v>
      </c>
      <c r="DJ170">
        <f t="shared" si="18"/>
        <v>146</v>
      </c>
      <c r="DK170">
        <f t="shared" si="19"/>
        <v>1</v>
      </c>
      <c r="DL170">
        <v>10</v>
      </c>
      <c r="DN170">
        <f>(DL170*InputWeights!$C$7+DB170*InputWeights!$C$6)</f>
        <v>6.25</v>
      </c>
      <c r="DO170">
        <f>(DD170*InputWeights!$C$12+DE170*InputWeights!$C$10+CU170*InputWeights!$C$11)</f>
        <v>6</v>
      </c>
      <c r="DP170">
        <f>(DC170*InputWeights!$C$18+DK170*InputWeights!$C$16+DH170*InputWeights!$C$15+CY170*InputWeights!$C$17)</f>
        <v>1.35</v>
      </c>
      <c r="DR170">
        <f>DN170*InputWeights!$C$5+DO170*InputWeights!$C$9+DP170*InputWeights!$C$14</f>
        <v>42.15</v>
      </c>
      <c r="DS170">
        <f>((_xlfn.RANK.EQ(DR170,$DR$2:$DR$1000,0))/(COUNT(DR$2:$DR$1000)))*100</f>
        <v>23.70266479663394</v>
      </c>
      <c r="DT170">
        <f t="shared" si="20"/>
        <v>25</v>
      </c>
    </row>
    <row r="171" spans="1:124" x14ac:dyDescent="0.25">
      <c r="A171" t="s">
        <v>1314</v>
      </c>
      <c r="B171" t="s">
        <v>108</v>
      </c>
      <c r="C171" t="s">
        <v>109</v>
      </c>
      <c r="D171" t="s">
        <v>110</v>
      </c>
      <c r="E171" t="s">
        <v>303</v>
      </c>
      <c r="F171">
        <v>1664</v>
      </c>
      <c r="G171">
        <v>20001900</v>
      </c>
      <c r="H171">
        <v>0</v>
      </c>
      <c r="I171">
        <v>1938</v>
      </c>
      <c r="J171">
        <v>1999</v>
      </c>
      <c r="K171" t="s">
        <v>183</v>
      </c>
      <c r="L171" t="s">
        <v>114</v>
      </c>
      <c r="M171">
        <v>20</v>
      </c>
      <c r="N171" t="s">
        <v>177</v>
      </c>
      <c r="O171">
        <v>2</v>
      </c>
      <c r="Q171" t="s">
        <v>117</v>
      </c>
      <c r="R171">
        <v>0</v>
      </c>
      <c r="S171" t="s">
        <v>1256</v>
      </c>
      <c r="T171">
        <v>235</v>
      </c>
      <c r="V171">
        <v>1712</v>
      </c>
      <c r="W171" t="s">
        <v>116</v>
      </c>
      <c r="X171" t="s">
        <v>117</v>
      </c>
      <c r="Y171" t="s">
        <v>1333</v>
      </c>
      <c r="AA171" t="s">
        <v>133</v>
      </c>
      <c r="AC171" t="s">
        <v>1335</v>
      </c>
      <c r="AD171" t="s">
        <v>218</v>
      </c>
      <c r="AE171" t="s">
        <v>364</v>
      </c>
      <c r="AF171" t="s">
        <v>124</v>
      </c>
      <c r="AG171" t="s">
        <v>112</v>
      </c>
      <c r="AH171" t="s">
        <v>124</v>
      </c>
      <c r="AI171" t="s">
        <v>112</v>
      </c>
      <c r="AJ171" t="s">
        <v>112</v>
      </c>
      <c r="AK171" t="s">
        <v>112</v>
      </c>
      <c r="AL171" t="s">
        <v>350</v>
      </c>
      <c r="AM171" t="s">
        <v>1338</v>
      </c>
      <c r="AN171" t="s">
        <v>1339</v>
      </c>
      <c r="AO171">
        <v>3127</v>
      </c>
      <c r="AP171">
        <v>102264</v>
      </c>
      <c r="AQ171">
        <v>303</v>
      </c>
      <c r="AR171" t="s">
        <v>110</v>
      </c>
      <c r="AS171">
        <v>29275</v>
      </c>
      <c r="AT171">
        <v>30939</v>
      </c>
      <c r="AU171">
        <v>29275</v>
      </c>
      <c r="AV171">
        <v>30939</v>
      </c>
      <c r="BB171" t="s">
        <v>129</v>
      </c>
      <c r="BC171" t="s">
        <v>855</v>
      </c>
      <c r="BD171">
        <v>78</v>
      </c>
      <c r="BE171" t="s">
        <v>131</v>
      </c>
      <c r="BF171">
        <v>1</v>
      </c>
      <c r="BG171">
        <v>3</v>
      </c>
      <c r="BH171">
        <v>3</v>
      </c>
      <c r="BI171" t="s">
        <v>183</v>
      </c>
      <c r="BJ171" t="s">
        <v>366</v>
      </c>
      <c r="BK171" t="s">
        <v>112</v>
      </c>
      <c r="BN171" t="s">
        <v>133</v>
      </c>
      <c r="BR171" t="s">
        <v>133</v>
      </c>
      <c r="BU171" t="s">
        <v>112</v>
      </c>
      <c r="BV171" t="s">
        <v>124</v>
      </c>
      <c r="BW171" t="s">
        <v>112</v>
      </c>
      <c r="BX171">
        <v>0</v>
      </c>
      <c r="BZ171">
        <v>0</v>
      </c>
      <c r="CA171">
        <v>1</v>
      </c>
      <c r="CB171">
        <v>0</v>
      </c>
      <c r="CC171">
        <v>0</v>
      </c>
      <c r="CD171" t="s">
        <v>117</v>
      </c>
      <c r="CE171" t="s">
        <v>117</v>
      </c>
      <c r="CF171" t="s">
        <v>110</v>
      </c>
      <c r="CG171" t="s">
        <v>117</v>
      </c>
      <c r="CH171" t="s">
        <v>117</v>
      </c>
      <c r="CI171" t="s">
        <v>117</v>
      </c>
      <c r="CJ171" t="s">
        <v>117</v>
      </c>
      <c r="CK171" t="s">
        <v>112</v>
      </c>
      <c r="CL171">
        <v>3</v>
      </c>
      <c r="CM171">
        <v>2</v>
      </c>
      <c r="CN171" t="s">
        <v>649</v>
      </c>
      <c r="CO171" t="s">
        <v>183</v>
      </c>
      <c r="CP171">
        <v>0</v>
      </c>
      <c r="CQ171" t="s">
        <v>143</v>
      </c>
      <c r="CR171" t="s">
        <v>143</v>
      </c>
      <c r="CS171" t="s">
        <v>136</v>
      </c>
      <c r="CT171" t="s">
        <v>156</v>
      </c>
      <c r="CU171">
        <v>5</v>
      </c>
      <c r="CV171" t="s">
        <v>1340</v>
      </c>
      <c r="CW171" t="s">
        <v>1340</v>
      </c>
      <c r="CX171">
        <v>5</v>
      </c>
      <c r="CY171">
        <f t="shared" si="14"/>
        <v>2.5</v>
      </c>
      <c r="CZ171">
        <v>8.3000000000000007</v>
      </c>
      <c r="DA171">
        <v>5.9</v>
      </c>
      <c r="DB171">
        <f t="shared" si="15"/>
        <v>2.5</v>
      </c>
      <c r="DC171">
        <v>0</v>
      </c>
      <c r="DD171">
        <v>0</v>
      </c>
      <c r="DE171">
        <v>10</v>
      </c>
      <c r="DF171">
        <v>1712</v>
      </c>
      <c r="DG171">
        <f t="shared" si="16"/>
        <v>1712</v>
      </c>
      <c r="DH171">
        <f t="shared" si="17"/>
        <v>1</v>
      </c>
      <c r="DI171">
        <v>63</v>
      </c>
      <c r="DJ171">
        <f t="shared" si="18"/>
        <v>63</v>
      </c>
      <c r="DK171">
        <f t="shared" si="19"/>
        <v>1</v>
      </c>
      <c r="DL171">
        <v>10</v>
      </c>
      <c r="DN171">
        <f>(DL171*InputWeights!$C$7+DB171*InputWeights!$C$6)</f>
        <v>6.25</v>
      </c>
      <c r="DO171">
        <f>(DD171*InputWeights!$C$12+DE171*InputWeights!$C$10+CU171*InputWeights!$C$11)</f>
        <v>6</v>
      </c>
      <c r="DP171">
        <f>(DC171*InputWeights!$C$18+DK171*InputWeights!$C$16+DH171*InputWeights!$C$15+CY171*InputWeights!$C$17)</f>
        <v>1.35</v>
      </c>
      <c r="DR171">
        <f>DN171*InputWeights!$C$5+DO171*InputWeights!$C$9+DP171*InputWeights!$C$14</f>
        <v>42.15</v>
      </c>
      <c r="DS171">
        <f>((_xlfn.RANK.EQ(DR171,$DR$2:$DR$1000,0))/(COUNT(DR$2:$DR$1000)))*100</f>
        <v>23.70266479663394</v>
      </c>
      <c r="DT171">
        <f t="shared" si="20"/>
        <v>25</v>
      </c>
    </row>
    <row r="172" spans="1:124" x14ac:dyDescent="0.25">
      <c r="A172" t="s">
        <v>2120</v>
      </c>
      <c r="B172" t="s">
        <v>108</v>
      </c>
      <c r="C172" t="s">
        <v>109</v>
      </c>
      <c r="D172" t="s">
        <v>110</v>
      </c>
      <c r="E172" t="s">
        <v>802</v>
      </c>
      <c r="F172">
        <v>414</v>
      </c>
      <c r="G172">
        <v>20000200</v>
      </c>
      <c r="H172">
        <v>20</v>
      </c>
      <c r="I172">
        <v>1985</v>
      </c>
      <c r="J172">
        <v>1985</v>
      </c>
      <c r="K172" t="s">
        <v>112</v>
      </c>
      <c r="L172" t="s">
        <v>110</v>
      </c>
      <c r="M172">
        <v>14</v>
      </c>
      <c r="N172" t="s">
        <v>147</v>
      </c>
      <c r="O172">
        <v>1</v>
      </c>
      <c r="Q172" t="s">
        <v>117</v>
      </c>
      <c r="R172">
        <v>0</v>
      </c>
      <c r="T172">
        <v>0</v>
      </c>
      <c r="V172">
        <v>1244</v>
      </c>
      <c r="W172" t="s">
        <v>110</v>
      </c>
      <c r="X172" t="s">
        <v>117</v>
      </c>
      <c r="Y172" t="s">
        <v>2121</v>
      </c>
      <c r="AA172" t="s">
        <v>133</v>
      </c>
      <c r="AE172" t="s">
        <v>123</v>
      </c>
      <c r="AF172" t="s">
        <v>124</v>
      </c>
      <c r="AG172" t="s">
        <v>125</v>
      </c>
      <c r="AH172" t="s">
        <v>124</v>
      </c>
      <c r="AI172" t="s">
        <v>112</v>
      </c>
      <c r="AJ172" t="s">
        <v>112</v>
      </c>
      <c r="AK172" t="s">
        <v>125</v>
      </c>
      <c r="AL172" t="s">
        <v>807</v>
      </c>
      <c r="AM172" t="s">
        <v>807</v>
      </c>
      <c r="AN172" t="s">
        <v>807</v>
      </c>
      <c r="AO172">
        <v>4859</v>
      </c>
      <c r="AP172">
        <v>102264</v>
      </c>
      <c r="AQ172">
        <v>37214</v>
      </c>
      <c r="AR172" t="s">
        <v>110</v>
      </c>
      <c r="AS172">
        <v>0</v>
      </c>
      <c r="AT172">
        <v>414</v>
      </c>
      <c r="AU172">
        <v>1045</v>
      </c>
      <c r="AV172">
        <v>1459</v>
      </c>
      <c r="BB172" t="s">
        <v>129</v>
      </c>
      <c r="BC172" t="s">
        <v>189</v>
      </c>
      <c r="BD172">
        <v>0</v>
      </c>
      <c r="BE172" t="s">
        <v>131</v>
      </c>
      <c r="BF172">
        <v>0</v>
      </c>
      <c r="BG172">
        <v>1</v>
      </c>
      <c r="BH172">
        <v>0</v>
      </c>
      <c r="BJ172" t="s">
        <v>154</v>
      </c>
      <c r="BK172" t="s">
        <v>112</v>
      </c>
      <c r="BN172" t="s">
        <v>133</v>
      </c>
      <c r="BR172" t="s">
        <v>133</v>
      </c>
      <c r="BU172" t="s">
        <v>112</v>
      </c>
      <c r="BV172" t="s">
        <v>114</v>
      </c>
      <c r="BX172">
        <v>0</v>
      </c>
      <c r="BZ172">
        <v>0</v>
      </c>
      <c r="CA172">
        <v>1</v>
      </c>
      <c r="CB172">
        <v>0</v>
      </c>
      <c r="CC172">
        <v>0</v>
      </c>
      <c r="CD172" t="s">
        <v>117</v>
      </c>
      <c r="CE172" t="s">
        <v>117</v>
      </c>
      <c r="CF172" t="s">
        <v>110</v>
      </c>
      <c r="CG172" t="s">
        <v>117</v>
      </c>
      <c r="CH172" t="s">
        <v>117</v>
      </c>
      <c r="CI172" t="s">
        <v>117</v>
      </c>
      <c r="CJ172" t="s">
        <v>110</v>
      </c>
      <c r="CK172" t="s">
        <v>112</v>
      </c>
      <c r="CL172">
        <v>0</v>
      </c>
      <c r="CM172">
        <v>0</v>
      </c>
      <c r="CN172" t="s">
        <v>155</v>
      </c>
      <c r="CO172" t="s">
        <v>154</v>
      </c>
      <c r="CP172">
        <v>0</v>
      </c>
      <c r="CR172" t="s">
        <v>144</v>
      </c>
      <c r="CS172" t="s">
        <v>418</v>
      </c>
      <c r="CT172" t="s">
        <v>136</v>
      </c>
      <c r="CU172">
        <v>10</v>
      </c>
      <c r="CV172" t="s">
        <v>2122</v>
      </c>
      <c r="CW172" t="s">
        <v>2122</v>
      </c>
      <c r="CX172">
        <v>2</v>
      </c>
      <c r="CY172">
        <f t="shared" si="14"/>
        <v>7.5</v>
      </c>
      <c r="CZ172">
        <v>5.7057500000000001</v>
      </c>
      <c r="DA172">
        <v>3.55558</v>
      </c>
      <c r="DB172">
        <f t="shared" si="15"/>
        <v>2.5</v>
      </c>
      <c r="DC172">
        <v>0</v>
      </c>
      <c r="DD172">
        <v>0</v>
      </c>
      <c r="DE172">
        <v>0</v>
      </c>
      <c r="DF172">
        <v>1244</v>
      </c>
      <c r="DG172">
        <f t="shared" si="16"/>
        <v>2488</v>
      </c>
      <c r="DH172">
        <f t="shared" si="17"/>
        <v>1</v>
      </c>
      <c r="DI172">
        <v>87</v>
      </c>
      <c r="DJ172">
        <f t="shared" si="18"/>
        <v>174</v>
      </c>
      <c r="DK172">
        <f t="shared" si="19"/>
        <v>1</v>
      </c>
      <c r="DL172">
        <v>10</v>
      </c>
      <c r="DN172">
        <f>(DL172*InputWeights!$C$7+DB172*InputWeights!$C$6)</f>
        <v>6.25</v>
      </c>
      <c r="DO172">
        <f>(DD172*InputWeights!$C$12+DE172*InputWeights!$C$10+CU172*InputWeights!$C$11)</f>
        <v>4</v>
      </c>
      <c r="DP172">
        <f>(DC172*InputWeights!$C$18+DK172*InputWeights!$C$16+DH172*InputWeights!$C$15+CY172*InputWeights!$C$17)</f>
        <v>2.85</v>
      </c>
      <c r="DR172">
        <f>DN172*InputWeights!$C$5+DO172*InputWeights!$C$9+DP172*InputWeights!$C$14</f>
        <v>42.15</v>
      </c>
      <c r="DS172">
        <f>((_xlfn.RANK.EQ(DR172,$DR$2:$DR$1000,0))/(COUNT(DR$2:$DR$1000)))*100</f>
        <v>23.70266479663394</v>
      </c>
      <c r="DT172">
        <f t="shared" si="20"/>
        <v>25</v>
      </c>
    </row>
    <row r="173" spans="1:124" x14ac:dyDescent="0.25">
      <c r="A173" t="s">
        <v>2131</v>
      </c>
      <c r="B173" t="s">
        <v>108</v>
      </c>
      <c r="C173" t="s">
        <v>109</v>
      </c>
      <c r="D173" t="s">
        <v>110</v>
      </c>
      <c r="E173" t="s">
        <v>209</v>
      </c>
      <c r="F173">
        <v>478</v>
      </c>
      <c r="G173">
        <v>20000200</v>
      </c>
      <c r="H173">
        <v>260</v>
      </c>
      <c r="I173">
        <v>1985</v>
      </c>
      <c r="J173">
        <v>2016</v>
      </c>
      <c r="K173" t="s">
        <v>139</v>
      </c>
      <c r="L173" t="s">
        <v>110</v>
      </c>
      <c r="M173">
        <v>18</v>
      </c>
      <c r="N173" t="s">
        <v>229</v>
      </c>
      <c r="O173">
        <v>1</v>
      </c>
      <c r="Q173" t="s">
        <v>117</v>
      </c>
      <c r="R173">
        <v>0</v>
      </c>
      <c r="T173">
        <v>0</v>
      </c>
      <c r="V173">
        <v>2302</v>
      </c>
      <c r="W173" t="s">
        <v>110</v>
      </c>
      <c r="X173" t="s">
        <v>117</v>
      </c>
      <c r="Y173" t="s">
        <v>2134</v>
      </c>
      <c r="AA173" t="s">
        <v>133</v>
      </c>
      <c r="AE173" t="s">
        <v>426</v>
      </c>
      <c r="AF173" t="s">
        <v>124</v>
      </c>
      <c r="AG173" t="s">
        <v>125</v>
      </c>
      <c r="AH173" t="s">
        <v>124</v>
      </c>
      <c r="AI173" t="s">
        <v>112</v>
      </c>
      <c r="AJ173" t="s">
        <v>112</v>
      </c>
      <c r="AK173" t="s">
        <v>125</v>
      </c>
      <c r="AL173" t="s">
        <v>746</v>
      </c>
      <c r="AM173" t="s">
        <v>746</v>
      </c>
      <c r="AN173" t="s">
        <v>746</v>
      </c>
      <c r="AO173">
        <v>4881</v>
      </c>
      <c r="AP173">
        <v>102264</v>
      </c>
      <c r="AQ173">
        <v>37236</v>
      </c>
      <c r="AR173" t="s">
        <v>110</v>
      </c>
      <c r="AS173">
        <v>0</v>
      </c>
      <c r="AT173">
        <v>478</v>
      </c>
      <c r="AU173">
        <v>402</v>
      </c>
      <c r="AV173">
        <v>880</v>
      </c>
      <c r="BB173" t="s">
        <v>129</v>
      </c>
      <c r="BC173" t="s">
        <v>761</v>
      </c>
      <c r="BD173">
        <v>0</v>
      </c>
      <c r="BE173" t="s">
        <v>131</v>
      </c>
      <c r="BF173">
        <v>0</v>
      </c>
      <c r="BG173">
        <v>1</v>
      </c>
      <c r="BH173">
        <v>0</v>
      </c>
      <c r="BJ173" t="s">
        <v>182</v>
      </c>
      <c r="BK173" t="s">
        <v>112</v>
      </c>
      <c r="BN173" t="s">
        <v>133</v>
      </c>
      <c r="BR173" t="s">
        <v>133</v>
      </c>
      <c r="BU173" t="s">
        <v>139</v>
      </c>
      <c r="BV173" t="s">
        <v>114</v>
      </c>
      <c r="BX173">
        <v>0</v>
      </c>
      <c r="BZ173">
        <v>0</v>
      </c>
      <c r="CA173">
        <v>1</v>
      </c>
      <c r="CB173">
        <v>0</v>
      </c>
      <c r="CC173">
        <v>0</v>
      </c>
      <c r="CD173" t="s">
        <v>117</v>
      </c>
      <c r="CE173" t="s">
        <v>117</v>
      </c>
      <c r="CF173" t="s">
        <v>110</v>
      </c>
      <c r="CG173" t="s">
        <v>117</v>
      </c>
      <c r="CH173" t="s">
        <v>117</v>
      </c>
      <c r="CI173" t="s">
        <v>117</v>
      </c>
      <c r="CJ173" t="s">
        <v>110</v>
      </c>
      <c r="CK173" t="s">
        <v>112</v>
      </c>
      <c r="CL173">
        <v>0</v>
      </c>
      <c r="CM173">
        <v>0</v>
      </c>
      <c r="CN173" t="s">
        <v>155</v>
      </c>
      <c r="CO173" t="s">
        <v>183</v>
      </c>
      <c r="CP173">
        <v>0</v>
      </c>
      <c r="CR173" t="s">
        <v>144</v>
      </c>
      <c r="CS173" t="s">
        <v>418</v>
      </c>
      <c r="CT173" t="s">
        <v>136</v>
      </c>
      <c r="CU173">
        <v>10</v>
      </c>
      <c r="CV173" t="s">
        <v>2135</v>
      </c>
      <c r="CW173" t="s">
        <v>2135</v>
      </c>
      <c r="CX173">
        <v>3</v>
      </c>
      <c r="CY173">
        <f t="shared" si="14"/>
        <v>7.5</v>
      </c>
      <c r="CZ173">
        <v>6.7699600000000002</v>
      </c>
      <c r="DA173">
        <v>4.6519199999999996</v>
      </c>
      <c r="DB173">
        <f t="shared" si="15"/>
        <v>2.5</v>
      </c>
      <c r="DC173">
        <v>0</v>
      </c>
      <c r="DD173">
        <v>0</v>
      </c>
      <c r="DE173">
        <v>0</v>
      </c>
      <c r="DF173">
        <v>2302</v>
      </c>
      <c r="DG173">
        <f t="shared" si="16"/>
        <v>4604</v>
      </c>
      <c r="DH173">
        <f t="shared" si="17"/>
        <v>1</v>
      </c>
      <c r="DI173">
        <v>161</v>
      </c>
      <c r="DJ173">
        <f t="shared" si="18"/>
        <v>322</v>
      </c>
      <c r="DK173">
        <f t="shared" si="19"/>
        <v>1</v>
      </c>
      <c r="DL173">
        <v>10</v>
      </c>
      <c r="DN173">
        <f>(DL173*InputWeights!$C$7+DB173*InputWeights!$C$6)</f>
        <v>6.25</v>
      </c>
      <c r="DO173">
        <f>(DD173*InputWeights!$C$12+DE173*InputWeights!$C$10+CU173*InputWeights!$C$11)</f>
        <v>4</v>
      </c>
      <c r="DP173">
        <f>(DC173*InputWeights!$C$18+DK173*InputWeights!$C$16+DH173*InputWeights!$C$15+CY173*InputWeights!$C$17)</f>
        <v>2.85</v>
      </c>
      <c r="DR173">
        <f>DN173*InputWeights!$C$5+DO173*InputWeights!$C$9+DP173*InputWeights!$C$14</f>
        <v>42.15</v>
      </c>
      <c r="DS173">
        <f>((_xlfn.RANK.EQ(DR173,$DR$2:$DR$1000,0))/(COUNT(DR$2:$DR$1000)))*100</f>
        <v>23.70266479663394</v>
      </c>
      <c r="DT173">
        <f t="shared" si="20"/>
        <v>25</v>
      </c>
    </row>
    <row r="174" spans="1:124" x14ac:dyDescent="0.25">
      <c r="A174" t="s">
        <v>2140</v>
      </c>
      <c r="B174" t="s">
        <v>108</v>
      </c>
      <c r="C174" t="s">
        <v>109</v>
      </c>
      <c r="D174" t="s">
        <v>110</v>
      </c>
      <c r="E174" t="s">
        <v>2093</v>
      </c>
      <c r="F174">
        <v>459</v>
      </c>
      <c r="G174">
        <v>20000600</v>
      </c>
      <c r="H174">
        <v>520</v>
      </c>
      <c r="I174">
        <v>1985</v>
      </c>
      <c r="J174">
        <v>1985</v>
      </c>
      <c r="K174" t="s">
        <v>139</v>
      </c>
      <c r="L174" t="s">
        <v>110</v>
      </c>
      <c r="M174">
        <v>20</v>
      </c>
      <c r="N174" t="s">
        <v>147</v>
      </c>
      <c r="O174">
        <v>1</v>
      </c>
      <c r="P174" t="s">
        <v>112</v>
      </c>
      <c r="Q174" t="s">
        <v>117</v>
      </c>
      <c r="R174">
        <v>0</v>
      </c>
      <c r="T174">
        <v>0</v>
      </c>
      <c r="V174">
        <v>2479</v>
      </c>
      <c r="W174" t="s">
        <v>110</v>
      </c>
      <c r="X174" t="s">
        <v>117</v>
      </c>
      <c r="Y174" t="s">
        <v>2145</v>
      </c>
      <c r="AA174" t="s">
        <v>133</v>
      </c>
      <c r="AE174" t="s">
        <v>426</v>
      </c>
      <c r="AF174" t="s">
        <v>124</v>
      </c>
      <c r="AG174" t="s">
        <v>125</v>
      </c>
      <c r="AH174" t="s">
        <v>124</v>
      </c>
      <c r="AI174" t="s">
        <v>112</v>
      </c>
      <c r="AJ174" t="s">
        <v>112</v>
      </c>
      <c r="AK174" t="s">
        <v>125</v>
      </c>
      <c r="AL174" t="s">
        <v>2095</v>
      </c>
      <c r="AM174" t="s">
        <v>2095</v>
      </c>
      <c r="AN174" t="s">
        <v>2095</v>
      </c>
      <c r="AO174">
        <v>4917</v>
      </c>
      <c r="AP174">
        <v>102264</v>
      </c>
      <c r="AQ174">
        <v>37271</v>
      </c>
      <c r="AR174" t="s">
        <v>110</v>
      </c>
      <c r="AS174">
        <v>0</v>
      </c>
      <c r="AT174">
        <v>459</v>
      </c>
      <c r="AU174">
        <v>4468</v>
      </c>
      <c r="AV174">
        <v>4927</v>
      </c>
      <c r="BB174" t="s">
        <v>129</v>
      </c>
      <c r="BC174" t="s">
        <v>189</v>
      </c>
      <c r="BD174">
        <v>0</v>
      </c>
      <c r="BE174" t="s">
        <v>131</v>
      </c>
      <c r="BF174">
        <v>0</v>
      </c>
      <c r="BG174">
        <v>1</v>
      </c>
      <c r="BH174">
        <v>0</v>
      </c>
      <c r="BJ174" t="s">
        <v>154</v>
      </c>
      <c r="BK174" t="s">
        <v>112</v>
      </c>
      <c r="BN174" t="s">
        <v>133</v>
      </c>
      <c r="BR174" t="s">
        <v>133</v>
      </c>
      <c r="BU174" t="s">
        <v>139</v>
      </c>
      <c r="BV174" t="s">
        <v>114</v>
      </c>
      <c r="BX174">
        <v>0</v>
      </c>
      <c r="BZ174">
        <v>0</v>
      </c>
      <c r="CA174">
        <v>1</v>
      </c>
      <c r="CB174">
        <v>0</v>
      </c>
      <c r="CC174">
        <v>0</v>
      </c>
      <c r="CD174" t="s">
        <v>117</v>
      </c>
      <c r="CE174" t="s">
        <v>117</v>
      </c>
      <c r="CF174" t="s">
        <v>110</v>
      </c>
      <c r="CG174" t="s">
        <v>117</v>
      </c>
      <c r="CH174" t="s">
        <v>117</v>
      </c>
      <c r="CI174" t="s">
        <v>117</v>
      </c>
      <c r="CJ174" t="s">
        <v>110</v>
      </c>
      <c r="CK174" t="s">
        <v>112</v>
      </c>
      <c r="CL174">
        <v>0</v>
      </c>
      <c r="CM174">
        <v>0</v>
      </c>
      <c r="CN174" t="s">
        <v>155</v>
      </c>
      <c r="CO174" t="s">
        <v>154</v>
      </c>
      <c r="CP174">
        <v>0</v>
      </c>
      <c r="CR174" t="s">
        <v>144</v>
      </c>
      <c r="CS174" t="s">
        <v>418</v>
      </c>
      <c r="CT174" t="s">
        <v>136</v>
      </c>
      <c r="CU174">
        <v>10</v>
      </c>
      <c r="CV174" t="s">
        <v>2146</v>
      </c>
      <c r="CW174" t="s">
        <v>2146</v>
      </c>
      <c r="CX174">
        <v>2</v>
      </c>
      <c r="CY174">
        <f t="shared" si="14"/>
        <v>7.5</v>
      </c>
      <c r="CZ174">
        <v>6.2186899999999996</v>
      </c>
      <c r="DA174">
        <v>4.8414799999999998</v>
      </c>
      <c r="DB174">
        <f t="shared" si="15"/>
        <v>2.5</v>
      </c>
      <c r="DC174">
        <v>0</v>
      </c>
      <c r="DD174">
        <v>0</v>
      </c>
      <c r="DE174">
        <v>0</v>
      </c>
      <c r="DF174">
        <v>2479</v>
      </c>
      <c r="DG174">
        <f t="shared" si="16"/>
        <v>4958</v>
      </c>
      <c r="DH174">
        <f t="shared" si="17"/>
        <v>1</v>
      </c>
      <c r="DI174">
        <v>174</v>
      </c>
      <c r="DJ174">
        <f t="shared" si="18"/>
        <v>348</v>
      </c>
      <c r="DK174">
        <f t="shared" si="19"/>
        <v>1</v>
      </c>
      <c r="DL174">
        <v>10</v>
      </c>
      <c r="DN174">
        <f>(DL174*InputWeights!$C$7+DB174*InputWeights!$C$6)</f>
        <v>6.25</v>
      </c>
      <c r="DO174">
        <f>(DD174*InputWeights!$C$12+DE174*InputWeights!$C$10+CU174*InputWeights!$C$11)</f>
        <v>4</v>
      </c>
      <c r="DP174">
        <f>(DC174*InputWeights!$C$18+DK174*InputWeights!$C$16+DH174*InputWeights!$C$15+CY174*InputWeights!$C$17)</f>
        <v>2.85</v>
      </c>
      <c r="DR174">
        <f>DN174*InputWeights!$C$5+DO174*InputWeights!$C$9+DP174*InputWeights!$C$14</f>
        <v>42.15</v>
      </c>
      <c r="DS174">
        <f>((_xlfn.RANK.EQ(DR174,$DR$2:$DR$1000,0))/(COUNT(DR$2:$DR$1000)))*100</f>
        <v>23.70266479663394</v>
      </c>
      <c r="DT174">
        <f t="shared" si="20"/>
        <v>25</v>
      </c>
    </row>
    <row r="175" spans="1:124" x14ac:dyDescent="0.25">
      <c r="A175" t="s">
        <v>2164</v>
      </c>
      <c r="B175" t="s">
        <v>108</v>
      </c>
      <c r="C175" t="s">
        <v>109</v>
      </c>
      <c r="D175" t="s">
        <v>110</v>
      </c>
      <c r="E175" t="s">
        <v>411</v>
      </c>
      <c r="F175">
        <v>585</v>
      </c>
      <c r="G175">
        <v>20000100</v>
      </c>
      <c r="H175">
        <v>10</v>
      </c>
      <c r="I175">
        <v>1990</v>
      </c>
      <c r="J175">
        <v>1990</v>
      </c>
      <c r="K175" t="s">
        <v>112</v>
      </c>
      <c r="L175" t="s">
        <v>110</v>
      </c>
      <c r="M175">
        <v>14</v>
      </c>
      <c r="N175" t="s">
        <v>147</v>
      </c>
      <c r="O175">
        <v>1</v>
      </c>
      <c r="Q175" t="s">
        <v>117</v>
      </c>
      <c r="R175">
        <v>0</v>
      </c>
      <c r="T175">
        <v>0</v>
      </c>
      <c r="V175">
        <v>2451</v>
      </c>
      <c r="W175" t="s">
        <v>110</v>
      </c>
      <c r="X175" t="s">
        <v>117</v>
      </c>
      <c r="Y175" t="s">
        <v>2165</v>
      </c>
      <c r="AA175" t="s">
        <v>133</v>
      </c>
      <c r="AE175" t="s">
        <v>364</v>
      </c>
      <c r="AF175" t="s">
        <v>124</v>
      </c>
      <c r="AG175" t="s">
        <v>125</v>
      </c>
      <c r="AH175" t="s">
        <v>124</v>
      </c>
      <c r="AI175" t="s">
        <v>112</v>
      </c>
      <c r="AJ175" t="s">
        <v>112</v>
      </c>
      <c r="AK175" t="s">
        <v>125</v>
      </c>
      <c r="AL175" t="s">
        <v>416</v>
      </c>
      <c r="AM175" t="s">
        <v>416</v>
      </c>
      <c r="AN175" t="s">
        <v>416</v>
      </c>
      <c r="AO175">
        <v>4980</v>
      </c>
      <c r="AP175">
        <v>102264</v>
      </c>
      <c r="AQ175">
        <v>37334</v>
      </c>
      <c r="AR175" t="s">
        <v>110</v>
      </c>
      <c r="AS175">
        <v>0</v>
      </c>
      <c r="AT175">
        <v>585</v>
      </c>
      <c r="AU175">
        <v>0</v>
      </c>
      <c r="AV175">
        <v>585</v>
      </c>
      <c r="BB175" t="s">
        <v>129</v>
      </c>
      <c r="BC175" t="s">
        <v>189</v>
      </c>
      <c r="BD175">
        <v>0</v>
      </c>
      <c r="BE175" t="s">
        <v>131</v>
      </c>
      <c r="BF175">
        <v>2</v>
      </c>
      <c r="BG175">
        <v>0</v>
      </c>
      <c r="BH175">
        <v>2</v>
      </c>
      <c r="BJ175" t="s">
        <v>154</v>
      </c>
      <c r="BK175" t="s">
        <v>112</v>
      </c>
      <c r="BN175" t="s">
        <v>133</v>
      </c>
      <c r="BR175" t="s">
        <v>133</v>
      </c>
      <c r="BU175" t="s">
        <v>112</v>
      </c>
      <c r="BV175" t="s">
        <v>114</v>
      </c>
      <c r="BX175">
        <v>0</v>
      </c>
      <c r="BZ175">
        <v>0</v>
      </c>
      <c r="CA175">
        <v>1</v>
      </c>
      <c r="CB175">
        <v>0</v>
      </c>
      <c r="CC175">
        <v>0</v>
      </c>
      <c r="CD175" t="s">
        <v>117</v>
      </c>
      <c r="CE175" t="s">
        <v>117</v>
      </c>
      <c r="CF175" t="s">
        <v>110</v>
      </c>
      <c r="CG175" t="s">
        <v>117</v>
      </c>
      <c r="CH175" t="s">
        <v>117</v>
      </c>
      <c r="CI175" t="s">
        <v>117</v>
      </c>
      <c r="CJ175" t="s">
        <v>110</v>
      </c>
      <c r="CK175" t="s">
        <v>112</v>
      </c>
      <c r="CL175">
        <v>0</v>
      </c>
      <c r="CM175">
        <v>0</v>
      </c>
      <c r="CN175" t="s">
        <v>155</v>
      </c>
      <c r="CO175" t="s">
        <v>154</v>
      </c>
      <c r="CP175">
        <v>0</v>
      </c>
      <c r="CR175" t="s">
        <v>144</v>
      </c>
      <c r="CS175" t="s">
        <v>418</v>
      </c>
      <c r="CT175" t="s">
        <v>136</v>
      </c>
      <c r="CU175">
        <v>10</v>
      </c>
      <c r="CV175" t="s">
        <v>2166</v>
      </c>
      <c r="CW175" t="s">
        <v>2166</v>
      </c>
      <c r="CX175">
        <v>3</v>
      </c>
      <c r="CY175">
        <f t="shared" si="14"/>
        <v>7.5</v>
      </c>
      <c r="CZ175">
        <v>5.8565699999999996</v>
      </c>
      <c r="DA175">
        <v>3.3911500000000001</v>
      </c>
      <c r="DB175">
        <f t="shared" si="15"/>
        <v>2.5</v>
      </c>
      <c r="DC175">
        <v>0</v>
      </c>
      <c r="DD175">
        <v>0</v>
      </c>
      <c r="DE175">
        <v>0</v>
      </c>
      <c r="DF175">
        <v>2451</v>
      </c>
      <c r="DG175">
        <f t="shared" si="16"/>
        <v>4902</v>
      </c>
      <c r="DH175">
        <f t="shared" si="17"/>
        <v>1</v>
      </c>
      <c r="DI175">
        <v>172</v>
      </c>
      <c r="DJ175">
        <f t="shared" si="18"/>
        <v>344</v>
      </c>
      <c r="DK175">
        <f t="shared" si="19"/>
        <v>1</v>
      </c>
      <c r="DL175">
        <v>10</v>
      </c>
      <c r="DN175">
        <f>(DL175*InputWeights!$C$7+DB175*InputWeights!$C$6)</f>
        <v>6.25</v>
      </c>
      <c r="DO175">
        <f>(DD175*InputWeights!$C$12+DE175*InputWeights!$C$10+CU175*InputWeights!$C$11)</f>
        <v>4</v>
      </c>
      <c r="DP175">
        <f>(DC175*InputWeights!$C$18+DK175*InputWeights!$C$16+DH175*InputWeights!$C$15+CY175*InputWeights!$C$17)</f>
        <v>2.85</v>
      </c>
      <c r="DR175">
        <f>DN175*InputWeights!$C$5+DO175*InputWeights!$C$9+DP175*InputWeights!$C$14</f>
        <v>42.15</v>
      </c>
      <c r="DS175">
        <f>((_xlfn.RANK.EQ(DR175,$DR$2:$DR$1000,0))/(COUNT(DR$2:$DR$1000)))*100</f>
        <v>23.70266479663394</v>
      </c>
      <c r="DT175">
        <f t="shared" si="20"/>
        <v>25</v>
      </c>
    </row>
    <row r="176" spans="1:124" x14ac:dyDescent="0.25">
      <c r="A176" t="s">
        <v>107</v>
      </c>
      <c r="B176" t="s">
        <v>108</v>
      </c>
      <c r="C176" t="s">
        <v>109</v>
      </c>
      <c r="D176" t="s">
        <v>110</v>
      </c>
      <c r="E176" t="s">
        <v>202</v>
      </c>
      <c r="F176">
        <v>2707</v>
      </c>
      <c r="G176">
        <v>2500</v>
      </c>
      <c r="H176">
        <v>0</v>
      </c>
      <c r="I176">
        <v>1933</v>
      </c>
      <c r="J176">
        <v>2014</v>
      </c>
      <c r="K176" t="s">
        <v>112</v>
      </c>
      <c r="L176" t="s">
        <v>110</v>
      </c>
      <c r="M176">
        <v>24</v>
      </c>
      <c r="N176" t="s">
        <v>177</v>
      </c>
      <c r="O176">
        <v>2</v>
      </c>
      <c r="Q176" t="s">
        <v>114</v>
      </c>
      <c r="R176">
        <v>2</v>
      </c>
      <c r="S176" t="s">
        <v>115</v>
      </c>
      <c r="T176">
        <v>84</v>
      </c>
      <c r="V176">
        <v>10345</v>
      </c>
      <c r="W176" t="s">
        <v>116</v>
      </c>
      <c r="X176" t="s">
        <v>117</v>
      </c>
      <c r="Y176" t="s">
        <v>159</v>
      </c>
      <c r="Z176" t="s">
        <v>119</v>
      </c>
      <c r="AA176" t="s">
        <v>120</v>
      </c>
      <c r="AC176" t="s">
        <v>196</v>
      </c>
      <c r="AD176" t="s">
        <v>203</v>
      </c>
      <c r="AE176" t="s">
        <v>123</v>
      </c>
      <c r="AF176" t="s">
        <v>124</v>
      </c>
      <c r="AG176" t="s">
        <v>125</v>
      </c>
      <c r="AH176" t="s">
        <v>124</v>
      </c>
      <c r="AI176" t="s">
        <v>112</v>
      </c>
      <c r="AJ176" t="s">
        <v>112</v>
      </c>
      <c r="AK176" t="s">
        <v>125</v>
      </c>
      <c r="AL176" t="s">
        <v>178</v>
      </c>
      <c r="AM176" t="s">
        <v>178</v>
      </c>
      <c r="AN176" t="s">
        <v>204</v>
      </c>
      <c r="AO176">
        <v>1304</v>
      </c>
      <c r="AP176">
        <v>102264</v>
      </c>
      <c r="AQ176">
        <v>130</v>
      </c>
      <c r="AR176" t="s">
        <v>110</v>
      </c>
      <c r="AS176">
        <v>50728</v>
      </c>
      <c r="AT176">
        <v>53435</v>
      </c>
      <c r="AU176">
        <v>50728</v>
      </c>
      <c r="AV176">
        <v>53435</v>
      </c>
      <c r="BB176" t="s">
        <v>129</v>
      </c>
      <c r="BC176" t="s">
        <v>180</v>
      </c>
      <c r="BD176">
        <v>91</v>
      </c>
      <c r="BE176" t="s">
        <v>131</v>
      </c>
      <c r="BF176">
        <v>0</v>
      </c>
      <c r="BG176">
        <v>4</v>
      </c>
      <c r="BH176">
        <v>4</v>
      </c>
      <c r="BI176" t="s">
        <v>181</v>
      </c>
      <c r="BJ176" t="s">
        <v>182</v>
      </c>
      <c r="BK176" t="s">
        <v>112</v>
      </c>
      <c r="BN176" t="s">
        <v>133</v>
      </c>
      <c r="BR176" t="s">
        <v>133</v>
      </c>
      <c r="BU176" t="s">
        <v>112</v>
      </c>
      <c r="BV176" t="s">
        <v>114</v>
      </c>
      <c r="BW176" t="s">
        <v>112</v>
      </c>
      <c r="BX176">
        <v>0</v>
      </c>
      <c r="BZ176">
        <v>0</v>
      </c>
      <c r="CA176">
        <v>1</v>
      </c>
      <c r="CB176">
        <v>0</v>
      </c>
      <c r="CC176">
        <v>0</v>
      </c>
      <c r="CD176" t="s">
        <v>110</v>
      </c>
      <c r="CE176" t="s">
        <v>114</v>
      </c>
      <c r="CF176" t="s">
        <v>110</v>
      </c>
      <c r="CG176" t="s">
        <v>117</v>
      </c>
      <c r="CH176" t="s">
        <v>117</v>
      </c>
      <c r="CI176" t="s">
        <v>117</v>
      </c>
      <c r="CJ176" t="s">
        <v>117</v>
      </c>
      <c r="CK176" t="s">
        <v>125</v>
      </c>
      <c r="CL176">
        <v>5</v>
      </c>
      <c r="CM176">
        <v>2</v>
      </c>
      <c r="CN176" t="s">
        <v>142</v>
      </c>
      <c r="CO176" t="s">
        <v>183</v>
      </c>
      <c r="CP176">
        <v>0</v>
      </c>
      <c r="CQ176" t="s">
        <v>135</v>
      </c>
      <c r="CR176" t="s">
        <v>135</v>
      </c>
      <c r="CS176" t="s">
        <v>156</v>
      </c>
      <c r="CT176" t="s">
        <v>156</v>
      </c>
      <c r="CU176">
        <v>5</v>
      </c>
      <c r="CV176" t="s">
        <v>205</v>
      </c>
      <c r="CW176" t="s">
        <v>205</v>
      </c>
      <c r="CX176">
        <v>3</v>
      </c>
      <c r="CY176">
        <f t="shared" si="14"/>
        <v>7.5</v>
      </c>
      <c r="CZ176">
        <v>4.4333499999999999</v>
      </c>
      <c r="DA176">
        <v>2.4119100000000002</v>
      </c>
      <c r="DB176">
        <f t="shared" si="15"/>
        <v>1</v>
      </c>
      <c r="DC176">
        <v>0</v>
      </c>
      <c r="DD176">
        <v>0</v>
      </c>
      <c r="DE176">
        <v>0</v>
      </c>
      <c r="DF176">
        <v>10345</v>
      </c>
      <c r="DG176">
        <f t="shared" si="16"/>
        <v>20690</v>
      </c>
      <c r="DH176">
        <f t="shared" si="17"/>
        <v>5</v>
      </c>
      <c r="DI176">
        <v>724</v>
      </c>
      <c r="DJ176">
        <f t="shared" si="18"/>
        <v>1448</v>
      </c>
      <c r="DK176">
        <f t="shared" si="19"/>
        <v>3</v>
      </c>
      <c r="DL176">
        <v>10</v>
      </c>
      <c r="DN176">
        <f>(DL176*InputWeights!$C$7+DB176*InputWeights!$C$6)</f>
        <v>5.5</v>
      </c>
      <c r="DO176">
        <f>(DD176*InputWeights!$C$12+DE176*InputWeights!$C$10+CU176*InputWeights!$C$11)</f>
        <v>2</v>
      </c>
      <c r="DP176">
        <f>(DC176*InputWeights!$C$18+DK176*InputWeights!$C$16+DH176*InputWeights!$C$15+CY176*InputWeights!$C$17)</f>
        <v>4.8499999999999996</v>
      </c>
      <c r="DR176">
        <f>DN176*InputWeights!$C$5+DO176*InputWeights!$C$9+DP176*InputWeights!$C$14</f>
        <v>41.9</v>
      </c>
      <c r="DS176">
        <f>((_xlfn.RANK.EQ(DR176,$DR$2:$DR$1000,0))/(COUNT(DR$2:$DR$1000)))*100</f>
        <v>24.544179523141654</v>
      </c>
      <c r="DT176">
        <f t="shared" si="20"/>
        <v>25</v>
      </c>
    </row>
    <row r="177" spans="1:124" x14ac:dyDescent="0.25">
      <c r="A177" t="s">
        <v>107</v>
      </c>
      <c r="B177" t="s">
        <v>108</v>
      </c>
      <c r="C177" t="s">
        <v>109</v>
      </c>
      <c r="D177" t="s">
        <v>110</v>
      </c>
      <c r="E177" t="s">
        <v>220</v>
      </c>
      <c r="F177">
        <v>1977</v>
      </c>
      <c r="G177">
        <v>2700</v>
      </c>
      <c r="H177">
        <v>30</v>
      </c>
      <c r="I177">
        <v>1933</v>
      </c>
      <c r="J177">
        <v>2014</v>
      </c>
      <c r="K177" t="s">
        <v>139</v>
      </c>
      <c r="L177" t="s">
        <v>110</v>
      </c>
      <c r="M177">
        <v>24</v>
      </c>
      <c r="N177" t="s">
        <v>177</v>
      </c>
      <c r="O177">
        <v>2</v>
      </c>
      <c r="Q177" t="s">
        <v>114</v>
      </c>
      <c r="R177">
        <v>2</v>
      </c>
      <c r="S177" t="s">
        <v>148</v>
      </c>
      <c r="T177">
        <v>85</v>
      </c>
      <c r="V177">
        <v>11163</v>
      </c>
      <c r="W177" t="s">
        <v>116</v>
      </c>
      <c r="X177" t="s">
        <v>117</v>
      </c>
      <c r="Y177" t="s">
        <v>159</v>
      </c>
      <c r="Z177" t="s">
        <v>119</v>
      </c>
      <c r="AA177" t="s">
        <v>120</v>
      </c>
      <c r="AC177" t="s">
        <v>213</v>
      </c>
      <c r="AD177" t="s">
        <v>218</v>
      </c>
      <c r="AE177" t="s">
        <v>123</v>
      </c>
      <c r="AF177" t="s">
        <v>124</v>
      </c>
      <c r="AG177" t="s">
        <v>125</v>
      </c>
      <c r="AH177" t="s">
        <v>124</v>
      </c>
      <c r="AI177" t="s">
        <v>112</v>
      </c>
      <c r="AJ177" t="s">
        <v>112</v>
      </c>
      <c r="AK177" t="s">
        <v>125</v>
      </c>
      <c r="AL177" t="s">
        <v>174</v>
      </c>
      <c r="AM177" t="s">
        <v>187</v>
      </c>
      <c r="AN177" t="s">
        <v>214</v>
      </c>
      <c r="AO177">
        <v>1309</v>
      </c>
      <c r="AP177">
        <v>102264</v>
      </c>
      <c r="AQ177">
        <v>81038</v>
      </c>
      <c r="AR177" t="s">
        <v>114</v>
      </c>
      <c r="AS177">
        <v>20406</v>
      </c>
      <c r="AT177">
        <v>22383</v>
      </c>
      <c r="AU177">
        <v>42345</v>
      </c>
      <c r="AV177">
        <v>44322</v>
      </c>
      <c r="BB177" t="s">
        <v>129</v>
      </c>
      <c r="BC177" t="s">
        <v>189</v>
      </c>
      <c r="BD177">
        <v>94</v>
      </c>
      <c r="BE177" t="s">
        <v>131</v>
      </c>
      <c r="BF177">
        <v>0</v>
      </c>
      <c r="BG177">
        <v>4</v>
      </c>
      <c r="BH177">
        <v>4</v>
      </c>
      <c r="BI177" t="s">
        <v>181</v>
      </c>
      <c r="BJ177" t="s">
        <v>182</v>
      </c>
      <c r="BK177" t="s">
        <v>112</v>
      </c>
      <c r="BN177" t="s">
        <v>133</v>
      </c>
      <c r="BR177" t="s">
        <v>133</v>
      </c>
      <c r="BU177" t="s">
        <v>139</v>
      </c>
      <c r="BV177" t="s">
        <v>114</v>
      </c>
      <c r="BW177" t="s">
        <v>112</v>
      </c>
      <c r="BX177">
        <v>0</v>
      </c>
      <c r="BZ177">
        <v>0</v>
      </c>
      <c r="CA177">
        <v>1</v>
      </c>
      <c r="CB177">
        <v>0</v>
      </c>
      <c r="CC177">
        <v>0</v>
      </c>
      <c r="CD177" t="s">
        <v>114</v>
      </c>
      <c r="CE177" t="s">
        <v>114</v>
      </c>
      <c r="CF177" t="s">
        <v>110</v>
      </c>
      <c r="CG177" t="s">
        <v>117</v>
      </c>
      <c r="CH177" t="s">
        <v>117</v>
      </c>
      <c r="CI177" t="s">
        <v>117</v>
      </c>
      <c r="CJ177" t="s">
        <v>117</v>
      </c>
      <c r="CK177" t="s">
        <v>125</v>
      </c>
      <c r="CL177">
        <v>6</v>
      </c>
      <c r="CM177">
        <v>1</v>
      </c>
      <c r="CN177" t="s">
        <v>142</v>
      </c>
      <c r="CO177" t="s">
        <v>183</v>
      </c>
      <c r="CP177">
        <v>0</v>
      </c>
      <c r="CQ177" t="s">
        <v>143</v>
      </c>
      <c r="CR177" t="s">
        <v>143</v>
      </c>
      <c r="CS177" t="s">
        <v>156</v>
      </c>
      <c r="CT177" t="s">
        <v>156</v>
      </c>
      <c r="CU177">
        <v>5</v>
      </c>
      <c r="CV177" t="s">
        <v>221</v>
      </c>
      <c r="CW177" t="s">
        <v>221</v>
      </c>
      <c r="CX177">
        <v>3</v>
      </c>
      <c r="CY177">
        <f t="shared" si="14"/>
        <v>7.5</v>
      </c>
      <c r="CZ177">
        <v>5.3824500000000004</v>
      </c>
      <c r="DA177">
        <v>2.30369</v>
      </c>
      <c r="DB177">
        <f t="shared" si="15"/>
        <v>1</v>
      </c>
      <c r="DC177">
        <v>0</v>
      </c>
      <c r="DD177">
        <v>0</v>
      </c>
      <c r="DE177">
        <v>0</v>
      </c>
      <c r="DF177">
        <v>11163</v>
      </c>
      <c r="DG177">
        <f t="shared" si="16"/>
        <v>22326</v>
      </c>
      <c r="DH177">
        <f t="shared" si="17"/>
        <v>5</v>
      </c>
      <c r="DI177">
        <v>781</v>
      </c>
      <c r="DJ177">
        <f t="shared" si="18"/>
        <v>1562</v>
      </c>
      <c r="DK177">
        <f t="shared" si="19"/>
        <v>3</v>
      </c>
      <c r="DL177">
        <v>10</v>
      </c>
      <c r="DN177">
        <f>(DL177*InputWeights!$C$7+DB177*InputWeights!$C$6)</f>
        <v>5.5</v>
      </c>
      <c r="DO177">
        <f>(DD177*InputWeights!$C$12+DE177*InputWeights!$C$10+CU177*InputWeights!$C$11)</f>
        <v>2</v>
      </c>
      <c r="DP177">
        <f>(DC177*InputWeights!$C$18+DK177*InputWeights!$C$16+DH177*InputWeights!$C$15+CY177*InputWeights!$C$17)</f>
        <v>4.8499999999999996</v>
      </c>
      <c r="DR177">
        <f>DN177*InputWeights!$C$5+DO177*InputWeights!$C$9+DP177*InputWeights!$C$14</f>
        <v>41.9</v>
      </c>
      <c r="DS177">
        <f>((_xlfn.RANK.EQ(DR177,$DR$2:$DR$1000,0))/(COUNT(DR$2:$DR$1000)))*100</f>
        <v>24.544179523141654</v>
      </c>
      <c r="DT177">
        <f t="shared" si="20"/>
        <v>25</v>
      </c>
    </row>
    <row r="178" spans="1:124" x14ac:dyDescent="0.25">
      <c r="A178" t="s">
        <v>107</v>
      </c>
      <c r="B178" t="s">
        <v>108</v>
      </c>
      <c r="C178" t="s">
        <v>109</v>
      </c>
      <c r="D178" t="s">
        <v>110</v>
      </c>
      <c r="E178" t="s">
        <v>256</v>
      </c>
      <c r="F178">
        <v>3527</v>
      </c>
      <c r="G178">
        <v>3100</v>
      </c>
      <c r="H178">
        <v>30</v>
      </c>
      <c r="I178">
        <v>1931</v>
      </c>
      <c r="J178">
        <v>2011</v>
      </c>
      <c r="K178" t="s">
        <v>139</v>
      </c>
      <c r="L178" t="s">
        <v>110</v>
      </c>
      <c r="M178">
        <v>24</v>
      </c>
      <c r="N178" t="s">
        <v>177</v>
      </c>
      <c r="O178">
        <v>2</v>
      </c>
      <c r="Q178" t="s">
        <v>114</v>
      </c>
      <c r="R178">
        <v>2</v>
      </c>
      <c r="S178" t="s">
        <v>148</v>
      </c>
      <c r="T178">
        <v>62</v>
      </c>
      <c r="V178">
        <v>11210</v>
      </c>
      <c r="W178" t="s">
        <v>116</v>
      </c>
      <c r="X178" t="s">
        <v>117</v>
      </c>
      <c r="Y178" t="s">
        <v>159</v>
      </c>
      <c r="Z178" t="s">
        <v>119</v>
      </c>
      <c r="AA178" t="s">
        <v>120</v>
      </c>
      <c r="AC178" t="s">
        <v>242</v>
      </c>
      <c r="AD178" t="s">
        <v>160</v>
      </c>
      <c r="AE178" t="s">
        <v>123</v>
      </c>
      <c r="AF178" t="s">
        <v>124</v>
      </c>
      <c r="AG178" t="s">
        <v>125</v>
      </c>
      <c r="AH178" t="s">
        <v>124</v>
      </c>
      <c r="AI178" t="s">
        <v>112</v>
      </c>
      <c r="AJ178" t="s">
        <v>112</v>
      </c>
      <c r="AK178" t="s">
        <v>125</v>
      </c>
      <c r="AL178" t="s">
        <v>174</v>
      </c>
      <c r="AM178" t="s">
        <v>257</v>
      </c>
      <c r="AN178" t="s">
        <v>258</v>
      </c>
      <c r="AO178">
        <v>1317</v>
      </c>
      <c r="AP178">
        <v>102264</v>
      </c>
      <c r="AQ178">
        <v>81038</v>
      </c>
      <c r="AR178" t="s">
        <v>114</v>
      </c>
      <c r="AS178">
        <v>32146</v>
      </c>
      <c r="AT178">
        <v>35673</v>
      </c>
      <c r="AU178">
        <v>54085</v>
      </c>
      <c r="AV178">
        <v>57612</v>
      </c>
      <c r="BB178" t="s">
        <v>129</v>
      </c>
      <c r="BC178" t="s">
        <v>254</v>
      </c>
      <c r="BD178">
        <v>94</v>
      </c>
      <c r="BE178" t="s">
        <v>131</v>
      </c>
      <c r="BF178">
        <v>0</v>
      </c>
      <c r="BG178">
        <v>4</v>
      </c>
      <c r="BH178">
        <v>4</v>
      </c>
      <c r="BI178" t="s">
        <v>182</v>
      </c>
      <c r="BJ178" t="s">
        <v>182</v>
      </c>
      <c r="BK178" t="s">
        <v>112</v>
      </c>
      <c r="BN178" t="s">
        <v>133</v>
      </c>
      <c r="BR178" t="s">
        <v>133</v>
      </c>
      <c r="BU178" t="s">
        <v>139</v>
      </c>
      <c r="BV178" t="s">
        <v>114</v>
      </c>
      <c r="BW178" t="s">
        <v>112</v>
      </c>
      <c r="BX178">
        <v>0</v>
      </c>
      <c r="BZ178">
        <v>0</v>
      </c>
      <c r="CA178">
        <v>1</v>
      </c>
      <c r="CB178">
        <v>0</v>
      </c>
      <c r="CC178">
        <v>0</v>
      </c>
      <c r="CD178" t="s">
        <v>114</v>
      </c>
      <c r="CE178" t="s">
        <v>114</v>
      </c>
      <c r="CF178" t="s">
        <v>110</v>
      </c>
      <c r="CG178" t="s">
        <v>117</v>
      </c>
      <c r="CH178" t="s">
        <v>117</v>
      </c>
      <c r="CI178" t="s">
        <v>117</v>
      </c>
      <c r="CJ178" t="s">
        <v>117</v>
      </c>
      <c r="CK178" t="s">
        <v>125</v>
      </c>
      <c r="CL178">
        <v>10</v>
      </c>
      <c r="CM178">
        <v>1</v>
      </c>
      <c r="CN178" t="s">
        <v>142</v>
      </c>
      <c r="CO178" t="s">
        <v>183</v>
      </c>
      <c r="CP178">
        <v>0</v>
      </c>
      <c r="CQ178" t="s">
        <v>143</v>
      </c>
      <c r="CR178" t="s">
        <v>143</v>
      </c>
      <c r="CS178" t="s">
        <v>215</v>
      </c>
      <c r="CT178" t="s">
        <v>156</v>
      </c>
      <c r="CU178">
        <v>5</v>
      </c>
      <c r="CV178" t="s">
        <v>259</v>
      </c>
      <c r="CW178" t="s">
        <v>259</v>
      </c>
      <c r="CX178">
        <v>3</v>
      </c>
      <c r="CY178">
        <f t="shared" si="14"/>
        <v>7.5</v>
      </c>
      <c r="CZ178">
        <v>4.2528100000000002</v>
      </c>
      <c r="DA178">
        <v>1.93404</v>
      </c>
      <c r="DB178">
        <f t="shared" si="15"/>
        <v>1</v>
      </c>
      <c r="DC178">
        <v>0</v>
      </c>
      <c r="DD178">
        <v>0</v>
      </c>
      <c r="DE178">
        <v>0</v>
      </c>
      <c r="DF178">
        <v>11210</v>
      </c>
      <c r="DG178">
        <f t="shared" si="16"/>
        <v>22420</v>
      </c>
      <c r="DH178">
        <f t="shared" si="17"/>
        <v>5</v>
      </c>
      <c r="DI178">
        <v>534</v>
      </c>
      <c r="DJ178">
        <f t="shared" si="18"/>
        <v>1068</v>
      </c>
      <c r="DK178">
        <f t="shared" si="19"/>
        <v>3</v>
      </c>
      <c r="DL178">
        <v>10</v>
      </c>
      <c r="DN178">
        <f>(DL178*InputWeights!$C$7+DB178*InputWeights!$C$6)</f>
        <v>5.5</v>
      </c>
      <c r="DO178">
        <f>(DD178*InputWeights!$C$12+DE178*InputWeights!$C$10+CU178*InputWeights!$C$11)</f>
        <v>2</v>
      </c>
      <c r="DP178">
        <f>(DC178*InputWeights!$C$18+DK178*InputWeights!$C$16+DH178*InputWeights!$C$15+CY178*InputWeights!$C$17)</f>
        <v>4.8499999999999996</v>
      </c>
      <c r="DR178">
        <f>DN178*InputWeights!$C$5+DO178*InputWeights!$C$9+DP178*InputWeights!$C$14</f>
        <v>41.9</v>
      </c>
      <c r="DS178">
        <f>((_xlfn.RANK.EQ(DR178,$DR$2:$DR$1000,0))/(COUNT(DR$2:$DR$1000)))*100</f>
        <v>24.544179523141654</v>
      </c>
      <c r="DT178">
        <f t="shared" si="20"/>
        <v>25</v>
      </c>
    </row>
    <row r="179" spans="1:124" x14ac:dyDescent="0.25">
      <c r="A179" t="s">
        <v>450</v>
      </c>
      <c r="B179" t="s">
        <v>108</v>
      </c>
      <c r="C179" t="s">
        <v>109</v>
      </c>
      <c r="D179" t="s">
        <v>110</v>
      </c>
      <c r="E179" t="s">
        <v>460</v>
      </c>
      <c r="F179">
        <v>3014</v>
      </c>
      <c r="G179">
        <v>6300</v>
      </c>
      <c r="H179">
        <v>0</v>
      </c>
      <c r="I179">
        <v>1999</v>
      </c>
      <c r="J179">
        <v>1999</v>
      </c>
      <c r="K179" t="s">
        <v>139</v>
      </c>
      <c r="L179" t="s">
        <v>110</v>
      </c>
      <c r="M179">
        <v>22</v>
      </c>
      <c r="N179" t="s">
        <v>147</v>
      </c>
      <c r="O179">
        <v>2</v>
      </c>
      <c r="P179" t="s">
        <v>112</v>
      </c>
      <c r="Q179" t="s">
        <v>114</v>
      </c>
      <c r="R179">
        <v>4</v>
      </c>
      <c r="S179" t="s">
        <v>148</v>
      </c>
      <c r="T179">
        <v>165</v>
      </c>
      <c r="V179">
        <v>11668</v>
      </c>
      <c r="W179" t="s">
        <v>114</v>
      </c>
      <c r="X179" t="s">
        <v>117</v>
      </c>
      <c r="Y179" t="s">
        <v>453</v>
      </c>
      <c r="Z179" t="s">
        <v>119</v>
      </c>
      <c r="AA179" t="s">
        <v>454</v>
      </c>
      <c r="AC179" t="s">
        <v>455</v>
      </c>
      <c r="AD179" t="s">
        <v>160</v>
      </c>
      <c r="AE179" t="s">
        <v>364</v>
      </c>
      <c r="AF179" t="s">
        <v>124</v>
      </c>
      <c r="AG179" t="s">
        <v>125</v>
      </c>
      <c r="AH179" t="s">
        <v>110</v>
      </c>
      <c r="AI179" t="s">
        <v>112</v>
      </c>
      <c r="AJ179" t="s">
        <v>112</v>
      </c>
      <c r="AK179" t="s">
        <v>125</v>
      </c>
      <c r="AL179" t="s">
        <v>461</v>
      </c>
      <c r="AM179" t="s">
        <v>462</v>
      </c>
      <c r="AN179" t="s">
        <v>463</v>
      </c>
      <c r="AO179">
        <v>1780</v>
      </c>
      <c r="AP179">
        <v>102264</v>
      </c>
      <c r="AQ179">
        <v>163</v>
      </c>
      <c r="AR179" t="s">
        <v>114</v>
      </c>
      <c r="AS179">
        <v>18917</v>
      </c>
      <c r="AT179">
        <v>21931</v>
      </c>
      <c r="AU179">
        <v>18917</v>
      </c>
      <c r="AV179">
        <v>21931</v>
      </c>
      <c r="BB179" t="s">
        <v>129</v>
      </c>
      <c r="BC179" t="s">
        <v>225</v>
      </c>
      <c r="BD179">
        <v>89</v>
      </c>
      <c r="BE179" t="s">
        <v>131</v>
      </c>
      <c r="BF179">
        <v>0</v>
      </c>
      <c r="BG179">
        <v>4</v>
      </c>
      <c r="BH179">
        <v>4</v>
      </c>
      <c r="BI179" t="s">
        <v>183</v>
      </c>
      <c r="BJ179" t="s">
        <v>154</v>
      </c>
      <c r="BK179" t="s">
        <v>112</v>
      </c>
      <c r="BN179" t="s">
        <v>133</v>
      </c>
      <c r="BR179" t="s">
        <v>133</v>
      </c>
      <c r="BU179" t="s">
        <v>139</v>
      </c>
      <c r="BV179" t="s">
        <v>114</v>
      </c>
      <c r="BW179" t="s">
        <v>112</v>
      </c>
      <c r="BX179">
        <v>0</v>
      </c>
      <c r="BZ179">
        <v>0</v>
      </c>
      <c r="CA179">
        <v>1</v>
      </c>
      <c r="CB179">
        <v>0</v>
      </c>
      <c r="CC179">
        <v>0</v>
      </c>
      <c r="CD179" t="s">
        <v>114</v>
      </c>
      <c r="CE179" t="s">
        <v>114</v>
      </c>
      <c r="CF179" t="s">
        <v>110</v>
      </c>
      <c r="CG179" t="s">
        <v>117</v>
      </c>
      <c r="CH179" t="s">
        <v>117</v>
      </c>
      <c r="CI179" t="s">
        <v>117</v>
      </c>
      <c r="CJ179" t="s">
        <v>117</v>
      </c>
      <c r="CK179" t="s">
        <v>125</v>
      </c>
      <c r="CL179">
        <v>16</v>
      </c>
      <c r="CM179">
        <v>1</v>
      </c>
      <c r="CN179" t="s">
        <v>277</v>
      </c>
      <c r="CO179" t="s">
        <v>154</v>
      </c>
      <c r="CP179">
        <v>0</v>
      </c>
      <c r="CQ179" t="s">
        <v>143</v>
      </c>
      <c r="CR179" t="s">
        <v>143</v>
      </c>
      <c r="CS179" t="s">
        <v>184</v>
      </c>
      <c r="CT179" t="s">
        <v>156</v>
      </c>
      <c r="CU179">
        <v>5</v>
      </c>
      <c r="CV179" t="s">
        <v>464</v>
      </c>
      <c r="CW179" t="s">
        <v>464</v>
      </c>
      <c r="CX179">
        <v>3</v>
      </c>
      <c r="CY179">
        <f t="shared" si="14"/>
        <v>7.5</v>
      </c>
      <c r="CZ179">
        <v>1.2017199999999999</v>
      </c>
      <c r="DA179">
        <v>0.59713000000000005</v>
      </c>
      <c r="DB179">
        <f t="shared" si="15"/>
        <v>1</v>
      </c>
      <c r="DC179">
        <v>0</v>
      </c>
      <c r="DD179">
        <v>0</v>
      </c>
      <c r="DE179">
        <v>0</v>
      </c>
      <c r="DF179">
        <v>11668</v>
      </c>
      <c r="DG179">
        <f t="shared" si="16"/>
        <v>23336</v>
      </c>
      <c r="DH179">
        <f t="shared" si="17"/>
        <v>5</v>
      </c>
      <c r="DI179">
        <v>761</v>
      </c>
      <c r="DJ179">
        <f t="shared" si="18"/>
        <v>1522</v>
      </c>
      <c r="DK179">
        <f t="shared" si="19"/>
        <v>3</v>
      </c>
      <c r="DL179">
        <v>10</v>
      </c>
      <c r="DN179">
        <f>(DL179*InputWeights!$C$7+DB179*InputWeights!$C$6)</f>
        <v>5.5</v>
      </c>
      <c r="DO179">
        <f>(DD179*InputWeights!$C$12+DE179*InputWeights!$C$10+CU179*InputWeights!$C$11)</f>
        <v>2</v>
      </c>
      <c r="DP179">
        <f>(DC179*InputWeights!$C$18+DK179*InputWeights!$C$16+DH179*InputWeights!$C$15+CY179*InputWeights!$C$17)</f>
        <v>4.8499999999999996</v>
      </c>
      <c r="DR179">
        <f>DN179*InputWeights!$C$5+DO179*InputWeights!$C$9+DP179*InputWeights!$C$14</f>
        <v>41.9</v>
      </c>
      <c r="DS179">
        <f>((_xlfn.RANK.EQ(DR179,$DR$2:$DR$1000,0))/(COUNT(DR$2:$DR$1000)))*100</f>
        <v>24.544179523141654</v>
      </c>
      <c r="DT179">
        <f t="shared" si="20"/>
        <v>25</v>
      </c>
    </row>
    <row r="180" spans="1:124" x14ac:dyDescent="0.25">
      <c r="A180" t="s">
        <v>450</v>
      </c>
      <c r="B180" t="s">
        <v>108</v>
      </c>
      <c r="C180" t="s">
        <v>109</v>
      </c>
      <c r="D180" t="s">
        <v>110</v>
      </c>
      <c r="E180" t="s">
        <v>469</v>
      </c>
      <c r="F180">
        <v>2767</v>
      </c>
      <c r="G180">
        <v>6400</v>
      </c>
      <c r="H180">
        <v>0</v>
      </c>
      <c r="I180">
        <v>1999</v>
      </c>
      <c r="J180">
        <v>1999</v>
      </c>
      <c r="K180" t="s">
        <v>139</v>
      </c>
      <c r="L180" t="s">
        <v>110</v>
      </c>
      <c r="M180">
        <v>22</v>
      </c>
      <c r="N180" t="s">
        <v>147</v>
      </c>
      <c r="O180">
        <v>2</v>
      </c>
      <c r="P180" t="s">
        <v>112</v>
      </c>
      <c r="Q180" t="s">
        <v>114</v>
      </c>
      <c r="R180">
        <v>4</v>
      </c>
      <c r="S180" t="s">
        <v>148</v>
      </c>
      <c r="T180">
        <v>162</v>
      </c>
      <c r="V180">
        <v>11668</v>
      </c>
      <c r="W180" t="s">
        <v>114</v>
      </c>
      <c r="X180" t="s">
        <v>117</v>
      </c>
      <c r="Y180" t="s">
        <v>453</v>
      </c>
      <c r="Z180" t="s">
        <v>119</v>
      </c>
      <c r="AA180" t="s">
        <v>454</v>
      </c>
      <c r="AC180" t="s">
        <v>160</v>
      </c>
      <c r="AD180" t="s">
        <v>466</v>
      </c>
      <c r="AE180" t="s">
        <v>364</v>
      </c>
      <c r="AF180" t="s">
        <v>124</v>
      </c>
      <c r="AG180" t="s">
        <v>125</v>
      </c>
      <c r="AH180" t="s">
        <v>110</v>
      </c>
      <c r="AI180" t="s">
        <v>112</v>
      </c>
      <c r="AJ180" t="s">
        <v>112</v>
      </c>
      <c r="AK180" t="s">
        <v>125</v>
      </c>
      <c r="AL180" t="s">
        <v>470</v>
      </c>
      <c r="AM180" t="s">
        <v>462</v>
      </c>
      <c r="AN180" t="s">
        <v>463</v>
      </c>
      <c r="AO180">
        <v>1782</v>
      </c>
      <c r="AP180">
        <v>102264</v>
      </c>
      <c r="AQ180">
        <v>163</v>
      </c>
      <c r="AR180" t="s">
        <v>114</v>
      </c>
      <c r="AS180">
        <v>21931</v>
      </c>
      <c r="AT180">
        <v>24698</v>
      </c>
      <c r="AU180">
        <v>21931</v>
      </c>
      <c r="AV180">
        <v>24698</v>
      </c>
      <c r="BB180" t="s">
        <v>129</v>
      </c>
      <c r="BC180" t="s">
        <v>225</v>
      </c>
      <c r="BD180">
        <v>90</v>
      </c>
      <c r="BE180" t="s">
        <v>131</v>
      </c>
      <c r="BF180">
        <v>0</v>
      </c>
      <c r="BG180">
        <v>4</v>
      </c>
      <c r="BH180">
        <v>4</v>
      </c>
      <c r="BI180" t="s">
        <v>183</v>
      </c>
      <c r="BJ180" t="s">
        <v>154</v>
      </c>
      <c r="BK180" t="s">
        <v>112</v>
      </c>
      <c r="BN180" t="s">
        <v>133</v>
      </c>
      <c r="BR180" t="s">
        <v>133</v>
      </c>
      <c r="BU180" t="s">
        <v>139</v>
      </c>
      <c r="BV180" t="s">
        <v>114</v>
      </c>
      <c r="BW180" t="s">
        <v>112</v>
      </c>
      <c r="BX180">
        <v>0</v>
      </c>
      <c r="BZ180">
        <v>0</v>
      </c>
      <c r="CA180">
        <v>1</v>
      </c>
      <c r="CB180">
        <v>0</v>
      </c>
      <c r="CC180">
        <v>0</v>
      </c>
      <c r="CD180" t="s">
        <v>114</v>
      </c>
      <c r="CE180" t="s">
        <v>114</v>
      </c>
      <c r="CF180" t="s">
        <v>110</v>
      </c>
      <c r="CG180" t="s">
        <v>116</v>
      </c>
      <c r="CH180" t="s">
        <v>114</v>
      </c>
      <c r="CI180" t="s">
        <v>117</v>
      </c>
      <c r="CJ180" t="s">
        <v>117</v>
      </c>
      <c r="CK180" t="s">
        <v>125</v>
      </c>
      <c r="CL180">
        <v>12</v>
      </c>
      <c r="CM180">
        <v>0</v>
      </c>
      <c r="CN180" t="s">
        <v>277</v>
      </c>
      <c r="CO180" t="s">
        <v>154</v>
      </c>
      <c r="CP180">
        <v>0</v>
      </c>
      <c r="CQ180" t="s">
        <v>143</v>
      </c>
      <c r="CR180" t="s">
        <v>143</v>
      </c>
      <c r="CS180" t="s">
        <v>184</v>
      </c>
      <c r="CT180" t="s">
        <v>156</v>
      </c>
      <c r="CU180">
        <v>5</v>
      </c>
      <c r="CV180" t="s">
        <v>471</v>
      </c>
      <c r="CW180" t="s">
        <v>471</v>
      </c>
      <c r="CX180">
        <v>3</v>
      </c>
      <c r="CY180">
        <f t="shared" si="14"/>
        <v>7.5</v>
      </c>
      <c r="CZ180">
        <v>2.5022600000000002</v>
      </c>
      <c r="DA180">
        <v>1.26342</v>
      </c>
      <c r="DB180">
        <f t="shared" si="15"/>
        <v>1</v>
      </c>
      <c r="DC180">
        <v>0</v>
      </c>
      <c r="DD180">
        <v>0</v>
      </c>
      <c r="DE180">
        <v>0</v>
      </c>
      <c r="DF180">
        <v>11668</v>
      </c>
      <c r="DG180">
        <f t="shared" si="16"/>
        <v>23336</v>
      </c>
      <c r="DH180">
        <f t="shared" si="17"/>
        <v>5</v>
      </c>
      <c r="DI180">
        <v>761</v>
      </c>
      <c r="DJ180">
        <f t="shared" si="18"/>
        <v>1522</v>
      </c>
      <c r="DK180">
        <f t="shared" si="19"/>
        <v>3</v>
      </c>
      <c r="DL180">
        <v>10</v>
      </c>
      <c r="DN180">
        <f>(DL180*InputWeights!$C$7+DB180*InputWeights!$C$6)</f>
        <v>5.5</v>
      </c>
      <c r="DO180">
        <f>(DD180*InputWeights!$C$12+DE180*InputWeights!$C$10+CU180*InputWeights!$C$11)</f>
        <v>2</v>
      </c>
      <c r="DP180">
        <f>(DC180*InputWeights!$C$18+DK180*InputWeights!$C$16+DH180*InputWeights!$C$15+CY180*InputWeights!$C$17)</f>
        <v>4.8499999999999996</v>
      </c>
      <c r="DR180">
        <f>DN180*InputWeights!$C$5+DO180*InputWeights!$C$9+DP180*InputWeights!$C$14</f>
        <v>41.9</v>
      </c>
      <c r="DS180">
        <f>((_xlfn.RANK.EQ(DR180,$DR$2:$DR$1000,0))/(COUNT(DR$2:$DR$1000)))*100</f>
        <v>24.544179523141654</v>
      </c>
      <c r="DT180">
        <f t="shared" si="20"/>
        <v>25</v>
      </c>
    </row>
    <row r="181" spans="1:124" x14ac:dyDescent="0.25">
      <c r="A181" t="s">
        <v>450</v>
      </c>
      <c r="B181" t="s">
        <v>108</v>
      </c>
      <c r="C181" t="s">
        <v>109</v>
      </c>
      <c r="D181" t="s">
        <v>110</v>
      </c>
      <c r="E181" t="s">
        <v>487</v>
      </c>
      <c r="F181">
        <v>2819</v>
      </c>
      <c r="G181">
        <v>7300</v>
      </c>
      <c r="H181">
        <v>0</v>
      </c>
      <c r="I181">
        <v>1936</v>
      </c>
      <c r="J181">
        <v>2014</v>
      </c>
      <c r="K181" t="s">
        <v>139</v>
      </c>
      <c r="L181" t="s">
        <v>110</v>
      </c>
      <c r="M181">
        <v>25</v>
      </c>
      <c r="N181" t="s">
        <v>177</v>
      </c>
      <c r="O181">
        <v>2</v>
      </c>
      <c r="Q181" t="s">
        <v>114</v>
      </c>
      <c r="R181">
        <v>999</v>
      </c>
      <c r="S181" t="s">
        <v>148</v>
      </c>
      <c r="T181">
        <v>121</v>
      </c>
      <c r="V181">
        <v>11809</v>
      </c>
      <c r="W181" t="s">
        <v>116</v>
      </c>
      <c r="X181" t="s">
        <v>117</v>
      </c>
      <c r="Y181" t="s">
        <v>478</v>
      </c>
      <c r="Z181" t="s">
        <v>119</v>
      </c>
      <c r="AA181" t="s">
        <v>454</v>
      </c>
      <c r="AC181" t="s">
        <v>483</v>
      </c>
      <c r="AD181" t="s">
        <v>321</v>
      </c>
      <c r="AE181" t="s">
        <v>364</v>
      </c>
      <c r="AF181" t="s">
        <v>124</v>
      </c>
      <c r="AG181" t="s">
        <v>125</v>
      </c>
      <c r="AH181" t="s">
        <v>124</v>
      </c>
      <c r="AI181" t="s">
        <v>150</v>
      </c>
      <c r="AJ181" t="s">
        <v>112</v>
      </c>
      <c r="AK181" t="s">
        <v>125</v>
      </c>
      <c r="AL181" t="s">
        <v>488</v>
      </c>
      <c r="AM181" t="s">
        <v>489</v>
      </c>
      <c r="AN181" t="s">
        <v>490</v>
      </c>
      <c r="AO181">
        <v>1800</v>
      </c>
      <c r="AP181">
        <v>102264</v>
      </c>
      <c r="AQ181">
        <v>163</v>
      </c>
      <c r="AR181" t="s">
        <v>114</v>
      </c>
      <c r="AS181">
        <v>41101</v>
      </c>
      <c r="AT181">
        <v>43920</v>
      </c>
      <c r="AU181">
        <v>41101</v>
      </c>
      <c r="AV181">
        <v>43920</v>
      </c>
      <c r="BB181" t="s">
        <v>129</v>
      </c>
      <c r="BC181" t="s">
        <v>130</v>
      </c>
      <c r="BD181">
        <v>92</v>
      </c>
      <c r="BE181" t="s">
        <v>131</v>
      </c>
      <c r="BF181">
        <v>0</v>
      </c>
      <c r="BG181">
        <v>4</v>
      </c>
      <c r="BH181">
        <v>4</v>
      </c>
      <c r="BI181" t="s">
        <v>153</v>
      </c>
      <c r="BJ181" t="s">
        <v>182</v>
      </c>
      <c r="BK181" t="s">
        <v>112</v>
      </c>
      <c r="BN181" t="s">
        <v>133</v>
      </c>
      <c r="BR181" t="s">
        <v>133</v>
      </c>
      <c r="BU181" t="s">
        <v>139</v>
      </c>
      <c r="BV181" t="s">
        <v>114</v>
      </c>
      <c r="BW181" t="s">
        <v>112</v>
      </c>
      <c r="BX181">
        <v>0</v>
      </c>
      <c r="BZ181">
        <v>0</v>
      </c>
      <c r="CA181">
        <v>1</v>
      </c>
      <c r="CB181">
        <v>0</v>
      </c>
      <c r="CC181">
        <v>0</v>
      </c>
      <c r="CD181" t="s">
        <v>114</v>
      </c>
      <c r="CE181" t="s">
        <v>114</v>
      </c>
      <c r="CF181" t="s">
        <v>110</v>
      </c>
      <c r="CG181" t="s">
        <v>117</v>
      </c>
      <c r="CH181" t="s">
        <v>117</v>
      </c>
      <c r="CI181" t="s">
        <v>117</v>
      </c>
      <c r="CJ181" t="s">
        <v>117</v>
      </c>
      <c r="CK181" t="s">
        <v>125</v>
      </c>
      <c r="CL181">
        <v>20</v>
      </c>
      <c r="CM181">
        <v>5</v>
      </c>
      <c r="CN181" t="s">
        <v>142</v>
      </c>
      <c r="CO181" t="s">
        <v>183</v>
      </c>
      <c r="CP181">
        <v>0</v>
      </c>
      <c r="CQ181" t="s">
        <v>143</v>
      </c>
      <c r="CR181" t="s">
        <v>143</v>
      </c>
      <c r="CS181" t="s">
        <v>184</v>
      </c>
      <c r="CT181" t="s">
        <v>156</v>
      </c>
      <c r="CU181">
        <v>5</v>
      </c>
      <c r="CV181" t="s">
        <v>491</v>
      </c>
      <c r="CW181" t="s">
        <v>491</v>
      </c>
      <c r="CX181">
        <v>3</v>
      </c>
      <c r="CY181">
        <f t="shared" si="14"/>
        <v>7.5</v>
      </c>
      <c r="CZ181">
        <v>0.86779799999999996</v>
      </c>
      <c r="DA181">
        <v>0.86779799999999996</v>
      </c>
      <c r="DB181">
        <f t="shared" si="15"/>
        <v>1</v>
      </c>
      <c r="DC181">
        <v>0</v>
      </c>
      <c r="DD181">
        <v>0</v>
      </c>
      <c r="DE181">
        <v>0</v>
      </c>
      <c r="DF181">
        <v>11809</v>
      </c>
      <c r="DG181">
        <f t="shared" si="16"/>
        <v>23618</v>
      </c>
      <c r="DH181">
        <f t="shared" si="17"/>
        <v>5</v>
      </c>
      <c r="DI181">
        <v>660</v>
      </c>
      <c r="DJ181">
        <f t="shared" si="18"/>
        <v>1320</v>
      </c>
      <c r="DK181">
        <f t="shared" si="19"/>
        <v>3</v>
      </c>
      <c r="DL181">
        <v>10</v>
      </c>
      <c r="DN181">
        <f>(DL181*InputWeights!$C$7+DB181*InputWeights!$C$6)</f>
        <v>5.5</v>
      </c>
      <c r="DO181">
        <f>(DD181*InputWeights!$C$12+DE181*InputWeights!$C$10+CU181*InputWeights!$C$11)</f>
        <v>2</v>
      </c>
      <c r="DP181">
        <f>(DC181*InputWeights!$C$18+DK181*InputWeights!$C$16+DH181*InputWeights!$C$15+CY181*InputWeights!$C$17)</f>
        <v>4.8499999999999996</v>
      </c>
      <c r="DR181">
        <f>DN181*InputWeights!$C$5+DO181*InputWeights!$C$9+DP181*InputWeights!$C$14</f>
        <v>41.9</v>
      </c>
      <c r="DS181">
        <f>((_xlfn.RANK.EQ(DR181,$DR$2:$DR$1000,0))/(COUNT(DR$2:$DR$1000)))*100</f>
        <v>24.544179523141654</v>
      </c>
      <c r="DT181">
        <f t="shared" si="20"/>
        <v>25</v>
      </c>
    </row>
    <row r="182" spans="1:124" x14ac:dyDescent="0.25">
      <c r="A182" t="s">
        <v>450</v>
      </c>
      <c r="B182" t="s">
        <v>108</v>
      </c>
      <c r="C182" t="s">
        <v>109</v>
      </c>
      <c r="D182" t="s">
        <v>110</v>
      </c>
      <c r="E182" t="s">
        <v>615</v>
      </c>
      <c r="F182">
        <v>1082</v>
      </c>
      <c r="G182">
        <v>12700</v>
      </c>
      <c r="H182">
        <v>20</v>
      </c>
      <c r="I182">
        <v>1930</v>
      </c>
      <c r="J182">
        <v>2013</v>
      </c>
      <c r="K182" t="s">
        <v>183</v>
      </c>
      <c r="L182" t="s">
        <v>114</v>
      </c>
      <c r="M182">
        <v>22</v>
      </c>
      <c r="N182" t="s">
        <v>177</v>
      </c>
      <c r="O182">
        <v>2</v>
      </c>
      <c r="P182" t="s">
        <v>112</v>
      </c>
      <c r="Q182" t="s">
        <v>117</v>
      </c>
      <c r="R182">
        <v>0</v>
      </c>
      <c r="S182" t="s">
        <v>335</v>
      </c>
      <c r="T182">
        <v>157</v>
      </c>
      <c r="V182">
        <v>12148</v>
      </c>
      <c r="W182" t="s">
        <v>116</v>
      </c>
      <c r="X182" t="s">
        <v>117</v>
      </c>
      <c r="Y182" t="s">
        <v>616</v>
      </c>
      <c r="Z182" t="s">
        <v>119</v>
      </c>
      <c r="AA182" t="s">
        <v>454</v>
      </c>
      <c r="AC182" t="s">
        <v>218</v>
      </c>
      <c r="AD182" t="s">
        <v>617</v>
      </c>
      <c r="AE182" t="s">
        <v>340</v>
      </c>
      <c r="AF182" t="s">
        <v>124</v>
      </c>
      <c r="AG182" t="s">
        <v>125</v>
      </c>
      <c r="AH182" t="s">
        <v>124</v>
      </c>
      <c r="AI182" t="s">
        <v>112</v>
      </c>
      <c r="AJ182" t="s">
        <v>112</v>
      </c>
      <c r="AK182" t="s">
        <v>125</v>
      </c>
      <c r="AL182" t="s">
        <v>618</v>
      </c>
      <c r="AM182" t="s">
        <v>619</v>
      </c>
      <c r="AN182" t="s">
        <v>620</v>
      </c>
      <c r="AO182">
        <v>1879</v>
      </c>
      <c r="AP182">
        <v>102264</v>
      </c>
      <c r="AQ182">
        <v>71105</v>
      </c>
      <c r="AR182" t="s">
        <v>110</v>
      </c>
      <c r="AS182">
        <v>46975</v>
      </c>
      <c r="AT182">
        <v>48057</v>
      </c>
      <c r="AU182">
        <v>155726</v>
      </c>
      <c r="AV182">
        <v>156808</v>
      </c>
      <c r="BB182" t="s">
        <v>129</v>
      </c>
      <c r="BC182" t="s">
        <v>254</v>
      </c>
      <c r="BD182">
        <v>87</v>
      </c>
      <c r="BE182" t="s">
        <v>131</v>
      </c>
      <c r="BF182">
        <v>0</v>
      </c>
      <c r="BG182">
        <v>4</v>
      </c>
      <c r="BH182">
        <v>4</v>
      </c>
      <c r="BI182" t="s">
        <v>286</v>
      </c>
      <c r="BJ182" t="s">
        <v>366</v>
      </c>
      <c r="BK182" t="s">
        <v>112</v>
      </c>
      <c r="BN182" t="s">
        <v>133</v>
      </c>
      <c r="BR182" t="s">
        <v>133</v>
      </c>
      <c r="BU182" t="s">
        <v>112</v>
      </c>
      <c r="BV182" t="s">
        <v>114</v>
      </c>
      <c r="BW182" t="s">
        <v>112</v>
      </c>
      <c r="BX182">
        <v>0</v>
      </c>
      <c r="BZ182">
        <v>0</v>
      </c>
      <c r="CA182">
        <v>1</v>
      </c>
      <c r="CB182">
        <v>0</v>
      </c>
      <c r="CC182">
        <v>0</v>
      </c>
      <c r="CD182" t="s">
        <v>117</v>
      </c>
      <c r="CE182" t="s">
        <v>117</v>
      </c>
      <c r="CF182" t="s">
        <v>110</v>
      </c>
      <c r="CG182" t="s">
        <v>114</v>
      </c>
      <c r="CH182" t="s">
        <v>117</v>
      </c>
      <c r="CI182" t="s">
        <v>117</v>
      </c>
      <c r="CJ182" t="s">
        <v>117</v>
      </c>
      <c r="CK182" t="s">
        <v>112</v>
      </c>
      <c r="CL182">
        <v>0</v>
      </c>
      <c r="CM182">
        <v>4</v>
      </c>
      <c r="CN182" t="s">
        <v>142</v>
      </c>
      <c r="CO182" t="s">
        <v>183</v>
      </c>
      <c r="CP182">
        <v>0</v>
      </c>
      <c r="CQ182" t="s">
        <v>135</v>
      </c>
      <c r="CR182" t="s">
        <v>135</v>
      </c>
      <c r="CS182" t="s">
        <v>184</v>
      </c>
      <c r="CT182" t="s">
        <v>156</v>
      </c>
      <c r="CU182">
        <v>5</v>
      </c>
      <c r="CV182" t="s">
        <v>621</v>
      </c>
      <c r="CW182" t="s">
        <v>621</v>
      </c>
      <c r="CX182">
        <v>3</v>
      </c>
      <c r="CY182">
        <f t="shared" si="14"/>
        <v>7.5</v>
      </c>
      <c r="CZ182">
        <v>14.8</v>
      </c>
      <c r="DA182">
        <v>0</v>
      </c>
      <c r="DB182">
        <f t="shared" si="15"/>
        <v>1</v>
      </c>
      <c r="DC182">
        <v>10</v>
      </c>
      <c r="DD182">
        <v>0</v>
      </c>
      <c r="DE182">
        <v>0</v>
      </c>
      <c r="DF182">
        <v>12148</v>
      </c>
      <c r="DG182">
        <f t="shared" si="16"/>
        <v>12148</v>
      </c>
      <c r="DH182">
        <f t="shared" si="17"/>
        <v>3</v>
      </c>
      <c r="DI182">
        <v>729</v>
      </c>
      <c r="DJ182">
        <f t="shared" si="18"/>
        <v>729</v>
      </c>
      <c r="DK182">
        <f t="shared" si="19"/>
        <v>2</v>
      </c>
      <c r="DL182">
        <v>10</v>
      </c>
      <c r="DN182">
        <f>(DL182*InputWeights!$C$7+DB182*InputWeights!$C$6)</f>
        <v>5.5</v>
      </c>
      <c r="DO182">
        <f>(DD182*InputWeights!$C$12+DE182*InputWeights!$C$10+CU182*InputWeights!$C$11)</f>
        <v>2</v>
      </c>
      <c r="DP182">
        <f>(DC182*InputWeights!$C$18+DK182*InputWeights!$C$16+DH182*InputWeights!$C$15+CY182*InputWeights!$C$17)</f>
        <v>4.8499999999999996</v>
      </c>
      <c r="DR182">
        <f>DN182*InputWeights!$C$5+DO182*InputWeights!$C$9+DP182*InputWeights!$C$14</f>
        <v>41.9</v>
      </c>
      <c r="DS182">
        <f>((_xlfn.RANK.EQ(DR182,$DR$2:$DR$1000,0))/(COUNT(DR$2:$DR$1000)))*100</f>
        <v>24.544179523141654</v>
      </c>
      <c r="DT182">
        <f t="shared" si="20"/>
        <v>25</v>
      </c>
    </row>
    <row r="183" spans="1:124" x14ac:dyDescent="0.25">
      <c r="A183" t="s">
        <v>450</v>
      </c>
      <c r="B183" t="s">
        <v>108</v>
      </c>
      <c r="C183" t="s">
        <v>109</v>
      </c>
      <c r="D183" t="s">
        <v>110</v>
      </c>
      <c r="E183" t="s">
        <v>622</v>
      </c>
      <c r="F183">
        <v>2830</v>
      </c>
      <c r="G183">
        <v>12800</v>
      </c>
      <c r="H183">
        <v>20</v>
      </c>
      <c r="I183">
        <v>1930</v>
      </c>
      <c r="J183">
        <v>2013</v>
      </c>
      <c r="K183" t="s">
        <v>183</v>
      </c>
      <c r="L183" t="s">
        <v>114</v>
      </c>
      <c r="M183">
        <v>30</v>
      </c>
      <c r="N183" t="s">
        <v>177</v>
      </c>
      <c r="O183">
        <v>2</v>
      </c>
      <c r="P183" t="s">
        <v>112</v>
      </c>
      <c r="Q183" t="s">
        <v>117</v>
      </c>
      <c r="R183">
        <v>0</v>
      </c>
      <c r="S183" t="s">
        <v>335</v>
      </c>
      <c r="T183">
        <v>97</v>
      </c>
      <c r="V183">
        <v>12148</v>
      </c>
      <c r="W183" t="s">
        <v>116</v>
      </c>
      <c r="X183" t="s">
        <v>117</v>
      </c>
      <c r="Y183" t="s">
        <v>623</v>
      </c>
      <c r="Z183" t="s">
        <v>119</v>
      </c>
      <c r="AA183" t="s">
        <v>454</v>
      </c>
      <c r="AC183" t="s">
        <v>617</v>
      </c>
      <c r="AD183" t="s">
        <v>160</v>
      </c>
      <c r="AE183" t="s">
        <v>340</v>
      </c>
      <c r="AF183" t="s">
        <v>124</v>
      </c>
      <c r="AG183" t="s">
        <v>125</v>
      </c>
      <c r="AH183" t="s">
        <v>124</v>
      </c>
      <c r="AI183" t="s">
        <v>112</v>
      </c>
      <c r="AJ183" t="s">
        <v>112</v>
      </c>
      <c r="AK183" t="s">
        <v>125</v>
      </c>
      <c r="AL183" t="s">
        <v>618</v>
      </c>
      <c r="AM183" t="s">
        <v>619</v>
      </c>
      <c r="AN183" t="s">
        <v>624</v>
      </c>
      <c r="AO183">
        <v>1880</v>
      </c>
      <c r="AP183">
        <v>102264</v>
      </c>
      <c r="AQ183">
        <v>71105</v>
      </c>
      <c r="AR183" t="s">
        <v>110</v>
      </c>
      <c r="AS183">
        <v>48057</v>
      </c>
      <c r="AT183">
        <v>50887</v>
      </c>
      <c r="AU183">
        <v>156808</v>
      </c>
      <c r="AV183">
        <v>159638</v>
      </c>
      <c r="BB183" t="s">
        <v>129</v>
      </c>
      <c r="BC183" t="s">
        <v>254</v>
      </c>
      <c r="BD183">
        <v>93</v>
      </c>
      <c r="BE183" t="s">
        <v>131</v>
      </c>
      <c r="BF183">
        <v>0</v>
      </c>
      <c r="BG183">
        <v>4</v>
      </c>
      <c r="BH183">
        <v>4</v>
      </c>
      <c r="BI183" t="s">
        <v>286</v>
      </c>
      <c r="BJ183" t="s">
        <v>366</v>
      </c>
      <c r="BK183" t="s">
        <v>112</v>
      </c>
      <c r="BN183" t="s">
        <v>133</v>
      </c>
      <c r="BR183" t="s">
        <v>133</v>
      </c>
      <c r="BU183" t="s">
        <v>112</v>
      </c>
      <c r="BV183" t="s">
        <v>114</v>
      </c>
      <c r="BW183" t="s">
        <v>112</v>
      </c>
      <c r="BX183">
        <v>0</v>
      </c>
      <c r="BZ183">
        <v>0</v>
      </c>
      <c r="CA183">
        <v>1</v>
      </c>
      <c r="CB183">
        <v>0</v>
      </c>
      <c r="CC183">
        <v>0</v>
      </c>
      <c r="CD183" t="s">
        <v>117</v>
      </c>
      <c r="CE183" t="s">
        <v>117</v>
      </c>
      <c r="CF183" t="s">
        <v>110</v>
      </c>
      <c r="CG183" t="s">
        <v>117</v>
      </c>
      <c r="CH183" t="s">
        <v>117</v>
      </c>
      <c r="CI183" t="s">
        <v>117</v>
      </c>
      <c r="CJ183" t="s">
        <v>117</v>
      </c>
      <c r="CK183" t="s">
        <v>112</v>
      </c>
      <c r="CL183">
        <v>18</v>
      </c>
      <c r="CM183">
        <v>1</v>
      </c>
      <c r="CN183" t="s">
        <v>142</v>
      </c>
      <c r="CO183" t="s">
        <v>183</v>
      </c>
      <c r="CP183">
        <v>0</v>
      </c>
      <c r="CQ183" t="s">
        <v>135</v>
      </c>
      <c r="CR183" t="s">
        <v>135</v>
      </c>
      <c r="CS183" t="s">
        <v>156</v>
      </c>
      <c r="CT183" t="s">
        <v>156</v>
      </c>
      <c r="CU183">
        <v>5</v>
      </c>
      <c r="CV183" t="s">
        <v>625</v>
      </c>
      <c r="CW183" t="s">
        <v>625</v>
      </c>
      <c r="CX183">
        <v>3</v>
      </c>
      <c r="CY183">
        <f t="shared" si="14"/>
        <v>7.5</v>
      </c>
      <c r="CZ183">
        <v>0.65618900000000002</v>
      </c>
      <c r="DA183">
        <v>0.45897100000000002</v>
      </c>
      <c r="DB183">
        <f t="shared" si="15"/>
        <v>1</v>
      </c>
      <c r="DC183">
        <v>10</v>
      </c>
      <c r="DD183">
        <v>0</v>
      </c>
      <c r="DE183">
        <v>0</v>
      </c>
      <c r="DF183">
        <v>12148</v>
      </c>
      <c r="DG183">
        <f t="shared" si="16"/>
        <v>12148</v>
      </c>
      <c r="DH183">
        <f t="shared" si="17"/>
        <v>3</v>
      </c>
      <c r="DI183">
        <v>729</v>
      </c>
      <c r="DJ183">
        <f t="shared" si="18"/>
        <v>729</v>
      </c>
      <c r="DK183">
        <f t="shared" si="19"/>
        <v>2</v>
      </c>
      <c r="DL183">
        <v>10</v>
      </c>
      <c r="DN183">
        <f>(DL183*InputWeights!$C$7+DB183*InputWeights!$C$6)</f>
        <v>5.5</v>
      </c>
      <c r="DO183">
        <f>(DD183*InputWeights!$C$12+DE183*InputWeights!$C$10+CU183*InputWeights!$C$11)</f>
        <v>2</v>
      </c>
      <c r="DP183">
        <f>(DC183*InputWeights!$C$18+DK183*InputWeights!$C$16+DH183*InputWeights!$C$15+CY183*InputWeights!$C$17)</f>
        <v>4.8499999999999996</v>
      </c>
      <c r="DR183">
        <f>DN183*InputWeights!$C$5+DO183*InputWeights!$C$9+DP183*InputWeights!$C$14</f>
        <v>41.9</v>
      </c>
      <c r="DS183">
        <f>((_xlfn.RANK.EQ(DR183,$DR$2:$DR$1000,0))/(COUNT(DR$2:$DR$1000)))*100</f>
        <v>24.544179523141654</v>
      </c>
      <c r="DT183">
        <f t="shared" si="20"/>
        <v>25</v>
      </c>
    </row>
    <row r="184" spans="1:124" x14ac:dyDescent="0.25">
      <c r="A184" t="s">
        <v>680</v>
      </c>
      <c r="B184" t="s">
        <v>108</v>
      </c>
      <c r="C184" t="s">
        <v>109</v>
      </c>
      <c r="D184" t="s">
        <v>110</v>
      </c>
      <c r="E184" t="s">
        <v>195</v>
      </c>
      <c r="F184">
        <v>2404</v>
      </c>
      <c r="G184">
        <v>2700</v>
      </c>
      <c r="H184">
        <v>10</v>
      </c>
      <c r="I184">
        <v>1943</v>
      </c>
      <c r="J184">
        <v>2012</v>
      </c>
      <c r="K184" t="s">
        <v>112</v>
      </c>
      <c r="L184" t="s">
        <v>110</v>
      </c>
      <c r="M184">
        <v>25</v>
      </c>
      <c r="N184" t="s">
        <v>177</v>
      </c>
      <c r="O184">
        <v>2</v>
      </c>
      <c r="Q184" t="s">
        <v>114</v>
      </c>
      <c r="R184">
        <v>4</v>
      </c>
      <c r="S184" t="s">
        <v>682</v>
      </c>
      <c r="T184">
        <v>77</v>
      </c>
      <c r="V184">
        <v>10085</v>
      </c>
      <c r="W184" t="s">
        <v>116</v>
      </c>
      <c r="X184" t="s">
        <v>117</v>
      </c>
      <c r="Y184" t="s">
        <v>683</v>
      </c>
      <c r="Z184" t="s">
        <v>119</v>
      </c>
      <c r="AA184" t="s">
        <v>684</v>
      </c>
      <c r="AC184" t="s">
        <v>737</v>
      </c>
      <c r="AD184" t="s">
        <v>740</v>
      </c>
      <c r="AE184" t="s">
        <v>340</v>
      </c>
      <c r="AF184" t="s">
        <v>124</v>
      </c>
      <c r="AG184" t="s">
        <v>125</v>
      </c>
      <c r="AH184" t="s">
        <v>124</v>
      </c>
      <c r="AI184" t="s">
        <v>169</v>
      </c>
      <c r="AJ184" t="s">
        <v>112</v>
      </c>
      <c r="AK184" t="s">
        <v>125</v>
      </c>
      <c r="AL184" t="s">
        <v>733</v>
      </c>
      <c r="AM184" t="s">
        <v>734</v>
      </c>
      <c r="AN184" t="s">
        <v>392</v>
      </c>
      <c r="AO184">
        <v>2015</v>
      </c>
      <c r="AP184">
        <v>102264</v>
      </c>
      <c r="AQ184">
        <v>77014</v>
      </c>
      <c r="AR184" t="s">
        <v>110</v>
      </c>
      <c r="AS184">
        <v>63513</v>
      </c>
      <c r="AT184">
        <v>65917</v>
      </c>
      <c r="AU184">
        <v>68365</v>
      </c>
      <c r="AV184">
        <v>70769</v>
      </c>
      <c r="BB184" t="s">
        <v>129</v>
      </c>
      <c r="BC184" t="s">
        <v>180</v>
      </c>
      <c r="BD184">
        <v>87</v>
      </c>
      <c r="BE184" t="s">
        <v>131</v>
      </c>
      <c r="BF184">
        <v>0</v>
      </c>
      <c r="BG184">
        <v>1</v>
      </c>
      <c r="BH184">
        <v>1</v>
      </c>
      <c r="BI184" t="s">
        <v>325</v>
      </c>
      <c r="BJ184" t="s">
        <v>182</v>
      </c>
      <c r="BK184" t="s">
        <v>112</v>
      </c>
      <c r="BN184" t="s">
        <v>133</v>
      </c>
      <c r="BR184" t="s">
        <v>133</v>
      </c>
      <c r="BU184" t="s">
        <v>112</v>
      </c>
      <c r="BV184" t="s">
        <v>114</v>
      </c>
      <c r="BW184" t="s">
        <v>112</v>
      </c>
      <c r="BX184">
        <v>0</v>
      </c>
      <c r="BZ184">
        <v>0</v>
      </c>
      <c r="CA184">
        <v>1</v>
      </c>
      <c r="CB184">
        <v>0</v>
      </c>
      <c r="CC184">
        <v>0</v>
      </c>
      <c r="CD184" t="s">
        <v>110</v>
      </c>
      <c r="CE184" t="s">
        <v>114</v>
      </c>
      <c r="CF184" t="s">
        <v>110</v>
      </c>
      <c r="CG184" t="s">
        <v>117</v>
      </c>
      <c r="CH184" t="s">
        <v>117</v>
      </c>
      <c r="CI184" t="s">
        <v>117</v>
      </c>
      <c r="CJ184" t="s">
        <v>110</v>
      </c>
      <c r="CK184" t="s">
        <v>125</v>
      </c>
      <c r="CL184">
        <v>10</v>
      </c>
      <c r="CM184">
        <v>2</v>
      </c>
      <c r="CN184" t="s">
        <v>142</v>
      </c>
      <c r="CO184" t="s">
        <v>183</v>
      </c>
      <c r="CP184">
        <v>0</v>
      </c>
      <c r="CQ184" t="s">
        <v>135</v>
      </c>
      <c r="CR184" t="s">
        <v>135</v>
      </c>
      <c r="CS184" t="s">
        <v>156</v>
      </c>
      <c r="CT184" t="s">
        <v>156</v>
      </c>
      <c r="CU184">
        <v>5</v>
      </c>
      <c r="CV184" t="s">
        <v>741</v>
      </c>
      <c r="CW184" t="s">
        <v>741</v>
      </c>
      <c r="CX184">
        <v>3</v>
      </c>
      <c r="CY184">
        <f t="shared" si="14"/>
        <v>7.5</v>
      </c>
      <c r="CZ184">
        <v>22.9</v>
      </c>
      <c r="DA184">
        <v>2.9</v>
      </c>
      <c r="DB184">
        <f t="shared" si="15"/>
        <v>1</v>
      </c>
      <c r="DC184">
        <v>0</v>
      </c>
      <c r="DD184">
        <v>0</v>
      </c>
      <c r="DE184">
        <v>0</v>
      </c>
      <c r="DF184">
        <v>10085</v>
      </c>
      <c r="DG184">
        <f t="shared" si="16"/>
        <v>20170</v>
      </c>
      <c r="DH184">
        <f t="shared" si="17"/>
        <v>5</v>
      </c>
      <c r="DI184">
        <v>612</v>
      </c>
      <c r="DJ184">
        <f t="shared" si="18"/>
        <v>1224</v>
      </c>
      <c r="DK184">
        <f t="shared" si="19"/>
        <v>3</v>
      </c>
      <c r="DL184">
        <v>10</v>
      </c>
      <c r="DN184">
        <f>(DL184*InputWeights!$C$7+DB184*InputWeights!$C$6)</f>
        <v>5.5</v>
      </c>
      <c r="DO184">
        <f>(DD184*InputWeights!$C$12+DE184*InputWeights!$C$10+CU184*InputWeights!$C$11)</f>
        <v>2</v>
      </c>
      <c r="DP184">
        <f>(DC184*InputWeights!$C$18+DK184*InputWeights!$C$16+DH184*InputWeights!$C$15+CY184*InputWeights!$C$17)</f>
        <v>4.8499999999999996</v>
      </c>
      <c r="DR184">
        <f>DN184*InputWeights!$C$5+DO184*InputWeights!$C$9+DP184*InputWeights!$C$14</f>
        <v>41.9</v>
      </c>
      <c r="DS184">
        <f>((_xlfn.RANK.EQ(DR184,$DR$2:$DR$1000,0))/(COUNT(DR$2:$DR$1000)))*100</f>
        <v>24.544179523141654</v>
      </c>
      <c r="DT184">
        <f t="shared" si="20"/>
        <v>25</v>
      </c>
    </row>
    <row r="185" spans="1:124" x14ac:dyDescent="0.25">
      <c r="A185" t="s">
        <v>680</v>
      </c>
      <c r="B185" t="s">
        <v>108</v>
      </c>
      <c r="C185" t="s">
        <v>109</v>
      </c>
      <c r="D185" t="s">
        <v>110</v>
      </c>
      <c r="E185" t="s">
        <v>199</v>
      </c>
      <c r="F185">
        <v>2394</v>
      </c>
      <c r="G185">
        <v>2700</v>
      </c>
      <c r="H185">
        <v>10</v>
      </c>
      <c r="I185">
        <v>1943</v>
      </c>
      <c r="J185">
        <v>2012</v>
      </c>
      <c r="K185" t="s">
        <v>139</v>
      </c>
      <c r="L185" t="s">
        <v>110</v>
      </c>
      <c r="M185">
        <v>24</v>
      </c>
      <c r="N185" t="s">
        <v>177</v>
      </c>
      <c r="O185">
        <v>2</v>
      </c>
      <c r="Q185" t="s">
        <v>114</v>
      </c>
      <c r="R185">
        <v>4</v>
      </c>
      <c r="S185" t="s">
        <v>682</v>
      </c>
      <c r="T185">
        <v>80</v>
      </c>
      <c r="V185">
        <v>10282</v>
      </c>
      <c r="W185" t="s">
        <v>116</v>
      </c>
      <c r="X185" t="s">
        <v>117</v>
      </c>
      <c r="Y185" t="s">
        <v>683</v>
      </c>
      <c r="Z185" t="s">
        <v>119</v>
      </c>
      <c r="AA185" t="s">
        <v>684</v>
      </c>
      <c r="AC185" t="s">
        <v>737</v>
      </c>
      <c r="AD185" t="s">
        <v>740</v>
      </c>
      <c r="AE185" t="s">
        <v>340</v>
      </c>
      <c r="AF185" t="s">
        <v>124</v>
      </c>
      <c r="AG185" t="s">
        <v>125</v>
      </c>
      <c r="AH185" t="s">
        <v>124</v>
      </c>
      <c r="AI185" t="s">
        <v>169</v>
      </c>
      <c r="AJ185" t="s">
        <v>112</v>
      </c>
      <c r="AK185" t="s">
        <v>125</v>
      </c>
      <c r="AL185" t="s">
        <v>151</v>
      </c>
      <c r="AM185" t="s">
        <v>731</v>
      </c>
      <c r="AN185" t="s">
        <v>742</v>
      </c>
      <c r="AO185">
        <v>2016</v>
      </c>
      <c r="AP185">
        <v>102264</v>
      </c>
      <c r="AQ185">
        <v>74430</v>
      </c>
      <c r="AR185" t="s">
        <v>114</v>
      </c>
      <c r="AS185">
        <v>63528</v>
      </c>
      <c r="AT185">
        <v>65922</v>
      </c>
      <c r="AU185">
        <v>68880</v>
      </c>
      <c r="AV185">
        <v>71274</v>
      </c>
      <c r="BB185" t="s">
        <v>129</v>
      </c>
      <c r="BC185" t="s">
        <v>180</v>
      </c>
      <c r="BD185">
        <v>88</v>
      </c>
      <c r="BE185" t="s">
        <v>131</v>
      </c>
      <c r="BF185">
        <v>0</v>
      </c>
      <c r="BG185">
        <v>1</v>
      </c>
      <c r="BH185">
        <v>1</v>
      </c>
      <c r="BI185" t="s">
        <v>325</v>
      </c>
      <c r="BJ185" t="s">
        <v>182</v>
      </c>
      <c r="BK185" t="s">
        <v>112</v>
      </c>
      <c r="BN185" t="s">
        <v>133</v>
      </c>
      <c r="BR185" t="s">
        <v>133</v>
      </c>
      <c r="BU185" t="s">
        <v>139</v>
      </c>
      <c r="BV185" t="s">
        <v>114</v>
      </c>
      <c r="BW185" t="s">
        <v>112</v>
      </c>
      <c r="BX185">
        <v>0</v>
      </c>
      <c r="BZ185">
        <v>0</v>
      </c>
      <c r="CA185">
        <v>1</v>
      </c>
      <c r="CB185">
        <v>0</v>
      </c>
      <c r="CC185">
        <v>0</v>
      </c>
      <c r="CD185" t="s">
        <v>114</v>
      </c>
      <c r="CE185" t="s">
        <v>114</v>
      </c>
      <c r="CF185" t="s">
        <v>110</v>
      </c>
      <c r="CG185" t="s">
        <v>117</v>
      </c>
      <c r="CH185" t="s">
        <v>117</v>
      </c>
      <c r="CI185" t="s">
        <v>117</v>
      </c>
      <c r="CJ185" t="s">
        <v>110</v>
      </c>
      <c r="CK185" t="s">
        <v>125</v>
      </c>
      <c r="CL185">
        <v>5</v>
      </c>
      <c r="CM185">
        <v>2</v>
      </c>
      <c r="CN185" t="s">
        <v>142</v>
      </c>
      <c r="CO185" t="s">
        <v>183</v>
      </c>
      <c r="CP185">
        <v>0</v>
      </c>
      <c r="CQ185" t="s">
        <v>135</v>
      </c>
      <c r="CR185" t="s">
        <v>135</v>
      </c>
      <c r="CS185" t="s">
        <v>156</v>
      </c>
      <c r="CT185" t="s">
        <v>156</v>
      </c>
      <c r="CU185">
        <v>5</v>
      </c>
      <c r="CV185" t="s">
        <v>743</v>
      </c>
      <c r="CW185" t="s">
        <v>743</v>
      </c>
      <c r="CX185">
        <v>3</v>
      </c>
      <c r="CY185">
        <f t="shared" si="14"/>
        <v>7.5</v>
      </c>
      <c r="CZ185">
        <v>3.1595499999999999</v>
      </c>
      <c r="DA185">
        <v>1.74783</v>
      </c>
      <c r="DB185">
        <f t="shared" si="15"/>
        <v>1</v>
      </c>
      <c r="DC185">
        <v>0</v>
      </c>
      <c r="DD185">
        <v>0</v>
      </c>
      <c r="DE185">
        <v>0</v>
      </c>
      <c r="DF185">
        <v>10282</v>
      </c>
      <c r="DG185">
        <f t="shared" si="16"/>
        <v>20564</v>
      </c>
      <c r="DH185">
        <f t="shared" si="17"/>
        <v>5</v>
      </c>
      <c r="DI185">
        <v>577</v>
      </c>
      <c r="DJ185">
        <f t="shared" si="18"/>
        <v>1154</v>
      </c>
      <c r="DK185">
        <f t="shared" si="19"/>
        <v>3</v>
      </c>
      <c r="DL185">
        <v>10</v>
      </c>
      <c r="DN185">
        <f>(DL185*InputWeights!$C$7+DB185*InputWeights!$C$6)</f>
        <v>5.5</v>
      </c>
      <c r="DO185">
        <f>(DD185*InputWeights!$C$12+DE185*InputWeights!$C$10+CU185*InputWeights!$C$11)</f>
        <v>2</v>
      </c>
      <c r="DP185">
        <f>(DC185*InputWeights!$C$18+DK185*InputWeights!$C$16+DH185*InputWeights!$C$15+CY185*InputWeights!$C$17)</f>
        <v>4.8499999999999996</v>
      </c>
      <c r="DR185">
        <f>DN185*InputWeights!$C$5+DO185*InputWeights!$C$9+DP185*InputWeights!$C$14</f>
        <v>41.9</v>
      </c>
      <c r="DS185">
        <f>((_xlfn.RANK.EQ(DR185,$DR$2:$DR$1000,0))/(COUNT(DR$2:$DR$1000)))*100</f>
        <v>24.544179523141654</v>
      </c>
      <c r="DT185">
        <f t="shared" si="20"/>
        <v>25</v>
      </c>
    </row>
    <row r="186" spans="1:124" x14ac:dyDescent="0.25">
      <c r="A186" t="s">
        <v>680</v>
      </c>
      <c r="B186" t="s">
        <v>108</v>
      </c>
      <c r="C186" t="s">
        <v>109</v>
      </c>
      <c r="D186" t="s">
        <v>110</v>
      </c>
      <c r="E186" t="s">
        <v>217</v>
      </c>
      <c r="F186">
        <v>3028</v>
      </c>
      <c r="G186">
        <v>3000</v>
      </c>
      <c r="H186">
        <v>10</v>
      </c>
      <c r="I186">
        <v>1943</v>
      </c>
      <c r="J186">
        <v>2012</v>
      </c>
      <c r="K186" t="s">
        <v>112</v>
      </c>
      <c r="L186" t="s">
        <v>110</v>
      </c>
      <c r="M186">
        <v>24</v>
      </c>
      <c r="N186" t="s">
        <v>177</v>
      </c>
      <c r="O186">
        <v>2</v>
      </c>
      <c r="P186" t="s">
        <v>112</v>
      </c>
      <c r="Q186" t="s">
        <v>114</v>
      </c>
      <c r="R186">
        <v>4</v>
      </c>
      <c r="S186" t="s">
        <v>682</v>
      </c>
      <c r="T186">
        <v>104</v>
      </c>
      <c r="V186">
        <v>10085</v>
      </c>
      <c r="W186" t="s">
        <v>116</v>
      </c>
      <c r="X186" t="s">
        <v>117</v>
      </c>
      <c r="Y186" t="s">
        <v>683</v>
      </c>
      <c r="Z186" t="s">
        <v>119</v>
      </c>
      <c r="AA186" t="s">
        <v>684</v>
      </c>
      <c r="AC186" t="s">
        <v>745</v>
      </c>
      <c r="AD186" t="s">
        <v>683</v>
      </c>
      <c r="AE186" t="s">
        <v>340</v>
      </c>
      <c r="AF186" t="s">
        <v>124</v>
      </c>
      <c r="AG186" t="s">
        <v>125</v>
      </c>
      <c r="AH186" t="s">
        <v>124</v>
      </c>
      <c r="AI186" t="s">
        <v>112</v>
      </c>
      <c r="AJ186" t="s">
        <v>112</v>
      </c>
      <c r="AK186" t="s">
        <v>125</v>
      </c>
      <c r="AL186" t="s">
        <v>746</v>
      </c>
      <c r="AM186" t="s">
        <v>734</v>
      </c>
      <c r="AN186" t="s">
        <v>749</v>
      </c>
      <c r="AO186">
        <v>2021</v>
      </c>
      <c r="AP186">
        <v>102264</v>
      </c>
      <c r="AQ186">
        <v>77014</v>
      </c>
      <c r="AR186" t="s">
        <v>110</v>
      </c>
      <c r="AS186">
        <v>69706</v>
      </c>
      <c r="AT186">
        <v>72734</v>
      </c>
      <c r="AU186">
        <v>74558</v>
      </c>
      <c r="AV186">
        <v>77586</v>
      </c>
      <c r="BB186" t="s">
        <v>129</v>
      </c>
      <c r="BC186" t="s">
        <v>180</v>
      </c>
      <c r="BD186">
        <v>91</v>
      </c>
      <c r="BE186" t="s">
        <v>131</v>
      </c>
      <c r="BF186">
        <v>0</v>
      </c>
      <c r="BG186">
        <v>1</v>
      </c>
      <c r="BH186">
        <v>1</v>
      </c>
      <c r="BI186" t="s">
        <v>569</v>
      </c>
      <c r="BJ186" t="s">
        <v>182</v>
      </c>
      <c r="BK186" t="s">
        <v>112</v>
      </c>
      <c r="BN186" t="s">
        <v>133</v>
      </c>
      <c r="BR186" t="s">
        <v>133</v>
      </c>
      <c r="BU186" t="s">
        <v>112</v>
      </c>
      <c r="BV186" t="s">
        <v>114</v>
      </c>
      <c r="BW186" t="s">
        <v>112</v>
      </c>
      <c r="BX186">
        <v>1</v>
      </c>
      <c r="BZ186">
        <v>0</v>
      </c>
      <c r="CA186">
        <v>1</v>
      </c>
      <c r="CB186">
        <v>0</v>
      </c>
      <c r="CC186">
        <v>0</v>
      </c>
      <c r="CD186" t="s">
        <v>110</v>
      </c>
      <c r="CE186" t="s">
        <v>154</v>
      </c>
      <c r="CF186" t="s">
        <v>110</v>
      </c>
      <c r="CG186" t="s">
        <v>117</v>
      </c>
      <c r="CH186" t="s">
        <v>117</v>
      </c>
      <c r="CI186" t="s">
        <v>117</v>
      </c>
      <c r="CJ186" t="s">
        <v>110</v>
      </c>
      <c r="CK186" t="s">
        <v>125</v>
      </c>
      <c r="CL186">
        <v>14</v>
      </c>
      <c r="CM186">
        <v>3</v>
      </c>
      <c r="CN186" t="s">
        <v>142</v>
      </c>
      <c r="CO186" t="s">
        <v>183</v>
      </c>
      <c r="CP186">
        <v>0</v>
      </c>
      <c r="CQ186" t="s">
        <v>135</v>
      </c>
      <c r="CR186" t="s">
        <v>135</v>
      </c>
      <c r="CS186" t="s">
        <v>156</v>
      </c>
      <c r="CT186" t="s">
        <v>156</v>
      </c>
      <c r="CU186">
        <v>5</v>
      </c>
      <c r="CV186" t="s">
        <v>750</v>
      </c>
      <c r="CW186" t="s">
        <v>750</v>
      </c>
      <c r="CX186">
        <v>3</v>
      </c>
      <c r="CY186">
        <f t="shared" si="14"/>
        <v>7.5</v>
      </c>
      <c r="CZ186">
        <v>3.4</v>
      </c>
      <c r="DA186">
        <v>2</v>
      </c>
      <c r="DB186">
        <f t="shared" si="15"/>
        <v>1</v>
      </c>
      <c r="DC186">
        <v>0</v>
      </c>
      <c r="DD186">
        <v>0</v>
      </c>
      <c r="DE186">
        <v>0</v>
      </c>
      <c r="DF186">
        <v>10085</v>
      </c>
      <c r="DG186">
        <f t="shared" si="16"/>
        <v>20170</v>
      </c>
      <c r="DH186">
        <f t="shared" si="17"/>
        <v>5</v>
      </c>
      <c r="DI186">
        <v>612</v>
      </c>
      <c r="DJ186">
        <f t="shared" si="18"/>
        <v>1224</v>
      </c>
      <c r="DK186">
        <f t="shared" si="19"/>
        <v>3</v>
      </c>
      <c r="DL186">
        <v>10</v>
      </c>
      <c r="DN186">
        <f>(DL186*InputWeights!$C$7+DB186*InputWeights!$C$6)</f>
        <v>5.5</v>
      </c>
      <c r="DO186">
        <f>(DD186*InputWeights!$C$12+DE186*InputWeights!$C$10+CU186*InputWeights!$C$11)</f>
        <v>2</v>
      </c>
      <c r="DP186">
        <f>(DC186*InputWeights!$C$18+DK186*InputWeights!$C$16+DH186*InputWeights!$C$15+CY186*InputWeights!$C$17)</f>
        <v>4.8499999999999996</v>
      </c>
      <c r="DR186">
        <f>DN186*InputWeights!$C$5+DO186*InputWeights!$C$9+DP186*InputWeights!$C$14</f>
        <v>41.9</v>
      </c>
      <c r="DS186">
        <f>((_xlfn.RANK.EQ(DR186,$DR$2:$DR$1000,0))/(COUNT(DR$2:$DR$1000)))*100</f>
        <v>24.544179523141654</v>
      </c>
      <c r="DT186">
        <f t="shared" si="20"/>
        <v>25</v>
      </c>
    </row>
    <row r="187" spans="1:124" x14ac:dyDescent="0.25">
      <c r="A187" t="s">
        <v>680</v>
      </c>
      <c r="B187" t="s">
        <v>108</v>
      </c>
      <c r="C187" t="s">
        <v>109</v>
      </c>
      <c r="D187" t="s">
        <v>110</v>
      </c>
      <c r="E187" t="s">
        <v>220</v>
      </c>
      <c r="F187">
        <v>3036</v>
      </c>
      <c r="G187">
        <v>3000</v>
      </c>
      <c r="H187">
        <v>10</v>
      </c>
      <c r="I187">
        <v>1943</v>
      </c>
      <c r="J187">
        <v>2012</v>
      </c>
      <c r="K187" t="s">
        <v>139</v>
      </c>
      <c r="L187" t="s">
        <v>110</v>
      </c>
      <c r="M187">
        <v>24</v>
      </c>
      <c r="N187" t="s">
        <v>177</v>
      </c>
      <c r="O187">
        <v>2</v>
      </c>
      <c r="Q187" t="s">
        <v>114</v>
      </c>
      <c r="R187">
        <v>4</v>
      </c>
      <c r="S187" t="s">
        <v>682</v>
      </c>
      <c r="T187">
        <v>71</v>
      </c>
      <c r="V187">
        <v>10282</v>
      </c>
      <c r="W187" t="s">
        <v>116</v>
      </c>
      <c r="X187" t="s">
        <v>117</v>
      </c>
      <c r="Y187" t="s">
        <v>683</v>
      </c>
      <c r="Z187" t="s">
        <v>119</v>
      </c>
      <c r="AA187" t="s">
        <v>684</v>
      </c>
      <c r="AC187" t="s">
        <v>745</v>
      </c>
      <c r="AD187" t="s">
        <v>683</v>
      </c>
      <c r="AE187" t="s">
        <v>340</v>
      </c>
      <c r="AF187" t="s">
        <v>124</v>
      </c>
      <c r="AG187" t="s">
        <v>125</v>
      </c>
      <c r="AH187" t="s">
        <v>124</v>
      </c>
      <c r="AI187" t="s">
        <v>112</v>
      </c>
      <c r="AJ187" t="s">
        <v>112</v>
      </c>
      <c r="AK187" t="s">
        <v>125</v>
      </c>
      <c r="AL187" t="s">
        <v>751</v>
      </c>
      <c r="AM187" t="s">
        <v>731</v>
      </c>
      <c r="AN187" t="s">
        <v>752</v>
      </c>
      <c r="AO187">
        <v>2022</v>
      </c>
      <c r="AP187">
        <v>102264</v>
      </c>
      <c r="AQ187">
        <v>74430</v>
      </c>
      <c r="AR187" t="s">
        <v>114</v>
      </c>
      <c r="AS187">
        <v>69712</v>
      </c>
      <c r="AT187">
        <v>72748</v>
      </c>
      <c r="AU187">
        <v>75064</v>
      </c>
      <c r="AV187">
        <v>78100</v>
      </c>
      <c r="BB187" t="s">
        <v>129</v>
      </c>
      <c r="BC187" t="s">
        <v>180</v>
      </c>
      <c r="BD187">
        <v>92</v>
      </c>
      <c r="BE187" t="s">
        <v>131</v>
      </c>
      <c r="BF187">
        <v>0</v>
      </c>
      <c r="BG187">
        <v>1</v>
      </c>
      <c r="BH187">
        <v>1</v>
      </c>
      <c r="BI187" t="s">
        <v>569</v>
      </c>
      <c r="BJ187" t="s">
        <v>182</v>
      </c>
      <c r="BK187" t="s">
        <v>112</v>
      </c>
      <c r="BN187" t="s">
        <v>133</v>
      </c>
      <c r="BR187" t="s">
        <v>133</v>
      </c>
      <c r="BU187" t="s">
        <v>139</v>
      </c>
      <c r="BV187" t="s">
        <v>114</v>
      </c>
      <c r="BW187" t="s">
        <v>112</v>
      </c>
      <c r="BX187">
        <v>0</v>
      </c>
      <c r="BZ187">
        <v>0</v>
      </c>
      <c r="CA187">
        <v>1</v>
      </c>
      <c r="CB187">
        <v>0</v>
      </c>
      <c r="CC187">
        <v>0</v>
      </c>
      <c r="CD187" t="s">
        <v>114</v>
      </c>
      <c r="CE187" t="s">
        <v>154</v>
      </c>
      <c r="CF187" t="s">
        <v>110</v>
      </c>
      <c r="CG187" t="s">
        <v>117</v>
      </c>
      <c r="CH187" t="s">
        <v>117</v>
      </c>
      <c r="CI187" t="s">
        <v>117</v>
      </c>
      <c r="CJ187" t="s">
        <v>110</v>
      </c>
      <c r="CK187" t="s">
        <v>125</v>
      </c>
      <c r="CL187">
        <v>5</v>
      </c>
      <c r="CM187">
        <v>2</v>
      </c>
      <c r="CN187" t="s">
        <v>142</v>
      </c>
      <c r="CO187" t="s">
        <v>183</v>
      </c>
      <c r="CP187">
        <v>0</v>
      </c>
      <c r="CQ187" t="s">
        <v>135</v>
      </c>
      <c r="CR187" t="s">
        <v>135</v>
      </c>
      <c r="CS187" t="s">
        <v>215</v>
      </c>
      <c r="CT187" t="s">
        <v>156</v>
      </c>
      <c r="CU187">
        <v>5</v>
      </c>
      <c r="CV187" t="s">
        <v>753</v>
      </c>
      <c r="CW187" t="s">
        <v>753</v>
      </c>
      <c r="CX187">
        <v>3</v>
      </c>
      <c r="CY187">
        <f t="shared" si="14"/>
        <v>7.5</v>
      </c>
      <c r="CZ187">
        <v>2.0182500000000001</v>
      </c>
      <c r="DA187">
        <v>1.4206399999999999</v>
      </c>
      <c r="DB187">
        <f t="shared" si="15"/>
        <v>1</v>
      </c>
      <c r="DC187">
        <v>0</v>
      </c>
      <c r="DD187">
        <v>0</v>
      </c>
      <c r="DE187">
        <v>0</v>
      </c>
      <c r="DF187">
        <v>10282</v>
      </c>
      <c r="DG187">
        <f t="shared" si="16"/>
        <v>20564</v>
      </c>
      <c r="DH187">
        <f t="shared" si="17"/>
        <v>5</v>
      </c>
      <c r="DI187">
        <v>577</v>
      </c>
      <c r="DJ187">
        <f t="shared" si="18"/>
        <v>1154</v>
      </c>
      <c r="DK187">
        <f t="shared" si="19"/>
        <v>3</v>
      </c>
      <c r="DL187">
        <v>10</v>
      </c>
      <c r="DN187">
        <f>(DL187*InputWeights!$C$7+DB187*InputWeights!$C$6)</f>
        <v>5.5</v>
      </c>
      <c r="DO187">
        <f>(DD187*InputWeights!$C$12+DE187*InputWeights!$C$10+CU187*InputWeights!$C$11)</f>
        <v>2</v>
      </c>
      <c r="DP187">
        <f>(DC187*InputWeights!$C$18+DK187*InputWeights!$C$16+DH187*InputWeights!$C$15+CY187*InputWeights!$C$17)</f>
        <v>4.8499999999999996</v>
      </c>
      <c r="DR187">
        <f>DN187*InputWeights!$C$5+DO187*InputWeights!$C$9+DP187*InputWeights!$C$14</f>
        <v>41.9</v>
      </c>
      <c r="DS187">
        <f>((_xlfn.RANK.EQ(DR187,$DR$2:$DR$1000,0))/(COUNT(DR$2:$DR$1000)))*100</f>
        <v>24.544179523141654</v>
      </c>
      <c r="DT187">
        <f t="shared" si="20"/>
        <v>25</v>
      </c>
    </row>
    <row r="188" spans="1:124" x14ac:dyDescent="0.25">
      <c r="A188" t="s">
        <v>1539</v>
      </c>
      <c r="B188" t="s">
        <v>108</v>
      </c>
      <c r="C188" t="s">
        <v>109</v>
      </c>
      <c r="D188" t="s">
        <v>110</v>
      </c>
      <c r="E188" t="s">
        <v>802</v>
      </c>
      <c r="F188">
        <v>2394</v>
      </c>
      <c r="G188">
        <v>20000200</v>
      </c>
      <c r="H188">
        <v>0</v>
      </c>
      <c r="I188">
        <v>1988</v>
      </c>
      <c r="J188">
        <v>1988</v>
      </c>
      <c r="K188" t="s">
        <v>183</v>
      </c>
      <c r="L188" t="s">
        <v>114</v>
      </c>
      <c r="M188">
        <v>36</v>
      </c>
      <c r="N188" t="s">
        <v>113</v>
      </c>
      <c r="O188">
        <v>2</v>
      </c>
      <c r="Q188" t="s">
        <v>117</v>
      </c>
      <c r="R188">
        <v>0</v>
      </c>
      <c r="S188" t="s">
        <v>689</v>
      </c>
      <c r="T188">
        <v>126</v>
      </c>
      <c r="V188">
        <v>23250</v>
      </c>
      <c r="W188" t="s">
        <v>110</v>
      </c>
      <c r="X188" t="s">
        <v>117</v>
      </c>
      <c r="Y188" t="s">
        <v>1540</v>
      </c>
      <c r="AA188" t="s">
        <v>133</v>
      </c>
      <c r="AC188" t="s">
        <v>218</v>
      </c>
      <c r="AD188" t="s">
        <v>1541</v>
      </c>
      <c r="AE188" t="s">
        <v>364</v>
      </c>
      <c r="AF188" t="s">
        <v>124</v>
      </c>
      <c r="AG188" t="s">
        <v>125</v>
      </c>
      <c r="AH188" t="s">
        <v>124</v>
      </c>
      <c r="AI188" t="s">
        <v>112</v>
      </c>
      <c r="AJ188" t="s">
        <v>112</v>
      </c>
      <c r="AK188" t="s">
        <v>125</v>
      </c>
      <c r="AL188" t="s">
        <v>416</v>
      </c>
      <c r="AM188" t="s">
        <v>807</v>
      </c>
      <c r="AN188" t="s">
        <v>416</v>
      </c>
      <c r="AO188">
        <v>3584</v>
      </c>
      <c r="AP188">
        <v>102264</v>
      </c>
      <c r="AQ188">
        <v>413</v>
      </c>
      <c r="AR188" t="s">
        <v>110</v>
      </c>
      <c r="AS188">
        <v>1282</v>
      </c>
      <c r="AT188">
        <v>3676</v>
      </c>
      <c r="AU188">
        <v>1282</v>
      </c>
      <c r="AV188">
        <v>3676</v>
      </c>
      <c r="BB188" t="s">
        <v>129</v>
      </c>
      <c r="BC188" t="s">
        <v>180</v>
      </c>
      <c r="BD188">
        <v>87</v>
      </c>
      <c r="BE188" t="s">
        <v>131</v>
      </c>
      <c r="BF188">
        <v>0</v>
      </c>
      <c r="BG188">
        <v>2</v>
      </c>
      <c r="BH188">
        <v>2</v>
      </c>
      <c r="BI188" t="s">
        <v>183</v>
      </c>
      <c r="BK188" t="s">
        <v>112</v>
      </c>
      <c r="BN188" t="s">
        <v>133</v>
      </c>
      <c r="BR188" t="s">
        <v>133</v>
      </c>
      <c r="BU188" t="s">
        <v>112</v>
      </c>
      <c r="BV188" t="s">
        <v>114</v>
      </c>
      <c r="BW188" t="s">
        <v>112</v>
      </c>
      <c r="BX188">
        <v>0</v>
      </c>
      <c r="BZ188">
        <v>1</v>
      </c>
      <c r="CA188">
        <v>1</v>
      </c>
      <c r="CB188">
        <v>0</v>
      </c>
      <c r="CC188">
        <v>0</v>
      </c>
      <c r="CD188" t="s">
        <v>117</v>
      </c>
      <c r="CE188" t="s">
        <v>117</v>
      </c>
      <c r="CF188" t="s">
        <v>110</v>
      </c>
      <c r="CG188" t="s">
        <v>114</v>
      </c>
      <c r="CH188" t="s">
        <v>114</v>
      </c>
      <c r="CI188" t="s">
        <v>110</v>
      </c>
      <c r="CJ188" t="s">
        <v>117</v>
      </c>
      <c r="CK188" t="s">
        <v>112</v>
      </c>
      <c r="CL188">
        <v>0</v>
      </c>
      <c r="CM188">
        <v>0</v>
      </c>
      <c r="CN188" t="s">
        <v>155</v>
      </c>
      <c r="CP188">
        <v>0</v>
      </c>
      <c r="CQ188" t="s">
        <v>143</v>
      </c>
      <c r="CR188" t="s">
        <v>143</v>
      </c>
      <c r="CS188" t="s">
        <v>184</v>
      </c>
      <c r="CT188" t="s">
        <v>156</v>
      </c>
      <c r="CU188">
        <v>5</v>
      </c>
      <c r="CV188" t="s">
        <v>1542</v>
      </c>
      <c r="CW188" t="s">
        <v>1542</v>
      </c>
      <c r="CX188">
        <v>3</v>
      </c>
      <c r="CY188">
        <f t="shared" si="14"/>
        <v>7.5</v>
      </c>
      <c r="CZ188">
        <v>21.9</v>
      </c>
      <c r="DA188">
        <v>0</v>
      </c>
      <c r="DB188">
        <f t="shared" si="15"/>
        <v>1</v>
      </c>
      <c r="DC188">
        <v>0</v>
      </c>
      <c r="DD188">
        <v>0</v>
      </c>
      <c r="DE188">
        <v>0</v>
      </c>
      <c r="DF188">
        <v>23250</v>
      </c>
      <c r="DG188">
        <f t="shared" si="16"/>
        <v>23250</v>
      </c>
      <c r="DH188">
        <f t="shared" si="17"/>
        <v>5</v>
      </c>
      <c r="DI188">
        <v>1627</v>
      </c>
      <c r="DJ188">
        <f t="shared" si="18"/>
        <v>1627</v>
      </c>
      <c r="DK188">
        <f t="shared" si="19"/>
        <v>3</v>
      </c>
      <c r="DL188">
        <v>10</v>
      </c>
      <c r="DN188">
        <f>(DL188*InputWeights!$C$7+DB188*InputWeights!$C$6)</f>
        <v>5.5</v>
      </c>
      <c r="DO188">
        <f>(DD188*InputWeights!$C$12+DE188*InputWeights!$C$10+CU188*InputWeights!$C$11)</f>
        <v>2</v>
      </c>
      <c r="DP188">
        <f>(DC188*InputWeights!$C$18+DK188*InputWeights!$C$16+DH188*InputWeights!$C$15+CY188*InputWeights!$C$17)</f>
        <v>4.8499999999999996</v>
      </c>
      <c r="DR188">
        <f>DN188*InputWeights!$C$5+DO188*InputWeights!$C$9+DP188*InputWeights!$C$14</f>
        <v>41.9</v>
      </c>
      <c r="DS188">
        <f>((_xlfn.RANK.EQ(DR188,$DR$2:$DR$1000,0))/(COUNT(DR$2:$DR$1000)))*100</f>
        <v>24.544179523141654</v>
      </c>
      <c r="DT188">
        <f t="shared" si="20"/>
        <v>25</v>
      </c>
    </row>
    <row r="189" spans="1:124" x14ac:dyDescent="0.25">
      <c r="A189" t="s">
        <v>2324</v>
      </c>
      <c r="B189" t="s">
        <v>108</v>
      </c>
      <c r="C189" t="s">
        <v>109</v>
      </c>
      <c r="D189" t="s">
        <v>397</v>
      </c>
      <c r="E189" t="s">
        <v>950</v>
      </c>
      <c r="F189">
        <v>6283</v>
      </c>
      <c r="G189">
        <v>4</v>
      </c>
      <c r="H189">
        <v>0</v>
      </c>
      <c r="I189">
        <v>0</v>
      </c>
      <c r="J189">
        <v>0</v>
      </c>
      <c r="K189" t="s">
        <v>183</v>
      </c>
      <c r="L189" t="s">
        <v>114</v>
      </c>
      <c r="M189">
        <v>34</v>
      </c>
      <c r="N189" t="s">
        <v>147</v>
      </c>
      <c r="O189">
        <v>3</v>
      </c>
      <c r="Q189" t="s">
        <v>117</v>
      </c>
      <c r="R189">
        <v>0</v>
      </c>
      <c r="T189">
        <v>203</v>
      </c>
      <c r="V189">
        <v>19430</v>
      </c>
      <c r="W189" t="s">
        <v>116</v>
      </c>
      <c r="X189" t="s">
        <v>117</v>
      </c>
      <c r="Y189" t="s">
        <v>2325</v>
      </c>
      <c r="AA189" t="s">
        <v>133</v>
      </c>
      <c r="AC189" t="s">
        <v>2326</v>
      </c>
      <c r="AD189" t="s">
        <v>2327</v>
      </c>
      <c r="AF189" t="s">
        <v>124</v>
      </c>
      <c r="AG189" t="s">
        <v>125</v>
      </c>
      <c r="AH189" t="s">
        <v>124</v>
      </c>
      <c r="AI189" t="s">
        <v>112</v>
      </c>
      <c r="AJ189" t="s">
        <v>112</v>
      </c>
      <c r="AK189" t="s">
        <v>125</v>
      </c>
      <c r="AL189" t="s">
        <v>1091</v>
      </c>
      <c r="AM189" t="s">
        <v>1091</v>
      </c>
      <c r="AO189">
        <v>5573</v>
      </c>
      <c r="AP189">
        <v>102264</v>
      </c>
      <c r="AQ189">
        <v>11398</v>
      </c>
      <c r="AR189" t="s">
        <v>110</v>
      </c>
      <c r="AS189">
        <v>8130</v>
      </c>
      <c r="AT189">
        <v>14413</v>
      </c>
      <c r="AU189">
        <v>8130</v>
      </c>
      <c r="AV189">
        <v>14413</v>
      </c>
      <c r="BB189" t="s">
        <v>129</v>
      </c>
      <c r="BC189" t="s">
        <v>247</v>
      </c>
      <c r="BD189">
        <v>0</v>
      </c>
      <c r="BE189" t="s">
        <v>131</v>
      </c>
      <c r="BF189">
        <v>0</v>
      </c>
      <c r="BG189">
        <v>0</v>
      </c>
      <c r="BH189">
        <v>0</v>
      </c>
      <c r="BK189" t="s">
        <v>112</v>
      </c>
      <c r="BN189" t="s">
        <v>133</v>
      </c>
      <c r="BR189" t="s">
        <v>133</v>
      </c>
      <c r="BU189" t="s">
        <v>112</v>
      </c>
      <c r="BX189">
        <v>0</v>
      </c>
      <c r="BZ189">
        <v>0</v>
      </c>
      <c r="CA189">
        <v>2</v>
      </c>
      <c r="CB189">
        <v>0</v>
      </c>
      <c r="CC189">
        <v>0</v>
      </c>
      <c r="CE189" t="s">
        <v>117</v>
      </c>
      <c r="CF189" t="s">
        <v>110</v>
      </c>
      <c r="CK189" t="s">
        <v>112</v>
      </c>
      <c r="CL189">
        <v>0</v>
      </c>
      <c r="CM189">
        <v>0</v>
      </c>
      <c r="CP189">
        <v>0</v>
      </c>
      <c r="CQ189" t="s">
        <v>417</v>
      </c>
      <c r="CS189" t="s">
        <v>418</v>
      </c>
      <c r="CT189" t="s">
        <v>418</v>
      </c>
      <c r="CU189">
        <v>5</v>
      </c>
      <c r="CV189" t="s">
        <v>2328</v>
      </c>
      <c r="CW189" t="s">
        <v>2328</v>
      </c>
      <c r="CX189">
        <v>3</v>
      </c>
      <c r="CY189">
        <f t="shared" si="14"/>
        <v>7.5</v>
      </c>
      <c r="CZ189">
        <v>6.1404399999999999</v>
      </c>
      <c r="DA189">
        <v>3.18885</v>
      </c>
      <c r="DB189">
        <f t="shared" si="15"/>
        <v>2.5</v>
      </c>
      <c r="DC189">
        <v>0</v>
      </c>
      <c r="DD189">
        <v>0</v>
      </c>
      <c r="DE189">
        <v>0</v>
      </c>
      <c r="DF189">
        <v>19430</v>
      </c>
      <c r="DG189">
        <f t="shared" si="16"/>
        <v>19430</v>
      </c>
      <c r="DH189">
        <f t="shared" si="17"/>
        <v>4</v>
      </c>
      <c r="DI189">
        <v>972</v>
      </c>
      <c r="DJ189">
        <f t="shared" si="18"/>
        <v>972</v>
      </c>
      <c r="DK189">
        <f t="shared" si="19"/>
        <v>2</v>
      </c>
      <c r="DL189">
        <v>10</v>
      </c>
      <c r="DN189">
        <f>(DL189*InputWeights!$C$7+DB189*InputWeights!$C$6)</f>
        <v>6.25</v>
      </c>
      <c r="DO189">
        <f>(DD189*InputWeights!$C$12+DE189*InputWeights!$C$10+CU189*InputWeights!$C$11)</f>
        <v>2</v>
      </c>
      <c r="DP189">
        <f>(DC189*InputWeights!$C$18+DK189*InputWeights!$C$16+DH189*InputWeights!$C$15+CY189*InputWeights!$C$17)</f>
        <v>4.25</v>
      </c>
      <c r="DR189">
        <f>DN189*InputWeights!$C$5+DO189*InputWeights!$C$9+DP189*InputWeights!$C$14</f>
        <v>41.75</v>
      </c>
      <c r="DS189">
        <f>((_xlfn.RANK.EQ(DR189,$DR$2:$DR$1000,0))/(COUNT(DR$2:$DR$1000)))*100</f>
        <v>26.367461430575034</v>
      </c>
      <c r="DT189">
        <f t="shared" si="20"/>
        <v>0</v>
      </c>
    </row>
    <row r="190" spans="1:124" x14ac:dyDescent="0.25">
      <c r="A190" t="s">
        <v>357</v>
      </c>
      <c r="B190" t="s">
        <v>108</v>
      </c>
      <c r="C190" t="s">
        <v>109</v>
      </c>
      <c r="D190" t="s">
        <v>110</v>
      </c>
      <c r="E190" t="s">
        <v>352</v>
      </c>
      <c r="F190">
        <v>2358</v>
      </c>
      <c r="G190">
        <v>1300</v>
      </c>
      <c r="H190">
        <v>0</v>
      </c>
      <c r="I190">
        <v>2010</v>
      </c>
      <c r="J190">
        <v>2010</v>
      </c>
      <c r="K190" t="s">
        <v>183</v>
      </c>
      <c r="L190" t="s">
        <v>114</v>
      </c>
      <c r="M190">
        <v>28</v>
      </c>
      <c r="N190" t="s">
        <v>113</v>
      </c>
      <c r="O190">
        <v>2</v>
      </c>
      <c r="P190" t="s">
        <v>112</v>
      </c>
      <c r="Q190" t="s">
        <v>117</v>
      </c>
      <c r="R190">
        <v>0</v>
      </c>
      <c r="S190" t="s">
        <v>359</v>
      </c>
      <c r="T190">
        <v>151</v>
      </c>
      <c r="V190">
        <v>15972</v>
      </c>
      <c r="W190" t="s">
        <v>116</v>
      </c>
      <c r="X190" t="s">
        <v>117</v>
      </c>
      <c r="Y190" t="s">
        <v>371</v>
      </c>
      <c r="Z190" t="s">
        <v>119</v>
      </c>
      <c r="AA190" t="s">
        <v>361</v>
      </c>
      <c r="AC190" t="s">
        <v>368</v>
      </c>
      <c r="AD190" t="s">
        <v>372</v>
      </c>
      <c r="AE190" t="s">
        <v>364</v>
      </c>
      <c r="AF190" t="s">
        <v>124</v>
      </c>
      <c r="AG190" t="s">
        <v>125</v>
      </c>
      <c r="AH190" t="s">
        <v>124</v>
      </c>
      <c r="AI190" t="s">
        <v>112</v>
      </c>
      <c r="AJ190" t="s">
        <v>112</v>
      </c>
      <c r="AK190" t="s">
        <v>125</v>
      </c>
      <c r="AL190" t="s">
        <v>373</v>
      </c>
      <c r="AM190" t="s">
        <v>373</v>
      </c>
      <c r="AN190" t="s">
        <v>374</v>
      </c>
      <c r="AO190">
        <v>1681</v>
      </c>
      <c r="AP190">
        <v>102264</v>
      </c>
      <c r="AQ190">
        <v>155</v>
      </c>
      <c r="AR190" t="s">
        <v>110</v>
      </c>
      <c r="AS190">
        <v>36782</v>
      </c>
      <c r="AT190">
        <v>39140</v>
      </c>
      <c r="AU190">
        <v>36782</v>
      </c>
      <c r="AV190">
        <v>39140</v>
      </c>
      <c r="BB190" t="s">
        <v>129</v>
      </c>
      <c r="BC190" t="s">
        <v>189</v>
      </c>
      <c r="BD190">
        <v>80</v>
      </c>
      <c r="BE190" t="s">
        <v>131</v>
      </c>
      <c r="BF190">
        <v>0</v>
      </c>
      <c r="BG190">
        <v>4</v>
      </c>
      <c r="BH190">
        <v>4</v>
      </c>
      <c r="BI190" t="s">
        <v>132</v>
      </c>
      <c r="BK190" t="s">
        <v>112</v>
      </c>
      <c r="BN190" t="s">
        <v>133</v>
      </c>
      <c r="BR190" t="s">
        <v>133</v>
      </c>
      <c r="BU190" t="s">
        <v>112</v>
      </c>
      <c r="BV190" t="s">
        <v>114</v>
      </c>
      <c r="BW190" t="s">
        <v>112</v>
      </c>
      <c r="BX190">
        <v>0</v>
      </c>
      <c r="BZ190">
        <v>1</v>
      </c>
      <c r="CA190">
        <v>1</v>
      </c>
      <c r="CB190">
        <v>0</v>
      </c>
      <c r="CC190">
        <v>0</v>
      </c>
      <c r="CD190" t="s">
        <v>117</v>
      </c>
      <c r="CE190" t="s">
        <v>117</v>
      </c>
      <c r="CF190" t="s">
        <v>110</v>
      </c>
      <c r="CG190" t="s">
        <v>117</v>
      </c>
      <c r="CH190" t="s">
        <v>114</v>
      </c>
      <c r="CI190" t="s">
        <v>117</v>
      </c>
      <c r="CJ190" t="s">
        <v>117</v>
      </c>
      <c r="CK190" t="s">
        <v>125</v>
      </c>
      <c r="CL190">
        <v>5</v>
      </c>
      <c r="CM190">
        <v>0</v>
      </c>
      <c r="CN190" t="s">
        <v>142</v>
      </c>
      <c r="CP190">
        <v>0</v>
      </c>
      <c r="CQ190" t="s">
        <v>143</v>
      </c>
      <c r="CR190" t="s">
        <v>143</v>
      </c>
      <c r="CS190" t="s">
        <v>184</v>
      </c>
      <c r="CT190" t="s">
        <v>184</v>
      </c>
      <c r="CU190">
        <v>7.5</v>
      </c>
      <c r="CV190" t="s">
        <v>375</v>
      </c>
      <c r="CW190" t="s">
        <v>375</v>
      </c>
      <c r="CX190">
        <v>3</v>
      </c>
      <c r="CY190">
        <f t="shared" si="14"/>
        <v>7.5</v>
      </c>
      <c r="CZ190">
        <v>25.5</v>
      </c>
      <c r="DA190">
        <v>0</v>
      </c>
      <c r="DB190">
        <f t="shared" si="15"/>
        <v>1</v>
      </c>
      <c r="DC190">
        <v>0</v>
      </c>
      <c r="DD190">
        <v>0</v>
      </c>
      <c r="DE190">
        <v>0</v>
      </c>
      <c r="DF190">
        <v>15972</v>
      </c>
      <c r="DG190">
        <f t="shared" si="16"/>
        <v>15972</v>
      </c>
      <c r="DH190">
        <f t="shared" si="17"/>
        <v>4</v>
      </c>
      <c r="DI190">
        <v>266</v>
      </c>
      <c r="DJ190">
        <f t="shared" si="18"/>
        <v>266</v>
      </c>
      <c r="DK190">
        <f t="shared" si="19"/>
        <v>1</v>
      </c>
      <c r="DL190">
        <v>10</v>
      </c>
      <c r="DN190">
        <f>(DL190*InputWeights!$C$7+DB190*InputWeights!$C$6)</f>
        <v>5.5</v>
      </c>
      <c r="DO190">
        <f>(DD190*InputWeights!$C$12+DE190*InputWeights!$C$10+CU190*InputWeights!$C$11)</f>
        <v>3</v>
      </c>
      <c r="DP190">
        <f>(DC190*InputWeights!$C$18+DK190*InputWeights!$C$16+DH190*InputWeights!$C$15+CY190*InputWeights!$C$17)</f>
        <v>4.05</v>
      </c>
      <c r="DR190">
        <f>DN190*InputWeights!$C$5+DO190*InputWeights!$C$9+DP190*InputWeights!$C$14</f>
        <v>41.7</v>
      </c>
      <c r="DS190">
        <f>((_xlfn.RANK.EQ(DR190,$DR$2:$DR$1000,0))/(COUNT(DR$2:$DR$1000)))*100</f>
        <v>26.507713884992988</v>
      </c>
      <c r="DT190">
        <f t="shared" si="20"/>
        <v>0</v>
      </c>
    </row>
    <row r="191" spans="1:124" x14ac:dyDescent="0.25">
      <c r="A191" t="s">
        <v>2247</v>
      </c>
      <c r="B191" t="s">
        <v>108</v>
      </c>
      <c r="C191" t="s">
        <v>109</v>
      </c>
      <c r="D191" t="s">
        <v>397</v>
      </c>
      <c r="E191" t="s">
        <v>411</v>
      </c>
      <c r="F191">
        <v>3062</v>
      </c>
      <c r="G191">
        <v>1</v>
      </c>
      <c r="H191">
        <v>0</v>
      </c>
      <c r="I191">
        <v>0</v>
      </c>
      <c r="J191">
        <v>0</v>
      </c>
      <c r="K191" t="s">
        <v>183</v>
      </c>
      <c r="L191" t="s">
        <v>114</v>
      </c>
      <c r="M191">
        <v>36</v>
      </c>
      <c r="N191" t="s">
        <v>2236</v>
      </c>
      <c r="O191">
        <v>2</v>
      </c>
      <c r="Q191" t="s">
        <v>117</v>
      </c>
      <c r="R191">
        <v>0</v>
      </c>
      <c r="T191">
        <v>224</v>
      </c>
      <c r="V191">
        <v>10484</v>
      </c>
      <c r="W191" t="s">
        <v>116</v>
      </c>
      <c r="X191" t="s">
        <v>117</v>
      </c>
      <c r="Y191" t="s">
        <v>2248</v>
      </c>
      <c r="AA191" t="s">
        <v>133</v>
      </c>
      <c r="AC191" t="s">
        <v>2249</v>
      </c>
      <c r="AD191" t="s">
        <v>2250</v>
      </c>
      <c r="AF191" t="s">
        <v>124</v>
      </c>
      <c r="AG191" t="s">
        <v>112</v>
      </c>
      <c r="AH191" t="s">
        <v>124</v>
      </c>
      <c r="AI191" t="s">
        <v>112</v>
      </c>
      <c r="AJ191" t="s">
        <v>112</v>
      </c>
      <c r="AK191" t="s">
        <v>112</v>
      </c>
      <c r="AL191" t="s">
        <v>416</v>
      </c>
      <c r="AM191" t="s">
        <v>416</v>
      </c>
      <c r="AO191">
        <v>5307</v>
      </c>
      <c r="AP191">
        <v>102264</v>
      </c>
      <c r="AQ191">
        <v>12767</v>
      </c>
      <c r="AR191" t="s">
        <v>110</v>
      </c>
      <c r="AS191">
        <v>0</v>
      </c>
      <c r="AT191">
        <v>3062</v>
      </c>
      <c r="AU191">
        <v>0</v>
      </c>
      <c r="AV191">
        <v>3062</v>
      </c>
      <c r="BB191" t="s">
        <v>129</v>
      </c>
      <c r="BC191" t="s">
        <v>247</v>
      </c>
      <c r="BD191">
        <v>0</v>
      </c>
      <c r="BE191" t="s">
        <v>131</v>
      </c>
      <c r="BF191">
        <v>0</v>
      </c>
      <c r="BG191">
        <v>0</v>
      </c>
      <c r="BH191">
        <v>0</v>
      </c>
      <c r="BK191" t="s">
        <v>112</v>
      </c>
      <c r="BN191" t="s">
        <v>133</v>
      </c>
      <c r="BR191" t="s">
        <v>133</v>
      </c>
      <c r="BU191" t="s">
        <v>153</v>
      </c>
      <c r="BX191">
        <v>0</v>
      </c>
      <c r="BZ191">
        <v>0</v>
      </c>
      <c r="CA191">
        <v>4</v>
      </c>
      <c r="CB191">
        <v>0</v>
      </c>
      <c r="CC191">
        <v>0</v>
      </c>
      <c r="CE191" t="s">
        <v>117</v>
      </c>
      <c r="CF191" t="s">
        <v>110</v>
      </c>
      <c r="CK191" t="s">
        <v>112</v>
      </c>
      <c r="CL191">
        <v>0</v>
      </c>
      <c r="CM191">
        <v>0</v>
      </c>
      <c r="CP191">
        <v>0</v>
      </c>
      <c r="CQ191" t="s">
        <v>417</v>
      </c>
      <c r="CS191" t="s">
        <v>418</v>
      </c>
      <c r="CT191" t="s">
        <v>418</v>
      </c>
      <c r="CU191">
        <v>5</v>
      </c>
      <c r="CV191" t="s">
        <v>2251</v>
      </c>
      <c r="CW191" t="s">
        <v>2251</v>
      </c>
      <c r="CX191">
        <v>4</v>
      </c>
      <c r="CY191">
        <f t="shared" si="14"/>
        <v>2.5</v>
      </c>
      <c r="CZ191">
        <v>14.5779</v>
      </c>
      <c r="DA191">
        <v>11.2811</v>
      </c>
      <c r="DB191">
        <f t="shared" si="15"/>
        <v>7.5</v>
      </c>
      <c r="DC191">
        <v>0</v>
      </c>
      <c r="DD191">
        <v>0</v>
      </c>
      <c r="DE191">
        <v>0</v>
      </c>
      <c r="DF191">
        <v>10484</v>
      </c>
      <c r="DG191">
        <f t="shared" si="16"/>
        <v>10484</v>
      </c>
      <c r="DH191">
        <f t="shared" si="17"/>
        <v>3</v>
      </c>
      <c r="DI191">
        <v>524</v>
      </c>
      <c r="DJ191">
        <f t="shared" si="18"/>
        <v>524</v>
      </c>
      <c r="DK191">
        <f t="shared" si="19"/>
        <v>2</v>
      </c>
      <c r="DL191">
        <v>10</v>
      </c>
      <c r="DN191">
        <f>(DL191*InputWeights!$C$7+DB191*InputWeights!$C$6)</f>
        <v>8.75</v>
      </c>
      <c r="DO191">
        <f>(DD191*InputWeights!$C$12+DE191*InputWeights!$C$10+CU191*InputWeights!$C$11)</f>
        <v>2</v>
      </c>
      <c r="DP191">
        <f>(DC191*InputWeights!$C$18+DK191*InputWeights!$C$16+DH191*InputWeights!$C$15+CY191*InputWeights!$C$17)</f>
        <v>2.35</v>
      </c>
      <c r="DR191">
        <f>DN191*InputWeights!$C$5+DO191*InputWeights!$C$9+DP191*InputWeights!$C$14</f>
        <v>41.65</v>
      </c>
      <c r="DS191">
        <f>((_xlfn.RANK.EQ(DR191,$DR$2:$DR$1000,0))/(COUNT(DR$2:$DR$1000)))*100</f>
        <v>26.647966339410939</v>
      </c>
      <c r="DT191">
        <f t="shared" si="20"/>
        <v>0</v>
      </c>
    </row>
    <row r="192" spans="1:124" x14ac:dyDescent="0.25">
      <c r="A192" t="s">
        <v>1460</v>
      </c>
      <c r="B192" t="s">
        <v>108</v>
      </c>
      <c r="C192" t="s">
        <v>109</v>
      </c>
      <c r="D192" t="s">
        <v>110</v>
      </c>
      <c r="E192" t="s">
        <v>802</v>
      </c>
      <c r="F192">
        <v>3668</v>
      </c>
      <c r="G192">
        <v>20000200</v>
      </c>
      <c r="H192">
        <v>0</v>
      </c>
      <c r="I192">
        <v>1900</v>
      </c>
      <c r="J192">
        <v>2006</v>
      </c>
      <c r="K192" t="s">
        <v>183</v>
      </c>
      <c r="L192" t="s">
        <v>114</v>
      </c>
      <c r="M192">
        <v>21</v>
      </c>
      <c r="N192" t="s">
        <v>358</v>
      </c>
      <c r="O192">
        <v>2</v>
      </c>
      <c r="Q192" t="s">
        <v>117</v>
      </c>
      <c r="R192">
        <v>0</v>
      </c>
      <c r="S192" t="s">
        <v>1196</v>
      </c>
      <c r="T192">
        <v>160</v>
      </c>
      <c r="V192">
        <v>6169</v>
      </c>
      <c r="W192" t="s">
        <v>116</v>
      </c>
      <c r="X192" t="s">
        <v>117</v>
      </c>
      <c r="Y192" t="s">
        <v>1436</v>
      </c>
      <c r="AA192" t="s">
        <v>133</v>
      </c>
      <c r="AC192" t="s">
        <v>160</v>
      </c>
      <c r="AD192" t="s">
        <v>805</v>
      </c>
      <c r="AE192" t="s">
        <v>403</v>
      </c>
      <c r="AF192" t="s">
        <v>124</v>
      </c>
      <c r="AG192" t="s">
        <v>112</v>
      </c>
      <c r="AH192" t="s">
        <v>124</v>
      </c>
      <c r="AI192" t="s">
        <v>112</v>
      </c>
      <c r="AJ192" t="s">
        <v>112</v>
      </c>
      <c r="AK192" t="s">
        <v>112</v>
      </c>
      <c r="AL192" t="s">
        <v>807</v>
      </c>
      <c r="AM192" t="s">
        <v>416</v>
      </c>
      <c r="AN192" t="s">
        <v>1464</v>
      </c>
      <c r="AO192">
        <v>3412</v>
      </c>
      <c r="AP192">
        <v>102264</v>
      </c>
      <c r="AQ192">
        <v>365</v>
      </c>
      <c r="AR192" t="s">
        <v>110</v>
      </c>
      <c r="AS192">
        <v>919</v>
      </c>
      <c r="AT192">
        <v>4587</v>
      </c>
      <c r="AU192">
        <v>919</v>
      </c>
      <c r="AV192">
        <v>4587</v>
      </c>
      <c r="BB192" t="s">
        <v>129</v>
      </c>
      <c r="BC192" t="s">
        <v>704</v>
      </c>
      <c r="BD192">
        <v>82</v>
      </c>
      <c r="BE192" t="s">
        <v>131</v>
      </c>
      <c r="BF192">
        <v>2</v>
      </c>
      <c r="BG192">
        <v>4</v>
      </c>
      <c r="BH192">
        <v>4</v>
      </c>
      <c r="BI192" t="s">
        <v>131</v>
      </c>
      <c r="BJ192" t="s">
        <v>366</v>
      </c>
      <c r="BK192" t="s">
        <v>112</v>
      </c>
      <c r="BN192" t="s">
        <v>133</v>
      </c>
      <c r="BR192" t="s">
        <v>133</v>
      </c>
      <c r="BU192" t="s">
        <v>112</v>
      </c>
      <c r="BV192" t="s">
        <v>116</v>
      </c>
      <c r="BW192" t="s">
        <v>112</v>
      </c>
      <c r="BX192">
        <v>0</v>
      </c>
      <c r="BZ192">
        <v>0</v>
      </c>
      <c r="CA192">
        <v>1</v>
      </c>
      <c r="CB192">
        <v>0</v>
      </c>
      <c r="CC192">
        <v>0</v>
      </c>
      <c r="CD192" t="s">
        <v>117</v>
      </c>
      <c r="CE192" t="s">
        <v>117</v>
      </c>
      <c r="CF192" t="s">
        <v>110</v>
      </c>
      <c r="CG192" t="s">
        <v>117</v>
      </c>
      <c r="CH192" t="s">
        <v>117</v>
      </c>
      <c r="CI192" t="s">
        <v>117</v>
      </c>
      <c r="CJ192" t="s">
        <v>117</v>
      </c>
      <c r="CK192" t="s">
        <v>112</v>
      </c>
      <c r="CL192">
        <v>17</v>
      </c>
      <c r="CM192">
        <v>2</v>
      </c>
      <c r="CN192" t="s">
        <v>142</v>
      </c>
      <c r="CO192" t="s">
        <v>183</v>
      </c>
      <c r="CP192">
        <v>0</v>
      </c>
      <c r="CQ192" t="s">
        <v>135</v>
      </c>
      <c r="CR192" t="s">
        <v>135</v>
      </c>
      <c r="CS192" t="s">
        <v>184</v>
      </c>
      <c r="CT192" t="s">
        <v>156</v>
      </c>
      <c r="CU192">
        <v>5</v>
      </c>
      <c r="CV192" t="s">
        <v>1465</v>
      </c>
      <c r="CW192" t="s">
        <v>1465</v>
      </c>
      <c r="CX192">
        <v>4</v>
      </c>
      <c r="CY192">
        <f t="shared" si="14"/>
        <v>2.5</v>
      </c>
      <c r="CZ192">
        <v>14.105600000000001</v>
      </c>
      <c r="DA192">
        <v>6.5787199999999997</v>
      </c>
      <c r="DB192">
        <f t="shared" si="15"/>
        <v>5</v>
      </c>
      <c r="DC192">
        <v>0</v>
      </c>
      <c r="DD192">
        <v>10</v>
      </c>
      <c r="DE192">
        <v>0</v>
      </c>
      <c r="DF192">
        <v>6169</v>
      </c>
      <c r="DG192">
        <f t="shared" si="16"/>
        <v>6169</v>
      </c>
      <c r="DH192">
        <f t="shared" si="17"/>
        <v>2</v>
      </c>
      <c r="DI192">
        <v>308</v>
      </c>
      <c r="DJ192">
        <f t="shared" si="18"/>
        <v>308</v>
      </c>
      <c r="DK192">
        <f t="shared" si="19"/>
        <v>1</v>
      </c>
      <c r="DL192">
        <v>10</v>
      </c>
      <c r="DN192">
        <f>(DL192*InputWeights!$C$7+DB192*InputWeights!$C$6)</f>
        <v>7.5</v>
      </c>
      <c r="DO192">
        <f>(DD192*InputWeights!$C$12+DE192*InputWeights!$C$10+CU192*InputWeights!$C$11)</f>
        <v>4</v>
      </c>
      <c r="DP192">
        <f>(DC192*InputWeights!$C$18+DK192*InputWeights!$C$16+DH192*InputWeights!$C$15+CY192*InputWeights!$C$17)</f>
        <v>1.75</v>
      </c>
      <c r="DR192">
        <f>DN192*InputWeights!$C$5+DO192*InputWeights!$C$9+DP192*InputWeights!$C$14</f>
        <v>41.5</v>
      </c>
      <c r="DS192">
        <f>((_xlfn.RANK.EQ(DR192,$DR$2:$DR$1000,0))/(COUNT(DR$2:$DR$1000)))*100</f>
        <v>26.788218793828893</v>
      </c>
      <c r="DT192">
        <f t="shared" si="20"/>
        <v>0</v>
      </c>
    </row>
    <row r="193" spans="1:124" x14ac:dyDescent="0.25">
      <c r="A193" t="s">
        <v>2131</v>
      </c>
      <c r="B193" t="s">
        <v>108</v>
      </c>
      <c r="C193" t="s">
        <v>109</v>
      </c>
      <c r="D193" t="s">
        <v>110</v>
      </c>
      <c r="E193" t="s">
        <v>2111</v>
      </c>
      <c r="F193">
        <v>450</v>
      </c>
      <c r="G193">
        <v>20000400</v>
      </c>
      <c r="H193">
        <v>760</v>
      </c>
      <c r="I193">
        <v>1985</v>
      </c>
      <c r="J193">
        <v>2016</v>
      </c>
      <c r="K193" t="s">
        <v>112</v>
      </c>
      <c r="L193" t="s">
        <v>110</v>
      </c>
      <c r="M193">
        <v>18</v>
      </c>
      <c r="N193" t="s">
        <v>229</v>
      </c>
      <c r="O193">
        <v>1</v>
      </c>
      <c r="Q193" t="s">
        <v>117</v>
      </c>
      <c r="R193">
        <v>0</v>
      </c>
      <c r="T193">
        <v>0</v>
      </c>
      <c r="V193">
        <v>3297</v>
      </c>
      <c r="W193" t="s">
        <v>110</v>
      </c>
      <c r="X193" t="s">
        <v>117</v>
      </c>
      <c r="Y193" t="s">
        <v>2138</v>
      </c>
      <c r="AA193" t="s">
        <v>133</v>
      </c>
      <c r="AE193" t="s">
        <v>426</v>
      </c>
      <c r="AF193" t="s">
        <v>124</v>
      </c>
      <c r="AG193" t="s">
        <v>125</v>
      </c>
      <c r="AH193" t="s">
        <v>112</v>
      </c>
      <c r="AI193" t="s">
        <v>112</v>
      </c>
      <c r="AJ193" t="s">
        <v>112</v>
      </c>
      <c r="AK193" t="s">
        <v>125</v>
      </c>
      <c r="AL193" t="s">
        <v>2113</v>
      </c>
      <c r="AM193" t="s">
        <v>2113</v>
      </c>
      <c r="AN193" t="s">
        <v>2113</v>
      </c>
      <c r="AO193">
        <v>4883</v>
      </c>
      <c r="AP193">
        <v>102264</v>
      </c>
      <c r="AQ193">
        <v>37238</v>
      </c>
      <c r="AR193" t="s">
        <v>110</v>
      </c>
      <c r="AS193">
        <v>0</v>
      </c>
      <c r="AT193">
        <v>450</v>
      </c>
      <c r="AU193">
        <v>1237</v>
      </c>
      <c r="AV193">
        <v>1687</v>
      </c>
      <c r="BB193" t="s">
        <v>129</v>
      </c>
      <c r="BC193" t="s">
        <v>761</v>
      </c>
      <c r="BD193">
        <v>0</v>
      </c>
      <c r="BE193" t="s">
        <v>131</v>
      </c>
      <c r="BF193">
        <v>0</v>
      </c>
      <c r="BG193">
        <v>1</v>
      </c>
      <c r="BH193">
        <v>0</v>
      </c>
      <c r="BJ193" t="s">
        <v>182</v>
      </c>
      <c r="BK193" t="s">
        <v>112</v>
      </c>
      <c r="BN193" t="s">
        <v>133</v>
      </c>
      <c r="BR193" t="s">
        <v>133</v>
      </c>
      <c r="BU193" t="s">
        <v>112</v>
      </c>
      <c r="BV193" t="s">
        <v>114</v>
      </c>
      <c r="BX193">
        <v>0</v>
      </c>
      <c r="BZ193">
        <v>0</v>
      </c>
      <c r="CA193">
        <v>1</v>
      </c>
      <c r="CB193">
        <v>0</v>
      </c>
      <c r="CC193">
        <v>0</v>
      </c>
      <c r="CD193" t="s">
        <v>117</v>
      </c>
      <c r="CE193" t="s">
        <v>117</v>
      </c>
      <c r="CF193" t="s">
        <v>110</v>
      </c>
      <c r="CG193" t="s">
        <v>117</v>
      </c>
      <c r="CH193" t="s">
        <v>117</v>
      </c>
      <c r="CI193" t="s">
        <v>117</v>
      </c>
      <c r="CJ193" t="s">
        <v>110</v>
      </c>
      <c r="CK193" t="s">
        <v>112</v>
      </c>
      <c r="CL193">
        <v>0</v>
      </c>
      <c r="CM193">
        <v>0</v>
      </c>
      <c r="CN193" t="s">
        <v>155</v>
      </c>
      <c r="CO193" t="s">
        <v>183</v>
      </c>
      <c r="CP193">
        <v>0</v>
      </c>
      <c r="CR193" t="s">
        <v>144</v>
      </c>
      <c r="CS193" t="s">
        <v>418</v>
      </c>
      <c r="CT193" t="s">
        <v>136</v>
      </c>
      <c r="CU193">
        <v>10</v>
      </c>
      <c r="CV193" t="s">
        <v>2139</v>
      </c>
      <c r="CW193" t="s">
        <v>2139</v>
      </c>
      <c r="CX193">
        <v>3</v>
      </c>
      <c r="CY193">
        <f t="shared" si="14"/>
        <v>7.5</v>
      </c>
      <c r="CZ193">
        <v>4.9107700000000003</v>
      </c>
      <c r="DA193">
        <v>2.16384</v>
      </c>
      <c r="DB193">
        <f t="shared" si="15"/>
        <v>1</v>
      </c>
      <c r="DC193">
        <v>0</v>
      </c>
      <c r="DD193">
        <v>0</v>
      </c>
      <c r="DE193">
        <v>0</v>
      </c>
      <c r="DF193">
        <v>3297</v>
      </c>
      <c r="DG193">
        <f t="shared" si="16"/>
        <v>6594</v>
      </c>
      <c r="DH193">
        <f t="shared" si="17"/>
        <v>2</v>
      </c>
      <c r="DI193">
        <v>231</v>
      </c>
      <c r="DJ193">
        <f t="shared" si="18"/>
        <v>462</v>
      </c>
      <c r="DK193">
        <f t="shared" si="19"/>
        <v>1</v>
      </c>
      <c r="DL193">
        <v>10</v>
      </c>
      <c r="DN193">
        <f>(DL193*InputWeights!$C$7+DB193*InputWeights!$C$6)</f>
        <v>5.5</v>
      </c>
      <c r="DO193">
        <f>(DD193*InputWeights!$C$12+DE193*InputWeights!$C$10+CU193*InputWeights!$C$11)</f>
        <v>4</v>
      </c>
      <c r="DP193">
        <f>(DC193*InputWeights!$C$18+DK193*InputWeights!$C$16+DH193*InputWeights!$C$15+CY193*InputWeights!$C$17)</f>
        <v>3.25</v>
      </c>
      <c r="DR193">
        <f>DN193*InputWeights!$C$5+DO193*InputWeights!$C$9+DP193*InputWeights!$C$14</f>
        <v>41.5</v>
      </c>
      <c r="DS193">
        <f>((_xlfn.RANK.EQ(DR193,$DR$2:$DR$1000,0))/(COUNT(DR$2:$DR$1000)))*100</f>
        <v>26.788218793828893</v>
      </c>
      <c r="DT193">
        <f t="shared" si="20"/>
        <v>0</v>
      </c>
    </row>
    <row r="194" spans="1:124" x14ac:dyDescent="0.25">
      <c r="A194" t="s">
        <v>2177</v>
      </c>
      <c r="B194" t="s">
        <v>108</v>
      </c>
      <c r="C194" t="s">
        <v>109</v>
      </c>
      <c r="D194" t="s">
        <v>110</v>
      </c>
      <c r="E194" t="s">
        <v>802</v>
      </c>
      <c r="F194">
        <v>666</v>
      </c>
      <c r="G194">
        <v>20000200</v>
      </c>
      <c r="H194">
        <v>20</v>
      </c>
      <c r="I194">
        <v>1990</v>
      </c>
      <c r="J194">
        <v>1990</v>
      </c>
      <c r="K194" t="s">
        <v>858</v>
      </c>
      <c r="L194" t="s">
        <v>110</v>
      </c>
      <c r="M194">
        <v>14</v>
      </c>
      <c r="N194" t="s">
        <v>147</v>
      </c>
      <c r="O194">
        <v>1</v>
      </c>
      <c r="Q194" t="s">
        <v>117</v>
      </c>
      <c r="R194">
        <v>0</v>
      </c>
      <c r="T194">
        <v>0</v>
      </c>
      <c r="V194">
        <v>2612</v>
      </c>
      <c r="W194" t="s">
        <v>110</v>
      </c>
      <c r="X194" t="s">
        <v>117</v>
      </c>
      <c r="Y194" t="s">
        <v>2180</v>
      </c>
      <c r="AA194" t="s">
        <v>133</v>
      </c>
      <c r="AE194" t="s">
        <v>426</v>
      </c>
      <c r="AF194" t="s">
        <v>124</v>
      </c>
      <c r="AG194" t="s">
        <v>125</v>
      </c>
      <c r="AH194" t="s">
        <v>124</v>
      </c>
      <c r="AI194" t="s">
        <v>112</v>
      </c>
      <c r="AJ194" t="s">
        <v>112</v>
      </c>
      <c r="AK194" t="s">
        <v>125</v>
      </c>
      <c r="AL194" t="s">
        <v>807</v>
      </c>
      <c r="AM194" t="s">
        <v>807</v>
      </c>
      <c r="AN194" t="s">
        <v>807</v>
      </c>
      <c r="AO194">
        <v>5044</v>
      </c>
      <c r="AP194">
        <v>102264</v>
      </c>
      <c r="AQ194">
        <v>37398</v>
      </c>
      <c r="AR194" t="s">
        <v>110</v>
      </c>
      <c r="AS194">
        <v>0</v>
      </c>
      <c r="AT194">
        <v>666</v>
      </c>
      <c r="AU194">
        <v>695</v>
      </c>
      <c r="AV194">
        <v>1361</v>
      </c>
      <c r="BB194" t="s">
        <v>129</v>
      </c>
      <c r="BC194" t="s">
        <v>189</v>
      </c>
      <c r="BD194">
        <v>0</v>
      </c>
      <c r="BE194" t="s">
        <v>131</v>
      </c>
      <c r="BF194">
        <v>2</v>
      </c>
      <c r="BG194">
        <v>0</v>
      </c>
      <c r="BH194">
        <v>2</v>
      </c>
      <c r="BJ194" t="s">
        <v>154</v>
      </c>
      <c r="BK194" t="s">
        <v>112</v>
      </c>
      <c r="BN194" t="s">
        <v>133</v>
      </c>
      <c r="BR194" t="s">
        <v>133</v>
      </c>
      <c r="BU194" t="s">
        <v>858</v>
      </c>
      <c r="BV194" t="s">
        <v>114</v>
      </c>
      <c r="BX194">
        <v>0</v>
      </c>
      <c r="BZ194">
        <v>0</v>
      </c>
      <c r="CA194">
        <v>1</v>
      </c>
      <c r="CB194">
        <v>0</v>
      </c>
      <c r="CC194">
        <v>0</v>
      </c>
      <c r="CD194" t="s">
        <v>117</v>
      </c>
      <c r="CE194" t="s">
        <v>117</v>
      </c>
      <c r="CF194" t="s">
        <v>110</v>
      </c>
      <c r="CG194" t="s">
        <v>117</v>
      </c>
      <c r="CH194" t="s">
        <v>114</v>
      </c>
      <c r="CI194" t="s">
        <v>117</v>
      </c>
      <c r="CJ194" t="s">
        <v>110</v>
      </c>
      <c r="CK194" t="s">
        <v>112</v>
      </c>
      <c r="CL194">
        <v>0</v>
      </c>
      <c r="CM194">
        <v>0</v>
      </c>
      <c r="CN194" t="s">
        <v>155</v>
      </c>
      <c r="CO194" t="s">
        <v>154</v>
      </c>
      <c r="CP194">
        <v>0</v>
      </c>
      <c r="CR194" t="s">
        <v>144</v>
      </c>
      <c r="CS194" t="s">
        <v>418</v>
      </c>
      <c r="CT194" t="s">
        <v>136</v>
      </c>
      <c r="CU194">
        <v>10</v>
      </c>
      <c r="CV194" t="s">
        <v>2181</v>
      </c>
      <c r="CW194" t="s">
        <v>2181</v>
      </c>
      <c r="CX194">
        <v>3</v>
      </c>
      <c r="CY194">
        <f t="shared" ref="CY194:CY257" si="21">IF(CX194=1,10,IF(CX194=2,7.5,IF(CX194=3,7.5,IF(CX194=4,2.5,IF(CX194=5,2.5,IF(CX194=6,2.5,IF(CX194=7,1,5)))))))</f>
        <v>7.5</v>
      </c>
      <c r="CZ194">
        <v>0.794983</v>
      </c>
      <c r="DA194">
        <v>0.49273699999999998</v>
      </c>
      <c r="DB194">
        <f t="shared" ref="DB194:DB257" si="22">IF(DA194&lt;3,1,IF(DA194&lt;6,2.5,IF(DA194&lt;9,5,IF(DA194&lt;12,7.5,10))))</f>
        <v>1</v>
      </c>
      <c r="DC194">
        <v>0</v>
      </c>
      <c r="DD194">
        <v>0</v>
      </c>
      <c r="DE194">
        <v>0</v>
      </c>
      <c r="DF194">
        <v>2612</v>
      </c>
      <c r="DG194">
        <f t="shared" ref="DG194:DG257" si="23">DF194/L194*2</f>
        <v>5224</v>
      </c>
      <c r="DH194">
        <f t="shared" ref="DH194:DH257" si="24">IF(DG194&lt;5000, 1, IF(DG194&lt;10000, 2, IF(DG194&lt;15000, 3, IF(DG194&lt;20000, 4,IF(DG194&lt;25000, 5, IF(DG194&lt;30000, 6,IF(DG194&lt;35000,7,IF(DG194&lt;40000,8, IF(DG194&lt;45000,9,10)))))))))</f>
        <v>2</v>
      </c>
      <c r="DI194">
        <v>183</v>
      </c>
      <c r="DJ194">
        <f t="shared" ref="DJ194:DJ257" si="25">DI194/L194*2</f>
        <v>366</v>
      </c>
      <c r="DK194">
        <f t="shared" ref="DK194:DK257" si="26">IF(DJ194&lt;500, 1, IF(DJ194&lt;1000, 2, IF(DJ194&lt;2000, 3, IF(DJ194&lt;3000, 4,IF(DJ194&lt;4000, 5, IF(DJ194&lt;5000, 6,IF(DJ194&lt;6000,7,IF(DJ194&lt;7000,8, IF(DJ194&lt;8000,9,10)))))))))</f>
        <v>1</v>
      </c>
      <c r="DL194">
        <v>10</v>
      </c>
      <c r="DN194">
        <f>(DL194*InputWeights!$C$7+DB194*InputWeights!$C$6)</f>
        <v>5.5</v>
      </c>
      <c r="DO194">
        <f>(DD194*InputWeights!$C$12+DE194*InputWeights!$C$10+CU194*InputWeights!$C$11)</f>
        <v>4</v>
      </c>
      <c r="DP194">
        <f>(DC194*InputWeights!$C$18+DK194*InputWeights!$C$16+DH194*InputWeights!$C$15+CY194*InputWeights!$C$17)</f>
        <v>3.25</v>
      </c>
      <c r="DR194">
        <f>DN194*InputWeights!$C$5+DO194*InputWeights!$C$9+DP194*InputWeights!$C$14</f>
        <v>41.5</v>
      </c>
      <c r="DS194">
        <f>((_xlfn.RANK.EQ(DR194,$DR$2:$DR$1000,0))/(COUNT(DR$2:$DR$1000)))*100</f>
        <v>26.788218793828893</v>
      </c>
      <c r="DT194">
        <f t="shared" ref="DT194:DT257" si="27">IF(DS194&lt;1,1,IF(DS194&lt;5,5,IF(DS194&lt;10,10,IF(DS194&lt;15,15,IF(DS194&lt;20,20,IF(DS194&lt;25,25,0))))))</f>
        <v>0</v>
      </c>
    </row>
    <row r="195" spans="1:124" x14ac:dyDescent="0.25">
      <c r="A195" t="s">
        <v>1547</v>
      </c>
      <c r="B195" t="s">
        <v>108</v>
      </c>
      <c r="C195" t="s">
        <v>109</v>
      </c>
      <c r="D195" t="s">
        <v>110</v>
      </c>
      <c r="E195" t="s">
        <v>4989</v>
      </c>
      <c r="F195">
        <v>534</v>
      </c>
      <c r="G195">
        <v>20000200</v>
      </c>
      <c r="H195">
        <v>0</v>
      </c>
      <c r="I195">
        <v>1900</v>
      </c>
      <c r="J195">
        <v>2015</v>
      </c>
      <c r="K195" t="s">
        <v>183</v>
      </c>
      <c r="L195" t="s">
        <v>114</v>
      </c>
      <c r="M195">
        <v>36</v>
      </c>
      <c r="N195" t="s">
        <v>358</v>
      </c>
      <c r="O195">
        <v>2</v>
      </c>
      <c r="Q195" t="s">
        <v>117</v>
      </c>
      <c r="R195">
        <v>0</v>
      </c>
      <c r="S195" t="s">
        <v>908</v>
      </c>
      <c r="T195">
        <v>231</v>
      </c>
      <c r="V195">
        <v>7371</v>
      </c>
      <c r="W195" t="s">
        <v>116</v>
      </c>
      <c r="X195" t="s">
        <v>117</v>
      </c>
      <c r="Y195" t="s">
        <v>2243</v>
      </c>
      <c r="AA195" t="s">
        <v>133</v>
      </c>
      <c r="AC195" t="s">
        <v>1550</v>
      </c>
      <c r="AD195" t="s">
        <v>2243</v>
      </c>
      <c r="AE195" t="s">
        <v>403</v>
      </c>
      <c r="AF195" t="s">
        <v>124</v>
      </c>
      <c r="AG195" t="s">
        <v>125</v>
      </c>
      <c r="AH195" t="s">
        <v>124</v>
      </c>
      <c r="AI195" t="s">
        <v>112</v>
      </c>
      <c r="AJ195" t="s">
        <v>112</v>
      </c>
      <c r="AK195" t="s">
        <v>125</v>
      </c>
      <c r="AL195" t="s">
        <v>416</v>
      </c>
      <c r="AM195" t="s">
        <v>4990</v>
      </c>
      <c r="AN195" t="s">
        <v>4990</v>
      </c>
      <c r="AO195">
        <v>132679</v>
      </c>
      <c r="AP195">
        <v>102264</v>
      </c>
      <c r="AQ195">
        <v>419</v>
      </c>
      <c r="AR195" t="s">
        <v>110</v>
      </c>
      <c r="AS195">
        <v>3012</v>
      </c>
      <c r="AT195">
        <v>3546</v>
      </c>
      <c r="AU195">
        <v>3012</v>
      </c>
      <c r="AV195">
        <v>3546</v>
      </c>
      <c r="BB195" t="s">
        <v>4991</v>
      </c>
      <c r="BC195" t="s">
        <v>247</v>
      </c>
      <c r="BD195">
        <v>56</v>
      </c>
      <c r="BE195" t="s">
        <v>131</v>
      </c>
      <c r="BF195">
        <v>0</v>
      </c>
      <c r="BG195">
        <v>2</v>
      </c>
      <c r="BH195">
        <v>2</v>
      </c>
      <c r="BI195" t="s">
        <v>183</v>
      </c>
      <c r="BJ195" t="s">
        <v>182</v>
      </c>
      <c r="BK195" t="s">
        <v>112</v>
      </c>
      <c r="BN195" t="s">
        <v>133</v>
      </c>
      <c r="BR195" t="s">
        <v>133</v>
      </c>
      <c r="BT195" t="s">
        <v>325</v>
      </c>
      <c r="BU195" t="s">
        <v>153</v>
      </c>
      <c r="BV195" t="s">
        <v>114</v>
      </c>
      <c r="BW195" t="s">
        <v>112</v>
      </c>
      <c r="BX195">
        <v>0</v>
      </c>
      <c r="BZ195">
        <v>0</v>
      </c>
      <c r="CA195">
        <v>1</v>
      </c>
      <c r="CB195">
        <v>0</v>
      </c>
      <c r="CC195">
        <v>0</v>
      </c>
      <c r="CD195" t="s">
        <v>117</v>
      </c>
      <c r="CE195" t="s">
        <v>117</v>
      </c>
      <c r="CF195" t="s">
        <v>117</v>
      </c>
      <c r="CG195" t="s">
        <v>114</v>
      </c>
      <c r="CH195" t="s">
        <v>114</v>
      </c>
      <c r="CI195" t="s">
        <v>117</v>
      </c>
      <c r="CJ195" t="s">
        <v>117</v>
      </c>
      <c r="CK195" t="s">
        <v>112</v>
      </c>
      <c r="CL195">
        <v>0</v>
      </c>
      <c r="CM195">
        <v>0</v>
      </c>
      <c r="CN195" t="s">
        <v>134</v>
      </c>
      <c r="CO195" t="s">
        <v>183</v>
      </c>
      <c r="CP195">
        <v>0</v>
      </c>
      <c r="CR195" t="s">
        <v>417</v>
      </c>
      <c r="CS195" t="s">
        <v>136</v>
      </c>
      <c r="CT195" t="s">
        <v>136</v>
      </c>
      <c r="CU195">
        <v>10</v>
      </c>
      <c r="CV195" t="s">
        <v>4992</v>
      </c>
      <c r="CW195" t="s">
        <v>4992</v>
      </c>
      <c r="CX195">
        <v>3</v>
      </c>
      <c r="CY195">
        <f t="shared" si="21"/>
        <v>7.5</v>
      </c>
      <c r="CZ195">
        <v>2.8133499999999998</v>
      </c>
      <c r="DA195">
        <v>1.7833600000000001</v>
      </c>
      <c r="DB195">
        <f t="shared" si="22"/>
        <v>1</v>
      </c>
      <c r="DC195">
        <v>0</v>
      </c>
      <c r="DD195">
        <v>0</v>
      </c>
      <c r="DE195">
        <v>0</v>
      </c>
      <c r="DF195">
        <v>7371</v>
      </c>
      <c r="DG195">
        <f t="shared" si="23"/>
        <v>7371</v>
      </c>
      <c r="DH195">
        <f t="shared" si="24"/>
        <v>2</v>
      </c>
      <c r="DI195">
        <v>305</v>
      </c>
      <c r="DJ195">
        <f t="shared" si="25"/>
        <v>305</v>
      </c>
      <c r="DK195">
        <f t="shared" si="26"/>
        <v>1</v>
      </c>
      <c r="DL195">
        <v>10</v>
      </c>
      <c r="DN195">
        <f>(DL195*InputWeights!$C$7+DB195*InputWeights!$C$6)</f>
        <v>5.5</v>
      </c>
      <c r="DO195">
        <f>(DD195*InputWeights!$C$12+DE195*InputWeights!$C$10+CU195*InputWeights!$C$11)</f>
        <v>4</v>
      </c>
      <c r="DP195">
        <f>(DC195*InputWeights!$C$18+DK195*InputWeights!$C$16+DH195*InputWeights!$C$15+CY195*InputWeights!$C$17)</f>
        <v>3.25</v>
      </c>
      <c r="DR195">
        <f>DN195*InputWeights!$C$5+DO195*InputWeights!$C$9+DP195*InputWeights!$C$14</f>
        <v>41.5</v>
      </c>
      <c r="DS195">
        <f>((_xlfn.RANK.EQ(DR195,$DR$2:$DR$1000,0))/(COUNT(DR$2:$DR$1000)))*100</f>
        <v>26.788218793828893</v>
      </c>
      <c r="DT195">
        <f t="shared" si="27"/>
        <v>0</v>
      </c>
    </row>
    <row r="196" spans="1:124" x14ac:dyDescent="0.25">
      <c r="A196" t="s">
        <v>2522</v>
      </c>
      <c r="B196" t="s">
        <v>108</v>
      </c>
      <c r="C196" t="s">
        <v>109</v>
      </c>
      <c r="D196" t="s">
        <v>397</v>
      </c>
      <c r="E196" t="s">
        <v>411</v>
      </c>
      <c r="F196">
        <v>158</v>
      </c>
      <c r="G196">
        <v>1</v>
      </c>
      <c r="H196">
        <v>0</v>
      </c>
      <c r="I196">
        <v>0</v>
      </c>
      <c r="J196">
        <v>0</v>
      </c>
      <c r="K196" t="s">
        <v>183</v>
      </c>
      <c r="L196" t="s">
        <v>114</v>
      </c>
      <c r="M196">
        <v>20</v>
      </c>
      <c r="N196" t="s">
        <v>358</v>
      </c>
      <c r="O196">
        <v>2</v>
      </c>
      <c r="Q196" t="s">
        <v>117</v>
      </c>
      <c r="R196">
        <v>0</v>
      </c>
      <c r="T196">
        <v>0</v>
      </c>
      <c r="V196">
        <v>3945</v>
      </c>
      <c r="W196" t="s">
        <v>116</v>
      </c>
      <c r="X196" t="s">
        <v>117</v>
      </c>
      <c r="Y196" t="s">
        <v>2523</v>
      </c>
      <c r="AA196" t="s">
        <v>133</v>
      </c>
      <c r="AC196" t="s">
        <v>2512</v>
      </c>
      <c r="AD196" t="s">
        <v>2524</v>
      </c>
      <c r="AF196" t="s">
        <v>124</v>
      </c>
      <c r="AG196" t="s">
        <v>112</v>
      </c>
      <c r="AH196" t="s">
        <v>124</v>
      </c>
      <c r="AI196" t="s">
        <v>112</v>
      </c>
      <c r="AJ196" t="s">
        <v>112</v>
      </c>
      <c r="AK196" t="s">
        <v>112</v>
      </c>
      <c r="AL196" t="s">
        <v>416</v>
      </c>
      <c r="AM196" t="s">
        <v>416</v>
      </c>
      <c r="AO196">
        <v>5983</v>
      </c>
      <c r="AP196">
        <v>102264</v>
      </c>
      <c r="AQ196">
        <v>12970</v>
      </c>
      <c r="AR196" t="s">
        <v>110</v>
      </c>
      <c r="AS196">
        <v>0</v>
      </c>
      <c r="AT196">
        <v>158</v>
      </c>
      <c r="AU196">
        <v>0</v>
      </c>
      <c r="AV196">
        <v>158</v>
      </c>
      <c r="BB196" t="s">
        <v>129</v>
      </c>
      <c r="BC196" t="s">
        <v>247</v>
      </c>
      <c r="BD196">
        <v>0</v>
      </c>
      <c r="BE196" t="s">
        <v>131</v>
      </c>
      <c r="BF196">
        <v>0</v>
      </c>
      <c r="BG196">
        <v>0</v>
      </c>
      <c r="BH196">
        <v>0</v>
      </c>
      <c r="BK196" t="s">
        <v>112</v>
      </c>
      <c r="BN196" t="s">
        <v>133</v>
      </c>
      <c r="BR196" t="s">
        <v>133</v>
      </c>
      <c r="BU196" t="s">
        <v>112</v>
      </c>
      <c r="BX196">
        <v>0</v>
      </c>
      <c r="BZ196">
        <v>0</v>
      </c>
      <c r="CA196">
        <v>4</v>
      </c>
      <c r="CB196">
        <v>0</v>
      </c>
      <c r="CC196">
        <v>0</v>
      </c>
      <c r="CE196" t="s">
        <v>117</v>
      </c>
      <c r="CF196" t="s">
        <v>110</v>
      </c>
      <c r="CK196" t="s">
        <v>112</v>
      </c>
      <c r="CL196">
        <v>0</v>
      </c>
      <c r="CM196">
        <v>0</v>
      </c>
      <c r="CP196">
        <v>0</v>
      </c>
      <c r="CS196" t="s">
        <v>418</v>
      </c>
      <c r="CT196" t="s">
        <v>418</v>
      </c>
      <c r="CU196">
        <v>5</v>
      </c>
      <c r="CV196" t="s">
        <v>2525</v>
      </c>
      <c r="CW196" t="s">
        <v>2525</v>
      </c>
      <c r="CX196">
        <v>4</v>
      </c>
      <c r="CY196">
        <f t="shared" si="21"/>
        <v>2.5</v>
      </c>
      <c r="CZ196">
        <v>13.0463</v>
      </c>
      <c r="DA196">
        <v>12.1692</v>
      </c>
      <c r="DB196">
        <f t="shared" si="22"/>
        <v>10</v>
      </c>
      <c r="DC196">
        <v>0</v>
      </c>
      <c r="DD196">
        <v>0</v>
      </c>
      <c r="DE196">
        <v>0</v>
      </c>
      <c r="DF196">
        <v>3945</v>
      </c>
      <c r="DG196">
        <f t="shared" si="23"/>
        <v>3945</v>
      </c>
      <c r="DH196">
        <f t="shared" si="24"/>
        <v>1</v>
      </c>
      <c r="DI196">
        <v>276</v>
      </c>
      <c r="DJ196">
        <f t="shared" si="25"/>
        <v>276</v>
      </c>
      <c r="DK196">
        <f t="shared" si="26"/>
        <v>1</v>
      </c>
      <c r="DL196">
        <v>10</v>
      </c>
      <c r="DN196">
        <f>(DL196*InputWeights!$C$7+DB196*InputWeights!$C$6)</f>
        <v>10</v>
      </c>
      <c r="DO196">
        <f>(DD196*InputWeights!$C$12+DE196*InputWeights!$C$10+CU196*InputWeights!$C$11)</f>
        <v>2</v>
      </c>
      <c r="DP196">
        <f>(DC196*InputWeights!$C$18+DK196*InputWeights!$C$16+DH196*InputWeights!$C$15+CY196*InputWeights!$C$17)</f>
        <v>1.35</v>
      </c>
      <c r="DR196">
        <f>DN196*InputWeights!$C$5+DO196*InputWeights!$C$9+DP196*InputWeights!$C$14</f>
        <v>41.4</v>
      </c>
      <c r="DS196">
        <f>((_xlfn.RANK.EQ(DR196,$DR$2:$DR$1000,0))/(COUNT(DR$2:$DR$1000)))*100</f>
        <v>27.349228611500703</v>
      </c>
      <c r="DT196">
        <f t="shared" si="27"/>
        <v>0</v>
      </c>
    </row>
    <row r="197" spans="1:124" x14ac:dyDescent="0.25">
      <c r="A197" t="s">
        <v>1212</v>
      </c>
      <c r="B197" t="s">
        <v>108</v>
      </c>
      <c r="C197" t="s">
        <v>109</v>
      </c>
      <c r="D197" t="s">
        <v>110</v>
      </c>
      <c r="E197" t="s">
        <v>411</v>
      </c>
      <c r="F197">
        <v>1723</v>
      </c>
      <c r="G197">
        <v>20000100</v>
      </c>
      <c r="H197">
        <v>0</v>
      </c>
      <c r="I197">
        <v>1955</v>
      </c>
      <c r="J197">
        <v>1961</v>
      </c>
      <c r="K197" t="s">
        <v>183</v>
      </c>
      <c r="L197" t="s">
        <v>114</v>
      </c>
      <c r="M197">
        <v>16</v>
      </c>
      <c r="N197" t="s">
        <v>229</v>
      </c>
      <c r="O197">
        <v>2</v>
      </c>
      <c r="Q197" t="s">
        <v>117</v>
      </c>
      <c r="R197">
        <v>0</v>
      </c>
      <c r="S197" t="s">
        <v>1213</v>
      </c>
      <c r="T197">
        <v>348</v>
      </c>
      <c r="V197">
        <v>522</v>
      </c>
      <c r="W197" t="s">
        <v>116</v>
      </c>
      <c r="X197" t="s">
        <v>117</v>
      </c>
      <c r="Y197" t="s">
        <v>1208</v>
      </c>
      <c r="AA197" t="s">
        <v>133</v>
      </c>
      <c r="AC197" t="s">
        <v>1214</v>
      </c>
      <c r="AD197" t="s">
        <v>1202</v>
      </c>
      <c r="AE197" t="s">
        <v>123</v>
      </c>
      <c r="AF197" t="s">
        <v>110</v>
      </c>
      <c r="AG197" t="s">
        <v>112</v>
      </c>
      <c r="AH197" t="s">
        <v>124</v>
      </c>
      <c r="AI197" t="s">
        <v>112</v>
      </c>
      <c r="AJ197" t="s">
        <v>112</v>
      </c>
      <c r="AK197" t="s">
        <v>112</v>
      </c>
      <c r="AL197" t="s">
        <v>416</v>
      </c>
      <c r="AM197" t="s">
        <v>416</v>
      </c>
      <c r="AN197" t="s">
        <v>1215</v>
      </c>
      <c r="AO197">
        <v>2984</v>
      </c>
      <c r="AP197">
        <v>102264</v>
      </c>
      <c r="AQ197">
        <v>277</v>
      </c>
      <c r="AR197" t="s">
        <v>110</v>
      </c>
      <c r="AS197">
        <v>0</v>
      </c>
      <c r="AT197">
        <v>1723</v>
      </c>
      <c r="AU197">
        <v>0</v>
      </c>
      <c r="AV197">
        <v>1723</v>
      </c>
      <c r="BB197" t="s">
        <v>129</v>
      </c>
      <c r="BC197" t="s">
        <v>855</v>
      </c>
      <c r="BD197">
        <v>63</v>
      </c>
      <c r="BE197" t="s">
        <v>131</v>
      </c>
      <c r="BF197">
        <v>1</v>
      </c>
      <c r="BG197">
        <v>3</v>
      </c>
      <c r="BH197">
        <v>3</v>
      </c>
      <c r="BI197" t="s">
        <v>131</v>
      </c>
      <c r="BJ197" t="s">
        <v>366</v>
      </c>
      <c r="BK197" t="s">
        <v>112</v>
      </c>
      <c r="BN197" t="s">
        <v>133</v>
      </c>
      <c r="BR197" t="s">
        <v>133</v>
      </c>
      <c r="BU197" t="s">
        <v>112</v>
      </c>
      <c r="BV197" t="s">
        <v>124</v>
      </c>
      <c r="BW197" t="s">
        <v>112</v>
      </c>
      <c r="BX197">
        <v>0</v>
      </c>
      <c r="BZ197">
        <v>0</v>
      </c>
      <c r="CA197">
        <v>1</v>
      </c>
      <c r="CB197">
        <v>0</v>
      </c>
      <c r="CC197">
        <v>0</v>
      </c>
      <c r="CD197" t="s">
        <v>117</v>
      </c>
      <c r="CE197" t="s">
        <v>117</v>
      </c>
      <c r="CF197" t="s">
        <v>110</v>
      </c>
      <c r="CG197" t="s">
        <v>117</v>
      </c>
      <c r="CH197" t="s">
        <v>117</v>
      </c>
      <c r="CI197" t="s">
        <v>117</v>
      </c>
      <c r="CJ197" t="s">
        <v>117</v>
      </c>
      <c r="CK197" t="s">
        <v>112</v>
      </c>
      <c r="CL197">
        <v>2</v>
      </c>
      <c r="CM197">
        <v>2</v>
      </c>
      <c r="CN197" t="s">
        <v>649</v>
      </c>
      <c r="CO197" t="s">
        <v>183</v>
      </c>
      <c r="CP197">
        <v>0</v>
      </c>
      <c r="CQ197" t="s">
        <v>143</v>
      </c>
      <c r="CR197" t="s">
        <v>143</v>
      </c>
      <c r="CS197" t="s">
        <v>136</v>
      </c>
      <c r="CT197" t="s">
        <v>184</v>
      </c>
      <c r="CU197">
        <v>7.5</v>
      </c>
      <c r="CV197" t="s">
        <v>1216</v>
      </c>
      <c r="CW197" t="s">
        <v>1216</v>
      </c>
      <c r="CX197">
        <v>7</v>
      </c>
      <c r="CY197">
        <f t="shared" si="21"/>
        <v>1</v>
      </c>
      <c r="CZ197">
        <v>2.7440199999999999</v>
      </c>
      <c r="DA197">
        <v>2.0759500000000002</v>
      </c>
      <c r="DB197">
        <f t="shared" si="22"/>
        <v>1</v>
      </c>
      <c r="DC197">
        <v>0</v>
      </c>
      <c r="DD197">
        <v>0</v>
      </c>
      <c r="DE197">
        <v>10</v>
      </c>
      <c r="DF197">
        <v>522</v>
      </c>
      <c r="DG197">
        <f t="shared" si="23"/>
        <v>522</v>
      </c>
      <c r="DH197">
        <f t="shared" si="24"/>
        <v>1</v>
      </c>
      <c r="DI197">
        <v>47</v>
      </c>
      <c r="DJ197">
        <f t="shared" si="25"/>
        <v>47</v>
      </c>
      <c r="DK197">
        <f t="shared" si="26"/>
        <v>1</v>
      </c>
      <c r="DL197">
        <v>10</v>
      </c>
      <c r="DN197">
        <f>(DL197*InputWeights!$C$7+DB197*InputWeights!$C$6)</f>
        <v>5.5</v>
      </c>
      <c r="DO197">
        <f>(DD197*InputWeights!$C$12+DE197*InputWeights!$C$10+CU197*InputWeights!$C$11)</f>
        <v>7</v>
      </c>
      <c r="DP197">
        <f>(DC197*InputWeights!$C$18+DK197*InputWeights!$C$16+DH197*InputWeights!$C$15+CY197*InputWeights!$C$17)</f>
        <v>0.90000000000000013</v>
      </c>
      <c r="DR197">
        <f>DN197*InputWeights!$C$5+DO197*InputWeights!$C$9+DP197*InputWeights!$C$14</f>
        <v>41.1</v>
      </c>
      <c r="DS197">
        <f>((_xlfn.RANK.EQ(DR197,$DR$2:$DR$1000,0))/(COUNT(DR$2:$DR$1000)))*100</f>
        <v>27.489481065918653</v>
      </c>
      <c r="DT197">
        <f t="shared" si="27"/>
        <v>0</v>
      </c>
    </row>
    <row r="198" spans="1:124" x14ac:dyDescent="0.25">
      <c r="A198" t="s">
        <v>1455</v>
      </c>
      <c r="B198" t="s">
        <v>108</v>
      </c>
      <c r="C198" t="s">
        <v>109</v>
      </c>
      <c r="D198" t="s">
        <v>110</v>
      </c>
      <c r="E198" t="s">
        <v>411</v>
      </c>
      <c r="F198">
        <v>3471</v>
      </c>
      <c r="G198">
        <v>20000100</v>
      </c>
      <c r="H198">
        <v>0</v>
      </c>
      <c r="I198">
        <v>1985</v>
      </c>
      <c r="J198">
        <v>1985</v>
      </c>
      <c r="K198" t="s">
        <v>183</v>
      </c>
      <c r="L198" t="s">
        <v>114</v>
      </c>
      <c r="M198">
        <v>20</v>
      </c>
      <c r="N198" t="s">
        <v>229</v>
      </c>
      <c r="O198">
        <v>2</v>
      </c>
      <c r="Q198" t="s">
        <v>117</v>
      </c>
      <c r="R198">
        <v>0</v>
      </c>
      <c r="S198" t="s">
        <v>1196</v>
      </c>
      <c r="T198">
        <v>269</v>
      </c>
      <c r="V198">
        <v>2482</v>
      </c>
      <c r="W198" t="s">
        <v>116</v>
      </c>
      <c r="X198" t="s">
        <v>117</v>
      </c>
      <c r="Y198" t="s">
        <v>1456</v>
      </c>
      <c r="AA198" t="s">
        <v>133</v>
      </c>
      <c r="AC198" t="s">
        <v>1457</v>
      </c>
      <c r="AD198" t="s">
        <v>160</v>
      </c>
      <c r="AE198" t="s">
        <v>403</v>
      </c>
      <c r="AF198" t="s">
        <v>124</v>
      </c>
      <c r="AG198" t="s">
        <v>112</v>
      </c>
      <c r="AH198" t="s">
        <v>124</v>
      </c>
      <c r="AI198" t="s">
        <v>112</v>
      </c>
      <c r="AJ198" t="s">
        <v>112</v>
      </c>
      <c r="AK198" t="s">
        <v>112</v>
      </c>
      <c r="AL198" t="s">
        <v>416</v>
      </c>
      <c r="AM198" t="s">
        <v>416</v>
      </c>
      <c r="AN198" t="s">
        <v>1458</v>
      </c>
      <c r="AO198">
        <v>3405</v>
      </c>
      <c r="AP198">
        <v>102264</v>
      </c>
      <c r="AQ198">
        <v>363</v>
      </c>
      <c r="AR198" t="s">
        <v>110</v>
      </c>
      <c r="AS198">
        <v>0</v>
      </c>
      <c r="AT198">
        <v>3471</v>
      </c>
      <c r="AU198">
        <v>0</v>
      </c>
      <c r="AV198">
        <v>3471</v>
      </c>
      <c r="BB198" t="s">
        <v>129</v>
      </c>
      <c r="BC198" t="s">
        <v>704</v>
      </c>
      <c r="BD198">
        <v>73</v>
      </c>
      <c r="BE198" t="s">
        <v>131</v>
      </c>
      <c r="BF198">
        <v>2</v>
      </c>
      <c r="BG198">
        <v>2</v>
      </c>
      <c r="BH198">
        <v>2</v>
      </c>
      <c r="BI198" t="s">
        <v>131</v>
      </c>
      <c r="BJ198" t="s">
        <v>366</v>
      </c>
      <c r="BK198" t="s">
        <v>112</v>
      </c>
      <c r="BN198" t="s">
        <v>133</v>
      </c>
      <c r="BR198" t="s">
        <v>133</v>
      </c>
      <c r="BU198" t="s">
        <v>112</v>
      </c>
      <c r="BV198" t="s">
        <v>116</v>
      </c>
      <c r="BW198" t="s">
        <v>112</v>
      </c>
      <c r="BX198">
        <v>0</v>
      </c>
      <c r="BZ198">
        <v>0</v>
      </c>
      <c r="CA198">
        <v>1</v>
      </c>
      <c r="CB198">
        <v>0</v>
      </c>
      <c r="CC198">
        <v>0</v>
      </c>
      <c r="CD198" t="s">
        <v>117</v>
      </c>
      <c r="CE198" t="s">
        <v>117</v>
      </c>
      <c r="CF198" t="s">
        <v>110</v>
      </c>
      <c r="CG198" t="s">
        <v>117</v>
      </c>
      <c r="CH198" t="s">
        <v>117</v>
      </c>
      <c r="CI198" t="s">
        <v>117</v>
      </c>
      <c r="CJ198" t="s">
        <v>117</v>
      </c>
      <c r="CK198" t="s">
        <v>112</v>
      </c>
      <c r="CL198">
        <v>11</v>
      </c>
      <c r="CM198">
        <v>6</v>
      </c>
      <c r="CN198" t="s">
        <v>134</v>
      </c>
      <c r="CO198" t="s">
        <v>183</v>
      </c>
      <c r="CP198">
        <v>0</v>
      </c>
      <c r="CQ198" t="s">
        <v>135</v>
      </c>
      <c r="CR198" t="s">
        <v>135</v>
      </c>
      <c r="CS198" t="s">
        <v>136</v>
      </c>
      <c r="CT198" t="s">
        <v>184</v>
      </c>
      <c r="CU198">
        <v>7.5</v>
      </c>
      <c r="CV198" t="s">
        <v>1459</v>
      </c>
      <c r="CW198" t="s">
        <v>1459</v>
      </c>
      <c r="CX198">
        <v>7</v>
      </c>
      <c r="CY198">
        <f t="shared" si="21"/>
        <v>1</v>
      </c>
      <c r="CZ198">
        <v>7</v>
      </c>
      <c r="DA198">
        <v>0</v>
      </c>
      <c r="DB198">
        <f t="shared" si="22"/>
        <v>1</v>
      </c>
      <c r="DC198">
        <v>0</v>
      </c>
      <c r="DD198">
        <v>0</v>
      </c>
      <c r="DE198">
        <v>10</v>
      </c>
      <c r="DF198">
        <v>2482</v>
      </c>
      <c r="DG198">
        <f t="shared" si="23"/>
        <v>2482</v>
      </c>
      <c r="DH198">
        <f t="shared" si="24"/>
        <v>1</v>
      </c>
      <c r="DI198">
        <v>149</v>
      </c>
      <c r="DJ198">
        <f t="shared" si="25"/>
        <v>149</v>
      </c>
      <c r="DK198">
        <f t="shared" si="26"/>
        <v>1</v>
      </c>
      <c r="DL198">
        <v>10</v>
      </c>
      <c r="DN198">
        <f>(DL198*InputWeights!$C$7+DB198*InputWeights!$C$6)</f>
        <v>5.5</v>
      </c>
      <c r="DO198">
        <f>(DD198*InputWeights!$C$12+DE198*InputWeights!$C$10+CU198*InputWeights!$C$11)</f>
        <v>7</v>
      </c>
      <c r="DP198">
        <f>(DC198*InputWeights!$C$18+DK198*InputWeights!$C$16+DH198*InputWeights!$C$15+CY198*InputWeights!$C$17)</f>
        <v>0.90000000000000013</v>
      </c>
      <c r="DR198">
        <f>DN198*InputWeights!$C$5+DO198*InputWeights!$C$9+DP198*InputWeights!$C$14</f>
        <v>41.1</v>
      </c>
      <c r="DS198">
        <f>((_xlfn.RANK.EQ(DR198,$DR$2:$DR$1000,0))/(COUNT(DR$2:$DR$1000)))*100</f>
        <v>27.489481065918653</v>
      </c>
      <c r="DT198">
        <f t="shared" si="27"/>
        <v>0</v>
      </c>
    </row>
    <row r="199" spans="1:124" x14ac:dyDescent="0.25">
      <c r="A199" t="s">
        <v>1746</v>
      </c>
      <c r="B199" t="s">
        <v>108</v>
      </c>
      <c r="C199" t="s">
        <v>109</v>
      </c>
      <c r="D199" t="s">
        <v>110</v>
      </c>
      <c r="E199" t="s">
        <v>472</v>
      </c>
      <c r="F199">
        <v>641</v>
      </c>
      <c r="G199">
        <v>20001000</v>
      </c>
      <c r="H199">
        <v>10</v>
      </c>
      <c r="I199">
        <v>1957</v>
      </c>
      <c r="J199">
        <v>1957</v>
      </c>
      <c r="K199" t="s">
        <v>153</v>
      </c>
      <c r="L199" t="s">
        <v>110</v>
      </c>
      <c r="M199">
        <v>23</v>
      </c>
      <c r="N199" t="s">
        <v>177</v>
      </c>
      <c r="O199">
        <v>2</v>
      </c>
      <c r="Q199" t="s">
        <v>110</v>
      </c>
      <c r="R199">
        <v>1</v>
      </c>
      <c r="S199" t="s">
        <v>1747</v>
      </c>
      <c r="T199">
        <v>229</v>
      </c>
      <c r="V199">
        <v>10888</v>
      </c>
      <c r="W199" t="s">
        <v>116</v>
      </c>
      <c r="X199" t="s">
        <v>117</v>
      </c>
      <c r="Y199" t="s">
        <v>1675</v>
      </c>
      <c r="AA199" t="s">
        <v>133</v>
      </c>
      <c r="AC199" t="s">
        <v>218</v>
      </c>
      <c r="AD199" t="s">
        <v>160</v>
      </c>
      <c r="AE199" t="s">
        <v>426</v>
      </c>
      <c r="AF199" t="s">
        <v>124</v>
      </c>
      <c r="AG199" t="s">
        <v>125</v>
      </c>
      <c r="AH199" t="s">
        <v>124</v>
      </c>
      <c r="AI199" t="s">
        <v>112</v>
      </c>
      <c r="AJ199" t="s">
        <v>112</v>
      </c>
      <c r="AK199" t="s">
        <v>125</v>
      </c>
      <c r="AL199" t="s">
        <v>467</v>
      </c>
      <c r="AM199" t="s">
        <v>474</v>
      </c>
      <c r="AN199" t="s">
        <v>1748</v>
      </c>
      <c r="AO199">
        <v>3855</v>
      </c>
      <c r="AP199">
        <v>102264</v>
      </c>
      <c r="AQ199">
        <v>496</v>
      </c>
      <c r="AR199" t="s">
        <v>110</v>
      </c>
      <c r="AS199">
        <v>151</v>
      </c>
      <c r="AT199">
        <v>792</v>
      </c>
      <c r="AU199">
        <v>22235</v>
      </c>
      <c r="AV199">
        <v>22876</v>
      </c>
      <c r="BB199" t="s">
        <v>129</v>
      </c>
      <c r="BC199" t="s">
        <v>247</v>
      </c>
      <c r="BD199">
        <v>81</v>
      </c>
      <c r="BE199" t="s">
        <v>131</v>
      </c>
      <c r="BF199">
        <v>0</v>
      </c>
      <c r="BG199">
        <v>2</v>
      </c>
      <c r="BH199">
        <v>2</v>
      </c>
      <c r="BI199" t="s">
        <v>183</v>
      </c>
      <c r="BJ199" t="s">
        <v>366</v>
      </c>
      <c r="BK199" t="s">
        <v>112</v>
      </c>
      <c r="BN199" t="s">
        <v>133</v>
      </c>
      <c r="BR199" t="s">
        <v>133</v>
      </c>
      <c r="BU199" t="s">
        <v>153</v>
      </c>
      <c r="BV199" t="s">
        <v>114</v>
      </c>
      <c r="BW199" t="s">
        <v>112</v>
      </c>
      <c r="BX199">
        <v>0</v>
      </c>
      <c r="BZ199">
        <v>0</v>
      </c>
      <c r="CA199">
        <v>1</v>
      </c>
      <c r="CB199">
        <v>0</v>
      </c>
      <c r="CC199">
        <v>0</v>
      </c>
      <c r="CD199" t="s">
        <v>110</v>
      </c>
      <c r="CE199" t="s">
        <v>110</v>
      </c>
      <c r="CF199" t="s">
        <v>117</v>
      </c>
      <c r="CG199" t="s">
        <v>114</v>
      </c>
      <c r="CH199" t="s">
        <v>114</v>
      </c>
      <c r="CI199" t="s">
        <v>117</v>
      </c>
      <c r="CJ199" t="s">
        <v>117</v>
      </c>
      <c r="CK199" t="s">
        <v>112</v>
      </c>
      <c r="CL199">
        <v>0</v>
      </c>
      <c r="CM199">
        <v>0</v>
      </c>
      <c r="CN199" t="s">
        <v>155</v>
      </c>
      <c r="CO199" t="s">
        <v>183</v>
      </c>
      <c r="CP199">
        <v>0</v>
      </c>
      <c r="CR199" t="s">
        <v>1062</v>
      </c>
      <c r="CS199" t="s">
        <v>136</v>
      </c>
      <c r="CT199" t="s">
        <v>156</v>
      </c>
      <c r="CU199">
        <v>5</v>
      </c>
      <c r="CV199" t="s">
        <v>1749</v>
      </c>
      <c r="CW199" t="s">
        <v>1749</v>
      </c>
      <c r="CX199">
        <v>3</v>
      </c>
      <c r="CY199">
        <f t="shared" si="21"/>
        <v>7.5</v>
      </c>
      <c r="CZ199">
        <v>2.0634199999999998</v>
      </c>
      <c r="DA199">
        <v>1.77515</v>
      </c>
      <c r="DB199">
        <f t="shared" si="22"/>
        <v>1</v>
      </c>
      <c r="DC199">
        <v>0</v>
      </c>
      <c r="DD199">
        <v>0</v>
      </c>
      <c r="DE199">
        <v>0</v>
      </c>
      <c r="DF199">
        <v>10888</v>
      </c>
      <c r="DG199">
        <f t="shared" si="23"/>
        <v>21776</v>
      </c>
      <c r="DH199">
        <f t="shared" si="24"/>
        <v>5</v>
      </c>
      <c r="DI199">
        <v>253</v>
      </c>
      <c r="DJ199">
        <f t="shared" si="25"/>
        <v>506</v>
      </c>
      <c r="DK199">
        <f t="shared" si="26"/>
        <v>2</v>
      </c>
      <c r="DL199">
        <v>10</v>
      </c>
      <c r="DN199">
        <f>(DL199*InputWeights!$C$7+DB199*InputWeights!$C$6)</f>
        <v>5.5</v>
      </c>
      <c r="DO199">
        <f>(DD199*InputWeights!$C$12+DE199*InputWeights!$C$10+CU199*InputWeights!$C$11)</f>
        <v>2</v>
      </c>
      <c r="DP199">
        <f>(DC199*InputWeights!$C$18+DK199*InputWeights!$C$16+DH199*InputWeights!$C$15+CY199*InputWeights!$C$17)</f>
        <v>4.6500000000000004</v>
      </c>
      <c r="DR199">
        <f>DN199*InputWeights!$C$5+DO199*InputWeights!$C$9+DP199*InputWeights!$C$14</f>
        <v>41.1</v>
      </c>
      <c r="DS199">
        <f>((_xlfn.RANK.EQ(DR199,$DR$2:$DR$1000,0))/(COUNT(DR$2:$DR$1000)))*100</f>
        <v>27.489481065918653</v>
      </c>
      <c r="DT199">
        <f t="shared" si="27"/>
        <v>0</v>
      </c>
    </row>
    <row r="200" spans="1:124" x14ac:dyDescent="0.25">
      <c r="A200" t="s">
        <v>2367</v>
      </c>
      <c r="B200" t="s">
        <v>108</v>
      </c>
      <c r="C200" t="s">
        <v>109</v>
      </c>
      <c r="D200" t="s">
        <v>397</v>
      </c>
      <c r="E200" t="s">
        <v>411</v>
      </c>
      <c r="F200">
        <v>3696</v>
      </c>
      <c r="G200">
        <v>1</v>
      </c>
      <c r="H200">
        <v>0</v>
      </c>
      <c r="I200">
        <v>0</v>
      </c>
      <c r="J200">
        <v>0</v>
      </c>
      <c r="K200" t="s">
        <v>183</v>
      </c>
      <c r="L200" t="s">
        <v>114</v>
      </c>
      <c r="M200">
        <v>26</v>
      </c>
      <c r="N200" t="s">
        <v>358</v>
      </c>
      <c r="O200">
        <v>2</v>
      </c>
      <c r="Q200" t="s">
        <v>117</v>
      </c>
      <c r="R200">
        <v>0</v>
      </c>
      <c r="T200">
        <v>197</v>
      </c>
      <c r="V200">
        <v>12400</v>
      </c>
      <c r="W200" t="s">
        <v>116</v>
      </c>
      <c r="X200" t="s">
        <v>117</v>
      </c>
      <c r="Y200" t="s">
        <v>714</v>
      </c>
      <c r="AA200" t="s">
        <v>133</v>
      </c>
      <c r="AC200" t="s">
        <v>2368</v>
      </c>
      <c r="AD200" t="s">
        <v>2369</v>
      </c>
      <c r="AF200" t="s">
        <v>124</v>
      </c>
      <c r="AG200" t="s">
        <v>125</v>
      </c>
      <c r="AH200" t="s">
        <v>124</v>
      </c>
      <c r="AI200" t="s">
        <v>112</v>
      </c>
      <c r="AJ200" t="s">
        <v>112</v>
      </c>
      <c r="AK200" t="s">
        <v>125</v>
      </c>
      <c r="AL200" t="s">
        <v>416</v>
      </c>
      <c r="AM200" t="s">
        <v>416</v>
      </c>
      <c r="AO200">
        <v>5694</v>
      </c>
      <c r="AP200">
        <v>102264</v>
      </c>
      <c r="AQ200">
        <v>11402</v>
      </c>
      <c r="AR200" t="s">
        <v>110</v>
      </c>
      <c r="AS200">
        <v>0</v>
      </c>
      <c r="AT200">
        <v>3696</v>
      </c>
      <c r="AU200">
        <v>0</v>
      </c>
      <c r="AV200">
        <v>3696</v>
      </c>
      <c r="BB200" t="s">
        <v>129</v>
      </c>
      <c r="BC200" t="s">
        <v>247</v>
      </c>
      <c r="BD200">
        <v>0</v>
      </c>
      <c r="BE200" t="s">
        <v>131</v>
      </c>
      <c r="BF200">
        <v>0</v>
      </c>
      <c r="BG200">
        <v>0</v>
      </c>
      <c r="BH200">
        <v>0</v>
      </c>
      <c r="BK200" t="s">
        <v>112</v>
      </c>
      <c r="BN200" t="s">
        <v>133</v>
      </c>
      <c r="BR200" t="s">
        <v>133</v>
      </c>
      <c r="BU200" t="s">
        <v>153</v>
      </c>
      <c r="BX200">
        <v>0</v>
      </c>
      <c r="BZ200">
        <v>0</v>
      </c>
      <c r="CA200">
        <v>2</v>
      </c>
      <c r="CB200">
        <v>0</v>
      </c>
      <c r="CC200">
        <v>0</v>
      </c>
      <c r="CE200" t="s">
        <v>117</v>
      </c>
      <c r="CF200" t="s">
        <v>110</v>
      </c>
      <c r="CK200" t="s">
        <v>112</v>
      </c>
      <c r="CL200">
        <v>0</v>
      </c>
      <c r="CM200">
        <v>0</v>
      </c>
      <c r="CP200">
        <v>0</v>
      </c>
      <c r="CQ200" t="s">
        <v>417</v>
      </c>
      <c r="CS200" t="s">
        <v>418</v>
      </c>
      <c r="CT200" t="s">
        <v>418</v>
      </c>
      <c r="CU200">
        <v>5</v>
      </c>
      <c r="CV200" t="s">
        <v>2370</v>
      </c>
      <c r="CW200" t="s">
        <v>2370</v>
      </c>
      <c r="CX200">
        <v>3</v>
      </c>
      <c r="CY200">
        <f t="shared" si="21"/>
        <v>7.5</v>
      </c>
      <c r="CZ200">
        <v>2.7257699999999998</v>
      </c>
      <c r="DA200">
        <v>1.59989</v>
      </c>
      <c r="DB200">
        <f t="shared" si="22"/>
        <v>1</v>
      </c>
      <c r="DC200">
        <v>10</v>
      </c>
      <c r="DD200">
        <v>0</v>
      </c>
      <c r="DE200">
        <v>0</v>
      </c>
      <c r="DF200">
        <v>12400</v>
      </c>
      <c r="DG200">
        <f t="shared" si="23"/>
        <v>12400</v>
      </c>
      <c r="DH200">
        <f t="shared" si="24"/>
        <v>3</v>
      </c>
      <c r="DI200">
        <v>364</v>
      </c>
      <c r="DJ200">
        <f t="shared" si="25"/>
        <v>364</v>
      </c>
      <c r="DK200">
        <f t="shared" si="26"/>
        <v>1</v>
      </c>
      <c r="DL200">
        <v>10</v>
      </c>
      <c r="DN200">
        <f>(DL200*InputWeights!$C$7+DB200*InputWeights!$C$6)</f>
        <v>5.5</v>
      </c>
      <c r="DO200">
        <f>(DD200*InputWeights!$C$12+DE200*InputWeights!$C$10+CU200*InputWeights!$C$11)</f>
        <v>2</v>
      </c>
      <c r="DP200">
        <f>(DC200*InputWeights!$C$18+DK200*InputWeights!$C$16+DH200*InputWeights!$C$15+CY200*InputWeights!$C$17)</f>
        <v>4.6500000000000004</v>
      </c>
      <c r="DR200">
        <f>DN200*InputWeights!$C$5+DO200*InputWeights!$C$9+DP200*InputWeights!$C$14</f>
        <v>41.1</v>
      </c>
      <c r="DS200">
        <f>((_xlfn.RANK.EQ(DR200,$DR$2:$DR$1000,0))/(COUNT(DR$2:$DR$1000)))*100</f>
        <v>27.489481065918653</v>
      </c>
      <c r="DT200">
        <f t="shared" si="27"/>
        <v>0</v>
      </c>
    </row>
    <row r="201" spans="1:124" x14ac:dyDescent="0.25">
      <c r="A201" t="s">
        <v>2367</v>
      </c>
      <c r="B201" t="s">
        <v>108</v>
      </c>
      <c r="C201" t="s">
        <v>109</v>
      </c>
      <c r="D201" t="s">
        <v>397</v>
      </c>
      <c r="E201" t="s">
        <v>333</v>
      </c>
      <c r="F201">
        <v>2692</v>
      </c>
      <c r="G201">
        <v>3</v>
      </c>
      <c r="H201">
        <v>0</v>
      </c>
      <c r="I201">
        <v>0</v>
      </c>
      <c r="J201">
        <v>0</v>
      </c>
      <c r="K201" t="s">
        <v>183</v>
      </c>
      <c r="L201" t="s">
        <v>114</v>
      </c>
      <c r="M201">
        <v>26</v>
      </c>
      <c r="N201" t="s">
        <v>358</v>
      </c>
      <c r="O201">
        <v>2</v>
      </c>
      <c r="Q201" t="s">
        <v>117</v>
      </c>
      <c r="R201">
        <v>0</v>
      </c>
      <c r="T201">
        <v>172</v>
      </c>
      <c r="V201">
        <v>12400</v>
      </c>
      <c r="W201" t="s">
        <v>116</v>
      </c>
      <c r="X201" t="s">
        <v>117</v>
      </c>
      <c r="Y201" t="s">
        <v>714</v>
      </c>
      <c r="AA201" t="s">
        <v>133</v>
      </c>
      <c r="AC201" t="s">
        <v>2371</v>
      </c>
      <c r="AD201" t="s">
        <v>2372</v>
      </c>
      <c r="AF201" t="s">
        <v>124</v>
      </c>
      <c r="AG201" t="s">
        <v>125</v>
      </c>
      <c r="AH201" t="s">
        <v>124</v>
      </c>
      <c r="AI201" t="s">
        <v>112</v>
      </c>
      <c r="AJ201" t="s">
        <v>112</v>
      </c>
      <c r="AK201" t="s">
        <v>125</v>
      </c>
      <c r="AL201" t="s">
        <v>416</v>
      </c>
      <c r="AM201" t="s">
        <v>416</v>
      </c>
      <c r="AO201">
        <v>5696</v>
      </c>
      <c r="AP201">
        <v>102264</v>
      </c>
      <c r="AQ201">
        <v>11402</v>
      </c>
      <c r="AR201" t="s">
        <v>110</v>
      </c>
      <c r="AS201">
        <v>8025</v>
      </c>
      <c r="AT201">
        <v>10717</v>
      </c>
      <c r="AU201">
        <v>8025</v>
      </c>
      <c r="AV201">
        <v>10717</v>
      </c>
      <c r="BB201" t="s">
        <v>129</v>
      </c>
      <c r="BC201" t="s">
        <v>247</v>
      </c>
      <c r="BD201">
        <v>0</v>
      </c>
      <c r="BE201" t="s">
        <v>131</v>
      </c>
      <c r="BF201">
        <v>0</v>
      </c>
      <c r="BG201">
        <v>0</v>
      </c>
      <c r="BH201">
        <v>0</v>
      </c>
      <c r="BK201" t="s">
        <v>112</v>
      </c>
      <c r="BN201" t="s">
        <v>133</v>
      </c>
      <c r="BR201" t="s">
        <v>133</v>
      </c>
      <c r="BU201" t="s">
        <v>153</v>
      </c>
      <c r="BX201">
        <v>0</v>
      </c>
      <c r="BZ201">
        <v>0</v>
      </c>
      <c r="CA201">
        <v>2</v>
      </c>
      <c r="CB201">
        <v>0</v>
      </c>
      <c r="CC201">
        <v>0</v>
      </c>
      <c r="CE201" t="s">
        <v>117</v>
      </c>
      <c r="CF201" t="s">
        <v>110</v>
      </c>
      <c r="CK201" t="s">
        <v>112</v>
      </c>
      <c r="CL201">
        <v>0</v>
      </c>
      <c r="CM201">
        <v>0</v>
      </c>
      <c r="CP201">
        <v>0</v>
      </c>
      <c r="CQ201" t="s">
        <v>417</v>
      </c>
      <c r="CS201" t="s">
        <v>418</v>
      </c>
      <c r="CT201" t="s">
        <v>418</v>
      </c>
      <c r="CU201">
        <v>5</v>
      </c>
      <c r="CV201" t="s">
        <v>2373</v>
      </c>
      <c r="CW201" t="s">
        <v>2373</v>
      </c>
      <c r="CX201">
        <v>3</v>
      </c>
      <c r="CY201">
        <f t="shared" si="21"/>
        <v>7.5</v>
      </c>
      <c r="CZ201">
        <v>6.72119</v>
      </c>
      <c r="DA201">
        <v>1.8278799999999999</v>
      </c>
      <c r="DB201">
        <f t="shared" si="22"/>
        <v>1</v>
      </c>
      <c r="DC201">
        <v>10</v>
      </c>
      <c r="DD201">
        <v>0</v>
      </c>
      <c r="DE201">
        <v>0</v>
      </c>
      <c r="DF201">
        <v>12400</v>
      </c>
      <c r="DG201">
        <f t="shared" si="23"/>
        <v>12400</v>
      </c>
      <c r="DH201">
        <f t="shared" si="24"/>
        <v>3</v>
      </c>
      <c r="DI201">
        <v>364</v>
      </c>
      <c r="DJ201">
        <f t="shared" si="25"/>
        <v>364</v>
      </c>
      <c r="DK201">
        <f t="shared" si="26"/>
        <v>1</v>
      </c>
      <c r="DL201">
        <v>10</v>
      </c>
      <c r="DN201">
        <f>(DL201*InputWeights!$C$7+DB201*InputWeights!$C$6)</f>
        <v>5.5</v>
      </c>
      <c r="DO201">
        <f>(DD201*InputWeights!$C$12+DE201*InputWeights!$C$10+CU201*InputWeights!$C$11)</f>
        <v>2</v>
      </c>
      <c r="DP201">
        <f>(DC201*InputWeights!$C$18+DK201*InputWeights!$C$16+DH201*InputWeights!$C$15+CY201*InputWeights!$C$17)</f>
        <v>4.6500000000000004</v>
      </c>
      <c r="DR201">
        <f>DN201*InputWeights!$C$5+DO201*InputWeights!$C$9+DP201*InputWeights!$C$14</f>
        <v>41.1</v>
      </c>
      <c r="DS201">
        <f>((_xlfn.RANK.EQ(DR201,$DR$2:$DR$1000,0))/(COUNT(DR$2:$DR$1000)))*100</f>
        <v>27.489481065918653</v>
      </c>
      <c r="DT201">
        <f t="shared" si="27"/>
        <v>0</v>
      </c>
    </row>
    <row r="202" spans="1:124" x14ac:dyDescent="0.25">
      <c r="A202" t="s">
        <v>801</v>
      </c>
      <c r="B202" t="s">
        <v>108</v>
      </c>
      <c r="C202" t="s">
        <v>109</v>
      </c>
      <c r="D202" t="s">
        <v>110</v>
      </c>
      <c r="E202" t="s">
        <v>433</v>
      </c>
      <c r="F202">
        <v>1771</v>
      </c>
      <c r="G202">
        <v>14200</v>
      </c>
      <c r="H202">
        <v>0</v>
      </c>
      <c r="I202">
        <v>2008</v>
      </c>
      <c r="J202">
        <v>2008</v>
      </c>
      <c r="K202" t="s">
        <v>183</v>
      </c>
      <c r="L202" t="s">
        <v>114</v>
      </c>
      <c r="M202">
        <v>35</v>
      </c>
      <c r="N202" t="s">
        <v>358</v>
      </c>
      <c r="O202">
        <v>2</v>
      </c>
      <c r="Q202" t="s">
        <v>117</v>
      </c>
      <c r="R202">
        <v>0</v>
      </c>
      <c r="S202" t="s">
        <v>803</v>
      </c>
      <c r="T202">
        <v>163</v>
      </c>
      <c r="V202">
        <v>16591</v>
      </c>
      <c r="W202" t="s">
        <v>116</v>
      </c>
      <c r="X202" t="s">
        <v>117</v>
      </c>
      <c r="Y202" t="s">
        <v>510</v>
      </c>
      <c r="Z202" t="s">
        <v>119</v>
      </c>
      <c r="AA202" t="s">
        <v>804</v>
      </c>
      <c r="AC202" t="s">
        <v>160</v>
      </c>
      <c r="AD202" t="s">
        <v>218</v>
      </c>
      <c r="AE202" t="s">
        <v>426</v>
      </c>
      <c r="AF202" t="s">
        <v>124</v>
      </c>
      <c r="AG202" t="s">
        <v>125</v>
      </c>
      <c r="AH202" t="s">
        <v>124</v>
      </c>
      <c r="AI202" t="s">
        <v>112</v>
      </c>
      <c r="AJ202" t="s">
        <v>112</v>
      </c>
      <c r="AK202" t="s">
        <v>125</v>
      </c>
      <c r="AL202" t="s">
        <v>811</v>
      </c>
      <c r="AM202" t="s">
        <v>812</v>
      </c>
      <c r="AN202" t="s">
        <v>813</v>
      </c>
      <c r="AO202">
        <v>2152</v>
      </c>
      <c r="AP202">
        <v>102264</v>
      </c>
      <c r="AQ202">
        <v>177</v>
      </c>
      <c r="AR202" t="s">
        <v>110</v>
      </c>
      <c r="AS202">
        <v>40551</v>
      </c>
      <c r="AT202">
        <v>42322</v>
      </c>
      <c r="AU202">
        <v>40551</v>
      </c>
      <c r="AV202">
        <v>42322</v>
      </c>
      <c r="BB202" t="s">
        <v>129</v>
      </c>
      <c r="BC202" t="s">
        <v>292</v>
      </c>
      <c r="BD202">
        <v>83</v>
      </c>
      <c r="BE202" t="s">
        <v>131</v>
      </c>
      <c r="BF202">
        <v>0</v>
      </c>
      <c r="BG202">
        <v>2</v>
      </c>
      <c r="BH202">
        <v>2</v>
      </c>
      <c r="BI202" t="s">
        <v>154</v>
      </c>
      <c r="BJ202" t="s">
        <v>182</v>
      </c>
      <c r="BK202" t="s">
        <v>112</v>
      </c>
      <c r="BN202" t="s">
        <v>133</v>
      </c>
      <c r="BR202" t="s">
        <v>133</v>
      </c>
      <c r="BU202" t="s">
        <v>112</v>
      </c>
      <c r="BV202" t="s">
        <v>114</v>
      </c>
      <c r="BW202" t="s">
        <v>112</v>
      </c>
      <c r="BX202">
        <v>0</v>
      </c>
      <c r="BZ202">
        <v>0</v>
      </c>
      <c r="CA202">
        <v>1</v>
      </c>
      <c r="CB202">
        <v>0</v>
      </c>
      <c r="CC202">
        <v>0</v>
      </c>
      <c r="CD202" t="s">
        <v>117</v>
      </c>
      <c r="CE202" t="s">
        <v>117</v>
      </c>
      <c r="CF202" t="s">
        <v>110</v>
      </c>
      <c r="CG202" t="s">
        <v>110</v>
      </c>
      <c r="CH202" t="s">
        <v>117</v>
      </c>
      <c r="CI202" t="s">
        <v>117</v>
      </c>
      <c r="CJ202" t="s">
        <v>117</v>
      </c>
      <c r="CK202" t="s">
        <v>125</v>
      </c>
      <c r="CL202">
        <v>16</v>
      </c>
      <c r="CM202">
        <v>2</v>
      </c>
      <c r="CN202" t="s">
        <v>142</v>
      </c>
      <c r="CO202" t="s">
        <v>183</v>
      </c>
      <c r="CP202">
        <v>0</v>
      </c>
      <c r="CQ202" t="s">
        <v>143</v>
      </c>
      <c r="CR202" t="s">
        <v>143</v>
      </c>
      <c r="CS202" t="s">
        <v>184</v>
      </c>
      <c r="CT202" t="s">
        <v>156</v>
      </c>
      <c r="CU202">
        <v>5</v>
      </c>
      <c r="CV202" t="s">
        <v>814</v>
      </c>
      <c r="CW202" t="s">
        <v>814</v>
      </c>
      <c r="CX202">
        <v>3</v>
      </c>
      <c r="CY202">
        <f t="shared" si="21"/>
        <v>7.5</v>
      </c>
      <c r="CZ202">
        <v>6.94421</v>
      </c>
      <c r="DA202">
        <v>5.5426599999999997</v>
      </c>
      <c r="DB202">
        <f t="shared" si="22"/>
        <v>2.5</v>
      </c>
      <c r="DC202">
        <v>0</v>
      </c>
      <c r="DD202">
        <v>0</v>
      </c>
      <c r="DE202">
        <v>0</v>
      </c>
      <c r="DF202">
        <v>16591</v>
      </c>
      <c r="DG202">
        <f t="shared" si="23"/>
        <v>16591</v>
      </c>
      <c r="DH202">
        <f t="shared" si="24"/>
        <v>4</v>
      </c>
      <c r="DI202">
        <v>425</v>
      </c>
      <c r="DJ202">
        <f t="shared" si="25"/>
        <v>425</v>
      </c>
      <c r="DK202">
        <f t="shared" si="26"/>
        <v>1</v>
      </c>
      <c r="DL202">
        <v>10</v>
      </c>
      <c r="DN202">
        <f>(DL202*InputWeights!$C$7+DB202*InputWeights!$C$6)</f>
        <v>6.25</v>
      </c>
      <c r="DO202">
        <f>(DD202*InputWeights!$C$12+DE202*InputWeights!$C$10+CU202*InputWeights!$C$11)</f>
        <v>2</v>
      </c>
      <c r="DP202">
        <f>(DC202*InputWeights!$C$18+DK202*InputWeights!$C$16+DH202*InputWeights!$C$15+CY202*InputWeights!$C$17)</f>
        <v>4.05</v>
      </c>
      <c r="DR202">
        <f>DN202*InputWeights!$C$5+DO202*InputWeights!$C$9+DP202*InputWeights!$C$14</f>
        <v>40.950000000000003</v>
      </c>
      <c r="DS202">
        <f>((_xlfn.RANK.EQ(DR202,$DR$2:$DR$1000,0))/(COUNT(DR$2:$DR$1000)))*100</f>
        <v>28.190743338008417</v>
      </c>
      <c r="DT202">
        <f t="shared" si="27"/>
        <v>0</v>
      </c>
    </row>
    <row r="203" spans="1:124" x14ac:dyDescent="0.25">
      <c r="A203" t="s">
        <v>1746</v>
      </c>
      <c r="B203" t="s">
        <v>108</v>
      </c>
      <c r="C203" t="s">
        <v>109</v>
      </c>
      <c r="D203" t="s">
        <v>110</v>
      </c>
      <c r="E203" t="s">
        <v>352</v>
      </c>
      <c r="F203">
        <v>887</v>
      </c>
      <c r="G203">
        <v>20001300</v>
      </c>
      <c r="H203">
        <v>10</v>
      </c>
      <c r="I203">
        <v>1957</v>
      </c>
      <c r="J203">
        <v>2003</v>
      </c>
      <c r="K203" t="s">
        <v>153</v>
      </c>
      <c r="L203" t="s">
        <v>110</v>
      </c>
      <c r="M203">
        <v>22</v>
      </c>
      <c r="N203" t="s">
        <v>177</v>
      </c>
      <c r="O203">
        <v>2</v>
      </c>
      <c r="Q203" t="s">
        <v>110</v>
      </c>
      <c r="R203">
        <v>1</v>
      </c>
      <c r="S203" t="s">
        <v>280</v>
      </c>
      <c r="T203">
        <v>120</v>
      </c>
      <c r="V203">
        <v>8032</v>
      </c>
      <c r="W203" t="s">
        <v>116</v>
      </c>
      <c r="X203" t="s">
        <v>117</v>
      </c>
      <c r="Y203" t="s">
        <v>1675</v>
      </c>
      <c r="AA203" t="s">
        <v>133</v>
      </c>
      <c r="AC203" t="s">
        <v>363</v>
      </c>
      <c r="AD203" t="s">
        <v>363</v>
      </c>
      <c r="AE203" t="s">
        <v>426</v>
      </c>
      <c r="AF203" t="s">
        <v>124</v>
      </c>
      <c r="AG203" t="s">
        <v>125</v>
      </c>
      <c r="AH203" t="s">
        <v>124</v>
      </c>
      <c r="AI203" t="s">
        <v>112</v>
      </c>
      <c r="AJ203" t="s">
        <v>112</v>
      </c>
      <c r="AK203" t="s">
        <v>125</v>
      </c>
      <c r="AL203" t="s">
        <v>467</v>
      </c>
      <c r="AM203" t="s">
        <v>373</v>
      </c>
      <c r="AN203" t="s">
        <v>373</v>
      </c>
      <c r="AO203">
        <v>3859</v>
      </c>
      <c r="AP203">
        <v>102264</v>
      </c>
      <c r="AQ203">
        <v>496</v>
      </c>
      <c r="AR203" t="s">
        <v>110</v>
      </c>
      <c r="AS203">
        <v>5328</v>
      </c>
      <c r="AT203">
        <v>6215</v>
      </c>
      <c r="AU203">
        <v>27412</v>
      </c>
      <c r="AV203">
        <v>28299</v>
      </c>
      <c r="BB203" t="s">
        <v>129</v>
      </c>
      <c r="BC203" t="s">
        <v>189</v>
      </c>
      <c r="BD203">
        <v>85</v>
      </c>
      <c r="BE203" t="s">
        <v>131</v>
      </c>
      <c r="BF203">
        <v>0</v>
      </c>
      <c r="BG203">
        <v>2</v>
      </c>
      <c r="BH203">
        <v>2</v>
      </c>
      <c r="BI203" t="s">
        <v>154</v>
      </c>
      <c r="BJ203" t="s">
        <v>182</v>
      </c>
      <c r="BK203" t="s">
        <v>112</v>
      </c>
      <c r="BN203" t="s">
        <v>133</v>
      </c>
      <c r="BR203" t="s">
        <v>133</v>
      </c>
      <c r="BU203" t="s">
        <v>153</v>
      </c>
      <c r="BV203" t="s">
        <v>114</v>
      </c>
      <c r="BW203" t="s">
        <v>112</v>
      </c>
      <c r="BX203">
        <v>0</v>
      </c>
      <c r="BZ203">
        <v>0</v>
      </c>
      <c r="CA203">
        <v>1</v>
      </c>
      <c r="CB203">
        <v>0</v>
      </c>
      <c r="CC203">
        <v>0</v>
      </c>
      <c r="CD203" t="s">
        <v>110</v>
      </c>
      <c r="CE203" t="s">
        <v>110</v>
      </c>
      <c r="CF203" t="s">
        <v>110</v>
      </c>
      <c r="CG203" t="s">
        <v>117</v>
      </c>
      <c r="CH203" t="s">
        <v>114</v>
      </c>
      <c r="CI203" t="s">
        <v>117</v>
      </c>
      <c r="CJ203" t="s">
        <v>117</v>
      </c>
      <c r="CK203" t="s">
        <v>112</v>
      </c>
      <c r="CL203">
        <v>6</v>
      </c>
      <c r="CM203">
        <v>0</v>
      </c>
      <c r="CN203" t="s">
        <v>142</v>
      </c>
      <c r="CO203" t="s">
        <v>183</v>
      </c>
      <c r="CP203">
        <v>0</v>
      </c>
      <c r="CQ203" t="s">
        <v>143</v>
      </c>
      <c r="CR203" t="s">
        <v>143</v>
      </c>
      <c r="CS203" t="s">
        <v>156</v>
      </c>
      <c r="CT203" t="s">
        <v>156</v>
      </c>
      <c r="CU203">
        <v>5</v>
      </c>
      <c r="CV203" t="s">
        <v>1755</v>
      </c>
      <c r="CW203" t="s">
        <v>1755</v>
      </c>
      <c r="CX203">
        <v>3</v>
      </c>
      <c r="CY203">
        <f t="shared" si="21"/>
        <v>7.5</v>
      </c>
      <c r="CZ203">
        <v>7.8411900000000001</v>
      </c>
      <c r="DA203">
        <v>5.0596199999999998</v>
      </c>
      <c r="DB203">
        <f t="shared" si="22"/>
        <v>2.5</v>
      </c>
      <c r="DC203">
        <v>0</v>
      </c>
      <c r="DD203">
        <v>0</v>
      </c>
      <c r="DE203">
        <v>0</v>
      </c>
      <c r="DF203">
        <v>8032</v>
      </c>
      <c r="DG203">
        <f t="shared" si="23"/>
        <v>16064</v>
      </c>
      <c r="DH203">
        <f t="shared" si="24"/>
        <v>4</v>
      </c>
      <c r="DI203">
        <v>140</v>
      </c>
      <c r="DJ203">
        <f t="shared" si="25"/>
        <v>280</v>
      </c>
      <c r="DK203">
        <f t="shared" si="26"/>
        <v>1</v>
      </c>
      <c r="DL203">
        <v>10</v>
      </c>
      <c r="DN203">
        <f>(DL203*InputWeights!$C$7+DB203*InputWeights!$C$6)</f>
        <v>6.25</v>
      </c>
      <c r="DO203">
        <f>(DD203*InputWeights!$C$12+DE203*InputWeights!$C$10+CU203*InputWeights!$C$11)</f>
        <v>2</v>
      </c>
      <c r="DP203">
        <f>(DC203*InputWeights!$C$18+DK203*InputWeights!$C$16+DH203*InputWeights!$C$15+CY203*InputWeights!$C$17)</f>
        <v>4.05</v>
      </c>
      <c r="DR203">
        <f>DN203*InputWeights!$C$5+DO203*InputWeights!$C$9+DP203*InputWeights!$C$14</f>
        <v>40.950000000000003</v>
      </c>
      <c r="DS203">
        <f>((_xlfn.RANK.EQ(DR203,$DR$2:$DR$1000,0))/(COUNT(DR$2:$DR$1000)))*100</f>
        <v>28.190743338008417</v>
      </c>
      <c r="DT203">
        <f t="shared" si="27"/>
        <v>0</v>
      </c>
    </row>
    <row r="204" spans="1:124" x14ac:dyDescent="0.25">
      <c r="A204" t="s">
        <v>1746</v>
      </c>
      <c r="B204" t="s">
        <v>108</v>
      </c>
      <c r="C204" t="s">
        <v>109</v>
      </c>
      <c r="D204" t="s">
        <v>110</v>
      </c>
      <c r="E204" t="s">
        <v>907</v>
      </c>
      <c r="F204">
        <v>613</v>
      </c>
      <c r="G204">
        <v>20001300</v>
      </c>
      <c r="H204">
        <v>10</v>
      </c>
      <c r="I204">
        <v>1957</v>
      </c>
      <c r="J204">
        <v>2003</v>
      </c>
      <c r="K204" t="s">
        <v>858</v>
      </c>
      <c r="L204" t="s">
        <v>110</v>
      </c>
      <c r="M204">
        <v>23</v>
      </c>
      <c r="N204" t="s">
        <v>177</v>
      </c>
      <c r="O204">
        <v>2</v>
      </c>
      <c r="Q204" t="s">
        <v>110</v>
      </c>
      <c r="R204">
        <v>1</v>
      </c>
      <c r="S204" t="s">
        <v>280</v>
      </c>
      <c r="T204">
        <v>197</v>
      </c>
      <c r="V204">
        <v>8032</v>
      </c>
      <c r="W204" t="s">
        <v>116</v>
      </c>
      <c r="X204" t="s">
        <v>117</v>
      </c>
      <c r="Y204" t="s">
        <v>1675</v>
      </c>
      <c r="AA204" t="s">
        <v>133</v>
      </c>
      <c r="AC204" t="s">
        <v>321</v>
      </c>
      <c r="AD204" t="s">
        <v>160</v>
      </c>
      <c r="AE204" t="s">
        <v>426</v>
      </c>
      <c r="AF204" t="s">
        <v>124</v>
      </c>
      <c r="AG204" t="s">
        <v>125</v>
      </c>
      <c r="AH204" t="s">
        <v>124</v>
      </c>
      <c r="AI204" t="s">
        <v>112</v>
      </c>
      <c r="AJ204" t="s">
        <v>112</v>
      </c>
      <c r="AK204" t="s">
        <v>125</v>
      </c>
      <c r="AL204" t="s">
        <v>488</v>
      </c>
      <c r="AM204" t="s">
        <v>488</v>
      </c>
      <c r="AN204" t="s">
        <v>488</v>
      </c>
      <c r="AO204">
        <v>3860</v>
      </c>
      <c r="AP204">
        <v>102264</v>
      </c>
      <c r="AQ204">
        <v>498</v>
      </c>
      <c r="AR204" t="s">
        <v>114</v>
      </c>
      <c r="AS204">
        <v>0</v>
      </c>
      <c r="AT204">
        <v>613</v>
      </c>
      <c r="AU204">
        <v>643</v>
      </c>
      <c r="AV204">
        <v>1256</v>
      </c>
      <c r="BB204" t="s">
        <v>129</v>
      </c>
      <c r="BC204" t="s">
        <v>189</v>
      </c>
      <c r="BD204">
        <v>83</v>
      </c>
      <c r="BE204" t="s">
        <v>131</v>
      </c>
      <c r="BF204">
        <v>0</v>
      </c>
      <c r="BG204">
        <v>2</v>
      </c>
      <c r="BH204">
        <v>2</v>
      </c>
      <c r="BI204" t="s">
        <v>154</v>
      </c>
      <c r="BJ204" t="s">
        <v>182</v>
      </c>
      <c r="BK204" t="s">
        <v>112</v>
      </c>
      <c r="BN204" t="s">
        <v>133</v>
      </c>
      <c r="BR204" t="s">
        <v>133</v>
      </c>
      <c r="BU204" t="s">
        <v>858</v>
      </c>
      <c r="BV204" t="s">
        <v>114</v>
      </c>
      <c r="BW204" t="s">
        <v>112</v>
      </c>
      <c r="BX204">
        <v>0</v>
      </c>
      <c r="BZ204">
        <v>0</v>
      </c>
      <c r="CA204">
        <v>1</v>
      </c>
      <c r="CB204">
        <v>0</v>
      </c>
      <c r="CC204">
        <v>0</v>
      </c>
      <c r="CD204" t="s">
        <v>114</v>
      </c>
      <c r="CE204" t="s">
        <v>110</v>
      </c>
      <c r="CF204" t="s">
        <v>110</v>
      </c>
      <c r="CG204" t="s">
        <v>117</v>
      </c>
      <c r="CH204" t="s">
        <v>117</v>
      </c>
      <c r="CI204" t="s">
        <v>117</v>
      </c>
      <c r="CJ204" t="s">
        <v>117</v>
      </c>
      <c r="CK204" t="s">
        <v>112</v>
      </c>
      <c r="CL204">
        <v>3</v>
      </c>
      <c r="CM204">
        <v>1</v>
      </c>
      <c r="CN204" t="s">
        <v>134</v>
      </c>
      <c r="CO204" t="s">
        <v>183</v>
      </c>
      <c r="CP204">
        <v>0</v>
      </c>
      <c r="CQ204" t="s">
        <v>143</v>
      </c>
      <c r="CR204" t="s">
        <v>143</v>
      </c>
      <c r="CS204" t="s">
        <v>136</v>
      </c>
      <c r="CT204" t="s">
        <v>156</v>
      </c>
      <c r="CU204">
        <v>5</v>
      </c>
      <c r="CV204" t="s">
        <v>1756</v>
      </c>
      <c r="CW204" t="s">
        <v>1756</v>
      </c>
      <c r="CX204">
        <v>3</v>
      </c>
      <c r="CY204">
        <f t="shared" si="21"/>
        <v>7.5</v>
      </c>
      <c r="CZ204">
        <v>6.7752100000000004</v>
      </c>
      <c r="DA204">
        <v>5.25746</v>
      </c>
      <c r="DB204">
        <f t="shared" si="22"/>
        <v>2.5</v>
      </c>
      <c r="DC204">
        <v>0</v>
      </c>
      <c r="DD204">
        <v>0</v>
      </c>
      <c r="DE204">
        <v>0</v>
      </c>
      <c r="DF204">
        <v>8032</v>
      </c>
      <c r="DG204">
        <f t="shared" si="23"/>
        <v>16064</v>
      </c>
      <c r="DH204">
        <f t="shared" si="24"/>
        <v>4</v>
      </c>
      <c r="DI204">
        <v>140</v>
      </c>
      <c r="DJ204">
        <f t="shared" si="25"/>
        <v>280</v>
      </c>
      <c r="DK204">
        <f t="shared" si="26"/>
        <v>1</v>
      </c>
      <c r="DL204">
        <v>10</v>
      </c>
      <c r="DN204">
        <f>(DL204*InputWeights!$C$7+DB204*InputWeights!$C$6)</f>
        <v>6.25</v>
      </c>
      <c r="DO204">
        <f>(DD204*InputWeights!$C$12+DE204*InputWeights!$C$10+CU204*InputWeights!$C$11)</f>
        <v>2</v>
      </c>
      <c r="DP204">
        <f>(DC204*InputWeights!$C$18+DK204*InputWeights!$C$16+DH204*InputWeights!$C$15+CY204*InputWeights!$C$17)</f>
        <v>4.05</v>
      </c>
      <c r="DR204">
        <f>DN204*InputWeights!$C$5+DO204*InputWeights!$C$9+DP204*InputWeights!$C$14</f>
        <v>40.950000000000003</v>
      </c>
      <c r="DS204">
        <f>((_xlfn.RANK.EQ(DR204,$DR$2:$DR$1000,0))/(COUNT(DR$2:$DR$1000)))*100</f>
        <v>28.190743338008417</v>
      </c>
      <c r="DT204">
        <f t="shared" si="27"/>
        <v>0</v>
      </c>
    </row>
    <row r="205" spans="1:124" x14ac:dyDescent="0.25">
      <c r="A205" t="s">
        <v>1746</v>
      </c>
      <c r="B205" t="s">
        <v>108</v>
      </c>
      <c r="C205" t="s">
        <v>109</v>
      </c>
      <c r="D205" t="s">
        <v>110</v>
      </c>
      <c r="E205" t="s">
        <v>303</v>
      </c>
      <c r="F205">
        <v>740</v>
      </c>
      <c r="G205">
        <v>20001400</v>
      </c>
      <c r="H205">
        <v>10</v>
      </c>
      <c r="I205">
        <v>1957</v>
      </c>
      <c r="J205">
        <v>2003</v>
      </c>
      <c r="K205" t="s">
        <v>153</v>
      </c>
      <c r="L205" t="s">
        <v>110</v>
      </c>
      <c r="M205">
        <v>22</v>
      </c>
      <c r="N205" t="s">
        <v>177</v>
      </c>
      <c r="O205">
        <v>2</v>
      </c>
      <c r="Q205" t="s">
        <v>110</v>
      </c>
      <c r="R205">
        <v>1</v>
      </c>
      <c r="S205" t="s">
        <v>280</v>
      </c>
      <c r="T205">
        <v>139</v>
      </c>
      <c r="V205">
        <v>8032</v>
      </c>
      <c r="W205" t="s">
        <v>116</v>
      </c>
      <c r="X205" t="s">
        <v>117</v>
      </c>
      <c r="Y205" t="s">
        <v>1675</v>
      </c>
      <c r="AA205" t="s">
        <v>133</v>
      </c>
      <c r="AC205" t="s">
        <v>363</v>
      </c>
      <c r="AD205" t="s">
        <v>1757</v>
      </c>
      <c r="AE205" t="s">
        <v>426</v>
      </c>
      <c r="AF205" t="s">
        <v>124</v>
      </c>
      <c r="AG205" t="s">
        <v>125</v>
      </c>
      <c r="AH205" t="s">
        <v>124</v>
      </c>
      <c r="AI205" t="s">
        <v>112</v>
      </c>
      <c r="AJ205" t="s">
        <v>112</v>
      </c>
      <c r="AK205" t="s">
        <v>125</v>
      </c>
      <c r="AL205" t="s">
        <v>467</v>
      </c>
      <c r="AM205" t="s">
        <v>373</v>
      </c>
      <c r="AN205" t="s">
        <v>1758</v>
      </c>
      <c r="AO205">
        <v>3861</v>
      </c>
      <c r="AP205">
        <v>102264</v>
      </c>
      <c r="AQ205">
        <v>496</v>
      </c>
      <c r="AR205" t="s">
        <v>110</v>
      </c>
      <c r="AS205">
        <v>6215</v>
      </c>
      <c r="AT205">
        <v>6955</v>
      </c>
      <c r="AU205">
        <v>28299</v>
      </c>
      <c r="AV205">
        <v>29039</v>
      </c>
      <c r="BB205" t="s">
        <v>129</v>
      </c>
      <c r="BC205" t="s">
        <v>189</v>
      </c>
      <c r="BD205">
        <v>84</v>
      </c>
      <c r="BE205" t="s">
        <v>131</v>
      </c>
      <c r="BF205">
        <v>0</v>
      </c>
      <c r="BG205">
        <v>2</v>
      </c>
      <c r="BH205">
        <v>2</v>
      </c>
      <c r="BI205" t="s">
        <v>154</v>
      </c>
      <c r="BJ205" t="s">
        <v>182</v>
      </c>
      <c r="BK205" t="s">
        <v>112</v>
      </c>
      <c r="BN205" t="s">
        <v>133</v>
      </c>
      <c r="BR205" t="s">
        <v>133</v>
      </c>
      <c r="BU205" t="s">
        <v>153</v>
      </c>
      <c r="BV205" t="s">
        <v>114</v>
      </c>
      <c r="BW205" t="s">
        <v>112</v>
      </c>
      <c r="BX205">
        <v>0</v>
      </c>
      <c r="BZ205">
        <v>0</v>
      </c>
      <c r="CA205">
        <v>1</v>
      </c>
      <c r="CB205">
        <v>0</v>
      </c>
      <c r="CC205">
        <v>0</v>
      </c>
      <c r="CD205" t="s">
        <v>110</v>
      </c>
      <c r="CE205" t="s">
        <v>110</v>
      </c>
      <c r="CF205" t="s">
        <v>110</v>
      </c>
      <c r="CG205" t="s">
        <v>117</v>
      </c>
      <c r="CH205" t="s">
        <v>117</v>
      </c>
      <c r="CI205" t="s">
        <v>117</v>
      </c>
      <c r="CJ205" t="s">
        <v>117</v>
      </c>
      <c r="CK205" t="s">
        <v>112</v>
      </c>
      <c r="CL205">
        <v>1</v>
      </c>
      <c r="CM205">
        <v>2</v>
      </c>
      <c r="CN205" t="s">
        <v>142</v>
      </c>
      <c r="CO205" t="s">
        <v>183</v>
      </c>
      <c r="CP205">
        <v>0</v>
      </c>
      <c r="CQ205" t="s">
        <v>143</v>
      </c>
      <c r="CR205" t="s">
        <v>143</v>
      </c>
      <c r="CS205" t="s">
        <v>184</v>
      </c>
      <c r="CT205" t="s">
        <v>156</v>
      </c>
      <c r="CU205">
        <v>5</v>
      </c>
      <c r="CV205" t="s">
        <v>1759</v>
      </c>
      <c r="CW205" t="s">
        <v>1759</v>
      </c>
      <c r="CX205">
        <v>3</v>
      </c>
      <c r="CY205">
        <f t="shared" si="21"/>
        <v>7.5</v>
      </c>
      <c r="CZ205">
        <v>6.6317700000000004</v>
      </c>
      <c r="DA205">
        <v>5.64194</v>
      </c>
      <c r="DB205">
        <f t="shared" si="22"/>
        <v>2.5</v>
      </c>
      <c r="DC205">
        <v>0</v>
      </c>
      <c r="DD205">
        <v>0</v>
      </c>
      <c r="DE205">
        <v>0</v>
      </c>
      <c r="DF205">
        <v>8032</v>
      </c>
      <c r="DG205">
        <f t="shared" si="23"/>
        <v>16064</v>
      </c>
      <c r="DH205">
        <f t="shared" si="24"/>
        <v>4</v>
      </c>
      <c r="DI205">
        <v>140</v>
      </c>
      <c r="DJ205">
        <f t="shared" si="25"/>
        <v>280</v>
      </c>
      <c r="DK205">
        <f t="shared" si="26"/>
        <v>1</v>
      </c>
      <c r="DL205">
        <v>10</v>
      </c>
      <c r="DN205">
        <f>(DL205*InputWeights!$C$7+DB205*InputWeights!$C$6)</f>
        <v>6.25</v>
      </c>
      <c r="DO205">
        <f>(DD205*InputWeights!$C$12+DE205*InputWeights!$C$10+CU205*InputWeights!$C$11)</f>
        <v>2</v>
      </c>
      <c r="DP205">
        <f>(DC205*InputWeights!$C$18+DK205*InputWeights!$C$16+DH205*InputWeights!$C$15+CY205*InputWeights!$C$17)</f>
        <v>4.05</v>
      </c>
      <c r="DR205">
        <f>DN205*InputWeights!$C$5+DO205*InputWeights!$C$9+DP205*InputWeights!$C$14</f>
        <v>40.950000000000003</v>
      </c>
      <c r="DS205">
        <f>((_xlfn.RANK.EQ(DR205,$DR$2:$DR$1000,0))/(COUNT(DR$2:$DR$1000)))*100</f>
        <v>28.190743338008417</v>
      </c>
      <c r="DT205">
        <f t="shared" si="27"/>
        <v>0</v>
      </c>
    </row>
    <row r="206" spans="1:124" x14ac:dyDescent="0.25">
      <c r="A206" t="s">
        <v>1746</v>
      </c>
      <c r="B206" t="s">
        <v>108</v>
      </c>
      <c r="C206" t="s">
        <v>109</v>
      </c>
      <c r="D206" t="s">
        <v>110</v>
      </c>
      <c r="E206" t="s">
        <v>311</v>
      </c>
      <c r="F206">
        <v>1017</v>
      </c>
      <c r="G206">
        <v>20001400</v>
      </c>
      <c r="H206">
        <v>10</v>
      </c>
      <c r="I206">
        <v>1957</v>
      </c>
      <c r="J206">
        <v>2003</v>
      </c>
      <c r="K206" t="s">
        <v>858</v>
      </c>
      <c r="L206" t="s">
        <v>110</v>
      </c>
      <c r="M206">
        <v>23</v>
      </c>
      <c r="N206" t="s">
        <v>177</v>
      </c>
      <c r="O206">
        <v>2</v>
      </c>
      <c r="Q206" t="s">
        <v>110</v>
      </c>
      <c r="R206">
        <v>1</v>
      </c>
      <c r="S206" t="s">
        <v>280</v>
      </c>
      <c r="T206">
        <v>87</v>
      </c>
      <c r="V206">
        <v>8032</v>
      </c>
      <c r="W206" t="s">
        <v>116</v>
      </c>
      <c r="X206" t="s">
        <v>117</v>
      </c>
      <c r="Y206" t="s">
        <v>1675</v>
      </c>
      <c r="AA206" t="s">
        <v>133</v>
      </c>
      <c r="AC206" t="s">
        <v>160</v>
      </c>
      <c r="AD206" t="s">
        <v>1757</v>
      </c>
      <c r="AE206" t="s">
        <v>426</v>
      </c>
      <c r="AF206" t="s">
        <v>124</v>
      </c>
      <c r="AG206" t="s">
        <v>125</v>
      </c>
      <c r="AH206" t="s">
        <v>124</v>
      </c>
      <c r="AI206" t="s">
        <v>112</v>
      </c>
      <c r="AJ206" t="s">
        <v>112</v>
      </c>
      <c r="AK206" t="s">
        <v>125</v>
      </c>
      <c r="AL206" t="s">
        <v>488</v>
      </c>
      <c r="AM206" t="s">
        <v>488</v>
      </c>
      <c r="AN206" t="s">
        <v>1760</v>
      </c>
      <c r="AO206">
        <v>3862</v>
      </c>
      <c r="AP206">
        <v>102264</v>
      </c>
      <c r="AQ206">
        <v>498</v>
      </c>
      <c r="AR206" t="s">
        <v>114</v>
      </c>
      <c r="AS206">
        <v>613</v>
      </c>
      <c r="AT206">
        <v>1630</v>
      </c>
      <c r="AU206">
        <v>1256</v>
      </c>
      <c r="AV206">
        <v>2273</v>
      </c>
      <c r="BB206" t="s">
        <v>129</v>
      </c>
      <c r="BC206" t="s">
        <v>189</v>
      </c>
      <c r="BD206">
        <v>88</v>
      </c>
      <c r="BE206" t="s">
        <v>131</v>
      </c>
      <c r="BF206">
        <v>0</v>
      </c>
      <c r="BG206">
        <v>2</v>
      </c>
      <c r="BH206">
        <v>2</v>
      </c>
      <c r="BI206" t="s">
        <v>154</v>
      </c>
      <c r="BJ206" t="s">
        <v>182</v>
      </c>
      <c r="BK206" t="s">
        <v>112</v>
      </c>
      <c r="BN206" t="s">
        <v>133</v>
      </c>
      <c r="BR206" t="s">
        <v>133</v>
      </c>
      <c r="BU206" t="s">
        <v>858</v>
      </c>
      <c r="BV206" t="s">
        <v>114</v>
      </c>
      <c r="BW206" t="s">
        <v>112</v>
      </c>
      <c r="BX206">
        <v>0</v>
      </c>
      <c r="BZ206">
        <v>0</v>
      </c>
      <c r="CA206">
        <v>1</v>
      </c>
      <c r="CB206">
        <v>0</v>
      </c>
      <c r="CC206">
        <v>0</v>
      </c>
      <c r="CD206" t="s">
        <v>114</v>
      </c>
      <c r="CE206" t="s">
        <v>110</v>
      </c>
      <c r="CF206" t="s">
        <v>110</v>
      </c>
      <c r="CG206" t="s">
        <v>117</v>
      </c>
      <c r="CH206" t="s">
        <v>114</v>
      </c>
      <c r="CI206" t="s">
        <v>117</v>
      </c>
      <c r="CJ206" t="s">
        <v>117</v>
      </c>
      <c r="CK206" t="s">
        <v>112</v>
      </c>
      <c r="CL206">
        <v>1</v>
      </c>
      <c r="CM206">
        <v>0</v>
      </c>
      <c r="CN206" t="s">
        <v>142</v>
      </c>
      <c r="CO206" t="s">
        <v>183</v>
      </c>
      <c r="CP206">
        <v>0</v>
      </c>
      <c r="CQ206" t="s">
        <v>143</v>
      </c>
      <c r="CR206" t="s">
        <v>143</v>
      </c>
      <c r="CS206" t="s">
        <v>156</v>
      </c>
      <c r="CT206" t="s">
        <v>156</v>
      </c>
      <c r="CU206">
        <v>5</v>
      </c>
      <c r="CV206" t="s">
        <v>1761</v>
      </c>
      <c r="CW206" t="s">
        <v>1761</v>
      </c>
      <c r="CX206">
        <v>3</v>
      </c>
      <c r="CY206">
        <f t="shared" si="21"/>
        <v>7.5</v>
      </c>
      <c r="CZ206">
        <v>6.9165599999999996</v>
      </c>
      <c r="DA206">
        <v>4.9132800000000003</v>
      </c>
      <c r="DB206">
        <f t="shared" si="22"/>
        <v>2.5</v>
      </c>
      <c r="DC206">
        <v>0</v>
      </c>
      <c r="DD206">
        <v>0</v>
      </c>
      <c r="DE206">
        <v>0</v>
      </c>
      <c r="DF206">
        <v>8032</v>
      </c>
      <c r="DG206">
        <f t="shared" si="23"/>
        <v>16064</v>
      </c>
      <c r="DH206">
        <f t="shared" si="24"/>
        <v>4</v>
      </c>
      <c r="DI206">
        <v>140</v>
      </c>
      <c r="DJ206">
        <f t="shared" si="25"/>
        <v>280</v>
      </c>
      <c r="DK206">
        <f t="shared" si="26"/>
        <v>1</v>
      </c>
      <c r="DL206">
        <v>10</v>
      </c>
      <c r="DN206">
        <f>(DL206*InputWeights!$C$7+DB206*InputWeights!$C$6)</f>
        <v>6.25</v>
      </c>
      <c r="DO206">
        <f>(DD206*InputWeights!$C$12+DE206*InputWeights!$C$10+CU206*InputWeights!$C$11)</f>
        <v>2</v>
      </c>
      <c r="DP206">
        <f>(DC206*InputWeights!$C$18+DK206*InputWeights!$C$16+DH206*InputWeights!$C$15+CY206*InputWeights!$C$17)</f>
        <v>4.05</v>
      </c>
      <c r="DR206">
        <f>DN206*InputWeights!$C$5+DO206*InputWeights!$C$9+DP206*InputWeights!$C$14</f>
        <v>40.950000000000003</v>
      </c>
      <c r="DS206">
        <f>((_xlfn.RANK.EQ(DR206,$DR$2:$DR$1000,0))/(COUNT(DR$2:$DR$1000)))*100</f>
        <v>28.190743338008417</v>
      </c>
      <c r="DT206">
        <f t="shared" si="27"/>
        <v>0</v>
      </c>
    </row>
    <row r="207" spans="1:124" x14ac:dyDescent="0.25">
      <c r="A207" t="s">
        <v>2471</v>
      </c>
      <c r="B207" t="s">
        <v>108</v>
      </c>
      <c r="C207" t="s">
        <v>109</v>
      </c>
      <c r="D207" t="s">
        <v>397</v>
      </c>
      <c r="E207" t="s">
        <v>666</v>
      </c>
      <c r="F207">
        <v>844</v>
      </c>
      <c r="G207">
        <v>6</v>
      </c>
      <c r="H207">
        <v>0</v>
      </c>
      <c r="I207">
        <v>0</v>
      </c>
      <c r="J207">
        <v>0</v>
      </c>
      <c r="K207" t="s">
        <v>992</v>
      </c>
      <c r="L207" t="s">
        <v>110</v>
      </c>
      <c r="M207">
        <v>33</v>
      </c>
      <c r="N207" t="s">
        <v>358</v>
      </c>
      <c r="O207">
        <v>3</v>
      </c>
      <c r="Q207" t="s">
        <v>117</v>
      </c>
      <c r="R207">
        <v>0</v>
      </c>
      <c r="T207">
        <v>353</v>
      </c>
      <c r="V207">
        <v>9239</v>
      </c>
      <c r="W207" t="s">
        <v>116</v>
      </c>
      <c r="X207" t="s">
        <v>117</v>
      </c>
      <c r="Y207" t="s">
        <v>2256</v>
      </c>
      <c r="AA207" t="s">
        <v>133</v>
      </c>
      <c r="AC207" t="s">
        <v>2254</v>
      </c>
      <c r="AD207" t="s">
        <v>2297</v>
      </c>
      <c r="AF207" t="s">
        <v>124</v>
      </c>
      <c r="AG207" t="s">
        <v>125</v>
      </c>
      <c r="AH207" t="s">
        <v>124</v>
      </c>
      <c r="AI207" t="s">
        <v>112</v>
      </c>
      <c r="AJ207" t="s">
        <v>112</v>
      </c>
      <c r="AK207" t="s">
        <v>125</v>
      </c>
      <c r="AL207" t="s">
        <v>416</v>
      </c>
      <c r="AM207" t="s">
        <v>416</v>
      </c>
      <c r="AO207">
        <v>5862</v>
      </c>
      <c r="AP207">
        <v>102264</v>
      </c>
      <c r="AQ207">
        <v>15261</v>
      </c>
      <c r="AR207" t="s">
        <v>110</v>
      </c>
      <c r="AS207">
        <v>4591</v>
      </c>
      <c r="AT207">
        <v>5435</v>
      </c>
      <c r="AU207">
        <v>4591</v>
      </c>
      <c r="AV207">
        <v>5435</v>
      </c>
      <c r="BB207" t="s">
        <v>129</v>
      </c>
      <c r="BC207" t="s">
        <v>247</v>
      </c>
      <c r="BD207">
        <v>0</v>
      </c>
      <c r="BE207" t="s">
        <v>131</v>
      </c>
      <c r="BF207">
        <v>0</v>
      </c>
      <c r="BG207">
        <v>0</v>
      </c>
      <c r="BH207">
        <v>0</v>
      </c>
      <c r="BK207" t="s">
        <v>112</v>
      </c>
      <c r="BN207" t="s">
        <v>133</v>
      </c>
      <c r="BR207" t="s">
        <v>133</v>
      </c>
      <c r="BU207" t="s">
        <v>153</v>
      </c>
      <c r="BX207">
        <v>0</v>
      </c>
      <c r="BZ207">
        <v>0</v>
      </c>
      <c r="CA207">
        <v>4</v>
      </c>
      <c r="CB207">
        <v>0</v>
      </c>
      <c r="CC207">
        <v>0</v>
      </c>
      <c r="CE207" t="s">
        <v>117</v>
      </c>
      <c r="CF207" t="s">
        <v>110</v>
      </c>
      <c r="CK207" t="s">
        <v>112</v>
      </c>
      <c r="CL207">
        <v>0</v>
      </c>
      <c r="CM207">
        <v>0</v>
      </c>
      <c r="CP207">
        <v>0</v>
      </c>
      <c r="CQ207" t="s">
        <v>417</v>
      </c>
      <c r="CS207" t="s">
        <v>418</v>
      </c>
      <c r="CT207" t="s">
        <v>418</v>
      </c>
      <c r="CU207">
        <v>5</v>
      </c>
      <c r="CV207" t="s">
        <v>2475</v>
      </c>
      <c r="CW207" t="s">
        <v>2475</v>
      </c>
      <c r="CX207">
        <v>3</v>
      </c>
      <c r="CY207">
        <f t="shared" si="21"/>
        <v>7.5</v>
      </c>
      <c r="CZ207">
        <v>7.28735</v>
      </c>
      <c r="DA207">
        <v>5.3776400000000004</v>
      </c>
      <c r="DB207">
        <f t="shared" si="22"/>
        <v>2.5</v>
      </c>
      <c r="DC207">
        <v>0</v>
      </c>
      <c r="DD207">
        <v>0</v>
      </c>
      <c r="DE207">
        <v>0</v>
      </c>
      <c r="DF207">
        <v>9239</v>
      </c>
      <c r="DG207">
        <f t="shared" si="23"/>
        <v>18478</v>
      </c>
      <c r="DH207">
        <f t="shared" si="24"/>
        <v>4</v>
      </c>
      <c r="DI207">
        <v>179</v>
      </c>
      <c r="DJ207">
        <f t="shared" si="25"/>
        <v>358</v>
      </c>
      <c r="DK207">
        <f t="shared" si="26"/>
        <v>1</v>
      </c>
      <c r="DL207">
        <v>10</v>
      </c>
      <c r="DN207">
        <f>(DL207*InputWeights!$C$7+DB207*InputWeights!$C$6)</f>
        <v>6.25</v>
      </c>
      <c r="DO207">
        <f>(DD207*InputWeights!$C$12+DE207*InputWeights!$C$10+CU207*InputWeights!$C$11)</f>
        <v>2</v>
      </c>
      <c r="DP207">
        <f>(DC207*InputWeights!$C$18+DK207*InputWeights!$C$16+DH207*InputWeights!$C$15+CY207*InputWeights!$C$17)</f>
        <v>4.05</v>
      </c>
      <c r="DR207">
        <f>DN207*InputWeights!$C$5+DO207*InputWeights!$C$9+DP207*InputWeights!$C$14</f>
        <v>40.950000000000003</v>
      </c>
      <c r="DS207">
        <f>((_xlfn.RANK.EQ(DR207,$DR$2:$DR$1000,0))/(COUNT(DR$2:$DR$1000)))*100</f>
        <v>28.190743338008417</v>
      </c>
      <c r="DT207">
        <f t="shared" si="27"/>
        <v>0</v>
      </c>
    </row>
    <row r="208" spans="1:124" x14ac:dyDescent="0.25">
      <c r="A208" t="s">
        <v>2471</v>
      </c>
      <c r="B208" t="s">
        <v>108</v>
      </c>
      <c r="C208" t="s">
        <v>109</v>
      </c>
      <c r="D208" t="s">
        <v>397</v>
      </c>
      <c r="E208" t="s">
        <v>451</v>
      </c>
      <c r="F208">
        <v>633</v>
      </c>
      <c r="G208">
        <v>7</v>
      </c>
      <c r="H208">
        <v>0</v>
      </c>
      <c r="I208">
        <v>0</v>
      </c>
      <c r="J208">
        <v>0</v>
      </c>
      <c r="K208" t="s">
        <v>992</v>
      </c>
      <c r="L208" t="s">
        <v>110</v>
      </c>
      <c r="M208">
        <v>32</v>
      </c>
      <c r="N208" t="s">
        <v>358</v>
      </c>
      <c r="O208">
        <v>3</v>
      </c>
      <c r="Q208" t="s">
        <v>117</v>
      </c>
      <c r="R208">
        <v>0</v>
      </c>
      <c r="T208">
        <v>247</v>
      </c>
      <c r="V208">
        <v>9239</v>
      </c>
      <c r="W208" t="s">
        <v>116</v>
      </c>
      <c r="X208" t="s">
        <v>117</v>
      </c>
      <c r="Y208" t="s">
        <v>2476</v>
      </c>
      <c r="AA208" t="s">
        <v>133</v>
      </c>
      <c r="AC208" t="s">
        <v>2256</v>
      </c>
      <c r="AD208" t="s">
        <v>2477</v>
      </c>
      <c r="AF208" t="s">
        <v>124</v>
      </c>
      <c r="AG208" t="s">
        <v>125</v>
      </c>
      <c r="AH208" t="s">
        <v>124</v>
      </c>
      <c r="AI208" t="s">
        <v>112</v>
      </c>
      <c r="AJ208" t="s">
        <v>112</v>
      </c>
      <c r="AK208" t="s">
        <v>125</v>
      </c>
      <c r="AL208" t="s">
        <v>416</v>
      </c>
      <c r="AM208" t="s">
        <v>416</v>
      </c>
      <c r="AO208">
        <v>5863</v>
      </c>
      <c r="AP208">
        <v>102264</v>
      </c>
      <c r="AQ208">
        <v>15261</v>
      </c>
      <c r="AR208" t="s">
        <v>110</v>
      </c>
      <c r="AS208">
        <v>5435</v>
      </c>
      <c r="AT208">
        <v>6068</v>
      </c>
      <c r="AU208">
        <v>5435</v>
      </c>
      <c r="AV208">
        <v>6068</v>
      </c>
      <c r="BB208" t="s">
        <v>129</v>
      </c>
      <c r="BC208" t="s">
        <v>247</v>
      </c>
      <c r="BD208">
        <v>0</v>
      </c>
      <c r="BE208" t="s">
        <v>131</v>
      </c>
      <c r="BF208">
        <v>0</v>
      </c>
      <c r="BG208">
        <v>0</v>
      </c>
      <c r="BH208">
        <v>0</v>
      </c>
      <c r="BK208" t="s">
        <v>112</v>
      </c>
      <c r="BN208" t="s">
        <v>133</v>
      </c>
      <c r="BR208" t="s">
        <v>133</v>
      </c>
      <c r="BU208" t="s">
        <v>153</v>
      </c>
      <c r="BX208">
        <v>0</v>
      </c>
      <c r="BZ208">
        <v>0</v>
      </c>
      <c r="CA208">
        <v>4</v>
      </c>
      <c r="CB208">
        <v>0</v>
      </c>
      <c r="CC208">
        <v>0</v>
      </c>
      <c r="CE208" t="s">
        <v>117</v>
      </c>
      <c r="CF208" t="s">
        <v>110</v>
      </c>
      <c r="CK208" t="s">
        <v>112</v>
      </c>
      <c r="CL208">
        <v>0</v>
      </c>
      <c r="CM208">
        <v>0</v>
      </c>
      <c r="CP208">
        <v>0</v>
      </c>
      <c r="CQ208" t="s">
        <v>417</v>
      </c>
      <c r="CS208" t="s">
        <v>418</v>
      </c>
      <c r="CT208" t="s">
        <v>418</v>
      </c>
      <c r="CU208">
        <v>5</v>
      </c>
      <c r="CV208" t="s">
        <v>2478</v>
      </c>
      <c r="CW208" t="s">
        <v>2478</v>
      </c>
      <c r="CX208">
        <v>3</v>
      </c>
      <c r="CY208">
        <f t="shared" si="21"/>
        <v>7.5</v>
      </c>
      <c r="CZ208">
        <v>5.2942499999999999</v>
      </c>
      <c r="DA208">
        <v>3.0272600000000001</v>
      </c>
      <c r="DB208">
        <f t="shared" si="22"/>
        <v>2.5</v>
      </c>
      <c r="DC208">
        <v>0</v>
      </c>
      <c r="DD208">
        <v>0</v>
      </c>
      <c r="DE208">
        <v>0</v>
      </c>
      <c r="DF208">
        <v>9239</v>
      </c>
      <c r="DG208">
        <f t="shared" si="23"/>
        <v>18478</v>
      </c>
      <c r="DH208">
        <f t="shared" si="24"/>
        <v>4</v>
      </c>
      <c r="DI208">
        <v>179</v>
      </c>
      <c r="DJ208">
        <f t="shared" si="25"/>
        <v>358</v>
      </c>
      <c r="DK208">
        <f t="shared" si="26"/>
        <v>1</v>
      </c>
      <c r="DL208">
        <v>10</v>
      </c>
      <c r="DN208">
        <f>(DL208*InputWeights!$C$7+DB208*InputWeights!$C$6)</f>
        <v>6.25</v>
      </c>
      <c r="DO208">
        <f>(DD208*InputWeights!$C$12+DE208*InputWeights!$C$10+CU208*InputWeights!$C$11)</f>
        <v>2</v>
      </c>
      <c r="DP208">
        <f>(DC208*InputWeights!$C$18+DK208*InputWeights!$C$16+DH208*InputWeights!$C$15+CY208*InputWeights!$C$17)</f>
        <v>4.05</v>
      </c>
      <c r="DR208">
        <f>DN208*InputWeights!$C$5+DO208*InputWeights!$C$9+DP208*InputWeights!$C$14</f>
        <v>40.950000000000003</v>
      </c>
      <c r="DS208">
        <f>((_xlfn.RANK.EQ(DR208,$DR$2:$DR$1000,0))/(COUNT(DR$2:$DR$1000)))*100</f>
        <v>28.190743338008417</v>
      </c>
      <c r="DT208">
        <f t="shared" si="27"/>
        <v>0</v>
      </c>
    </row>
    <row r="209" spans="1:124" x14ac:dyDescent="0.25">
      <c r="A209" t="s">
        <v>352</v>
      </c>
      <c r="B209" t="s">
        <v>108</v>
      </c>
      <c r="C209" t="s">
        <v>109</v>
      </c>
      <c r="D209" t="s">
        <v>110</v>
      </c>
      <c r="E209" t="s">
        <v>869</v>
      </c>
      <c r="F209">
        <v>2351</v>
      </c>
      <c r="G209">
        <v>3200</v>
      </c>
      <c r="H209">
        <v>0</v>
      </c>
      <c r="I209">
        <v>1985</v>
      </c>
      <c r="J209">
        <v>2009</v>
      </c>
      <c r="K209" t="s">
        <v>183</v>
      </c>
      <c r="L209" t="s">
        <v>114</v>
      </c>
      <c r="M209">
        <v>28</v>
      </c>
      <c r="N209" t="s">
        <v>229</v>
      </c>
      <c r="O209">
        <v>2</v>
      </c>
      <c r="Q209" t="s">
        <v>117</v>
      </c>
      <c r="R209">
        <v>0</v>
      </c>
      <c r="S209" t="s">
        <v>825</v>
      </c>
      <c r="T209">
        <v>99</v>
      </c>
      <c r="V209">
        <v>10931</v>
      </c>
      <c r="W209" t="s">
        <v>116</v>
      </c>
      <c r="X209" t="s">
        <v>117</v>
      </c>
      <c r="Y209" t="s">
        <v>870</v>
      </c>
      <c r="Z209" t="s">
        <v>119</v>
      </c>
      <c r="AA209" t="s">
        <v>827</v>
      </c>
      <c r="AC209" t="s">
        <v>864</v>
      </c>
      <c r="AD209" t="s">
        <v>871</v>
      </c>
      <c r="AE209" t="s">
        <v>403</v>
      </c>
      <c r="AF209" t="s">
        <v>124</v>
      </c>
      <c r="AG209" t="s">
        <v>125</v>
      </c>
      <c r="AH209" t="s">
        <v>124</v>
      </c>
      <c r="AI209" t="s">
        <v>150</v>
      </c>
      <c r="AJ209" t="s">
        <v>112</v>
      </c>
      <c r="AK209" t="s">
        <v>125</v>
      </c>
      <c r="AL209" t="s">
        <v>872</v>
      </c>
      <c r="AM209" t="s">
        <v>866</v>
      </c>
      <c r="AN209" t="s">
        <v>873</v>
      </c>
      <c r="AO209">
        <v>2210</v>
      </c>
      <c r="AP209">
        <v>102264</v>
      </c>
      <c r="AQ209">
        <v>182</v>
      </c>
      <c r="AR209" t="s">
        <v>110</v>
      </c>
      <c r="AS209">
        <v>65319</v>
      </c>
      <c r="AT209">
        <v>67670</v>
      </c>
      <c r="AU209">
        <v>65319</v>
      </c>
      <c r="AV209">
        <v>67670</v>
      </c>
      <c r="BB209" t="s">
        <v>129</v>
      </c>
      <c r="BC209" t="s">
        <v>254</v>
      </c>
      <c r="BD209">
        <v>79</v>
      </c>
      <c r="BE209" t="s">
        <v>131</v>
      </c>
      <c r="BF209">
        <v>0</v>
      </c>
      <c r="BG209">
        <v>4</v>
      </c>
      <c r="BH209">
        <v>4</v>
      </c>
      <c r="BI209" t="s">
        <v>182</v>
      </c>
      <c r="BJ209" t="s">
        <v>366</v>
      </c>
      <c r="BK209" t="s">
        <v>112</v>
      </c>
      <c r="BN209" t="s">
        <v>133</v>
      </c>
      <c r="BR209" t="s">
        <v>133</v>
      </c>
      <c r="BU209" t="s">
        <v>153</v>
      </c>
      <c r="BV209" t="s">
        <v>114</v>
      </c>
      <c r="BW209" t="s">
        <v>112</v>
      </c>
      <c r="BX209">
        <v>0</v>
      </c>
      <c r="BZ209">
        <v>0</v>
      </c>
      <c r="CA209">
        <v>1</v>
      </c>
      <c r="CB209">
        <v>0</v>
      </c>
      <c r="CC209">
        <v>0</v>
      </c>
      <c r="CD209" t="s">
        <v>117</v>
      </c>
      <c r="CE209" t="s">
        <v>117</v>
      </c>
      <c r="CF209" t="s">
        <v>110</v>
      </c>
      <c r="CG209" t="s">
        <v>117</v>
      </c>
      <c r="CH209" t="s">
        <v>117</v>
      </c>
      <c r="CI209" t="s">
        <v>117</v>
      </c>
      <c r="CJ209" t="s">
        <v>117</v>
      </c>
      <c r="CK209" t="s">
        <v>112</v>
      </c>
      <c r="CL209">
        <v>10</v>
      </c>
      <c r="CM209">
        <v>3</v>
      </c>
      <c r="CN209" t="s">
        <v>142</v>
      </c>
      <c r="CO209" t="s">
        <v>183</v>
      </c>
      <c r="CP209">
        <v>0</v>
      </c>
      <c r="CQ209" t="s">
        <v>143</v>
      </c>
      <c r="CR209" t="s">
        <v>143</v>
      </c>
      <c r="CS209" t="s">
        <v>156</v>
      </c>
      <c r="CT209" t="s">
        <v>184</v>
      </c>
      <c r="CU209">
        <v>7.5</v>
      </c>
      <c r="CV209" t="s">
        <v>874</v>
      </c>
      <c r="CW209" t="s">
        <v>874</v>
      </c>
      <c r="CX209">
        <v>3</v>
      </c>
      <c r="CY209">
        <f t="shared" si="21"/>
        <v>7.5</v>
      </c>
      <c r="CZ209">
        <v>2.9383499999999998</v>
      </c>
      <c r="DA209">
        <v>1.6894499999999999</v>
      </c>
      <c r="DB209">
        <f t="shared" si="22"/>
        <v>1</v>
      </c>
      <c r="DC209">
        <v>0</v>
      </c>
      <c r="DD209">
        <v>0</v>
      </c>
      <c r="DE209">
        <v>0</v>
      </c>
      <c r="DF209">
        <v>10931</v>
      </c>
      <c r="DG209">
        <f t="shared" si="23"/>
        <v>10931</v>
      </c>
      <c r="DH209">
        <f t="shared" si="24"/>
        <v>3</v>
      </c>
      <c r="DI209">
        <v>797</v>
      </c>
      <c r="DJ209">
        <f t="shared" si="25"/>
        <v>797</v>
      </c>
      <c r="DK209">
        <f t="shared" si="26"/>
        <v>2</v>
      </c>
      <c r="DL209">
        <v>10</v>
      </c>
      <c r="DN209">
        <f>(DL209*InputWeights!$C$7+DB209*InputWeights!$C$6)</f>
        <v>5.5</v>
      </c>
      <c r="DO209">
        <f>(DD209*InputWeights!$C$12+DE209*InputWeights!$C$10+CU209*InputWeights!$C$11)</f>
        <v>3</v>
      </c>
      <c r="DP209">
        <f>(DC209*InputWeights!$C$18+DK209*InputWeights!$C$16+DH209*InputWeights!$C$15+CY209*InputWeights!$C$17)</f>
        <v>3.85</v>
      </c>
      <c r="DR209">
        <f>DN209*InputWeights!$C$5+DO209*InputWeights!$C$9+DP209*InputWeights!$C$14</f>
        <v>40.9</v>
      </c>
      <c r="DS209">
        <f>((_xlfn.RANK.EQ(DR209,$DR$2:$DR$1000,0))/(COUNT(DR$2:$DR$1000)))*100</f>
        <v>29.172510518934082</v>
      </c>
      <c r="DT209">
        <f t="shared" si="27"/>
        <v>0</v>
      </c>
    </row>
    <row r="210" spans="1:124" x14ac:dyDescent="0.25">
      <c r="A210" t="s">
        <v>1381</v>
      </c>
      <c r="B210" t="s">
        <v>108</v>
      </c>
      <c r="C210" t="s">
        <v>109</v>
      </c>
      <c r="D210" t="s">
        <v>110</v>
      </c>
      <c r="E210" t="s">
        <v>411</v>
      </c>
      <c r="F210">
        <v>3272</v>
      </c>
      <c r="G210">
        <v>20000500</v>
      </c>
      <c r="H210">
        <v>0</v>
      </c>
      <c r="I210">
        <v>1943</v>
      </c>
      <c r="J210">
        <v>2003</v>
      </c>
      <c r="K210" t="s">
        <v>183</v>
      </c>
      <c r="L210" t="s">
        <v>114</v>
      </c>
      <c r="M210">
        <v>20</v>
      </c>
      <c r="N210" t="s">
        <v>358</v>
      </c>
      <c r="O210">
        <v>2</v>
      </c>
      <c r="Q210" t="s">
        <v>117</v>
      </c>
      <c r="R210">
        <v>0</v>
      </c>
      <c r="S210" t="s">
        <v>1354</v>
      </c>
      <c r="T210">
        <v>118</v>
      </c>
      <c r="V210">
        <v>12471</v>
      </c>
      <c r="W210" t="s">
        <v>116</v>
      </c>
      <c r="X210" t="s">
        <v>117</v>
      </c>
      <c r="Y210" t="s">
        <v>389</v>
      </c>
      <c r="AA210" t="s">
        <v>133</v>
      </c>
      <c r="AC210" t="s">
        <v>389</v>
      </c>
      <c r="AD210" t="s">
        <v>1382</v>
      </c>
      <c r="AE210" t="s">
        <v>364</v>
      </c>
      <c r="AF210" t="s">
        <v>124</v>
      </c>
      <c r="AG210" t="s">
        <v>112</v>
      </c>
      <c r="AH210" t="s">
        <v>124</v>
      </c>
      <c r="AI210" t="s">
        <v>112</v>
      </c>
      <c r="AJ210" t="s">
        <v>112</v>
      </c>
      <c r="AK210" t="s">
        <v>112</v>
      </c>
      <c r="AL210" t="s">
        <v>416</v>
      </c>
      <c r="AM210" t="s">
        <v>416</v>
      </c>
      <c r="AN210" t="s">
        <v>416</v>
      </c>
      <c r="AO210">
        <v>3190</v>
      </c>
      <c r="AP210">
        <v>102264</v>
      </c>
      <c r="AQ210">
        <v>318</v>
      </c>
      <c r="AR210" t="s">
        <v>110</v>
      </c>
      <c r="AS210">
        <v>0</v>
      </c>
      <c r="AT210">
        <v>3272</v>
      </c>
      <c r="AU210">
        <v>0</v>
      </c>
      <c r="AV210">
        <v>3272</v>
      </c>
      <c r="BB210" t="s">
        <v>129</v>
      </c>
      <c r="BC210" t="s">
        <v>855</v>
      </c>
      <c r="BD210">
        <v>94</v>
      </c>
      <c r="BE210" t="s">
        <v>131</v>
      </c>
      <c r="BF210">
        <v>1</v>
      </c>
      <c r="BG210">
        <v>1</v>
      </c>
      <c r="BH210">
        <v>1</v>
      </c>
      <c r="BI210" t="s">
        <v>131</v>
      </c>
      <c r="BJ210" t="s">
        <v>182</v>
      </c>
      <c r="BK210" t="s">
        <v>112</v>
      </c>
      <c r="BN210" t="s">
        <v>133</v>
      </c>
      <c r="BR210" t="s">
        <v>133</v>
      </c>
      <c r="BU210" t="s">
        <v>112</v>
      </c>
      <c r="BV210" t="s">
        <v>116</v>
      </c>
      <c r="BW210" t="s">
        <v>112</v>
      </c>
      <c r="BX210">
        <v>0</v>
      </c>
      <c r="BZ210">
        <v>0</v>
      </c>
      <c r="CA210">
        <v>1</v>
      </c>
      <c r="CB210">
        <v>0</v>
      </c>
      <c r="CC210">
        <v>0</v>
      </c>
      <c r="CD210" t="s">
        <v>117</v>
      </c>
      <c r="CE210" t="s">
        <v>117</v>
      </c>
      <c r="CF210" t="s">
        <v>110</v>
      </c>
      <c r="CG210" t="s">
        <v>117</v>
      </c>
      <c r="CH210" t="s">
        <v>117</v>
      </c>
      <c r="CI210" t="s">
        <v>117</v>
      </c>
      <c r="CJ210" t="s">
        <v>117</v>
      </c>
      <c r="CK210" t="s">
        <v>112</v>
      </c>
      <c r="CL210">
        <v>13</v>
      </c>
      <c r="CM210">
        <v>2</v>
      </c>
      <c r="CN210" t="s">
        <v>142</v>
      </c>
      <c r="CO210" t="s">
        <v>183</v>
      </c>
      <c r="CP210">
        <v>0</v>
      </c>
      <c r="CQ210" t="s">
        <v>143</v>
      </c>
      <c r="CR210" t="s">
        <v>143</v>
      </c>
      <c r="CS210" t="s">
        <v>156</v>
      </c>
      <c r="CT210" t="s">
        <v>215</v>
      </c>
      <c r="CU210">
        <v>2.5</v>
      </c>
      <c r="CV210" t="s">
        <v>1383</v>
      </c>
      <c r="CW210" t="s">
        <v>1383</v>
      </c>
      <c r="CX210">
        <v>4</v>
      </c>
      <c r="CY210">
        <f t="shared" si="21"/>
        <v>2.5</v>
      </c>
      <c r="CZ210">
        <v>7.33026</v>
      </c>
      <c r="DA210">
        <v>2.26925</v>
      </c>
      <c r="DB210">
        <f t="shared" si="22"/>
        <v>1</v>
      </c>
      <c r="DC210">
        <v>0</v>
      </c>
      <c r="DD210">
        <v>0</v>
      </c>
      <c r="DE210">
        <v>10</v>
      </c>
      <c r="DF210">
        <v>12471</v>
      </c>
      <c r="DG210">
        <f t="shared" si="23"/>
        <v>12471</v>
      </c>
      <c r="DH210">
        <f t="shared" si="24"/>
        <v>3</v>
      </c>
      <c r="DI210">
        <v>624</v>
      </c>
      <c r="DJ210">
        <f t="shared" si="25"/>
        <v>624</v>
      </c>
      <c r="DK210">
        <f t="shared" si="26"/>
        <v>2</v>
      </c>
      <c r="DL210">
        <v>10</v>
      </c>
      <c r="DN210">
        <f>(DL210*InputWeights!$C$7+DB210*InputWeights!$C$6)</f>
        <v>5.5</v>
      </c>
      <c r="DO210">
        <f>(DD210*InputWeights!$C$12+DE210*InputWeights!$C$10+CU210*InputWeights!$C$11)</f>
        <v>5</v>
      </c>
      <c r="DP210">
        <f>(DC210*InputWeights!$C$18+DK210*InputWeights!$C$16+DH210*InputWeights!$C$15+CY210*InputWeights!$C$17)</f>
        <v>2.35</v>
      </c>
      <c r="DR210">
        <f>DN210*InputWeights!$C$5+DO210*InputWeights!$C$9+DP210*InputWeights!$C$14</f>
        <v>40.9</v>
      </c>
      <c r="DS210">
        <f>((_xlfn.RANK.EQ(DR210,$DR$2:$DR$1000,0))/(COUNT(DR$2:$DR$1000)))*100</f>
        <v>29.172510518934082</v>
      </c>
      <c r="DT210">
        <f t="shared" si="27"/>
        <v>0</v>
      </c>
    </row>
    <row r="211" spans="1:124" x14ac:dyDescent="0.25">
      <c r="A211" t="s">
        <v>1861</v>
      </c>
      <c r="B211" t="s">
        <v>108</v>
      </c>
      <c r="C211" t="s">
        <v>109</v>
      </c>
      <c r="D211" t="s">
        <v>110</v>
      </c>
      <c r="E211" t="s">
        <v>420</v>
      </c>
      <c r="F211">
        <v>1074</v>
      </c>
      <c r="G211">
        <v>20001200</v>
      </c>
      <c r="H211">
        <v>0</v>
      </c>
      <c r="I211">
        <v>1900</v>
      </c>
      <c r="J211">
        <v>2001</v>
      </c>
      <c r="K211" t="s">
        <v>183</v>
      </c>
      <c r="L211" t="s">
        <v>114</v>
      </c>
      <c r="M211">
        <v>36</v>
      </c>
      <c r="N211" t="s">
        <v>358</v>
      </c>
      <c r="O211">
        <v>2</v>
      </c>
      <c r="P211" t="s">
        <v>112</v>
      </c>
      <c r="Q211" t="s">
        <v>117</v>
      </c>
      <c r="R211">
        <v>0</v>
      </c>
      <c r="S211" t="s">
        <v>1862</v>
      </c>
      <c r="T211">
        <v>154</v>
      </c>
      <c r="V211">
        <v>14348</v>
      </c>
      <c r="W211" t="s">
        <v>116</v>
      </c>
      <c r="X211" t="s">
        <v>117</v>
      </c>
      <c r="Y211" t="s">
        <v>1873</v>
      </c>
      <c r="AA211" t="s">
        <v>133</v>
      </c>
      <c r="AC211" t="s">
        <v>1873</v>
      </c>
      <c r="AD211" t="s">
        <v>1877</v>
      </c>
      <c r="AE211" t="s">
        <v>274</v>
      </c>
      <c r="AF211" t="s">
        <v>124</v>
      </c>
      <c r="AG211" t="s">
        <v>125</v>
      </c>
      <c r="AH211" t="s">
        <v>124</v>
      </c>
      <c r="AI211" t="s">
        <v>112</v>
      </c>
      <c r="AJ211" t="s">
        <v>112</v>
      </c>
      <c r="AK211" t="s">
        <v>125</v>
      </c>
      <c r="AL211" t="s">
        <v>457</v>
      </c>
      <c r="AM211" t="s">
        <v>457</v>
      </c>
      <c r="AN211" t="s">
        <v>457</v>
      </c>
      <c r="AO211">
        <v>4245</v>
      </c>
      <c r="AP211">
        <v>102264</v>
      </c>
      <c r="AQ211">
        <v>586</v>
      </c>
      <c r="AR211" t="s">
        <v>110</v>
      </c>
      <c r="AS211">
        <v>9011</v>
      </c>
      <c r="AT211">
        <v>10085</v>
      </c>
      <c r="AU211">
        <v>9011</v>
      </c>
      <c r="AV211">
        <v>10085</v>
      </c>
      <c r="BB211" t="s">
        <v>129</v>
      </c>
      <c r="BC211" t="s">
        <v>130</v>
      </c>
      <c r="BD211">
        <v>79</v>
      </c>
      <c r="BE211" t="s">
        <v>131</v>
      </c>
      <c r="BF211">
        <v>0</v>
      </c>
      <c r="BG211">
        <v>1</v>
      </c>
      <c r="BH211">
        <v>1</v>
      </c>
      <c r="BI211" t="s">
        <v>154</v>
      </c>
      <c r="BJ211" t="s">
        <v>366</v>
      </c>
      <c r="BK211" t="s">
        <v>112</v>
      </c>
      <c r="BN211" t="s">
        <v>133</v>
      </c>
      <c r="BR211" t="s">
        <v>133</v>
      </c>
      <c r="BU211" t="s">
        <v>112</v>
      </c>
      <c r="BV211" t="s">
        <v>114</v>
      </c>
      <c r="BW211" t="s">
        <v>112</v>
      </c>
      <c r="BX211">
        <v>1</v>
      </c>
      <c r="BZ211">
        <v>0</v>
      </c>
      <c r="CA211">
        <v>1</v>
      </c>
      <c r="CB211">
        <v>0</v>
      </c>
      <c r="CC211">
        <v>0</v>
      </c>
      <c r="CD211" t="s">
        <v>117</v>
      </c>
      <c r="CE211" t="s">
        <v>117</v>
      </c>
      <c r="CF211" t="s">
        <v>110</v>
      </c>
      <c r="CG211" t="s">
        <v>117</v>
      </c>
      <c r="CH211" t="s">
        <v>114</v>
      </c>
      <c r="CI211" t="s">
        <v>117</v>
      </c>
      <c r="CJ211" t="s">
        <v>117</v>
      </c>
      <c r="CK211" t="s">
        <v>112</v>
      </c>
      <c r="CL211">
        <v>2</v>
      </c>
      <c r="CM211">
        <v>0</v>
      </c>
      <c r="CN211" t="s">
        <v>142</v>
      </c>
      <c r="CO211" t="s">
        <v>183</v>
      </c>
      <c r="CP211">
        <v>0</v>
      </c>
      <c r="CQ211" t="s">
        <v>143</v>
      </c>
      <c r="CR211" t="s">
        <v>143</v>
      </c>
      <c r="CS211" t="s">
        <v>184</v>
      </c>
      <c r="CT211" t="s">
        <v>184</v>
      </c>
      <c r="CU211">
        <v>7.5</v>
      </c>
      <c r="CV211" t="s">
        <v>1878</v>
      </c>
      <c r="CW211" t="s">
        <v>1878</v>
      </c>
      <c r="CX211">
        <v>3</v>
      </c>
      <c r="CY211">
        <f t="shared" si="21"/>
        <v>7.5</v>
      </c>
      <c r="CZ211">
        <v>0.93481400000000003</v>
      </c>
      <c r="DA211">
        <v>0.55155299999999996</v>
      </c>
      <c r="DB211">
        <f t="shared" si="22"/>
        <v>1</v>
      </c>
      <c r="DC211">
        <v>0</v>
      </c>
      <c r="DD211">
        <v>0</v>
      </c>
      <c r="DE211">
        <v>0</v>
      </c>
      <c r="DF211">
        <v>14348</v>
      </c>
      <c r="DG211">
        <f t="shared" si="23"/>
        <v>14348</v>
      </c>
      <c r="DH211">
        <f t="shared" si="24"/>
        <v>3</v>
      </c>
      <c r="DI211">
        <v>665</v>
      </c>
      <c r="DJ211">
        <f t="shared" si="25"/>
        <v>665</v>
      </c>
      <c r="DK211">
        <f t="shared" si="26"/>
        <v>2</v>
      </c>
      <c r="DL211">
        <v>10</v>
      </c>
      <c r="DN211">
        <f>(DL211*InputWeights!$C$7+DB211*InputWeights!$C$6)</f>
        <v>5.5</v>
      </c>
      <c r="DO211">
        <f>(DD211*InputWeights!$C$12+DE211*InputWeights!$C$10+CU211*InputWeights!$C$11)</f>
        <v>3</v>
      </c>
      <c r="DP211">
        <f>(DC211*InputWeights!$C$18+DK211*InputWeights!$C$16+DH211*InputWeights!$C$15+CY211*InputWeights!$C$17)</f>
        <v>3.85</v>
      </c>
      <c r="DR211">
        <f>DN211*InputWeights!$C$5+DO211*InputWeights!$C$9+DP211*InputWeights!$C$14</f>
        <v>40.9</v>
      </c>
      <c r="DS211">
        <f>((_xlfn.RANK.EQ(DR211,$DR$2:$DR$1000,0))/(COUNT(DR$2:$DR$1000)))*100</f>
        <v>29.172510518934082</v>
      </c>
      <c r="DT211">
        <f t="shared" si="27"/>
        <v>0</v>
      </c>
    </row>
    <row r="212" spans="1:124" x14ac:dyDescent="0.25">
      <c r="A212" t="s">
        <v>1589</v>
      </c>
      <c r="B212" t="s">
        <v>108</v>
      </c>
      <c r="C212" t="s">
        <v>109</v>
      </c>
      <c r="D212" t="s">
        <v>110</v>
      </c>
      <c r="E212" t="s">
        <v>802</v>
      </c>
      <c r="F212">
        <v>1859</v>
      </c>
      <c r="G212">
        <v>20001100</v>
      </c>
      <c r="H212">
        <v>0</v>
      </c>
      <c r="I212">
        <v>1963</v>
      </c>
      <c r="J212">
        <v>2016</v>
      </c>
      <c r="K212" t="s">
        <v>183</v>
      </c>
      <c r="L212" t="s">
        <v>114</v>
      </c>
      <c r="M212">
        <v>20</v>
      </c>
      <c r="N212" t="s">
        <v>177</v>
      </c>
      <c r="O212">
        <v>2</v>
      </c>
      <c r="Q212" t="s">
        <v>117</v>
      </c>
      <c r="R212">
        <v>0</v>
      </c>
      <c r="S212" t="s">
        <v>1394</v>
      </c>
      <c r="T212">
        <v>116</v>
      </c>
      <c r="V212">
        <v>6413</v>
      </c>
      <c r="W212" t="s">
        <v>116</v>
      </c>
      <c r="X212" t="s">
        <v>117</v>
      </c>
      <c r="Y212" t="s">
        <v>1590</v>
      </c>
      <c r="AA212" t="s">
        <v>133</v>
      </c>
      <c r="AC212" t="s">
        <v>1591</v>
      </c>
      <c r="AD212" t="s">
        <v>1594</v>
      </c>
      <c r="AE212" t="s">
        <v>426</v>
      </c>
      <c r="AF212" t="s">
        <v>124</v>
      </c>
      <c r="AG212" t="s">
        <v>112</v>
      </c>
      <c r="AH212" t="s">
        <v>124</v>
      </c>
      <c r="AI212" t="s">
        <v>112</v>
      </c>
      <c r="AJ212" t="s">
        <v>112</v>
      </c>
      <c r="AK212" t="s">
        <v>112</v>
      </c>
      <c r="AL212" t="s">
        <v>416</v>
      </c>
      <c r="AM212" t="s">
        <v>416</v>
      </c>
      <c r="AN212" t="s">
        <v>1595</v>
      </c>
      <c r="AO212">
        <v>3627</v>
      </c>
      <c r="AP212">
        <v>102264</v>
      </c>
      <c r="AQ212">
        <v>433</v>
      </c>
      <c r="AR212" t="s">
        <v>110</v>
      </c>
      <c r="AS212">
        <v>2638</v>
      </c>
      <c r="AT212">
        <v>4497</v>
      </c>
      <c r="AU212">
        <v>2638</v>
      </c>
      <c r="AV212">
        <v>4497</v>
      </c>
      <c r="BB212" t="s">
        <v>129</v>
      </c>
      <c r="BC212" t="s">
        <v>761</v>
      </c>
      <c r="BD212">
        <v>93</v>
      </c>
      <c r="BE212" t="s">
        <v>131</v>
      </c>
      <c r="BF212">
        <v>2</v>
      </c>
      <c r="BG212">
        <v>4</v>
      </c>
      <c r="BH212">
        <v>4</v>
      </c>
      <c r="BI212" t="s">
        <v>131</v>
      </c>
      <c r="BJ212" t="s">
        <v>182</v>
      </c>
      <c r="BK212" t="s">
        <v>112</v>
      </c>
      <c r="BN212" t="s">
        <v>133</v>
      </c>
      <c r="BR212" t="s">
        <v>133</v>
      </c>
      <c r="BU212" t="s">
        <v>153</v>
      </c>
      <c r="BV212" t="s">
        <v>116</v>
      </c>
      <c r="BW212" t="s">
        <v>112</v>
      </c>
      <c r="BX212">
        <v>0</v>
      </c>
      <c r="BZ212">
        <v>0</v>
      </c>
      <c r="CA212">
        <v>1</v>
      </c>
      <c r="CB212">
        <v>0</v>
      </c>
      <c r="CC212">
        <v>0</v>
      </c>
      <c r="CD212" t="s">
        <v>117</v>
      </c>
      <c r="CE212" t="s">
        <v>117</v>
      </c>
      <c r="CF212" t="s">
        <v>110</v>
      </c>
      <c r="CG212" t="s">
        <v>117</v>
      </c>
      <c r="CH212" t="s">
        <v>117</v>
      </c>
      <c r="CI212" t="s">
        <v>117</v>
      </c>
      <c r="CJ212" t="s">
        <v>117</v>
      </c>
      <c r="CK212" t="s">
        <v>112</v>
      </c>
      <c r="CL212">
        <v>2</v>
      </c>
      <c r="CM212">
        <v>6</v>
      </c>
      <c r="CN212" t="s">
        <v>142</v>
      </c>
      <c r="CO212" t="s">
        <v>183</v>
      </c>
      <c r="CP212">
        <v>0</v>
      </c>
      <c r="CQ212" t="s">
        <v>135</v>
      </c>
      <c r="CR212" t="s">
        <v>135</v>
      </c>
      <c r="CS212" t="s">
        <v>156</v>
      </c>
      <c r="CT212" t="s">
        <v>215</v>
      </c>
      <c r="CU212">
        <v>2.5</v>
      </c>
      <c r="CV212" t="s">
        <v>1596</v>
      </c>
      <c r="CW212" t="s">
        <v>1596</v>
      </c>
      <c r="CX212">
        <v>4</v>
      </c>
      <c r="CY212">
        <f t="shared" si="21"/>
        <v>2.5</v>
      </c>
      <c r="CZ212">
        <v>5.2327899999999996</v>
      </c>
      <c r="DA212">
        <v>3.5861700000000001</v>
      </c>
      <c r="DB212">
        <f t="shared" si="22"/>
        <v>2.5</v>
      </c>
      <c r="DC212">
        <v>0</v>
      </c>
      <c r="DD212">
        <v>0</v>
      </c>
      <c r="DE212">
        <v>10</v>
      </c>
      <c r="DF212">
        <v>6413</v>
      </c>
      <c r="DG212">
        <f t="shared" si="23"/>
        <v>6413</v>
      </c>
      <c r="DH212">
        <f t="shared" si="24"/>
        <v>2</v>
      </c>
      <c r="DI212">
        <v>491</v>
      </c>
      <c r="DJ212">
        <f t="shared" si="25"/>
        <v>491</v>
      </c>
      <c r="DK212">
        <f t="shared" si="26"/>
        <v>1</v>
      </c>
      <c r="DL212">
        <v>10</v>
      </c>
      <c r="DN212">
        <f>(DL212*InputWeights!$C$7+DB212*InputWeights!$C$6)</f>
        <v>6.25</v>
      </c>
      <c r="DO212">
        <f>(DD212*InputWeights!$C$12+DE212*InputWeights!$C$10+CU212*InputWeights!$C$11)</f>
        <v>5</v>
      </c>
      <c r="DP212">
        <f>(DC212*InputWeights!$C$18+DK212*InputWeights!$C$16+DH212*InputWeights!$C$15+CY212*InputWeights!$C$17)</f>
        <v>1.75</v>
      </c>
      <c r="DR212">
        <f>DN212*InputWeights!$C$5+DO212*InputWeights!$C$9+DP212*InputWeights!$C$14</f>
        <v>40.75</v>
      </c>
      <c r="DS212">
        <f>((_xlfn.RANK.EQ(DR212,$DR$2:$DR$1000,0))/(COUNT(DR$2:$DR$1000)))*100</f>
        <v>29.593267882187941</v>
      </c>
      <c r="DT212">
        <f t="shared" si="27"/>
        <v>0</v>
      </c>
    </row>
    <row r="213" spans="1:124" x14ac:dyDescent="0.25">
      <c r="A213" t="s">
        <v>450</v>
      </c>
      <c r="B213" t="s">
        <v>108</v>
      </c>
      <c r="C213" t="s">
        <v>109</v>
      </c>
      <c r="D213" t="s">
        <v>110</v>
      </c>
      <c r="E213" t="s">
        <v>158</v>
      </c>
      <c r="F213">
        <v>1704</v>
      </c>
      <c r="G213">
        <v>7700</v>
      </c>
      <c r="H213">
        <v>0</v>
      </c>
      <c r="I213">
        <v>1936</v>
      </c>
      <c r="J213">
        <v>2014</v>
      </c>
      <c r="K213" t="s">
        <v>112</v>
      </c>
      <c r="L213" t="s">
        <v>110</v>
      </c>
      <c r="M213">
        <v>25</v>
      </c>
      <c r="N213" t="s">
        <v>177</v>
      </c>
      <c r="O213">
        <v>2</v>
      </c>
      <c r="Q213" t="s">
        <v>114</v>
      </c>
      <c r="R213">
        <v>4</v>
      </c>
      <c r="S213" t="s">
        <v>452</v>
      </c>
      <c r="T213">
        <v>73</v>
      </c>
      <c r="V213">
        <v>13120</v>
      </c>
      <c r="W213" t="s">
        <v>116</v>
      </c>
      <c r="X213" t="s">
        <v>117</v>
      </c>
      <c r="Y213" t="s">
        <v>493</v>
      </c>
      <c r="Z213" t="s">
        <v>119</v>
      </c>
      <c r="AA213" t="s">
        <v>454</v>
      </c>
      <c r="AC213" t="s">
        <v>160</v>
      </c>
      <c r="AD213" t="s">
        <v>218</v>
      </c>
      <c r="AE213" t="s">
        <v>364</v>
      </c>
      <c r="AF213" t="s">
        <v>124</v>
      </c>
      <c r="AG213" t="s">
        <v>125</v>
      </c>
      <c r="AH213" t="s">
        <v>124</v>
      </c>
      <c r="AI213" t="s">
        <v>150</v>
      </c>
      <c r="AJ213" t="s">
        <v>112</v>
      </c>
      <c r="AK213" t="s">
        <v>125</v>
      </c>
      <c r="AL213" t="s">
        <v>126</v>
      </c>
      <c r="AM213" t="s">
        <v>498</v>
      </c>
      <c r="AN213" t="s">
        <v>499</v>
      </c>
      <c r="AO213">
        <v>1807</v>
      </c>
      <c r="AP213">
        <v>102264</v>
      </c>
      <c r="AQ213">
        <v>161</v>
      </c>
      <c r="AR213" t="s">
        <v>110</v>
      </c>
      <c r="AS213">
        <v>50031</v>
      </c>
      <c r="AT213">
        <v>51735</v>
      </c>
      <c r="AU213">
        <v>50031</v>
      </c>
      <c r="AV213">
        <v>51735</v>
      </c>
      <c r="BB213" t="s">
        <v>129</v>
      </c>
      <c r="BC213" t="s">
        <v>189</v>
      </c>
      <c r="BD213">
        <v>96</v>
      </c>
      <c r="BE213" t="s">
        <v>131</v>
      </c>
      <c r="BF213">
        <v>0</v>
      </c>
      <c r="BG213">
        <v>4</v>
      </c>
      <c r="BH213">
        <v>4</v>
      </c>
      <c r="BI213" t="s">
        <v>153</v>
      </c>
      <c r="BJ213" t="s">
        <v>182</v>
      </c>
      <c r="BK213" t="s">
        <v>112</v>
      </c>
      <c r="BN213" t="s">
        <v>133</v>
      </c>
      <c r="BR213" t="s">
        <v>133</v>
      </c>
      <c r="BU213" t="s">
        <v>112</v>
      </c>
      <c r="BV213" t="s">
        <v>114</v>
      </c>
      <c r="BW213" t="s">
        <v>112</v>
      </c>
      <c r="BX213">
        <v>0</v>
      </c>
      <c r="BZ213">
        <v>0</v>
      </c>
      <c r="CA213">
        <v>1</v>
      </c>
      <c r="CB213">
        <v>0</v>
      </c>
      <c r="CC213">
        <v>0</v>
      </c>
      <c r="CD213" t="s">
        <v>110</v>
      </c>
      <c r="CE213" t="s">
        <v>114</v>
      </c>
      <c r="CF213" t="s">
        <v>110</v>
      </c>
      <c r="CG213" t="s">
        <v>117</v>
      </c>
      <c r="CH213" t="s">
        <v>116</v>
      </c>
      <c r="CI213" t="s">
        <v>117</v>
      </c>
      <c r="CJ213" t="s">
        <v>117</v>
      </c>
      <c r="CK213" t="s">
        <v>125</v>
      </c>
      <c r="CL213">
        <v>9</v>
      </c>
      <c r="CM213">
        <v>2</v>
      </c>
      <c r="CN213" t="s">
        <v>142</v>
      </c>
      <c r="CO213" t="s">
        <v>183</v>
      </c>
      <c r="CP213">
        <v>0</v>
      </c>
      <c r="CQ213" t="s">
        <v>143</v>
      </c>
      <c r="CR213" t="s">
        <v>143</v>
      </c>
      <c r="CS213" t="s">
        <v>215</v>
      </c>
      <c r="CT213" t="s">
        <v>215</v>
      </c>
      <c r="CU213">
        <v>2.5</v>
      </c>
      <c r="CV213" t="s">
        <v>502</v>
      </c>
      <c r="CW213" t="s">
        <v>502</v>
      </c>
      <c r="CX213">
        <v>3</v>
      </c>
      <c r="CY213">
        <f t="shared" si="21"/>
        <v>7.5</v>
      </c>
      <c r="CZ213">
        <v>0.2</v>
      </c>
      <c r="DA213">
        <v>0.5</v>
      </c>
      <c r="DB213">
        <f t="shared" si="22"/>
        <v>1</v>
      </c>
      <c r="DC213">
        <v>0</v>
      </c>
      <c r="DD213">
        <v>0</v>
      </c>
      <c r="DE213">
        <v>0</v>
      </c>
      <c r="DF213">
        <v>13120</v>
      </c>
      <c r="DG213">
        <f t="shared" si="23"/>
        <v>26240</v>
      </c>
      <c r="DH213">
        <f t="shared" si="24"/>
        <v>6</v>
      </c>
      <c r="DI213">
        <v>656</v>
      </c>
      <c r="DJ213">
        <f t="shared" si="25"/>
        <v>1312</v>
      </c>
      <c r="DK213">
        <f t="shared" si="26"/>
        <v>3</v>
      </c>
      <c r="DL213">
        <v>10</v>
      </c>
      <c r="DN213">
        <f>(DL213*InputWeights!$C$7+DB213*InputWeights!$C$6)</f>
        <v>5.5</v>
      </c>
      <c r="DO213">
        <f>(DD213*InputWeights!$C$12+DE213*InputWeights!$C$10+CU213*InputWeights!$C$11)</f>
        <v>1</v>
      </c>
      <c r="DP213">
        <f>(DC213*InputWeights!$C$18+DK213*InputWeights!$C$16+DH213*InputWeights!$C$15+CY213*InputWeights!$C$17)</f>
        <v>5.25</v>
      </c>
      <c r="DR213">
        <f>DN213*InputWeights!$C$5+DO213*InputWeights!$C$9+DP213*InputWeights!$C$14</f>
        <v>40.5</v>
      </c>
      <c r="DS213">
        <f>((_xlfn.RANK.EQ(DR213,$DR$2:$DR$1000,0))/(COUNT(DR$2:$DR$1000)))*100</f>
        <v>29.733520336605888</v>
      </c>
      <c r="DT213">
        <f t="shared" si="27"/>
        <v>0</v>
      </c>
    </row>
    <row r="214" spans="1:124" x14ac:dyDescent="0.25">
      <c r="A214" t="s">
        <v>357</v>
      </c>
      <c r="B214" t="s">
        <v>108</v>
      </c>
      <c r="C214" t="s">
        <v>109</v>
      </c>
      <c r="D214" t="s">
        <v>110</v>
      </c>
      <c r="E214" t="s">
        <v>158</v>
      </c>
      <c r="F214">
        <v>1812</v>
      </c>
      <c r="G214">
        <v>2000</v>
      </c>
      <c r="H214">
        <v>0</v>
      </c>
      <c r="I214">
        <v>1967</v>
      </c>
      <c r="J214">
        <v>2007</v>
      </c>
      <c r="K214" t="s">
        <v>112</v>
      </c>
      <c r="L214" t="s">
        <v>110</v>
      </c>
      <c r="M214">
        <v>26</v>
      </c>
      <c r="N214" t="s">
        <v>177</v>
      </c>
      <c r="O214">
        <v>2</v>
      </c>
      <c r="Q214" t="s">
        <v>110</v>
      </c>
      <c r="R214">
        <v>1</v>
      </c>
      <c r="S214" t="s">
        <v>359</v>
      </c>
      <c r="T214">
        <v>64</v>
      </c>
      <c r="V214">
        <v>9194</v>
      </c>
      <c r="W214" t="s">
        <v>116</v>
      </c>
      <c r="X214" t="s">
        <v>117</v>
      </c>
      <c r="Y214" t="s">
        <v>377</v>
      </c>
      <c r="Z214" t="s">
        <v>119</v>
      </c>
      <c r="AA214" t="s">
        <v>361</v>
      </c>
      <c r="AC214" t="s">
        <v>379</v>
      </c>
      <c r="AD214" t="s">
        <v>385</v>
      </c>
      <c r="AE214" t="s">
        <v>364</v>
      </c>
      <c r="AF214" t="s">
        <v>124</v>
      </c>
      <c r="AG214" t="s">
        <v>125</v>
      </c>
      <c r="AH214" t="s">
        <v>124</v>
      </c>
      <c r="AI214" t="s">
        <v>150</v>
      </c>
      <c r="AJ214" t="s">
        <v>112</v>
      </c>
      <c r="AK214" t="s">
        <v>125</v>
      </c>
      <c r="AL214" t="s">
        <v>380</v>
      </c>
      <c r="AM214" t="s">
        <v>161</v>
      </c>
      <c r="AN214" t="s">
        <v>380</v>
      </c>
      <c r="AO214">
        <v>1692</v>
      </c>
      <c r="AP214">
        <v>102264</v>
      </c>
      <c r="AQ214">
        <v>155</v>
      </c>
      <c r="AR214" t="s">
        <v>110</v>
      </c>
      <c r="AS214">
        <v>51198</v>
      </c>
      <c r="AT214">
        <v>53010</v>
      </c>
      <c r="AU214">
        <v>51198</v>
      </c>
      <c r="AV214">
        <v>53010</v>
      </c>
      <c r="BB214" t="s">
        <v>129</v>
      </c>
      <c r="BC214" t="s">
        <v>189</v>
      </c>
      <c r="BD214">
        <v>87</v>
      </c>
      <c r="BE214" t="s">
        <v>131</v>
      </c>
      <c r="BF214">
        <v>0</v>
      </c>
      <c r="BG214">
        <v>4</v>
      </c>
      <c r="BH214">
        <v>4</v>
      </c>
      <c r="BI214" t="s">
        <v>181</v>
      </c>
      <c r="BJ214" t="s">
        <v>182</v>
      </c>
      <c r="BK214" t="s">
        <v>112</v>
      </c>
      <c r="BN214" t="s">
        <v>133</v>
      </c>
      <c r="BR214" t="s">
        <v>133</v>
      </c>
      <c r="BU214" t="s">
        <v>112</v>
      </c>
      <c r="BV214" t="s">
        <v>114</v>
      </c>
      <c r="BW214" t="s">
        <v>112</v>
      </c>
      <c r="BX214">
        <v>0</v>
      </c>
      <c r="BZ214">
        <v>0</v>
      </c>
      <c r="CA214">
        <v>1</v>
      </c>
      <c r="CB214">
        <v>0</v>
      </c>
      <c r="CC214">
        <v>0</v>
      </c>
      <c r="CD214" t="s">
        <v>110</v>
      </c>
      <c r="CE214" t="s">
        <v>110</v>
      </c>
      <c r="CF214" t="s">
        <v>110</v>
      </c>
      <c r="CG214" t="s">
        <v>117</v>
      </c>
      <c r="CH214" t="s">
        <v>117</v>
      </c>
      <c r="CI214" t="s">
        <v>117</v>
      </c>
      <c r="CJ214" t="s">
        <v>117</v>
      </c>
      <c r="CK214" t="s">
        <v>125</v>
      </c>
      <c r="CL214">
        <v>6</v>
      </c>
      <c r="CM214">
        <v>1</v>
      </c>
      <c r="CN214" t="s">
        <v>142</v>
      </c>
      <c r="CO214" t="s">
        <v>183</v>
      </c>
      <c r="CP214">
        <v>0</v>
      </c>
      <c r="CQ214" t="s">
        <v>143</v>
      </c>
      <c r="CR214" t="s">
        <v>143</v>
      </c>
      <c r="CS214" t="s">
        <v>215</v>
      </c>
      <c r="CT214" t="s">
        <v>156</v>
      </c>
      <c r="CU214">
        <v>5</v>
      </c>
      <c r="CV214" t="s">
        <v>386</v>
      </c>
      <c r="CW214" t="s">
        <v>386</v>
      </c>
      <c r="CX214">
        <v>3</v>
      </c>
      <c r="CY214">
        <f t="shared" si="21"/>
        <v>7.5</v>
      </c>
      <c r="CZ214">
        <v>3.04175</v>
      </c>
      <c r="DA214">
        <v>1.7613799999999999</v>
      </c>
      <c r="DB214">
        <f t="shared" si="22"/>
        <v>1</v>
      </c>
      <c r="DC214">
        <v>0</v>
      </c>
      <c r="DD214">
        <v>0</v>
      </c>
      <c r="DE214">
        <v>0</v>
      </c>
      <c r="DF214">
        <v>9194</v>
      </c>
      <c r="DG214">
        <f t="shared" si="23"/>
        <v>18388</v>
      </c>
      <c r="DH214">
        <f t="shared" si="24"/>
        <v>4</v>
      </c>
      <c r="DI214">
        <v>644</v>
      </c>
      <c r="DJ214">
        <f t="shared" si="25"/>
        <v>1288</v>
      </c>
      <c r="DK214">
        <f t="shared" si="26"/>
        <v>3</v>
      </c>
      <c r="DL214">
        <v>10</v>
      </c>
      <c r="DN214">
        <f>(DL214*InputWeights!$C$7+DB214*InputWeights!$C$6)</f>
        <v>5.5</v>
      </c>
      <c r="DO214">
        <f>(DD214*InputWeights!$C$12+DE214*InputWeights!$C$10+CU214*InputWeights!$C$11)</f>
        <v>2</v>
      </c>
      <c r="DP214">
        <f>(DC214*InputWeights!$C$18+DK214*InputWeights!$C$16+DH214*InputWeights!$C$15+CY214*InputWeights!$C$17)</f>
        <v>4.45</v>
      </c>
      <c r="DR214">
        <f>DN214*InputWeights!$C$5+DO214*InputWeights!$C$9+DP214*InputWeights!$C$14</f>
        <v>40.299999999999997</v>
      </c>
      <c r="DS214">
        <f>((_xlfn.RANK.EQ(DR214,$DR$2:$DR$1000,0))/(COUNT(DR$2:$DR$1000)))*100</f>
        <v>29.873772791023846</v>
      </c>
      <c r="DT214">
        <f t="shared" si="27"/>
        <v>0</v>
      </c>
    </row>
    <row r="215" spans="1:124" x14ac:dyDescent="0.25">
      <c r="A215" t="s">
        <v>450</v>
      </c>
      <c r="B215" t="s">
        <v>108</v>
      </c>
      <c r="C215" t="s">
        <v>109</v>
      </c>
      <c r="D215" t="s">
        <v>110</v>
      </c>
      <c r="E215" t="s">
        <v>626</v>
      </c>
      <c r="F215">
        <v>3022</v>
      </c>
      <c r="G215">
        <v>13000</v>
      </c>
      <c r="H215">
        <v>20</v>
      </c>
      <c r="I215">
        <v>1989</v>
      </c>
      <c r="J215">
        <v>2013</v>
      </c>
      <c r="K215" t="s">
        <v>112</v>
      </c>
      <c r="L215" t="s">
        <v>110</v>
      </c>
      <c r="M215">
        <v>40</v>
      </c>
      <c r="N215" t="s">
        <v>177</v>
      </c>
      <c r="O215">
        <v>3</v>
      </c>
      <c r="P215" t="s">
        <v>183</v>
      </c>
      <c r="Q215" t="s">
        <v>627</v>
      </c>
      <c r="R215">
        <v>600</v>
      </c>
      <c r="S215" t="s">
        <v>335</v>
      </c>
      <c r="T215">
        <v>125</v>
      </c>
      <c r="V215">
        <v>3162</v>
      </c>
      <c r="W215" t="s">
        <v>116</v>
      </c>
      <c r="X215" t="s">
        <v>117</v>
      </c>
      <c r="Y215" t="s">
        <v>628</v>
      </c>
      <c r="Z215" t="s">
        <v>119</v>
      </c>
      <c r="AA215" t="s">
        <v>454</v>
      </c>
      <c r="AC215" t="s">
        <v>160</v>
      </c>
      <c r="AD215" t="s">
        <v>629</v>
      </c>
      <c r="AE215" t="s">
        <v>340</v>
      </c>
      <c r="AF215" t="s">
        <v>124</v>
      </c>
      <c r="AG215" t="s">
        <v>125</v>
      </c>
      <c r="AH215" t="s">
        <v>124</v>
      </c>
      <c r="AI215" t="s">
        <v>112</v>
      </c>
      <c r="AJ215" t="s">
        <v>112</v>
      </c>
      <c r="AK215" t="s">
        <v>125</v>
      </c>
      <c r="AL215" t="s">
        <v>630</v>
      </c>
      <c r="AM215" t="s">
        <v>631</v>
      </c>
      <c r="AN215" t="s">
        <v>632</v>
      </c>
      <c r="AO215">
        <v>1883</v>
      </c>
      <c r="AP215">
        <v>102264</v>
      </c>
      <c r="AQ215">
        <v>71105</v>
      </c>
      <c r="AR215" t="s">
        <v>110</v>
      </c>
      <c r="AS215">
        <v>51282</v>
      </c>
      <c r="AT215">
        <v>54304</v>
      </c>
      <c r="AU215">
        <v>160033</v>
      </c>
      <c r="AV215">
        <v>163055</v>
      </c>
      <c r="BB215" t="s">
        <v>129</v>
      </c>
      <c r="BC215" t="s">
        <v>180</v>
      </c>
      <c r="BD215">
        <v>88</v>
      </c>
      <c r="BE215" t="s">
        <v>131</v>
      </c>
      <c r="BF215">
        <v>0</v>
      </c>
      <c r="BG215">
        <v>4</v>
      </c>
      <c r="BH215">
        <v>4</v>
      </c>
      <c r="BI215" t="s">
        <v>286</v>
      </c>
      <c r="BJ215" t="s">
        <v>182</v>
      </c>
      <c r="BK215" t="s">
        <v>112</v>
      </c>
      <c r="BN215" t="s">
        <v>133</v>
      </c>
      <c r="BR215" t="s">
        <v>133</v>
      </c>
      <c r="BU215" t="s">
        <v>112</v>
      </c>
      <c r="BV215" t="s">
        <v>114</v>
      </c>
      <c r="BW215" t="s">
        <v>112</v>
      </c>
      <c r="BX215">
        <v>0</v>
      </c>
      <c r="BZ215">
        <v>0</v>
      </c>
      <c r="CA215">
        <v>1</v>
      </c>
      <c r="CB215">
        <v>0</v>
      </c>
      <c r="CC215">
        <v>0</v>
      </c>
      <c r="CD215" t="s">
        <v>110</v>
      </c>
      <c r="CE215" t="s">
        <v>627</v>
      </c>
      <c r="CF215" t="s">
        <v>110</v>
      </c>
      <c r="CG215" t="s">
        <v>117</v>
      </c>
      <c r="CH215" t="s">
        <v>117</v>
      </c>
      <c r="CI215" t="s">
        <v>117</v>
      </c>
      <c r="CJ215" t="s">
        <v>117</v>
      </c>
      <c r="CK215" t="s">
        <v>112</v>
      </c>
      <c r="CL215">
        <v>18</v>
      </c>
      <c r="CM215">
        <v>3</v>
      </c>
      <c r="CN215" t="s">
        <v>142</v>
      </c>
      <c r="CO215" t="s">
        <v>183</v>
      </c>
      <c r="CP215">
        <v>0</v>
      </c>
      <c r="CQ215" t="s">
        <v>135</v>
      </c>
      <c r="CR215" t="s">
        <v>135</v>
      </c>
      <c r="CS215" t="s">
        <v>184</v>
      </c>
      <c r="CT215" t="s">
        <v>156</v>
      </c>
      <c r="CU215">
        <v>5</v>
      </c>
      <c r="CV215" t="s">
        <v>633</v>
      </c>
      <c r="CW215" t="s">
        <v>633</v>
      </c>
      <c r="CX215">
        <v>3</v>
      </c>
      <c r="CY215">
        <f t="shared" si="21"/>
        <v>7.5</v>
      </c>
      <c r="CZ215">
        <v>1.7041599999999999</v>
      </c>
      <c r="DA215">
        <v>1.3632</v>
      </c>
      <c r="DB215">
        <f t="shared" si="22"/>
        <v>1</v>
      </c>
      <c r="DC215">
        <v>10</v>
      </c>
      <c r="DD215">
        <v>0</v>
      </c>
      <c r="DE215">
        <v>0</v>
      </c>
      <c r="DF215">
        <v>3162</v>
      </c>
      <c r="DG215">
        <f t="shared" si="23"/>
        <v>6324</v>
      </c>
      <c r="DH215">
        <f t="shared" si="24"/>
        <v>2</v>
      </c>
      <c r="DI215">
        <v>474</v>
      </c>
      <c r="DJ215">
        <f t="shared" si="25"/>
        <v>948</v>
      </c>
      <c r="DK215">
        <f t="shared" si="26"/>
        <v>2</v>
      </c>
      <c r="DL215">
        <v>10</v>
      </c>
      <c r="DN215">
        <f>(DL215*InputWeights!$C$7+DB215*InputWeights!$C$6)</f>
        <v>5.5</v>
      </c>
      <c r="DO215">
        <f>(DD215*InputWeights!$C$12+DE215*InputWeights!$C$10+CU215*InputWeights!$C$11)</f>
        <v>2</v>
      </c>
      <c r="DP215">
        <f>(DC215*InputWeights!$C$18+DK215*InputWeights!$C$16+DH215*InputWeights!$C$15+CY215*InputWeights!$C$17)</f>
        <v>4.45</v>
      </c>
      <c r="DR215">
        <f>DN215*InputWeights!$C$5+DO215*InputWeights!$C$9+DP215*InputWeights!$C$14</f>
        <v>40.299999999999997</v>
      </c>
      <c r="DS215">
        <f>((_xlfn.RANK.EQ(DR215,$DR$2:$DR$1000,0))/(COUNT(DR$2:$DR$1000)))*100</f>
        <v>29.873772791023846</v>
      </c>
      <c r="DT215">
        <f t="shared" si="27"/>
        <v>0</v>
      </c>
    </row>
    <row r="216" spans="1:124" x14ac:dyDescent="0.25">
      <c r="A216" t="s">
        <v>680</v>
      </c>
      <c r="B216" t="s">
        <v>108</v>
      </c>
      <c r="C216" t="s">
        <v>109</v>
      </c>
      <c r="D216" t="s">
        <v>110</v>
      </c>
      <c r="E216" t="s">
        <v>465</v>
      </c>
      <c r="F216">
        <v>1969</v>
      </c>
      <c r="G216">
        <v>1100</v>
      </c>
      <c r="H216">
        <v>10</v>
      </c>
      <c r="I216">
        <v>1931</v>
      </c>
      <c r="J216">
        <v>2013</v>
      </c>
      <c r="K216" t="s">
        <v>112</v>
      </c>
      <c r="L216" t="s">
        <v>110</v>
      </c>
      <c r="M216">
        <v>20</v>
      </c>
      <c r="N216" t="s">
        <v>177</v>
      </c>
      <c r="O216">
        <v>2</v>
      </c>
      <c r="Q216" t="s">
        <v>110</v>
      </c>
      <c r="R216">
        <v>1</v>
      </c>
      <c r="S216" t="s">
        <v>682</v>
      </c>
      <c r="T216">
        <v>134</v>
      </c>
      <c r="V216">
        <v>8419</v>
      </c>
      <c r="W216" t="s">
        <v>116</v>
      </c>
      <c r="X216" t="s">
        <v>117</v>
      </c>
      <c r="Y216" t="s">
        <v>683</v>
      </c>
      <c r="Z216" t="s">
        <v>119</v>
      </c>
      <c r="AA216" t="s">
        <v>684</v>
      </c>
      <c r="AC216" t="s">
        <v>218</v>
      </c>
      <c r="AD216" t="s">
        <v>700</v>
      </c>
      <c r="AE216" t="s">
        <v>274</v>
      </c>
      <c r="AF216" t="s">
        <v>124</v>
      </c>
      <c r="AG216" t="s">
        <v>125</v>
      </c>
      <c r="AH216" t="s">
        <v>124</v>
      </c>
      <c r="AI216" t="s">
        <v>112</v>
      </c>
      <c r="AJ216" t="s">
        <v>112</v>
      </c>
      <c r="AK216" t="s">
        <v>125</v>
      </c>
      <c r="AL216" t="s">
        <v>701</v>
      </c>
      <c r="AM216" t="s">
        <v>702</v>
      </c>
      <c r="AN216" t="s">
        <v>703</v>
      </c>
      <c r="AO216">
        <v>1983</v>
      </c>
      <c r="AP216">
        <v>102264</v>
      </c>
      <c r="AQ216">
        <v>77014</v>
      </c>
      <c r="AR216" t="s">
        <v>110</v>
      </c>
      <c r="AS216">
        <v>21575</v>
      </c>
      <c r="AT216">
        <v>23544</v>
      </c>
      <c r="AU216">
        <v>26427</v>
      </c>
      <c r="AV216">
        <v>28396</v>
      </c>
      <c r="BB216" t="s">
        <v>129</v>
      </c>
      <c r="BC216" t="s">
        <v>704</v>
      </c>
      <c r="BD216">
        <v>86</v>
      </c>
      <c r="BE216" t="s">
        <v>131</v>
      </c>
      <c r="BF216">
        <v>0</v>
      </c>
      <c r="BG216">
        <v>1</v>
      </c>
      <c r="BH216">
        <v>1</v>
      </c>
      <c r="BI216" t="s">
        <v>132</v>
      </c>
      <c r="BJ216" t="s">
        <v>182</v>
      </c>
      <c r="BK216" t="s">
        <v>112</v>
      </c>
      <c r="BN216" t="s">
        <v>133</v>
      </c>
      <c r="BR216" t="s">
        <v>133</v>
      </c>
      <c r="BU216" t="s">
        <v>112</v>
      </c>
      <c r="BV216" t="s">
        <v>114</v>
      </c>
      <c r="BW216" t="s">
        <v>112</v>
      </c>
      <c r="BX216">
        <v>0</v>
      </c>
      <c r="BZ216">
        <v>0</v>
      </c>
      <c r="CA216">
        <v>1</v>
      </c>
      <c r="CB216">
        <v>0</v>
      </c>
      <c r="CC216">
        <v>0</v>
      </c>
      <c r="CD216" t="s">
        <v>110</v>
      </c>
      <c r="CE216" t="s">
        <v>110</v>
      </c>
      <c r="CF216" t="s">
        <v>110</v>
      </c>
      <c r="CG216" t="s">
        <v>114</v>
      </c>
      <c r="CH216" t="s">
        <v>117</v>
      </c>
      <c r="CI216" t="s">
        <v>117</v>
      </c>
      <c r="CJ216" t="s">
        <v>110</v>
      </c>
      <c r="CK216" t="s">
        <v>125</v>
      </c>
      <c r="CL216">
        <v>0</v>
      </c>
      <c r="CM216">
        <v>1</v>
      </c>
      <c r="CN216" t="s">
        <v>142</v>
      </c>
      <c r="CO216" t="s">
        <v>183</v>
      </c>
      <c r="CP216">
        <v>0</v>
      </c>
      <c r="CQ216" t="s">
        <v>135</v>
      </c>
      <c r="CR216" t="s">
        <v>135</v>
      </c>
      <c r="CS216" t="s">
        <v>184</v>
      </c>
      <c r="CT216" t="s">
        <v>156</v>
      </c>
      <c r="CU216">
        <v>5</v>
      </c>
      <c r="CV216" t="s">
        <v>705</v>
      </c>
      <c r="CW216" t="s">
        <v>705</v>
      </c>
      <c r="CX216">
        <v>3</v>
      </c>
      <c r="CY216">
        <f t="shared" si="21"/>
        <v>7.5</v>
      </c>
      <c r="CZ216">
        <v>7</v>
      </c>
      <c r="DA216">
        <v>0</v>
      </c>
      <c r="DB216">
        <f t="shared" si="22"/>
        <v>1</v>
      </c>
      <c r="DC216">
        <v>0</v>
      </c>
      <c r="DD216">
        <v>0</v>
      </c>
      <c r="DE216">
        <v>0</v>
      </c>
      <c r="DF216">
        <v>8419</v>
      </c>
      <c r="DG216">
        <f t="shared" si="23"/>
        <v>16838</v>
      </c>
      <c r="DH216">
        <f t="shared" si="24"/>
        <v>4</v>
      </c>
      <c r="DI216">
        <v>588</v>
      </c>
      <c r="DJ216">
        <f t="shared" si="25"/>
        <v>1176</v>
      </c>
      <c r="DK216">
        <f t="shared" si="26"/>
        <v>3</v>
      </c>
      <c r="DL216">
        <v>10</v>
      </c>
      <c r="DN216">
        <f>(DL216*InputWeights!$C$7+DB216*InputWeights!$C$6)</f>
        <v>5.5</v>
      </c>
      <c r="DO216">
        <f>(DD216*InputWeights!$C$12+DE216*InputWeights!$C$10+CU216*InputWeights!$C$11)</f>
        <v>2</v>
      </c>
      <c r="DP216">
        <f>(DC216*InputWeights!$C$18+DK216*InputWeights!$C$16+DH216*InputWeights!$C$15+CY216*InputWeights!$C$17)</f>
        <v>4.45</v>
      </c>
      <c r="DR216">
        <f>DN216*InputWeights!$C$5+DO216*InputWeights!$C$9+DP216*InputWeights!$C$14</f>
        <v>40.299999999999997</v>
      </c>
      <c r="DS216">
        <f>((_xlfn.RANK.EQ(DR216,$DR$2:$DR$1000,0))/(COUNT(DR$2:$DR$1000)))*100</f>
        <v>29.873772791023846</v>
      </c>
      <c r="DT216">
        <f t="shared" si="27"/>
        <v>0</v>
      </c>
    </row>
    <row r="217" spans="1:124" x14ac:dyDescent="0.25">
      <c r="A217" t="s">
        <v>894</v>
      </c>
      <c r="B217" t="s">
        <v>108</v>
      </c>
      <c r="C217" t="s">
        <v>109</v>
      </c>
      <c r="D217" t="s">
        <v>110</v>
      </c>
      <c r="E217" t="s">
        <v>352</v>
      </c>
      <c r="F217">
        <v>2582</v>
      </c>
      <c r="G217">
        <v>1300</v>
      </c>
      <c r="H217">
        <v>0</v>
      </c>
      <c r="I217">
        <v>1966</v>
      </c>
      <c r="J217">
        <v>2011</v>
      </c>
      <c r="K217" t="s">
        <v>112</v>
      </c>
      <c r="L217" t="s">
        <v>110</v>
      </c>
      <c r="M217">
        <v>22</v>
      </c>
      <c r="N217" t="s">
        <v>177</v>
      </c>
      <c r="O217">
        <v>2</v>
      </c>
      <c r="Q217" t="s">
        <v>110</v>
      </c>
      <c r="R217">
        <v>1</v>
      </c>
      <c r="S217" t="s">
        <v>895</v>
      </c>
      <c r="T217">
        <v>112</v>
      </c>
      <c r="V217">
        <v>8495</v>
      </c>
      <c r="W217" t="s">
        <v>116</v>
      </c>
      <c r="X217" t="s">
        <v>117</v>
      </c>
      <c r="Y217" t="s">
        <v>640</v>
      </c>
      <c r="Z217" t="s">
        <v>119</v>
      </c>
      <c r="AA217" t="s">
        <v>896</v>
      </c>
      <c r="AC217" t="s">
        <v>902</v>
      </c>
      <c r="AD217" t="s">
        <v>904</v>
      </c>
      <c r="AE217" t="s">
        <v>364</v>
      </c>
      <c r="AF217" t="s">
        <v>124</v>
      </c>
      <c r="AG217" t="s">
        <v>125</v>
      </c>
      <c r="AH217" t="s">
        <v>124</v>
      </c>
      <c r="AI217" t="s">
        <v>112</v>
      </c>
      <c r="AJ217" t="s">
        <v>112</v>
      </c>
      <c r="AK217" t="s">
        <v>125</v>
      </c>
      <c r="AL217" t="s">
        <v>467</v>
      </c>
      <c r="AM217" t="s">
        <v>373</v>
      </c>
      <c r="AN217" t="s">
        <v>905</v>
      </c>
      <c r="AO217">
        <v>2244</v>
      </c>
      <c r="AP217">
        <v>102264</v>
      </c>
      <c r="AQ217">
        <v>186</v>
      </c>
      <c r="AR217" t="s">
        <v>110</v>
      </c>
      <c r="AS217">
        <v>23653</v>
      </c>
      <c r="AT217">
        <v>26235</v>
      </c>
      <c r="AU217">
        <v>23653</v>
      </c>
      <c r="AV217">
        <v>26235</v>
      </c>
      <c r="BB217" t="s">
        <v>129</v>
      </c>
      <c r="BC217" t="s">
        <v>855</v>
      </c>
      <c r="BD217">
        <v>84</v>
      </c>
      <c r="BE217" t="s">
        <v>131</v>
      </c>
      <c r="BF217">
        <v>0</v>
      </c>
      <c r="BG217">
        <v>1</v>
      </c>
      <c r="BH217">
        <v>1</v>
      </c>
      <c r="BI217" t="s">
        <v>154</v>
      </c>
      <c r="BJ217" t="s">
        <v>182</v>
      </c>
      <c r="BK217" t="s">
        <v>112</v>
      </c>
      <c r="BN217" t="s">
        <v>133</v>
      </c>
      <c r="BR217" t="s">
        <v>133</v>
      </c>
      <c r="BU217" t="s">
        <v>112</v>
      </c>
      <c r="BV217" t="s">
        <v>114</v>
      </c>
      <c r="BW217" t="s">
        <v>112</v>
      </c>
      <c r="BX217">
        <v>0</v>
      </c>
      <c r="BZ217">
        <v>0</v>
      </c>
      <c r="CA217">
        <v>1</v>
      </c>
      <c r="CB217">
        <v>0</v>
      </c>
      <c r="CC217">
        <v>0</v>
      </c>
      <c r="CD217" t="s">
        <v>110</v>
      </c>
      <c r="CE217" t="s">
        <v>110</v>
      </c>
      <c r="CF217" t="s">
        <v>110</v>
      </c>
      <c r="CG217" t="s">
        <v>117</v>
      </c>
      <c r="CH217" t="s">
        <v>117</v>
      </c>
      <c r="CI217" t="s">
        <v>117</v>
      </c>
      <c r="CJ217" t="s">
        <v>117</v>
      </c>
      <c r="CK217" t="s">
        <v>112</v>
      </c>
      <c r="CL217">
        <v>7</v>
      </c>
      <c r="CM217">
        <v>6</v>
      </c>
      <c r="CN217" t="s">
        <v>142</v>
      </c>
      <c r="CO217" t="s">
        <v>183</v>
      </c>
      <c r="CP217">
        <v>0</v>
      </c>
      <c r="CQ217" t="s">
        <v>143</v>
      </c>
      <c r="CR217" t="s">
        <v>143</v>
      </c>
      <c r="CS217" t="s">
        <v>156</v>
      </c>
      <c r="CT217" t="s">
        <v>156</v>
      </c>
      <c r="CU217">
        <v>5</v>
      </c>
      <c r="CV217" t="s">
        <v>906</v>
      </c>
      <c r="CW217" t="s">
        <v>906</v>
      </c>
      <c r="CX217">
        <v>3</v>
      </c>
      <c r="CY217">
        <f t="shared" si="21"/>
        <v>7.5</v>
      </c>
      <c r="CZ217">
        <v>2.8008999999999999</v>
      </c>
      <c r="DA217">
        <v>1.6011200000000001</v>
      </c>
      <c r="DB217">
        <f t="shared" si="22"/>
        <v>1</v>
      </c>
      <c r="DC217">
        <v>0</v>
      </c>
      <c r="DD217">
        <v>0</v>
      </c>
      <c r="DE217">
        <v>0</v>
      </c>
      <c r="DF217">
        <v>8495</v>
      </c>
      <c r="DG217">
        <f t="shared" si="23"/>
        <v>16990</v>
      </c>
      <c r="DH217">
        <f t="shared" si="24"/>
        <v>4</v>
      </c>
      <c r="DI217">
        <v>679</v>
      </c>
      <c r="DJ217">
        <f t="shared" si="25"/>
        <v>1358</v>
      </c>
      <c r="DK217">
        <f t="shared" si="26"/>
        <v>3</v>
      </c>
      <c r="DL217">
        <v>10</v>
      </c>
      <c r="DN217">
        <f>(DL217*InputWeights!$C$7+DB217*InputWeights!$C$6)</f>
        <v>5.5</v>
      </c>
      <c r="DO217">
        <f>(DD217*InputWeights!$C$12+DE217*InputWeights!$C$10+CU217*InputWeights!$C$11)</f>
        <v>2</v>
      </c>
      <c r="DP217">
        <f>(DC217*InputWeights!$C$18+DK217*InputWeights!$C$16+DH217*InputWeights!$C$15+CY217*InputWeights!$C$17)</f>
        <v>4.45</v>
      </c>
      <c r="DR217">
        <f>DN217*InputWeights!$C$5+DO217*InputWeights!$C$9+DP217*InputWeights!$C$14</f>
        <v>40.299999999999997</v>
      </c>
      <c r="DS217">
        <f>((_xlfn.RANK.EQ(DR217,$DR$2:$DR$1000,0))/(COUNT(DR$2:$DR$1000)))*100</f>
        <v>29.873772791023846</v>
      </c>
      <c r="DT217">
        <f t="shared" si="27"/>
        <v>0</v>
      </c>
    </row>
    <row r="218" spans="1:124" x14ac:dyDescent="0.25">
      <c r="A218" t="s">
        <v>1087</v>
      </c>
      <c r="B218" t="s">
        <v>108</v>
      </c>
      <c r="C218" t="s">
        <v>109</v>
      </c>
      <c r="D218" t="s">
        <v>110</v>
      </c>
      <c r="E218" t="s">
        <v>186</v>
      </c>
      <c r="F218">
        <v>2414</v>
      </c>
      <c r="G218">
        <v>20002400</v>
      </c>
      <c r="H218">
        <v>20</v>
      </c>
      <c r="I218">
        <v>1928</v>
      </c>
      <c r="J218">
        <v>2002</v>
      </c>
      <c r="K218" t="s">
        <v>139</v>
      </c>
      <c r="L218" t="s">
        <v>110</v>
      </c>
      <c r="M218">
        <v>28</v>
      </c>
      <c r="N218" t="s">
        <v>177</v>
      </c>
      <c r="O218">
        <v>2</v>
      </c>
      <c r="Q218" t="s">
        <v>110</v>
      </c>
      <c r="R218">
        <v>1</v>
      </c>
      <c r="S218" t="s">
        <v>115</v>
      </c>
      <c r="T218">
        <v>92</v>
      </c>
      <c r="V218">
        <v>8678</v>
      </c>
      <c r="W218" t="s">
        <v>116</v>
      </c>
      <c r="X218" t="s">
        <v>117</v>
      </c>
      <c r="Y218" t="s">
        <v>1047</v>
      </c>
      <c r="AA218" t="s">
        <v>133</v>
      </c>
      <c r="AC218" t="s">
        <v>160</v>
      </c>
      <c r="AD218" t="s">
        <v>1108</v>
      </c>
      <c r="AE218" t="s">
        <v>123</v>
      </c>
      <c r="AF218" t="s">
        <v>124</v>
      </c>
      <c r="AG218" t="s">
        <v>125</v>
      </c>
      <c r="AH218" t="s">
        <v>124</v>
      </c>
      <c r="AI218" t="s">
        <v>627</v>
      </c>
      <c r="AJ218" t="s">
        <v>112</v>
      </c>
      <c r="AK218" t="s">
        <v>125</v>
      </c>
      <c r="AL218" t="s">
        <v>187</v>
      </c>
      <c r="AM218" t="s">
        <v>1111</v>
      </c>
      <c r="AN218" t="s">
        <v>187</v>
      </c>
      <c r="AO218">
        <v>2714</v>
      </c>
      <c r="AP218">
        <v>102264</v>
      </c>
      <c r="AQ218">
        <v>231</v>
      </c>
      <c r="AR218" t="s">
        <v>114</v>
      </c>
      <c r="AS218">
        <v>0</v>
      </c>
      <c r="AT218">
        <v>2414</v>
      </c>
      <c r="AU218">
        <v>2225</v>
      </c>
      <c r="AV218">
        <v>4639</v>
      </c>
      <c r="BB218" t="s">
        <v>129</v>
      </c>
      <c r="BC218" t="s">
        <v>254</v>
      </c>
      <c r="BD218">
        <v>90</v>
      </c>
      <c r="BE218" t="s">
        <v>131</v>
      </c>
      <c r="BF218">
        <v>0</v>
      </c>
      <c r="BG218">
        <v>2</v>
      </c>
      <c r="BH218">
        <v>2</v>
      </c>
      <c r="BI218" t="s">
        <v>132</v>
      </c>
      <c r="BJ218" t="s">
        <v>182</v>
      </c>
      <c r="BK218" t="s">
        <v>112</v>
      </c>
      <c r="BN218" t="s">
        <v>133</v>
      </c>
      <c r="BR218" t="s">
        <v>133</v>
      </c>
      <c r="BU218" t="s">
        <v>139</v>
      </c>
      <c r="BV218" t="s">
        <v>114</v>
      </c>
      <c r="BW218" t="s">
        <v>112</v>
      </c>
      <c r="BX218">
        <v>0</v>
      </c>
      <c r="BZ218">
        <v>0</v>
      </c>
      <c r="CA218">
        <v>1</v>
      </c>
      <c r="CB218">
        <v>0</v>
      </c>
      <c r="CC218">
        <v>0</v>
      </c>
      <c r="CD218" t="s">
        <v>114</v>
      </c>
      <c r="CE218" t="s">
        <v>110</v>
      </c>
      <c r="CF218" t="s">
        <v>110</v>
      </c>
      <c r="CG218" t="s">
        <v>117</v>
      </c>
      <c r="CH218" t="s">
        <v>114</v>
      </c>
      <c r="CI218" t="s">
        <v>117</v>
      </c>
      <c r="CJ218" t="s">
        <v>117</v>
      </c>
      <c r="CK218" t="s">
        <v>112</v>
      </c>
      <c r="CL218">
        <v>7</v>
      </c>
      <c r="CM218">
        <v>0</v>
      </c>
      <c r="CN218" t="s">
        <v>142</v>
      </c>
      <c r="CO218" t="s">
        <v>183</v>
      </c>
      <c r="CP218">
        <v>0</v>
      </c>
      <c r="CQ218" t="s">
        <v>135</v>
      </c>
      <c r="CR218" t="s">
        <v>135</v>
      </c>
      <c r="CS218" t="s">
        <v>156</v>
      </c>
      <c r="CT218" t="s">
        <v>156</v>
      </c>
      <c r="CU218">
        <v>5</v>
      </c>
      <c r="CV218" t="s">
        <v>1112</v>
      </c>
      <c r="CW218" t="s">
        <v>1112</v>
      </c>
      <c r="CX218">
        <v>3</v>
      </c>
      <c r="CY218">
        <f t="shared" si="21"/>
        <v>7.5</v>
      </c>
      <c r="CZ218">
        <v>2.1566800000000002</v>
      </c>
      <c r="DA218">
        <v>1.3626199999999999</v>
      </c>
      <c r="DB218">
        <f t="shared" si="22"/>
        <v>1</v>
      </c>
      <c r="DC218">
        <v>0</v>
      </c>
      <c r="DD218">
        <v>0</v>
      </c>
      <c r="DE218">
        <v>0</v>
      </c>
      <c r="DF218">
        <v>8678</v>
      </c>
      <c r="DG218">
        <f t="shared" si="23"/>
        <v>17356</v>
      </c>
      <c r="DH218">
        <f t="shared" si="24"/>
        <v>4</v>
      </c>
      <c r="DI218">
        <v>607</v>
      </c>
      <c r="DJ218">
        <f t="shared" si="25"/>
        <v>1214</v>
      </c>
      <c r="DK218">
        <f t="shared" si="26"/>
        <v>3</v>
      </c>
      <c r="DL218">
        <v>10</v>
      </c>
      <c r="DN218">
        <f>(DL218*InputWeights!$C$7+DB218*InputWeights!$C$6)</f>
        <v>5.5</v>
      </c>
      <c r="DO218">
        <f>(DD218*InputWeights!$C$12+DE218*InputWeights!$C$10+CU218*InputWeights!$C$11)</f>
        <v>2</v>
      </c>
      <c r="DP218">
        <f>(DC218*InputWeights!$C$18+DK218*InputWeights!$C$16+DH218*InputWeights!$C$15+CY218*InputWeights!$C$17)</f>
        <v>4.45</v>
      </c>
      <c r="DR218">
        <f>DN218*InputWeights!$C$5+DO218*InputWeights!$C$9+DP218*InputWeights!$C$14</f>
        <v>40.299999999999997</v>
      </c>
      <c r="DS218">
        <f>((_xlfn.RANK.EQ(DR218,$DR$2:$DR$1000,0))/(COUNT(DR$2:$DR$1000)))*100</f>
        <v>29.873772791023846</v>
      </c>
      <c r="DT218">
        <f t="shared" si="27"/>
        <v>0</v>
      </c>
    </row>
    <row r="219" spans="1:124" x14ac:dyDescent="0.25">
      <c r="A219" t="s">
        <v>1847</v>
      </c>
      <c r="B219" t="s">
        <v>108</v>
      </c>
      <c r="C219" t="s">
        <v>109</v>
      </c>
      <c r="D219" t="s">
        <v>110</v>
      </c>
      <c r="E219" t="s">
        <v>1070</v>
      </c>
      <c r="F219">
        <v>3952</v>
      </c>
      <c r="G219">
        <v>20003000</v>
      </c>
      <c r="H219">
        <v>0</v>
      </c>
      <c r="I219">
        <v>1952</v>
      </c>
      <c r="J219">
        <v>2000</v>
      </c>
      <c r="K219" t="s">
        <v>112</v>
      </c>
      <c r="L219" t="s">
        <v>110</v>
      </c>
      <c r="M219">
        <v>24</v>
      </c>
      <c r="N219" t="s">
        <v>358</v>
      </c>
      <c r="O219">
        <v>2</v>
      </c>
      <c r="P219" t="s">
        <v>112</v>
      </c>
      <c r="Q219" t="s">
        <v>114</v>
      </c>
      <c r="R219">
        <v>4</v>
      </c>
      <c r="S219" t="s">
        <v>335</v>
      </c>
      <c r="T219">
        <v>96</v>
      </c>
      <c r="V219">
        <v>11841</v>
      </c>
      <c r="W219" t="s">
        <v>116</v>
      </c>
      <c r="X219" t="s">
        <v>117</v>
      </c>
      <c r="Y219" t="s">
        <v>295</v>
      </c>
      <c r="Z219" t="s">
        <v>271</v>
      </c>
      <c r="AA219" t="s">
        <v>272</v>
      </c>
      <c r="AB219" t="s">
        <v>1775</v>
      </c>
      <c r="AC219" t="s">
        <v>218</v>
      </c>
      <c r="AD219" t="s">
        <v>160</v>
      </c>
      <c r="AE219" t="s">
        <v>274</v>
      </c>
      <c r="AF219" t="s">
        <v>124</v>
      </c>
      <c r="AG219" t="s">
        <v>125</v>
      </c>
      <c r="AH219" t="s">
        <v>124</v>
      </c>
      <c r="AI219" t="s">
        <v>112</v>
      </c>
      <c r="AJ219" t="s">
        <v>112</v>
      </c>
      <c r="AK219" t="s">
        <v>125</v>
      </c>
      <c r="AL219" t="s">
        <v>678</v>
      </c>
      <c r="AM219" t="s">
        <v>1849</v>
      </c>
      <c r="AN219" t="s">
        <v>1850</v>
      </c>
      <c r="AO219">
        <v>4228</v>
      </c>
      <c r="AP219">
        <v>102264</v>
      </c>
      <c r="AQ219">
        <v>580</v>
      </c>
      <c r="AR219" t="s">
        <v>110</v>
      </c>
      <c r="AS219">
        <v>38522</v>
      </c>
      <c r="AT219">
        <v>42474</v>
      </c>
      <c r="AU219">
        <v>38522</v>
      </c>
      <c r="AV219">
        <v>42474</v>
      </c>
      <c r="BB219" t="s">
        <v>129</v>
      </c>
      <c r="BC219" t="s">
        <v>292</v>
      </c>
      <c r="BD219">
        <v>83</v>
      </c>
      <c r="BE219" t="s">
        <v>131</v>
      </c>
      <c r="BF219">
        <v>0</v>
      </c>
      <c r="BG219">
        <v>1</v>
      </c>
      <c r="BH219">
        <v>1</v>
      </c>
      <c r="BI219" t="s">
        <v>154</v>
      </c>
      <c r="BJ219" t="s">
        <v>182</v>
      </c>
      <c r="BK219" t="s">
        <v>112</v>
      </c>
      <c r="BN219" t="s">
        <v>133</v>
      </c>
      <c r="BR219" t="s">
        <v>133</v>
      </c>
      <c r="BU219" t="s">
        <v>112</v>
      </c>
      <c r="BV219" t="s">
        <v>114</v>
      </c>
      <c r="BW219" t="s">
        <v>112</v>
      </c>
      <c r="BX219">
        <v>0</v>
      </c>
      <c r="BZ219">
        <v>0</v>
      </c>
      <c r="CA219">
        <v>1</v>
      </c>
      <c r="CB219">
        <v>0</v>
      </c>
      <c r="CC219">
        <v>0</v>
      </c>
      <c r="CD219" t="s">
        <v>110</v>
      </c>
      <c r="CE219" t="s">
        <v>114</v>
      </c>
      <c r="CF219" t="s">
        <v>110</v>
      </c>
      <c r="CG219" t="s">
        <v>117</v>
      </c>
      <c r="CH219" t="s">
        <v>117</v>
      </c>
      <c r="CI219" t="s">
        <v>117</v>
      </c>
      <c r="CJ219" t="s">
        <v>117</v>
      </c>
      <c r="CK219" t="s">
        <v>112</v>
      </c>
      <c r="CL219">
        <v>4</v>
      </c>
      <c r="CM219">
        <v>6</v>
      </c>
      <c r="CN219" t="s">
        <v>649</v>
      </c>
      <c r="CO219" t="s">
        <v>183</v>
      </c>
      <c r="CP219">
        <v>0</v>
      </c>
      <c r="CQ219" t="s">
        <v>135</v>
      </c>
      <c r="CR219" t="s">
        <v>135</v>
      </c>
      <c r="CS219" t="s">
        <v>156</v>
      </c>
      <c r="CT219" t="s">
        <v>156</v>
      </c>
      <c r="CU219">
        <v>5</v>
      </c>
      <c r="CV219" t="s">
        <v>1851</v>
      </c>
      <c r="CW219" t="s">
        <v>1851</v>
      </c>
      <c r="CX219">
        <v>3</v>
      </c>
      <c r="CY219">
        <f t="shared" si="21"/>
        <v>7.5</v>
      </c>
      <c r="CZ219">
        <v>3.31427</v>
      </c>
      <c r="DA219">
        <v>1.84233</v>
      </c>
      <c r="DB219">
        <f t="shared" si="22"/>
        <v>1</v>
      </c>
      <c r="DC219">
        <v>0</v>
      </c>
      <c r="DD219">
        <v>0</v>
      </c>
      <c r="DE219">
        <v>0</v>
      </c>
      <c r="DF219">
        <v>11841</v>
      </c>
      <c r="DG219">
        <f t="shared" si="23"/>
        <v>23682</v>
      </c>
      <c r="DH219">
        <f t="shared" si="24"/>
        <v>5</v>
      </c>
      <c r="DI219">
        <v>245</v>
      </c>
      <c r="DJ219">
        <f t="shared" si="25"/>
        <v>490</v>
      </c>
      <c r="DK219">
        <f t="shared" si="26"/>
        <v>1</v>
      </c>
      <c r="DL219">
        <v>10</v>
      </c>
      <c r="DN219">
        <f>(DL219*InputWeights!$C$7+DB219*InputWeights!$C$6)</f>
        <v>5.5</v>
      </c>
      <c r="DO219">
        <f>(DD219*InputWeights!$C$12+DE219*InputWeights!$C$10+CU219*InputWeights!$C$11)</f>
        <v>2</v>
      </c>
      <c r="DP219">
        <f>(DC219*InputWeights!$C$18+DK219*InputWeights!$C$16+DH219*InputWeights!$C$15+CY219*InputWeights!$C$17)</f>
        <v>4.45</v>
      </c>
      <c r="DR219">
        <f>DN219*InputWeights!$C$5+DO219*InputWeights!$C$9+DP219*InputWeights!$C$14</f>
        <v>40.299999999999997</v>
      </c>
      <c r="DS219">
        <f>((_xlfn.RANK.EQ(DR219,$DR$2:$DR$1000,0))/(COUNT(DR$2:$DR$1000)))*100</f>
        <v>29.873772791023846</v>
      </c>
      <c r="DT219">
        <f t="shared" si="27"/>
        <v>0</v>
      </c>
    </row>
    <row r="220" spans="1:124" x14ac:dyDescent="0.25">
      <c r="A220" t="s">
        <v>2213</v>
      </c>
      <c r="B220" t="s">
        <v>108</v>
      </c>
      <c r="C220" t="s">
        <v>109</v>
      </c>
      <c r="D220" t="s">
        <v>397</v>
      </c>
      <c r="E220" t="s">
        <v>802</v>
      </c>
      <c r="F220">
        <v>876</v>
      </c>
      <c r="G220">
        <v>1</v>
      </c>
      <c r="H220">
        <v>0</v>
      </c>
      <c r="I220">
        <v>0</v>
      </c>
      <c r="J220">
        <v>0</v>
      </c>
      <c r="K220" t="s">
        <v>183</v>
      </c>
      <c r="L220" t="s">
        <v>114</v>
      </c>
      <c r="M220">
        <v>50</v>
      </c>
      <c r="N220" t="s">
        <v>358</v>
      </c>
      <c r="O220">
        <v>4</v>
      </c>
      <c r="Q220" t="s">
        <v>110</v>
      </c>
      <c r="R220">
        <v>55</v>
      </c>
      <c r="T220">
        <v>234</v>
      </c>
      <c r="V220">
        <v>9441</v>
      </c>
      <c r="W220" t="s">
        <v>116</v>
      </c>
      <c r="X220" t="s">
        <v>117</v>
      </c>
      <c r="Y220" t="s">
        <v>2210</v>
      </c>
      <c r="AA220" t="s">
        <v>133</v>
      </c>
      <c r="AC220" t="s">
        <v>2214</v>
      </c>
      <c r="AD220" t="s">
        <v>2215</v>
      </c>
      <c r="AF220" t="s">
        <v>124</v>
      </c>
      <c r="AG220" t="s">
        <v>125</v>
      </c>
      <c r="AH220" t="s">
        <v>124</v>
      </c>
      <c r="AI220" t="s">
        <v>112</v>
      </c>
      <c r="AJ220" t="s">
        <v>112</v>
      </c>
      <c r="AK220" t="s">
        <v>125</v>
      </c>
      <c r="AL220" t="s">
        <v>807</v>
      </c>
      <c r="AM220" t="s">
        <v>807</v>
      </c>
      <c r="AO220">
        <v>5172</v>
      </c>
      <c r="AP220">
        <v>102264</v>
      </c>
      <c r="AQ220">
        <v>11377</v>
      </c>
      <c r="AR220" t="s">
        <v>110</v>
      </c>
      <c r="AS220">
        <v>0</v>
      </c>
      <c r="AT220">
        <v>876</v>
      </c>
      <c r="AU220">
        <v>0</v>
      </c>
      <c r="AV220">
        <v>876</v>
      </c>
      <c r="BB220" t="s">
        <v>129</v>
      </c>
      <c r="BC220" t="s">
        <v>247</v>
      </c>
      <c r="BD220">
        <v>0</v>
      </c>
      <c r="BE220" t="s">
        <v>131</v>
      </c>
      <c r="BF220">
        <v>0</v>
      </c>
      <c r="BG220">
        <v>0</v>
      </c>
      <c r="BH220">
        <v>0</v>
      </c>
      <c r="BK220" t="s">
        <v>112</v>
      </c>
      <c r="BN220" t="s">
        <v>133</v>
      </c>
      <c r="BR220" t="s">
        <v>133</v>
      </c>
      <c r="BU220" t="s">
        <v>153</v>
      </c>
      <c r="BX220">
        <v>1</v>
      </c>
      <c r="BZ220">
        <v>0</v>
      </c>
      <c r="CA220">
        <v>4</v>
      </c>
      <c r="CB220">
        <v>0</v>
      </c>
      <c r="CC220">
        <v>0</v>
      </c>
      <c r="CE220" t="s">
        <v>110</v>
      </c>
      <c r="CF220" t="s">
        <v>110</v>
      </c>
      <c r="CK220" t="s">
        <v>112</v>
      </c>
      <c r="CL220">
        <v>0</v>
      </c>
      <c r="CM220">
        <v>0</v>
      </c>
      <c r="CP220">
        <v>0</v>
      </c>
      <c r="CQ220" t="s">
        <v>417</v>
      </c>
      <c r="CS220" t="s">
        <v>418</v>
      </c>
      <c r="CT220" t="s">
        <v>418</v>
      </c>
      <c r="CU220">
        <v>5</v>
      </c>
      <c r="CV220" t="s">
        <v>2216</v>
      </c>
      <c r="CW220" t="s">
        <v>2216</v>
      </c>
      <c r="CX220">
        <v>3</v>
      </c>
      <c r="CY220">
        <f t="shared" si="21"/>
        <v>7.5</v>
      </c>
      <c r="CZ220">
        <v>2.7852199999999998</v>
      </c>
      <c r="DA220">
        <v>1.4482900000000001</v>
      </c>
      <c r="DB220">
        <f t="shared" si="22"/>
        <v>1</v>
      </c>
      <c r="DC220">
        <v>10</v>
      </c>
      <c r="DD220">
        <v>0</v>
      </c>
      <c r="DE220">
        <v>0</v>
      </c>
      <c r="DF220">
        <v>9441</v>
      </c>
      <c r="DG220">
        <f t="shared" si="23"/>
        <v>9441</v>
      </c>
      <c r="DH220">
        <f t="shared" si="24"/>
        <v>2</v>
      </c>
      <c r="DI220">
        <v>889</v>
      </c>
      <c r="DJ220">
        <f t="shared" si="25"/>
        <v>889</v>
      </c>
      <c r="DK220">
        <f t="shared" si="26"/>
        <v>2</v>
      </c>
      <c r="DL220">
        <v>10</v>
      </c>
      <c r="DN220">
        <f>(DL220*InputWeights!$C$7+DB220*InputWeights!$C$6)</f>
        <v>5.5</v>
      </c>
      <c r="DO220">
        <f>(DD220*InputWeights!$C$12+DE220*InputWeights!$C$10+CU220*InputWeights!$C$11)</f>
        <v>2</v>
      </c>
      <c r="DP220">
        <f>(DC220*InputWeights!$C$18+DK220*InputWeights!$C$16+DH220*InputWeights!$C$15+CY220*InputWeights!$C$17)</f>
        <v>4.45</v>
      </c>
      <c r="DR220">
        <f>DN220*InputWeights!$C$5+DO220*InputWeights!$C$9+DP220*InputWeights!$C$14</f>
        <v>40.299999999999997</v>
      </c>
      <c r="DS220">
        <f>((_xlfn.RANK.EQ(DR220,$DR$2:$DR$1000,0))/(COUNT(DR$2:$DR$1000)))*100</f>
        <v>29.873772791023846</v>
      </c>
      <c r="DT220">
        <f t="shared" si="27"/>
        <v>0</v>
      </c>
    </row>
    <row r="221" spans="1:124" x14ac:dyDescent="0.25">
      <c r="A221" t="s">
        <v>2384</v>
      </c>
      <c r="B221" t="s">
        <v>108</v>
      </c>
      <c r="C221" t="s">
        <v>109</v>
      </c>
      <c r="D221" t="s">
        <v>397</v>
      </c>
      <c r="E221" t="s">
        <v>472</v>
      </c>
      <c r="F221">
        <v>897</v>
      </c>
      <c r="G221">
        <v>7</v>
      </c>
      <c r="H221">
        <v>0</v>
      </c>
      <c r="I221">
        <v>0</v>
      </c>
      <c r="J221">
        <v>0</v>
      </c>
      <c r="K221" t="s">
        <v>183</v>
      </c>
      <c r="L221" t="s">
        <v>114</v>
      </c>
      <c r="M221">
        <v>40</v>
      </c>
      <c r="N221" t="s">
        <v>113</v>
      </c>
      <c r="O221">
        <v>2</v>
      </c>
      <c r="Q221" t="s">
        <v>117</v>
      </c>
      <c r="R221">
        <v>0</v>
      </c>
      <c r="T221">
        <v>198</v>
      </c>
      <c r="V221">
        <v>6197</v>
      </c>
      <c r="W221" t="s">
        <v>116</v>
      </c>
      <c r="X221" t="s">
        <v>117</v>
      </c>
      <c r="Y221" t="s">
        <v>2393</v>
      </c>
      <c r="AA221" t="s">
        <v>133</v>
      </c>
      <c r="AC221" t="s">
        <v>2393</v>
      </c>
      <c r="AD221" t="s">
        <v>2395</v>
      </c>
      <c r="AF221" t="s">
        <v>124</v>
      </c>
      <c r="AG221" t="s">
        <v>125</v>
      </c>
      <c r="AH221" t="s">
        <v>124</v>
      </c>
      <c r="AI221" t="s">
        <v>112</v>
      </c>
      <c r="AJ221" t="s">
        <v>112</v>
      </c>
      <c r="AK221" t="s">
        <v>125</v>
      </c>
      <c r="AL221" t="s">
        <v>416</v>
      </c>
      <c r="AM221" t="s">
        <v>467</v>
      </c>
      <c r="AO221">
        <v>5739</v>
      </c>
      <c r="AP221">
        <v>102264</v>
      </c>
      <c r="AQ221">
        <v>11403</v>
      </c>
      <c r="AR221" t="s">
        <v>110</v>
      </c>
      <c r="AS221">
        <v>23019</v>
      </c>
      <c r="AT221">
        <v>23916</v>
      </c>
      <c r="AU221">
        <v>23019</v>
      </c>
      <c r="AV221">
        <v>23916</v>
      </c>
      <c r="BB221" t="s">
        <v>129</v>
      </c>
      <c r="BC221" t="s">
        <v>247</v>
      </c>
      <c r="BD221">
        <v>0</v>
      </c>
      <c r="BE221" t="s">
        <v>131</v>
      </c>
      <c r="BF221">
        <v>0</v>
      </c>
      <c r="BG221">
        <v>0</v>
      </c>
      <c r="BH221">
        <v>0</v>
      </c>
      <c r="BK221" t="s">
        <v>112</v>
      </c>
      <c r="BN221" t="s">
        <v>133</v>
      </c>
      <c r="BR221" t="s">
        <v>133</v>
      </c>
      <c r="BU221" t="s">
        <v>153</v>
      </c>
      <c r="BX221">
        <v>0</v>
      </c>
      <c r="BZ221">
        <v>1</v>
      </c>
      <c r="CA221">
        <v>2</v>
      </c>
      <c r="CB221">
        <v>0</v>
      </c>
      <c r="CC221">
        <v>0</v>
      </c>
      <c r="CE221" t="s">
        <v>117</v>
      </c>
      <c r="CF221" t="s">
        <v>110</v>
      </c>
      <c r="CK221" t="s">
        <v>112</v>
      </c>
      <c r="CL221">
        <v>0</v>
      </c>
      <c r="CM221">
        <v>0</v>
      </c>
      <c r="CP221">
        <v>0</v>
      </c>
      <c r="CQ221" t="s">
        <v>417</v>
      </c>
      <c r="CS221" t="s">
        <v>418</v>
      </c>
      <c r="CT221" t="s">
        <v>418</v>
      </c>
      <c r="CU221">
        <v>5</v>
      </c>
      <c r="CV221" t="s">
        <v>2396</v>
      </c>
      <c r="CW221" t="s">
        <v>2396</v>
      </c>
      <c r="CX221">
        <v>3</v>
      </c>
      <c r="CY221">
        <f t="shared" si="21"/>
        <v>7.5</v>
      </c>
      <c r="CZ221">
        <v>3.0956399999999999</v>
      </c>
      <c r="DA221">
        <v>1.97479</v>
      </c>
      <c r="DB221">
        <f t="shared" si="22"/>
        <v>1</v>
      </c>
      <c r="DC221">
        <v>10</v>
      </c>
      <c r="DD221">
        <v>0</v>
      </c>
      <c r="DE221">
        <v>0</v>
      </c>
      <c r="DF221">
        <v>6197</v>
      </c>
      <c r="DG221">
        <f t="shared" si="23"/>
        <v>6197</v>
      </c>
      <c r="DH221">
        <f t="shared" si="24"/>
        <v>2</v>
      </c>
      <c r="DI221">
        <v>559</v>
      </c>
      <c r="DJ221">
        <f t="shared" si="25"/>
        <v>559</v>
      </c>
      <c r="DK221">
        <f t="shared" si="26"/>
        <v>2</v>
      </c>
      <c r="DL221">
        <v>10</v>
      </c>
      <c r="DN221">
        <f>(DL221*InputWeights!$C$7+DB221*InputWeights!$C$6)</f>
        <v>5.5</v>
      </c>
      <c r="DO221">
        <f>(DD221*InputWeights!$C$12+DE221*InputWeights!$C$10+CU221*InputWeights!$C$11)</f>
        <v>2</v>
      </c>
      <c r="DP221">
        <f>(DC221*InputWeights!$C$18+DK221*InputWeights!$C$16+DH221*InputWeights!$C$15+CY221*InputWeights!$C$17)</f>
        <v>4.45</v>
      </c>
      <c r="DR221">
        <f>DN221*InputWeights!$C$5+DO221*InputWeights!$C$9+DP221*InputWeights!$C$14</f>
        <v>40.299999999999997</v>
      </c>
      <c r="DS221">
        <f>((_xlfn.RANK.EQ(DR221,$DR$2:$DR$1000,0))/(COUNT(DR$2:$DR$1000)))*100</f>
        <v>29.873772791023846</v>
      </c>
      <c r="DT221">
        <f t="shared" si="27"/>
        <v>0</v>
      </c>
    </row>
    <row r="222" spans="1:124" x14ac:dyDescent="0.25">
      <c r="A222" t="s">
        <v>4899</v>
      </c>
      <c r="B222" t="s">
        <v>108</v>
      </c>
      <c r="C222" t="s">
        <v>109</v>
      </c>
      <c r="D222" t="s">
        <v>110</v>
      </c>
      <c r="E222" t="s">
        <v>4926</v>
      </c>
      <c r="F222">
        <v>2640</v>
      </c>
      <c r="G222">
        <v>11400</v>
      </c>
      <c r="H222">
        <v>0</v>
      </c>
      <c r="I222">
        <v>1950</v>
      </c>
      <c r="J222">
        <v>2006</v>
      </c>
      <c r="K222" t="s">
        <v>153</v>
      </c>
      <c r="L222" t="s">
        <v>110</v>
      </c>
      <c r="M222">
        <v>28</v>
      </c>
      <c r="N222" t="s">
        <v>177</v>
      </c>
      <c r="O222">
        <v>2</v>
      </c>
      <c r="P222" t="s">
        <v>112</v>
      </c>
      <c r="Q222" t="s">
        <v>114</v>
      </c>
      <c r="R222">
        <v>118</v>
      </c>
      <c r="S222" t="s">
        <v>765</v>
      </c>
      <c r="T222">
        <v>80</v>
      </c>
      <c r="V222">
        <v>37148</v>
      </c>
      <c r="W222" t="s">
        <v>110</v>
      </c>
      <c r="X222" t="s">
        <v>117</v>
      </c>
      <c r="Y222" t="s">
        <v>4890</v>
      </c>
      <c r="Z222" t="s">
        <v>325</v>
      </c>
      <c r="AA222" t="s">
        <v>4901</v>
      </c>
      <c r="AC222" t="s">
        <v>160</v>
      </c>
      <c r="AD222" t="s">
        <v>160</v>
      </c>
      <c r="AE222" t="s">
        <v>403</v>
      </c>
      <c r="AF222" t="s">
        <v>124</v>
      </c>
      <c r="AG222" t="s">
        <v>125</v>
      </c>
      <c r="AH222" t="s">
        <v>110</v>
      </c>
      <c r="AI222" t="s">
        <v>112</v>
      </c>
      <c r="AJ222" t="s">
        <v>125</v>
      </c>
      <c r="AK222" t="s">
        <v>125</v>
      </c>
      <c r="AL222" t="s">
        <v>4920</v>
      </c>
      <c r="AM222" t="s">
        <v>4927</v>
      </c>
      <c r="AN222" t="s">
        <v>4928</v>
      </c>
      <c r="AO222">
        <v>130387</v>
      </c>
      <c r="AP222">
        <v>102264</v>
      </c>
      <c r="AQ222">
        <v>66092</v>
      </c>
      <c r="AR222" t="s">
        <v>110</v>
      </c>
      <c r="AS222">
        <v>112500</v>
      </c>
      <c r="AT222">
        <v>115140</v>
      </c>
      <c r="AU222">
        <v>112500</v>
      </c>
      <c r="AV222">
        <v>115140</v>
      </c>
      <c r="BB222" t="s">
        <v>4904</v>
      </c>
      <c r="BC222" t="s">
        <v>331</v>
      </c>
      <c r="BD222">
        <v>89</v>
      </c>
      <c r="BE222" t="s">
        <v>131</v>
      </c>
      <c r="BF222">
        <v>0</v>
      </c>
      <c r="BG222">
        <v>1</v>
      </c>
      <c r="BH222">
        <v>1</v>
      </c>
      <c r="BI222" t="s">
        <v>325</v>
      </c>
      <c r="BJ222" t="s">
        <v>182</v>
      </c>
      <c r="BK222" t="s">
        <v>112</v>
      </c>
      <c r="BM222" t="s">
        <v>271</v>
      </c>
      <c r="BN222" t="s">
        <v>1427</v>
      </c>
      <c r="BQ222" t="s">
        <v>271</v>
      </c>
      <c r="BR222" t="s">
        <v>337</v>
      </c>
      <c r="BT222" t="s">
        <v>325</v>
      </c>
      <c r="BU222" t="s">
        <v>153</v>
      </c>
      <c r="BV222" t="s">
        <v>110</v>
      </c>
      <c r="BW222" t="s">
        <v>112</v>
      </c>
      <c r="BX222">
        <v>1</v>
      </c>
      <c r="BY222" t="s">
        <v>4929</v>
      </c>
      <c r="BZ222">
        <v>0</v>
      </c>
      <c r="CA222">
        <v>1</v>
      </c>
      <c r="CB222">
        <v>0</v>
      </c>
      <c r="CC222">
        <v>0</v>
      </c>
      <c r="CD222" t="s">
        <v>110</v>
      </c>
      <c r="CE222" t="s">
        <v>154</v>
      </c>
      <c r="CF222" t="s">
        <v>110</v>
      </c>
      <c r="CG222" t="s">
        <v>110</v>
      </c>
      <c r="CH222" t="s">
        <v>117</v>
      </c>
      <c r="CI222" t="s">
        <v>117</v>
      </c>
      <c r="CJ222" t="s">
        <v>110</v>
      </c>
      <c r="CK222" t="s">
        <v>125</v>
      </c>
      <c r="CL222">
        <v>15</v>
      </c>
      <c r="CM222">
        <v>4</v>
      </c>
      <c r="CN222" t="s">
        <v>142</v>
      </c>
      <c r="CO222" t="s">
        <v>183</v>
      </c>
      <c r="CP222">
        <v>0</v>
      </c>
      <c r="CQ222" t="s">
        <v>135</v>
      </c>
      <c r="CR222" t="s">
        <v>135</v>
      </c>
      <c r="CS222" t="s">
        <v>156</v>
      </c>
      <c r="CT222" t="s">
        <v>156</v>
      </c>
      <c r="CU222">
        <v>5</v>
      </c>
      <c r="CV222" t="s">
        <v>4930</v>
      </c>
      <c r="CW222" t="s">
        <v>4930</v>
      </c>
      <c r="CX222">
        <v>1</v>
      </c>
      <c r="CY222">
        <f t="shared" si="21"/>
        <v>10</v>
      </c>
      <c r="CZ222">
        <v>7.1485599999999998</v>
      </c>
      <c r="DA222">
        <v>2.0751200000000001</v>
      </c>
      <c r="DB222">
        <f t="shared" si="22"/>
        <v>1</v>
      </c>
      <c r="DF222">
        <v>37148</v>
      </c>
      <c r="DG222">
        <f t="shared" si="23"/>
        <v>74296</v>
      </c>
      <c r="DH222">
        <f t="shared" si="24"/>
        <v>10</v>
      </c>
      <c r="DI222">
        <v>2352</v>
      </c>
      <c r="DJ222">
        <f t="shared" si="25"/>
        <v>4704</v>
      </c>
      <c r="DK222">
        <f t="shared" si="26"/>
        <v>6</v>
      </c>
      <c r="DN222">
        <f>(DL222*InputWeights!$C$7+DB222*InputWeights!$C$6)</f>
        <v>0.5</v>
      </c>
      <c r="DO222">
        <f>(DD222*InputWeights!$C$12+DE222*InputWeights!$C$10+CU222*InputWeights!$C$11)</f>
        <v>2</v>
      </c>
      <c r="DP222">
        <f>(DC222*InputWeights!$C$18+DK222*InputWeights!$C$16+DH222*InputWeights!$C$15+CY222*InputWeights!$C$17)</f>
        <v>8.1999999999999993</v>
      </c>
      <c r="DR222">
        <f>DN222*InputWeights!$C$5+DO222*InputWeights!$C$9+DP222*InputWeights!$C$14</f>
        <v>40.299999999999997</v>
      </c>
      <c r="DS222">
        <f>((_xlfn.RANK.EQ(DR222,$DR$2:$DR$1000,0))/(COUNT(DR$2:$DR$1000)))*100</f>
        <v>29.873772791023846</v>
      </c>
      <c r="DT222">
        <f t="shared" si="27"/>
        <v>0</v>
      </c>
    </row>
    <row r="223" spans="1:124" x14ac:dyDescent="0.25">
      <c r="A223" t="s">
        <v>352</v>
      </c>
      <c r="B223" t="s">
        <v>108</v>
      </c>
      <c r="C223" t="s">
        <v>109</v>
      </c>
      <c r="D223" t="s">
        <v>110</v>
      </c>
      <c r="E223" t="s">
        <v>857</v>
      </c>
      <c r="F223">
        <v>2500</v>
      </c>
      <c r="G223">
        <v>2500</v>
      </c>
      <c r="H223">
        <v>10</v>
      </c>
      <c r="I223">
        <v>2000</v>
      </c>
      <c r="J223">
        <v>2000</v>
      </c>
      <c r="K223" t="s">
        <v>858</v>
      </c>
      <c r="L223" t="s">
        <v>110</v>
      </c>
      <c r="M223">
        <v>26</v>
      </c>
      <c r="N223" t="s">
        <v>147</v>
      </c>
      <c r="O223">
        <v>2</v>
      </c>
      <c r="Q223" t="s">
        <v>114</v>
      </c>
      <c r="R223">
        <v>2</v>
      </c>
      <c r="S223" t="s">
        <v>825</v>
      </c>
      <c r="T223">
        <v>193</v>
      </c>
      <c r="V223">
        <v>5473</v>
      </c>
      <c r="W223" t="s">
        <v>114</v>
      </c>
      <c r="X223" t="s">
        <v>117</v>
      </c>
      <c r="Y223" t="s">
        <v>851</v>
      </c>
      <c r="Z223" t="s">
        <v>119</v>
      </c>
      <c r="AA223" t="s">
        <v>827</v>
      </c>
      <c r="AC223" t="s">
        <v>851</v>
      </c>
      <c r="AD223" t="s">
        <v>160</v>
      </c>
      <c r="AE223" t="s">
        <v>403</v>
      </c>
      <c r="AF223" t="s">
        <v>124</v>
      </c>
      <c r="AG223" t="s">
        <v>125</v>
      </c>
      <c r="AH223" t="s">
        <v>124</v>
      </c>
      <c r="AI223" t="s">
        <v>112</v>
      </c>
      <c r="AJ223" t="s">
        <v>112</v>
      </c>
      <c r="AK223" t="s">
        <v>125</v>
      </c>
      <c r="AL223" t="s">
        <v>859</v>
      </c>
      <c r="AM223" t="s">
        <v>860</v>
      </c>
      <c r="AN223" t="s">
        <v>861</v>
      </c>
      <c r="AO223">
        <v>2200</v>
      </c>
      <c r="AP223">
        <v>102264</v>
      </c>
      <c r="AQ223">
        <v>184</v>
      </c>
      <c r="AR223" t="s">
        <v>114</v>
      </c>
      <c r="AS223">
        <v>0</v>
      </c>
      <c r="AT223">
        <v>2500</v>
      </c>
      <c r="AU223">
        <v>2739</v>
      </c>
      <c r="AV223">
        <v>5239</v>
      </c>
      <c r="BB223" t="s">
        <v>129</v>
      </c>
      <c r="BC223" t="s">
        <v>855</v>
      </c>
      <c r="BD223">
        <v>82</v>
      </c>
      <c r="BE223" t="s">
        <v>131</v>
      </c>
      <c r="BF223">
        <v>0</v>
      </c>
      <c r="BG223">
        <v>4</v>
      </c>
      <c r="BH223">
        <v>4</v>
      </c>
      <c r="BI223" t="s">
        <v>226</v>
      </c>
      <c r="BJ223" t="s">
        <v>154</v>
      </c>
      <c r="BK223" t="s">
        <v>112</v>
      </c>
      <c r="BN223" t="s">
        <v>133</v>
      </c>
      <c r="BR223" t="s">
        <v>133</v>
      </c>
      <c r="BU223" t="s">
        <v>858</v>
      </c>
      <c r="BV223" t="s">
        <v>114</v>
      </c>
      <c r="BW223" t="s">
        <v>112</v>
      </c>
      <c r="BX223">
        <v>0</v>
      </c>
      <c r="BZ223">
        <v>0</v>
      </c>
      <c r="CA223">
        <v>1</v>
      </c>
      <c r="CB223">
        <v>0</v>
      </c>
      <c r="CC223">
        <v>0</v>
      </c>
      <c r="CD223" t="s">
        <v>114</v>
      </c>
      <c r="CE223" t="s">
        <v>114</v>
      </c>
      <c r="CF223" t="s">
        <v>110</v>
      </c>
      <c r="CG223" t="s">
        <v>117</v>
      </c>
      <c r="CH223" t="s">
        <v>114</v>
      </c>
      <c r="CI223" t="s">
        <v>117</v>
      </c>
      <c r="CJ223" t="s">
        <v>117</v>
      </c>
      <c r="CK223" t="s">
        <v>112</v>
      </c>
      <c r="CL223">
        <v>10</v>
      </c>
      <c r="CM223">
        <v>0</v>
      </c>
      <c r="CN223" t="s">
        <v>155</v>
      </c>
      <c r="CO223" t="s">
        <v>154</v>
      </c>
      <c r="CP223">
        <v>0</v>
      </c>
      <c r="CQ223" t="s">
        <v>143</v>
      </c>
      <c r="CR223" t="s">
        <v>143</v>
      </c>
      <c r="CS223" t="s">
        <v>136</v>
      </c>
      <c r="CT223" t="s">
        <v>156</v>
      </c>
      <c r="CU223">
        <v>5</v>
      </c>
      <c r="CV223" t="s">
        <v>862</v>
      </c>
      <c r="CW223" t="s">
        <v>862</v>
      </c>
      <c r="CX223">
        <v>2</v>
      </c>
      <c r="CY223">
        <f t="shared" si="21"/>
        <v>7.5</v>
      </c>
      <c r="CZ223">
        <v>3.3096899999999998</v>
      </c>
      <c r="DA223">
        <v>3.3096899999999998</v>
      </c>
      <c r="DB223">
        <f t="shared" si="22"/>
        <v>2.5</v>
      </c>
      <c r="DC223">
        <v>0</v>
      </c>
      <c r="DD223">
        <v>0</v>
      </c>
      <c r="DE223">
        <v>0</v>
      </c>
      <c r="DF223">
        <v>5473</v>
      </c>
      <c r="DG223">
        <f t="shared" si="23"/>
        <v>10946</v>
      </c>
      <c r="DH223">
        <f t="shared" si="24"/>
        <v>3</v>
      </c>
      <c r="DI223">
        <v>411</v>
      </c>
      <c r="DJ223">
        <f t="shared" si="25"/>
        <v>822</v>
      </c>
      <c r="DK223">
        <f t="shared" si="26"/>
        <v>2</v>
      </c>
      <c r="DL223">
        <v>10</v>
      </c>
      <c r="DN223">
        <f>(DL223*InputWeights!$C$7+DB223*InputWeights!$C$6)</f>
        <v>6.25</v>
      </c>
      <c r="DO223">
        <f>(DD223*InputWeights!$C$12+DE223*InputWeights!$C$10+CU223*InputWeights!$C$11)</f>
        <v>2</v>
      </c>
      <c r="DP223">
        <f>(DC223*InputWeights!$C$18+DK223*InputWeights!$C$16+DH223*InputWeights!$C$15+CY223*InputWeights!$C$17)</f>
        <v>3.85</v>
      </c>
      <c r="DR223">
        <f>DN223*InputWeights!$C$5+DO223*InputWeights!$C$9+DP223*InputWeights!$C$14</f>
        <v>40.15</v>
      </c>
      <c r="DS223">
        <f>((_xlfn.RANK.EQ(DR223,$DR$2:$DR$1000,0))/(COUNT(DR$2:$DR$1000)))*100</f>
        <v>31.136044880785413</v>
      </c>
      <c r="DT223">
        <f t="shared" si="27"/>
        <v>0</v>
      </c>
    </row>
    <row r="224" spans="1:124" x14ac:dyDescent="0.25">
      <c r="A224" t="s">
        <v>357</v>
      </c>
      <c r="B224" t="s">
        <v>108</v>
      </c>
      <c r="C224" t="s">
        <v>109</v>
      </c>
      <c r="D224" t="s">
        <v>110</v>
      </c>
      <c r="E224" t="s">
        <v>191</v>
      </c>
      <c r="F224">
        <v>3042</v>
      </c>
      <c r="G224">
        <v>2300</v>
      </c>
      <c r="H224">
        <v>0</v>
      </c>
      <c r="I224">
        <v>1930</v>
      </c>
      <c r="J224">
        <v>2004</v>
      </c>
      <c r="K224" t="s">
        <v>183</v>
      </c>
      <c r="L224" t="s">
        <v>114</v>
      </c>
      <c r="M224">
        <v>22</v>
      </c>
      <c r="N224" t="s">
        <v>177</v>
      </c>
      <c r="O224">
        <v>2</v>
      </c>
      <c r="Q224" t="s">
        <v>117</v>
      </c>
      <c r="R224">
        <v>0</v>
      </c>
      <c r="S224" t="s">
        <v>359</v>
      </c>
      <c r="T224">
        <v>118</v>
      </c>
      <c r="V224">
        <v>12138</v>
      </c>
      <c r="W224" t="s">
        <v>116</v>
      </c>
      <c r="X224" t="s">
        <v>117</v>
      </c>
      <c r="Y224" t="s">
        <v>388</v>
      </c>
      <c r="Z224" t="s">
        <v>119</v>
      </c>
      <c r="AA224" t="s">
        <v>361</v>
      </c>
      <c r="AC224" t="s">
        <v>390</v>
      </c>
      <c r="AD224" t="s">
        <v>218</v>
      </c>
      <c r="AE224" t="s">
        <v>364</v>
      </c>
      <c r="AF224" t="s">
        <v>124</v>
      </c>
      <c r="AG224" t="s">
        <v>125</v>
      </c>
      <c r="AH224" t="s">
        <v>124</v>
      </c>
      <c r="AI224" t="s">
        <v>150</v>
      </c>
      <c r="AJ224" t="s">
        <v>112</v>
      </c>
      <c r="AK224" t="s">
        <v>125</v>
      </c>
      <c r="AL224" t="s">
        <v>380</v>
      </c>
      <c r="AM224" t="s">
        <v>178</v>
      </c>
      <c r="AN224" t="s">
        <v>392</v>
      </c>
      <c r="AO224">
        <v>1697</v>
      </c>
      <c r="AP224">
        <v>102264</v>
      </c>
      <c r="AQ224">
        <v>155</v>
      </c>
      <c r="AR224" t="s">
        <v>110</v>
      </c>
      <c r="AS224">
        <v>55794</v>
      </c>
      <c r="AT224">
        <v>58836</v>
      </c>
      <c r="AU224">
        <v>55794</v>
      </c>
      <c r="AV224">
        <v>58836</v>
      </c>
      <c r="BB224" t="s">
        <v>129</v>
      </c>
      <c r="BC224" t="s">
        <v>189</v>
      </c>
      <c r="BD224">
        <v>76</v>
      </c>
      <c r="BE224" t="s">
        <v>131</v>
      </c>
      <c r="BF224">
        <v>0</v>
      </c>
      <c r="BG224">
        <v>4</v>
      </c>
      <c r="BH224">
        <v>4</v>
      </c>
      <c r="BI224" t="s">
        <v>181</v>
      </c>
      <c r="BJ224" t="s">
        <v>182</v>
      </c>
      <c r="BK224" t="s">
        <v>112</v>
      </c>
      <c r="BN224" t="s">
        <v>133</v>
      </c>
      <c r="BR224" t="s">
        <v>133</v>
      </c>
      <c r="BU224" t="s">
        <v>112</v>
      </c>
      <c r="BV224" t="s">
        <v>114</v>
      </c>
      <c r="BW224" t="s">
        <v>112</v>
      </c>
      <c r="BX224">
        <v>0</v>
      </c>
      <c r="BZ224">
        <v>0</v>
      </c>
      <c r="CA224">
        <v>1</v>
      </c>
      <c r="CB224">
        <v>0</v>
      </c>
      <c r="CC224">
        <v>0</v>
      </c>
      <c r="CD224" t="s">
        <v>117</v>
      </c>
      <c r="CE224" t="s">
        <v>117</v>
      </c>
      <c r="CF224" t="s">
        <v>110</v>
      </c>
      <c r="CG224" t="s">
        <v>117</v>
      </c>
      <c r="CH224" t="s">
        <v>117</v>
      </c>
      <c r="CI224" t="s">
        <v>117</v>
      </c>
      <c r="CJ224" t="s">
        <v>117</v>
      </c>
      <c r="CK224" t="s">
        <v>125</v>
      </c>
      <c r="CL224">
        <v>12</v>
      </c>
      <c r="CM224">
        <v>4</v>
      </c>
      <c r="CN224" t="s">
        <v>142</v>
      </c>
      <c r="CO224" t="s">
        <v>183</v>
      </c>
      <c r="CP224">
        <v>0</v>
      </c>
      <c r="CQ224" t="s">
        <v>143</v>
      </c>
      <c r="CR224" t="s">
        <v>143</v>
      </c>
      <c r="CS224" t="s">
        <v>156</v>
      </c>
      <c r="CT224" t="s">
        <v>184</v>
      </c>
      <c r="CU224">
        <v>7.5</v>
      </c>
      <c r="CV224" t="s">
        <v>393</v>
      </c>
      <c r="CW224" t="s">
        <v>393</v>
      </c>
      <c r="CX224">
        <v>3</v>
      </c>
      <c r="CY224">
        <f t="shared" si="21"/>
        <v>7.5</v>
      </c>
      <c r="CZ224">
        <v>1.8882399999999999</v>
      </c>
      <c r="DA224">
        <v>1.1689700000000001</v>
      </c>
      <c r="DB224">
        <f t="shared" si="22"/>
        <v>1</v>
      </c>
      <c r="DC224">
        <v>0</v>
      </c>
      <c r="DD224">
        <v>0</v>
      </c>
      <c r="DE224">
        <v>0</v>
      </c>
      <c r="DF224">
        <v>12138</v>
      </c>
      <c r="DG224">
        <f t="shared" si="23"/>
        <v>12138</v>
      </c>
      <c r="DH224">
        <f t="shared" si="24"/>
        <v>3</v>
      </c>
      <c r="DI224">
        <v>480</v>
      </c>
      <c r="DJ224">
        <f t="shared" si="25"/>
        <v>480</v>
      </c>
      <c r="DK224">
        <f t="shared" si="26"/>
        <v>1</v>
      </c>
      <c r="DL224">
        <v>10</v>
      </c>
      <c r="DN224">
        <f>(DL224*InputWeights!$C$7+DB224*InputWeights!$C$6)</f>
        <v>5.5</v>
      </c>
      <c r="DO224">
        <f>(DD224*InputWeights!$C$12+DE224*InputWeights!$C$10+CU224*InputWeights!$C$11)</f>
        <v>3</v>
      </c>
      <c r="DP224">
        <f>(DC224*InputWeights!$C$18+DK224*InputWeights!$C$16+DH224*InputWeights!$C$15+CY224*InputWeights!$C$17)</f>
        <v>3.6500000000000004</v>
      </c>
      <c r="DR224">
        <f>DN224*InputWeights!$C$5+DO224*InputWeights!$C$9+DP224*InputWeights!$C$14</f>
        <v>40.1</v>
      </c>
      <c r="DS224">
        <f>((_xlfn.RANK.EQ(DR224,$DR$2:$DR$1000,0))/(COUNT(DR$2:$DR$1000)))*100</f>
        <v>31.276297335203367</v>
      </c>
      <c r="DT224">
        <f t="shared" si="27"/>
        <v>0</v>
      </c>
    </row>
    <row r="225" spans="1:124" x14ac:dyDescent="0.25">
      <c r="A225" t="s">
        <v>1931</v>
      </c>
      <c r="B225" t="s">
        <v>108</v>
      </c>
      <c r="C225" t="s">
        <v>109</v>
      </c>
      <c r="D225" t="s">
        <v>110</v>
      </c>
      <c r="E225" t="s">
        <v>802</v>
      </c>
      <c r="F225">
        <v>1696</v>
      </c>
      <c r="G225">
        <v>20000400</v>
      </c>
      <c r="H225">
        <v>10</v>
      </c>
      <c r="I225">
        <v>1900</v>
      </c>
      <c r="J225">
        <v>2007</v>
      </c>
      <c r="K225" t="s">
        <v>183</v>
      </c>
      <c r="L225" t="s">
        <v>114</v>
      </c>
      <c r="M225">
        <v>28</v>
      </c>
      <c r="N225" t="s">
        <v>358</v>
      </c>
      <c r="O225">
        <v>2</v>
      </c>
      <c r="Q225" t="s">
        <v>117</v>
      </c>
      <c r="R225">
        <v>0</v>
      </c>
      <c r="S225" t="s">
        <v>1932</v>
      </c>
      <c r="T225">
        <v>193</v>
      </c>
      <c r="V225">
        <v>10908</v>
      </c>
      <c r="W225" t="s">
        <v>116</v>
      </c>
      <c r="X225" t="s">
        <v>117</v>
      </c>
      <c r="Y225" t="s">
        <v>1907</v>
      </c>
      <c r="AA225" t="s">
        <v>133</v>
      </c>
      <c r="AC225" t="s">
        <v>1910</v>
      </c>
      <c r="AD225" t="s">
        <v>1936</v>
      </c>
      <c r="AE225" t="s">
        <v>123</v>
      </c>
      <c r="AF225" t="s">
        <v>124</v>
      </c>
      <c r="AG225" t="s">
        <v>112</v>
      </c>
      <c r="AH225" t="s">
        <v>124</v>
      </c>
      <c r="AI225" t="s">
        <v>112</v>
      </c>
      <c r="AJ225" t="s">
        <v>112</v>
      </c>
      <c r="AK225" t="s">
        <v>112</v>
      </c>
      <c r="AL225" t="s">
        <v>807</v>
      </c>
      <c r="AM225" t="s">
        <v>807</v>
      </c>
      <c r="AN225" t="s">
        <v>807</v>
      </c>
      <c r="AO225">
        <v>4310</v>
      </c>
      <c r="AP225">
        <v>102264</v>
      </c>
      <c r="AQ225">
        <v>601</v>
      </c>
      <c r="AR225" t="s">
        <v>110</v>
      </c>
      <c r="AS225">
        <v>0</v>
      </c>
      <c r="AT225">
        <v>1696</v>
      </c>
      <c r="AU225">
        <v>3400</v>
      </c>
      <c r="AV225">
        <v>5096</v>
      </c>
      <c r="BB225" t="s">
        <v>129</v>
      </c>
      <c r="BC225" t="s">
        <v>1274</v>
      </c>
      <c r="BD225">
        <v>70</v>
      </c>
      <c r="BE225" t="s">
        <v>131</v>
      </c>
      <c r="BF225">
        <v>1</v>
      </c>
      <c r="BG225">
        <v>3</v>
      </c>
      <c r="BH225">
        <v>3</v>
      </c>
      <c r="BI225" t="s">
        <v>183</v>
      </c>
      <c r="BJ225" t="s">
        <v>182</v>
      </c>
      <c r="BK225" t="s">
        <v>112</v>
      </c>
      <c r="BN225" t="s">
        <v>133</v>
      </c>
      <c r="BR225" t="s">
        <v>133</v>
      </c>
      <c r="BU225" t="s">
        <v>112</v>
      </c>
      <c r="BV225" t="s">
        <v>116</v>
      </c>
      <c r="BW225" t="s">
        <v>112</v>
      </c>
      <c r="BX225">
        <v>0</v>
      </c>
      <c r="BZ225">
        <v>0</v>
      </c>
      <c r="CA225">
        <v>1</v>
      </c>
      <c r="CB225">
        <v>0</v>
      </c>
      <c r="CC225">
        <v>0</v>
      </c>
      <c r="CD225" t="s">
        <v>117</v>
      </c>
      <c r="CE225" t="s">
        <v>117</v>
      </c>
      <c r="CF225" t="s">
        <v>110</v>
      </c>
      <c r="CG225" t="s">
        <v>117</v>
      </c>
      <c r="CH225" t="s">
        <v>114</v>
      </c>
      <c r="CI225" t="s">
        <v>117</v>
      </c>
      <c r="CJ225" t="s">
        <v>117</v>
      </c>
      <c r="CK225" t="s">
        <v>112</v>
      </c>
      <c r="CL225">
        <v>3</v>
      </c>
      <c r="CM225">
        <v>0</v>
      </c>
      <c r="CN225" t="s">
        <v>142</v>
      </c>
      <c r="CO225" t="s">
        <v>183</v>
      </c>
      <c r="CP225">
        <v>0</v>
      </c>
      <c r="CQ225" t="s">
        <v>143</v>
      </c>
      <c r="CR225" t="s">
        <v>143</v>
      </c>
      <c r="CS225" t="s">
        <v>184</v>
      </c>
      <c r="CT225" t="s">
        <v>184</v>
      </c>
      <c r="CU225">
        <v>7.5</v>
      </c>
      <c r="CV225" t="s">
        <v>1937</v>
      </c>
      <c r="CW225" t="s">
        <v>1937</v>
      </c>
      <c r="CX225">
        <v>4</v>
      </c>
      <c r="CY225">
        <f t="shared" si="21"/>
        <v>2.5</v>
      </c>
      <c r="CZ225">
        <v>10.454800000000001</v>
      </c>
      <c r="DA225">
        <v>6.5410700000000004</v>
      </c>
      <c r="DB225">
        <f t="shared" si="22"/>
        <v>5</v>
      </c>
      <c r="DC225">
        <v>0</v>
      </c>
      <c r="DD225">
        <v>0</v>
      </c>
      <c r="DE225">
        <v>0</v>
      </c>
      <c r="DF225">
        <v>10908</v>
      </c>
      <c r="DG225">
        <f t="shared" si="23"/>
        <v>10908</v>
      </c>
      <c r="DH225">
        <f t="shared" si="24"/>
        <v>3</v>
      </c>
      <c r="DI225">
        <v>181</v>
      </c>
      <c r="DJ225">
        <f t="shared" si="25"/>
        <v>181</v>
      </c>
      <c r="DK225">
        <f t="shared" si="26"/>
        <v>1</v>
      </c>
      <c r="DL225">
        <v>10</v>
      </c>
      <c r="DN225">
        <f>(DL225*InputWeights!$C$7+DB225*InputWeights!$C$6)</f>
        <v>7.5</v>
      </c>
      <c r="DO225">
        <f>(DD225*InputWeights!$C$12+DE225*InputWeights!$C$10+CU225*InputWeights!$C$11)</f>
        <v>3</v>
      </c>
      <c r="DP225">
        <f>(DC225*InputWeights!$C$18+DK225*InputWeights!$C$16+DH225*InputWeights!$C$15+CY225*InputWeights!$C$17)</f>
        <v>2.1500000000000004</v>
      </c>
      <c r="DR225">
        <f>DN225*InputWeights!$C$5+DO225*InputWeights!$C$9+DP225*InputWeights!$C$14</f>
        <v>40.1</v>
      </c>
      <c r="DS225">
        <f>((_xlfn.RANK.EQ(DR225,$DR$2:$DR$1000,0))/(COUNT(DR$2:$DR$1000)))*100</f>
        <v>31.276297335203367</v>
      </c>
      <c r="DT225">
        <f t="shared" si="27"/>
        <v>0</v>
      </c>
    </row>
    <row r="226" spans="1:124" x14ac:dyDescent="0.25">
      <c r="A226" t="s">
        <v>2097</v>
      </c>
      <c r="B226" t="s">
        <v>108</v>
      </c>
      <c r="C226" t="s">
        <v>109</v>
      </c>
      <c r="D226" t="s">
        <v>110</v>
      </c>
      <c r="E226" t="s">
        <v>2111</v>
      </c>
      <c r="F226">
        <v>898</v>
      </c>
      <c r="G226">
        <v>20000900</v>
      </c>
      <c r="H226">
        <v>760</v>
      </c>
      <c r="I226">
        <v>2002</v>
      </c>
      <c r="J226">
        <v>2012</v>
      </c>
      <c r="K226" t="s">
        <v>153</v>
      </c>
      <c r="L226" t="s">
        <v>110</v>
      </c>
      <c r="M226">
        <v>18</v>
      </c>
      <c r="N226" t="s">
        <v>177</v>
      </c>
      <c r="O226">
        <v>1</v>
      </c>
      <c r="Q226" t="s">
        <v>117</v>
      </c>
      <c r="R226">
        <v>0</v>
      </c>
      <c r="T226">
        <v>0</v>
      </c>
      <c r="V226">
        <v>3851</v>
      </c>
      <c r="W226" t="s">
        <v>110</v>
      </c>
      <c r="X226" t="s">
        <v>117</v>
      </c>
      <c r="Y226" t="s">
        <v>2112</v>
      </c>
      <c r="AA226" t="s">
        <v>133</v>
      </c>
      <c r="AE226" t="s">
        <v>403</v>
      </c>
      <c r="AF226" t="s">
        <v>124</v>
      </c>
      <c r="AG226" t="s">
        <v>125</v>
      </c>
      <c r="AH226" t="s">
        <v>124</v>
      </c>
      <c r="AI226" t="s">
        <v>112</v>
      </c>
      <c r="AJ226" t="s">
        <v>112</v>
      </c>
      <c r="AK226" t="s">
        <v>125</v>
      </c>
      <c r="AL226" t="s">
        <v>2113</v>
      </c>
      <c r="AM226" t="s">
        <v>2113</v>
      </c>
      <c r="AN226" t="s">
        <v>2114</v>
      </c>
      <c r="AO226">
        <v>4856</v>
      </c>
      <c r="AP226">
        <v>102264</v>
      </c>
      <c r="AQ226">
        <v>37211</v>
      </c>
      <c r="AR226" t="s">
        <v>110</v>
      </c>
      <c r="AS226">
        <v>0</v>
      </c>
      <c r="AT226">
        <v>898</v>
      </c>
      <c r="AU226">
        <v>11064</v>
      </c>
      <c r="AV226">
        <v>11962</v>
      </c>
      <c r="BB226" t="s">
        <v>129</v>
      </c>
      <c r="BC226" t="s">
        <v>704</v>
      </c>
      <c r="BD226">
        <v>0</v>
      </c>
      <c r="BE226" t="s">
        <v>131</v>
      </c>
      <c r="BF226">
        <v>2</v>
      </c>
      <c r="BG226">
        <v>0</v>
      </c>
      <c r="BH226">
        <v>2</v>
      </c>
      <c r="BJ226" t="s">
        <v>182</v>
      </c>
      <c r="BK226" t="s">
        <v>112</v>
      </c>
      <c r="BN226" t="s">
        <v>133</v>
      </c>
      <c r="BR226" t="s">
        <v>133</v>
      </c>
      <c r="BU226" t="s">
        <v>153</v>
      </c>
      <c r="BV226" t="s">
        <v>114</v>
      </c>
      <c r="BX226">
        <v>0</v>
      </c>
      <c r="BZ226">
        <v>0</v>
      </c>
      <c r="CA226">
        <v>1</v>
      </c>
      <c r="CB226">
        <v>0</v>
      </c>
      <c r="CC226">
        <v>0</v>
      </c>
      <c r="CD226" t="s">
        <v>117</v>
      </c>
      <c r="CE226" t="s">
        <v>117</v>
      </c>
      <c r="CF226" t="s">
        <v>110</v>
      </c>
      <c r="CG226" t="s">
        <v>117</v>
      </c>
      <c r="CH226" t="s">
        <v>114</v>
      </c>
      <c r="CI226" t="s">
        <v>117</v>
      </c>
      <c r="CJ226" t="s">
        <v>110</v>
      </c>
      <c r="CK226" t="s">
        <v>112</v>
      </c>
      <c r="CL226">
        <v>0</v>
      </c>
      <c r="CM226">
        <v>0</v>
      </c>
      <c r="CN226" t="s">
        <v>155</v>
      </c>
      <c r="CO226" t="s">
        <v>183</v>
      </c>
      <c r="CP226">
        <v>0</v>
      </c>
      <c r="CR226" t="s">
        <v>144</v>
      </c>
      <c r="CS226" t="s">
        <v>418</v>
      </c>
      <c r="CT226" t="s">
        <v>136</v>
      </c>
      <c r="CU226">
        <v>10</v>
      </c>
      <c r="CV226" t="s">
        <v>2115</v>
      </c>
      <c r="CW226" t="s">
        <v>2115</v>
      </c>
      <c r="CX226">
        <v>1</v>
      </c>
      <c r="CY226">
        <f t="shared" si="21"/>
        <v>10</v>
      </c>
      <c r="CZ226">
        <v>15.022500000000001</v>
      </c>
      <c r="DA226">
        <v>11.486700000000001</v>
      </c>
      <c r="DB226">
        <f t="shared" si="22"/>
        <v>7.5</v>
      </c>
      <c r="DF226">
        <v>3851</v>
      </c>
      <c r="DG226">
        <f t="shared" si="23"/>
        <v>7702</v>
      </c>
      <c r="DH226">
        <f t="shared" si="24"/>
        <v>2</v>
      </c>
      <c r="DI226">
        <v>270</v>
      </c>
      <c r="DJ226">
        <f t="shared" si="25"/>
        <v>540</v>
      </c>
      <c r="DK226">
        <f t="shared" si="26"/>
        <v>2</v>
      </c>
      <c r="DN226">
        <f>(DL226*InputWeights!$C$7+DB226*InputWeights!$C$6)</f>
        <v>3.75</v>
      </c>
      <c r="DO226">
        <f>(DD226*InputWeights!$C$12+DE226*InputWeights!$C$10+CU226*InputWeights!$C$11)</f>
        <v>4</v>
      </c>
      <c r="DP226">
        <f>(DC226*InputWeights!$C$18+DK226*InputWeights!$C$16+DH226*InputWeights!$C$15+CY226*InputWeights!$C$17)</f>
        <v>4.2</v>
      </c>
      <c r="DR226">
        <f>DN226*InputWeights!$C$5+DO226*InputWeights!$C$9+DP226*InputWeights!$C$14</f>
        <v>40.049999999999997</v>
      </c>
      <c r="DS226">
        <f>((_xlfn.RANK.EQ(DR226,$DR$2:$DR$1000,0))/(COUNT(DR$2:$DR$1000)))*100</f>
        <v>31.556802244039272</v>
      </c>
      <c r="DT226">
        <f t="shared" si="27"/>
        <v>0</v>
      </c>
    </row>
    <row r="227" spans="1:124" x14ac:dyDescent="0.25">
      <c r="A227" t="s">
        <v>2182</v>
      </c>
      <c r="B227" t="s">
        <v>108</v>
      </c>
      <c r="C227" t="s">
        <v>109</v>
      </c>
      <c r="D227" t="s">
        <v>110</v>
      </c>
      <c r="E227" t="s">
        <v>202</v>
      </c>
      <c r="F227">
        <v>444</v>
      </c>
      <c r="G227">
        <v>20000100</v>
      </c>
      <c r="H227">
        <v>250</v>
      </c>
      <c r="I227">
        <v>1985</v>
      </c>
      <c r="J227">
        <v>1985</v>
      </c>
      <c r="K227" t="s">
        <v>858</v>
      </c>
      <c r="L227" t="s">
        <v>110</v>
      </c>
      <c r="M227">
        <v>16</v>
      </c>
      <c r="N227" t="s">
        <v>147</v>
      </c>
      <c r="O227">
        <v>1</v>
      </c>
      <c r="Q227" t="s">
        <v>117</v>
      </c>
      <c r="R227">
        <v>0</v>
      </c>
      <c r="T227">
        <v>0</v>
      </c>
      <c r="V227">
        <v>3871</v>
      </c>
      <c r="W227" t="s">
        <v>110</v>
      </c>
      <c r="X227" t="s">
        <v>117</v>
      </c>
      <c r="Y227" t="s">
        <v>2183</v>
      </c>
      <c r="AA227" t="s">
        <v>133</v>
      </c>
      <c r="AE227" t="s">
        <v>403</v>
      </c>
      <c r="AF227" t="s">
        <v>124</v>
      </c>
      <c r="AG227" t="s">
        <v>125</v>
      </c>
      <c r="AH227" t="s">
        <v>124</v>
      </c>
      <c r="AI227" t="s">
        <v>112</v>
      </c>
      <c r="AJ227" t="s">
        <v>112</v>
      </c>
      <c r="AK227" t="s">
        <v>125</v>
      </c>
      <c r="AL227" t="s">
        <v>204</v>
      </c>
      <c r="AM227" t="s">
        <v>204</v>
      </c>
      <c r="AN227" t="s">
        <v>204</v>
      </c>
      <c r="AO227">
        <v>5049</v>
      </c>
      <c r="AP227">
        <v>102264</v>
      </c>
      <c r="AQ227">
        <v>37403</v>
      </c>
      <c r="AR227" t="s">
        <v>110</v>
      </c>
      <c r="AS227">
        <v>0</v>
      </c>
      <c r="AT227">
        <v>444</v>
      </c>
      <c r="AU227">
        <v>0</v>
      </c>
      <c r="AV227">
        <v>444</v>
      </c>
      <c r="BB227" t="s">
        <v>129</v>
      </c>
      <c r="BC227" t="s">
        <v>189</v>
      </c>
      <c r="BD227">
        <v>0</v>
      </c>
      <c r="BE227" t="s">
        <v>131</v>
      </c>
      <c r="BF227">
        <v>0</v>
      </c>
      <c r="BG227">
        <v>1</v>
      </c>
      <c r="BH227">
        <v>0</v>
      </c>
      <c r="BJ227" t="s">
        <v>154</v>
      </c>
      <c r="BK227" t="s">
        <v>112</v>
      </c>
      <c r="BN227" t="s">
        <v>133</v>
      </c>
      <c r="BR227" t="s">
        <v>133</v>
      </c>
      <c r="BU227" t="s">
        <v>858</v>
      </c>
      <c r="BV227" t="s">
        <v>114</v>
      </c>
      <c r="BX227">
        <v>0</v>
      </c>
      <c r="BZ227">
        <v>0</v>
      </c>
      <c r="CA227">
        <v>1</v>
      </c>
      <c r="CB227">
        <v>0</v>
      </c>
      <c r="CC227">
        <v>0</v>
      </c>
      <c r="CD227" t="s">
        <v>117</v>
      </c>
      <c r="CE227" t="s">
        <v>117</v>
      </c>
      <c r="CF227" t="s">
        <v>110</v>
      </c>
      <c r="CG227" t="s">
        <v>117</v>
      </c>
      <c r="CH227" t="s">
        <v>117</v>
      </c>
      <c r="CI227" t="s">
        <v>117</v>
      </c>
      <c r="CJ227" t="s">
        <v>110</v>
      </c>
      <c r="CK227" t="s">
        <v>112</v>
      </c>
      <c r="CL227">
        <v>0</v>
      </c>
      <c r="CM227">
        <v>0</v>
      </c>
      <c r="CN227" t="s">
        <v>155</v>
      </c>
      <c r="CO227" t="s">
        <v>154</v>
      </c>
      <c r="CP227">
        <v>0</v>
      </c>
      <c r="CR227" t="s">
        <v>144</v>
      </c>
      <c r="CS227" t="s">
        <v>418</v>
      </c>
      <c r="CT227" t="s">
        <v>136</v>
      </c>
      <c r="CU227">
        <v>10</v>
      </c>
      <c r="CV227" t="s">
        <v>2184</v>
      </c>
      <c r="CW227" t="s">
        <v>2184</v>
      </c>
      <c r="CX227">
        <v>1</v>
      </c>
      <c r="CY227">
        <f t="shared" si="21"/>
        <v>10</v>
      </c>
      <c r="CZ227">
        <v>14.687099999999999</v>
      </c>
      <c r="DA227">
        <v>11.7888</v>
      </c>
      <c r="DB227">
        <f t="shared" si="22"/>
        <v>7.5</v>
      </c>
      <c r="DF227">
        <v>3871</v>
      </c>
      <c r="DG227">
        <f t="shared" si="23"/>
        <v>7742</v>
      </c>
      <c r="DH227">
        <f t="shared" si="24"/>
        <v>2</v>
      </c>
      <c r="DI227">
        <v>271</v>
      </c>
      <c r="DJ227">
        <f t="shared" si="25"/>
        <v>542</v>
      </c>
      <c r="DK227">
        <f t="shared" si="26"/>
        <v>2</v>
      </c>
      <c r="DN227">
        <f>(DL227*InputWeights!$C$7+DB227*InputWeights!$C$6)</f>
        <v>3.75</v>
      </c>
      <c r="DO227">
        <f>(DD227*InputWeights!$C$12+DE227*InputWeights!$C$10+CU227*InputWeights!$C$11)</f>
        <v>4</v>
      </c>
      <c r="DP227">
        <f>(DC227*InputWeights!$C$18+DK227*InputWeights!$C$16+DH227*InputWeights!$C$15+CY227*InputWeights!$C$17)</f>
        <v>4.2</v>
      </c>
      <c r="DR227">
        <f>DN227*InputWeights!$C$5+DO227*InputWeights!$C$9+DP227*InputWeights!$C$14</f>
        <v>40.049999999999997</v>
      </c>
      <c r="DS227">
        <f>((_xlfn.RANK.EQ(DR227,$DR$2:$DR$1000,0))/(COUNT(DR$2:$DR$1000)))*100</f>
        <v>31.556802244039272</v>
      </c>
      <c r="DT227">
        <f t="shared" si="27"/>
        <v>0</v>
      </c>
    </row>
    <row r="228" spans="1:124" x14ac:dyDescent="0.25">
      <c r="A228" t="s">
        <v>1087</v>
      </c>
      <c r="B228" t="s">
        <v>108</v>
      </c>
      <c r="C228" t="s">
        <v>109</v>
      </c>
      <c r="D228" t="s">
        <v>110</v>
      </c>
      <c r="E228" t="s">
        <v>950</v>
      </c>
      <c r="F228">
        <v>1838</v>
      </c>
      <c r="G228">
        <v>20000500</v>
      </c>
      <c r="H228">
        <v>0</v>
      </c>
      <c r="I228">
        <v>1963</v>
      </c>
      <c r="J228">
        <v>1963</v>
      </c>
      <c r="K228" t="s">
        <v>183</v>
      </c>
      <c r="L228" t="s">
        <v>114</v>
      </c>
      <c r="M228">
        <v>24</v>
      </c>
      <c r="N228" t="s">
        <v>412</v>
      </c>
      <c r="O228">
        <v>2</v>
      </c>
      <c r="Q228" t="s">
        <v>117</v>
      </c>
      <c r="R228">
        <v>0</v>
      </c>
      <c r="S228" t="s">
        <v>1088</v>
      </c>
      <c r="T228">
        <v>436</v>
      </c>
      <c r="V228">
        <v>3878</v>
      </c>
      <c r="W228" t="s">
        <v>116</v>
      </c>
      <c r="X228" t="s">
        <v>117</v>
      </c>
      <c r="Y228" t="s">
        <v>1089</v>
      </c>
      <c r="AA228" t="s">
        <v>133</v>
      </c>
      <c r="AC228" t="s">
        <v>121</v>
      </c>
      <c r="AD228" t="s">
        <v>1090</v>
      </c>
      <c r="AE228" t="s">
        <v>123</v>
      </c>
      <c r="AF228" t="s">
        <v>124</v>
      </c>
      <c r="AG228" t="s">
        <v>112</v>
      </c>
      <c r="AH228" t="s">
        <v>124</v>
      </c>
      <c r="AI228" t="s">
        <v>150</v>
      </c>
      <c r="AJ228" t="s">
        <v>112</v>
      </c>
      <c r="AK228" t="s">
        <v>112</v>
      </c>
      <c r="AL228" t="s">
        <v>1091</v>
      </c>
      <c r="AM228" t="s">
        <v>701</v>
      </c>
      <c r="AN228" t="s">
        <v>701</v>
      </c>
      <c r="AO228">
        <v>2688</v>
      </c>
      <c r="AP228">
        <v>102264</v>
      </c>
      <c r="AQ228">
        <v>226</v>
      </c>
      <c r="AR228" t="s">
        <v>110</v>
      </c>
      <c r="AS228">
        <v>2309</v>
      </c>
      <c r="AT228">
        <v>4147</v>
      </c>
      <c r="AU228">
        <v>2309</v>
      </c>
      <c r="AV228">
        <v>4147</v>
      </c>
      <c r="BB228" t="s">
        <v>129</v>
      </c>
      <c r="BC228" t="s">
        <v>247</v>
      </c>
      <c r="BD228">
        <v>57</v>
      </c>
      <c r="BE228" t="s">
        <v>131</v>
      </c>
      <c r="BF228">
        <v>0</v>
      </c>
      <c r="BG228">
        <v>2</v>
      </c>
      <c r="BH228">
        <v>2</v>
      </c>
      <c r="BI228" t="s">
        <v>131</v>
      </c>
      <c r="BJ228" t="s">
        <v>154</v>
      </c>
      <c r="BK228" t="s">
        <v>112</v>
      </c>
      <c r="BN228" t="s">
        <v>133</v>
      </c>
      <c r="BR228" t="s">
        <v>133</v>
      </c>
      <c r="BU228" t="s">
        <v>112</v>
      </c>
      <c r="BV228" t="s">
        <v>116</v>
      </c>
      <c r="BW228" t="s">
        <v>112</v>
      </c>
      <c r="BX228">
        <v>0</v>
      </c>
      <c r="BZ228">
        <v>0</v>
      </c>
      <c r="CA228">
        <v>1</v>
      </c>
      <c r="CB228">
        <v>0</v>
      </c>
      <c r="CC228">
        <v>0</v>
      </c>
      <c r="CD228" t="s">
        <v>117</v>
      </c>
      <c r="CE228" t="s">
        <v>117</v>
      </c>
      <c r="CF228" t="s">
        <v>117</v>
      </c>
      <c r="CG228" t="s">
        <v>117</v>
      </c>
      <c r="CH228" t="s">
        <v>114</v>
      </c>
      <c r="CI228" t="s">
        <v>117</v>
      </c>
      <c r="CJ228" t="s">
        <v>117</v>
      </c>
      <c r="CK228" t="s">
        <v>112</v>
      </c>
      <c r="CL228">
        <v>13</v>
      </c>
      <c r="CM228">
        <v>0</v>
      </c>
      <c r="CN228" t="s">
        <v>644</v>
      </c>
      <c r="CO228" t="s">
        <v>154</v>
      </c>
      <c r="CP228">
        <v>0</v>
      </c>
      <c r="CR228" t="s">
        <v>248</v>
      </c>
      <c r="CS228" t="s">
        <v>136</v>
      </c>
      <c r="CT228" t="s">
        <v>136</v>
      </c>
      <c r="CU228">
        <v>10</v>
      </c>
      <c r="CV228" t="s">
        <v>1092</v>
      </c>
      <c r="CW228" t="s">
        <v>1092</v>
      </c>
      <c r="CX228">
        <v>4</v>
      </c>
      <c r="CY228">
        <f t="shared" si="21"/>
        <v>2.5</v>
      </c>
      <c r="CZ228">
        <v>9.4940800000000003</v>
      </c>
      <c r="DA228">
        <v>6.8653700000000004</v>
      </c>
      <c r="DB228">
        <f t="shared" si="22"/>
        <v>5</v>
      </c>
      <c r="DC228">
        <v>0</v>
      </c>
      <c r="DD228">
        <v>0</v>
      </c>
      <c r="DE228">
        <v>0</v>
      </c>
      <c r="DF228">
        <v>3878</v>
      </c>
      <c r="DG228">
        <f t="shared" si="23"/>
        <v>3878</v>
      </c>
      <c r="DH228">
        <f t="shared" si="24"/>
        <v>1</v>
      </c>
      <c r="DI228">
        <v>271</v>
      </c>
      <c r="DJ228">
        <f t="shared" si="25"/>
        <v>271</v>
      </c>
      <c r="DK228">
        <f t="shared" si="26"/>
        <v>1</v>
      </c>
      <c r="DL228">
        <v>10</v>
      </c>
      <c r="DN228">
        <f>(DL228*InputWeights!$C$7+DB228*InputWeights!$C$6)</f>
        <v>7.5</v>
      </c>
      <c r="DO228">
        <f>(DD228*InputWeights!$C$12+DE228*InputWeights!$C$10+CU228*InputWeights!$C$11)</f>
        <v>4</v>
      </c>
      <c r="DP228">
        <f>(DC228*InputWeights!$C$18+DK228*InputWeights!$C$16+DH228*InputWeights!$C$15+CY228*InputWeights!$C$17)</f>
        <v>1.35</v>
      </c>
      <c r="DR228">
        <f>DN228*InputWeights!$C$5+DO228*InputWeights!$C$9+DP228*InputWeights!$C$14</f>
        <v>39.9</v>
      </c>
      <c r="DS228">
        <f>((_xlfn.RANK.EQ(DR228,$DR$2:$DR$1000,0))/(COUNT(DR$2:$DR$1000)))*100</f>
        <v>31.837307152875177</v>
      </c>
      <c r="DT228">
        <f t="shared" si="27"/>
        <v>0</v>
      </c>
    </row>
    <row r="229" spans="1:124" x14ac:dyDescent="0.25">
      <c r="A229" t="s">
        <v>1167</v>
      </c>
      <c r="B229" t="s">
        <v>108</v>
      </c>
      <c r="C229" t="s">
        <v>109</v>
      </c>
      <c r="D229" t="s">
        <v>110</v>
      </c>
      <c r="E229" t="s">
        <v>348</v>
      </c>
      <c r="F229">
        <v>3064</v>
      </c>
      <c r="G229">
        <v>20003900</v>
      </c>
      <c r="H229">
        <v>0</v>
      </c>
      <c r="I229">
        <v>1900</v>
      </c>
      <c r="J229">
        <v>2007</v>
      </c>
      <c r="K229" t="s">
        <v>183</v>
      </c>
      <c r="L229" t="s">
        <v>114</v>
      </c>
      <c r="M229">
        <v>20</v>
      </c>
      <c r="N229" t="s">
        <v>177</v>
      </c>
      <c r="O229">
        <v>2</v>
      </c>
      <c r="Q229" t="s">
        <v>117</v>
      </c>
      <c r="R229">
        <v>0</v>
      </c>
      <c r="S229" t="s">
        <v>1141</v>
      </c>
      <c r="T229">
        <v>161</v>
      </c>
      <c r="V229">
        <v>3956</v>
      </c>
      <c r="W229" t="s">
        <v>116</v>
      </c>
      <c r="X229" t="s">
        <v>117</v>
      </c>
      <c r="Y229" t="s">
        <v>1168</v>
      </c>
      <c r="AA229" t="s">
        <v>133</v>
      </c>
      <c r="AC229" t="s">
        <v>660</v>
      </c>
      <c r="AD229" t="s">
        <v>160</v>
      </c>
      <c r="AE229" t="s">
        <v>123</v>
      </c>
      <c r="AF229" t="s">
        <v>124</v>
      </c>
      <c r="AG229" t="s">
        <v>112</v>
      </c>
      <c r="AH229" t="s">
        <v>124</v>
      </c>
      <c r="AI229" t="s">
        <v>112</v>
      </c>
      <c r="AJ229" t="s">
        <v>112</v>
      </c>
      <c r="AK229" t="s">
        <v>112</v>
      </c>
      <c r="AL229" t="s">
        <v>678</v>
      </c>
      <c r="AM229" t="s">
        <v>341</v>
      </c>
      <c r="AN229" t="s">
        <v>1175</v>
      </c>
      <c r="AO229">
        <v>2870</v>
      </c>
      <c r="AP229">
        <v>102264</v>
      </c>
      <c r="AQ229">
        <v>254</v>
      </c>
      <c r="AR229" t="s">
        <v>110</v>
      </c>
      <c r="AS229">
        <v>28279</v>
      </c>
      <c r="AT229">
        <v>31343</v>
      </c>
      <c r="AU229">
        <v>28279</v>
      </c>
      <c r="AV229">
        <v>31343</v>
      </c>
      <c r="BB229" t="s">
        <v>129</v>
      </c>
      <c r="BC229" t="s">
        <v>130</v>
      </c>
      <c r="BD229">
        <v>87</v>
      </c>
      <c r="BE229" t="s">
        <v>131</v>
      </c>
      <c r="BF229">
        <v>2</v>
      </c>
      <c r="BG229">
        <v>4</v>
      </c>
      <c r="BH229">
        <v>4</v>
      </c>
      <c r="BI229" t="s">
        <v>154</v>
      </c>
      <c r="BJ229" t="s">
        <v>366</v>
      </c>
      <c r="BK229" t="s">
        <v>112</v>
      </c>
      <c r="BN229" t="s">
        <v>133</v>
      </c>
      <c r="BR229" t="s">
        <v>133</v>
      </c>
      <c r="BU229" t="s">
        <v>112</v>
      </c>
      <c r="BV229" t="s">
        <v>116</v>
      </c>
      <c r="BW229" t="s">
        <v>112</v>
      </c>
      <c r="BX229">
        <v>0</v>
      </c>
      <c r="BZ229">
        <v>0</v>
      </c>
      <c r="CA229">
        <v>1</v>
      </c>
      <c r="CB229">
        <v>0</v>
      </c>
      <c r="CC229">
        <v>0</v>
      </c>
      <c r="CD229" t="s">
        <v>117</v>
      </c>
      <c r="CE229" t="s">
        <v>117</v>
      </c>
      <c r="CF229" t="s">
        <v>110</v>
      </c>
      <c r="CG229" t="s">
        <v>117</v>
      </c>
      <c r="CH229" t="s">
        <v>117</v>
      </c>
      <c r="CI229" t="s">
        <v>117</v>
      </c>
      <c r="CJ229" t="s">
        <v>117</v>
      </c>
      <c r="CK229" t="s">
        <v>112</v>
      </c>
      <c r="CL229">
        <v>15</v>
      </c>
      <c r="CM229">
        <v>2</v>
      </c>
      <c r="CN229" t="s">
        <v>142</v>
      </c>
      <c r="CO229" t="s">
        <v>183</v>
      </c>
      <c r="CP229">
        <v>0</v>
      </c>
      <c r="CQ229" t="s">
        <v>135</v>
      </c>
      <c r="CR229" t="s">
        <v>135</v>
      </c>
      <c r="CS229" t="s">
        <v>184</v>
      </c>
      <c r="CT229" t="s">
        <v>156</v>
      </c>
      <c r="CU229">
        <v>5</v>
      </c>
      <c r="CV229" t="s">
        <v>1176</v>
      </c>
      <c r="CW229" t="s">
        <v>1176</v>
      </c>
      <c r="CX229">
        <v>4</v>
      </c>
      <c r="CY229">
        <f t="shared" si="21"/>
        <v>2.5</v>
      </c>
      <c r="CZ229">
        <v>2.54352</v>
      </c>
      <c r="DA229">
        <v>1.7192799999999999</v>
      </c>
      <c r="DB229">
        <f t="shared" si="22"/>
        <v>1</v>
      </c>
      <c r="DC229">
        <v>0</v>
      </c>
      <c r="DD229">
        <v>0</v>
      </c>
      <c r="DE229">
        <v>10</v>
      </c>
      <c r="DF229">
        <v>3956</v>
      </c>
      <c r="DG229">
        <f t="shared" si="23"/>
        <v>3956</v>
      </c>
      <c r="DH229">
        <f t="shared" si="24"/>
        <v>1</v>
      </c>
      <c r="DI229">
        <v>146</v>
      </c>
      <c r="DJ229">
        <f t="shared" si="25"/>
        <v>146</v>
      </c>
      <c r="DK229">
        <f t="shared" si="26"/>
        <v>1</v>
      </c>
      <c r="DL229">
        <v>10</v>
      </c>
      <c r="DN229">
        <f>(DL229*InputWeights!$C$7+DB229*InputWeights!$C$6)</f>
        <v>5.5</v>
      </c>
      <c r="DO229">
        <f>(DD229*InputWeights!$C$12+DE229*InputWeights!$C$10+CU229*InputWeights!$C$11)</f>
        <v>6</v>
      </c>
      <c r="DP229">
        <f>(DC229*InputWeights!$C$18+DK229*InputWeights!$C$16+DH229*InputWeights!$C$15+CY229*InputWeights!$C$17)</f>
        <v>1.35</v>
      </c>
      <c r="DR229">
        <f>DN229*InputWeights!$C$5+DO229*InputWeights!$C$9+DP229*InputWeights!$C$14</f>
        <v>39.9</v>
      </c>
      <c r="DS229">
        <f>((_xlfn.RANK.EQ(DR229,$DR$2:$DR$1000,0))/(COUNT(DR$2:$DR$1000)))*100</f>
        <v>31.837307152875177</v>
      </c>
      <c r="DT229">
        <f t="shared" si="27"/>
        <v>0</v>
      </c>
    </row>
    <row r="230" spans="1:124" x14ac:dyDescent="0.25">
      <c r="A230" t="s">
        <v>2120</v>
      </c>
      <c r="B230" t="s">
        <v>108</v>
      </c>
      <c r="C230" t="s">
        <v>109</v>
      </c>
      <c r="D230" t="s">
        <v>110</v>
      </c>
      <c r="E230" t="s">
        <v>217</v>
      </c>
      <c r="F230">
        <v>424</v>
      </c>
      <c r="G230">
        <v>20000500</v>
      </c>
      <c r="H230">
        <v>270</v>
      </c>
      <c r="I230">
        <v>1985</v>
      </c>
      <c r="J230">
        <v>1985</v>
      </c>
      <c r="K230" t="s">
        <v>139</v>
      </c>
      <c r="L230" t="s">
        <v>110</v>
      </c>
      <c r="M230">
        <v>16</v>
      </c>
      <c r="N230" t="s">
        <v>147</v>
      </c>
      <c r="O230">
        <v>1</v>
      </c>
      <c r="Q230" t="s">
        <v>117</v>
      </c>
      <c r="R230">
        <v>0</v>
      </c>
      <c r="T230">
        <v>0</v>
      </c>
      <c r="V230">
        <v>1473</v>
      </c>
      <c r="W230" t="s">
        <v>110</v>
      </c>
      <c r="X230" t="s">
        <v>117</v>
      </c>
      <c r="Y230" t="s">
        <v>2125</v>
      </c>
      <c r="AA230" t="s">
        <v>133</v>
      </c>
      <c r="AE230" t="s">
        <v>123</v>
      </c>
      <c r="AF230" t="s">
        <v>124</v>
      </c>
      <c r="AG230" t="s">
        <v>125</v>
      </c>
      <c r="AH230" t="s">
        <v>124</v>
      </c>
      <c r="AI230" t="s">
        <v>112</v>
      </c>
      <c r="AJ230" t="s">
        <v>112</v>
      </c>
      <c r="AK230" t="s">
        <v>125</v>
      </c>
      <c r="AL230" t="s">
        <v>1029</v>
      </c>
      <c r="AM230" t="s">
        <v>1029</v>
      </c>
      <c r="AN230" t="s">
        <v>1029</v>
      </c>
      <c r="AO230">
        <v>4862</v>
      </c>
      <c r="AP230">
        <v>102264</v>
      </c>
      <c r="AQ230">
        <v>37217</v>
      </c>
      <c r="AR230" t="s">
        <v>110</v>
      </c>
      <c r="AS230">
        <v>0</v>
      </c>
      <c r="AT230">
        <v>424</v>
      </c>
      <c r="AU230">
        <v>3105</v>
      </c>
      <c r="AV230">
        <v>3529</v>
      </c>
      <c r="BB230" t="s">
        <v>129</v>
      </c>
      <c r="BC230" t="s">
        <v>189</v>
      </c>
      <c r="BD230">
        <v>0</v>
      </c>
      <c r="BE230" t="s">
        <v>131</v>
      </c>
      <c r="BF230">
        <v>0</v>
      </c>
      <c r="BG230">
        <v>1</v>
      </c>
      <c r="BH230">
        <v>0</v>
      </c>
      <c r="BJ230" t="s">
        <v>154</v>
      </c>
      <c r="BK230" t="s">
        <v>112</v>
      </c>
      <c r="BN230" t="s">
        <v>133</v>
      </c>
      <c r="BR230" t="s">
        <v>133</v>
      </c>
      <c r="BU230" t="s">
        <v>139</v>
      </c>
      <c r="BV230" t="s">
        <v>114</v>
      </c>
      <c r="BX230">
        <v>0</v>
      </c>
      <c r="BZ230">
        <v>0</v>
      </c>
      <c r="CA230">
        <v>1</v>
      </c>
      <c r="CB230">
        <v>0</v>
      </c>
      <c r="CC230">
        <v>0</v>
      </c>
      <c r="CD230" t="s">
        <v>117</v>
      </c>
      <c r="CE230" t="s">
        <v>117</v>
      </c>
      <c r="CF230" t="s">
        <v>110</v>
      </c>
      <c r="CG230" t="s">
        <v>117</v>
      </c>
      <c r="CH230" t="s">
        <v>117</v>
      </c>
      <c r="CI230" t="s">
        <v>117</v>
      </c>
      <c r="CJ230" t="s">
        <v>110</v>
      </c>
      <c r="CK230" t="s">
        <v>112</v>
      </c>
      <c r="CL230">
        <v>0</v>
      </c>
      <c r="CM230">
        <v>0</v>
      </c>
      <c r="CN230" t="s">
        <v>155</v>
      </c>
      <c r="CO230" t="s">
        <v>154</v>
      </c>
      <c r="CP230">
        <v>0</v>
      </c>
      <c r="CR230" t="s">
        <v>144</v>
      </c>
      <c r="CS230" t="s">
        <v>418</v>
      </c>
      <c r="CT230" t="s">
        <v>136</v>
      </c>
      <c r="CU230">
        <v>10</v>
      </c>
      <c r="CV230" t="s">
        <v>2126</v>
      </c>
      <c r="CW230" t="s">
        <v>2126</v>
      </c>
      <c r="CX230">
        <v>2</v>
      </c>
      <c r="CY230">
        <f t="shared" si="21"/>
        <v>7.5</v>
      </c>
      <c r="CZ230">
        <v>2.5566399999999998</v>
      </c>
      <c r="DA230">
        <v>1.4141600000000001</v>
      </c>
      <c r="DB230">
        <f t="shared" si="22"/>
        <v>1</v>
      </c>
      <c r="DC230">
        <v>0</v>
      </c>
      <c r="DD230">
        <v>0</v>
      </c>
      <c r="DE230">
        <v>0</v>
      </c>
      <c r="DF230">
        <v>1473</v>
      </c>
      <c r="DG230">
        <f t="shared" si="23"/>
        <v>2946</v>
      </c>
      <c r="DH230">
        <f t="shared" si="24"/>
        <v>1</v>
      </c>
      <c r="DI230">
        <v>103</v>
      </c>
      <c r="DJ230">
        <f t="shared" si="25"/>
        <v>206</v>
      </c>
      <c r="DK230">
        <f t="shared" si="26"/>
        <v>1</v>
      </c>
      <c r="DL230">
        <v>10</v>
      </c>
      <c r="DN230">
        <f>(DL230*InputWeights!$C$7+DB230*InputWeights!$C$6)</f>
        <v>5.5</v>
      </c>
      <c r="DO230">
        <f>(DD230*InputWeights!$C$12+DE230*InputWeights!$C$10+CU230*InputWeights!$C$11)</f>
        <v>4</v>
      </c>
      <c r="DP230">
        <f>(DC230*InputWeights!$C$18+DK230*InputWeights!$C$16+DH230*InputWeights!$C$15+CY230*InputWeights!$C$17)</f>
        <v>2.85</v>
      </c>
      <c r="DR230">
        <f>DN230*InputWeights!$C$5+DO230*InputWeights!$C$9+DP230*InputWeights!$C$14</f>
        <v>39.9</v>
      </c>
      <c r="DS230">
        <f>((_xlfn.RANK.EQ(DR230,$DR$2:$DR$1000,0))/(COUNT(DR$2:$DR$1000)))*100</f>
        <v>31.837307152875177</v>
      </c>
      <c r="DT230">
        <f t="shared" si="27"/>
        <v>0</v>
      </c>
    </row>
    <row r="231" spans="1:124" x14ac:dyDescent="0.25">
      <c r="A231" t="s">
        <v>2131</v>
      </c>
      <c r="B231" t="s">
        <v>108</v>
      </c>
      <c r="C231" t="s">
        <v>109</v>
      </c>
      <c r="D231" t="s">
        <v>110</v>
      </c>
      <c r="E231" t="s">
        <v>2083</v>
      </c>
      <c r="F231">
        <v>357</v>
      </c>
      <c r="G231">
        <v>20000300</v>
      </c>
      <c r="H231">
        <v>750</v>
      </c>
      <c r="I231">
        <v>1985</v>
      </c>
      <c r="J231">
        <v>2016</v>
      </c>
      <c r="K231" t="s">
        <v>858</v>
      </c>
      <c r="L231" t="s">
        <v>110</v>
      </c>
      <c r="M231">
        <v>18</v>
      </c>
      <c r="N231" t="s">
        <v>229</v>
      </c>
      <c r="O231">
        <v>1</v>
      </c>
      <c r="Q231" t="s">
        <v>117</v>
      </c>
      <c r="R231">
        <v>0</v>
      </c>
      <c r="T231">
        <v>0</v>
      </c>
      <c r="V231">
        <v>1851</v>
      </c>
      <c r="W231" t="s">
        <v>110</v>
      </c>
      <c r="X231" t="s">
        <v>117</v>
      </c>
      <c r="Y231" t="s">
        <v>2136</v>
      </c>
      <c r="AA231" t="s">
        <v>133</v>
      </c>
      <c r="AE231" t="s">
        <v>426</v>
      </c>
      <c r="AF231" t="s">
        <v>124</v>
      </c>
      <c r="AG231" t="s">
        <v>125</v>
      </c>
      <c r="AH231" t="s">
        <v>124</v>
      </c>
      <c r="AI231" t="s">
        <v>112</v>
      </c>
      <c r="AJ231" t="s">
        <v>112</v>
      </c>
      <c r="AK231" t="s">
        <v>125</v>
      </c>
      <c r="AL231" t="s">
        <v>2085</v>
      </c>
      <c r="AM231" t="s">
        <v>2085</v>
      </c>
      <c r="AN231" t="s">
        <v>2085</v>
      </c>
      <c r="AO231">
        <v>4882</v>
      </c>
      <c r="AP231">
        <v>102264</v>
      </c>
      <c r="AQ231">
        <v>37237</v>
      </c>
      <c r="AR231" t="s">
        <v>110</v>
      </c>
      <c r="AS231">
        <v>0</v>
      </c>
      <c r="AT231">
        <v>357</v>
      </c>
      <c r="AU231">
        <v>880</v>
      </c>
      <c r="AV231">
        <v>1237</v>
      </c>
      <c r="BB231" t="s">
        <v>129</v>
      </c>
      <c r="BC231" t="s">
        <v>761</v>
      </c>
      <c r="BD231">
        <v>0</v>
      </c>
      <c r="BE231" t="s">
        <v>131</v>
      </c>
      <c r="BF231">
        <v>2</v>
      </c>
      <c r="BG231">
        <v>0</v>
      </c>
      <c r="BH231">
        <v>2</v>
      </c>
      <c r="BJ231" t="s">
        <v>182</v>
      </c>
      <c r="BK231" t="s">
        <v>112</v>
      </c>
      <c r="BN231" t="s">
        <v>133</v>
      </c>
      <c r="BR231" t="s">
        <v>133</v>
      </c>
      <c r="BU231" t="s">
        <v>858</v>
      </c>
      <c r="BV231" t="s">
        <v>114</v>
      </c>
      <c r="BX231">
        <v>0</v>
      </c>
      <c r="BZ231">
        <v>0</v>
      </c>
      <c r="CA231">
        <v>1</v>
      </c>
      <c r="CB231">
        <v>0</v>
      </c>
      <c r="CC231">
        <v>0</v>
      </c>
      <c r="CD231" t="s">
        <v>117</v>
      </c>
      <c r="CE231" t="s">
        <v>117</v>
      </c>
      <c r="CF231" t="s">
        <v>110</v>
      </c>
      <c r="CG231" t="s">
        <v>117</v>
      </c>
      <c r="CH231" t="s">
        <v>114</v>
      </c>
      <c r="CI231" t="s">
        <v>117</v>
      </c>
      <c r="CJ231" t="s">
        <v>110</v>
      </c>
      <c r="CK231" t="s">
        <v>112</v>
      </c>
      <c r="CL231">
        <v>0</v>
      </c>
      <c r="CM231">
        <v>0</v>
      </c>
      <c r="CN231" t="s">
        <v>155</v>
      </c>
      <c r="CO231" t="s">
        <v>183</v>
      </c>
      <c r="CP231">
        <v>0</v>
      </c>
      <c r="CR231" t="s">
        <v>144</v>
      </c>
      <c r="CS231" t="s">
        <v>418</v>
      </c>
      <c r="CT231" t="s">
        <v>136</v>
      </c>
      <c r="CU231">
        <v>10</v>
      </c>
      <c r="CV231" t="s">
        <v>2137</v>
      </c>
      <c r="CW231" t="s">
        <v>2137</v>
      </c>
      <c r="CX231">
        <v>3</v>
      </c>
      <c r="CY231">
        <f t="shared" si="21"/>
        <v>7.5</v>
      </c>
      <c r="CZ231">
        <v>3.0898400000000001</v>
      </c>
      <c r="DA231">
        <v>2.2221199999999999</v>
      </c>
      <c r="DB231">
        <f t="shared" si="22"/>
        <v>1</v>
      </c>
      <c r="DC231">
        <v>0</v>
      </c>
      <c r="DD231">
        <v>0</v>
      </c>
      <c r="DE231">
        <v>0</v>
      </c>
      <c r="DF231">
        <v>1851</v>
      </c>
      <c r="DG231">
        <f t="shared" si="23"/>
        <v>3702</v>
      </c>
      <c r="DH231">
        <f t="shared" si="24"/>
        <v>1</v>
      </c>
      <c r="DI231">
        <v>130</v>
      </c>
      <c r="DJ231">
        <f t="shared" si="25"/>
        <v>260</v>
      </c>
      <c r="DK231">
        <f t="shared" si="26"/>
        <v>1</v>
      </c>
      <c r="DL231">
        <v>10</v>
      </c>
      <c r="DN231">
        <f>(DL231*InputWeights!$C$7+DB231*InputWeights!$C$6)</f>
        <v>5.5</v>
      </c>
      <c r="DO231">
        <f>(DD231*InputWeights!$C$12+DE231*InputWeights!$C$10+CU231*InputWeights!$C$11)</f>
        <v>4</v>
      </c>
      <c r="DP231">
        <f>(DC231*InputWeights!$C$18+DK231*InputWeights!$C$16+DH231*InputWeights!$C$15+CY231*InputWeights!$C$17)</f>
        <v>2.85</v>
      </c>
      <c r="DR231">
        <f>DN231*InputWeights!$C$5+DO231*InputWeights!$C$9+DP231*InputWeights!$C$14</f>
        <v>39.9</v>
      </c>
      <c r="DS231">
        <f>((_xlfn.RANK.EQ(DR231,$DR$2:$DR$1000,0))/(COUNT(DR$2:$DR$1000)))*100</f>
        <v>31.837307152875177</v>
      </c>
      <c r="DT231">
        <f t="shared" si="27"/>
        <v>0</v>
      </c>
    </row>
    <row r="232" spans="1:124" x14ac:dyDescent="0.25">
      <c r="A232" t="s">
        <v>2552</v>
      </c>
      <c r="B232" t="s">
        <v>108</v>
      </c>
      <c r="C232" t="s">
        <v>109</v>
      </c>
      <c r="D232" t="s">
        <v>397</v>
      </c>
      <c r="E232" t="s">
        <v>411</v>
      </c>
      <c r="F232">
        <v>3273</v>
      </c>
      <c r="G232">
        <v>1</v>
      </c>
      <c r="H232">
        <v>0</v>
      </c>
      <c r="I232">
        <v>0</v>
      </c>
      <c r="J232">
        <v>0</v>
      </c>
      <c r="K232" t="s">
        <v>183</v>
      </c>
      <c r="L232" t="s">
        <v>114</v>
      </c>
      <c r="M232">
        <v>18</v>
      </c>
      <c r="N232" t="s">
        <v>358</v>
      </c>
      <c r="O232">
        <v>2</v>
      </c>
      <c r="Q232" t="s">
        <v>117</v>
      </c>
      <c r="R232">
        <v>0</v>
      </c>
      <c r="T232">
        <v>233</v>
      </c>
      <c r="V232">
        <v>2971</v>
      </c>
      <c r="W232" t="s">
        <v>116</v>
      </c>
      <c r="X232" t="s">
        <v>117</v>
      </c>
      <c r="Y232" t="s">
        <v>2553</v>
      </c>
      <c r="AA232" t="s">
        <v>133</v>
      </c>
      <c r="AC232" t="s">
        <v>2554</v>
      </c>
      <c r="AD232" t="s">
        <v>2555</v>
      </c>
      <c r="AF232" t="s">
        <v>124</v>
      </c>
      <c r="AG232" t="s">
        <v>112</v>
      </c>
      <c r="AH232" t="s">
        <v>124</v>
      </c>
      <c r="AI232" t="s">
        <v>112</v>
      </c>
      <c r="AJ232" t="s">
        <v>112</v>
      </c>
      <c r="AK232" t="s">
        <v>112</v>
      </c>
      <c r="AL232" t="s">
        <v>416</v>
      </c>
      <c r="AM232" t="s">
        <v>416</v>
      </c>
      <c r="AO232">
        <v>6034</v>
      </c>
      <c r="AP232">
        <v>102264</v>
      </c>
      <c r="AQ232">
        <v>12986</v>
      </c>
      <c r="AR232" t="s">
        <v>110</v>
      </c>
      <c r="AS232">
        <v>0</v>
      </c>
      <c r="AT232">
        <v>3273</v>
      </c>
      <c r="AU232">
        <v>0</v>
      </c>
      <c r="AV232">
        <v>3273</v>
      </c>
      <c r="BB232" t="s">
        <v>129</v>
      </c>
      <c r="BC232" t="s">
        <v>247</v>
      </c>
      <c r="BD232">
        <v>0</v>
      </c>
      <c r="BE232" t="s">
        <v>131</v>
      </c>
      <c r="BF232">
        <v>0</v>
      </c>
      <c r="BG232">
        <v>0</v>
      </c>
      <c r="BH232">
        <v>0</v>
      </c>
      <c r="BK232" t="s">
        <v>112</v>
      </c>
      <c r="BN232" t="s">
        <v>133</v>
      </c>
      <c r="BR232" t="s">
        <v>133</v>
      </c>
      <c r="BU232" t="s">
        <v>112</v>
      </c>
      <c r="BX232">
        <v>0</v>
      </c>
      <c r="BZ232">
        <v>0</v>
      </c>
      <c r="CA232">
        <v>2</v>
      </c>
      <c r="CB232">
        <v>0</v>
      </c>
      <c r="CC232">
        <v>0</v>
      </c>
      <c r="CE232" t="s">
        <v>117</v>
      </c>
      <c r="CF232" t="s">
        <v>110</v>
      </c>
      <c r="CK232" t="s">
        <v>112</v>
      </c>
      <c r="CL232">
        <v>0</v>
      </c>
      <c r="CM232">
        <v>0</v>
      </c>
      <c r="CP232">
        <v>0</v>
      </c>
      <c r="CQ232" t="s">
        <v>417</v>
      </c>
      <c r="CS232" t="s">
        <v>418</v>
      </c>
      <c r="CT232" t="s">
        <v>418</v>
      </c>
      <c r="CU232">
        <v>5</v>
      </c>
      <c r="CV232" t="s">
        <v>2556</v>
      </c>
      <c r="CW232" t="s">
        <v>2556</v>
      </c>
      <c r="CX232">
        <v>5</v>
      </c>
      <c r="CY232">
        <f t="shared" si="21"/>
        <v>2.5</v>
      </c>
      <c r="CZ232">
        <v>2.3222</v>
      </c>
      <c r="DA232">
        <v>1.3702700000000001</v>
      </c>
      <c r="DB232">
        <f t="shared" si="22"/>
        <v>1</v>
      </c>
      <c r="DC232">
        <v>0</v>
      </c>
      <c r="DD232">
        <v>0</v>
      </c>
      <c r="DE232">
        <v>10</v>
      </c>
      <c r="DF232">
        <v>2971</v>
      </c>
      <c r="DG232">
        <f t="shared" si="23"/>
        <v>2971</v>
      </c>
      <c r="DH232">
        <f t="shared" si="24"/>
        <v>1</v>
      </c>
      <c r="DI232">
        <v>149</v>
      </c>
      <c r="DJ232">
        <f t="shared" si="25"/>
        <v>149</v>
      </c>
      <c r="DK232">
        <f t="shared" si="26"/>
        <v>1</v>
      </c>
      <c r="DL232">
        <v>10</v>
      </c>
      <c r="DN232">
        <f>(DL232*InputWeights!$C$7+DB232*InputWeights!$C$6)</f>
        <v>5.5</v>
      </c>
      <c r="DO232">
        <f>(DD232*InputWeights!$C$12+DE232*InputWeights!$C$10+CU232*InputWeights!$C$11)</f>
        <v>6</v>
      </c>
      <c r="DP232">
        <f>(DC232*InputWeights!$C$18+DK232*InputWeights!$C$16+DH232*InputWeights!$C$15+CY232*InputWeights!$C$17)</f>
        <v>1.35</v>
      </c>
      <c r="DR232">
        <f>DN232*InputWeights!$C$5+DO232*InputWeights!$C$9+DP232*InputWeights!$C$14</f>
        <v>39.9</v>
      </c>
      <c r="DS232">
        <f>((_xlfn.RANK.EQ(DR232,$DR$2:$DR$1000,0))/(COUNT(DR$2:$DR$1000)))*100</f>
        <v>31.837307152875177</v>
      </c>
      <c r="DT232">
        <f t="shared" si="27"/>
        <v>0</v>
      </c>
    </row>
    <row r="233" spans="1:124" x14ac:dyDescent="0.25">
      <c r="A233" t="s">
        <v>2489</v>
      </c>
      <c r="B233" t="s">
        <v>108</v>
      </c>
      <c r="C233" t="s">
        <v>109</v>
      </c>
      <c r="D233" t="s">
        <v>397</v>
      </c>
      <c r="E233" t="s">
        <v>411</v>
      </c>
      <c r="F233">
        <v>8289</v>
      </c>
      <c r="G233">
        <v>1</v>
      </c>
      <c r="H233">
        <v>10</v>
      </c>
      <c r="I233">
        <v>0</v>
      </c>
      <c r="J233">
        <v>0</v>
      </c>
      <c r="K233" t="s">
        <v>183</v>
      </c>
      <c r="L233" t="s">
        <v>114</v>
      </c>
      <c r="M233">
        <v>24</v>
      </c>
      <c r="N233" t="s">
        <v>358</v>
      </c>
      <c r="O233">
        <v>2</v>
      </c>
      <c r="Q233" t="s">
        <v>117</v>
      </c>
      <c r="R233">
        <v>0</v>
      </c>
      <c r="T233">
        <v>167</v>
      </c>
      <c r="V233">
        <v>2500</v>
      </c>
      <c r="W233" t="s">
        <v>116</v>
      </c>
      <c r="X233" t="s">
        <v>117</v>
      </c>
      <c r="Y233" t="s">
        <v>2490</v>
      </c>
      <c r="AA233" t="s">
        <v>133</v>
      </c>
      <c r="AC233" t="s">
        <v>2492</v>
      </c>
      <c r="AD233" t="s">
        <v>2503</v>
      </c>
      <c r="AF233" t="s">
        <v>124</v>
      </c>
      <c r="AG233" t="s">
        <v>112</v>
      </c>
      <c r="AH233" t="s">
        <v>124</v>
      </c>
      <c r="AI233" t="s">
        <v>112</v>
      </c>
      <c r="AJ233" t="s">
        <v>112</v>
      </c>
      <c r="AK233" t="s">
        <v>112</v>
      </c>
      <c r="AL233" t="s">
        <v>416</v>
      </c>
      <c r="AM233" t="s">
        <v>416</v>
      </c>
      <c r="AO233">
        <v>119993</v>
      </c>
      <c r="AP233">
        <v>102264</v>
      </c>
      <c r="AQ233">
        <v>61981</v>
      </c>
      <c r="AR233" t="s">
        <v>110</v>
      </c>
      <c r="AS233">
        <v>0</v>
      </c>
      <c r="AT233">
        <v>8289</v>
      </c>
      <c r="AU233">
        <v>6019</v>
      </c>
      <c r="AV233">
        <v>14308</v>
      </c>
      <c r="BB233" t="s">
        <v>4841</v>
      </c>
      <c r="BC233" t="s">
        <v>247</v>
      </c>
      <c r="BD233">
        <v>0</v>
      </c>
      <c r="BE233" t="s">
        <v>131</v>
      </c>
      <c r="BF233">
        <v>0</v>
      </c>
      <c r="BG233">
        <v>0</v>
      </c>
      <c r="BH233">
        <v>0</v>
      </c>
      <c r="BK233" t="s">
        <v>112</v>
      </c>
      <c r="BN233" t="s">
        <v>133</v>
      </c>
      <c r="BR233" t="s">
        <v>133</v>
      </c>
      <c r="BT233" t="s">
        <v>325</v>
      </c>
      <c r="BU233" t="s">
        <v>153</v>
      </c>
      <c r="BX233">
        <v>0</v>
      </c>
      <c r="BZ233">
        <v>0</v>
      </c>
      <c r="CA233">
        <v>2</v>
      </c>
      <c r="CB233">
        <v>0</v>
      </c>
      <c r="CC233">
        <v>0</v>
      </c>
      <c r="CE233" t="s">
        <v>117</v>
      </c>
      <c r="CF233" t="s">
        <v>110</v>
      </c>
      <c r="CK233" t="s">
        <v>112</v>
      </c>
      <c r="CL233">
        <v>0</v>
      </c>
      <c r="CM233">
        <v>0</v>
      </c>
      <c r="CP233">
        <v>0</v>
      </c>
      <c r="CQ233" t="s">
        <v>417</v>
      </c>
      <c r="CS233" t="s">
        <v>418</v>
      </c>
      <c r="CT233" t="s">
        <v>418</v>
      </c>
      <c r="CU233">
        <v>5</v>
      </c>
      <c r="CV233" t="s">
        <v>4846</v>
      </c>
      <c r="CW233" t="s">
        <v>4846</v>
      </c>
      <c r="CX233">
        <v>5</v>
      </c>
      <c r="CY233">
        <f t="shared" si="21"/>
        <v>2.5</v>
      </c>
      <c r="CZ233">
        <v>4.8873899999999999</v>
      </c>
      <c r="DA233">
        <v>2.9060899999999998</v>
      </c>
      <c r="DB233">
        <f t="shared" si="22"/>
        <v>1</v>
      </c>
      <c r="DC233">
        <v>0</v>
      </c>
      <c r="DD233">
        <v>0</v>
      </c>
      <c r="DE233">
        <v>10</v>
      </c>
      <c r="DF233">
        <v>2500</v>
      </c>
      <c r="DG233">
        <f t="shared" si="23"/>
        <v>2500</v>
      </c>
      <c r="DH233">
        <f t="shared" si="24"/>
        <v>1</v>
      </c>
      <c r="DI233">
        <v>14</v>
      </c>
      <c r="DJ233">
        <f t="shared" si="25"/>
        <v>14</v>
      </c>
      <c r="DK233">
        <f t="shared" si="26"/>
        <v>1</v>
      </c>
      <c r="DL233">
        <v>10</v>
      </c>
      <c r="DN233">
        <f>(DL233*InputWeights!$C$7+DB233*InputWeights!$C$6)</f>
        <v>5.5</v>
      </c>
      <c r="DO233">
        <f>(DD233*InputWeights!$C$12+DE233*InputWeights!$C$10+CU233*InputWeights!$C$11)</f>
        <v>6</v>
      </c>
      <c r="DP233">
        <f>(DC233*InputWeights!$C$18+DK233*InputWeights!$C$16+DH233*InputWeights!$C$15+CY233*InputWeights!$C$17)</f>
        <v>1.35</v>
      </c>
      <c r="DR233">
        <f>DN233*InputWeights!$C$5+DO233*InputWeights!$C$9+DP233*InputWeights!$C$14</f>
        <v>39.9</v>
      </c>
      <c r="DS233">
        <f>((_xlfn.RANK.EQ(DR233,$DR$2:$DR$1000,0))/(COUNT(DR$2:$DR$1000)))*100</f>
        <v>31.837307152875177</v>
      </c>
      <c r="DT233">
        <f t="shared" si="27"/>
        <v>0</v>
      </c>
    </row>
    <row r="234" spans="1:124" x14ac:dyDescent="0.25">
      <c r="A234" t="s">
        <v>1906</v>
      </c>
      <c r="B234" t="s">
        <v>108</v>
      </c>
      <c r="C234" t="s">
        <v>109</v>
      </c>
      <c r="D234" t="s">
        <v>110</v>
      </c>
      <c r="E234" t="s">
        <v>411</v>
      </c>
      <c r="F234">
        <v>179</v>
      </c>
      <c r="G234">
        <v>20000200</v>
      </c>
      <c r="H234">
        <v>0</v>
      </c>
      <c r="I234">
        <v>1985</v>
      </c>
      <c r="J234">
        <v>1985</v>
      </c>
      <c r="K234" t="s">
        <v>183</v>
      </c>
      <c r="L234" t="s">
        <v>114</v>
      </c>
      <c r="M234">
        <v>22</v>
      </c>
      <c r="N234" t="s">
        <v>229</v>
      </c>
      <c r="O234">
        <v>2</v>
      </c>
      <c r="Q234" t="s">
        <v>117</v>
      </c>
      <c r="R234">
        <v>0</v>
      </c>
      <c r="S234" t="s">
        <v>1135</v>
      </c>
      <c r="T234">
        <v>275</v>
      </c>
      <c r="V234">
        <v>12485</v>
      </c>
      <c r="W234" t="s">
        <v>116</v>
      </c>
      <c r="X234" t="s">
        <v>117</v>
      </c>
      <c r="Y234" t="s">
        <v>1907</v>
      </c>
      <c r="AA234" t="s">
        <v>133</v>
      </c>
      <c r="AC234" t="s">
        <v>1907</v>
      </c>
      <c r="AD234" t="s">
        <v>1907</v>
      </c>
      <c r="AE234" t="s">
        <v>123</v>
      </c>
      <c r="AF234" t="s">
        <v>124</v>
      </c>
      <c r="AG234" t="s">
        <v>112</v>
      </c>
      <c r="AH234" t="s">
        <v>124</v>
      </c>
      <c r="AI234" t="s">
        <v>112</v>
      </c>
      <c r="AJ234" t="s">
        <v>112</v>
      </c>
      <c r="AK234" t="s">
        <v>112</v>
      </c>
      <c r="AL234" t="s">
        <v>671</v>
      </c>
      <c r="AM234" t="s">
        <v>416</v>
      </c>
      <c r="AN234" t="s">
        <v>416</v>
      </c>
      <c r="AO234">
        <v>4298</v>
      </c>
      <c r="AP234">
        <v>102264</v>
      </c>
      <c r="AQ234">
        <v>595</v>
      </c>
      <c r="AR234" t="s">
        <v>110</v>
      </c>
      <c r="AS234">
        <v>379</v>
      </c>
      <c r="AT234">
        <v>558</v>
      </c>
      <c r="AU234">
        <v>379</v>
      </c>
      <c r="AV234">
        <v>558</v>
      </c>
      <c r="BB234" t="s">
        <v>129</v>
      </c>
      <c r="BC234" t="s">
        <v>247</v>
      </c>
      <c r="BD234">
        <v>84</v>
      </c>
      <c r="BE234" t="s">
        <v>131</v>
      </c>
      <c r="BF234">
        <v>2</v>
      </c>
      <c r="BG234">
        <v>4</v>
      </c>
      <c r="BH234">
        <v>4</v>
      </c>
      <c r="BI234" t="s">
        <v>131</v>
      </c>
      <c r="BJ234" t="s">
        <v>182</v>
      </c>
      <c r="BK234" t="s">
        <v>112</v>
      </c>
      <c r="BN234" t="s">
        <v>133</v>
      </c>
      <c r="BR234" t="s">
        <v>133</v>
      </c>
      <c r="BU234" t="s">
        <v>112</v>
      </c>
      <c r="BV234" t="s">
        <v>116</v>
      </c>
      <c r="BW234" t="s">
        <v>112</v>
      </c>
      <c r="BX234">
        <v>0</v>
      </c>
      <c r="BZ234">
        <v>0</v>
      </c>
      <c r="CA234">
        <v>1</v>
      </c>
      <c r="CB234">
        <v>0</v>
      </c>
      <c r="CC234">
        <v>0</v>
      </c>
      <c r="CD234" t="s">
        <v>117</v>
      </c>
      <c r="CE234" t="s">
        <v>117</v>
      </c>
      <c r="CF234" t="s">
        <v>117</v>
      </c>
      <c r="CG234" t="s">
        <v>114</v>
      </c>
      <c r="CH234" t="s">
        <v>114</v>
      </c>
      <c r="CI234" t="s">
        <v>117</v>
      </c>
      <c r="CJ234" t="s">
        <v>117</v>
      </c>
      <c r="CK234" t="s">
        <v>112</v>
      </c>
      <c r="CL234">
        <v>0</v>
      </c>
      <c r="CM234">
        <v>0</v>
      </c>
      <c r="CN234" t="s">
        <v>142</v>
      </c>
      <c r="CO234" t="s">
        <v>183</v>
      </c>
      <c r="CP234">
        <v>0</v>
      </c>
      <c r="CR234" t="s">
        <v>1303</v>
      </c>
      <c r="CS234" t="s">
        <v>136</v>
      </c>
      <c r="CT234" t="s">
        <v>156</v>
      </c>
      <c r="CU234">
        <v>5</v>
      </c>
      <c r="CV234" t="s">
        <v>1908</v>
      </c>
      <c r="CW234" t="s">
        <v>1908</v>
      </c>
      <c r="CX234">
        <v>7</v>
      </c>
      <c r="CY234">
        <f t="shared" si="21"/>
        <v>1</v>
      </c>
      <c r="CZ234">
        <v>10.5951</v>
      </c>
      <c r="DA234">
        <v>9.7547099999999993</v>
      </c>
      <c r="DB234">
        <f t="shared" si="22"/>
        <v>7.5</v>
      </c>
      <c r="DC234">
        <v>0</v>
      </c>
      <c r="DD234">
        <v>0</v>
      </c>
      <c r="DE234">
        <v>0</v>
      </c>
      <c r="DF234">
        <v>12485</v>
      </c>
      <c r="DG234">
        <f t="shared" si="23"/>
        <v>12485</v>
      </c>
      <c r="DH234">
        <f t="shared" si="24"/>
        <v>3</v>
      </c>
      <c r="DI234">
        <v>624</v>
      </c>
      <c r="DJ234">
        <f t="shared" si="25"/>
        <v>624</v>
      </c>
      <c r="DK234">
        <f t="shared" si="26"/>
        <v>2</v>
      </c>
      <c r="DL234">
        <v>10</v>
      </c>
      <c r="DN234">
        <f>(DL234*InputWeights!$C$7+DB234*InputWeights!$C$6)</f>
        <v>8.75</v>
      </c>
      <c r="DO234">
        <f>(DD234*InputWeights!$C$12+DE234*InputWeights!$C$10+CU234*InputWeights!$C$11)</f>
        <v>2</v>
      </c>
      <c r="DP234">
        <f>(DC234*InputWeights!$C$18+DK234*InputWeights!$C$16+DH234*InputWeights!$C$15+CY234*InputWeights!$C$17)</f>
        <v>1.9000000000000001</v>
      </c>
      <c r="DR234">
        <f>DN234*InputWeights!$C$5+DO234*InputWeights!$C$9+DP234*InputWeights!$C$14</f>
        <v>39.85</v>
      </c>
      <c r="DS234">
        <f>((_xlfn.RANK.EQ(DR234,$DR$2:$DR$1000,0))/(COUNT(DR$2:$DR$1000)))*100</f>
        <v>32.678821879382895</v>
      </c>
      <c r="DT234">
        <f t="shared" si="27"/>
        <v>0</v>
      </c>
    </row>
    <row r="235" spans="1:124" x14ac:dyDescent="0.25">
      <c r="A235" t="s">
        <v>107</v>
      </c>
      <c r="B235" t="s">
        <v>108</v>
      </c>
      <c r="C235" t="s">
        <v>109</v>
      </c>
      <c r="D235" t="s">
        <v>110</v>
      </c>
      <c r="E235" t="s">
        <v>241</v>
      </c>
      <c r="F235">
        <v>2991</v>
      </c>
      <c r="G235">
        <v>3000</v>
      </c>
      <c r="H235">
        <v>0</v>
      </c>
      <c r="I235">
        <v>1931</v>
      </c>
      <c r="J235">
        <v>2010</v>
      </c>
      <c r="K235" t="s">
        <v>112</v>
      </c>
      <c r="L235" t="s">
        <v>110</v>
      </c>
      <c r="M235">
        <v>24</v>
      </c>
      <c r="N235" t="s">
        <v>177</v>
      </c>
      <c r="O235">
        <v>2</v>
      </c>
      <c r="Q235" t="s">
        <v>114</v>
      </c>
      <c r="R235">
        <v>2</v>
      </c>
      <c r="S235" t="s">
        <v>115</v>
      </c>
      <c r="T235">
        <v>130</v>
      </c>
      <c r="V235">
        <v>9305</v>
      </c>
      <c r="W235" t="s">
        <v>116</v>
      </c>
      <c r="X235" t="s">
        <v>117</v>
      </c>
      <c r="Y235" t="s">
        <v>159</v>
      </c>
      <c r="Z235" t="s">
        <v>119</v>
      </c>
      <c r="AA235" t="s">
        <v>120</v>
      </c>
      <c r="AC235" t="s">
        <v>234</v>
      </c>
      <c r="AD235" t="s">
        <v>242</v>
      </c>
      <c r="AE235" t="s">
        <v>123</v>
      </c>
      <c r="AF235" t="s">
        <v>124</v>
      </c>
      <c r="AG235" t="s">
        <v>125</v>
      </c>
      <c r="AH235" t="s">
        <v>124</v>
      </c>
      <c r="AI235" t="s">
        <v>112</v>
      </c>
      <c r="AJ235" t="s">
        <v>112</v>
      </c>
      <c r="AK235" t="s">
        <v>125</v>
      </c>
      <c r="AL235" t="s">
        <v>178</v>
      </c>
      <c r="AM235" t="s">
        <v>235</v>
      </c>
      <c r="AN235" t="s">
        <v>210</v>
      </c>
      <c r="AO235">
        <v>1314</v>
      </c>
      <c r="AP235">
        <v>102264</v>
      </c>
      <c r="AQ235">
        <v>130</v>
      </c>
      <c r="AR235" t="s">
        <v>110</v>
      </c>
      <c r="AS235">
        <v>64135</v>
      </c>
      <c r="AT235">
        <v>67126</v>
      </c>
      <c r="AU235">
        <v>64135</v>
      </c>
      <c r="AV235">
        <v>67126</v>
      </c>
      <c r="BB235" t="s">
        <v>129</v>
      </c>
      <c r="BC235" t="s">
        <v>180</v>
      </c>
      <c r="BD235">
        <v>82</v>
      </c>
      <c r="BE235" t="s">
        <v>131</v>
      </c>
      <c r="BF235">
        <v>0</v>
      </c>
      <c r="BG235">
        <v>4</v>
      </c>
      <c r="BH235">
        <v>4</v>
      </c>
      <c r="BI235" t="s">
        <v>226</v>
      </c>
      <c r="BJ235" t="s">
        <v>182</v>
      </c>
      <c r="BK235" t="s">
        <v>112</v>
      </c>
      <c r="BN235" t="s">
        <v>133</v>
      </c>
      <c r="BR235" t="s">
        <v>133</v>
      </c>
      <c r="BU235" t="s">
        <v>112</v>
      </c>
      <c r="BV235" t="s">
        <v>114</v>
      </c>
      <c r="BW235" t="s">
        <v>112</v>
      </c>
      <c r="BX235">
        <v>0</v>
      </c>
      <c r="BZ235">
        <v>0</v>
      </c>
      <c r="CA235">
        <v>1</v>
      </c>
      <c r="CB235">
        <v>0</v>
      </c>
      <c r="CC235">
        <v>0</v>
      </c>
      <c r="CD235" t="s">
        <v>110</v>
      </c>
      <c r="CE235" t="s">
        <v>114</v>
      </c>
      <c r="CF235" t="s">
        <v>110</v>
      </c>
      <c r="CG235" t="s">
        <v>117</v>
      </c>
      <c r="CH235" t="s">
        <v>117</v>
      </c>
      <c r="CI235" t="s">
        <v>117</v>
      </c>
      <c r="CJ235" t="s">
        <v>117</v>
      </c>
      <c r="CK235" t="s">
        <v>125</v>
      </c>
      <c r="CL235">
        <v>25</v>
      </c>
      <c r="CM235">
        <v>3</v>
      </c>
      <c r="CN235" t="s">
        <v>142</v>
      </c>
      <c r="CO235" t="s">
        <v>183</v>
      </c>
      <c r="CP235">
        <v>0</v>
      </c>
      <c r="CQ235" t="s">
        <v>135</v>
      </c>
      <c r="CR235" t="s">
        <v>135</v>
      </c>
      <c r="CS235" t="s">
        <v>184</v>
      </c>
      <c r="CT235" t="s">
        <v>156</v>
      </c>
      <c r="CU235">
        <v>5</v>
      </c>
      <c r="CV235" t="s">
        <v>243</v>
      </c>
      <c r="CW235" t="s">
        <v>243</v>
      </c>
      <c r="CX235">
        <v>3</v>
      </c>
      <c r="CY235">
        <f t="shared" si="21"/>
        <v>7.5</v>
      </c>
      <c r="CZ235">
        <v>5.5400400000000003</v>
      </c>
      <c r="DA235">
        <v>2.7961399999999998</v>
      </c>
      <c r="DB235">
        <f t="shared" si="22"/>
        <v>1</v>
      </c>
      <c r="DC235">
        <v>0</v>
      </c>
      <c r="DD235">
        <v>0</v>
      </c>
      <c r="DE235">
        <v>0</v>
      </c>
      <c r="DF235">
        <v>9305</v>
      </c>
      <c r="DG235">
        <f t="shared" si="23"/>
        <v>18610</v>
      </c>
      <c r="DH235">
        <f t="shared" si="24"/>
        <v>4</v>
      </c>
      <c r="DI235">
        <v>425</v>
      </c>
      <c r="DJ235">
        <f t="shared" si="25"/>
        <v>850</v>
      </c>
      <c r="DK235">
        <f t="shared" si="26"/>
        <v>2</v>
      </c>
      <c r="DL235">
        <v>10</v>
      </c>
      <c r="DN235">
        <f>(DL235*InputWeights!$C$7+DB235*InputWeights!$C$6)</f>
        <v>5.5</v>
      </c>
      <c r="DO235">
        <f>(DD235*InputWeights!$C$12+DE235*InputWeights!$C$10+CU235*InputWeights!$C$11)</f>
        <v>2</v>
      </c>
      <c r="DP235">
        <f>(DC235*InputWeights!$C$18+DK235*InputWeights!$C$16+DH235*InputWeights!$C$15+CY235*InputWeights!$C$17)</f>
        <v>4.25</v>
      </c>
      <c r="DR235">
        <f>DN235*InputWeights!$C$5+DO235*InputWeights!$C$9+DP235*InputWeights!$C$14</f>
        <v>39.5</v>
      </c>
      <c r="DS235">
        <f>((_xlfn.RANK.EQ(DR235,$DR$2:$DR$1000,0))/(COUNT(DR$2:$DR$1000)))*100</f>
        <v>32.819074333800842</v>
      </c>
      <c r="DT235">
        <f t="shared" si="27"/>
        <v>0</v>
      </c>
    </row>
    <row r="236" spans="1:124" x14ac:dyDescent="0.25">
      <c r="A236" t="s">
        <v>1006</v>
      </c>
      <c r="B236" t="s">
        <v>108</v>
      </c>
      <c r="C236" t="s">
        <v>109</v>
      </c>
      <c r="D236" t="s">
        <v>110</v>
      </c>
      <c r="E236" t="s">
        <v>191</v>
      </c>
      <c r="F236">
        <v>3075</v>
      </c>
      <c r="G236">
        <v>2200</v>
      </c>
      <c r="H236">
        <v>0</v>
      </c>
      <c r="I236">
        <v>2000</v>
      </c>
      <c r="J236">
        <v>2000</v>
      </c>
      <c r="K236" t="s">
        <v>112</v>
      </c>
      <c r="L236" t="s">
        <v>110</v>
      </c>
      <c r="M236">
        <v>27</v>
      </c>
      <c r="N236" t="s">
        <v>113</v>
      </c>
      <c r="O236">
        <v>2</v>
      </c>
      <c r="Q236" t="s">
        <v>114</v>
      </c>
      <c r="R236">
        <v>4</v>
      </c>
      <c r="S236" t="s">
        <v>1007</v>
      </c>
      <c r="T236">
        <v>221</v>
      </c>
      <c r="V236">
        <v>7757</v>
      </c>
      <c r="W236" t="s">
        <v>114</v>
      </c>
      <c r="X236" t="s">
        <v>117</v>
      </c>
      <c r="Y236" t="s">
        <v>1008</v>
      </c>
      <c r="Z236" t="s">
        <v>119</v>
      </c>
      <c r="AA236" t="s">
        <v>1009</v>
      </c>
      <c r="AC236" t="s">
        <v>218</v>
      </c>
      <c r="AD236" t="s">
        <v>160</v>
      </c>
      <c r="AE236" t="s">
        <v>364</v>
      </c>
      <c r="AF236" t="s">
        <v>124</v>
      </c>
      <c r="AG236" t="s">
        <v>125</v>
      </c>
      <c r="AH236" t="s">
        <v>124</v>
      </c>
      <c r="AI236" t="s">
        <v>112</v>
      </c>
      <c r="AJ236" t="s">
        <v>112</v>
      </c>
      <c r="AK236" t="s">
        <v>125</v>
      </c>
      <c r="AL236" t="s">
        <v>178</v>
      </c>
      <c r="AM236" t="s">
        <v>1010</v>
      </c>
      <c r="AN236" t="s">
        <v>1011</v>
      </c>
      <c r="AO236">
        <v>2589</v>
      </c>
      <c r="AP236">
        <v>102264</v>
      </c>
      <c r="AQ236">
        <v>213</v>
      </c>
      <c r="AR236" t="s">
        <v>110</v>
      </c>
      <c r="AS236">
        <v>45530</v>
      </c>
      <c r="AT236">
        <v>48605</v>
      </c>
      <c r="AU236">
        <v>45530</v>
      </c>
      <c r="AV236">
        <v>48605</v>
      </c>
      <c r="BB236" t="s">
        <v>129</v>
      </c>
      <c r="BC236" t="s">
        <v>704</v>
      </c>
      <c r="BD236">
        <v>81</v>
      </c>
      <c r="BE236" t="s">
        <v>131</v>
      </c>
      <c r="BF236">
        <v>0</v>
      </c>
      <c r="BG236">
        <v>2</v>
      </c>
      <c r="BH236">
        <v>2</v>
      </c>
      <c r="BI236" t="s">
        <v>549</v>
      </c>
      <c r="BK236" t="s">
        <v>112</v>
      </c>
      <c r="BN236" t="s">
        <v>133</v>
      </c>
      <c r="BR236" t="s">
        <v>133</v>
      </c>
      <c r="BU236" t="s">
        <v>112</v>
      </c>
      <c r="BV236" t="s">
        <v>114</v>
      </c>
      <c r="BW236" t="s">
        <v>112</v>
      </c>
      <c r="BX236">
        <v>0</v>
      </c>
      <c r="BZ236">
        <v>1</v>
      </c>
      <c r="CA236">
        <v>1</v>
      </c>
      <c r="CB236">
        <v>0</v>
      </c>
      <c r="CC236">
        <v>0</v>
      </c>
      <c r="CD236" t="s">
        <v>110</v>
      </c>
      <c r="CE236" t="s">
        <v>114</v>
      </c>
      <c r="CF236" t="s">
        <v>110</v>
      </c>
      <c r="CG236" t="s">
        <v>110</v>
      </c>
      <c r="CH236" t="s">
        <v>110</v>
      </c>
      <c r="CI236" t="s">
        <v>117</v>
      </c>
      <c r="CJ236" t="s">
        <v>117</v>
      </c>
      <c r="CK236" t="s">
        <v>112</v>
      </c>
      <c r="CL236">
        <v>1</v>
      </c>
      <c r="CM236">
        <v>1</v>
      </c>
      <c r="CN236" t="s">
        <v>155</v>
      </c>
      <c r="CP236">
        <v>0</v>
      </c>
      <c r="CQ236" t="s">
        <v>143</v>
      </c>
      <c r="CR236" t="s">
        <v>143</v>
      </c>
      <c r="CS236" t="s">
        <v>136</v>
      </c>
      <c r="CT236" t="s">
        <v>156</v>
      </c>
      <c r="CU236">
        <v>5</v>
      </c>
      <c r="CV236" t="s">
        <v>1012</v>
      </c>
      <c r="CW236" t="s">
        <v>1012</v>
      </c>
      <c r="CX236">
        <v>3</v>
      </c>
      <c r="CY236">
        <f t="shared" si="21"/>
        <v>7.5</v>
      </c>
      <c r="CZ236">
        <v>25.3</v>
      </c>
      <c r="DA236">
        <v>0</v>
      </c>
      <c r="DB236">
        <f t="shared" si="22"/>
        <v>1</v>
      </c>
      <c r="DC236">
        <v>0</v>
      </c>
      <c r="DD236">
        <v>0</v>
      </c>
      <c r="DE236">
        <v>0</v>
      </c>
      <c r="DF236">
        <v>7757</v>
      </c>
      <c r="DG236">
        <f t="shared" si="23"/>
        <v>15514</v>
      </c>
      <c r="DH236">
        <f t="shared" si="24"/>
        <v>4</v>
      </c>
      <c r="DI236">
        <v>413</v>
      </c>
      <c r="DJ236">
        <f t="shared" si="25"/>
        <v>826</v>
      </c>
      <c r="DK236">
        <f t="shared" si="26"/>
        <v>2</v>
      </c>
      <c r="DL236">
        <v>10</v>
      </c>
      <c r="DN236">
        <f>(DL236*InputWeights!$C$7+DB236*InputWeights!$C$6)</f>
        <v>5.5</v>
      </c>
      <c r="DO236">
        <f>(DD236*InputWeights!$C$12+DE236*InputWeights!$C$10+CU236*InputWeights!$C$11)</f>
        <v>2</v>
      </c>
      <c r="DP236">
        <f>(DC236*InputWeights!$C$18+DK236*InputWeights!$C$16+DH236*InputWeights!$C$15+CY236*InputWeights!$C$17)</f>
        <v>4.25</v>
      </c>
      <c r="DR236">
        <f>DN236*InputWeights!$C$5+DO236*InputWeights!$C$9+DP236*InputWeights!$C$14</f>
        <v>39.5</v>
      </c>
      <c r="DS236">
        <f>((_xlfn.RANK.EQ(DR236,$DR$2:$DR$1000,0))/(COUNT(DR$2:$DR$1000)))*100</f>
        <v>32.819074333800842</v>
      </c>
      <c r="DT236">
        <f t="shared" si="27"/>
        <v>0</v>
      </c>
    </row>
    <row r="237" spans="1:124" x14ac:dyDescent="0.25">
      <c r="A237" t="s">
        <v>2352</v>
      </c>
      <c r="B237" t="s">
        <v>108</v>
      </c>
      <c r="C237" t="s">
        <v>109</v>
      </c>
      <c r="D237" t="s">
        <v>397</v>
      </c>
      <c r="E237" t="s">
        <v>411</v>
      </c>
      <c r="F237">
        <v>422</v>
      </c>
      <c r="G237">
        <v>1</v>
      </c>
      <c r="H237">
        <v>0</v>
      </c>
      <c r="I237">
        <v>0</v>
      </c>
      <c r="J237">
        <v>0</v>
      </c>
      <c r="K237" t="s">
        <v>183</v>
      </c>
      <c r="L237" t="s">
        <v>114</v>
      </c>
      <c r="M237">
        <v>30</v>
      </c>
      <c r="N237" t="s">
        <v>358</v>
      </c>
      <c r="O237">
        <v>2</v>
      </c>
      <c r="Q237" t="s">
        <v>117</v>
      </c>
      <c r="R237">
        <v>0</v>
      </c>
      <c r="T237">
        <v>188</v>
      </c>
      <c r="V237">
        <v>9841</v>
      </c>
      <c r="W237" t="s">
        <v>116</v>
      </c>
      <c r="X237" t="s">
        <v>117</v>
      </c>
      <c r="Y237" t="s">
        <v>1675</v>
      </c>
      <c r="AA237" t="s">
        <v>133</v>
      </c>
      <c r="AC237" t="s">
        <v>2353</v>
      </c>
      <c r="AD237" t="s">
        <v>2354</v>
      </c>
      <c r="AF237" t="s">
        <v>124</v>
      </c>
      <c r="AG237" t="s">
        <v>112</v>
      </c>
      <c r="AH237" t="s">
        <v>124</v>
      </c>
      <c r="AI237" t="s">
        <v>112</v>
      </c>
      <c r="AJ237" t="s">
        <v>112</v>
      </c>
      <c r="AK237" t="s">
        <v>112</v>
      </c>
      <c r="AL237" t="s">
        <v>416</v>
      </c>
      <c r="AM237" t="s">
        <v>416</v>
      </c>
      <c r="AO237">
        <v>5682</v>
      </c>
      <c r="AP237">
        <v>102264</v>
      </c>
      <c r="AQ237">
        <v>12866</v>
      </c>
      <c r="AR237" t="s">
        <v>110</v>
      </c>
      <c r="AS237">
        <v>0</v>
      </c>
      <c r="AT237">
        <v>422</v>
      </c>
      <c r="AU237">
        <v>0</v>
      </c>
      <c r="AV237">
        <v>422</v>
      </c>
      <c r="BB237" t="s">
        <v>129</v>
      </c>
      <c r="BC237" t="s">
        <v>247</v>
      </c>
      <c r="BD237">
        <v>0</v>
      </c>
      <c r="BE237" t="s">
        <v>131</v>
      </c>
      <c r="BF237">
        <v>0</v>
      </c>
      <c r="BG237">
        <v>0</v>
      </c>
      <c r="BH237">
        <v>0</v>
      </c>
      <c r="BK237" t="s">
        <v>112</v>
      </c>
      <c r="BN237" t="s">
        <v>133</v>
      </c>
      <c r="BR237" t="s">
        <v>133</v>
      </c>
      <c r="BU237" t="s">
        <v>112</v>
      </c>
      <c r="BX237">
        <v>0</v>
      </c>
      <c r="BZ237">
        <v>0</v>
      </c>
      <c r="CA237">
        <v>4</v>
      </c>
      <c r="CB237">
        <v>0</v>
      </c>
      <c r="CC237">
        <v>0</v>
      </c>
      <c r="CE237" t="s">
        <v>117</v>
      </c>
      <c r="CF237" t="s">
        <v>110</v>
      </c>
      <c r="CK237" t="s">
        <v>112</v>
      </c>
      <c r="CL237">
        <v>0</v>
      </c>
      <c r="CM237">
        <v>0</v>
      </c>
      <c r="CP237">
        <v>0</v>
      </c>
      <c r="CQ237" t="s">
        <v>417</v>
      </c>
      <c r="CS237" t="s">
        <v>418</v>
      </c>
      <c r="CT237" t="s">
        <v>418</v>
      </c>
      <c r="CU237">
        <v>5</v>
      </c>
      <c r="CV237" t="s">
        <v>2355</v>
      </c>
      <c r="CW237" t="s">
        <v>2355</v>
      </c>
      <c r="CX237">
        <v>4</v>
      </c>
      <c r="CY237">
        <f t="shared" si="21"/>
        <v>2.5</v>
      </c>
      <c r="CZ237">
        <v>12.5097</v>
      </c>
      <c r="DA237">
        <v>8.4676200000000001</v>
      </c>
      <c r="DB237">
        <f t="shared" si="22"/>
        <v>5</v>
      </c>
      <c r="DC237">
        <v>10</v>
      </c>
      <c r="DD237">
        <v>0</v>
      </c>
      <c r="DE237">
        <v>0</v>
      </c>
      <c r="DF237">
        <v>9841</v>
      </c>
      <c r="DG237">
        <f t="shared" si="23"/>
        <v>9841</v>
      </c>
      <c r="DH237">
        <f t="shared" si="24"/>
        <v>2</v>
      </c>
      <c r="DI237">
        <v>0</v>
      </c>
      <c r="DJ237">
        <f t="shared" si="25"/>
        <v>0</v>
      </c>
      <c r="DK237">
        <f t="shared" si="26"/>
        <v>1</v>
      </c>
      <c r="DL237">
        <v>10</v>
      </c>
      <c r="DN237">
        <f>(DL237*InputWeights!$C$7+DB237*InputWeights!$C$6)</f>
        <v>7.5</v>
      </c>
      <c r="DO237">
        <f>(DD237*InputWeights!$C$12+DE237*InputWeights!$C$10+CU237*InputWeights!$C$11)</f>
        <v>2</v>
      </c>
      <c r="DP237">
        <f>(DC237*InputWeights!$C$18+DK237*InputWeights!$C$16+DH237*InputWeights!$C$15+CY237*InputWeights!$C$17)</f>
        <v>2.75</v>
      </c>
      <c r="DR237">
        <f>DN237*InputWeights!$C$5+DO237*InputWeights!$C$9+DP237*InputWeights!$C$14</f>
        <v>39.5</v>
      </c>
      <c r="DS237">
        <f>((_xlfn.RANK.EQ(DR237,$DR$2:$DR$1000,0))/(COUNT(DR$2:$DR$1000)))*100</f>
        <v>32.819074333800842</v>
      </c>
      <c r="DT237">
        <f t="shared" si="27"/>
        <v>0</v>
      </c>
    </row>
    <row r="238" spans="1:124" x14ac:dyDescent="0.25">
      <c r="A238" t="s">
        <v>2561</v>
      </c>
      <c r="B238" t="s">
        <v>108</v>
      </c>
      <c r="C238" t="s">
        <v>109</v>
      </c>
      <c r="D238" t="s">
        <v>397</v>
      </c>
      <c r="E238" t="s">
        <v>333</v>
      </c>
      <c r="F238">
        <v>792</v>
      </c>
      <c r="G238">
        <v>3</v>
      </c>
      <c r="H238">
        <v>0</v>
      </c>
      <c r="I238">
        <v>0</v>
      </c>
      <c r="J238">
        <v>0</v>
      </c>
      <c r="K238" t="s">
        <v>183</v>
      </c>
      <c r="L238" t="s">
        <v>114</v>
      </c>
      <c r="M238">
        <v>62</v>
      </c>
      <c r="N238" t="s">
        <v>358</v>
      </c>
      <c r="O238">
        <v>4</v>
      </c>
      <c r="Q238" t="s">
        <v>117</v>
      </c>
      <c r="R238">
        <v>0</v>
      </c>
      <c r="T238">
        <v>231</v>
      </c>
      <c r="V238">
        <v>7654</v>
      </c>
      <c r="W238" t="s">
        <v>116</v>
      </c>
      <c r="X238" t="s">
        <v>117</v>
      </c>
      <c r="Y238" t="s">
        <v>2215</v>
      </c>
      <c r="AA238" t="s">
        <v>133</v>
      </c>
      <c r="AC238" t="s">
        <v>2210</v>
      </c>
      <c r="AD238" t="s">
        <v>2211</v>
      </c>
      <c r="AF238" t="s">
        <v>124</v>
      </c>
      <c r="AG238" t="s">
        <v>125</v>
      </c>
      <c r="AH238" t="s">
        <v>124</v>
      </c>
      <c r="AI238" t="s">
        <v>112</v>
      </c>
      <c r="AJ238" t="s">
        <v>112</v>
      </c>
      <c r="AK238" t="s">
        <v>125</v>
      </c>
      <c r="AL238" t="s">
        <v>416</v>
      </c>
      <c r="AM238" t="s">
        <v>807</v>
      </c>
      <c r="AO238">
        <v>6054</v>
      </c>
      <c r="AP238">
        <v>102264</v>
      </c>
      <c r="AQ238">
        <v>11414</v>
      </c>
      <c r="AR238" t="s">
        <v>110</v>
      </c>
      <c r="AS238">
        <v>1267</v>
      </c>
      <c r="AT238">
        <v>2059</v>
      </c>
      <c r="AU238">
        <v>1267</v>
      </c>
      <c r="AV238">
        <v>2059</v>
      </c>
      <c r="BB238" t="s">
        <v>129</v>
      </c>
      <c r="BC238" t="s">
        <v>247</v>
      </c>
      <c r="BD238">
        <v>0</v>
      </c>
      <c r="BE238" t="s">
        <v>131</v>
      </c>
      <c r="BF238">
        <v>0</v>
      </c>
      <c r="BG238">
        <v>0</v>
      </c>
      <c r="BH238">
        <v>0</v>
      </c>
      <c r="BK238" t="s">
        <v>112</v>
      </c>
      <c r="BN238" t="s">
        <v>133</v>
      </c>
      <c r="BR238" t="s">
        <v>133</v>
      </c>
      <c r="BU238" t="s">
        <v>112</v>
      </c>
      <c r="BX238">
        <v>0</v>
      </c>
      <c r="BZ238">
        <v>0</v>
      </c>
      <c r="CA238">
        <v>4</v>
      </c>
      <c r="CB238">
        <v>0</v>
      </c>
      <c r="CC238">
        <v>0</v>
      </c>
      <c r="CE238" t="s">
        <v>117</v>
      </c>
      <c r="CF238" t="s">
        <v>110</v>
      </c>
      <c r="CK238" t="s">
        <v>112</v>
      </c>
      <c r="CL238">
        <v>0</v>
      </c>
      <c r="CM238">
        <v>0</v>
      </c>
      <c r="CP238">
        <v>0</v>
      </c>
      <c r="CQ238" t="s">
        <v>417</v>
      </c>
      <c r="CS238" t="s">
        <v>418</v>
      </c>
      <c r="CT238" t="s">
        <v>418</v>
      </c>
      <c r="CU238">
        <v>5</v>
      </c>
      <c r="CV238" t="s">
        <v>2564</v>
      </c>
      <c r="CW238" t="s">
        <v>2564</v>
      </c>
      <c r="CX238">
        <v>3</v>
      </c>
      <c r="CY238">
        <f t="shared" si="21"/>
        <v>7.5</v>
      </c>
      <c r="CZ238">
        <v>2.7050200000000002</v>
      </c>
      <c r="DA238">
        <v>1.9253499999999999</v>
      </c>
      <c r="DB238">
        <f t="shared" si="22"/>
        <v>1</v>
      </c>
      <c r="DC238">
        <v>10</v>
      </c>
      <c r="DD238">
        <v>0</v>
      </c>
      <c r="DE238">
        <v>0</v>
      </c>
      <c r="DF238">
        <v>7654</v>
      </c>
      <c r="DG238">
        <f t="shared" si="23"/>
        <v>7654</v>
      </c>
      <c r="DH238">
        <f t="shared" si="24"/>
        <v>2</v>
      </c>
      <c r="DI238">
        <v>383</v>
      </c>
      <c r="DJ238">
        <f t="shared" si="25"/>
        <v>383</v>
      </c>
      <c r="DK238">
        <f t="shared" si="26"/>
        <v>1</v>
      </c>
      <c r="DL238">
        <v>10</v>
      </c>
      <c r="DN238">
        <f>(DL238*InputWeights!$C$7+DB238*InputWeights!$C$6)</f>
        <v>5.5</v>
      </c>
      <c r="DO238">
        <f>(DD238*InputWeights!$C$12+DE238*InputWeights!$C$10+CU238*InputWeights!$C$11)</f>
        <v>2</v>
      </c>
      <c r="DP238">
        <f>(DC238*InputWeights!$C$18+DK238*InputWeights!$C$16+DH238*InputWeights!$C$15+CY238*InputWeights!$C$17)</f>
        <v>4.25</v>
      </c>
      <c r="DR238">
        <f>DN238*InputWeights!$C$5+DO238*InputWeights!$C$9+DP238*InputWeights!$C$14</f>
        <v>39.5</v>
      </c>
      <c r="DS238">
        <f>((_xlfn.RANK.EQ(DR238,$DR$2:$DR$1000,0))/(COUNT(DR$2:$DR$1000)))*100</f>
        <v>32.819074333800842</v>
      </c>
      <c r="DT238">
        <f t="shared" si="27"/>
        <v>0</v>
      </c>
    </row>
    <row r="239" spans="1:124" x14ac:dyDescent="0.25">
      <c r="A239" t="s">
        <v>2575</v>
      </c>
      <c r="B239" t="s">
        <v>108</v>
      </c>
      <c r="C239" t="s">
        <v>109</v>
      </c>
      <c r="D239" t="s">
        <v>397</v>
      </c>
      <c r="E239" t="s">
        <v>333</v>
      </c>
      <c r="F239">
        <v>580</v>
      </c>
      <c r="G239">
        <v>3</v>
      </c>
      <c r="H239">
        <v>0</v>
      </c>
      <c r="I239">
        <v>0</v>
      </c>
      <c r="J239">
        <v>0</v>
      </c>
      <c r="K239" t="s">
        <v>992</v>
      </c>
      <c r="L239" t="s">
        <v>110</v>
      </c>
      <c r="M239">
        <v>40</v>
      </c>
      <c r="N239" t="s">
        <v>147</v>
      </c>
      <c r="O239">
        <v>3</v>
      </c>
      <c r="Q239" t="s">
        <v>117</v>
      </c>
      <c r="R239">
        <v>0</v>
      </c>
      <c r="T239">
        <v>255</v>
      </c>
      <c r="V239">
        <v>7678</v>
      </c>
      <c r="W239" t="s">
        <v>116</v>
      </c>
      <c r="X239" t="s">
        <v>117</v>
      </c>
      <c r="Y239" t="s">
        <v>2211</v>
      </c>
      <c r="AA239" t="s">
        <v>133</v>
      </c>
      <c r="AC239" t="s">
        <v>2215</v>
      </c>
      <c r="AD239" t="s">
        <v>2209</v>
      </c>
      <c r="AF239" t="s">
        <v>124</v>
      </c>
      <c r="AG239" t="s">
        <v>125</v>
      </c>
      <c r="AH239" t="s">
        <v>124</v>
      </c>
      <c r="AI239" t="s">
        <v>112</v>
      </c>
      <c r="AJ239" t="s">
        <v>112</v>
      </c>
      <c r="AK239" t="s">
        <v>125</v>
      </c>
      <c r="AL239" t="s">
        <v>416</v>
      </c>
      <c r="AM239" t="s">
        <v>416</v>
      </c>
      <c r="AO239">
        <v>6089</v>
      </c>
      <c r="AP239">
        <v>102264</v>
      </c>
      <c r="AQ239">
        <v>16810</v>
      </c>
      <c r="AR239" t="s">
        <v>110</v>
      </c>
      <c r="AS239">
        <v>791</v>
      </c>
      <c r="AT239">
        <v>1371</v>
      </c>
      <c r="AU239">
        <v>791</v>
      </c>
      <c r="AV239">
        <v>1371</v>
      </c>
      <c r="BB239" t="s">
        <v>129</v>
      </c>
      <c r="BC239" t="s">
        <v>247</v>
      </c>
      <c r="BD239">
        <v>0</v>
      </c>
      <c r="BE239" t="s">
        <v>131</v>
      </c>
      <c r="BF239">
        <v>0</v>
      </c>
      <c r="BG239">
        <v>0</v>
      </c>
      <c r="BH239">
        <v>0</v>
      </c>
      <c r="BK239" t="s">
        <v>112</v>
      </c>
      <c r="BN239" t="s">
        <v>133</v>
      </c>
      <c r="BR239" t="s">
        <v>133</v>
      </c>
      <c r="BU239" t="s">
        <v>153</v>
      </c>
      <c r="BX239">
        <v>0</v>
      </c>
      <c r="BZ239">
        <v>0</v>
      </c>
      <c r="CA239">
        <v>4</v>
      </c>
      <c r="CB239">
        <v>0</v>
      </c>
      <c r="CC239">
        <v>0</v>
      </c>
      <c r="CE239" t="s">
        <v>117</v>
      </c>
      <c r="CF239" t="s">
        <v>110</v>
      </c>
      <c r="CK239" t="s">
        <v>112</v>
      </c>
      <c r="CL239">
        <v>0</v>
      </c>
      <c r="CM239">
        <v>0</v>
      </c>
      <c r="CP239">
        <v>0</v>
      </c>
      <c r="CQ239" t="s">
        <v>417</v>
      </c>
      <c r="CS239" t="s">
        <v>418</v>
      </c>
      <c r="CT239" t="s">
        <v>418</v>
      </c>
      <c r="CU239">
        <v>5</v>
      </c>
      <c r="CV239" t="s">
        <v>2579</v>
      </c>
      <c r="CW239" t="s">
        <v>2579</v>
      </c>
      <c r="CX239">
        <v>3</v>
      </c>
      <c r="CY239">
        <f t="shared" si="21"/>
        <v>7.5</v>
      </c>
      <c r="CZ239">
        <v>2.8993500000000001</v>
      </c>
      <c r="DA239">
        <v>1.9386699999999999</v>
      </c>
      <c r="DB239">
        <f t="shared" si="22"/>
        <v>1</v>
      </c>
      <c r="DC239">
        <v>0</v>
      </c>
      <c r="DD239">
        <v>0</v>
      </c>
      <c r="DE239">
        <v>0</v>
      </c>
      <c r="DF239">
        <v>7678</v>
      </c>
      <c r="DG239">
        <f t="shared" si="23"/>
        <v>15356</v>
      </c>
      <c r="DH239">
        <f t="shared" si="24"/>
        <v>4</v>
      </c>
      <c r="DI239">
        <v>307</v>
      </c>
      <c r="DJ239">
        <f t="shared" si="25"/>
        <v>614</v>
      </c>
      <c r="DK239">
        <f t="shared" si="26"/>
        <v>2</v>
      </c>
      <c r="DL239">
        <v>10</v>
      </c>
      <c r="DN239">
        <f>(DL239*InputWeights!$C$7+DB239*InputWeights!$C$6)</f>
        <v>5.5</v>
      </c>
      <c r="DO239">
        <f>(DD239*InputWeights!$C$12+DE239*InputWeights!$C$10+CU239*InputWeights!$C$11)</f>
        <v>2</v>
      </c>
      <c r="DP239">
        <f>(DC239*InputWeights!$C$18+DK239*InputWeights!$C$16+DH239*InputWeights!$C$15+CY239*InputWeights!$C$17)</f>
        <v>4.25</v>
      </c>
      <c r="DR239">
        <f>DN239*InputWeights!$C$5+DO239*InputWeights!$C$9+DP239*InputWeights!$C$14</f>
        <v>39.5</v>
      </c>
      <c r="DS239">
        <f>((_xlfn.RANK.EQ(DR239,$DR$2:$DR$1000,0))/(COUNT(DR$2:$DR$1000)))*100</f>
        <v>32.819074333800842</v>
      </c>
      <c r="DT239">
        <f t="shared" si="27"/>
        <v>0</v>
      </c>
    </row>
    <row r="240" spans="1:124" x14ac:dyDescent="0.25">
      <c r="A240" t="s">
        <v>352</v>
      </c>
      <c r="B240" t="s">
        <v>108</v>
      </c>
      <c r="C240" t="s">
        <v>109</v>
      </c>
      <c r="D240" t="s">
        <v>110</v>
      </c>
      <c r="E240" t="s">
        <v>824</v>
      </c>
      <c r="F240">
        <v>2199</v>
      </c>
      <c r="G240">
        <v>700</v>
      </c>
      <c r="H240">
        <v>0</v>
      </c>
      <c r="I240">
        <v>1962</v>
      </c>
      <c r="J240">
        <v>2006</v>
      </c>
      <c r="K240" t="s">
        <v>183</v>
      </c>
      <c r="L240" t="s">
        <v>114</v>
      </c>
      <c r="M240">
        <v>22</v>
      </c>
      <c r="N240" t="s">
        <v>358</v>
      </c>
      <c r="O240">
        <v>2</v>
      </c>
      <c r="Q240" t="s">
        <v>117</v>
      </c>
      <c r="R240">
        <v>0</v>
      </c>
      <c r="S240" t="s">
        <v>825</v>
      </c>
      <c r="T240">
        <v>107</v>
      </c>
      <c r="V240">
        <v>14074</v>
      </c>
      <c r="W240" t="s">
        <v>116</v>
      </c>
      <c r="X240" t="s">
        <v>117</v>
      </c>
      <c r="Y240" t="s">
        <v>826</v>
      </c>
      <c r="Z240" t="s">
        <v>119</v>
      </c>
      <c r="AA240" t="s">
        <v>827</v>
      </c>
      <c r="AC240" t="s">
        <v>828</v>
      </c>
      <c r="AD240" t="s">
        <v>160</v>
      </c>
      <c r="AE240" t="s">
        <v>403</v>
      </c>
      <c r="AF240" t="s">
        <v>124</v>
      </c>
      <c r="AG240" t="s">
        <v>125</v>
      </c>
      <c r="AH240" t="s">
        <v>124</v>
      </c>
      <c r="AI240" t="s">
        <v>150</v>
      </c>
      <c r="AJ240" t="s">
        <v>112</v>
      </c>
      <c r="AK240" t="s">
        <v>125</v>
      </c>
      <c r="AL240" t="s">
        <v>695</v>
      </c>
      <c r="AM240" t="s">
        <v>829</v>
      </c>
      <c r="AN240" t="s">
        <v>830</v>
      </c>
      <c r="AO240">
        <v>2179</v>
      </c>
      <c r="AP240">
        <v>102264</v>
      </c>
      <c r="AQ240">
        <v>182</v>
      </c>
      <c r="AR240" t="s">
        <v>110</v>
      </c>
      <c r="AS240">
        <v>14488</v>
      </c>
      <c r="AT240">
        <v>16687</v>
      </c>
      <c r="AU240">
        <v>14488</v>
      </c>
      <c r="AV240">
        <v>16687</v>
      </c>
      <c r="BB240" t="s">
        <v>129</v>
      </c>
      <c r="BC240" t="s">
        <v>254</v>
      </c>
      <c r="BD240">
        <v>83</v>
      </c>
      <c r="BE240" t="s">
        <v>131</v>
      </c>
      <c r="BF240">
        <v>0</v>
      </c>
      <c r="BG240">
        <v>4</v>
      </c>
      <c r="BH240">
        <v>4</v>
      </c>
      <c r="BI240" t="s">
        <v>132</v>
      </c>
      <c r="BJ240" t="s">
        <v>366</v>
      </c>
      <c r="BK240" t="s">
        <v>112</v>
      </c>
      <c r="BN240" t="s">
        <v>133</v>
      </c>
      <c r="BR240" t="s">
        <v>133</v>
      </c>
      <c r="BU240" t="s">
        <v>153</v>
      </c>
      <c r="BV240" t="s">
        <v>114</v>
      </c>
      <c r="BW240" t="s">
        <v>112</v>
      </c>
      <c r="BX240">
        <v>0</v>
      </c>
      <c r="BZ240">
        <v>0</v>
      </c>
      <c r="CA240">
        <v>1</v>
      </c>
      <c r="CB240">
        <v>0</v>
      </c>
      <c r="CC240">
        <v>0</v>
      </c>
      <c r="CD240" t="s">
        <v>117</v>
      </c>
      <c r="CE240" t="s">
        <v>117</v>
      </c>
      <c r="CF240" t="s">
        <v>110</v>
      </c>
      <c r="CG240" t="s">
        <v>117</v>
      </c>
      <c r="CH240" t="s">
        <v>114</v>
      </c>
      <c r="CI240" t="s">
        <v>117</v>
      </c>
      <c r="CJ240" t="s">
        <v>117</v>
      </c>
      <c r="CK240" t="s">
        <v>112</v>
      </c>
      <c r="CL240">
        <v>9</v>
      </c>
      <c r="CM240">
        <v>0</v>
      </c>
      <c r="CN240" t="s">
        <v>649</v>
      </c>
      <c r="CO240" t="s">
        <v>183</v>
      </c>
      <c r="CP240">
        <v>0</v>
      </c>
      <c r="CQ240" t="s">
        <v>143</v>
      </c>
      <c r="CR240" t="s">
        <v>143</v>
      </c>
      <c r="CS240" t="s">
        <v>156</v>
      </c>
      <c r="CT240" t="s">
        <v>156</v>
      </c>
      <c r="CU240">
        <v>5</v>
      </c>
      <c r="CV240" t="s">
        <v>831</v>
      </c>
      <c r="CW240" t="s">
        <v>831</v>
      </c>
      <c r="CX240">
        <v>3</v>
      </c>
      <c r="CY240">
        <f t="shared" si="21"/>
        <v>7.5</v>
      </c>
      <c r="CZ240">
        <v>12.2332</v>
      </c>
      <c r="DA240">
        <v>3.8187700000000002</v>
      </c>
      <c r="DB240">
        <f t="shared" si="22"/>
        <v>2.5</v>
      </c>
      <c r="DC240">
        <v>0</v>
      </c>
      <c r="DD240">
        <v>0</v>
      </c>
      <c r="DE240">
        <v>0</v>
      </c>
      <c r="DF240">
        <v>14074</v>
      </c>
      <c r="DG240">
        <f t="shared" si="23"/>
        <v>14074</v>
      </c>
      <c r="DH240">
        <f t="shared" si="24"/>
        <v>3</v>
      </c>
      <c r="DI240">
        <v>422</v>
      </c>
      <c r="DJ240">
        <f t="shared" si="25"/>
        <v>422</v>
      </c>
      <c r="DK240">
        <f t="shared" si="26"/>
        <v>1</v>
      </c>
      <c r="DL240">
        <v>10</v>
      </c>
      <c r="DN240">
        <f>(DL240*InputWeights!$C$7+DB240*InputWeights!$C$6)</f>
        <v>6.25</v>
      </c>
      <c r="DO240">
        <f>(DD240*InputWeights!$C$12+DE240*InputWeights!$C$10+CU240*InputWeights!$C$11)</f>
        <v>2</v>
      </c>
      <c r="DP240">
        <f>(DC240*InputWeights!$C$18+DK240*InputWeights!$C$16+DH240*InputWeights!$C$15+CY240*InputWeights!$C$17)</f>
        <v>3.6500000000000004</v>
      </c>
      <c r="DR240">
        <f>DN240*InputWeights!$C$5+DO240*InputWeights!$C$9+DP240*InputWeights!$C$14</f>
        <v>39.35</v>
      </c>
      <c r="DS240">
        <f>((_xlfn.RANK.EQ(DR240,$DR$2:$DR$1000,0))/(COUNT(DR$2:$DR$1000)))*100</f>
        <v>33.520336605890606</v>
      </c>
      <c r="DT240">
        <f t="shared" si="27"/>
        <v>0</v>
      </c>
    </row>
    <row r="241" spans="1:124" x14ac:dyDescent="0.25">
      <c r="A241" t="s">
        <v>1589</v>
      </c>
      <c r="B241" t="s">
        <v>108</v>
      </c>
      <c r="C241" t="s">
        <v>109</v>
      </c>
      <c r="D241" t="s">
        <v>110</v>
      </c>
      <c r="E241" t="s">
        <v>465</v>
      </c>
      <c r="F241">
        <v>2475</v>
      </c>
      <c r="G241">
        <v>20001700</v>
      </c>
      <c r="H241">
        <v>0</v>
      </c>
      <c r="I241">
        <v>1985</v>
      </c>
      <c r="J241">
        <v>2011</v>
      </c>
      <c r="K241" t="s">
        <v>183</v>
      </c>
      <c r="L241" t="s">
        <v>114</v>
      </c>
      <c r="M241">
        <v>24</v>
      </c>
      <c r="N241" t="s">
        <v>229</v>
      </c>
      <c r="O241">
        <v>2</v>
      </c>
      <c r="Q241" t="s">
        <v>117</v>
      </c>
      <c r="R241">
        <v>0</v>
      </c>
      <c r="S241" t="s">
        <v>1394</v>
      </c>
      <c r="T241">
        <v>140</v>
      </c>
      <c r="V241">
        <v>14752</v>
      </c>
      <c r="W241" t="s">
        <v>116</v>
      </c>
      <c r="X241" t="s">
        <v>117</v>
      </c>
      <c r="Y241" t="s">
        <v>1604</v>
      </c>
      <c r="AA241" t="s">
        <v>133</v>
      </c>
      <c r="AC241" t="s">
        <v>218</v>
      </c>
      <c r="AD241" t="s">
        <v>1605</v>
      </c>
      <c r="AE241" t="s">
        <v>426</v>
      </c>
      <c r="AF241" t="s">
        <v>124</v>
      </c>
      <c r="AG241" t="s">
        <v>112</v>
      </c>
      <c r="AH241" t="s">
        <v>124</v>
      </c>
      <c r="AI241" t="s">
        <v>112</v>
      </c>
      <c r="AJ241" t="s">
        <v>112</v>
      </c>
      <c r="AK241" t="s">
        <v>112</v>
      </c>
      <c r="AL241" t="s">
        <v>341</v>
      </c>
      <c r="AM241" t="s">
        <v>1606</v>
      </c>
      <c r="AN241" t="s">
        <v>1607</v>
      </c>
      <c r="AO241">
        <v>3633</v>
      </c>
      <c r="AP241">
        <v>102264</v>
      </c>
      <c r="AQ241">
        <v>433</v>
      </c>
      <c r="AR241" t="s">
        <v>110</v>
      </c>
      <c r="AS241">
        <v>17872</v>
      </c>
      <c r="AT241">
        <v>20347</v>
      </c>
      <c r="AU241">
        <v>17872</v>
      </c>
      <c r="AV241">
        <v>20347</v>
      </c>
      <c r="BB241" t="s">
        <v>129</v>
      </c>
      <c r="BC241" t="s">
        <v>704</v>
      </c>
      <c r="BD241">
        <v>81</v>
      </c>
      <c r="BE241" t="s">
        <v>131</v>
      </c>
      <c r="BF241">
        <v>2</v>
      </c>
      <c r="BG241">
        <v>4</v>
      </c>
      <c r="BH241">
        <v>4</v>
      </c>
      <c r="BI241" t="s">
        <v>183</v>
      </c>
      <c r="BJ241" t="s">
        <v>182</v>
      </c>
      <c r="BK241" t="s">
        <v>112</v>
      </c>
      <c r="BN241" t="s">
        <v>133</v>
      </c>
      <c r="BR241" t="s">
        <v>133</v>
      </c>
      <c r="BU241" t="s">
        <v>153</v>
      </c>
      <c r="BV241" t="s">
        <v>116</v>
      </c>
      <c r="BW241" t="s">
        <v>112</v>
      </c>
      <c r="BX241">
        <v>0</v>
      </c>
      <c r="BZ241">
        <v>0</v>
      </c>
      <c r="CA241">
        <v>1</v>
      </c>
      <c r="CB241">
        <v>0</v>
      </c>
      <c r="CC241">
        <v>0</v>
      </c>
      <c r="CD241" t="s">
        <v>117</v>
      </c>
      <c r="CE241" t="s">
        <v>117</v>
      </c>
      <c r="CF241" t="s">
        <v>110</v>
      </c>
      <c r="CG241" t="s">
        <v>117</v>
      </c>
      <c r="CH241" t="s">
        <v>117</v>
      </c>
      <c r="CI241" t="s">
        <v>117</v>
      </c>
      <c r="CJ241" t="s">
        <v>117</v>
      </c>
      <c r="CK241" t="s">
        <v>112</v>
      </c>
      <c r="CL241">
        <v>7</v>
      </c>
      <c r="CM241">
        <v>7</v>
      </c>
      <c r="CN241" t="s">
        <v>142</v>
      </c>
      <c r="CO241" t="s">
        <v>183</v>
      </c>
      <c r="CP241">
        <v>0</v>
      </c>
      <c r="CQ241" t="s">
        <v>135</v>
      </c>
      <c r="CR241" t="s">
        <v>135</v>
      </c>
      <c r="CS241" t="s">
        <v>156</v>
      </c>
      <c r="CT241" t="s">
        <v>156</v>
      </c>
      <c r="CU241">
        <v>5</v>
      </c>
      <c r="CV241" t="s">
        <v>1608</v>
      </c>
      <c r="CW241" t="s">
        <v>1608</v>
      </c>
      <c r="CX241">
        <v>4</v>
      </c>
      <c r="CY241">
        <f t="shared" si="21"/>
        <v>2.5</v>
      </c>
      <c r="CZ241">
        <v>6</v>
      </c>
      <c r="DA241">
        <v>5.4</v>
      </c>
      <c r="DB241">
        <f t="shared" si="22"/>
        <v>2.5</v>
      </c>
      <c r="DC241">
        <v>0</v>
      </c>
      <c r="DD241">
        <v>10</v>
      </c>
      <c r="DE241">
        <v>0</v>
      </c>
      <c r="DF241">
        <v>14752</v>
      </c>
      <c r="DG241">
        <f t="shared" si="23"/>
        <v>14752</v>
      </c>
      <c r="DH241">
        <f t="shared" si="24"/>
        <v>3</v>
      </c>
      <c r="DI241">
        <v>147</v>
      </c>
      <c r="DJ241">
        <f t="shared" si="25"/>
        <v>147</v>
      </c>
      <c r="DK241">
        <f t="shared" si="26"/>
        <v>1</v>
      </c>
      <c r="DL241">
        <v>10</v>
      </c>
      <c r="DN241">
        <f>(DL241*InputWeights!$C$7+DB241*InputWeights!$C$6)</f>
        <v>6.25</v>
      </c>
      <c r="DO241">
        <f>(DD241*InputWeights!$C$12+DE241*InputWeights!$C$10+CU241*InputWeights!$C$11)</f>
        <v>4</v>
      </c>
      <c r="DP241">
        <f>(DC241*InputWeights!$C$18+DK241*InputWeights!$C$16+DH241*InputWeights!$C$15+CY241*InputWeights!$C$17)</f>
        <v>2.1500000000000004</v>
      </c>
      <c r="DR241">
        <f>DN241*InputWeights!$C$5+DO241*InputWeights!$C$9+DP241*InputWeights!$C$14</f>
        <v>39.35</v>
      </c>
      <c r="DS241">
        <f>((_xlfn.RANK.EQ(DR241,$DR$2:$DR$1000,0))/(COUNT(DR$2:$DR$1000)))*100</f>
        <v>33.520336605890606</v>
      </c>
      <c r="DT241">
        <f t="shared" si="27"/>
        <v>0</v>
      </c>
    </row>
    <row r="242" spans="1:124" x14ac:dyDescent="0.25">
      <c r="A242" t="s">
        <v>357</v>
      </c>
      <c r="B242" t="s">
        <v>108</v>
      </c>
      <c r="C242" t="s">
        <v>109</v>
      </c>
      <c r="D242" t="s">
        <v>110</v>
      </c>
      <c r="E242" t="s">
        <v>348</v>
      </c>
      <c r="F242">
        <v>2867</v>
      </c>
      <c r="G242">
        <v>1200</v>
      </c>
      <c r="H242">
        <v>0</v>
      </c>
      <c r="I242">
        <v>1900</v>
      </c>
      <c r="J242">
        <v>2008</v>
      </c>
      <c r="K242" t="s">
        <v>183</v>
      </c>
      <c r="L242" t="s">
        <v>114</v>
      </c>
      <c r="M242">
        <v>22</v>
      </c>
      <c r="N242" t="s">
        <v>358</v>
      </c>
      <c r="O242">
        <v>2</v>
      </c>
      <c r="Q242" t="s">
        <v>117</v>
      </c>
      <c r="R242">
        <v>0</v>
      </c>
      <c r="S242" t="s">
        <v>359</v>
      </c>
      <c r="T242">
        <v>118</v>
      </c>
      <c r="V242">
        <v>8686</v>
      </c>
      <c r="W242" t="s">
        <v>116</v>
      </c>
      <c r="X242" t="s">
        <v>117</v>
      </c>
      <c r="Y242" t="s">
        <v>360</v>
      </c>
      <c r="Z242" t="s">
        <v>119</v>
      </c>
      <c r="AA242" t="s">
        <v>361</v>
      </c>
      <c r="AC242" t="s">
        <v>363</v>
      </c>
      <c r="AD242" t="s">
        <v>368</v>
      </c>
      <c r="AE242" t="s">
        <v>364</v>
      </c>
      <c r="AF242" t="s">
        <v>124</v>
      </c>
      <c r="AG242" t="s">
        <v>125</v>
      </c>
      <c r="AH242" t="s">
        <v>124</v>
      </c>
      <c r="AI242" t="s">
        <v>112</v>
      </c>
      <c r="AJ242" t="s">
        <v>112</v>
      </c>
      <c r="AK242" t="s">
        <v>125</v>
      </c>
      <c r="AL242" t="s">
        <v>342</v>
      </c>
      <c r="AM242" t="s">
        <v>342</v>
      </c>
      <c r="AN242" t="s">
        <v>369</v>
      </c>
      <c r="AO242">
        <v>1680</v>
      </c>
      <c r="AP242">
        <v>102264</v>
      </c>
      <c r="AQ242">
        <v>155</v>
      </c>
      <c r="AR242" t="s">
        <v>110</v>
      </c>
      <c r="AS242">
        <v>33915</v>
      </c>
      <c r="AT242">
        <v>36782</v>
      </c>
      <c r="AU242">
        <v>33915</v>
      </c>
      <c r="AV242">
        <v>36782</v>
      </c>
      <c r="BB242" t="s">
        <v>129</v>
      </c>
      <c r="BC242" t="s">
        <v>254</v>
      </c>
      <c r="BD242">
        <v>80</v>
      </c>
      <c r="BE242" t="s">
        <v>131</v>
      </c>
      <c r="BF242">
        <v>0</v>
      </c>
      <c r="BG242">
        <v>4</v>
      </c>
      <c r="BH242">
        <v>4</v>
      </c>
      <c r="BI242" t="s">
        <v>132</v>
      </c>
      <c r="BJ242" t="s">
        <v>366</v>
      </c>
      <c r="BK242" t="s">
        <v>112</v>
      </c>
      <c r="BN242" t="s">
        <v>133</v>
      </c>
      <c r="BR242" t="s">
        <v>133</v>
      </c>
      <c r="BU242" t="s">
        <v>112</v>
      </c>
      <c r="BV242" t="s">
        <v>114</v>
      </c>
      <c r="BW242" t="s">
        <v>112</v>
      </c>
      <c r="BX242">
        <v>0</v>
      </c>
      <c r="BZ242">
        <v>0</v>
      </c>
      <c r="CA242">
        <v>1</v>
      </c>
      <c r="CB242">
        <v>0</v>
      </c>
      <c r="CC242">
        <v>0</v>
      </c>
      <c r="CD242" t="s">
        <v>117</v>
      </c>
      <c r="CE242" t="s">
        <v>117</v>
      </c>
      <c r="CF242" t="s">
        <v>110</v>
      </c>
      <c r="CG242" t="s">
        <v>117</v>
      </c>
      <c r="CH242" t="s">
        <v>117</v>
      </c>
      <c r="CI242" t="s">
        <v>117</v>
      </c>
      <c r="CJ242" t="s">
        <v>117</v>
      </c>
      <c r="CK242" t="s">
        <v>125</v>
      </c>
      <c r="CL242">
        <v>10</v>
      </c>
      <c r="CM242">
        <v>3</v>
      </c>
      <c r="CN242" t="s">
        <v>142</v>
      </c>
      <c r="CO242" t="s">
        <v>183</v>
      </c>
      <c r="CP242">
        <v>0</v>
      </c>
      <c r="CQ242" t="s">
        <v>143</v>
      </c>
      <c r="CR242" t="s">
        <v>143</v>
      </c>
      <c r="CS242" t="s">
        <v>156</v>
      </c>
      <c r="CT242" t="s">
        <v>184</v>
      </c>
      <c r="CU242">
        <v>7.5</v>
      </c>
      <c r="CV242" t="s">
        <v>370</v>
      </c>
      <c r="CW242" t="s">
        <v>370</v>
      </c>
      <c r="CX242">
        <v>3</v>
      </c>
      <c r="CY242">
        <f t="shared" si="21"/>
        <v>7.5</v>
      </c>
      <c r="CZ242">
        <v>2.08081</v>
      </c>
      <c r="DA242">
        <v>1.06738</v>
      </c>
      <c r="DB242">
        <f t="shared" si="22"/>
        <v>1</v>
      </c>
      <c r="DC242">
        <v>0</v>
      </c>
      <c r="DD242">
        <v>0</v>
      </c>
      <c r="DE242">
        <v>0</v>
      </c>
      <c r="DF242">
        <v>8686</v>
      </c>
      <c r="DG242">
        <f t="shared" si="23"/>
        <v>8686</v>
      </c>
      <c r="DH242">
        <f t="shared" si="24"/>
        <v>2</v>
      </c>
      <c r="DI242">
        <v>782</v>
      </c>
      <c r="DJ242">
        <f t="shared" si="25"/>
        <v>782</v>
      </c>
      <c r="DK242">
        <f t="shared" si="26"/>
        <v>2</v>
      </c>
      <c r="DL242">
        <v>10</v>
      </c>
      <c r="DN242">
        <f>(DL242*InputWeights!$C$7+DB242*InputWeights!$C$6)</f>
        <v>5.5</v>
      </c>
      <c r="DO242">
        <f>(DD242*InputWeights!$C$12+DE242*InputWeights!$C$10+CU242*InputWeights!$C$11)</f>
        <v>3</v>
      </c>
      <c r="DP242">
        <f>(DC242*InputWeights!$C$18+DK242*InputWeights!$C$16+DH242*InputWeights!$C$15+CY242*InputWeights!$C$17)</f>
        <v>3.45</v>
      </c>
      <c r="DR242">
        <f>DN242*InputWeights!$C$5+DO242*InputWeights!$C$9+DP242*InputWeights!$C$14</f>
        <v>39.299999999999997</v>
      </c>
      <c r="DS242">
        <f>((_xlfn.RANK.EQ(DR242,$DR$2:$DR$1000,0))/(COUNT(DR$2:$DR$1000)))*100</f>
        <v>33.800841514726507</v>
      </c>
      <c r="DT242">
        <f t="shared" si="27"/>
        <v>0</v>
      </c>
    </row>
    <row r="243" spans="1:124" x14ac:dyDescent="0.25">
      <c r="A243" t="s">
        <v>559</v>
      </c>
      <c r="B243" t="s">
        <v>108</v>
      </c>
      <c r="C243" t="s">
        <v>109</v>
      </c>
      <c r="D243" t="s">
        <v>110</v>
      </c>
      <c r="E243" t="s">
        <v>931</v>
      </c>
      <c r="F243">
        <v>3162</v>
      </c>
      <c r="G243">
        <v>3800</v>
      </c>
      <c r="H243">
        <v>20</v>
      </c>
      <c r="I243">
        <v>1952</v>
      </c>
      <c r="J243">
        <v>1985</v>
      </c>
      <c r="K243" t="s">
        <v>183</v>
      </c>
      <c r="L243" t="s">
        <v>114</v>
      </c>
      <c r="M243">
        <v>23</v>
      </c>
      <c r="N243" t="s">
        <v>358</v>
      </c>
      <c r="O243">
        <v>2</v>
      </c>
      <c r="Q243" t="s">
        <v>117</v>
      </c>
      <c r="R243">
        <v>0</v>
      </c>
      <c r="S243" t="s">
        <v>825</v>
      </c>
      <c r="T243">
        <v>142</v>
      </c>
      <c r="V243">
        <v>7525</v>
      </c>
      <c r="W243" t="s">
        <v>116</v>
      </c>
      <c r="X243" t="s">
        <v>117</v>
      </c>
      <c r="Y243" t="s">
        <v>932</v>
      </c>
      <c r="Z243" t="s">
        <v>119</v>
      </c>
      <c r="AA243" t="s">
        <v>933</v>
      </c>
      <c r="AC243" t="s">
        <v>321</v>
      </c>
      <c r="AD243" t="s">
        <v>218</v>
      </c>
      <c r="AE243" t="s">
        <v>403</v>
      </c>
      <c r="AF243" t="s">
        <v>124</v>
      </c>
      <c r="AG243" t="s">
        <v>125</v>
      </c>
      <c r="AH243" t="s">
        <v>124</v>
      </c>
      <c r="AI243" t="s">
        <v>112</v>
      </c>
      <c r="AJ243" t="s">
        <v>112</v>
      </c>
      <c r="AK243" t="s">
        <v>125</v>
      </c>
      <c r="AL243" t="s">
        <v>934</v>
      </c>
      <c r="AM243" t="s">
        <v>934</v>
      </c>
      <c r="AN243" t="s">
        <v>528</v>
      </c>
      <c r="AO243">
        <v>2465</v>
      </c>
      <c r="AP243">
        <v>102264</v>
      </c>
      <c r="AQ243">
        <v>198</v>
      </c>
      <c r="AR243" t="s">
        <v>110</v>
      </c>
      <c r="AS243">
        <v>53786</v>
      </c>
      <c r="AT243">
        <v>56948</v>
      </c>
      <c r="AU243">
        <v>79834</v>
      </c>
      <c r="AV243">
        <v>82996</v>
      </c>
      <c r="BB243" t="s">
        <v>129</v>
      </c>
      <c r="BC243" t="s">
        <v>254</v>
      </c>
      <c r="BD243">
        <v>77</v>
      </c>
      <c r="BE243" t="s">
        <v>131</v>
      </c>
      <c r="BF243">
        <v>0</v>
      </c>
      <c r="BG243">
        <v>1</v>
      </c>
      <c r="BH243">
        <v>1</v>
      </c>
      <c r="BI243" t="s">
        <v>226</v>
      </c>
      <c r="BJ243" t="s">
        <v>366</v>
      </c>
      <c r="BK243" t="s">
        <v>112</v>
      </c>
      <c r="BN243" t="s">
        <v>133</v>
      </c>
      <c r="BR243" t="s">
        <v>133</v>
      </c>
      <c r="BU243" t="s">
        <v>153</v>
      </c>
      <c r="BV243" t="s">
        <v>114</v>
      </c>
      <c r="BW243" t="s">
        <v>112</v>
      </c>
      <c r="BX243">
        <v>0</v>
      </c>
      <c r="BZ243">
        <v>0</v>
      </c>
      <c r="CA243">
        <v>1</v>
      </c>
      <c r="CB243">
        <v>0</v>
      </c>
      <c r="CC243">
        <v>0</v>
      </c>
      <c r="CD243" t="s">
        <v>117</v>
      </c>
      <c r="CE243" t="s">
        <v>117</v>
      </c>
      <c r="CF243" t="s">
        <v>110</v>
      </c>
      <c r="CG243" t="s">
        <v>117</v>
      </c>
      <c r="CH243" t="s">
        <v>117</v>
      </c>
      <c r="CI243" t="s">
        <v>117</v>
      </c>
      <c r="CJ243" t="s">
        <v>117</v>
      </c>
      <c r="CK243" t="s">
        <v>112</v>
      </c>
      <c r="CL243">
        <v>15</v>
      </c>
      <c r="CM243">
        <v>1</v>
      </c>
      <c r="CN243" t="s">
        <v>142</v>
      </c>
      <c r="CO243" t="s">
        <v>183</v>
      </c>
      <c r="CP243">
        <v>0</v>
      </c>
      <c r="CQ243" t="s">
        <v>143</v>
      </c>
      <c r="CR243" t="s">
        <v>143</v>
      </c>
      <c r="CS243" t="s">
        <v>184</v>
      </c>
      <c r="CT243" t="s">
        <v>184</v>
      </c>
      <c r="CU243">
        <v>7.5</v>
      </c>
      <c r="CV243" t="s">
        <v>935</v>
      </c>
      <c r="CW243" t="s">
        <v>935</v>
      </c>
      <c r="CX243">
        <v>3</v>
      </c>
      <c r="CY243">
        <f t="shared" si="21"/>
        <v>7.5</v>
      </c>
      <c r="CZ243">
        <v>0.665771</v>
      </c>
      <c r="DA243">
        <v>0.34212799999999999</v>
      </c>
      <c r="DB243">
        <f t="shared" si="22"/>
        <v>1</v>
      </c>
      <c r="DC243">
        <v>0</v>
      </c>
      <c r="DD243">
        <v>0</v>
      </c>
      <c r="DE243">
        <v>0</v>
      </c>
      <c r="DF243">
        <v>7525</v>
      </c>
      <c r="DG243">
        <f t="shared" si="23"/>
        <v>7525</v>
      </c>
      <c r="DH243">
        <f t="shared" si="24"/>
        <v>2</v>
      </c>
      <c r="DI243">
        <v>527</v>
      </c>
      <c r="DJ243">
        <f t="shared" si="25"/>
        <v>527</v>
      </c>
      <c r="DK243">
        <f t="shared" si="26"/>
        <v>2</v>
      </c>
      <c r="DL243">
        <v>10</v>
      </c>
      <c r="DN243">
        <f>(DL243*InputWeights!$C$7+DB243*InputWeights!$C$6)</f>
        <v>5.5</v>
      </c>
      <c r="DO243">
        <f>(DD243*InputWeights!$C$12+DE243*InputWeights!$C$10+CU243*InputWeights!$C$11)</f>
        <v>3</v>
      </c>
      <c r="DP243">
        <f>(DC243*InputWeights!$C$18+DK243*InputWeights!$C$16+DH243*InputWeights!$C$15+CY243*InputWeights!$C$17)</f>
        <v>3.45</v>
      </c>
      <c r="DR243">
        <f>DN243*InputWeights!$C$5+DO243*InputWeights!$C$9+DP243*InputWeights!$C$14</f>
        <v>39.299999999999997</v>
      </c>
      <c r="DS243">
        <f>((_xlfn.RANK.EQ(DR243,$DR$2:$DR$1000,0))/(COUNT(DR$2:$DR$1000)))*100</f>
        <v>33.800841514726507</v>
      </c>
      <c r="DT243">
        <f t="shared" si="27"/>
        <v>0</v>
      </c>
    </row>
    <row r="244" spans="1:124" x14ac:dyDescent="0.25">
      <c r="A244" t="s">
        <v>2004</v>
      </c>
      <c r="B244" t="s">
        <v>108</v>
      </c>
      <c r="C244" t="s">
        <v>109</v>
      </c>
      <c r="D244" t="s">
        <v>110</v>
      </c>
      <c r="E244" t="s">
        <v>333</v>
      </c>
      <c r="F244">
        <v>3013</v>
      </c>
      <c r="G244">
        <v>20000300</v>
      </c>
      <c r="H244">
        <v>0</v>
      </c>
      <c r="I244">
        <v>1900</v>
      </c>
      <c r="J244">
        <v>1985</v>
      </c>
      <c r="K244" t="s">
        <v>183</v>
      </c>
      <c r="L244" t="s">
        <v>114</v>
      </c>
      <c r="M244">
        <v>20</v>
      </c>
      <c r="N244" t="s">
        <v>358</v>
      </c>
      <c r="O244">
        <v>2</v>
      </c>
      <c r="Q244" t="s">
        <v>117</v>
      </c>
      <c r="R244">
        <v>0</v>
      </c>
      <c r="S244" t="s">
        <v>1120</v>
      </c>
      <c r="T244">
        <v>210</v>
      </c>
      <c r="V244">
        <v>7596</v>
      </c>
      <c r="W244" t="s">
        <v>116</v>
      </c>
      <c r="X244" t="s">
        <v>117</v>
      </c>
      <c r="Y244" t="s">
        <v>2009</v>
      </c>
      <c r="AA244" t="s">
        <v>133</v>
      </c>
      <c r="AC244" t="s">
        <v>2007</v>
      </c>
      <c r="AD244" t="s">
        <v>1136</v>
      </c>
      <c r="AE244" t="s">
        <v>123</v>
      </c>
      <c r="AF244" t="s">
        <v>124</v>
      </c>
      <c r="AG244" t="s">
        <v>112</v>
      </c>
      <c r="AH244" t="s">
        <v>124</v>
      </c>
      <c r="AI244" t="s">
        <v>112</v>
      </c>
      <c r="AJ244" t="s">
        <v>112</v>
      </c>
      <c r="AK244" t="s">
        <v>112</v>
      </c>
      <c r="AL244" t="s">
        <v>416</v>
      </c>
      <c r="AM244" t="s">
        <v>416</v>
      </c>
      <c r="AN244" t="s">
        <v>416</v>
      </c>
      <c r="AO244">
        <v>4530</v>
      </c>
      <c r="AP244">
        <v>102264</v>
      </c>
      <c r="AQ244">
        <v>649</v>
      </c>
      <c r="AR244" t="s">
        <v>110</v>
      </c>
      <c r="AS244">
        <v>4308</v>
      </c>
      <c r="AT244">
        <v>7321</v>
      </c>
      <c r="AU244">
        <v>4308</v>
      </c>
      <c r="AV244">
        <v>7321</v>
      </c>
      <c r="BB244" t="s">
        <v>129</v>
      </c>
      <c r="BC244" t="s">
        <v>1274</v>
      </c>
      <c r="BD244">
        <v>77</v>
      </c>
      <c r="BE244" t="s">
        <v>131</v>
      </c>
      <c r="BF244">
        <v>1</v>
      </c>
      <c r="BG244">
        <v>1</v>
      </c>
      <c r="BH244">
        <v>1</v>
      </c>
      <c r="BI244" t="s">
        <v>131</v>
      </c>
      <c r="BJ244" t="s">
        <v>366</v>
      </c>
      <c r="BK244" t="s">
        <v>112</v>
      </c>
      <c r="BN244" t="s">
        <v>133</v>
      </c>
      <c r="BR244" t="s">
        <v>133</v>
      </c>
      <c r="BU244" t="s">
        <v>153</v>
      </c>
      <c r="BV244" t="s">
        <v>116</v>
      </c>
      <c r="BW244" t="s">
        <v>112</v>
      </c>
      <c r="BX244">
        <v>0</v>
      </c>
      <c r="BZ244">
        <v>0</v>
      </c>
      <c r="CA244">
        <v>1</v>
      </c>
      <c r="CB244">
        <v>0</v>
      </c>
      <c r="CC244">
        <v>0</v>
      </c>
      <c r="CD244" t="s">
        <v>117</v>
      </c>
      <c r="CE244" t="s">
        <v>117</v>
      </c>
      <c r="CF244" t="s">
        <v>110</v>
      </c>
      <c r="CG244" t="s">
        <v>117</v>
      </c>
      <c r="CH244" t="s">
        <v>117</v>
      </c>
      <c r="CI244" t="s">
        <v>117</v>
      </c>
      <c r="CJ244" t="s">
        <v>117</v>
      </c>
      <c r="CK244" t="s">
        <v>112</v>
      </c>
      <c r="CL244">
        <v>9</v>
      </c>
      <c r="CM244">
        <v>3</v>
      </c>
      <c r="CN244" t="s">
        <v>134</v>
      </c>
      <c r="CO244" t="s">
        <v>183</v>
      </c>
      <c r="CP244">
        <v>0</v>
      </c>
      <c r="CQ244" t="s">
        <v>143</v>
      </c>
      <c r="CR244" t="s">
        <v>143</v>
      </c>
      <c r="CS244" t="s">
        <v>136</v>
      </c>
      <c r="CT244" t="s">
        <v>184</v>
      </c>
      <c r="CU244">
        <v>7.5</v>
      </c>
      <c r="CV244" t="s">
        <v>2010</v>
      </c>
      <c r="CW244" t="s">
        <v>2010</v>
      </c>
      <c r="CX244">
        <v>4</v>
      </c>
      <c r="CY244">
        <f t="shared" si="21"/>
        <v>2.5</v>
      </c>
      <c r="CZ244">
        <v>3.0792799999999998</v>
      </c>
      <c r="DA244">
        <v>2.85378</v>
      </c>
      <c r="DB244">
        <f t="shared" si="22"/>
        <v>1</v>
      </c>
      <c r="DC244">
        <v>0</v>
      </c>
      <c r="DD244">
        <v>10</v>
      </c>
      <c r="DE244">
        <v>0</v>
      </c>
      <c r="DF244">
        <v>7596</v>
      </c>
      <c r="DG244">
        <f t="shared" si="23"/>
        <v>7596</v>
      </c>
      <c r="DH244">
        <f t="shared" si="24"/>
        <v>2</v>
      </c>
      <c r="DI244">
        <v>532</v>
      </c>
      <c r="DJ244">
        <f t="shared" si="25"/>
        <v>532</v>
      </c>
      <c r="DK244">
        <f t="shared" si="26"/>
        <v>2</v>
      </c>
      <c r="DL244">
        <v>10</v>
      </c>
      <c r="DN244">
        <f>(DL244*InputWeights!$C$7+DB244*InputWeights!$C$6)</f>
        <v>5.5</v>
      </c>
      <c r="DO244">
        <f>(DD244*InputWeights!$C$12+DE244*InputWeights!$C$10+CU244*InputWeights!$C$11)</f>
        <v>5</v>
      </c>
      <c r="DP244">
        <f>(DC244*InputWeights!$C$18+DK244*InputWeights!$C$16+DH244*InputWeights!$C$15+CY244*InputWeights!$C$17)</f>
        <v>1.9500000000000002</v>
      </c>
      <c r="DR244">
        <f>DN244*InputWeights!$C$5+DO244*InputWeights!$C$9+DP244*InputWeights!$C$14</f>
        <v>39.299999999999997</v>
      </c>
      <c r="DS244">
        <f>((_xlfn.RANK.EQ(DR244,$DR$2:$DR$1000,0))/(COUNT(DR$2:$DR$1000)))*100</f>
        <v>33.800841514726507</v>
      </c>
      <c r="DT244">
        <f t="shared" si="27"/>
        <v>0</v>
      </c>
    </row>
    <row r="245" spans="1:124" x14ac:dyDescent="0.25">
      <c r="A245" t="s">
        <v>1716</v>
      </c>
      <c r="B245" t="s">
        <v>108</v>
      </c>
      <c r="C245" t="s">
        <v>109</v>
      </c>
      <c r="D245" t="s">
        <v>110</v>
      </c>
      <c r="E245" t="s">
        <v>802</v>
      </c>
      <c r="F245">
        <v>3060</v>
      </c>
      <c r="G245">
        <v>20000200</v>
      </c>
      <c r="H245">
        <v>0</v>
      </c>
      <c r="I245">
        <v>1961</v>
      </c>
      <c r="J245">
        <v>1998</v>
      </c>
      <c r="K245" t="s">
        <v>183</v>
      </c>
      <c r="L245" t="s">
        <v>114</v>
      </c>
      <c r="M245">
        <v>20</v>
      </c>
      <c r="N245" t="s">
        <v>358</v>
      </c>
      <c r="O245">
        <v>2</v>
      </c>
      <c r="Q245" t="s">
        <v>117</v>
      </c>
      <c r="R245">
        <v>0</v>
      </c>
      <c r="S245" t="s">
        <v>1394</v>
      </c>
      <c r="T245">
        <v>217</v>
      </c>
      <c r="V245">
        <v>3620</v>
      </c>
      <c r="W245" t="s">
        <v>116</v>
      </c>
      <c r="X245" t="s">
        <v>117</v>
      </c>
      <c r="Y245" t="s">
        <v>1717</v>
      </c>
      <c r="AA245" t="s">
        <v>133</v>
      </c>
      <c r="AC245" t="s">
        <v>1718</v>
      </c>
      <c r="AD245" t="s">
        <v>321</v>
      </c>
      <c r="AE245" t="s">
        <v>426</v>
      </c>
      <c r="AF245" t="s">
        <v>124</v>
      </c>
      <c r="AG245" t="s">
        <v>112</v>
      </c>
      <c r="AH245" t="s">
        <v>124</v>
      </c>
      <c r="AI245" t="s">
        <v>112</v>
      </c>
      <c r="AJ245" t="s">
        <v>112</v>
      </c>
      <c r="AK245" t="s">
        <v>112</v>
      </c>
      <c r="AL245" t="s">
        <v>807</v>
      </c>
      <c r="AM245" t="s">
        <v>416</v>
      </c>
      <c r="AN245" t="s">
        <v>416</v>
      </c>
      <c r="AO245">
        <v>3751</v>
      </c>
      <c r="AP245">
        <v>102264</v>
      </c>
      <c r="AQ245">
        <v>463</v>
      </c>
      <c r="AR245" t="s">
        <v>110</v>
      </c>
      <c r="AS245">
        <v>3062</v>
      </c>
      <c r="AT245">
        <v>6122</v>
      </c>
      <c r="AU245">
        <v>3062</v>
      </c>
      <c r="AV245">
        <v>6122</v>
      </c>
      <c r="BB245" t="s">
        <v>129</v>
      </c>
      <c r="BC245" t="s">
        <v>704</v>
      </c>
      <c r="BD245">
        <v>75</v>
      </c>
      <c r="BE245" t="s">
        <v>131</v>
      </c>
      <c r="BF245">
        <v>2</v>
      </c>
      <c r="BG245">
        <v>4</v>
      </c>
      <c r="BH245">
        <v>4</v>
      </c>
      <c r="BI245" t="s">
        <v>131</v>
      </c>
      <c r="BJ245" t="s">
        <v>366</v>
      </c>
      <c r="BK245" t="s">
        <v>112</v>
      </c>
      <c r="BN245" t="s">
        <v>133</v>
      </c>
      <c r="BR245" t="s">
        <v>133</v>
      </c>
      <c r="BU245" t="s">
        <v>112</v>
      </c>
      <c r="BV245" t="s">
        <v>116</v>
      </c>
      <c r="BW245" t="s">
        <v>112</v>
      </c>
      <c r="BX245">
        <v>0</v>
      </c>
      <c r="BZ245">
        <v>0</v>
      </c>
      <c r="CA245">
        <v>1</v>
      </c>
      <c r="CB245">
        <v>0</v>
      </c>
      <c r="CC245">
        <v>0</v>
      </c>
      <c r="CD245" t="s">
        <v>117</v>
      </c>
      <c r="CE245" t="s">
        <v>117</v>
      </c>
      <c r="CF245" t="s">
        <v>110</v>
      </c>
      <c r="CG245" t="s">
        <v>117</v>
      </c>
      <c r="CH245" t="s">
        <v>117</v>
      </c>
      <c r="CI245" t="s">
        <v>117</v>
      </c>
      <c r="CJ245" t="s">
        <v>117</v>
      </c>
      <c r="CK245" t="s">
        <v>112</v>
      </c>
      <c r="CL245">
        <v>13</v>
      </c>
      <c r="CM245">
        <v>10</v>
      </c>
      <c r="CN245" t="s">
        <v>134</v>
      </c>
      <c r="CO245" t="s">
        <v>183</v>
      </c>
      <c r="CP245">
        <v>0</v>
      </c>
      <c r="CQ245" t="s">
        <v>135</v>
      </c>
      <c r="CR245" t="s">
        <v>135</v>
      </c>
      <c r="CS245" t="s">
        <v>136</v>
      </c>
      <c r="CT245" t="s">
        <v>184</v>
      </c>
      <c r="CU245">
        <v>7.5</v>
      </c>
      <c r="CV245" t="s">
        <v>1719</v>
      </c>
      <c r="CW245" t="s">
        <v>1719</v>
      </c>
      <c r="CX245">
        <v>5</v>
      </c>
      <c r="CY245">
        <f t="shared" si="21"/>
        <v>2.5</v>
      </c>
      <c r="CZ245">
        <v>3.9</v>
      </c>
      <c r="DA245">
        <v>3</v>
      </c>
      <c r="DB245">
        <f t="shared" si="22"/>
        <v>2.5</v>
      </c>
      <c r="DC245">
        <v>0</v>
      </c>
      <c r="DD245">
        <v>10</v>
      </c>
      <c r="DE245">
        <v>0</v>
      </c>
      <c r="DF245">
        <v>3620</v>
      </c>
      <c r="DG245">
        <f t="shared" si="23"/>
        <v>3620</v>
      </c>
      <c r="DH245">
        <f t="shared" si="24"/>
        <v>1</v>
      </c>
      <c r="DI245">
        <v>253</v>
      </c>
      <c r="DJ245">
        <f t="shared" si="25"/>
        <v>253</v>
      </c>
      <c r="DK245">
        <f t="shared" si="26"/>
        <v>1</v>
      </c>
      <c r="DL245">
        <v>10</v>
      </c>
      <c r="DN245">
        <f>(DL245*InputWeights!$C$7+DB245*InputWeights!$C$6)</f>
        <v>6.25</v>
      </c>
      <c r="DO245">
        <f>(DD245*InputWeights!$C$12+DE245*InputWeights!$C$10+CU245*InputWeights!$C$11)</f>
        <v>5</v>
      </c>
      <c r="DP245">
        <f>(DC245*InputWeights!$C$18+DK245*InputWeights!$C$16+DH245*InputWeights!$C$15+CY245*InputWeights!$C$17)</f>
        <v>1.35</v>
      </c>
      <c r="DR245">
        <f>DN245*InputWeights!$C$5+DO245*InputWeights!$C$9+DP245*InputWeights!$C$14</f>
        <v>39.15</v>
      </c>
      <c r="DS245">
        <f>((_xlfn.RANK.EQ(DR245,$DR$2:$DR$1000,0))/(COUNT(DR$2:$DR$1000)))*100</f>
        <v>34.221598877980362</v>
      </c>
      <c r="DT245">
        <f t="shared" si="27"/>
        <v>0</v>
      </c>
    </row>
    <row r="246" spans="1:124" x14ac:dyDescent="0.25">
      <c r="A246" t="s">
        <v>5025</v>
      </c>
      <c r="B246" t="s">
        <v>108</v>
      </c>
      <c r="C246" t="s">
        <v>109</v>
      </c>
      <c r="D246" t="s">
        <v>110</v>
      </c>
      <c r="E246" t="s">
        <v>411</v>
      </c>
      <c r="F246">
        <v>966</v>
      </c>
      <c r="G246">
        <v>20000100</v>
      </c>
      <c r="H246">
        <v>10</v>
      </c>
      <c r="I246">
        <v>2014</v>
      </c>
      <c r="J246">
        <v>2014</v>
      </c>
      <c r="K246" t="s">
        <v>112</v>
      </c>
      <c r="L246" t="s">
        <v>110</v>
      </c>
      <c r="M246">
        <v>24</v>
      </c>
      <c r="N246" t="s">
        <v>358</v>
      </c>
      <c r="O246">
        <v>2</v>
      </c>
      <c r="P246" t="s">
        <v>112</v>
      </c>
      <c r="Q246" t="s">
        <v>117</v>
      </c>
      <c r="R246">
        <v>0</v>
      </c>
      <c r="T246">
        <v>0</v>
      </c>
      <c r="V246">
        <v>297</v>
      </c>
      <c r="W246" t="s">
        <v>116</v>
      </c>
      <c r="Y246" t="s">
        <v>5026</v>
      </c>
      <c r="AA246" t="s">
        <v>133</v>
      </c>
      <c r="AF246" t="s">
        <v>124</v>
      </c>
      <c r="AG246" t="s">
        <v>112</v>
      </c>
      <c r="AH246" t="s">
        <v>124</v>
      </c>
      <c r="AI246" t="s">
        <v>112</v>
      </c>
      <c r="AJ246" t="s">
        <v>112</v>
      </c>
      <c r="AK246" t="s">
        <v>112</v>
      </c>
      <c r="AL246" t="s">
        <v>416</v>
      </c>
      <c r="AM246" t="s">
        <v>416</v>
      </c>
      <c r="AN246" t="s">
        <v>5027</v>
      </c>
      <c r="AO246">
        <v>134104</v>
      </c>
      <c r="AP246">
        <v>102264</v>
      </c>
      <c r="AQ246">
        <v>76648</v>
      </c>
      <c r="AR246" t="s">
        <v>110</v>
      </c>
      <c r="AS246">
        <v>0</v>
      </c>
      <c r="AT246">
        <v>966</v>
      </c>
      <c r="AU246">
        <v>0</v>
      </c>
      <c r="AV246">
        <v>966</v>
      </c>
      <c r="BB246" t="s">
        <v>5028</v>
      </c>
      <c r="BC246" t="s">
        <v>292</v>
      </c>
      <c r="BD246">
        <v>0</v>
      </c>
      <c r="BE246" t="s">
        <v>131</v>
      </c>
      <c r="BF246">
        <v>0</v>
      </c>
      <c r="BG246">
        <v>1</v>
      </c>
      <c r="BH246">
        <v>1</v>
      </c>
      <c r="BJ246" t="s">
        <v>182</v>
      </c>
      <c r="BK246" t="s">
        <v>112</v>
      </c>
      <c r="BN246" t="s">
        <v>133</v>
      </c>
      <c r="BR246" t="s">
        <v>133</v>
      </c>
      <c r="BT246" t="s">
        <v>325</v>
      </c>
      <c r="BU246" t="s">
        <v>112</v>
      </c>
      <c r="BV246" t="s">
        <v>124</v>
      </c>
      <c r="BX246">
        <v>0</v>
      </c>
      <c r="BZ246">
        <v>0</v>
      </c>
      <c r="CA246">
        <v>1</v>
      </c>
      <c r="CB246">
        <v>0</v>
      </c>
      <c r="CC246">
        <v>0</v>
      </c>
      <c r="CD246" t="s">
        <v>117</v>
      </c>
      <c r="CE246" t="s">
        <v>117</v>
      </c>
      <c r="CF246" t="s">
        <v>110</v>
      </c>
      <c r="CG246" t="s">
        <v>116</v>
      </c>
      <c r="CH246" t="s">
        <v>116</v>
      </c>
      <c r="CI246" t="s">
        <v>117</v>
      </c>
      <c r="CJ246" t="s">
        <v>110</v>
      </c>
      <c r="CK246" t="s">
        <v>112</v>
      </c>
      <c r="CL246">
        <v>0</v>
      </c>
      <c r="CM246">
        <v>0</v>
      </c>
      <c r="CN246" t="s">
        <v>155</v>
      </c>
      <c r="CO246" t="s">
        <v>183</v>
      </c>
      <c r="CP246">
        <v>0</v>
      </c>
      <c r="CR246" t="s">
        <v>144</v>
      </c>
      <c r="CS246" t="s">
        <v>418</v>
      </c>
      <c r="CT246" t="s">
        <v>136</v>
      </c>
      <c r="CU246">
        <v>10</v>
      </c>
      <c r="CV246" t="s">
        <v>5029</v>
      </c>
      <c r="CW246" t="s">
        <v>5029</v>
      </c>
      <c r="CX246">
        <v>99</v>
      </c>
      <c r="CY246">
        <f t="shared" si="21"/>
        <v>5</v>
      </c>
      <c r="CZ246">
        <v>3.3687100000000001</v>
      </c>
      <c r="DA246">
        <v>3.1293299999999999</v>
      </c>
      <c r="DB246">
        <f t="shared" si="22"/>
        <v>2.5</v>
      </c>
      <c r="DC246">
        <v>0</v>
      </c>
      <c r="DD246">
        <v>0</v>
      </c>
      <c r="DE246">
        <v>0</v>
      </c>
      <c r="DF246">
        <v>297</v>
      </c>
      <c r="DG246">
        <f t="shared" si="23"/>
        <v>594</v>
      </c>
      <c r="DH246">
        <f t="shared" si="24"/>
        <v>1</v>
      </c>
      <c r="DI246">
        <v>30</v>
      </c>
      <c r="DJ246">
        <f t="shared" si="25"/>
        <v>60</v>
      </c>
      <c r="DK246">
        <f t="shared" si="26"/>
        <v>1</v>
      </c>
      <c r="DL246">
        <v>10</v>
      </c>
      <c r="DN246">
        <f>(DL246*InputWeights!$C$7+DB246*InputWeights!$C$6)</f>
        <v>6.25</v>
      </c>
      <c r="DO246">
        <f>(DD246*InputWeights!$C$12+DE246*InputWeights!$C$10+CU246*InputWeights!$C$11)</f>
        <v>4</v>
      </c>
      <c r="DP246">
        <f>(DC246*InputWeights!$C$18+DK246*InputWeights!$C$16+DH246*InputWeights!$C$15+CY246*InputWeights!$C$17)</f>
        <v>2.1</v>
      </c>
      <c r="DR246">
        <f>DN246*InputWeights!$C$5+DO246*InputWeights!$C$9+DP246*InputWeights!$C$14</f>
        <v>39.15</v>
      </c>
      <c r="DS246">
        <f>((_xlfn.RANK.EQ(DR246,$DR$2:$DR$1000,0))/(COUNT(DR$2:$DR$1000)))*100</f>
        <v>34.221598877980362</v>
      </c>
      <c r="DT246">
        <f t="shared" si="27"/>
        <v>0</v>
      </c>
    </row>
    <row r="247" spans="1:124" x14ac:dyDescent="0.25">
      <c r="A247" t="s">
        <v>1730</v>
      </c>
      <c r="B247" t="s">
        <v>108</v>
      </c>
      <c r="C247" t="s">
        <v>109</v>
      </c>
      <c r="D247" t="s">
        <v>110</v>
      </c>
      <c r="E247" t="s">
        <v>195</v>
      </c>
      <c r="F247">
        <v>2589</v>
      </c>
      <c r="G247">
        <v>20003400</v>
      </c>
      <c r="H247">
        <v>60</v>
      </c>
      <c r="I247">
        <v>1968</v>
      </c>
      <c r="J247">
        <v>2004</v>
      </c>
      <c r="K247" t="s">
        <v>153</v>
      </c>
      <c r="L247" t="s">
        <v>110</v>
      </c>
      <c r="M247">
        <v>24</v>
      </c>
      <c r="N247" t="s">
        <v>177</v>
      </c>
      <c r="O247">
        <v>2</v>
      </c>
      <c r="P247" t="s">
        <v>112</v>
      </c>
      <c r="Q247" t="s">
        <v>397</v>
      </c>
      <c r="R247">
        <v>3</v>
      </c>
      <c r="S247" t="s">
        <v>1666</v>
      </c>
      <c r="T247">
        <v>166</v>
      </c>
      <c r="V247">
        <v>6905</v>
      </c>
      <c r="W247" t="s">
        <v>116</v>
      </c>
      <c r="X247" t="s">
        <v>117</v>
      </c>
      <c r="Y247" t="s">
        <v>1740</v>
      </c>
      <c r="AA247" t="s">
        <v>133</v>
      </c>
      <c r="AC247" t="s">
        <v>1741</v>
      </c>
      <c r="AD247" t="s">
        <v>1742</v>
      </c>
      <c r="AE247" t="s">
        <v>426</v>
      </c>
      <c r="AF247" t="s">
        <v>124</v>
      </c>
      <c r="AG247" t="s">
        <v>112</v>
      </c>
      <c r="AH247" t="s">
        <v>124</v>
      </c>
      <c r="AI247" t="s">
        <v>112</v>
      </c>
      <c r="AJ247" t="s">
        <v>112</v>
      </c>
      <c r="AK247" t="s">
        <v>112</v>
      </c>
      <c r="AL247" t="s">
        <v>1743</v>
      </c>
      <c r="AM247" t="s">
        <v>178</v>
      </c>
      <c r="AN247" t="s">
        <v>1744</v>
      </c>
      <c r="AO247">
        <v>3838</v>
      </c>
      <c r="AP247">
        <v>102264</v>
      </c>
      <c r="AQ247">
        <v>487</v>
      </c>
      <c r="AR247" t="s">
        <v>110</v>
      </c>
      <c r="AS247">
        <v>36520</v>
      </c>
      <c r="AT247">
        <v>39109</v>
      </c>
      <c r="AU247">
        <v>39027</v>
      </c>
      <c r="AV247">
        <v>41616</v>
      </c>
      <c r="BB247" t="s">
        <v>129</v>
      </c>
      <c r="BC247" t="s">
        <v>704</v>
      </c>
      <c r="BD247">
        <v>78</v>
      </c>
      <c r="BE247" t="s">
        <v>131</v>
      </c>
      <c r="BF247">
        <v>2</v>
      </c>
      <c r="BG247">
        <v>2</v>
      </c>
      <c r="BH247">
        <v>2</v>
      </c>
      <c r="BI247" t="s">
        <v>226</v>
      </c>
      <c r="BJ247" t="s">
        <v>182</v>
      </c>
      <c r="BK247" t="s">
        <v>112</v>
      </c>
      <c r="BN247" t="s">
        <v>133</v>
      </c>
      <c r="BR247" t="s">
        <v>133</v>
      </c>
      <c r="BU247" t="s">
        <v>153</v>
      </c>
      <c r="BV247" t="s">
        <v>116</v>
      </c>
      <c r="BW247" t="s">
        <v>112</v>
      </c>
      <c r="BX247">
        <v>0</v>
      </c>
      <c r="BZ247">
        <v>0</v>
      </c>
      <c r="CA247">
        <v>1</v>
      </c>
      <c r="CB247">
        <v>0</v>
      </c>
      <c r="CC247">
        <v>0</v>
      </c>
      <c r="CD247" t="s">
        <v>110</v>
      </c>
      <c r="CE247" t="s">
        <v>397</v>
      </c>
      <c r="CF247" t="s">
        <v>110</v>
      </c>
      <c r="CG247" t="s">
        <v>117</v>
      </c>
      <c r="CH247" t="s">
        <v>117</v>
      </c>
      <c r="CI247" t="s">
        <v>117</v>
      </c>
      <c r="CJ247" t="s">
        <v>117</v>
      </c>
      <c r="CK247" t="s">
        <v>112</v>
      </c>
      <c r="CL247">
        <v>5</v>
      </c>
      <c r="CM247">
        <v>1</v>
      </c>
      <c r="CN247" t="s">
        <v>142</v>
      </c>
      <c r="CO247" t="s">
        <v>183</v>
      </c>
      <c r="CP247">
        <v>0</v>
      </c>
      <c r="CQ247" t="s">
        <v>135</v>
      </c>
      <c r="CR247" t="s">
        <v>135</v>
      </c>
      <c r="CS247" t="s">
        <v>184</v>
      </c>
      <c r="CT247" t="s">
        <v>184</v>
      </c>
      <c r="CU247">
        <v>7.5</v>
      </c>
      <c r="CV247" t="s">
        <v>1745</v>
      </c>
      <c r="CW247" t="s">
        <v>1745</v>
      </c>
      <c r="CX247">
        <v>4</v>
      </c>
      <c r="CY247">
        <f t="shared" si="21"/>
        <v>2.5</v>
      </c>
      <c r="CZ247">
        <v>15.2</v>
      </c>
      <c r="DA247">
        <v>0</v>
      </c>
      <c r="DB247">
        <f t="shared" si="22"/>
        <v>1</v>
      </c>
      <c r="DC247">
        <v>10</v>
      </c>
      <c r="DD247">
        <v>0</v>
      </c>
      <c r="DE247">
        <v>0</v>
      </c>
      <c r="DF247">
        <v>6905</v>
      </c>
      <c r="DG247">
        <f t="shared" si="23"/>
        <v>13810</v>
      </c>
      <c r="DH247">
        <f t="shared" si="24"/>
        <v>3</v>
      </c>
      <c r="DI247">
        <v>276</v>
      </c>
      <c r="DJ247">
        <f t="shared" si="25"/>
        <v>552</v>
      </c>
      <c r="DK247">
        <f t="shared" si="26"/>
        <v>2</v>
      </c>
      <c r="DL247">
        <v>10</v>
      </c>
      <c r="DN247">
        <f>(DL247*InputWeights!$C$7+DB247*InputWeights!$C$6)</f>
        <v>5.5</v>
      </c>
      <c r="DO247">
        <f>(DD247*InputWeights!$C$12+DE247*InputWeights!$C$10+CU247*InputWeights!$C$11)</f>
        <v>3</v>
      </c>
      <c r="DP247">
        <f>(DC247*InputWeights!$C$18+DK247*InputWeights!$C$16+DH247*InputWeights!$C$15+CY247*InputWeights!$C$17)</f>
        <v>3.35</v>
      </c>
      <c r="DR247">
        <f>DN247*InputWeights!$C$5+DO247*InputWeights!$C$9+DP247*InputWeights!$C$14</f>
        <v>38.9</v>
      </c>
      <c r="DS247">
        <f>((_xlfn.RANK.EQ(DR247,$DR$2:$DR$1000,0))/(COUNT(DR$2:$DR$1000)))*100</f>
        <v>34.502103786816271</v>
      </c>
      <c r="DT247">
        <f t="shared" si="27"/>
        <v>0</v>
      </c>
    </row>
    <row r="248" spans="1:124" x14ac:dyDescent="0.25">
      <c r="A248" t="s">
        <v>1371</v>
      </c>
      <c r="B248" t="s">
        <v>108</v>
      </c>
      <c r="C248" t="s">
        <v>109</v>
      </c>
      <c r="D248" t="s">
        <v>110</v>
      </c>
      <c r="E248" t="s">
        <v>666</v>
      </c>
      <c r="F248">
        <v>798</v>
      </c>
      <c r="G248">
        <v>20001200</v>
      </c>
      <c r="H248">
        <v>0</v>
      </c>
      <c r="I248">
        <v>1968</v>
      </c>
      <c r="J248">
        <v>1968</v>
      </c>
      <c r="K248" t="s">
        <v>183</v>
      </c>
      <c r="L248" t="s">
        <v>114</v>
      </c>
      <c r="M248">
        <v>20</v>
      </c>
      <c r="N248" t="s">
        <v>229</v>
      </c>
      <c r="O248">
        <v>2</v>
      </c>
      <c r="Q248" t="s">
        <v>117</v>
      </c>
      <c r="R248">
        <v>0</v>
      </c>
      <c r="S248" t="s">
        <v>881</v>
      </c>
      <c r="T248">
        <v>358</v>
      </c>
      <c r="V248">
        <v>1144</v>
      </c>
      <c r="W248" t="s">
        <v>116</v>
      </c>
      <c r="X248" t="s">
        <v>117</v>
      </c>
      <c r="Y248" t="s">
        <v>951</v>
      </c>
      <c r="AA248" t="s">
        <v>133</v>
      </c>
      <c r="AC248" t="s">
        <v>321</v>
      </c>
      <c r="AD248" t="s">
        <v>160</v>
      </c>
      <c r="AE248" t="s">
        <v>364</v>
      </c>
      <c r="AF248" t="s">
        <v>124</v>
      </c>
      <c r="AG248" t="s">
        <v>112</v>
      </c>
      <c r="AH248" t="s">
        <v>124</v>
      </c>
      <c r="AI248" t="s">
        <v>112</v>
      </c>
      <c r="AJ248" t="s">
        <v>112</v>
      </c>
      <c r="AK248" t="s">
        <v>112</v>
      </c>
      <c r="AL248" t="s">
        <v>1379</v>
      </c>
      <c r="AM248" t="s">
        <v>1376</v>
      </c>
      <c r="AN248" t="s">
        <v>701</v>
      </c>
      <c r="AO248">
        <v>3174</v>
      </c>
      <c r="AP248">
        <v>102264</v>
      </c>
      <c r="AQ248">
        <v>314</v>
      </c>
      <c r="AR248" t="s">
        <v>110</v>
      </c>
      <c r="AS248">
        <v>10844</v>
      </c>
      <c r="AT248">
        <v>11642</v>
      </c>
      <c r="AU248">
        <v>10844</v>
      </c>
      <c r="AV248">
        <v>11642</v>
      </c>
      <c r="BB248" t="s">
        <v>129</v>
      </c>
      <c r="BC248" t="s">
        <v>130</v>
      </c>
      <c r="BD248">
        <v>66</v>
      </c>
      <c r="BE248" t="s">
        <v>131</v>
      </c>
      <c r="BF248">
        <v>2</v>
      </c>
      <c r="BG248">
        <v>2</v>
      </c>
      <c r="BH248">
        <v>2</v>
      </c>
      <c r="BI248" t="s">
        <v>131</v>
      </c>
      <c r="BJ248" t="s">
        <v>366</v>
      </c>
      <c r="BK248" t="s">
        <v>112</v>
      </c>
      <c r="BN248" t="s">
        <v>133</v>
      </c>
      <c r="BR248" t="s">
        <v>133</v>
      </c>
      <c r="BU248" t="s">
        <v>112</v>
      </c>
      <c r="BV248" t="s">
        <v>124</v>
      </c>
      <c r="BW248" t="s">
        <v>112</v>
      </c>
      <c r="BX248">
        <v>0</v>
      </c>
      <c r="BZ248">
        <v>0</v>
      </c>
      <c r="CA248">
        <v>1</v>
      </c>
      <c r="CB248">
        <v>0</v>
      </c>
      <c r="CC248">
        <v>0</v>
      </c>
      <c r="CD248" t="s">
        <v>117</v>
      </c>
      <c r="CE248" t="s">
        <v>117</v>
      </c>
      <c r="CF248" t="s">
        <v>110</v>
      </c>
      <c r="CG248" t="s">
        <v>117</v>
      </c>
      <c r="CH248" t="s">
        <v>117</v>
      </c>
      <c r="CI248" t="s">
        <v>117</v>
      </c>
      <c r="CJ248" t="s">
        <v>117</v>
      </c>
      <c r="CK248" t="s">
        <v>112</v>
      </c>
      <c r="CL248">
        <v>5</v>
      </c>
      <c r="CM248">
        <v>1</v>
      </c>
      <c r="CN248" t="s">
        <v>649</v>
      </c>
      <c r="CO248" t="s">
        <v>183</v>
      </c>
      <c r="CP248">
        <v>0</v>
      </c>
      <c r="CQ248" t="s">
        <v>135</v>
      </c>
      <c r="CR248" t="s">
        <v>135</v>
      </c>
      <c r="CS248" t="s">
        <v>136</v>
      </c>
      <c r="CT248" t="s">
        <v>184</v>
      </c>
      <c r="CU248">
        <v>7.5</v>
      </c>
      <c r="CV248" t="s">
        <v>1380</v>
      </c>
      <c r="CW248" t="s">
        <v>1380</v>
      </c>
      <c r="CX248">
        <v>7</v>
      </c>
      <c r="CY248">
        <f t="shared" si="21"/>
        <v>1</v>
      </c>
      <c r="CZ248">
        <v>15.456099999999999</v>
      </c>
      <c r="DA248">
        <v>9.9025800000000004</v>
      </c>
      <c r="DB248">
        <f t="shared" si="22"/>
        <v>7.5</v>
      </c>
      <c r="DC248">
        <v>0</v>
      </c>
      <c r="DD248">
        <v>0</v>
      </c>
      <c r="DE248">
        <v>0</v>
      </c>
      <c r="DF248">
        <v>1144</v>
      </c>
      <c r="DG248">
        <f t="shared" si="23"/>
        <v>1144</v>
      </c>
      <c r="DH248">
        <f t="shared" si="24"/>
        <v>1</v>
      </c>
      <c r="DI248">
        <v>80</v>
      </c>
      <c r="DJ248">
        <f t="shared" si="25"/>
        <v>80</v>
      </c>
      <c r="DK248">
        <f t="shared" si="26"/>
        <v>1</v>
      </c>
      <c r="DL248">
        <v>10</v>
      </c>
      <c r="DN248">
        <f>(DL248*InputWeights!$C$7+DB248*InputWeights!$C$6)</f>
        <v>8.75</v>
      </c>
      <c r="DO248">
        <f>(DD248*InputWeights!$C$12+DE248*InputWeights!$C$10+CU248*InputWeights!$C$11)</f>
        <v>3</v>
      </c>
      <c r="DP248">
        <f>(DC248*InputWeights!$C$18+DK248*InputWeights!$C$16+DH248*InputWeights!$C$15+CY248*InputWeights!$C$17)</f>
        <v>0.90000000000000013</v>
      </c>
      <c r="DR248">
        <f>DN248*InputWeights!$C$5+DO248*InputWeights!$C$9+DP248*InputWeights!$C$14</f>
        <v>38.85</v>
      </c>
      <c r="DS248">
        <f>((_xlfn.RANK.EQ(DR248,$DR$2:$DR$1000,0))/(COUNT(DR$2:$DR$1000)))*100</f>
        <v>34.642356241234225</v>
      </c>
      <c r="DT248">
        <f t="shared" si="27"/>
        <v>0</v>
      </c>
    </row>
    <row r="249" spans="1:124" x14ac:dyDescent="0.25">
      <c r="A249" t="s">
        <v>357</v>
      </c>
      <c r="B249" t="s">
        <v>108</v>
      </c>
      <c r="C249" t="s">
        <v>109</v>
      </c>
      <c r="D249" t="s">
        <v>110</v>
      </c>
      <c r="E249" t="s">
        <v>164</v>
      </c>
      <c r="F249">
        <v>1826</v>
      </c>
      <c r="G249">
        <v>2000</v>
      </c>
      <c r="H249">
        <v>0</v>
      </c>
      <c r="I249">
        <v>1967</v>
      </c>
      <c r="J249">
        <v>2007</v>
      </c>
      <c r="K249" t="s">
        <v>139</v>
      </c>
      <c r="L249" t="s">
        <v>110</v>
      </c>
      <c r="M249">
        <v>26</v>
      </c>
      <c r="N249" t="s">
        <v>177</v>
      </c>
      <c r="O249">
        <v>2</v>
      </c>
      <c r="Q249" t="s">
        <v>110</v>
      </c>
      <c r="R249">
        <v>1</v>
      </c>
      <c r="S249" t="s">
        <v>148</v>
      </c>
      <c r="T249">
        <v>67</v>
      </c>
      <c r="V249">
        <v>7401</v>
      </c>
      <c r="W249" t="s">
        <v>116</v>
      </c>
      <c r="X249" t="s">
        <v>117</v>
      </c>
      <c r="Y249" t="s">
        <v>377</v>
      </c>
      <c r="Z249" t="s">
        <v>119</v>
      </c>
      <c r="AA249" t="s">
        <v>361</v>
      </c>
      <c r="AC249" t="s">
        <v>379</v>
      </c>
      <c r="AD249" t="s">
        <v>385</v>
      </c>
      <c r="AE249" t="s">
        <v>364</v>
      </c>
      <c r="AF249" t="s">
        <v>124</v>
      </c>
      <c r="AG249" t="s">
        <v>125</v>
      </c>
      <c r="AH249" t="s">
        <v>124</v>
      </c>
      <c r="AI249" t="s">
        <v>150</v>
      </c>
      <c r="AJ249" t="s">
        <v>112</v>
      </c>
      <c r="AK249" t="s">
        <v>125</v>
      </c>
      <c r="AL249" t="s">
        <v>382</v>
      </c>
      <c r="AM249" t="s">
        <v>165</v>
      </c>
      <c r="AN249" t="s">
        <v>383</v>
      </c>
      <c r="AO249">
        <v>1693</v>
      </c>
      <c r="AP249">
        <v>102264</v>
      </c>
      <c r="AQ249">
        <v>156</v>
      </c>
      <c r="AR249" t="s">
        <v>114</v>
      </c>
      <c r="AS249">
        <v>8403</v>
      </c>
      <c r="AT249">
        <v>10229</v>
      </c>
      <c r="AU249">
        <v>8403</v>
      </c>
      <c r="AV249">
        <v>10229</v>
      </c>
      <c r="BB249" t="s">
        <v>129</v>
      </c>
      <c r="BC249" t="s">
        <v>189</v>
      </c>
      <c r="BD249">
        <v>90</v>
      </c>
      <c r="BE249" t="s">
        <v>131</v>
      </c>
      <c r="BF249">
        <v>0</v>
      </c>
      <c r="BG249">
        <v>4</v>
      </c>
      <c r="BH249">
        <v>4</v>
      </c>
      <c r="BI249" t="s">
        <v>181</v>
      </c>
      <c r="BJ249" t="s">
        <v>182</v>
      </c>
      <c r="BK249" t="s">
        <v>112</v>
      </c>
      <c r="BN249" t="s">
        <v>133</v>
      </c>
      <c r="BR249" t="s">
        <v>133</v>
      </c>
      <c r="BU249" t="s">
        <v>139</v>
      </c>
      <c r="BV249" t="s">
        <v>114</v>
      </c>
      <c r="BW249" t="s">
        <v>112</v>
      </c>
      <c r="BX249">
        <v>0</v>
      </c>
      <c r="BZ249">
        <v>0</v>
      </c>
      <c r="CA249">
        <v>1</v>
      </c>
      <c r="CB249">
        <v>0</v>
      </c>
      <c r="CC249">
        <v>0</v>
      </c>
      <c r="CD249" t="s">
        <v>114</v>
      </c>
      <c r="CE249" t="s">
        <v>110</v>
      </c>
      <c r="CF249" t="s">
        <v>110</v>
      </c>
      <c r="CG249" t="s">
        <v>117</v>
      </c>
      <c r="CH249" t="s">
        <v>114</v>
      </c>
      <c r="CI249" t="s">
        <v>117</v>
      </c>
      <c r="CJ249" t="s">
        <v>117</v>
      </c>
      <c r="CK249" t="s">
        <v>125</v>
      </c>
      <c r="CL249">
        <v>6</v>
      </c>
      <c r="CM249">
        <v>0</v>
      </c>
      <c r="CN249" t="s">
        <v>142</v>
      </c>
      <c r="CO249" t="s">
        <v>183</v>
      </c>
      <c r="CP249">
        <v>0</v>
      </c>
      <c r="CQ249" t="s">
        <v>143</v>
      </c>
      <c r="CR249" t="s">
        <v>143</v>
      </c>
      <c r="CS249" t="s">
        <v>215</v>
      </c>
      <c r="CT249" t="s">
        <v>156</v>
      </c>
      <c r="CU249">
        <v>5</v>
      </c>
      <c r="CV249" t="s">
        <v>387</v>
      </c>
      <c r="CW249" t="s">
        <v>387</v>
      </c>
      <c r="CX249">
        <v>3</v>
      </c>
      <c r="CY249">
        <f t="shared" si="21"/>
        <v>7.5</v>
      </c>
      <c r="CZ249">
        <v>3.1951299999999998</v>
      </c>
      <c r="DA249">
        <v>1.77169</v>
      </c>
      <c r="DB249">
        <f t="shared" si="22"/>
        <v>1</v>
      </c>
      <c r="DC249">
        <v>0</v>
      </c>
      <c r="DD249">
        <v>0</v>
      </c>
      <c r="DE249">
        <v>0</v>
      </c>
      <c r="DF249">
        <v>7401</v>
      </c>
      <c r="DG249">
        <f t="shared" si="23"/>
        <v>14802</v>
      </c>
      <c r="DH249">
        <f t="shared" si="24"/>
        <v>3</v>
      </c>
      <c r="DI249">
        <v>518</v>
      </c>
      <c r="DJ249">
        <f t="shared" si="25"/>
        <v>1036</v>
      </c>
      <c r="DK249">
        <f t="shared" si="26"/>
        <v>3</v>
      </c>
      <c r="DL249">
        <v>10</v>
      </c>
      <c r="DN249">
        <f>(DL249*InputWeights!$C$7+DB249*InputWeights!$C$6)</f>
        <v>5.5</v>
      </c>
      <c r="DO249">
        <f>(DD249*InputWeights!$C$12+DE249*InputWeights!$C$10+CU249*InputWeights!$C$11)</f>
        <v>2</v>
      </c>
      <c r="DP249">
        <f>(DC249*InputWeights!$C$18+DK249*InputWeights!$C$16+DH249*InputWeights!$C$15+CY249*InputWeights!$C$17)</f>
        <v>4.0500000000000007</v>
      </c>
      <c r="DR249">
        <f>DN249*InputWeights!$C$5+DO249*InputWeights!$C$9+DP249*InputWeights!$C$14</f>
        <v>38.700000000000003</v>
      </c>
      <c r="DS249">
        <f>((_xlfn.RANK.EQ(DR249,$DR$2:$DR$1000,0))/(COUNT(DR$2:$DR$1000)))*100</f>
        <v>34.782608695652172</v>
      </c>
      <c r="DT249">
        <f t="shared" si="27"/>
        <v>0</v>
      </c>
    </row>
    <row r="250" spans="1:124" x14ac:dyDescent="0.25">
      <c r="A250" t="s">
        <v>894</v>
      </c>
      <c r="B250" t="s">
        <v>108</v>
      </c>
      <c r="C250" t="s">
        <v>109</v>
      </c>
      <c r="D250" t="s">
        <v>110</v>
      </c>
      <c r="E250" t="s">
        <v>303</v>
      </c>
      <c r="F250">
        <v>2942</v>
      </c>
      <c r="G250">
        <v>1400</v>
      </c>
      <c r="H250">
        <v>0</v>
      </c>
      <c r="I250">
        <v>1966</v>
      </c>
      <c r="J250">
        <v>2011</v>
      </c>
      <c r="K250" t="s">
        <v>112</v>
      </c>
      <c r="L250" t="s">
        <v>110</v>
      </c>
      <c r="M250">
        <v>22</v>
      </c>
      <c r="N250" t="s">
        <v>177</v>
      </c>
      <c r="O250">
        <v>2</v>
      </c>
      <c r="Q250" t="s">
        <v>110</v>
      </c>
      <c r="R250">
        <v>1</v>
      </c>
      <c r="S250" t="s">
        <v>895</v>
      </c>
      <c r="T250">
        <v>73</v>
      </c>
      <c r="V250">
        <v>7156</v>
      </c>
      <c r="W250" t="s">
        <v>116</v>
      </c>
      <c r="X250" t="s">
        <v>117</v>
      </c>
      <c r="Y250" t="s">
        <v>640</v>
      </c>
      <c r="Z250" t="s">
        <v>119</v>
      </c>
      <c r="AA250" t="s">
        <v>896</v>
      </c>
      <c r="AC250" t="s">
        <v>904</v>
      </c>
      <c r="AD250" t="s">
        <v>912</v>
      </c>
      <c r="AE250" t="s">
        <v>364</v>
      </c>
      <c r="AF250" t="s">
        <v>124</v>
      </c>
      <c r="AG250" t="s">
        <v>125</v>
      </c>
      <c r="AH250" t="s">
        <v>124</v>
      </c>
      <c r="AI250" t="s">
        <v>112</v>
      </c>
      <c r="AJ250" t="s">
        <v>112</v>
      </c>
      <c r="AK250" t="s">
        <v>125</v>
      </c>
      <c r="AL250" t="s">
        <v>913</v>
      </c>
      <c r="AM250" t="s">
        <v>914</v>
      </c>
      <c r="AN250" t="s">
        <v>905</v>
      </c>
      <c r="AO250">
        <v>2246</v>
      </c>
      <c r="AP250">
        <v>102264</v>
      </c>
      <c r="AQ250">
        <v>186</v>
      </c>
      <c r="AR250" t="s">
        <v>110</v>
      </c>
      <c r="AS250">
        <v>26235</v>
      </c>
      <c r="AT250">
        <v>29177</v>
      </c>
      <c r="AU250">
        <v>26235</v>
      </c>
      <c r="AV250">
        <v>29177</v>
      </c>
      <c r="BB250" t="s">
        <v>129</v>
      </c>
      <c r="BC250" t="s">
        <v>855</v>
      </c>
      <c r="BD250">
        <v>87</v>
      </c>
      <c r="BE250" t="s">
        <v>131</v>
      </c>
      <c r="BF250">
        <v>0</v>
      </c>
      <c r="BG250">
        <v>1</v>
      </c>
      <c r="BH250">
        <v>1</v>
      </c>
      <c r="BI250" t="s">
        <v>154</v>
      </c>
      <c r="BJ250" t="s">
        <v>182</v>
      </c>
      <c r="BK250" t="s">
        <v>112</v>
      </c>
      <c r="BN250" t="s">
        <v>133</v>
      </c>
      <c r="BR250" t="s">
        <v>133</v>
      </c>
      <c r="BU250" t="s">
        <v>112</v>
      </c>
      <c r="BV250" t="s">
        <v>114</v>
      </c>
      <c r="BW250" t="s">
        <v>112</v>
      </c>
      <c r="BX250">
        <v>0</v>
      </c>
      <c r="BZ250">
        <v>0</v>
      </c>
      <c r="CA250">
        <v>1</v>
      </c>
      <c r="CB250">
        <v>0</v>
      </c>
      <c r="CC250">
        <v>0</v>
      </c>
      <c r="CD250" t="s">
        <v>110</v>
      </c>
      <c r="CE250" t="s">
        <v>110</v>
      </c>
      <c r="CF250" t="s">
        <v>110</v>
      </c>
      <c r="CG250" t="s">
        <v>117</v>
      </c>
      <c r="CH250" t="s">
        <v>117</v>
      </c>
      <c r="CI250" t="s">
        <v>117</v>
      </c>
      <c r="CJ250" t="s">
        <v>117</v>
      </c>
      <c r="CK250" t="s">
        <v>112</v>
      </c>
      <c r="CL250">
        <v>9</v>
      </c>
      <c r="CM250">
        <v>7</v>
      </c>
      <c r="CN250" t="s">
        <v>142</v>
      </c>
      <c r="CO250" t="s">
        <v>183</v>
      </c>
      <c r="CP250">
        <v>0</v>
      </c>
      <c r="CQ250" t="s">
        <v>143</v>
      </c>
      <c r="CR250" t="s">
        <v>143</v>
      </c>
      <c r="CS250" t="s">
        <v>215</v>
      </c>
      <c r="CT250" t="s">
        <v>156</v>
      </c>
      <c r="CU250">
        <v>5</v>
      </c>
      <c r="CV250" t="s">
        <v>915</v>
      </c>
      <c r="CW250" t="s">
        <v>915</v>
      </c>
      <c r="CX250">
        <v>3</v>
      </c>
      <c r="CY250">
        <f t="shared" si="21"/>
        <v>7.5</v>
      </c>
      <c r="CZ250">
        <v>3.94794</v>
      </c>
      <c r="DA250">
        <v>2.4110800000000001</v>
      </c>
      <c r="DB250">
        <f t="shared" si="22"/>
        <v>1</v>
      </c>
      <c r="DC250">
        <v>0</v>
      </c>
      <c r="DD250">
        <v>0</v>
      </c>
      <c r="DE250">
        <v>0</v>
      </c>
      <c r="DF250">
        <v>7156</v>
      </c>
      <c r="DG250">
        <f t="shared" si="23"/>
        <v>14312</v>
      </c>
      <c r="DH250">
        <f t="shared" si="24"/>
        <v>3</v>
      </c>
      <c r="DI250">
        <v>501</v>
      </c>
      <c r="DJ250">
        <f t="shared" si="25"/>
        <v>1002</v>
      </c>
      <c r="DK250">
        <f t="shared" si="26"/>
        <v>3</v>
      </c>
      <c r="DL250">
        <v>10</v>
      </c>
      <c r="DN250">
        <f>(DL250*InputWeights!$C$7+DB250*InputWeights!$C$6)</f>
        <v>5.5</v>
      </c>
      <c r="DO250">
        <f>(DD250*InputWeights!$C$12+DE250*InputWeights!$C$10+CU250*InputWeights!$C$11)</f>
        <v>2</v>
      </c>
      <c r="DP250">
        <f>(DC250*InputWeights!$C$18+DK250*InputWeights!$C$16+DH250*InputWeights!$C$15+CY250*InputWeights!$C$17)</f>
        <v>4.0500000000000007</v>
      </c>
      <c r="DR250">
        <f>DN250*InputWeights!$C$5+DO250*InputWeights!$C$9+DP250*InputWeights!$C$14</f>
        <v>38.700000000000003</v>
      </c>
      <c r="DS250">
        <f>((_xlfn.RANK.EQ(DR250,$DR$2:$DR$1000,0))/(COUNT(DR$2:$DR$1000)))*100</f>
        <v>34.782608695652172</v>
      </c>
      <c r="DT250">
        <f t="shared" si="27"/>
        <v>0</v>
      </c>
    </row>
    <row r="251" spans="1:124" x14ac:dyDescent="0.25">
      <c r="A251" t="s">
        <v>918</v>
      </c>
      <c r="B251" t="s">
        <v>108</v>
      </c>
      <c r="C251" t="s">
        <v>109</v>
      </c>
      <c r="D251" t="s">
        <v>110</v>
      </c>
      <c r="E251" t="s">
        <v>666</v>
      </c>
      <c r="F251">
        <v>1830</v>
      </c>
      <c r="G251">
        <v>700</v>
      </c>
      <c r="H251">
        <v>0</v>
      </c>
      <c r="I251">
        <v>1962</v>
      </c>
      <c r="J251">
        <v>2007</v>
      </c>
      <c r="K251" t="s">
        <v>183</v>
      </c>
      <c r="L251" t="s">
        <v>114</v>
      </c>
      <c r="M251">
        <v>24</v>
      </c>
      <c r="N251" t="s">
        <v>177</v>
      </c>
      <c r="O251">
        <v>2</v>
      </c>
      <c r="Q251" t="s">
        <v>117</v>
      </c>
      <c r="R251">
        <v>0</v>
      </c>
      <c r="S251" t="s">
        <v>895</v>
      </c>
      <c r="T251">
        <v>98</v>
      </c>
      <c r="V251">
        <v>12512</v>
      </c>
      <c r="W251" t="s">
        <v>116</v>
      </c>
      <c r="X251" t="s">
        <v>117</v>
      </c>
      <c r="Y251" t="s">
        <v>920</v>
      </c>
      <c r="Z251" t="s">
        <v>119</v>
      </c>
      <c r="AA251" t="s">
        <v>921</v>
      </c>
      <c r="AC251" t="s">
        <v>218</v>
      </c>
      <c r="AD251" t="s">
        <v>928</v>
      </c>
      <c r="AE251" t="s">
        <v>403</v>
      </c>
      <c r="AF251" t="s">
        <v>124</v>
      </c>
      <c r="AG251" t="s">
        <v>125</v>
      </c>
      <c r="AH251" t="s">
        <v>124</v>
      </c>
      <c r="AI251" t="s">
        <v>112</v>
      </c>
      <c r="AJ251" t="s">
        <v>112</v>
      </c>
      <c r="AK251" t="s">
        <v>125</v>
      </c>
      <c r="AL251" t="s">
        <v>925</v>
      </c>
      <c r="AM251" t="s">
        <v>457</v>
      </c>
      <c r="AN251" t="s">
        <v>929</v>
      </c>
      <c r="AO251">
        <v>2344</v>
      </c>
      <c r="AP251">
        <v>102264</v>
      </c>
      <c r="AQ251">
        <v>191</v>
      </c>
      <c r="AR251" t="s">
        <v>110</v>
      </c>
      <c r="AS251">
        <v>14566</v>
      </c>
      <c r="AT251">
        <v>16396</v>
      </c>
      <c r="AU251">
        <v>14566</v>
      </c>
      <c r="AV251">
        <v>16396</v>
      </c>
      <c r="BB251" t="s">
        <v>129</v>
      </c>
      <c r="BC251" t="s">
        <v>704</v>
      </c>
      <c r="BD251">
        <v>85</v>
      </c>
      <c r="BE251" t="s">
        <v>131</v>
      </c>
      <c r="BF251">
        <v>0</v>
      </c>
      <c r="BG251">
        <v>4</v>
      </c>
      <c r="BH251">
        <v>4</v>
      </c>
      <c r="BI251" t="s">
        <v>183</v>
      </c>
      <c r="BJ251" t="s">
        <v>182</v>
      </c>
      <c r="BK251" t="s">
        <v>112</v>
      </c>
      <c r="BN251" t="s">
        <v>133</v>
      </c>
      <c r="BR251" t="s">
        <v>133</v>
      </c>
      <c r="BU251" t="s">
        <v>153</v>
      </c>
      <c r="BV251" t="s">
        <v>114</v>
      </c>
      <c r="BW251" t="s">
        <v>112</v>
      </c>
      <c r="BX251">
        <v>0</v>
      </c>
      <c r="BZ251">
        <v>0</v>
      </c>
      <c r="CA251">
        <v>1</v>
      </c>
      <c r="CB251">
        <v>0</v>
      </c>
      <c r="CC251">
        <v>0</v>
      </c>
      <c r="CD251" t="s">
        <v>117</v>
      </c>
      <c r="CE251" t="s">
        <v>117</v>
      </c>
      <c r="CF251" t="s">
        <v>110</v>
      </c>
      <c r="CG251" t="s">
        <v>117</v>
      </c>
      <c r="CH251" t="s">
        <v>117</v>
      </c>
      <c r="CI251" t="s">
        <v>117</v>
      </c>
      <c r="CJ251" t="s">
        <v>110</v>
      </c>
      <c r="CK251" t="s">
        <v>125</v>
      </c>
      <c r="CL251">
        <v>6</v>
      </c>
      <c r="CM251">
        <v>4</v>
      </c>
      <c r="CN251" t="s">
        <v>142</v>
      </c>
      <c r="CO251" t="s">
        <v>183</v>
      </c>
      <c r="CP251">
        <v>0</v>
      </c>
      <c r="CQ251" t="s">
        <v>143</v>
      </c>
      <c r="CR251" t="s">
        <v>143</v>
      </c>
      <c r="CS251" t="s">
        <v>156</v>
      </c>
      <c r="CT251" t="s">
        <v>156</v>
      </c>
      <c r="CU251">
        <v>5</v>
      </c>
      <c r="CV251" t="s">
        <v>930</v>
      </c>
      <c r="CW251" t="s">
        <v>930</v>
      </c>
      <c r="CX251">
        <v>3</v>
      </c>
      <c r="CY251">
        <f t="shared" si="21"/>
        <v>7.5</v>
      </c>
      <c r="CZ251">
        <v>0.4</v>
      </c>
      <c r="DA251">
        <v>0</v>
      </c>
      <c r="DB251">
        <f t="shared" si="22"/>
        <v>1</v>
      </c>
      <c r="DC251">
        <v>0</v>
      </c>
      <c r="DD251">
        <v>0</v>
      </c>
      <c r="DE251">
        <v>0</v>
      </c>
      <c r="DF251">
        <v>12512</v>
      </c>
      <c r="DG251">
        <f t="shared" si="23"/>
        <v>12512</v>
      </c>
      <c r="DH251">
        <f t="shared" si="24"/>
        <v>3</v>
      </c>
      <c r="DI251">
        <v>1001</v>
      </c>
      <c r="DJ251">
        <f t="shared" si="25"/>
        <v>1001</v>
      </c>
      <c r="DK251">
        <f t="shared" si="26"/>
        <v>3</v>
      </c>
      <c r="DL251">
        <v>10</v>
      </c>
      <c r="DN251">
        <f>(DL251*InputWeights!$C$7+DB251*InputWeights!$C$6)</f>
        <v>5.5</v>
      </c>
      <c r="DO251">
        <f>(DD251*InputWeights!$C$12+DE251*InputWeights!$C$10+CU251*InputWeights!$C$11)</f>
        <v>2</v>
      </c>
      <c r="DP251">
        <f>(DC251*InputWeights!$C$18+DK251*InputWeights!$C$16+DH251*InputWeights!$C$15+CY251*InputWeights!$C$17)</f>
        <v>4.0500000000000007</v>
      </c>
      <c r="DR251">
        <f>DN251*InputWeights!$C$5+DO251*InputWeights!$C$9+DP251*InputWeights!$C$14</f>
        <v>38.700000000000003</v>
      </c>
      <c r="DS251">
        <f>((_xlfn.RANK.EQ(DR251,$DR$2:$DR$1000,0))/(COUNT(DR$2:$DR$1000)))*100</f>
        <v>34.782608695652172</v>
      </c>
      <c r="DT251">
        <f t="shared" si="27"/>
        <v>0</v>
      </c>
    </row>
    <row r="252" spans="1:124" x14ac:dyDescent="0.25">
      <c r="A252" t="s">
        <v>1746</v>
      </c>
      <c r="B252" t="s">
        <v>108</v>
      </c>
      <c r="C252" t="s">
        <v>109</v>
      </c>
      <c r="D252" t="s">
        <v>110</v>
      </c>
      <c r="E252" t="s">
        <v>334</v>
      </c>
      <c r="F252">
        <v>2517</v>
      </c>
      <c r="G252">
        <v>20001100</v>
      </c>
      <c r="H252">
        <v>10</v>
      </c>
      <c r="I252">
        <v>1957</v>
      </c>
      <c r="J252">
        <v>2003</v>
      </c>
      <c r="K252" t="s">
        <v>183</v>
      </c>
      <c r="L252" t="s">
        <v>114</v>
      </c>
      <c r="M252">
        <v>30</v>
      </c>
      <c r="N252" t="s">
        <v>177</v>
      </c>
      <c r="O252">
        <v>2</v>
      </c>
      <c r="Q252" t="s">
        <v>117</v>
      </c>
      <c r="R252">
        <v>0</v>
      </c>
      <c r="S252" t="s">
        <v>280</v>
      </c>
      <c r="T252">
        <v>149</v>
      </c>
      <c r="V252">
        <v>16064</v>
      </c>
      <c r="W252" t="s">
        <v>116</v>
      </c>
      <c r="X252" t="s">
        <v>117</v>
      </c>
      <c r="Y252" t="s">
        <v>1675</v>
      </c>
      <c r="AA252" t="s">
        <v>133</v>
      </c>
      <c r="AC252" t="s">
        <v>160</v>
      </c>
      <c r="AD252" t="s">
        <v>1752</v>
      </c>
      <c r="AE252" t="s">
        <v>426</v>
      </c>
      <c r="AF252" t="s">
        <v>124</v>
      </c>
      <c r="AG252" t="s">
        <v>125</v>
      </c>
      <c r="AH252" t="s">
        <v>124</v>
      </c>
      <c r="AI252" t="s">
        <v>112</v>
      </c>
      <c r="AJ252" t="s">
        <v>112</v>
      </c>
      <c r="AK252" t="s">
        <v>125</v>
      </c>
      <c r="AL252" t="s">
        <v>467</v>
      </c>
      <c r="AM252" t="s">
        <v>342</v>
      </c>
      <c r="AN252" t="s">
        <v>1753</v>
      </c>
      <c r="AO252">
        <v>3857</v>
      </c>
      <c r="AP252">
        <v>102264</v>
      </c>
      <c r="AQ252">
        <v>496</v>
      </c>
      <c r="AR252" t="s">
        <v>110</v>
      </c>
      <c r="AS252">
        <v>792</v>
      </c>
      <c r="AT252">
        <v>3309</v>
      </c>
      <c r="AU252">
        <v>22876</v>
      </c>
      <c r="AV252">
        <v>25393</v>
      </c>
      <c r="BB252" t="s">
        <v>129</v>
      </c>
      <c r="BC252" t="s">
        <v>189</v>
      </c>
      <c r="BD252">
        <v>85</v>
      </c>
      <c r="BE252" t="s">
        <v>131</v>
      </c>
      <c r="BF252">
        <v>0</v>
      </c>
      <c r="BG252">
        <v>2</v>
      </c>
      <c r="BH252">
        <v>2</v>
      </c>
      <c r="BI252" t="s">
        <v>154</v>
      </c>
      <c r="BJ252" t="s">
        <v>182</v>
      </c>
      <c r="BK252" t="s">
        <v>112</v>
      </c>
      <c r="BN252" t="s">
        <v>133</v>
      </c>
      <c r="BR252" t="s">
        <v>133</v>
      </c>
      <c r="BU252" t="s">
        <v>153</v>
      </c>
      <c r="BV252" t="s">
        <v>114</v>
      </c>
      <c r="BW252" t="s">
        <v>112</v>
      </c>
      <c r="BX252">
        <v>0</v>
      </c>
      <c r="BZ252">
        <v>0</v>
      </c>
      <c r="CA252">
        <v>1</v>
      </c>
      <c r="CB252">
        <v>0</v>
      </c>
      <c r="CC252">
        <v>0</v>
      </c>
      <c r="CD252" t="s">
        <v>117</v>
      </c>
      <c r="CE252" t="s">
        <v>117</v>
      </c>
      <c r="CF252" t="s">
        <v>110</v>
      </c>
      <c r="CG252" t="s">
        <v>117</v>
      </c>
      <c r="CH252" t="s">
        <v>117</v>
      </c>
      <c r="CI252" t="s">
        <v>117</v>
      </c>
      <c r="CJ252" t="s">
        <v>117</v>
      </c>
      <c r="CK252" t="s">
        <v>112</v>
      </c>
      <c r="CL252">
        <v>18</v>
      </c>
      <c r="CM252">
        <v>6</v>
      </c>
      <c r="CN252" t="s">
        <v>142</v>
      </c>
      <c r="CO252" t="s">
        <v>183</v>
      </c>
      <c r="CP252">
        <v>0</v>
      </c>
      <c r="CQ252" t="s">
        <v>143</v>
      </c>
      <c r="CR252" t="s">
        <v>143</v>
      </c>
      <c r="CS252" t="s">
        <v>184</v>
      </c>
      <c r="CT252" t="s">
        <v>156</v>
      </c>
      <c r="CU252">
        <v>5</v>
      </c>
      <c r="CV252" t="s">
        <v>1754</v>
      </c>
      <c r="CW252" t="s">
        <v>1754</v>
      </c>
      <c r="CX252">
        <v>3</v>
      </c>
      <c r="CY252">
        <f t="shared" si="21"/>
        <v>7.5</v>
      </c>
      <c r="CZ252">
        <v>2.2000000000000002</v>
      </c>
      <c r="DA252">
        <v>1.6</v>
      </c>
      <c r="DB252">
        <f t="shared" si="22"/>
        <v>1</v>
      </c>
      <c r="DC252">
        <v>0</v>
      </c>
      <c r="DD252">
        <v>0</v>
      </c>
      <c r="DE252">
        <v>0</v>
      </c>
      <c r="DF252">
        <v>16064</v>
      </c>
      <c r="DG252">
        <f t="shared" si="23"/>
        <v>16064</v>
      </c>
      <c r="DH252">
        <f t="shared" si="24"/>
        <v>4</v>
      </c>
      <c r="DI252">
        <v>280</v>
      </c>
      <c r="DJ252">
        <f t="shared" si="25"/>
        <v>280</v>
      </c>
      <c r="DK252">
        <f t="shared" si="26"/>
        <v>1</v>
      </c>
      <c r="DL252">
        <v>10</v>
      </c>
      <c r="DN252">
        <f>(DL252*InputWeights!$C$7+DB252*InputWeights!$C$6)</f>
        <v>5.5</v>
      </c>
      <c r="DO252">
        <f>(DD252*InputWeights!$C$12+DE252*InputWeights!$C$10+CU252*InputWeights!$C$11)</f>
        <v>2</v>
      </c>
      <c r="DP252">
        <f>(DC252*InputWeights!$C$18+DK252*InputWeights!$C$16+DH252*InputWeights!$C$15+CY252*InputWeights!$C$17)</f>
        <v>4.05</v>
      </c>
      <c r="DR252">
        <f>DN252*InputWeights!$C$5+DO252*InputWeights!$C$9+DP252*InputWeights!$C$14</f>
        <v>38.700000000000003</v>
      </c>
      <c r="DS252">
        <f>((_xlfn.RANK.EQ(DR252,$DR$2:$DR$1000,0))/(COUNT(DR$2:$DR$1000)))*100</f>
        <v>34.782608695652172</v>
      </c>
      <c r="DT252">
        <f t="shared" si="27"/>
        <v>0</v>
      </c>
    </row>
    <row r="253" spans="1:124" x14ac:dyDescent="0.25">
      <c r="A253" t="s">
        <v>1847</v>
      </c>
      <c r="B253" t="s">
        <v>108</v>
      </c>
      <c r="C253" t="s">
        <v>109</v>
      </c>
      <c r="D253" t="s">
        <v>110</v>
      </c>
      <c r="E253" t="s">
        <v>1764</v>
      </c>
      <c r="F253">
        <v>3905</v>
      </c>
      <c r="G253">
        <v>20003000</v>
      </c>
      <c r="H253">
        <v>0</v>
      </c>
      <c r="I253">
        <v>1952</v>
      </c>
      <c r="J253">
        <v>2000</v>
      </c>
      <c r="K253" t="s">
        <v>139</v>
      </c>
      <c r="L253" t="s">
        <v>110</v>
      </c>
      <c r="M253">
        <v>32</v>
      </c>
      <c r="N253" t="s">
        <v>358</v>
      </c>
      <c r="O253">
        <v>3</v>
      </c>
      <c r="P253" t="s">
        <v>112</v>
      </c>
      <c r="Q253" t="s">
        <v>114</v>
      </c>
      <c r="R253">
        <v>4</v>
      </c>
      <c r="S253" t="s">
        <v>335</v>
      </c>
      <c r="T253">
        <v>93</v>
      </c>
      <c r="V253">
        <v>8974</v>
      </c>
      <c r="W253" t="s">
        <v>116</v>
      </c>
      <c r="X253" t="s">
        <v>117</v>
      </c>
      <c r="Y253" t="s">
        <v>295</v>
      </c>
      <c r="Z253" t="s">
        <v>271</v>
      </c>
      <c r="AA253" t="s">
        <v>272</v>
      </c>
      <c r="AB253" t="s">
        <v>1775</v>
      </c>
      <c r="AC253" t="s">
        <v>218</v>
      </c>
      <c r="AD253" t="s">
        <v>160</v>
      </c>
      <c r="AE253" t="s">
        <v>274</v>
      </c>
      <c r="AF253" t="s">
        <v>124</v>
      </c>
      <c r="AG253" t="s">
        <v>125</v>
      </c>
      <c r="AH253" t="s">
        <v>124</v>
      </c>
      <c r="AI253" t="s">
        <v>112</v>
      </c>
      <c r="AJ253" t="s">
        <v>112</v>
      </c>
      <c r="AK253" t="s">
        <v>125</v>
      </c>
      <c r="AL253" t="s">
        <v>1852</v>
      </c>
      <c r="AM253" t="s">
        <v>1853</v>
      </c>
      <c r="AN253" t="s">
        <v>1854</v>
      </c>
      <c r="AO253">
        <v>4229</v>
      </c>
      <c r="AP253">
        <v>102264</v>
      </c>
      <c r="AQ253">
        <v>581</v>
      </c>
      <c r="AR253" t="s">
        <v>114</v>
      </c>
      <c r="AS253">
        <v>38497</v>
      </c>
      <c r="AT253">
        <v>42402</v>
      </c>
      <c r="AU253">
        <v>38497</v>
      </c>
      <c r="AV253">
        <v>42402</v>
      </c>
      <c r="BB253" t="s">
        <v>129</v>
      </c>
      <c r="BC253" t="s">
        <v>292</v>
      </c>
      <c r="BD253">
        <v>83</v>
      </c>
      <c r="BE253" t="s">
        <v>131</v>
      </c>
      <c r="BF253">
        <v>0</v>
      </c>
      <c r="BG253">
        <v>1</v>
      </c>
      <c r="BH253">
        <v>1</v>
      </c>
      <c r="BI253" t="s">
        <v>154</v>
      </c>
      <c r="BJ253" t="s">
        <v>182</v>
      </c>
      <c r="BK253" t="s">
        <v>112</v>
      </c>
      <c r="BN253" t="s">
        <v>133</v>
      </c>
      <c r="BR253" t="s">
        <v>133</v>
      </c>
      <c r="BU253" t="s">
        <v>139</v>
      </c>
      <c r="BV253" t="s">
        <v>114</v>
      </c>
      <c r="BW253" t="s">
        <v>112</v>
      </c>
      <c r="BX253">
        <v>0</v>
      </c>
      <c r="BZ253">
        <v>0</v>
      </c>
      <c r="CA253">
        <v>1</v>
      </c>
      <c r="CB253">
        <v>0</v>
      </c>
      <c r="CC253">
        <v>0</v>
      </c>
      <c r="CD253" t="s">
        <v>114</v>
      </c>
      <c r="CE253" t="s">
        <v>114</v>
      </c>
      <c r="CF253" t="s">
        <v>110</v>
      </c>
      <c r="CG253" t="s">
        <v>117</v>
      </c>
      <c r="CH253" t="s">
        <v>117</v>
      </c>
      <c r="CI253" t="s">
        <v>117</v>
      </c>
      <c r="CJ253" t="s">
        <v>117</v>
      </c>
      <c r="CK253" t="s">
        <v>112</v>
      </c>
      <c r="CL253">
        <v>5</v>
      </c>
      <c r="CM253">
        <v>4</v>
      </c>
      <c r="CN253" t="s">
        <v>649</v>
      </c>
      <c r="CO253" t="s">
        <v>183</v>
      </c>
      <c r="CP253">
        <v>0</v>
      </c>
      <c r="CQ253" t="s">
        <v>135</v>
      </c>
      <c r="CR253" t="s">
        <v>135</v>
      </c>
      <c r="CS253" t="s">
        <v>156</v>
      </c>
      <c r="CT253" t="s">
        <v>156</v>
      </c>
      <c r="CU253">
        <v>5</v>
      </c>
      <c r="CV253" t="s">
        <v>1855</v>
      </c>
      <c r="CW253" t="s">
        <v>1855</v>
      </c>
      <c r="CX253">
        <v>3</v>
      </c>
      <c r="CY253">
        <f t="shared" si="21"/>
        <v>7.5</v>
      </c>
      <c r="CZ253">
        <v>2.9881600000000001</v>
      </c>
      <c r="DA253">
        <v>1.6415999999999999</v>
      </c>
      <c r="DB253">
        <f t="shared" si="22"/>
        <v>1</v>
      </c>
      <c r="DC253">
        <v>0</v>
      </c>
      <c r="DD253">
        <v>0</v>
      </c>
      <c r="DE253">
        <v>0</v>
      </c>
      <c r="DF253">
        <v>8974</v>
      </c>
      <c r="DG253">
        <f t="shared" si="23"/>
        <v>17948</v>
      </c>
      <c r="DH253">
        <f t="shared" si="24"/>
        <v>4</v>
      </c>
      <c r="DI253">
        <v>186</v>
      </c>
      <c r="DJ253">
        <f t="shared" si="25"/>
        <v>372</v>
      </c>
      <c r="DK253">
        <f t="shared" si="26"/>
        <v>1</v>
      </c>
      <c r="DL253">
        <v>10</v>
      </c>
      <c r="DN253">
        <f>(DL253*InputWeights!$C$7+DB253*InputWeights!$C$6)</f>
        <v>5.5</v>
      </c>
      <c r="DO253">
        <f>(DD253*InputWeights!$C$12+DE253*InputWeights!$C$10+CU253*InputWeights!$C$11)</f>
        <v>2</v>
      </c>
      <c r="DP253">
        <f>(DC253*InputWeights!$C$18+DK253*InputWeights!$C$16+DH253*InputWeights!$C$15+CY253*InputWeights!$C$17)</f>
        <v>4.05</v>
      </c>
      <c r="DR253">
        <f>DN253*InputWeights!$C$5+DO253*InputWeights!$C$9+DP253*InputWeights!$C$14</f>
        <v>38.700000000000003</v>
      </c>
      <c r="DS253">
        <f>((_xlfn.RANK.EQ(DR253,$DR$2:$DR$1000,0))/(COUNT(DR$2:$DR$1000)))*100</f>
        <v>34.782608695652172</v>
      </c>
      <c r="DT253">
        <f t="shared" si="27"/>
        <v>0</v>
      </c>
    </row>
    <row r="254" spans="1:124" x14ac:dyDescent="0.25">
      <c r="A254" t="s">
        <v>2471</v>
      </c>
      <c r="B254" t="s">
        <v>108</v>
      </c>
      <c r="C254" t="s">
        <v>109</v>
      </c>
      <c r="D254" t="s">
        <v>397</v>
      </c>
      <c r="E254" t="s">
        <v>420</v>
      </c>
      <c r="F254">
        <v>2006</v>
      </c>
      <c r="G254">
        <v>5</v>
      </c>
      <c r="H254">
        <v>0</v>
      </c>
      <c r="I254">
        <v>0</v>
      </c>
      <c r="J254">
        <v>0</v>
      </c>
      <c r="K254" t="s">
        <v>992</v>
      </c>
      <c r="L254" t="s">
        <v>110</v>
      </c>
      <c r="M254">
        <v>22</v>
      </c>
      <c r="N254" t="s">
        <v>358</v>
      </c>
      <c r="O254">
        <v>1</v>
      </c>
      <c r="Q254" t="s">
        <v>117</v>
      </c>
      <c r="R254">
        <v>0</v>
      </c>
      <c r="T254">
        <v>304</v>
      </c>
      <c r="V254">
        <v>9239</v>
      </c>
      <c r="W254" t="s">
        <v>116</v>
      </c>
      <c r="X254" t="s">
        <v>117</v>
      </c>
      <c r="Y254" t="s">
        <v>2256</v>
      </c>
      <c r="AA254" t="s">
        <v>133</v>
      </c>
      <c r="AC254" t="s">
        <v>2472</v>
      </c>
      <c r="AD254" t="s">
        <v>2254</v>
      </c>
      <c r="AF254" t="s">
        <v>124</v>
      </c>
      <c r="AG254" t="s">
        <v>125</v>
      </c>
      <c r="AH254" t="s">
        <v>124</v>
      </c>
      <c r="AI254" t="s">
        <v>112</v>
      </c>
      <c r="AJ254" t="s">
        <v>112</v>
      </c>
      <c r="AK254" t="s">
        <v>125</v>
      </c>
      <c r="AL254" t="s">
        <v>416</v>
      </c>
      <c r="AM254" t="s">
        <v>416</v>
      </c>
      <c r="AO254">
        <v>5861</v>
      </c>
      <c r="AP254">
        <v>102264</v>
      </c>
      <c r="AQ254">
        <v>15261</v>
      </c>
      <c r="AR254" t="s">
        <v>110</v>
      </c>
      <c r="AS254">
        <v>2585</v>
      </c>
      <c r="AT254">
        <v>4591</v>
      </c>
      <c r="AU254">
        <v>2585</v>
      </c>
      <c r="AV254">
        <v>4591</v>
      </c>
      <c r="BB254" t="s">
        <v>129</v>
      </c>
      <c r="BC254" t="s">
        <v>247</v>
      </c>
      <c r="BD254">
        <v>0</v>
      </c>
      <c r="BE254" t="s">
        <v>131</v>
      </c>
      <c r="BF254">
        <v>0</v>
      </c>
      <c r="BG254">
        <v>0</v>
      </c>
      <c r="BH254">
        <v>0</v>
      </c>
      <c r="BK254" t="s">
        <v>112</v>
      </c>
      <c r="BN254" t="s">
        <v>133</v>
      </c>
      <c r="BR254" t="s">
        <v>133</v>
      </c>
      <c r="BU254" t="s">
        <v>153</v>
      </c>
      <c r="BX254">
        <v>0</v>
      </c>
      <c r="BZ254">
        <v>0</v>
      </c>
      <c r="CA254">
        <v>4</v>
      </c>
      <c r="CB254">
        <v>0</v>
      </c>
      <c r="CC254">
        <v>0</v>
      </c>
      <c r="CE254" t="s">
        <v>117</v>
      </c>
      <c r="CF254" t="s">
        <v>110</v>
      </c>
      <c r="CK254" t="s">
        <v>112</v>
      </c>
      <c r="CL254">
        <v>0</v>
      </c>
      <c r="CM254">
        <v>0</v>
      </c>
      <c r="CP254">
        <v>0</v>
      </c>
      <c r="CQ254" t="s">
        <v>417</v>
      </c>
      <c r="CS254" t="s">
        <v>418</v>
      </c>
      <c r="CT254" t="s">
        <v>418</v>
      </c>
      <c r="CU254">
        <v>5</v>
      </c>
      <c r="CV254" t="s">
        <v>2474</v>
      </c>
      <c r="CW254" t="s">
        <v>2474</v>
      </c>
      <c r="CX254">
        <v>3</v>
      </c>
      <c r="CY254">
        <f t="shared" si="21"/>
        <v>7.5</v>
      </c>
      <c r="CZ254">
        <v>1.3466800000000001</v>
      </c>
      <c r="DA254">
        <v>0.75814499999999996</v>
      </c>
      <c r="DB254">
        <f t="shared" si="22"/>
        <v>1</v>
      </c>
      <c r="DC254">
        <v>0</v>
      </c>
      <c r="DD254">
        <v>0</v>
      </c>
      <c r="DE254">
        <v>0</v>
      </c>
      <c r="DF254">
        <v>9239</v>
      </c>
      <c r="DG254">
        <f t="shared" si="23"/>
        <v>18478</v>
      </c>
      <c r="DH254">
        <f t="shared" si="24"/>
        <v>4</v>
      </c>
      <c r="DI254">
        <v>179</v>
      </c>
      <c r="DJ254">
        <f t="shared" si="25"/>
        <v>358</v>
      </c>
      <c r="DK254">
        <f t="shared" si="26"/>
        <v>1</v>
      </c>
      <c r="DL254">
        <v>10</v>
      </c>
      <c r="DN254">
        <f>(DL254*InputWeights!$C$7+DB254*InputWeights!$C$6)</f>
        <v>5.5</v>
      </c>
      <c r="DO254">
        <f>(DD254*InputWeights!$C$12+DE254*InputWeights!$C$10+CU254*InputWeights!$C$11)</f>
        <v>2</v>
      </c>
      <c r="DP254">
        <f>(DC254*InputWeights!$C$18+DK254*InputWeights!$C$16+DH254*InputWeights!$C$15+CY254*InputWeights!$C$17)</f>
        <v>4.05</v>
      </c>
      <c r="DR254">
        <f>DN254*InputWeights!$C$5+DO254*InputWeights!$C$9+DP254*InputWeights!$C$14</f>
        <v>38.700000000000003</v>
      </c>
      <c r="DS254">
        <f>((_xlfn.RANK.EQ(DR254,$DR$2:$DR$1000,0))/(COUNT(DR$2:$DR$1000)))*100</f>
        <v>34.782608695652172</v>
      </c>
      <c r="DT254">
        <f t="shared" si="27"/>
        <v>0</v>
      </c>
    </row>
    <row r="255" spans="1:124" x14ac:dyDescent="0.25">
      <c r="A255" t="s">
        <v>949</v>
      </c>
      <c r="B255" t="s">
        <v>108</v>
      </c>
      <c r="C255" t="s">
        <v>109</v>
      </c>
      <c r="D255" t="s">
        <v>110</v>
      </c>
      <c r="E255" t="s">
        <v>376</v>
      </c>
      <c r="F255">
        <v>3539</v>
      </c>
      <c r="G255">
        <v>5000</v>
      </c>
      <c r="H255">
        <v>0</v>
      </c>
      <c r="I255">
        <v>1950</v>
      </c>
      <c r="J255">
        <v>2008</v>
      </c>
      <c r="K255" t="s">
        <v>183</v>
      </c>
      <c r="L255" t="s">
        <v>114</v>
      </c>
      <c r="M255">
        <v>18</v>
      </c>
      <c r="N255" t="s">
        <v>177</v>
      </c>
      <c r="O255">
        <v>2</v>
      </c>
      <c r="Q255" t="s">
        <v>117</v>
      </c>
      <c r="R255">
        <v>0</v>
      </c>
      <c r="S255" t="s">
        <v>803</v>
      </c>
      <c r="T255">
        <v>113</v>
      </c>
      <c r="V255">
        <v>9323</v>
      </c>
      <c r="W255" t="s">
        <v>116</v>
      </c>
      <c r="X255" t="s">
        <v>117</v>
      </c>
      <c r="Y255" t="s">
        <v>958</v>
      </c>
      <c r="Z255" t="s">
        <v>119</v>
      </c>
      <c r="AA255" t="s">
        <v>952</v>
      </c>
      <c r="AC255" t="s">
        <v>160</v>
      </c>
      <c r="AD255" t="s">
        <v>963</v>
      </c>
      <c r="AE255" t="s">
        <v>364</v>
      </c>
      <c r="AF255" t="s">
        <v>124</v>
      </c>
      <c r="AG255" t="s">
        <v>125</v>
      </c>
      <c r="AH255" t="s">
        <v>124</v>
      </c>
      <c r="AI255" t="s">
        <v>112</v>
      </c>
      <c r="AJ255" t="s">
        <v>112</v>
      </c>
      <c r="AK255" t="s">
        <v>125</v>
      </c>
      <c r="AL255" t="s">
        <v>128</v>
      </c>
      <c r="AM255" t="s">
        <v>961</v>
      </c>
      <c r="AN255" t="s">
        <v>128</v>
      </c>
      <c r="AO255">
        <v>2506</v>
      </c>
      <c r="AP255">
        <v>102264</v>
      </c>
      <c r="AQ255">
        <v>206</v>
      </c>
      <c r="AR255" t="s">
        <v>110</v>
      </c>
      <c r="AS255">
        <v>35754</v>
      </c>
      <c r="AT255">
        <v>39293</v>
      </c>
      <c r="AU255">
        <v>35754</v>
      </c>
      <c r="AV255">
        <v>39293</v>
      </c>
      <c r="BB255" t="s">
        <v>129</v>
      </c>
      <c r="BC255" t="s">
        <v>189</v>
      </c>
      <c r="BD255">
        <v>81</v>
      </c>
      <c r="BE255" t="s">
        <v>131</v>
      </c>
      <c r="BF255">
        <v>0</v>
      </c>
      <c r="BG255">
        <v>4</v>
      </c>
      <c r="BH255">
        <v>4</v>
      </c>
      <c r="BI255" t="s">
        <v>132</v>
      </c>
      <c r="BJ255" t="s">
        <v>182</v>
      </c>
      <c r="BK255" t="s">
        <v>112</v>
      </c>
      <c r="BN255" t="s">
        <v>133</v>
      </c>
      <c r="BR255" t="s">
        <v>133</v>
      </c>
      <c r="BU255" t="s">
        <v>112</v>
      </c>
      <c r="BV255" t="s">
        <v>114</v>
      </c>
      <c r="BW255" t="s">
        <v>112</v>
      </c>
      <c r="BX255">
        <v>0</v>
      </c>
      <c r="BZ255">
        <v>0</v>
      </c>
      <c r="CA255">
        <v>1</v>
      </c>
      <c r="CB255">
        <v>0</v>
      </c>
      <c r="CC255">
        <v>0</v>
      </c>
      <c r="CD255" t="s">
        <v>117</v>
      </c>
      <c r="CE255" t="s">
        <v>117</v>
      </c>
      <c r="CF255" t="s">
        <v>110</v>
      </c>
      <c r="CG255" t="s">
        <v>117</v>
      </c>
      <c r="CH255" t="s">
        <v>117</v>
      </c>
      <c r="CI255" t="s">
        <v>117</v>
      </c>
      <c r="CJ255" t="s">
        <v>110</v>
      </c>
      <c r="CK255" t="s">
        <v>125</v>
      </c>
      <c r="CL255">
        <v>3</v>
      </c>
      <c r="CM255">
        <v>2</v>
      </c>
      <c r="CN255" t="s">
        <v>142</v>
      </c>
      <c r="CO255" t="s">
        <v>183</v>
      </c>
      <c r="CP255">
        <v>0</v>
      </c>
      <c r="CQ255" t="s">
        <v>143</v>
      </c>
      <c r="CR255" t="s">
        <v>143</v>
      </c>
      <c r="CS255" t="s">
        <v>156</v>
      </c>
      <c r="CT255" t="s">
        <v>156</v>
      </c>
      <c r="CU255">
        <v>5</v>
      </c>
      <c r="CV255" t="s">
        <v>964</v>
      </c>
      <c r="CW255" t="s">
        <v>964</v>
      </c>
      <c r="CX255">
        <v>3</v>
      </c>
      <c r="CY255">
        <f t="shared" si="21"/>
        <v>7.5</v>
      </c>
      <c r="CZ255">
        <v>9.6693099999999994</v>
      </c>
      <c r="DA255">
        <v>3.4062000000000001</v>
      </c>
      <c r="DB255">
        <f t="shared" si="22"/>
        <v>2.5</v>
      </c>
      <c r="DC255">
        <v>0</v>
      </c>
      <c r="DD255">
        <v>0</v>
      </c>
      <c r="DE255">
        <v>0</v>
      </c>
      <c r="DF255">
        <v>9323</v>
      </c>
      <c r="DG255">
        <f t="shared" si="23"/>
        <v>9323</v>
      </c>
      <c r="DH255">
        <f t="shared" si="24"/>
        <v>2</v>
      </c>
      <c r="DI255">
        <v>950</v>
      </c>
      <c r="DJ255">
        <f t="shared" si="25"/>
        <v>950</v>
      </c>
      <c r="DK255">
        <f t="shared" si="26"/>
        <v>2</v>
      </c>
      <c r="DL255">
        <v>10</v>
      </c>
      <c r="DN255">
        <f>(DL255*InputWeights!$C$7+DB255*InputWeights!$C$6)</f>
        <v>6.25</v>
      </c>
      <c r="DO255">
        <f>(DD255*InputWeights!$C$12+DE255*InputWeights!$C$10+CU255*InputWeights!$C$11)</f>
        <v>2</v>
      </c>
      <c r="DP255">
        <f>(DC255*InputWeights!$C$18+DK255*InputWeights!$C$16+DH255*InputWeights!$C$15+CY255*InputWeights!$C$17)</f>
        <v>3.45</v>
      </c>
      <c r="DR255">
        <f>DN255*InputWeights!$C$5+DO255*InputWeights!$C$9+DP255*InputWeights!$C$14</f>
        <v>38.549999999999997</v>
      </c>
      <c r="DS255">
        <f>((_xlfn.RANK.EQ(DR255,$DR$2:$DR$1000,0))/(COUNT(DR$2:$DR$1000)))*100</f>
        <v>35.62412342215989</v>
      </c>
      <c r="DT255">
        <f t="shared" si="27"/>
        <v>0</v>
      </c>
    </row>
    <row r="256" spans="1:124" x14ac:dyDescent="0.25">
      <c r="A256" t="s">
        <v>1021</v>
      </c>
      <c r="B256" t="s">
        <v>108</v>
      </c>
      <c r="C256" t="s">
        <v>109</v>
      </c>
      <c r="D256" t="s">
        <v>110</v>
      </c>
      <c r="E256" t="s">
        <v>217</v>
      </c>
      <c r="F256">
        <v>1754</v>
      </c>
      <c r="G256">
        <v>2600</v>
      </c>
      <c r="H256">
        <v>0</v>
      </c>
      <c r="I256">
        <v>1934</v>
      </c>
      <c r="J256">
        <v>2014</v>
      </c>
      <c r="K256" t="s">
        <v>183</v>
      </c>
      <c r="L256" t="s">
        <v>114</v>
      </c>
      <c r="M256">
        <v>20</v>
      </c>
      <c r="N256" t="s">
        <v>358</v>
      </c>
      <c r="O256">
        <v>2</v>
      </c>
      <c r="Q256" t="s">
        <v>117</v>
      </c>
      <c r="R256">
        <v>0</v>
      </c>
      <c r="S256" t="s">
        <v>1007</v>
      </c>
      <c r="T256">
        <v>100</v>
      </c>
      <c r="V256">
        <v>5373</v>
      </c>
      <c r="W256" t="s">
        <v>116</v>
      </c>
      <c r="X256" t="s">
        <v>117</v>
      </c>
      <c r="Y256" t="s">
        <v>1022</v>
      </c>
      <c r="Z256" t="s">
        <v>119</v>
      </c>
      <c r="AA256" t="s">
        <v>1023</v>
      </c>
      <c r="AC256" t="s">
        <v>1027</v>
      </c>
      <c r="AD256" t="s">
        <v>160</v>
      </c>
      <c r="AE256" t="s">
        <v>123</v>
      </c>
      <c r="AF256" t="s">
        <v>124</v>
      </c>
      <c r="AG256" t="s">
        <v>112</v>
      </c>
      <c r="AH256" t="s">
        <v>124</v>
      </c>
      <c r="AI256" t="s">
        <v>112</v>
      </c>
      <c r="AJ256" t="s">
        <v>112</v>
      </c>
      <c r="AK256" t="s">
        <v>112</v>
      </c>
      <c r="AL256" t="s">
        <v>1029</v>
      </c>
      <c r="AM256" t="s">
        <v>1029</v>
      </c>
      <c r="AN256" t="s">
        <v>1030</v>
      </c>
      <c r="AO256">
        <v>2637</v>
      </c>
      <c r="AP256">
        <v>102264</v>
      </c>
      <c r="AQ256">
        <v>220</v>
      </c>
      <c r="AR256" t="s">
        <v>110</v>
      </c>
      <c r="AS256">
        <v>59354</v>
      </c>
      <c r="AT256">
        <v>61108</v>
      </c>
      <c r="AU256">
        <v>59354</v>
      </c>
      <c r="AV256">
        <v>61108</v>
      </c>
      <c r="BB256" t="s">
        <v>129</v>
      </c>
      <c r="BC256" t="s">
        <v>130</v>
      </c>
      <c r="BD256">
        <v>95</v>
      </c>
      <c r="BE256" t="s">
        <v>131</v>
      </c>
      <c r="BF256">
        <v>0</v>
      </c>
      <c r="BG256">
        <v>3</v>
      </c>
      <c r="BH256">
        <v>3</v>
      </c>
      <c r="BI256" t="s">
        <v>132</v>
      </c>
      <c r="BJ256" t="s">
        <v>182</v>
      </c>
      <c r="BK256" t="s">
        <v>112</v>
      </c>
      <c r="BN256" t="s">
        <v>133</v>
      </c>
      <c r="BR256" t="s">
        <v>133</v>
      </c>
      <c r="BU256" t="s">
        <v>153</v>
      </c>
      <c r="BV256" t="s">
        <v>116</v>
      </c>
      <c r="BW256" t="s">
        <v>112</v>
      </c>
      <c r="BX256">
        <v>0</v>
      </c>
      <c r="BZ256">
        <v>0</v>
      </c>
      <c r="CA256">
        <v>1</v>
      </c>
      <c r="CB256">
        <v>0</v>
      </c>
      <c r="CC256">
        <v>0</v>
      </c>
      <c r="CD256" t="s">
        <v>117</v>
      </c>
      <c r="CE256" t="s">
        <v>117</v>
      </c>
      <c r="CF256" t="s">
        <v>110</v>
      </c>
      <c r="CG256" t="s">
        <v>117</v>
      </c>
      <c r="CH256" t="s">
        <v>117</v>
      </c>
      <c r="CI256" t="s">
        <v>117</v>
      </c>
      <c r="CJ256" t="s">
        <v>117</v>
      </c>
      <c r="CK256" t="s">
        <v>112</v>
      </c>
      <c r="CL256">
        <v>2</v>
      </c>
      <c r="CM256">
        <v>2</v>
      </c>
      <c r="CN256" t="s">
        <v>142</v>
      </c>
      <c r="CO256" t="s">
        <v>183</v>
      </c>
      <c r="CP256">
        <v>0</v>
      </c>
      <c r="CQ256" t="s">
        <v>143</v>
      </c>
      <c r="CR256" t="s">
        <v>143</v>
      </c>
      <c r="CS256" t="s">
        <v>215</v>
      </c>
      <c r="CT256" t="s">
        <v>215</v>
      </c>
      <c r="CU256">
        <v>2.5</v>
      </c>
      <c r="CV256" t="s">
        <v>1031</v>
      </c>
      <c r="CW256" t="s">
        <v>1031</v>
      </c>
      <c r="CX256">
        <v>4</v>
      </c>
      <c r="CY256">
        <f t="shared" si="21"/>
        <v>2.5</v>
      </c>
      <c r="CZ256">
        <v>1.2666599999999999</v>
      </c>
      <c r="DA256">
        <v>1.2666599999999999</v>
      </c>
      <c r="DB256">
        <f t="shared" si="22"/>
        <v>1</v>
      </c>
      <c r="DC256">
        <v>0</v>
      </c>
      <c r="DD256">
        <v>0</v>
      </c>
      <c r="DE256">
        <v>10</v>
      </c>
      <c r="DF256">
        <v>5373</v>
      </c>
      <c r="DG256">
        <f t="shared" si="23"/>
        <v>5373</v>
      </c>
      <c r="DH256">
        <f t="shared" si="24"/>
        <v>2</v>
      </c>
      <c r="DI256">
        <v>322</v>
      </c>
      <c r="DJ256">
        <f t="shared" si="25"/>
        <v>322</v>
      </c>
      <c r="DK256">
        <f t="shared" si="26"/>
        <v>1</v>
      </c>
      <c r="DL256">
        <v>10</v>
      </c>
      <c r="DN256">
        <f>(DL256*InputWeights!$C$7+DB256*InputWeights!$C$6)</f>
        <v>5.5</v>
      </c>
      <c r="DO256">
        <f>(DD256*InputWeights!$C$12+DE256*InputWeights!$C$10+CU256*InputWeights!$C$11)</f>
        <v>5</v>
      </c>
      <c r="DP256">
        <f>(DC256*InputWeights!$C$18+DK256*InputWeights!$C$16+DH256*InputWeights!$C$15+CY256*InputWeights!$C$17)</f>
        <v>1.75</v>
      </c>
      <c r="DR256">
        <f>DN256*InputWeights!$C$5+DO256*InputWeights!$C$9+DP256*InputWeights!$C$14</f>
        <v>38.5</v>
      </c>
      <c r="DS256">
        <f>((_xlfn.RANK.EQ(DR256,$DR$2:$DR$1000,0))/(COUNT(DR$2:$DR$1000)))*100</f>
        <v>35.764375876577844</v>
      </c>
      <c r="DT256">
        <f t="shared" si="27"/>
        <v>0</v>
      </c>
    </row>
    <row r="257" spans="1:124" x14ac:dyDescent="0.25">
      <c r="A257" t="s">
        <v>1021</v>
      </c>
      <c r="B257" t="s">
        <v>108</v>
      </c>
      <c r="C257" t="s">
        <v>109</v>
      </c>
      <c r="D257" t="s">
        <v>110</v>
      </c>
      <c r="E257" t="s">
        <v>222</v>
      </c>
      <c r="F257">
        <v>2265</v>
      </c>
      <c r="G257">
        <v>2700</v>
      </c>
      <c r="H257">
        <v>0</v>
      </c>
      <c r="I257">
        <v>1934</v>
      </c>
      <c r="J257">
        <v>2014</v>
      </c>
      <c r="K257" t="s">
        <v>183</v>
      </c>
      <c r="L257" t="s">
        <v>114</v>
      </c>
      <c r="M257">
        <v>20</v>
      </c>
      <c r="N257" t="s">
        <v>358</v>
      </c>
      <c r="O257">
        <v>2</v>
      </c>
      <c r="Q257" t="s">
        <v>117</v>
      </c>
      <c r="R257">
        <v>0</v>
      </c>
      <c r="S257" t="s">
        <v>1007</v>
      </c>
      <c r="T257">
        <v>97</v>
      </c>
      <c r="V257">
        <v>5373</v>
      </c>
      <c r="W257" t="s">
        <v>116</v>
      </c>
      <c r="X257" t="s">
        <v>117</v>
      </c>
      <c r="Y257" t="s">
        <v>1022</v>
      </c>
      <c r="Z257" t="s">
        <v>119</v>
      </c>
      <c r="AA257" t="s">
        <v>1023</v>
      </c>
      <c r="AC257" t="s">
        <v>160</v>
      </c>
      <c r="AD257" t="s">
        <v>1032</v>
      </c>
      <c r="AE257" t="s">
        <v>123</v>
      </c>
      <c r="AF257" t="s">
        <v>124</v>
      </c>
      <c r="AG257" t="s">
        <v>112</v>
      </c>
      <c r="AH257" t="s">
        <v>124</v>
      </c>
      <c r="AI257" t="s">
        <v>112</v>
      </c>
      <c r="AJ257" t="s">
        <v>112</v>
      </c>
      <c r="AK257" t="s">
        <v>112</v>
      </c>
      <c r="AL257" t="s">
        <v>1029</v>
      </c>
      <c r="AM257" t="s">
        <v>1029</v>
      </c>
      <c r="AN257" t="s">
        <v>1033</v>
      </c>
      <c r="AO257">
        <v>2638</v>
      </c>
      <c r="AP257">
        <v>102264</v>
      </c>
      <c r="AQ257">
        <v>220</v>
      </c>
      <c r="AR257" t="s">
        <v>110</v>
      </c>
      <c r="AS257">
        <v>61108</v>
      </c>
      <c r="AT257">
        <v>63373</v>
      </c>
      <c r="AU257">
        <v>61108</v>
      </c>
      <c r="AV257">
        <v>63373</v>
      </c>
      <c r="BB257" t="s">
        <v>129</v>
      </c>
      <c r="BC257" t="s">
        <v>130</v>
      </c>
      <c r="BD257">
        <v>91</v>
      </c>
      <c r="BE257" t="s">
        <v>131</v>
      </c>
      <c r="BF257">
        <v>0</v>
      </c>
      <c r="BG257">
        <v>3</v>
      </c>
      <c r="BH257">
        <v>3</v>
      </c>
      <c r="BI257" t="s">
        <v>132</v>
      </c>
      <c r="BJ257" t="s">
        <v>182</v>
      </c>
      <c r="BK257" t="s">
        <v>112</v>
      </c>
      <c r="BN257" t="s">
        <v>133</v>
      </c>
      <c r="BR257" t="s">
        <v>133</v>
      </c>
      <c r="BU257" t="s">
        <v>153</v>
      </c>
      <c r="BV257" t="s">
        <v>116</v>
      </c>
      <c r="BW257" t="s">
        <v>112</v>
      </c>
      <c r="BX257">
        <v>0</v>
      </c>
      <c r="BZ257">
        <v>0</v>
      </c>
      <c r="CA257">
        <v>1</v>
      </c>
      <c r="CB257">
        <v>0</v>
      </c>
      <c r="CC257">
        <v>0</v>
      </c>
      <c r="CD257" t="s">
        <v>117</v>
      </c>
      <c r="CE257" t="s">
        <v>117</v>
      </c>
      <c r="CF257" t="s">
        <v>110</v>
      </c>
      <c r="CG257" t="s">
        <v>117</v>
      </c>
      <c r="CH257" t="s">
        <v>117</v>
      </c>
      <c r="CI257" t="s">
        <v>117</v>
      </c>
      <c r="CJ257" t="s">
        <v>117</v>
      </c>
      <c r="CK257" t="s">
        <v>112</v>
      </c>
      <c r="CL257">
        <v>1</v>
      </c>
      <c r="CM257">
        <v>2</v>
      </c>
      <c r="CN257" t="s">
        <v>142</v>
      </c>
      <c r="CO257" t="s">
        <v>183</v>
      </c>
      <c r="CP257">
        <v>0</v>
      </c>
      <c r="CQ257" t="s">
        <v>143</v>
      </c>
      <c r="CR257" t="s">
        <v>143</v>
      </c>
      <c r="CS257" t="s">
        <v>215</v>
      </c>
      <c r="CT257" t="s">
        <v>215</v>
      </c>
      <c r="CU257">
        <v>2.5</v>
      </c>
      <c r="CV257" t="s">
        <v>1034</v>
      </c>
      <c r="CW257" t="s">
        <v>1034</v>
      </c>
      <c r="CX257">
        <v>4</v>
      </c>
      <c r="CY257">
        <f t="shared" si="21"/>
        <v>2.5</v>
      </c>
      <c r="CZ257">
        <v>1.45105</v>
      </c>
      <c r="DA257">
        <v>1.45105</v>
      </c>
      <c r="DB257">
        <f t="shared" si="22"/>
        <v>1</v>
      </c>
      <c r="DC257">
        <v>0</v>
      </c>
      <c r="DD257">
        <v>0</v>
      </c>
      <c r="DE257">
        <v>10</v>
      </c>
      <c r="DF257">
        <v>5373</v>
      </c>
      <c r="DG257">
        <f t="shared" si="23"/>
        <v>5373</v>
      </c>
      <c r="DH257">
        <f t="shared" si="24"/>
        <v>2</v>
      </c>
      <c r="DI257">
        <v>322</v>
      </c>
      <c r="DJ257">
        <f t="shared" si="25"/>
        <v>322</v>
      </c>
      <c r="DK257">
        <f t="shared" si="26"/>
        <v>1</v>
      </c>
      <c r="DL257">
        <v>10</v>
      </c>
      <c r="DN257">
        <f>(DL257*InputWeights!$C$7+DB257*InputWeights!$C$6)</f>
        <v>5.5</v>
      </c>
      <c r="DO257">
        <f>(DD257*InputWeights!$C$12+DE257*InputWeights!$C$10+CU257*InputWeights!$C$11)</f>
        <v>5</v>
      </c>
      <c r="DP257">
        <f>(DC257*InputWeights!$C$18+DK257*InputWeights!$C$16+DH257*InputWeights!$C$15+CY257*InputWeights!$C$17)</f>
        <v>1.75</v>
      </c>
      <c r="DR257">
        <f>DN257*InputWeights!$C$5+DO257*InputWeights!$C$9+DP257*InputWeights!$C$14</f>
        <v>38.5</v>
      </c>
      <c r="DS257">
        <f>((_xlfn.RANK.EQ(DR257,$DR$2:$DR$1000,0))/(COUNT(DR$2:$DR$1000)))*100</f>
        <v>35.764375876577844</v>
      </c>
      <c r="DT257">
        <f t="shared" si="27"/>
        <v>0</v>
      </c>
    </row>
    <row r="258" spans="1:124" x14ac:dyDescent="0.25">
      <c r="A258" t="s">
        <v>1053</v>
      </c>
      <c r="B258" t="s">
        <v>108</v>
      </c>
      <c r="C258" t="s">
        <v>109</v>
      </c>
      <c r="D258" t="s">
        <v>110</v>
      </c>
      <c r="E258" t="s">
        <v>352</v>
      </c>
      <c r="F258">
        <v>647</v>
      </c>
      <c r="G258">
        <v>1300</v>
      </c>
      <c r="H258">
        <v>0</v>
      </c>
      <c r="I258">
        <v>1925</v>
      </c>
      <c r="J258">
        <v>1985</v>
      </c>
      <c r="K258" t="s">
        <v>183</v>
      </c>
      <c r="L258" t="s">
        <v>114</v>
      </c>
      <c r="M258">
        <v>20</v>
      </c>
      <c r="N258" t="s">
        <v>358</v>
      </c>
      <c r="O258">
        <v>2</v>
      </c>
      <c r="P258" t="s">
        <v>112</v>
      </c>
      <c r="Q258" t="s">
        <v>117</v>
      </c>
      <c r="R258">
        <v>0</v>
      </c>
      <c r="S258" t="s">
        <v>1054</v>
      </c>
      <c r="T258">
        <v>221</v>
      </c>
      <c r="V258">
        <v>9370</v>
      </c>
      <c r="W258" t="s">
        <v>116</v>
      </c>
      <c r="X258" t="s">
        <v>117</v>
      </c>
      <c r="Y258" t="s">
        <v>1055</v>
      </c>
      <c r="Z258" t="s">
        <v>119</v>
      </c>
      <c r="AA258" t="s">
        <v>1056</v>
      </c>
      <c r="AC258" t="s">
        <v>160</v>
      </c>
      <c r="AD258" t="s">
        <v>438</v>
      </c>
      <c r="AE258" t="s">
        <v>340</v>
      </c>
      <c r="AF258" t="s">
        <v>124</v>
      </c>
      <c r="AG258" t="s">
        <v>112</v>
      </c>
      <c r="AH258" t="s">
        <v>124</v>
      </c>
      <c r="AI258" t="s">
        <v>112</v>
      </c>
      <c r="AJ258" t="s">
        <v>112</v>
      </c>
      <c r="AK258" t="s">
        <v>112</v>
      </c>
      <c r="AL258" t="s">
        <v>373</v>
      </c>
      <c r="AM258" t="s">
        <v>1060</v>
      </c>
      <c r="AN258" t="s">
        <v>1061</v>
      </c>
      <c r="AO258">
        <v>2673</v>
      </c>
      <c r="AP258">
        <v>102264</v>
      </c>
      <c r="AQ258">
        <v>224</v>
      </c>
      <c r="AR258" t="s">
        <v>110</v>
      </c>
      <c r="AS258">
        <v>27927</v>
      </c>
      <c r="AT258">
        <v>28574</v>
      </c>
      <c r="AU258">
        <v>27927</v>
      </c>
      <c r="AV258">
        <v>28574</v>
      </c>
      <c r="BB258" t="s">
        <v>129</v>
      </c>
      <c r="BC258" t="s">
        <v>247</v>
      </c>
      <c r="BD258">
        <v>72</v>
      </c>
      <c r="BE258" t="s">
        <v>131</v>
      </c>
      <c r="BF258">
        <v>2</v>
      </c>
      <c r="BG258">
        <v>4</v>
      </c>
      <c r="BH258">
        <v>4</v>
      </c>
      <c r="BI258" t="s">
        <v>154</v>
      </c>
      <c r="BJ258" t="s">
        <v>366</v>
      </c>
      <c r="BK258" t="s">
        <v>112</v>
      </c>
      <c r="BN258" t="s">
        <v>133</v>
      </c>
      <c r="BR258" t="s">
        <v>133</v>
      </c>
      <c r="BU258" t="s">
        <v>112</v>
      </c>
      <c r="BV258" t="s">
        <v>116</v>
      </c>
      <c r="BW258" t="s">
        <v>112</v>
      </c>
      <c r="BX258">
        <v>0</v>
      </c>
      <c r="BZ258">
        <v>0</v>
      </c>
      <c r="CA258">
        <v>1</v>
      </c>
      <c r="CB258">
        <v>0</v>
      </c>
      <c r="CC258">
        <v>0</v>
      </c>
      <c r="CD258" t="s">
        <v>117</v>
      </c>
      <c r="CE258" t="s">
        <v>117</v>
      </c>
      <c r="CF258" t="s">
        <v>117</v>
      </c>
      <c r="CG258" t="s">
        <v>117</v>
      </c>
      <c r="CH258" t="s">
        <v>114</v>
      </c>
      <c r="CI258" t="s">
        <v>117</v>
      </c>
      <c r="CJ258" t="s">
        <v>117</v>
      </c>
      <c r="CK258" t="s">
        <v>112</v>
      </c>
      <c r="CL258">
        <v>3</v>
      </c>
      <c r="CM258">
        <v>0</v>
      </c>
      <c r="CN258" t="s">
        <v>134</v>
      </c>
      <c r="CO258" t="s">
        <v>183</v>
      </c>
      <c r="CP258">
        <v>0</v>
      </c>
      <c r="CR258" t="s">
        <v>1062</v>
      </c>
      <c r="CS258" t="s">
        <v>136</v>
      </c>
      <c r="CT258" t="s">
        <v>184</v>
      </c>
      <c r="CU258">
        <v>7.5</v>
      </c>
      <c r="CV258" t="s">
        <v>1063</v>
      </c>
      <c r="CW258" t="s">
        <v>1063</v>
      </c>
      <c r="CX258">
        <v>4</v>
      </c>
      <c r="CY258">
        <f t="shared" ref="CY258:CY321" si="28">IF(CX258=1,10,IF(CX258=2,7.5,IF(CX258=3,7.5,IF(CX258=4,2.5,IF(CX258=5,2.5,IF(CX258=6,2.5,IF(CX258=7,1,5)))))))</f>
        <v>2.5</v>
      </c>
      <c r="CZ258">
        <v>7.55396</v>
      </c>
      <c r="DA258">
        <v>6.9470999999999998</v>
      </c>
      <c r="DB258">
        <f t="shared" ref="DB258:DB321" si="29">IF(DA258&lt;3,1,IF(DA258&lt;6,2.5,IF(DA258&lt;9,5,IF(DA258&lt;12,7.5,10))))</f>
        <v>5</v>
      </c>
      <c r="DC258">
        <v>0</v>
      </c>
      <c r="DD258">
        <v>0</v>
      </c>
      <c r="DE258">
        <v>0</v>
      </c>
      <c r="DF258">
        <v>9370</v>
      </c>
      <c r="DG258">
        <f t="shared" ref="DG258:DG321" si="30">DF258/L258*2</f>
        <v>9370</v>
      </c>
      <c r="DH258">
        <f t="shared" ref="DH258:DH321" si="31">IF(DG258&lt;5000, 1, IF(DG258&lt;10000, 2, IF(DG258&lt;15000, 3, IF(DG258&lt;20000, 4,IF(DG258&lt;25000, 5, IF(DG258&lt;30000, 6,IF(DG258&lt;35000,7,IF(DG258&lt;40000,8, IF(DG258&lt;45000,9,10)))))))))</f>
        <v>2</v>
      </c>
      <c r="DI258">
        <v>469</v>
      </c>
      <c r="DJ258">
        <f t="shared" ref="DJ258:DJ321" si="32">DI258/L258*2</f>
        <v>469</v>
      </c>
      <c r="DK258">
        <f t="shared" ref="DK258:DK321" si="33">IF(DJ258&lt;500, 1, IF(DJ258&lt;1000, 2, IF(DJ258&lt;2000, 3, IF(DJ258&lt;3000, 4,IF(DJ258&lt;4000, 5, IF(DJ258&lt;5000, 6,IF(DJ258&lt;6000,7,IF(DJ258&lt;7000,8, IF(DJ258&lt;8000,9,10)))))))))</f>
        <v>1</v>
      </c>
      <c r="DL258">
        <v>10</v>
      </c>
      <c r="DN258">
        <f>(DL258*InputWeights!$C$7+DB258*InputWeights!$C$6)</f>
        <v>7.5</v>
      </c>
      <c r="DO258">
        <f>(DD258*InputWeights!$C$12+DE258*InputWeights!$C$10+CU258*InputWeights!$C$11)</f>
        <v>3</v>
      </c>
      <c r="DP258">
        <f>(DC258*InputWeights!$C$18+DK258*InputWeights!$C$16+DH258*InputWeights!$C$15+CY258*InputWeights!$C$17)</f>
        <v>1.75</v>
      </c>
      <c r="DR258">
        <f>DN258*InputWeights!$C$5+DO258*InputWeights!$C$9+DP258*InputWeights!$C$14</f>
        <v>38.5</v>
      </c>
      <c r="DS258">
        <f>((_xlfn.RANK.EQ(DR258,$DR$2:$DR$1000,0))/(COUNT(DR$2:$DR$1000)))*100</f>
        <v>35.764375876577844</v>
      </c>
      <c r="DT258">
        <f t="shared" ref="DT258:DT321" si="34">IF(DS258&lt;1,1,IF(DS258&lt;5,5,IF(DS258&lt;10,10,IF(DS258&lt;15,15,IF(DS258&lt;20,20,IF(DS258&lt;25,25,0))))))</f>
        <v>0</v>
      </c>
    </row>
    <row r="259" spans="1:124" x14ac:dyDescent="0.25">
      <c r="A259" t="s">
        <v>1303</v>
      </c>
      <c r="B259" t="s">
        <v>108</v>
      </c>
      <c r="C259" t="s">
        <v>109</v>
      </c>
      <c r="D259" t="s">
        <v>110</v>
      </c>
      <c r="E259" t="s">
        <v>802</v>
      </c>
      <c r="F259">
        <v>3198</v>
      </c>
      <c r="G259">
        <v>20000600</v>
      </c>
      <c r="H259">
        <v>0</v>
      </c>
      <c r="I259">
        <v>1900</v>
      </c>
      <c r="J259">
        <v>2001</v>
      </c>
      <c r="K259" t="s">
        <v>183</v>
      </c>
      <c r="L259" t="s">
        <v>114</v>
      </c>
      <c r="M259">
        <v>20</v>
      </c>
      <c r="N259" t="s">
        <v>229</v>
      </c>
      <c r="O259">
        <v>2</v>
      </c>
      <c r="Q259" t="s">
        <v>117</v>
      </c>
      <c r="R259">
        <v>0</v>
      </c>
      <c r="S259" t="s">
        <v>1256</v>
      </c>
      <c r="T259">
        <v>165</v>
      </c>
      <c r="V259">
        <v>8193</v>
      </c>
      <c r="W259" t="s">
        <v>116</v>
      </c>
      <c r="X259" t="s">
        <v>117</v>
      </c>
      <c r="Y259" t="s">
        <v>1294</v>
      </c>
      <c r="AA259" t="s">
        <v>133</v>
      </c>
      <c r="AC259" t="s">
        <v>1304</v>
      </c>
      <c r="AD259" t="s">
        <v>1293</v>
      </c>
      <c r="AE259" t="s">
        <v>364</v>
      </c>
      <c r="AF259" t="s">
        <v>124</v>
      </c>
      <c r="AG259" t="s">
        <v>112</v>
      </c>
      <c r="AH259" t="s">
        <v>124</v>
      </c>
      <c r="AI259" t="s">
        <v>112</v>
      </c>
      <c r="AJ259" t="s">
        <v>112</v>
      </c>
      <c r="AK259" t="s">
        <v>112</v>
      </c>
      <c r="AL259" t="s">
        <v>807</v>
      </c>
      <c r="AM259" t="s">
        <v>416</v>
      </c>
      <c r="AN259" t="s">
        <v>1306</v>
      </c>
      <c r="AO259">
        <v>3096</v>
      </c>
      <c r="AP259">
        <v>102264</v>
      </c>
      <c r="AQ259">
        <v>298</v>
      </c>
      <c r="AR259" t="s">
        <v>110</v>
      </c>
      <c r="AS259">
        <v>3319</v>
      </c>
      <c r="AT259">
        <v>6517</v>
      </c>
      <c r="AU259">
        <v>3319</v>
      </c>
      <c r="AV259">
        <v>6517</v>
      </c>
      <c r="BB259" t="s">
        <v>129</v>
      </c>
      <c r="BC259" t="s">
        <v>941</v>
      </c>
      <c r="BD259">
        <v>77</v>
      </c>
      <c r="BE259" t="s">
        <v>131</v>
      </c>
      <c r="BF259">
        <v>1</v>
      </c>
      <c r="BG259">
        <v>1</v>
      </c>
      <c r="BH259">
        <v>1</v>
      </c>
      <c r="BI259" t="s">
        <v>131</v>
      </c>
      <c r="BJ259" t="s">
        <v>182</v>
      </c>
      <c r="BK259" t="s">
        <v>112</v>
      </c>
      <c r="BN259" t="s">
        <v>133</v>
      </c>
      <c r="BR259" t="s">
        <v>133</v>
      </c>
      <c r="BU259" t="s">
        <v>153</v>
      </c>
      <c r="BV259" t="s">
        <v>116</v>
      </c>
      <c r="BW259" t="s">
        <v>112</v>
      </c>
      <c r="BX259">
        <v>0</v>
      </c>
      <c r="BZ259">
        <v>0</v>
      </c>
      <c r="CA259">
        <v>1</v>
      </c>
      <c r="CB259">
        <v>0</v>
      </c>
      <c r="CC259">
        <v>0</v>
      </c>
      <c r="CD259" t="s">
        <v>117</v>
      </c>
      <c r="CE259" t="s">
        <v>117</v>
      </c>
      <c r="CF259" t="s">
        <v>110</v>
      </c>
      <c r="CG259" t="s">
        <v>117</v>
      </c>
      <c r="CH259" t="s">
        <v>117</v>
      </c>
      <c r="CI259" t="s">
        <v>117</v>
      </c>
      <c r="CJ259" t="s">
        <v>117</v>
      </c>
      <c r="CK259" t="s">
        <v>112</v>
      </c>
      <c r="CL259">
        <v>20</v>
      </c>
      <c r="CM259">
        <v>9</v>
      </c>
      <c r="CN259" t="s">
        <v>142</v>
      </c>
      <c r="CO259" t="s">
        <v>183</v>
      </c>
      <c r="CP259">
        <v>0</v>
      </c>
      <c r="CQ259" t="s">
        <v>143</v>
      </c>
      <c r="CR259" t="s">
        <v>143</v>
      </c>
      <c r="CS259" t="s">
        <v>184</v>
      </c>
      <c r="CT259" t="s">
        <v>184</v>
      </c>
      <c r="CU259">
        <v>7.5</v>
      </c>
      <c r="CV259" t="s">
        <v>1307</v>
      </c>
      <c r="CW259" t="s">
        <v>1307</v>
      </c>
      <c r="CX259">
        <v>4</v>
      </c>
      <c r="CY259">
        <f t="shared" si="28"/>
        <v>2.5</v>
      </c>
      <c r="CZ259">
        <v>2.9260299999999999</v>
      </c>
      <c r="DA259">
        <v>1.6454299999999999</v>
      </c>
      <c r="DB259">
        <f t="shared" si="29"/>
        <v>1</v>
      </c>
      <c r="DC259">
        <v>0</v>
      </c>
      <c r="DD259">
        <v>10</v>
      </c>
      <c r="DE259">
        <v>0</v>
      </c>
      <c r="DF259">
        <v>8193</v>
      </c>
      <c r="DG259">
        <f t="shared" si="30"/>
        <v>8193</v>
      </c>
      <c r="DH259">
        <f t="shared" si="31"/>
        <v>2</v>
      </c>
      <c r="DI259">
        <v>277</v>
      </c>
      <c r="DJ259">
        <f t="shared" si="32"/>
        <v>277</v>
      </c>
      <c r="DK259">
        <f t="shared" si="33"/>
        <v>1</v>
      </c>
      <c r="DL259">
        <v>10</v>
      </c>
      <c r="DN259">
        <f>(DL259*InputWeights!$C$7+DB259*InputWeights!$C$6)</f>
        <v>5.5</v>
      </c>
      <c r="DO259">
        <f>(DD259*InputWeights!$C$12+DE259*InputWeights!$C$10+CU259*InputWeights!$C$11)</f>
        <v>5</v>
      </c>
      <c r="DP259">
        <f>(DC259*InputWeights!$C$18+DK259*InputWeights!$C$16+DH259*InputWeights!$C$15+CY259*InputWeights!$C$17)</f>
        <v>1.75</v>
      </c>
      <c r="DR259">
        <f>DN259*InputWeights!$C$5+DO259*InputWeights!$C$9+DP259*InputWeights!$C$14</f>
        <v>38.5</v>
      </c>
      <c r="DS259">
        <f>((_xlfn.RANK.EQ(DR259,$DR$2:$DR$1000,0))/(COUNT(DR$2:$DR$1000)))*100</f>
        <v>35.764375876577844</v>
      </c>
      <c r="DT259">
        <f t="shared" si="34"/>
        <v>0</v>
      </c>
    </row>
    <row r="260" spans="1:124" x14ac:dyDescent="0.25">
      <c r="A260" t="s">
        <v>1931</v>
      </c>
      <c r="B260" t="s">
        <v>108</v>
      </c>
      <c r="C260" t="s">
        <v>109</v>
      </c>
      <c r="D260" t="s">
        <v>110</v>
      </c>
      <c r="E260" t="s">
        <v>411</v>
      </c>
      <c r="F260">
        <v>1241</v>
      </c>
      <c r="G260">
        <v>20000200</v>
      </c>
      <c r="H260">
        <v>0</v>
      </c>
      <c r="I260">
        <v>1900</v>
      </c>
      <c r="J260">
        <v>2007</v>
      </c>
      <c r="K260" t="s">
        <v>183</v>
      </c>
      <c r="L260" t="s">
        <v>114</v>
      </c>
      <c r="M260">
        <v>34</v>
      </c>
      <c r="N260" t="s">
        <v>358</v>
      </c>
      <c r="O260">
        <v>2</v>
      </c>
      <c r="Q260" t="s">
        <v>117</v>
      </c>
      <c r="R260">
        <v>0</v>
      </c>
      <c r="S260" t="s">
        <v>1932</v>
      </c>
      <c r="T260">
        <v>181</v>
      </c>
      <c r="V260">
        <v>7485</v>
      </c>
      <c r="W260" t="s">
        <v>116</v>
      </c>
      <c r="X260" t="s">
        <v>117</v>
      </c>
      <c r="Y260" t="s">
        <v>1907</v>
      </c>
      <c r="AA260" t="s">
        <v>133</v>
      </c>
      <c r="AC260" t="s">
        <v>149</v>
      </c>
      <c r="AD260" t="s">
        <v>160</v>
      </c>
      <c r="AE260" t="s">
        <v>123</v>
      </c>
      <c r="AF260" t="s">
        <v>124</v>
      </c>
      <c r="AG260" t="s">
        <v>112</v>
      </c>
      <c r="AH260" t="s">
        <v>124</v>
      </c>
      <c r="AI260" t="s">
        <v>112</v>
      </c>
      <c r="AJ260" t="s">
        <v>112</v>
      </c>
      <c r="AK260" t="s">
        <v>112</v>
      </c>
      <c r="AL260" t="s">
        <v>416</v>
      </c>
      <c r="AM260" t="s">
        <v>671</v>
      </c>
      <c r="AN260" t="s">
        <v>416</v>
      </c>
      <c r="AO260">
        <v>4309</v>
      </c>
      <c r="AP260">
        <v>102264</v>
      </c>
      <c r="AQ260">
        <v>600</v>
      </c>
      <c r="AR260" t="s">
        <v>110</v>
      </c>
      <c r="AS260">
        <v>2159</v>
      </c>
      <c r="AT260">
        <v>3400</v>
      </c>
      <c r="AU260">
        <v>2159</v>
      </c>
      <c r="AV260">
        <v>3400</v>
      </c>
      <c r="BB260" t="s">
        <v>129</v>
      </c>
      <c r="BC260" t="s">
        <v>1274</v>
      </c>
      <c r="BD260">
        <v>76</v>
      </c>
      <c r="BE260" t="s">
        <v>131</v>
      </c>
      <c r="BF260">
        <v>1</v>
      </c>
      <c r="BG260">
        <v>3</v>
      </c>
      <c r="BH260">
        <v>3</v>
      </c>
      <c r="BI260" t="s">
        <v>183</v>
      </c>
      <c r="BJ260" t="s">
        <v>182</v>
      </c>
      <c r="BK260" t="s">
        <v>112</v>
      </c>
      <c r="BN260" t="s">
        <v>133</v>
      </c>
      <c r="BR260" t="s">
        <v>133</v>
      </c>
      <c r="BU260" t="s">
        <v>112</v>
      </c>
      <c r="BV260" t="s">
        <v>116</v>
      </c>
      <c r="BW260" t="s">
        <v>112</v>
      </c>
      <c r="BX260">
        <v>0</v>
      </c>
      <c r="BZ260">
        <v>0</v>
      </c>
      <c r="CA260">
        <v>1</v>
      </c>
      <c r="CB260">
        <v>0</v>
      </c>
      <c r="CC260">
        <v>0</v>
      </c>
      <c r="CD260" t="s">
        <v>117</v>
      </c>
      <c r="CE260" t="s">
        <v>117</v>
      </c>
      <c r="CF260" t="s">
        <v>110</v>
      </c>
      <c r="CG260" t="s">
        <v>117</v>
      </c>
      <c r="CH260" t="s">
        <v>114</v>
      </c>
      <c r="CI260" t="s">
        <v>117</v>
      </c>
      <c r="CJ260" t="s">
        <v>117</v>
      </c>
      <c r="CK260" t="s">
        <v>112</v>
      </c>
      <c r="CL260">
        <v>3</v>
      </c>
      <c r="CM260">
        <v>0</v>
      </c>
      <c r="CN260" t="s">
        <v>142</v>
      </c>
      <c r="CO260" t="s">
        <v>183</v>
      </c>
      <c r="CP260">
        <v>0</v>
      </c>
      <c r="CQ260" t="s">
        <v>143</v>
      </c>
      <c r="CR260" t="s">
        <v>143</v>
      </c>
      <c r="CS260" t="s">
        <v>184</v>
      </c>
      <c r="CT260" t="s">
        <v>184</v>
      </c>
      <c r="CU260">
        <v>7.5</v>
      </c>
      <c r="CV260" t="s">
        <v>1935</v>
      </c>
      <c r="CW260" t="s">
        <v>1935</v>
      </c>
      <c r="CX260">
        <v>4</v>
      </c>
      <c r="CY260">
        <f t="shared" si="28"/>
        <v>2.5</v>
      </c>
      <c r="CZ260">
        <v>8.1902500000000007</v>
      </c>
      <c r="DA260">
        <v>7.4656599999999997</v>
      </c>
      <c r="DB260">
        <f t="shared" si="29"/>
        <v>5</v>
      </c>
      <c r="DC260">
        <v>0</v>
      </c>
      <c r="DD260">
        <v>0</v>
      </c>
      <c r="DE260">
        <v>0</v>
      </c>
      <c r="DF260">
        <v>7485</v>
      </c>
      <c r="DG260">
        <f t="shared" si="30"/>
        <v>7485</v>
      </c>
      <c r="DH260">
        <f t="shared" si="31"/>
        <v>2</v>
      </c>
      <c r="DI260">
        <v>375</v>
      </c>
      <c r="DJ260">
        <f t="shared" si="32"/>
        <v>375</v>
      </c>
      <c r="DK260">
        <f t="shared" si="33"/>
        <v>1</v>
      </c>
      <c r="DL260">
        <v>10</v>
      </c>
      <c r="DN260">
        <f>(DL260*InputWeights!$C$7+DB260*InputWeights!$C$6)</f>
        <v>7.5</v>
      </c>
      <c r="DO260">
        <f>(DD260*InputWeights!$C$12+DE260*InputWeights!$C$10+CU260*InputWeights!$C$11)</f>
        <v>3</v>
      </c>
      <c r="DP260">
        <f>(DC260*InputWeights!$C$18+DK260*InputWeights!$C$16+DH260*InputWeights!$C$15+CY260*InputWeights!$C$17)</f>
        <v>1.75</v>
      </c>
      <c r="DR260">
        <f>DN260*InputWeights!$C$5+DO260*InputWeights!$C$9+DP260*InputWeights!$C$14</f>
        <v>38.5</v>
      </c>
      <c r="DS260">
        <f>((_xlfn.RANK.EQ(DR260,$DR$2:$DR$1000,0))/(COUNT(DR$2:$DR$1000)))*100</f>
        <v>35.764375876577844</v>
      </c>
      <c r="DT260">
        <f t="shared" si="34"/>
        <v>0</v>
      </c>
    </row>
    <row r="261" spans="1:124" x14ac:dyDescent="0.25">
      <c r="A261" t="s">
        <v>2032</v>
      </c>
      <c r="B261" t="s">
        <v>108</v>
      </c>
      <c r="C261" t="s">
        <v>109</v>
      </c>
      <c r="D261" t="s">
        <v>110</v>
      </c>
      <c r="E261" t="s">
        <v>950</v>
      </c>
      <c r="F261">
        <v>1030</v>
      </c>
      <c r="G261">
        <v>20000400</v>
      </c>
      <c r="H261">
        <v>0</v>
      </c>
      <c r="I261">
        <v>1900</v>
      </c>
      <c r="J261">
        <v>2004</v>
      </c>
      <c r="K261" t="s">
        <v>183</v>
      </c>
      <c r="L261" t="s">
        <v>114</v>
      </c>
      <c r="M261">
        <v>20</v>
      </c>
      <c r="N261" t="s">
        <v>358</v>
      </c>
      <c r="O261">
        <v>2</v>
      </c>
      <c r="Q261" t="s">
        <v>117</v>
      </c>
      <c r="R261">
        <v>0</v>
      </c>
      <c r="S261" t="s">
        <v>1141</v>
      </c>
      <c r="T261">
        <v>273</v>
      </c>
      <c r="V261">
        <v>10847</v>
      </c>
      <c r="W261" t="s">
        <v>116</v>
      </c>
      <c r="X261" t="s">
        <v>117</v>
      </c>
      <c r="Y261" t="s">
        <v>2035</v>
      </c>
      <c r="AA261" t="s">
        <v>133</v>
      </c>
      <c r="AC261" t="s">
        <v>281</v>
      </c>
      <c r="AD261" t="s">
        <v>2036</v>
      </c>
      <c r="AE261" t="s">
        <v>274</v>
      </c>
      <c r="AF261" t="s">
        <v>124</v>
      </c>
      <c r="AG261" t="s">
        <v>112</v>
      </c>
      <c r="AH261" t="s">
        <v>124</v>
      </c>
      <c r="AI261" t="s">
        <v>112</v>
      </c>
      <c r="AJ261" t="s">
        <v>112</v>
      </c>
      <c r="AK261" t="s">
        <v>112</v>
      </c>
      <c r="AL261" t="s">
        <v>701</v>
      </c>
      <c r="AM261" t="s">
        <v>701</v>
      </c>
      <c r="AN261" t="s">
        <v>701</v>
      </c>
      <c r="AO261">
        <v>4622</v>
      </c>
      <c r="AP261">
        <v>102264</v>
      </c>
      <c r="AQ261">
        <v>667</v>
      </c>
      <c r="AR261" t="s">
        <v>110</v>
      </c>
      <c r="AS261">
        <v>9398</v>
      </c>
      <c r="AT261">
        <v>10428</v>
      </c>
      <c r="AU261">
        <v>9398</v>
      </c>
      <c r="AV261">
        <v>10428</v>
      </c>
      <c r="BB261" t="s">
        <v>129</v>
      </c>
      <c r="BC261" t="s">
        <v>247</v>
      </c>
      <c r="BD261">
        <v>63</v>
      </c>
      <c r="BE261" t="s">
        <v>131</v>
      </c>
      <c r="BF261">
        <v>2</v>
      </c>
      <c r="BG261">
        <v>2</v>
      </c>
      <c r="BH261">
        <v>2</v>
      </c>
      <c r="BI261" t="s">
        <v>131</v>
      </c>
      <c r="BJ261" t="s">
        <v>366</v>
      </c>
      <c r="BK261" t="s">
        <v>112</v>
      </c>
      <c r="BN261" t="s">
        <v>133</v>
      </c>
      <c r="BR261" t="s">
        <v>133</v>
      </c>
      <c r="BU261" t="s">
        <v>153</v>
      </c>
      <c r="BV261" t="s">
        <v>116</v>
      </c>
      <c r="BW261" t="s">
        <v>112</v>
      </c>
      <c r="BX261">
        <v>0</v>
      </c>
      <c r="BZ261">
        <v>0</v>
      </c>
      <c r="CA261">
        <v>1</v>
      </c>
      <c r="CB261">
        <v>0</v>
      </c>
      <c r="CC261">
        <v>0</v>
      </c>
      <c r="CD261" t="s">
        <v>117</v>
      </c>
      <c r="CE261" t="s">
        <v>117</v>
      </c>
      <c r="CF261" t="s">
        <v>117</v>
      </c>
      <c r="CG261" t="s">
        <v>110</v>
      </c>
      <c r="CH261" t="s">
        <v>110</v>
      </c>
      <c r="CI261" t="s">
        <v>117</v>
      </c>
      <c r="CJ261" t="s">
        <v>110</v>
      </c>
      <c r="CK261" t="s">
        <v>112</v>
      </c>
      <c r="CL261">
        <v>4</v>
      </c>
      <c r="CM261">
        <v>0</v>
      </c>
      <c r="CN261" t="s">
        <v>134</v>
      </c>
      <c r="CO261" t="s">
        <v>183</v>
      </c>
      <c r="CP261">
        <v>0</v>
      </c>
      <c r="CR261" t="s">
        <v>1062</v>
      </c>
      <c r="CS261" t="s">
        <v>136</v>
      </c>
      <c r="CT261" t="s">
        <v>136</v>
      </c>
      <c r="CU261">
        <v>10</v>
      </c>
      <c r="CV261" t="s">
        <v>2037</v>
      </c>
      <c r="CW261" t="s">
        <v>2037</v>
      </c>
      <c r="CX261">
        <v>7</v>
      </c>
      <c r="CY261">
        <f t="shared" si="28"/>
        <v>1</v>
      </c>
      <c r="CZ261">
        <v>7.7309000000000001</v>
      </c>
      <c r="DA261">
        <v>5.0297599999999996</v>
      </c>
      <c r="DB261">
        <f t="shared" si="29"/>
        <v>2.5</v>
      </c>
      <c r="DC261">
        <v>0</v>
      </c>
      <c r="DD261">
        <v>0</v>
      </c>
      <c r="DE261">
        <v>0</v>
      </c>
      <c r="DF261">
        <v>10847</v>
      </c>
      <c r="DG261">
        <f t="shared" si="30"/>
        <v>10847</v>
      </c>
      <c r="DH261">
        <f t="shared" si="31"/>
        <v>3</v>
      </c>
      <c r="DI261">
        <v>542</v>
      </c>
      <c r="DJ261">
        <f t="shared" si="32"/>
        <v>542</v>
      </c>
      <c r="DK261">
        <f t="shared" si="33"/>
        <v>2</v>
      </c>
      <c r="DL261">
        <v>10</v>
      </c>
      <c r="DN261">
        <f>(DL261*InputWeights!$C$7+DB261*InputWeights!$C$6)</f>
        <v>6.25</v>
      </c>
      <c r="DO261">
        <f>(DD261*InputWeights!$C$12+DE261*InputWeights!$C$10+CU261*InputWeights!$C$11)</f>
        <v>4</v>
      </c>
      <c r="DP261">
        <f>(DC261*InputWeights!$C$18+DK261*InputWeights!$C$16+DH261*InputWeights!$C$15+CY261*InputWeights!$C$17)</f>
        <v>1.9000000000000001</v>
      </c>
      <c r="DR261">
        <f>DN261*InputWeights!$C$5+DO261*InputWeights!$C$9+DP261*InputWeights!$C$14</f>
        <v>38.35</v>
      </c>
      <c r="DS261">
        <f>((_xlfn.RANK.EQ(DR261,$DR$2:$DR$1000,0))/(COUNT(DR$2:$DR$1000)))*100</f>
        <v>36.465638148667601</v>
      </c>
      <c r="DT261">
        <f t="shared" si="34"/>
        <v>0</v>
      </c>
    </row>
    <row r="262" spans="1:124" x14ac:dyDescent="0.25">
      <c r="A262" t="s">
        <v>2075</v>
      </c>
      <c r="B262" t="s">
        <v>108</v>
      </c>
      <c r="C262" t="s">
        <v>109</v>
      </c>
      <c r="D262" t="s">
        <v>110</v>
      </c>
      <c r="E262" t="s">
        <v>202</v>
      </c>
      <c r="F262">
        <v>677</v>
      </c>
      <c r="G262">
        <v>20000200</v>
      </c>
      <c r="H262">
        <v>250</v>
      </c>
      <c r="I262">
        <v>2015</v>
      </c>
      <c r="J262">
        <v>2015</v>
      </c>
      <c r="K262" t="s">
        <v>139</v>
      </c>
      <c r="L262" t="s">
        <v>110</v>
      </c>
      <c r="M262">
        <v>30</v>
      </c>
      <c r="N262" t="s">
        <v>113</v>
      </c>
      <c r="O262">
        <v>1</v>
      </c>
      <c r="Q262" t="s">
        <v>117</v>
      </c>
      <c r="R262">
        <v>0</v>
      </c>
      <c r="T262">
        <v>0</v>
      </c>
      <c r="V262">
        <v>9453</v>
      </c>
      <c r="W262" t="s">
        <v>110</v>
      </c>
      <c r="X262" t="s">
        <v>117</v>
      </c>
      <c r="Y262" t="s">
        <v>2078</v>
      </c>
      <c r="AA262" t="s">
        <v>133</v>
      </c>
      <c r="AE262" t="s">
        <v>426</v>
      </c>
      <c r="AF262" t="s">
        <v>124</v>
      </c>
      <c r="AG262" t="s">
        <v>125</v>
      </c>
      <c r="AH262" t="s">
        <v>124</v>
      </c>
      <c r="AI262" t="s">
        <v>112</v>
      </c>
      <c r="AJ262" t="s">
        <v>112</v>
      </c>
      <c r="AK262" t="s">
        <v>125</v>
      </c>
      <c r="AL262" t="s">
        <v>204</v>
      </c>
      <c r="AM262" t="s">
        <v>204</v>
      </c>
      <c r="AN262" t="s">
        <v>204</v>
      </c>
      <c r="AO262">
        <v>4835</v>
      </c>
      <c r="AP262">
        <v>102264</v>
      </c>
      <c r="AQ262">
        <v>37190</v>
      </c>
      <c r="AR262" t="s">
        <v>110</v>
      </c>
      <c r="AS262">
        <v>0</v>
      </c>
      <c r="AT262">
        <v>677</v>
      </c>
      <c r="AU262">
        <v>517</v>
      </c>
      <c r="AV262">
        <v>1194</v>
      </c>
      <c r="BB262" t="s">
        <v>129</v>
      </c>
      <c r="BC262" t="s">
        <v>704</v>
      </c>
      <c r="BD262">
        <v>0</v>
      </c>
      <c r="BE262" t="s">
        <v>131</v>
      </c>
      <c r="BF262">
        <v>2</v>
      </c>
      <c r="BG262">
        <v>0</v>
      </c>
      <c r="BH262">
        <v>2</v>
      </c>
      <c r="BK262" t="s">
        <v>112</v>
      </c>
      <c r="BN262" t="s">
        <v>133</v>
      </c>
      <c r="BR262" t="s">
        <v>133</v>
      </c>
      <c r="BU262" t="s">
        <v>139</v>
      </c>
      <c r="BV262" t="s">
        <v>114</v>
      </c>
      <c r="BX262">
        <v>0</v>
      </c>
      <c r="BZ262">
        <v>1</v>
      </c>
      <c r="CA262">
        <v>1</v>
      </c>
      <c r="CB262">
        <v>0</v>
      </c>
      <c r="CC262">
        <v>0</v>
      </c>
      <c r="CD262" t="s">
        <v>117</v>
      </c>
      <c r="CE262" t="s">
        <v>117</v>
      </c>
      <c r="CF262" t="s">
        <v>110</v>
      </c>
      <c r="CG262" t="s">
        <v>117</v>
      </c>
      <c r="CH262" t="s">
        <v>114</v>
      </c>
      <c r="CI262" t="s">
        <v>117</v>
      </c>
      <c r="CJ262" t="s">
        <v>110</v>
      </c>
      <c r="CK262" t="s">
        <v>112</v>
      </c>
      <c r="CL262">
        <v>0</v>
      </c>
      <c r="CM262">
        <v>0</v>
      </c>
      <c r="CN262" t="s">
        <v>155</v>
      </c>
      <c r="CP262">
        <v>0</v>
      </c>
      <c r="CR262" t="s">
        <v>144</v>
      </c>
      <c r="CS262" t="s">
        <v>418</v>
      </c>
      <c r="CT262" t="s">
        <v>136</v>
      </c>
      <c r="CU262">
        <v>10</v>
      </c>
      <c r="CV262" t="s">
        <v>2079</v>
      </c>
      <c r="CW262" t="s">
        <v>2079</v>
      </c>
      <c r="CX262">
        <v>1</v>
      </c>
      <c r="CY262">
        <f t="shared" si="28"/>
        <v>10</v>
      </c>
      <c r="CZ262">
        <v>14.3</v>
      </c>
      <c r="DA262">
        <v>0</v>
      </c>
      <c r="DB262">
        <f t="shared" si="29"/>
        <v>1</v>
      </c>
      <c r="DC262">
        <v>10</v>
      </c>
      <c r="DF262">
        <v>9453</v>
      </c>
      <c r="DG262">
        <f t="shared" si="30"/>
        <v>18906</v>
      </c>
      <c r="DH262">
        <f t="shared" si="31"/>
        <v>4</v>
      </c>
      <c r="DI262">
        <v>662</v>
      </c>
      <c r="DJ262">
        <f t="shared" si="32"/>
        <v>1324</v>
      </c>
      <c r="DK262">
        <f t="shared" si="33"/>
        <v>3</v>
      </c>
      <c r="DN262">
        <f>(DL262*InputWeights!$C$7+DB262*InputWeights!$C$6)</f>
        <v>0.5</v>
      </c>
      <c r="DO262">
        <f>(DD262*InputWeights!$C$12+DE262*InputWeights!$C$10+CU262*InputWeights!$C$11)</f>
        <v>4</v>
      </c>
      <c r="DP262">
        <f>(DC262*InputWeights!$C$18+DK262*InputWeights!$C$16+DH262*InputWeights!$C$15+CY262*InputWeights!$C$17)</f>
        <v>6.2</v>
      </c>
      <c r="DR262">
        <f>DN262*InputWeights!$C$5+DO262*InputWeights!$C$9+DP262*InputWeights!$C$14</f>
        <v>38.299999999999997</v>
      </c>
      <c r="DS262">
        <f>((_xlfn.RANK.EQ(DR262,$DR$2:$DR$1000,0))/(COUNT(DR$2:$DR$1000)))*100</f>
        <v>36.605890603085555</v>
      </c>
      <c r="DT262">
        <f t="shared" si="34"/>
        <v>0</v>
      </c>
    </row>
    <row r="263" spans="1:124" x14ac:dyDescent="0.25">
      <c r="A263" t="s">
        <v>420</v>
      </c>
      <c r="B263" t="s">
        <v>108</v>
      </c>
      <c r="C263" t="s">
        <v>109</v>
      </c>
      <c r="D263" t="s">
        <v>110</v>
      </c>
      <c r="E263" t="s">
        <v>191</v>
      </c>
      <c r="F263">
        <v>1983</v>
      </c>
      <c r="G263">
        <v>6300</v>
      </c>
      <c r="H263">
        <v>0</v>
      </c>
      <c r="I263">
        <v>1900</v>
      </c>
      <c r="J263">
        <v>2016</v>
      </c>
      <c r="K263" t="s">
        <v>183</v>
      </c>
      <c r="L263" t="s">
        <v>114</v>
      </c>
      <c r="M263">
        <v>33</v>
      </c>
      <c r="N263" t="s">
        <v>358</v>
      </c>
      <c r="O263">
        <v>2</v>
      </c>
      <c r="P263" t="s">
        <v>112</v>
      </c>
      <c r="Q263" t="s">
        <v>117</v>
      </c>
      <c r="R263">
        <v>0</v>
      </c>
      <c r="S263" t="s">
        <v>421</v>
      </c>
      <c r="T263">
        <v>147</v>
      </c>
      <c r="V263">
        <v>11421</v>
      </c>
      <c r="W263" t="s">
        <v>116</v>
      </c>
      <c r="X263" t="s">
        <v>117</v>
      </c>
      <c r="Y263" t="s">
        <v>444</v>
      </c>
      <c r="Z263" t="s">
        <v>119</v>
      </c>
      <c r="AA263" t="s">
        <v>423</v>
      </c>
      <c r="AC263" t="s">
        <v>445</v>
      </c>
      <c r="AD263" t="s">
        <v>446</v>
      </c>
      <c r="AE263" t="s">
        <v>340</v>
      </c>
      <c r="AF263" t="s">
        <v>124</v>
      </c>
      <c r="AG263" t="s">
        <v>112</v>
      </c>
      <c r="AH263" t="s">
        <v>124</v>
      </c>
      <c r="AI263" t="s">
        <v>112</v>
      </c>
      <c r="AJ263" t="s">
        <v>112</v>
      </c>
      <c r="AK263" t="s">
        <v>112</v>
      </c>
      <c r="AL263" t="s">
        <v>178</v>
      </c>
      <c r="AM263" t="s">
        <v>447</v>
      </c>
      <c r="AN263" t="s">
        <v>448</v>
      </c>
      <c r="AO263">
        <v>1756</v>
      </c>
      <c r="AP263">
        <v>102264</v>
      </c>
      <c r="AQ263">
        <v>158</v>
      </c>
      <c r="AR263" t="s">
        <v>110</v>
      </c>
      <c r="AS263">
        <v>47582</v>
      </c>
      <c r="AT263">
        <v>49565</v>
      </c>
      <c r="AU263">
        <v>47582</v>
      </c>
      <c r="AV263">
        <v>49565</v>
      </c>
      <c r="BB263" t="s">
        <v>129</v>
      </c>
      <c r="BC263" t="s">
        <v>331</v>
      </c>
      <c r="BD263">
        <v>75</v>
      </c>
      <c r="BE263" t="s">
        <v>131</v>
      </c>
      <c r="BF263">
        <v>0</v>
      </c>
      <c r="BG263">
        <v>3</v>
      </c>
      <c r="BH263">
        <v>3</v>
      </c>
      <c r="BI263" t="s">
        <v>181</v>
      </c>
      <c r="BJ263" t="s">
        <v>182</v>
      </c>
      <c r="BK263" t="s">
        <v>112</v>
      </c>
      <c r="BN263" t="s">
        <v>133</v>
      </c>
      <c r="BR263" t="s">
        <v>133</v>
      </c>
      <c r="BU263" t="s">
        <v>153</v>
      </c>
      <c r="BV263" t="s">
        <v>116</v>
      </c>
      <c r="BW263" t="s">
        <v>112</v>
      </c>
      <c r="BX263">
        <v>0</v>
      </c>
      <c r="BZ263">
        <v>0</v>
      </c>
      <c r="CA263">
        <v>1</v>
      </c>
      <c r="CB263">
        <v>0</v>
      </c>
      <c r="CC263">
        <v>0</v>
      </c>
      <c r="CD263" t="s">
        <v>117</v>
      </c>
      <c r="CE263" t="s">
        <v>117</v>
      </c>
      <c r="CF263" t="s">
        <v>110</v>
      </c>
      <c r="CG263" t="s">
        <v>117</v>
      </c>
      <c r="CH263" t="s">
        <v>117</v>
      </c>
      <c r="CI263" t="s">
        <v>117</v>
      </c>
      <c r="CJ263" t="s">
        <v>117</v>
      </c>
      <c r="CK263" t="s">
        <v>112</v>
      </c>
      <c r="CL263">
        <v>6</v>
      </c>
      <c r="CM263">
        <v>4</v>
      </c>
      <c r="CN263" t="s">
        <v>142</v>
      </c>
      <c r="CO263" t="s">
        <v>183</v>
      </c>
      <c r="CP263">
        <v>0</v>
      </c>
      <c r="CQ263" t="s">
        <v>143</v>
      </c>
      <c r="CR263" t="s">
        <v>143</v>
      </c>
      <c r="CS263" t="s">
        <v>156</v>
      </c>
      <c r="CT263" t="s">
        <v>184</v>
      </c>
      <c r="CU263">
        <v>7.5</v>
      </c>
      <c r="CV263" t="s">
        <v>449</v>
      </c>
      <c r="CW263" t="s">
        <v>449</v>
      </c>
      <c r="CX263">
        <v>4</v>
      </c>
      <c r="CY263">
        <f t="shared" si="28"/>
        <v>2.5</v>
      </c>
      <c r="CZ263">
        <v>1.0929</v>
      </c>
      <c r="DA263">
        <v>0.56308000000000002</v>
      </c>
      <c r="DB263">
        <f t="shared" si="29"/>
        <v>1</v>
      </c>
      <c r="DC263">
        <v>10</v>
      </c>
      <c r="DD263">
        <v>0</v>
      </c>
      <c r="DE263">
        <v>0</v>
      </c>
      <c r="DF263">
        <v>11421</v>
      </c>
      <c r="DG263">
        <f t="shared" si="30"/>
        <v>11421</v>
      </c>
      <c r="DH263">
        <f t="shared" si="31"/>
        <v>3</v>
      </c>
      <c r="DI263">
        <v>343</v>
      </c>
      <c r="DJ263">
        <f t="shared" si="32"/>
        <v>343</v>
      </c>
      <c r="DK263">
        <f t="shared" si="33"/>
        <v>1</v>
      </c>
      <c r="DL263">
        <v>10</v>
      </c>
      <c r="DN263">
        <f>(DL263*InputWeights!$C$7+DB263*InputWeights!$C$6)</f>
        <v>5.5</v>
      </c>
      <c r="DO263">
        <f>(DD263*InputWeights!$C$12+DE263*InputWeights!$C$10+CU263*InputWeights!$C$11)</f>
        <v>3</v>
      </c>
      <c r="DP263">
        <f>(DC263*InputWeights!$C$18+DK263*InputWeights!$C$16+DH263*InputWeights!$C$15+CY263*InputWeights!$C$17)</f>
        <v>3.1500000000000004</v>
      </c>
      <c r="DR263">
        <f>DN263*InputWeights!$C$5+DO263*InputWeights!$C$9+DP263*InputWeights!$C$14</f>
        <v>38.1</v>
      </c>
      <c r="DS263">
        <f>((_xlfn.RANK.EQ(DR263,$DR$2:$DR$1000,0))/(COUNT(DR$2:$DR$1000)))*100</f>
        <v>36.746143057503502</v>
      </c>
      <c r="DT263">
        <f t="shared" si="34"/>
        <v>0</v>
      </c>
    </row>
    <row r="264" spans="1:124" x14ac:dyDescent="0.25">
      <c r="A264" t="s">
        <v>1698</v>
      </c>
      <c r="B264" t="s">
        <v>108</v>
      </c>
      <c r="C264" t="s">
        <v>109</v>
      </c>
      <c r="D264" t="s">
        <v>110</v>
      </c>
      <c r="E264" t="s">
        <v>420</v>
      </c>
      <c r="F264">
        <v>3749</v>
      </c>
      <c r="G264">
        <v>20000600</v>
      </c>
      <c r="H264">
        <v>10</v>
      </c>
      <c r="I264">
        <v>1985</v>
      </c>
      <c r="J264">
        <v>2016</v>
      </c>
      <c r="K264" t="s">
        <v>183</v>
      </c>
      <c r="L264" t="s">
        <v>114</v>
      </c>
      <c r="M264">
        <v>20</v>
      </c>
      <c r="N264" t="s">
        <v>229</v>
      </c>
      <c r="O264">
        <v>2</v>
      </c>
      <c r="Q264" t="s">
        <v>117</v>
      </c>
      <c r="R264">
        <v>0</v>
      </c>
      <c r="S264" t="s">
        <v>1666</v>
      </c>
      <c r="T264">
        <v>138</v>
      </c>
      <c r="V264">
        <v>2733</v>
      </c>
      <c r="W264" t="s">
        <v>116</v>
      </c>
      <c r="X264" t="s">
        <v>117</v>
      </c>
      <c r="Y264" t="s">
        <v>1706</v>
      </c>
      <c r="AA264" t="s">
        <v>133</v>
      </c>
      <c r="AC264" t="s">
        <v>1707</v>
      </c>
      <c r="AD264" t="s">
        <v>444</v>
      </c>
      <c r="AE264" t="s">
        <v>426</v>
      </c>
      <c r="AF264" t="s">
        <v>124</v>
      </c>
      <c r="AG264" t="s">
        <v>112</v>
      </c>
      <c r="AH264" t="s">
        <v>124</v>
      </c>
      <c r="AI264" t="s">
        <v>112</v>
      </c>
      <c r="AJ264" t="s">
        <v>112</v>
      </c>
      <c r="AK264" t="s">
        <v>112</v>
      </c>
      <c r="AL264" t="s">
        <v>457</v>
      </c>
      <c r="AM264" t="s">
        <v>457</v>
      </c>
      <c r="AN264" t="s">
        <v>457</v>
      </c>
      <c r="AO264">
        <v>3740</v>
      </c>
      <c r="AP264">
        <v>102264</v>
      </c>
      <c r="AQ264">
        <v>459</v>
      </c>
      <c r="AR264" t="s">
        <v>110</v>
      </c>
      <c r="AS264">
        <v>7283</v>
      </c>
      <c r="AT264">
        <v>11032</v>
      </c>
      <c r="AU264">
        <v>14867</v>
      </c>
      <c r="AV264">
        <v>18616</v>
      </c>
      <c r="BB264" t="s">
        <v>129</v>
      </c>
      <c r="BC264" t="s">
        <v>331</v>
      </c>
      <c r="BD264">
        <v>89</v>
      </c>
      <c r="BE264" t="s">
        <v>131</v>
      </c>
      <c r="BF264">
        <v>2</v>
      </c>
      <c r="BG264">
        <v>2</v>
      </c>
      <c r="BH264">
        <v>2</v>
      </c>
      <c r="BI264" t="s">
        <v>183</v>
      </c>
      <c r="BJ264" t="s">
        <v>366</v>
      </c>
      <c r="BK264" t="s">
        <v>112</v>
      </c>
      <c r="BN264" t="s">
        <v>133</v>
      </c>
      <c r="BR264" t="s">
        <v>133</v>
      </c>
      <c r="BU264" t="s">
        <v>153</v>
      </c>
      <c r="BV264" t="s">
        <v>116</v>
      </c>
      <c r="BW264" t="s">
        <v>112</v>
      </c>
      <c r="BX264">
        <v>0</v>
      </c>
      <c r="BZ264">
        <v>0</v>
      </c>
      <c r="CA264">
        <v>1</v>
      </c>
      <c r="CB264">
        <v>0</v>
      </c>
      <c r="CC264">
        <v>0</v>
      </c>
      <c r="CD264" t="s">
        <v>117</v>
      </c>
      <c r="CE264" t="s">
        <v>117</v>
      </c>
      <c r="CF264" t="s">
        <v>110</v>
      </c>
      <c r="CG264" t="s">
        <v>110</v>
      </c>
      <c r="CH264" t="s">
        <v>117</v>
      </c>
      <c r="CI264" t="s">
        <v>117</v>
      </c>
      <c r="CJ264" t="s">
        <v>117</v>
      </c>
      <c r="CK264" t="s">
        <v>112</v>
      </c>
      <c r="CL264">
        <v>11</v>
      </c>
      <c r="CM264">
        <v>4</v>
      </c>
      <c r="CN264" t="s">
        <v>142</v>
      </c>
      <c r="CO264" t="s">
        <v>183</v>
      </c>
      <c r="CP264">
        <v>0</v>
      </c>
      <c r="CQ264" t="s">
        <v>135</v>
      </c>
      <c r="CR264" t="s">
        <v>135</v>
      </c>
      <c r="CS264" t="s">
        <v>156</v>
      </c>
      <c r="CT264" t="s">
        <v>156</v>
      </c>
      <c r="CU264">
        <v>5</v>
      </c>
      <c r="CV264" t="s">
        <v>1708</v>
      </c>
      <c r="CW264" t="s">
        <v>1708</v>
      </c>
      <c r="CX264">
        <v>7</v>
      </c>
      <c r="CY264">
        <f t="shared" si="28"/>
        <v>1</v>
      </c>
      <c r="CZ264">
        <v>10</v>
      </c>
      <c r="DA264">
        <v>0</v>
      </c>
      <c r="DB264">
        <f t="shared" si="29"/>
        <v>1</v>
      </c>
      <c r="DC264">
        <v>0</v>
      </c>
      <c r="DD264">
        <v>0</v>
      </c>
      <c r="DE264">
        <v>10</v>
      </c>
      <c r="DF264">
        <v>2733</v>
      </c>
      <c r="DG264">
        <f t="shared" si="30"/>
        <v>2733</v>
      </c>
      <c r="DH264">
        <f t="shared" si="31"/>
        <v>1</v>
      </c>
      <c r="DI264">
        <v>61</v>
      </c>
      <c r="DJ264">
        <f t="shared" si="32"/>
        <v>61</v>
      </c>
      <c r="DK264">
        <f t="shared" si="33"/>
        <v>1</v>
      </c>
      <c r="DL264">
        <v>10</v>
      </c>
      <c r="DN264">
        <f>(DL264*InputWeights!$C$7+DB264*InputWeights!$C$6)</f>
        <v>5.5</v>
      </c>
      <c r="DO264">
        <f>(DD264*InputWeights!$C$12+DE264*InputWeights!$C$10+CU264*InputWeights!$C$11)</f>
        <v>6</v>
      </c>
      <c r="DP264">
        <f>(DC264*InputWeights!$C$18+DK264*InputWeights!$C$16+DH264*InputWeights!$C$15+CY264*InputWeights!$C$17)</f>
        <v>0.90000000000000013</v>
      </c>
      <c r="DR264">
        <f>DN264*InputWeights!$C$5+DO264*InputWeights!$C$9+DP264*InputWeights!$C$14</f>
        <v>38.1</v>
      </c>
      <c r="DS264">
        <f>((_xlfn.RANK.EQ(DR264,$DR$2:$DR$1000,0))/(COUNT(DR$2:$DR$1000)))*100</f>
        <v>36.746143057503502</v>
      </c>
      <c r="DT264">
        <f t="shared" si="34"/>
        <v>0</v>
      </c>
    </row>
    <row r="265" spans="1:124" x14ac:dyDescent="0.25">
      <c r="A265" t="s">
        <v>420</v>
      </c>
      <c r="B265" t="s">
        <v>108</v>
      </c>
      <c r="C265" t="s">
        <v>109</v>
      </c>
      <c r="D265" t="s">
        <v>110</v>
      </c>
      <c r="E265" t="s">
        <v>376</v>
      </c>
      <c r="F265">
        <v>1429</v>
      </c>
      <c r="G265">
        <v>5800</v>
      </c>
      <c r="H265">
        <v>0</v>
      </c>
      <c r="I265">
        <v>1968</v>
      </c>
      <c r="J265">
        <v>2011</v>
      </c>
      <c r="K265" t="s">
        <v>153</v>
      </c>
      <c r="L265" t="s">
        <v>110</v>
      </c>
      <c r="M265">
        <v>24</v>
      </c>
      <c r="N265" t="s">
        <v>177</v>
      </c>
      <c r="O265">
        <v>2</v>
      </c>
      <c r="Q265" t="s">
        <v>110</v>
      </c>
      <c r="R265">
        <v>1</v>
      </c>
      <c r="S265" t="s">
        <v>421</v>
      </c>
      <c r="T265">
        <v>185</v>
      </c>
      <c r="V265">
        <v>6902</v>
      </c>
      <c r="W265" t="s">
        <v>116</v>
      </c>
      <c r="X265" t="s">
        <v>117</v>
      </c>
      <c r="Y265" t="s">
        <v>422</v>
      </c>
      <c r="Z265" t="s">
        <v>119</v>
      </c>
      <c r="AA265" t="s">
        <v>423</v>
      </c>
      <c r="AC265" t="s">
        <v>438</v>
      </c>
      <c r="AD265" t="s">
        <v>439</v>
      </c>
      <c r="AE265" t="s">
        <v>426</v>
      </c>
      <c r="AF265" t="s">
        <v>124</v>
      </c>
      <c r="AG265" t="s">
        <v>125</v>
      </c>
      <c r="AH265" t="s">
        <v>124</v>
      </c>
      <c r="AI265" t="s">
        <v>150</v>
      </c>
      <c r="AJ265" t="s">
        <v>112</v>
      </c>
      <c r="AK265" t="s">
        <v>125</v>
      </c>
      <c r="AL265" t="s">
        <v>440</v>
      </c>
      <c r="AM265" t="s">
        <v>441</v>
      </c>
      <c r="AN265" t="s">
        <v>442</v>
      </c>
      <c r="AO265">
        <v>1749</v>
      </c>
      <c r="AP265">
        <v>102264</v>
      </c>
      <c r="AQ265">
        <v>158</v>
      </c>
      <c r="AR265" t="s">
        <v>110</v>
      </c>
      <c r="AS265">
        <v>39690</v>
      </c>
      <c r="AT265">
        <v>41119</v>
      </c>
      <c r="AU265">
        <v>39690</v>
      </c>
      <c r="AV265">
        <v>41119</v>
      </c>
      <c r="BB265" t="s">
        <v>129</v>
      </c>
      <c r="BC265" t="s">
        <v>189</v>
      </c>
      <c r="BD265">
        <v>83</v>
      </c>
      <c r="BE265" t="s">
        <v>131</v>
      </c>
      <c r="BF265">
        <v>0</v>
      </c>
      <c r="BG265">
        <v>3</v>
      </c>
      <c r="BH265">
        <v>3</v>
      </c>
      <c r="BI265" t="s">
        <v>132</v>
      </c>
      <c r="BJ265" t="s">
        <v>182</v>
      </c>
      <c r="BK265" t="s">
        <v>112</v>
      </c>
      <c r="BN265" t="s">
        <v>133</v>
      </c>
      <c r="BR265" t="s">
        <v>133</v>
      </c>
      <c r="BU265" t="s">
        <v>153</v>
      </c>
      <c r="BV265" t="s">
        <v>114</v>
      </c>
      <c r="BW265" t="s">
        <v>112</v>
      </c>
      <c r="BX265">
        <v>0</v>
      </c>
      <c r="BZ265">
        <v>0</v>
      </c>
      <c r="CA265">
        <v>1</v>
      </c>
      <c r="CB265">
        <v>0</v>
      </c>
      <c r="CC265">
        <v>0</v>
      </c>
      <c r="CD265" t="s">
        <v>110</v>
      </c>
      <c r="CE265" t="s">
        <v>110</v>
      </c>
      <c r="CF265" t="s">
        <v>110</v>
      </c>
      <c r="CG265" t="s">
        <v>117</v>
      </c>
      <c r="CH265" t="s">
        <v>117</v>
      </c>
      <c r="CI265" t="s">
        <v>117</v>
      </c>
      <c r="CJ265" t="s">
        <v>117</v>
      </c>
      <c r="CK265" t="s">
        <v>112</v>
      </c>
      <c r="CL265">
        <v>6</v>
      </c>
      <c r="CM265">
        <v>1</v>
      </c>
      <c r="CN265" t="s">
        <v>134</v>
      </c>
      <c r="CO265" t="s">
        <v>183</v>
      </c>
      <c r="CP265">
        <v>0</v>
      </c>
      <c r="CQ265" t="s">
        <v>143</v>
      </c>
      <c r="CR265" t="s">
        <v>143</v>
      </c>
      <c r="CS265" t="s">
        <v>136</v>
      </c>
      <c r="CT265" t="s">
        <v>156</v>
      </c>
      <c r="CU265">
        <v>5</v>
      </c>
      <c r="CV265" t="s">
        <v>443</v>
      </c>
      <c r="CW265" t="s">
        <v>443</v>
      </c>
      <c r="CX265">
        <v>3</v>
      </c>
      <c r="CY265">
        <f t="shared" si="28"/>
        <v>7.5</v>
      </c>
      <c r="CZ265">
        <v>19.100000000000001</v>
      </c>
      <c r="DA265">
        <v>0</v>
      </c>
      <c r="DB265">
        <f t="shared" si="29"/>
        <v>1</v>
      </c>
      <c r="DC265">
        <v>0</v>
      </c>
      <c r="DD265">
        <v>0</v>
      </c>
      <c r="DE265">
        <v>0</v>
      </c>
      <c r="DF265">
        <v>6902</v>
      </c>
      <c r="DG265">
        <f t="shared" si="30"/>
        <v>13804</v>
      </c>
      <c r="DH265">
        <f t="shared" si="31"/>
        <v>3</v>
      </c>
      <c r="DI265">
        <v>277</v>
      </c>
      <c r="DJ265">
        <f t="shared" si="32"/>
        <v>554</v>
      </c>
      <c r="DK265">
        <f t="shared" si="33"/>
        <v>2</v>
      </c>
      <c r="DL265">
        <v>10</v>
      </c>
      <c r="DN265">
        <f>(DL265*InputWeights!$C$7+DB265*InputWeights!$C$6)</f>
        <v>5.5</v>
      </c>
      <c r="DO265">
        <f>(DD265*InputWeights!$C$12+DE265*InputWeights!$C$10+CU265*InputWeights!$C$11)</f>
        <v>2</v>
      </c>
      <c r="DP265">
        <f>(DC265*InputWeights!$C$18+DK265*InputWeights!$C$16+DH265*InputWeights!$C$15+CY265*InputWeights!$C$17)</f>
        <v>3.85</v>
      </c>
      <c r="DR265">
        <f>DN265*InputWeights!$C$5+DO265*InputWeights!$C$9+DP265*InputWeights!$C$14</f>
        <v>37.9</v>
      </c>
      <c r="DS265">
        <f>((_xlfn.RANK.EQ(DR265,$DR$2:$DR$1000,0))/(COUNT(DR$2:$DR$1000)))*100</f>
        <v>37.026647966339411</v>
      </c>
      <c r="DT265">
        <f t="shared" si="34"/>
        <v>0</v>
      </c>
    </row>
    <row r="266" spans="1:124" x14ac:dyDescent="0.25">
      <c r="A266" t="s">
        <v>450</v>
      </c>
      <c r="B266" t="s">
        <v>108</v>
      </c>
      <c r="C266" t="s">
        <v>109</v>
      </c>
      <c r="D266" t="s">
        <v>110</v>
      </c>
      <c r="E266" t="s">
        <v>658</v>
      </c>
      <c r="F266">
        <v>3842</v>
      </c>
      <c r="G266">
        <v>14100</v>
      </c>
      <c r="H266">
        <v>20</v>
      </c>
      <c r="I266">
        <v>1975</v>
      </c>
      <c r="J266">
        <v>2003</v>
      </c>
      <c r="K266" t="s">
        <v>183</v>
      </c>
      <c r="L266" t="s">
        <v>114</v>
      </c>
      <c r="M266">
        <v>24</v>
      </c>
      <c r="N266" t="s">
        <v>177</v>
      </c>
      <c r="O266">
        <v>2</v>
      </c>
      <c r="P266" t="s">
        <v>112</v>
      </c>
      <c r="Q266" t="s">
        <v>117</v>
      </c>
      <c r="R266">
        <v>0</v>
      </c>
      <c r="S266" t="s">
        <v>335</v>
      </c>
      <c r="T266">
        <v>152</v>
      </c>
      <c r="V266">
        <v>10002</v>
      </c>
      <c r="W266" t="s">
        <v>116</v>
      </c>
      <c r="X266" t="s">
        <v>117</v>
      </c>
      <c r="Y266" t="s">
        <v>659</v>
      </c>
      <c r="Z266" t="s">
        <v>119</v>
      </c>
      <c r="AA266" t="s">
        <v>454</v>
      </c>
      <c r="AC266" t="s">
        <v>321</v>
      </c>
      <c r="AD266" t="s">
        <v>660</v>
      </c>
      <c r="AE266" t="s">
        <v>340</v>
      </c>
      <c r="AF266" t="s">
        <v>124</v>
      </c>
      <c r="AG266" t="s">
        <v>125</v>
      </c>
      <c r="AH266" t="s">
        <v>124</v>
      </c>
      <c r="AI266" t="s">
        <v>112</v>
      </c>
      <c r="AJ266" t="s">
        <v>112</v>
      </c>
      <c r="AK266" t="s">
        <v>125</v>
      </c>
      <c r="AL266" t="s">
        <v>661</v>
      </c>
      <c r="AM266" t="s">
        <v>662</v>
      </c>
      <c r="AN266" t="s">
        <v>663</v>
      </c>
      <c r="AO266">
        <v>1901</v>
      </c>
      <c r="AP266">
        <v>102264</v>
      </c>
      <c r="AQ266">
        <v>71105</v>
      </c>
      <c r="AR266" t="s">
        <v>110</v>
      </c>
      <c r="AS266">
        <v>77456</v>
      </c>
      <c r="AT266">
        <v>81298</v>
      </c>
      <c r="AU266">
        <v>186207</v>
      </c>
      <c r="AV266">
        <v>190049</v>
      </c>
      <c r="BB266" t="s">
        <v>129</v>
      </c>
      <c r="BC266" t="s">
        <v>180</v>
      </c>
      <c r="BD266">
        <v>87</v>
      </c>
      <c r="BE266" t="s">
        <v>131</v>
      </c>
      <c r="BF266">
        <v>0</v>
      </c>
      <c r="BG266">
        <v>4</v>
      </c>
      <c r="BH266">
        <v>4</v>
      </c>
      <c r="BI266" t="s">
        <v>664</v>
      </c>
      <c r="BJ266" t="s">
        <v>182</v>
      </c>
      <c r="BK266" t="s">
        <v>112</v>
      </c>
      <c r="BN266" t="s">
        <v>133</v>
      </c>
      <c r="BR266" t="s">
        <v>133</v>
      </c>
      <c r="BU266" t="s">
        <v>112</v>
      </c>
      <c r="BV266" t="s">
        <v>114</v>
      </c>
      <c r="BW266" t="s">
        <v>112</v>
      </c>
      <c r="BX266">
        <v>0</v>
      </c>
      <c r="BZ266">
        <v>0</v>
      </c>
      <c r="CA266">
        <v>1</v>
      </c>
      <c r="CB266">
        <v>0</v>
      </c>
      <c r="CC266">
        <v>0</v>
      </c>
      <c r="CD266" t="s">
        <v>117</v>
      </c>
      <c r="CE266" t="s">
        <v>117</v>
      </c>
      <c r="CF266" t="s">
        <v>110</v>
      </c>
      <c r="CG266" t="s">
        <v>117</v>
      </c>
      <c r="CH266" t="s">
        <v>117</v>
      </c>
      <c r="CI266" t="s">
        <v>117</v>
      </c>
      <c r="CJ266" t="s">
        <v>117</v>
      </c>
      <c r="CK266" t="s">
        <v>112</v>
      </c>
      <c r="CL266">
        <v>21</v>
      </c>
      <c r="CM266">
        <v>3</v>
      </c>
      <c r="CN266" t="s">
        <v>142</v>
      </c>
      <c r="CO266" t="s">
        <v>183</v>
      </c>
      <c r="CP266">
        <v>0</v>
      </c>
      <c r="CQ266" t="s">
        <v>135</v>
      </c>
      <c r="CR266" t="s">
        <v>135</v>
      </c>
      <c r="CS266" t="s">
        <v>184</v>
      </c>
      <c r="CT266" t="s">
        <v>156</v>
      </c>
      <c r="CU266">
        <v>5</v>
      </c>
      <c r="CV266" t="s">
        <v>665</v>
      </c>
      <c r="CW266" t="s">
        <v>665</v>
      </c>
      <c r="CX266">
        <v>3</v>
      </c>
      <c r="CY266">
        <f t="shared" si="28"/>
        <v>7.5</v>
      </c>
      <c r="CZ266">
        <v>2.40808</v>
      </c>
      <c r="DA266">
        <v>1.69373</v>
      </c>
      <c r="DB266">
        <f t="shared" si="29"/>
        <v>1</v>
      </c>
      <c r="DC266">
        <v>0</v>
      </c>
      <c r="DD266">
        <v>0</v>
      </c>
      <c r="DE266">
        <v>0</v>
      </c>
      <c r="DF266">
        <v>10002</v>
      </c>
      <c r="DG266">
        <f t="shared" si="30"/>
        <v>10002</v>
      </c>
      <c r="DH266">
        <f t="shared" si="31"/>
        <v>3</v>
      </c>
      <c r="DI266">
        <v>600</v>
      </c>
      <c r="DJ266">
        <f t="shared" si="32"/>
        <v>600</v>
      </c>
      <c r="DK266">
        <f t="shared" si="33"/>
        <v>2</v>
      </c>
      <c r="DL266">
        <v>10</v>
      </c>
      <c r="DN266">
        <f>(DL266*InputWeights!$C$7+DB266*InputWeights!$C$6)</f>
        <v>5.5</v>
      </c>
      <c r="DO266">
        <f>(DD266*InputWeights!$C$12+DE266*InputWeights!$C$10+CU266*InputWeights!$C$11)</f>
        <v>2</v>
      </c>
      <c r="DP266">
        <f>(DC266*InputWeights!$C$18+DK266*InputWeights!$C$16+DH266*InputWeights!$C$15+CY266*InputWeights!$C$17)</f>
        <v>3.85</v>
      </c>
      <c r="DR266">
        <f>DN266*InputWeights!$C$5+DO266*InputWeights!$C$9+DP266*InputWeights!$C$14</f>
        <v>37.9</v>
      </c>
      <c r="DS266">
        <f>((_xlfn.RANK.EQ(DR266,$DR$2:$DR$1000,0))/(COUNT(DR$2:$DR$1000)))*100</f>
        <v>37.026647966339411</v>
      </c>
      <c r="DT266">
        <f t="shared" si="34"/>
        <v>0</v>
      </c>
    </row>
    <row r="267" spans="1:124" x14ac:dyDescent="0.25">
      <c r="A267" t="s">
        <v>352</v>
      </c>
      <c r="B267" t="s">
        <v>108</v>
      </c>
      <c r="C267" t="s">
        <v>109</v>
      </c>
      <c r="D267" t="s">
        <v>110</v>
      </c>
      <c r="E267" t="s">
        <v>850</v>
      </c>
      <c r="F267">
        <v>2483</v>
      </c>
      <c r="G267">
        <v>2500</v>
      </c>
      <c r="H267">
        <v>0</v>
      </c>
      <c r="I267">
        <v>2000</v>
      </c>
      <c r="J267">
        <v>2000</v>
      </c>
      <c r="K267" t="s">
        <v>153</v>
      </c>
      <c r="L267" t="s">
        <v>110</v>
      </c>
      <c r="M267">
        <v>26</v>
      </c>
      <c r="N267" t="s">
        <v>147</v>
      </c>
      <c r="O267">
        <v>2</v>
      </c>
      <c r="Q267" t="s">
        <v>114</v>
      </c>
      <c r="R267">
        <v>2</v>
      </c>
      <c r="S267" t="s">
        <v>825</v>
      </c>
      <c r="T267">
        <v>153</v>
      </c>
      <c r="V267">
        <v>5458</v>
      </c>
      <c r="W267" t="s">
        <v>114</v>
      </c>
      <c r="X267" t="s">
        <v>117</v>
      </c>
      <c r="Y267" t="s">
        <v>851</v>
      </c>
      <c r="Z267" t="s">
        <v>119</v>
      </c>
      <c r="AA267" t="s">
        <v>827</v>
      </c>
      <c r="AC267" t="s">
        <v>851</v>
      </c>
      <c r="AD267" t="s">
        <v>160</v>
      </c>
      <c r="AE267" t="s">
        <v>403</v>
      </c>
      <c r="AF267" t="s">
        <v>124</v>
      </c>
      <c r="AG267" t="s">
        <v>125</v>
      </c>
      <c r="AH267" t="s">
        <v>124</v>
      </c>
      <c r="AI267" t="s">
        <v>112</v>
      </c>
      <c r="AJ267" t="s">
        <v>112</v>
      </c>
      <c r="AK267" t="s">
        <v>125</v>
      </c>
      <c r="AL267" t="s">
        <v>852</v>
      </c>
      <c r="AM267" t="s">
        <v>853</v>
      </c>
      <c r="AN267" t="s">
        <v>854</v>
      </c>
      <c r="AO267">
        <v>2199</v>
      </c>
      <c r="AP267">
        <v>102264</v>
      </c>
      <c r="AQ267">
        <v>182</v>
      </c>
      <c r="AR267" t="s">
        <v>110</v>
      </c>
      <c r="AS267">
        <v>47798</v>
      </c>
      <c r="AT267">
        <v>50281</v>
      </c>
      <c r="AU267">
        <v>47798</v>
      </c>
      <c r="AV267">
        <v>50281</v>
      </c>
      <c r="BB267" t="s">
        <v>129</v>
      </c>
      <c r="BC267" t="s">
        <v>855</v>
      </c>
      <c r="BD267">
        <v>91</v>
      </c>
      <c r="BE267" t="s">
        <v>131</v>
      </c>
      <c r="BF267">
        <v>0</v>
      </c>
      <c r="BG267">
        <v>4</v>
      </c>
      <c r="BH267">
        <v>4</v>
      </c>
      <c r="BI267" t="s">
        <v>226</v>
      </c>
      <c r="BJ267" t="s">
        <v>154</v>
      </c>
      <c r="BK267" t="s">
        <v>112</v>
      </c>
      <c r="BN267" t="s">
        <v>133</v>
      </c>
      <c r="BR267" t="s">
        <v>133</v>
      </c>
      <c r="BU267" t="s">
        <v>153</v>
      </c>
      <c r="BV267" t="s">
        <v>114</v>
      </c>
      <c r="BW267" t="s">
        <v>112</v>
      </c>
      <c r="BX267">
        <v>0</v>
      </c>
      <c r="BZ267">
        <v>0</v>
      </c>
      <c r="CA267">
        <v>1</v>
      </c>
      <c r="CB267">
        <v>0</v>
      </c>
      <c r="CC267">
        <v>0</v>
      </c>
      <c r="CD267" t="s">
        <v>110</v>
      </c>
      <c r="CE267" t="s">
        <v>114</v>
      </c>
      <c r="CF267" t="s">
        <v>110</v>
      </c>
      <c r="CG267" t="s">
        <v>117</v>
      </c>
      <c r="CH267" t="s">
        <v>117</v>
      </c>
      <c r="CI267" t="s">
        <v>117</v>
      </c>
      <c r="CJ267" t="s">
        <v>117</v>
      </c>
      <c r="CK267" t="s">
        <v>112</v>
      </c>
      <c r="CL267">
        <v>10</v>
      </c>
      <c r="CM267">
        <v>2</v>
      </c>
      <c r="CN267" t="s">
        <v>277</v>
      </c>
      <c r="CO267" t="s">
        <v>154</v>
      </c>
      <c r="CP267">
        <v>0</v>
      </c>
      <c r="CQ267" t="s">
        <v>143</v>
      </c>
      <c r="CR267" t="s">
        <v>143</v>
      </c>
      <c r="CS267" t="s">
        <v>184</v>
      </c>
      <c r="CT267" t="s">
        <v>156</v>
      </c>
      <c r="CU267">
        <v>5</v>
      </c>
      <c r="CV267" t="s">
        <v>856</v>
      </c>
      <c r="CW267" t="s">
        <v>856</v>
      </c>
      <c r="CX267">
        <v>2</v>
      </c>
      <c r="CY267">
        <f t="shared" si="28"/>
        <v>7.5</v>
      </c>
      <c r="CZ267">
        <v>4.8599899999999998</v>
      </c>
      <c r="DA267">
        <v>2.7456299999999998</v>
      </c>
      <c r="DB267">
        <f t="shared" si="29"/>
        <v>1</v>
      </c>
      <c r="DC267">
        <v>0</v>
      </c>
      <c r="DD267">
        <v>0</v>
      </c>
      <c r="DE267">
        <v>0</v>
      </c>
      <c r="DF267">
        <v>5458</v>
      </c>
      <c r="DG267">
        <f t="shared" si="30"/>
        <v>10916</v>
      </c>
      <c r="DH267">
        <f t="shared" si="31"/>
        <v>3</v>
      </c>
      <c r="DI267">
        <v>386</v>
      </c>
      <c r="DJ267">
        <f t="shared" si="32"/>
        <v>772</v>
      </c>
      <c r="DK267">
        <f t="shared" si="33"/>
        <v>2</v>
      </c>
      <c r="DL267">
        <v>10</v>
      </c>
      <c r="DN267">
        <f>(DL267*InputWeights!$C$7+DB267*InputWeights!$C$6)</f>
        <v>5.5</v>
      </c>
      <c r="DO267">
        <f>(DD267*InputWeights!$C$12+DE267*InputWeights!$C$10+CU267*InputWeights!$C$11)</f>
        <v>2</v>
      </c>
      <c r="DP267">
        <f>(DC267*InputWeights!$C$18+DK267*InputWeights!$C$16+DH267*InputWeights!$C$15+CY267*InputWeights!$C$17)</f>
        <v>3.85</v>
      </c>
      <c r="DR267">
        <f>DN267*InputWeights!$C$5+DO267*InputWeights!$C$9+DP267*InputWeights!$C$14</f>
        <v>37.9</v>
      </c>
      <c r="DS267">
        <f>((_xlfn.RANK.EQ(DR267,$DR$2:$DR$1000,0))/(COUNT(DR$2:$DR$1000)))*100</f>
        <v>37.026647966339411</v>
      </c>
      <c r="DT267">
        <f t="shared" si="34"/>
        <v>0</v>
      </c>
    </row>
    <row r="268" spans="1:124" x14ac:dyDescent="0.25">
      <c r="A268" t="s">
        <v>894</v>
      </c>
      <c r="B268" t="s">
        <v>108</v>
      </c>
      <c r="C268" t="s">
        <v>109</v>
      </c>
      <c r="D268" t="s">
        <v>110</v>
      </c>
      <c r="E268" t="s">
        <v>311</v>
      </c>
      <c r="F268">
        <v>2944</v>
      </c>
      <c r="G268">
        <v>1400</v>
      </c>
      <c r="H268">
        <v>10</v>
      </c>
      <c r="I268">
        <v>1966</v>
      </c>
      <c r="J268">
        <v>2011</v>
      </c>
      <c r="K268" t="s">
        <v>139</v>
      </c>
      <c r="L268" t="s">
        <v>110</v>
      </c>
      <c r="M268">
        <v>22</v>
      </c>
      <c r="N268" t="s">
        <v>177</v>
      </c>
      <c r="O268">
        <v>2</v>
      </c>
      <c r="Q268" t="s">
        <v>110</v>
      </c>
      <c r="R268">
        <v>1</v>
      </c>
      <c r="S268" t="s">
        <v>908</v>
      </c>
      <c r="T268">
        <v>91</v>
      </c>
      <c r="V268">
        <v>6961</v>
      </c>
      <c r="W268" t="s">
        <v>116</v>
      </c>
      <c r="X268" t="s">
        <v>117</v>
      </c>
      <c r="Y268" t="s">
        <v>640</v>
      </c>
      <c r="Z268" t="s">
        <v>119</v>
      </c>
      <c r="AA268" t="s">
        <v>896</v>
      </c>
      <c r="AC268" t="s">
        <v>904</v>
      </c>
      <c r="AD268" t="s">
        <v>912</v>
      </c>
      <c r="AE268" t="s">
        <v>364</v>
      </c>
      <c r="AF268" t="s">
        <v>124</v>
      </c>
      <c r="AG268" t="s">
        <v>125</v>
      </c>
      <c r="AH268" t="s">
        <v>124</v>
      </c>
      <c r="AI268" t="s">
        <v>112</v>
      </c>
      <c r="AJ268" t="s">
        <v>112</v>
      </c>
      <c r="AK268" t="s">
        <v>125</v>
      </c>
      <c r="AL268" t="s">
        <v>909</v>
      </c>
      <c r="AM268" t="s">
        <v>916</v>
      </c>
      <c r="AN268" t="s">
        <v>910</v>
      </c>
      <c r="AO268">
        <v>2247</v>
      </c>
      <c r="AP268">
        <v>102264</v>
      </c>
      <c r="AQ268">
        <v>188</v>
      </c>
      <c r="AR268" t="s">
        <v>114</v>
      </c>
      <c r="AS268">
        <v>2593</v>
      </c>
      <c r="AT268">
        <v>5537</v>
      </c>
      <c r="AU268">
        <v>11477</v>
      </c>
      <c r="AV268">
        <v>14421</v>
      </c>
      <c r="BB268" t="s">
        <v>129</v>
      </c>
      <c r="BC268" t="s">
        <v>855</v>
      </c>
      <c r="BD268">
        <v>87</v>
      </c>
      <c r="BE268" t="s">
        <v>131</v>
      </c>
      <c r="BF268">
        <v>0</v>
      </c>
      <c r="BG268">
        <v>1</v>
      </c>
      <c r="BH268">
        <v>1</v>
      </c>
      <c r="BI268" t="s">
        <v>154</v>
      </c>
      <c r="BJ268" t="s">
        <v>182</v>
      </c>
      <c r="BK268" t="s">
        <v>112</v>
      </c>
      <c r="BN268" t="s">
        <v>133</v>
      </c>
      <c r="BR268" t="s">
        <v>133</v>
      </c>
      <c r="BU268" t="s">
        <v>139</v>
      </c>
      <c r="BV268" t="s">
        <v>114</v>
      </c>
      <c r="BW268" t="s">
        <v>112</v>
      </c>
      <c r="BX268">
        <v>0</v>
      </c>
      <c r="BZ268">
        <v>0</v>
      </c>
      <c r="CA268">
        <v>1</v>
      </c>
      <c r="CB268">
        <v>0</v>
      </c>
      <c r="CC268">
        <v>0</v>
      </c>
      <c r="CD268" t="s">
        <v>114</v>
      </c>
      <c r="CE268" t="s">
        <v>110</v>
      </c>
      <c r="CF268" t="s">
        <v>110</v>
      </c>
      <c r="CG268" t="s">
        <v>117</v>
      </c>
      <c r="CH268" t="s">
        <v>117</v>
      </c>
      <c r="CI268" t="s">
        <v>117</v>
      </c>
      <c r="CJ268" t="s">
        <v>117</v>
      </c>
      <c r="CK268" t="s">
        <v>112</v>
      </c>
      <c r="CL268">
        <v>12</v>
      </c>
      <c r="CM268">
        <v>1</v>
      </c>
      <c r="CN268" t="s">
        <v>142</v>
      </c>
      <c r="CO268" t="s">
        <v>183</v>
      </c>
      <c r="CP268">
        <v>0</v>
      </c>
      <c r="CQ268" t="s">
        <v>143</v>
      </c>
      <c r="CR268" t="s">
        <v>143</v>
      </c>
      <c r="CS268" t="s">
        <v>156</v>
      </c>
      <c r="CT268" t="s">
        <v>156</v>
      </c>
      <c r="CU268">
        <v>5</v>
      </c>
      <c r="CV268" t="s">
        <v>917</v>
      </c>
      <c r="CW268" t="s">
        <v>917</v>
      </c>
      <c r="CX268">
        <v>3</v>
      </c>
      <c r="CY268">
        <f t="shared" si="28"/>
        <v>7.5</v>
      </c>
      <c r="CZ268">
        <v>3.0798299999999998</v>
      </c>
      <c r="DA268">
        <v>1.8179799999999999</v>
      </c>
      <c r="DB268">
        <f t="shared" si="29"/>
        <v>1</v>
      </c>
      <c r="DC268">
        <v>0</v>
      </c>
      <c r="DD268">
        <v>0</v>
      </c>
      <c r="DE268">
        <v>0</v>
      </c>
      <c r="DF268">
        <v>6961</v>
      </c>
      <c r="DG268">
        <f t="shared" si="30"/>
        <v>13922</v>
      </c>
      <c r="DH268">
        <f t="shared" si="31"/>
        <v>3</v>
      </c>
      <c r="DI268">
        <v>487</v>
      </c>
      <c r="DJ268">
        <f t="shared" si="32"/>
        <v>974</v>
      </c>
      <c r="DK268">
        <f t="shared" si="33"/>
        <v>2</v>
      </c>
      <c r="DL268">
        <v>10</v>
      </c>
      <c r="DN268">
        <f>(DL268*InputWeights!$C$7+DB268*InputWeights!$C$6)</f>
        <v>5.5</v>
      </c>
      <c r="DO268">
        <f>(DD268*InputWeights!$C$12+DE268*InputWeights!$C$10+CU268*InputWeights!$C$11)</f>
        <v>2</v>
      </c>
      <c r="DP268">
        <f>(DC268*InputWeights!$C$18+DK268*InputWeights!$C$16+DH268*InputWeights!$C$15+CY268*InputWeights!$C$17)</f>
        <v>3.85</v>
      </c>
      <c r="DR268">
        <f>DN268*InputWeights!$C$5+DO268*InputWeights!$C$9+DP268*InputWeights!$C$14</f>
        <v>37.9</v>
      </c>
      <c r="DS268">
        <f>((_xlfn.RANK.EQ(DR268,$DR$2:$DR$1000,0))/(COUNT(DR$2:$DR$1000)))*100</f>
        <v>37.026647966339411</v>
      </c>
      <c r="DT268">
        <f t="shared" si="34"/>
        <v>0</v>
      </c>
    </row>
    <row r="269" spans="1:124" x14ac:dyDescent="0.25">
      <c r="A269" t="s">
        <v>949</v>
      </c>
      <c r="B269" t="s">
        <v>108</v>
      </c>
      <c r="C269" t="s">
        <v>109</v>
      </c>
      <c r="D269" t="s">
        <v>110</v>
      </c>
      <c r="E269" t="s">
        <v>191</v>
      </c>
      <c r="F269">
        <v>2553</v>
      </c>
      <c r="G269">
        <v>5400</v>
      </c>
      <c r="H269">
        <v>0</v>
      </c>
      <c r="I269">
        <v>1950</v>
      </c>
      <c r="J269">
        <v>2008</v>
      </c>
      <c r="K269" t="s">
        <v>183</v>
      </c>
      <c r="L269" t="s">
        <v>114</v>
      </c>
      <c r="M269">
        <v>24</v>
      </c>
      <c r="N269" t="s">
        <v>177</v>
      </c>
      <c r="O269">
        <v>2</v>
      </c>
      <c r="Q269" t="s">
        <v>117</v>
      </c>
      <c r="R269">
        <v>0</v>
      </c>
      <c r="S269" t="s">
        <v>803</v>
      </c>
      <c r="T269">
        <v>122</v>
      </c>
      <c r="V269">
        <v>11693</v>
      </c>
      <c r="W269" t="s">
        <v>116</v>
      </c>
      <c r="X269" t="s">
        <v>117</v>
      </c>
      <c r="Y269" t="s">
        <v>969</v>
      </c>
      <c r="Z269" t="s">
        <v>119</v>
      </c>
      <c r="AA269" t="s">
        <v>952</v>
      </c>
      <c r="AC269" t="s">
        <v>970</v>
      </c>
      <c r="AD269" t="s">
        <v>160</v>
      </c>
      <c r="AE269" t="s">
        <v>364</v>
      </c>
      <c r="AF269" t="s">
        <v>124</v>
      </c>
      <c r="AG269" t="s">
        <v>125</v>
      </c>
      <c r="AH269" t="s">
        <v>124</v>
      </c>
      <c r="AI269" t="s">
        <v>112</v>
      </c>
      <c r="AJ269" t="s">
        <v>112</v>
      </c>
      <c r="AK269" t="s">
        <v>125</v>
      </c>
      <c r="AL269" t="s">
        <v>392</v>
      </c>
      <c r="AM269" t="s">
        <v>161</v>
      </c>
      <c r="AN269" t="s">
        <v>392</v>
      </c>
      <c r="AO269">
        <v>2510</v>
      </c>
      <c r="AP269">
        <v>102264</v>
      </c>
      <c r="AQ269">
        <v>206</v>
      </c>
      <c r="AR269" t="s">
        <v>110</v>
      </c>
      <c r="AS269">
        <v>47113</v>
      </c>
      <c r="AT269">
        <v>49666</v>
      </c>
      <c r="AU269">
        <v>47113</v>
      </c>
      <c r="AV269">
        <v>49666</v>
      </c>
      <c r="BB269" t="s">
        <v>129</v>
      </c>
      <c r="BC269" t="s">
        <v>965</v>
      </c>
      <c r="BD269">
        <v>83</v>
      </c>
      <c r="BE269" t="s">
        <v>131</v>
      </c>
      <c r="BF269">
        <v>0</v>
      </c>
      <c r="BG269">
        <v>4</v>
      </c>
      <c r="BH269">
        <v>4</v>
      </c>
      <c r="BI269" t="s">
        <v>181</v>
      </c>
      <c r="BJ269" t="s">
        <v>182</v>
      </c>
      <c r="BK269" t="s">
        <v>112</v>
      </c>
      <c r="BN269" t="s">
        <v>133</v>
      </c>
      <c r="BR269" t="s">
        <v>133</v>
      </c>
      <c r="BU269" t="s">
        <v>112</v>
      </c>
      <c r="BV269" t="s">
        <v>114</v>
      </c>
      <c r="BW269" t="s">
        <v>112</v>
      </c>
      <c r="BX269">
        <v>0</v>
      </c>
      <c r="BZ269">
        <v>0</v>
      </c>
      <c r="CA269">
        <v>1</v>
      </c>
      <c r="CB269">
        <v>0</v>
      </c>
      <c r="CC269">
        <v>0</v>
      </c>
      <c r="CD269" t="s">
        <v>117</v>
      </c>
      <c r="CE269" t="s">
        <v>117</v>
      </c>
      <c r="CF269" t="s">
        <v>110</v>
      </c>
      <c r="CG269" t="s">
        <v>117</v>
      </c>
      <c r="CH269" t="s">
        <v>117</v>
      </c>
      <c r="CI269" t="s">
        <v>117</v>
      </c>
      <c r="CJ269" t="s">
        <v>110</v>
      </c>
      <c r="CK269" t="s">
        <v>125</v>
      </c>
      <c r="CL269">
        <v>13</v>
      </c>
      <c r="CM269">
        <v>2</v>
      </c>
      <c r="CN269" t="s">
        <v>142</v>
      </c>
      <c r="CO269" t="s">
        <v>183</v>
      </c>
      <c r="CP269">
        <v>0</v>
      </c>
      <c r="CQ269" t="s">
        <v>143</v>
      </c>
      <c r="CR269" t="s">
        <v>143</v>
      </c>
      <c r="CS269" t="s">
        <v>184</v>
      </c>
      <c r="CT269" t="s">
        <v>156</v>
      </c>
      <c r="CU269">
        <v>5</v>
      </c>
      <c r="CV269" t="s">
        <v>972</v>
      </c>
      <c r="CW269" t="s">
        <v>972</v>
      </c>
      <c r="CX269">
        <v>3</v>
      </c>
      <c r="CY269">
        <f t="shared" si="28"/>
        <v>7.5</v>
      </c>
      <c r="CZ269">
        <v>2.7025800000000002</v>
      </c>
      <c r="DA269">
        <v>1.90021</v>
      </c>
      <c r="DB269">
        <f t="shared" si="29"/>
        <v>1</v>
      </c>
      <c r="DC269">
        <v>0</v>
      </c>
      <c r="DD269">
        <v>0</v>
      </c>
      <c r="DE269">
        <v>0</v>
      </c>
      <c r="DF269">
        <v>11693</v>
      </c>
      <c r="DG269">
        <f t="shared" si="30"/>
        <v>11693</v>
      </c>
      <c r="DH269">
        <f t="shared" si="31"/>
        <v>3</v>
      </c>
      <c r="DI269">
        <v>589</v>
      </c>
      <c r="DJ269">
        <f t="shared" si="32"/>
        <v>589</v>
      </c>
      <c r="DK269">
        <f t="shared" si="33"/>
        <v>2</v>
      </c>
      <c r="DL269">
        <v>10</v>
      </c>
      <c r="DN269">
        <f>(DL269*InputWeights!$C$7+DB269*InputWeights!$C$6)</f>
        <v>5.5</v>
      </c>
      <c r="DO269">
        <f>(DD269*InputWeights!$C$12+DE269*InputWeights!$C$10+CU269*InputWeights!$C$11)</f>
        <v>2</v>
      </c>
      <c r="DP269">
        <f>(DC269*InputWeights!$C$18+DK269*InputWeights!$C$16+DH269*InputWeights!$C$15+CY269*InputWeights!$C$17)</f>
        <v>3.85</v>
      </c>
      <c r="DR269">
        <f>DN269*InputWeights!$C$5+DO269*InputWeights!$C$9+DP269*InputWeights!$C$14</f>
        <v>37.9</v>
      </c>
      <c r="DS269">
        <f>((_xlfn.RANK.EQ(DR269,$DR$2:$DR$1000,0))/(COUNT(DR$2:$DR$1000)))*100</f>
        <v>37.026647966339411</v>
      </c>
      <c r="DT269">
        <f t="shared" si="34"/>
        <v>0</v>
      </c>
    </row>
    <row r="270" spans="1:124" x14ac:dyDescent="0.25">
      <c r="A270" t="s">
        <v>949</v>
      </c>
      <c r="B270" t="s">
        <v>108</v>
      </c>
      <c r="C270" t="s">
        <v>109</v>
      </c>
      <c r="D270" t="s">
        <v>110</v>
      </c>
      <c r="E270" t="s">
        <v>973</v>
      </c>
      <c r="F270">
        <v>546</v>
      </c>
      <c r="G270">
        <v>7600</v>
      </c>
      <c r="H270">
        <v>10</v>
      </c>
      <c r="I270">
        <v>2001</v>
      </c>
      <c r="J270">
        <v>2001</v>
      </c>
      <c r="K270" t="s">
        <v>112</v>
      </c>
      <c r="L270" t="s">
        <v>110</v>
      </c>
      <c r="M270">
        <v>24</v>
      </c>
      <c r="N270" t="s">
        <v>147</v>
      </c>
      <c r="O270">
        <v>2</v>
      </c>
      <c r="Q270" t="s">
        <v>114</v>
      </c>
      <c r="R270">
        <v>999</v>
      </c>
      <c r="S270" t="s">
        <v>803</v>
      </c>
      <c r="T270">
        <v>133</v>
      </c>
      <c r="V270">
        <v>6783</v>
      </c>
      <c r="W270" t="s">
        <v>116</v>
      </c>
      <c r="X270" t="s">
        <v>117</v>
      </c>
      <c r="Y270" t="s">
        <v>974</v>
      </c>
      <c r="Z270" t="s">
        <v>119</v>
      </c>
      <c r="AA270" t="s">
        <v>952</v>
      </c>
      <c r="AC270" t="s">
        <v>975</v>
      </c>
      <c r="AD270" t="s">
        <v>160</v>
      </c>
      <c r="AE270" t="s">
        <v>426</v>
      </c>
      <c r="AF270" t="s">
        <v>124</v>
      </c>
      <c r="AG270" t="s">
        <v>125</v>
      </c>
      <c r="AH270" t="s">
        <v>124</v>
      </c>
      <c r="AI270" t="s">
        <v>112</v>
      </c>
      <c r="AJ270" t="s">
        <v>112</v>
      </c>
      <c r="AK270" t="s">
        <v>125</v>
      </c>
      <c r="AL270" t="s">
        <v>582</v>
      </c>
      <c r="AM270" t="s">
        <v>976</v>
      </c>
      <c r="AN270" t="s">
        <v>575</v>
      </c>
      <c r="AO270">
        <v>2540</v>
      </c>
      <c r="AP270">
        <v>102264</v>
      </c>
      <c r="AQ270">
        <v>207</v>
      </c>
      <c r="AR270" t="s">
        <v>110</v>
      </c>
      <c r="AS270">
        <v>36583</v>
      </c>
      <c r="AT270">
        <v>37129</v>
      </c>
      <c r="AU270">
        <v>92142</v>
      </c>
      <c r="AV270">
        <v>92688</v>
      </c>
      <c r="BB270" t="s">
        <v>129</v>
      </c>
      <c r="BC270" t="s">
        <v>189</v>
      </c>
      <c r="BD270">
        <v>93</v>
      </c>
      <c r="BE270" t="s">
        <v>131</v>
      </c>
      <c r="BF270">
        <v>0</v>
      </c>
      <c r="BG270">
        <v>4</v>
      </c>
      <c r="BH270">
        <v>4</v>
      </c>
      <c r="BI270" t="s">
        <v>549</v>
      </c>
      <c r="BJ270" t="s">
        <v>154</v>
      </c>
      <c r="BK270" t="s">
        <v>112</v>
      </c>
      <c r="BN270" t="s">
        <v>133</v>
      </c>
      <c r="BR270" t="s">
        <v>133</v>
      </c>
      <c r="BU270" t="s">
        <v>112</v>
      </c>
      <c r="BV270" t="s">
        <v>114</v>
      </c>
      <c r="BW270" t="s">
        <v>112</v>
      </c>
      <c r="BX270">
        <v>0</v>
      </c>
      <c r="BZ270">
        <v>0</v>
      </c>
      <c r="CA270">
        <v>1</v>
      </c>
      <c r="CB270">
        <v>0</v>
      </c>
      <c r="CC270">
        <v>0</v>
      </c>
      <c r="CD270" t="s">
        <v>110</v>
      </c>
      <c r="CE270" t="s">
        <v>114</v>
      </c>
      <c r="CF270" t="s">
        <v>110</v>
      </c>
      <c r="CG270" t="s">
        <v>117</v>
      </c>
      <c r="CH270" t="s">
        <v>114</v>
      </c>
      <c r="CI270" t="s">
        <v>117</v>
      </c>
      <c r="CJ270" t="s">
        <v>110</v>
      </c>
      <c r="CK270" t="s">
        <v>125</v>
      </c>
      <c r="CL270">
        <v>1</v>
      </c>
      <c r="CM270">
        <v>0</v>
      </c>
      <c r="CN270" t="s">
        <v>277</v>
      </c>
      <c r="CO270" t="s">
        <v>154</v>
      </c>
      <c r="CP270">
        <v>0</v>
      </c>
      <c r="CQ270" t="s">
        <v>143</v>
      </c>
      <c r="CR270" t="s">
        <v>143</v>
      </c>
      <c r="CS270" t="s">
        <v>184</v>
      </c>
      <c r="CT270" t="s">
        <v>156</v>
      </c>
      <c r="CU270">
        <v>5</v>
      </c>
      <c r="CV270" t="s">
        <v>977</v>
      </c>
      <c r="CW270" t="s">
        <v>977</v>
      </c>
      <c r="CX270">
        <v>3</v>
      </c>
      <c r="CY270">
        <f t="shared" si="28"/>
        <v>7.5</v>
      </c>
      <c r="CZ270">
        <v>3.2033700000000001</v>
      </c>
      <c r="DA270">
        <v>2.9400200000000001</v>
      </c>
      <c r="DB270">
        <f t="shared" si="29"/>
        <v>1</v>
      </c>
      <c r="DC270">
        <v>0</v>
      </c>
      <c r="DD270">
        <v>0</v>
      </c>
      <c r="DE270">
        <v>0</v>
      </c>
      <c r="DF270">
        <v>6783</v>
      </c>
      <c r="DG270">
        <f t="shared" si="30"/>
        <v>13566</v>
      </c>
      <c r="DH270">
        <f t="shared" si="31"/>
        <v>3</v>
      </c>
      <c r="DI270">
        <v>272</v>
      </c>
      <c r="DJ270">
        <f t="shared" si="32"/>
        <v>544</v>
      </c>
      <c r="DK270">
        <f t="shared" si="33"/>
        <v>2</v>
      </c>
      <c r="DL270">
        <v>10</v>
      </c>
      <c r="DN270">
        <f>(DL270*InputWeights!$C$7+DB270*InputWeights!$C$6)</f>
        <v>5.5</v>
      </c>
      <c r="DO270">
        <f>(DD270*InputWeights!$C$12+DE270*InputWeights!$C$10+CU270*InputWeights!$C$11)</f>
        <v>2</v>
      </c>
      <c r="DP270">
        <f>(DC270*InputWeights!$C$18+DK270*InputWeights!$C$16+DH270*InputWeights!$C$15+CY270*InputWeights!$C$17)</f>
        <v>3.85</v>
      </c>
      <c r="DR270">
        <f>DN270*InputWeights!$C$5+DO270*InputWeights!$C$9+DP270*InputWeights!$C$14</f>
        <v>37.9</v>
      </c>
      <c r="DS270">
        <f>((_xlfn.RANK.EQ(DR270,$DR$2:$DR$1000,0))/(COUNT(DR$2:$DR$1000)))*100</f>
        <v>37.026647966339411</v>
      </c>
      <c r="DT270">
        <f t="shared" si="34"/>
        <v>0</v>
      </c>
    </row>
    <row r="271" spans="1:124" x14ac:dyDescent="0.25">
      <c r="A271" t="s">
        <v>1087</v>
      </c>
      <c r="B271" t="s">
        <v>108</v>
      </c>
      <c r="C271" t="s">
        <v>109</v>
      </c>
      <c r="D271" t="s">
        <v>110</v>
      </c>
      <c r="E271" t="s">
        <v>666</v>
      </c>
      <c r="F271">
        <v>2238</v>
      </c>
      <c r="G271">
        <v>20000600</v>
      </c>
      <c r="H271">
        <v>0</v>
      </c>
      <c r="I271">
        <v>1963</v>
      </c>
      <c r="J271">
        <v>2011</v>
      </c>
      <c r="K271" t="s">
        <v>183</v>
      </c>
      <c r="L271" t="s">
        <v>114</v>
      </c>
      <c r="M271">
        <v>34</v>
      </c>
      <c r="N271" t="s">
        <v>177</v>
      </c>
      <c r="O271">
        <v>2</v>
      </c>
      <c r="Q271" t="s">
        <v>117</v>
      </c>
      <c r="R271">
        <v>0</v>
      </c>
      <c r="S271" t="s">
        <v>1088</v>
      </c>
      <c r="T271">
        <v>126</v>
      </c>
      <c r="V271">
        <v>11572</v>
      </c>
      <c r="W271" t="s">
        <v>116</v>
      </c>
      <c r="X271" t="s">
        <v>117</v>
      </c>
      <c r="Y271" t="s">
        <v>673</v>
      </c>
      <c r="AA271" t="s">
        <v>133</v>
      </c>
      <c r="AC271" t="s">
        <v>1090</v>
      </c>
      <c r="AD271" t="s">
        <v>1093</v>
      </c>
      <c r="AE271" t="s">
        <v>123</v>
      </c>
      <c r="AF271" t="s">
        <v>124</v>
      </c>
      <c r="AG271" t="s">
        <v>112</v>
      </c>
      <c r="AH271" t="s">
        <v>124</v>
      </c>
      <c r="AI271" t="s">
        <v>112</v>
      </c>
      <c r="AJ271" t="s">
        <v>112</v>
      </c>
      <c r="AK271" t="s">
        <v>112</v>
      </c>
      <c r="AL271" t="s">
        <v>1091</v>
      </c>
      <c r="AM271" t="s">
        <v>1094</v>
      </c>
      <c r="AN271" t="s">
        <v>341</v>
      </c>
      <c r="AO271">
        <v>2689</v>
      </c>
      <c r="AP271">
        <v>102264</v>
      </c>
      <c r="AQ271">
        <v>226</v>
      </c>
      <c r="AR271" t="s">
        <v>110</v>
      </c>
      <c r="AS271">
        <v>4147</v>
      </c>
      <c r="AT271">
        <v>6385</v>
      </c>
      <c r="AU271">
        <v>4147</v>
      </c>
      <c r="AV271">
        <v>6385</v>
      </c>
      <c r="BB271" t="s">
        <v>129</v>
      </c>
      <c r="BC271" t="s">
        <v>1095</v>
      </c>
      <c r="BD271">
        <v>87</v>
      </c>
      <c r="BE271" t="s">
        <v>131</v>
      </c>
      <c r="BF271">
        <v>0</v>
      </c>
      <c r="BG271">
        <v>2</v>
      </c>
      <c r="BH271">
        <v>2</v>
      </c>
      <c r="BI271" t="s">
        <v>183</v>
      </c>
      <c r="BJ271" t="s">
        <v>182</v>
      </c>
      <c r="BK271" t="s">
        <v>112</v>
      </c>
      <c r="BN271" t="s">
        <v>133</v>
      </c>
      <c r="BR271" t="s">
        <v>133</v>
      </c>
      <c r="BU271" t="s">
        <v>112</v>
      </c>
      <c r="BV271" t="s">
        <v>116</v>
      </c>
      <c r="BW271" t="s">
        <v>112</v>
      </c>
      <c r="BX271">
        <v>0</v>
      </c>
      <c r="BZ271">
        <v>0</v>
      </c>
      <c r="CA271">
        <v>1</v>
      </c>
      <c r="CB271">
        <v>0</v>
      </c>
      <c r="CC271">
        <v>0</v>
      </c>
      <c r="CD271" t="s">
        <v>117</v>
      </c>
      <c r="CE271" t="s">
        <v>117</v>
      </c>
      <c r="CF271" t="s">
        <v>110</v>
      </c>
      <c r="CG271" t="s">
        <v>117</v>
      </c>
      <c r="CH271" t="s">
        <v>114</v>
      </c>
      <c r="CI271" t="s">
        <v>117</v>
      </c>
      <c r="CJ271" t="s">
        <v>117</v>
      </c>
      <c r="CK271" t="s">
        <v>112</v>
      </c>
      <c r="CL271">
        <v>12</v>
      </c>
      <c r="CM271">
        <v>0</v>
      </c>
      <c r="CN271" t="s">
        <v>142</v>
      </c>
      <c r="CO271" t="s">
        <v>183</v>
      </c>
      <c r="CP271">
        <v>0</v>
      </c>
      <c r="CQ271" t="s">
        <v>143</v>
      </c>
      <c r="CR271" t="s">
        <v>143</v>
      </c>
      <c r="CS271" t="s">
        <v>156</v>
      </c>
      <c r="CT271" t="s">
        <v>156</v>
      </c>
      <c r="CU271">
        <v>5</v>
      </c>
      <c r="CV271" t="s">
        <v>1096</v>
      </c>
      <c r="CW271" t="s">
        <v>1096</v>
      </c>
      <c r="CX271">
        <v>4</v>
      </c>
      <c r="CY271">
        <f t="shared" si="28"/>
        <v>2.5</v>
      </c>
      <c r="CZ271">
        <v>10.0733</v>
      </c>
      <c r="DA271">
        <v>6.7389099999999997</v>
      </c>
      <c r="DB271">
        <f t="shared" si="29"/>
        <v>5</v>
      </c>
      <c r="DC271">
        <v>0</v>
      </c>
      <c r="DD271">
        <v>0</v>
      </c>
      <c r="DE271">
        <v>0</v>
      </c>
      <c r="DF271">
        <v>11572</v>
      </c>
      <c r="DG271">
        <f t="shared" si="30"/>
        <v>11572</v>
      </c>
      <c r="DH271">
        <f t="shared" si="31"/>
        <v>3</v>
      </c>
      <c r="DI271">
        <v>810</v>
      </c>
      <c r="DJ271">
        <f t="shared" si="32"/>
        <v>810</v>
      </c>
      <c r="DK271">
        <f t="shared" si="33"/>
        <v>2</v>
      </c>
      <c r="DL271">
        <v>10</v>
      </c>
      <c r="DN271">
        <f>(DL271*InputWeights!$C$7+DB271*InputWeights!$C$6)</f>
        <v>7.5</v>
      </c>
      <c r="DO271">
        <f>(DD271*InputWeights!$C$12+DE271*InputWeights!$C$10+CU271*InputWeights!$C$11)</f>
        <v>2</v>
      </c>
      <c r="DP271">
        <f>(DC271*InputWeights!$C$18+DK271*InputWeights!$C$16+DH271*InputWeights!$C$15+CY271*InputWeights!$C$17)</f>
        <v>2.35</v>
      </c>
      <c r="DR271">
        <f>DN271*InputWeights!$C$5+DO271*InputWeights!$C$9+DP271*InputWeights!$C$14</f>
        <v>37.9</v>
      </c>
      <c r="DS271">
        <f>((_xlfn.RANK.EQ(DR271,$DR$2:$DR$1000,0))/(COUNT(DR$2:$DR$1000)))*100</f>
        <v>37.026647966339411</v>
      </c>
      <c r="DT271">
        <f t="shared" si="34"/>
        <v>0</v>
      </c>
    </row>
    <row r="272" spans="1:124" x14ac:dyDescent="0.25">
      <c r="A272" t="s">
        <v>1478</v>
      </c>
      <c r="B272" t="s">
        <v>108</v>
      </c>
      <c r="C272" t="s">
        <v>109</v>
      </c>
      <c r="D272" t="s">
        <v>110</v>
      </c>
      <c r="E272" t="s">
        <v>666</v>
      </c>
      <c r="F272">
        <v>1451</v>
      </c>
      <c r="G272">
        <v>20000600</v>
      </c>
      <c r="H272">
        <v>0</v>
      </c>
      <c r="I272">
        <v>1943</v>
      </c>
      <c r="J272">
        <v>2013</v>
      </c>
      <c r="K272" t="s">
        <v>112</v>
      </c>
      <c r="L272" t="s">
        <v>110</v>
      </c>
      <c r="M272">
        <v>23</v>
      </c>
      <c r="N272" t="s">
        <v>177</v>
      </c>
      <c r="O272">
        <v>1</v>
      </c>
      <c r="Q272" t="s">
        <v>110</v>
      </c>
      <c r="R272">
        <v>1</v>
      </c>
      <c r="S272" t="s">
        <v>1127</v>
      </c>
      <c r="T272">
        <v>147</v>
      </c>
      <c r="V272">
        <v>5102</v>
      </c>
      <c r="W272" t="s">
        <v>116</v>
      </c>
      <c r="X272" t="s">
        <v>117</v>
      </c>
      <c r="Y272" t="s">
        <v>1479</v>
      </c>
      <c r="AA272" t="s">
        <v>133</v>
      </c>
      <c r="AC272" t="s">
        <v>160</v>
      </c>
      <c r="AD272" t="s">
        <v>1480</v>
      </c>
      <c r="AE272" t="s">
        <v>403</v>
      </c>
      <c r="AF272" t="s">
        <v>124</v>
      </c>
      <c r="AG272" t="s">
        <v>125</v>
      </c>
      <c r="AH272" t="s">
        <v>124</v>
      </c>
      <c r="AI272" t="s">
        <v>150</v>
      </c>
      <c r="AJ272" t="s">
        <v>112</v>
      </c>
      <c r="AK272" t="s">
        <v>125</v>
      </c>
      <c r="AL272" t="s">
        <v>701</v>
      </c>
      <c r="AM272" t="s">
        <v>457</v>
      </c>
      <c r="AN272" t="s">
        <v>1481</v>
      </c>
      <c r="AO272">
        <v>3453</v>
      </c>
      <c r="AP272">
        <v>102264</v>
      </c>
      <c r="AQ272">
        <v>375</v>
      </c>
      <c r="AR272" t="s">
        <v>110</v>
      </c>
      <c r="AS272">
        <v>9799</v>
      </c>
      <c r="AT272">
        <v>11250</v>
      </c>
      <c r="AU272">
        <v>9799</v>
      </c>
      <c r="AV272">
        <v>11250</v>
      </c>
      <c r="BB272" t="s">
        <v>129</v>
      </c>
      <c r="BC272" t="s">
        <v>1430</v>
      </c>
      <c r="BD272">
        <v>83</v>
      </c>
      <c r="BE272" t="s">
        <v>131</v>
      </c>
      <c r="BF272">
        <v>0</v>
      </c>
      <c r="BG272">
        <v>1</v>
      </c>
      <c r="BH272">
        <v>1</v>
      </c>
      <c r="BI272" t="s">
        <v>183</v>
      </c>
      <c r="BJ272" t="s">
        <v>182</v>
      </c>
      <c r="BK272" t="s">
        <v>112</v>
      </c>
      <c r="BN272" t="s">
        <v>133</v>
      </c>
      <c r="BR272" t="s">
        <v>133</v>
      </c>
      <c r="BU272" t="s">
        <v>112</v>
      </c>
      <c r="BV272" t="s">
        <v>114</v>
      </c>
      <c r="BW272" t="s">
        <v>112</v>
      </c>
      <c r="BX272">
        <v>0</v>
      </c>
      <c r="BZ272">
        <v>0</v>
      </c>
      <c r="CA272">
        <v>1</v>
      </c>
      <c r="CB272">
        <v>0</v>
      </c>
      <c r="CC272">
        <v>0</v>
      </c>
      <c r="CD272" t="s">
        <v>110</v>
      </c>
      <c r="CE272" t="s">
        <v>110</v>
      </c>
      <c r="CF272" t="s">
        <v>110</v>
      </c>
      <c r="CG272" t="s">
        <v>117</v>
      </c>
      <c r="CH272" t="s">
        <v>117</v>
      </c>
      <c r="CI272" t="s">
        <v>117</v>
      </c>
      <c r="CJ272" t="s">
        <v>117</v>
      </c>
      <c r="CK272" t="s">
        <v>112</v>
      </c>
      <c r="CL272">
        <v>5</v>
      </c>
      <c r="CM272">
        <v>5</v>
      </c>
      <c r="CN272" t="s">
        <v>142</v>
      </c>
      <c r="CO272" t="s">
        <v>183</v>
      </c>
      <c r="CP272">
        <v>0</v>
      </c>
      <c r="CQ272" t="s">
        <v>143</v>
      </c>
      <c r="CR272" t="s">
        <v>143</v>
      </c>
      <c r="CS272" t="s">
        <v>184</v>
      </c>
      <c r="CT272" t="s">
        <v>156</v>
      </c>
      <c r="CU272">
        <v>5</v>
      </c>
      <c r="CV272" t="s">
        <v>1482</v>
      </c>
      <c r="CW272" t="s">
        <v>1482</v>
      </c>
      <c r="CX272">
        <v>3</v>
      </c>
      <c r="CY272">
        <f t="shared" si="28"/>
        <v>7.5</v>
      </c>
      <c r="CZ272">
        <v>11.4</v>
      </c>
      <c r="DA272">
        <v>0</v>
      </c>
      <c r="DB272">
        <f t="shared" si="29"/>
        <v>1</v>
      </c>
      <c r="DC272">
        <v>0</v>
      </c>
      <c r="DD272">
        <v>0</v>
      </c>
      <c r="DE272">
        <v>0</v>
      </c>
      <c r="DF272">
        <v>5102</v>
      </c>
      <c r="DG272">
        <f t="shared" si="30"/>
        <v>10204</v>
      </c>
      <c r="DH272">
        <f t="shared" si="31"/>
        <v>3</v>
      </c>
      <c r="DI272">
        <v>460</v>
      </c>
      <c r="DJ272">
        <f t="shared" si="32"/>
        <v>920</v>
      </c>
      <c r="DK272">
        <f t="shared" si="33"/>
        <v>2</v>
      </c>
      <c r="DL272">
        <v>10</v>
      </c>
      <c r="DN272">
        <f>(DL272*InputWeights!$C$7+DB272*InputWeights!$C$6)</f>
        <v>5.5</v>
      </c>
      <c r="DO272">
        <f>(DD272*InputWeights!$C$12+DE272*InputWeights!$C$10+CU272*InputWeights!$C$11)</f>
        <v>2</v>
      </c>
      <c r="DP272">
        <f>(DC272*InputWeights!$C$18+DK272*InputWeights!$C$16+DH272*InputWeights!$C$15+CY272*InputWeights!$C$17)</f>
        <v>3.85</v>
      </c>
      <c r="DR272">
        <f>DN272*InputWeights!$C$5+DO272*InputWeights!$C$9+DP272*InputWeights!$C$14</f>
        <v>37.9</v>
      </c>
      <c r="DS272">
        <f>((_xlfn.RANK.EQ(DR272,$DR$2:$DR$1000,0))/(COUNT(DR$2:$DR$1000)))*100</f>
        <v>37.026647966339411</v>
      </c>
      <c r="DT272">
        <f t="shared" si="34"/>
        <v>0</v>
      </c>
    </row>
    <row r="273" spans="1:124" x14ac:dyDescent="0.25">
      <c r="A273" t="s">
        <v>1528</v>
      </c>
      <c r="B273" t="s">
        <v>108</v>
      </c>
      <c r="C273" t="s">
        <v>109</v>
      </c>
      <c r="D273" t="s">
        <v>110</v>
      </c>
      <c r="E273" t="s">
        <v>411</v>
      </c>
      <c r="F273">
        <v>1882</v>
      </c>
      <c r="G273">
        <v>20000100</v>
      </c>
      <c r="H273">
        <v>0</v>
      </c>
      <c r="I273">
        <v>1988</v>
      </c>
      <c r="J273">
        <v>2012</v>
      </c>
      <c r="K273" t="s">
        <v>153</v>
      </c>
      <c r="L273" t="s">
        <v>110</v>
      </c>
      <c r="M273">
        <v>21</v>
      </c>
      <c r="N273" t="s">
        <v>177</v>
      </c>
      <c r="O273">
        <v>2</v>
      </c>
      <c r="P273" t="s">
        <v>112</v>
      </c>
      <c r="Q273" t="s">
        <v>110</v>
      </c>
      <c r="R273">
        <v>1</v>
      </c>
      <c r="S273" t="s">
        <v>908</v>
      </c>
      <c r="T273">
        <v>173</v>
      </c>
      <c r="V273">
        <v>5318</v>
      </c>
      <c r="W273" t="s">
        <v>116</v>
      </c>
      <c r="X273" t="s">
        <v>117</v>
      </c>
      <c r="Y273" t="s">
        <v>1529</v>
      </c>
      <c r="AA273" t="s">
        <v>133</v>
      </c>
      <c r="AC273" t="s">
        <v>640</v>
      </c>
      <c r="AD273" t="s">
        <v>1530</v>
      </c>
      <c r="AE273" t="s">
        <v>364</v>
      </c>
      <c r="AF273" t="s">
        <v>124</v>
      </c>
      <c r="AG273" t="s">
        <v>125</v>
      </c>
      <c r="AH273" t="s">
        <v>124</v>
      </c>
      <c r="AI273" t="s">
        <v>112</v>
      </c>
      <c r="AJ273" t="s">
        <v>112</v>
      </c>
      <c r="AK273" t="s">
        <v>125</v>
      </c>
      <c r="AL273" t="s">
        <v>416</v>
      </c>
      <c r="AM273" t="s">
        <v>416</v>
      </c>
      <c r="AN273" t="s">
        <v>1531</v>
      </c>
      <c r="AO273">
        <v>3545</v>
      </c>
      <c r="AP273">
        <v>102264</v>
      </c>
      <c r="AQ273">
        <v>395</v>
      </c>
      <c r="AR273" t="s">
        <v>110</v>
      </c>
      <c r="AS273">
        <v>0</v>
      </c>
      <c r="AT273">
        <v>1882</v>
      </c>
      <c r="AU273">
        <v>0</v>
      </c>
      <c r="AV273">
        <v>1882</v>
      </c>
      <c r="BB273" t="s">
        <v>129</v>
      </c>
      <c r="BC273" t="s">
        <v>1095</v>
      </c>
      <c r="BD273">
        <v>82</v>
      </c>
      <c r="BE273" t="s">
        <v>131</v>
      </c>
      <c r="BF273">
        <v>0</v>
      </c>
      <c r="BG273">
        <v>2</v>
      </c>
      <c r="BH273">
        <v>2</v>
      </c>
      <c r="BI273" t="s">
        <v>131</v>
      </c>
      <c r="BJ273" t="s">
        <v>182</v>
      </c>
      <c r="BK273" t="s">
        <v>112</v>
      </c>
      <c r="BN273" t="s">
        <v>133</v>
      </c>
      <c r="BR273" t="s">
        <v>133</v>
      </c>
      <c r="BU273" t="s">
        <v>153</v>
      </c>
      <c r="BV273" t="s">
        <v>114</v>
      </c>
      <c r="BW273" t="s">
        <v>112</v>
      </c>
      <c r="BX273">
        <v>0</v>
      </c>
      <c r="BZ273">
        <v>0</v>
      </c>
      <c r="CA273">
        <v>1</v>
      </c>
      <c r="CB273">
        <v>0</v>
      </c>
      <c r="CC273">
        <v>0</v>
      </c>
      <c r="CD273" t="s">
        <v>110</v>
      </c>
      <c r="CE273" t="s">
        <v>110</v>
      </c>
      <c r="CF273" t="s">
        <v>110</v>
      </c>
      <c r="CG273" t="s">
        <v>117</v>
      </c>
      <c r="CH273" t="s">
        <v>114</v>
      </c>
      <c r="CI273" t="s">
        <v>117</v>
      </c>
      <c r="CJ273" t="s">
        <v>117</v>
      </c>
      <c r="CK273" t="s">
        <v>112</v>
      </c>
      <c r="CL273">
        <v>5</v>
      </c>
      <c r="CM273">
        <v>0</v>
      </c>
      <c r="CN273" t="s">
        <v>134</v>
      </c>
      <c r="CO273" t="s">
        <v>183</v>
      </c>
      <c r="CP273">
        <v>0</v>
      </c>
      <c r="CQ273" t="s">
        <v>143</v>
      </c>
      <c r="CR273" t="s">
        <v>143</v>
      </c>
      <c r="CS273" t="s">
        <v>136</v>
      </c>
      <c r="CT273" t="s">
        <v>156</v>
      </c>
      <c r="CU273">
        <v>5</v>
      </c>
      <c r="CV273" t="s">
        <v>1532</v>
      </c>
      <c r="CW273" t="s">
        <v>1532</v>
      </c>
      <c r="CX273">
        <v>3</v>
      </c>
      <c r="CY273">
        <f t="shared" si="28"/>
        <v>7.5</v>
      </c>
      <c r="CZ273">
        <v>22.3</v>
      </c>
      <c r="DA273">
        <v>0</v>
      </c>
      <c r="DB273">
        <f t="shared" si="29"/>
        <v>1</v>
      </c>
      <c r="DC273">
        <v>0</v>
      </c>
      <c r="DD273">
        <v>0</v>
      </c>
      <c r="DE273">
        <v>0</v>
      </c>
      <c r="DF273">
        <v>5318</v>
      </c>
      <c r="DG273">
        <f t="shared" si="30"/>
        <v>10636</v>
      </c>
      <c r="DH273">
        <f t="shared" si="31"/>
        <v>3</v>
      </c>
      <c r="DI273">
        <v>318</v>
      </c>
      <c r="DJ273">
        <f t="shared" si="32"/>
        <v>636</v>
      </c>
      <c r="DK273">
        <f t="shared" si="33"/>
        <v>2</v>
      </c>
      <c r="DL273">
        <v>10</v>
      </c>
      <c r="DN273">
        <f>(DL273*InputWeights!$C$7+DB273*InputWeights!$C$6)</f>
        <v>5.5</v>
      </c>
      <c r="DO273">
        <f>(DD273*InputWeights!$C$12+DE273*InputWeights!$C$10+CU273*InputWeights!$C$11)</f>
        <v>2</v>
      </c>
      <c r="DP273">
        <f>(DC273*InputWeights!$C$18+DK273*InputWeights!$C$16+DH273*InputWeights!$C$15+CY273*InputWeights!$C$17)</f>
        <v>3.85</v>
      </c>
      <c r="DR273">
        <f>DN273*InputWeights!$C$5+DO273*InputWeights!$C$9+DP273*InputWeights!$C$14</f>
        <v>37.9</v>
      </c>
      <c r="DS273">
        <f>((_xlfn.RANK.EQ(DR273,$DR$2:$DR$1000,0))/(COUNT(DR$2:$DR$1000)))*100</f>
        <v>37.026647966339411</v>
      </c>
      <c r="DT273">
        <f t="shared" si="34"/>
        <v>0</v>
      </c>
    </row>
    <row r="274" spans="1:124" x14ac:dyDescent="0.25">
      <c r="A274" t="s">
        <v>1861</v>
      </c>
      <c r="B274" t="s">
        <v>108</v>
      </c>
      <c r="C274" t="s">
        <v>109</v>
      </c>
      <c r="D274" t="s">
        <v>110</v>
      </c>
      <c r="E274" t="s">
        <v>666</v>
      </c>
      <c r="F274">
        <v>1686</v>
      </c>
      <c r="G274">
        <v>20001300</v>
      </c>
      <c r="H274">
        <v>0</v>
      </c>
      <c r="I274">
        <v>1900</v>
      </c>
      <c r="J274">
        <v>2001</v>
      </c>
      <c r="K274" t="s">
        <v>183</v>
      </c>
      <c r="L274" t="s">
        <v>114</v>
      </c>
      <c r="M274">
        <v>24</v>
      </c>
      <c r="N274" t="s">
        <v>177</v>
      </c>
      <c r="O274">
        <v>2</v>
      </c>
      <c r="Q274" t="s">
        <v>117</v>
      </c>
      <c r="R274">
        <v>0</v>
      </c>
      <c r="S274" t="s">
        <v>1862</v>
      </c>
      <c r="T274">
        <v>151</v>
      </c>
      <c r="V274">
        <v>13802</v>
      </c>
      <c r="W274" t="s">
        <v>116</v>
      </c>
      <c r="X274" t="s">
        <v>117</v>
      </c>
      <c r="Y274" t="s">
        <v>1873</v>
      </c>
      <c r="AA274" t="s">
        <v>133</v>
      </c>
      <c r="AC274" t="s">
        <v>1877</v>
      </c>
      <c r="AD274" t="s">
        <v>218</v>
      </c>
      <c r="AE274" t="s">
        <v>274</v>
      </c>
      <c r="AF274" t="s">
        <v>124</v>
      </c>
      <c r="AG274" t="s">
        <v>125</v>
      </c>
      <c r="AH274" t="s">
        <v>124</v>
      </c>
      <c r="AI274" t="s">
        <v>112</v>
      </c>
      <c r="AJ274" t="s">
        <v>112</v>
      </c>
      <c r="AK274" t="s">
        <v>125</v>
      </c>
      <c r="AL274" t="s">
        <v>1879</v>
      </c>
      <c r="AM274" t="s">
        <v>341</v>
      </c>
      <c r="AN274" t="s">
        <v>341</v>
      </c>
      <c r="AO274">
        <v>4246</v>
      </c>
      <c r="AP274">
        <v>102264</v>
      </c>
      <c r="AQ274">
        <v>586</v>
      </c>
      <c r="AR274" t="s">
        <v>110</v>
      </c>
      <c r="AS274">
        <v>10085</v>
      </c>
      <c r="AT274">
        <v>11771</v>
      </c>
      <c r="AU274">
        <v>10085</v>
      </c>
      <c r="AV274">
        <v>11771</v>
      </c>
      <c r="BB274" t="s">
        <v>129</v>
      </c>
      <c r="BC274" t="s">
        <v>130</v>
      </c>
      <c r="BD274">
        <v>83</v>
      </c>
      <c r="BE274" t="s">
        <v>131</v>
      </c>
      <c r="BF274">
        <v>0</v>
      </c>
      <c r="BG274">
        <v>1</v>
      </c>
      <c r="BH274">
        <v>1</v>
      </c>
      <c r="BI274" t="s">
        <v>154</v>
      </c>
      <c r="BJ274" t="s">
        <v>366</v>
      </c>
      <c r="BK274" t="s">
        <v>112</v>
      </c>
      <c r="BN274" t="s">
        <v>133</v>
      </c>
      <c r="BR274" t="s">
        <v>133</v>
      </c>
      <c r="BU274" t="s">
        <v>112</v>
      </c>
      <c r="BV274" t="s">
        <v>114</v>
      </c>
      <c r="BW274" t="s">
        <v>112</v>
      </c>
      <c r="BX274">
        <v>0</v>
      </c>
      <c r="BZ274">
        <v>0</v>
      </c>
      <c r="CA274">
        <v>1</v>
      </c>
      <c r="CB274">
        <v>0</v>
      </c>
      <c r="CC274">
        <v>0</v>
      </c>
      <c r="CD274" t="s">
        <v>117</v>
      </c>
      <c r="CE274" t="s">
        <v>117</v>
      </c>
      <c r="CF274" t="s">
        <v>110</v>
      </c>
      <c r="CG274" t="s">
        <v>117</v>
      </c>
      <c r="CH274" t="s">
        <v>117</v>
      </c>
      <c r="CI274" t="s">
        <v>117</v>
      </c>
      <c r="CJ274" t="s">
        <v>117</v>
      </c>
      <c r="CK274" t="s">
        <v>112</v>
      </c>
      <c r="CL274">
        <v>1</v>
      </c>
      <c r="CM274">
        <v>5</v>
      </c>
      <c r="CN274" t="s">
        <v>649</v>
      </c>
      <c r="CO274" t="s">
        <v>183</v>
      </c>
      <c r="CP274">
        <v>0</v>
      </c>
      <c r="CQ274" t="s">
        <v>143</v>
      </c>
      <c r="CR274" t="s">
        <v>143</v>
      </c>
      <c r="CS274" t="s">
        <v>184</v>
      </c>
      <c r="CT274" t="s">
        <v>156</v>
      </c>
      <c r="CU274">
        <v>5</v>
      </c>
      <c r="CV274" t="s">
        <v>1880</v>
      </c>
      <c r="CW274" t="s">
        <v>1880</v>
      </c>
      <c r="CX274">
        <v>3</v>
      </c>
      <c r="CY274">
        <f t="shared" si="28"/>
        <v>7.5</v>
      </c>
      <c r="CZ274">
        <v>2.0314299999999998</v>
      </c>
      <c r="DA274">
        <v>1.1242399999999999</v>
      </c>
      <c r="DB274">
        <f t="shared" si="29"/>
        <v>1</v>
      </c>
      <c r="DC274">
        <v>0</v>
      </c>
      <c r="DD274">
        <v>0</v>
      </c>
      <c r="DE274">
        <v>0</v>
      </c>
      <c r="DF274">
        <v>13802</v>
      </c>
      <c r="DG274">
        <f t="shared" si="30"/>
        <v>13802</v>
      </c>
      <c r="DH274">
        <f t="shared" si="31"/>
        <v>3</v>
      </c>
      <c r="DI274">
        <v>966</v>
      </c>
      <c r="DJ274">
        <f t="shared" si="32"/>
        <v>966</v>
      </c>
      <c r="DK274">
        <f t="shared" si="33"/>
        <v>2</v>
      </c>
      <c r="DL274">
        <v>10</v>
      </c>
      <c r="DN274">
        <f>(DL274*InputWeights!$C$7+DB274*InputWeights!$C$6)</f>
        <v>5.5</v>
      </c>
      <c r="DO274">
        <f>(DD274*InputWeights!$C$12+DE274*InputWeights!$C$10+CU274*InputWeights!$C$11)</f>
        <v>2</v>
      </c>
      <c r="DP274">
        <f>(DC274*InputWeights!$C$18+DK274*InputWeights!$C$16+DH274*InputWeights!$C$15+CY274*InputWeights!$C$17)</f>
        <v>3.85</v>
      </c>
      <c r="DR274">
        <f>DN274*InputWeights!$C$5+DO274*InputWeights!$C$9+DP274*InputWeights!$C$14</f>
        <v>37.9</v>
      </c>
      <c r="DS274">
        <f>((_xlfn.RANK.EQ(DR274,$DR$2:$DR$1000,0))/(COUNT(DR$2:$DR$1000)))*100</f>
        <v>37.026647966339411</v>
      </c>
      <c r="DT274">
        <f t="shared" si="34"/>
        <v>0</v>
      </c>
    </row>
    <row r="275" spans="1:124" x14ac:dyDescent="0.25">
      <c r="A275" t="s">
        <v>1861</v>
      </c>
      <c r="B275" t="s">
        <v>108</v>
      </c>
      <c r="C275" t="s">
        <v>109</v>
      </c>
      <c r="D275" t="s">
        <v>110</v>
      </c>
      <c r="E275" t="s">
        <v>451</v>
      </c>
      <c r="F275">
        <v>2156</v>
      </c>
      <c r="G275">
        <v>20001400</v>
      </c>
      <c r="H275">
        <v>0</v>
      </c>
      <c r="I275">
        <v>1931</v>
      </c>
      <c r="J275">
        <v>2001</v>
      </c>
      <c r="K275" t="s">
        <v>183</v>
      </c>
      <c r="L275" t="s">
        <v>114</v>
      </c>
      <c r="M275">
        <v>24</v>
      </c>
      <c r="N275" t="s">
        <v>177</v>
      </c>
      <c r="O275">
        <v>2</v>
      </c>
      <c r="Q275" t="s">
        <v>117</v>
      </c>
      <c r="R275">
        <v>0</v>
      </c>
      <c r="S275" t="s">
        <v>1862</v>
      </c>
      <c r="T275">
        <v>166</v>
      </c>
      <c r="V275">
        <v>13802</v>
      </c>
      <c r="W275" t="s">
        <v>116</v>
      </c>
      <c r="X275" t="s">
        <v>117</v>
      </c>
      <c r="Y275" t="s">
        <v>1873</v>
      </c>
      <c r="AA275" t="s">
        <v>133</v>
      </c>
      <c r="AC275" t="s">
        <v>218</v>
      </c>
      <c r="AD275" t="s">
        <v>160</v>
      </c>
      <c r="AE275" t="s">
        <v>274</v>
      </c>
      <c r="AF275" t="s">
        <v>124</v>
      </c>
      <c r="AG275" t="s">
        <v>125</v>
      </c>
      <c r="AH275" t="s">
        <v>124</v>
      </c>
      <c r="AI275" t="s">
        <v>112</v>
      </c>
      <c r="AJ275" t="s">
        <v>112</v>
      </c>
      <c r="AK275" t="s">
        <v>125</v>
      </c>
      <c r="AL275" t="s">
        <v>1879</v>
      </c>
      <c r="AM275" t="s">
        <v>341</v>
      </c>
      <c r="AN275" t="s">
        <v>1881</v>
      </c>
      <c r="AO275">
        <v>4247</v>
      </c>
      <c r="AP275">
        <v>102264</v>
      </c>
      <c r="AQ275">
        <v>586</v>
      </c>
      <c r="AR275" t="s">
        <v>110</v>
      </c>
      <c r="AS275">
        <v>11771</v>
      </c>
      <c r="AT275">
        <v>13927</v>
      </c>
      <c r="AU275">
        <v>11771</v>
      </c>
      <c r="AV275">
        <v>13927</v>
      </c>
      <c r="BB275" t="s">
        <v>129</v>
      </c>
      <c r="BC275" t="s">
        <v>130</v>
      </c>
      <c r="BD275">
        <v>81</v>
      </c>
      <c r="BE275" t="s">
        <v>131</v>
      </c>
      <c r="BF275">
        <v>0</v>
      </c>
      <c r="BG275">
        <v>1</v>
      </c>
      <c r="BH275">
        <v>1</v>
      </c>
      <c r="BI275" t="s">
        <v>154</v>
      </c>
      <c r="BJ275" t="s">
        <v>366</v>
      </c>
      <c r="BK275" t="s">
        <v>112</v>
      </c>
      <c r="BN275" t="s">
        <v>133</v>
      </c>
      <c r="BR275" t="s">
        <v>133</v>
      </c>
      <c r="BU275" t="s">
        <v>112</v>
      </c>
      <c r="BV275" t="s">
        <v>114</v>
      </c>
      <c r="BW275" t="s">
        <v>112</v>
      </c>
      <c r="BX275">
        <v>0</v>
      </c>
      <c r="BZ275">
        <v>0</v>
      </c>
      <c r="CA275">
        <v>1</v>
      </c>
      <c r="CB275">
        <v>0</v>
      </c>
      <c r="CC275">
        <v>0</v>
      </c>
      <c r="CD275" t="s">
        <v>117</v>
      </c>
      <c r="CE275" t="s">
        <v>117</v>
      </c>
      <c r="CF275" t="s">
        <v>110</v>
      </c>
      <c r="CG275" t="s">
        <v>117</v>
      </c>
      <c r="CH275" t="s">
        <v>117</v>
      </c>
      <c r="CI275" t="s">
        <v>117</v>
      </c>
      <c r="CJ275" t="s">
        <v>117</v>
      </c>
      <c r="CK275" t="s">
        <v>112</v>
      </c>
      <c r="CL275">
        <v>2</v>
      </c>
      <c r="CM275">
        <v>7</v>
      </c>
      <c r="CN275" t="s">
        <v>142</v>
      </c>
      <c r="CO275" t="s">
        <v>183</v>
      </c>
      <c r="CP275">
        <v>0</v>
      </c>
      <c r="CQ275" t="s">
        <v>143</v>
      </c>
      <c r="CR275" t="s">
        <v>143</v>
      </c>
      <c r="CS275" t="s">
        <v>184</v>
      </c>
      <c r="CT275" t="s">
        <v>156</v>
      </c>
      <c r="CU275">
        <v>5</v>
      </c>
      <c r="CV275" t="s">
        <v>1882</v>
      </c>
      <c r="CW275" t="s">
        <v>1882</v>
      </c>
      <c r="CX275">
        <v>3</v>
      </c>
      <c r="CY275">
        <f t="shared" si="28"/>
        <v>7.5</v>
      </c>
      <c r="CZ275">
        <v>9.6</v>
      </c>
      <c r="DA275">
        <v>1.4</v>
      </c>
      <c r="DB275">
        <f t="shared" si="29"/>
        <v>1</v>
      </c>
      <c r="DC275">
        <v>0</v>
      </c>
      <c r="DD275">
        <v>0</v>
      </c>
      <c r="DE275">
        <v>0</v>
      </c>
      <c r="DF275">
        <v>13802</v>
      </c>
      <c r="DG275">
        <f t="shared" si="30"/>
        <v>13802</v>
      </c>
      <c r="DH275">
        <f t="shared" si="31"/>
        <v>3</v>
      </c>
      <c r="DI275">
        <v>966</v>
      </c>
      <c r="DJ275">
        <f t="shared" si="32"/>
        <v>966</v>
      </c>
      <c r="DK275">
        <f t="shared" si="33"/>
        <v>2</v>
      </c>
      <c r="DL275">
        <v>10</v>
      </c>
      <c r="DN275">
        <f>(DL275*InputWeights!$C$7+DB275*InputWeights!$C$6)</f>
        <v>5.5</v>
      </c>
      <c r="DO275">
        <f>(DD275*InputWeights!$C$12+DE275*InputWeights!$C$10+CU275*InputWeights!$C$11)</f>
        <v>2</v>
      </c>
      <c r="DP275">
        <f>(DC275*InputWeights!$C$18+DK275*InputWeights!$C$16+DH275*InputWeights!$C$15+CY275*InputWeights!$C$17)</f>
        <v>3.85</v>
      </c>
      <c r="DR275">
        <f>DN275*InputWeights!$C$5+DO275*InputWeights!$C$9+DP275*InputWeights!$C$14</f>
        <v>37.9</v>
      </c>
      <c r="DS275">
        <f>((_xlfn.RANK.EQ(DR275,$DR$2:$DR$1000,0))/(COUNT(DR$2:$DR$1000)))*100</f>
        <v>37.026647966339411</v>
      </c>
      <c r="DT275">
        <f t="shared" si="34"/>
        <v>0</v>
      </c>
    </row>
    <row r="276" spans="1:124" x14ac:dyDescent="0.25">
      <c r="A276" t="s">
        <v>1861</v>
      </c>
      <c r="B276" t="s">
        <v>108</v>
      </c>
      <c r="C276" t="s">
        <v>109</v>
      </c>
      <c r="D276" t="s">
        <v>110</v>
      </c>
      <c r="E276" t="s">
        <v>465</v>
      </c>
      <c r="F276">
        <v>1694</v>
      </c>
      <c r="G276">
        <v>20001500</v>
      </c>
      <c r="H276">
        <v>0</v>
      </c>
      <c r="I276">
        <v>1900</v>
      </c>
      <c r="J276">
        <v>2001</v>
      </c>
      <c r="K276" t="s">
        <v>183</v>
      </c>
      <c r="L276" t="s">
        <v>114</v>
      </c>
      <c r="M276">
        <v>27</v>
      </c>
      <c r="N276" t="s">
        <v>177</v>
      </c>
      <c r="O276">
        <v>2</v>
      </c>
      <c r="Q276" t="s">
        <v>117</v>
      </c>
      <c r="R276">
        <v>0</v>
      </c>
      <c r="S276" t="s">
        <v>1862</v>
      </c>
      <c r="T276">
        <v>150</v>
      </c>
      <c r="V276">
        <v>13802</v>
      </c>
      <c r="W276" t="s">
        <v>116</v>
      </c>
      <c r="X276" t="s">
        <v>117</v>
      </c>
      <c r="Y276" t="s">
        <v>1883</v>
      </c>
      <c r="AA276" t="s">
        <v>133</v>
      </c>
      <c r="AC276" t="s">
        <v>160</v>
      </c>
      <c r="AD276" t="s">
        <v>1883</v>
      </c>
      <c r="AE276" t="s">
        <v>274</v>
      </c>
      <c r="AF276" t="s">
        <v>124</v>
      </c>
      <c r="AG276" t="s">
        <v>125</v>
      </c>
      <c r="AH276" t="s">
        <v>124</v>
      </c>
      <c r="AI276" t="s">
        <v>112</v>
      </c>
      <c r="AJ276" t="s">
        <v>112</v>
      </c>
      <c r="AK276" t="s">
        <v>125</v>
      </c>
      <c r="AL276" t="s">
        <v>1879</v>
      </c>
      <c r="AM276" t="s">
        <v>341</v>
      </c>
      <c r="AN276" t="s">
        <v>467</v>
      </c>
      <c r="AO276">
        <v>4248</v>
      </c>
      <c r="AP276">
        <v>102264</v>
      </c>
      <c r="AQ276">
        <v>586</v>
      </c>
      <c r="AR276" t="s">
        <v>110</v>
      </c>
      <c r="AS276">
        <v>13927</v>
      </c>
      <c r="AT276">
        <v>15621</v>
      </c>
      <c r="AU276">
        <v>13927</v>
      </c>
      <c r="AV276">
        <v>15621</v>
      </c>
      <c r="BB276" t="s">
        <v>129</v>
      </c>
      <c r="BC276" t="s">
        <v>130</v>
      </c>
      <c r="BD276">
        <v>84</v>
      </c>
      <c r="BE276" t="s">
        <v>131</v>
      </c>
      <c r="BF276">
        <v>0</v>
      </c>
      <c r="BG276">
        <v>1</v>
      </c>
      <c r="BH276">
        <v>1</v>
      </c>
      <c r="BI276" t="s">
        <v>154</v>
      </c>
      <c r="BJ276" t="s">
        <v>366</v>
      </c>
      <c r="BK276" t="s">
        <v>112</v>
      </c>
      <c r="BN276" t="s">
        <v>133</v>
      </c>
      <c r="BR276" t="s">
        <v>133</v>
      </c>
      <c r="BU276" t="s">
        <v>112</v>
      </c>
      <c r="BV276" t="s">
        <v>114</v>
      </c>
      <c r="BW276" t="s">
        <v>112</v>
      </c>
      <c r="BX276">
        <v>0</v>
      </c>
      <c r="BZ276">
        <v>0</v>
      </c>
      <c r="CA276">
        <v>1</v>
      </c>
      <c r="CB276">
        <v>0</v>
      </c>
      <c r="CC276">
        <v>0</v>
      </c>
      <c r="CD276" t="s">
        <v>117</v>
      </c>
      <c r="CE276" t="s">
        <v>117</v>
      </c>
      <c r="CF276" t="s">
        <v>110</v>
      </c>
      <c r="CG276" t="s">
        <v>117</v>
      </c>
      <c r="CH276" t="s">
        <v>117</v>
      </c>
      <c r="CI276" t="s">
        <v>117</v>
      </c>
      <c r="CJ276" t="s">
        <v>117</v>
      </c>
      <c r="CK276" t="s">
        <v>112</v>
      </c>
      <c r="CL276">
        <v>3</v>
      </c>
      <c r="CM276">
        <v>8</v>
      </c>
      <c r="CN276" t="s">
        <v>142</v>
      </c>
      <c r="CO276" t="s">
        <v>183</v>
      </c>
      <c r="CP276">
        <v>0</v>
      </c>
      <c r="CQ276" t="s">
        <v>143</v>
      </c>
      <c r="CR276" t="s">
        <v>143</v>
      </c>
      <c r="CS276" t="s">
        <v>184</v>
      </c>
      <c r="CT276" t="s">
        <v>156</v>
      </c>
      <c r="CU276">
        <v>5</v>
      </c>
      <c r="CV276" t="s">
        <v>1884</v>
      </c>
      <c r="CW276" t="s">
        <v>1884</v>
      </c>
      <c r="CX276">
        <v>3</v>
      </c>
      <c r="CY276">
        <f t="shared" si="28"/>
        <v>7.5</v>
      </c>
      <c r="CZ276">
        <v>4.0092800000000004</v>
      </c>
      <c r="DA276">
        <v>2.1679400000000002</v>
      </c>
      <c r="DB276">
        <f t="shared" si="29"/>
        <v>1</v>
      </c>
      <c r="DC276">
        <v>0</v>
      </c>
      <c r="DD276">
        <v>0</v>
      </c>
      <c r="DE276">
        <v>0</v>
      </c>
      <c r="DF276">
        <v>13802</v>
      </c>
      <c r="DG276">
        <f t="shared" si="30"/>
        <v>13802</v>
      </c>
      <c r="DH276">
        <f t="shared" si="31"/>
        <v>3</v>
      </c>
      <c r="DI276">
        <v>966</v>
      </c>
      <c r="DJ276">
        <f t="shared" si="32"/>
        <v>966</v>
      </c>
      <c r="DK276">
        <f t="shared" si="33"/>
        <v>2</v>
      </c>
      <c r="DL276">
        <v>10</v>
      </c>
      <c r="DN276">
        <f>(DL276*InputWeights!$C$7+DB276*InputWeights!$C$6)</f>
        <v>5.5</v>
      </c>
      <c r="DO276">
        <f>(DD276*InputWeights!$C$12+DE276*InputWeights!$C$10+CU276*InputWeights!$C$11)</f>
        <v>2</v>
      </c>
      <c r="DP276">
        <f>(DC276*InputWeights!$C$18+DK276*InputWeights!$C$16+DH276*InputWeights!$C$15+CY276*InputWeights!$C$17)</f>
        <v>3.85</v>
      </c>
      <c r="DR276">
        <f>DN276*InputWeights!$C$5+DO276*InputWeights!$C$9+DP276*InputWeights!$C$14</f>
        <v>37.9</v>
      </c>
      <c r="DS276">
        <f>((_xlfn.RANK.EQ(DR276,$DR$2:$DR$1000,0))/(COUNT(DR$2:$DR$1000)))*100</f>
        <v>37.026647966339411</v>
      </c>
      <c r="DT276">
        <f t="shared" si="34"/>
        <v>0</v>
      </c>
    </row>
    <row r="277" spans="1:124" x14ac:dyDescent="0.25">
      <c r="A277" t="s">
        <v>2185</v>
      </c>
      <c r="B277" t="s">
        <v>108</v>
      </c>
      <c r="C277" t="s">
        <v>109</v>
      </c>
      <c r="D277" t="s">
        <v>110</v>
      </c>
      <c r="E277" t="s">
        <v>209</v>
      </c>
      <c r="F277">
        <v>511</v>
      </c>
      <c r="G277">
        <v>20000300</v>
      </c>
      <c r="H277">
        <v>260</v>
      </c>
      <c r="I277">
        <v>1985</v>
      </c>
      <c r="J277">
        <v>2012</v>
      </c>
      <c r="K277" t="s">
        <v>858</v>
      </c>
      <c r="L277" t="s">
        <v>110</v>
      </c>
      <c r="M277">
        <v>18</v>
      </c>
      <c r="N277" t="s">
        <v>177</v>
      </c>
      <c r="O277">
        <v>1</v>
      </c>
      <c r="Q277" t="s">
        <v>117</v>
      </c>
      <c r="R277">
        <v>0</v>
      </c>
      <c r="T277">
        <v>0</v>
      </c>
      <c r="V277">
        <v>6405</v>
      </c>
      <c r="W277" t="s">
        <v>110</v>
      </c>
      <c r="X277" t="s">
        <v>117</v>
      </c>
      <c r="Y277" t="s">
        <v>2188</v>
      </c>
      <c r="AA277" t="s">
        <v>133</v>
      </c>
      <c r="AE277" t="s">
        <v>403</v>
      </c>
      <c r="AF277" t="s">
        <v>124</v>
      </c>
      <c r="AG277" t="s">
        <v>125</v>
      </c>
      <c r="AH277" t="s">
        <v>124</v>
      </c>
      <c r="AI277" t="s">
        <v>112</v>
      </c>
      <c r="AJ277" t="s">
        <v>112</v>
      </c>
      <c r="AK277" t="s">
        <v>125</v>
      </c>
      <c r="AL277" t="s">
        <v>746</v>
      </c>
      <c r="AM277" t="s">
        <v>746</v>
      </c>
      <c r="AN277" t="s">
        <v>2102</v>
      </c>
      <c r="AO277">
        <v>5053</v>
      </c>
      <c r="AP277">
        <v>102264</v>
      </c>
      <c r="AQ277">
        <v>37407</v>
      </c>
      <c r="AR277" t="s">
        <v>110</v>
      </c>
      <c r="AS277">
        <v>0</v>
      </c>
      <c r="AT277">
        <v>511</v>
      </c>
      <c r="AU277">
        <v>963</v>
      </c>
      <c r="AV277">
        <v>1474</v>
      </c>
      <c r="BB277" t="s">
        <v>129</v>
      </c>
      <c r="BC277" t="s">
        <v>254</v>
      </c>
      <c r="BD277">
        <v>0</v>
      </c>
      <c r="BE277" t="s">
        <v>131</v>
      </c>
      <c r="BF277">
        <v>0</v>
      </c>
      <c r="BG277">
        <v>1</v>
      </c>
      <c r="BH277">
        <v>0</v>
      </c>
      <c r="BJ277" t="s">
        <v>182</v>
      </c>
      <c r="BK277" t="s">
        <v>112</v>
      </c>
      <c r="BN277" t="s">
        <v>133</v>
      </c>
      <c r="BR277" t="s">
        <v>133</v>
      </c>
      <c r="BU277" t="s">
        <v>858</v>
      </c>
      <c r="BV277" t="s">
        <v>114</v>
      </c>
      <c r="BX277">
        <v>0</v>
      </c>
      <c r="BZ277">
        <v>0</v>
      </c>
      <c r="CA277">
        <v>1</v>
      </c>
      <c r="CB277">
        <v>0</v>
      </c>
      <c r="CC277">
        <v>0</v>
      </c>
      <c r="CD277" t="s">
        <v>117</v>
      </c>
      <c r="CE277" t="s">
        <v>117</v>
      </c>
      <c r="CF277" t="s">
        <v>110</v>
      </c>
      <c r="CG277" t="s">
        <v>117</v>
      </c>
      <c r="CH277" t="s">
        <v>117</v>
      </c>
      <c r="CI277" t="s">
        <v>117</v>
      </c>
      <c r="CJ277" t="s">
        <v>110</v>
      </c>
      <c r="CK277" t="s">
        <v>112</v>
      </c>
      <c r="CL277">
        <v>0</v>
      </c>
      <c r="CM277">
        <v>0</v>
      </c>
      <c r="CN277" t="s">
        <v>155</v>
      </c>
      <c r="CO277" t="s">
        <v>183</v>
      </c>
      <c r="CP277">
        <v>0</v>
      </c>
      <c r="CR277" t="s">
        <v>144</v>
      </c>
      <c r="CS277" t="s">
        <v>418</v>
      </c>
      <c r="CT277" t="s">
        <v>136</v>
      </c>
      <c r="CU277">
        <v>10</v>
      </c>
      <c r="CV277" t="s">
        <v>2189</v>
      </c>
      <c r="CW277" t="s">
        <v>2189</v>
      </c>
      <c r="CX277">
        <v>1</v>
      </c>
      <c r="CY277">
        <f t="shared" si="28"/>
        <v>10</v>
      </c>
      <c r="CZ277">
        <v>11.9131</v>
      </c>
      <c r="DA277">
        <v>6.4447099999999997</v>
      </c>
      <c r="DB277">
        <f t="shared" si="29"/>
        <v>5</v>
      </c>
      <c r="DF277">
        <v>6405</v>
      </c>
      <c r="DG277">
        <f t="shared" si="30"/>
        <v>12810</v>
      </c>
      <c r="DH277">
        <f t="shared" si="31"/>
        <v>3</v>
      </c>
      <c r="DI277">
        <v>448</v>
      </c>
      <c r="DJ277">
        <f t="shared" si="32"/>
        <v>896</v>
      </c>
      <c r="DK277">
        <f t="shared" si="33"/>
        <v>2</v>
      </c>
      <c r="DN277">
        <f>(DL277*InputWeights!$C$7+DB277*InputWeights!$C$6)</f>
        <v>2.5</v>
      </c>
      <c r="DO277">
        <f>(DD277*InputWeights!$C$12+DE277*InputWeights!$C$10+CU277*InputWeights!$C$11)</f>
        <v>4</v>
      </c>
      <c r="DP277">
        <f>(DC277*InputWeights!$C$18+DK277*InputWeights!$C$16+DH277*InputWeights!$C$15+CY277*InputWeights!$C$17)</f>
        <v>4.5999999999999996</v>
      </c>
      <c r="DR277">
        <f>DN277*InputWeights!$C$5+DO277*InputWeights!$C$9+DP277*InputWeights!$C$14</f>
        <v>37.9</v>
      </c>
      <c r="DS277">
        <f>((_xlfn.RANK.EQ(DR277,$DR$2:$DR$1000,0))/(COUNT(DR$2:$DR$1000)))*100</f>
        <v>37.026647966339411</v>
      </c>
      <c r="DT277">
        <f t="shared" si="34"/>
        <v>0</v>
      </c>
    </row>
    <row r="278" spans="1:124" x14ac:dyDescent="0.25">
      <c r="A278" t="s">
        <v>2384</v>
      </c>
      <c r="B278" t="s">
        <v>108</v>
      </c>
      <c r="C278" t="s">
        <v>109</v>
      </c>
      <c r="D278" t="s">
        <v>397</v>
      </c>
      <c r="E278" t="s">
        <v>802</v>
      </c>
      <c r="F278">
        <v>6864</v>
      </c>
      <c r="G278">
        <v>3</v>
      </c>
      <c r="H278">
        <v>0</v>
      </c>
      <c r="I278">
        <v>0</v>
      </c>
      <c r="J278">
        <v>0</v>
      </c>
      <c r="K278" t="s">
        <v>183</v>
      </c>
      <c r="L278" t="s">
        <v>114</v>
      </c>
      <c r="M278">
        <v>48</v>
      </c>
      <c r="N278" t="s">
        <v>358</v>
      </c>
      <c r="O278">
        <v>4</v>
      </c>
      <c r="Q278" t="s">
        <v>117</v>
      </c>
      <c r="R278">
        <v>0</v>
      </c>
      <c r="T278">
        <v>117</v>
      </c>
      <c r="V278">
        <v>8838</v>
      </c>
      <c r="W278" t="s">
        <v>116</v>
      </c>
      <c r="X278" t="s">
        <v>117</v>
      </c>
      <c r="Y278" t="s">
        <v>2385</v>
      </c>
      <c r="AA278" t="s">
        <v>133</v>
      </c>
      <c r="AC278" t="s">
        <v>2386</v>
      </c>
      <c r="AD278" t="s">
        <v>2387</v>
      </c>
      <c r="AF278" t="s">
        <v>124</v>
      </c>
      <c r="AG278" t="s">
        <v>116</v>
      </c>
      <c r="AH278" t="s">
        <v>124</v>
      </c>
      <c r="AI278" t="s">
        <v>112</v>
      </c>
      <c r="AJ278" t="s">
        <v>112</v>
      </c>
      <c r="AK278" t="s">
        <v>125</v>
      </c>
      <c r="AL278" t="s">
        <v>416</v>
      </c>
      <c r="AM278" t="s">
        <v>416</v>
      </c>
      <c r="AO278">
        <v>5735</v>
      </c>
      <c r="AP278">
        <v>102264</v>
      </c>
      <c r="AQ278">
        <v>11403</v>
      </c>
      <c r="AR278" t="s">
        <v>110</v>
      </c>
      <c r="AS278">
        <v>1372</v>
      </c>
      <c r="AT278">
        <v>8236</v>
      </c>
      <c r="AU278">
        <v>1372</v>
      </c>
      <c r="AV278">
        <v>8236</v>
      </c>
      <c r="BB278" t="s">
        <v>129</v>
      </c>
      <c r="BC278" t="s">
        <v>247</v>
      </c>
      <c r="BD278">
        <v>0</v>
      </c>
      <c r="BE278" t="s">
        <v>131</v>
      </c>
      <c r="BF278">
        <v>0</v>
      </c>
      <c r="BG278">
        <v>0</v>
      </c>
      <c r="BH278">
        <v>0</v>
      </c>
      <c r="BK278" t="s">
        <v>112</v>
      </c>
      <c r="BN278" t="s">
        <v>133</v>
      </c>
      <c r="BR278" t="s">
        <v>133</v>
      </c>
      <c r="BU278" t="s">
        <v>153</v>
      </c>
      <c r="BX278">
        <v>0</v>
      </c>
      <c r="BZ278">
        <v>0</v>
      </c>
      <c r="CA278">
        <v>2</v>
      </c>
      <c r="CB278">
        <v>0</v>
      </c>
      <c r="CC278">
        <v>0</v>
      </c>
      <c r="CE278" t="s">
        <v>117</v>
      </c>
      <c r="CF278" t="s">
        <v>110</v>
      </c>
      <c r="CK278" t="s">
        <v>112</v>
      </c>
      <c r="CL278">
        <v>0</v>
      </c>
      <c r="CM278">
        <v>0</v>
      </c>
      <c r="CP278">
        <v>0</v>
      </c>
      <c r="CQ278" t="s">
        <v>417</v>
      </c>
      <c r="CS278" t="s">
        <v>418</v>
      </c>
      <c r="CT278" t="s">
        <v>418</v>
      </c>
      <c r="CU278">
        <v>5</v>
      </c>
      <c r="CV278" t="s">
        <v>2388</v>
      </c>
      <c r="CW278" t="s">
        <v>2388</v>
      </c>
      <c r="CX278">
        <v>3</v>
      </c>
      <c r="CY278">
        <f t="shared" si="28"/>
        <v>7.5</v>
      </c>
      <c r="CZ278">
        <v>1.9313400000000001</v>
      </c>
      <c r="DA278">
        <v>0.79034400000000005</v>
      </c>
      <c r="DB278">
        <f t="shared" si="29"/>
        <v>1</v>
      </c>
      <c r="DC278">
        <v>0</v>
      </c>
      <c r="DD278">
        <v>0</v>
      </c>
      <c r="DE278">
        <v>0</v>
      </c>
      <c r="DF278">
        <v>8838</v>
      </c>
      <c r="DG278">
        <f t="shared" si="30"/>
        <v>8838</v>
      </c>
      <c r="DH278">
        <f t="shared" si="31"/>
        <v>2</v>
      </c>
      <c r="DI278">
        <v>2475</v>
      </c>
      <c r="DJ278">
        <f t="shared" si="32"/>
        <v>2475</v>
      </c>
      <c r="DK278">
        <f t="shared" si="33"/>
        <v>4</v>
      </c>
      <c r="DL278">
        <v>10</v>
      </c>
      <c r="DN278">
        <f>(DL278*InputWeights!$C$7+DB278*InputWeights!$C$6)</f>
        <v>5.5</v>
      </c>
      <c r="DO278">
        <f>(DD278*InputWeights!$C$12+DE278*InputWeights!$C$10+CU278*InputWeights!$C$11)</f>
        <v>2</v>
      </c>
      <c r="DP278">
        <f>(DC278*InputWeights!$C$18+DK278*InputWeights!$C$16+DH278*InputWeights!$C$15+CY278*InputWeights!$C$17)</f>
        <v>3.85</v>
      </c>
      <c r="DR278">
        <f>DN278*InputWeights!$C$5+DO278*InputWeights!$C$9+DP278*InputWeights!$C$14</f>
        <v>37.9</v>
      </c>
      <c r="DS278">
        <f>((_xlfn.RANK.EQ(DR278,$DR$2:$DR$1000,0))/(COUNT(DR$2:$DR$1000)))*100</f>
        <v>37.026647966339411</v>
      </c>
      <c r="DT278">
        <f t="shared" si="34"/>
        <v>0</v>
      </c>
    </row>
    <row r="279" spans="1:124" x14ac:dyDescent="0.25">
      <c r="A279" t="s">
        <v>4899</v>
      </c>
      <c r="B279" t="s">
        <v>108</v>
      </c>
      <c r="C279" t="s">
        <v>109</v>
      </c>
      <c r="D279" t="s">
        <v>110</v>
      </c>
      <c r="E279" t="s">
        <v>4900</v>
      </c>
      <c r="F279">
        <v>2645</v>
      </c>
      <c r="G279">
        <v>11000</v>
      </c>
      <c r="H279">
        <v>0</v>
      </c>
      <c r="I279">
        <v>1958</v>
      </c>
      <c r="J279">
        <v>2015</v>
      </c>
      <c r="K279" t="s">
        <v>153</v>
      </c>
      <c r="L279" t="s">
        <v>110</v>
      </c>
      <c r="M279">
        <v>24</v>
      </c>
      <c r="N279" t="s">
        <v>177</v>
      </c>
      <c r="O279">
        <v>2</v>
      </c>
      <c r="P279" t="s">
        <v>112</v>
      </c>
      <c r="Q279" t="s">
        <v>114</v>
      </c>
      <c r="R279">
        <v>4</v>
      </c>
      <c r="S279" t="s">
        <v>765</v>
      </c>
      <c r="T279">
        <v>50</v>
      </c>
      <c r="V279">
        <v>22307</v>
      </c>
      <c r="W279" t="s">
        <v>110</v>
      </c>
      <c r="X279" t="s">
        <v>117</v>
      </c>
      <c r="Y279" t="s">
        <v>4890</v>
      </c>
      <c r="Z279" t="s">
        <v>325</v>
      </c>
      <c r="AA279" t="s">
        <v>4901</v>
      </c>
      <c r="AC279" t="s">
        <v>160</v>
      </c>
      <c r="AD279" t="s">
        <v>4030</v>
      </c>
      <c r="AE279" t="s">
        <v>426</v>
      </c>
      <c r="AF279" t="s">
        <v>124</v>
      </c>
      <c r="AG279" t="s">
        <v>125</v>
      </c>
      <c r="AH279" t="s">
        <v>110</v>
      </c>
      <c r="AI279" t="s">
        <v>112</v>
      </c>
      <c r="AJ279" t="s">
        <v>125</v>
      </c>
      <c r="AK279" t="s">
        <v>125</v>
      </c>
      <c r="AL279" t="s">
        <v>3835</v>
      </c>
      <c r="AM279" t="s">
        <v>4902</v>
      </c>
      <c r="AN279" t="s">
        <v>4903</v>
      </c>
      <c r="AO279">
        <v>130379</v>
      </c>
      <c r="AP279">
        <v>102264</v>
      </c>
      <c r="AQ279">
        <v>66092</v>
      </c>
      <c r="AR279" t="s">
        <v>110</v>
      </c>
      <c r="AS279">
        <v>101919</v>
      </c>
      <c r="AT279">
        <v>104564</v>
      </c>
      <c r="AU279">
        <v>101919</v>
      </c>
      <c r="AV279">
        <v>104564</v>
      </c>
      <c r="BB279" t="s">
        <v>4904</v>
      </c>
      <c r="BC279" t="s">
        <v>247</v>
      </c>
      <c r="BD279">
        <v>91</v>
      </c>
      <c r="BE279" t="s">
        <v>131</v>
      </c>
      <c r="BF279">
        <v>0</v>
      </c>
      <c r="BG279">
        <v>1</v>
      </c>
      <c r="BH279">
        <v>1</v>
      </c>
      <c r="BI279" t="s">
        <v>181</v>
      </c>
      <c r="BJ279" t="s">
        <v>182</v>
      </c>
      <c r="BK279" t="s">
        <v>112</v>
      </c>
      <c r="BM279" t="s">
        <v>271</v>
      </c>
      <c r="BN279" t="s">
        <v>1427</v>
      </c>
      <c r="BQ279" t="s">
        <v>271</v>
      </c>
      <c r="BR279" t="s">
        <v>337</v>
      </c>
      <c r="BT279" t="s">
        <v>325</v>
      </c>
      <c r="BU279" t="s">
        <v>153</v>
      </c>
      <c r="BV279" t="s">
        <v>110</v>
      </c>
      <c r="BW279" t="s">
        <v>112</v>
      </c>
      <c r="BX279">
        <v>2</v>
      </c>
      <c r="BY279" t="s">
        <v>4905</v>
      </c>
      <c r="BZ279">
        <v>0</v>
      </c>
      <c r="CA279">
        <v>1</v>
      </c>
      <c r="CB279">
        <v>0</v>
      </c>
      <c r="CC279">
        <v>0</v>
      </c>
      <c r="CD279" t="s">
        <v>110</v>
      </c>
      <c r="CE279" t="s">
        <v>154</v>
      </c>
      <c r="CF279" t="s">
        <v>117</v>
      </c>
      <c r="CG279" t="s">
        <v>110</v>
      </c>
      <c r="CH279" t="s">
        <v>110</v>
      </c>
      <c r="CI279" t="s">
        <v>117</v>
      </c>
      <c r="CK279" t="s">
        <v>125</v>
      </c>
      <c r="CL279">
        <v>3</v>
      </c>
      <c r="CM279">
        <v>4</v>
      </c>
      <c r="CN279" t="s">
        <v>142</v>
      </c>
      <c r="CO279" t="s">
        <v>183</v>
      </c>
      <c r="CP279">
        <v>0</v>
      </c>
      <c r="CR279" t="s">
        <v>143</v>
      </c>
      <c r="CS279" t="s">
        <v>215</v>
      </c>
      <c r="CT279" t="s">
        <v>156</v>
      </c>
      <c r="CU279">
        <v>5</v>
      </c>
      <c r="CV279" t="s">
        <v>4906</v>
      </c>
      <c r="CW279" t="s">
        <v>4906</v>
      </c>
      <c r="CX279">
        <v>1</v>
      </c>
      <c r="CY279">
        <f t="shared" si="28"/>
        <v>10</v>
      </c>
      <c r="CZ279">
        <v>3.37677</v>
      </c>
      <c r="DA279">
        <v>2.9565399999999999</v>
      </c>
      <c r="DB279">
        <f t="shared" si="29"/>
        <v>1</v>
      </c>
      <c r="DF279">
        <v>22307</v>
      </c>
      <c r="DG279">
        <f t="shared" si="30"/>
        <v>44614</v>
      </c>
      <c r="DH279">
        <f t="shared" si="31"/>
        <v>9</v>
      </c>
      <c r="DI279">
        <v>1907</v>
      </c>
      <c r="DJ279">
        <f t="shared" si="32"/>
        <v>3814</v>
      </c>
      <c r="DK279">
        <f t="shared" si="33"/>
        <v>5</v>
      </c>
      <c r="DN279">
        <f>(DL279*InputWeights!$C$7+DB279*InputWeights!$C$6)</f>
        <v>0.5</v>
      </c>
      <c r="DO279">
        <f>(DD279*InputWeights!$C$12+DE279*InputWeights!$C$10+CU279*InputWeights!$C$11)</f>
        <v>2</v>
      </c>
      <c r="DP279">
        <f>(DC279*InputWeights!$C$18+DK279*InputWeights!$C$16+DH279*InputWeights!$C$15+CY279*InputWeights!$C$17)</f>
        <v>7.6</v>
      </c>
      <c r="DR279">
        <f>DN279*InputWeights!$C$5+DO279*InputWeights!$C$9+DP279*InputWeights!$C$14</f>
        <v>37.9</v>
      </c>
      <c r="DS279">
        <f>((_xlfn.RANK.EQ(DR279,$DR$2:$DR$1000,0))/(COUNT(DR$2:$DR$1000)))*100</f>
        <v>37.026647966339411</v>
      </c>
      <c r="DT279">
        <f t="shared" si="34"/>
        <v>0</v>
      </c>
    </row>
    <row r="280" spans="1:124" x14ac:dyDescent="0.25">
      <c r="A280" t="s">
        <v>1788</v>
      </c>
      <c r="B280" t="s">
        <v>108</v>
      </c>
      <c r="C280" t="s">
        <v>109</v>
      </c>
      <c r="D280" t="s">
        <v>110</v>
      </c>
      <c r="E280" t="s">
        <v>465</v>
      </c>
      <c r="F280">
        <v>287</v>
      </c>
      <c r="G280">
        <v>20001400</v>
      </c>
      <c r="H280">
        <v>50</v>
      </c>
      <c r="I280">
        <v>1941</v>
      </c>
      <c r="J280">
        <v>1998</v>
      </c>
      <c r="K280" t="s">
        <v>183</v>
      </c>
      <c r="L280" t="s">
        <v>114</v>
      </c>
      <c r="M280">
        <v>20</v>
      </c>
      <c r="N280" t="s">
        <v>229</v>
      </c>
      <c r="O280">
        <v>2</v>
      </c>
      <c r="P280" t="s">
        <v>112</v>
      </c>
      <c r="Q280" t="s">
        <v>117</v>
      </c>
      <c r="R280">
        <v>0</v>
      </c>
      <c r="S280" t="s">
        <v>1797</v>
      </c>
      <c r="T280">
        <v>107</v>
      </c>
      <c r="V280">
        <v>5973</v>
      </c>
      <c r="W280" t="s">
        <v>116</v>
      </c>
      <c r="X280" t="s">
        <v>117</v>
      </c>
      <c r="Y280" t="s">
        <v>1798</v>
      </c>
      <c r="AA280" t="s">
        <v>133</v>
      </c>
      <c r="AC280" t="s">
        <v>1795</v>
      </c>
      <c r="AD280" t="s">
        <v>1799</v>
      </c>
      <c r="AE280" t="s">
        <v>340</v>
      </c>
      <c r="AF280" t="s">
        <v>124</v>
      </c>
      <c r="AG280" t="s">
        <v>112</v>
      </c>
      <c r="AH280" t="s">
        <v>124</v>
      </c>
      <c r="AI280" t="s">
        <v>112</v>
      </c>
      <c r="AJ280" t="s">
        <v>112</v>
      </c>
      <c r="AK280" t="s">
        <v>112</v>
      </c>
      <c r="AL280" t="s">
        <v>467</v>
      </c>
      <c r="AM280" t="s">
        <v>467</v>
      </c>
      <c r="AN280" t="s">
        <v>467</v>
      </c>
      <c r="AO280">
        <v>3953</v>
      </c>
      <c r="AP280">
        <v>102264</v>
      </c>
      <c r="AQ280">
        <v>53567</v>
      </c>
      <c r="AR280" t="s">
        <v>110</v>
      </c>
      <c r="AS280">
        <v>0</v>
      </c>
      <c r="AT280">
        <v>287</v>
      </c>
      <c r="AU280">
        <v>457</v>
      </c>
      <c r="AV280">
        <v>744</v>
      </c>
      <c r="BB280" t="s">
        <v>129</v>
      </c>
      <c r="BC280" t="s">
        <v>247</v>
      </c>
      <c r="BD280">
        <v>0</v>
      </c>
      <c r="BE280" t="s">
        <v>131</v>
      </c>
      <c r="BF280">
        <v>2</v>
      </c>
      <c r="BG280">
        <v>2</v>
      </c>
      <c r="BH280">
        <v>2</v>
      </c>
      <c r="BI280" t="s">
        <v>183</v>
      </c>
      <c r="BJ280" t="s">
        <v>366</v>
      </c>
      <c r="BK280" t="s">
        <v>112</v>
      </c>
      <c r="BN280" t="s">
        <v>133</v>
      </c>
      <c r="BR280" t="s">
        <v>133</v>
      </c>
      <c r="BU280" t="s">
        <v>153</v>
      </c>
      <c r="BV280" t="s">
        <v>116</v>
      </c>
      <c r="BW280" t="s">
        <v>112</v>
      </c>
      <c r="BX280">
        <v>0</v>
      </c>
      <c r="BZ280">
        <v>0</v>
      </c>
      <c r="CA280">
        <v>1</v>
      </c>
      <c r="CB280">
        <v>0</v>
      </c>
      <c r="CC280">
        <v>0</v>
      </c>
      <c r="CD280" t="s">
        <v>117</v>
      </c>
      <c r="CE280" t="s">
        <v>117</v>
      </c>
      <c r="CF280" t="s">
        <v>117</v>
      </c>
      <c r="CG280" t="s">
        <v>114</v>
      </c>
      <c r="CH280" t="s">
        <v>117</v>
      </c>
      <c r="CI280" t="s">
        <v>117</v>
      </c>
      <c r="CJ280" t="s">
        <v>117</v>
      </c>
      <c r="CK280" t="s">
        <v>112</v>
      </c>
      <c r="CL280">
        <v>0</v>
      </c>
      <c r="CM280">
        <v>3</v>
      </c>
      <c r="CN280" t="s">
        <v>1793</v>
      </c>
      <c r="CO280" t="s">
        <v>183</v>
      </c>
      <c r="CP280">
        <v>0</v>
      </c>
      <c r="CR280" t="s">
        <v>144</v>
      </c>
      <c r="CS280" t="s">
        <v>156</v>
      </c>
      <c r="CT280" t="s">
        <v>136</v>
      </c>
      <c r="CU280">
        <v>10</v>
      </c>
      <c r="CV280" t="s">
        <v>1800</v>
      </c>
      <c r="CW280" t="s">
        <v>1800</v>
      </c>
      <c r="CX280">
        <v>4</v>
      </c>
      <c r="CY280">
        <f t="shared" si="28"/>
        <v>2.5</v>
      </c>
      <c r="CZ280">
        <v>12.3</v>
      </c>
      <c r="DA280">
        <v>5.2</v>
      </c>
      <c r="DB280">
        <f t="shared" si="29"/>
        <v>2.5</v>
      </c>
      <c r="DC280">
        <v>0</v>
      </c>
      <c r="DD280">
        <v>0</v>
      </c>
      <c r="DE280">
        <v>0</v>
      </c>
      <c r="DF280">
        <v>5973</v>
      </c>
      <c r="DG280">
        <f t="shared" si="30"/>
        <v>5973</v>
      </c>
      <c r="DH280">
        <f t="shared" si="31"/>
        <v>2</v>
      </c>
      <c r="DI280">
        <v>174</v>
      </c>
      <c r="DJ280">
        <f t="shared" si="32"/>
        <v>174</v>
      </c>
      <c r="DK280">
        <f t="shared" si="33"/>
        <v>1</v>
      </c>
      <c r="DL280">
        <v>10</v>
      </c>
      <c r="DN280">
        <f>(DL280*InputWeights!$C$7+DB280*InputWeights!$C$6)</f>
        <v>6.25</v>
      </c>
      <c r="DO280">
        <f>(DD280*InputWeights!$C$12+DE280*InputWeights!$C$10+CU280*InputWeights!$C$11)</f>
        <v>4</v>
      </c>
      <c r="DP280">
        <f>(DC280*InputWeights!$C$18+DK280*InputWeights!$C$16+DH280*InputWeights!$C$15+CY280*InputWeights!$C$17)</f>
        <v>1.75</v>
      </c>
      <c r="DR280">
        <f>DN280*InputWeights!$C$5+DO280*InputWeights!$C$9+DP280*InputWeights!$C$14</f>
        <v>37.75</v>
      </c>
      <c r="DS280">
        <f>((_xlfn.RANK.EQ(DR280,$DR$2:$DR$1000,0))/(COUNT(DR$2:$DR$1000)))*100</f>
        <v>39.130434782608695</v>
      </c>
      <c r="DT280">
        <f t="shared" si="34"/>
        <v>0</v>
      </c>
    </row>
    <row r="281" spans="1:124" x14ac:dyDescent="0.25">
      <c r="A281" t="s">
        <v>2276</v>
      </c>
      <c r="B281" t="s">
        <v>108</v>
      </c>
      <c r="C281" t="s">
        <v>109</v>
      </c>
      <c r="D281" t="s">
        <v>397</v>
      </c>
      <c r="E281" t="s">
        <v>411</v>
      </c>
      <c r="F281">
        <v>2059</v>
      </c>
      <c r="G281">
        <v>1</v>
      </c>
      <c r="H281">
        <v>0</v>
      </c>
      <c r="I281">
        <v>0</v>
      </c>
      <c r="J281">
        <v>0</v>
      </c>
      <c r="K281" t="s">
        <v>183</v>
      </c>
      <c r="L281" t="s">
        <v>114</v>
      </c>
      <c r="M281">
        <v>38</v>
      </c>
      <c r="N281" t="s">
        <v>358</v>
      </c>
      <c r="O281">
        <v>2</v>
      </c>
      <c r="Q281" t="s">
        <v>117</v>
      </c>
      <c r="R281">
        <v>0</v>
      </c>
      <c r="T281">
        <v>186</v>
      </c>
      <c r="V281">
        <v>5173</v>
      </c>
      <c r="W281" t="s">
        <v>116</v>
      </c>
      <c r="X281" t="s">
        <v>117</v>
      </c>
      <c r="Y281" t="s">
        <v>1907</v>
      </c>
      <c r="AA281" t="s">
        <v>133</v>
      </c>
      <c r="AC281" t="s">
        <v>2277</v>
      </c>
      <c r="AD281" t="s">
        <v>1873</v>
      </c>
      <c r="AF281" t="s">
        <v>124</v>
      </c>
      <c r="AG281" t="s">
        <v>125</v>
      </c>
      <c r="AH281" t="s">
        <v>124</v>
      </c>
      <c r="AI281" t="s">
        <v>112</v>
      </c>
      <c r="AJ281" t="s">
        <v>112</v>
      </c>
      <c r="AK281" t="s">
        <v>125</v>
      </c>
      <c r="AL281" t="s">
        <v>416</v>
      </c>
      <c r="AM281" t="s">
        <v>416</v>
      </c>
      <c r="AO281">
        <v>5477</v>
      </c>
      <c r="AP281">
        <v>102264</v>
      </c>
      <c r="AQ281">
        <v>11397</v>
      </c>
      <c r="AR281" t="s">
        <v>110</v>
      </c>
      <c r="AS281">
        <v>0</v>
      </c>
      <c r="AT281">
        <v>2059</v>
      </c>
      <c r="AU281">
        <v>0</v>
      </c>
      <c r="AV281">
        <v>2059</v>
      </c>
      <c r="BB281" t="s">
        <v>129</v>
      </c>
      <c r="BC281" t="s">
        <v>247</v>
      </c>
      <c r="BD281">
        <v>0</v>
      </c>
      <c r="BE281" t="s">
        <v>131</v>
      </c>
      <c r="BF281">
        <v>0</v>
      </c>
      <c r="BG281">
        <v>0</v>
      </c>
      <c r="BH281">
        <v>0</v>
      </c>
      <c r="BK281" t="s">
        <v>112</v>
      </c>
      <c r="BN281" t="s">
        <v>133</v>
      </c>
      <c r="BR281" t="s">
        <v>133</v>
      </c>
      <c r="BU281" t="s">
        <v>112</v>
      </c>
      <c r="BX281">
        <v>0</v>
      </c>
      <c r="BZ281">
        <v>0</v>
      </c>
      <c r="CA281">
        <v>4</v>
      </c>
      <c r="CB281">
        <v>0</v>
      </c>
      <c r="CC281">
        <v>0</v>
      </c>
      <c r="CE281" t="s">
        <v>117</v>
      </c>
      <c r="CF281" t="s">
        <v>110</v>
      </c>
      <c r="CK281" t="s">
        <v>112</v>
      </c>
      <c r="CL281">
        <v>0</v>
      </c>
      <c r="CM281">
        <v>0</v>
      </c>
      <c r="CP281">
        <v>0</v>
      </c>
      <c r="CQ281" t="s">
        <v>417</v>
      </c>
      <c r="CS281" t="s">
        <v>418</v>
      </c>
      <c r="CT281" t="s">
        <v>418</v>
      </c>
      <c r="CU281">
        <v>5</v>
      </c>
      <c r="CV281" t="s">
        <v>2278</v>
      </c>
      <c r="CW281" t="s">
        <v>2278</v>
      </c>
      <c r="CX281">
        <v>3</v>
      </c>
      <c r="CY281">
        <f t="shared" si="28"/>
        <v>7.5</v>
      </c>
      <c r="CZ281">
        <v>5.28125</v>
      </c>
      <c r="DA281">
        <v>3.2445499999999998</v>
      </c>
      <c r="DB281">
        <f t="shared" si="29"/>
        <v>2.5</v>
      </c>
      <c r="DC281">
        <v>0</v>
      </c>
      <c r="DD281">
        <v>0</v>
      </c>
      <c r="DE281">
        <v>0</v>
      </c>
      <c r="DF281">
        <v>5173</v>
      </c>
      <c r="DG281">
        <f t="shared" si="30"/>
        <v>5173</v>
      </c>
      <c r="DH281">
        <f t="shared" si="31"/>
        <v>2</v>
      </c>
      <c r="DI281">
        <v>362</v>
      </c>
      <c r="DJ281">
        <f t="shared" si="32"/>
        <v>362</v>
      </c>
      <c r="DK281">
        <f t="shared" si="33"/>
        <v>1</v>
      </c>
      <c r="DL281">
        <v>10</v>
      </c>
      <c r="DN281">
        <f>(DL281*InputWeights!$C$7+DB281*InputWeights!$C$6)</f>
        <v>6.25</v>
      </c>
      <c r="DO281">
        <f>(DD281*InputWeights!$C$12+DE281*InputWeights!$C$10+CU281*InputWeights!$C$11)</f>
        <v>2</v>
      </c>
      <c r="DP281">
        <f>(DC281*InputWeights!$C$18+DK281*InputWeights!$C$16+DH281*InputWeights!$C$15+CY281*InputWeights!$C$17)</f>
        <v>3.25</v>
      </c>
      <c r="DR281">
        <f>DN281*InputWeights!$C$5+DO281*InputWeights!$C$9+DP281*InputWeights!$C$14</f>
        <v>37.75</v>
      </c>
      <c r="DS281">
        <f>((_xlfn.RANK.EQ(DR281,$DR$2:$DR$1000,0))/(COUNT(DR$2:$DR$1000)))*100</f>
        <v>39.130434782608695</v>
      </c>
      <c r="DT281">
        <f t="shared" si="34"/>
        <v>0</v>
      </c>
    </row>
    <row r="282" spans="1:124" x14ac:dyDescent="0.25">
      <c r="A282" t="s">
        <v>2276</v>
      </c>
      <c r="B282" t="s">
        <v>108</v>
      </c>
      <c r="C282" t="s">
        <v>109</v>
      </c>
      <c r="D282" t="s">
        <v>397</v>
      </c>
      <c r="E282" t="s">
        <v>802</v>
      </c>
      <c r="F282">
        <v>5068</v>
      </c>
      <c r="G282">
        <v>2</v>
      </c>
      <c r="H282">
        <v>0</v>
      </c>
      <c r="I282">
        <v>0</v>
      </c>
      <c r="J282">
        <v>0</v>
      </c>
      <c r="K282" t="s">
        <v>183</v>
      </c>
      <c r="L282" t="s">
        <v>114</v>
      </c>
      <c r="M282">
        <v>38</v>
      </c>
      <c r="N282" t="s">
        <v>358</v>
      </c>
      <c r="O282">
        <v>2</v>
      </c>
      <c r="Q282" t="s">
        <v>117</v>
      </c>
      <c r="R282">
        <v>0</v>
      </c>
      <c r="T282">
        <v>272</v>
      </c>
      <c r="V282">
        <v>5173</v>
      </c>
      <c r="W282" t="s">
        <v>116</v>
      </c>
      <c r="X282" t="s">
        <v>117</v>
      </c>
      <c r="Y282" t="s">
        <v>1873</v>
      </c>
      <c r="AA282" t="s">
        <v>133</v>
      </c>
      <c r="AC282" t="s">
        <v>1907</v>
      </c>
      <c r="AD282" t="s">
        <v>2279</v>
      </c>
      <c r="AF282" t="s">
        <v>124</v>
      </c>
      <c r="AG282" t="s">
        <v>125</v>
      </c>
      <c r="AH282" t="s">
        <v>124</v>
      </c>
      <c r="AI282" t="s">
        <v>112</v>
      </c>
      <c r="AJ282" t="s">
        <v>112</v>
      </c>
      <c r="AK282" t="s">
        <v>125</v>
      </c>
      <c r="AL282" t="s">
        <v>416</v>
      </c>
      <c r="AM282" t="s">
        <v>416</v>
      </c>
      <c r="AO282">
        <v>5478</v>
      </c>
      <c r="AP282">
        <v>102264</v>
      </c>
      <c r="AQ282">
        <v>11397</v>
      </c>
      <c r="AR282" t="s">
        <v>110</v>
      </c>
      <c r="AS282">
        <v>2059</v>
      </c>
      <c r="AT282">
        <v>7127</v>
      </c>
      <c r="AU282">
        <v>2059</v>
      </c>
      <c r="AV282">
        <v>7127</v>
      </c>
      <c r="BB282" t="s">
        <v>129</v>
      </c>
      <c r="BC282" t="s">
        <v>247</v>
      </c>
      <c r="BD282">
        <v>0</v>
      </c>
      <c r="BE282" t="s">
        <v>131</v>
      </c>
      <c r="BF282">
        <v>0</v>
      </c>
      <c r="BG282">
        <v>0</v>
      </c>
      <c r="BH282">
        <v>0</v>
      </c>
      <c r="BK282" t="s">
        <v>112</v>
      </c>
      <c r="BN282" t="s">
        <v>133</v>
      </c>
      <c r="BR282" t="s">
        <v>133</v>
      </c>
      <c r="BU282" t="s">
        <v>112</v>
      </c>
      <c r="BX282">
        <v>0</v>
      </c>
      <c r="BZ282">
        <v>0</v>
      </c>
      <c r="CA282">
        <v>4</v>
      </c>
      <c r="CB282">
        <v>0</v>
      </c>
      <c r="CC282">
        <v>0</v>
      </c>
      <c r="CE282" t="s">
        <v>117</v>
      </c>
      <c r="CF282" t="s">
        <v>110</v>
      </c>
      <c r="CK282" t="s">
        <v>112</v>
      </c>
      <c r="CL282">
        <v>0</v>
      </c>
      <c r="CM282">
        <v>0</v>
      </c>
      <c r="CP282">
        <v>0</v>
      </c>
      <c r="CQ282" t="s">
        <v>417</v>
      </c>
      <c r="CS282" t="s">
        <v>418</v>
      </c>
      <c r="CT282" t="s">
        <v>418</v>
      </c>
      <c r="CU282">
        <v>5</v>
      </c>
      <c r="CV282" t="s">
        <v>2280</v>
      </c>
      <c r="CW282" t="s">
        <v>2280</v>
      </c>
      <c r="CX282">
        <v>3</v>
      </c>
      <c r="CY282">
        <f t="shared" si="28"/>
        <v>7.5</v>
      </c>
      <c r="CZ282">
        <v>5.9988400000000004</v>
      </c>
      <c r="DA282">
        <v>4.6817099999999998</v>
      </c>
      <c r="DB282">
        <f t="shared" si="29"/>
        <v>2.5</v>
      </c>
      <c r="DC282">
        <v>0</v>
      </c>
      <c r="DD282">
        <v>0</v>
      </c>
      <c r="DE282">
        <v>0</v>
      </c>
      <c r="DF282">
        <v>5173</v>
      </c>
      <c r="DG282">
        <f t="shared" si="30"/>
        <v>5173</v>
      </c>
      <c r="DH282">
        <f t="shared" si="31"/>
        <v>2</v>
      </c>
      <c r="DI282">
        <v>362</v>
      </c>
      <c r="DJ282">
        <f t="shared" si="32"/>
        <v>362</v>
      </c>
      <c r="DK282">
        <f t="shared" si="33"/>
        <v>1</v>
      </c>
      <c r="DL282">
        <v>10</v>
      </c>
      <c r="DN282">
        <f>(DL282*InputWeights!$C$7+DB282*InputWeights!$C$6)</f>
        <v>6.25</v>
      </c>
      <c r="DO282">
        <f>(DD282*InputWeights!$C$12+DE282*InputWeights!$C$10+CU282*InputWeights!$C$11)</f>
        <v>2</v>
      </c>
      <c r="DP282">
        <f>(DC282*InputWeights!$C$18+DK282*InputWeights!$C$16+DH282*InputWeights!$C$15+CY282*InputWeights!$C$17)</f>
        <v>3.25</v>
      </c>
      <c r="DR282">
        <f>DN282*InputWeights!$C$5+DO282*InputWeights!$C$9+DP282*InputWeights!$C$14</f>
        <v>37.75</v>
      </c>
      <c r="DS282">
        <f>((_xlfn.RANK.EQ(DR282,$DR$2:$DR$1000,0))/(COUNT(DR$2:$DR$1000)))*100</f>
        <v>39.130434782608695</v>
      </c>
      <c r="DT282">
        <f t="shared" si="34"/>
        <v>0</v>
      </c>
    </row>
    <row r="283" spans="1:124" x14ac:dyDescent="0.25">
      <c r="A283" t="s">
        <v>1123</v>
      </c>
      <c r="B283" t="s">
        <v>108</v>
      </c>
      <c r="C283" t="s">
        <v>109</v>
      </c>
      <c r="D283" t="s">
        <v>110</v>
      </c>
      <c r="E283" t="s">
        <v>345</v>
      </c>
      <c r="F283">
        <v>2261</v>
      </c>
      <c r="G283">
        <v>20003800</v>
      </c>
      <c r="H283">
        <v>0</v>
      </c>
      <c r="I283">
        <v>1952</v>
      </c>
      <c r="J283">
        <v>2006</v>
      </c>
      <c r="K283" t="s">
        <v>183</v>
      </c>
      <c r="L283" t="s">
        <v>114</v>
      </c>
      <c r="M283">
        <v>20</v>
      </c>
      <c r="N283" t="s">
        <v>177</v>
      </c>
      <c r="O283">
        <v>2</v>
      </c>
      <c r="Q283" t="s">
        <v>117</v>
      </c>
      <c r="R283">
        <v>0</v>
      </c>
      <c r="S283" t="s">
        <v>1014</v>
      </c>
      <c r="T283">
        <v>194</v>
      </c>
      <c r="V283">
        <v>1059</v>
      </c>
      <c r="W283" t="s">
        <v>116</v>
      </c>
      <c r="X283" t="s">
        <v>117</v>
      </c>
      <c r="Y283" t="s">
        <v>1239</v>
      </c>
      <c r="AA283" t="s">
        <v>133</v>
      </c>
      <c r="AC283" t="s">
        <v>1244</v>
      </c>
      <c r="AD283" t="s">
        <v>160</v>
      </c>
      <c r="AE283" t="s">
        <v>364</v>
      </c>
      <c r="AF283" t="s">
        <v>124</v>
      </c>
      <c r="AG283" t="s">
        <v>112</v>
      </c>
      <c r="AH283" t="s">
        <v>124</v>
      </c>
      <c r="AI283" t="s">
        <v>112</v>
      </c>
      <c r="AJ283" t="s">
        <v>112</v>
      </c>
      <c r="AK283" t="s">
        <v>112</v>
      </c>
      <c r="AL283" t="s">
        <v>342</v>
      </c>
      <c r="AM283" t="s">
        <v>678</v>
      </c>
      <c r="AN283" t="s">
        <v>1246</v>
      </c>
      <c r="AO283">
        <v>3053</v>
      </c>
      <c r="AP283">
        <v>102264</v>
      </c>
      <c r="AQ283">
        <v>288</v>
      </c>
      <c r="AR283" t="s">
        <v>110</v>
      </c>
      <c r="AS283">
        <v>32092</v>
      </c>
      <c r="AT283">
        <v>34353</v>
      </c>
      <c r="AU283">
        <v>32092</v>
      </c>
      <c r="AV283">
        <v>34353</v>
      </c>
      <c r="BB283" t="s">
        <v>129</v>
      </c>
      <c r="BC283" t="s">
        <v>855</v>
      </c>
      <c r="BD283">
        <v>76</v>
      </c>
      <c r="BE283" t="s">
        <v>131</v>
      </c>
      <c r="BF283">
        <v>1</v>
      </c>
      <c r="BG283">
        <v>1</v>
      </c>
      <c r="BH283">
        <v>1</v>
      </c>
      <c r="BI283" t="s">
        <v>183</v>
      </c>
      <c r="BJ283" t="s">
        <v>366</v>
      </c>
      <c r="BK283" t="s">
        <v>112</v>
      </c>
      <c r="BN283" t="s">
        <v>133</v>
      </c>
      <c r="BR283" t="s">
        <v>133</v>
      </c>
      <c r="BU283" t="s">
        <v>112</v>
      </c>
      <c r="BV283" t="s">
        <v>124</v>
      </c>
      <c r="BW283" t="s">
        <v>112</v>
      </c>
      <c r="BX283">
        <v>0</v>
      </c>
      <c r="BZ283">
        <v>0</v>
      </c>
      <c r="CA283">
        <v>1</v>
      </c>
      <c r="CB283">
        <v>0</v>
      </c>
      <c r="CC283">
        <v>0</v>
      </c>
      <c r="CD283" t="s">
        <v>117</v>
      </c>
      <c r="CE283" t="s">
        <v>117</v>
      </c>
      <c r="CF283" t="s">
        <v>110</v>
      </c>
      <c r="CG283" t="s">
        <v>117</v>
      </c>
      <c r="CH283" t="s">
        <v>117</v>
      </c>
      <c r="CI283" t="s">
        <v>117</v>
      </c>
      <c r="CJ283" t="s">
        <v>117</v>
      </c>
      <c r="CK283" t="s">
        <v>112</v>
      </c>
      <c r="CL283">
        <v>8</v>
      </c>
      <c r="CM283">
        <v>4</v>
      </c>
      <c r="CN283" t="s">
        <v>142</v>
      </c>
      <c r="CO283" t="s">
        <v>183</v>
      </c>
      <c r="CP283">
        <v>0</v>
      </c>
      <c r="CQ283" t="s">
        <v>143</v>
      </c>
      <c r="CR283" t="s">
        <v>143</v>
      </c>
      <c r="CS283" t="s">
        <v>184</v>
      </c>
      <c r="CT283" t="s">
        <v>156</v>
      </c>
      <c r="CU283">
        <v>5</v>
      </c>
      <c r="CV283" t="s">
        <v>1247</v>
      </c>
      <c r="CW283" t="s">
        <v>1247</v>
      </c>
      <c r="CX283">
        <v>5</v>
      </c>
      <c r="CY283">
        <f t="shared" si="28"/>
        <v>2.5</v>
      </c>
      <c r="CZ283">
        <v>23.6</v>
      </c>
      <c r="DA283">
        <v>10.8</v>
      </c>
      <c r="DB283">
        <f t="shared" si="29"/>
        <v>7.5</v>
      </c>
      <c r="DC283">
        <v>0</v>
      </c>
      <c r="DD283">
        <v>0</v>
      </c>
      <c r="DE283">
        <v>0</v>
      </c>
      <c r="DF283">
        <v>1059</v>
      </c>
      <c r="DG283">
        <f t="shared" si="30"/>
        <v>1059</v>
      </c>
      <c r="DH283">
        <f t="shared" si="31"/>
        <v>1</v>
      </c>
      <c r="DI283">
        <v>58</v>
      </c>
      <c r="DJ283">
        <f t="shared" si="32"/>
        <v>58</v>
      </c>
      <c r="DK283">
        <f t="shared" si="33"/>
        <v>1</v>
      </c>
      <c r="DL283">
        <v>10</v>
      </c>
      <c r="DN283">
        <f>(DL283*InputWeights!$C$7+DB283*InputWeights!$C$6)</f>
        <v>8.75</v>
      </c>
      <c r="DO283">
        <f>(DD283*InputWeights!$C$12+DE283*InputWeights!$C$10+CU283*InputWeights!$C$11)</f>
        <v>2</v>
      </c>
      <c r="DP283">
        <f>(DC283*InputWeights!$C$18+DK283*InputWeights!$C$16+DH283*InputWeights!$C$15+CY283*InputWeights!$C$17)</f>
        <v>1.35</v>
      </c>
      <c r="DR283">
        <f>DN283*InputWeights!$C$5+DO283*InputWeights!$C$9+DP283*InputWeights!$C$14</f>
        <v>37.65</v>
      </c>
      <c r="DS283">
        <f>((_xlfn.RANK.EQ(DR283,$DR$2:$DR$1000,0))/(COUNT(DR$2:$DR$1000)))*100</f>
        <v>39.551192145862551</v>
      </c>
      <c r="DT283">
        <f t="shared" si="34"/>
        <v>0</v>
      </c>
    </row>
    <row r="284" spans="1:124" x14ac:dyDescent="0.25">
      <c r="A284" t="s">
        <v>2247</v>
      </c>
      <c r="B284" t="s">
        <v>108</v>
      </c>
      <c r="C284" t="s">
        <v>109</v>
      </c>
      <c r="D284" t="s">
        <v>397</v>
      </c>
      <c r="E284" t="s">
        <v>802</v>
      </c>
      <c r="F284">
        <v>5068</v>
      </c>
      <c r="G284">
        <v>2</v>
      </c>
      <c r="H284">
        <v>0</v>
      </c>
      <c r="I284">
        <v>0</v>
      </c>
      <c r="J284">
        <v>0</v>
      </c>
      <c r="K284" t="s">
        <v>183</v>
      </c>
      <c r="L284" t="s">
        <v>114</v>
      </c>
      <c r="M284">
        <v>36</v>
      </c>
      <c r="N284" t="s">
        <v>147</v>
      </c>
      <c r="O284">
        <v>2</v>
      </c>
      <c r="Q284" t="s">
        <v>117</v>
      </c>
      <c r="R284">
        <v>0</v>
      </c>
      <c r="T284">
        <v>241</v>
      </c>
      <c r="V284">
        <v>2147</v>
      </c>
      <c r="W284" t="s">
        <v>116</v>
      </c>
      <c r="X284" t="s">
        <v>117</v>
      </c>
      <c r="Y284" t="s">
        <v>2248</v>
      </c>
      <c r="AA284" t="s">
        <v>133</v>
      </c>
      <c r="AC284" t="s">
        <v>2250</v>
      </c>
      <c r="AD284" t="s">
        <v>2240</v>
      </c>
      <c r="AF284" t="s">
        <v>124</v>
      </c>
      <c r="AG284" t="s">
        <v>112</v>
      </c>
      <c r="AH284" t="s">
        <v>124</v>
      </c>
      <c r="AI284" t="s">
        <v>112</v>
      </c>
      <c r="AJ284" t="s">
        <v>112</v>
      </c>
      <c r="AK284" t="s">
        <v>112</v>
      </c>
      <c r="AL284" t="s">
        <v>416</v>
      </c>
      <c r="AM284" t="s">
        <v>807</v>
      </c>
      <c r="AO284">
        <v>5308</v>
      </c>
      <c r="AP284">
        <v>102264</v>
      </c>
      <c r="AQ284">
        <v>12767</v>
      </c>
      <c r="AR284" t="s">
        <v>110</v>
      </c>
      <c r="AS284">
        <v>3062</v>
      </c>
      <c r="AT284">
        <v>8130</v>
      </c>
      <c r="AU284">
        <v>3062</v>
      </c>
      <c r="AV284">
        <v>8130</v>
      </c>
      <c r="BB284" t="s">
        <v>129</v>
      </c>
      <c r="BC284" t="s">
        <v>247</v>
      </c>
      <c r="BD284">
        <v>0</v>
      </c>
      <c r="BE284" t="s">
        <v>131</v>
      </c>
      <c r="BF284">
        <v>0</v>
      </c>
      <c r="BG284">
        <v>0</v>
      </c>
      <c r="BH284">
        <v>0</v>
      </c>
      <c r="BK284" t="s">
        <v>112</v>
      </c>
      <c r="BN284" t="s">
        <v>133</v>
      </c>
      <c r="BR284" t="s">
        <v>133</v>
      </c>
      <c r="BU284" t="s">
        <v>153</v>
      </c>
      <c r="BX284">
        <v>1</v>
      </c>
      <c r="BZ284">
        <v>0</v>
      </c>
      <c r="CA284">
        <v>4</v>
      </c>
      <c r="CB284">
        <v>0</v>
      </c>
      <c r="CC284">
        <v>0</v>
      </c>
      <c r="CE284" t="s">
        <v>117</v>
      </c>
      <c r="CF284" t="s">
        <v>110</v>
      </c>
      <c r="CK284" t="s">
        <v>112</v>
      </c>
      <c r="CL284">
        <v>0</v>
      </c>
      <c r="CM284">
        <v>0</v>
      </c>
      <c r="CP284">
        <v>0</v>
      </c>
      <c r="CQ284" t="s">
        <v>417</v>
      </c>
      <c r="CS284" t="s">
        <v>418</v>
      </c>
      <c r="CT284" t="s">
        <v>418</v>
      </c>
      <c r="CU284">
        <v>5</v>
      </c>
      <c r="CV284" t="s">
        <v>2252</v>
      </c>
      <c r="CW284" t="s">
        <v>2252</v>
      </c>
      <c r="CX284">
        <v>4</v>
      </c>
      <c r="CY284">
        <f t="shared" si="28"/>
        <v>2.5</v>
      </c>
      <c r="CZ284">
        <v>14.101699999999999</v>
      </c>
      <c r="DA284">
        <v>9.8222699999999996</v>
      </c>
      <c r="DB284">
        <f t="shared" si="29"/>
        <v>7.5</v>
      </c>
      <c r="DC284">
        <v>0</v>
      </c>
      <c r="DD284">
        <v>0</v>
      </c>
      <c r="DE284">
        <v>0</v>
      </c>
      <c r="DF284">
        <v>2147</v>
      </c>
      <c r="DG284">
        <f t="shared" si="30"/>
        <v>2147</v>
      </c>
      <c r="DH284">
        <f t="shared" si="31"/>
        <v>1</v>
      </c>
      <c r="DI284">
        <v>129</v>
      </c>
      <c r="DJ284">
        <f t="shared" si="32"/>
        <v>129</v>
      </c>
      <c r="DK284">
        <f t="shared" si="33"/>
        <v>1</v>
      </c>
      <c r="DL284">
        <v>10</v>
      </c>
      <c r="DN284">
        <f>(DL284*InputWeights!$C$7+DB284*InputWeights!$C$6)</f>
        <v>8.75</v>
      </c>
      <c r="DO284">
        <f>(DD284*InputWeights!$C$12+DE284*InputWeights!$C$10+CU284*InputWeights!$C$11)</f>
        <v>2</v>
      </c>
      <c r="DP284">
        <f>(DC284*InputWeights!$C$18+DK284*InputWeights!$C$16+DH284*InputWeights!$C$15+CY284*InputWeights!$C$17)</f>
        <v>1.35</v>
      </c>
      <c r="DR284">
        <f>DN284*InputWeights!$C$5+DO284*InputWeights!$C$9+DP284*InputWeights!$C$14</f>
        <v>37.65</v>
      </c>
      <c r="DS284">
        <f>((_xlfn.RANK.EQ(DR284,$DR$2:$DR$1000,0))/(COUNT(DR$2:$DR$1000)))*100</f>
        <v>39.551192145862551</v>
      </c>
      <c r="DT284">
        <f t="shared" si="34"/>
        <v>0</v>
      </c>
    </row>
    <row r="285" spans="1:124" x14ac:dyDescent="0.25">
      <c r="A285" t="s">
        <v>1589</v>
      </c>
      <c r="B285" t="s">
        <v>108</v>
      </c>
      <c r="C285" t="s">
        <v>109</v>
      </c>
      <c r="D285" t="s">
        <v>110</v>
      </c>
      <c r="E285" t="s">
        <v>451</v>
      </c>
      <c r="F285">
        <v>3931</v>
      </c>
      <c r="G285">
        <v>20001600</v>
      </c>
      <c r="H285">
        <v>0</v>
      </c>
      <c r="I285">
        <v>1925</v>
      </c>
      <c r="J285">
        <v>2016</v>
      </c>
      <c r="K285" t="s">
        <v>183</v>
      </c>
      <c r="L285" t="s">
        <v>114</v>
      </c>
      <c r="M285">
        <v>22</v>
      </c>
      <c r="N285" t="s">
        <v>358</v>
      </c>
      <c r="O285">
        <v>2</v>
      </c>
      <c r="Q285" t="s">
        <v>117</v>
      </c>
      <c r="R285">
        <v>0</v>
      </c>
      <c r="S285" t="s">
        <v>1394</v>
      </c>
      <c r="T285">
        <v>84</v>
      </c>
      <c r="V285">
        <v>16133</v>
      </c>
      <c r="W285" t="s">
        <v>116</v>
      </c>
      <c r="X285" t="s">
        <v>117</v>
      </c>
      <c r="Y285" t="s">
        <v>1590</v>
      </c>
      <c r="AA285" t="s">
        <v>133</v>
      </c>
      <c r="AC285" t="s">
        <v>1601</v>
      </c>
      <c r="AD285" t="s">
        <v>218</v>
      </c>
      <c r="AE285" t="s">
        <v>426</v>
      </c>
      <c r="AF285" t="s">
        <v>124</v>
      </c>
      <c r="AG285" t="s">
        <v>112</v>
      </c>
      <c r="AH285" t="s">
        <v>124</v>
      </c>
      <c r="AI285" t="s">
        <v>112</v>
      </c>
      <c r="AJ285" t="s">
        <v>112</v>
      </c>
      <c r="AK285" t="s">
        <v>112</v>
      </c>
      <c r="AL285" t="s">
        <v>341</v>
      </c>
      <c r="AM285" t="s">
        <v>341</v>
      </c>
      <c r="AN285" t="s">
        <v>341</v>
      </c>
      <c r="AO285">
        <v>3632</v>
      </c>
      <c r="AP285">
        <v>102264</v>
      </c>
      <c r="AQ285">
        <v>433</v>
      </c>
      <c r="AR285" t="s">
        <v>110</v>
      </c>
      <c r="AS285">
        <v>13941</v>
      </c>
      <c r="AT285">
        <v>17872</v>
      </c>
      <c r="AU285">
        <v>13941</v>
      </c>
      <c r="AV285">
        <v>17872</v>
      </c>
      <c r="BB285" t="s">
        <v>129</v>
      </c>
      <c r="BC285" t="s">
        <v>761</v>
      </c>
      <c r="BD285">
        <v>95</v>
      </c>
      <c r="BE285" t="s">
        <v>131</v>
      </c>
      <c r="BF285">
        <v>2</v>
      </c>
      <c r="BG285">
        <v>4</v>
      </c>
      <c r="BH285">
        <v>4</v>
      </c>
      <c r="BI285" t="s">
        <v>131</v>
      </c>
      <c r="BJ285" t="s">
        <v>182</v>
      </c>
      <c r="BK285" t="s">
        <v>112</v>
      </c>
      <c r="BN285" t="s">
        <v>133</v>
      </c>
      <c r="BR285" t="s">
        <v>133</v>
      </c>
      <c r="BU285" t="s">
        <v>153</v>
      </c>
      <c r="BV285" t="s">
        <v>116</v>
      </c>
      <c r="BW285" t="s">
        <v>112</v>
      </c>
      <c r="BX285">
        <v>0</v>
      </c>
      <c r="BZ285">
        <v>0</v>
      </c>
      <c r="CA285">
        <v>1</v>
      </c>
      <c r="CB285">
        <v>0</v>
      </c>
      <c r="CC285">
        <v>0</v>
      </c>
      <c r="CD285" t="s">
        <v>117</v>
      </c>
      <c r="CE285" t="s">
        <v>117</v>
      </c>
      <c r="CF285" t="s">
        <v>110</v>
      </c>
      <c r="CG285" t="s">
        <v>117</v>
      </c>
      <c r="CH285" t="s">
        <v>117</v>
      </c>
      <c r="CI285" t="s">
        <v>117</v>
      </c>
      <c r="CJ285" t="s">
        <v>117</v>
      </c>
      <c r="CK285" t="s">
        <v>112</v>
      </c>
      <c r="CL285">
        <v>11</v>
      </c>
      <c r="CM285">
        <v>1</v>
      </c>
      <c r="CN285" t="s">
        <v>142</v>
      </c>
      <c r="CO285" t="s">
        <v>183</v>
      </c>
      <c r="CP285">
        <v>0</v>
      </c>
      <c r="CQ285" t="s">
        <v>135</v>
      </c>
      <c r="CR285" t="s">
        <v>135</v>
      </c>
      <c r="CS285" t="s">
        <v>215</v>
      </c>
      <c r="CT285" t="s">
        <v>215</v>
      </c>
      <c r="CU285">
        <v>2.5</v>
      </c>
      <c r="CV285" t="s">
        <v>1603</v>
      </c>
      <c r="CW285" t="s">
        <v>1603</v>
      </c>
      <c r="CX285">
        <v>4</v>
      </c>
      <c r="CY285">
        <f t="shared" si="28"/>
        <v>2.5</v>
      </c>
      <c r="CZ285">
        <v>6.3666400000000003</v>
      </c>
      <c r="DA285">
        <v>6.1424399999999997</v>
      </c>
      <c r="DB285">
        <f t="shared" si="29"/>
        <v>5</v>
      </c>
      <c r="DC285">
        <v>0</v>
      </c>
      <c r="DD285">
        <v>0</v>
      </c>
      <c r="DE285">
        <v>0</v>
      </c>
      <c r="DF285">
        <v>16133</v>
      </c>
      <c r="DG285">
        <f t="shared" si="30"/>
        <v>16133</v>
      </c>
      <c r="DH285">
        <f t="shared" si="31"/>
        <v>4</v>
      </c>
      <c r="DI285">
        <v>1129</v>
      </c>
      <c r="DJ285">
        <f t="shared" si="32"/>
        <v>1129</v>
      </c>
      <c r="DK285">
        <f t="shared" si="33"/>
        <v>3</v>
      </c>
      <c r="DL285">
        <v>10</v>
      </c>
      <c r="DN285">
        <f>(DL285*InputWeights!$C$7+DB285*InputWeights!$C$6)</f>
        <v>7.5</v>
      </c>
      <c r="DO285">
        <f>(DD285*InputWeights!$C$12+DE285*InputWeights!$C$10+CU285*InputWeights!$C$11)</f>
        <v>1</v>
      </c>
      <c r="DP285">
        <f>(DC285*InputWeights!$C$18+DK285*InputWeights!$C$16+DH285*InputWeights!$C$15+CY285*InputWeights!$C$17)</f>
        <v>2.95</v>
      </c>
      <c r="DR285">
        <f>DN285*InputWeights!$C$5+DO285*InputWeights!$C$9+DP285*InputWeights!$C$14</f>
        <v>37.299999999999997</v>
      </c>
      <c r="DS285">
        <f>((_xlfn.RANK.EQ(DR285,$DR$2:$DR$1000,0))/(COUNT(DR$2:$DR$1000)))*100</f>
        <v>39.831697054698459</v>
      </c>
      <c r="DT285">
        <f t="shared" si="34"/>
        <v>0</v>
      </c>
    </row>
    <row r="286" spans="1:124" x14ac:dyDescent="0.25">
      <c r="A286" t="s">
        <v>1123</v>
      </c>
      <c r="B286" t="s">
        <v>108</v>
      </c>
      <c r="C286" t="s">
        <v>109</v>
      </c>
      <c r="D286" t="s">
        <v>110</v>
      </c>
      <c r="E286" t="s">
        <v>191</v>
      </c>
      <c r="F286">
        <v>1611</v>
      </c>
      <c r="G286">
        <v>20005000</v>
      </c>
      <c r="H286">
        <v>10</v>
      </c>
      <c r="I286">
        <v>1900</v>
      </c>
      <c r="J286">
        <v>2009</v>
      </c>
      <c r="K286" t="s">
        <v>183</v>
      </c>
      <c r="L286" t="s">
        <v>114</v>
      </c>
      <c r="M286">
        <v>24</v>
      </c>
      <c r="N286" t="s">
        <v>358</v>
      </c>
      <c r="O286">
        <v>2</v>
      </c>
      <c r="Q286" t="s">
        <v>117</v>
      </c>
      <c r="R286">
        <v>0</v>
      </c>
      <c r="S286" t="s">
        <v>1263</v>
      </c>
      <c r="T286">
        <v>127</v>
      </c>
      <c r="V286">
        <v>11789</v>
      </c>
      <c r="W286" t="s">
        <v>116</v>
      </c>
      <c r="X286" t="s">
        <v>117</v>
      </c>
      <c r="Y286" t="s">
        <v>1264</v>
      </c>
      <c r="AA286" t="s">
        <v>133</v>
      </c>
      <c r="AC286" t="s">
        <v>1268</v>
      </c>
      <c r="AD286" t="s">
        <v>218</v>
      </c>
      <c r="AE286" t="s">
        <v>364</v>
      </c>
      <c r="AF286" t="s">
        <v>124</v>
      </c>
      <c r="AG286" t="s">
        <v>112</v>
      </c>
      <c r="AH286" t="s">
        <v>124</v>
      </c>
      <c r="AI286" t="s">
        <v>112</v>
      </c>
      <c r="AJ286" t="s">
        <v>112</v>
      </c>
      <c r="AK286" t="s">
        <v>112</v>
      </c>
      <c r="AL286" t="s">
        <v>1269</v>
      </c>
      <c r="AM286" t="s">
        <v>161</v>
      </c>
      <c r="AN286" t="s">
        <v>392</v>
      </c>
      <c r="AO286">
        <v>3065</v>
      </c>
      <c r="AP286">
        <v>102264</v>
      </c>
      <c r="AQ286">
        <v>289</v>
      </c>
      <c r="AR286" t="s">
        <v>110</v>
      </c>
      <c r="AS286">
        <v>1820</v>
      </c>
      <c r="AT286">
        <v>3431</v>
      </c>
      <c r="AU286">
        <v>48361</v>
      </c>
      <c r="AV286">
        <v>49972</v>
      </c>
      <c r="BB286" t="s">
        <v>129</v>
      </c>
      <c r="BC286" t="s">
        <v>855</v>
      </c>
      <c r="BD286">
        <v>79</v>
      </c>
      <c r="BE286" t="s">
        <v>131</v>
      </c>
      <c r="BF286">
        <v>1</v>
      </c>
      <c r="BG286">
        <v>1</v>
      </c>
      <c r="BH286">
        <v>1</v>
      </c>
      <c r="BI286" t="s">
        <v>154</v>
      </c>
      <c r="BJ286" t="s">
        <v>182</v>
      </c>
      <c r="BK286" t="s">
        <v>112</v>
      </c>
      <c r="BN286" t="s">
        <v>133</v>
      </c>
      <c r="BR286" t="s">
        <v>133</v>
      </c>
      <c r="BU286" t="s">
        <v>112</v>
      </c>
      <c r="BV286" t="s">
        <v>116</v>
      </c>
      <c r="BW286" t="s">
        <v>112</v>
      </c>
      <c r="BX286">
        <v>0</v>
      </c>
      <c r="BZ286">
        <v>0</v>
      </c>
      <c r="CA286">
        <v>1</v>
      </c>
      <c r="CB286">
        <v>0</v>
      </c>
      <c r="CC286">
        <v>0</v>
      </c>
      <c r="CD286" t="s">
        <v>117</v>
      </c>
      <c r="CE286" t="s">
        <v>117</v>
      </c>
      <c r="CF286" t="s">
        <v>110</v>
      </c>
      <c r="CG286" t="s">
        <v>117</v>
      </c>
      <c r="CH286" t="s">
        <v>117</v>
      </c>
      <c r="CI286" t="s">
        <v>117</v>
      </c>
      <c r="CJ286" t="s">
        <v>117</v>
      </c>
      <c r="CK286" t="s">
        <v>112</v>
      </c>
      <c r="CL286">
        <v>2</v>
      </c>
      <c r="CM286">
        <v>1</v>
      </c>
      <c r="CN286" t="s">
        <v>142</v>
      </c>
      <c r="CO286" t="s">
        <v>183</v>
      </c>
      <c r="CP286">
        <v>0</v>
      </c>
      <c r="CQ286" t="s">
        <v>143</v>
      </c>
      <c r="CR286" t="s">
        <v>143</v>
      </c>
      <c r="CS286" t="s">
        <v>156</v>
      </c>
      <c r="CT286" t="s">
        <v>184</v>
      </c>
      <c r="CU286">
        <v>7.5</v>
      </c>
      <c r="CV286" t="s">
        <v>1270</v>
      </c>
      <c r="CW286" t="s">
        <v>1270</v>
      </c>
      <c r="CX286">
        <v>4</v>
      </c>
      <c r="CY286">
        <f t="shared" si="28"/>
        <v>2.5</v>
      </c>
      <c r="CZ286">
        <v>8.1600999999999999</v>
      </c>
      <c r="DA286">
        <v>5.2728999999999999</v>
      </c>
      <c r="DB286">
        <f t="shared" si="29"/>
        <v>2.5</v>
      </c>
      <c r="DC286">
        <v>0</v>
      </c>
      <c r="DD286">
        <v>0</v>
      </c>
      <c r="DE286">
        <v>0</v>
      </c>
      <c r="DF286">
        <v>11789</v>
      </c>
      <c r="DG286">
        <f t="shared" si="30"/>
        <v>11789</v>
      </c>
      <c r="DH286">
        <f t="shared" si="31"/>
        <v>3</v>
      </c>
      <c r="DI286">
        <v>589</v>
      </c>
      <c r="DJ286">
        <f t="shared" si="32"/>
        <v>589</v>
      </c>
      <c r="DK286">
        <f t="shared" si="33"/>
        <v>2</v>
      </c>
      <c r="DL286">
        <v>10</v>
      </c>
      <c r="DN286">
        <f>(DL286*InputWeights!$C$7+DB286*InputWeights!$C$6)</f>
        <v>6.25</v>
      </c>
      <c r="DO286">
        <f>(DD286*InputWeights!$C$12+DE286*InputWeights!$C$10+CU286*InputWeights!$C$11)</f>
        <v>3</v>
      </c>
      <c r="DP286">
        <f>(DC286*InputWeights!$C$18+DK286*InputWeights!$C$16+DH286*InputWeights!$C$15+CY286*InputWeights!$C$17)</f>
        <v>2.35</v>
      </c>
      <c r="DR286">
        <f>DN286*InputWeights!$C$5+DO286*InputWeights!$C$9+DP286*InputWeights!$C$14</f>
        <v>37.15</v>
      </c>
      <c r="DS286">
        <f>((_xlfn.RANK.EQ(DR286,$DR$2:$DR$1000,0))/(COUNT(DR$2:$DR$1000)))*100</f>
        <v>39.971949509116413</v>
      </c>
      <c r="DT286">
        <f t="shared" si="34"/>
        <v>0</v>
      </c>
    </row>
    <row r="287" spans="1:124" x14ac:dyDescent="0.25">
      <c r="A287" t="s">
        <v>1861</v>
      </c>
      <c r="B287" t="s">
        <v>108</v>
      </c>
      <c r="C287" t="s">
        <v>109</v>
      </c>
      <c r="D287" t="s">
        <v>110</v>
      </c>
      <c r="E287" t="s">
        <v>333</v>
      </c>
      <c r="F287">
        <v>2458</v>
      </c>
      <c r="G287">
        <v>20001000</v>
      </c>
      <c r="H287">
        <v>0</v>
      </c>
      <c r="I287">
        <v>1957</v>
      </c>
      <c r="J287">
        <v>1998</v>
      </c>
      <c r="K287" t="s">
        <v>183</v>
      </c>
      <c r="L287" t="s">
        <v>114</v>
      </c>
      <c r="M287">
        <v>32</v>
      </c>
      <c r="N287" t="s">
        <v>177</v>
      </c>
      <c r="O287">
        <v>2</v>
      </c>
      <c r="Q287" t="s">
        <v>117</v>
      </c>
      <c r="R287">
        <v>0</v>
      </c>
      <c r="S287" t="s">
        <v>1862</v>
      </c>
      <c r="T287">
        <v>238</v>
      </c>
      <c r="V287">
        <v>10429</v>
      </c>
      <c r="W287" t="s">
        <v>116</v>
      </c>
      <c r="X287" t="s">
        <v>117</v>
      </c>
      <c r="Y287" t="s">
        <v>1555</v>
      </c>
      <c r="AA287" t="s">
        <v>133</v>
      </c>
      <c r="AC287" t="s">
        <v>1870</v>
      </c>
      <c r="AD287" t="s">
        <v>218</v>
      </c>
      <c r="AE287" t="s">
        <v>274</v>
      </c>
      <c r="AF287" t="s">
        <v>124</v>
      </c>
      <c r="AG287" t="s">
        <v>112</v>
      </c>
      <c r="AH287" t="s">
        <v>124</v>
      </c>
      <c r="AI287" t="s">
        <v>112</v>
      </c>
      <c r="AJ287" t="s">
        <v>112</v>
      </c>
      <c r="AK287" t="s">
        <v>112</v>
      </c>
      <c r="AL287" t="s">
        <v>1091</v>
      </c>
      <c r="AM287" t="s">
        <v>1871</v>
      </c>
      <c r="AN287" t="s">
        <v>1091</v>
      </c>
      <c r="AO287">
        <v>4243</v>
      </c>
      <c r="AP287">
        <v>102264</v>
      </c>
      <c r="AQ287">
        <v>586</v>
      </c>
      <c r="AR287" t="s">
        <v>110</v>
      </c>
      <c r="AS287">
        <v>4786</v>
      </c>
      <c r="AT287">
        <v>7244</v>
      </c>
      <c r="AU287">
        <v>4786</v>
      </c>
      <c r="AV287">
        <v>7244</v>
      </c>
      <c r="BB287" t="s">
        <v>129</v>
      </c>
      <c r="BC287" t="s">
        <v>130</v>
      </c>
      <c r="BD287">
        <v>72</v>
      </c>
      <c r="BE287" t="s">
        <v>131</v>
      </c>
      <c r="BF287">
        <v>0</v>
      </c>
      <c r="BG287">
        <v>1</v>
      </c>
      <c r="BH287">
        <v>1</v>
      </c>
      <c r="BI287" t="s">
        <v>183</v>
      </c>
      <c r="BJ287" t="s">
        <v>366</v>
      </c>
      <c r="BK287" t="s">
        <v>112</v>
      </c>
      <c r="BN287" t="s">
        <v>133</v>
      </c>
      <c r="BR287" t="s">
        <v>133</v>
      </c>
      <c r="BU287" t="s">
        <v>112</v>
      </c>
      <c r="BV287" t="s">
        <v>116</v>
      </c>
      <c r="BW287" t="s">
        <v>112</v>
      </c>
      <c r="BX287">
        <v>0</v>
      </c>
      <c r="BZ287">
        <v>0</v>
      </c>
      <c r="CA287">
        <v>1</v>
      </c>
      <c r="CB287">
        <v>0</v>
      </c>
      <c r="CC287">
        <v>0</v>
      </c>
      <c r="CD287" t="s">
        <v>117</v>
      </c>
      <c r="CE287" t="s">
        <v>117</v>
      </c>
      <c r="CF287" t="s">
        <v>110</v>
      </c>
      <c r="CG287" t="s">
        <v>117</v>
      </c>
      <c r="CH287" t="s">
        <v>117</v>
      </c>
      <c r="CI287" t="s">
        <v>117</v>
      </c>
      <c r="CJ287" t="s">
        <v>117</v>
      </c>
      <c r="CK287" t="s">
        <v>112</v>
      </c>
      <c r="CL287">
        <v>20</v>
      </c>
      <c r="CM287">
        <v>1</v>
      </c>
      <c r="CN287" t="s">
        <v>134</v>
      </c>
      <c r="CO287" t="s">
        <v>183</v>
      </c>
      <c r="CP287">
        <v>0</v>
      </c>
      <c r="CQ287" t="s">
        <v>143</v>
      </c>
      <c r="CR287" t="s">
        <v>143</v>
      </c>
      <c r="CS287" t="s">
        <v>136</v>
      </c>
      <c r="CT287" t="s">
        <v>184</v>
      </c>
      <c r="CU287">
        <v>7.5</v>
      </c>
      <c r="CV287" t="s">
        <v>1872</v>
      </c>
      <c r="CW287" t="s">
        <v>1872</v>
      </c>
      <c r="CX287">
        <v>5</v>
      </c>
      <c r="CY287">
        <f t="shared" si="28"/>
        <v>2.5</v>
      </c>
      <c r="CZ287">
        <v>11.8</v>
      </c>
      <c r="DA287">
        <v>4.0999999999999996</v>
      </c>
      <c r="DB287">
        <f t="shared" si="29"/>
        <v>2.5</v>
      </c>
      <c r="DC287">
        <v>0</v>
      </c>
      <c r="DD287">
        <v>0</v>
      </c>
      <c r="DE287">
        <v>0</v>
      </c>
      <c r="DF287">
        <v>10429</v>
      </c>
      <c r="DG287">
        <f t="shared" si="30"/>
        <v>10429</v>
      </c>
      <c r="DH287">
        <f t="shared" si="31"/>
        <v>3</v>
      </c>
      <c r="DI287">
        <v>521</v>
      </c>
      <c r="DJ287">
        <f t="shared" si="32"/>
        <v>521</v>
      </c>
      <c r="DK287">
        <f t="shared" si="33"/>
        <v>2</v>
      </c>
      <c r="DL287">
        <v>10</v>
      </c>
      <c r="DN287">
        <f>(DL287*InputWeights!$C$7+DB287*InputWeights!$C$6)</f>
        <v>6.25</v>
      </c>
      <c r="DO287">
        <f>(DD287*InputWeights!$C$12+DE287*InputWeights!$C$10+CU287*InputWeights!$C$11)</f>
        <v>3</v>
      </c>
      <c r="DP287">
        <f>(DC287*InputWeights!$C$18+DK287*InputWeights!$C$16+DH287*InputWeights!$C$15+CY287*InputWeights!$C$17)</f>
        <v>2.35</v>
      </c>
      <c r="DR287">
        <f>DN287*InputWeights!$C$5+DO287*InputWeights!$C$9+DP287*InputWeights!$C$14</f>
        <v>37.15</v>
      </c>
      <c r="DS287">
        <f>((_xlfn.RANK.EQ(DR287,$DR$2:$DR$1000,0))/(COUNT(DR$2:$DR$1000)))*100</f>
        <v>39.971949509116413</v>
      </c>
      <c r="DT287">
        <f t="shared" si="34"/>
        <v>0</v>
      </c>
    </row>
    <row r="288" spans="1:124" x14ac:dyDescent="0.25">
      <c r="A288" t="s">
        <v>352</v>
      </c>
      <c r="B288" t="s">
        <v>108</v>
      </c>
      <c r="C288" t="s">
        <v>109</v>
      </c>
      <c r="D288" t="s">
        <v>110</v>
      </c>
      <c r="E288" t="s">
        <v>832</v>
      </c>
      <c r="F288">
        <v>2190</v>
      </c>
      <c r="G288">
        <v>800</v>
      </c>
      <c r="H288">
        <v>0</v>
      </c>
      <c r="I288">
        <v>1900</v>
      </c>
      <c r="J288">
        <v>2006</v>
      </c>
      <c r="K288" t="s">
        <v>183</v>
      </c>
      <c r="L288" t="s">
        <v>114</v>
      </c>
      <c r="M288">
        <v>22</v>
      </c>
      <c r="N288" t="s">
        <v>229</v>
      </c>
      <c r="O288">
        <v>2</v>
      </c>
      <c r="P288" t="s">
        <v>112</v>
      </c>
      <c r="Q288" t="s">
        <v>117</v>
      </c>
      <c r="R288">
        <v>0</v>
      </c>
      <c r="S288" t="s">
        <v>825</v>
      </c>
      <c r="T288">
        <v>107</v>
      </c>
      <c r="V288">
        <v>14074</v>
      </c>
      <c r="W288" t="s">
        <v>116</v>
      </c>
      <c r="X288" t="s">
        <v>117</v>
      </c>
      <c r="Y288" t="s">
        <v>826</v>
      </c>
      <c r="Z288" t="s">
        <v>119</v>
      </c>
      <c r="AA288" t="s">
        <v>827</v>
      </c>
      <c r="AC288" t="s">
        <v>160</v>
      </c>
      <c r="AD288" t="s">
        <v>218</v>
      </c>
      <c r="AE288" t="s">
        <v>403</v>
      </c>
      <c r="AF288" t="s">
        <v>124</v>
      </c>
      <c r="AG288" t="s">
        <v>125</v>
      </c>
      <c r="AH288" t="s">
        <v>124</v>
      </c>
      <c r="AI288" t="s">
        <v>112</v>
      </c>
      <c r="AJ288" t="s">
        <v>112</v>
      </c>
      <c r="AK288" t="s">
        <v>125</v>
      </c>
      <c r="AL288" t="s">
        <v>695</v>
      </c>
      <c r="AM288" t="s">
        <v>829</v>
      </c>
      <c r="AN288" t="s">
        <v>833</v>
      </c>
      <c r="AO288">
        <v>2180</v>
      </c>
      <c r="AP288">
        <v>102264</v>
      </c>
      <c r="AQ288">
        <v>182</v>
      </c>
      <c r="AR288" t="s">
        <v>110</v>
      </c>
      <c r="AS288">
        <v>16687</v>
      </c>
      <c r="AT288">
        <v>18877</v>
      </c>
      <c r="AU288">
        <v>16687</v>
      </c>
      <c r="AV288">
        <v>18877</v>
      </c>
      <c r="BB288" t="s">
        <v>129</v>
      </c>
      <c r="BC288" t="s">
        <v>254</v>
      </c>
      <c r="BD288">
        <v>83</v>
      </c>
      <c r="BE288" t="s">
        <v>131</v>
      </c>
      <c r="BF288">
        <v>0</v>
      </c>
      <c r="BG288">
        <v>4</v>
      </c>
      <c r="BH288">
        <v>4</v>
      </c>
      <c r="BI288" t="s">
        <v>132</v>
      </c>
      <c r="BJ288" t="s">
        <v>366</v>
      </c>
      <c r="BK288" t="s">
        <v>112</v>
      </c>
      <c r="BN288" t="s">
        <v>133</v>
      </c>
      <c r="BR288" t="s">
        <v>133</v>
      </c>
      <c r="BU288" t="s">
        <v>153</v>
      </c>
      <c r="BV288" t="s">
        <v>114</v>
      </c>
      <c r="BW288" t="s">
        <v>112</v>
      </c>
      <c r="BX288">
        <v>1</v>
      </c>
      <c r="BZ288">
        <v>0</v>
      </c>
      <c r="CA288">
        <v>1</v>
      </c>
      <c r="CB288">
        <v>0</v>
      </c>
      <c r="CC288">
        <v>0</v>
      </c>
      <c r="CD288" t="s">
        <v>117</v>
      </c>
      <c r="CE288" t="s">
        <v>117</v>
      </c>
      <c r="CF288" t="s">
        <v>110</v>
      </c>
      <c r="CG288" t="s">
        <v>117</v>
      </c>
      <c r="CH288" t="s">
        <v>117</v>
      </c>
      <c r="CI288" t="s">
        <v>117</v>
      </c>
      <c r="CJ288" t="s">
        <v>117</v>
      </c>
      <c r="CK288" t="s">
        <v>112</v>
      </c>
      <c r="CL288">
        <v>6</v>
      </c>
      <c r="CM288">
        <v>2</v>
      </c>
      <c r="CN288" t="s">
        <v>649</v>
      </c>
      <c r="CO288" t="s">
        <v>183</v>
      </c>
      <c r="CP288">
        <v>0</v>
      </c>
      <c r="CQ288" t="s">
        <v>143</v>
      </c>
      <c r="CR288" t="s">
        <v>143</v>
      </c>
      <c r="CS288" t="s">
        <v>156</v>
      </c>
      <c r="CT288" t="s">
        <v>156</v>
      </c>
      <c r="CU288">
        <v>5</v>
      </c>
      <c r="CV288" t="s">
        <v>834</v>
      </c>
      <c r="CW288" t="s">
        <v>834</v>
      </c>
      <c r="CX288">
        <v>3</v>
      </c>
      <c r="CY288">
        <f t="shared" si="28"/>
        <v>7.5</v>
      </c>
      <c r="CZ288">
        <v>4.5519999999999996</v>
      </c>
      <c r="DA288">
        <v>2.5063900000000001</v>
      </c>
      <c r="DB288">
        <f t="shared" si="29"/>
        <v>1</v>
      </c>
      <c r="DC288">
        <v>0</v>
      </c>
      <c r="DD288">
        <v>0</v>
      </c>
      <c r="DE288">
        <v>0</v>
      </c>
      <c r="DF288">
        <v>14074</v>
      </c>
      <c r="DG288">
        <f t="shared" si="30"/>
        <v>14074</v>
      </c>
      <c r="DH288">
        <f t="shared" si="31"/>
        <v>3</v>
      </c>
      <c r="DI288">
        <v>422</v>
      </c>
      <c r="DJ288">
        <f t="shared" si="32"/>
        <v>422</v>
      </c>
      <c r="DK288">
        <f t="shared" si="33"/>
        <v>1</v>
      </c>
      <c r="DL288">
        <v>10</v>
      </c>
      <c r="DN288">
        <f>(DL288*InputWeights!$C$7+DB288*InputWeights!$C$6)</f>
        <v>5.5</v>
      </c>
      <c r="DO288">
        <f>(DD288*InputWeights!$C$12+DE288*InputWeights!$C$10+CU288*InputWeights!$C$11)</f>
        <v>2</v>
      </c>
      <c r="DP288">
        <f>(DC288*InputWeights!$C$18+DK288*InputWeights!$C$16+DH288*InputWeights!$C$15+CY288*InputWeights!$C$17)</f>
        <v>3.6500000000000004</v>
      </c>
      <c r="DR288">
        <f>DN288*InputWeights!$C$5+DO288*InputWeights!$C$9+DP288*InputWeights!$C$14</f>
        <v>37.1</v>
      </c>
      <c r="DS288">
        <f>((_xlfn.RANK.EQ(DR288,$DR$2:$DR$1000,0))/(COUNT(DR$2:$DR$1000)))*100</f>
        <v>40.252454417952315</v>
      </c>
      <c r="DT288">
        <f t="shared" si="34"/>
        <v>0</v>
      </c>
    </row>
    <row r="289" spans="1:124" x14ac:dyDescent="0.25">
      <c r="A289" t="s">
        <v>1087</v>
      </c>
      <c r="B289" t="s">
        <v>108</v>
      </c>
      <c r="C289" t="s">
        <v>109</v>
      </c>
      <c r="D289" t="s">
        <v>110</v>
      </c>
      <c r="E289" t="s">
        <v>451</v>
      </c>
      <c r="F289">
        <v>2488</v>
      </c>
      <c r="G289">
        <v>20000700</v>
      </c>
      <c r="H289">
        <v>0</v>
      </c>
      <c r="I289">
        <v>1963</v>
      </c>
      <c r="J289">
        <v>2011</v>
      </c>
      <c r="K289" t="s">
        <v>183</v>
      </c>
      <c r="L289" t="s">
        <v>114</v>
      </c>
      <c r="M289">
        <v>30</v>
      </c>
      <c r="N289" t="s">
        <v>177</v>
      </c>
      <c r="O289">
        <v>2</v>
      </c>
      <c r="P289" t="s">
        <v>183</v>
      </c>
      <c r="Q289" t="s">
        <v>117</v>
      </c>
      <c r="R289">
        <v>0</v>
      </c>
      <c r="S289" t="s">
        <v>1088</v>
      </c>
      <c r="T289">
        <v>101</v>
      </c>
      <c r="V289">
        <v>12192</v>
      </c>
      <c r="W289" t="s">
        <v>116</v>
      </c>
      <c r="X289" t="s">
        <v>117</v>
      </c>
      <c r="Y289" t="s">
        <v>673</v>
      </c>
      <c r="AA289" t="s">
        <v>133</v>
      </c>
      <c r="AC289" t="s">
        <v>1093</v>
      </c>
      <c r="AD289" t="s">
        <v>1097</v>
      </c>
      <c r="AE289" t="s">
        <v>123</v>
      </c>
      <c r="AF289" t="s">
        <v>124</v>
      </c>
      <c r="AG289" t="s">
        <v>112</v>
      </c>
      <c r="AH289" t="s">
        <v>124</v>
      </c>
      <c r="AI289" t="s">
        <v>112</v>
      </c>
      <c r="AJ289" t="s">
        <v>112</v>
      </c>
      <c r="AK289" t="s">
        <v>112</v>
      </c>
      <c r="AL289" t="s">
        <v>307</v>
      </c>
      <c r="AM289" t="s">
        <v>1098</v>
      </c>
      <c r="AN289" t="s">
        <v>307</v>
      </c>
      <c r="AO289">
        <v>2690</v>
      </c>
      <c r="AP289">
        <v>102264</v>
      </c>
      <c r="AQ289">
        <v>226</v>
      </c>
      <c r="AR289" t="s">
        <v>110</v>
      </c>
      <c r="AS289">
        <v>6385</v>
      </c>
      <c r="AT289">
        <v>8873</v>
      </c>
      <c r="AU289">
        <v>6385</v>
      </c>
      <c r="AV289">
        <v>8873</v>
      </c>
      <c r="BB289" t="s">
        <v>129</v>
      </c>
      <c r="BC289" t="s">
        <v>1095</v>
      </c>
      <c r="BD289">
        <v>88</v>
      </c>
      <c r="BE289" t="s">
        <v>131</v>
      </c>
      <c r="BF289">
        <v>0</v>
      </c>
      <c r="BG289">
        <v>2</v>
      </c>
      <c r="BH289">
        <v>2</v>
      </c>
      <c r="BI289" t="s">
        <v>183</v>
      </c>
      <c r="BJ289" t="s">
        <v>182</v>
      </c>
      <c r="BK289" t="s">
        <v>112</v>
      </c>
      <c r="BN289" t="s">
        <v>133</v>
      </c>
      <c r="BR289" t="s">
        <v>133</v>
      </c>
      <c r="BU289" t="s">
        <v>112</v>
      </c>
      <c r="BV289" t="s">
        <v>116</v>
      </c>
      <c r="BW289" t="s">
        <v>112</v>
      </c>
      <c r="BX289">
        <v>0</v>
      </c>
      <c r="BZ289">
        <v>0</v>
      </c>
      <c r="CA289">
        <v>1</v>
      </c>
      <c r="CB289">
        <v>0</v>
      </c>
      <c r="CC289">
        <v>0</v>
      </c>
      <c r="CD289" t="s">
        <v>117</v>
      </c>
      <c r="CE289" t="s">
        <v>117</v>
      </c>
      <c r="CF289" t="s">
        <v>110</v>
      </c>
      <c r="CG289" t="s">
        <v>117</v>
      </c>
      <c r="CH289" t="s">
        <v>114</v>
      </c>
      <c r="CI289" t="s">
        <v>117</v>
      </c>
      <c r="CJ289" t="s">
        <v>117</v>
      </c>
      <c r="CK289" t="s">
        <v>112</v>
      </c>
      <c r="CL289">
        <v>8</v>
      </c>
      <c r="CM289">
        <v>0</v>
      </c>
      <c r="CN289" t="s">
        <v>142</v>
      </c>
      <c r="CO289" t="s">
        <v>183</v>
      </c>
      <c r="CP289">
        <v>0</v>
      </c>
      <c r="CQ289" t="s">
        <v>143</v>
      </c>
      <c r="CR289" t="s">
        <v>143</v>
      </c>
      <c r="CS289" t="s">
        <v>156</v>
      </c>
      <c r="CT289" t="s">
        <v>156</v>
      </c>
      <c r="CU289">
        <v>5</v>
      </c>
      <c r="CV289" t="s">
        <v>1099</v>
      </c>
      <c r="CW289" t="s">
        <v>1099</v>
      </c>
      <c r="CX289">
        <v>4</v>
      </c>
      <c r="CY289">
        <f t="shared" si="28"/>
        <v>2.5</v>
      </c>
      <c r="CZ289">
        <v>9.8000000000000007</v>
      </c>
      <c r="DA289">
        <v>8.8000000000000007</v>
      </c>
      <c r="DB289">
        <f t="shared" si="29"/>
        <v>5</v>
      </c>
      <c r="DC289">
        <v>0</v>
      </c>
      <c r="DD289">
        <v>0</v>
      </c>
      <c r="DE289">
        <v>0</v>
      </c>
      <c r="DF289">
        <v>12192</v>
      </c>
      <c r="DG289">
        <f t="shared" si="30"/>
        <v>12192</v>
      </c>
      <c r="DH289">
        <f t="shared" si="31"/>
        <v>3</v>
      </c>
      <c r="DI289">
        <v>304</v>
      </c>
      <c r="DJ289">
        <f t="shared" si="32"/>
        <v>304</v>
      </c>
      <c r="DK289">
        <f t="shared" si="33"/>
        <v>1</v>
      </c>
      <c r="DL289">
        <v>10</v>
      </c>
      <c r="DN289">
        <f>(DL289*InputWeights!$C$7+DB289*InputWeights!$C$6)</f>
        <v>7.5</v>
      </c>
      <c r="DO289">
        <f>(DD289*InputWeights!$C$12+DE289*InputWeights!$C$10+CU289*InputWeights!$C$11)</f>
        <v>2</v>
      </c>
      <c r="DP289">
        <f>(DC289*InputWeights!$C$18+DK289*InputWeights!$C$16+DH289*InputWeights!$C$15+CY289*InputWeights!$C$17)</f>
        <v>2.1500000000000004</v>
      </c>
      <c r="DR289">
        <f>DN289*InputWeights!$C$5+DO289*InputWeights!$C$9+DP289*InputWeights!$C$14</f>
        <v>37.1</v>
      </c>
      <c r="DS289">
        <f>((_xlfn.RANK.EQ(DR289,$DR$2:$DR$1000,0))/(COUNT(DR$2:$DR$1000)))*100</f>
        <v>40.252454417952315</v>
      </c>
      <c r="DT289">
        <f t="shared" si="34"/>
        <v>0</v>
      </c>
    </row>
    <row r="290" spans="1:124" x14ac:dyDescent="0.25">
      <c r="A290" t="s">
        <v>1460</v>
      </c>
      <c r="B290" t="s">
        <v>108</v>
      </c>
      <c r="C290" t="s">
        <v>109</v>
      </c>
      <c r="D290" t="s">
        <v>110</v>
      </c>
      <c r="E290" t="s">
        <v>950</v>
      </c>
      <c r="F290">
        <v>3375</v>
      </c>
      <c r="G290">
        <v>20000400</v>
      </c>
      <c r="H290">
        <v>0</v>
      </c>
      <c r="I290">
        <v>1900</v>
      </c>
      <c r="J290">
        <v>1996</v>
      </c>
      <c r="K290" t="s">
        <v>183</v>
      </c>
      <c r="L290" t="s">
        <v>114</v>
      </c>
      <c r="M290">
        <v>20</v>
      </c>
      <c r="N290" t="s">
        <v>358</v>
      </c>
      <c r="O290">
        <v>2</v>
      </c>
      <c r="Q290" t="s">
        <v>117</v>
      </c>
      <c r="R290">
        <v>0</v>
      </c>
      <c r="S290" t="s">
        <v>1196</v>
      </c>
      <c r="T290">
        <v>294</v>
      </c>
      <c r="V290">
        <v>820</v>
      </c>
      <c r="W290" t="s">
        <v>116</v>
      </c>
      <c r="X290" t="s">
        <v>117</v>
      </c>
      <c r="Y290" t="s">
        <v>1467</v>
      </c>
      <c r="AA290" t="s">
        <v>133</v>
      </c>
      <c r="AC290" t="s">
        <v>1435</v>
      </c>
      <c r="AD290" t="s">
        <v>1468</v>
      </c>
      <c r="AE290" t="s">
        <v>403</v>
      </c>
      <c r="AF290" t="s">
        <v>124</v>
      </c>
      <c r="AG290" t="s">
        <v>112</v>
      </c>
      <c r="AH290" t="s">
        <v>124</v>
      </c>
      <c r="AI290" t="s">
        <v>112</v>
      </c>
      <c r="AJ290" t="s">
        <v>112</v>
      </c>
      <c r="AK290" t="s">
        <v>112</v>
      </c>
      <c r="AL290" t="s">
        <v>701</v>
      </c>
      <c r="AM290" t="s">
        <v>701</v>
      </c>
      <c r="AN290" t="s">
        <v>701</v>
      </c>
      <c r="AO290">
        <v>3414</v>
      </c>
      <c r="AP290">
        <v>102264</v>
      </c>
      <c r="AQ290">
        <v>365</v>
      </c>
      <c r="AR290" t="s">
        <v>110</v>
      </c>
      <c r="AS290">
        <v>7311</v>
      </c>
      <c r="AT290">
        <v>10686</v>
      </c>
      <c r="AU290">
        <v>7311</v>
      </c>
      <c r="AV290">
        <v>10686</v>
      </c>
      <c r="BB290" t="s">
        <v>129</v>
      </c>
      <c r="BC290" t="s">
        <v>704</v>
      </c>
      <c r="BD290">
        <v>67</v>
      </c>
      <c r="BE290" t="s">
        <v>131</v>
      </c>
      <c r="BF290">
        <v>2</v>
      </c>
      <c r="BG290">
        <v>4</v>
      </c>
      <c r="BH290">
        <v>4</v>
      </c>
      <c r="BI290" t="s">
        <v>131</v>
      </c>
      <c r="BJ290" t="s">
        <v>366</v>
      </c>
      <c r="BK290" t="s">
        <v>112</v>
      </c>
      <c r="BN290" t="s">
        <v>133</v>
      </c>
      <c r="BR290" t="s">
        <v>133</v>
      </c>
      <c r="BU290" t="s">
        <v>112</v>
      </c>
      <c r="BV290" t="s">
        <v>124</v>
      </c>
      <c r="BW290" t="s">
        <v>112</v>
      </c>
      <c r="BX290">
        <v>0</v>
      </c>
      <c r="BZ290">
        <v>0</v>
      </c>
      <c r="CA290">
        <v>1</v>
      </c>
      <c r="CB290">
        <v>0</v>
      </c>
      <c r="CC290">
        <v>0</v>
      </c>
      <c r="CD290" t="s">
        <v>117</v>
      </c>
      <c r="CE290" t="s">
        <v>117</v>
      </c>
      <c r="CF290" t="s">
        <v>110</v>
      </c>
      <c r="CG290" t="s">
        <v>114</v>
      </c>
      <c r="CH290" t="s">
        <v>117</v>
      </c>
      <c r="CI290" t="s">
        <v>117</v>
      </c>
      <c r="CJ290" t="s">
        <v>110</v>
      </c>
      <c r="CK290" t="s">
        <v>112</v>
      </c>
      <c r="CL290">
        <v>0</v>
      </c>
      <c r="CM290">
        <v>5</v>
      </c>
      <c r="CN290" t="s">
        <v>649</v>
      </c>
      <c r="CO290" t="s">
        <v>183</v>
      </c>
      <c r="CP290">
        <v>0</v>
      </c>
      <c r="CQ290" t="s">
        <v>135</v>
      </c>
      <c r="CR290" t="s">
        <v>135</v>
      </c>
      <c r="CS290" t="s">
        <v>136</v>
      </c>
      <c r="CT290" t="s">
        <v>184</v>
      </c>
      <c r="CU290">
        <v>7.5</v>
      </c>
      <c r="CV290" t="s">
        <v>1469</v>
      </c>
      <c r="CW290" t="s">
        <v>1469</v>
      </c>
      <c r="CX290">
        <v>5</v>
      </c>
      <c r="CY290">
        <f t="shared" si="28"/>
        <v>2.5</v>
      </c>
      <c r="CZ290">
        <v>9.6</v>
      </c>
      <c r="DA290">
        <v>7.4</v>
      </c>
      <c r="DB290">
        <f t="shared" si="29"/>
        <v>5</v>
      </c>
      <c r="DC290">
        <v>0</v>
      </c>
      <c r="DD290">
        <v>0</v>
      </c>
      <c r="DE290">
        <v>0</v>
      </c>
      <c r="DF290">
        <v>820</v>
      </c>
      <c r="DG290">
        <f t="shared" si="30"/>
        <v>820</v>
      </c>
      <c r="DH290">
        <f t="shared" si="31"/>
        <v>1</v>
      </c>
      <c r="DI290">
        <v>25</v>
      </c>
      <c r="DJ290">
        <f t="shared" si="32"/>
        <v>25</v>
      </c>
      <c r="DK290">
        <f t="shared" si="33"/>
        <v>1</v>
      </c>
      <c r="DL290">
        <v>10</v>
      </c>
      <c r="DN290">
        <f>(DL290*InputWeights!$C$7+DB290*InputWeights!$C$6)</f>
        <v>7.5</v>
      </c>
      <c r="DO290">
        <f>(DD290*InputWeights!$C$12+DE290*InputWeights!$C$10+CU290*InputWeights!$C$11)</f>
        <v>3</v>
      </c>
      <c r="DP290">
        <f>(DC290*InputWeights!$C$18+DK290*InputWeights!$C$16+DH290*InputWeights!$C$15+CY290*InputWeights!$C$17)</f>
        <v>1.35</v>
      </c>
      <c r="DR290">
        <f>DN290*InputWeights!$C$5+DO290*InputWeights!$C$9+DP290*InputWeights!$C$14</f>
        <v>36.9</v>
      </c>
      <c r="DS290">
        <f>((_xlfn.RANK.EQ(DR290,$DR$2:$DR$1000,0))/(COUNT(DR$2:$DR$1000)))*100</f>
        <v>40.532959326788223</v>
      </c>
      <c r="DT290">
        <f t="shared" si="34"/>
        <v>0</v>
      </c>
    </row>
    <row r="291" spans="1:124" x14ac:dyDescent="0.25">
      <c r="A291" t="s">
        <v>1503</v>
      </c>
      <c r="B291" t="s">
        <v>108</v>
      </c>
      <c r="C291" t="s">
        <v>109</v>
      </c>
      <c r="D291" t="s">
        <v>110</v>
      </c>
      <c r="E291" t="s">
        <v>411</v>
      </c>
      <c r="F291">
        <v>1967</v>
      </c>
      <c r="G291">
        <v>20000100</v>
      </c>
      <c r="H291">
        <v>0</v>
      </c>
      <c r="I291">
        <v>1900</v>
      </c>
      <c r="J291">
        <v>1987</v>
      </c>
      <c r="K291" t="s">
        <v>183</v>
      </c>
      <c r="L291" t="s">
        <v>114</v>
      </c>
      <c r="M291">
        <v>20</v>
      </c>
      <c r="N291" t="s">
        <v>177</v>
      </c>
      <c r="O291">
        <v>2</v>
      </c>
      <c r="Q291" t="s">
        <v>117</v>
      </c>
      <c r="R291">
        <v>0</v>
      </c>
      <c r="S291" t="s">
        <v>1494</v>
      </c>
      <c r="T291">
        <v>268</v>
      </c>
      <c r="V291">
        <v>2658</v>
      </c>
      <c r="W291" t="s">
        <v>116</v>
      </c>
      <c r="X291" t="s">
        <v>117</v>
      </c>
      <c r="Y291" t="s">
        <v>1480</v>
      </c>
      <c r="AA291" t="s">
        <v>133</v>
      </c>
      <c r="AC291" t="s">
        <v>828</v>
      </c>
      <c r="AD291" t="s">
        <v>1504</v>
      </c>
      <c r="AE291" t="s">
        <v>403</v>
      </c>
      <c r="AF291" t="s">
        <v>124</v>
      </c>
      <c r="AG291" t="s">
        <v>112</v>
      </c>
      <c r="AH291" t="s">
        <v>124</v>
      </c>
      <c r="AI291" t="s">
        <v>150</v>
      </c>
      <c r="AJ291" t="s">
        <v>112</v>
      </c>
      <c r="AK291" t="s">
        <v>112</v>
      </c>
      <c r="AL291" t="s">
        <v>416</v>
      </c>
      <c r="AM291" t="s">
        <v>416</v>
      </c>
      <c r="AN291" t="s">
        <v>416</v>
      </c>
      <c r="AO291">
        <v>3500</v>
      </c>
      <c r="AP291">
        <v>102264</v>
      </c>
      <c r="AQ291">
        <v>384</v>
      </c>
      <c r="AR291" t="s">
        <v>110</v>
      </c>
      <c r="AS291">
        <v>0</v>
      </c>
      <c r="AT291">
        <v>1967</v>
      </c>
      <c r="AU291">
        <v>0</v>
      </c>
      <c r="AV291">
        <v>1967</v>
      </c>
      <c r="BB291" t="s">
        <v>129</v>
      </c>
      <c r="BC291" t="s">
        <v>180</v>
      </c>
      <c r="BD291">
        <v>74</v>
      </c>
      <c r="BE291" t="s">
        <v>131</v>
      </c>
      <c r="BF291">
        <v>1</v>
      </c>
      <c r="BG291">
        <v>1</v>
      </c>
      <c r="BH291">
        <v>1</v>
      </c>
      <c r="BI291" t="s">
        <v>131</v>
      </c>
      <c r="BJ291" t="s">
        <v>366</v>
      </c>
      <c r="BK291" t="s">
        <v>112</v>
      </c>
      <c r="BN291" t="s">
        <v>133</v>
      </c>
      <c r="BR291" t="s">
        <v>133</v>
      </c>
      <c r="BU291" t="s">
        <v>153</v>
      </c>
      <c r="BV291" t="s">
        <v>116</v>
      </c>
      <c r="BW291" t="s">
        <v>112</v>
      </c>
      <c r="BX291">
        <v>0</v>
      </c>
      <c r="BZ291">
        <v>0</v>
      </c>
      <c r="CA291">
        <v>1</v>
      </c>
      <c r="CB291">
        <v>0</v>
      </c>
      <c r="CC291">
        <v>0</v>
      </c>
      <c r="CD291" t="s">
        <v>117</v>
      </c>
      <c r="CE291" t="s">
        <v>117</v>
      </c>
      <c r="CF291" t="s">
        <v>110</v>
      </c>
      <c r="CG291" t="s">
        <v>117</v>
      </c>
      <c r="CH291" t="s">
        <v>117</v>
      </c>
      <c r="CI291" t="s">
        <v>117</v>
      </c>
      <c r="CJ291" t="s">
        <v>117</v>
      </c>
      <c r="CK291" t="s">
        <v>112</v>
      </c>
      <c r="CL291">
        <v>8</v>
      </c>
      <c r="CM291">
        <v>1</v>
      </c>
      <c r="CN291" t="s">
        <v>134</v>
      </c>
      <c r="CO291" t="s">
        <v>183</v>
      </c>
      <c r="CP291">
        <v>0</v>
      </c>
      <c r="CQ291" t="s">
        <v>143</v>
      </c>
      <c r="CR291" t="s">
        <v>143</v>
      </c>
      <c r="CS291" t="s">
        <v>136</v>
      </c>
      <c r="CT291" t="s">
        <v>184</v>
      </c>
      <c r="CU291">
        <v>7.5</v>
      </c>
      <c r="CV291" t="s">
        <v>1505</v>
      </c>
      <c r="CW291" t="s">
        <v>1505</v>
      </c>
      <c r="CX291">
        <v>5</v>
      </c>
      <c r="CY291">
        <f t="shared" si="28"/>
        <v>2.5</v>
      </c>
      <c r="CZ291">
        <v>3.8986800000000001</v>
      </c>
      <c r="DA291">
        <v>2.1665800000000002</v>
      </c>
      <c r="DB291">
        <f t="shared" si="29"/>
        <v>1</v>
      </c>
      <c r="DC291">
        <v>0</v>
      </c>
      <c r="DD291">
        <v>10</v>
      </c>
      <c r="DE291">
        <v>0</v>
      </c>
      <c r="DF291">
        <v>2658</v>
      </c>
      <c r="DG291">
        <f t="shared" si="30"/>
        <v>2658</v>
      </c>
      <c r="DH291">
        <f t="shared" si="31"/>
        <v>1</v>
      </c>
      <c r="DI291">
        <v>142</v>
      </c>
      <c r="DJ291">
        <f t="shared" si="32"/>
        <v>142</v>
      </c>
      <c r="DK291">
        <f t="shared" si="33"/>
        <v>1</v>
      </c>
      <c r="DL291">
        <v>10</v>
      </c>
      <c r="DN291">
        <f>(DL291*InputWeights!$C$7+DB291*InputWeights!$C$6)</f>
        <v>5.5</v>
      </c>
      <c r="DO291">
        <f>(DD291*InputWeights!$C$12+DE291*InputWeights!$C$10+CU291*InputWeights!$C$11)</f>
        <v>5</v>
      </c>
      <c r="DP291">
        <f>(DC291*InputWeights!$C$18+DK291*InputWeights!$C$16+DH291*InputWeights!$C$15+CY291*InputWeights!$C$17)</f>
        <v>1.35</v>
      </c>
      <c r="DR291">
        <f>DN291*InputWeights!$C$5+DO291*InputWeights!$C$9+DP291*InputWeights!$C$14</f>
        <v>36.9</v>
      </c>
      <c r="DS291">
        <f>((_xlfn.RANK.EQ(DR291,$DR$2:$DR$1000,0))/(COUNT(DR$2:$DR$1000)))*100</f>
        <v>40.532959326788223</v>
      </c>
      <c r="DT291">
        <f t="shared" si="34"/>
        <v>0</v>
      </c>
    </row>
    <row r="292" spans="1:124" x14ac:dyDescent="0.25">
      <c r="A292" t="s">
        <v>1716</v>
      </c>
      <c r="B292" t="s">
        <v>108</v>
      </c>
      <c r="C292" t="s">
        <v>109</v>
      </c>
      <c r="D292" t="s">
        <v>110</v>
      </c>
      <c r="E292" t="s">
        <v>333</v>
      </c>
      <c r="F292">
        <v>3389</v>
      </c>
      <c r="G292">
        <v>20000300</v>
      </c>
      <c r="H292">
        <v>0</v>
      </c>
      <c r="I292">
        <v>1961</v>
      </c>
      <c r="J292">
        <v>1998</v>
      </c>
      <c r="K292" t="s">
        <v>183</v>
      </c>
      <c r="L292" t="s">
        <v>114</v>
      </c>
      <c r="M292">
        <v>20</v>
      </c>
      <c r="N292" t="s">
        <v>358</v>
      </c>
      <c r="O292">
        <v>2</v>
      </c>
      <c r="Q292" t="s">
        <v>117</v>
      </c>
      <c r="R292">
        <v>0</v>
      </c>
      <c r="S292" t="s">
        <v>1394</v>
      </c>
      <c r="T292">
        <v>203</v>
      </c>
      <c r="V292">
        <v>3620</v>
      </c>
      <c r="W292" t="s">
        <v>116</v>
      </c>
      <c r="X292" t="s">
        <v>117</v>
      </c>
      <c r="Y292" t="s">
        <v>1717</v>
      </c>
      <c r="AA292" t="s">
        <v>133</v>
      </c>
      <c r="AC292" t="s">
        <v>321</v>
      </c>
      <c r="AD292" t="s">
        <v>1720</v>
      </c>
      <c r="AE292" t="s">
        <v>426</v>
      </c>
      <c r="AF292" t="s">
        <v>124</v>
      </c>
      <c r="AG292" t="s">
        <v>112</v>
      </c>
      <c r="AH292" t="s">
        <v>124</v>
      </c>
      <c r="AI292" t="s">
        <v>112</v>
      </c>
      <c r="AJ292" t="s">
        <v>112</v>
      </c>
      <c r="AK292" t="s">
        <v>112</v>
      </c>
      <c r="AL292" t="s">
        <v>807</v>
      </c>
      <c r="AM292" t="s">
        <v>416</v>
      </c>
      <c r="AN292" t="s">
        <v>416</v>
      </c>
      <c r="AO292">
        <v>3752</v>
      </c>
      <c r="AP292">
        <v>102264</v>
      </c>
      <c r="AQ292">
        <v>463</v>
      </c>
      <c r="AR292" t="s">
        <v>110</v>
      </c>
      <c r="AS292">
        <v>6122</v>
      </c>
      <c r="AT292">
        <v>9511</v>
      </c>
      <c r="AU292">
        <v>6122</v>
      </c>
      <c r="AV292">
        <v>9511</v>
      </c>
      <c r="BB292" t="s">
        <v>129</v>
      </c>
      <c r="BC292" t="s">
        <v>704</v>
      </c>
      <c r="BD292">
        <v>75</v>
      </c>
      <c r="BE292" t="s">
        <v>131</v>
      </c>
      <c r="BF292">
        <v>2</v>
      </c>
      <c r="BG292">
        <v>4</v>
      </c>
      <c r="BH292">
        <v>4</v>
      </c>
      <c r="BI292" t="s">
        <v>131</v>
      </c>
      <c r="BJ292" t="s">
        <v>366</v>
      </c>
      <c r="BK292" t="s">
        <v>112</v>
      </c>
      <c r="BN292" t="s">
        <v>133</v>
      </c>
      <c r="BR292" t="s">
        <v>133</v>
      </c>
      <c r="BU292" t="s">
        <v>112</v>
      </c>
      <c r="BV292" t="s">
        <v>116</v>
      </c>
      <c r="BW292" t="s">
        <v>112</v>
      </c>
      <c r="BX292">
        <v>0</v>
      </c>
      <c r="BZ292">
        <v>0</v>
      </c>
      <c r="CA292">
        <v>1</v>
      </c>
      <c r="CB292">
        <v>0</v>
      </c>
      <c r="CC292">
        <v>0</v>
      </c>
      <c r="CD292" t="s">
        <v>117</v>
      </c>
      <c r="CE292" t="s">
        <v>117</v>
      </c>
      <c r="CF292" t="s">
        <v>110</v>
      </c>
      <c r="CG292" t="s">
        <v>117</v>
      </c>
      <c r="CH292" t="s">
        <v>117</v>
      </c>
      <c r="CI292" t="s">
        <v>117</v>
      </c>
      <c r="CJ292" t="s">
        <v>117</v>
      </c>
      <c r="CK292" t="s">
        <v>112</v>
      </c>
      <c r="CL292">
        <v>9</v>
      </c>
      <c r="CM292">
        <v>4</v>
      </c>
      <c r="CN292" t="s">
        <v>134</v>
      </c>
      <c r="CO292" t="s">
        <v>183</v>
      </c>
      <c r="CP292">
        <v>0</v>
      </c>
      <c r="CQ292" t="s">
        <v>135</v>
      </c>
      <c r="CR292" t="s">
        <v>135</v>
      </c>
      <c r="CS292" t="s">
        <v>136</v>
      </c>
      <c r="CT292" t="s">
        <v>184</v>
      </c>
      <c r="CU292">
        <v>7.5</v>
      </c>
      <c r="CV292" t="s">
        <v>1721</v>
      </c>
      <c r="CW292" t="s">
        <v>1721</v>
      </c>
      <c r="CX292">
        <v>5</v>
      </c>
      <c r="CY292">
        <f t="shared" si="28"/>
        <v>2.5</v>
      </c>
      <c r="CZ292">
        <v>3.6394000000000002</v>
      </c>
      <c r="DA292">
        <v>2.01329</v>
      </c>
      <c r="DB292">
        <f t="shared" si="29"/>
        <v>1</v>
      </c>
      <c r="DC292">
        <v>0</v>
      </c>
      <c r="DD292">
        <v>10</v>
      </c>
      <c r="DE292">
        <v>0</v>
      </c>
      <c r="DF292">
        <v>3620</v>
      </c>
      <c r="DG292">
        <f t="shared" si="30"/>
        <v>3620</v>
      </c>
      <c r="DH292">
        <f t="shared" si="31"/>
        <v>1</v>
      </c>
      <c r="DI292">
        <v>253</v>
      </c>
      <c r="DJ292">
        <f t="shared" si="32"/>
        <v>253</v>
      </c>
      <c r="DK292">
        <f t="shared" si="33"/>
        <v>1</v>
      </c>
      <c r="DL292">
        <v>10</v>
      </c>
      <c r="DN292">
        <f>(DL292*InputWeights!$C$7+DB292*InputWeights!$C$6)</f>
        <v>5.5</v>
      </c>
      <c r="DO292">
        <f>(DD292*InputWeights!$C$12+DE292*InputWeights!$C$10+CU292*InputWeights!$C$11)</f>
        <v>5</v>
      </c>
      <c r="DP292">
        <f>(DC292*InputWeights!$C$18+DK292*InputWeights!$C$16+DH292*InputWeights!$C$15+CY292*InputWeights!$C$17)</f>
        <v>1.35</v>
      </c>
      <c r="DR292">
        <f>DN292*InputWeights!$C$5+DO292*InputWeights!$C$9+DP292*InputWeights!$C$14</f>
        <v>36.9</v>
      </c>
      <c r="DS292">
        <f>((_xlfn.RANK.EQ(DR292,$DR$2:$DR$1000,0))/(COUNT(DR$2:$DR$1000)))*100</f>
        <v>40.532959326788223</v>
      </c>
      <c r="DT292">
        <f t="shared" si="34"/>
        <v>0</v>
      </c>
    </row>
    <row r="293" spans="1:124" x14ac:dyDescent="0.25">
      <c r="A293" t="s">
        <v>450</v>
      </c>
      <c r="B293" t="s">
        <v>108</v>
      </c>
      <c r="C293" t="s">
        <v>109</v>
      </c>
      <c r="D293" t="s">
        <v>110</v>
      </c>
      <c r="E293" t="s">
        <v>559</v>
      </c>
      <c r="F293">
        <v>2297</v>
      </c>
      <c r="G293">
        <v>9800</v>
      </c>
      <c r="H293">
        <v>0</v>
      </c>
      <c r="I293">
        <v>1999</v>
      </c>
      <c r="J293">
        <v>2001</v>
      </c>
      <c r="K293" t="s">
        <v>112</v>
      </c>
      <c r="L293" t="s">
        <v>110</v>
      </c>
      <c r="M293">
        <v>24</v>
      </c>
      <c r="N293" t="s">
        <v>177</v>
      </c>
      <c r="O293">
        <v>2</v>
      </c>
      <c r="Q293" t="s">
        <v>110</v>
      </c>
      <c r="R293">
        <v>1</v>
      </c>
      <c r="S293" t="s">
        <v>452</v>
      </c>
      <c r="T293">
        <v>112</v>
      </c>
      <c r="V293">
        <v>15550</v>
      </c>
      <c r="W293" t="s">
        <v>116</v>
      </c>
      <c r="X293" t="s">
        <v>117</v>
      </c>
      <c r="Y293" t="s">
        <v>509</v>
      </c>
      <c r="Z293" t="s">
        <v>119</v>
      </c>
      <c r="AA293" t="s">
        <v>454</v>
      </c>
      <c r="AC293" t="s">
        <v>555</v>
      </c>
      <c r="AD293" t="s">
        <v>160</v>
      </c>
      <c r="AE293" t="s">
        <v>426</v>
      </c>
      <c r="AF293" t="s">
        <v>124</v>
      </c>
      <c r="AG293" t="s">
        <v>125</v>
      </c>
      <c r="AH293" t="s">
        <v>124</v>
      </c>
      <c r="AI293" t="s">
        <v>150</v>
      </c>
      <c r="AJ293" t="s">
        <v>112</v>
      </c>
      <c r="AK293" t="s">
        <v>125</v>
      </c>
      <c r="AL293" t="s">
        <v>560</v>
      </c>
      <c r="AM293" t="s">
        <v>556</v>
      </c>
      <c r="AN293" t="s">
        <v>561</v>
      </c>
      <c r="AO293">
        <v>1849</v>
      </c>
      <c r="AP293">
        <v>102264</v>
      </c>
      <c r="AQ293">
        <v>161</v>
      </c>
      <c r="AR293" t="s">
        <v>110</v>
      </c>
      <c r="AS293">
        <v>99482</v>
      </c>
      <c r="AT293">
        <v>101779</v>
      </c>
      <c r="AU293">
        <v>99482</v>
      </c>
      <c r="AV293">
        <v>101779</v>
      </c>
      <c r="BB293" t="s">
        <v>129</v>
      </c>
      <c r="BC293" t="s">
        <v>189</v>
      </c>
      <c r="BD293">
        <v>90</v>
      </c>
      <c r="BE293" t="s">
        <v>131</v>
      </c>
      <c r="BF293">
        <v>0</v>
      </c>
      <c r="BG293">
        <v>4</v>
      </c>
      <c r="BH293">
        <v>4</v>
      </c>
      <c r="BI293" t="s">
        <v>549</v>
      </c>
      <c r="BJ293" t="s">
        <v>182</v>
      </c>
      <c r="BK293" t="s">
        <v>112</v>
      </c>
      <c r="BN293" t="s">
        <v>133</v>
      </c>
      <c r="BR293" t="s">
        <v>133</v>
      </c>
      <c r="BU293" t="s">
        <v>112</v>
      </c>
      <c r="BV293" t="s">
        <v>114</v>
      </c>
      <c r="BW293" t="s">
        <v>112</v>
      </c>
      <c r="BX293">
        <v>0</v>
      </c>
      <c r="BZ293">
        <v>0</v>
      </c>
      <c r="CA293">
        <v>1</v>
      </c>
      <c r="CB293">
        <v>0</v>
      </c>
      <c r="CC293">
        <v>0</v>
      </c>
      <c r="CD293" t="s">
        <v>110</v>
      </c>
      <c r="CE293" t="s">
        <v>110</v>
      </c>
      <c r="CF293" t="s">
        <v>110</v>
      </c>
      <c r="CG293" t="s">
        <v>117</v>
      </c>
      <c r="CH293" t="s">
        <v>117</v>
      </c>
      <c r="CI293" t="s">
        <v>117</v>
      </c>
      <c r="CJ293" t="s">
        <v>117</v>
      </c>
      <c r="CK293" t="s">
        <v>125</v>
      </c>
      <c r="CL293">
        <v>17</v>
      </c>
      <c r="CM293">
        <v>4</v>
      </c>
      <c r="CN293" t="s">
        <v>142</v>
      </c>
      <c r="CO293" t="s">
        <v>183</v>
      </c>
      <c r="CP293">
        <v>0</v>
      </c>
      <c r="CQ293" t="s">
        <v>143</v>
      </c>
      <c r="CR293" t="s">
        <v>143</v>
      </c>
      <c r="CS293" t="s">
        <v>156</v>
      </c>
      <c r="CT293" t="s">
        <v>156</v>
      </c>
      <c r="CU293">
        <v>5</v>
      </c>
      <c r="CV293" t="s">
        <v>562</v>
      </c>
      <c r="CW293" t="s">
        <v>562</v>
      </c>
      <c r="CX293">
        <v>3</v>
      </c>
      <c r="CY293">
        <f t="shared" si="28"/>
        <v>7.5</v>
      </c>
      <c r="CZ293">
        <v>7.5545</v>
      </c>
      <c r="DA293">
        <v>4.36191</v>
      </c>
      <c r="DB293">
        <f t="shared" si="29"/>
        <v>2.5</v>
      </c>
      <c r="DC293">
        <v>10</v>
      </c>
      <c r="DF293">
        <v>15550</v>
      </c>
      <c r="DG293">
        <f t="shared" si="30"/>
        <v>31100</v>
      </c>
      <c r="DH293">
        <f t="shared" si="31"/>
        <v>7</v>
      </c>
      <c r="DI293">
        <v>933</v>
      </c>
      <c r="DJ293">
        <f t="shared" si="32"/>
        <v>1866</v>
      </c>
      <c r="DK293">
        <f t="shared" si="33"/>
        <v>3</v>
      </c>
      <c r="DN293">
        <f>(DL293*InputWeights!$C$7+DB293*InputWeights!$C$6)</f>
        <v>1.25</v>
      </c>
      <c r="DO293">
        <f>(DD293*InputWeights!$C$12+DE293*InputWeights!$C$10+CU293*InputWeights!$C$11)</f>
        <v>2</v>
      </c>
      <c r="DP293">
        <f>(DC293*InputWeights!$C$18+DK293*InputWeights!$C$16+DH293*InputWeights!$C$15+CY293*InputWeights!$C$17)</f>
        <v>6.65</v>
      </c>
      <c r="DR293">
        <f>DN293*InputWeights!$C$5+DO293*InputWeights!$C$9+DP293*InputWeights!$C$14</f>
        <v>36.35</v>
      </c>
      <c r="DS293">
        <f>((_xlfn.RANK.EQ(DR293,$DR$2:$DR$1000,0))/(COUNT(DR$2:$DR$1000)))*100</f>
        <v>40.953716690042071</v>
      </c>
      <c r="DT293">
        <f t="shared" si="34"/>
        <v>0</v>
      </c>
    </row>
    <row r="294" spans="1:124" x14ac:dyDescent="0.25">
      <c r="A294" t="s">
        <v>450</v>
      </c>
      <c r="B294" t="s">
        <v>108</v>
      </c>
      <c r="C294" t="s">
        <v>109</v>
      </c>
      <c r="D294" t="s">
        <v>110</v>
      </c>
      <c r="E294" t="s">
        <v>568</v>
      </c>
      <c r="F294">
        <v>2366</v>
      </c>
      <c r="G294">
        <v>9900</v>
      </c>
      <c r="H294">
        <v>0</v>
      </c>
      <c r="I294">
        <v>1935</v>
      </c>
      <c r="J294">
        <v>2001</v>
      </c>
      <c r="K294" t="s">
        <v>112</v>
      </c>
      <c r="L294" t="s">
        <v>110</v>
      </c>
      <c r="M294">
        <v>24</v>
      </c>
      <c r="N294" t="s">
        <v>177</v>
      </c>
      <c r="O294">
        <v>2</v>
      </c>
      <c r="Q294" t="s">
        <v>110</v>
      </c>
      <c r="R294">
        <v>1</v>
      </c>
      <c r="S294" t="s">
        <v>452</v>
      </c>
      <c r="T294">
        <v>78</v>
      </c>
      <c r="V294">
        <v>15550</v>
      </c>
      <c r="W294" t="s">
        <v>116</v>
      </c>
      <c r="X294" t="s">
        <v>117</v>
      </c>
      <c r="Y294" t="s">
        <v>509</v>
      </c>
      <c r="Z294" t="s">
        <v>119</v>
      </c>
      <c r="AA294" t="s">
        <v>454</v>
      </c>
      <c r="AC294" t="s">
        <v>160</v>
      </c>
      <c r="AD294" t="s">
        <v>349</v>
      </c>
      <c r="AE294" t="s">
        <v>426</v>
      </c>
      <c r="AF294" t="s">
        <v>124</v>
      </c>
      <c r="AG294" t="s">
        <v>125</v>
      </c>
      <c r="AH294" t="s">
        <v>124</v>
      </c>
      <c r="AI294" t="s">
        <v>150</v>
      </c>
      <c r="AJ294" t="s">
        <v>112</v>
      </c>
      <c r="AK294" t="s">
        <v>125</v>
      </c>
      <c r="AL294" t="s">
        <v>560</v>
      </c>
      <c r="AM294" t="s">
        <v>556</v>
      </c>
      <c r="AN294" t="s">
        <v>561</v>
      </c>
      <c r="AO294">
        <v>1851</v>
      </c>
      <c r="AP294">
        <v>102264</v>
      </c>
      <c r="AQ294">
        <v>161</v>
      </c>
      <c r="AR294" t="s">
        <v>110</v>
      </c>
      <c r="AS294">
        <v>101779</v>
      </c>
      <c r="AT294">
        <v>104145</v>
      </c>
      <c r="AU294">
        <v>101779</v>
      </c>
      <c r="AV294">
        <v>104145</v>
      </c>
      <c r="BB294" t="s">
        <v>129</v>
      </c>
      <c r="BC294" t="s">
        <v>189</v>
      </c>
      <c r="BD294">
        <v>88</v>
      </c>
      <c r="BE294" t="s">
        <v>131</v>
      </c>
      <c r="BF294">
        <v>0</v>
      </c>
      <c r="BG294">
        <v>4</v>
      </c>
      <c r="BH294">
        <v>4</v>
      </c>
      <c r="BI294" t="s">
        <v>569</v>
      </c>
      <c r="BJ294" t="s">
        <v>182</v>
      </c>
      <c r="BK294" t="s">
        <v>112</v>
      </c>
      <c r="BN294" t="s">
        <v>133</v>
      </c>
      <c r="BR294" t="s">
        <v>133</v>
      </c>
      <c r="BU294" t="s">
        <v>112</v>
      </c>
      <c r="BV294" t="s">
        <v>114</v>
      </c>
      <c r="BW294" t="s">
        <v>112</v>
      </c>
      <c r="BX294">
        <v>0</v>
      </c>
      <c r="BZ294">
        <v>0</v>
      </c>
      <c r="CA294">
        <v>1</v>
      </c>
      <c r="CB294">
        <v>0</v>
      </c>
      <c r="CC294">
        <v>0</v>
      </c>
      <c r="CD294" t="s">
        <v>110</v>
      </c>
      <c r="CE294" t="s">
        <v>110</v>
      </c>
      <c r="CF294" t="s">
        <v>110</v>
      </c>
      <c r="CG294" t="s">
        <v>117</v>
      </c>
      <c r="CH294" t="s">
        <v>117</v>
      </c>
      <c r="CI294" t="s">
        <v>117</v>
      </c>
      <c r="CJ294" t="s">
        <v>117</v>
      </c>
      <c r="CK294" t="s">
        <v>125</v>
      </c>
      <c r="CL294">
        <v>15</v>
      </c>
      <c r="CM294">
        <v>3</v>
      </c>
      <c r="CN294" t="s">
        <v>142</v>
      </c>
      <c r="CO294" t="s">
        <v>183</v>
      </c>
      <c r="CP294">
        <v>0</v>
      </c>
      <c r="CQ294" t="s">
        <v>143</v>
      </c>
      <c r="CR294" t="s">
        <v>143</v>
      </c>
      <c r="CS294" t="s">
        <v>156</v>
      </c>
      <c r="CT294" t="s">
        <v>156</v>
      </c>
      <c r="CU294">
        <v>5</v>
      </c>
      <c r="CV294" t="s">
        <v>570</v>
      </c>
      <c r="CW294" t="s">
        <v>570</v>
      </c>
      <c r="CX294">
        <v>3</v>
      </c>
      <c r="CY294">
        <f t="shared" si="28"/>
        <v>7.5</v>
      </c>
      <c r="CZ294">
        <v>6.46075</v>
      </c>
      <c r="DA294">
        <v>3.5003500000000001</v>
      </c>
      <c r="DB294">
        <f t="shared" si="29"/>
        <v>2.5</v>
      </c>
      <c r="DC294">
        <v>10</v>
      </c>
      <c r="DF294">
        <v>15550</v>
      </c>
      <c r="DG294">
        <f t="shared" si="30"/>
        <v>31100</v>
      </c>
      <c r="DH294">
        <f t="shared" si="31"/>
        <v>7</v>
      </c>
      <c r="DI294">
        <v>933</v>
      </c>
      <c r="DJ294">
        <f t="shared" si="32"/>
        <v>1866</v>
      </c>
      <c r="DK294">
        <f t="shared" si="33"/>
        <v>3</v>
      </c>
      <c r="DN294">
        <f>(DL294*InputWeights!$C$7+DB294*InputWeights!$C$6)</f>
        <v>1.25</v>
      </c>
      <c r="DO294">
        <f>(DD294*InputWeights!$C$12+DE294*InputWeights!$C$10+CU294*InputWeights!$C$11)</f>
        <v>2</v>
      </c>
      <c r="DP294">
        <f>(DC294*InputWeights!$C$18+DK294*InputWeights!$C$16+DH294*InputWeights!$C$15+CY294*InputWeights!$C$17)</f>
        <v>6.65</v>
      </c>
      <c r="DR294">
        <f>DN294*InputWeights!$C$5+DO294*InputWeights!$C$9+DP294*InputWeights!$C$14</f>
        <v>36.35</v>
      </c>
      <c r="DS294">
        <f>((_xlfn.RANK.EQ(DR294,$DR$2:$DR$1000,0))/(COUNT(DR$2:$DR$1000)))*100</f>
        <v>40.953716690042071</v>
      </c>
      <c r="DT294">
        <f t="shared" si="34"/>
        <v>0</v>
      </c>
    </row>
    <row r="295" spans="1:124" x14ac:dyDescent="0.25">
      <c r="A295" t="s">
        <v>1861</v>
      </c>
      <c r="B295" t="s">
        <v>108</v>
      </c>
      <c r="C295" t="s">
        <v>109</v>
      </c>
      <c r="D295" t="s">
        <v>110</v>
      </c>
      <c r="E295" t="s">
        <v>950</v>
      </c>
      <c r="F295">
        <v>1767</v>
      </c>
      <c r="G295">
        <v>20001100</v>
      </c>
      <c r="H295">
        <v>0</v>
      </c>
      <c r="I295">
        <v>1975</v>
      </c>
      <c r="J295">
        <v>1998</v>
      </c>
      <c r="K295" t="s">
        <v>183</v>
      </c>
      <c r="L295" t="s">
        <v>114</v>
      </c>
      <c r="M295">
        <v>32</v>
      </c>
      <c r="N295" t="s">
        <v>177</v>
      </c>
      <c r="O295">
        <v>2</v>
      </c>
      <c r="Q295" t="s">
        <v>117</v>
      </c>
      <c r="R295">
        <v>0</v>
      </c>
      <c r="S295" t="s">
        <v>1862</v>
      </c>
      <c r="T295">
        <v>230</v>
      </c>
      <c r="V295">
        <v>10301</v>
      </c>
      <c r="W295" t="s">
        <v>116</v>
      </c>
      <c r="X295" t="s">
        <v>117</v>
      </c>
      <c r="Y295" t="s">
        <v>1873</v>
      </c>
      <c r="AA295" t="s">
        <v>133</v>
      </c>
      <c r="AC295" t="s">
        <v>218</v>
      </c>
      <c r="AD295" t="s">
        <v>1873</v>
      </c>
      <c r="AE295" t="s">
        <v>274</v>
      </c>
      <c r="AF295" t="s">
        <v>124</v>
      </c>
      <c r="AG295" t="s">
        <v>112</v>
      </c>
      <c r="AH295" t="s">
        <v>124</v>
      </c>
      <c r="AI295" t="s">
        <v>112</v>
      </c>
      <c r="AJ295" t="s">
        <v>112</v>
      </c>
      <c r="AK295" t="s">
        <v>112</v>
      </c>
      <c r="AL295" t="s">
        <v>1874</v>
      </c>
      <c r="AM295" t="s">
        <v>1874</v>
      </c>
      <c r="AN295" t="s">
        <v>1875</v>
      </c>
      <c r="AO295">
        <v>4244</v>
      </c>
      <c r="AP295">
        <v>102264</v>
      </c>
      <c r="AQ295">
        <v>586</v>
      </c>
      <c r="AR295" t="s">
        <v>110</v>
      </c>
      <c r="AS295">
        <v>7244</v>
      </c>
      <c r="AT295">
        <v>9011</v>
      </c>
      <c r="AU295">
        <v>7244</v>
      </c>
      <c r="AV295">
        <v>9011</v>
      </c>
      <c r="BB295" t="s">
        <v>129</v>
      </c>
      <c r="BC295" t="s">
        <v>130</v>
      </c>
      <c r="BD295">
        <v>68</v>
      </c>
      <c r="BE295" t="s">
        <v>131</v>
      </c>
      <c r="BF295">
        <v>0</v>
      </c>
      <c r="BG295">
        <v>1</v>
      </c>
      <c r="BH295">
        <v>1</v>
      </c>
      <c r="BI295" t="s">
        <v>183</v>
      </c>
      <c r="BJ295" t="s">
        <v>366</v>
      </c>
      <c r="BK295" t="s">
        <v>112</v>
      </c>
      <c r="BN295" t="s">
        <v>133</v>
      </c>
      <c r="BR295" t="s">
        <v>133</v>
      </c>
      <c r="BU295" t="s">
        <v>112</v>
      </c>
      <c r="BV295" t="s">
        <v>116</v>
      </c>
      <c r="BW295" t="s">
        <v>112</v>
      </c>
      <c r="BX295">
        <v>0</v>
      </c>
      <c r="BZ295">
        <v>0</v>
      </c>
      <c r="CA295">
        <v>1</v>
      </c>
      <c r="CB295">
        <v>0</v>
      </c>
      <c r="CC295">
        <v>0</v>
      </c>
      <c r="CD295" t="s">
        <v>117</v>
      </c>
      <c r="CE295" t="s">
        <v>117</v>
      </c>
      <c r="CF295" t="s">
        <v>110</v>
      </c>
      <c r="CG295" t="s">
        <v>117</v>
      </c>
      <c r="CH295" t="s">
        <v>117</v>
      </c>
      <c r="CI295" t="s">
        <v>117</v>
      </c>
      <c r="CJ295" t="s">
        <v>117</v>
      </c>
      <c r="CK295" t="s">
        <v>112</v>
      </c>
      <c r="CL295">
        <v>12</v>
      </c>
      <c r="CM295">
        <v>1</v>
      </c>
      <c r="CN295" t="s">
        <v>134</v>
      </c>
      <c r="CO295" t="s">
        <v>183</v>
      </c>
      <c r="CP295">
        <v>0</v>
      </c>
      <c r="CQ295" t="s">
        <v>143</v>
      </c>
      <c r="CR295" t="s">
        <v>143</v>
      </c>
      <c r="CS295" t="s">
        <v>136</v>
      </c>
      <c r="CT295" t="s">
        <v>184</v>
      </c>
      <c r="CU295">
        <v>7.5</v>
      </c>
      <c r="CV295" t="s">
        <v>1876</v>
      </c>
      <c r="CW295" t="s">
        <v>1876</v>
      </c>
      <c r="CX295">
        <v>5</v>
      </c>
      <c r="CY295">
        <f t="shared" si="28"/>
        <v>2.5</v>
      </c>
      <c r="CZ295">
        <v>7.0820299999999996</v>
      </c>
      <c r="DA295">
        <v>4.32498</v>
      </c>
      <c r="DB295">
        <f t="shared" si="29"/>
        <v>2.5</v>
      </c>
      <c r="DC295">
        <v>0</v>
      </c>
      <c r="DD295">
        <v>0</v>
      </c>
      <c r="DE295">
        <v>0</v>
      </c>
      <c r="DF295">
        <v>10301</v>
      </c>
      <c r="DG295">
        <f t="shared" si="30"/>
        <v>10301</v>
      </c>
      <c r="DH295">
        <f t="shared" si="31"/>
        <v>3</v>
      </c>
      <c r="DI295">
        <v>412</v>
      </c>
      <c r="DJ295">
        <f t="shared" si="32"/>
        <v>412</v>
      </c>
      <c r="DK295">
        <f t="shared" si="33"/>
        <v>1</v>
      </c>
      <c r="DL295">
        <v>10</v>
      </c>
      <c r="DN295">
        <f>(DL295*InputWeights!$C$7+DB295*InputWeights!$C$6)</f>
        <v>6.25</v>
      </c>
      <c r="DO295">
        <f>(DD295*InputWeights!$C$12+DE295*InputWeights!$C$10+CU295*InputWeights!$C$11)</f>
        <v>3</v>
      </c>
      <c r="DP295">
        <f>(DC295*InputWeights!$C$18+DK295*InputWeights!$C$16+DH295*InputWeights!$C$15+CY295*InputWeights!$C$17)</f>
        <v>2.1500000000000004</v>
      </c>
      <c r="DR295">
        <f>DN295*InputWeights!$C$5+DO295*InputWeights!$C$9+DP295*InputWeights!$C$14</f>
        <v>36.35</v>
      </c>
      <c r="DS295">
        <f>((_xlfn.RANK.EQ(DR295,$DR$2:$DR$1000,0))/(COUNT(DR$2:$DR$1000)))*100</f>
        <v>40.953716690042071</v>
      </c>
      <c r="DT295">
        <f t="shared" si="34"/>
        <v>0</v>
      </c>
    </row>
    <row r="296" spans="1:124" x14ac:dyDescent="0.25">
      <c r="A296" t="s">
        <v>680</v>
      </c>
      <c r="B296" t="s">
        <v>108</v>
      </c>
      <c r="C296" t="s">
        <v>109</v>
      </c>
      <c r="D296" t="s">
        <v>110</v>
      </c>
      <c r="E296" t="s">
        <v>311</v>
      </c>
      <c r="F296">
        <v>2738</v>
      </c>
      <c r="G296">
        <v>1700</v>
      </c>
      <c r="H296">
        <v>10</v>
      </c>
      <c r="I296">
        <v>2010</v>
      </c>
      <c r="J296">
        <v>2010</v>
      </c>
      <c r="K296" t="s">
        <v>139</v>
      </c>
      <c r="L296" t="s">
        <v>110</v>
      </c>
      <c r="M296">
        <v>24</v>
      </c>
      <c r="N296" t="s">
        <v>147</v>
      </c>
      <c r="O296">
        <v>2</v>
      </c>
      <c r="Q296" t="s">
        <v>116</v>
      </c>
      <c r="R296">
        <v>999</v>
      </c>
      <c r="S296" t="s">
        <v>682</v>
      </c>
      <c r="T296">
        <v>92</v>
      </c>
      <c r="V296">
        <v>14514</v>
      </c>
      <c r="W296" t="s">
        <v>114</v>
      </c>
      <c r="X296" t="s">
        <v>117</v>
      </c>
      <c r="Y296" t="s">
        <v>683</v>
      </c>
      <c r="Z296" t="s">
        <v>119</v>
      </c>
      <c r="AA296" t="s">
        <v>684</v>
      </c>
      <c r="AC296" t="s">
        <v>725</v>
      </c>
      <c r="AD296" t="s">
        <v>160</v>
      </c>
      <c r="AE296" t="s">
        <v>340</v>
      </c>
      <c r="AF296" t="s">
        <v>124</v>
      </c>
      <c r="AG296" t="s">
        <v>125</v>
      </c>
      <c r="AH296" t="s">
        <v>124</v>
      </c>
      <c r="AI296" t="s">
        <v>169</v>
      </c>
      <c r="AJ296" t="s">
        <v>112</v>
      </c>
      <c r="AK296" t="s">
        <v>125</v>
      </c>
      <c r="AL296" t="s">
        <v>488</v>
      </c>
      <c r="AM296" t="s">
        <v>726</v>
      </c>
      <c r="AN296" t="s">
        <v>727</v>
      </c>
      <c r="AO296">
        <v>1996</v>
      </c>
      <c r="AP296">
        <v>102264</v>
      </c>
      <c r="AQ296">
        <v>74430</v>
      </c>
      <c r="AR296" t="s">
        <v>114</v>
      </c>
      <c r="AS296">
        <v>35755</v>
      </c>
      <c r="AT296">
        <v>38493</v>
      </c>
      <c r="AU296">
        <v>41107</v>
      </c>
      <c r="AV296">
        <v>43845</v>
      </c>
      <c r="BB296" t="s">
        <v>129</v>
      </c>
      <c r="BC296" t="s">
        <v>180</v>
      </c>
      <c r="BD296">
        <v>96</v>
      </c>
      <c r="BE296" t="s">
        <v>131</v>
      </c>
      <c r="BF296">
        <v>0</v>
      </c>
      <c r="BG296">
        <v>1</v>
      </c>
      <c r="BH296">
        <v>1</v>
      </c>
      <c r="BI296" t="s">
        <v>153</v>
      </c>
      <c r="BJ296" t="s">
        <v>154</v>
      </c>
      <c r="BK296" t="s">
        <v>112</v>
      </c>
      <c r="BN296" t="s">
        <v>133</v>
      </c>
      <c r="BR296" t="s">
        <v>133</v>
      </c>
      <c r="BU296" t="s">
        <v>139</v>
      </c>
      <c r="BV296" t="s">
        <v>114</v>
      </c>
      <c r="BW296" t="s">
        <v>112</v>
      </c>
      <c r="BX296">
        <v>0</v>
      </c>
      <c r="BZ296">
        <v>0</v>
      </c>
      <c r="CA296">
        <v>1</v>
      </c>
      <c r="CB296">
        <v>0</v>
      </c>
      <c r="CC296">
        <v>0</v>
      </c>
      <c r="CD296" t="s">
        <v>114</v>
      </c>
      <c r="CE296" t="s">
        <v>116</v>
      </c>
      <c r="CF296" t="s">
        <v>110</v>
      </c>
      <c r="CG296" t="s">
        <v>117</v>
      </c>
      <c r="CH296" t="s">
        <v>117</v>
      </c>
      <c r="CI296" t="s">
        <v>117</v>
      </c>
      <c r="CJ296" t="s">
        <v>110</v>
      </c>
      <c r="CK296" t="s">
        <v>125</v>
      </c>
      <c r="CL296">
        <v>12</v>
      </c>
      <c r="CM296">
        <v>3</v>
      </c>
      <c r="CN296" t="s">
        <v>277</v>
      </c>
      <c r="CO296" t="s">
        <v>154</v>
      </c>
      <c r="CP296">
        <v>0</v>
      </c>
      <c r="CQ296" t="s">
        <v>135</v>
      </c>
      <c r="CR296" t="s">
        <v>135</v>
      </c>
      <c r="CS296" t="s">
        <v>156</v>
      </c>
      <c r="CT296" t="s">
        <v>215</v>
      </c>
      <c r="CU296">
        <v>2.5</v>
      </c>
      <c r="CV296" t="s">
        <v>728</v>
      </c>
      <c r="CW296" t="s">
        <v>728</v>
      </c>
      <c r="CX296">
        <v>3</v>
      </c>
      <c r="CY296">
        <f t="shared" si="28"/>
        <v>7.5</v>
      </c>
      <c r="CZ296">
        <v>17.325899</v>
      </c>
      <c r="DA296">
        <v>8.2530300000000008</v>
      </c>
      <c r="DB296">
        <f t="shared" si="29"/>
        <v>5</v>
      </c>
      <c r="DC296">
        <v>10</v>
      </c>
      <c r="DF296">
        <v>14514</v>
      </c>
      <c r="DG296">
        <f t="shared" si="30"/>
        <v>29028</v>
      </c>
      <c r="DH296">
        <f t="shared" si="31"/>
        <v>6</v>
      </c>
      <c r="DI296">
        <v>1123</v>
      </c>
      <c r="DJ296">
        <f t="shared" si="32"/>
        <v>2246</v>
      </c>
      <c r="DK296">
        <f t="shared" si="33"/>
        <v>4</v>
      </c>
      <c r="DN296">
        <f>(DL296*InputWeights!$C$7+DB296*InputWeights!$C$6)</f>
        <v>2.5</v>
      </c>
      <c r="DO296">
        <f>(DD296*InputWeights!$C$12+DE296*InputWeights!$C$10+CU296*InputWeights!$C$11)</f>
        <v>1</v>
      </c>
      <c r="DP296">
        <f>(DC296*InputWeights!$C$18+DK296*InputWeights!$C$16+DH296*InputWeights!$C$15+CY296*InputWeights!$C$17)</f>
        <v>6.45</v>
      </c>
      <c r="DR296">
        <f>DN296*InputWeights!$C$5+DO296*InputWeights!$C$9+DP296*InputWeights!$C$14</f>
        <v>36.299999999999997</v>
      </c>
      <c r="DS296">
        <f>((_xlfn.RANK.EQ(DR296,$DR$2:$DR$1000,0))/(COUNT(DR$2:$DR$1000)))*100</f>
        <v>41.374474053295934</v>
      </c>
      <c r="DT296">
        <f t="shared" si="34"/>
        <v>0</v>
      </c>
    </row>
    <row r="297" spans="1:124" x14ac:dyDescent="0.25">
      <c r="A297" t="s">
        <v>801</v>
      </c>
      <c r="B297" t="s">
        <v>108</v>
      </c>
      <c r="C297" t="s">
        <v>109</v>
      </c>
      <c r="D297" t="s">
        <v>110</v>
      </c>
      <c r="E297" t="s">
        <v>802</v>
      </c>
      <c r="F297">
        <v>3153</v>
      </c>
      <c r="G297">
        <v>12800</v>
      </c>
      <c r="H297">
        <v>0</v>
      </c>
      <c r="I297">
        <v>1925</v>
      </c>
      <c r="J297">
        <v>2012</v>
      </c>
      <c r="K297" t="s">
        <v>183</v>
      </c>
      <c r="L297" t="s">
        <v>114</v>
      </c>
      <c r="M297">
        <v>22</v>
      </c>
      <c r="N297" t="s">
        <v>177</v>
      </c>
      <c r="O297">
        <v>2</v>
      </c>
      <c r="Q297" t="s">
        <v>117</v>
      </c>
      <c r="R297">
        <v>0</v>
      </c>
      <c r="S297" t="s">
        <v>803</v>
      </c>
      <c r="T297">
        <v>142</v>
      </c>
      <c r="V297">
        <v>9050</v>
      </c>
      <c r="W297" t="s">
        <v>116</v>
      </c>
      <c r="X297" t="s">
        <v>117</v>
      </c>
      <c r="Y297" t="s">
        <v>510</v>
      </c>
      <c r="Z297" t="s">
        <v>119</v>
      </c>
      <c r="AA297" t="s">
        <v>804</v>
      </c>
      <c r="AC297" t="s">
        <v>805</v>
      </c>
      <c r="AD297" t="s">
        <v>806</v>
      </c>
      <c r="AE297" t="s">
        <v>426</v>
      </c>
      <c r="AF297" t="s">
        <v>124</v>
      </c>
      <c r="AG297" t="s">
        <v>125</v>
      </c>
      <c r="AH297" t="s">
        <v>124</v>
      </c>
      <c r="AI297" t="s">
        <v>112</v>
      </c>
      <c r="AJ297" t="s">
        <v>112</v>
      </c>
      <c r="AK297" t="s">
        <v>125</v>
      </c>
      <c r="AL297" t="s">
        <v>807</v>
      </c>
      <c r="AM297" t="s">
        <v>808</v>
      </c>
      <c r="AN297" t="s">
        <v>809</v>
      </c>
      <c r="AO297">
        <v>2137</v>
      </c>
      <c r="AP297">
        <v>102264</v>
      </c>
      <c r="AQ297">
        <v>177</v>
      </c>
      <c r="AR297" t="s">
        <v>110</v>
      </c>
      <c r="AS297">
        <v>3780</v>
      </c>
      <c r="AT297">
        <v>6933</v>
      </c>
      <c r="AU297">
        <v>3780</v>
      </c>
      <c r="AV297">
        <v>6933</v>
      </c>
      <c r="BB297" t="s">
        <v>129</v>
      </c>
      <c r="BC297" t="s">
        <v>292</v>
      </c>
      <c r="BD297">
        <v>84</v>
      </c>
      <c r="BE297" t="s">
        <v>131</v>
      </c>
      <c r="BF297">
        <v>0</v>
      </c>
      <c r="BG297">
        <v>2</v>
      </c>
      <c r="BH297">
        <v>2</v>
      </c>
      <c r="BI297" t="s">
        <v>131</v>
      </c>
      <c r="BJ297" t="s">
        <v>182</v>
      </c>
      <c r="BK297" t="s">
        <v>112</v>
      </c>
      <c r="BN297" t="s">
        <v>133</v>
      </c>
      <c r="BR297" t="s">
        <v>133</v>
      </c>
      <c r="BU297" t="s">
        <v>112</v>
      </c>
      <c r="BV297" t="s">
        <v>114</v>
      </c>
      <c r="BW297" t="s">
        <v>112</v>
      </c>
      <c r="BX297">
        <v>0</v>
      </c>
      <c r="BZ297">
        <v>0</v>
      </c>
      <c r="CA297">
        <v>1</v>
      </c>
      <c r="CB297">
        <v>0</v>
      </c>
      <c r="CC297">
        <v>0</v>
      </c>
      <c r="CD297" t="s">
        <v>117</v>
      </c>
      <c r="CE297" t="s">
        <v>117</v>
      </c>
      <c r="CF297" t="s">
        <v>110</v>
      </c>
      <c r="CG297" t="s">
        <v>110</v>
      </c>
      <c r="CH297" t="s">
        <v>117</v>
      </c>
      <c r="CI297" t="s">
        <v>117</v>
      </c>
      <c r="CJ297" t="s">
        <v>117</v>
      </c>
      <c r="CK297" t="s">
        <v>125</v>
      </c>
      <c r="CL297">
        <v>9</v>
      </c>
      <c r="CM297">
        <v>5</v>
      </c>
      <c r="CN297" t="s">
        <v>142</v>
      </c>
      <c r="CO297" t="s">
        <v>183</v>
      </c>
      <c r="CP297">
        <v>0</v>
      </c>
      <c r="CQ297" t="s">
        <v>143</v>
      </c>
      <c r="CR297" t="s">
        <v>143</v>
      </c>
      <c r="CS297" t="s">
        <v>184</v>
      </c>
      <c r="CT297" t="s">
        <v>156</v>
      </c>
      <c r="CU297">
        <v>5</v>
      </c>
      <c r="CV297" t="s">
        <v>810</v>
      </c>
      <c r="CW297" t="s">
        <v>810</v>
      </c>
      <c r="CX297">
        <v>3</v>
      </c>
      <c r="CY297">
        <f t="shared" si="28"/>
        <v>7.5</v>
      </c>
      <c r="CZ297">
        <v>1.3273900000000001</v>
      </c>
      <c r="DA297">
        <v>0.649787</v>
      </c>
      <c r="DB297">
        <f t="shared" si="29"/>
        <v>1</v>
      </c>
      <c r="DC297">
        <v>0</v>
      </c>
      <c r="DD297">
        <v>0</v>
      </c>
      <c r="DE297">
        <v>0</v>
      </c>
      <c r="DF297">
        <v>9050</v>
      </c>
      <c r="DG297">
        <f t="shared" si="30"/>
        <v>9050</v>
      </c>
      <c r="DH297">
        <f t="shared" si="31"/>
        <v>2</v>
      </c>
      <c r="DI297">
        <v>724</v>
      </c>
      <c r="DJ297">
        <f t="shared" si="32"/>
        <v>724</v>
      </c>
      <c r="DK297">
        <f t="shared" si="33"/>
        <v>2</v>
      </c>
      <c r="DL297">
        <v>10</v>
      </c>
      <c r="DN297">
        <f>(DL297*InputWeights!$C$7+DB297*InputWeights!$C$6)</f>
        <v>5.5</v>
      </c>
      <c r="DO297">
        <f>(DD297*InputWeights!$C$12+DE297*InputWeights!$C$10+CU297*InputWeights!$C$11)</f>
        <v>2</v>
      </c>
      <c r="DP297">
        <f>(DC297*InputWeights!$C$18+DK297*InputWeights!$C$16+DH297*InputWeights!$C$15+CY297*InputWeights!$C$17)</f>
        <v>3.45</v>
      </c>
      <c r="DR297">
        <f>DN297*InputWeights!$C$5+DO297*InputWeights!$C$9+DP297*InputWeights!$C$14</f>
        <v>36.299999999999997</v>
      </c>
      <c r="DS297">
        <f>((_xlfn.RANK.EQ(DR297,$DR$2:$DR$1000,0))/(COUNT(DR$2:$DR$1000)))*100</f>
        <v>41.374474053295934</v>
      </c>
      <c r="DT297">
        <f t="shared" si="34"/>
        <v>0</v>
      </c>
    </row>
    <row r="298" spans="1:124" x14ac:dyDescent="0.25">
      <c r="A298" t="s">
        <v>2384</v>
      </c>
      <c r="B298" t="s">
        <v>108</v>
      </c>
      <c r="C298" t="s">
        <v>109</v>
      </c>
      <c r="D298" t="s">
        <v>397</v>
      </c>
      <c r="E298" t="s">
        <v>333</v>
      </c>
      <c r="F298">
        <v>8553</v>
      </c>
      <c r="G298">
        <v>4</v>
      </c>
      <c r="H298">
        <v>0</v>
      </c>
      <c r="I298">
        <v>0</v>
      </c>
      <c r="J298">
        <v>0</v>
      </c>
      <c r="K298" t="s">
        <v>183</v>
      </c>
      <c r="L298" t="s">
        <v>114</v>
      </c>
      <c r="M298">
        <v>48</v>
      </c>
      <c r="N298" t="s">
        <v>358</v>
      </c>
      <c r="O298">
        <v>4</v>
      </c>
      <c r="Q298" t="s">
        <v>117</v>
      </c>
      <c r="R298">
        <v>0</v>
      </c>
      <c r="T298">
        <v>104</v>
      </c>
      <c r="V298">
        <v>7981</v>
      </c>
      <c r="W298" t="s">
        <v>116</v>
      </c>
      <c r="X298" t="s">
        <v>117</v>
      </c>
      <c r="Y298" t="s">
        <v>2385</v>
      </c>
      <c r="AA298" t="s">
        <v>133</v>
      </c>
      <c r="AC298" t="s">
        <v>2387</v>
      </c>
      <c r="AD298" t="s">
        <v>2387</v>
      </c>
      <c r="AF298" t="s">
        <v>124</v>
      </c>
      <c r="AG298" t="s">
        <v>116</v>
      </c>
      <c r="AH298" t="s">
        <v>124</v>
      </c>
      <c r="AI298" t="s">
        <v>112</v>
      </c>
      <c r="AJ298" t="s">
        <v>112</v>
      </c>
      <c r="AK298" t="s">
        <v>125</v>
      </c>
      <c r="AL298" t="s">
        <v>416</v>
      </c>
      <c r="AM298" t="s">
        <v>1091</v>
      </c>
      <c r="AO298">
        <v>5736</v>
      </c>
      <c r="AP298">
        <v>102264</v>
      </c>
      <c r="AQ298">
        <v>11403</v>
      </c>
      <c r="AR298" t="s">
        <v>110</v>
      </c>
      <c r="AS298">
        <v>8236</v>
      </c>
      <c r="AT298">
        <v>16789</v>
      </c>
      <c r="AU298">
        <v>8236</v>
      </c>
      <c r="AV298">
        <v>16789</v>
      </c>
      <c r="BB298" t="s">
        <v>129</v>
      </c>
      <c r="BC298" t="s">
        <v>247</v>
      </c>
      <c r="BD298">
        <v>0</v>
      </c>
      <c r="BE298" t="s">
        <v>131</v>
      </c>
      <c r="BF298">
        <v>0</v>
      </c>
      <c r="BG298">
        <v>0</v>
      </c>
      <c r="BH298">
        <v>0</v>
      </c>
      <c r="BK298" t="s">
        <v>112</v>
      </c>
      <c r="BN298" t="s">
        <v>133</v>
      </c>
      <c r="BR298" t="s">
        <v>133</v>
      </c>
      <c r="BU298" t="s">
        <v>153</v>
      </c>
      <c r="BX298">
        <v>0</v>
      </c>
      <c r="BZ298">
        <v>0</v>
      </c>
      <c r="CA298">
        <v>2</v>
      </c>
      <c r="CB298">
        <v>0</v>
      </c>
      <c r="CC298">
        <v>0</v>
      </c>
      <c r="CE298" t="s">
        <v>117</v>
      </c>
      <c r="CF298" t="s">
        <v>110</v>
      </c>
      <c r="CK298" t="s">
        <v>112</v>
      </c>
      <c r="CL298">
        <v>0</v>
      </c>
      <c r="CM298">
        <v>0</v>
      </c>
      <c r="CP298">
        <v>0</v>
      </c>
      <c r="CQ298" t="s">
        <v>417</v>
      </c>
      <c r="CS298" t="s">
        <v>418</v>
      </c>
      <c r="CT298" t="s">
        <v>418</v>
      </c>
      <c r="CU298">
        <v>5</v>
      </c>
      <c r="CV298" t="s">
        <v>2389</v>
      </c>
      <c r="CW298" t="s">
        <v>2389</v>
      </c>
      <c r="CX298">
        <v>3</v>
      </c>
      <c r="CY298">
        <f t="shared" si="28"/>
        <v>7.5</v>
      </c>
      <c r="CZ298">
        <v>2.96332</v>
      </c>
      <c r="DA298">
        <v>1.56304</v>
      </c>
      <c r="DB298">
        <f t="shared" si="29"/>
        <v>1</v>
      </c>
      <c r="DC298">
        <v>0</v>
      </c>
      <c r="DD298">
        <v>0</v>
      </c>
      <c r="DE298">
        <v>0</v>
      </c>
      <c r="DF298">
        <v>7981</v>
      </c>
      <c r="DG298">
        <f t="shared" si="30"/>
        <v>7981</v>
      </c>
      <c r="DH298">
        <f t="shared" si="31"/>
        <v>2</v>
      </c>
      <c r="DI298">
        <v>559</v>
      </c>
      <c r="DJ298">
        <f t="shared" si="32"/>
        <v>559</v>
      </c>
      <c r="DK298">
        <f t="shared" si="33"/>
        <v>2</v>
      </c>
      <c r="DL298">
        <v>10</v>
      </c>
      <c r="DN298">
        <f>(DL298*InputWeights!$C$7+DB298*InputWeights!$C$6)</f>
        <v>5.5</v>
      </c>
      <c r="DO298">
        <f>(DD298*InputWeights!$C$12+DE298*InputWeights!$C$10+CU298*InputWeights!$C$11)</f>
        <v>2</v>
      </c>
      <c r="DP298">
        <f>(DC298*InputWeights!$C$18+DK298*InputWeights!$C$16+DH298*InputWeights!$C$15+CY298*InputWeights!$C$17)</f>
        <v>3.45</v>
      </c>
      <c r="DR298">
        <f>DN298*InputWeights!$C$5+DO298*InputWeights!$C$9+DP298*InputWeights!$C$14</f>
        <v>36.299999999999997</v>
      </c>
      <c r="DS298">
        <f>((_xlfn.RANK.EQ(DR298,$DR$2:$DR$1000,0))/(COUNT(DR$2:$DR$1000)))*100</f>
        <v>41.374474053295934</v>
      </c>
      <c r="DT298">
        <f t="shared" si="34"/>
        <v>0</v>
      </c>
    </row>
    <row r="299" spans="1:124" x14ac:dyDescent="0.25">
      <c r="A299" t="s">
        <v>1314</v>
      </c>
      <c r="B299" t="s">
        <v>108</v>
      </c>
      <c r="C299" t="s">
        <v>109</v>
      </c>
      <c r="D299" t="s">
        <v>110</v>
      </c>
      <c r="E299" t="s">
        <v>666</v>
      </c>
      <c r="F299">
        <v>2409</v>
      </c>
      <c r="G299">
        <v>20001100</v>
      </c>
      <c r="H299">
        <v>0</v>
      </c>
      <c r="I299">
        <v>1985</v>
      </c>
      <c r="J299">
        <v>1985</v>
      </c>
      <c r="K299" t="s">
        <v>183</v>
      </c>
      <c r="L299" t="s">
        <v>114</v>
      </c>
      <c r="M299">
        <v>20</v>
      </c>
      <c r="N299" t="s">
        <v>229</v>
      </c>
      <c r="O299">
        <v>2</v>
      </c>
      <c r="Q299" t="s">
        <v>117</v>
      </c>
      <c r="R299">
        <v>0</v>
      </c>
      <c r="S299" t="s">
        <v>1256</v>
      </c>
      <c r="T299">
        <v>180</v>
      </c>
      <c r="V299">
        <v>1445</v>
      </c>
      <c r="W299" t="s">
        <v>116</v>
      </c>
      <c r="X299" t="s">
        <v>117</v>
      </c>
      <c r="Y299" t="s">
        <v>1320</v>
      </c>
      <c r="AA299" t="s">
        <v>133</v>
      </c>
      <c r="AC299" t="s">
        <v>945</v>
      </c>
      <c r="AD299" t="s">
        <v>1325</v>
      </c>
      <c r="AE299" t="s">
        <v>364</v>
      </c>
      <c r="AF299" t="s">
        <v>124</v>
      </c>
      <c r="AG299" t="s">
        <v>112</v>
      </c>
      <c r="AH299" t="s">
        <v>124</v>
      </c>
      <c r="AI299" t="s">
        <v>112</v>
      </c>
      <c r="AJ299" t="s">
        <v>112</v>
      </c>
      <c r="AK299" t="s">
        <v>112</v>
      </c>
      <c r="AL299" t="s">
        <v>341</v>
      </c>
      <c r="AM299" t="s">
        <v>416</v>
      </c>
      <c r="AN299" t="s">
        <v>1322</v>
      </c>
      <c r="AO299">
        <v>3119</v>
      </c>
      <c r="AP299">
        <v>102264</v>
      </c>
      <c r="AQ299">
        <v>303</v>
      </c>
      <c r="AR299" t="s">
        <v>110</v>
      </c>
      <c r="AS299">
        <v>10178</v>
      </c>
      <c r="AT299">
        <v>12587</v>
      </c>
      <c r="AU299">
        <v>10178</v>
      </c>
      <c r="AV299">
        <v>12587</v>
      </c>
      <c r="BB299" t="s">
        <v>129</v>
      </c>
      <c r="BC299" t="s">
        <v>855</v>
      </c>
      <c r="BD299">
        <v>76</v>
      </c>
      <c r="BE299" t="s">
        <v>131</v>
      </c>
      <c r="BF299">
        <v>1</v>
      </c>
      <c r="BG299">
        <v>3</v>
      </c>
      <c r="BH299">
        <v>3</v>
      </c>
      <c r="BI299" t="s">
        <v>131</v>
      </c>
      <c r="BJ299" t="s">
        <v>366</v>
      </c>
      <c r="BK299" t="s">
        <v>112</v>
      </c>
      <c r="BN299" t="s">
        <v>133</v>
      </c>
      <c r="BR299" t="s">
        <v>133</v>
      </c>
      <c r="BU299" t="s">
        <v>112</v>
      </c>
      <c r="BV299" t="s">
        <v>124</v>
      </c>
      <c r="BW299" t="s">
        <v>112</v>
      </c>
      <c r="BX299">
        <v>0</v>
      </c>
      <c r="BZ299">
        <v>0</v>
      </c>
      <c r="CA299">
        <v>1</v>
      </c>
      <c r="CB299">
        <v>0</v>
      </c>
      <c r="CC299">
        <v>0</v>
      </c>
      <c r="CD299" t="s">
        <v>117</v>
      </c>
      <c r="CE299" t="s">
        <v>117</v>
      </c>
      <c r="CF299" t="s">
        <v>110</v>
      </c>
      <c r="CG299" t="s">
        <v>117</v>
      </c>
      <c r="CH299" t="s">
        <v>117</v>
      </c>
      <c r="CI299" t="s">
        <v>117</v>
      </c>
      <c r="CJ299" t="s">
        <v>117</v>
      </c>
      <c r="CK299" t="s">
        <v>112</v>
      </c>
      <c r="CL299">
        <v>7</v>
      </c>
      <c r="CM299">
        <v>3</v>
      </c>
      <c r="CN299" t="s">
        <v>142</v>
      </c>
      <c r="CO299" t="s">
        <v>183</v>
      </c>
      <c r="CP299">
        <v>0</v>
      </c>
      <c r="CQ299" t="s">
        <v>143</v>
      </c>
      <c r="CR299" t="s">
        <v>143</v>
      </c>
      <c r="CS299" t="s">
        <v>184</v>
      </c>
      <c r="CT299" t="s">
        <v>156</v>
      </c>
      <c r="CU299">
        <v>5</v>
      </c>
      <c r="CV299" t="s">
        <v>1326</v>
      </c>
      <c r="CW299" t="s">
        <v>1326</v>
      </c>
      <c r="CX299">
        <v>4</v>
      </c>
      <c r="CY299">
        <f t="shared" si="28"/>
        <v>2.5</v>
      </c>
      <c r="CZ299">
        <v>4.7218</v>
      </c>
      <c r="DA299">
        <v>3.1326200000000002</v>
      </c>
      <c r="DB299">
        <f t="shared" si="29"/>
        <v>2.5</v>
      </c>
      <c r="DC299">
        <v>0</v>
      </c>
      <c r="DD299">
        <v>10</v>
      </c>
      <c r="DE299">
        <v>0</v>
      </c>
      <c r="DF299">
        <v>1445</v>
      </c>
      <c r="DG299">
        <f t="shared" si="30"/>
        <v>1445</v>
      </c>
      <c r="DH299">
        <f t="shared" si="31"/>
        <v>1</v>
      </c>
      <c r="DI299">
        <v>83</v>
      </c>
      <c r="DJ299">
        <f t="shared" si="32"/>
        <v>83</v>
      </c>
      <c r="DK299">
        <f t="shared" si="33"/>
        <v>1</v>
      </c>
      <c r="DL299">
        <v>10</v>
      </c>
      <c r="DN299">
        <f>(DL299*InputWeights!$C$7+DB299*InputWeights!$C$6)</f>
        <v>6.25</v>
      </c>
      <c r="DO299">
        <f>(DD299*InputWeights!$C$12+DE299*InputWeights!$C$10+CU299*InputWeights!$C$11)</f>
        <v>4</v>
      </c>
      <c r="DP299">
        <f>(DC299*InputWeights!$C$18+DK299*InputWeights!$C$16+DH299*InputWeights!$C$15+CY299*InputWeights!$C$17)</f>
        <v>1.35</v>
      </c>
      <c r="DR299">
        <f>DN299*InputWeights!$C$5+DO299*InputWeights!$C$9+DP299*InputWeights!$C$14</f>
        <v>36.15</v>
      </c>
      <c r="DS299">
        <f>((_xlfn.RANK.EQ(DR299,$DR$2:$DR$1000,0))/(COUNT(DR$2:$DR$1000)))*100</f>
        <v>41.79523141654979</v>
      </c>
      <c r="DT299">
        <f t="shared" si="34"/>
        <v>0</v>
      </c>
    </row>
    <row r="300" spans="1:124" x14ac:dyDescent="0.25">
      <c r="A300" t="s">
        <v>1353</v>
      </c>
      <c r="B300" t="s">
        <v>108</v>
      </c>
      <c r="C300" t="s">
        <v>109</v>
      </c>
      <c r="D300" t="s">
        <v>110</v>
      </c>
      <c r="E300" t="s">
        <v>411</v>
      </c>
      <c r="F300">
        <v>488</v>
      </c>
      <c r="G300">
        <v>20000400</v>
      </c>
      <c r="H300">
        <v>0</v>
      </c>
      <c r="I300">
        <v>1985</v>
      </c>
      <c r="J300">
        <v>1985</v>
      </c>
      <c r="K300" t="s">
        <v>183</v>
      </c>
      <c r="L300" t="s">
        <v>114</v>
      </c>
      <c r="M300">
        <v>24</v>
      </c>
      <c r="N300" t="s">
        <v>229</v>
      </c>
      <c r="O300">
        <v>2</v>
      </c>
      <c r="Q300" t="s">
        <v>117</v>
      </c>
      <c r="R300">
        <v>0</v>
      </c>
      <c r="S300" t="s">
        <v>1354</v>
      </c>
      <c r="T300">
        <v>600</v>
      </c>
      <c r="V300">
        <v>4408</v>
      </c>
      <c r="W300" t="s">
        <v>116</v>
      </c>
      <c r="X300" t="s">
        <v>117</v>
      </c>
      <c r="Y300" t="s">
        <v>1320</v>
      </c>
      <c r="AA300" t="s">
        <v>133</v>
      </c>
      <c r="AC300" t="s">
        <v>1330</v>
      </c>
      <c r="AD300" t="s">
        <v>1327</v>
      </c>
      <c r="AE300" t="s">
        <v>364</v>
      </c>
      <c r="AF300" t="s">
        <v>124</v>
      </c>
      <c r="AG300" t="s">
        <v>112</v>
      </c>
      <c r="AH300" t="s">
        <v>124</v>
      </c>
      <c r="AI300" t="s">
        <v>112</v>
      </c>
      <c r="AJ300" t="s">
        <v>112</v>
      </c>
      <c r="AK300" t="s">
        <v>112</v>
      </c>
      <c r="AL300" t="s">
        <v>416</v>
      </c>
      <c r="AM300" t="s">
        <v>416</v>
      </c>
      <c r="AN300" t="s">
        <v>416</v>
      </c>
      <c r="AO300">
        <v>3138</v>
      </c>
      <c r="AP300">
        <v>102264</v>
      </c>
      <c r="AQ300">
        <v>305</v>
      </c>
      <c r="AR300" t="s">
        <v>110</v>
      </c>
      <c r="AS300">
        <v>0</v>
      </c>
      <c r="AT300">
        <v>488</v>
      </c>
      <c r="AU300">
        <v>0</v>
      </c>
      <c r="AV300">
        <v>488</v>
      </c>
      <c r="BB300" t="s">
        <v>129</v>
      </c>
      <c r="BC300" t="s">
        <v>1355</v>
      </c>
      <c r="BD300">
        <v>53</v>
      </c>
      <c r="BE300" t="s">
        <v>131</v>
      </c>
      <c r="BF300">
        <v>1</v>
      </c>
      <c r="BG300">
        <v>1</v>
      </c>
      <c r="BH300">
        <v>1</v>
      </c>
      <c r="BI300" t="s">
        <v>131</v>
      </c>
      <c r="BJ300" t="s">
        <v>366</v>
      </c>
      <c r="BK300" t="s">
        <v>112</v>
      </c>
      <c r="BN300" t="s">
        <v>133</v>
      </c>
      <c r="BR300" t="s">
        <v>133</v>
      </c>
      <c r="BU300" t="s">
        <v>153</v>
      </c>
      <c r="BV300" t="s">
        <v>116</v>
      </c>
      <c r="BW300" t="s">
        <v>112</v>
      </c>
      <c r="BX300">
        <v>0</v>
      </c>
      <c r="BZ300">
        <v>0</v>
      </c>
      <c r="CA300">
        <v>1</v>
      </c>
      <c r="CB300">
        <v>0</v>
      </c>
      <c r="CC300">
        <v>0</v>
      </c>
      <c r="CD300" t="s">
        <v>117</v>
      </c>
      <c r="CE300" t="s">
        <v>117</v>
      </c>
      <c r="CF300" t="s">
        <v>110</v>
      </c>
      <c r="CG300" t="s">
        <v>117</v>
      </c>
      <c r="CH300" t="s">
        <v>117</v>
      </c>
      <c r="CI300" t="s">
        <v>117</v>
      </c>
      <c r="CJ300" t="s">
        <v>117</v>
      </c>
      <c r="CK300" t="s">
        <v>112</v>
      </c>
      <c r="CL300">
        <v>2</v>
      </c>
      <c r="CM300">
        <v>4</v>
      </c>
      <c r="CN300" t="s">
        <v>134</v>
      </c>
      <c r="CO300" t="s">
        <v>183</v>
      </c>
      <c r="CP300">
        <v>0</v>
      </c>
      <c r="CQ300" t="s">
        <v>143</v>
      </c>
      <c r="CR300" t="s">
        <v>143</v>
      </c>
      <c r="CS300" t="s">
        <v>136</v>
      </c>
      <c r="CT300" t="s">
        <v>136</v>
      </c>
      <c r="CU300">
        <v>10</v>
      </c>
      <c r="CV300" t="s">
        <v>1356</v>
      </c>
      <c r="CW300" t="s">
        <v>1356</v>
      </c>
      <c r="CX300">
        <v>4</v>
      </c>
      <c r="CY300">
        <f t="shared" si="28"/>
        <v>2.5</v>
      </c>
      <c r="CZ300">
        <v>13.0016</v>
      </c>
      <c r="DA300">
        <v>4.7074100000000003</v>
      </c>
      <c r="DB300">
        <f t="shared" si="29"/>
        <v>2.5</v>
      </c>
      <c r="DC300">
        <v>0</v>
      </c>
      <c r="DD300">
        <v>0</v>
      </c>
      <c r="DE300">
        <v>0</v>
      </c>
      <c r="DF300">
        <v>4408</v>
      </c>
      <c r="DG300">
        <f t="shared" si="30"/>
        <v>4408</v>
      </c>
      <c r="DH300">
        <f t="shared" si="31"/>
        <v>1</v>
      </c>
      <c r="DI300">
        <v>220</v>
      </c>
      <c r="DJ300">
        <f t="shared" si="32"/>
        <v>220</v>
      </c>
      <c r="DK300">
        <f t="shared" si="33"/>
        <v>1</v>
      </c>
      <c r="DL300">
        <v>10</v>
      </c>
      <c r="DN300">
        <f>(DL300*InputWeights!$C$7+DB300*InputWeights!$C$6)</f>
        <v>6.25</v>
      </c>
      <c r="DO300">
        <f>(DD300*InputWeights!$C$12+DE300*InputWeights!$C$10+CU300*InputWeights!$C$11)</f>
        <v>4</v>
      </c>
      <c r="DP300">
        <f>(DC300*InputWeights!$C$18+DK300*InputWeights!$C$16+DH300*InputWeights!$C$15+CY300*InputWeights!$C$17)</f>
        <v>1.35</v>
      </c>
      <c r="DR300">
        <f>DN300*InputWeights!$C$5+DO300*InputWeights!$C$9+DP300*InputWeights!$C$14</f>
        <v>36.15</v>
      </c>
      <c r="DS300">
        <f>((_xlfn.RANK.EQ(DR300,$DR$2:$DR$1000,0))/(COUNT(DR$2:$DR$1000)))*100</f>
        <v>41.79523141654979</v>
      </c>
      <c r="DT300">
        <f t="shared" si="34"/>
        <v>0</v>
      </c>
    </row>
    <row r="301" spans="1:124" x14ac:dyDescent="0.25">
      <c r="A301" t="s">
        <v>2185</v>
      </c>
      <c r="B301" t="s">
        <v>108</v>
      </c>
      <c r="C301" t="s">
        <v>109</v>
      </c>
      <c r="D301" t="s">
        <v>110</v>
      </c>
      <c r="E301" t="s">
        <v>802</v>
      </c>
      <c r="F301">
        <v>413</v>
      </c>
      <c r="G301">
        <v>20000200</v>
      </c>
      <c r="H301">
        <v>20</v>
      </c>
      <c r="I301">
        <v>1985</v>
      </c>
      <c r="J301">
        <v>1985</v>
      </c>
      <c r="K301" t="s">
        <v>153</v>
      </c>
      <c r="L301" t="s">
        <v>110</v>
      </c>
      <c r="M301">
        <v>20</v>
      </c>
      <c r="N301" t="s">
        <v>147</v>
      </c>
      <c r="O301">
        <v>1</v>
      </c>
      <c r="Q301" t="s">
        <v>117</v>
      </c>
      <c r="R301">
        <v>0</v>
      </c>
      <c r="T301">
        <v>0</v>
      </c>
      <c r="V301">
        <v>12005</v>
      </c>
      <c r="W301" t="s">
        <v>110</v>
      </c>
      <c r="X301" t="s">
        <v>117</v>
      </c>
      <c r="Y301" t="s">
        <v>2186</v>
      </c>
      <c r="AA301" t="s">
        <v>133</v>
      </c>
      <c r="AE301" t="s">
        <v>403</v>
      </c>
      <c r="AF301" t="s">
        <v>124</v>
      </c>
      <c r="AG301" t="s">
        <v>125</v>
      </c>
      <c r="AH301" t="s">
        <v>124</v>
      </c>
      <c r="AI301" t="s">
        <v>112</v>
      </c>
      <c r="AJ301" t="s">
        <v>112</v>
      </c>
      <c r="AK301" t="s">
        <v>125</v>
      </c>
      <c r="AL301" t="s">
        <v>807</v>
      </c>
      <c r="AM301" t="s">
        <v>807</v>
      </c>
      <c r="AN301" t="s">
        <v>807</v>
      </c>
      <c r="AO301">
        <v>5052</v>
      </c>
      <c r="AP301">
        <v>102264</v>
      </c>
      <c r="AQ301">
        <v>37406</v>
      </c>
      <c r="AR301" t="s">
        <v>110</v>
      </c>
      <c r="AS301">
        <v>0</v>
      </c>
      <c r="AT301">
        <v>413</v>
      </c>
      <c r="AU301">
        <v>550</v>
      </c>
      <c r="AV301">
        <v>963</v>
      </c>
      <c r="BB301" t="s">
        <v>129</v>
      </c>
      <c r="BC301" t="s">
        <v>189</v>
      </c>
      <c r="BD301">
        <v>0</v>
      </c>
      <c r="BE301" t="s">
        <v>131</v>
      </c>
      <c r="BF301">
        <v>0</v>
      </c>
      <c r="BG301">
        <v>1</v>
      </c>
      <c r="BH301">
        <v>0</v>
      </c>
      <c r="BJ301" t="s">
        <v>154</v>
      </c>
      <c r="BK301" t="s">
        <v>112</v>
      </c>
      <c r="BN301" t="s">
        <v>133</v>
      </c>
      <c r="BR301" t="s">
        <v>133</v>
      </c>
      <c r="BU301" t="s">
        <v>153</v>
      </c>
      <c r="BV301" t="s">
        <v>114</v>
      </c>
      <c r="BX301">
        <v>0</v>
      </c>
      <c r="BZ301">
        <v>0</v>
      </c>
      <c r="CA301">
        <v>1</v>
      </c>
      <c r="CB301">
        <v>0</v>
      </c>
      <c r="CC301">
        <v>0</v>
      </c>
      <c r="CD301" t="s">
        <v>117</v>
      </c>
      <c r="CE301" t="s">
        <v>117</v>
      </c>
      <c r="CF301" t="s">
        <v>110</v>
      </c>
      <c r="CG301" t="s">
        <v>117</v>
      </c>
      <c r="CH301" t="s">
        <v>117</v>
      </c>
      <c r="CI301" t="s">
        <v>117</v>
      </c>
      <c r="CJ301" t="s">
        <v>110</v>
      </c>
      <c r="CK301" t="s">
        <v>112</v>
      </c>
      <c r="CL301">
        <v>0</v>
      </c>
      <c r="CM301">
        <v>0</v>
      </c>
      <c r="CN301" t="s">
        <v>155</v>
      </c>
      <c r="CO301" t="s">
        <v>154</v>
      </c>
      <c r="CP301">
        <v>0</v>
      </c>
      <c r="CR301" t="s">
        <v>144</v>
      </c>
      <c r="CS301" t="s">
        <v>418</v>
      </c>
      <c r="CT301" t="s">
        <v>136</v>
      </c>
      <c r="CU301">
        <v>10</v>
      </c>
      <c r="CV301" t="s">
        <v>2187</v>
      </c>
      <c r="CW301" t="s">
        <v>2187</v>
      </c>
      <c r="CX301">
        <v>1</v>
      </c>
      <c r="CY301">
        <f t="shared" si="28"/>
        <v>10</v>
      </c>
      <c r="CZ301">
        <v>2.8642599999999998</v>
      </c>
      <c r="DA301">
        <v>1.3584799999999999</v>
      </c>
      <c r="DB301">
        <f t="shared" si="29"/>
        <v>1</v>
      </c>
      <c r="DF301">
        <v>12005</v>
      </c>
      <c r="DG301">
        <f t="shared" si="30"/>
        <v>24010</v>
      </c>
      <c r="DH301">
        <f t="shared" si="31"/>
        <v>5</v>
      </c>
      <c r="DI301">
        <v>840</v>
      </c>
      <c r="DJ301">
        <f t="shared" si="32"/>
        <v>1680</v>
      </c>
      <c r="DK301">
        <f t="shared" si="33"/>
        <v>3</v>
      </c>
      <c r="DN301">
        <f>(DL301*InputWeights!$C$7+DB301*InputWeights!$C$6)</f>
        <v>0.5</v>
      </c>
      <c r="DO301">
        <f>(DD301*InputWeights!$C$12+DE301*InputWeights!$C$10+CU301*InputWeights!$C$11)</f>
        <v>4</v>
      </c>
      <c r="DP301">
        <f>(DC301*InputWeights!$C$18+DK301*InputWeights!$C$16+DH301*InputWeights!$C$15+CY301*InputWeights!$C$17)</f>
        <v>5.6</v>
      </c>
      <c r="DR301">
        <f>DN301*InputWeights!$C$5+DO301*InputWeights!$C$9+DP301*InputWeights!$C$14</f>
        <v>35.9</v>
      </c>
      <c r="DS301">
        <f>((_xlfn.RANK.EQ(DR301,$DR$2:$DR$1000,0))/(COUNT(DR$2:$DR$1000)))*100</f>
        <v>42.075736325385691</v>
      </c>
      <c r="DT301">
        <f t="shared" si="34"/>
        <v>0</v>
      </c>
    </row>
    <row r="302" spans="1:124" x14ac:dyDescent="0.25">
      <c r="A302" t="s">
        <v>2286</v>
      </c>
      <c r="B302" t="s">
        <v>108</v>
      </c>
      <c r="C302" t="s">
        <v>109</v>
      </c>
      <c r="D302" t="s">
        <v>397</v>
      </c>
      <c r="E302" t="s">
        <v>666</v>
      </c>
      <c r="F302">
        <v>1795</v>
      </c>
      <c r="G302">
        <v>6</v>
      </c>
      <c r="H302">
        <v>0</v>
      </c>
      <c r="I302">
        <v>0</v>
      </c>
      <c r="J302">
        <v>0</v>
      </c>
      <c r="K302" t="s">
        <v>183</v>
      </c>
      <c r="L302" t="s">
        <v>114</v>
      </c>
      <c r="M302">
        <v>20</v>
      </c>
      <c r="N302" t="s">
        <v>358</v>
      </c>
      <c r="O302">
        <v>2</v>
      </c>
      <c r="Q302" t="s">
        <v>117</v>
      </c>
      <c r="R302">
        <v>0</v>
      </c>
      <c r="T302">
        <v>124</v>
      </c>
      <c r="V302">
        <v>23373</v>
      </c>
      <c r="W302" t="s">
        <v>116</v>
      </c>
      <c r="X302" t="s">
        <v>117</v>
      </c>
      <c r="Y302" t="s">
        <v>2291</v>
      </c>
      <c r="AA302" t="s">
        <v>133</v>
      </c>
      <c r="AC302" t="s">
        <v>2287</v>
      </c>
      <c r="AD302" t="s">
        <v>2292</v>
      </c>
      <c r="AF302" t="s">
        <v>124</v>
      </c>
      <c r="AG302" t="s">
        <v>112</v>
      </c>
      <c r="AH302" t="s">
        <v>124</v>
      </c>
      <c r="AI302" t="s">
        <v>112</v>
      </c>
      <c r="AJ302" t="s">
        <v>112</v>
      </c>
      <c r="AK302" t="s">
        <v>112</v>
      </c>
      <c r="AL302" t="s">
        <v>341</v>
      </c>
      <c r="AM302" t="s">
        <v>341</v>
      </c>
      <c r="AO302">
        <v>5487</v>
      </c>
      <c r="AP302">
        <v>102264</v>
      </c>
      <c r="AQ302">
        <v>12811</v>
      </c>
      <c r="AR302" t="s">
        <v>110</v>
      </c>
      <c r="AS302">
        <v>12037</v>
      </c>
      <c r="AT302">
        <v>13832</v>
      </c>
      <c r="AU302">
        <v>12037</v>
      </c>
      <c r="AV302">
        <v>13832</v>
      </c>
      <c r="BB302" t="s">
        <v>129</v>
      </c>
      <c r="BC302" t="s">
        <v>247</v>
      </c>
      <c r="BD302">
        <v>0</v>
      </c>
      <c r="BE302" t="s">
        <v>131</v>
      </c>
      <c r="BF302">
        <v>0</v>
      </c>
      <c r="BG302">
        <v>0</v>
      </c>
      <c r="BH302">
        <v>0</v>
      </c>
      <c r="BK302" t="s">
        <v>112</v>
      </c>
      <c r="BN302" t="s">
        <v>133</v>
      </c>
      <c r="BR302" t="s">
        <v>133</v>
      </c>
      <c r="BU302" t="s">
        <v>112</v>
      </c>
      <c r="BX302">
        <v>0</v>
      </c>
      <c r="BZ302">
        <v>0</v>
      </c>
      <c r="CA302">
        <v>2</v>
      </c>
      <c r="CB302">
        <v>0</v>
      </c>
      <c r="CC302">
        <v>0</v>
      </c>
      <c r="CE302" t="s">
        <v>117</v>
      </c>
      <c r="CF302" t="s">
        <v>110</v>
      </c>
      <c r="CK302" t="s">
        <v>112</v>
      </c>
      <c r="CL302">
        <v>0</v>
      </c>
      <c r="CM302">
        <v>0</v>
      </c>
      <c r="CP302">
        <v>0</v>
      </c>
      <c r="CQ302" t="s">
        <v>417</v>
      </c>
      <c r="CS302" t="s">
        <v>418</v>
      </c>
      <c r="CT302" t="s">
        <v>418</v>
      </c>
      <c r="CU302">
        <v>5</v>
      </c>
      <c r="CV302" t="s">
        <v>2293</v>
      </c>
      <c r="CW302" t="s">
        <v>2293</v>
      </c>
      <c r="CX302">
        <v>4</v>
      </c>
      <c r="CY302">
        <f t="shared" si="28"/>
        <v>2.5</v>
      </c>
      <c r="CZ302">
        <v>1.08667</v>
      </c>
      <c r="DA302">
        <v>0.64963800000000005</v>
      </c>
      <c r="DB302">
        <f t="shared" si="29"/>
        <v>1</v>
      </c>
      <c r="DC302">
        <v>0</v>
      </c>
      <c r="DD302">
        <v>0</v>
      </c>
      <c r="DE302">
        <v>0</v>
      </c>
      <c r="DF302">
        <v>23373</v>
      </c>
      <c r="DG302">
        <f t="shared" si="30"/>
        <v>23373</v>
      </c>
      <c r="DH302">
        <f t="shared" si="31"/>
        <v>5</v>
      </c>
      <c r="DI302">
        <v>1170</v>
      </c>
      <c r="DJ302">
        <f t="shared" si="32"/>
        <v>1170</v>
      </c>
      <c r="DK302">
        <f t="shared" si="33"/>
        <v>3</v>
      </c>
      <c r="DL302">
        <v>10</v>
      </c>
      <c r="DN302">
        <f>(DL302*InputWeights!$C$7+DB302*InputWeights!$C$6)</f>
        <v>5.5</v>
      </c>
      <c r="DO302">
        <f>(DD302*InputWeights!$C$12+DE302*InputWeights!$C$10+CU302*InputWeights!$C$11)</f>
        <v>2</v>
      </c>
      <c r="DP302">
        <f>(DC302*InputWeights!$C$18+DK302*InputWeights!$C$16+DH302*InputWeights!$C$15+CY302*InputWeights!$C$17)</f>
        <v>3.35</v>
      </c>
      <c r="DR302">
        <f>DN302*InputWeights!$C$5+DO302*InputWeights!$C$9+DP302*InputWeights!$C$14</f>
        <v>35.9</v>
      </c>
      <c r="DS302">
        <f>((_xlfn.RANK.EQ(DR302,$DR$2:$DR$1000,0))/(COUNT(DR$2:$DR$1000)))*100</f>
        <v>42.075736325385691</v>
      </c>
      <c r="DT302">
        <f t="shared" si="34"/>
        <v>0</v>
      </c>
    </row>
    <row r="303" spans="1:124" x14ac:dyDescent="0.25">
      <c r="A303" t="s">
        <v>1678</v>
      </c>
      <c r="B303" t="s">
        <v>108</v>
      </c>
      <c r="C303" t="s">
        <v>109</v>
      </c>
      <c r="D303" t="s">
        <v>110</v>
      </c>
      <c r="E303" t="s">
        <v>666</v>
      </c>
      <c r="F303">
        <v>2077</v>
      </c>
      <c r="G303">
        <v>20000600</v>
      </c>
      <c r="H303">
        <v>0</v>
      </c>
      <c r="I303">
        <v>2000</v>
      </c>
      <c r="J303">
        <v>2006</v>
      </c>
      <c r="K303" t="s">
        <v>183</v>
      </c>
      <c r="L303" t="s">
        <v>114</v>
      </c>
      <c r="M303">
        <v>22</v>
      </c>
      <c r="N303" t="s">
        <v>177</v>
      </c>
      <c r="O303">
        <v>2</v>
      </c>
      <c r="Q303" t="s">
        <v>117</v>
      </c>
      <c r="R303">
        <v>0</v>
      </c>
      <c r="S303" t="s">
        <v>1616</v>
      </c>
      <c r="T303">
        <v>227</v>
      </c>
      <c r="V303">
        <v>7415</v>
      </c>
      <c r="W303" t="s">
        <v>116</v>
      </c>
      <c r="X303" t="s">
        <v>117</v>
      </c>
      <c r="Y303" t="s">
        <v>1679</v>
      </c>
      <c r="AA303" t="s">
        <v>133</v>
      </c>
      <c r="AC303" t="s">
        <v>1686</v>
      </c>
      <c r="AD303" t="s">
        <v>1689</v>
      </c>
      <c r="AE303" t="s">
        <v>426</v>
      </c>
      <c r="AF303" t="s">
        <v>124</v>
      </c>
      <c r="AG303" t="s">
        <v>112</v>
      </c>
      <c r="AH303" t="s">
        <v>124</v>
      </c>
      <c r="AI303" t="s">
        <v>112</v>
      </c>
      <c r="AJ303" t="s">
        <v>112</v>
      </c>
      <c r="AK303" t="s">
        <v>112</v>
      </c>
      <c r="AL303" t="s">
        <v>416</v>
      </c>
      <c r="AM303" t="s">
        <v>341</v>
      </c>
      <c r="AN303" t="s">
        <v>1690</v>
      </c>
      <c r="AO303">
        <v>3731</v>
      </c>
      <c r="AP303">
        <v>102264</v>
      </c>
      <c r="AQ303">
        <v>456</v>
      </c>
      <c r="AR303" t="s">
        <v>110</v>
      </c>
      <c r="AS303">
        <v>10862</v>
      </c>
      <c r="AT303">
        <v>12939</v>
      </c>
      <c r="AU303">
        <v>10862</v>
      </c>
      <c r="AV303">
        <v>12939</v>
      </c>
      <c r="BB303" t="s">
        <v>129</v>
      </c>
      <c r="BC303" t="s">
        <v>180</v>
      </c>
      <c r="BD303">
        <v>73</v>
      </c>
      <c r="BE303" t="s">
        <v>131</v>
      </c>
      <c r="BF303">
        <v>1</v>
      </c>
      <c r="BG303">
        <v>3</v>
      </c>
      <c r="BH303">
        <v>3</v>
      </c>
      <c r="BI303" t="s">
        <v>131</v>
      </c>
      <c r="BJ303" t="s">
        <v>366</v>
      </c>
      <c r="BK303" t="s">
        <v>112</v>
      </c>
      <c r="BN303" t="s">
        <v>133</v>
      </c>
      <c r="BR303" t="s">
        <v>133</v>
      </c>
      <c r="BU303" t="s">
        <v>153</v>
      </c>
      <c r="BV303" t="s">
        <v>116</v>
      </c>
      <c r="BW303" t="s">
        <v>112</v>
      </c>
      <c r="BX303">
        <v>0</v>
      </c>
      <c r="BZ303">
        <v>0</v>
      </c>
      <c r="CA303">
        <v>1</v>
      </c>
      <c r="CB303">
        <v>0</v>
      </c>
      <c r="CC303">
        <v>0</v>
      </c>
      <c r="CD303" t="s">
        <v>117</v>
      </c>
      <c r="CE303" t="s">
        <v>117</v>
      </c>
      <c r="CF303" t="s">
        <v>110</v>
      </c>
      <c r="CG303" t="s">
        <v>117</v>
      </c>
      <c r="CH303" t="s">
        <v>117</v>
      </c>
      <c r="CI303" t="s">
        <v>117</v>
      </c>
      <c r="CJ303" t="s">
        <v>117</v>
      </c>
      <c r="CK303" t="s">
        <v>112</v>
      </c>
      <c r="CL303">
        <v>2</v>
      </c>
      <c r="CM303">
        <v>5</v>
      </c>
      <c r="CN303" t="s">
        <v>134</v>
      </c>
      <c r="CO303" t="s">
        <v>183</v>
      </c>
      <c r="CP303">
        <v>0</v>
      </c>
      <c r="CQ303" t="s">
        <v>143</v>
      </c>
      <c r="CR303" t="s">
        <v>143</v>
      </c>
      <c r="CS303" t="s">
        <v>136</v>
      </c>
      <c r="CT303" t="s">
        <v>184</v>
      </c>
      <c r="CU303">
        <v>7.5</v>
      </c>
      <c r="CV303" t="s">
        <v>1691</v>
      </c>
      <c r="CW303" t="s">
        <v>1691</v>
      </c>
      <c r="CX303">
        <v>5</v>
      </c>
      <c r="CY303">
        <f t="shared" si="28"/>
        <v>2.5</v>
      </c>
      <c r="CZ303">
        <v>6.7280899999999999</v>
      </c>
      <c r="DA303">
        <v>4.3444799999999999</v>
      </c>
      <c r="DB303">
        <f t="shared" si="29"/>
        <v>2.5</v>
      </c>
      <c r="DC303">
        <v>0</v>
      </c>
      <c r="DD303">
        <v>0</v>
      </c>
      <c r="DE303">
        <v>0</v>
      </c>
      <c r="DF303">
        <v>7415</v>
      </c>
      <c r="DG303">
        <f t="shared" si="30"/>
        <v>7415</v>
      </c>
      <c r="DH303">
        <f t="shared" si="31"/>
        <v>2</v>
      </c>
      <c r="DI303">
        <v>519</v>
      </c>
      <c r="DJ303">
        <f t="shared" si="32"/>
        <v>519</v>
      </c>
      <c r="DK303">
        <f t="shared" si="33"/>
        <v>2</v>
      </c>
      <c r="DL303">
        <v>10</v>
      </c>
      <c r="DN303">
        <f>(DL303*InputWeights!$C$7+DB303*InputWeights!$C$6)</f>
        <v>6.25</v>
      </c>
      <c r="DO303">
        <f>(DD303*InputWeights!$C$12+DE303*InputWeights!$C$10+CU303*InputWeights!$C$11)</f>
        <v>3</v>
      </c>
      <c r="DP303">
        <f>(DC303*InputWeights!$C$18+DK303*InputWeights!$C$16+DH303*InputWeights!$C$15+CY303*InputWeights!$C$17)</f>
        <v>1.9500000000000002</v>
      </c>
      <c r="DR303">
        <f>DN303*InputWeights!$C$5+DO303*InputWeights!$C$9+DP303*InputWeights!$C$14</f>
        <v>35.549999999999997</v>
      </c>
      <c r="DS303">
        <f>((_xlfn.RANK.EQ(DR303,$DR$2:$DR$1000,0))/(COUNT(DR$2:$DR$1000)))*100</f>
        <v>42.356241234221599</v>
      </c>
      <c r="DT303">
        <f t="shared" si="34"/>
        <v>0</v>
      </c>
    </row>
    <row r="304" spans="1:124" x14ac:dyDescent="0.25">
      <c r="A304" t="s">
        <v>357</v>
      </c>
      <c r="B304" t="s">
        <v>108</v>
      </c>
      <c r="C304" t="s">
        <v>109</v>
      </c>
      <c r="D304" t="s">
        <v>110</v>
      </c>
      <c r="E304" t="s">
        <v>376</v>
      </c>
      <c r="F304">
        <v>2576</v>
      </c>
      <c r="G304">
        <v>1900</v>
      </c>
      <c r="H304">
        <v>0</v>
      </c>
      <c r="I304">
        <v>1967</v>
      </c>
      <c r="J304">
        <v>2007</v>
      </c>
      <c r="K304" t="s">
        <v>112</v>
      </c>
      <c r="L304" t="s">
        <v>110</v>
      </c>
      <c r="M304">
        <v>26</v>
      </c>
      <c r="N304" t="s">
        <v>177</v>
      </c>
      <c r="O304">
        <v>2</v>
      </c>
      <c r="Q304" t="s">
        <v>114</v>
      </c>
      <c r="R304">
        <v>99</v>
      </c>
      <c r="S304" t="s">
        <v>359</v>
      </c>
      <c r="T304">
        <v>73</v>
      </c>
      <c r="V304">
        <v>4704</v>
      </c>
      <c r="W304" t="s">
        <v>116</v>
      </c>
      <c r="X304" t="s">
        <v>117</v>
      </c>
      <c r="Y304" t="s">
        <v>377</v>
      </c>
      <c r="Z304" t="s">
        <v>119</v>
      </c>
      <c r="AA304" t="s">
        <v>361</v>
      </c>
      <c r="AC304" t="s">
        <v>378</v>
      </c>
      <c r="AD304" t="s">
        <v>379</v>
      </c>
      <c r="AE304" t="s">
        <v>364</v>
      </c>
      <c r="AF304" t="s">
        <v>124</v>
      </c>
      <c r="AG304" t="s">
        <v>125</v>
      </c>
      <c r="AH304" t="s">
        <v>124</v>
      </c>
      <c r="AI304" t="s">
        <v>150</v>
      </c>
      <c r="AJ304" t="s">
        <v>112</v>
      </c>
      <c r="AK304" t="s">
        <v>125</v>
      </c>
      <c r="AL304" t="s">
        <v>380</v>
      </c>
      <c r="AM304" t="s">
        <v>380</v>
      </c>
      <c r="AN304" t="s">
        <v>380</v>
      </c>
      <c r="AO304">
        <v>1690</v>
      </c>
      <c r="AP304">
        <v>102264</v>
      </c>
      <c r="AQ304">
        <v>155</v>
      </c>
      <c r="AR304" t="s">
        <v>110</v>
      </c>
      <c r="AS304">
        <v>48622</v>
      </c>
      <c r="AT304">
        <v>51198</v>
      </c>
      <c r="AU304">
        <v>48622</v>
      </c>
      <c r="AV304">
        <v>51198</v>
      </c>
      <c r="BB304" t="s">
        <v>129</v>
      </c>
      <c r="BC304" t="s">
        <v>189</v>
      </c>
      <c r="BD304">
        <v>91</v>
      </c>
      <c r="BE304" t="s">
        <v>131</v>
      </c>
      <c r="BF304">
        <v>0</v>
      </c>
      <c r="BG304">
        <v>4</v>
      </c>
      <c r="BH304">
        <v>4</v>
      </c>
      <c r="BI304" t="s">
        <v>181</v>
      </c>
      <c r="BJ304" t="s">
        <v>182</v>
      </c>
      <c r="BK304" t="s">
        <v>112</v>
      </c>
      <c r="BN304" t="s">
        <v>133</v>
      </c>
      <c r="BR304" t="s">
        <v>133</v>
      </c>
      <c r="BU304" t="s">
        <v>112</v>
      </c>
      <c r="BV304" t="s">
        <v>114</v>
      </c>
      <c r="BW304" t="s">
        <v>112</v>
      </c>
      <c r="BX304">
        <v>0</v>
      </c>
      <c r="BZ304">
        <v>0</v>
      </c>
      <c r="CA304">
        <v>1</v>
      </c>
      <c r="CB304">
        <v>0</v>
      </c>
      <c r="CC304">
        <v>0</v>
      </c>
      <c r="CD304" t="s">
        <v>110</v>
      </c>
      <c r="CE304" t="s">
        <v>114</v>
      </c>
      <c r="CF304" t="s">
        <v>110</v>
      </c>
      <c r="CG304" t="s">
        <v>117</v>
      </c>
      <c r="CH304" t="s">
        <v>117</v>
      </c>
      <c r="CI304" t="s">
        <v>117</v>
      </c>
      <c r="CJ304" t="s">
        <v>117</v>
      </c>
      <c r="CK304" t="s">
        <v>125</v>
      </c>
      <c r="CL304">
        <v>6</v>
      </c>
      <c r="CM304">
        <v>2</v>
      </c>
      <c r="CN304" t="s">
        <v>142</v>
      </c>
      <c r="CO304" t="s">
        <v>183</v>
      </c>
      <c r="CP304">
        <v>0</v>
      </c>
      <c r="CQ304" t="s">
        <v>143</v>
      </c>
      <c r="CR304" t="s">
        <v>143</v>
      </c>
      <c r="CS304" t="s">
        <v>215</v>
      </c>
      <c r="CT304" t="s">
        <v>156</v>
      </c>
      <c r="CU304">
        <v>5</v>
      </c>
      <c r="CV304" t="s">
        <v>381</v>
      </c>
      <c r="CW304" t="s">
        <v>381</v>
      </c>
      <c r="CX304">
        <v>3</v>
      </c>
      <c r="CY304">
        <f t="shared" si="28"/>
        <v>7.5</v>
      </c>
      <c r="CZ304">
        <v>3.0762900000000002</v>
      </c>
      <c r="DA304">
        <v>1.7194400000000001</v>
      </c>
      <c r="DB304">
        <f t="shared" si="29"/>
        <v>1</v>
      </c>
      <c r="DC304">
        <v>0</v>
      </c>
      <c r="DD304">
        <v>0</v>
      </c>
      <c r="DE304">
        <v>0</v>
      </c>
      <c r="DF304">
        <v>4704</v>
      </c>
      <c r="DG304">
        <f t="shared" si="30"/>
        <v>9408</v>
      </c>
      <c r="DH304">
        <f t="shared" si="31"/>
        <v>2</v>
      </c>
      <c r="DI304">
        <v>162</v>
      </c>
      <c r="DJ304">
        <f t="shared" si="32"/>
        <v>324</v>
      </c>
      <c r="DK304">
        <f t="shared" si="33"/>
        <v>1</v>
      </c>
      <c r="DL304">
        <v>10</v>
      </c>
      <c r="DN304">
        <f>(DL304*InputWeights!$C$7+DB304*InputWeights!$C$6)</f>
        <v>5.5</v>
      </c>
      <c r="DO304">
        <f>(DD304*InputWeights!$C$12+DE304*InputWeights!$C$10+CU304*InputWeights!$C$11)</f>
        <v>2</v>
      </c>
      <c r="DP304">
        <f>(DC304*InputWeights!$C$18+DK304*InputWeights!$C$16+DH304*InputWeights!$C$15+CY304*InputWeights!$C$17)</f>
        <v>3.25</v>
      </c>
      <c r="DR304">
        <f>DN304*InputWeights!$C$5+DO304*InputWeights!$C$9+DP304*InputWeights!$C$14</f>
        <v>35.5</v>
      </c>
      <c r="DS304">
        <f>((_xlfn.RANK.EQ(DR304,$DR$2:$DR$1000,0))/(COUNT(DR$2:$DR$1000)))*100</f>
        <v>42.496493688639553</v>
      </c>
      <c r="DT304">
        <f t="shared" si="34"/>
        <v>0</v>
      </c>
    </row>
    <row r="305" spans="1:124" x14ac:dyDescent="0.25">
      <c r="A305" t="s">
        <v>357</v>
      </c>
      <c r="B305" t="s">
        <v>108</v>
      </c>
      <c r="C305" t="s">
        <v>109</v>
      </c>
      <c r="D305" t="s">
        <v>110</v>
      </c>
      <c r="E305" t="s">
        <v>146</v>
      </c>
      <c r="F305">
        <v>2566</v>
      </c>
      <c r="G305">
        <v>1900</v>
      </c>
      <c r="H305">
        <v>0</v>
      </c>
      <c r="I305">
        <v>1967</v>
      </c>
      <c r="J305">
        <v>2007</v>
      </c>
      <c r="K305" t="s">
        <v>139</v>
      </c>
      <c r="L305" t="s">
        <v>110</v>
      </c>
      <c r="M305">
        <v>26</v>
      </c>
      <c r="N305" t="s">
        <v>177</v>
      </c>
      <c r="O305">
        <v>2</v>
      </c>
      <c r="Q305" t="s">
        <v>114</v>
      </c>
      <c r="R305">
        <v>999</v>
      </c>
      <c r="S305" t="s">
        <v>148</v>
      </c>
      <c r="T305">
        <v>74</v>
      </c>
      <c r="V305">
        <v>4791</v>
      </c>
      <c r="W305" t="s">
        <v>116</v>
      </c>
      <c r="X305" t="s">
        <v>117</v>
      </c>
      <c r="Y305" t="s">
        <v>377</v>
      </c>
      <c r="Z305" t="s">
        <v>119</v>
      </c>
      <c r="AA305" t="s">
        <v>361</v>
      </c>
      <c r="AC305" t="s">
        <v>378</v>
      </c>
      <c r="AD305" t="s">
        <v>379</v>
      </c>
      <c r="AE305" t="s">
        <v>364</v>
      </c>
      <c r="AF305" t="s">
        <v>124</v>
      </c>
      <c r="AG305" t="s">
        <v>125</v>
      </c>
      <c r="AH305" t="s">
        <v>124</v>
      </c>
      <c r="AI305" t="s">
        <v>150</v>
      </c>
      <c r="AJ305" t="s">
        <v>112</v>
      </c>
      <c r="AK305" t="s">
        <v>125</v>
      </c>
      <c r="AL305" t="s">
        <v>382</v>
      </c>
      <c r="AM305" t="s">
        <v>382</v>
      </c>
      <c r="AN305" t="s">
        <v>383</v>
      </c>
      <c r="AO305">
        <v>1691</v>
      </c>
      <c r="AP305">
        <v>102264</v>
      </c>
      <c r="AQ305">
        <v>156</v>
      </c>
      <c r="AR305" t="s">
        <v>114</v>
      </c>
      <c r="AS305">
        <v>5837</v>
      </c>
      <c r="AT305">
        <v>8403</v>
      </c>
      <c r="AU305">
        <v>5837</v>
      </c>
      <c r="AV305">
        <v>8403</v>
      </c>
      <c r="BB305" t="s">
        <v>129</v>
      </c>
      <c r="BC305" t="s">
        <v>189</v>
      </c>
      <c r="BD305">
        <v>90</v>
      </c>
      <c r="BE305" t="s">
        <v>131</v>
      </c>
      <c r="BF305">
        <v>0</v>
      </c>
      <c r="BG305">
        <v>4</v>
      </c>
      <c r="BH305">
        <v>4</v>
      </c>
      <c r="BI305" t="s">
        <v>181</v>
      </c>
      <c r="BJ305" t="s">
        <v>182</v>
      </c>
      <c r="BK305" t="s">
        <v>112</v>
      </c>
      <c r="BN305" t="s">
        <v>133</v>
      </c>
      <c r="BR305" t="s">
        <v>133</v>
      </c>
      <c r="BU305" t="s">
        <v>139</v>
      </c>
      <c r="BV305" t="s">
        <v>114</v>
      </c>
      <c r="BW305" t="s">
        <v>112</v>
      </c>
      <c r="BX305">
        <v>0</v>
      </c>
      <c r="BZ305">
        <v>0</v>
      </c>
      <c r="CA305">
        <v>1</v>
      </c>
      <c r="CB305">
        <v>0</v>
      </c>
      <c r="CC305">
        <v>0</v>
      </c>
      <c r="CD305" t="s">
        <v>114</v>
      </c>
      <c r="CE305" t="s">
        <v>114</v>
      </c>
      <c r="CF305" t="s">
        <v>110</v>
      </c>
      <c r="CG305" t="s">
        <v>117</v>
      </c>
      <c r="CH305" t="s">
        <v>117</v>
      </c>
      <c r="CI305" t="s">
        <v>117</v>
      </c>
      <c r="CJ305" t="s">
        <v>117</v>
      </c>
      <c r="CK305" t="s">
        <v>125</v>
      </c>
      <c r="CL305">
        <v>10</v>
      </c>
      <c r="CM305">
        <v>2</v>
      </c>
      <c r="CN305" t="s">
        <v>142</v>
      </c>
      <c r="CO305" t="s">
        <v>183</v>
      </c>
      <c r="CP305">
        <v>0</v>
      </c>
      <c r="CQ305" t="s">
        <v>143</v>
      </c>
      <c r="CR305" t="s">
        <v>143</v>
      </c>
      <c r="CS305" t="s">
        <v>215</v>
      </c>
      <c r="CT305" t="s">
        <v>156</v>
      </c>
      <c r="CU305">
        <v>5</v>
      </c>
      <c r="CV305" t="s">
        <v>384</v>
      </c>
      <c r="CW305" t="s">
        <v>384</v>
      </c>
      <c r="CX305">
        <v>3</v>
      </c>
      <c r="CY305">
        <f t="shared" si="28"/>
        <v>7.5</v>
      </c>
      <c r="CZ305">
        <v>3.19537</v>
      </c>
      <c r="DA305">
        <v>2.2392799999999999</v>
      </c>
      <c r="DB305">
        <f t="shared" si="29"/>
        <v>1</v>
      </c>
      <c r="DC305">
        <v>0</v>
      </c>
      <c r="DD305">
        <v>0</v>
      </c>
      <c r="DE305">
        <v>0</v>
      </c>
      <c r="DF305">
        <v>4791</v>
      </c>
      <c r="DG305">
        <f t="shared" si="30"/>
        <v>9582</v>
      </c>
      <c r="DH305">
        <f t="shared" si="31"/>
        <v>2</v>
      </c>
      <c r="DI305">
        <v>181</v>
      </c>
      <c r="DJ305">
        <f t="shared" si="32"/>
        <v>362</v>
      </c>
      <c r="DK305">
        <f t="shared" si="33"/>
        <v>1</v>
      </c>
      <c r="DL305">
        <v>10</v>
      </c>
      <c r="DN305">
        <f>(DL305*InputWeights!$C$7+DB305*InputWeights!$C$6)</f>
        <v>5.5</v>
      </c>
      <c r="DO305">
        <f>(DD305*InputWeights!$C$12+DE305*InputWeights!$C$10+CU305*InputWeights!$C$11)</f>
        <v>2</v>
      </c>
      <c r="DP305">
        <f>(DC305*InputWeights!$C$18+DK305*InputWeights!$C$16+DH305*InputWeights!$C$15+CY305*InputWeights!$C$17)</f>
        <v>3.25</v>
      </c>
      <c r="DR305">
        <f>DN305*InputWeights!$C$5+DO305*InputWeights!$C$9+DP305*InputWeights!$C$14</f>
        <v>35.5</v>
      </c>
      <c r="DS305">
        <f>((_xlfn.RANK.EQ(DR305,$DR$2:$DR$1000,0))/(COUNT(DR$2:$DR$1000)))*100</f>
        <v>42.496493688639553</v>
      </c>
      <c r="DT305">
        <f t="shared" si="34"/>
        <v>0</v>
      </c>
    </row>
    <row r="306" spans="1:124" x14ac:dyDescent="0.25">
      <c r="A306" t="s">
        <v>450</v>
      </c>
      <c r="B306" t="s">
        <v>108</v>
      </c>
      <c r="C306" t="s">
        <v>109</v>
      </c>
      <c r="D306" t="s">
        <v>110</v>
      </c>
      <c r="E306" t="s">
        <v>578</v>
      </c>
      <c r="F306">
        <v>1924</v>
      </c>
      <c r="G306">
        <v>10000</v>
      </c>
      <c r="H306">
        <v>0</v>
      </c>
      <c r="I306">
        <v>1935</v>
      </c>
      <c r="J306">
        <v>2003</v>
      </c>
      <c r="K306" t="s">
        <v>139</v>
      </c>
      <c r="L306" t="s">
        <v>110</v>
      </c>
      <c r="M306">
        <v>24</v>
      </c>
      <c r="N306" t="s">
        <v>177</v>
      </c>
      <c r="O306">
        <v>2</v>
      </c>
      <c r="Q306" t="s">
        <v>169</v>
      </c>
      <c r="R306">
        <v>7</v>
      </c>
      <c r="S306" t="s">
        <v>148</v>
      </c>
      <c r="T306">
        <v>130</v>
      </c>
      <c r="V306">
        <v>14427</v>
      </c>
      <c r="W306" t="s">
        <v>116</v>
      </c>
      <c r="X306" t="s">
        <v>117</v>
      </c>
      <c r="Y306" t="s">
        <v>509</v>
      </c>
      <c r="Z306" t="s">
        <v>119</v>
      </c>
      <c r="AA306" t="s">
        <v>454</v>
      </c>
      <c r="AC306" t="s">
        <v>349</v>
      </c>
      <c r="AD306" t="s">
        <v>160</v>
      </c>
      <c r="AE306" t="s">
        <v>426</v>
      </c>
      <c r="AF306" t="s">
        <v>124</v>
      </c>
      <c r="AG306" t="s">
        <v>125</v>
      </c>
      <c r="AH306" t="s">
        <v>124</v>
      </c>
      <c r="AI306" t="s">
        <v>150</v>
      </c>
      <c r="AJ306" t="s">
        <v>112</v>
      </c>
      <c r="AK306" t="s">
        <v>125</v>
      </c>
      <c r="AL306" t="s">
        <v>564</v>
      </c>
      <c r="AM306" t="s">
        <v>565</v>
      </c>
      <c r="AN306" t="s">
        <v>579</v>
      </c>
      <c r="AO306">
        <v>1854</v>
      </c>
      <c r="AP306">
        <v>102264</v>
      </c>
      <c r="AQ306">
        <v>163</v>
      </c>
      <c r="AR306" t="s">
        <v>114</v>
      </c>
      <c r="AS306">
        <v>104126</v>
      </c>
      <c r="AT306">
        <v>106050</v>
      </c>
      <c r="AU306">
        <v>104126</v>
      </c>
      <c r="AV306">
        <v>106050</v>
      </c>
      <c r="BB306" t="s">
        <v>129</v>
      </c>
      <c r="BC306" t="s">
        <v>189</v>
      </c>
      <c r="BD306">
        <v>79</v>
      </c>
      <c r="BE306" t="s">
        <v>131</v>
      </c>
      <c r="BF306">
        <v>0</v>
      </c>
      <c r="BG306">
        <v>4</v>
      </c>
      <c r="BH306">
        <v>4</v>
      </c>
      <c r="BI306" t="s">
        <v>569</v>
      </c>
      <c r="BJ306" t="s">
        <v>182</v>
      </c>
      <c r="BK306" t="s">
        <v>112</v>
      </c>
      <c r="BN306" t="s">
        <v>133</v>
      </c>
      <c r="BR306" t="s">
        <v>133</v>
      </c>
      <c r="BU306" t="s">
        <v>139</v>
      </c>
      <c r="BV306" t="s">
        <v>114</v>
      </c>
      <c r="BW306" t="s">
        <v>112</v>
      </c>
      <c r="BX306">
        <v>0</v>
      </c>
      <c r="BZ306">
        <v>0</v>
      </c>
      <c r="CA306">
        <v>1</v>
      </c>
      <c r="CB306">
        <v>0</v>
      </c>
      <c r="CC306">
        <v>0</v>
      </c>
      <c r="CD306" t="s">
        <v>114</v>
      </c>
      <c r="CE306" t="s">
        <v>169</v>
      </c>
      <c r="CF306" t="s">
        <v>110</v>
      </c>
      <c r="CG306" t="s">
        <v>110</v>
      </c>
      <c r="CH306" t="s">
        <v>114</v>
      </c>
      <c r="CI306" t="s">
        <v>117</v>
      </c>
      <c r="CJ306" t="s">
        <v>117</v>
      </c>
      <c r="CK306" t="s">
        <v>125</v>
      </c>
      <c r="CL306">
        <v>10</v>
      </c>
      <c r="CM306">
        <v>0</v>
      </c>
      <c r="CN306" t="s">
        <v>142</v>
      </c>
      <c r="CO306" t="s">
        <v>183</v>
      </c>
      <c r="CP306">
        <v>0</v>
      </c>
      <c r="CQ306" t="s">
        <v>143</v>
      </c>
      <c r="CR306" t="s">
        <v>143</v>
      </c>
      <c r="CS306" t="s">
        <v>184</v>
      </c>
      <c r="CT306" t="s">
        <v>184</v>
      </c>
      <c r="CU306">
        <v>7.5</v>
      </c>
      <c r="CV306" t="s">
        <v>580</v>
      </c>
      <c r="CW306" t="s">
        <v>580</v>
      </c>
      <c r="CX306">
        <v>3</v>
      </c>
      <c r="CY306">
        <f t="shared" si="28"/>
        <v>7.5</v>
      </c>
      <c r="CZ306">
        <v>3.5096400000000001</v>
      </c>
      <c r="DA306">
        <v>2.1079699999999999</v>
      </c>
      <c r="DB306">
        <f t="shared" si="29"/>
        <v>1</v>
      </c>
      <c r="DC306">
        <v>10</v>
      </c>
      <c r="DF306">
        <v>14427</v>
      </c>
      <c r="DG306">
        <f t="shared" si="30"/>
        <v>28854</v>
      </c>
      <c r="DH306">
        <f t="shared" si="31"/>
        <v>6</v>
      </c>
      <c r="DI306">
        <v>866</v>
      </c>
      <c r="DJ306">
        <f t="shared" si="32"/>
        <v>1732</v>
      </c>
      <c r="DK306">
        <f t="shared" si="33"/>
        <v>3</v>
      </c>
      <c r="DN306">
        <f>(DL306*InputWeights!$C$7+DB306*InputWeights!$C$6)</f>
        <v>0.5</v>
      </c>
      <c r="DO306">
        <f>(DD306*InputWeights!$C$12+DE306*InputWeights!$C$10+CU306*InputWeights!$C$11)</f>
        <v>3</v>
      </c>
      <c r="DP306">
        <f>(DC306*InputWeights!$C$18+DK306*InputWeights!$C$16+DH306*InputWeights!$C$15+CY306*InputWeights!$C$17)</f>
        <v>6.25</v>
      </c>
      <c r="DR306">
        <f>DN306*InputWeights!$C$5+DO306*InputWeights!$C$9+DP306*InputWeights!$C$14</f>
        <v>35.5</v>
      </c>
      <c r="DS306">
        <f>((_xlfn.RANK.EQ(DR306,$DR$2:$DR$1000,0))/(COUNT(DR$2:$DR$1000)))*100</f>
        <v>42.496493688639553</v>
      </c>
      <c r="DT306">
        <f t="shared" si="34"/>
        <v>0</v>
      </c>
    </row>
    <row r="307" spans="1:124" x14ac:dyDescent="0.25">
      <c r="A307" t="s">
        <v>352</v>
      </c>
      <c r="B307" t="s">
        <v>108</v>
      </c>
      <c r="C307" t="s">
        <v>109</v>
      </c>
      <c r="D307" t="s">
        <v>110</v>
      </c>
      <c r="E307" t="s">
        <v>845</v>
      </c>
      <c r="F307">
        <v>1294</v>
      </c>
      <c r="G307">
        <v>2200</v>
      </c>
      <c r="H307">
        <v>0</v>
      </c>
      <c r="I307">
        <v>1937</v>
      </c>
      <c r="J307">
        <v>2015</v>
      </c>
      <c r="K307" t="s">
        <v>183</v>
      </c>
      <c r="L307" t="s">
        <v>114</v>
      </c>
      <c r="M307">
        <v>22</v>
      </c>
      <c r="N307" t="s">
        <v>229</v>
      </c>
      <c r="O307">
        <v>2</v>
      </c>
      <c r="P307" t="s">
        <v>112</v>
      </c>
      <c r="Q307" t="s">
        <v>117</v>
      </c>
      <c r="R307">
        <v>0</v>
      </c>
      <c r="S307" t="s">
        <v>825</v>
      </c>
      <c r="T307">
        <v>70</v>
      </c>
      <c r="V307">
        <v>6768</v>
      </c>
      <c r="W307" t="s">
        <v>116</v>
      </c>
      <c r="X307" t="s">
        <v>117</v>
      </c>
      <c r="Y307" t="s">
        <v>840</v>
      </c>
      <c r="Z307" t="s">
        <v>119</v>
      </c>
      <c r="AA307" t="s">
        <v>827</v>
      </c>
      <c r="AC307" t="s">
        <v>363</v>
      </c>
      <c r="AD307" t="s">
        <v>846</v>
      </c>
      <c r="AE307" t="s">
        <v>403</v>
      </c>
      <c r="AF307" t="s">
        <v>124</v>
      </c>
      <c r="AG307" t="s">
        <v>125</v>
      </c>
      <c r="AH307" t="s">
        <v>124</v>
      </c>
      <c r="AI307" t="s">
        <v>112</v>
      </c>
      <c r="AJ307" t="s">
        <v>112</v>
      </c>
      <c r="AK307" t="s">
        <v>125</v>
      </c>
      <c r="AL307" t="s">
        <v>847</v>
      </c>
      <c r="AM307" t="s">
        <v>843</v>
      </c>
      <c r="AN307" t="s">
        <v>848</v>
      </c>
      <c r="AO307">
        <v>2196</v>
      </c>
      <c r="AP307">
        <v>102264</v>
      </c>
      <c r="AQ307">
        <v>182</v>
      </c>
      <c r="AR307" t="s">
        <v>110</v>
      </c>
      <c r="AS307">
        <v>44094</v>
      </c>
      <c r="AT307">
        <v>45388</v>
      </c>
      <c r="AU307">
        <v>44094</v>
      </c>
      <c r="AV307">
        <v>45388</v>
      </c>
      <c r="BB307" t="s">
        <v>129</v>
      </c>
      <c r="BC307" t="s">
        <v>254</v>
      </c>
      <c r="BD307">
        <v>80</v>
      </c>
      <c r="BE307" t="s">
        <v>131</v>
      </c>
      <c r="BF307">
        <v>0</v>
      </c>
      <c r="BG307">
        <v>4</v>
      </c>
      <c r="BH307">
        <v>4</v>
      </c>
      <c r="BI307" t="s">
        <v>181</v>
      </c>
      <c r="BJ307" t="s">
        <v>366</v>
      </c>
      <c r="BK307" t="s">
        <v>112</v>
      </c>
      <c r="BN307" t="s">
        <v>133</v>
      </c>
      <c r="BR307" t="s">
        <v>133</v>
      </c>
      <c r="BU307" t="s">
        <v>153</v>
      </c>
      <c r="BV307" t="s">
        <v>114</v>
      </c>
      <c r="BW307" t="s">
        <v>112</v>
      </c>
      <c r="BX307">
        <v>0</v>
      </c>
      <c r="BZ307">
        <v>0</v>
      </c>
      <c r="CA307">
        <v>1</v>
      </c>
      <c r="CB307">
        <v>0</v>
      </c>
      <c r="CC307">
        <v>0</v>
      </c>
      <c r="CD307" t="s">
        <v>117</v>
      </c>
      <c r="CE307" t="s">
        <v>117</v>
      </c>
      <c r="CF307" t="s">
        <v>110</v>
      </c>
      <c r="CG307" t="s">
        <v>117</v>
      </c>
      <c r="CH307" t="s">
        <v>117</v>
      </c>
      <c r="CI307" t="s">
        <v>117</v>
      </c>
      <c r="CJ307" t="s">
        <v>117</v>
      </c>
      <c r="CK307" t="s">
        <v>112</v>
      </c>
      <c r="CL307">
        <v>5</v>
      </c>
      <c r="CM307">
        <v>4</v>
      </c>
      <c r="CN307" t="s">
        <v>142</v>
      </c>
      <c r="CO307" t="s">
        <v>183</v>
      </c>
      <c r="CP307">
        <v>0</v>
      </c>
      <c r="CQ307" t="s">
        <v>135</v>
      </c>
      <c r="CR307" t="s">
        <v>143</v>
      </c>
      <c r="CS307" t="s">
        <v>215</v>
      </c>
      <c r="CT307" t="s">
        <v>184</v>
      </c>
      <c r="CU307">
        <v>7.5</v>
      </c>
      <c r="CV307" t="s">
        <v>849</v>
      </c>
      <c r="CW307" t="s">
        <v>849</v>
      </c>
      <c r="CX307">
        <v>3</v>
      </c>
      <c r="CY307">
        <f t="shared" si="28"/>
        <v>7.5</v>
      </c>
      <c r="CZ307">
        <v>0.32891799999999999</v>
      </c>
      <c r="DA307">
        <v>0.18112800000000001</v>
      </c>
      <c r="DB307">
        <f t="shared" si="29"/>
        <v>1</v>
      </c>
      <c r="DC307">
        <v>0</v>
      </c>
      <c r="DD307">
        <v>0</v>
      </c>
      <c r="DE307">
        <v>10</v>
      </c>
      <c r="DF307">
        <v>6768</v>
      </c>
      <c r="DG307">
        <f t="shared" si="30"/>
        <v>6768</v>
      </c>
      <c r="DH307">
        <f t="shared" si="31"/>
        <v>2</v>
      </c>
      <c r="DI307">
        <v>406</v>
      </c>
      <c r="DJ307">
        <f t="shared" si="32"/>
        <v>406</v>
      </c>
      <c r="DK307">
        <f t="shared" si="33"/>
        <v>1</v>
      </c>
      <c r="DN307">
        <f>(DL307*InputWeights!$C$7+DB307*InputWeights!$C$6)</f>
        <v>0.5</v>
      </c>
      <c r="DO307">
        <f>(DD307*InputWeights!$C$12+DE307*InputWeights!$C$10+CU307*InputWeights!$C$11)</f>
        <v>7</v>
      </c>
      <c r="DP307">
        <f>(DC307*InputWeights!$C$18+DK307*InputWeights!$C$16+DH307*InputWeights!$C$15+CY307*InputWeights!$C$17)</f>
        <v>3.25</v>
      </c>
      <c r="DR307">
        <f>DN307*InputWeights!$C$5+DO307*InputWeights!$C$9+DP307*InputWeights!$C$14</f>
        <v>35.5</v>
      </c>
      <c r="DS307">
        <f>((_xlfn.RANK.EQ(DR307,$DR$2:$DR$1000,0))/(COUNT(DR$2:$DR$1000)))*100</f>
        <v>42.496493688639553</v>
      </c>
      <c r="DT307">
        <f t="shared" si="34"/>
        <v>0</v>
      </c>
    </row>
    <row r="308" spans="1:124" x14ac:dyDescent="0.25">
      <c r="A308" t="s">
        <v>875</v>
      </c>
      <c r="B308" t="s">
        <v>108</v>
      </c>
      <c r="C308" t="s">
        <v>109</v>
      </c>
      <c r="D308" t="s">
        <v>110</v>
      </c>
      <c r="E308" t="s">
        <v>411</v>
      </c>
      <c r="F308">
        <v>1966</v>
      </c>
      <c r="G308">
        <v>3900</v>
      </c>
      <c r="H308">
        <v>0</v>
      </c>
      <c r="I308">
        <v>1988</v>
      </c>
      <c r="J308">
        <v>1988</v>
      </c>
      <c r="K308" t="s">
        <v>183</v>
      </c>
      <c r="L308" t="s">
        <v>114</v>
      </c>
      <c r="M308">
        <v>36</v>
      </c>
      <c r="N308" t="s">
        <v>113</v>
      </c>
      <c r="O308">
        <v>2</v>
      </c>
      <c r="P308" t="s">
        <v>112</v>
      </c>
      <c r="Q308" t="s">
        <v>117</v>
      </c>
      <c r="R308">
        <v>0</v>
      </c>
      <c r="T308">
        <v>129</v>
      </c>
      <c r="V308">
        <v>5116</v>
      </c>
      <c r="W308" t="s">
        <v>116</v>
      </c>
      <c r="X308" t="s">
        <v>117</v>
      </c>
      <c r="Y308" t="s">
        <v>876</v>
      </c>
      <c r="Z308" t="s">
        <v>119</v>
      </c>
      <c r="AA308" t="s">
        <v>877</v>
      </c>
      <c r="AC308" t="s">
        <v>878</v>
      </c>
      <c r="AD308" t="s">
        <v>160</v>
      </c>
      <c r="AE308" t="s">
        <v>364</v>
      </c>
      <c r="AF308" t="s">
        <v>116</v>
      </c>
      <c r="AG308" t="s">
        <v>112</v>
      </c>
      <c r="AH308" t="s">
        <v>124</v>
      </c>
      <c r="AI308" t="s">
        <v>112</v>
      </c>
      <c r="AJ308" t="s">
        <v>112</v>
      </c>
      <c r="AK308" t="s">
        <v>112</v>
      </c>
      <c r="AL308" t="s">
        <v>416</v>
      </c>
      <c r="AM308" t="s">
        <v>879</v>
      </c>
      <c r="AN308" t="s">
        <v>416</v>
      </c>
      <c r="AO308">
        <v>2213</v>
      </c>
      <c r="AP308">
        <v>102264</v>
      </c>
      <c r="AQ308">
        <v>185</v>
      </c>
      <c r="AR308" t="s">
        <v>110</v>
      </c>
      <c r="AS308">
        <v>0</v>
      </c>
      <c r="AT308">
        <v>1966</v>
      </c>
      <c r="AU308">
        <v>0</v>
      </c>
      <c r="AV308">
        <v>1966</v>
      </c>
      <c r="BB308" t="s">
        <v>129</v>
      </c>
      <c r="BC308" t="s">
        <v>130</v>
      </c>
      <c r="BD308">
        <v>0</v>
      </c>
      <c r="BE308" t="s">
        <v>131</v>
      </c>
      <c r="BF308">
        <v>2</v>
      </c>
      <c r="BG308">
        <v>2</v>
      </c>
      <c r="BH308">
        <v>2</v>
      </c>
      <c r="BI308" t="s">
        <v>131</v>
      </c>
      <c r="BK308" t="s">
        <v>112</v>
      </c>
      <c r="BN308" t="s">
        <v>133</v>
      </c>
      <c r="BR308" t="s">
        <v>133</v>
      </c>
      <c r="BU308" t="s">
        <v>153</v>
      </c>
      <c r="BV308" t="s">
        <v>116</v>
      </c>
      <c r="BW308" t="s">
        <v>112</v>
      </c>
      <c r="BX308">
        <v>0</v>
      </c>
      <c r="BZ308">
        <v>1</v>
      </c>
      <c r="CA308">
        <v>1</v>
      </c>
      <c r="CB308">
        <v>0</v>
      </c>
      <c r="CC308">
        <v>0</v>
      </c>
      <c r="CD308" t="s">
        <v>117</v>
      </c>
      <c r="CE308" t="s">
        <v>117</v>
      </c>
      <c r="CF308" t="s">
        <v>110</v>
      </c>
      <c r="CG308" t="s">
        <v>110</v>
      </c>
      <c r="CH308" t="s">
        <v>117</v>
      </c>
      <c r="CI308" t="s">
        <v>117</v>
      </c>
      <c r="CJ308" t="s">
        <v>117</v>
      </c>
      <c r="CK308" t="s">
        <v>125</v>
      </c>
      <c r="CL308">
        <v>8</v>
      </c>
      <c r="CM308">
        <v>3</v>
      </c>
      <c r="CN308" t="s">
        <v>649</v>
      </c>
      <c r="CP308">
        <v>0</v>
      </c>
      <c r="CQ308" t="s">
        <v>135</v>
      </c>
      <c r="CR308" t="s">
        <v>144</v>
      </c>
      <c r="CS308" t="s">
        <v>156</v>
      </c>
      <c r="CT308" t="s">
        <v>136</v>
      </c>
      <c r="CU308">
        <v>10</v>
      </c>
      <c r="CV308" t="s">
        <v>880</v>
      </c>
      <c r="CW308" t="s">
        <v>880</v>
      </c>
      <c r="CX308">
        <v>4</v>
      </c>
      <c r="CY308">
        <f t="shared" si="28"/>
        <v>2.5</v>
      </c>
      <c r="CZ308">
        <v>28.8</v>
      </c>
      <c r="DA308">
        <v>0</v>
      </c>
      <c r="DB308">
        <f t="shared" si="29"/>
        <v>1</v>
      </c>
      <c r="DC308">
        <v>0</v>
      </c>
      <c r="DD308">
        <v>0</v>
      </c>
      <c r="DE308">
        <v>0</v>
      </c>
      <c r="DF308">
        <v>5116</v>
      </c>
      <c r="DG308">
        <f t="shared" si="30"/>
        <v>5116</v>
      </c>
      <c r="DH308">
        <f t="shared" si="31"/>
        <v>2</v>
      </c>
      <c r="DI308">
        <v>307</v>
      </c>
      <c r="DJ308">
        <f t="shared" si="32"/>
        <v>307</v>
      </c>
      <c r="DK308">
        <f t="shared" si="33"/>
        <v>1</v>
      </c>
      <c r="DL308">
        <v>10</v>
      </c>
      <c r="DN308">
        <f>(DL308*InputWeights!$C$7+DB308*InputWeights!$C$6)</f>
        <v>5.5</v>
      </c>
      <c r="DO308">
        <f>(DD308*InputWeights!$C$12+DE308*InputWeights!$C$10+CU308*InputWeights!$C$11)</f>
        <v>4</v>
      </c>
      <c r="DP308">
        <f>(DC308*InputWeights!$C$18+DK308*InputWeights!$C$16+DH308*InputWeights!$C$15+CY308*InputWeights!$C$17)</f>
        <v>1.75</v>
      </c>
      <c r="DR308">
        <f>DN308*InputWeights!$C$5+DO308*InputWeights!$C$9+DP308*InputWeights!$C$14</f>
        <v>35.5</v>
      </c>
      <c r="DS308">
        <f>((_xlfn.RANK.EQ(DR308,$DR$2:$DR$1000,0))/(COUNT(DR$2:$DR$1000)))*100</f>
        <v>42.496493688639553</v>
      </c>
      <c r="DT308">
        <f t="shared" si="34"/>
        <v>0</v>
      </c>
    </row>
    <row r="309" spans="1:124" x14ac:dyDescent="0.25">
      <c r="A309" t="s">
        <v>1442</v>
      </c>
      <c r="B309" t="s">
        <v>108</v>
      </c>
      <c r="C309" t="s">
        <v>109</v>
      </c>
      <c r="D309" t="s">
        <v>110</v>
      </c>
      <c r="E309" t="s">
        <v>191</v>
      </c>
      <c r="F309">
        <v>1731</v>
      </c>
      <c r="G309">
        <v>20002400</v>
      </c>
      <c r="H309">
        <v>10</v>
      </c>
      <c r="I309">
        <v>1900</v>
      </c>
      <c r="J309">
        <v>2015</v>
      </c>
      <c r="K309" t="s">
        <v>183</v>
      </c>
      <c r="L309" t="s">
        <v>114</v>
      </c>
      <c r="M309">
        <v>22</v>
      </c>
      <c r="N309" t="s">
        <v>229</v>
      </c>
      <c r="O309">
        <v>2</v>
      </c>
      <c r="P309" t="s">
        <v>112</v>
      </c>
      <c r="Q309" t="s">
        <v>117</v>
      </c>
      <c r="R309">
        <v>0</v>
      </c>
      <c r="S309" t="s">
        <v>1196</v>
      </c>
      <c r="T309">
        <v>106</v>
      </c>
      <c r="V309">
        <v>5566</v>
      </c>
      <c r="W309" t="s">
        <v>116</v>
      </c>
      <c r="X309" t="s">
        <v>117</v>
      </c>
      <c r="Y309" t="s">
        <v>1447</v>
      </c>
      <c r="AA309" t="s">
        <v>133</v>
      </c>
      <c r="AC309" t="s">
        <v>1448</v>
      </c>
      <c r="AD309" t="s">
        <v>1452</v>
      </c>
      <c r="AE309" t="s">
        <v>403</v>
      </c>
      <c r="AF309" t="s">
        <v>124</v>
      </c>
      <c r="AG309" t="s">
        <v>112</v>
      </c>
      <c r="AH309" t="s">
        <v>124</v>
      </c>
      <c r="AI309" t="s">
        <v>627</v>
      </c>
      <c r="AJ309" t="s">
        <v>112</v>
      </c>
      <c r="AK309" t="s">
        <v>112</v>
      </c>
      <c r="AL309" t="s">
        <v>128</v>
      </c>
      <c r="AM309" t="s">
        <v>1449</v>
      </c>
      <c r="AN309" t="s">
        <v>1453</v>
      </c>
      <c r="AO309">
        <v>3392</v>
      </c>
      <c r="AP309">
        <v>102264</v>
      </c>
      <c r="AQ309">
        <v>358</v>
      </c>
      <c r="AR309" t="s">
        <v>110</v>
      </c>
      <c r="AS309">
        <v>19408</v>
      </c>
      <c r="AT309">
        <v>21139</v>
      </c>
      <c r="AU309">
        <v>46509</v>
      </c>
      <c r="AV309">
        <v>48240</v>
      </c>
      <c r="BB309" t="s">
        <v>129</v>
      </c>
      <c r="BC309" t="s">
        <v>247</v>
      </c>
      <c r="BD309">
        <v>53</v>
      </c>
      <c r="BE309" t="s">
        <v>131</v>
      </c>
      <c r="BF309">
        <v>2</v>
      </c>
      <c r="BG309">
        <v>2</v>
      </c>
      <c r="BH309">
        <v>2</v>
      </c>
      <c r="BI309" t="s">
        <v>226</v>
      </c>
      <c r="BJ309" t="s">
        <v>366</v>
      </c>
      <c r="BK309" t="s">
        <v>112</v>
      </c>
      <c r="BN309" t="s">
        <v>133</v>
      </c>
      <c r="BR309" t="s">
        <v>133</v>
      </c>
      <c r="BU309" t="s">
        <v>153</v>
      </c>
      <c r="BV309" t="s">
        <v>116</v>
      </c>
      <c r="BW309" t="s">
        <v>112</v>
      </c>
      <c r="BX309">
        <v>0</v>
      </c>
      <c r="BZ309">
        <v>0</v>
      </c>
      <c r="CA309">
        <v>1</v>
      </c>
      <c r="CB309">
        <v>0</v>
      </c>
      <c r="CC309">
        <v>0</v>
      </c>
      <c r="CD309" t="s">
        <v>117</v>
      </c>
      <c r="CE309" t="s">
        <v>117</v>
      </c>
      <c r="CF309" t="s">
        <v>117</v>
      </c>
      <c r="CG309" t="s">
        <v>117</v>
      </c>
      <c r="CH309" t="s">
        <v>117</v>
      </c>
      <c r="CI309" t="s">
        <v>117</v>
      </c>
      <c r="CJ309" t="s">
        <v>117</v>
      </c>
      <c r="CK309" t="s">
        <v>112</v>
      </c>
      <c r="CL309">
        <v>7</v>
      </c>
      <c r="CM309">
        <v>2</v>
      </c>
      <c r="CN309" t="s">
        <v>134</v>
      </c>
      <c r="CO309" t="s">
        <v>183</v>
      </c>
      <c r="CP309">
        <v>0</v>
      </c>
      <c r="CR309" t="s">
        <v>248</v>
      </c>
      <c r="CS309" t="s">
        <v>156</v>
      </c>
      <c r="CT309" t="s">
        <v>136</v>
      </c>
      <c r="CU309">
        <v>10</v>
      </c>
      <c r="CV309" t="s">
        <v>1454</v>
      </c>
      <c r="CW309" t="s">
        <v>1454</v>
      </c>
      <c r="CX309">
        <v>4</v>
      </c>
      <c r="CY309">
        <f t="shared" si="28"/>
        <v>2.5</v>
      </c>
      <c r="CZ309">
        <v>3.3355700000000001</v>
      </c>
      <c r="DA309">
        <v>1.4387799999999999</v>
      </c>
      <c r="DB309">
        <f t="shared" si="29"/>
        <v>1</v>
      </c>
      <c r="DC309">
        <v>0</v>
      </c>
      <c r="DD309">
        <v>0</v>
      </c>
      <c r="DE309">
        <v>0</v>
      </c>
      <c r="DF309">
        <v>5566</v>
      </c>
      <c r="DG309">
        <f t="shared" si="30"/>
        <v>5566</v>
      </c>
      <c r="DH309">
        <f t="shared" si="31"/>
        <v>2</v>
      </c>
      <c r="DI309">
        <v>390</v>
      </c>
      <c r="DJ309">
        <f t="shared" si="32"/>
        <v>390</v>
      </c>
      <c r="DK309">
        <f t="shared" si="33"/>
        <v>1</v>
      </c>
      <c r="DL309">
        <v>10</v>
      </c>
      <c r="DN309">
        <f>(DL309*InputWeights!$C$7+DB309*InputWeights!$C$6)</f>
        <v>5.5</v>
      </c>
      <c r="DO309">
        <f>(DD309*InputWeights!$C$12+DE309*InputWeights!$C$10+CU309*InputWeights!$C$11)</f>
        <v>4</v>
      </c>
      <c r="DP309">
        <f>(DC309*InputWeights!$C$18+DK309*InputWeights!$C$16+DH309*InputWeights!$C$15+CY309*InputWeights!$C$17)</f>
        <v>1.75</v>
      </c>
      <c r="DR309">
        <f>DN309*InputWeights!$C$5+DO309*InputWeights!$C$9+DP309*InputWeights!$C$14</f>
        <v>35.5</v>
      </c>
      <c r="DS309">
        <f>((_xlfn.RANK.EQ(DR309,$DR$2:$DR$1000,0))/(COUNT(DR$2:$DR$1000)))*100</f>
        <v>42.496493688639553</v>
      </c>
      <c r="DT309">
        <f t="shared" si="34"/>
        <v>0</v>
      </c>
    </row>
    <row r="310" spans="1:124" x14ac:dyDescent="0.25">
      <c r="A310" t="s">
        <v>1460</v>
      </c>
      <c r="B310" t="s">
        <v>108</v>
      </c>
      <c r="C310" t="s">
        <v>109</v>
      </c>
      <c r="D310" t="s">
        <v>110</v>
      </c>
      <c r="E310" t="s">
        <v>411</v>
      </c>
      <c r="F310">
        <v>919</v>
      </c>
      <c r="G310">
        <v>20000100</v>
      </c>
      <c r="H310">
        <v>0</v>
      </c>
      <c r="I310">
        <v>1975</v>
      </c>
      <c r="J310">
        <v>2006</v>
      </c>
      <c r="K310" t="s">
        <v>183</v>
      </c>
      <c r="L310" t="s">
        <v>114</v>
      </c>
      <c r="M310">
        <v>36</v>
      </c>
      <c r="N310" t="s">
        <v>177</v>
      </c>
      <c r="O310">
        <v>3</v>
      </c>
      <c r="Q310" t="s">
        <v>117</v>
      </c>
      <c r="R310">
        <v>0</v>
      </c>
      <c r="S310" t="s">
        <v>1196</v>
      </c>
      <c r="T310">
        <v>119</v>
      </c>
      <c r="V310">
        <v>6169</v>
      </c>
      <c r="W310" t="s">
        <v>116</v>
      </c>
      <c r="X310" t="s">
        <v>117</v>
      </c>
      <c r="Y310" t="s">
        <v>1461</v>
      </c>
      <c r="AA310" t="s">
        <v>133</v>
      </c>
      <c r="AC310" t="s">
        <v>1462</v>
      </c>
      <c r="AD310" t="s">
        <v>160</v>
      </c>
      <c r="AE310" t="s">
        <v>403</v>
      </c>
      <c r="AF310" t="s">
        <v>124</v>
      </c>
      <c r="AG310" t="s">
        <v>112</v>
      </c>
      <c r="AH310" t="s">
        <v>124</v>
      </c>
      <c r="AI310" t="s">
        <v>112</v>
      </c>
      <c r="AJ310" t="s">
        <v>112</v>
      </c>
      <c r="AK310" t="s">
        <v>112</v>
      </c>
      <c r="AL310" t="s">
        <v>416</v>
      </c>
      <c r="AM310" t="s">
        <v>416</v>
      </c>
      <c r="AN310" t="s">
        <v>416</v>
      </c>
      <c r="AO310">
        <v>3411</v>
      </c>
      <c r="AP310">
        <v>102264</v>
      </c>
      <c r="AQ310">
        <v>365</v>
      </c>
      <c r="AR310" t="s">
        <v>110</v>
      </c>
      <c r="AS310">
        <v>0</v>
      </c>
      <c r="AT310">
        <v>919</v>
      </c>
      <c r="AU310">
        <v>0</v>
      </c>
      <c r="AV310">
        <v>919</v>
      </c>
      <c r="BB310" t="s">
        <v>129</v>
      </c>
      <c r="BC310" t="s">
        <v>331</v>
      </c>
      <c r="BD310">
        <v>87</v>
      </c>
      <c r="BE310" t="s">
        <v>131</v>
      </c>
      <c r="BF310">
        <v>2</v>
      </c>
      <c r="BG310">
        <v>4</v>
      </c>
      <c r="BH310">
        <v>4</v>
      </c>
      <c r="BI310" t="s">
        <v>131</v>
      </c>
      <c r="BJ310" t="s">
        <v>366</v>
      </c>
      <c r="BK310" t="s">
        <v>112</v>
      </c>
      <c r="BN310" t="s">
        <v>133</v>
      </c>
      <c r="BR310" t="s">
        <v>133</v>
      </c>
      <c r="BU310" t="s">
        <v>112</v>
      </c>
      <c r="BV310" t="s">
        <v>116</v>
      </c>
      <c r="BW310" t="s">
        <v>112</v>
      </c>
      <c r="BX310">
        <v>0</v>
      </c>
      <c r="BZ310">
        <v>0</v>
      </c>
      <c r="CA310">
        <v>1</v>
      </c>
      <c r="CB310">
        <v>0</v>
      </c>
      <c r="CC310">
        <v>0</v>
      </c>
      <c r="CD310" t="s">
        <v>117</v>
      </c>
      <c r="CE310" t="s">
        <v>117</v>
      </c>
      <c r="CF310" t="s">
        <v>110</v>
      </c>
      <c r="CG310" t="s">
        <v>117</v>
      </c>
      <c r="CH310" t="s">
        <v>114</v>
      </c>
      <c r="CI310" t="s">
        <v>117</v>
      </c>
      <c r="CJ310" t="s">
        <v>117</v>
      </c>
      <c r="CK310" t="s">
        <v>112</v>
      </c>
      <c r="CL310">
        <v>9</v>
      </c>
      <c r="CM310">
        <v>0</v>
      </c>
      <c r="CN310" t="s">
        <v>142</v>
      </c>
      <c r="CO310" t="s">
        <v>183</v>
      </c>
      <c r="CP310">
        <v>0</v>
      </c>
      <c r="CQ310" t="s">
        <v>135</v>
      </c>
      <c r="CR310" t="s">
        <v>135</v>
      </c>
      <c r="CS310" t="s">
        <v>156</v>
      </c>
      <c r="CT310" t="s">
        <v>156</v>
      </c>
      <c r="CU310">
        <v>5</v>
      </c>
      <c r="CV310" t="s">
        <v>1463</v>
      </c>
      <c r="CW310" t="s">
        <v>1463</v>
      </c>
      <c r="CX310">
        <v>4</v>
      </c>
      <c r="CY310">
        <f t="shared" si="28"/>
        <v>2.5</v>
      </c>
      <c r="CZ310">
        <v>9.2051400000000001</v>
      </c>
      <c r="DA310">
        <v>7.16005</v>
      </c>
      <c r="DB310">
        <f t="shared" si="29"/>
        <v>5</v>
      </c>
      <c r="DC310">
        <v>0</v>
      </c>
      <c r="DD310">
        <v>0</v>
      </c>
      <c r="DE310">
        <v>0</v>
      </c>
      <c r="DF310">
        <v>6169</v>
      </c>
      <c r="DG310">
        <f t="shared" si="30"/>
        <v>6169</v>
      </c>
      <c r="DH310">
        <f t="shared" si="31"/>
        <v>2</v>
      </c>
      <c r="DI310">
        <v>308</v>
      </c>
      <c r="DJ310">
        <f t="shared" si="32"/>
        <v>308</v>
      </c>
      <c r="DK310">
        <f t="shared" si="33"/>
        <v>1</v>
      </c>
      <c r="DL310">
        <v>10</v>
      </c>
      <c r="DN310">
        <f>(DL310*InputWeights!$C$7+DB310*InputWeights!$C$6)</f>
        <v>7.5</v>
      </c>
      <c r="DO310">
        <f>(DD310*InputWeights!$C$12+DE310*InputWeights!$C$10+CU310*InputWeights!$C$11)</f>
        <v>2</v>
      </c>
      <c r="DP310">
        <f>(DC310*InputWeights!$C$18+DK310*InputWeights!$C$16+DH310*InputWeights!$C$15+CY310*InputWeights!$C$17)</f>
        <v>1.75</v>
      </c>
      <c r="DR310">
        <f>DN310*InputWeights!$C$5+DO310*InputWeights!$C$9+DP310*InputWeights!$C$14</f>
        <v>35.5</v>
      </c>
      <c r="DS310">
        <f>((_xlfn.RANK.EQ(DR310,$DR$2:$DR$1000,0))/(COUNT(DR$2:$DR$1000)))*100</f>
        <v>42.496493688639553</v>
      </c>
      <c r="DT310">
        <f t="shared" si="34"/>
        <v>0</v>
      </c>
    </row>
    <row r="311" spans="1:124" x14ac:dyDescent="0.25">
      <c r="A311" t="s">
        <v>1533</v>
      </c>
      <c r="B311" t="s">
        <v>108</v>
      </c>
      <c r="C311" t="s">
        <v>109</v>
      </c>
      <c r="D311" t="s">
        <v>110</v>
      </c>
      <c r="E311" t="s">
        <v>411</v>
      </c>
      <c r="F311">
        <v>1896</v>
      </c>
      <c r="G311">
        <v>20000100</v>
      </c>
      <c r="H311">
        <v>0</v>
      </c>
      <c r="I311">
        <v>1995</v>
      </c>
      <c r="J311">
        <v>1995</v>
      </c>
      <c r="K311" t="s">
        <v>183</v>
      </c>
      <c r="L311" t="s">
        <v>114</v>
      </c>
      <c r="M311">
        <v>36</v>
      </c>
      <c r="N311" t="s">
        <v>113</v>
      </c>
      <c r="O311">
        <v>2</v>
      </c>
      <c r="Q311" t="s">
        <v>117</v>
      </c>
      <c r="R311">
        <v>0</v>
      </c>
      <c r="T311">
        <v>137</v>
      </c>
      <c r="V311">
        <v>6533</v>
      </c>
      <c r="W311" t="s">
        <v>116</v>
      </c>
      <c r="X311" t="s">
        <v>117</v>
      </c>
      <c r="Y311" t="s">
        <v>1534</v>
      </c>
      <c r="AA311" t="s">
        <v>133</v>
      </c>
      <c r="AC311" t="s">
        <v>371</v>
      </c>
      <c r="AD311" t="s">
        <v>951</v>
      </c>
      <c r="AE311" t="s">
        <v>364</v>
      </c>
      <c r="AF311" t="s">
        <v>124</v>
      </c>
      <c r="AG311" t="s">
        <v>112</v>
      </c>
      <c r="AH311" t="s">
        <v>124</v>
      </c>
      <c r="AI311" t="s">
        <v>112</v>
      </c>
      <c r="AJ311" t="s">
        <v>112</v>
      </c>
      <c r="AK311" t="s">
        <v>112</v>
      </c>
      <c r="AL311" t="s">
        <v>416</v>
      </c>
      <c r="AM311" t="s">
        <v>416</v>
      </c>
      <c r="AN311" t="s">
        <v>416</v>
      </c>
      <c r="AO311">
        <v>3548</v>
      </c>
      <c r="AP311">
        <v>102264</v>
      </c>
      <c r="AQ311">
        <v>397</v>
      </c>
      <c r="AR311" t="s">
        <v>110</v>
      </c>
      <c r="AS311">
        <v>0</v>
      </c>
      <c r="AT311">
        <v>1896</v>
      </c>
      <c r="AU311">
        <v>0</v>
      </c>
      <c r="AV311">
        <v>1896</v>
      </c>
      <c r="BB311" t="s">
        <v>129</v>
      </c>
      <c r="BC311" t="s">
        <v>130</v>
      </c>
      <c r="BD311">
        <v>0</v>
      </c>
      <c r="BE311" t="s">
        <v>131</v>
      </c>
      <c r="BF311">
        <v>2</v>
      </c>
      <c r="BG311">
        <v>2</v>
      </c>
      <c r="BH311">
        <v>2</v>
      </c>
      <c r="BI311" t="s">
        <v>131</v>
      </c>
      <c r="BK311" t="s">
        <v>112</v>
      </c>
      <c r="BN311" t="s">
        <v>133</v>
      </c>
      <c r="BR311" t="s">
        <v>133</v>
      </c>
      <c r="BU311" t="s">
        <v>153</v>
      </c>
      <c r="BV311" t="s">
        <v>116</v>
      </c>
      <c r="BW311" t="s">
        <v>112</v>
      </c>
      <c r="BX311">
        <v>0</v>
      </c>
      <c r="BZ311">
        <v>1</v>
      </c>
      <c r="CA311">
        <v>1</v>
      </c>
      <c r="CB311">
        <v>0</v>
      </c>
      <c r="CC311">
        <v>0</v>
      </c>
      <c r="CD311" t="s">
        <v>117</v>
      </c>
      <c r="CE311" t="s">
        <v>117</v>
      </c>
      <c r="CF311" t="s">
        <v>110</v>
      </c>
      <c r="CG311" t="s">
        <v>117</v>
      </c>
      <c r="CH311" t="s">
        <v>117</v>
      </c>
      <c r="CI311" t="s">
        <v>110</v>
      </c>
      <c r="CJ311" t="s">
        <v>117</v>
      </c>
      <c r="CK311" t="s">
        <v>112</v>
      </c>
      <c r="CL311">
        <v>4</v>
      </c>
      <c r="CM311">
        <v>1</v>
      </c>
      <c r="CN311" t="s">
        <v>142</v>
      </c>
      <c r="CP311">
        <v>0</v>
      </c>
      <c r="CQ311" t="s">
        <v>135</v>
      </c>
      <c r="CR311" t="s">
        <v>144</v>
      </c>
      <c r="CS311" t="s">
        <v>156</v>
      </c>
      <c r="CT311" t="s">
        <v>136</v>
      </c>
      <c r="CU311">
        <v>10</v>
      </c>
      <c r="CV311" t="s">
        <v>1535</v>
      </c>
      <c r="CW311" t="s">
        <v>1535</v>
      </c>
      <c r="CX311">
        <v>4</v>
      </c>
      <c r="CY311">
        <f t="shared" si="28"/>
        <v>2.5</v>
      </c>
      <c r="CZ311">
        <v>22.4</v>
      </c>
      <c r="DA311">
        <v>0</v>
      </c>
      <c r="DB311">
        <f t="shared" si="29"/>
        <v>1</v>
      </c>
      <c r="DC311">
        <v>0</v>
      </c>
      <c r="DD311">
        <v>0</v>
      </c>
      <c r="DE311">
        <v>0</v>
      </c>
      <c r="DF311">
        <v>6533</v>
      </c>
      <c r="DG311">
        <f t="shared" si="30"/>
        <v>6533</v>
      </c>
      <c r="DH311">
        <f t="shared" si="31"/>
        <v>2</v>
      </c>
      <c r="DI311">
        <v>201</v>
      </c>
      <c r="DJ311">
        <f t="shared" si="32"/>
        <v>201</v>
      </c>
      <c r="DK311">
        <f t="shared" si="33"/>
        <v>1</v>
      </c>
      <c r="DL311">
        <v>10</v>
      </c>
      <c r="DN311">
        <f>(DL311*InputWeights!$C$7+DB311*InputWeights!$C$6)</f>
        <v>5.5</v>
      </c>
      <c r="DO311">
        <f>(DD311*InputWeights!$C$12+DE311*InputWeights!$C$10+CU311*InputWeights!$C$11)</f>
        <v>4</v>
      </c>
      <c r="DP311">
        <f>(DC311*InputWeights!$C$18+DK311*InputWeights!$C$16+DH311*InputWeights!$C$15+CY311*InputWeights!$C$17)</f>
        <v>1.75</v>
      </c>
      <c r="DR311">
        <f>DN311*InputWeights!$C$5+DO311*InputWeights!$C$9+DP311*InputWeights!$C$14</f>
        <v>35.5</v>
      </c>
      <c r="DS311">
        <f>((_xlfn.RANK.EQ(DR311,$DR$2:$DR$1000,0))/(COUNT(DR$2:$DR$1000)))*100</f>
        <v>42.496493688639553</v>
      </c>
      <c r="DT311">
        <f t="shared" si="34"/>
        <v>0</v>
      </c>
    </row>
    <row r="312" spans="1:124" x14ac:dyDescent="0.25">
      <c r="A312" t="s">
        <v>2435</v>
      </c>
      <c r="B312" t="s">
        <v>108</v>
      </c>
      <c r="C312" t="s">
        <v>109</v>
      </c>
      <c r="D312" t="s">
        <v>397</v>
      </c>
      <c r="E312" t="s">
        <v>333</v>
      </c>
      <c r="F312">
        <v>4065</v>
      </c>
      <c r="G312">
        <v>3</v>
      </c>
      <c r="H312">
        <v>0</v>
      </c>
      <c r="I312">
        <v>0</v>
      </c>
      <c r="J312">
        <v>0</v>
      </c>
      <c r="K312" t="s">
        <v>183</v>
      </c>
      <c r="L312" t="s">
        <v>114</v>
      </c>
      <c r="M312">
        <v>20</v>
      </c>
      <c r="N312" t="s">
        <v>358</v>
      </c>
      <c r="O312">
        <v>2</v>
      </c>
      <c r="Q312" t="s">
        <v>117</v>
      </c>
      <c r="R312">
        <v>0</v>
      </c>
      <c r="T312">
        <v>192</v>
      </c>
      <c r="V312">
        <v>7156</v>
      </c>
      <c r="W312" t="s">
        <v>116</v>
      </c>
      <c r="X312" t="s">
        <v>117</v>
      </c>
      <c r="Y312" t="s">
        <v>2436</v>
      </c>
      <c r="AA312" t="s">
        <v>133</v>
      </c>
      <c r="AC312" t="s">
        <v>2437</v>
      </c>
      <c r="AD312" t="s">
        <v>2438</v>
      </c>
      <c r="AF312" t="s">
        <v>124</v>
      </c>
      <c r="AG312" t="s">
        <v>112</v>
      </c>
      <c r="AH312" t="s">
        <v>124</v>
      </c>
      <c r="AI312" t="s">
        <v>112</v>
      </c>
      <c r="AJ312" t="s">
        <v>112</v>
      </c>
      <c r="AK312" t="s">
        <v>112</v>
      </c>
      <c r="AL312" t="s">
        <v>1091</v>
      </c>
      <c r="AM312" t="s">
        <v>1091</v>
      </c>
      <c r="AO312">
        <v>5826</v>
      </c>
      <c r="AP312">
        <v>102264</v>
      </c>
      <c r="AQ312">
        <v>12910</v>
      </c>
      <c r="AR312" t="s">
        <v>110</v>
      </c>
      <c r="AS312">
        <v>3801</v>
      </c>
      <c r="AT312">
        <v>7866</v>
      </c>
      <c r="AU312">
        <v>3801</v>
      </c>
      <c r="AV312">
        <v>7866</v>
      </c>
      <c r="BB312" t="s">
        <v>129</v>
      </c>
      <c r="BC312" t="s">
        <v>247</v>
      </c>
      <c r="BD312">
        <v>0</v>
      </c>
      <c r="BE312" t="s">
        <v>131</v>
      </c>
      <c r="BF312">
        <v>0</v>
      </c>
      <c r="BG312">
        <v>0</v>
      </c>
      <c r="BH312">
        <v>0</v>
      </c>
      <c r="BK312" t="s">
        <v>112</v>
      </c>
      <c r="BN312" t="s">
        <v>133</v>
      </c>
      <c r="BR312" t="s">
        <v>133</v>
      </c>
      <c r="BU312" t="s">
        <v>112</v>
      </c>
      <c r="BX312">
        <v>0</v>
      </c>
      <c r="BZ312">
        <v>0</v>
      </c>
      <c r="CA312">
        <v>2</v>
      </c>
      <c r="CB312">
        <v>0</v>
      </c>
      <c r="CC312">
        <v>0</v>
      </c>
      <c r="CE312" t="s">
        <v>117</v>
      </c>
      <c r="CF312" t="s">
        <v>110</v>
      </c>
      <c r="CK312" t="s">
        <v>112</v>
      </c>
      <c r="CL312">
        <v>0</v>
      </c>
      <c r="CM312">
        <v>0</v>
      </c>
      <c r="CP312">
        <v>0</v>
      </c>
      <c r="CQ312" t="s">
        <v>417</v>
      </c>
      <c r="CS312" t="s">
        <v>418</v>
      </c>
      <c r="CT312" t="s">
        <v>418</v>
      </c>
      <c r="CU312">
        <v>5</v>
      </c>
      <c r="CV312" t="s">
        <v>2439</v>
      </c>
      <c r="CW312" t="s">
        <v>2439</v>
      </c>
      <c r="CX312">
        <v>4</v>
      </c>
      <c r="CY312">
        <f t="shared" si="28"/>
        <v>2.5</v>
      </c>
      <c r="CZ312">
        <v>11.9338</v>
      </c>
      <c r="DA312">
        <v>6.4788800000000002</v>
      </c>
      <c r="DB312">
        <f t="shared" si="29"/>
        <v>5</v>
      </c>
      <c r="DC312">
        <v>0</v>
      </c>
      <c r="DD312">
        <v>0</v>
      </c>
      <c r="DE312">
        <v>0</v>
      </c>
      <c r="DF312">
        <v>7156</v>
      </c>
      <c r="DG312">
        <f t="shared" si="30"/>
        <v>7156</v>
      </c>
      <c r="DH312">
        <f t="shared" si="31"/>
        <v>2</v>
      </c>
      <c r="DI312">
        <v>358</v>
      </c>
      <c r="DJ312">
        <f t="shared" si="32"/>
        <v>358</v>
      </c>
      <c r="DK312">
        <f t="shared" si="33"/>
        <v>1</v>
      </c>
      <c r="DL312">
        <v>10</v>
      </c>
      <c r="DN312">
        <f>(DL312*InputWeights!$C$7+DB312*InputWeights!$C$6)</f>
        <v>7.5</v>
      </c>
      <c r="DO312">
        <f>(DD312*InputWeights!$C$12+DE312*InputWeights!$C$10+CU312*InputWeights!$C$11)</f>
        <v>2</v>
      </c>
      <c r="DP312">
        <f>(DC312*InputWeights!$C$18+DK312*InputWeights!$C$16+DH312*InputWeights!$C$15+CY312*InputWeights!$C$17)</f>
        <v>1.75</v>
      </c>
      <c r="DR312">
        <f>DN312*InputWeights!$C$5+DO312*InputWeights!$C$9+DP312*InputWeights!$C$14</f>
        <v>35.5</v>
      </c>
      <c r="DS312">
        <f>((_xlfn.RANK.EQ(DR312,$DR$2:$DR$1000,0))/(COUNT(DR$2:$DR$1000)))*100</f>
        <v>42.496493688639553</v>
      </c>
      <c r="DT312">
        <f t="shared" si="34"/>
        <v>0</v>
      </c>
    </row>
    <row r="313" spans="1:124" x14ac:dyDescent="0.25">
      <c r="A313" t="s">
        <v>2575</v>
      </c>
      <c r="B313" t="s">
        <v>108</v>
      </c>
      <c r="C313" t="s">
        <v>109</v>
      </c>
      <c r="D313" t="s">
        <v>397</v>
      </c>
      <c r="E313" t="s">
        <v>411</v>
      </c>
      <c r="F313">
        <v>422</v>
      </c>
      <c r="G313">
        <v>1</v>
      </c>
      <c r="H313">
        <v>0</v>
      </c>
      <c r="I313">
        <v>0</v>
      </c>
      <c r="J313">
        <v>0</v>
      </c>
      <c r="K313" t="s">
        <v>183</v>
      </c>
      <c r="L313" t="s">
        <v>114</v>
      </c>
      <c r="M313">
        <v>24</v>
      </c>
      <c r="N313" t="s">
        <v>147</v>
      </c>
      <c r="O313">
        <v>2</v>
      </c>
      <c r="Q313" t="s">
        <v>117</v>
      </c>
      <c r="R313">
        <v>0</v>
      </c>
      <c r="T313">
        <v>324</v>
      </c>
      <c r="V313">
        <v>7678</v>
      </c>
      <c r="W313" t="s">
        <v>116</v>
      </c>
      <c r="X313" t="s">
        <v>117</v>
      </c>
      <c r="Y313" t="s">
        <v>2211</v>
      </c>
      <c r="AA313" t="s">
        <v>133</v>
      </c>
      <c r="AC313" t="s">
        <v>2214</v>
      </c>
      <c r="AD313" t="s">
        <v>2576</v>
      </c>
      <c r="AF313" t="s">
        <v>124</v>
      </c>
      <c r="AG313" t="s">
        <v>125</v>
      </c>
      <c r="AH313" t="s">
        <v>124</v>
      </c>
      <c r="AI313" t="s">
        <v>112</v>
      </c>
      <c r="AJ313" t="s">
        <v>112</v>
      </c>
      <c r="AK313" t="s">
        <v>125</v>
      </c>
      <c r="AL313" t="s">
        <v>416</v>
      </c>
      <c r="AM313" t="s">
        <v>416</v>
      </c>
      <c r="AO313">
        <v>6087</v>
      </c>
      <c r="AP313">
        <v>102264</v>
      </c>
      <c r="AQ313">
        <v>16810</v>
      </c>
      <c r="AR313" t="s">
        <v>110</v>
      </c>
      <c r="AS313">
        <v>0</v>
      </c>
      <c r="AT313">
        <v>422</v>
      </c>
      <c r="AU313">
        <v>0</v>
      </c>
      <c r="AV313">
        <v>422</v>
      </c>
      <c r="BB313" t="s">
        <v>129</v>
      </c>
      <c r="BC313" t="s">
        <v>247</v>
      </c>
      <c r="BD313">
        <v>0</v>
      </c>
      <c r="BE313" t="s">
        <v>131</v>
      </c>
      <c r="BF313">
        <v>0</v>
      </c>
      <c r="BG313">
        <v>0</v>
      </c>
      <c r="BH313">
        <v>0</v>
      </c>
      <c r="BK313" t="s">
        <v>112</v>
      </c>
      <c r="BN313" t="s">
        <v>133</v>
      </c>
      <c r="BR313" t="s">
        <v>133</v>
      </c>
      <c r="BU313" t="s">
        <v>153</v>
      </c>
      <c r="BX313">
        <v>0</v>
      </c>
      <c r="BZ313">
        <v>0</v>
      </c>
      <c r="CA313">
        <v>4</v>
      </c>
      <c r="CB313">
        <v>0</v>
      </c>
      <c r="CC313">
        <v>0</v>
      </c>
      <c r="CE313" t="s">
        <v>117</v>
      </c>
      <c r="CF313" t="s">
        <v>110</v>
      </c>
      <c r="CK313" t="s">
        <v>112</v>
      </c>
      <c r="CL313">
        <v>0</v>
      </c>
      <c r="CM313">
        <v>0</v>
      </c>
      <c r="CP313">
        <v>0</v>
      </c>
      <c r="CQ313" t="s">
        <v>417</v>
      </c>
      <c r="CS313" t="s">
        <v>418</v>
      </c>
      <c r="CT313" t="s">
        <v>418</v>
      </c>
      <c r="CU313">
        <v>5</v>
      </c>
      <c r="CV313" t="s">
        <v>2577</v>
      </c>
      <c r="CW313" t="s">
        <v>2577</v>
      </c>
      <c r="CX313">
        <v>3</v>
      </c>
      <c r="CY313">
        <f t="shared" si="28"/>
        <v>7.5</v>
      </c>
      <c r="CZ313">
        <v>3.08588</v>
      </c>
      <c r="DA313">
        <v>1.8038000000000001</v>
      </c>
      <c r="DB313">
        <f t="shared" si="29"/>
        <v>1</v>
      </c>
      <c r="DC313">
        <v>0</v>
      </c>
      <c r="DD313">
        <v>0</v>
      </c>
      <c r="DE313">
        <v>0</v>
      </c>
      <c r="DF313">
        <v>7678</v>
      </c>
      <c r="DG313">
        <f t="shared" si="30"/>
        <v>7678</v>
      </c>
      <c r="DH313">
        <f t="shared" si="31"/>
        <v>2</v>
      </c>
      <c r="DI313">
        <v>307</v>
      </c>
      <c r="DJ313">
        <f t="shared" si="32"/>
        <v>307</v>
      </c>
      <c r="DK313">
        <f t="shared" si="33"/>
        <v>1</v>
      </c>
      <c r="DL313">
        <v>10</v>
      </c>
      <c r="DN313">
        <f>(DL313*InputWeights!$C$7+DB313*InputWeights!$C$6)</f>
        <v>5.5</v>
      </c>
      <c r="DO313">
        <f>(DD313*InputWeights!$C$12+DE313*InputWeights!$C$10+CU313*InputWeights!$C$11)</f>
        <v>2</v>
      </c>
      <c r="DP313">
        <f>(DC313*InputWeights!$C$18+DK313*InputWeights!$C$16+DH313*InputWeights!$C$15+CY313*InputWeights!$C$17)</f>
        <v>3.25</v>
      </c>
      <c r="DR313">
        <f>DN313*InputWeights!$C$5+DO313*InputWeights!$C$9+DP313*InputWeights!$C$14</f>
        <v>35.5</v>
      </c>
      <c r="DS313">
        <f>((_xlfn.RANK.EQ(DR313,$DR$2:$DR$1000,0))/(COUNT(DR$2:$DR$1000)))*100</f>
        <v>42.496493688639553</v>
      </c>
      <c r="DT313">
        <f t="shared" si="34"/>
        <v>0</v>
      </c>
    </row>
    <row r="314" spans="1:124" x14ac:dyDescent="0.25">
      <c r="A314" t="s">
        <v>107</v>
      </c>
      <c r="B314" t="s">
        <v>108</v>
      </c>
      <c r="C314" t="s">
        <v>109</v>
      </c>
      <c r="D314" t="s">
        <v>110</v>
      </c>
      <c r="E314" t="s">
        <v>158</v>
      </c>
      <c r="F314">
        <v>2000</v>
      </c>
      <c r="G314">
        <v>2000</v>
      </c>
      <c r="H314">
        <v>0</v>
      </c>
      <c r="I314">
        <v>2006</v>
      </c>
      <c r="J314">
        <v>2006</v>
      </c>
      <c r="K314" t="s">
        <v>112</v>
      </c>
      <c r="L314" t="s">
        <v>110</v>
      </c>
      <c r="M314">
        <v>24</v>
      </c>
      <c r="N314" t="s">
        <v>147</v>
      </c>
      <c r="O314">
        <v>2</v>
      </c>
      <c r="Q314" t="s">
        <v>110</v>
      </c>
      <c r="R314">
        <v>1</v>
      </c>
      <c r="S314" t="s">
        <v>115</v>
      </c>
      <c r="T314">
        <v>176</v>
      </c>
      <c r="V314">
        <v>15324</v>
      </c>
      <c r="W314" t="s">
        <v>116</v>
      </c>
      <c r="X314" t="s">
        <v>117</v>
      </c>
      <c r="Y314" t="s">
        <v>159</v>
      </c>
      <c r="Z314" t="s">
        <v>119</v>
      </c>
      <c r="AA314" t="s">
        <v>120</v>
      </c>
      <c r="AC314" t="s">
        <v>149</v>
      </c>
      <c r="AD314" t="s">
        <v>160</v>
      </c>
      <c r="AE314" t="s">
        <v>123</v>
      </c>
      <c r="AF314" t="s">
        <v>124</v>
      </c>
      <c r="AG314" t="s">
        <v>125</v>
      </c>
      <c r="AH314" t="s">
        <v>124</v>
      </c>
      <c r="AI314" t="s">
        <v>112</v>
      </c>
      <c r="AJ314" t="s">
        <v>112</v>
      </c>
      <c r="AK314" t="s">
        <v>125</v>
      </c>
      <c r="AL314" t="s">
        <v>161</v>
      </c>
      <c r="AM314" t="s">
        <v>127</v>
      </c>
      <c r="AN314" t="s">
        <v>162</v>
      </c>
      <c r="AO314">
        <v>1294</v>
      </c>
      <c r="AP314">
        <v>102264</v>
      </c>
      <c r="AQ314">
        <v>130</v>
      </c>
      <c r="AR314" t="s">
        <v>110</v>
      </c>
      <c r="AS314">
        <v>40833</v>
      </c>
      <c r="AT314">
        <v>42833</v>
      </c>
      <c r="AU314">
        <v>40833</v>
      </c>
      <c r="AV314">
        <v>42833</v>
      </c>
      <c r="BB314" t="s">
        <v>129</v>
      </c>
      <c r="BC314" t="s">
        <v>130</v>
      </c>
      <c r="BD314">
        <v>90</v>
      </c>
      <c r="BE314" t="s">
        <v>131</v>
      </c>
      <c r="BF314">
        <v>0</v>
      </c>
      <c r="BG314">
        <v>4</v>
      </c>
      <c r="BH314">
        <v>4</v>
      </c>
      <c r="BI314" t="s">
        <v>153</v>
      </c>
      <c r="BJ314" t="s">
        <v>154</v>
      </c>
      <c r="BK314" t="s">
        <v>112</v>
      </c>
      <c r="BN314" t="s">
        <v>133</v>
      </c>
      <c r="BR314" t="s">
        <v>133</v>
      </c>
      <c r="BU314" t="s">
        <v>112</v>
      </c>
      <c r="BV314" t="s">
        <v>114</v>
      </c>
      <c r="BW314" t="s">
        <v>112</v>
      </c>
      <c r="BX314">
        <v>0</v>
      </c>
      <c r="BZ314">
        <v>0</v>
      </c>
      <c r="CA314">
        <v>1</v>
      </c>
      <c r="CB314">
        <v>0</v>
      </c>
      <c r="CC314">
        <v>0</v>
      </c>
      <c r="CD314" t="s">
        <v>110</v>
      </c>
      <c r="CE314" t="s">
        <v>110</v>
      </c>
      <c r="CF314" t="s">
        <v>110</v>
      </c>
      <c r="CG314" t="s">
        <v>117</v>
      </c>
      <c r="CH314" t="s">
        <v>117</v>
      </c>
      <c r="CI314" t="s">
        <v>117</v>
      </c>
      <c r="CJ314" t="s">
        <v>117</v>
      </c>
      <c r="CK314" t="s">
        <v>125</v>
      </c>
      <c r="CL314">
        <v>12</v>
      </c>
      <c r="CM314">
        <v>2</v>
      </c>
      <c r="CN314" t="s">
        <v>155</v>
      </c>
      <c r="CO314" t="s">
        <v>154</v>
      </c>
      <c r="CP314">
        <v>0</v>
      </c>
      <c r="CQ314" t="s">
        <v>135</v>
      </c>
      <c r="CR314" t="s">
        <v>135</v>
      </c>
      <c r="CS314" t="s">
        <v>136</v>
      </c>
      <c r="CT314" t="s">
        <v>156</v>
      </c>
      <c r="CU314">
        <v>5</v>
      </c>
      <c r="CV314" t="s">
        <v>163</v>
      </c>
      <c r="CW314" t="s">
        <v>163</v>
      </c>
      <c r="CX314">
        <v>3</v>
      </c>
      <c r="CY314">
        <f t="shared" si="28"/>
        <v>7.5</v>
      </c>
      <c r="CZ314">
        <v>9.0426599999999997</v>
      </c>
      <c r="DA314">
        <v>6.0368899999999996</v>
      </c>
      <c r="DB314">
        <f t="shared" si="29"/>
        <v>5</v>
      </c>
      <c r="DF314">
        <v>15324</v>
      </c>
      <c r="DG314">
        <f t="shared" si="30"/>
        <v>30648</v>
      </c>
      <c r="DH314">
        <f t="shared" si="31"/>
        <v>7</v>
      </c>
      <c r="DI314">
        <v>433</v>
      </c>
      <c r="DJ314">
        <f t="shared" si="32"/>
        <v>866</v>
      </c>
      <c r="DK314">
        <f t="shared" si="33"/>
        <v>2</v>
      </c>
      <c r="DN314">
        <f>(DL314*InputWeights!$C$7+DB314*InputWeights!$C$6)</f>
        <v>2.5</v>
      </c>
      <c r="DO314">
        <f>(DD314*InputWeights!$C$12+DE314*InputWeights!$C$10+CU314*InputWeights!$C$11)</f>
        <v>2</v>
      </c>
      <c r="DP314">
        <f>(DC314*InputWeights!$C$18+DK314*InputWeights!$C$16+DH314*InputWeights!$C$15+CY314*InputWeights!$C$17)</f>
        <v>5.45</v>
      </c>
      <c r="DR314">
        <f>DN314*InputWeights!$C$5+DO314*InputWeights!$C$9+DP314*InputWeights!$C$14</f>
        <v>35.299999999999997</v>
      </c>
      <c r="DS314">
        <f>((_xlfn.RANK.EQ(DR314,$DR$2:$DR$1000,0))/(COUNT(DR$2:$DR$1000)))*100</f>
        <v>43.899018232819074</v>
      </c>
      <c r="DT314">
        <f t="shared" si="34"/>
        <v>0</v>
      </c>
    </row>
    <row r="315" spans="1:124" x14ac:dyDescent="0.25">
      <c r="A315" t="s">
        <v>107</v>
      </c>
      <c r="B315" t="s">
        <v>108</v>
      </c>
      <c r="C315" t="s">
        <v>109</v>
      </c>
      <c r="D315" t="s">
        <v>110</v>
      </c>
      <c r="E315" t="s">
        <v>164</v>
      </c>
      <c r="F315">
        <v>2454</v>
      </c>
      <c r="G315">
        <v>2000</v>
      </c>
      <c r="H315">
        <v>30</v>
      </c>
      <c r="I315">
        <v>2006</v>
      </c>
      <c r="J315">
        <v>2006</v>
      </c>
      <c r="K315" t="s">
        <v>139</v>
      </c>
      <c r="L315" t="s">
        <v>110</v>
      </c>
      <c r="M315">
        <v>24</v>
      </c>
      <c r="N315" t="s">
        <v>147</v>
      </c>
      <c r="O315">
        <v>2</v>
      </c>
      <c r="Q315" t="s">
        <v>110</v>
      </c>
      <c r="R315">
        <v>1</v>
      </c>
      <c r="S315" t="s">
        <v>148</v>
      </c>
      <c r="T315">
        <v>189</v>
      </c>
      <c r="V315">
        <v>15854</v>
      </c>
      <c r="W315" t="s">
        <v>116</v>
      </c>
      <c r="X315" t="s">
        <v>117</v>
      </c>
      <c r="Y315" t="s">
        <v>159</v>
      </c>
      <c r="Z315" t="s">
        <v>119</v>
      </c>
      <c r="AA315" t="s">
        <v>120</v>
      </c>
      <c r="AC315" t="s">
        <v>149</v>
      </c>
      <c r="AD315" t="s">
        <v>160</v>
      </c>
      <c r="AE315" t="s">
        <v>123</v>
      </c>
      <c r="AF315" t="s">
        <v>124</v>
      </c>
      <c r="AG315" t="s">
        <v>125</v>
      </c>
      <c r="AH315" t="s">
        <v>124</v>
      </c>
      <c r="AI315" t="s">
        <v>112</v>
      </c>
      <c r="AJ315" t="s">
        <v>112</v>
      </c>
      <c r="AK315" t="s">
        <v>125</v>
      </c>
      <c r="AL315" t="s">
        <v>165</v>
      </c>
      <c r="AM315" t="s">
        <v>141</v>
      </c>
      <c r="AN315" t="s">
        <v>166</v>
      </c>
      <c r="AO315">
        <v>1295</v>
      </c>
      <c r="AP315">
        <v>102264</v>
      </c>
      <c r="AQ315">
        <v>81038</v>
      </c>
      <c r="AR315" t="s">
        <v>114</v>
      </c>
      <c r="AS315">
        <v>5739</v>
      </c>
      <c r="AT315">
        <v>8193</v>
      </c>
      <c r="AU315">
        <v>27678</v>
      </c>
      <c r="AV315">
        <v>30132</v>
      </c>
      <c r="BB315" t="s">
        <v>129</v>
      </c>
      <c r="BC315" t="s">
        <v>130</v>
      </c>
      <c r="BD315">
        <v>89</v>
      </c>
      <c r="BE315" t="s">
        <v>131</v>
      </c>
      <c r="BF315">
        <v>0</v>
      </c>
      <c r="BG315">
        <v>4</v>
      </c>
      <c r="BH315">
        <v>4</v>
      </c>
      <c r="BI315" t="s">
        <v>153</v>
      </c>
      <c r="BJ315" t="s">
        <v>154</v>
      </c>
      <c r="BK315" t="s">
        <v>112</v>
      </c>
      <c r="BN315" t="s">
        <v>133</v>
      </c>
      <c r="BR315" t="s">
        <v>133</v>
      </c>
      <c r="BU315" t="s">
        <v>139</v>
      </c>
      <c r="BV315" t="s">
        <v>114</v>
      </c>
      <c r="BW315" t="s">
        <v>112</v>
      </c>
      <c r="BX315">
        <v>0</v>
      </c>
      <c r="BZ315">
        <v>0</v>
      </c>
      <c r="CA315">
        <v>1</v>
      </c>
      <c r="CB315">
        <v>0</v>
      </c>
      <c r="CC315">
        <v>0</v>
      </c>
      <c r="CD315" t="s">
        <v>114</v>
      </c>
      <c r="CE315" t="s">
        <v>110</v>
      </c>
      <c r="CF315" t="s">
        <v>110</v>
      </c>
      <c r="CG315" t="s">
        <v>117</v>
      </c>
      <c r="CH315" t="s">
        <v>117</v>
      </c>
      <c r="CI315" t="s">
        <v>117</v>
      </c>
      <c r="CJ315" t="s">
        <v>117</v>
      </c>
      <c r="CK315" t="s">
        <v>125</v>
      </c>
      <c r="CL315">
        <v>16</v>
      </c>
      <c r="CM315">
        <v>1</v>
      </c>
      <c r="CN315" t="s">
        <v>155</v>
      </c>
      <c r="CO315" t="s">
        <v>154</v>
      </c>
      <c r="CP315">
        <v>0</v>
      </c>
      <c r="CQ315" t="s">
        <v>143</v>
      </c>
      <c r="CR315" t="s">
        <v>143</v>
      </c>
      <c r="CS315" t="s">
        <v>136</v>
      </c>
      <c r="CT315" t="s">
        <v>156</v>
      </c>
      <c r="CU315">
        <v>5</v>
      </c>
      <c r="CV315" t="s">
        <v>167</v>
      </c>
      <c r="CW315" t="s">
        <v>167</v>
      </c>
      <c r="CX315">
        <v>3</v>
      </c>
      <c r="CY315">
        <f t="shared" si="28"/>
        <v>7.5</v>
      </c>
      <c r="CZ315">
        <v>9.0839200000000009</v>
      </c>
      <c r="DA315">
        <v>6.2865500000000001</v>
      </c>
      <c r="DB315">
        <f t="shared" si="29"/>
        <v>5</v>
      </c>
      <c r="DF315">
        <v>15854</v>
      </c>
      <c r="DG315">
        <f t="shared" si="30"/>
        <v>31708</v>
      </c>
      <c r="DH315">
        <f t="shared" si="31"/>
        <v>7</v>
      </c>
      <c r="DI315">
        <v>431</v>
      </c>
      <c r="DJ315">
        <f t="shared" si="32"/>
        <v>862</v>
      </c>
      <c r="DK315">
        <f t="shared" si="33"/>
        <v>2</v>
      </c>
      <c r="DN315">
        <f>(DL315*InputWeights!$C$7+DB315*InputWeights!$C$6)</f>
        <v>2.5</v>
      </c>
      <c r="DO315">
        <f>(DD315*InputWeights!$C$12+DE315*InputWeights!$C$10+CU315*InputWeights!$C$11)</f>
        <v>2</v>
      </c>
      <c r="DP315">
        <f>(DC315*InputWeights!$C$18+DK315*InputWeights!$C$16+DH315*InputWeights!$C$15+CY315*InputWeights!$C$17)</f>
        <v>5.45</v>
      </c>
      <c r="DR315">
        <f>DN315*InputWeights!$C$5+DO315*InputWeights!$C$9+DP315*InputWeights!$C$14</f>
        <v>35.299999999999997</v>
      </c>
      <c r="DS315">
        <f>((_xlfn.RANK.EQ(DR315,$DR$2:$DR$1000,0))/(COUNT(DR$2:$DR$1000)))*100</f>
        <v>43.899018232819074</v>
      </c>
      <c r="DT315">
        <f t="shared" si="34"/>
        <v>0</v>
      </c>
    </row>
    <row r="316" spans="1:124" x14ac:dyDescent="0.25">
      <c r="A316" t="s">
        <v>450</v>
      </c>
      <c r="B316" t="s">
        <v>108</v>
      </c>
      <c r="C316" t="s">
        <v>109</v>
      </c>
      <c r="D316" t="s">
        <v>110</v>
      </c>
      <c r="E316" t="s">
        <v>587</v>
      </c>
      <c r="F316">
        <v>1830</v>
      </c>
      <c r="G316">
        <v>10500</v>
      </c>
      <c r="H316">
        <v>20</v>
      </c>
      <c r="I316">
        <v>2016</v>
      </c>
      <c r="J316">
        <v>2016</v>
      </c>
      <c r="K316" t="s">
        <v>183</v>
      </c>
      <c r="L316" t="s">
        <v>114</v>
      </c>
      <c r="M316">
        <v>40</v>
      </c>
      <c r="N316" t="s">
        <v>412</v>
      </c>
      <c r="O316">
        <v>2</v>
      </c>
      <c r="Q316" t="s">
        <v>117</v>
      </c>
      <c r="R316">
        <v>0</v>
      </c>
      <c r="S316" t="s">
        <v>588</v>
      </c>
      <c r="T316">
        <v>266</v>
      </c>
      <c r="V316">
        <v>17982</v>
      </c>
      <c r="W316" t="s">
        <v>116</v>
      </c>
      <c r="X316" t="s">
        <v>117</v>
      </c>
      <c r="Y316" t="s">
        <v>589</v>
      </c>
      <c r="Z316" t="s">
        <v>119</v>
      </c>
      <c r="AA316" t="s">
        <v>454</v>
      </c>
      <c r="AC316" t="s">
        <v>590</v>
      </c>
      <c r="AD316" t="s">
        <v>160</v>
      </c>
      <c r="AE316" t="s">
        <v>340</v>
      </c>
      <c r="AF316" t="s">
        <v>124</v>
      </c>
      <c r="AG316" t="s">
        <v>125</v>
      </c>
      <c r="AH316" t="s">
        <v>124</v>
      </c>
      <c r="AI316" t="s">
        <v>150</v>
      </c>
      <c r="AJ316" t="s">
        <v>112</v>
      </c>
      <c r="AK316" t="s">
        <v>125</v>
      </c>
      <c r="AL316" t="s">
        <v>591</v>
      </c>
      <c r="AM316" t="s">
        <v>591</v>
      </c>
      <c r="AN316" t="s">
        <v>592</v>
      </c>
      <c r="AO316">
        <v>1857</v>
      </c>
      <c r="AP316">
        <v>102264</v>
      </c>
      <c r="AQ316">
        <v>71105</v>
      </c>
      <c r="AR316" t="s">
        <v>110</v>
      </c>
      <c r="AS316">
        <v>0</v>
      </c>
      <c r="AT316">
        <v>1830</v>
      </c>
      <c r="AU316">
        <v>108751</v>
      </c>
      <c r="AV316">
        <v>110581</v>
      </c>
      <c r="BB316" t="s">
        <v>129</v>
      </c>
      <c r="BC316" t="s">
        <v>247</v>
      </c>
      <c r="BD316">
        <v>56</v>
      </c>
      <c r="BE316" t="s">
        <v>131</v>
      </c>
      <c r="BF316">
        <v>0</v>
      </c>
      <c r="BG316">
        <v>4</v>
      </c>
      <c r="BH316">
        <v>4</v>
      </c>
      <c r="BI316" t="s">
        <v>569</v>
      </c>
      <c r="BJ316" t="s">
        <v>154</v>
      </c>
      <c r="BK316" t="s">
        <v>112</v>
      </c>
      <c r="BN316" t="s">
        <v>133</v>
      </c>
      <c r="BR316" t="s">
        <v>133</v>
      </c>
      <c r="BU316" t="s">
        <v>112</v>
      </c>
      <c r="BV316" t="s">
        <v>114</v>
      </c>
      <c r="BW316" t="s">
        <v>112</v>
      </c>
      <c r="BX316">
        <v>0</v>
      </c>
      <c r="BZ316">
        <v>0</v>
      </c>
      <c r="CA316">
        <v>1</v>
      </c>
      <c r="CB316">
        <v>0</v>
      </c>
      <c r="CC316">
        <v>0</v>
      </c>
      <c r="CD316" t="s">
        <v>117</v>
      </c>
      <c r="CE316" t="s">
        <v>117</v>
      </c>
      <c r="CF316" t="s">
        <v>117</v>
      </c>
      <c r="CG316" t="s">
        <v>117</v>
      </c>
      <c r="CH316" t="s">
        <v>110</v>
      </c>
      <c r="CI316" t="s">
        <v>117</v>
      </c>
      <c r="CJ316" t="s">
        <v>110</v>
      </c>
      <c r="CK316" t="s">
        <v>112</v>
      </c>
      <c r="CL316">
        <v>18</v>
      </c>
      <c r="CM316">
        <v>1</v>
      </c>
      <c r="CN316" t="s">
        <v>134</v>
      </c>
      <c r="CO316" t="s">
        <v>154</v>
      </c>
      <c r="CP316">
        <v>0</v>
      </c>
      <c r="CR316" t="s">
        <v>417</v>
      </c>
      <c r="CS316" t="s">
        <v>136</v>
      </c>
      <c r="CT316" t="s">
        <v>136</v>
      </c>
      <c r="CU316">
        <v>10</v>
      </c>
      <c r="CV316" t="s">
        <v>593</v>
      </c>
      <c r="CW316" t="s">
        <v>593</v>
      </c>
      <c r="CX316">
        <v>3</v>
      </c>
      <c r="CY316">
        <f t="shared" si="28"/>
        <v>7.5</v>
      </c>
      <c r="CZ316">
        <v>1.0593300000000001</v>
      </c>
      <c r="DA316">
        <v>0.83931699999999998</v>
      </c>
      <c r="DB316">
        <f t="shared" si="29"/>
        <v>1</v>
      </c>
      <c r="DC316">
        <v>10</v>
      </c>
      <c r="DF316">
        <v>17982</v>
      </c>
      <c r="DG316">
        <f t="shared" si="30"/>
        <v>17982</v>
      </c>
      <c r="DH316">
        <f t="shared" si="31"/>
        <v>4</v>
      </c>
      <c r="DI316">
        <v>1018</v>
      </c>
      <c r="DJ316">
        <f t="shared" si="32"/>
        <v>1018</v>
      </c>
      <c r="DK316">
        <f t="shared" si="33"/>
        <v>3</v>
      </c>
      <c r="DN316">
        <f>(DL316*InputWeights!$C$7+DB316*InputWeights!$C$6)</f>
        <v>0.5</v>
      </c>
      <c r="DO316">
        <f>(DD316*InputWeights!$C$12+DE316*InputWeights!$C$10+CU316*InputWeights!$C$11)</f>
        <v>4</v>
      </c>
      <c r="DP316">
        <f>(DC316*InputWeights!$C$18+DK316*InputWeights!$C$16+DH316*InputWeights!$C$15+CY316*InputWeights!$C$17)</f>
        <v>5.45</v>
      </c>
      <c r="DR316">
        <f>DN316*InputWeights!$C$5+DO316*InputWeights!$C$9+DP316*InputWeights!$C$14</f>
        <v>35.299999999999997</v>
      </c>
      <c r="DS316">
        <f>((_xlfn.RANK.EQ(DR316,$DR$2:$DR$1000,0))/(COUNT(DR$2:$DR$1000)))*100</f>
        <v>43.899018232819074</v>
      </c>
      <c r="DT316">
        <f t="shared" si="34"/>
        <v>0</v>
      </c>
    </row>
    <row r="317" spans="1:124" x14ac:dyDescent="0.25">
      <c r="A317" t="s">
        <v>2154</v>
      </c>
      <c r="B317" t="s">
        <v>108</v>
      </c>
      <c r="C317" t="s">
        <v>109</v>
      </c>
      <c r="D317" t="s">
        <v>110</v>
      </c>
      <c r="E317" t="s">
        <v>411</v>
      </c>
      <c r="F317">
        <v>497</v>
      </c>
      <c r="G317">
        <v>20000100</v>
      </c>
      <c r="H317">
        <v>10</v>
      </c>
      <c r="I317">
        <v>1967</v>
      </c>
      <c r="J317">
        <v>2008</v>
      </c>
      <c r="K317" t="s">
        <v>153</v>
      </c>
      <c r="L317" t="s">
        <v>110</v>
      </c>
      <c r="M317">
        <v>24</v>
      </c>
      <c r="N317" t="s">
        <v>177</v>
      </c>
      <c r="O317">
        <v>2</v>
      </c>
      <c r="Q317" t="s">
        <v>117</v>
      </c>
      <c r="R317">
        <v>0</v>
      </c>
      <c r="T317">
        <v>0</v>
      </c>
      <c r="V317">
        <v>8157</v>
      </c>
      <c r="W317" t="s">
        <v>110</v>
      </c>
      <c r="X317" t="s">
        <v>117</v>
      </c>
      <c r="Y317" t="s">
        <v>2155</v>
      </c>
      <c r="AA317" t="s">
        <v>133</v>
      </c>
      <c r="AE317" t="s">
        <v>123</v>
      </c>
      <c r="AF317" t="s">
        <v>124</v>
      </c>
      <c r="AG317" t="s">
        <v>125</v>
      </c>
      <c r="AH317" t="s">
        <v>124</v>
      </c>
      <c r="AI317" t="s">
        <v>112</v>
      </c>
      <c r="AJ317" t="s">
        <v>112</v>
      </c>
      <c r="AK317" t="s">
        <v>125</v>
      </c>
      <c r="AL317" t="s">
        <v>416</v>
      </c>
      <c r="AM317" t="s">
        <v>416</v>
      </c>
      <c r="AN317" t="s">
        <v>416</v>
      </c>
      <c r="AO317">
        <v>4928</v>
      </c>
      <c r="AP317">
        <v>102264</v>
      </c>
      <c r="AQ317">
        <v>37282</v>
      </c>
      <c r="AR317" t="s">
        <v>110</v>
      </c>
      <c r="AS317">
        <v>0</v>
      </c>
      <c r="AT317">
        <v>497</v>
      </c>
      <c r="AU317">
        <v>0</v>
      </c>
      <c r="AV317">
        <v>497</v>
      </c>
      <c r="BB317" t="s">
        <v>129</v>
      </c>
      <c r="BC317" t="s">
        <v>189</v>
      </c>
      <c r="BD317">
        <v>0</v>
      </c>
      <c r="BE317" t="s">
        <v>131</v>
      </c>
      <c r="BF317">
        <v>2</v>
      </c>
      <c r="BG317">
        <v>0</v>
      </c>
      <c r="BH317">
        <v>2</v>
      </c>
      <c r="BJ317" t="s">
        <v>182</v>
      </c>
      <c r="BK317" t="s">
        <v>112</v>
      </c>
      <c r="BN317" t="s">
        <v>133</v>
      </c>
      <c r="BR317" t="s">
        <v>133</v>
      </c>
      <c r="BU317" t="s">
        <v>153</v>
      </c>
      <c r="BV317" t="s">
        <v>114</v>
      </c>
      <c r="BX317">
        <v>0</v>
      </c>
      <c r="BZ317">
        <v>0</v>
      </c>
      <c r="CA317">
        <v>1</v>
      </c>
      <c r="CB317">
        <v>0</v>
      </c>
      <c r="CC317">
        <v>0</v>
      </c>
      <c r="CD317" t="s">
        <v>117</v>
      </c>
      <c r="CE317" t="s">
        <v>117</v>
      </c>
      <c r="CF317" t="s">
        <v>110</v>
      </c>
      <c r="CG317" t="s">
        <v>117</v>
      </c>
      <c r="CH317" t="s">
        <v>114</v>
      </c>
      <c r="CI317" t="s">
        <v>117</v>
      </c>
      <c r="CJ317" t="s">
        <v>110</v>
      </c>
      <c r="CK317" t="s">
        <v>112</v>
      </c>
      <c r="CL317">
        <v>0</v>
      </c>
      <c r="CM317">
        <v>0</v>
      </c>
      <c r="CN317" t="s">
        <v>155</v>
      </c>
      <c r="CO317" t="s">
        <v>183</v>
      </c>
      <c r="CP317">
        <v>0</v>
      </c>
      <c r="CR317" t="s">
        <v>144</v>
      </c>
      <c r="CS317" t="s">
        <v>418</v>
      </c>
      <c r="CT317" t="s">
        <v>136</v>
      </c>
      <c r="CU317">
        <v>10</v>
      </c>
      <c r="CV317" t="s">
        <v>2156</v>
      </c>
      <c r="CW317" t="s">
        <v>2156</v>
      </c>
      <c r="CX317">
        <v>2</v>
      </c>
      <c r="CY317">
        <f t="shared" si="28"/>
        <v>7.5</v>
      </c>
      <c r="CZ317">
        <v>1.2690999999999999</v>
      </c>
      <c r="DA317">
        <v>0.70022399999999996</v>
      </c>
      <c r="DB317">
        <f t="shared" si="29"/>
        <v>1</v>
      </c>
      <c r="DC317">
        <v>10</v>
      </c>
      <c r="DF317">
        <v>8157</v>
      </c>
      <c r="DG317">
        <f t="shared" si="30"/>
        <v>16314</v>
      </c>
      <c r="DH317">
        <f t="shared" si="31"/>
        <v>4</v>
      </c>
      <c r="DI317">
        <v>571</v>
      </c>
      <c r="DJ317">
        <f t="shared" si="32"/>
        <v>1142</v>
      </c>
      <c r="DK317">
        <f t="shared" si="33"/>
        <v>3</v>
      </c>
      <c r="DN317">
        <f>(DL317*InputWeights!$C$7+DB317*InputWeights!$C$6)</f>
        <v>0.5</v>
      </c>
      <c r="DO317">
        <f>(DD317*InputWeights!$C$12+DE317*InputWeights!$C$10+CU317*InputWeights!$C$11)</f>
        <v>4</v>
      </c>
      <c r="DP317">
        <f>(DC317*InputWeights!$C$18+DK317*InputWeights!$C$16+DH317*InputWeights!$C$15+CY317*InputWeights!$C$17)</f>
        <v>5.45</v>
      </c>
      <c r="DR317">
        <f>DN317*InputWeights!$C$5+DO317*InputWeights!$C$9+DP317*InputWeights!$C$14</f>
        <v>35.299999999999997</v>
      </c>
      <c r="DS317">
        <f>((_xlfn.RANK.EQ(DR317,$DR$2:$DR$1000,0))/(COUNT(DR$2:$DR$1000)))*100</f>
        <v>43.899018232819074</v>
      </c>
      <c r="DT317">
        <f t="shared" si="34"/>
        <v>0</v>
      </c>
    </row>
    <row r="318" spans="1:124" x14ac:dyDescent="0.25">
      <c r="A318" t="s">
        <v>1292</v>
      </c>
      <c r="B318" t="s">
        <v>108</v>
      </c>
      <c r="C318" t="s">
        <v>109</v>
      </c>
      <c r="D318" t="s">
        <v>110</v>
      </c>
      <c r="E318" t="s">
        <v>411</v>
      </c>
      <c r="F318">
        <v>1938</v>
      </c>
      <c r="G318">
        <v>20001300</v>
      </c>
      <c r="H318">
        <v>0</v>
      </c>
      <c r="I318">
        <v>1967</v>
      </c>
      <c r="J318">
        <v>2013</v>
      </c>
      <c r="K318" t="s">
        <v>183</v>
      </c>
      <c r="L318" t="s">
        <v>114</v>
      </c>
      <c r="M318">
        <v>20</v>
      </c>
      <c r="N318" t="s">
        <v>358</v>
      </c>
      <c r="O318">
        <v>2</v>
      </c>
      <c r="Q318" t="s">
        <v>117</v>
      </c>
      <c r="R318">
        <v>0</v>
      </c>
      <c r="S318" t="s">
        <v>881</v>
      </c>
      <c r="T318">
        <v>106</v>
      </c>
      <c r="V318">
        <v>1476</v>
      </c>
      <c r="W318" t="s">
        <v>116</v>
      </c>
      <c r="X318" t="s">
        <v>117</v>
      </c>
      <c r="Y318" t="s">
        <v>1293</v>
      </c>
      <c r="AA318" t="s">
        <v>133</v>
      </c>
      <c r="AC318" t="s">
        <v>1294</v>
      </c>
      <c r="AD318" t="s">
        <v>160</v>
      </c>
      <c r="AE318" t="s">
        <v>364</v>
      </c>
      <c r="AF318" t="s">
        <v>124</v>
      </c>
      <c r="AG318" t="s">
        <v>112</v>
      </c>
      <c r="AH318" t="s">
        <v>124</v>
      </c>
      <c r="AI318" t="s">
        <v>112</v>
      </c>
      <c r="AJ318" t="s">
        <v>112</v>
      </c>
      <c r="AK318" t="s">
        <v>112</v>
      </c>
      <c r="AL318" t="s">
        <v>416</v>
      </c>
      <c r="AM318" t="s">
        <v>416</v>
      </c>
      <c r="AN318" t="s">
        <v>1295</v>
      </c>
      <c r="AO318">
        <v>3090</v>
      </c>
      <c r="AP318">
        <v>102264</v>
      </c>
      <c r="AQ318">
        <v>296</v>
      </c>
      <c r="AR318" t="s">
        <v>110</v>
      </c>
      <c r="AS318">
        <v>0</v>
      </c>
      <c r="AT318">
        <v>1938</v>
      </c>
      <c r="AU318">
        <v>0</v>
      </c>
      <c r="AV318">
        <v>1938</v>
      </c>
      <c r="BB318" t="s">
        <v>129</v>
      </c>
      <c r="BC318" t="s">
        <v>130</v>
      </c>
      <c r="BD318">
        <v>87</v>
      </c>
      <c r="BE318" t="s">
        <v>131</v>
      </c>
      <c r="BF318">
        <v>2</v>
      </c>
      <c r="BG318">
        <v>4</v>
      </c>
      <c r="BH318">
        <v>4</v>
      </c>
      <c r="BI318" t="s">
        <v>131</v>
      </c>
      <c r="BJ318" t="s">
        <v>366</v>
      </c>
      <c r="BK318" t="s">
        <v>112</v>
      </c>
      <c r="BN318" t="s">
        <v>133</v>
      </c>
      <c r="BR318" t="s">
        <v>133</v>
      </c>
      <c r="BU318" t="s">
        <v>153</v>
      </c>
      <c r="BV318" t="s">
        <v>124</v>
      </c>
      <c r="BW318" t="s">
        <v>112</v>
      </c>
      <c r="BX318">
        <v>0</v>
      </c>
      <c r="BZ318">
        <v>0</v>
      </c>
      <c r="CA318">
        <v>1</v>
      </c>
      <c r="CB318">
        <v>0</v>
      </c>
      <c r="CC318">
        <v>0</v>
      </c>
      <c r="CD318" t="s">
        <v>117</v>
      </c>
      <c r="CE318" t="s">
        <v>117</v>
      </c>
      <c r="CF318" t="s">
        <v>110</v>
      </c>
      <c r="CG318" t="s">
        <v>117</v>
      </c>
      <c r="CH318" t="s">
        <v>117</v>
      </c>
      <c r="CI318" t="s">
        <v>117</v>
      </c>
      <c r="CJ318" t="s">
        <v>117</v>
      </c>
      <c r="CK318" t="s">
        <v>112</v>
      </c>
      <c r="CL318">
        <v>6</v>
      </c>
      <c r="CM318">
        <v>3</v>
      </c>
      <c r="CN318" t="s">
        <v>142</v>
      </c>
      <c r="CO318" t="s">
        <v>183</v>
      </c>
      <c r="CP318">
        <v>0</v>
      </c>
      <c r="CQ318" t="s">
        <v>135</v>
      </c>
      <c r="CR318" t="s">
        <v>135</v>
      </c>
      <c r="CS318" t="s">
        <v>215</v>
      </c>
      <c r="CT318" t="s">
        <v>215</v>
      </c>
      <c r="CU318">
        <v>2.5</v>
      </c>
      <c r="CV318" t="s">
        <v>1296</v>
      </c>
      <c r="CW318" t="s">
        <v>1296</v>
      </c>
      <c r="CX318">
        <v>7</v>
      </c>
      <c r="CY318">
        <f t="shared" si="28"/>
        <v>1</v>
      </c>
      <c r="CZ318">
        <v>5.0999999999999996</v>
      </c>
      <c r="DA318">
        <v>0</v>
      </c>
      <c r="DB318">
        <f t="shared" si="29"/>
        <v>1</v>
      </c>
      <c r="DC318">
        <v>0</v>
      </c>
      <c r="DD318">
        <v>0</v>
      </c>
      <c r="DE318">
        <v>10</v>
      </c>
      <c r="DF318">
        <v>1476</v>
      </c>
      <c r="DG318">
        <f t="shared" si="30"/>
        <v>1476</v>
      </c>
      <c r="DH318">
        <f t="shared" si="31"/>
        <v>1</v>
      </c>
      <c r="DI318">
        <v>35</v>
      </c>
      <c r="DJ318">
        <f t="shared" si="32"/>
        <v>35</v>
      </c>
      <c r="DK318">
        <f t="shared" si="33"/>
        <v>1</v>
      </c>
      <c r="DL318">
        <v>10</v>
      </c>
      <c r="DN318">
        <f>(DL318*InputWeights!$C$7+DB318*InputWeights!$C$6)</f>
        <v>5.5</v>
      </c>
      <c r="DO318">
        <f>(DD318*InputWeights!$C$12+DE318*InputWeights!$C$10+CU318*InputWeights!$C$11)</f>
        <v>5</v>
      </c>
      <c r="DP318">
        <f>(DC318*InputWeights!$C$18+DK318*InputWeights!$C$16+DH318*InputWeights!$C$15+CY318*InputWeights!$C$17)</f>
        <v>0.90000000000000013</v>
      </c>
      <c r="DR318">
        <f>DN318*InputWeights!$C$5+DO318*InputWeights!$C$9+DP318*InputWeights!$C$14</f>
        <v>35.1</v>
      </c>
      <c r="DS318">
        <f>((_xlfn.RANK.EQ(DR318,$DR$2:$DR$1000,0))/(COUNT(DR$2:$DR$1000)))*100</f>
        <v>44.460028050490884</v>
      </c>
      <c r="DT318">
        <f t="shared" si="34"/>
        <v>0</v>
      </c>
    </row>
    <row r="319" spans="1:124" x14ac:dyDescent="0.25">
      <c r="A319" t="s">
        <v>1381</v>
      </c>
      <c r="B319" t="s">
        <v>108</v>
      </c>
      <c r="C319" t="s">
        <v>109</v>
      </c>
      <c r="D319" t="s">
        <v>110</v>
      </c>
      <c r="E319" t="s">
        <v>333</v>
      </c>
      <c r="F319">
        <v>3445</v>
      </c>
      <c r="G319">
        <v>20000700</v>
      </c>
      <c r="H319">
        <v>0</v>
      </c>
      <c r="I319">
        <v>1943</v>
      </c>
      <c r="J319">
        <v>2015</v>
      </c>
      <c r="K319" t="s">
        <v>183</v>
      </c>
      <c r="L319" t="s">
        <v>114</v>
      </c>
      <c r="M319">
        <v>20</v>
      </c>
      <c r="N319" t="s">
        <v>229</v>
      </c>
      <c r="O319">
        <v>2</v>
      </c>
      <c r="P319" t="s">
        <v>112</v>
      </c>
      <c r="Q319" t="s">
        <v>117</v>
      </c>
      <c r="R319">
        <v>0</v>
      </c>
      <c r="S319" t="s">
        <v>1354</v>
      </c>
      <c r="T319">
        <v>133</v>
      </c>
      <c r="V319">
        <v>13306</v>
      </c>
      <c r="W319" t="s">
        <v>116</v>
      </c>
      <c r="X319" t="s">
        <v>117</v>
      </c>
      <c r="Y319" t="s">
        <v>389</v>
      </c>
      <c r="AA319" t="s">
        <v>133</v>
      </c>
      <c r="AC319" t="s">
        <v>160</v>
      </c>
      <c r="AD319" t="s">
        <v>218</v>
      </c>
      <c r="AE319" t="s">
        <v>364</v>
      </c>
      <c r="AF319" t="s">
        <v>124</v>
      </c>
      <c r="AG319" t="s">
        <v>112</v>
      </c>
      <c r="AH319" t="s">
        <v>124</v>
      </c>
      <c r="AI319" t="s">
        <v>112</v>
      </c>
      <c r="AJ319" t="s">
        <v>112</v>
      </c>
      <c r="AK319" t="s">
        <v>112</v>
      </c>
      <c r="AL319" t="s">
        <v>416</v>
      </c>
      <c r="AM319" t="s">
        <v>1386</v>
      </c>
      <c r="AN319" t="s">
        <v>1091</v>
      </c>
      <c r="AO319">
        <v>3192</v>
      </c>
      <c r="AP319">
        <v>102264</v>
      </c>
      <c r="AQ319">
        <v>318</v>
      </c>
      <c r="AR319" t="s">
        <v>110</v>
      </c>
      <c r="AS319">
        <v>5913</v>
      </c>
      <c r="AT319">
        <v>9358</v>
      </c>
      <c r="AU319">
        <v>5913</v>
      </c>
      <c r="AV319">
        <v>9358</v>
      </c>
      <c r="BB319" t="s">
        <v>129</v>
      </c>
      <c r="BC319" t="s">
        <v>1387</v>
      </c>
      <c r="BD319">
        <v>80</v>
      </c>
      <c r="BE319" t="s">
        <v>131</v>
      </c>
      <c r="BF319">
        <v>1</v>
      </c>
      <c r="BG319">
        <v>1</v>
      </c>
      <c r="BH319">
        <v>1</v>
      </c>
      <c r="BI319" t="s">
        <v>131</v>
      </c>
      <c r="BJ319" t="s">
        <v>182</v>
      </c>
      <c r="BK319" t="s">
        <v>112</v>
      </c>
      <c r="BN319" t="s">
        <v>133</v>
      </c>
      <c r="BR319" t="s">
        <v>133</v>
      </c>
      <c r="BU319" t="s">
        <v>112</v>
      </c>
      <c r="BV319" t="s">
        <v>116</v>
      </c>
      <c r="BW319" t="s">
        <v>112</v>
      </c>
      <c r="BX319">
        <v>0</v>
      </c>
      <c r="BZ319">
        <v>0</v>
      </c>
      <c r="CA319">
        <v>1</v>
      </c>
      <c r="CB319">
        <v>0</v>
      </c>
      <c r="CC319">
        <v>0</v>
      </c>
      <c r="CD319" t="s">
        <v>117</v>
      </c>
      <c r="CE319" t="s">
        <v>117</v>
      </c>
      <c r="CF319" t="s">
        <v>110</v>
      </c>
      <c r="CG319" t="s">
        <v>117</v>
      </c>
      <c r="CH319" t="s">
        <v>117</v>
      </c>
      <c r="CI319" t="s">
        <v>117</v>
      </c>
      <c r="CJ319" t="s">
        <v>117</v>
      </c>
      <c r="CK319" t="s">
        <v>112</v>
      </c>
      <c r="CL319">
        <v>9</v>
      </c>
      <c r="CM319">
        <v>9</v>
      </c>
      <c r="CN319" t="s">
        <v>142</v>
      </c>
      <c r="CO319" t="s">
        <v>183</v>
      </c>
      <c r="CP319">
        <v>0</v>
      </c>
      <c r="CQ319" t="s">
        <v>135</v>
      </c>
      <c r="CR319" t="s">
        <v>143</v>
      </c>
      <c r="CS319" t="s">
        <v>156</v>
      </c>
      <c r="CT319" t="s">
        <v>184</v>
      </c>
      <c r="CU319">
        <v>7.5</v>
      </c>
      <c r="CV319" t="s">
        <v>1388</v>
      </c>
      <c r="CW319" t="s">
        <v>1388</v>
      </c>
      <c r="CX319">
        <v>4</v>
      </c>
      <c r="CY319">
        <f t="shared" si="28"/>
        <v>2.5</v>
      </c>
      <c r="CZ319">
        <v>2.2346200000000001</v>
      </c>
      <c r="DA319">
        <v>1.27207</v>
      </c>
      <c r="DB319">
        <f t="shared" si="29"/>
        <v>1</v>
      </c>
      <c r="DC319">
        <v>0</v>
      </c>
      <c r="DD319">
        <v>0</v>
      </c>
      <c r="DE319">
        <v>0</v>
      </c>
      <c r="DF319">
        <v>13306</v>
      </c>
      <c r="DG319">
        <f t="shared" si="30"/>
        <v>13306</v>
      </c>
      <c r="DH319">
        <f t="shared" si="31"/>
        <v>3</v>
      </c>
      <c r="DI319">
        <v>665</v>
      </c>
      <c r="DJ319">
        <f t="shared" si="32"/>
        <v>665</v>
      </c>
      <c r="DK319">
        <f t="shared" si="33"/>
        <v>2</v>
      </c>
      <c r="DL319">
        <v>10</v>
      </c>
      <c r="DN319">
        <f>(DL319*InputWeights!$C$7+DB319*InputWeights!$C$6)</f>
        <v>5.5</v>
      </c>
      <c r="DO319">
        <f>(DD319*InputWeights!$C$12+DE319*InputWeights!$C$10+CU319*InputWeights!$C$11)</f>
        <v>3</v>
      </c>
      <c r="DP319">
        <f>(DC319*InputWeights!$C$18+DK319*InputWeights!$C$16+DH319*InputWeights!$C$15+CY319*InputWeights!$C$17)</f>
        <v>2.35</v>
      </c>
      <c r="DR319">
        <f>DN319*InputWeights!$C$5+DO319*InputWeights!$C$9+DP319*InputWeights!$C$14</f>
        <v>34.9</v>
      </c>
      <c r="DS319">
        <f>((_xlfn.RANK.EQ(DR319,$DR$2:$DR$1000,0))/(COUNT(DR$2:$DR$1000)))*100</f>
        <v>44.600280504908838</v>
      </c>
      <c r="DT319">
        <f t="shared" si="34"/>
        <v>0</v>
      </c>
    </row>
    <row r="320" spans="1:124" x14ac:dyDescent="0.25">
      <c r="A320" t="s">
        <v>1408</v>
      </c>
      <c r="B320" t="s">
        <v>108</v>
      </c>
      <c r="C320" t="s">
        <v>109</v>
      </c>
      <c r="D320" t="s">
        <v>110</v>
      </c>
      <c r="E320" t="s">
        <v>666</v>
      </c>
      <c r="F320">
        <v>2259</v>
      </c>
      <c r="G320">
        <v>20000600</v>
      </c>
      <c r="H320">
        <v>0</v>
      </c>
      <c r="I320">
        <v>1987</v>
      </c>
      <c r="J320">
        <v>2006</v>
      </c>
      <c r="K320" t="s">
        <v>183</v>
      </c>
      <c r="L320" t="s">
        <v>114</v>
      </c>
      <c r="M320">
        <v>20</v>
      </c>
      <c r="N320" t="s">
        <v>358</v>
      </c>
      <c r="O320">
        <v>2</v>
      </c>
      <c r="Q320" t="s">
        <v>117</v>
      </c>
      <c r="R320">
        <v>0</v>
      </c>
      <c r="S320" t="s">
        <v>1409</v>
      </c>
      <c r="T320">
        <v>128</v>
      </c>
      <c r="V320">
        <v>12130</v>
      </c>
      <c r="W320" t="s">
        <v>116</v>
      </c>
      <c r="X320" t="s">
        <v>117</v>
      </c>
      <c r="Y320" t="s">
        <v>1410</v>
      </c>
      <c r="AA320" t="s">
        <v>133</v>
      </c>
      <c r="AC320" t="s">
        <v>1414</v>
      </c>
      <c r="AD320" t="s">
        <v>218</v>
      </c>
      <c r="AE320" t="s">
        <v>426</v>
      </c>
      <c r="AF320" t="s">
        <v>124</v>
      </c>
      <c r="AG320" t="s">
        <v>112</v>
      </c>
      <c r="AH320" t="s">
        <v>124</v>
      </c>
      <c r="AI320" t="s">
        <v>112</v>
      </c>
      <c r="AJ320" t="s">
        <v>112</v>
      </c>
      <c r="AK320" t="s">
        <v>112</v>
      </c>
      <c r="AL320" t="s">
        <v>341</v>
      </c>
      <c r="AM320" t="s">
        <v>341</v>
      </c>
      <c r="AN320" t="s">
        <v>1415</v>
      </c>
      <c r="AO320">
        <v>3299</v>
      </c>
      <c r="AP320">
        <v>102264</v>
      </c>
      <c r="AQ320">
        <v>341</v>
      </c>
      <c r="AR320" t="s">
        <v>110</v>
      </c>
      <c r="AS320">
        <v>10373</v>
      </c>
      <c r="AT320">
        <v>12632</v>
      </c>
      <c r="AU320">
        <v>10373</v>
      </c>
      <c r="AV320">
        <v>12632</v>
      </c>
      <c r="BB320" t="s">
        <v>129</v>
      </c>
      <c r="BC320" t="s">
        <v>704</v>
      </c>
      <c r="BD320">
        <v>76</v>
      </c>
      <c r="BE320" t="s">
        <v>131</v>
      </c>
      <c r="BF320">
        <v>1</v>
      </c>
      <c r="BG320">
        <v>3</v>
      </c>
      <c r="BH320">
        <v>3</v>
      </c>
      <c r="BI320" t="s">
        <v>154</v>
      </c>
      <c r="BJ320" t="s">
        <v>182</v>
      </c>
      <c r="BK320" t="s">
        <v>112</v>
      </c>
      <c r="BN320" t="s">
        <v>133</v>
      </c>
      <c r="BR320" t="s">
        <v>133</v>
      </c>
      <c r="BU320" t="s">
        <v>153</v>
      </c>
      <c r="BV320" t="s">
        <v>116</v>
      </c>
      <c r="BW320" t="s">
        <v>112</v>
      </c>
      <c r="BX320">
        <v>0</v>
      </c>
      <c r="BZ320">
        <v>0</v>
      </c>
      <c r="CA320">
        <v>1</v>
      </c>
      <c r="CB320">
        <v>0</v>
      </c>
      <c r="CC320">
        <v>0</v>
      </c>
      <c r="CD320" t="s">
        <v>117</v>
      </c>
      <c r="CE320" t="s">
        <v>117</v>
      </c>
      <c r="CF320" t="s">
        <v>110</v>
      </c>
      <c r="CG320" t="s">
        <v>117</v>
      </c>
      <c r="CH320" t="s">
        <v>117</v>
      </c>
      <c r="CI320" t="s">
        <v>117</v>
      </c>
      <c r="CJ320" t="s">
        <v>117</v>
      </c>
      <c r="CK320" t="s">
        <v>112</v>
      </c>
      <c r="CL320">
        <v>10</v>
      </c>
      <c r="CM320">
        <v>6</v>
      </c>
      <c r="CN320" t="s">
        <v>142</v>
      </c>
      <c r="CO320" t="s">
        <v>183</v>
      </c>
      <c r="CP320">
        <v>0</v>
      </c>
      <c r="CQ320" t="s">
        <v>143</v>
      </c>
      <c r="CR320" t="s">
        <v>143</v>
      </c>
      <c r="CS320" t="s">
        <v>156</v>
      </c>
      <c r="CT320" t="s">
        <v>184</v>
      </c>
      <c r="CU320">
        <v>7.5</v>
      </c>
      <c r="CV320" t="s">
        <v>1416</v>
      </c>
      <c r="CW320" t="s">
        <v>1416</v>
      </c>
      <c r="CX320">
        <v>4</v>
      </c>
      <c r="CY320">
        <f t="shared" si="28"/>
        <v>2.5</v>
      </c>
      <c r="CZ320">
        <v>1.8559600000000001</v>
      </c>
      <c r="DA320">
        <v>0.99739699999999998</v>
      </c>
      <c r="DB320">
        <f t="shared" si="29"/>
        <v>1</v>
      </c>
      <c r="DC320">
        <v>0</v>
      </c>
      <c r="DD320">
        <v>0</v>
      </c>
      <c r="DE320">
        <v>0</v>
      </c>
      <c r="DF320">
        <v>12130</v>
      </c>
      <c r="DG320">
        <f t="shared" si="30"/>
        <v>12130</v>
      </c>
      <c r="DH320">
        <f t="shared" si="31"/>
        <v>3</v>
      </c>
      <c r="DI320">
        <v>728</v>
      </c>
      <c r="DJ320">
        <f t="shared" si="32"/>
        <v>728</v>
      </c>
      <c r="DK320">
        <f t="shared" si="33"/>
        <v>2</v>
      </c>
      <c r="DL320">
        <v>10</v>
      </c>
      <c r="DN320">
        <f>(DL320*InputWeights!$C$7+DB320*InputWeights!$C$6)</f>
        <v>5.5</v>
      </c>
      <c r="DO320">
        <f>(DD320*InputWeights!$C$12+DE320*InputWeights!$C$10+CU320*InputWeights!$C$11)</f>
        <v>3</v>
      </c>
      <c r="DP320">
        <f>(DC320*InputWeights!$C$18+DK320*InputWeights!$C$16+DH320*InputWeights!$C$15+CY320*InputWeights!$C$17)</f>
        <v>2.35</v>
      </c>
      <c r="DR320">
        <f>DN320*InputWeights!$C$5+DO320*InputWeights!$C$9+DP320*InputWeights!$C$14</f>
        <v>34.9</v>
      </c>
      <c r="DS320">
        <f>((_xlfn.RANK.EQ(DR320,$DR$2:$DR$1000,0))/(COUNT(DR$2:$DR$1000)))*100</f>
        <v>44.600280504908838</v>
      </c>
      <c r="DT320">
        <f t="shared" si="34"/>
        <v>0</v>
      </c>
    </row>
    <row r="321" spans="1:124" x14ac:dyDescent="0.25">
      <c r="A321" t="s">
        <v>1483</v>
      </c>
      <c r="B321" t="s">
        <v>108</v>
      </c>
      <c r="C321" t="s">
        <v>109</v>
      </c>
      <c r="D321" t="s">
        <v>110</v>
      </c>
      <c r="E321" t="s">
        <v>376</v>
      </c>
      <c r="F321">
        <v>2404</v>
      </c>
      <c r="G321">
        <v>20001900</v>
      </c>
      <c r="H321">
        <v>0</v>
      </c>
      <c r="I321">
        <v>1985</v>
      </c>
      <c r="J321">
        <v>1985</v>
      </c>
      <c r="K321" t="s">
        <v>183</v>
      </c>
      <c r="L321" t="s">
        <v>114</v>
      </c>
      <c r="M321">
        <v>22</v>
      </c>
      <c r="N321" t="s">
        <v>229</v>
      </c>
      <c r="O321">
        <v>2</v>
      </c>
      <c r="Q321" t="s">
        <v>117</v>
      </c>
      <c r="R321">
        <v>0</v>
      </c>
      <c r="S321" t="s">
        <v>1135</v>
      </c>
      <c r="T321">
        <v>237</v>
      </c>
      <c r="V321">
        <v>11928</v>
      </c>
      <c r="W321" t="s">
        <v>116</v>
      </c>
      <c r="X321" t="s">
        <v>117</v>
      </c>
      <c r="Y321" t="s">
        <v>1488</v>
      </c>
      <c r="AA321" t="s">
        <v>133</v>
      </c>
      <c r="AC321" t="s">
        <v>218</v>
      </c>
      <c r="AD321" t="s">
        <v>1489</v>
      </c>
      <c r="AE321" t="s">
        <v>403</v>
      </c>
      <c r="AF321" t="s">
        <v>124</v>
      </c>
      <c r="AG321" t="s">
        <v>112</v>
      </c>
      <c r="AH321" t="s">
        <v>114</v>
      </c>
      <c r="AI321" t="s">
        <v>627</v>
      </c>
      <c r="AJ321" t="s">
        <v>112</v>
      </c>
      <c r="AK321" t="s">
        <v>112</v>
      </c>
      <c r="AL321" t="s">
        <v>1490</v>
      </c>
      <c r="AM321" t="s">
        <v>1490</v>
      </c>
      <c r="AN321" t="s">
        <v>1491</v>
      </c>
      <c r="AO321">
        <v>3483</v>
      </c>
      <c r="AP321">
        <v>102264</v>
      </c>
      <c r="AQ321">
        <v>378</v>
      </c>
      <c r="AR321" t="s">
        <v>110</v>
      </c>
      <c r="AS321">
        <v>48865</v>
      </c>
      <c r="AT321">
        <v>51269</v>
      </c>
      <c r="AU321">
        <v>48865</v>
      </c>
      <c r="AV321">
        <v>51269</v>
      </c>
      <c r="BB321" t="s">
        <v>129</v>
      </c>
      <c r="BC321" t="s">
        <v>704</v>
      </c>
      <c r="BD321">
        <v>77</v>
      </c>
      <c r="BE321" t="s">
        <v>131</v>
      </c>
      <c r="BF321">
        <v>2</v>
      </c>
      <c r="BG321">
        <v>2</v>
      </c>
      <c r="BH321">
        <v>2</v>
      </c>
      <c r="BI321" t="s">
        <v>154</v>
      </c>
      <c r="BJ321" t="s">
        <v>366</v>
      </c>
      <c r="BK321" t="s">
        <v>112</v>
      </c>
      <c r="BN321" t="s">
        <v>133</v>
      </c>
      <c r="BR321" t="s">
        <v>133</v>
      </c>
      <c r="BU321" t="s">
        <v>112</v>
      </c>
      <c r="BV321" t="s">
        <v>116</v>
      </c>
      <c r="BW321" t="s">
        <v>112</v>
      </c>
      <c r="BX321">
        <v>0</v>
      </c>
      <c r="BZ321">
        <v>0</v>
      </c>
      <c r="CA321">
        <v>1</v>
      </c>
      <c r="CB321">
        <v>0</v>
      </c>
      <c r="CC321">
        <v>0</v>
      </c>
      <c r="CD321" t="s">
        <v>117</v>
      </c>
      <c r="CE321" t="s">
        <v>117</v>
      </c>
      <c r="CF321" t="s">
        <v>110</v>
      </c>
      <c r="CG321" t="s">
        <v>117</v>
      </c>
      <c r="CH321" t="s">
        <v>117</v>
      </c>
      <c r="CI321" t="s">
        <v>117</v>
      </c>
      <c r="CJ321" t="s">
        <v>117</v>
      </c>
      <c r="CK321" t="s">
        <v>112</v>
      </c>
      <c r="CL321">
        <v>5</v>
      </c>
      <c r="CM321">
        <v>6</v>
      </c>
      <c r="CN321" t="s">
        <v>134</v>
      </c>
      <c r="CO321" t="s">
        <v>183</v>
      </c>
      <c r="CP321">
        <v>0</v>
      </c>
      <c r="CQ321" t="s">
        <v>135</v>
      </c>
      <c r="CR321" t="s">
        <v>135</v>
      </c>
      <c r="CS321" t="s">
        <v>136</v>
      </c>
      <c r="CT321" t="s">
        <v>184</v>
      </c>
      <c r="CU321">
        <v>7.5</v>
      </c>
      <c r="CV321" t="s">
        <v>1492</v>
      </c>
      <c r="CW321" t="s">
        <v>1492</v>
      </c>
      <c r="CX321">
        <v>4</v>
      </c>
      <c r="CY321">
        <f t="shared" si="28"/>
        <v>2.5</v>
      </c>
      <c r="CZ321">
        <v>15.1</v>
      </c>
      <c r="DA321">
        <v>1.4</v>
      </c>
      <c r="DB321">
        <f t="shared" si="29"/>
        <v>1</v>
      </c>
      <c r="DC321">
        <v>0</v>
      </c>
      <c r="DD321">
        <v>0</v>
      </c>
      <c r="DE321">
        <v>0</v>
      </c>
      <c r="DF321">
        <v>11928</v>
      </c>
      <c r="DG321">
        <f t="shared" si="30"/>
        <v>11928</v>
      </c>
      <c r="DH321">
        <f t="shared" si="31"/>
        <v>3</v>
      </c>
      <c r="DI321">
        <v>835</v>
      </c>
      <c r="DJ321">
        <f t="shared" si="32"/>
        <v>835</v>
      </c>
      <c r="DK321">
        <f t="shared" si="33"/>
        <v>2</v>
      </c>
      <c r="DL321">
        <v>10</v>
      </c>
      <c r="DN321">
        <f>(DL321*InputWeights!$C$7+DB321*InputWeights!$C$6)</f>
        <v>5.5</v>
      </c>
      <c r="DO321">
        <f>(DD321*InputWeights!$C$12+DE321*InputWeights!$C$10+CU321*InputWeights!$C$11)</f>
        <v>3</v>
      </c>
      <c r="DP321">
        <f>(DC321*InputWeights!$C$18+DK321*InputWeights!$C$16+DH321*InputWeights!$C$15+CY321*InputWeights!$C$17)</f>
        <v>2.35</v>
      </c>
      <c r="DR321">
        <f>DN321*InputWeights!$C$5+DO321*InputWeights!$C$9+DP321*InputWeights!$C$14</f>
        <v>34.9</v>
      </c>
      <c r="DS321">
        <f>((_xlfn.RANK.EQ(DR321,$DR$2:$DR$1000,0))/(COUNT(DR$2:$DR$1000)))*100</f>
        <v>44.600280504908838</v>
      </c>
      <c r="DT321">
        <f t="shared" si="34"/>
        <v>0</v>
      </c>
    </row>
    <row r="322" spans="1:124" x14ac:dyDescent="0.25">
      <c r="A322" t="s">
        <v>2454</v>
      </c>
      <c r="B322" t="s">
        <v>108</v>
      </c>
      <c r="C322" t="s">
        <v>109</v>
      </c>
      <c r="D322" t="s">
        <v>397</v>
      </c>
      <c r="E322" t="s">
        <v>802</v>
      </c>
      <c r="F322">
        <v>6019</v>
      </c>
      <c r="G322">
        <v>2</v>
      </c>
      <c r="H322">
        <v>0</v>
      </c>
      <c r="I322">
        <v>0</v>
      </c>
      <c r="J322">
        <v>0</v>
      </c>
      <c r="K322" t="s">
        <v>183</v>
      </c>
      <c r="L322" t="s">
        <v>114</v>
      </c>
      <c r="M322">
        <v>22</v>
      </c>
      <c r="N322" t="s">
        <v>358</v>
      </c>
      <c r="O322">
        <v>2</v>
      </c>
      <c r="Q322" t="s">
        <v>117</v>
      </c>
      <c r="R322">
        <v>0</v>
      </c>
      <c r="T322">
        <v>171</v>
      </c>
      <c r="V322">
        <v>14513</v>
      </c>
      <c r="W322" t="s">
        <v>116</v>
      </c>
      <c r="X322" t="s">
        <v>117</v>
      </c>
      <c r="Y322" t="s">
        <v>2455</v>
      </c>
      <c r="AA322" t="s">
        <v>133</v>
      </c>
      <c r="AC322" t="s">
        <v>2457</v>
      </c>
      <c r="AD322" t="s">
        <v>2457</v>
      </c>
      <c r="AF322" t="s">
        <v>124</v>
      </c>
      <c r="AG322" t="s">
        <v>125</v>
      </c>
      <c r="AH322" t="s">
        <v>124</v>
      </c>
      <c r="AI322" t="s">
        <v>112</v>
      </c>
      <c r="AJ322" t="s">
        <v>112</v>
      </c>
      <c r="AK322" t="s">
        <v>125</v>
      </c>
      <c r="AL322" t="s">
        <v>807</v>
      </c>
      <c r="AM322" t="s">
        <v>416</v>
      </c>
      <c r="AO322">
        <v>5835</v>
      </c>
      <c r="AP322">
        <v>102264</v>
      </c>
      <c r="AQ322">
        <v>11407</v>
      </c>
      <c r="AR322" t="s">
        <v>110</v>
      </c>
      <c r="AS322">
        <v>633</v>
      </c>
      <c r="AT322">
        <v>6652</v>
      </c>
      <c r="AU322">
        <v>633</v>
      </c>
      <c r="AV322">
        <v>6652</v>
      </c>
      <c r="BB322" t="s">
        <v>129</v>
      </c>
      <c r="BC322" t="s">
        <v>247</v>
      </c>
      <c r="BD322">
        <v>0</v>
      </c>
      <c r="BE322" t="s">
        <v>131</v>
      </c>
      <c r="BF322">
        <v>0</v>
      </c>
      <c r="BG322">
        <v>0</v>
      </c>
      <c r="BH322">
        <v>0</v>
      </c>
      <c r="BK322" t="s">
        <v>112</v>
      </c>
      <c r="BN322" t="s">
        <v>133</v>
      </c>
      <c r="BR322" t="s">
        <v>133</v>
      </c>
      <c r="BU322" t="s">
        <v>153</v>
      </c>
      <c r="BX322">
        <v>0</v>
      </c>
      <c r="BZ322">
        <v>0</v>
      </c>
      <c r="CA322">
        <v>2</v>
      </c>
      <c r="CB322">
        <v>0</v>
      </c>
      <c r="CC322">
        <v>0</v>
      </c>
      <c r="CE322" t="s">
        <v>117</v>
      </c>
      <c r="CF322" t="s">
        <v>110</v>
      </c>
      <c r="CK322" t="s">
        <v>112</v>
      </c>
      <c r="CL322">
        <v>0</v>
      </c>
      <c r="CM322">
        <v>0</v>
      </c>
      <c r="CP322">
        <v>0</v>
      </c>
      <c r="CQ322" t="s">
        <v>417</v>
      </c>
      <c r="CS322" t="s">
        <v>418</v>
      </c>
      <c r="CT322" t="s">
        <v>418</v>
      </c>
      <c r="CU322">
        <v>5</v>
      </c>
      <c r="CV322" t="s">
        <v>2458</v>
      </c>
      <c r="CW322" t="s">
        <v>2458</v>
      </c>
      <c r="CX322">
        <v>3</v>
      </c>
      <c r="CY322">
        <f t="shared" ref="CY322:CY385" si="35">IF(CX322=1,10,IF(CX322=2,7.5,IF(CX322=3,7.5,IF(CX322=4,2.5,IF(CX322=5,2.5,IF(CX322=6,2.5,IF(CX322=7,1,5)))))))</f>
        <v>7.5</v>
      </c>
      <c r="CZ322">
        <v>1.966</v>
      </c>
      <c r="DA322">
        <v>1.51187</v>
      </c>
      <c r="DB322">
        <f t="shared" ref="DB322:DB385" si="36">IF(DA322&lt;3,1,IF(DA322&lt;6,2.5,IF(DA322&lt;9,5,IF(DA322&lt;12,7.5,10))))</f>
        <v>1</v>
      </c>
      <c r="DC322">
        <v>0</v>
      </c>
      <c r="DD322">
        <v>0</v>
      </c>
      <c r="DE322">
        <v>10</v>
      </c>
      <c r="DF322">
        <v>14513</v>
      </c>
      <c r="DG322">
        <f t="shared" ref="DG322:DG385" si="37">DF322/L322*2</f>
        <v>14513</v>
      </c>
      <c r="DH322">
        <f t="shared" ref="DH322:DH385" si="38">IF(DG322&lt;5000, 1, IF(DG322&lt;10000, 2, IF(DG322&lt;15000, 3, IF(DG322&lt;20000, 4,IF(DG322&lt;25000, 5, IF(DG322&lt;30000, 6,IF(DG322&lt;35000,7,IF(DG322&lt;40000,8, IF(DG322&lt;45000,9,10)))))))))</f>
        <v>3</v>
      </c>
      <c r="DI322">
        <v>547</v>
      </c>
      <c r="DJ322">
        <f t="shared" ref="DJ322:DJ385" si="39">DI322/L322*2</f>
        <v>547</v>
      </c>
      <c r="DK322">
        <f t="shared" ref="DK322:DK385" si="40">IF(DJ322&lt;500, 1, IF(DJ322&lt;1000, 2, IF(DJ322&lt;2000, 3, IF(DJ322&lt;3000, 4,IF(DJ322&lt;4000, 5, IF(DJ322&lt;5000, 6,IF(DJ322&lt;6000,7,IF(DJ322&lt;7000,8, IF(DJ322&lt;8000,9,10)))))))))</f>
        <v>2</v>
      </c>
      <c r="DN322">
        <f>(DL322*InputWeights!$C$7+DB322*InputWeights!$C$6)</f>
        <v>0.5</v>
      </c>
      <c r="DO322">
        <f>(DD322*InputWeights!$C$12+DE322*InputWeights!$C$10+CU322*InputWeights!$C$11)</f>
        <v>6</v>
      </c>
      <c r="DP322">
        <f>(DC322*InputWeights!$C$18+DK322*InputWeights!$C$16+DH322*InputWeights!$C$15+CY322*InputWeights!$C$17)</f>
        <v>3.85</v>
      </c>
      <c r="DR322">
        <f>DN322*InputWeights!$C$5+DO322*InputWeights!$C$9+DP322*InputWeights!$C$14</f>
        <v>34.9</v>
      </c>
      <c r="DS322">
        <f>((_xlfn.RANK.EQ(DR322,$DR$2:$DR$1000,0))/(COUNT(DR$2:$DR$1000)))*100</f>
        <v>44.600280504908838</v>
      </c>
      <c r="DT322">
        <f t="shared" ref="DT322:DT385" si="41">IF(DS322&lt;1,1,IF(DS322&lt;5,5,IF(DS322&lt;10,10,IF(DS322&lt;15,15,IF(DS322&lt;20,20,IF(DS322&lt;25,25,0))))))</f>
        <v>0</v>
      </c>
    </row>
    <row r="323" spans="1:124" x14ac:dyDescent="0.25">
      <c r="A323" t="s">
        <v>450</v>
      </c>
      <c r="B323" t="s">
        <v>108</v>
      </c>
      <c r="C323" t="s">
        <v>109</v>
      </c>
      <c r="D323" t="s">
        <v>110</v>
      </c>
      <c r="E323" t="s">
        <v>563</v>
      </c>
      <c r="F323">
        <v>2206</v>
      </c>
      <c r="G323">
        <v>9800</v>
      </c>
      <c r="H323">
        <v>0</v>
      </c>
      <c r="I323">
        <v>1999</v>
      </c>
      <c r="J323">
        <v>2012</v>
      </c>
      <c r="K323" t="s">
        <v>139</v>
      </c>
      <c r="L323" t="s">
        <v>110</v>
      </c>
      <c r="M323">
        <v>24</v>
      </c>
      <c r="N323" t="s">
        <v>177</v>
      </c>
      <c r="O323">
        <v>2</v>
      </c>
      <c r="Q323" t="s">
        <v>110</v>
      </c>
      <c r="R323">
        <v>1</v>
      </c>
      <c r="S323" t="s">
        <v>148</v>
      </c>
      <c r="T323">
        <v>133</v>
      </c>
      <c r="V323">
        <v>14427</v>
      </c>
      <c r="W323" t="s">
        <v>116</v>
      </c>
      <c r="X323" t="s">
        <v>117</v>
      </c>
      <c r="Y323" t="s">
        <v>509</v>
      </c>
      <c r="Z323" t="s">
        <v>119</v>
      </c>
      <c r="AA323" t="s">
        <v>454</v>
      </c>
      <c r="AC323" t="s">
        <v>555</v>
      </c>
      <c r="AD323" t="s">
        <v>160</v>
      </c>
      <c r="AE323" t="s">
        <v>426</v>
      </c>
      <c r="AF323" t="s">
        <v>124</v>
      </c>
      <c r="AG323" t="s">
        <v>125</v>
      </c>
      <c r="AH323" t="s">
        <v>124</v>
      </c>
      <c r="AI323" t="s">
        <v>150</v>
      </c>
      <c r="AJ323" t="s">
        <v>112</v>
      </c>
      <c r="AK323" t="s">
        <v>125</v>
      </c>
      <c r="AL323" t="s">
        <v>564</v>
      </c>
      <c r="AM323" t="s">
        <v>565</v>
      </c>
      <c r="AN323" t="s">
        <v>566</v>
      </c>
      <c r="AO323">
        <v>1850</v>
      </c>
      <c r="AP323">
        <v>102264</v>
      </c>
      <c r="AQ323">
        <v>163</v>
      </c>
      <c r="AR323" t="s">
        <v>114</v>
      </c>
      <c r="AS323">
        <v>99378</v>
      </c>
      <c r="AT323">
        <v>101584</v>
      </c>
      <c r="AU323">
        <v>99378</v>
      </c>
      <c r="AV323">
        <v>101584</v>
      </c>
      <c r="BB323" t="s">
        <v>129</v>
      </c>
      <c r="BC323" t="s">
        <v>189</v>
      </c>
      <c r="BD323">
        <v>84</v>
      </c>
      <c r="BE323" t="s">
        <v>131</v>
      </c>
      <c r="BF323">
        <v>0</v>
      </c>
      <c r="BG323">
        <v>4</v>
      </c>
      <c r="BH323">
        <v>4</v>
      </c>
      <c r="BI323" t="s">
        <v>549</v>
      </c>
      <c r="BJ323" t="s">
        <v>182</v>
      </c>
      <c r="BK323" t="s">
        <v>112</v>
      </c>
      <c r="BN323" t="s">
        <v>133</v>
      </c>
      <c r="BR323" t="s">
        <v>133</v>
      </c>
      <c r="BU323" t="s">
        <v>139</v>
      </c>
      <c r="BV323" t="s">
        <v>114</v>
      </c>
      <c r="BW323" t="s">
        <v>112</v>
      </c>
      <c r="BX323">
        <v>0</v>
      </c>
      <c r="BZ323">
        <v>0</v>
      </c>
      <c r="CA323">
        <v>1</v>
      </c>
      <c r="CB323">
        <v>0</v>
      </c>
      <c r="CC323">
        <v>0</v>
      </c>
      <c r="CD323" t="s">
        <v>114</v>
      </c>
      <c r="CE323" t="s">
        <v>110</v>
      </c>
      <c r="CF323" t="s">
        <v>110</v>
      </c>
      <c r="CG323" t="s">
        <v>117</v>
      </c>
      <c r="CH323" t="s">
        <v>117</v>
      </c>
      <c r="CI323" t="s">
        <v>117</v>
      </c>
      <c r="CJ323" t="s">
        <v>117</v>
      </c>
      <c r="CK323" t="s">
        <v>125</v>
      </c>
      <c r="CL323">
        <v>14</v>
      </c>
      <c r="CM323">
        <v>2</v>
      </c>
      <c r="CN323" t="s">
        <v>142</v>
      </c>
      <c r="CO323" t="s">
        <v>183</v>
      </c>
      <c r="CP323">
        <v>0</v>
      </c>
      <c r="CQ323" t="s">
        <v>143</v>
      </c>
      <c r="CR323" t="s">
        <v>143</v>
      </c>
      <c r="CS323" t="s">
        <v>184</v>
      </c>
      <c r="CT323" t="s">
        <v>156</v>
      </c>
      <c r="CU323">
        <v>5</v>
      </c>
      <c r="CV323" t="s">
        <v>567</v>
      </c>
      <c r="CW323" t="s">
        <v>567</v>
      </c>
      <c r="CX323">
        <v>3</v>
      </c>
      <c r="CY323">
        <f t="shared" si="35"/>
        <v>7.5</v>
      </c>
      <c r="CZ323">
        <v>6.30884</v>
      </c>
      <c r="DA323">
        <v>3.6474099999999998</v>
      </c>
      <c r="DB323">
        <f t="shared" si="36"/>
        <v>2.5</v>
      </c>
      <c r="DC323">
        <v>10</v>
      </c>
      <c r="DF323">
        <v>14427</v>
      </c>
      <c r="DG323">
        <f t="shared" si="37"/>
        <v>28854</v>
      </c>
      <c r="DH323">
        <f t="shared" si="38"/>
        <v>6</v>
      </c>
      <c r="DI323">
        <v>866</v>
      </c>
      <c r="DJ323">
        <f t="shared" si="39"/>
        <v>1732</v>
      </c>
      <c r="DK323">
        <f t="shared" si="40"/>
        <v>3</v>
      </c>
      <c r="DN323">
        <f>(DL323*InputWeights!$C$7+DB323*InputWeights!$C$6)</f>
        <v>1.25</v>
      </c>
      <c r="DO323">
        <f>(DD323*InputWeights!$C$12+DE323*InputWeights!$C$10+CU323*InputWeights!$C$11)</f>
        <v>2</v>
      </c>
      <c r="DP323">
        <f>(DC323*InputWeights!$C$18+DK323*InputWeights!$C$16+DH323*InputWeights!$C$15+CY323*InputWeights!$C$17)</f>
        <v>6.25</v>
      </c>
      <c r="DR323">
        <f>DN323*InputWeights!$C$5+DO323*InputWeights!$C$9+DP323*InputWeights!$C$14</f>
        <v>34.75</v>
      </c>
      <c r="DS323">
        <f>((_xlfn.RANK.EQ(DR323,$DR$2:$DR$1000,0))/(COUNT(DR$2:$DR$1000)))*100</f>
        <v>45.161290322580641</v>
      </c>
      <c r="DT323">
        <f t="shared" si="41"/>
        <v>0</v>
      </c>
    </row>
    <row r="324" spans="1:124" x14ac:dyDescent="0.25">
      <c r="A324" t="s">
        <v>450</v>
      </c>
      <c r="B324" t="s">
        <v>108</v>
      </c>
      <c r="C324" t="s">
        <v>109</v>
      </c>
      <c r="D324" t="s">
        <v>110</v>
      </c>
      <c r="E324" t="s">
        <v>571</v>
      </c>
      <c r="F324">
        <v>2542</v>
      </c>
      <c r="G324">
        <v>9900</v>
      </c>
      <c r="H324">
        <v>0</v>
      </c>
      <c r="I324">
        <v>1935</v>
      </c>
      <c r="J324">
        <v>2001</v>
      </c>
      <c r="K324" t="s">
        <v>139</v>
      </c>
      <c r="L324" t="s">
        <v>110</v>
      </c>
      <c r="M324">
        <v>26</v>
      </c>
      <c r="N324" t="s">
        <v>177</v>
      </c>
      <c r="O324">
        <v>2</v>
      </c>
      <c r="Q324" t="s">
        <v>110</v>
      </c>
      <c r="R324">
        <v>1</v>
      </c>
      <c r="S324" t="s">
        <v>148</v>
      </c>
      <c r="T324">
        <v>94</v>
      </c>
      <c r="V324">
        <v>14427</v>
      </c>
      <c r="W324" t="s">
        <v>116</v>
      </c>
      <c r="X324" t="s">
        <v>117</v>
      </c>
      <c r="Y324" t="s">
        <v>509</v>
      </c>
      <c r="Z324" t="s">
        <v>119</v>
      </c>
      <c r="AA324" t="s">
        <v>454</v>
      </c>
      <c r="AC324" t="s">
        <v>160</v>
      </c>
      <c r="AD324" t="s">
        <v>349</v>
      </c>
      <c r="AE324" t="s">
        <v>426</v>
      </c>
      <c r="AF324" t="s">
        <v>124</v>
      </c>
      <c r="AG324" t="s">
        <v>125</v>
      </c>
      <c r="AH324" t="s">
        <v>124</v>
      </c>
      <c r="AI324" t="s">
        <v>150</v>
      </c>
      <c r="AJ324" t="s">
        <v>112</v>
      </c>
      <c r="AK324" t="s">
        <v>125</v>
      </c>
      <c r="AL324" t="s">
        <v>564</v>
      </c>
      <c r="AM324" t="s">
        <v>565</v>
      </c>
      <c r="AN324" t="s">
        <v>572</v>
      </c>
      <c r="AO324">
        <v>1852</v>
      </c>
      <c r="AP324">
        <v>102264</v>
      </c>
      <c r="AQ324">
        <v>163</v>
      </c>
      <c r="AR324" t="s">
        <v>114</v>
      </c>
      <c r="AS324">
        <v>101584</v>
      </c>
      <c r="AT324">
        <v>104126</v>
      </c>
      <c r="AU324">
        <v>101584</v>
      </c>
      <c r="AV324">
        <v>104126</v>
      </c>
      <c r="BB324" t="s">
        <v>129</v>
      </c>
      <c r="BC324" t="s">
        <v>189</v>
      </c>
      <c r="BD324">
        <v>87</v>
      </c>
      <c r="BE324" t="s">
        <v>131</v>
      </c>
      <c r="BF324">
        <v>0</v>
      </c>
      <c r="BG324">
        <v>4</v>
      </c>
      <c r="BH324">
        <v>4</v>
      </c>
      <c r="BI324" t="s">
        <v>569</v>
      </c>
      <c r="BJ324" t="s">
        <v>182</v>
      </c>
      <c r="BK324" t="s">
        <v>112</v>
      </c>
      <c r="BN324" t="s">
        <v>133</v>
      </c>
      <c r="BR324" t="s">
        <v>133</v>
      </c>
      <c r="BU324" t="s">
        <v>139</v>
      </c>
      <c r="BV324" t="s">
        <v>114</v>
      </c>
      <c r="BW324" t="s">
        <v>112</v>
      </c>
      <c r="BX324">
        <v>0</v>
      </c>
      <c r="BZ324">
        <v>0</v>
      </c>
      <c r="CA324">
        <v>1</v>
      </c>
      <c r="CB324">
        <v>0</v>
      </c>
      <c r="CC324">
        <v>0</v>
      </c>
      <c r="CD324" t="s">
        <v>114</v>
      </c>
      <c r="CE324" t="s">
        <v>110</v>
      </c>
      <c r="CF324" t="s">
        <v>110</v>
      </c>
      <c r="CG324" t="s">
        <v>117</v>
      </c>
      <c r="CH324" t="s">
        <v>117</v>
      </c>
      <c r="CI324" t="s">
        <v>117</v>
      </c>
      <c r="CJ324" t="s">
        <v>117</v>
      </c>
      <c r="CK324" t="s">
        <v>125</v>
      </c>
      <c r="CL324">
        <v>26</v>
      </c>
      <c r="CM324">
        <v>2</v>
      </c>
      <c r="CN324" t="s">
        <v>142</v>
      </c>
      <c r="CO324" t="s">
        <v>183</v>
      </c>
      <c r="CP324">
        <v>0</v>
      </c>
      <c r="CQ324" t="s">
        <v>143</v>
      </c>
      <c r="CR324" t="s">
        <v>143</v>
      </c>
      <c r="CS324" t="s">
        <v>156</v>
      </c>
      <c r="CT324" t="s">
        <v>156</v>
      </c>
      <c r="CU324">
        <v>5</v>
      </c>
      <c r="CV324" t="s">
        <v>573</v>
      </c>
      <c r="CW324" t="s">
        <v>573</v>
      </c>
      <c r="CX324">
        <v>3</v>
      </c>
      <c r="CY324">
        <f t="shared" si="35"/>
        <v>7.5</v>
      </c>
      <c r="CZ324">
        <v>6.2633700000000001</v>
      </c>
      <c r="DA324">
        <v>3.84694</v>
      </c>
      <c r="DB324">
        <f t="shared" si="36"/>
        <v>2.5</v>
      </c>
      <c r="DC324">
        <v>10</v>
      </c>
      <c r="DF324">
        <v>14427</v>
      </c>
      <c r="DG324">
        <f t="shared" si="37"/>
        <v>28854</v>
      </c>
      <c r="DH324">
        <f t="shared" si="38"/>
        <v>6</v>
      </c>
      <c r="DI324">
        <v>866</v>
      </c>
      <c r="DJ324">
        <f t="shared" si="39"/>
        <v>1732</v>
      </c>
      <c r="DK324">
        <f t="shared" si="40"/>
        <v>3</v>
      </c>
      <c r="DN324">
        <f>(DL324*InputWeights!$C$7+DB324*InputWeights!$C$6)</f>
        <v>1.25</v>
      </c>
      <c r="DO324">
        <f>(DD324*InputWeights!$C$12+DE324*InputWeights!$C$10+CU324*InputWeights!$C$11)</f>
        <v>2</v>
      </c>
      <c r="DP324">
        <f>(DC324*InputWeights!$C$18+DK324*InputWeights!$C$16+DH324*InputWeights!$C$15+CY324*InputWeights!$C$17)</f>
        <v>6.25</v>
      </c>
      <c r="DR324">
        <f>DN324*InputWeights!$C$5+DO324*InputWeights!$C$9+DP324*InputWeights!$C$14</f>
        <v>34.75</v>
      </c>
      <c r="DS324">
        <f>((_xlfn.RANK.EQ(DR324,$DR$2:$DR$1000,0))/(COUNT(DR$2:$DR$1000)))*100</f>
        <v>45.161290322580641</v>
      </c>
      <c r="DT324">
        <f t="shared" si="41"/>
        <v>0</v>
      </c>
    </row>
    <row r="325" spans="1:124" x14ac:dyDescent="0.25">
      <c r="A325" t="s">
        <v>1021</v>
      </c>
      <c r="B325" t="s">
        <v>108</v>
      </c>
      <c r="C325" t="s">
        <v>109</v>
      </c>
      <c r="D325" t="s">
        <v>110</v>
      </c>
      <c r="E325" t="s">
        <v>587</v>
      </c>
      <c r="F325">
        <v>1401</v>
      </c>
      <c r="G325">
        <v>4500</v>
      </c>
      <c r="H325">
        <v>0</v>
      </c>
      <c r="I325">
        <v>2003</v>
      </c>
      <c r="J325">
        <v>2003</v>
      </c>
      <c r="K325" t="s">
        <v>153</v>
      </c>
      <c r="L325" t="s">
        <v>110</v>
      </c>
      <c r="M325">
        <v>24</v>
      </c>
      <c r="N325" t="s">
        <v>147</v>
      </c>
      <c r="O325">
        <v>2</v>
      </c>
      <c r="P325" t="s">
        <v>112</v>
      </c>
      <c r="Q325" t="s">
        <v>114</v>
      </c>
      <c r="R325">
        <v>4</v>
      </c>
      <c r="S325" t="s">
        <v>1007</v>
      </c>
      <c r="T325">
        <v>188</v>
      </c>
      <c r="V325">
        <v>12704</v>
      </c>
      <c r="W325" t="s">
        <v>116</v>
      </c>
      <c r="X325" t="s">
        <v>117</v>
      </c>
      <c r="Y325" t="s">
        <v>1022</v>
      </c>
      <c r="Z325" t="s">
        <v>119</v>
      </c>
      <c r="AA325" t="s">
        <v>1023</v>
      </c>
      <c r="AC325" t="s">
        <v>1041</v>
      </c>
      <c r="AD325" t="s">
        <v>1047</v>
      </c>
      <c r="AE325" t="s">
        <v>123</v>
      </c>
      <c r="AF325" t="s">
        <v>124</v>
      </c>
      <c r="AG325" t="s">
        <v>125</v>
      </c>
      <c r="AH325" t="s">
        <v>124</v>
      </c>
      <c r="AI325" t="s">
        <v>169</v>
      </c>
      <c r="AJ325" t="s">
        <v>112</v>
      </c>
      <c r="AK325" t="s">
        <v>125</v>
      </c>
      <c r="AL325" t="s">
        <v>1042</v>
      </c>
      <c r="AM325" t="s">
        <v>1048</v>
      </c>
      <c r="AN325" t="s">
        <v>1042</v>
      </c>
      <c r="AO325">
        <v>2659</v>
      </c>
      <c r="AP325">
        <v>102264</v>
      </c>
      <c r="AQ325">
        <v>220</v>
      </c>
      <c r="AR325" t="s">
        <v>110</v>
      </c>
      <c r="AS325">
        <v>99997</v>
      </c>
      <c r="AT325">
        <v>101398</v>
      </c>
      <c r="AU325">
        <v>99997</v>
      </c>
      <c r="AV325">
        <v>101398</v>
      </c>
      <c r="BB325" t="s">
        <v>129</v>
      </c>
      <c r="BC325" t="s">
        <v>189</v>
      </c>
      <c r="BD325">
        <v>84</v>
      </c>
      <c r="BE325" t="s">
        <v>131</v>
      </c>
      <c r="BF325">
        <v>0</v>
      </c>
      <c r="BG325">
        <v>3</v>
      </c>
      <c r="BH325">
        <v>3</v>
      </c>
      <c r="BI325" t="s">
        <v>182</v>
      </c>
      <c r="BJ325" t="s">
        <v>154</v>
      </c>
      <c r="BK325" t="s">
        <v>112</v>
      </c>
      <c r="BN325" t="s">
        <v>133</v>
      </c>
      <c r="BR325" t="s">
        <v>133</v>
      </c>
      <c r="BU325" t="s">
        <v>153</v>
      </c>
      <c r="BV325" t="s">
        <v>114</v>
      </c>
      <c r="BW325" t="s">
        <v>112</v>
      </c>
      <c r="BX325">
        <v>0</v>
      </c>
      <c r="BZ325">
        <v>0</v>
      </c>
      <c r="CA325">
        <v>1</v>
      </c>
      <c r="CB325">
        <v>0</v>
      </c>
      <c r="CC325">
        <v>0</v>
      </c>
      <c r="CD325" t="s">
        <v>110</v>
      </c>
      <c r="CE325" t="s">
        <v>114</v>
      </c>
      <c r="CF325" t="s">
        <v>110</v>
      </c>
      <c r="CG325" t="s">
        <v>117</v>
      </c>
      <c r="CH325" t="s">
        <v>114</v>
      </c>
      <c r="CI325" t="s">
        <v>117</v>
      </c>
      <c r="CJ325" t="s">
        <v>117</v>
      </c>
      <c r="CK325" t="s">
        <v>112</v>
      </c>
      <c r="CL325">
        <v>4</v>
      </c>
      <c r="CM325">
        <v>0</v>
      </c>
      <c r="CN325" t="s">
        <v>155</v>
      </c>
      <c r="CO325" t="s">
        <v>154</v>
      </c>
      <c r="CP325">
        <v>0</v>
      </c>
      <c r="CQ325" t="s">
        <v>143</v>
      </c>
      <c r="CR325" t="s">
        <v>143</v>
      </c>
      <c r="CS325" t="s">
        <v>136</v>
      </c>
      <c r="CT325" t="s">
        <v>156</v>
      </c>
      <c r="CU325">
        <v>5</v>
      </c>
      <c r="CV325" t="s">
        <v>1049</v>
      </c>
      <c r="CW325" t="s">
        <v>1049</v>
      </c>
      <c r="CX325">
        <v>3</v>
      </c>
      <c r="CY325">
        <f t="shared" si="35"/>
        <v>7.5</v>
      </c>
      <c r="CZ325">
        <v>3.7222900000000001</v>
      </c>
      <c r="DA325">
        <v>3.43716</v>
      </c>
      <c r="DB325">
        <f t="shared" si="36"/>
        <v>2.5</v>
      </c>
      <c r="DC325">
        <v>10</v>
      </c>
      <c r="DF325">
        <v>12704</v>
      </c>
      <c r="DG325">
        <f t="shared" si="37"/>
        <v>25408</v>
      </c>
      <c r="DH325">
        <f t="shared" si="38"/>
        <v>6</v>
      </c>
      <c r="DI325">
        <v>972</v>
      </c>
      <c r="DJ325">
        <f t="shared" si="39"/>
        <v>1944</v>
      </c>
      <c r="DK325">
        <f t="shared" si="40"/>
        <v>3</v>
      </c>
      <c r="DN325">
        <f>(DL325*InputWeights!$C$7+DB325*InputWeights!$C$6)</f>
        <v>1.25</v>
      </c>
      <c r="DO325">
        <f>(DD325*InputWeights!$C$12+DE325*InputWeights!$C$10+CU325*InputWeights!$C$11)</f>
        <v>2</v>
      </c>
      <c r="DP325">
        <f>(DC325*InputWeights!$C$18+DK325*InputWeights!$C$16+DH325*InputWeights!$C$15+CY325*InputWeights!$C$17)</f>
        <v>6.25</v>
      </c>
      <c r="DR325">
        <f>DN325*InputWeights!$C$5+DO325*InputWeights!$C$9+DP325*InputWeights!$C$14</f>
        <v>34.75</v>
      </c>
      <c r="DS325">
        <f>((_xlfn.RANK.EQ(DR325,$DR$2:$DR$1000,0))/(COUNT(DR$2:$DR$1000)))*100</f>
        <v>45.161290322580641</v>
      </c>
      <c r="DT325">
        <f t="shared" si="41"/>
        <v>0</v>
      </c>
    </row>
    <row r="326" spans="1:124" x14ac:dyDescent="0.25">
      <c r="A326" t="s">
        <v>1021</v>
      </c>
      <c r="B326" t="s">
        <v>108</v>
      </c>
      <c r="C326" t="s">
        <v>109</v>
      </c>
      <c r="D326" t="s">
        <v>110</v>
      </c>
      <c r="E326" t="s">
        <v>1050</v>
      </c>
      <c r="F326">
        <v>1411</v>
      </c>
      <c r="G326">
        <v>4500</v>
      </c>
      <c r="H326">
        <v>20</v>
      </c>
      <c r="I326">
        <v>2003</v>
      </c>
      <c r="J326">
        <v>2003</v>
      </c>
      <c r="K326" t="s">
        <v>858</v>
      </c>
      <c r="L326" t="s">
        <v>110</v>
      </c>
      <c r="M326">
        <v>24</v>
      </c>
      <c r="N326" t="s">
        <v>147</v>
      </c>
      <c r="O326">
        <v>2</v>
      </c>
      <c r="Q326" t="s">
        <v>114</v>
      </c>
      <c r="R326">
        <v>4</v>
      </c>
      <c r="S326" t="s">
        <v>115</v>
      </c>
      <c r="T326">
        <v>181</v>
      </c>
      <c r="V326">
        <v>12932</v>
      </c>
      <c r="W326" t="s">
        <v>116</v>
      </c>
      <c r="X326" t="s">
        <v>117</v>
      </c>
      <c r="Y326" t="s">
        <v>1022</v>
      </c>
      <c r="Z326" t="s">
        <v>119</v>
      </c>
      <c r="AA326" t="s">
        <v>1023</v>
      </c>
      <c r="AC326" t="s">
        <v>1041</v>
      </c>
      <c r="AD326" t="s">
        <v>1047</v>
      </c>
      <c r="AE326" t="s">
        <v>123</v>
      </c>
      <c r="AF326" t="s">
        <v>124</v>
      </c>
      <c r="AG326" t="s">
        <v>125</v>
      </c>
      <c r="AH326" t="s">
        <v>124</v>
      </c>
      <c r="AI326" t="s">
        <v>169</v>
      </c>
      <c r="AJ326" t="s">
        <v>112</v>
      </c>
      <c r="AK326" t="s">
        <v>125</v>
      </c>
      <c r="AL326" t="s">
        <v>1045</v>
      </c>
      <c r="AM326" t="s">
        <v>1051</v>
      </c>
      <c r="AN326" t="s">
        <v>1045</v>
      </c>
      <c r="AO326">
        <v>2660</v>
      </c>
      <c r="AP326">
        <v>102264</v>
      </c>
      <c r="AQ326">
        <v>223</v>
      </c>
      <c r="AR326" t="s">
        <v>114</v>
      </c>
      <c r="AS326">
        <v>4092</v>
      </c>
      <c r="AT326">
        <v>5503</v>
      </c>
      <c r="AU326">
        <v>6747</v>
      </c>
      <c r="AV326">
        <v>8158</v>
      </c>
      <c r="BB326" t="s">
        <v>129</v>
      </c>
      <c r="BC326" t="s">
        <v>180</v>
      </c>
      <c r="BD326">
        <v>88</v>
      </c>
      <c r="BE326" t="s">
        <v>131</v>
      </c>
      <c r="BF326">
        <v>0</v>
      </c>
      <c r="BG326">
        <v>3</v>
      </c>
      <c r="BH326">
        <v>3</v>
      </c>
      <c r="BI326" t="s">
        <v>182</v>
      </c>
      <c r="BJ326" t="s">
        <v>154</v>
      </c>
      <c r="BK326" t="s">
        <v>112</v>
      </c>
      <c r="BN326" t="s">
        <v>133</v>
      </c>
      <c r="BR326" t="s">
        <v>133</v>
      </c>
      <c r="BU326" t="s">
        <v>858</v>
      </c>
      <c r="BV326" t="s">
        <v>114</v>
      </c>
      <c r="BW326" t="s">
        <v>112</v>
      </c>
      <c r="BX326">
        <v>0</v>
      </c>
      <c r="BZ326">
        <v>0</v>
      </c>
      <c r="CA326">
        <v>1</v>
      </c>
      <c r="CB326">
        <v>0</v>
      </c>
      <c r="CC326">
        <v>0</v>
      </c>
      <c r="CD326" t="s">
        <v>114</v>
      </c>
      <c r="CE326" t="s">
        <v>114</v>
      </c>
      <c r="CF326" t="s">
        <v>110</v>
      </c>
      <c r="CG326" t="s">
        <v>117</v>
      </c>
      <c r="CH326" t="s">
        <v>114</v>
      </c>
      <c r="CI326" t="s">
        <v>117</v>
      </c>
      <c r="CJ326" t="s">
        <v>117</v>
      </c>
      <c r="CK326" t="s">
        <v>112</v>
      </c>
      <c r="CL326">
        <v>13</v>
      </c>
      <c r="CM326">
        <v>0</v>
      </c>
      <c r="CN326" t="s">
        <v>155</v>
      </c>
      <c r="CO326" t="s">
        <v>154</v>
      </c>
      <c r="CP326">
        <v>0</v>
      </c>
      <c r="CQ326" t="s">
        <v>135</v>
      </c>
      <c r="CR326" t="s">
        <v>135</v>
      </c>
      <c r="CS326" t="s">
        <v>136</v>
      </c>
      <c r="CT326" t="s">
        <v>156</v>
      </c>
      <c r="CU326">
        <v>5</v>
      </c>
      <c r="CV326" t="s">
        <v>1052</v>
      </c>
      <c r="CW326" t="s">
        <v>1052</v>
      </c>
      <c r="CX326">
        <v>3</v>
      </c>
      <c r="CY326">
        <f t="shared" si="35"/>
        <v>7.5</v>
      </c>
      <c r="CZ326">
        <v>4.0626199999999999</v>
      </c>
      <c r="DA326">
        <v>3.8732899999999999</v>
      </c>
      <c r="DB326">
        <f t="shared" si="36"/>
        <v>2.5</v>
      </c>
      <c r="DC326">
        <v>10</v>
      </c>
      <c r="DF326">
        <v>12932</v>
      </c>
      <c r="DG326">
        <f t="shared" si="37"/>
        <v>25864</v>
      </c>
      <c r="DH326">
        <f t="shared" si="38"/>
        <v>6</v>
      </c>
      <c r="DI326">
        <v>832</v>
      </c>
      <c r="DJ326">
        <f t="shared" si="39"/>
        <v>1664</v>
      </c>
      <c r="DK326">
        <f t="shared" si="40"/>
        <v>3</v>
      </c>
      <c r="DN326">
        <f>(DL326*InputWeights!$C$7+DB326*InputWeights!$C$6)</f>
        <v>1.25</v>
      </c>
      <c r="DO326">
        <f>(DD326*InputWeights!$C$12+DE326*InputWeights!$C$10+CU326*InputWeights!$C$11)</f>
        <v>2</v>
      </c>
      <c r="DP326">
        <f>(DC326*InputWeights!$C$18+DK326*InputWeights!$C$16+DH326*InputWeights!$C$15+CY326*InputWeights!$C$17)</f>
        <v>6.25</v>
      </c>
      <c r="DR326">
        <f>DN326*InputWeights!$C$5+DO326*InputWeights!$C$9+DP326*InputWeights!$C$14</f>
        <v>34.75</v>
      </c>
      <c r="DS326">
        <f>((_xlfn.RANK.EQ(DR326,$DR$2:$DR$1000,0))/(COUNT(DR$2:$DR$1000)))*100</f>
        <v>45.161290322580641</v>
      </c>
      <c r="DT326">
        <f t="shared" si="41"/>
        <v>0</v>
      </c>
    </row>
    <row r="327" spans="1:124" x14ac:dyDescent="0.25">
      <c r="A327" t="s">
        <v>1053</v>
      </c>
      <c r="B327" t="s">
        <v>108</v>
      </c>
      <c r="C327" t="s">
        <v>109</v>
      </c>
      <c r="D327" t="s">
        <v>110</v>
      </c>
      <c r="E327" t="s">
        <v>303</v>
      </c>
      <c r="F327">
        <v>1408</v>
      </c>
      <c r="G327">
        <v>1400</v>
      </c>
      <c r="H327">
        <v>0</v>
      </c>
      <c r="I327">
        <v>1985</v>
      </c>
      <c r="J327">
        <v>1990</v>
      </c>
      <c r="K327" t="s">
        <v>183</v>
      </c>
      <c r="L327" t="s">
        <v>114</v>
      </c>
      <c r="M327">
        <v>20</v>
      </c>
      <c r="N327" t="s">
        <v>1064</v>
      </c>
      <c r="O327">
        <v>2</v>
      </c>
      <c r="Q327" t="s">
        <v>117</v>
      </c>
      <c r="R327">
        <v>0</v>
      </c>
      <c r="S327" t="s">
        <v>1065</v>
      </c>
      <c r="T327">
        <v>263</v>
      </c>
      <c r="V327">
        <v>9370</v>
      </c>
      <c r="W327" t="s">
        <v>116</v>
      </c>
      <c r="X327" t="s">
        <v>117</v>
      </c>
      <c r="Y327" t="s">
        <v>1066</v>
      </c>
      <c r="Z327" t="s">
        <v>119</v>
      </c>
      <c r="AA327" t="s">
        <v>1056</v>
      </c>
      <c r="AC327" t="s">
        <v>438</v>
      </c>
      <c r="AD327" t="s">
        <v>1067</v>
      </c>
      <c r="AE327" t="s">
        <v>340</v>
      </c>
      <c r="AF327" t="s">
        <v>124</v>
      </c>
      <c r="AG327" t="s">
        <v>112</v>
      </c>
      <c r="AH327" t="s">
        <v>124</v>
      </c>
      <c r="AI327" t="s">
        <v>112</v>
      </c>
      <c r="AJ327" t="s">
        <v>112</v>
      </c>
      <c r="AK327" t="s">
        <v>112</v>
      </c>
      <c r="AL327" t="s">
        <v>1068</v>
      </c>
      <c r="AM327" t="s">
        <v>1060</v>
      </c>
      <c r="AN327" t="s">
        <v>1068</v>
      </c>
      <c r="AO327">
        <v>2674</v>
      </c>
      <c r="AP327">
        <v>102264</v>
      </c>
      <c r="AQ327">
        <v>224</v>
      </c>
      <c r="AR327" t="s">
        <v>110</v>
      </c>
      <c r="AS327">
        <v>28574</v>
      </c>
      <c r="AT327">
        <v>29982</v>
      </c>
      <c r="AU327">
        <v>28574</v>
      </c>
      <c r="AV327">
        <v>29982</v>
      </c>
      <c r="BB327" t="s">
        <v>129</v>
      </c>
      <c r="BC327" t="s">
        <v>704</v>
      </c>
      <c r="BD327">
        <v>78</v>
      </c>
      <c r="BE327" t="s">
        <v>131</v>
      </c>
      <c r="BF327">
        <v>2</v>
      </c>
      <c r="BG327">
        <v>4</v>
      </c>
      <c r="BH327">
        <v>4</v>
      </c>
      <c r="BI327" t="s">
        <v>132</v>
      </c>
      <c r="BJ327" t="s">
        <v>154</v>
      </c>
      <c r="BK327" t="s">
        <v>112</v>
      </c>
      <c r="BN327" t="s">
        <v>133</v>
      </c>
      <c r="BR327" t="s">
        <v>133</v>
      </c>
      <c r="BU327" t="s">
        <v>112</v>
      </c>
      <c r="BV327" t="s">
        <v>116</v>
      </c>
      <c r="BW327" t="s">
        <v>112</v>
      </c>
      <c r="BX327">
        <v>0</v>
      </c>
      <c r="BZ327">
        <v>0</v>
      </c>
      <c r="CA327">
        <v>1</v>
      </c>
      <c r="CB327">
        <v>0</v>
      </c>
      <c r="CC327">
        <v>0</v>
      </c>
      <c r="CD327" t="s">
        <v>117</v>
      </c>
      <c r="CE327" t="s">
        <v>117</v>
      </c>
      <c r="CF327" t="s">
        <v>110</v>
      </c>
      <c r="CG327" t="s">
        <v>117</v>
      </c>
      <c r="CH327" t="s">
        <v>117</v>
      </c>
      <c r="CI327" t="s">
        <v>117</v>
      </c>
      <c r="CJ327" t="s">
        <v>117</v>
      </c>
      <c r="CK327" t="s">
        <v>112</v>
      </c>
      <c r="CL327">
        <v>15</v>
      </c>
      <c r="CM327">
        <v>1</v>
      </c>
      <c r="CN327" t="s">
        <v>134</v>
      </c>
      <c r="CO327" t="s">
        <v>154</v>
      </c>
      <c r="CP327">
        <v>0</v>
      </c>
      <c r="CQ327" t="s">
        <v>135</v>
      </c>
      <c r="CR327" t="s">
        <v>248</v>
      </c>
      <c r="CS327" t="s">
        <v>136</v>
      </c>
      <c r="CT327" t="s">
        <v>184</v>
      </c>
      <c r="CU327">
        <v>7.5</v>
      </c>
      <c r="CV327" t="s">
        <v>1069</v>
      </c>
      <c r="CW327" t="s">
        <v>1069</v>
      </c>
      <c r="CX327">
        <v>4</v>
      </c>
      <c r="CY327">
        <f t="shared" si="35"/>
        <v>2.5</v>
      </c>
      <c r="CZ327">
        <v>7.3997200000000003</v>
      </c>
      <c r="DA327">
        <v>5.1842899999999998</v>
      </c>
      <c r="DB327">
        <f t="shared" si="36"/>
        <v>2.5</v>
      </c>
      <c r="DC327">
        <v>0</v>
      </c>
      <c r="DD327">
        <v>0</v>
      </c>
      <c r="DE327">
        <v>0</v>
      </c>
      <c r="DF327">
        <v>9370</v>
      </c>
      <c r="DG327">
        <f t="shared" si="37"/>
        <v>9370</v>
      </c>
      <c r="DH327">
        <f t="shared" si="38"/>
        <v>2</v>
      </c>
      <c r="DI327">
        <v>469</v>
      </c>
      <c r="DJ327">
        <f t="shared" si="39"/>
        <v>469</v>
      </c>
      <c r="DK327">
        <f t="shared" si="40"/>
        <v>1</v>
      </c>
      <c r="DL327">
        <v>10</v>
      </c>
      <c r="DN327">
        <f>(DL327*InputWeights!$C$7+DB327*InputWeights!$C$6)</f>
        <v>6.25</v>
      </c>
      <c r="DO327">
        <f>(DD327*InputWeights!$C$12+DE327*InputWeights!$C$10+CU327*InputWeights!$C$11)</f>
        <v>3</v>
      </c>
      <c r="DP327">
        <f>(DC327*InputWeights!$C$18+DK327*InputWeights!$C$16+DH327*InputWeights!$C$15+CY327*InputWeights!$C$17)</f>
        <v>1.75</v>
      </c>
      <c r="DR327">
        <f>DN327*InputWeights!$C$5+DO327*InputWeights!$C$9+DP327*InputWeights!$C$14</f>
        <v>34.75</v>
      </c>
      <c r="DS327">
        <f>((_xlfn.RANK.EQ(DR327,$DR$2:$DR$1000,0))/(COUNT(DR$2:$DR$1000)))*100</f>
        <v>45.161290322580641</v>
      </c>
      <c r="DT327">
        <f t="shared" si="41"/>
        <v>0</v>
      </c>
    </row>
    <row r="328" spans="1:124" x14ac:dyDescent="0.25">
      <c r="A328" t="s">
        <v>1144</v>
      </c>
      <c r="B328" t="s">
        <v>108</v>
      </c>
      <c r="C328" t="s">
        <v>109</v>
      </c>
      <c r="D328" t="s">
        <v>110</v>
      </c>
      <c r="E328" t="s">
        <v>411</v>
      </c>
      <c r="F328">
        <v>3566</v>
      </c>
      <c r="G328">
        <v>20000200</v>
      </c>
      <c r="H328">
        <v>0</v>
      </c>
      <c r="I328">
        <v>1985</v>
      </c>
      <c r="J328">
        <v>2000</v>
      </c>
      <c r="K328" t="s">
        <v>183</v>
      </c>
      <c r="L328" t="s">
        <v>114</v>
      </c>
      <c r="M328">
        <v>20</v>
      </c>
      <c r="N328" t="s">
        <v>358</v>
      </c>
      <c r="O328">
        <v>2</v>
      </c>
      <c r="Q328" t="s">
        <v>117</v>
      </c>
      <c r="R328">
        <v>0</v>
      </c>
      <c r="S328" t="s">
        <v>1141</v>
      </c>
      <c r="T328">
        <v>125</v>
      </c>
      <c r="V328">
        <v>5937</v>
      </c>
      <c r="W328" t="s">
        <v>116</v>
      </c>
      <c r="X328" t="s">
        <v>117</v>
      </c>
      <c r="Y328" t="s">
        <v>1145</v>
      </c>
      <c r="AA328" t="s">
        <v>133</v>
      </c>
      <c r="AC328" t="s">
        <v>1136</v>
      </c>
      <c r="AD328" t="s">
        <v>321</v>
      </c>
      <c r="AE328" t="s">
        <v>123</v>
      </c>
      <c r="AF328" t="s">
        <v>124</v>
      </c>
      <c r="AG328" t="s">
        <v>112</v>
      </c>
      <c r="AH328" t="s">
        <v>124</v>
      </c>
      <c r="AI328" t="s">
        <v>112</v>
      </c>
      <c r="AJ328" t="s">
        <v>112</v>
      </c>
      <c r="AK328" t="s">
        <v>112</v>
      </c>
      <c r="AL328" t="s">
        <v>416</v>
      </c>
      <c r="AM328" t="s">
        <v>416</v>
      </c>
      <c r="AN328" t="s">
        <v>1146</v>
      </c>
      <c r="AO328">
        <v>2800</v>
      </c>
      <c r="AP328">
        <v>102264</v>
      </c>
      <c r="AQ328">
        <v>246</v>
      </c>
      <c r="AR328" t="s">
        <v>110</v>
      </c>
      <c r="AS328">
        <v>0</v>
      </c>
      <c r="AT328">
        <v>3566</v>
      </c>
      <c r="AU328">
        <v>0</v>
      </c>
      <c r="AV328">
        <v>3566</v>
      </c>
      <c r="BB328" t="s">
        <v>129</v>
      </c>
      <c r="BC328" t="s">
        <v>130</v>
      </c>
      <c r="BD328">
        <v>80</v>
      </c>
      <c r="BE328" t="s">
        <v>131</v>
      </c>
      <c r="BF328">
        <v>2</v>
      </c>
      <c r="BG328">
        <v>2</v>
      </c>
      <c r="BH328">
        <v>2</v>
      </c>
      <c r="BI328" t="s">
        <v>131</v>
      </c>
      <c r="BJ328" t="s">
        <v>366</v>
      </c>
      <c r="BK328" t="s">
        <v>112</v>
      </c>
      <c r="BN328" t="s">
        <v>133</v>
      </c>
      <c r="BR328" t="s">
        <v>133</v>
      </c>
      <c r="BU328" t="s">
        <v>153</v>
      </c>
      <c r="BV328" t="s">
        <v>116</v>
      </c>
      <c r="BW328" t="s">
        <v>112</v>
      </c>
      <c r="BX328">
        <v>0</v>
      </c>
      <c r="BZ328">
        <v>0</v>
      </c>
      <c r="CA328">
        <v>1</v>
      </c>
      <c r="CB328">
        <v>0</v>
      </c>
      <c r="CC328">
        <v>0</v>
      </c>
      <c r="CD328" t="s">
        <v>117</v>
      </c>
      <c r="CE328" t="s">
        <v>117</v>
      </c>
      <c r="CF328" t="s">
        <v>110</v>
      </c>
      <c r="CG328" t="s">
        <v>117</v>
      </c>
      <c r="CH328" t="s">
        <v>117</v>
      </c>
      <c r="CI328" t="s">
        <v>117</v>
      </c>
      <c r="CJ328" t="s">
        <v>117</v>
      </c>
      <c r="CK328" t="s">
        <v>112</v>
      </c>
      <c r="CL328">
        <v>7</v>
      </c>
      <c r="CM328">
        <v>9</v>
      </c>
      <c r="CN328" t="s">
        <v>142</v>
      </c>
      <c r="CO328" t="s">
        <v>183</v>
      </c>
      <c r="CP328">
        <v>0</v>
      </c>
      <c r="CQ328" t="s">
        <v>135</v>
      </c>
      <c r="CR328" t="s">
        <v>135</v>
      </c>
      <c r="CS328" t="s">
        <v>156</v>
      </c>
      <c r="CT328" t="s">
        <v>184</v>
      </c>
      <c r="CU328">
        <v>7.5</v>
      </c>
      <c r="CV328" t="s">
        <v>1147</v>
      </c>
      <c r="CW328" t="s">
        <v>1147</v>
      </c>
      <c r="CX328">
        <v>4</v>
      </c>
      <c r="CY328">
        <f t="shared" si="35"/>
        <v>2.5</v>
      </c>
      <c r="CZ328">
        <v>5.1578400000000002</v>
      </c>
      <c r="DA328">
        <v>3.50257</v>
      </c>
      <c r="DB328">
        <f t="shared" si="36"/>
        <v>2.5</v>
      </c>
      <c r="DC328">
        <v>0</v>
      </c>
      <c r="DD328">
        <v>0</v>
      </c>
      <c r="DE328">
        <v>0</v>
      </c>
      <c r="DF328">
        <v>5937</v>
      </c>
      <c r="DG328">
        <f t="shared" si="37"/>
        <v>5937</v>
      </c>
      <c r="DH328">
        <f t="shared" si="38"/>
        <v>2</v>
      </c>
      <c r="DI328">
        <v>70</v>
      </c>
      <c r="DJ328">
        <f t="shared" si="39"/>
        <v>70</v>
      </c>
      <c r="DK328">
        <f t="shared" si="40"/>
        <v>1</v>
      </c>
      <c r="DL328">
        <v>10</v>
      </c>
      <c r="DN328">
        <f>(DL328*InputWeights!$C$7+DB328*InputWeights!$C$6)</f>
        <v>6.25</v>
      </c>
      <c r="DO328">
        <f>(DD328*InputWeights!$C$12+DE328*InputWeights!$C$10+CU328*InputWeights!$C$11)</f>
        <v>3</v>
      </c>
      <c r="DP328">
        <f>(DC328*InputWeights!$C$18+DK328*InputWeights!$C$16+DH328*InputWeights!$C$15+CY328*InputWeights!$C$17)</f>
        <v>1.75</v>
      </c>
      <c r="DR328">
        <f>DN328*InputWeights!$C$5+DO328*InputWeights!$C$9+DP328*InputWeights!$C$14</f>
        <v>34.75</v>
      </c>
      <c r="DS328">
        <f>((_xlfn.RANK.EQ(DR328,$DR$2:$DR$1000,0))/(COUNT(DR$2:$DR$1000)))*100</f>
        <v>45.161290322580641</v>
      </c>
      <c r="DT328">
        <f t="shared" si="41"/>
        <v>0</v>
      </c>
    </row>
    <row r="329" spans="1:124" x14ac:dyDescent="0.25">
      <c r="A329" t="s">
        <v>1303</v>
      </c>
      <c r="B329" t="s">
        <v>108</v>
      </c>
      <c r="C329" t="s">
        <v>109</v>
      </c>
      <c r="D329" t="s">
        <v>110</v>
      </c>
      <c r="E329" t="s">
        <v>411</v>
      </c>
      <c r="F329">
        <v>3319</v>
      </c>
      <c r="G329">
        <v>20000500</v>
      </c>
      <c r="H329">
        <v>0</v>
      </c>
      <c r="I329">
        <v>1900</v>
      </c>
      <c r="J329">
        <v>2001</v>
      </c>
      <c r="K329" t="s">
        <v>183</v>
      </c>
      <c r="L329" t="s">
        <v>114</v>
      </c>
      <c r="M329">
        <v>20</v>
      </c>
      <c r="N329" t="s">
        <v>229</v>
      </c>
      <c r="O329">
        <v>2</v>
      </c>
      <c r="Q329" t="s">
        <v>117</v>
      </c>
      <c r="R329">
        <v>0</v>
      </c>
      <c r="S329" t="s">
        <v>1256</v>
      </c>
      <c r="T329">
        <v>150</v>
      </c>
      <c r="V329">
        <v>8193</v>
      </c>
      <c r="W329" t="s">
        <v>116</v>
      </c>
      <c r="X329" t="s">
        <v>117</v>
      </c>
      <c r="Y329" t="s">
        <v>1294</v>
      </c>
      <c r="AA329" t="s">
        <v>133</v>
      </c>
      <c r="AC329" t="s">
        <v>1264</v>
      </c>
      <c r="AD329" t="s">
        <v>1304</v>
      </c>
      <c r="AE329" t="s">
        <v>364</v>
      </c>
      <c r="AF329" t="s">
        <v>124</v>
      </c>
      <c r="AG329" t="s">
        <v>112</v>
      </c>
      <c r="AH329" t="s">
        <v>124</v>
      </c>
      <c r="AI329" t="s">
        <v>112</v>
      </c>
      <c r="AJ329" t="s">
        <v>112</v>
      </c>
      <c r="AK329" t="s">
        <v>112</v>
      </c>
      <c r="AL329" t="s">
        <v>416</v>
      </c>
      <c r="AM329" t="s">
        <v>416</v>
      </c>
      <c r="AN329" t="s">
        <v>416</v>
      </c>
      <c r="AO329">
        <v>3095</v>
      </c>
      <c r="AP329">
        <v>102264</v>
      </c>
      <c r="AQ329">
        <v>298</v>
      </c>
      <c r="AR329" t="s">
        <v>110</v>
      </c>
      <c r="AS329">
        <v>0</v>
      </c>
      <c r="AT329">
        <v>3319</v>
      </c>
      <c r="AU329">
        <v>0</v>
      </c>
      <c r="AV329">
        <v>3319</v>
      </c>
      <c r="BB329" t="s">
        <v>129</v>
      </c>
      <c r="BC329" t="s">
        <v>941</v>
      </c>
      <c r="BD329">
        <v>72</v>
      </c>
      <c r="BE329" t="s">
        <v>131</v>
      </c>
      <c r="BF329">
        <v>1</v>
      </c>
      <c r="BG329">
        <v>1</v>
      </c>
      <c r="BH329">
        <v>1</v>
      </c>
      <c r="BI329" t="s">
        <v>131</v>
      </c>
      <c r="BJ329" t="s">
        <v>182</v>
      </c>
      <c r="BK329" t="s">
        <v>112</v>
      </c>
      <c r="BN329" t="s">
        <v>133</v>
      </c>
      <c r="BR329" t="s">
        <v>133</v>
      </c>
      <c r="BU329" t="s">
        <v>153</v>
      </c>
      <c r="BV329" t="s">
        <v>116</v>
      </c>
      <c r="BW329" t="s">
        <v>112</v>
      </c>
      <c r="BX329">
        <v>0</v>
      </c>
      <c r="BZ329">
        <v>0</v>
      </c>
      <c r="CA329">
        <v>1</v>
      </c>
      <c r="CB329">
        <v>0</v>
      </c>
      <c r="CC329">
        <v>0</v>
      </c>
      <c r="CD329" t="s">
        <v>117</v>
      </c>
      <c r="CE329" t="s">
        <v>117</v>
      </c>
      <c r="CF329" t="s">
        <v>110</v>
      </c>
      <c r="CG329" t="s">
        <v>117</v>
      </c>
      <c r="CH329" t="s">
        <v>117</v>
      </c>
      <c r="CI329" t="s">
        <v>117</v>
      </c>
      <c r="CJ329" t="s">
        <v>117</v>
      </c>
      <c r="CK329" t="s">
        <v>112</v>
      </c>
      <c r="CL329">
        <v>11</v>
      </c>
      <c r="CM329">
        <v>3</v>
      </c>
      <c r="CN329" t="s">
        <v>142</v>
      </c>
      <c r="CO329" t="s">
        <v>183</v>
      </c>
      <c r="CP329">
        <v>0</v>
      </c>
      <c r="CQ329" t="s">
        <v>143</v>
      </c>
      <c r="CR329" t="s">
        <v>143</v>
      </c>
      <c r="CS329" t="s">
        <v>156</v>
      </c>
      <c r="CT329" t="s">
        <v>184</v>
      </c>
      <c r="CU329">
        <v>7.5</v>
      </c>
      <c r="CV329" t="s">
        <v>1305</v>
      </c>
      <c r="CW329" t="s">
        <v>1305</v>
      </c>
      <c r="CX329">
        <v>4</v>
      </c>
      <c r="CY329">
        <f t="shared" si="35"/>
        <v>2.5</v>
      </c>
      <c r="CZ329">
        <v>8.8091399999999993</v>
      </c>
      <c r="DA329">
        <v>5.3620999999999999</v>
      </c>
      <c r="DB329">
        <f t="shared" si="36"/>
        <v>2.5</v>
      </c>
      <c r="DC329">
        <v>0</v>
      </c>
      <c r="DD329">
        <v>0</v>
      </c>
      <c r="DE329">
        <v>0</v>
      </c>
      <c r="DF329">
        <v>8193</v>
      </c>
      <c r="DG329">
        <f t="shared" si="37"/>
        <v>8193</v>
      </c>
      <c r="DH329">
        <f t="shared" si="38"/>
        <v>2</v>
      </c>
      <c r="DI329">
        <v>277</v>
      </c>
      <c r="DJ329">
        <f t="shared" si="39"/>
        <v>277</v>
      </c>
      <c r="DK329">
        <f t="shared" si="40"/>
        <v>1</v>
      </c>
      <c r="DL329">
        <v>10</v>
      </c>
      <c r="DN329">
        <f>(DL329*InputWeights!$C$7+DB329*InputWeights!$C$6)</f>
        <v>6.25</v>
      </c>
      <c r="DO329">
        <f>(DD329*InputWeights!$C$12+DE329*InputWeights!$C$10+CU329*InputWeights!$C$11)</f>
        <v>3</v>
      </c>
      <c r="DP329">
        <f>(DC329*InputWeights!$C$18+DK329*InputWeights!$C$16+DH329*InputWeights!$C$15+CY329*InputWeights!$C$17)</f>
        <v>1.75</v>
      </c>
      <c r="DR329">
        <f>DN329*InputWeights!$C$5+DO329*InputWeights!$C$9+DP329*InputWeights!$C$14</f>
        <v>34.75</v>
      </c>
      <c r="DS329">
        <f>((_xlfn.RANK.EQ(DR329,$DR$2:$DR$1000,0))/(COUNT(DR$2:$DR$1000)))*100</f>
        <v>45.161290322580641</v>
      </c>
      <c r="DT329">
        <f t="shared" si="41"/>
        <v>0</v>
      </c>
    </row>
    <row r="330" spans="1:124" x14ac:dyDescent="0.25">
      <c r="A330" t="s">
        <v>1408</v>
      </c>
      <c r="B330" t="s">
        <v>108</v>
      </c>
      <c r="C330" t="s">
        <v>109</v>
      </c>
      <c r="D330" t="s">
        <v>110</v>
      </c>
      <c r="E330" t="s">
        <v>465</v>
      </c>
      <c r="F330">
        <v>2201</v>
      </c>
      <c r="G330">
        <v>20000800</v>
      </c>
      <c r="H330">
        <v>0</v>
      </c>
      <c r="I330">
        <v>1985</v>
      </c>
      <c r="J330">
        <v>2006</v>
      </c>
      <c r="K330" t="s">
        <v>183</v>
      </c>
      <c r="L330" t="s">
        <v>114</v>
      </c>
      <c r="M330">
        <v>22</v>
      </c>
      <c r="N330" t="s">
        <v>229</v>
      </c>
      <c r="O330">
        <v>2</v>
      </c>
      <c r="Q330" t="s">
        <v>117</v>
      </c>
      <c r="R330">
        <v>0</v>
      </c>
      <c r="S330" t="s">
        <v>1409</v>
      </c>
      <c r="T330">
        <v>131</v>
      </c>
      <c r="V330">
        <v>7842</v>
      </c>
      <c r="W330" t="s">
        <v>116</v>
      </c>
      <c r="X330" t="s">
        <v>117</v>
      </c>
      <c r="Y330" t="s">
        <v>1410</v>
      </c>
      <c r="AA330" t="s">
        <v>133</v>
      </c>
      <c r="AC330" t="s">
        <v>1417</v>
      </c>
      <c r="AD330" t="s">
        <v>160</v>
      </c>
      <c r="AE330" t="s">
        <v>426</v>
      </c>
      <c r="AF330" t="s">
        <v>124</v>
      </c>
      <c r="AG330" t="s">
        <v>112</v>
      </c>
      <c r="AH330" t="s">
        <v>124</v>
      </c>
      <c r="AI330" t="s">
        <v>112</v>
      </c>
      <c r="AJ330" t="s">
        <v>112</v>
      </c>
      <c r="AK330" t="s">
        <v>112</v>
      </c>
      <c r="AL330" t="s">
        <v>341</v>
      </c>
      <c r="AM330" t="s">
        <v>467</v>
      </c>
      <c r="AN330" t="s">
        <v>1420</v>
      </c>
      <c r="AO330">
        <v>3301</v>
      </c>
      <c r="AP330">
        <v>102264</v>
      </c>
      <c r="AQ330">
        <v>341</v>
      </c>
      <c r="AR330" t="s">
        <v>110</v>
      </c>
      <c r="AS330">
        <v>15320</v>
      </c>
      <c r="AT330">
        <v>17521</v>
      </c>
      <c r="AU330">
        <v>15320</v>
      </c>
      <c r="AV330">
        <v>17521</v>
      </c>
      <c r="BB330" t="s">
        <v>129</v>
      </c>
      <c r="BC330" t="s">
        <v>704</v>
      </c>
      <c r="BD330">
        <v>80</v>
      </c>
      <c r="BE330" t="s">
        <v>131</v>
      </c>
      <c r="BF330">
        <v>1</v>
      </c>
      <c r="BG330">
        <v>3</v>
      </c>
      <c r="BH330">
        <v>3</v>
      </c>
      <c r="BI330" t="s">
        <v>154</v>
      </c>
      <c r="BJ330" t="s">
        <v>182</v>
      </c>
      <c r="BK330" t="s">
        <v>112</v>
      </c>
      <c r="BN330" t="s">
        <v>133</v>
      </c>
      <c r="BR330" t="s">
        <v>133</v>
      </c>
      <c r="BU330" t="s">
        <v>153</v>
      </c>
      <c r="BV330" t="s">
        <v>116</v>
      </c>
      <c r="BW330" t="s">
        <v>112</v>
      </c>
      <c r="BX330">
        <v>0</v>
      </c>
      <c r="BZ330">
        <v>0</v>
      </c>
      <c r="CA330">
        <v>1</v>
      </c>
      <c r="CB330">
        <v>0</v>
      </c>
      <c r="CC330">
        <v>0</v>
      </c>
      <c r="CD330" t="s">
        <v>117</v>
      </c>
      <c r="CE330" t="s">
        <v>117</v>
      </c>
      <c r="CF330" t="s">
        <v>110</v>
      </c>
      <c r="CG330" t="s">
        <v>117</v>
      </c>
      <c r="CH330" t="s">
        <v>117</v>
      </c>
      <c r="CI330" t="s">
        <v>117</v>
      </c>
      <c r="CJ330" t="s">
        <v>117</v>
      </c>
      <c r="CK330" t="s">
        <v>112</v>
      </c>
      <c r="CL330">
        <v>1</v>
      </c>
      <c r="CM330">
        <v>4</v>
      </c>
      <c r="CN330" t="s">
        <v>142</v>
      </c>
      <c r="CO330" t="s">
        <v>183</v>
      </c>
      <c r="CP330">
        <v>0</v>
      </c>
      <c r="CQ330" t="s">
        <v>143</v>
      </c>
      <c r="CR330" t="s">
        <v>143</v>
      </c>
      <c r="CS330" t="s">
        <v>156</v>
      </c>
      <c r="CT330" t="s">
        <v>184</v>
      </c>
      <c r="CU330">
        <v>7.5</v>
      </c>
      <c r="CV330" t="s">
        <v>1421</v>
      </c>
      <c r="CW330" t="s">
        <v>1421</v>
      </c>
      <c r="CX330">
        <v>4</v>
      </c>
      <c r="CY330">
        <f t="shared" si="35"/>
        <v>2.5</v>
      </c>
      <c r="CZ330">
        <v>6.2</v>
      </c>
      <c r="DA330">
        <v>5.6</v>
      </c>
      <c r="DB330">
        <f t="shared" si="36"/>
        <v>2.5</v>
      </c>
      <c r="DC330">
        <v>0</v>
      </c>
      <c r="DD330">
        <v>0</v>
      </c>
      <c r="DE330">
        <v>0</v>
      </c>
      <c r="DF330">
        <v>7842</v>
      </c>
      <c r="DG330">
        <f t="shared" si="37"/>
        <v>7842</v>
      </c>
      <c r="DH330">
        <f t="shared" si="38"/>
        <v>2</v>
      </c>
      <c r="DI330">
        <v>392</v>
      </c>
      <c r="DJ330">
        <f t="shared" si="39"/>
        <v>392</v>
      </c>
      <c r="DK330">
        <f t="shared" si="40"/>
        <v>1</v>
      </c>
      <c r="DL330">
        <v>10</v>
      </c>
      <c r="DN330">
        <f>(DL330*InputWeights!$C$7+DB330*InputWeights!$C$6)</f>
        <v>6.25</v>
      </c>
      <c r="DO330">
        <f>(DD330*InputWeights!$C$12+DE330*InputWeights!$C$10+CU330*InputWeights!$C$11)</f>
        <v>3</v>
      </c>
      <c r="DP330">
        <f>(DC330*InputWeights!$C$18+DK330*InputWeights!$C$16+DH330*InputWeights!$C$15+CY330*InputWeights!$C$17)</f>
        <v>1.75</v>
      </c>
      <c r="DR330">
        <f>DN330*InputWeights!$C$5+DO330*InputWeights!$C$9+DP330*InputWeights!$C$14</f>
        <v>34.75</v>
      </c>
      <c r="DS330">
        <f>((_xlfn.RANK.EQ(DR330,$DR$2:$DR$1000,0))/(COUNT(DR$2:$DR$1000)))*100</f>
        <v>45.161290322580641</v>
      </c>
      <c r="DT330">
        <f t="shared" si="41"/>
        <v>0</v>
      </c>
    </row>
    <row r="331" spans="1:124" x14ac:dyDescent="0.25">
      <c r="A331" t="s">
        <v>1931</v>
      </c>
      <c r="B331" t="s">
        <v>108</v>
      </c>
      <c r="C331" t="s">
        <v>109</v>
      </c>
      <c r="D331" t="s">
        <v>110</v>
      </c>
      <c r="E331" t="s">
        <v>667</v>
      </c>
      <c r="F331">
        <v>2159</v>
      </c>
      <c r="G331">
        <v>20000100</v>
      </c>
      <c r="H331">
        <v>0</v>
      </c>
      <c r="I331">
        <v>1900</v>
      </c>
      <c r="J331">
        <v>1999</v>
      </c>
      <c r="K331" t="s">
        <v>183</v>
      </c>
      <c r="L331" t="s">
        <v>114</v>
      </c>
      <c r="M331">
        <v>40</v>
      </c>
      <c r="N331" t="s">
        <v>177</v>
      </c>
      <c r="O331">
        <v>2</v>
      </c>
      <c r="P331" t="s">
        <v>183</v>
      </c>
      <c r="Q331" t="s">
        <v>117</v>
      </c>
      <c r="R331">
        <v>0</v>
      </c>
      <c r="S331" t="s">
        <v>1932</v>
      </c>
      <c r="T331">
        <v>223</v>
      </c>
      <c r="V331">
        <v>7485</v>
      </c>
      <c r="W331" t="s">
        <v>116</v>
      </c>
      <c r="X331" t="s">
        <v>117</v>
      </c>
      <c r="Y331" t="s">
        <v>1933</v>
      </c>
      <c r="AA331" t="s">
        <v>133</v>
      </c>
      <c r="AC331" t="s">
        <v>121</v>
      </c>
      <c r="AD331" t="s">
        <v>149</v>
      </c>
      <c r="AE331" t="s">
        <v>123</v>
      </c>
      <c r="AF331" t="s">
        <v>124</v>
      </c>
      <c r="AG331" t="s">
        <v>112</v>
      </c>
      <c r="AH331" t="s">
        <v>124</v>
      </c>
      <c r="AI331" t="s">
        <v>112</v>
      </c>
      <c r="AJ331" t="s">
        <v>112</v>
      </c>
      <c r="AK331" t="s">
        <v>112</v>
      </c>
      <c r="AL331" t="s">
        <v>671</v>
      </c>
      <c r="AM331" t="s">
        <v>671</v>
      </c>
      <c r="AN331" t="s">
        <v>671</v>
      </c>
      <c r="AO331">
        <v>4308</v>
      </c>
      <c r="AP331">
        <v>102264</v>
      </c>
      <c r="AQ331">
        <v>600</v>
      </c>
      <c r="AR331" t="s">
        <v>110</v>
      </c>
      <c r="AS331">
        <v>0</v>
      </c>
      <c r="AT331">
        <v>2159</v>
      </c>
      <c r="AU331">
        <v>0</v>
      </c>
      <c r="AV331">
        <v>2159</v>
      </c>
      <c r="BB331" t="s">
        <v>129</v>
      </c>
      <c r="BC331" t="s">
        <v>1274</v>
      </c>
      <c r="BD331">
        <v>67</v>
      </c>
      <c r="BE331" t="s">
        <v>131</v>
      </c>
      <c r="BF331">
        <v>1</v>
      </c>
      <c r="BG331">
        <v>3</v>
      </c>
      <c r="BH331">
        <v>3</v>
      </c>
      <c r="BI331" t="s">
        <v>131</v>
      </c>
      <c r="BJ331" t="s">
        <v>182</v>
      </c>
      <c r="BK331" t="s">
        <v>112</v>
      </c>
      <c r="BN331" t="s">
        <v>133</v>
      </c>
      <c r="BR331" t="s">
        <v>133</v>
      </c>
      <c r="BU331" t="s">
        <v>112</v>
      </c>
      <c r="BV331" t="s">
        <v>116</v>
      </c>
      <c r="BW331" t="s">
        <v>112</v>
      </c>
      <c r="BX331">
        <v>0</v>
      </c>
      <c r="BZ331">
        <v>0</v>
      </c>
      <c r="CA331">
        <v>1</v>
      </c>
      <c r="CB331">
        <v>0</v>
      </c>
      <c r="CC331">
        <v>0</v>
      </c>
      <c r="CD331" t="s">
        <v>117</v>
      </c>
      <c r="CE331" t="s">
        <v>117</v>
      </c>
      <c r="CF331" t="s">
        <v>110</v>
      </c>
      <c r="CG331" t="s">
        <v>117</v>
      </c>
      <c r="CH331" t="s">
        <v>114</v>
      </c>
      <c r="CI331" t="s">
        <v>117</v>
      </c>
      <c r="CJ331" t="s">
        <v>117</v>
      </c>
      <c r="CK331" t="s">
        <v>112</v>
      </c>
      <c r="CL331">
        <v>6</v>
      </c>
      <c r="CM331">
        <v>0</v>
      </c>
      <c r="CN331" t="s">
        <v>134</v>
      </c>
      <c r="CO331" t="s">
        <v>183</v>
      </c>
      <c r="CP331">
        <v>0</v>
      </c>
      <c r="CQ331" t="s">
        <v>143</v>
      </c>
      <c r="CR331" t="s">
        <v>143</v>
      </c>
      <c r="CS331" t="s">
        <v>136</v>
      </c>
      <c r="CT331" t="s">
        <v>184</v>
      </c>
      <c r="CU331">
        <v>7.5</v>
      </c>
      <c r="CV331" t="s">
        <v>1934</v>
      </c>
      <c r="CW331" t="s">
        <v>1934</v>
      </c>
      <c r="CX331">
        <v>4</v>
      </c>
      <c r="CY331">
        <f t="shared" si="35"/>
        <v>2.5</v>
      </c>
      <c r="CZ331">
        <v>8.2177699999999998</v>
      </c>
      <c r="DA331">
        <v>5.3472</v>
      </c>
      <c r="DB331">
        <f t="shared" si="36"/>
        <v>2.5</v>
      </c>
      <c r="DC331">
        <v>0</v>
      </c>
      <c r="DD331">
        <v>0</v>
      </c>
      <c r="DE331">
        <v>0</v>
      </c>
      <c r="DF331">
        <v>7485</v>
      </c>
      <c r="DG331">
        <f t="shared" si="37"/>
        <v>7485</v>
      </c>
      <c r="DH331">
        <f t="shared" si="38"/>
        <v>2</v>
      </c>
      <c r="DI331">
        <v>375</v>
      </c>
      <c r="DJ331">
        <f t="shared" si="39"/>
        <v>375</v>
      </c>
      <c r="DK331">
        <f t="shared" si="40"/>
        <v>1</v>
      </c>
      <c r="DL331">
        <v>10</v>
      </c>
      <c r="DN331">
        <f>(DL331*InputWeights!$C$7+DB331*InputWeights!$C$6)</f>
        <v>6.25</v>
      </c>
      <c r="DO331">
        <f>(DD331*InputWeights!$C$12+DE331*InputWeights!$C$10+CU331*InputWeights!$C$11)</f>
        <v>3</v>
      </c>
      <c r="DP331">
        <f>(DC331*InputWeights!$C$18+DK331*InputWeights!$C$16+DH331*InputWeights!$C$15+CY331*InputWeights!$C$17)</f>
        <v>1.75</v>
      </c>
      <c r="DR331">
        <f>DN331*InputWeights!$C$5+DO331*InputWeights!$C$9+DP331*InputWeights!$C$14</f>
        <v>34.75</v>
      </c>
      <c r="DS331">
        <f>((_xlfn.RANK.EQ(DR331,$DR$2:$DR$1000,0))/(COUNT(DR$2:$DR$1000)))*100</f>
        <v>45.161290322580641</v>
      </c>
      <c r="DT331">
        <f t="shared" si="41"/>
        <v>0</v>
      </c>
    </row>
    <row r="332" spans="1:124" x14ac:dyDescent="0.25">
      <c r="A332" t="s">
        <v>1628</v>
      </c>
      <c r="B332" t="s">
        <v>108</v>
      </c>
      <c r="C332" t="s">
        <v>109</v>
      </c>
      <c r="D332" t="s">
        <v>110</v>
      </c>
      <c r="E332" t="s">
        <v>1629</v>
      </c>
      <c r="F332">
        <v>31</v>
      </c>
      <c r="G332">
        <v>20000900</v>
      </c>
      <c r="H332">
        <v>0</v>
      </c>
      <c r="I332">
        <v>1960</v>
      </c>
      <c r="J332">
        <v>1960</v>
      </c>
      <c r="K332" t="s">
        <v>183</v>
      </c>
      <c r="L332" t="s">
        <v>114</v>
      </c>
      <c r="M332">
        <v>25</v>
      </c>
      <c r="N332" t="s">
        <v>113</v>
      </c>
      <c r="O332">
        <v>2</v>
      </c>
      <c r="Q332" t="s">
        <v>117</v>
      </c>
      <c r="R332">
        <v>0</v>
      </c>
      <c r="T332">
        <v>0</v>
      </c>
      <c r="V332">
        <v>2804</v>
      </c>
      <c r="W332" t="s">
        <v>116</v>
      </c>
      <c r="X332" t="s">
        <v>117</v>
      </c>
      <c r="Y332" t="s">
        <v>1601</v>
      </c>
      <c r="AA332" t="s">
        <v>133</v>
      </c>
      <c r="AC332" t="s">
        <v>1630</v>
      </c>
      <c r="AD332" t="s">
        <v>160</v>
      </c>
      <c r="AE332" t="s">
        <v>426</v>
      </c>
      <c r="AF332" t="s">
        <v>124</v>
      </c>
      <c r="AG332" t="s">
        <v>112</v>
      </c>
      <c r="AH332" t="s">
        <v>124</v>
      </c>
      <c r="AI332" t="s">
        <v>112</v>
      </c>
      <c r="AJ332" t="s">
        <v>112</v>
      </c>
      <c r="AK332" t="s">
        <v>112</v>
      </c>
      <c r="AL332" t="s">
        <v>1631</v>
      </c>
      <c r="AM332" t="s">
        <v>1631</v>
      </c>
      <c r="AN332" t="s">
        <v>1631</v>
      </c>
      <c r="AO332">
        <v>3657</v>
      </c>
      <c r="AP332">
        <v>102264</v>
      </c>
      <c r="AQ332">
        <v>19257</v>
      </c>
      <c r="AR332" t="s">
        <v>110</v>
      </c>
      <c r="AS332">
        <v>0</v>
      </c>
      <c r="AT332">
        <v>31</v>
      </c>
      <c r="AU332">
        <v>0</v>
      </c>
      <c r="AV332">
        <v>31</v>
      </c>
      <c r="BB332" t="s">
        <v>129</v>
      </c>
      <c r="BC332" t="s">
        <v>189</v>
      </c>
      <c r="BD332">
        <v>0</v>
      </c>
      <c r="BE332" t="s">
        <v>131</v>
      </c>
      <c r="BF332">
        <v>2</v>
      </c>
      <c r="BG332">
        <v>2</v>
      </c>
      <c r="BH332">
        <v>2</v>
      </c>
      <c r="BI332" t="s">
        <v>131</v>
      </c>
      <c r="BK332" t="s">
        <v>112</v>
      </c>
      <c r="BN332" t="s">
        <v>133</v>
      </c>
      <c r="BR332" t="s">
        <v>133</v>
      </c>
      <c r="BU332" t="s">
        <v>153</v>
      </c>
      <c r="BV332" t="s">
        <v>116</v>
      </c>
      <c r="BW332" t="s">
        <v>112</v>
      </c>
      <c r="BX332">
        <v>0</v>
      </c>
      <c r="BZ332">
        <v>1</v>
      </c>
      <c r="CA332">
        <v>1</v>
      </c>
      <c r="CB332">
        <v>0</v>
      </c>
      <c r="CC332">
        <v>0</v>
      </c>
      <c r="CD332" t="s">
        <v>117</v>
      </c>
      <c r="CE332" t="s">
        <v>117</v>
      </c>
      <c r="CF332" t="s">
        <v>110</v>
      </c>
      <c r="CG332" t="s">
        <v>114</v>
      </c>
      <c r="CH332" t="s">
        <v>117</v>
      </c>
      <c r="CI332" t="s">
        <v>117</v>
      </c>
      <c r="CJ332" t="s">
        <v>117</v>
      </c>
      <c r="CK332" t="s">
        <v>112</v>
      </c>
      <c r="CL332">
        <v>0</v>
      </c>
      <c r="CM332">
        <v>1</v>
      </c>
      <c r="CN332" t="s">
        <v>649</v>
      </c>
      <c r="CP332">
        <v>0</v>
      </c>
      <c r="CR332" t="s">
        <v>144</v>
      </c>
      <c r="CS332" t="s">
        <v>418</v>
      </c>
      <c r="CT332" t="s">
        <v>136</v>
      </c>
      <c r="CU332">
        <v>10</v>
      </c>
      <c r="CV332" t="s">
        <v>1632</v>
      </c>
      <c r="CW332" t="s">
        <v>1632</v>
      </c>
      <c r="CX332">
        <v>7</v>
      </c>
      <c r="CY332">
        <f t="shared" si="35"/>
        <v>1</v>
      </c>
      <c r="CZ332">
        <v>8.9</v>
      </c>
      <c r="DA332">
        <v>3.1</v>
      </c>
      <c r="DB332">
        <f t="shared" si="36"/>
        <v>2.5</v>
      </c>
      <c r="DC332">
        <v>0</v>
      </c>
      <c r="DD332">
        <v>0</v>
      </c>
      <c r="DE332">
        <v>0</v>
      </c>
      <c r="DF332">
        <v>2804</v>
      </c>
      <c r="DG332">
        <f t="shared" si="37"/>
        <v>2804</v>
      </c>
      <c r="DH332">
        <f t="shared" si="38"/>
        <v>1</v>
      </c>
      <c r="DI332">
        <v>75</v>
      </c>
      <c r="DJ332">
        <f t="shared" si="39"/>
        <v>75</v>
      </c>
      <c r="DK332">
        <f t="shared" si="40"/>
        <v>1</v>
      </c>
      <c r="DL332">
        <v>10</v>
      </c>
      <c r="DN332">
        <f>(DL332*InputWeights!$C$7+DB332*InputWeights!$C$6)</f>
        <v>6.25</v>
      </c>
      <c r="DO332">
        <f>(DD332*InputWeights!$C$12+DE332*InputWeights!$C$10+CU332*InputWeights!$C$11)</f>
        <v>4</v>
      </c>
      <c r="DP332">
        <f>(DC332*InputWeights!$C$18+DK332*InputWeights!$C$16+DH332*InputWeights!$C$15+CY332*InputWeights!$C$17)</f>
        <v>0.90000000000000013</v>
      </c>
      <c r="DR332">
        <f>DN332*InputWeights!$C$5+DO332*InputWeights!$C$9+DP332*InputWeights!$C$14</f>
        <v>34.35</v>
      </c>
      <c r="DS332">
        <f>((_xlfn.RANK.EQ(DR332,$DR$2:$DR$1000,0))/(COUNT(DR$2:$DR$1000)))*100</f>
        <v>46.423562412342214</v>
      </c>
      <c r="DT332">
        <f t="shared" si="41"/>
        <v>0</v>
      </c>
    </row>
    <row r="333" spans="1:124" x14ac:dyDescent="0.25">
      <c r="A333" t="s">
        <v>1834</v>
      </c>
      <c r="B333" t="s">
        <v>108</v>
      </c>
      <c r="C333" t="s">
        <v>109</v>
      </c>
      <c r="D333" t="s">
        <v>110</v>
      </c>
      <c r="E333" t="s">
        <v>333</v>
      </c>
      <c r="F333">
        <v>24</v>
      </c>
      <c r="G333">
        <v>20000200</v>
      </c>
      <c r="H333">
        <v>0</v>
      </c>
      <c r="I333">
        <v>1991</v>
      </c>
      <c r="J333">
        <v>1991</v>
      </c>
      <c r="K333" t="s">
        <v>183</v>
      </c>
      <c r="L333" t="s">
        <v>114</v>
      </c>
      <c r="M333">
        <v>32</v>
      </c>
      <c r="N333" t="s">
        <v>113</v>
      </c>
      <c r="O333">
        <v>2</v>
      </c>
      <c r="Q333" t="s">
        <v>117</v>
      </c>
      <c r="R333">
        <v>0</v>
      </c>
      <c r="T333">
        <v>0</v>
      </c>
      <c r="V333">
        <v>869</v>
      </c>
      <c r="W333" t="s">
        <v>116</v>
      </c>
      <c r="X333" t="s">
        <v>117</v>
      </c>
      <c r="Y333" t="s">
        <v>1790</v>
      </c>
      <c r="AA333" t="s">
        <v>133</v>
      </c>
      <c r="AC333" t="s">
        <v>1790</v>
      </c>
      <c r="AD333" t="s">
        <v>160</v>
      </c>
      <c r="AE333" t="s">
        <v>340</v>
      </c>
      <c r="AF333" t="s">
        <v>124</v>
      </c>
      <c r="AG333" t="s">
        <v>112</v>
      </c>
      <c r="AH333" t="s">
        <v>124</v>
      </c>
      <c r="AI333" t="s">
        <v>112</v>
      </c>
      <c r="AJ333" t="s">
        <v>112</v>
      </c>
      <c r="AK333" t="s">
        <v>112</v>
      </c>
      <c r="AL333" t="s">
        <v>1091</v>
      </c>
      <c r="AM333" t="s">
        <v>1091</v>
      </c>
      <c r="AN333" t="s">
        <v>1091</v>
      </c>
      <c r="AO333">
        <v>4131</v>
      </c>
      <c r="AP333">
        <v>102264</v>
      </c>
      <c r="AQ333">
        <v>559</v>
      </c>
      <c r="AR333" t="s">
        <v>110</v>
      </c>
      <c r="AS333">
        <v>0</v>
      </c>
      <c r="AT333">
        <v>24</v>
      </c>
      <c r="AU333">
        <v>0</v>
      </c>
      <c r="AV333">
        <v>24</v>
      </c>
      <c r="BB333" t="s">
        <v>129</v>
      </c>
      <c r="BC333" t="s">
        <v>855</v>
      </c>
      <c r="BD333">
        <v>0</v>
      </c>
      <c r="BE333" t="s">
        <v>131</v>
      </c>
      <c r="BF333">
        <v>2</v>
      </c>
      <c r="BG333">
        <v>4</v>
      </c>
      <c r="BH333">
        <v>4</v>
      </c>
      <c r="BI333" t="s">
        <v>131</v>
      </c>
      <c r="BK333" t="s">
        <v>112</v>
      </c>
      <c r="BN333" t="s">
        <v>133</v>
      </c>
      <c r="BR333" t="s">
        <v>133</v>
      </c>
      <c r="BU333" t="s">
        <v>112</v>
      </c>
      <c r="BV333" t="s">
        <v>124</v>
      </c>
      <c r="BW333" t="s">
        <v>112</v>
      </c>
      <c r="BX333">
        <v>0</v>
      </c>
      <c r="BZ333">
        <v>1</v>
      </c>
      <c r="CA333">
        <v>1</v>
      </c>
      <c r="CB333">
        <v>0</v>
      </c>
      <c r="CC333">
        <v>0</v>
      </c>
      <c r="CD333" t="s">
        <v>117</v>
      </c>
      <c r="CE333" t="s">
        <v>117</v>
      </c>
      <c r="CF333" t="s">
        <v>110</v>
      </c>
      <c r="CG333" t="s">
        <v>114</v>
      </c>
      <c r="CH333" t="s">
        <v>116</v>
      </c>
      <c r="CI333" t="s">
        <v>117</v>
      </c>
      <c r="CJ333" t="s">
        <v>110</v>
      </c>
      <c r="CK333" t="s">
        <v>112</v>
      </c>
      <c r="CL333">
        <v>0</v>
      </c>
      <c r="CM333">
        <v>1</v>
      </c>
      <c r="CN333" t="s">
        <v>644</v>
      </c>
      <c r="CP333">
        <v>0</v>
      </c>
      <c r="CR333" t="s">
        <v>144</v>
      </c>
      <c r="CS333" t="s">
        <v>418</v>
      </c>
      <c r="CT333" t="s">
        <v>136</v>
      </c>
      <c r="CU333">
        <v>10</v>
      </c>
      <c r="CV333" t="s">
        <v>1835</v>
      </c>
      <c r="CW333" t="s">
        <v>1835</v>
      </c>
      <c r="CX333">
        <v>7</v>
      </c>
      <c r="CY333">
        <f t="shared" si="35"/>
        <v>1</v>
      </c>
      <c r="CZ333">
        <v>5.2390699999999999</v>
      </c>
      <c r="DA333">
        <v>4.9357499999999996</v>
      </c>
      <c r="DB333">
        <f t="shared" si="36"/>
        <v>2.5</v>
      </c>
      <c r="DC333">
        <v>0</v>
      </c>
      <c r="DD333">
        <v>0</v>
      </c>
      <c r="DE333">
        <v>0</v>
      </c>
      <c r="DF333">
        <v>869</v>
      </c>
      <c r="DG333">
        <f t="shared" si="37"/>
        <v>869</v>
      </c>
      <c r="DH333">
        <f t="shared" si="38"/>
        <v>1</v>
      </c>
      <c r="DI333">
        <v>43</v>
      </c>
      <c r="DJ333">
        <f t="shared" si="39"/>
        <v>43</v>
      </c>
      <c r="DK333">
        <f t="shared" si="40"/>
        <v>1</v>
      </c>
      <c r="DL333">
        <v>10</v>
      </c>
      <c r="DN333">
        <f>(DL333*InputWeights!$C$7+DB333*InputWeights!$C$6)</f>
        <v>6.25</v>
      </c>
      <c r="DO333">
        <f>(DD333*InputWeights!$C$12+DE333*InputWeights!$C$10+CU333*InputWeights!$C$11)</f>
        <v>4</v>
      </c>
      <c r="DP333">
        <f>(DC333*InputWeights!$C$18+DK333*InputWeights!$C$16+DH333*InputWeights!$C$15+CY333*InputWeights!$C$17)</f>
        <v>0.90000000000000013</v>
      </c>
      <c r="DR333">
        <f>DN333*InputWeights!$C$5+DO333*InputWeights!$C$9+DP333*InputWeights!$C$14</f>
        <v>34.35</v>
      </c>
      <c r="DS333">
        <f>((_xlfn.RANK.EQ(DR333,$DR$2:$DR$1000,0))/(COUNT(DR$2:$DR$1000)))*100</f>
        <v>46.423562412342214</v>
      </c>
      <c r="DT333">
        <f t="shared" si="41"/>
        <v>0</v>
      </c>
    </row>
    <row r="334" spans="1:124" x14ac:dyDescent="0.25">
      <c r="A334" t="s">
        <v>1995</v>
      </c>
      <c r="B334" t="s">
        <v>108</v>
      </c>
      <c r="C334" t="s">
        <v>109</v>
      </c>
      <c r="D334" t="s">
        <v>110</v>
      </c>
      <c r="E334" t="s">
        <v>411</v>
      </c>
      <c r="F334">
        <v>52</v>
      </c>
      <c r="G334">
        <v>20000200</v>
      </c>
      <c r="H334">
        <v>0</v>
      </c>
      <c r="I334">
        <v>2010</v>
      </c>
      <c r="J334">
        <v>2010</v>
      </c>
      <c r="K334" t="s">
        <v>183</v>
      </c>
      <c r="L334" t="s">
        <v>114</v>
      </c>
      <c r="M334">
        <v>30</v>
      </c>
      <c r="N334" t="s">
        <v>113</v>
      </c>
      <c r="O334">
        <v>2</v>
      </c>
      <c r="Q334" t="s">
        <v>117</v>
      </c>
      <c r="R334">
        <v>0</v>
      </c>
      <c r="T334">
        <v>0</v>
      </c>
      <c r="V334">
        <v>2252</v>
      </c>
      <c r="W334" t="s">
        <v>116</v>
      </c>
      <c r="X334" t="s">
        <v>117</v>
      </c>
      <c r="Y334" t="s">
        <v>1996</v>
      </c>
      <c r="AA334" t="s">
        <v>133</v>
      </c>
      <c r="AC334" t="s">
        <v>1997</v>
      </c>
      <c r="AD334" t="s">
        <v>160</v>
      </c>
      <c r="AE334" t="s">
        <v>274</v>
      </c>
      <c r="AF334" t="s">
        <v>124</v>
      </c>
      <c r="AG334" t="s">
        <v>112</v>
      </c>
      <c r="AH334" t="s">
        <v>124</v>
      </c>
      <c r="AI334" t="s">
        <v>112</v>
      </c>
      <c r="AJ334" t="s">
        <v>112</v>
      </c>
      <c r="AK334" t="s">
        <v>112</v>
      </c>
      <c r="AL334" t="s">
        <v>416</v>
      </c>
      <c r="AM334" t="s">
        <v>416</v>
      </c>
      <c r="AN334" t="s">
        <v>416</v>
      </c>
      <c r="AO334">
        <v>4468</v>
      </c>
      <c r="AP334">
        <v>102264</v>
      </c>
      <c r="AQ334">
        <v>634</v>
      </c>
      <c r="AR334" t="s">
        <v>110</v>
      </c>
      <c r="AS334">
        <v>0</v>
      </c>
      <c r="AT334">
        <v>52</v>
      </c>
      <c r="AU334">
        <v>0</v>
      </c>
      <c r="AV334">
        <v>52</v>
      </c>
      <c r="BB334" t="s">
        <v>129</v>
      </c>
      <c r="BC334" t="s">
        <v>1387</v>
      </c>
      <c r="BD334">
        <v>0</v>
      </c>
      <c r="BE334" t="s">
        <v>131</v>
      </c>
      <c r="BF334">
        <v>2</v>
      </c>
      <c r="BG334">
        <v>4</v>
      </c>
      <c r="BH334">
        <v>4</v>
      </c>
      <c r="BI334" t="s">
        <v>131</v>
      </c>
      <c r="BK334" t="s">
        <v>112</v>
      </c>
      <c r="BN334" t="s">
        <v>133</v>
      </c>
      <c r="BR334" t="s">
        <v>133</v>
      </c>
      <c r="BU334" t="s">
        <v>153</v>
      </c>
      <c r="BV334" t="s">
        <v>116</v>
      </c>
      <c r="BW334" t="s">
        <v>112</v>
      </c>
      <c r="BX334">
        <v>0</v>
      </c>
      <c r="BZ334">
        <v>1</v>
      </c>
      <c r="CA334">
        <v>1</v>
      </c>
      <c r="CB334">
        <v>0</v>
      </c>
      <c r="CC334">
        <v>0</v>
      </c>
      <c r="CD334" t="s">
        <v>117</v>
      </c>
      <c r="CE334" t="s">
        <v>117</v>
      </c>
      <c r="CF334" t="s">
        <v>110</v>
      </c>
      <c r="CG334" t="s">
        <v>114</v>
      </c>
      <c r="CH334" t="s">
        <v>114</v>
      </c>
      <c r="CI334" t="s">
        <v>117</v>
      </c>
      <c r="CJ334" t="s">
        <v>117</v>
      </c>
      <c r="CK334" t="s">
        <v>112</v>
      </c>
      <c r="CL334">
        <v>0</v>
      </c>
      <c r="CM334">
        <v>0</v>
      </c>
      <c r="CN334" t="s">
        <v>649</v>
      </c>
      <c r="CP334">
        <v>0</v>
      </c>
      <c r="CR334" t="s">
        <v>144</v>
      </c>
      <c r="CS334" t="s">
        <v>418</v>
      </c>
      <c r="CT334" t="s">
        <v>136</v>
      </c>
      <c r="CU334">
        <v>10</v>
      </c>
      <c r="CV334" t="s">
        <v>1998</v>
      </c>
      <c r="CW334" t="s">
        <v>1998</v>
      </c>
      <c r="CX334">
        <v>7</v>
      </c>
      <c r="CY334">
        <f t="shared" si="35"/>
        <v>1</v>
      </c>
      <c r="CZ334">
        <v>13.6</v>
      </c>
      <c r="DA334">
        <v>4.3</v>
      </c>
      <c r="DB334">
        <f t="shared" si="36"/>
        <v>2.5</v>
      </c>
      <c r="DC334">
        <v>0</v>
      </c>
      <c r="DD334">
        <v>0</v>
      </c>
      <c r="DE334">
        <v>0</v>
      </c>
      <c r="DF334">
        <v>2252</v>
      </c>
      <c r="DG334">
        <f t="shared" si="37"/>
        <v>2252</v>
      </c>
      <c r="DH334">
        <f t="shared" si="38"/>
        <v>1</v>
      </c>
      <c r="DI334">
        <v>74</v>
      </c>
      <c r="DJ334">
        <f t="shared" si="39"/>
        <v>74</v>
      </c>
      <c r="DK334">
        <f t="shared" si="40"/>
        <v>1</v>
      </c>
      <c r="DL334">
        <v>10</v>
      </c>
      <c r="DN334">
        <f>(DL334*InputWeights!$C$7+DB334*InputWeights!$C$6)</f>
        <v>6.25</v>
      </c>
      <c r="DO334">
        <f>(DD334*InputWeights!$C$12+DE334*InputWeights!$C$10+CU334*InputWeights!$C$11)</f>
        <v>4</v>
      </c>
      <c r="DP334">
        <f>(DC334*InputWeights!$C$18+DK334*InputWeights!$C$16+DH334*InputWeights!$C$15+CY334*InputWeights!$C$17)</f>
        <v>0.90000000000000013</v>
      </c>
      <c r="DR334">
        <f>DN334*InputWeights!$C$5+DO334*InputWeights!$C$9+DP334*InputWeights!$C$14</f>
        <v>34.35</v>
      </c>
      <c r="DS334">
        <f>((_xlfn.RANK.EQ(DR334,$DR$2:$DR$1000,0))/(COUNT(DR$2:$DR$1000)))*100</f>
        <v>46.423562412342214</v>
      </c>
      <c r="DT334">
        <f t="shared" si="41"/>
        <v>0</v>
      </c>
    </row>
    <row r="335" spans="1:124" x14ac:dyDescent="0.25">
      <c r="A335" t="s">
        <v>1087</v>
      </c>
      <c r="B335" t="s">
        <v>108</v>
      </c>
      <c r="C335" t="s">
        <v>109</v>
      </c>
      <c r="D335" t="s">
        <v>110</v>
      </c>
      <c r="E335" t="s">
        <v>931</v>
      </c>
      <c r="F335">
        <v>2806</v>
      </c>
      <c r="G335">
        <v>20003800</v>
      </c>
      <c r="H335">
        <v>0</v>
      </c>
      <c r="I335">
        <v>1936</v>
      </c>
      <c r="J335">
        <v>2000</v>
      </c>
      <c r="K335" t="s">
        <v>183</v>
      </c>
      <c r="L335" t="s">
        <v>114</v>
      </c>
      <c r="M335">
        <v>40</v>
      </c>
      <c r="N335" t="s">
        <v>177</v>
      </c>
      <c r="O335">
        <v>2</v>
      </c>
      <c r="Q335" t="s">
        <v>117</v>
      </c>
      <c r="R335">
        <v>0</v>
      </c>
      <c r="S335" t="s">
        <v>1088</v>
      </c>
      <c r="T335">
        <v>106</v>
      </c>
      <c r="V335">
        <v>9121</v>
      </c>
      <c r="W335" t="s">
        <v>116</v>
      </c>
      <c r="X335" t="s">
        <v>117</v>
      </c>
      <c r="Y335" t="s">
        <v>1047</v>
      </c>
      <c r="AA335" t="s">
        <v>133</v>
      </c>
      <c r="AC335" t="s">
        <v>1113</v>
      </c>
      <c r="AD335" t="s">
        <v>1114</v>
      </c>
      <c r="AE335" t="s">
        <v>123</v>
      </c>
      <c r="AF335" t="s">
        <v>124</v>
      </c>
      <c r="AG335" t="s">
        <v>112</v>
      </c>
      <c r="AH335" t="s">
        <v>124</v>
      </c>
      <c r="AI335" t="s">
        <v>112</v>
      </c>
      <c r="AJ335" t="s">
        <v>112</v>
      </c>
      <c r="AK335" t="s">
        <v>112</v>
      </c>
      <c r="AL335" t="s">
        <v>404</v>
      </c>
      <c r="AM335" t="s">
        <v>404</v>
      </c>
      <c r="AN335" t="s">
        <v>408</v>
      </c>
      <c r="AO335">
        <v>2730</v>
      </c>
      <c r="AP335">
        <v>102264</v>
      </c>
      <c r="AQ335">
        <v>226</v>
      </c>
      <c r="AR335" t="s">
        <v>110</v>
      </c>
      <c r="AS335">
        <v>76283</v>
      </c>
      <c r="AT335">
        <v>79089</v>
      </c>
      <c r="AU335">
        <v>76283</v>
      </c>
      <c r="AV335">
        <v>79089</v>
      </c>
      <c r="BB335" t="s">
        <v>129</v>
      </c>
      <c r="BC335" t="s">
        <v>965</v>
      </c>
      <c r="BD335">
        <v>82</v>
      </c>
      <c r="BE335" t="s">
        <v>131</v>
      </c>
      <c r="BF335">
        <v>0</v>
      </c>
      <c r="BG335">
        <v>2</v>
      </c>
      <c r="BH335">
        <v>2</v>
      </c>
      <c r="BI335" t="s">
        <v>226</v>
      </c>
      <c r="BJ335" t="s">
        <v>182</v>
      </c>
      <c r="BK335" t="s">
        <v>112</v>
      </c>
      <c r="BN335" t="s">
        <v>133</v>
      </c>
      <c r="BR335" t="s">
        <v>133</v>
      </c>
      <c r="BU335" t="s">
        <v>112</v>
      </c>
      <c r="BV335" t="s">
        <v>116</v>
      </c>
      <c r="BW335" t="s">
        <v>112</v>
      </c>
      <c r="BX335">
        <v>0</v>
      </c>
      <c r="BZ335">
        <v>0</v>
      </c>
      <c r="CA335">
        <v>1</v>
      </c>
      <c r="CB335">
        <v>0</v>
      </c>
      <c r="CC335">
        <v>0</v>
      </c>
      <c r="CD335" t="s">
        <v>117</v>
      </c>
      <c r="CE335" t="s">
        <v>117</v>
      </c>
      <c r="CF335" t="s">
        <v>110</v>
      </c>
      <c r="CG335" t="s">
        <v>117</v>
      </c>
      <c r="CH335" t="s">
        <v>117</v>
      </c>
      <c r="CI335" t="s">
        <v>117</v>
      </c>
      <c r="CJ335" t="s">
        <v>117</v>
      </c>
      <c r="CK335" t="s">
        <v>112</v>
      </c>
      <c r="CL335">
        <v>16</v>
      </c>
      <c r="CM335">
        <v>4</v>
      </c>
      <c r="CN335" t="s">
        <v>142</v>
      </c>
      <c r="CO335" t="s">
        <v>183</v>
      </c>
      <c r="CP335">
        <v>0</v>
      </c>
      <c r="CQ335" t="s">
        <v>143</v>
      </c>
      <c r="CR335" t="s">
        <v>143</v>
      </c>
      <c r="CS335" t="s">
        <v>156</v>
      </c>
      <c r="CT335" t="s">
        <v>156</v>
      </c>
      <c r="CU335">
        <v>5</v>
      </c>
      <c r="CV335" t="s">
        <v>1115</v>
      </c>
      <c r="CW335" t="s">
        <v>1115</v>
      </c>
      <c r="CX335">
        <v>4</v>
      </c>
      <c r="CY335">
        <f t="shared" si="35"/>
        <v>2.5</v>
      </c>
      <c r="CZ335">
        <v>4.1066900000000004</v>
      </c>
      <c r="DA335">
        <v>2.3034400000000002</v>
      </c>
      <c r="DB335">
        <f t="shared" si="36"/>
        <v>1</v>
      </c>
      <c r="DC335">
        <v>10</v>
      </c>
      <c r="DD335">
        <v>0</v>
      </c>
      <c r="DE335">
        <v>0</v>
      </c>
      <c r="DF335">
        <v>9121</v>
      </c>
      <c r="DG335">
        <f t="shared" si="37"/>
        <v>9121</v>
      </c>
      <c r="DH335">
        <f t="shared" si="38"/>
        <v>2</v>
      </c>
      <c r="DI335">
        <v>730</v>
      </c>
      <c r="DJ335">
        <f t="shared" si="39"/>
        <v>730</v>
      </c>
      <c r="DK335">
        <f t="shared" si="40"/>
        <v>2</v>
      </c>
      <c r="DL335">
        <v>10</v>
      </c>
      <c r="DN335">
        <f>(DL335*InputWeights!$C$7+DB335*InputWeights!$C$6)</f>
        <v>5.5</v>
      </c>
      <c r="DO335">
        <f>(DD335*InputWeights!$C$12+DE335*InputWeights!$C$10+CU335*InputWeights!$C$11)</f>
        <v>2</v>
      </c>
      <c r="DP335">
        <f>(DC335*InputWeights!$C$18+DK335*InputWeights!$C$16+DH335*InputWeights!$C$15+CY335*InputWeights!$C$17)</f>
        <v>2.95</v>
      </c>
      <c r="DR335">
        <f>DN335*InputWeights!$C$5+DO335*InputWeights!$C$9+DP335*InputWeights!$C$14</f>
        <v>34.299999999999997</v>
      </c>
      <c r="DS335">
        <f>((_xlfn.RANK.EQ(DR335,$DR$2:$DR$1000,0))/(COUNT(DR$2:$DR$1000)))*100</f>
        <v>46.84431977559607</v>
      </c>
      <c r="DT335">
        <f t="shared" si="41"/>
        <v>0</v>
      </c>
    </row>
    <row r="336" spans="1:124" x14ac:dyDescent="0.25">
      <c r="A336" t="s">
        <v>1087</v>
      </c>
      <c r="B336" t="s">
        <v>108</v>
      </c>
      <c r="C336" t="s">
        <v>109</v>
      </c>
      <c r="D336" t="s">
        <v>110</v>
      </c>
      <c r="E336" t="s">
        <v>525</v>
      </c>
      <c r="F336">
        <v>2556</v>
      </c>
      <c r="G336">
        <v>20003900</v>
      </c>
      <c r="H336">
        <v>0</v>
      </c>
      <c r="I336">
        <v>1936</v>
      </c>
      <c r="J336">
        <v>2000</v>
      </c>
      <c r="K336" t="s">
        <v>183</v>
      </c>
      <c r="L336" t="s">
        <v>114</v>
      </c>
      <c r="M336">
        <v>40</v>
      </c>
      <c r="N336" t="s">
        <v>177</v>
      </c>
      <c r="O336">
        <v>2</v>
      </c>
      <c r="Q336" t="s">
        <v>117</v>
      </c>
      <c r="R336">
        <v>0</v>
      </c>
      <c r="S336" t="s">
        <v>1088</v>
      </c>
      <c r="T336">
        <v>136</v>
      </c>
      <c r="V336">
        <v>9151</v>
      </c>
      <c r="W336" t="s">
        <v>116</v>
      </c>
      <c r="X336" t="s">
        <v>117</v>
      </c>
      <c r="Y336" t="s">
        <v>1047</v>
      </c>
      <c r="AA336" t="s">
        <v>133</v>
      </c>
      <c r="AC336" t="s">
        <v>1114</v>
      </c>
      <c r="AD336" t="s">
        <v>160</v>
      </c>
      <c r="AE336" t="s">
        <v>123</v>
      </c>
      <c r="AF336" t="s">
        <v>124</v>
      </c>
      <c r="AG336" t="s">
        <v>112</v>
      </c>
      <c r="AH336" t="s">
        <v>124</v>
      </c>
      <c r="AI336" t="s">
        <v>112</v>
      </c>
      <c r="AJ336" t="s">
        <v>112</v>
      </c>
      <c r="AK336" t="s">
        <v>112</v>
      </c>
      <c r="AL336" t="s">
        <v>404</v>
      </c>
      <c r="AM336" t="s">
        <v>1116</v>
      </c>
      <c r="AN336" t="s">
        <v>1117</v>
      </c>
      <c r="AO336">
        <v>2731</v>
      </c>
      <c r="AP336">
        <v>102264</v>
      </c>
      <c r="AQ336">
        <v>226</v>
      </c>
      <c r="AR336" t="s">
        <v>110</v>
      </c>
      <c r="AS336">
        <v>79089</v>
      </c>
      <c r="AT336">
        <v>81645</v>
      </c>
      <c r="AU336">
        <v>79089</v>
      </c>
      <c r="AV336">
        <v>81645</v>
      </c>
      <c r="BB336" t="s">
        <v>129</v>
      </c>
      <c r="BC336" t="s">
        <v>965</v>
      </c>
      <c r="BD336">
        <v>82</v>
      </c>
      <c r="BE336" t="s">
        <v>131</v>
      </c>
      <c r="BF336">
        <v>0</v>
      </c>
      <c r="BG336">
        <v>2</v>
      </c>
      <c r="BH336">
        <v>2</v>
      </c>
      <c r="BI336" t="s">
        <v>226</v>
      </c>
      <c r="BJ336" t="s">
        <v>182</v>
      </c>
      <c r="BK336" t="s">
        <v>112</v>
      </c>
      <c r="BN336" t="s">
        <v>133</v>
      </c>
      <c r="BR336" t="s">
        <v>133</v>
      </c>
      <c r="BU336" t="s">
        <v>112</v>
      </c>
      <c r="BV336" t="s">
        <v>116</v>
      </c>
      <c r="BW336" t="s">
        <v>112</v>
      </c>
      <c r="BX336">
        <v>0</v>
      </c>
      <c r="BZ336">
        <v>0</v>
      </c>
      <c r="CA336">
        <v>1</v>
      </c>
      <c r="CB336">
        <v>0</v>
      </c>
      <c r="CC336">
        <v>0</v>
      </c>
      <c r="CD336" t="s">
        <v>117</v>
      </c>
      <c r="CE336" t="s">
        <v>117</v>
      </c>
      <c r="CF336" t="s">
        <v>110</v>
      </c>
      <c r="CG336" t="s">
        <v>117</v>
      </c>
      <c r="CH336" t="s">
        <v>117</v>
      </c>
      <c r="CI336" t="s">
        <v>117</v>
      </c>
      <c r="CJ336" t="s">
        <v>117</v>
      </c>
      <c r="CK336" t="s">
        <v>112</v>
      </c>
      <c r="CL336">
        <v>16</v>
      </c>
      <c r="CM336">
        <v>4</v>
      </c>
      <c r="CN336" t="s">
        <v>142</v>
      </c>
      <c r="CO336" t="s">
        <v>183</v>
      </c>
      <c r="CP336">
        <v>0</v>
      </c>
      <c r="CQ336" t="s">
        <v>143</v>
      </c>
      <c r="CR336" t="s">
        <v>143</v>
      </c>
      <c r="CS336" t="s">
        <v>156</v>
      </c>
      <c r="CT336" t="s">
        <v>156</v>
      </c>
      <c r="CU336">
        <v>5</v>
      </c>
      <c r="CV336" t="s">
        <v>1118</v>
      </c>
      <c r="CW336" t="s">
        <v>1118</v>
      </c>
      <c r="CX336">
        <v>4</v>
      </c>
      <c r="CY336">
        <f t="shared" si="35"/>
        <v>2.5</v>
      </c>
      <c r="CZ336">
        <v>3.63666</v>
      </c>
      <c r="DA336">
        <v>2.9616699999999998</v>
      </c>
      <c r="DB336">
        <f t="shared" si="36"/>
        <v>1</v>
      </c>
      <c r="DC336">
        <v>10</v>
      </c>
      <c r="DD336">
        <v>0</v>
      </c>
      <c r="DE336">
        <v>0</v>
      </c>
      <c r="DF336">
        <v>9151</v>
      </c>
      <c r="DG336">
        <f t="shared" si="37"/>
        <v>9151</v>
      </c>
      <c r="DH336">
        <f t="shared" si="38"/>
        <v>2</v>
      </c>
      <c r="DI336">
        <v>733</v>
      </c>
      <c r="DJ336">
        <f t="shared" si="39"/>
        <v>733</v>
      </c>
      <c r="DK336">
        <f t="shared" si="40"/>
        <v>2</v>
      </c>
      <c r="DL336">
        <v>10</v>
      </c>
      <c r="DN336">
        <f>(DL336*InputWeights!$C$7+DB336*InputWeights!$C$6)</f>
        <v>5.5</v>
      </c>
      <c r="DO336">
        <f>(DD336*InputWeights!$C$12+DE336*InputWeights!$C$10+CU336*InputWeights!$C$11)</f>
        <v>2</v>
      </c>
      <c r="DP336">
        <f>(DC336*InputWeights!$C$18+DK336*InputWeights!$C$16+DH336*InputWeights!$C$15+CY336*InputWeights!$C$17)</f>
        <v>2.95</v>
      </c>
      <c r="DR336">
        <f>DN336*InputWeights!$C$5+DO336*InputWeights!$C$9+DP336*InputWeights!$C$14</f>
        <v>34.299999999999997</v>
      </c>
      <c r="DS336">
        <f>((_xlfn.RANK.EQ(DR336,$DR$2:$DR$1000,0))/(COUNT(DR$2:$DR$1000)))*100</f>
        <v>46.84431977559607</v>
      </c>
      <c r="DT336">
        <f t="shared" si="41"/>
        <v>0</v>
      </c>
    </row>
    <row r="337" spans="1:124" x14ac:dyDescent="0.25">
      <c r="A337" t="s">
        <v>1730</v>
      </c>
      <c r="B337" t="s">
        <v>108</v>
      </c>
      <c r="C337" t="s">
        <v>109</v>
      </c>
      <c r="D337" t="s">
        <v>110</v>
      </c>
      <c r="E337" t="s">
        <v>376</v>
      </c>
      <c r="F337">
        <v>3115</v>
      </c>
      <c r="G337">
        <v>20002900</v>
      </c>
      <c r="H337">
        <v>60</v>
      </c>
      <c r="I337">
        <v>1975</v>
      </c>
      <c r="J337">
        <v>2007</v>
      </c>
      <c r="K337" t="s">
        <v>153</v>
      </c>
      <c r="L337" t="s">
        <v>110</v>
      </c>
      <c r="M337">
        <v>24</v>
      </c>
      <c r="N337" t="s">
        <v>177</v>
      </c>
      <c r="O337">
        <v>2</v>
      </c>
      <c r="Q337" t="s">
        <v>110</v>
      </c>
      <c r="R337">
        <v>1</v>
      </c>
      <c r="S337" t="s">
        <v>1666</v>
      </c>
      <c r="T337">
        <v>128</v>
      </c>
      <c r="V337">
        <v>2941</v>
      </c>
      <c r="W337" t="s">
        <v>116</v>
      </c>
      <c r="X337" t="s">
        <v>117</v>
      </c>
      <c r="Y337" t="s">
        <v>444</v>
      </c>
      <c r="AA337" t="s">
        <v>133</v>
      </c>
      <c r="AC337" t="s">
        <v>218</v>
      </c>
      <c r="AD337" t="s">
        <v>1736</v>
      </c>
      <c r="AE337" t="s">
        <v>426</v>
      </c>
      <c r="AF337" t="s">
        <v>124</v>
      </c>
      <c r="AG337" t="s">
        <v>112</v>
      </c>
      <c r="AH337" t="s">
        <v>124</v>
      </c>
      <c r="AI337" t="s">
        <v>112</v>
      </c>
      <c r="AJ337" t="s">
        <v>112</v>
      </c>
      <c r="AK337" t="s">
        <v>112</v>
      </c>
      <c r="AL337" t="s">
        <v>1737</v>
      </c>
      <c r="AM337" t="s">
        <v>1737</v>
      </c>
      <c r="AN337" t="s">
        <v>1738</v>
      </c>
      <c r="AO337">
        <v>3828</v>
      </c>
      <c r="AP337">
        <v>102264</v>
      </c>
      <c r="AQ337">
        <v>487</v>
      </c>
      <c r="AR337" t="s">
        <v>110</v>
      </c>
      <c r="AS337">
        <v>29364</v>
      </c>
      <c r="AT337">
        <v>32479</v>
      </c>
      <c r="AU337">
        <v>31871</v>
      </c>
      <c r="AV337">
        <v>34986</v>
      </c>
      <c r="BB337" t="s">
        <v>129</v>
      </c>
      <c r="BC337" t="s">
        <v>704</v>
      </c>
      <c r="BD337">
        <v>83</v>
      </c>
      <c r="BE337" t="s">
        <v>131</v>
      </c>
      <c r="BF337">
        <v>2</v>
      </c>
      <c r="BG337">
        <v>2</v>
      </c>
      <c r="BH337">
        <v>2</v>
      </c>
      <c r="BI337" t="s">
        <v>153</v>
      </c>
      <c r="BJ337" t="s">
        <v>182</v>
      </c>
      <c r="BK337" t="s">
        <v>112</v>
      </c>
      <c r="BN337" t="s">
        <v>133</v>
      </c>
      <c r="BR337" t="s">
        <v>133</v>
      </c>
      <c r="BU337" t="s">
        <v>153</v>
      </c>
      <c r="BV337" t="s">
        <v>116</v>
      </c>
      <c r="BW337" t="s">
        <v>112</v>
      </c>
      <c r="BX337">
        <v>0</v>
      </c>
      <c r="BZ337">
        <v>0</v>
      </c>
      <c r="CA337">
        <v>1</v>
      </c>
      <c r="CB337">
        <v>0</v>
      </c>
      <c r="CC337">
        <v>0</v>
      </c>
      <c r="CD337" t="s">
        <v>110</v>
      </c>
      <c r="CE337" t="s">
        <v>110</v>
      </c>
      <c r="CF337" t="s">
        <v>110</v>
      </c>
      <c r="CG337" t="s">
        <v>117</v>
      </c>
      <c r="CH337" t="s">
        <v>117</v>
      </c>
      <c r="CI337" t="s">
        <v>117</v>
      </c>
      <c r="CJ337" t="s">
        <v>117</v>
      </c>
      <c r="CK337" t="s">
        <v>112</v>
      </c>
      <c r="CL337">
        <v>7</v>
      </c>
      <c r="CM337">
        <v>4</v>
      </c>
      <c r="CN337" t="s">
        <v>142</v>
      </c>
      <c r="CO337" t="s">
        <v>183</v>
      </c>
      <c r="CP337">
        <v>0</v>
      </c>
      <c r="CQ337" t="s">
        <v>135</v>
      </c>
      <c r="CR337" t="s">
        <v>135</v>
      </c>
      <c r="CS337" t="s">
        <v>156</v>
      </c>
      <c r="CT337" t="s">
        <v>156</v>
      </c>
      <c r="CU337">
        <v>5</v>
      </c>
      <c r="CV337" t="s">
        <v>1739</v>
      </c>
      <c r="CW337" t="s">
        <v>1739</v>
      </c>
      <c r="CX337">
        <v>4</v>
      </c>
      <c r="CY337">
        <f t="shared" si="35"/>
        <v>2.5</v>
      </c>
      <c r="CZ337">
        <v>12.1</v>
      </c>
      <c r="DA337">
        <v>0</v>
      </c>
      <c r="DB337">
        <f t="shared" si="36"/>
        <v>1</v>
      </c>
      <c r="DC337">
        <v>10</v>
      </c>
      <c r="DD337">
        <v>0</v>
      </c>
      <c r="DE337">
        <v>0</v>
      </c>
      <c r="DF337">
        <v>2941</v>
      </c>
      <c r="DG337">
        <f t="shared" si="37"/>
        <v>5882</v>
      </c>
      <c r="DH337">
        <f t="shared" si="38"/>
        <v>2</v>
      </c>
      <c r="DI337">
        <v>295</v>
      </c>
      <c r="DJ337">
        <f t="shared" si="39"/>
        <v>590</v>
      </c>
      <c r="DK337">
        <f t="shared" si="40"/>
        <v>2</v>
      </c>
      <c r="DL337">
        <v>10</v>
      </c>
      <c r="DN337">
        <f>(DL337*InputWeights!$C$7+DB337*InputWeights!$C$6)</f>
        <v>5.5</v>
      </c>
      <c r="DO337">
        <f>(DD337*InputWeights!$C$12+DE337*InputWeights!$C$10+CU337*InputWeights!$C$11)</f>
        <v>2</v>
      </c>
      <c r="DP337">
        <f>(DC337*InputWeights!$C$18+DK337*InputWeights!$C$16+DH337*InputWeights!$C$15+CY337*InputWeights!$C$17)</f>
        <v>2.95</v>
      </c>
      <c r="DR337">
        <f>DN337*InputWeights!$C$5+DO337*InputWeights!$C$9+DP337*InputWeights!$C$14</f>
        <v>34.299999999999997</v>
      </c>
      <c r="DS337">
        <f>((_xlfn.RANK.EQ(DR337,$DR$2:$DR$1000,0))/(COUNT(DR$2:$DR$1000)))*100</f>
        <v>46.84431977559607</v>
      </c>
      <c r="DT337">
        <f t="shared" si="41"/>
        <v>0</v>
      </c>
    </row>
    <row r="338" spans="1:124" x14ac:dyDescent="0.25">
      <c r="A338" t="s">
        <v>2059</v>
      </c>
      <c r="B338" t="s">
        <v>108</v>
      </c>
      <c r="C338" t="s">
        <v>109</v>
      </c>
      <c r="D338" t="s">
        <v>110</v>
      </c>
      <c r="E338" t="s">
        <v>202</v>
      </c>
      <c r="F338">
        <v>1063</v>
      </c>
      <c r="G338">
        <v>20000100</v>
      </c>
      <c r="H338">
        <v>250</v>
      </c>
      <c r="I338">
        <v>2010</v>
      </c>
      <c r="J338">
        <v>2010</v>
      </c>
      <c r="K338" t="s">
        <v>112</v>
      </c>
      <c r="L338" t="s">
        <v>110</v>
      </c>
      <c r="M338">
        <v>35</v>
      </c>
      <c r="N338" t="s">
        <v>147</v>
      </c>
      <c r="O338">
        <v>1</v>
      </c>
      <c r="Q338" t="s">
        <v>117</v>
      </c>
      <c r="R338">
        <v>0</v>
      </c>
      <c r="T338">
        <v>0</v>
      </c>
      <c r="V338">
        <v>7570</v>
      </c>
      <c r="W338" t="s">
        <v>110</v>
      </c>
      <c r="X338" t="s">
        <v>117</v>
      </c>
      <c r="Y338" t="s">
        <v>2060</v>
      </c>
      <c r="AA338" t="s">
        <v>133</v>
      </c>
      <c r="AE338" t="s">
        <v>340</v>
      </c>
      <c r="AF338" t="s">
        <v>124</v>
      </c>
      <c r="AG338" t="s">
        <v>125</v>
      </c>
      <c r="AH338" t="s">
        <v>124</v>
      </c>
      <c r="AI338" t="s">
        <v>112</v>
      </c>
      <c r="AJ338" t="s">
        <v>112</v>
      </c>
      <c r="AK338" t="s">
        <v>125</v>
      </c>
      <c r="AL338" t="s">
        <v>204</v>
      </c>
      <c r="AM338" t="s">
        <v>204</v>
      </c>
      <c r="AN338" t="s">
        <v>204</v>
      </c>
      <c r="AO338">
        <v>4758</v>
      </c>
      <c r="AP338">
        <v>102264</v>
      </c>
      <c r="AQ338">
        <v>37111</v>
      </c>
      <c r="AR338" t="s">
        <v>110</v>
      </c>
      <c r="AS338">
        <v>0</v>
      </c>
      <c r="AT338">
        <v>1063</v>
      </c>
      <c r="AU338">
        <v>0</v>
      </c>
      <c r="AV338">
        <v>1063</v>
      </c>
      <c r="BB338" t="s">
        <v>129</v>
      </c>
      <c r="BC338" t="s">
        <v>704</v>
      </c>
      <c r="BD338">
        <v>0</v>
      </c>
      <c r="BE338" t="s">
        <v>131</v>
      </c>
      <c r="BF338">
        <v>2</v>
      </c>
      <c r="BG338">
        <v>0</v>
      </c>
      <c r="BH338">
        <v>2</v>
      </c>
      <c r="BJ338" t="s">
        <v>154</v>
      </c>
      <c r="BK338" t="s">
        <v>112</v>
      </c>
      <c r="BN338" t="s">
        <v>133</v>
      </c>
      <c r="BR338" t="s">
        <v>133</v>
      </c>
      <c r="BU338" t="s">
        <v>112</v>
      </c>
      <c r="BV338" t="s">
        <v>114</v>
      </c>
      <c r="BX338">
        <v>0</v>
      </c>
      <c r="BZ338">
        <v>0</v>
      </c>
      <c r="CA338">
        <v>1</v>
      </c>
      <c r="CB338">
        <v>0</v>
      </c>
      <c r="CC338">
        <v>0</v>
      </c>
      <c r="CD338" t="s">
        <v>117</v>
      </c>
      <c r="CE338" t="s">
        <v>117</v>
      </c>
      <c r="CF338" t="s">
        <v>110</v>
      </c>
      <c r="CG338" t="s">
        <v>117</v>
      </c>
      <c r="CH338" t="s">
        <v>114</v>
      </c>
      <c r="CI338" t="s">
        <v>117</v>
      </c>
      <c r="CJ338" t="s">
        <v>110</v>
      </c>
      <c r="CK338" t="s">
        <v>112</v>
      </c>
      <c r="CL338">
        <v>0</v>
      </c>
      <c r="CM338">
        <v>0</v>
      </c>
      <c r="CN338" t="s">
        <v>155</v>
      </c>
      <c r="CO338" t="s">
        <v>154</v>
      </c>
      <c r="CP338">
        <v>0</v>
      </c>
      <c r="CR338" t="s">
        <v>144</v>
      </c>
      <c r="CS338" t="s">
        <v>418</v>
      </c>
      <c r="CT338" t="s">
        <v>136</v>
      </c>
      <c r="CU338">
        <v>10</v>
      </c>
      <c r="CV338" t="s">
        <v>2061</v>
      </c>
      <c r="CW338" t="s">
        <v>2061</v>
      </c>
      <c r="CX338">
        <v>1</v>
      </c>
      <c r="CY338">
        <f t="shared" si="35"/>
        <v>10</v>
      </c>
      <c r="CZ338">
        <v>1.1807300000000001</v>
      </c>
      <c r="DA338">
        <v>0.75142399999999998</v>
      </c>
      <c r="DB338">
        <f t="shared" si="36"/>
        <v>1</v>
      </c>
      <c r="DF338">
        <v>7570</v>
      </c>
      <c r="DG338">
        <f t="shared" si="37"/>
        <v>15140</v>
      </c>
      <c r="DH338">
        <f t="shared" si="38"/>
        <v>4</v>
      </c>
      <c r="DI338">
        <v>530</v>
      </c>
      <c r="DJ338">
        <f t="shared" si="39"/>
        <v>1060</v>
      </c>
      <c r="DK338">
        <f t="shared" si="40"/>
        <v>3</v>
      </c>
      <c r="DN338">
        <f>(DL338*InputWeights!$C$7+DB338*InputWeights!$C$6)</f>
        <v>0.5</v>
      </c>
      <c r="DO338">
        <f>(DD338*InputWeights!$C$12+DE338*InputWeights!$C$10+CU338*InputWeights!$C$11)</f>
        <v>4</v>
      </c>
      <c r="DP338">
        <f>(DC338*InputWeights!$C$18+DK338*InputWeights!$C$16+DH338*InputWeights!$C$15+CY338*InputWeights!$C$17)</f>
        <v>5.2</v>
      </c>
      <c r="DR338">
        <f>DN338*InputWeights!$C$5+DO338*InputWeights!$C$9+DP338*InputWeights!$C$14</f>
        <v>34.299999999999997</v>
      </c>
      <c r="DS338">
        <f>((_xlfn.RANK.EQ(DR338,$DR$2:$DR$1000,0))/(COUNT(DR$2:$DR$1000)))*100</f>
        <v>46.84431977559607</v>
      </c>
      <c r="DT338">
        <f t="shared" si="41"/>
        <v>0</v>
      </c>
    </row>
    <row r="339" spans="1:124" x14ac:dyDescent="0.25">
      <c r="A339" t="s">
        <v>2548</v>
      </c>
      <c r="B339" t="s">
        <v>108</v>
      </c>
      <c r="C339" t="s">
        <v>109</v>
      </c>
      <c r="D339" t="s">
        <v>397</v>
      </c>
      <c r="E339" t="s">
        <v>411</v>
      </c>
      <c r="F339">
        <v>6758</v>
      </c>
      <c r="G339">
        <v>1</v>
      </c>
      <c r="H339">
        <v>0</v>
      </c>
      <c r="I339">
        <v>0</v>
      </c>
      <c r="J339">
        <v>0</v>
      </c>
      <c r="K339" t="s">
        <v>183</v>
      </c>
      <c r="L339" t="s">
        <v>114</v>
      </c>
      <c r="M339">
        <v>31</v>
      </c>
      <c r="N339" t="s">
        <v>358</v>
      </c>
      <c r="O339">
        <v>2</v>
      </c>
      <c r="Q339" t="s">
        <v>117</v>
      </c>
      <c r="R339">
        <v>0</v>
      </c>
      <c r="T339">
        <v>134</v>
      </c>
      <c r="V339">
        <v>10079</v>
      </c>
      <c r="W339" t="s">
        <v>116</v>
      </c>
      <c r="X339" t="s">
        <v>117</v>
      </c>
      <c r="Y339" t="s">
        <v>897</v>
      </c>
      <c r="AA339" t="s">
        <v>133</v>
      </c>
      <c r="AC339" t="s">
        <v>2549</v>
      </c>
      <c r="AD339" t="s">
        <v>2550</v>
      </c>
      <c r="AF339" t="s">
        <v>124</v>
      </c>
      <c r="AG339" t="s">
        <v>112</v>
      </c>
      <c r="AH339" t="s">
        <v>124</v>
      </c>
      <c r="AI339" t="s">
        <v>112</v>
      </c>
      <c r="AJ339" t="s">
        <v>112</v>
      </c>
      <c r="AK339" t="s">
        <v>112</v>
      </c>
      <c r="AL339" t="s">
        <v>416</v>
      </c>
      <c r="AM339" t="s">
        <v>416</v>
      </c>
      <c r="AO339">
        <v>6022</v>
      </c>
      <c r="AP339">
        <v>102264</v>
      </c>
      <c r="AQ339">
        <v>12980</v>
      </c>
      <c r="AR339" t="s">
        <v>110</v>
      </c>
      <c r="AS339">
        <v>0</v>
      </c>
      <c r="AT339">
        <v>6758</v>
      </c>
      <c r="AU339">
        <v>0</v>
      </c>
      <c r="AV339">
        <v>6758</v>
      </c>
      <c r="BB339" t="s">
        <v>129</v>
      </c>
      <c r="BC339" t="s">
        <v>247</v>
      </c>
      <c r="BD339">
        <v>0</v>
      </c>
      <c r="BE339" t="s">
        <v>131</v>
      </c>
      <c r="BF339">
        <v>0</v>
      </c>
      <c r="BG339">
        <v>0</v>
      </c>
      <c r="BH339">
        <v>0</v>
      </c>
      <c r="BK339" t="s">
        <v>112</v>
      </c>
      <c r="BN339" t="s">
        <v>133</v>
      </c>
      <c r="BR339" t="s">
        <v>133</v>
      </c>
      <c r="BU339" t="s">
        <v>112</v>
      </c>
      <c r="BX339">
        <v>0</v>
      </c>
      <c r="BZ339">
        <v>0</v>
      </c>
      <c r="CA339">
        <v>2</v>
      </c>
      <c r="CB339">
        <v>0</v>
      </c>
      <c r="CC339">
        <v>0</v>
      </c>
      <c r="CE339" t="s">
        <v>117</v>
      </c>
      <c r="CF339" t="s">
        <v>110</v>
      </c>
      <c r="CK339" t="s">
        <v>112</v>
      </c>
      <c r="CL339">
        <v>0</v>
      </c>
      <c r="CM339">
        <v>0</v>
      </c>
      <c r="CP339">
        <v>0</v>
      </c>
      <c r="CQ339" t="s">
        <v>417</v>
      </c>
      <c r="CS339" t="s">
        <v>418</v>
      </c>
      <c r="CT339" t="s">
        <v>418</v>
      </c>
      <c r="CU339">
        <v>5</v>
      </c>
      <c r="CV339" t="s">
        <v>2551</v>
      </c>
      <c r="CW339" t="s">
        <v>2551</v>
      </c>
      <c r="CX339">
        <v>4</v>
      </c>
      <c r="CY339">
        <f t="shared" si="35"/>
        <v>2.5</v>
      </c>
      <c r="CZ339">
        <v>7.8326399999999996</v>
      </c>
      <c r="DA339">
        <v>4.1632999999999996</v>
      </c>
      <c r="DB339">
        <f t="shared" si="36"/>
        <v>2.5</v>
      </c>
      <c r="DC339">
        <v>0</v>
      </c>
      <c r="DD339">
        <v>0</v>
      </c>
      <c r="DE339">
        <v>0</v>
      </c>
      <c r="DF339">
        <v>10079</v>
      </c>
      <c r="DG339">
        <f t="shared" si="37"/>
        <v>10079</v>
      </c>
      <c r="DH339">
        <f t="shared" si="38"/>
        <v>3</v>
      </c>
      <c r="DI339">
        <v>504</v>
      </c>
      <c r="DJ339">
        <f t="shared" si="39"/>
        <v>504</v>
      </c>
      <c r="DK339">
        <f t="shared" si="40"/>
        <v>2</v>
      </c>
      <c r="DL339">
        <v>10</v>
      </c>
      <c r="DN339">
        <f>(DL339*InputWeights!$C$7+DB339*InputWeights!$C$6)</f>
        <v>6.25</v>
      </c>
      <c r="DO339">
        <f>(DD339*InputWeights!$C$12+DE339*InputWeights!$C$10+CU339*InputWeights!$C$11)</f>
        <v>2</v>
      </c>
      <c r="DP339">
        <f>(DC339*InputWeights!$C$18+DK339*InputWeights!$C$16+DH339*InputWeights!$C$15+CY339*InputWeights!$C$17)</f>
        <v>2.35</v>
      </c>
      <c r="DR339">
        <f>DN339*InputWeights!$C$5+DO339*InputWeights!$C$9+DP339*InputWeights!$C$14</f>
        <v>34.15</v>
      </c>
      <c r="DS339">
        <f>((_xlfn.RANK.EQ(DR339,$DR$2:$DR$1000,0))/(COUNT(DR$2:$DR$1000)))*100</f>
        <v>47.405329593267879</v>
      </c>
      <c r="DT339">
        <f t="shared" si="41"/>
        <v>0</v>
      </c>
    </row>
    <row r="340" spans="1:124" x14ac:dyDescent="0.25">
      <c r="A340" t="s">
        <v>450</v>
      </c>
      <c r="B340" t="s">
        <v>108</v>
      </c>
      <c r="C340" t="s">
        <v>109</v>
      </c>
      <c r="D340" t="s">
        <v>110</v>
      </c>
      <c r="E340" t="s">
        <v>574</v>
      </c>
      <c r="F340">
        <v>1695</v>
      </c>
      <c r="G340">
        <v>10000</v>
      </c>
      <c r="H340">
        <v>0</v>
      </c>
      <c r="I340">
        <v>1932</v>
      </c>
      <c r="J340">
        <v>2003</v>
      </c>
      <c r="K340" t="s">
        <v>112</v>
      </c>
      <c r="L340" t="s">
        <v>110</v>
      </c>
      <c r="M340">
        <v>24</v>
      </c>
      <c r="N340" t="s">
        <v>177</v>
      </c>
      <c r="O340">
        <v>2</v>
      </c>
      <c r="P340" t="s">
        <v>112</v>
      </c>
      <c r="Q340" t="s">
        <v>114</v>
      </c>
      <c r="R340">
        <v>4</v>
      </c>
      <c r="S340" t="s">
        <v>452</v>
      </c>
      <c r="T340">
        <v>87</v>
      </c>
      <c r="V340">
        <v>15550</v>
      </c>
      <c r="W340" t="s">
        <v>116</v>
      </c>
      <c r="X340" t="s">
        <v>117</v>
      </c>
      <c r="Y340" t="s">
        <v>509</v>
      </c>
      <c r="Z340" t="s">
        <v>119</v>
      </c>
      <c r="AA340" t="s">
        <v>454</v>
      </c>
      <c r="AC340" t="s">
        <v>349</v>
      </c>
      <c r="AD340" t="s">
        <v>160</v>
      </c>
      <c r="AE340" t="s">
        <v>426</v>
      </c>
      <c r="AF340" t="s">
        <v>124</v>
      </c>
      <c r="AG340" t="s">
        <v>125</v>
      </c>
      <c r="AH340" t="s">
        <v>124</v>
      </c>
      <c r="AI340" t="s">
        <v>150</v>
      </c>
      <c r="AJ340" t="s">
        <v>112</v>
      </c>
      <c r="AK340" t="s">
        <v>125</v>
      </c>
      <c r="AL340" t="s">
        <v>575</v>
      </c>
      <c r="AM340" t="s">
        <v>556</v>
      </c>
      <c r="AN340" t="s">
        <v>576</v>
      </c>
      <c r="AO340">
        <v>1853</v>
      </c>
      <c r="AP340">
        <v>102264</v>
      </c>
      <c r="AQ340">
        <v>161</v>
      </c>
      <c r="AR340" t="s">
        <v>110</v>
      </c>
      <c r="AS340">
        <v>104145</v>
      </c>
      <c r="AT340">
        <v>105840</v>
      </c>
      <c r="AU340">
        <v>104145</v>
      </c>
      <c r="AV340">
        <v>105840</v>
      </c>
      <c r="BB340" t="s">
        <v>129</v>
      </c>
      <c r="BC340" t="s">
        <v>189</v>
      </c>
      <c r="BD340">
        <v>91</v>
      </c>
      <c r="BE340" t="s">
        <v>131</v>
      </c>
      <c r="BF340">
        <v>0</v>
      </c>
      <c r="BG340">
        <v>4</v>
      </c>
      <c r="BH340">
        <v>4</v>
      </c>
      <c r="BI340" t="s">
        <v>569</v>
      </c>
      <c r="BJ340" t="s">
        <v>182</v>
      </c>
      <c r="BK340" t="s">
        <v>112</v>
      </c>
      <c r="BN340" t="s">
        <v>133</v>
      </c>
      <c r="BR340" t="s">
        <v>133</v>
      </c>
      <c r="BU340" t="s">
        <v>112</v>
      </c>
      <c r="BV340" t="s">
        <v>114</v>
      </c>
      <c r="BW340" t="s">
        <v>112</v>
      </c>
      <c r="BX340">
        <v>1</v>
      </c>
      <c r="BZ340">
        <v>0</v>
      </c>
      <c r="CA340">
        <v>1</v>
      </c>
      <c r="CB340">
        <v>0</v>
      </c>
      <c r="CC340">
        <v>0</v>
      </c>
      <c r="CD340" t="s">
        <v>110</v>
      </c>
      <c r="CE340" t="s">
        <v>154</v>
      </c>
      <c r="CF340" t="s">
        <v>110</v>
      </c>
      <c r="CG340" t="s">
        <v>117</v>
      </c>
      <c r="CH340" t="s">
        <v>117</v>
      </c>
      <c r="CI340" t="s">
        <v>117</v>
      </c>
      <c r="CJ340" t="s">
        <v>117</v>
      </c>
      <c r="CK340" t="s">
        <v>125</v>
      </c>
      <c r="CL340">
        <v>8</v>
      </c>
      <c r="CM340">
        <v>3</v>
      </c>
      <c r="CN340" t="s">
        <v>142</v>
      </c>
      <c r="CO340" t="s">
        <v>183</v>
      </c>
      <c r="CP340">
        <v>0</v>
      </c>
      <c r="CQ340" t="s">
        <v>143</v>
      </c>
      <c r="CR340" t="s">
        <v>143</v>
      </c>
      <c r="CS340" t="s">
        <v>156</v>
      </c>
      <c r="CT340" t="s">
        <v>156</v>
      </c>
      <c r="CU340">
        <v>5</v>
      </c>
      <c r="CV340" t="s">
        <v>577</v>
      </c>
      <c r="CW340" t="s">
        <v>577</v>
      </c>
      <c r="CX340">
        <v>3</v>
      </c>
      <c r="CY340">
        <f t="shared" si="35"/>
        <v>7.5</v>
      </c>
      <c r="CZ340">
        <v>3.1590600000000002</v>
      </c>
      <c r="DA340">
        <v>1.9487000000000001</v>
      </c>
      <c r="DB340">
        <f t="shared" si="36"/>
        <v>1</v>
      </c>
      <c r="DC340">
        <v>10</v>
      </c>
      <c r="DF340">
        <v>15550</v>
      </c>
      <c r="DG340">
        <f t="shared" si="37"/>
        <v>31100</v>
      </c>
      <c r="DH340">
        <f t="shared" si="38"/>
        <v>7</v>
      </c>
      <c r="DI340">
        <v>933</v>
      </c>
      <c r="DJ340">
        <f t="shared" si="39"/>
        <v>1866</v>
      </c>
      <c r="DK340">
        <f t="shared" si="40"/>
        <v>3</v>
      </c>
      <c r="DN340">
        <f>(DL340*InputWeights!$C$7+DB340*InputWeights!$C$6)</f>
        <v>0.5</v>
      </c>
      <c r="DO340">
        <f>(DD340*InputWeights!$C$12+DE340*InputWeights!$C$10+CU340*InputWeights!$C$11)</f>
        <v>2</v>
      </c>
      <c r="DP340">
        <f>(DC340*InputWeights!$C$18+DK340*InputWeights!$C$16+DH340*InputWeights!$C$15+CY340*InputWeights!$C$17)</f>
        <v>6.65</v>
      </c>
      <c r="DR340">
        <f>DN340*InputWeights!$C$5+DO340*InputWeights!$C$9+DP340*InputWeights!$C$14</f>
        <v>34.1</v>
      </c>
      <c r="DS340">
        <f>((_xlfn.RANK.EQ(DR340,$DR$2:$DR$1000,0))/(COUNT(DR$2:$DR$1000)))*100</f>
        <v>47.545582047685834</v>
      </c>
      <c r="DT340">
        <f t="shared" si="41"/>
        <v>0</v>
      </c>
    </row>
    <row r="341" spans="1:124" x14ac:dyDescent="0.25">
      <c r="A341" t="s">
        <v>450</v>
      </c>
      <c r="B341" t="s">
        <v>108</v>
      </c>
      <c r="C341" t="s">
        <v>109</v>
      </c>
      <c r="D341" t="s">
        <v>110</v>
      </c>
      <c r="E341" t="s">
        <v>581</v>
      </c>
      <c r="F341">
        <v>1008</v>
      </c>
      <c r="G341">
        <v>10100</v>
      </c>
      <c r="H341">
        <v>0</v>
      </c>
      <c r="I341">
        <v>1935</v>
      </c>
      <c r="J341">
        <v>2003</v>
      </c>
      <c r="K341" t="s">
        <v>112</v>
      </c>
      <c r="L341" t="s">
        <v>110</v>
      </c>
      <c r="M341">
        <v>24</v>
      </c>
      <c r="N341" t="s">
        <v>177</v>
      </c>
      <c r="O341">
        <v>2</v>
      </c>
      <c r="Q341" t="s">
        <v>116</v>
      </c>
      <c r="R341">
        <v>999</v>
      </c>
      <c r="S341" t="s">
        <v>452</v>
      </c>
      <c r="T341">
        <v>145</v>
      </c>
      <c r="V341">
        <v>15550</v>
      </c>
      <c r="W341" t="s">
        <v>116</v>
      </c>
      <c r="X341" t="s">
        <v>117</v>
      </c>
      <c r="Y341" t="s">
        <v>509</v>
      </c>
      <c r="Z341" t="s">
        <v>271</v>
      </c>
      <c r="AA341" t="s">
        <v>272</v>
      </c>
      <c r="AC341" t="s">
        <v>160</v>
      </c>
      <c r="AD341" t="s">
        <v>160</v>
      </c>
      <c r="AE341" t="s">
        <v>426</v>
      </c>
      <c r="AF341" t="s">
        <v>124</v>
      </c>
      <c r="AG341" t="s">
        <v>125</v>
      </c>
      <c r="AH341" t="s">
        <v>124</v>
      </c>
      <c r="AI341" t="s">
        <v>150</v>
      </c>
      <c r="AJ341" t="s">
        <v>112</v>
      </c>
      <c r="AK341" t="s">
        <v>125</v>
      </c>
      <c r="AL341" t="s">
        <v>582</v>
      </c>
      <c r="AM341" t="s">
        <v>556</v>
      </c>
      <c r="AN341" t="s">
        <v>583</v>
      </c>
      <c r="AO341">
        <v>1855</v>
      </c>
      <c r="AP341">
        <v>102264</v>
      </c>
      <c r="AQ341">
        <v>161</v>
      </c>
      <c r="AR341" t="s">
        <v>110</v>
      </c>
      <c r="AS341">
        <v>105840</v>
      </c>
      <c r="AT341">
        <v>106848</v>
      </c>
      <c r="AU341">
        <v>105840</v>
      </c>
      <c r="AV341">
        <v>106848</v>
      </c>
      <c r="BB341" t="s">
        <v>129</v>
      </c>
      <c r="BC341" t="s">
        <v>189</v>
      </c>
      <c r="BD341">
        <v>83</v>
      </c>
      <c r="BE341" t="s">
        <v>131</v>
      </c>
      <c r="BF341">
        <v>0</v>
      </c>
      <c r="BG341">
        <v>4</v>
      </c>
      <c r="BH341">
        <v>4</v>
      </c>
      <c r="BI341" t="s">
        <v>569</v>
      </c>
      <c r="BJ341" t="s">
        <v>182</v>
      </c>
      <c r="BK341" t="s">
        <v>112</v>
      </c>
      <c r="BM341" t="s">
        <v>119</v>
      </c>
      <c r="BN341" t="s">
        <v>454</v>
      </c>
      <c r="BR341" t="s">
        <v>133</v>
      </c>
      <c r="BU341" t="s">
        <v>112</v>
      </c>
      <c r="BV341" t="s">
        <v>114</v>
      </c>
      <c r="BW341" t="s">
        <v>112</v>
      </c>
      <c r="BX341">
        <v>0</v>
      </c>
      <c r="BZ341">
        <v>0</v>
      </c>
      <c r="CA341">
        <v>1</v>
      </c>
      <c r="CB341">
        <v>0</v>
      </c>
      <c r="CC341">
        <v>0</v>
      </c>
      <c r="CD341" t="s">
        <v>110</v>
      </c>
      <c r="CE341" t="s">
        <v>116</v>
      </c>
      <c r="CF341" t="s">
        <v>110</v>
      </c>
      <c r="CG341" t="s">
        <v>117</v>
      </c>
      <c r="CH341" t="s">
        <v>116</v>
      </c>
      <c r="CI341" t="s">
        <v>117</v>
      </c>
      <c r="CJ341" t="s">
        <v>117</v>
      </c>
      <c r="CK341" t="s">
        <v>125</v>
      </c>
      <c r="CL341">
        <v>3</v>
      </c>
      <c r="CM341">
        <v>5</v>
      </c>
      <c r="CN341" t="s">
        <v>142</v>
      </c>
      <c r="CO341" t="s">
        <v>183</v>
      </c>
      <c r="CP341">
        <v>0</v>
      </c>
      <c r="CQ341" t="s">
        <v>143</v>
      </c>
      <c r="CR341" t="s">
        <v>143</v>
      </c>
      <c r="CS341" t="s">
        <v>184</v>
      </c>
      <c r="CT341" t="s">
        <v>156</v>
      </c>
      <c r="CU341">
        <v>5</v>
      </c>
      <c r="CV341" t="s">
        <v>584</v>
      </c>
      <c r="CW341" t="s">
        <v>584</v>
      </c>
      <c r="CX341">
        <v>3</v>
      </c>
      <c r="CY341">
        <f t="shared" si="35"/>
        <v>7.5</v>
      </c>
      <c r="CZ341">
        <v>0.41064499999999998</v>
      </c>
      <c r="DA341">
        <v>0.26635700000000001</v>
      </c>
      <c r="DB341">
        <f t="shared" si="36"/>
        <v>1</v>
      </c>
      <c r="DC341">
        <v>10</v>
      </c>
      <c r="DF341">
        <v>15550</v>
      </c>
      <c r="DG341">
        <f t="shared" si="37"/>
        <v>31100</v>
      </c>
      <c r="DH341">
        <f t="shared" si="38"/>
        <v>7</v>
      </c>
      <c r="DI341">
        <v>933</v>
      </c>
      <c r="DJ341">
        <f t="shared" si="39"/>
        <v>1866</v>
      </c>
      <c r="DK341">
        <f t="shared" si="40"/>
        <v>3</v>
      </c>
      <c r="DN341">
        <f>(DL341*InputWeights!$C$7+DB341*InputWeights!$C$6)</f>
        <v>0.5</v>
      </c>
      <c r="DO341">
        <f>(DD341*InputWeights!$C$12+DE341*InputWeights!$C$10+CU341*InputWeights!$C$11)</f>
        <v>2</v>
      </c>
      <c r="DP341">
        <f>(DC341*InputWeights!$C$18+DK341*InputWeights!$C$16+DH341*InputWeights!$C$15+CY341*InputWeights!$C$17)</f>
        <v>6.65</v>
      </c>
      <c r="DR341">
        <f>DN341*InputWeights!$C$5+DO341*InputWeights!$C$9+DP341*InputWeights!$C$14</f>
        <v>34.1</v>
      </c>
      <c r="DS341">
        <f>((_xlfn.RANK.EQ(DR341,$DR$2:$DR$1000,0))/(COUNT(DR$2:$DR$1000)))*100</f>
        <v>47.545582047685834</v>
      </c>
      <c r="DT341">
        <f t="shared" si="41"/>
        <v>0</v>
      </c>
    </row>
    <row r="342" spans="1:124" x14ac:dyDescent="0.25">
      <c r="A342" t="s">
        <v>1201</v>
      </c>
      <c r="B342" t="s">
        <v>108</v>
      </c>
      <c r="C342" t="s">
        <v>109</v>
      </c>
      <c r="D342" t="s">
        <v>110</v>
      </c>
      <c r="E342" t="s">
        <v>111</v>
      </c>
      <c r="F342">
        <v>2051</v>
      </c>
      <c r="G342">
        <v>20001800</v>
      </c>
      <c r="H342">
        <v>0</v>
      </c>
      <c r="I342">
        <v>1934</v>
      </c>
      <c r="J342">
        <v>2002</v>
      </c>
      <c r="K342" t="s">
        <v>183</v>
      </c>
      <c r="L342" t="s">
        <v>114</v>
      </c>
      <c r="M342">
        <v>22</v>
      </c>
      <c r="N342" t="s">
        <v>177</v>
      </c>
      <c r="O342">
        <v>2</v>
      </c>
      <c r="Q342" t="s">
        <v>117</v>
      </c>
      <c r="R342">
        <v>0</v>
      </c>
      <c r="S342" t="s">
        <v>1141</v>
      </c>
      <c r="T342">
        <v>167</v>
      </c>
      <c r="V342">
        <v>3004</v>
      </c>
      <c r="W342" t="s">
        <v>116</v>
      </c>
      <c r="X342" t="s">
        <v>117</v>
      </c>
      <c r="Y342" t="s">
        <v>1207</v>
      </c>
      <c r="AA342" t="s">
        <v>133</v>
      </c>
      <c r="AC342" t="s">
        <v>160</v>
      </c>
      <c r="AD342" t="s">
        <v>1208</v>
      </c>
      <c r="AE342" t="s">
        <v>123</v>
      </c>
      <c r="AF342" t="s">
        <v>110</v>
      </c>
      <c r="AG342" t="s">
        <v>112</v>
      </c>
      <c r="AH342" t="s">
        <v>124</v>
      </c>
      <c r="AI342" t="s">
        <v>112</v>
      </c>
      <c r="AJ342" t="s">
        <v>112</v>
      </c>
      <c r="AK342" t="s">
        <v>125</v>
      </c>
      <c r="AL342" t="s">
        <v>128</v>
      </c>
      <c r="AM342" t="s">
        <v>1209</v>
      </c>
      <c r="AN342" t="s">
        <v>1210</v>
      </c>
      <c r="AO342">
        <v>2963</v>
      </c>
      <c r="AP342">
        <v>102264</v>
      </c>
      <c r="AQ342">
        <v>273</v>
      </c>
      <c r="AR342" t="s">
        <v>110</v>
      </c>
      <c r="AS342">
        <v>42557</v>
      </c>
      <c r="AT342">
        <v>44608</v>
      </c>
      <c r="AU342">
        <v>42557</v>
      </c>
      <c r="AV342">
        <v>44608</v>
      </c>
      <c r="BB342" t="s">
        <v>129</v>
      </c>
      <c r="BC342" t="s">
        <v>130</v>
      </c>
      <c r="BD342">
        <v>86</v>
      </c>
      <c r="BE342" t="s">
        <v>131</v>
      </c>
      <c r="BF342">
        <v>2</v>
      </c>
      <c r="BG342">
        <v>2</v>
      </c>
      <c r="BH342">
        <v>2</v>
      </c>
      <c r="BI342" t="s">
        <v>153</v>
      </c>
      <c r="BJ342" t="s">
        <v>366</v>
      </c>
      <c r="BK342" t="s">
        <v>112</v>
      </c>
      <c r="BN342" t="s">
        <v>133</v>
      </c>
      <c r="BR342" t="s">
        <v>133</v>
      </c>
      <c r="BU342" t="s">
        <v>153</v>
      </c>
      <c r="BV342" t="s">
        <v>116</v>
      </c>
      <c r="BW342" t="s">
        <v>112</v>
      </c>
      <c r="BX342">
        <v>0</v>
      </c>
      <c r="BZ342">
        <v>0</v>
      </c>
      <c r="CA342">
        <v>1</v>
      </c>
      <c r="CB342">
        <v>0</v>
      </c>
      <c r="CC342">
        <v>0</v>
      </c>
      <c r="CD342" t="s">
        <v>117</v>
      </c>
      <c r="CE342" t="s">
        <v>117</v>
      </c>
      <c r="CF342" t="s">
        <v>110</v>
      </c>
      <c r="CG342" t="s">
        <v>117</v>
      </c>
      <c r="CH342" t="s">
        <v>117</v>
      </c>
      <c r="CI342" t="s">
        <v>117</v>
      </c>
      <c r="CJ342" t="s">
        <v>117</v>
      </c>
      <c r="CK342" t="s">
        <v>112</v>
      </c>
      <c r="CL342">
        <v>6</v>
      </c>
      <c r="CM342">
        <v>9</v>
      </c>
      <c r="CN342" t="s">
        <v>142</v>
      </c>
      <c r="CO342" t="s">
        <v>183</v>
      </c>
      <c r="CP342">
        <v>0</v>
      </c>
      <c r="CQ342" t="s">
        <v>135</v>
      </c>
      <c r="CR342" t="s">
        <v>135</v>
      </c>
      <c r="CS342" t="s">
        <v>184</v>
      </c>
      <c r="CT342" t="s">
        <v>156</v>
      </c>
      <c r="CU342">
        <v>5</v>
      </c>
      <c r="CV342" t="s">
        <v>1211</v>
      </c>
      <c r="CW342" t="s">
        <v>1211</v>
      </c>
      <c r="CX342">
        <v>4</v>
      </c>
      <c r="CY342">
        <f t="shared" si="35"/>
        <v>2.5</v>
      </c>
      <c r="CZ342">
        <v>2.3218399999999999</v>
      </c>
      <c r="DA342">
        <v>2.3218399999999999</v>
      </c>
      <c r="DB342">
        <f t="shared" si="36"/>
        <v>1</v>
      </c>
      <c r="DC342">
        <v>0</v>
      </c>
      <c r="DD342">
        <v>10</v>
      </c>
      <c r="DE342">
        <v>0</v>
      </c>
      <c r="DF342">
        <v>3004</v>
      </c>
      <c r="DG342">
        <f t="shared" si="37"/>
        <v>3004</v>
      </c>
      <c r="DH342">
        <f t="shared" si="38"/>
        <v>1</v>
      </c>
      <c r="DI342">
        <v>123</v>
      </c>
      <c r="DJ342">
        <f t="shared" si="39"/>
        <v>123</v>
      </c>
      <c r="DK342">
        <f t="shared" si="40"/>
        <v>1</v>
      </c>
      <c r="DL342">
        <v>10</v>
      </c>
      <c r="DN342">
        <f>(DL342*InputWeights!$C$7+DB342*InputWeights!$C$6)</f>
        <v>5.5</v>
      </c>
      <c r="DO342">
        <f>(DD342*InputWeights!$C$12+DE342*InputWeights!$C$10+CU342*InputWeights!$C$11)</f>
        <v>4</v>
      </c>
      <c r="DP342">
        <f>(DC342*InputWeights!$C$18+DK342*InputWeights!$C$16+DH342*InputWeights!$C$15+CY342*InputWeights!$C$17)</f>
        <v>1.35</v>
      </c>
      <c r="DR342">
        <f>DN342*InputWeights!$C$5+DO342*InputWeights!$C$9+DP342*InputWeights!$C$14</f>
        <v>33.9</v>
      </c>
      <c r="DS342">
        <f>((_xlfn.RANK.EQ(DR342,$DR$2:$DR$1000,0))/(COUNT(DR$2:$DR$1000)))*100</f>
        <v>47.826086956521742</v>
      </c>
      <c r="DT342">
        <f t="shared" si="41"/>
        <v>0</v>
      </c>
    </row>
    <row r="343" spans="1:124" x14ac:dyDescent="0.25">
      <c r="A343" t="s">
        <v>1314</v>
      </c>
      <c r="B343" t="s">
        <v>108</v>
      </c>
      <c r="C343" t="s">
        <v>109</v>
      </c>
      <c r="D343" t="s">
        <v>110</v>
      </c>
      <c r="E343" t="s">
        <v>411</v>
      </c>
      <c r="F343">
        <v>2973</v>
      </c>
      <c r="G343">
        <v>20000700</v>
      </c>
      <c r="H343">
        <v>0</v>
      </c>
      <c r="I343">
        <v>1941</v>
      </c>
      <c r="J343">
        <v>1985</v>
      </c>
      <c r="K343" t="s">
        <v>183</v>
      </c>
      <c r="L343" t="s">
        <v>114</v>
      </c>
      <c r="M343">
        <v>20</v>
      </c>
      <c r="N343" t="s">
        <v>358</v>
      </c>
      <c r="O343">
        <v>2</v>
      </c>
      <c r="Q343" t="s">
        <v>117</v>
      </c>
      <c r="R343">
        <v>0</v>
      </c>
      <c r="S343" t="s">
        <v>1256</v>
      </c>
      <c r="T343">
        <v>359</v>
      </c>
      <c r="V343">
        <v>1445</v>
      </c>
      <c r="W343" t="s">
        <v>116</v>
      </c>
      <c r="X343" t="s">
        <v>117</v>
      </c>
      <c r="Y343" t="s">
        <v>1315</v>
      </c>
      <c r="AA343" t="s">
        <v>133</v>
      </c>
      <c r="AC343" t="s">
        <v>1316</v>
      </c>
      <c r="AD343" t="s">
        <v>363</v>
      </c>
      <c r="AE343" t="s">
        <v>364</v>
      </c>
      <c r="AF343" t="s">
        <v>124</v>
      </c>
      <c r="AG343" t="s">
        <v>112</v>
      </c>
      <c r="AH343" t="s">
        <v>124</v>
      </c>
      <c r="AI343" t="s">
        <v>112</v>
      </c>
      <c r="AJ343" t="s">
        <v>112</v>
      </c>
      <c r="AK343" t="s">
        <v>112</v>
      </c>
      <c r="AL343" t="s">
        <v>416</v>
      </c>
      <c r="AM343" t="s">
        <v>416</v>
      </c>
      <c r="AN343" t="s">
        <v>416</v>
      </c>
      <c r="AO343">
        <v>3115</v>
      </c>
      <c r="AP343">
        <v>102264</v>
      </c>
      <c r="AQ343">
        <v>303</v>
      </c>
      <c r="AR343" t="s">
        <v>110</v>
      </c>
      <c r="AS343">
        <v>0</v>
      </c>
      <c r="AT343">
        <v>2973</v>
      </c>
      <c r="AU343">
        <v>0</v>
      </c>
      <c r="AV343">
        <v>2973</v>
      </c>
      <c r="BB343" t="s">
        <v>129</v>
      </c>
      <c r="BC343" t="s">
        <v>855</v>
      </c>
      <c r="BD343">
        <v>57</v>
      </c>
      <c r="BE343" t="s">
        <v>131</v>
      </c>
      <c r="BF343">
        <v>1</v>
      </c>
      <c r="BG343">
        <v>3</v>
      </c>
      <c r="BH343">
        <v>3</v>
      </c>
      <c r="BI343" t="s">
        <v>131</v>
      </c>
      <c r="BJ343" t="s">
        <v>366</v>
      </c>
      <c r="BK343" t="s">
        <v>112</v>
      </c>
      <c r="BN343" t="s">
        <v>133</v>
      </c>
      <c r="BR343" t="s">
        <v>133</v>
      </c>
      <c r="BU343" t="s">
        <v>112</v>
      </c>
      <c r="BV343" t="s">
        <v>124</v>
      </c>
      <c r="BW343" t="s">
        <v>112</v>
      </c>
      <c r="BX343">
        <v>0</v>
      </c>
      <c r="BZ343">
        <v>0</v>
      </c>
      <c r="CA343">
        <v>1</v>
      </c>
      <c r="CB343">
        <v>0</v>
      </c>
      <c r="CC343">
        <v>0</v>
      </c>
      <c r="CD343" t="s">
        <v>117</v>
      </c>
      <c r="CE343" t="s">
        <v>117</v>
      </c>
      <c r="CF343" t="s">
        <v>110</v>
      </c>
      <c r="CG343" t="s">
        <v>117</v>
      </c>
      <c r="CH343" t="s">
        <v>116</v>
      </c>
      <c r="CI343" t="s">
        <v>117</v>
      </c>
      <c r="CJ343" t="s">
        <v>117</v>
      </c>
      <c r="CK343" t="s">
        <v>112</v>
      </c>
      <c r="CL343">
        <v>7</v>
      </c>
      <c r="CM343">
        <v>7</v>
      </c>
      <c r="CN343" t="s">
        <v>649</v>
      </c>
      <c r="CO343" t="s">
        <v>183</v>
      </c>
      <c r="CP343">
        <v>0</v>
      </c>
      <c r="CQ343" t="s">
        <v>143</v>
      </c>
      <c r="CR343" t="s">
        <v>143</v>
      </c>
      <c r="CS343" t="s">
        <v>136</v>
      </c>
      <c r="CT343" t="s">
        <v>136</v>
      </c>
      <c r="CU343">
        <v>10</v>
      </c>
      <c r="CV343" t="s">
        <v>1317</v>
      </c>
      <c r="CW343" t="s">
        <v>1317</v>
      </c>
      <c r="CX343">
        <v>5</v>
      </c>
      <c r="CY343">
        <f t="shared" si="35"/>
        <v>2.5</v>
      </c>
      <c r="CZ343">
        <v>2.8399700000000001</v>
      </c>
      <c r="DA343">
        <v>1.80749</v>
      </c>
      <c r="DB343">
        <f t="shared" si="36"/>
        <v>1</v>
      </c>
      <c r="DC343">
        <v>0</v>
      </c>
      <c r="DD343">
        <v>0</v>
      </c>
      <c r="DE343">
        <v>0</v>
      </c>
      <c r="DF343">
        <v>1445</v>
      </c>
      <c r="DG343">
        <f t="shared" si="37"/>
        <v>1445</v>
      </c>
      <c r="DH343">
        <f t="shared" si="38"/>
        <v>1</v>
      </c>
      <c r="DI343">
        <v>83</v>
      </c>
      <c r="DJ343">
        <f t="shared" si="39"/>
        <v>83</v>
      </c>
      <c r="DK343">
        <f t="shared" si="40"/>
        <v>1</v>
      </c>
      <c r="DL343">
        <v>10</v>
      </c>
      <c r="DN343">
        <f>(DL343*InputWeights!$C$7+DB343*InputWeights!$C$6)</f>
        <v>5.5</v>
      </c>
      <c r="DO343">
        <f>(DD343*InputWeights!$C$12+DE343*InputWeights!$C$10+CU343*InputWeights!$C$11)</f>
        <v>4</v>
      </c>
      <c r="DP343">
        <f>(DC343*InputWeights!$C$18+DK343*InputWeights!$C$16+DH343*InputWeights!$C$15+CY343*InputWeights!$C$17)</f>
        <v>1.35</v>
      </c>
      <c r="DR343">
        <f>DN343*InputWeights!$C$5+DO343*InputWeights!$C$9+DP343*InputWeights!$C$14</f>
        <v>33.9</v>
      </c>
      <c r="DS343">
        <f>((_xlfn.RANK.EQ(DR343,$DR$2:$DR$1000,0))/(COUNT(DR$2:$DR$1000)))*100</f>
        <v>47.826086956521742</v>
      </c>
      <c r="DT343">
        <f t="shared" si="41"/>
        <v>0</v>
      </c>
    </row>
    <row r="344" spans="1:124" x14ac:dyDescent="0.25">
      <c r="A344" t="s">
        <v>1314</v>
      </c>
      <c r="B344" t="s">
        <v>108</v>
      </c>
      <c r="C344" t="s">
        <v>109</v>
      </c>
      <c r="D344" t="s">
        <v>110</v>
      </c>
      <c r="E344" t="s">
        <v>950</v>
      </c>
      <c r="F344">
        <v>2935</v>
      </c>
      <c r="G344">
        <v>20000900</v>
      </c>
      <c r="H344">
        <v>0</v>
      </c>
      <c r="I344">
        <v>1985</v>
      </c>
      <c r="J344">
        <v>1985</v>
      </c>
      <c r="K344" t="s">
        <v>183</v>
      </c>
      <c r="L344" t="s">
        <v>114</v>
      </c>
      <c r="M344">
        <v>20</v>
      </c>
      <c r="N344" t="s">
        <v>229</v>
      </c>
      <c r="O344">
        <v>2</v>
      </c>
      <c r="Q344" t="s">
        <v>117</v>
      </c>
      <c r="R344">
        <v>0</v>
      </c>
      <c r="S344" t="s">
        <v>1256</v>
      </c>
      <c r="T344">
        <v>345</v>
      </c>
      <c r="V344">
        <v>1445</v>
      </c>
      <c r="W344" t="s">
        <v>116</v>
      </c>
      <c r="X344" t="s">
        <v>117</v>
      </c>
      <c r="Y344" t="s">
        <v>1320</v>
      </c>
      <c r="AA344" t="s">
        <v>133</v>
      </c>
      <c r="AC344" t="s">
        <v>1318</v>
      </c>
      <c r="AD344" t="s">
        <v>1321</v>
      </c>
      <c r="AE344" t="s">
        <v>364</v>
      </c>
      <c r="AF344" t="s">
        <v>124</v>
      </c>
      <c r="AG344" t="s">
        <v>112</v>
      </c>
      <c r="AH344" t="s">
        <v>124</v>
      </c>
      <c r="AI344" t="s">
        <v>112</v>
      </c>
      <c r="AJ344" t="s">
        <v>112</v>
      </c>
      <c r="AK344" t="s">
        <v>112</v>
      </c>
      <c r="AL344" t="s">
        <v>701</v>
      </c>
      <c r="AM344" t="s">
        <v>416</v>
      </c>
      <c r="AN344" t="s">
        <v>1322</v>
      </c>
      <c r="AO344">
        <v>3117</v>
      </c>
      <c r="AP344">
        <v>102264</v>
      </c>
      <c r="AQ344">
        <v>303</v>
      </c>
      <c r="AR344" t="s">
        <v>110</v>
      </c>
      <c r="AS344">
        <v>5875</v>
      </c>
      <c r="AT344">
        <v>8810</v>
      </c>
      <c r="AU344">
        <v>5875</v>
      </c>
      <c r="AV344">
        <v>8810</v>
      </c>
      <c r="BB344" t="s">
        <v>129</v>
      </c>
      <c r="BC344" t="s">
        <v>855</v>
      </c>
      <c r="BD344">
        <v>56</v>
      </c>
      <c r="BE344" t="s">
        <v>131</v>
      </c>
      <c r="BF344">
        <v>1</v>
      </c>
      <c r="BG344">
        <v>3</v>
      </c>
      <c r="BH344">
        <v>3</v>
      </c>
      <c r="BI344" t="s">
        <v>131</v>
      </c>
      <c r="BJ344" t="s">
        <v>366</v>
      </c>
      <c r="BK344" t="s">
        <v>112</v>
      </c>
      <c r="BN344" t="s">
        <v>133</v>
      </c>
      <c r="BR344" t="s">
        <v>133</v>
      </c>
      <c r="BU344" t="s">
        <v>112</v>
      </c>
      <c r="BV344" t="s">
        <v>124</v>
      </c>
      <c r="BW344" t="s">
        <v>112</v>
      </c>
      <c r="BX344">
        <v>0</v>
      </c>
      <c r="BZ344">
        <v>0</v>
      </c>
      <c r="CA344">
        <v>1</v>
      </c>
      <c r="CB344">
        <v>0</v>
      </c>
      <c r="CC344">
        <v>0</v>
      </c>
      <c r="CD344" t="s">
        <v>117</v>
      </c>
      <c r="CE344" t="s">
        <v>117</v>
      </c>
      <c r="CF344" t="s">
        <v>110</v>
      </c>
      <c r="CG344" t="s">
        <v>117</v>
      </c>
      <c r="CH344" t="s">
        <v>117</v>
      </c>
      <c r="CI344" t="s">
        <v>117</v>
      </c>
      <c r="CJ344" t="s">
        <v>117</v>
      </c>
      <c r="CK344" t="s">
        <v>112</v>
      </c>
      <c r="CL344">
        <v>9</v>
      </c>
      <c r="CM344">
        <v>9</v>
      </c>
      <c r="CN344" t="s">
        <v>649</v>
      </c>
      <c r="CO344" t="s">
        <v>183</v>
      </c>
      <c r="CP344">
        <v>0</v>
      </c>
      <c r="CQ344" t="s">
        <v>143</v>
      </c>
      <c r="CR344" t="s">
        <v>143</v>
      </c>
      <c r="CS344" t="s">
        <v>136</v>
      </c>
      <c r="CT344" t="s">
        <v>136</v>
      </c>
      <c r="CU344">
        <v>10</v>
      </c>
      <c r="CV344" t="s">
        <v>1323</v>
      </c>
      <c r="CW344" t="s">
        <v>1323</v>
      </c>
      <c r="CX344">
        <v>5</v>
      </c>
      <c r="CY344">
        <f t="shared" si="35"/>
        <v>2.5</v>
      </c>
      <c r="CZ344">
        <v>4.7243700000000004</v>
      </c>
      <c r="DA344">
        <v>2.6617500000000001</v>
      </c>
      <c r="DB344">
        <f t="shared" si="36"/>
        <v>1</v>
      </c>
      <c r="DC344">
        <v>0</v>
      </c>
      <c r="DD344">
        <v>0</v>
      </c>
      <c r="DE344">
        <v>0</v>
      </c>
      <c r="DF344">
        <v>1445</v>
      </c>
      <c r="DG344">
        <f t="shared" si="37"/>
        <v>1445</v>
      </c>
      <c r="DH344">
        <f t="shared" si="38"/>
        <v>1</v>
      </c>
      <c r="DI344">
        <v>83</v>
      </c>
      <c r="DJ344">
        <f t="shared" si="39"/>
        <v>83</v>
      </c>
      <c r="DK344">
        <f t="shared" si="40"/>
        <v>1</v>
      </c>
      <c r="DL344">
        <v>10</v>
      </c>
      <c r="DN344">
        <f>(DL344*InputWeights!$C$7+DB344*InputWeights!$C$6)</f>
        <v>5.5</v>
      </c>
      <c r="DO344">
        <f>(DD344*InputWeights!$C$12+DE344*InputWeights!$C$10+CU344*InputWeights!$C$11)</f>
        <v>4</v>
      </c>
      <c r="DP344">
        <f>(DC344*InputWeights!$C$18+DK344*InputWeights!$C$16+DH344*InputWeights!$C$15+CY344*InputWeights!$C$17)</f>
        <v>1.35</v>
      </c>
      <c r="DR344">
        <f>DN344*InputWeights!$C$5+DO344*InputWeights!$C$9+DP344*InputWeights!$C$14</f>
        <v>33.9</v>
      </c>
      <c r="DS344">
        <f>((_xlfn.RANK.EQ(DR344,$DR$2:$DR$1000,0))/(COUNT(DR$2:$DR$1000)))*100</f>
        <v>47.826086956521742</v>
      </c>
      <c r="DT344">
        <f t="shared" si="41"/>
        <v>0</v>
      </c>
    </row>
    <row r="345" spans="1:124" x14ac:dyDescent="0.25">
      <c r="A345" t="s">
        <v>1314</v>
      </c>
      <c r="B345" t="s">
        <v>108</v>
      </c>
      <c r="C345" t="s">
        <v>109</v>
      </c>
      <c r="D345" t="s">
        <v>110</v>
      </c>
      <c r="E345" t="s">
        <v>352</v>
      </c>
      <c r="F345">
        <v>2105</v>
      </c>
      <c r="G345">
        <v>20001800</v>
      </c>
      <c r="H345">
        <v>0</v>
      </c>
      <c r="I345">
        <v>1971</v>
      </c>
      <c r="J345">
        <v>1985</v>
      </c>
      <c r="K345" t="s">
        <v>183</v>
      </c>
      <c r="L345" t="s">
        <v>114</v>
      </c>
      <c r="M345">
        <v>20</v>
      </c>
      <c r="N345" t="s">
        <v>229</v>
      </c>
      <c r="O345">
        <v>2</v>
      </c>
      <c r="Q345" t="s">
        <v>117</v>
      </c>
      <c r="R345">
        <v>0</v>
      </c>
      <c r="S345" t="s">
        <v>1256</v>
      </c>
      <c r="T345">
        <v>201</v>
      </c>
      <c r="V345">
        <v>1246</v>
      </c>
      <c r="W345" t="s">
        <v>116</v>
      </c>
      <c r="X345" t="s">
        <v>117</v>
      </c>
      <c r="Y345" t="s">
        <v>1333</v>
      </c>
      <c r="AA345" t="s">
        <v>133</v>
      </c>
      <c r="AC345" t="s">
        <v>1334</v>
      </c>
      <c r="AD345" t="s">
        <v>1335</v>
      </c>
      <c r="AE345" t="s">
        <v>364</v>
      </c>
      <c r="AF345" t="s">
        <v>124</v>
      </c>
      <c r="AG345" t="s">
        <v>112</v>
      </c>
      <c r="AH345" t="s">
        <v>124</v>
      </c>
      <c r="AI345" t="s">
        <v>112</v>
      </c>
      <c r="AJ345" t="s">
        <v>112</v>
      </c>
      <c r="AK345" t="s">
        <v>112</v>
      </c>
      <c r="AL345" t="s">
        <v>350</v>
      </c>
      <c r="AM345" t="s">
        <v>1336</v>
      </c>
      <c r="AN345" t="s">
        <v>1328</v>
      </c>
      <c r="AO345">
        <v>3126</v>
      </c>
      <c r="AP345">
        <v>102264</v>
      </c>
      <c r="AQ345">
        <v>303</v>
      </c>
      <c r="AR345" t="s">
        <v>110</v>
      </c>
      <c r="AS345">
        <v>27170</v>
      </c>
      <c r="AT345">
        <v>29275</v>
      </c>
      <c r="AU345">
        <v>27170</v>
      </c>
      <c r="AV345">
        <v>29275</v>
      </c>
      <c r="BB345" t="s">
        <v>129</v>
      </c>
      <c r="BC345" t="s">
        <v>855</v>
      </c>
      <c r="BD345">
        <v>80</v>
      </c>
      <c r="BE345" t="s">
        <v>131</v>
      </c>
      <c r="BF345">
        <v>1</v>
      </c>
      <c r="BG345">
        <v>3</v>
      </c>
      <c r="BH345">
        <v>3</v>
      </c>
      <c r="BI345" t="s">
        <v>183</v>
      </c>
      <c r="BJ345" t="s">
        <v>366</v>
      </c>
      <c r="BK345" t="s">
        <v>112</v>
      </c>
      <c r="BN345" t="s">
        <v>133</v>
      </c>
      <c r="BR345" t="s">
        <v>133</v>
      </c>
      <c r="BU345" t="s">
        <v>112</v>
      </c>
      <c r="BV345" t="s">
        <v>124</v>
      </c>
      <c r="BW345" t="s">
        <v>112</v>
      </c>
      <c r="BX345">
        <v>0</v>
      </c>
      <c r="BZ345">
        <v>0</v>
      </c>
      <c r="CA345">
        <v>1</v>
      </c>
      <c r="CB345">
        <v>0</v>
      </c>
      <c r="CC345">
        <v>0</v>
      </c>
      <c r="CD345" t="s">
        <v>117</v>
      </c>
      <c r="CE345" t="s">
        <v>117</v>
      </c>
      <c r="CF345" t="s">
        <v>110</v>
      </c>
      <c r="CG345" t="s">
        <v>117</v>
      </c>
      <c r="CH345" t="s">
        <v>117</v>
      </c>
      <c r="CI345" t="s">
        <v>117</v>
      </c>
      <c r="CJ345" t="s">
        <v>117</v>
      </c>
      <c r="CK345" t="s">
        <v>112</v>
      </c>
      <c r="CL345">
        <v>7</v>
      </c>
      <c r="CM345">
        <v>2</v>
      </c>
      <c r="CN345" t="s">
        <v>142</v>
      </c>
      <c r="CO345" t="s">
        <v>183</v>
      </c>
      <c r="CP345">
        <v>0</v>
      </c>
      <c r="CQ345" t="s">
        <v>143</v>
      </c>
      <c r="CR345" t="s">
        <v>143</v>
      </c>
      <c r="CS345" t="s">
        <v>184</v>
      </c>
      <c r="CT345" t="s">
        <v>156</v>
      </c>
      <c r="CU345">
        <v>5</v>
      </c>
      <c r="CV345" t="s">
        <v>1337</v>
      </c>
      <c r="CW345" t="s">
        <v>1337</v>
      </c>
      <c r="CX345">
        <v>5</v>
      </c>
      <c r="CY345">
        <f t="shared" si="35"/>
        <v>2.5</v>
      </c>
      <c r="CZ345">
        <v>7.4</v>
      </c>
      <c r="DA345">
        <v>7.1</v>
      </c>
      <c r="DB345">
        <f t="shared" si="36"/>
        <v>5</v>
      </c>
      <c r="DC345">
        <v>0</v>
      </c>
      <c r="DD345">
        <v>0</v>
      </c>
      <c r="DE345">
        <v>0</v>
      </c>
      <c r="DF345">
        <v>1246</v>
      </c>
      <c r="DG345">
        <f t="shared" si="37"/>
        <v>1246</v>
      </c>
      <c r="DH345">
        <f t="shared" si="38"/>
        <v>1</v>
      </c>
      <c r="DI345">
        <v>62</v>
      </c>
      <c r="DJ345">
        <f t="shared" si="39"/>
        <v>62</v>
      </c>
      <c r="DK345">
        <f t="shared" si="40"/>
        <v>1</v>
      </c>
      <c r="DL345">
        <v>10</v>
      </c>
      <c r="DN345">
        <f>(DL345*InputWeights!$C$7+DB345*InputWeights!$C$6)</f>
        <v>7.5</v>
      </c>
      <c r="DO345">
        <f>(DD345*InputWeights!$C$12+DE345*InputWeights!$C$10+CU345*InputWeights!$C$11)</f>
        <v>2</v>
      </c>
      <c r="DP345">
        <f>(DC345*InputWeights!$C$18+DK345*InputWeights!$C$16+DH345*InputWeights!$C$15+CY345*InputWeights!$C$17)</f>
        <v>1.35</v>
      </c>
      <c r="DR345">
        <f>DN345*InputWeights!$C$5+DO345*InputWeights!$C$9+DP345*InputWeights!$C$14</f>
        <v>33.9</v>
      </c>
      <c r="DS345">
        <f>((_xlfn.RANK.EQ(DR345,$DR$2:$DR$1000,0))/(COUNT(DR$2:$DR$1000)))*100</f>
        <v>47.826086956521742</v>
      </c>
      <c r="DT345">
        <f t="shared" si="41"/>
        <v>0</v>
      </c>
    </row>
    <row r="346" spans="1:124" x14ac:dyDescent="0.25">
      <c r="A346" t="s">
        <v>1347</v>
      </c>
      <c r="B346" t="s">
        <v>108</v>
      </c>
      <c r="C346" t="s">
        <v>109</v>
      </c>
      <c r="D346" t="s">
        <v>110</v>
      </c>
      <c r="E346" t="s">
        <v>950</v>
      </c>
      <c r="F346">
        <v>2807</v>
      </c>
      <c r="G346">
        <v>20000400</v>
      </c>
      <c r="H346">
        <v>0</v>
      </c>
      <c r="I346">
        <v>1900</v>
      </c>
      <c r="J346">
        <v>2006</v>
      </c>
      <c r="K346" t="s">
        <v>183</v>
      </c>
      <c r="L346" t="s">
        <v>114</v>
      </c>
      <c r="M346">
        <v>20</v>
      </c>
      <c r="N346" t="s">
        <v>358</v>
      </c>
      <c r="O346">
        <v>2</v>
      </c>
      <c r="Q346" t="s">
        <v>117</v>
      </c>
      <c r="R346">
        <v>0</v>
      </c>
      <c r="S346" t="s">
        <v>881</v>
      </c>
      <c r="T346">
        <v>173</v>
      </c>
      <c r="V346">
        <v>934</v>
      </c>
      <c r="W346" t="s">
        <v>116</v>
      </c>
      <c r="X346" t="s">
        <v>117</v>
      </c>
      <c r="Y346" t="s">
        <v>1348</v>
      </c>
      <c r="AA346" t="s">
        <v>133</v>
      </c>
      <c r="AC346" t="s">
        <v>1349</v>
      </c>
      <c r="AD346" t="s">
        <v>371</v>
      </c>
      <c r="AE346" t="s">
        <v>364</v>
      </c>
      <c r="AF346" t="s">
        <v>124</v>
      </c>
      <c r="AG346" t="s">
        <v>112</v>
      </c>
      <c r="AH346" t="s">
        <v>124</v>
      </c>
      <c r="AI346" t="s">
        <v>112</v>
      </c>
      <c r="AJ346" t="s">
        <v>112</v>
      </c>
      <c r="AK346" t="s">
        <v>112</v>
      </c>
      <c r="AL346" t="s">
        <v>1350</v>
      </c>
      <c r="AM346" t="s">
        <v>807</v>
      </c>
      <c r="AN346" t="s">
        <v>1351</v>
      </c>
      <c r="AO346">
        <v>3137</v>
      </c>
      <c r="AP346">
        <v>102264</v>
      </c>
      <c r="AQ346">
        <v>304</v>
      </c>
      <c r="AR346" t="s">
        <v>110</v>
      </c>
      <c r="AS346">
        <v>7713</v>
      </c>
      <c r="AT346">
        <v>10520</v>
      </c>
      <c r="AU346">
        <v>7713</v>
      </c>
      <c r="AV346">
        <v>10520</v>
      </c>
      <c r="BB346" t="s">
        <v>129</v>
      </c>
      <c r="BC346" t="s">
        <v>130</v>
      </c>
      <c r="BD346">
        <v>74</v>
      </c>
      <c r="BE346" t="s">
        <v>131</v>
      </c>
      <c r="BF346">
        <v>2</v>
      </c>
      <c r="BG346">
        <v>4</v>
      </c>
      <c r="BH346">
        <v>4</v>
      </c>
      <c r="BI346" t="s">
        <v>131</v>
      </c>
      <c r="BJ346" t="s">
        <v>366</v>
      </c>
      <c r="BK346" t="s">
        <v>112</v>
      </c>
      <c r="BN346" t="s">
        <v>133</v>
      </c>
      <c r="BR346" t="s">
        <v>133</v>
      </c>
      <c r="BU346" t="s">
        <v>153</v>
      </c>
      <c r="BV346" t="s">
        <v>124</v>
      </c>
      <c r="BW346" t="s">
        <v>112</v>
      </c>
      <c r="BX346">
        <v>0</v>
      </c>
      <c r="BZ346">
        <v>0</v>
      </c>
      <c r="CA346">
        <v>1</v>
      </c>
      <c r="CB346">
        <v>0</v>
      </c>
      <c r="CC346">
        <v>0</v>
      </c>
      <c r="CD346" t="s">
        <v>117</v>
      </c>
      <c r="CE346" t="s">
        <v>117</v>
      </c>
      <c r="CF346" t="s">
        <v>110</v>
      </c>
      <c r="CG346" t="s">
        <v>117</v>
      </c>
      <c r="CH346" t="s">
        <v>117</v>
      </c>
      <c r="CI346" t="s">
        <v>117</v>
      </c>
      <c r="CJ346" t="s">
        <v>117</v>
      </c>
      <c r="CK346" t="s">
        <v>112</v>
      </c>
      <c r="CL346">
        <v>8</v>
      </c>
      <c r="CM346">
        <v>9</v>
      </c>
      <c r="CN346" t="s">
        <v>142</v>
      </c>
      <c r="CO346" t="s">
        <v>183</v>
      </c>
      <c r="CP346">
        <v>0</v>
      </c>
      <c r="CQ346" t="s">
        <v>135</v>
      </c>
      <c r="CR346" t="s">
        <v>135</v>
      </c>
      <c r="CS346" t="s">
        <v>184</v>
      </c>
      <c r="CT346" t="s">
        <v>156</v>
      </c>
      <c r="CU346">
        <v>5</v>
      </c>
      <c r="CV346" t="s">
        <v>1352</v>
      </c>
      <c r="CW346" t="s">
        <v>1352</v>
      </c>
      <c r="CX346">
        <v>5</v>
      </c>
      <c r="CY346">
        <f t="shared" si="35"/>
        <v>2.5</v>
      </c>
      <c r="CZ346">
        <v>7.9</v>
      </c>
      <c r="DA346">
        <v>6</v>
      </c>
      <c r="DB346">
        <f t="shared" si="36"/>
        <v>5</v>
      </c>
      <c r="DC346">
        <v>0</v>
      </c>
      <c r="DD346">
        <v>0</v>
      </c>
      <c r="DE346">
        <v>0</v>
      </c>
      <c r="DF346">
        <v>934</v>
      </c>
      <c r="DG346">
        <f t="shared" si="37"/>
        <v>934</v>
      </c>
      <c r="DH346">
        <f t="shared" si="38"/>
        <v>1</v>
      </c>
      <c r="DI346">
        <v>38</v>
      </c>
      <c r="DJ346">
        <f t="shared" si="39"/>
        <v>38</v>
      </c>
      <c r="DK346">
        <f t="shared" si="40"/>
        <v>1</v>
      </c>
      <c r="DL346">
        <v>10</v>
      </c>
      <c r="DN346">
        <f>(DL346*InputWeights!$C$7+DB346*InputWeights!$C$6)</f>
        <v>7.5</v>
      </c>
      <c r="DO346">
        <f>(DD346*InputWeights!$C$12+DE346*InputWeights!$C$10+CU346*InputWeights!$C$11)</f>
        <v>2</v>
      </c>
      <c r="DP346">
        <f>(DC346*InputWeights!$C$18+DK346*InputWeights!$C$16+DH346*InputWeights!$C$15+CY346*InputWeights!$C$17)</f>
        <v>1.35</v>
      </c>
      <c r="DR346">
        <f>DN346*InputWeights!$C$5+DO346*InputWeights!$C$9+DP346*InputWeights!$C$14</f>
        <v>33.9</v>
      </c>
      <c r="DS346">
        <f>((_xlfn.RANK.EQ(DR346,$DR$2:$DR$1000,0))/(COUNT(DR$2:$DR$1000)))*100</f>
        <v>47.826086956521742</v>
      </c>
      <c r="DT346">
        <f t="shared" si="41"/>
        <v>0</v>
      </c>
    </row>
    <row r="347" spans="1:124" x14ac:dyDescent="0.25">
      <c r="A347" t="s">
        <v>1726</v>
      </c>
      <c r="B347" t="s">
        <v>108</v>
      </c>
      <c r="C347" t="s">
        <v>109</v>
      </c>
      <c r="D347" t="s">
        <v>110</v>
      </c>
      <c r="E347" t="s">
        <v>333</v>
      </c>
      <c r="F347">
        <v>1463</v>
      </c>
      <c r="G347">
        <v>20000300</v>
      </c>
      <c r="H347">
        <v>0</v>
      </c>
      <c r="I347">
        <v>1962</v>
      </c>
      <c r="J347">
        <v>1993</v>
      </c>
      <c r="K347" t="s">
        <v>183</v>
      </c>
      <c r="L347" t="s">
        <v>114</v>
      </c>
      <c r="M347">
        <v>22</v>
      </c>
      <c r="N347" t="s">
        <v>229</v>
      </c>
      <c r="O347">
        <v>2</v>
      </c>
      <c r="Q347" t="s">
        <v>117</v>
      </c>
      <c r="R347">
        <v>0</v>
      </c>
      <c r="S347" t="s">
        <v>1409</v>
      </c>
      <c r="T347">
        <v>232</v>
      </c>
      <c r="V347">
        <v>3484</v>
      </c>
      <c r="W347" t="s">
        <v>116</v>
      </c>
      <c r="X347" t="s">
        <v>117</v>
      </c>
      <c r="Y347" t="s">
        <v>1727</v>
      </c>
      <c r="AA347" t="s">
        <v>133</v>
      </c>
      <c r="AC347" t="s">
        <v>1728</v>
      </c>
      <c r="AD347" t="s">
        <v>1405</v>
      </c>
      <c r="AE347" t="s">
        <v>426</v>
      </c>
      <c r="AF347" t="s">
        <v>124</v>
      </c>
      <c r="AG347" t="s">
        <v>112</v>
      </c>
      <c r="AH347" t="s">
        <v>124</v>
      </c>
      <c r="AI347" t="s">
        <v>112</v>
      </c>
      <c r="AJ347" t="s">
        <v>112</v>
      </c>
      <c r="AK347" t="s">
        <v>112</v>
      </c>
      <c r="AL347" t="s">
        <v>416</v>
      </c>
      <c r="AM347" t="s">
        <v>416</v>
      </c>
      <c r="AN347" t="s">
        <v>1091</v>
      </c>
      <c r="AO347">
        <v>3808</v>
      </c>
      <c r="AP347">
        <v>102264</v>
      </c>
      <c r="AQ347">
        <v>480</v>
      </c>
      <c r="AR347" t="s">
        <v>110</v>
      </c>
      <c r="AS347">
        <v>5262</v>
      </c>
      <c r="AT347">
        <v>6725</v>
      </c>
      <c r="AU347">
        <v>5262</v>
      </c>
      <c r="AV347">
        <v>6725</v>
      </c>
      <c r="BB347" t="s">
        <v>129</v>
      </c>
      <c r="BC347" t="s">
        <v>180</v>
      </c>
      <c r="BD347">
        <v>61</v>
      </c>
      <c r="BE347" t="s">
        <v>131</v>
      </c>
      <c r="BF347">
        <v>1</v>
      </c>
      <c r="BG347">
        <v>1</v>
      </c>
      <c r="BH347">
        <v>1</v>
      </c>
      <c r="BI347" t="s">
        <v>131</v>
      </c>
      <c r="BJ347" t="s">
        <v>366</v>
      </c>
      <c r="BK347" t="s">
        <v>112</v>
      </c>
      <c r="BN347" t="s">
        <v>133</v>
      </c>
      <c r="BR347" t="s">
        <v>133</v>
      </c>
      <c r="BU347" t="s">
        <v>153</v>
      </c>
      <c r="BV347" t="s">
        <v>116</v>
      </c>
      <c r="BW347" t="s">
        <v>112</v>
      </c>
      <c r="BX347">
        <v>0</v>
      </c>
      <c r="BZ347">
        <v>0</v>
      </c>
      <c r="CA347">
        <v>1</v>
      </c>
      <c r="CB347">
        <v>0</v>
      </c>
      <c r="CC347">
        <v>0</v>
      </c>
      <c r="CD347" t="s">
        <v>117</v>
      </c>
      <c r="CE347" t="s">
        <v>117</v>
      </c>
      <c r="CF347" t="s">
        <v>110</v>
      </c>
      <c r="CG347" t="s">
        <v>117</v>
      </c>
      <c r="CH347" t="s">
        <v>117</v>
      </c>
      <c r="CI347" t="s">
        <v>117</v>
      </c>
      <c r="CJ347" t="s">
        <v>117</v>
      </c>
      <c r="CK347" t="s">
        <v>112</v>
      </c>
      <c r="CL347">
        <v>6</v>
      </c>
      <c r="CM347">
        <v>4</v>
      </c>
      <c r="CN347" t="s">
        <v>134</v>
      </c>
      <c r="CO347" t="s">
        <v>183</v>
      </c>
      <c r="CP347">
        <v>0</v>
      </c>
      <c r="CQ347" t="s">
        <v>143</v>
      </c>
      <c r="CR347" t="s">
        <v>143</v>
      </c>
      <c r="CS347" t="s">
        <v>136</v>
      </c>
      <c r="CT347" t="s">
        <v>136</v>
      </c>
      <c r="CU347">
        <v>10</v>
      </c>
      <c r="CV347" t="s">
        <v>1729</v>
      </c>
      <c r="CW347" t="s">
        <v>1729</v>
      </c>
      <c r="CX347">
        <v>5</v>
      </c>
      <c r="CY347">
        <f t="shared" si="35"/>
        <v>2.5</v>
      </c>
      <c r="CZ347">
        <v>0.88678000000000001</v>
      </c>
      <c r="DA347">
        <v>0.54537999999999998</v>
      </c>
      <c r="DB347">
        <f t="shared" si="36"/>
        <v>1</v>
      </c>
      <c r="DC347">
        <v>0</v>
      </c>
      <c r="DD347">
        <v>0</v>
      </c>
      <c r="DE347">
        <v>0</v>
      </c>
      <c r="DF347">
        <v>3484</v>
      </c>
      <c r="DG347">
        <f t="shared" si="37"/>
        <v>3484</v>
      </c>
      <c r="DH347">
        <f t="shared" si="38"/>
        <v>1</v>
      </c>
      <c r="DI347">
        <v>47</v>
      </c>
      <c r="DJ347">
        <f t="shared" si="39"/>
        <v>47</v>
      </c>
      <c r="DK347">
        <f t="shared" si="40"/>
        <v>1</v>
      </c>
      <c r="DL347">
        <v>10</v>
      </c>
      <c r="DN347">
        <f>(DL347*InputWeights!$C$7+DB347*InputWeights!$C$6)</f>
        <v>5.5</v>
      </c>
      <c r="DO347">
        <f>(DD347*InputWeights!$C$12+DE347*InputWeights!$C$10+CU347*InputWeights!$C$11)</f>
        <v>4</v>
      </c>
      <c r="DP347">
        <f>(DC347*InputWeights!$C$18+DK347*InputWeights!$C$16+DH347*InputWeights!$C$15+CY347*InputWeights!$C$17)</f>
        <v>1.35</v>
      </c>
      <c r="DR347">
        <f>DN347*InputWeights!$C$5+DO347*InputWeights!$C$9+DP347*InputWeights!$C$14</f>
        <v>33.9</v>
      </c>
      <c r="DS347">
        <f>((_xlfn.RANK.EQ(DR347,$DR$2:$DR$1000,0))/(COUNT(DR$2:$DR$1000)))*100</f>
        <v>47.826086956521742</v>
      </c>
      <c r="DT347">
        <f t="shared" si="41"/>
        <v>0</v>
      </c>
    </row>
    <row r="348" spans="1:124" x14ac:dyDescent="0.25">
      <c r="A348" t="s">
        <v>1788</v>
      </c>
      <c r="B348" t="s">
        <v>108</v>
      </c>
      <c r="C348" t="s">
        <v>109</v>
      </c>
      <c r="D348" t="s">
        <v>110</v>
      </c>
      <c r="E348" t="s">
        <v>1789</v>
      </c>
      <c r="F348">
        <v>32</v>
      </c>
      <c r="G348">
        <v>20001000</v>
      </c>
      <c r="H348">
        <v>30</v>
      </c>
      <c r="I348">
        <v>1955</v>
      </c>
      <c r="J348">
        <v>1955</v>
      </c>
      <c r="K348" t="s">
        <v>183</v>
      </c>
      <c r="L348" t="s">
        <v>114</v>
      </c>
      <c r="M348">
        <v>37</v>
      </c>
      <c r="N348" t="s">
        <v>113</v>
      </c>
      <c r="O348">
        <v>2</v>
      </c>
      <c r="Q348" t="s">
        <v>117</v>
      </c>
      <c r="R348">
        <v>0</v>
      </c>
      <c r="T348">
        <v>0</v>
      </c>
      <c r="V348">
        <v>1858</v>
      </c>
      <c r="W348" t="s">
        <v>116</v>
      </c>
      <c r="X348" t="s">
        <v>117</v>
      </c>
      <c r="Y348" t="s">
        <v>1790</v>
      </c>
      <c r="AA348" t="s">
        <v>133</v>
      </c>
      <c r="AC348" t="s">
        <v>1791</v>
      </c>
      <c r="AD348" t="s">
        <v>160</v>
      </c>
      <c r="AE348" t="s">
        <v>340</v>
      </c>
      <c r="AF348" t="s">
        <v>124</v>
      </c>
      <c r="AG348" t="s">
        <v>112</v>
      </c>
      <c r="AH348" t="s">
        <v>124</v>
      </c>
      <c r="AI348" t="s">
        <v>112</v>
      </c>
      <c r="AJ348" t="s">
        <v>112</v>
      </c>
      <c r="AK348" t="s">
        <v>112</v>
      </c>
      <c r="AL348" t="s">
        <v>1792</v>
      </c>
      <c r="AM348" t="s">
        <v>1792</v>
      </c>
      <c r="AN348" t="s">
        <v>1792</v>
      </c>
      <c r="AO348">
        <v>3951</v>
      </c>
      <c r="AP348">
        <v>102264</v>
      </c>
      <c r="AQ348">
        <v>41379</v>
      </c>
      <c r="AR348" t="s">
        <v>110</v>
      </c>
      <c r="AS348">
        <v>0</v>
      </c>
      <c r="AT348">
        <v>32</v>
      </c>
      <c r="AU348">
        <v>393</v>
      </c>
      <c r="AV348">
        <v>425</v>
      </c>
      <c r="BB348" t="s">
        <v>129</v>
      </c>
      <c r="BC348" t="s">
        <v>1651</v>
      </c>
      <c r="BD348">
        <v>0</v>
      </c>
      <c r="BE348" t="s">
        <v>131</v>
      </c>
      <c r="BF348">
        <v>2</v>
      </c>
      <c r="BG348">
        <v>2</v>
      </c>
      <c r="BH348">
        <v>2</v>
      </c>
      <c r="BI348" t="s">
        <v>131</v>
      </c>
      <c r="BK348" t="s">
        <v>112</v>
      </c>
      <c r="BN348" t="s">
        <v>133</v>
      </c>
      <c r="BR348" t="s">
        <v>133</v>
      </c>
      <c r="BU348" t="s">
        <v>153</v>
      </c>
      <c r="BV348" t="s">
        <v>124</v>
      </c>
      <c r="BW348" t="s">
        <v>112</v>
      </c>
      <c r="BX348">
        <v>0</v>
      </c>
      <c r="BZ348">
        <v>1</v>
      </c>
      <c r="CA348">
        <v>1</v>
      </c>
      <c r="CB348">
        <v>0</v>
      </c>
      <c r="CC348">
        <v>0</v>
      </c>
      <c r="CD348" t="s">
        <v>117</v>
      </c>
      <c r="CE348" t="s">
        <v>117</v>
      </c>
      <c r="CF348" t="s">
        <v>110</v>
      </c>
      <c r="CG348" t="s">
        <v>114</v>
      </c>
      <c r="CH348" t="s">
        <v>117</v>
      </c>
      <c r="CI348" t="s">
        <v>117</v>
      </c>
      <c r="CJ348" t="s">
        <v>117</v>
      </c>
      <c r="CK348" t="s">
        <v>112</v>
      </c>
      <c r="CL348">
        <v>0</v>
      </c>
      <c r="CM348">
        <v>2</v>
      </c>
      <c r="CN348" t="s">
        <v>1793</v>
      </c>
      <c r="CP348">
        <v>0</v>
      </c>
      <c r="CR348" t="s">
        <v>144</v>
      </c>
      <c r="CS348" t="s">
        <v>418</v>
      </c>
      <c r="CT348" t="s">
        <v>136</v>
      </c>
      <c r="CU348">
        <v>10</v>
      </c>
      <c r="CV348" t="s">
        <v>1794</v>
      </c>
      <c r="CW348" t="s">
        <v>1794</v>
      </c>
      <c r="CX348">
        <v>5</v>
      </c>
      <c r="CY348">
        <f t="shared" si="35"/>
        <v>2.5</v>
      </c>
      <c r="CZ348">
        <v>4.3</v>
      </c>
      <c r="DA348">
        <v>1.9</v>
      </c>
      <c r="DB348">
        <f t="shared" si="36"/>
        <v>1</v>
      </c>
      <c r="DC348">
        <v>0</v>
      </c>
      <c r="DD348">
        <v>0</v>
      </c>
      <c r="DE348">
        <v>0</v>
      </c>
      <c r="DF348">
        <v>1858</v>
      </c>
      <c r="DG348">
        <f t="shared" si="37"/>
        <v>1858</v>
      </c>
      <c r="DH348">
        <f t="shared" si="38"/>
        <v>1</v>
      </c>
      <c r="DI348">
        <v>167</v>
      </c>
      <c r="DJ348">
        <f t="shared" si="39"/>
        <v>167</v>
      </c>
      <c r="DK348">
        <f t="shared" si="40"/>
        <v>1</v>
      </c>
      <c r="DL348">
        <v>10</v>
      </c>
      <c r="DN348">
        <f>(DL348*InputWeights!$C$7+DB348*InputWeights!$C$6)</f>
        <v>5.5</v>
      </c>
      <c r="DO348">
        <f>(DD348*InputWeights!$C$12+DE348*InputWeights!$C$10+CU348*InputWeights!$C$11)</f>
        <v>4</v>
      </c>
      <c r="DP348">
        <f>(DC348*InputWeights!$C$18+DK348*InputWeights!$C$16+DH348*InputWeights!$C$15+CY348*InputWeights!$C$17)</f>
        <v>1.35</v>
      </c>
      <c r="DR348">
        <f>DN348*InputWeights!$C$5+DO348*InputWeights!$C$9+DP348*InputWeights!$C$14</f>
        <v>33.9</v>
      </c>
      <c r="DS348">
        <f>((_xlfn.RANK.EQ(DR348,$DR$2:$DR$1000,0))/(COUNT(DR$2:$DR$1000)))*100</f>
        <v>47.826086956521742</v>
      </c>
      <c r="DT348">
        <f t="shared" si="41"/>
        <v>0</v>
      </c>
    </row>
    <row r="349" spans="1:124" x14ac:dyDescent="0.25">
      <c r="A349" t="s">
        <v>1947</v>
      </c>
      <c r="B349" t="s">
        <v>108</v>
      </c>
      <c r="C349" t="s">
        <v>109</v>
      </c>
      <c r="D349" t="s">
        <v>110</v>
      </c>
      <c r="E349" t="s">
        <v>348</v>
      </c>
      <c r="F349">
        <v>2237</v>
      </c>
      <c r="G349">
        <v>20001300</v>
      </c>
      <c r="H349">
        <v>10</v>
      </c>
      <c r="I349">
        <v>1995</v>
      </c>
      <c r="J349">
        <v>2007</v>
      </c>
      <c r="K349" t="s">
        <v>183</v>
      </c>
      <c r="L349" t="s">
        <v>114</v>
      </c>
      <c r="M349">
        <v>22</v>
      </c>
      <c r="N349" t="s">
        <v>229</v>
      </c>
      <c r="O349">
        <v>2</v>
      </c>
      <c r="Q349" t="s">
        <v>117</v>
      </c>
      <c r="R349">
        <v>0</v>
      </c>
      <c r="S349" t="s">
        <v>1135</v>
      </c>
      <c r="T349">
        <v>236</v>
      </c>
      <c r="V349">
        <v>4492</v>
      </c>
      <c r="W349" t="s">
        <v>116</v>
      </c>
      <c r="X349" t="s">
        <v>117</v>
      </c>
      <c r="Y349" t="s">
        <v>1948</v>
      </c>
      <c r="AA349" t="s">
        <v>133</v>
      </c>
      <c r="AC349" t="s">
        <v>1949</v>
      </c>
      <c r="AD349" t="s">
        <v>1136</v>
      </c>
      <c r="AE349" t="s">
        <v>123</v>
      </c>
      <c r="AF349" t="s">
        <v>124</v>
      </c>
      <c r="AG349" t="s">
        <v>112</v>
      </c>
      <c r="AH349" t="s">
        <v>124</v>
      </c>
      <c r="AI349" t="s">
        <v>112</v>
      </c>
      <c r="AJ349" t="s">
        <v>112</v>
      </c>
      <c r="AK349" t="s">
        <v>112</v>
      </c>
      <c r="AL349" t="s">
        <v>678</v>
      </c>
      <c r="AM349" t="s">
        <v>678</v>
      </c>
      <c r="AN349" t="s">
        <v>678</v>
      </c>
      <c r="AO349">
        <v>4361</v>
      </c>
      <c r="AP349">
        <v>102264</v>
      </c>
      <c r="AQ349">
        <v>608</v>
      </c>
      <c r="AR349" t="s">
        <v>110</v>
      </c>
      <c r="AS349">
        <v>1934</v>
      </c>
      <c r="AT349">
        <v>4171</v>
      </c>
      <c r="AU349">
        <v>24178</v>
      </c>
      <c r="AV349">
        <v>26415</v>
      </c>
      <c r="BB349" t="s">
        <v>129</v>
      </c>
      <c r="BC349" t="s">
        <v>704</v>
      </c>
      <c r="BD349">
        <v>64</v>
      </c>
      <c r="BE349" t="s">
        <v>131</v>
      </c>
      <c r="BF349">
        <v>2</v>
      </c>
      <c r="BG349">
        <v>4</v>
      </c>
      <c r="BH349">
        <v>4</v>
      </c>
      <c r="BI349" t="s">
        <v>153</v>
      </c>
      <c r="BJ349" t="s">
        <v>366</v>
      </c>
      <c r="BK349" t="s">
        <v>112</v>
      </c>
      <c r="BN349" t="s">
        <v>133</v>
      </c>
      <c r="BR349" t="s">
        <v>133</v>
      </c>
      <c r="BU349" t="s">
        <v>153</v>
      </c>
      <c r="BV349" t="s">
        <v>116</v>
      </c>
      <c r="BW349" t="s">
        <v>112</v>
      </c>
      <c r="BX349">
        <v>0</v>
      </c>
      <c r="BZ349">
        <v>0</v>
      </c>
      <c r="CA349">
        <v>1</v>
      </c>
      <c r="CB349">
        <v>0</v>
      </c>
      <c r="CC349">
        <v>0</v>
      </c>
      <c r="CD349" t="s">
        <v>117</v>
      </c>
      <c r="CE349" t="s">
        <v>117</v>
      </c>
      <c r="CF349" t="s">
        <v>110</v>
      </c>
      <c r="CG349" t="s">
        <v>117</v>
      </c>
      <c r="CH349" t="s">
        <v>117</v>
      </c>
      <c r="CI349" t="s">
        <v>117</v>
      </c>
      <c r="CJ349" t="s">
        <v>117</v>
      </c>
      <c r="CK349" t="s">
        <v>112</v>
      </c>
      <c r="CL349">
        <v>12</v>
      </c>
      <c r="CM349">
        <v>2</v>
      </c>
      <c r="CN349" t="s">
        <v>134</v>
      </c>
      <c r="CO349" t="s">
        <v>183</v>
      </c>
      <c r="CP349">
        <v>0</v>
      </c>
      <c r="CQ349" t="s">
        <v>135</v>
      </c>
      <c r="CR349" t="s">
        <v>135</v>
      </c>
      <c r="CS349" t="s">
        <v>136</v>
      </c>
      <c r="CT349" t="s">
        <v>136</v>
      </c>
      <c r="CU349">
        <v>10</v>
      </c>
      <c r="CV349" t="s">
        <v>1950</v>
      </c>
      <c r="CW349" t="s">
        <v>1950</v>
      </c>
      <c r="CX349">
        <v>5</v>
      </c>
      <c r="CY349">
        <f t="shared" si="35"/>
        <v>2.5</v>
      </c>
      <c r="CZ349">
        <v>2.1431900000000002</v>
      </c>
      <c r="DA349">
        <v>1.54942</v>
      </c>
      <c r="DB349">
        <f t="shared" si="36"/>
        <v>1</v>
      </c>
      <c r="DC349">
        <v>0</v>
      </c>
      <c r="DD349">
        <v>0</v>
      </c>
      <c r="DE349">
        <v>0</v>
      </c>
      <c r="DF349">
        <v>4492</v>
      </c>
      <c r="DG349">
        <f t="shared" si="37"/>
        <v>4492</v>
      </c>
      <c r="DH349">
        <f t="shared" si="38"/>
        <v>1</v>
      </c>
      <c r="DI349">
        <v>270</v>
      </c>
      <c r="DJ349">
        <f t="shared" si="39"/>
        <v>270</v>
      </c>
      <c r="DK349">
        <f t="shared" si="40"/>
        <v>1</v>
      </c>
      <c r="DL349">
        <v>10</v>
      </c>
      <c r="DN349">
        <f>(DL349*InputWeights!$C$7+DB349*InputWeights!$C$6)</f>
        <v>5.5</v>
      </c>
      <c r="DO349">
        <f>(DD349*InputWeights!$C$12+DE349*InputWeights!$C$10+CU349*InputWeights!$C$11)</f>
        <v>4</v>
      </c>
      <c r="DP349">
        <f>(DC349*InputWeights!$C$18+DK349*InputWeights!$C$16+DH349*InputWeights!$C$15+CY349*InputWeights!$C$17)</f>
        <v>1.35</v>
      </c>
      <c r="DR349">
        <f>DN349*InputWeights!$C$5+DO349*InputWeights!$C$9+DP349*InputWeights!$C$14</f>
        <v>33.9</v>
      </c>
      <c r="DS349">
        <f>((_xlfn.RANK.EQ(DR349,$DR$2:$DR$1000,0))/(COUNT(DR$2:$DR$1000)))*100</f>
        <v>47.826086956521742</v>
      </c>
      <c r="DT349">
        <f t="shared" si="41"/>
        <v>0</v>
      </c>
    </row>
    <row r="350" spans="1:124" x14ac:dyDescent="0.25">
      <c r="A350" t="s">
        <v>2281</v>
      </c>
      <c r="B350" t="s">
        <v>108</v>
      </c>
      <c r="C350" t="s">
        <v>109</v>
      </c>
      <c r="D350" t="s">
        <v>397</v>
      </c>
      <c r="E350" t="s">
        <v>333</v>
      </c>
      <c r="F350">
        <v>6705</v>
      </c>
      <c r="G350">
        <v>4</v>
      </c>
      <c r="H350">
        <v>0</v>
      </c>
      <c r="I350">
        <v>0</v>
      </c>
      <c r="J350">
        <v>0</v>
      </c>
      <c r="K350" t="s">
        <v>183</v>
      </c>
      <c r="L350" t="s">
        <v>114</v>
      </c>
      <c r="M350">
        <v>21</v>
      </c>
      <c r="N350" t="s">
        <v>358</v>
      </c>
      <c r="O350">
        <v>2</v>
      </c>
      <c r="Q350" t="s">
        <v>117</v>
      </c>
      <c r="R350">
        <v>0</v>
      </c>
      <c r="T350">
        <v>137</v>
      </c>
      <c r="V350">
        <v>3080</v>
      </c>
      <c r="W350" t="s">
        <v>116</v>
      </c>
      <c r="X350" t="s">
        <v>117</v>
      </c>
      <c r="Y350" t="s">
        <v>2282</v>
      </c>
      <c r="AA350" t="s">
        <v>133</v>
      </c>
      <c r="AC350" t="s">
        <v>2283</v>
      </c>
      <c r="AD350" t="s">
        <v>2284</v>
      </c>
      <c r="AF350" t="s">
        <v>124</v>
      </c>
      <c r="AG350" t="s">
        <v>112</v>
      </c>
      <c r="AH350" t="s">
        <v>124</v>
      </c>
      <c r="AI350" t="s">
        <v>112</v>
      </c>
      <c r="AJ350" t="s">
        <v>112</v>
      </c>
      <c r="AK350" t="s">
        <v>112</v>
      </c>
      <c r="AL350" t="s">
        <v>1091</v>
      </c>
      <c r="AM350" t="s">
        <v>416</v>
      </c>
      <c r="AO350">
        <v>5481</v>
      </c>
      <c r="AP350">
        <v>102264</v>
      </c>
      <c r="AQ350">
        <v>12810</v>
      </c>
      <c r="AR350" t="s">
        <v>110</v>
      </c>
      <c r="AS350">
        <v>10453</v>
      </c>
      <c r="AT350">
        <v>17158</v>
      </c>
      <c r="AU350">
        <v>10453</v>
      </c>
      <c r="AV350">
        <v>17158</v>
      </c>
      <c r="BB350" t="s">
        <v>129</v>
      </c>
      <c r="BC350" t="s">
        <v>247</v>
      </c>
      <c r="BD350">
        <v>0</v>
      </c>
      <c r="BE350" t="s">
        <v>131</v>
      </c>
      <c r="BF350">
        <v>0</v>
      </c>
      <c r="BG350">
        <v>0</v>
      </c>
      <c r="BH350">
        <v>0</v>
      </c>
      <c r="BK350" t="s">
        <v>112</v>
      </c>
      <c r="BN350" t="s">
        <v>133</v>
      </c>
      <c r="BR350" t="s">
        <v>133</v>
      </c>
      <c r="BU350" t="s">
        <v>112</v>
      </c>
      <c r="BX350">
        <v>0</v>
      </c>
      <c r="BZ350">
        <v>0</v>
      </c>
      <c r="CA350">
        <v>2</v>
      </c>
      <c r="CB350">
        <v>0</v>
      </c>
      <c r="CC350">
        <v>0</v>
      </c>
      <c r="CE350" t="s">
        <v>117</v>
      </c>
      <c r="CF350" t="s">
        <v>110</v>
      </c>
      <c r="CK350" t="s">
        <v>112</v>
      </c>
      <c r="CL350">
        <v>0</v>
      </c>
      <c r="CM350">
        <v>0</v>
      </c>
      <c r="CP350">
        <v>0</v>
      </c>
      <c r="CQ350" t="s">
        <v>417</v>
      </c>
      <c r="CS350" t="s">
        <v>418</v>
      </c>
      <c r="CT350" t="s">
        <v>418</v>
      </c>
      <c r="CU350">
        <v>5</v>
      </c>
      <c r="CV350" t="s">
        <v>2285</v>
      </c>
      <c r="CW350" t="s">
        <v>2285</v>
      </c>
      <c r="CX350">
        <v>4</v>
      </c>
      <c r="CY350">
        <f t="shared" si="35"/>
        <v>2.5</v>
      </c>
      <c r="CZ350">
        <v>15.0669</v>
      </c>
      <c r="DA350">
        <v>8.4880300000000002</v>
      </c>
      <c r="DB350">
        <f t="shared" si="36"/>
        <v>5</v>
      </c>
      <c r="DC350">
        <v>0</v>
      </c>
      <c r="DD350">
        <v>0</v>
      </c>
      <c r="DE350">
        <v>0</v>
      </c>
      <c r="DF350">
        <v>3080</v>
      </c>
      <c r="DG350">
        <f t="shared" si="37"/>
        <v>3080</v>
      </c>
      <c r="DH350">
        <f t="shared" si="38"/>
        <v>1</v>
      </c>
      <c r="DI350">
        <v>165</v>
      </c>
      <c r="DJ350">
        <f t="shared" si="39"/>
        <v>165</v>
      </c>
      <c r="DK350">
        <f t="shared" si="40"/>
        <v>1</v>
      </c>
      <c r="DL350">
        <v>10</v>
      </c>
      <c r="DN350">
        <f>(DL350*InputWeights!$C$7+DB350*InputWeights!$C$6)</f>
        <v>7.5</v>
      </c>
      <c r="DO350">
        <f>(DD350*InputWeights!$C$12+DE350*InputWeights!$C$10+CU350*InputWeights!$C$11)</f>
        <v>2</v>
      </c>
      <c r="DP350">
        <f>(DC350*InputWeights!$C$18+DK350*InputWeights!$C$16+DH350*InputWeights!$C$15+CY350*InputWeights!$C$17)</f>
        <v>1.35</v>
      </c>
      <c r="DR350">
        <f>DN350*InputWeights!$C$5+DO350*InputWeights!$C$9+DP350*InputWeights!$C$14</f>
        <v>33.9</v>
      </c>
      <c r="DS350">
        <f>((_xlfn.RANK.EQ(DR350,$DR$2:$DR$1000,0))/(COUNT(DR$2:$DR$1000)))*100</f>
        <v>47.826086956521742</v>
      </c>
      <c r="DT350">
        <f t="shared" si="41"/>
        <v>0</v>
      </c>
    </row>
    <row r="351" spans="1:124" x14ac:dyDescent="0.25">
      <c r="A351" t="s">
        <v>2522</v>
      </c>
      <c r="B351" t="s">
        <v>108</v>
      </c>
      <c r="C351" t="s">
        <v>109</v>
      </c>
      <c r="D351" t="s">
        <v>397</v>
      </c>
      <c r="E351" t="s">
        <v>802</v>
      </c>
      <c r="F351">
        <v>1478</v>
      </c>
      <c r="G351">
        <v>2</v>
      </c>
      <c r="H351">
        <v>0</v>
      </c>
      <c r="I351">
        <v>0</v>
      </c>
      <c r="J351">
        <v>0</v>
      </c>
      <c r="K351" t="s">
        <v>183</v>
      </c>
      <c r="L351" t="s">
        <v>114</v>
      </c>
      <c r="M351">
        <v>23</v>
      </c>
      <c r="N351" t="s">
        <v>358</v>
      </c>
      <c r="O351">
        <v>2</v>
      </c>
      <c r="Q351" t="s">
        <v>117</v>
      </c>
      <c r="R351">
        <v>0</v>
      </c>
      <c r="T351">
        <v>227</v>
      </c>
      <c r="V351">
        <v>3945</v>
      </c>
      <c r="W351" t="s">
        <v>116</v>
      </c>
      <c r="X351" t="s">
        <v>117</v>
      </c>
      <c r="Y351" t="s">
        <v>2523</v>
      </c>
      <c r="AA351" t="s">
        <v>133</v>
      </c>
      <c r="AC351" t="s">
        <v>2524</v>
      </c>
      <c r="AD351" t="s">
        <v>1067</v>
      </c>
      <c r="AF351" t="s">
        <v>124</v>
      </c>
      <c r="AG351" t="s">
        <v>112</v>
      </c>
      <c r="AH351" t="s">
        <v>124</v>
      </c>
      <c r="AI351" t="s">
        <v>112</v>
      </c>
      <c r="AJ351" t="s">
        <v>112</v>
      </c>
      <c r="AK351" t="s">
        <v>112</v>
      </c>
      <c r="AL351" t="s">
        <v>416</v>
      </c>
      <c r="AM351" t="s">
        <v>416</v>
      </c>
      <c r="AO351">
        <v>5984</v>
      </c>
      <c r="AP351">
        <v>102264</v>
      </c>
      <c r="AQ351">
        <v>12970</v>
      </c>
      <c r="AR351" t="s">
        <v>110</v>
      </c>
      <c r="AS351">
        <v>158</v>
      </c>
      <c r="AT351">
        <v>1636</v>
      </c>
      <c r="AU351">
        <v>158</v>
      </c>
      <c r="AV351">
        <v>1636</v>
      </c>
      <c r="BB351" t="s">
        <v>129</v>
      </c>
      <c r="BC351" t="s">
        <v>247</v>
      </c>
      <c r="BD351">
        <v>0</v>
      </c>
      <c r="BE351" t="s">
        <v>131</v>
      </c>
      <c r="BF351">
        <v>0</v>
      </c>
      <c r="BG351">
        <v>0</v>
      </c>
      <c r="BH351">
        <v>0</v>
      </c>
      <c r="BK351" t="s">
        <v>112</v>
      </c>
      <c r="BN351" t="s">
        <v>133</v>
      </c>
      <c r="BR351" t="s">
        <v>133</v>
      </c>
      <c r="BU351" t="s">
        <v>112</v>
      </c>
      <c r="BX351">
        <v>0</v>
      </c>
      <c r="BZ351">
        <v>0</v>
      </c>
      <c r="CA351">
        <v>4</v>
      </c>
      <c r="CB351">
        <v>0</v>
      </c>
      <c r="CC351">
        <v>0</v>
      </c>
      <c r="CE351" t="s">
        <v>117</v>
      </c>
      <c r="CF351" t="s">
        <v>110</v>
      </c>
      <c r="CK351" t="s">
        <v>112</v>
      </c>
      <c r="CL351">
        <v>0</v>
      </c>
      <c r="CM351">
        <v>0</v>
      </c>
      <c r="CP351">
        <v>0</v>
      </c>
      <c r="CQ351" t="s">
        <v>417</v>
      </c>
      <c r="CS351" t="s">
        <v>418</v>
      </c>
      <c r="CT351" t="s">
        <v>418</v>
      </c>
      <c r="CU351">
        <v>5</v>
      </c>
      <c r="CV351" t="s">
        <v>2526</v>
      </c>
      <c r="CW351" t="s">
        <v>2526</v>
      </c>
      <c r="CX351">
        <v>4</v>
      </c>
      <c r="CY351">
        <f t="shared" si="35"/>
        <v>2.5</v>
      </c>
      <c r="CZ351">
        <v>10.7813</v>
      </c>
      <c r="DA351">
        <v>6.4082400000000002</v>
      </c>
      <c r="DB351">
        <f t="shared" si="36"/>
        <v>5</v>
      </c>
      <c r="DC351">
        <v>0</v>
      </c>
      <c r="DD351">
        <v>0</v>
      </c>
      <c r="DE351">
        <v>0</v>
      </c>
      <c r="DF351">
        <v>3945</v>
      </c>
      <c r="DG351">
        <f t="shared" si="37"/>
        <v>3945</v>
      </c>
      <c r="DH351">
        <f t="shared" si="38"/>
        <v>1</v>
      </c>
      <c r="DI351">
        <v>276</v>
      </c>
      <c r="DJ351">
        <f t="shared" si="39"/>
        <v>276</v>
      </c>
      <c r="DK351">
        <f t="shared" si="40"/>
        <v>1</v>
      </c>
      <c r="DL351">
        <v>10</v>
      </c>
      <c r="DN351">
        <f>(DL351*InputWeights!$C$7+DB351*InputWeights!$C$6)</f>
        <v>7.5</v>
      </c>
      <c r="DO351">
        <f>(DD351*InputWeights!$C$12+DE351*InputWeights!$C$10+CU351*InputWeights!$C$11)</f>
        <v>2</v>
      </c>
      <c r="DP351">
        <f>(DC351*InputWeights!$C$18+DK351*InputWeights!$C$16+DH351*InputWeights!$C$15+CY351*InputWeights!$C$17)</f>
        <v>1.35</v>
      </c>
      <c r="DR351">
        <f>DN351*InputWeights!$C$5+DO351*InputWeights!$C$9+DP351*InputWeights!$C$14</f>
        <v>33.9</v>
      </c>
      <c r="DS351">
        <f>((_xlfn.RANK.EQ(DR351,$DR$2:$DR$1000,0))/(COUNT(DR$2:$DR$1000)))*100</f>
        <v>47.826086956521742</v>
      </c>
      <c r="DT351">
        <f t="shared" si="41"/>
        <v>0</v>
      </c>
    </row>
    <row r="352" spans="1:124" x14ac:dyDescent="0.25">
      <c r="A352" t="s">
        <v>2543</v>
      </c>
      <c r="B352" t="s">
        <v>108</v>
      </c>
      <c r="C352" t="s">
        <v>109</v>
      </c>
      <c r="D352" t="s">
        <v>397</v>
      </c>
      <c r="E352" t="s">
        <v>411</v>
      </c>
      <c r="F352">
        <v>422</v>
      </c>
      <c r="G352">
        <v>1</v>
      </c>
      <c r="H352">
        <v>0</v>
      </c>
      <c r="I352">
        <v>0</v>
      </c>
      <c r="J352">
        <v>0</v>
      </c>
      <c r="K352" t="s">
        <v>183</v>
      </c>
      <c r="L352" t="s">
        <v>114</v>
      </c>
      <c r="M352">
        <v>28</v>
      </c>
      <c r="N352" t="s">
        <v>358</v>
      </c>
      <c r="O352">
        <v>2</v>
      </c>
      <c r="Q352" t="s">
        <v>117</v>
      </c>
      <c r="R352">
        <v>0</v>
      </c>
      <c r="T352">
        <v>242</v>
      </c>
      <c r="V352">
        <v>3869</v>
      </c>
      <c r="W352" t="s">
        <v>116</v>
      </c>
      <c r="X352" t="s">
        <v>117</v>
      </c>
      <c r="Y352" t="s">
        <v>2544</v>
      </c>
      <c r="Z352" t="s">
        <v>119</v>
      </c>
      <c r="AA352" t="s">
        <v>896</v>
      </c>
      <c r="AC352" t="s">
        <v>2545</v>
      </c>
      <c r="AD352" t="s">
        <v>2546</v>
      </c>
      <c r="AF352" t="s">
        <v>124</v>
      </c>
      <c r="AG352" t="s">
        <v>112</v>
      </c>
      <c r="AH352" t="s">
        <v>124</v>
      </c>
      <c r="AI352" t="s">
        <v>112</v>
      </c>
      <c r="AJ352" t="s">
        <v>112</v>
      </c>
      <c r="AK352" t="s">
        <v>112</v>
      </c>
      <c r="AL352" t="s">
        <v>416</v>
      </c>
      <c r="AM352" t="s">
        <v>416</v>
      </c>
      <c r="AO352">
        <v>6021</v>
      </c>
      <c r="AP352">
        <v>102264</v>
      </c>
      <c r="AQ352">
        <v>11412</v>
      </c>
      <c r="AR352" t="s">
        <v>110</v>
      </c>
      <c r="AS352">
        <v>0</v>
      </c>
      <c r="AT352">
        <v>422</v>
      </c>
      <c r="AU352">
        <v>0</v>
      </c>
      <c r="AV352">
        <v>422</v>
      </c>
      <c r="BB352" t="s">
        <v>129</v>
      </c>
      <c r="BC352" t="s">
        <v>247</v>
      </c>
      <c r="BD352">
        <v>0</v>
      </c>
      <c r="BE352" t="s">
        <v>131</v>
      </c>
      <c r="BF352">
        <v>0</v>
      </c>
      <c r="BG352">
        <v>0</v>
      </c>
      <c r="BH352">
        <v>0</v>
      </c>
      <c r="BK352" t="s">
        <v>112</v>
      </c>
      <c r="BN352" t="s">
        <v>133</v>
      </c>
      <c r="BR352" t="s">
        <v>133</v>
      </c>
      <c r="BU352" t="s">
        <v>112</v>
      </c>
      <c r="BX352">
        <v>0</v>
      </c>
      <c r="BZ352">
        <v>0</v>
      </c>
      <c r="CA352">
        <v>4</v>
      </c>
      <c r="CB352">
        <v>0</v>
      </c>
      <c r="CC352">
        <v>0</v>
      </c>
      <c r="CE352" t="s">
        <v>117</v>
      </c>
      <c r="CF352" t="s">
        <v>110</v>
      </c>
      <c r="CK352" t="s">
        <v>112</v>
      </c>
      <c r="CL352">
        <v>0</v>
      </c>
      <c r="CM352">
        <v>0</v>
      </c>
      <c r="CP352">
        <v>0</v>
      </c>
      <c r="CQ352" t="s">
        <v>1573</v>
      </c>
      <c r="CS352" t="s">
        <v>418</v>
      </c>
      <c r="CT352" t="s">
        <v>418</v>
      </c>
      <c r="CU352">
        <v>5</v>
      </c>
      <c r="CV352" t="s">
        <v>2547</v>
      </c>
      <c r="CW352" t="s">
        <v>2547</v>
      </c>
      <c r="CX352">
        <v>5</v>
      </c>
      <c r="CY352">
        <f t="shared" si="35"/>
        <v>2.5</v>
      </c>
      <c r="CZ352">
        <v>11.209300000000001</v>
      </c>
      <c r="DA352">
        <v>7.0656600000000003</v>
      </c>
      <c r="DB352">
        <f t="shared" si="36"/>
        <v>5</v>
      </c>
      <c r="DC352">
        <v>0</v>
      </c>
      <c r="DD352">
        <v>0</v>
      </c>
      <c r="DE352">
        <v>0</v>
      </c>
      <c r="DF352">
        <v>3869</v>
      </c>
      <c r="DG352">
        <f t="shared" si="37"/>
        <v>3869</v>
      </c>
      <c r="DH352">
        <f t="shared" si="38"/>
        <v>1</v>
      </c>
      <c r="DI352">
        <v>168</v>
      </c>
      <c r="DJ352">
        <f t="shared" si="39"/>
        <v>168</v>
      </c>
      <c r="DK352">
        <f t="shared" si="40"/>
        <v>1</v>
      </c>
      <c r="DL352">
        <v>10</v>
      </c>
      <c r="DN352">
        <f>(DL352*InputWeights!$C$7+DB352*InputWeights!$C$6)</f>
        <v>7.5</v>
      </c>
      <c r="DO352">
        <f>(DD352*InputWeights!$C$12+DE352*InputWeights!$C$10+CU352*InputWeights!$C$11)</f>
        <v>2</v>
      </c>
      <c r="DP352">
        <f>(DC352*InputWeights!$C$18+DK352*InputWeights!$C$16+DH352*InputWeights!$C$15+CY352*InputWeights!$C$17)</f>
        <v>1.35</v>
      </c>
      <c r="DR352">
        <f>DN352*InputWeights!$C$5+DO352*InputWeights!$C$9+DP352*InputWeights!$C$14</f>
        <v>33.9</v>
      </c>
      <c r="DS352">
        <f>((_xlfn.RANK.EQ(DR352,$DR$2:$DR$1000,0))/(COUNT(DR$2:$DR$1000)))*100</f>
        <v>47.826086956521742</v>
      </c>
      <c r="DT352">
        <f t="shared" si="41"/>
        <v>0</v>
      </c>
    </row>
    <row r="353" spans="1:124" x14ac:dyDescent="0.25">
      <c r="A353" t="s">
        <v>2075</v>
      </c>
      <c r="B353" t="s">
        <v>108</v>
      </c>
      <c r="C353" t="s">
        <v>109</v>
      </c>
      <c r="D353" t="s">
        <v>110</v>
      </c>
      <c r="E353" t="s">
        <v>2083</v>
      </c>
      <c r="F353">
        <v>597</v>
      </c>
      <c r="G353">
        <v>20000400</v>
      </c>
      <c r="H353">
        <v>750</v>
      </c>
      <c r="I353">
        <v>1995</v>
      </c>
      <c r="J353">
        <v>1995</v>
      </c>
      <c r="K353" t="s">
        <v>112</v>
      </c>
      <c r="L353" t="s">
        <v>110</v>
      </c>
      <c r="M353">
        <v>26</v>
      </c>
      <c r="N353" t="s">
        <v>229</v>
      </c>
      <c r="O353">
        <v>1</v>
      </c>
      <c r="Q353" t="s">
        <v>117</v>
      </c>
      <c r="R353">
        <v>0</v>
      </c>
      <c r="T353">
        <v>0</v>
      </c>
      <c r="V353">
        <v>3518</v>
      </c>
      <c r="W353" t="s">
        <v>110</v>
      </c>
      <c r="X353" t="s">
        <v>117</v>
      </c>
      <c r="Y353" t="s">
        <v>2084</v>
      </c>
      <c r="AA353" t="s">
        <v>133</v>
      </c>
      <c r="AE353" t="s">
        <v>426</v>
      </c>
      <c r="AF353" t="s">
        <v>124</v>
      </c>
      <c r="AG353" t="s">
        <v>125</v>
      </c>
      <c r="AH353" t="s">
        <v>124</v>
      </c>
      <c r="AI353" t="s">
        <v>112</v>
      </c>
      <c r="AJ353" t="s">
        <v>112</v>
      </c>
      <c r="AK353" t="s">
        <v>125</v>
      </c>
      <c r="AL353" t="s">
        <v>2085</v>
      </c>
      <c r="AM353" t="s">
        <v>2085</v>
      </c>
      <c r="AN353" t="s">
        <v>2085</v>
      </c>
      <c r="AO353">
        <v>4837</v>
      </c>
      <c r="AP353">
        <v>102264</v>
      </c>
      <c r="AQ353">
        <v>37192</v>
      </c>
      <c r="AR353" t="s">
        <v>110</v>
      </c>
      <c r="AS353">
        <v>0</v>
      </c>
      <c r="AT353">
        <v>597</v>
      </c>
      <c r="AU353">
        <v>3811</v>
      </c>
      <c r="AV353">
        <v>4408</v>
      </c>
      <c r="BB353" t="s">
        <v>129</v>
      </c>
      <c r="BC353" t="s">
        <v>292</v>
      </c>
      <c r="BD353">
        <v>0</v>
      </c>
      <c r="BE353" t="s">
        <v>131</v>
      </c>
      <c r="BF353">
        <v>0</v>
      </c>
      <c r="BG353">
        <v>1</v>
      </c>
      <c r="BH353">
        <v>0</v>
      </c>
      <c r="BJ353" t="s">
        <v>182</v>
      </c>
      <c r="BK353" t="s">
        <v>112</v>
      </c>
      <c r="BN353" t="s">
        <v>133</v>
      </c>
      <c r="BR353" t="s">
        <v>133</v>
      </c>
      <c r="BU353" t="s">
        <v>112</v>
      </c>
      <c r="BV353" t="s">
        <v>114</v>
      </c>
      <c r="BX353">
        <v>0</v>
      </c>
      <c r="BZ353">
        <v>0</v>
      </c>
      <c r="CA353">
        <v>1</v>
      </c>
      <c r="CB353">
        <v>0</v>
      </c>
      <c r="CC353">
        <v>0</v>
      </c>
      <c r="CD353" t="s">
        <v>117</v>
      </c>
      <c r="CE353" t="s">
        <v>117</v>
      </c>
      <c r="CF353" t="s">
        <v>110</v>
      </c>
      <c r="CG353" t="s">
        <v>117</v>
      </c>
      <c r="CH353" t="s">
        <v>117</v>
      </c>
      <c r="CI353" t="s">
        <v>117</v>
      </c>
      <c r="CJ353" t="s">
        <v>110</v>
      </c>
      <c r="CK353" t="s">
        <v>112</v>
      </c>
      <c r="CL353">
        <v>0</v>
      </c>
      <c r="CM353">
        <v>0</v>
      </c>
      <c r="CN353" t="s">
        <v>155</v>
      </c>
      <c r="CO353" t="s">
        <v>183</v>
      </c>
      <c r="CP353">
        <v>0</v>
      </c>
      <c r="CR353" t="s">
        <v>144</v>
      </c>
      <c r="CS353" t="s">
        <v>418</v>
      </c>
      <c r="CT353" t="s">
        <v>136</v>
      </c>
      <c r="CU353">
        <v>10</v>
      </c>
      <c r="CV353" t="s">
        <v>2086</v>
      </c>
      <c r="CW353" t="s">
        <v>2086</v>
      </c>
      <c r="CX353">
        <v>1</v>
      </c>
      <c r="CY353">
        <f t="shared" si="35"/>
        <v>10</v>
      </c>
      <c r="CZ353">
        <v>4.4921899999999999</v>
      </c>
      <c r="DA353">
        <v>2.6712099999999999</v>
      </c>
      <c r="DB353">
        <f t="shared" si="36"/>
        <v>1</v>
      </c>
      <c r="DC353">
        <v>10</v>
      </c>
      <c r="DF353">
        <v>3518</v>
      </c>
      <c r="DG353">
        <f t="shared" si="37"/>
        <v>7036</v>
      </c>
      <c r="DH353">
        <f t="shared" si="38"/>
        <v>2</v>
      </c>
      <c r="DI353">
        <v>246</v>
      </c>
      <c r="DJ353">
        <f t="shared" si="39"/>
        <v>492</v>
      </c>
      <c r="DK353">
        <f t="shared" si="40"/>
        <v>1</v>
      </c>
      <c r="DN353">
        <f>(DL353*InputWeights!$C$7+DB353*InputWeights!$C$6)</f>
        <v>0.5</v>
      </c>
      <c r="DO353">
        <f>(DD353*InputWeights!$C$12+DE353*InputWeights!$C$10+CU353*InputWeights!$C$11)</f>
        <v>4</v>
      </c>
      <c r="DP353">
        <f>(DC353*InputWeights!$C$18+DK353*InputWeights!$C$16+DH353*InputWeights!$C$15+CY353*InputWeights!$C$17)</f>
        <v>5</v>
      </c>
      <c r="DR353">
        <f>DN353*InputWeights!$C$5+DO353*InputWeights!$C$9+DP353*InputWeights!$C$14</f>
        <v>33.5</v>
      </c>
      <c r="DS353">
        <f>((_xlfn.RANK.EQ(DR353,$DR$2:$DR$1000,0))/(COUNT(DR$2:$DR$1000)))*100</f>
        <v>49.36886395511921</v>
      </c>
      <c r="DT353">
        <f t="shared" si="41"/>
        <v>0</v>
      </c>
    </row>
    <row r="354" spans="1:124" x14ac:dyDescent="0.25">
      <c r="A354" t="s">
        <v>2352</v>
      </c>
      <c r="B354" t="s">
        <v>108</v>
      </c>
      <c r="C354" t="s">
        <v>109</v>
      </c>
      <c r="D354" t="s">
        <v>397</v>
      </c>
      <c r="E354" t="s">
        <v>802</v>
      </c>
      <c r="F354">
        <v>1900</v>
      </c>
      <c r="G354">
        <v>2</v>
      </c>
      <c r="H354">
        <v>0</v>
      </c>
      <c r="I354">
        <v>0</v>
      </c>
      <c r="J354">
        <v>0</v>
      </c>
      <c r="K354" t="s">
        <v>183</v>
      </c>
      <c r="L354" t="s">
        <v>114</v>
      </c>
      <c r="M354">
        <v>30</v>
      </c>
      <c r="N354" t="s">
        <v>358</v>
      </c>
      <c r="O354">
        <v>2</v>
      </c>
      <c r="Q354" t="s">
        <v>117</v>
      </c>
      <c r="R354">
        <v>0</v>
      </c>
      <c r="T354">
        <v>188</v>
      </c>
      <c r="V354">
        <v>9841</v>
      </c>
      <c r="W354" t="s">
        <v>116</v>
      </c>
      <c r="X354" t="s">
        <v>117</v>
      </c>
      <c r="Y354" t="s">
        <v>2354</v>
      </c>
      <c r="AA354" t="s">
        <v>133</v>
      </c>
      <c r="AC354" t="s">
        <v>1675</v>
      </c>
      <c r="AD354" t="s">
        <v>2356</v>
      </c>
      <c r="AF354" t="s">
        <v>124</v>
      </c>
      <c r="AG354" t="s">
        <v>112</v>
      </c>
      <c r="AH354" t="s">
        <v>124</v>
      </c>
      <c r="AI354" t="s">
        <v>112</v>
      </c>
      <c r="AJ354" t="s">
        <v>112</v>
      </c>
      <c r="AK354" t="s">
        <v>112</v>
      </c>
      <c r="AL354" t="s">
        <v>416</v>
      </c>
      <c r="AM354" t="s">
        <v>416</v>
      </c>
      <c r="AO354">
        <v>5683</v>
      </c>
      <c r="AP354">
        <v>102264</v>
      </c>
      <c r="AQ354">
        <v>12866</v>
      </c>
      <c r="AR354" t="s">
        <v>110</v>
      </c>
      <c r="AS354">
        <v>422</v>
      </c>
      <c r="AT354">
        <v>2322</v>
      </c>
      <c r="AU354">
        <v>422</v>
      </c>
      <c r="AV354">
        <v>2322</v>
      </c>
      <c r="BB354" t="s">
        <v>129</v>
      </c>
      <c r="BC354" t="s">
        <v>247</v>
      </c>
      <c r="BD354">
        <v>0</v>
      </c>
      <c r="BE354" t="s">
        <v>131</v>
      </c>
      <c r="BF354">
        <v>0</v>
      </c>
      <c r="BG354">
        <v>0</v>
      </c>
      <c r="BH354">
        <v>0</v>
      </c>
      <c r="BK354" t="s">
        <v>112</v>
      </c>
      <c r="BN354" t="s">
        <v>133</v>
      </c>
      <c r="BR354" t="s">
        <v>133</v>
      </c>
      <c r="BU354" t="s">
        <v>112</v>
      </c>
      <c r="BX354">
        <v>0</v>
      </c>
      <c r="BZ354">
        <v>0</v>
      </c>
      <c r="CA354">
        <v>4</v>
      </c>
      <c r="CB354">
        <v>0</v>
      </c>
      <c r="CC354">
        <v>0</v>
      </c>
      <c r="CE354" t="s">
        <v>117</v>
      </c>
      <c r="CF354" t="s">
        <v>110</v>
      </c>
      <c r="CK354" t="s">
        <v>112</v>
      </c>
      <c r="CL354">
        <v>0</v>
      </c>
      <c r="CM354">
        <v>0</v>
      </c>
      <c r="CP354">
        <v>0</v>
      </c>
      <c r="CQ354" t="s">
        <v>417</v>
      </c>
      <c r="CS354" t="s">
        <v>418</v>
      </c>
      <c r="CT354" t="s">
        <v>418</v>
      </c>
      <c r="CU354">
        <v>5</v>
      </c>
      <c r="CV354" t="s">
        <v>2357</v>
      </c>
      <c r="CW354" t="s">
        <v>2357</v>
      </c>
      <c r="CX354">
        <v>4</v>
      </c>
      <c r="CY354">
        <f t="shared" si="35"/>
        <v>2.5</v>
      </c>
      <c r="CZ354">
        <v>3.4838300000000002</v>
      </c>
      <c r="DA354">
        <v>2.3350200000000001</v>
      </c>
      <c r="DB354">
        <f t="shared" si="36"/>
        <v>1</v>
      </c>
      <c r="DC354">
        <v>10</v>
      </c>
      <c r="DD354">
        <v>0</v>
      </c>
      <c r="DE354">
        <v>0</v>
      </c>
      <c r="DF354">
        <v>9841</v>
      </c>
      <c r="DG354">
        <f t="shared" si="37"/>
        <v>9841</v>
      </c>
      <c r="DH354">
        <f t="shared" si="38"/>
        <v>2</v>
      </c>
      <c r="DI354">
        <v>0</v>
      </c>
      <c r="DJ354">
        <f t="shared" si="39"/>
        <v>0</v>
      </c>
      <c r="DK354">
        <f t="shared" si="40"/>
        <v>1</v>
      </c>
      <c r="DL354">
        <v>10</v>
      </c>
      <c r="DN354">
        <f>(DL354*InputWeights!$C$7+DB354*InputWeights!$C$6)</f>
        <v>5.5</v>
      </c>
      <c r="DO354">
        <f>(DD354*InputWeights!$C$12+DE354*InputWeights!$C$10+CU354*InputWeights!$C$11)</f>
        <v>2</v>
      </c>
      <c r="DP354">
        <f>(DC354*InputWeights!$C$18+DK354*InputWeights!$C$16+DH354*InputWeights!$C$15+CY354*InputWeights!$C$17)</f>
        <v>2.75</v>
      </c>
      <c r="DR354">
        <f>DN354*InputWeights!$C$5+DO354*InputWeights!$C$9+DP354*InputWeights!$C$14</f>
        <v>33.5</v>
      </c>
      <c r="DS354">
        <f>((_xlfn.RANK.EQ(DR354,$DR$2:$DR$1000,0))/(COUNT(DR$2:$DR$1000)))*100</f>
        <v>49.36886395511921</v>
      </c>
      <c r="DT354">
        <f t="shared" si="41"/>
        <v>0</v>
      </c>
    </row>
    <row r="355" spans="1:124" x14ac:dyDescent="0.25">
      <c r="A355" t="s">
        <v>2400</v>
      </c>
      <c r="B355" t="s">
        <v>108</v>
      </c>
      <c r="C355" t="s">
        <v>109</v>
      </c>
      <c r="D355" t="s">
        <v>397</v>
      </c>
      <c r="E355" t="s">
        <v>333</v>
      </c>
      <c r="F355">
        <v>7022</v>
      </c>
      <c r="G355">
        <v>5</v>
      </c>
      <c r="H355">
        <v>0</v>
      </c>
      <c r="I355">
        <v>0</v>
      </c>
      <c r="J355">
        <v>0</v>
      </c>
      <c r="K355" t="s">
        <v>183</v>
      </c>
      <c r="L355" t="s">
        <v>114</v>
      </c>
      <c r="M355">
        <v>24</v>
      </c>
      <c r="N355" t="s">
        <v>358</v>
      </c>
      <c r="O355">
        <v>2</v>
      </c>
      <c r="Q355" t="s">
        <v>117</v>
      </c>
      <c r="R355">
        <v>0</v>
      </c>
      <c r="T355">
        <v>173</v>
      </c>
      <c r="V355">
        <v>7559</v>
      </c>
      <c r="W355" t="s">
        <v>116</v>
      </c>
      <c r="X355" t="s">
        <v>117</v>
      </c>
      <c r="Y355" t="s">
        <v>2401</v>
      </c>
      <c r="AA355" t="s">
        <v>133</v>
      </c>
      <c r="AC355" t="s">
        <v>2406</v>
      </c>
      <c r="AD355" t="s">
        <v>2408</v>
      </c>
      <c r="AF355" t="s">
        <v>124</v>
      </c>
      <c r="AG355" t="s">
        <v>112</v>
      </c>
      <c r="AH355" t="s">
        <v>124</v>
      </c>
      <c r="AI355" t="s">
        <v>112</v>
      </c>
      <c r="AJ355" t="s">
        <v>112</v>
      </c>
      <c r="AK355" t="s">
        <v>112</v>
      </c>
      <c r="AL355" t="s">
        <v>2404</v>
      </c>
      <c r="AM355" t="s">
        <v>1977</v>
      </c>
      <c r="AO355">
        <v>5797</v>
      </c>
      <c r="AP355">
        <v>102264</v>
      </c>
      <c r="AQ355">
        <v>12903</v>
      </c>
      <c r="AR355" t="s">
        <v>110</v>
      </c>
      <c r="AS355">
        <v>20274</v>
      </c>
      <c r="AT355">
        <v>27296</v>
      </c>
      <c r="AU355">
        <v>20274</v>
      </c>
      <c r="AV355">
        <v>27296</v>
      </c>
      <c r="BB355" t="s">
        <v>129</v>
      </c>
      <c r="BC355" t="s">
        <v>247</v>
      </c>
      <c r="BD355">
        <v>0</v>
      </c>
      <c r="BE355" t="s">
        <v>131</v>
      </c>
      <c r="BF355">
        <v>0</v>
      </c>
      <c r="BG355">
        <v>0</v>
      </c>
      <c r="BH355">
        <v>0</v>
      </c>
      <c r="BK355" t="s">
        <v>112</v>
      </c>
      <c r="BN355" t="s">
        <v>133</v>
      </c>
      <c r="BR355" t="s">
        <v>133</v>
      </c>
      <c r="BU355" t="s">
        <v>153</v>
      </c>
      <c r="BX355">
        <v>0</v>
      </c>
      <c r="BZ355">
        <v>0</v>
      </c>
      <c r="CA355">
        <v>2</v>
      </c>
      <c r="CB355">
        <v>0</v>
      </c>
      <c r="CC355">
        <v>0</v>
      </c>
      <c r="CE355" t="s">
        <v>117</v>
      </c>
      <c r="CF355" t="s">
        <v>110</v>
      </c>
      <c r="CK355" t="s">
        <v>112</v>
      </c>
      <c r="CL355">
        <v>0</v>
      </c>
      <c r="CM355">
        <v>0</v>
      </c>
      <c r="CP355">
        <v>0</v>
      </c>
      <c r="CQ355" t="s">
        <v>417</v>
      </c>
      <c r="CS355" t="s">
        <v>418</v>
      </c>
      <c r="CT355" t="s">
        <v>418</v>
      </c>
      <c r="CU355">
        <v>5</v>
      </c>
      <c r="CV355" t="s">
        <v>2409</v>
      </c>
      <c r="CW355" t="s">
        <v>2409</v>
      </c>
      <c r="CX355">
        <v>4</v>
      </c>
      <c r="CY355">
        <f t="shared" si="35"/>
        <v>2.5</v>
      </c>
      <c r="CZ355">
        <v>1.7833300000000001</v>
      </c>
      <c r="DA355">
        <v>0.86744500000000002</v>
      </c>
      <c r="DB355">
        <f t="shared" si="36"/>
        <v>1</v>
      </c>
      <c r="DC355">
        <v>10</v>
      </c>
      <c r="DD355">
        <v>0</v>
      </c>
      <c r="DE355">
        <v>0</v>
      </c>
      <c r="DF355">
        <v>7559</v>
      </c>
      <c r="DG355">
        <f t="shared" si="37"/>
        <v>7559</v>
      </c>
      <c r="DH355">
        <f t="shared" si="38"/>
        <v>2</v>
      </c>
      <c r="DI355">
        <v>378</v>
      </c>
      <c r="DJ355">
        <f t="shared" si="39"/>
        <v>378</v>
      </c>
      <c r="DK355">
        <f t="shared" si="40"/>
        <v>1</v>
      </c>
      <c r="DL355">
        <v>10</v>
      </c>
      <c r="DN355">
        <f>(DL355*InputWeights!$C$7+DB355*InputWeights!$C$6)</f>
        <v>5.5</v>
      </c>
      <c r="DO355">
        <f>(DD355*InputWeights!$C$12+DE355*InputWeights!$C$10+CU355*InputWeights!$C$11)</f>
        <v>2</v>
      </c>
      <c r="DP355">
        <f>(DC355*InputWeights!$C$18+DK355*InputWeights!$C$16+DH355*InputWeights!$C$15+CY355*InputWeights!$C$17)</f>
        <v>2.75</v>
      </c>
      <c r="DR355">
        <f>DN355*InputWeights!$C$5+DO355*InputWeights!$C$9+DP355*InputWeights!$C$14</f>
        <v>33.5</v>
      </c>
      <c r="DS355">
        <f>((_xlfn.RANK.EQ(DR355,$DR$2:$DR$1000,0))/(COUNT(DR$2:$DR$1000)))*100</f>
        <v>49.36886395511921</v>
      </c>
      <c r="DT355">
        <f t="shared" si="41"/>
        <v>0</v>
      </c>
    </row>
    <row r="356" spans="1:124" x14ac:dyDescent="0.25">
      <c r="A356" t="s">
        <v>2338</v>
      </c>
      <c r="B356" t="s">
        <v>108</v>
      </c>
      <c r="C356" t="s">
        <v>109</v>
      </c>
      <c r="D356" t="s">
        <v>397</v>
      </c>
      <c r="E356" t="s">
        <v>451</v>
      </c>
      <c r="F356">
        <v>158</v>
      </c>
      <c r="G356">
        <v>7</v>
      </c>
      <c r="H356">
        <v>0</v>
      </c>
      <c r="I356">
        <v>0</v>
      </c>
      <c r="J356">
        <v>0</v>
      </c>
      <c r="K356" t="s">
        <v>183</v>
      </c>
      <c r="L356" t="s">
        <v>114</v>
      </c>
      <c r="M356">
        <v>18</v>
      </c>
      <c r="N356" t="s">
        <v>358</v>
      </c>
      <c r="O356">
        <v>2</v>
      </c>
      <c r="Q356" t="s">
        <v>117</v>
      </c>
      <c r="R356">
        <v>0</v>
      </c>
      <c r="T356">
        <v>200</v>
      </c>
      <c r="V356">
        <v>13487</v>
      </c>
      <c r="W356" t="s">
        <v>116</v>
      </c>
      <c r="X356" t="s">
        <v>117</v>
      </c>
      <c r="Y356" t="s">
        <v>2339</v>
      </c>
      <c r="AA356" t="s">
        <v>133</v>
      </c>
      <c r="AC356" t="s">
        <v>2340</v>
      </c>
      <c r="AD356" t="s">
        <v>2341</v>
      </c>
      <c r="AF356" t="s">
        <v>124</v>
      </c>
      <c r="AG356" t="s">
        <v>112</v>
      </c>
      <c r="AH356" t="s">
        <v>124</v>
      </c>
      <c r="AI356" t="s">
        <v>112</v>
      </c>
      <c r="AJ356" t="s">
        <v>112</v>
      </c>
      <c r="AK356" t="s">
        <v>112</v>
      </c>
      <c r="AL356" t="s">
        <v>307</v>
      </c>
      <c r="AM356" t="s">
        <v>416</v>
      </c>
      <c r="AO356">
        <v>5651</v>
      </c>
      <c r="AP356">
        <v>102264</v>
      </c>
      <c r="AQ356">
        <v>12852</v>
      </c>
      <c r="AR356" t="s">
        <v>110</v>
      </c>
      <c r="AS356">
        <v>11773</v>
      </c>
      <c r="AT356">
        <v>11931</v>
      </c>
      <c r="AU356">
        <v>11773</v>
      </c>
      <c r="AV356">
        <v>11931</v>
      </c>
      <c r="BB356" t="s">
        <v>129</v>
      </c>
      <c r="BC356" t="s">
        <v>247</v>
      </c>
      <c r="BD356">
        <v>0</v>
      </c>
      <c r="BE356" t="s">
        <v>131</v>
      </c>
      <c r="BF356">
        <v>0</v>
      </c>
      <c r="BG356">
        <v>0</v>
      </c>
      <c r="BH356">
        <v>0</v>
      </c>
      <c r="BK356" t="s">
        <v>112</v>
      </c>
      <c r="BN356" t="s">
        <v>133</v>
      </c>
      <c r="BR356" t="s">
        <v>133</v>
      </c>
      <c r="BU356" t="s">
        <v>153</v>
      </c>
      <c r="BX356">
        <v>0</v>
      </c>
      <c r="BZ356">
        <v>0</v>
      </c>
      <c r="CA356">
        <v>2</v>
      </c>
      <c r="CB356">
        <v>0</v>
      </c>
      <c r="CC356">
        <v>0</v>
      </c>
      <c r="CE356" t="s">
        <v>117</v>
      </c>
      <c r="CF356" t="s">
        <v>110</v>
      </c>
      <c r="CK356" t="s">
        <v>112</v>
      </c>
      <c r="CL356">
        <v>0</v>
      </c>
      <c r="CM356">
        <v>0</v>
      </c>
      <c r="CP356">
        <v>0</v>
      </c>
      <c r="CQ356" t="s">
        <v>417</v>
      </c>
      <c r="CS356" t="s">
        <v>418</v>
      </c>
      <c r="CT356" t="s">
        <v>418</v>
      </c>
      <c r="CU356">
        <v>5</v>
      </c>
      <c r="CV356" t="s">
        <v>2342</v>
      </c>
      <c r="CW356" t="s">
        <v>2342</v>
      </c>
      <c r="CX356">
        <v>4</v>
      </c>
      <c r="CY356">
        <f t="shared" si="35"/>
        <v>2.5</v>
      </c>
      <c r="CZ356">
        <v>5.27264</v>
      </c>
      <c r="DA356">
        <v>4.4303600000000003</v>
      </c>
      <c r="DB356">
        <f t="shared" si="36"/>
        <v>2.5</v>
      </c>
      <c r="DC356">
        <v>0</v>
      </c>
      <c r="DD356">
        <v>0</v>
      </c>
      <c r="DE356">
        <v>0</v>
      </c>
      <c r="DF356">
        <v>13487</v>
      </c>
      <c r="DG356">
        <f t="shared" si="37"/>
        <v>13487</v>
      </c>
      <c r="DH356">
        <f t="shared" si="38"/>
        <v>3</v>
      </c>
      <c r="DI356">
        <v>0</v>
      </c>
      <c r="DJ356">
        <f t="shared" si="39"/>
        <v>0</v>
      </c>
      <c r="DK356">
        <f t="shared" si="40"/>
        <v>1</v>
      </c>
      <c r="DL356">
        <v>10</v>
      </c>
      <c r="DN356">
        <f>(DL356*InputWeights!$C$7+DB356*InputWeights!$C$6)</f>
        <v>6.25</v>
      </c>
      <c r="DO356">
        <f>(DD356*InputWeights!$C$12+DE356*InputWeights!$C$10+CU356*InputWeights!$C$11)</f>
        <v>2</v>
      </c>
      <c r="DP356">
        <f>(DC356*InputWeights!$C$18+DK356*InputWeights!$C$16+DH356*InputWeights!$C$15+CY356*InputWeights!$C$17)</f>
        <v>2.1500000000000004</v>
      </c>
      <c r="DR356">
        <f>DN356*InputWeights!$C$5+DO356*InputWeights!$C$9+DP356*InputWeights!$C$14</f>
        <v>33.35</v>
      </c>
      <c r="DS356">
        <f>((_xlfn.RANK.EQ(DR356,$DR$2:$DR$1000,0))/(COUNT(DR$2:$DR$1000)))*100</f>
        <v>49.789621318373072</v>
      </c>
      <c r="DT356">
        <f t="shared" si="41"/>
        <v>0</v>
      </c>
    </row>
    <row r="357" spans="1:124" x14ac:dyDescent="0.25">
      <c r="A357" t="s">
        <v>1134</v>
      </c>
      <c r="B357" t="s">
        <v>108</v>
      </c>
      <c r="C357" t="s">
        <v>109</v>
      </c>
      <c r="D357" t="s">
        <v>110</v>
      </c>
      <c r="E357" t="s">
        <v>411</v>
      </c>
      <c r="F357">
        <v>3807</v>
      </c>
      <c r="G357">
        <v>20000700</v>
      </c>
      <c r="H357">
        <v>0</v>
      </c>
      <c r="I357">
        <v>1915</v>
      </c>
      <c r="J357">
        <v>2012</v>
      </c>
      <c r="K357" t="s">
        <v>183</v>
      </c>
      <c r="L357" t="s">
        <v>114</v>
      </c>
      <c r="M357">
        <v>24</v>
      </c>
      <c r="N357" t="s">
        <v>229</v>
      </c>
      <c r="O357">
        <v>2</v>
      </c>
      <c r="Q357" t="s">
        <v>117</v>
      </c>
      <c r="R357">
        <v>0</v>
      </c>
      <c r="S357" t="s">
        <v>1135</v>
      </c>
      <c r="T357">
        <v>166</v>
      </c>
      <c r="V357">
        <v>2094</v>
      </c>
      <c r="W357" t="s">
        <v>116</v>
      </c>
      <c r="X357" t="s">
        <v>117</v>
      </c>
      <c r="Y357" t="s">
        <v>223</v>
      </c>
      <c r="AA357" t="s">
        <v>133</v>
      </c>
      <c r="AC357" t="s">
        <v>1136</v>
      </c>
      <c r="AD357" t="s">
        <v>1137</v>
      </c>
      <c r="AE357" t="s">
        <v>123</v>
      </c>
      <c r="AF357" t="s">
        <v>124</v>
      </c>
      <c r="AG357" t="s">
        <v>112</v>
      </c>
      <c r="AH357" t="s">
        <v>124</v>
      </c>
      <c r="AI357" t="s">
        <v>112</v>
      </c>
      <c r="AJ357" t="s">
        <v>112</v>
      </c>
      <c r="AK357" t="s">
        <v>112</v>
      </c>
      <c r="AL357" t="s">
        <v>416</v>
      </c>
      <c r="AM357" t="s">
        <v>416</v>
      </c>
      <c r="AN357" t="s">
        <v>1138</v>
      </c>
      <c r="AO357">
        <v>2777</v>
      </c>
      <c r="AP357">
        <v>102264</v>
      </c>
      <c r="AQ357">
        <v>239</v>
      </c>
      <c r="AR357" t="s">
        <v>110</v>
      </c>
      <c r="AS357">
        <v>0</v>
      </c>
      <c r="AT357">
        <v>3807</v>
      </c>
      <c r="AU357">
        <v>0</v>
      </c>
      <c r="AV357">
        <v>3807</v>
      </c>
      <c r="BB357" t="s">
        <v>129</v>
      </c>
      <c r="BC357" t="s">
        <v>941</v>
      </c>
      <c r="BD357">
        <v>74</v>
      </c>
      <c r="BE357" t="s">
        <v>131</v>
      </c>
      <c r="BF357">
        <v>2</v>
      </c>
      <c r="BG357">
        <v>4</v>
      </c>
      <c r="BH357">
        <v>4</v>
      </c>
      <c r="BI357" t="s">
        <v>131</v>
      </c>
      <c r="BJ357" t="s">
        <v>366</v>
      </c>
      <c r="BK357" t="s">
        <v>112</v>
      </c>
      <c r="BN357" t="s">
        <v>133</v>
      </c>
      <c r="BR357" t="s">
        <v>133</v>
      </c>
      <c r="BU357" t="s">
        <v>153</v>
      </c>
      <c r="BV357" t="s">
        <v>116</v>
      </c>
      <c r="BW357" t="s">
        <v>112</v>
      </c>
      <c r="BX357">
        <v>0</v>
      </c>
      <c r="BZ357">
        <v>0</v>
      </c>
      <c r="CA357">
        <v>1</v>
      </c>
      <c r="CB357">
        <v>0</v>
      </c>
      <c r="CC357">
        <v>0</v>
      </c>
      <c r="CD357" t="s">
        <v>117</v>
      </c>
      <c r="CE357" t="s">
        <v>117</v>
      </c>
      <c r="CF357" t="s">
        <v>110</v>
      </c>
      <c r="CG357" t="s">
        <v>117</v>
      </c>
      <c r="CH357" t="s">
        <v>117</v>
      </c>
      <c r="CI357" t="s">
        <v>117</v>
      </c>
      <c r="CJ357" t="s">
        <v>117</v>
      </c>
      <c r="CK357" t="s">
        <v>112</v>
      </c>
      <c r="CL357">
        <v>13</v>
      </c>
      <c r="CM357">
        <v>16</v>
      </c>
      <c r="CN357" t="s">
        <v>142</v>
      </c>
      <c r="CO357" t="s">
        <v>183</v>
      </c>
      <c r="CP357">
        <v>0</v>
      </c>
      <c r="CQ357" t="s">
        <v>135</v>
      </c>
      <c r="CR357" t="s">
        <v>135</v>
      </c>
      <c r="CS357" t="s">
        <v>184</v>
      </c>
      <c r="CT357" t="s">
        <v>184</v>
      </c>
      <c r="CU357">
        <v>7.5</v>
      </c>
      <c r="CV357" t="s">
        <v>1139</v>
      </c>
      <c r="CW357" t="s">
        <v>1139</v>
      </c>
      <c r="CX357">
        <v>5</v>
      </c>
      <c r="CY357">
        <f t="shared" si="35"/>
        <v>2.5</v>
      </c>
      <c r="CZ357">
        <v>5.8347800000000003</v>
      </c>
      <c r="DA357">
        <v>5.3780299999999999</v>
      </c>
      <c r="DB357">
        <f t="shared" si="36"/>
        <v>2.5</v>
      </c>
      <c r="DC357">
        <v>0</v>
      </c>
      <c r="DD357">
        <v>0</v>
      </c>
      <c r="DE357">
        <v>0</v>
      </c>
      <c r="DF357">
        <v>2094</v>
      </c>
      <c r="DG357">
        <f t="shared" si="37"/>
        <v>2094</v>
      </c>
      <c r="DH357">
        <f t="shared" si="38"/>
        <v>1</v>
      </c>
      <c r="DI357">
        <v>47</v>
      </c>
      <c r="DJ357">
        <f t="shared" si="39"/>
        <v>47</v>
      </c>
      <c r="DK357">
        <f t="shared" si="40"/>
        <v>1</v>
      </c>
      <c r="DL357">
        <v>10</v>
      </c>
      <c r="DN357">
        <f>(DL357*InputWeights!$C$7+DB357*InputWeights!$C$6)</f>
        <v>6.25</v>
      </c>
      <c r="DO357">
        <f>(DD357*InputWeights!$C$12+DE357*InputWeights!$C$10+CU357*InputWeights!$C$11)</f>
        <v>3</v>
      </c>
      <c r="DP357">
        <f>(DC357*InputWeights!$C$18+DK357*InputWeights!$C$16+DH357*InputWeights!$C$15+CY357*InputWeights!$C$17)</f>
        <v>1.35</v>
      </c>
      <c r="DR357">
        <f>DN357*InputWeights!$C$5+DO357*InputWeights!$C$9+DP357*InputWeights!$C$14</f>
        <v>33.15</v>
      </c>
      <c r="DS357">
        <f>((_xlfn.RANK.EQ(DR357,$DR$2:$DR$1000,0))/(COUNT(DR$2:$DR$1000)))*100</f>
        <v>49.929873772791019</v>
      </c>
      <c r="DT357">
        <f t="shared" si="41"/>
        <v>0</v>
      </c>
    </row>
    <row r="358" spans="1:124" x14ac:dyDescent="0.25">
      <c r="A358" t="s">
        <v>1158</v>
      </c>
      <c r="B358" t="s">
        <v>108</v>
      </c>
      <c r="C358" t="s">
        <v>109</v>
      </c>
      <c r="D358" t="s">
        <v>110</v>
      </c>
      <c r="E358" t="s">
        <v>411</v>
      </c>
      <c r="F358">
        <v>2038</v>
      </c>
      <c r="G358">
        <v>20000700</v>
      </c>
      <c r="H358">
        <v>0</v>
      </c>
      <c r="I358">
        <v>1954</v>
      </c>
      <c r="J358">
        <v>2006</v>
      </c>
      <c r="K358" t="s">
        <v>183</v>
      </c>
      <c r="L358" t="s">
        <v>114</v>
      </c>
      <c r="M358">
        <v>36</v>
      </c>
      <c r="N358" t="s">
        <v>177</v>
      </c>
      <c r="O358">
        <v>2</v>
      </c>
      <c r="Q358" t="s">
        <v>117</v>
      </c>
      <c r="R358">
        <v>0</v>
      </c>
      <c r="S358" t="s">
        <v>1120</v>
      </c>
      <c r="T358">
        <v>132</v>
      </c>
      <c r="V358">
        <v>3322</v>
      </c>
      <c r="W358" t="s">
        <v>116</v>
      </c>
      <c r="X358" t="s">
        <v>117</v>
      </c>
      <c r="Y358" t="s">
        <v>170</v>
      </c>
      <c r="AA358" t="s">
        <v>133</v>
      </c>
      <c r="AC358" t="s">
        <v>1136</v>
      </c>
      <c r="AD358" t="s">
        <v>160</v>
      </c>
      <c r="AE358" t="s">
        <v>123</v>
      </c>
      <c r="AF358" t="s">
        <v>124</v>
      </c>
      <c r="AG358" t="s">
        <v>112</v>
      </c>
      <c r="AH358" t="s">
        <v>124</v>
      </c>
      <c r="AI358" t="s">
        <v>112</v>
      </c>
      <c r="AJ358" t="s">
        <v>112</v>
      </c>
      <c r="AK358" t="s">
        <v>112</v>
      </c>
      <c r="AL358" t="s">
        <v>416</v>
      </c>
      <c r="AM358" t="s">
        <v>416</v>
      </c>
      <c r="AN358" t="s">
        <v>416</v>
      </c>
      <c r="AO358">
        <v>2818</v>
      </c>
      <c r="AP358">
        <v>102264</v>
      </c>
      <c r="AQ358">
        <v>249</v>
      </c>
      <c r="AR358" t="s">
        <v>110</v>
      </c>
      <c r="AS358">
        <v>0</v>
      </c>
      <c r="AT358">
        <v>2038</v>
      </c>
      <c r="AU358">
        <v>0</v>
      </c>
      <c r="AV358">
        <v>2038</v>
      </c>
      <c r="BB358" t="s">
        <v>129</v>
      </c>
      <c r="BC358" t="s">
        <v>254</v>
      </c>
      <c r="BD358">
        <v>80</v>
      </c>
      <c r="BE358" t="s">
        <v>131</v>
      </c>
      <c r="BF358">
        <v>1</v>
      </c>
      <c r="BG358">
        <v>1</v>
      </c>
      <c r="BH358">
        <v>1</v>
      </c>
      <c r="BI358" t="s">
        <v>131</v>
      </c>
      <c r="BJ358" t="s">
        <v>366</v>
      </c>
      <c r="BK358" t="s">
        <v>112</v>
      </c>
      <c r="BN358" t="s">
        <v>133</v>
      </c>
      <c r="BR358" t="s">
        <v>133</v>
      </c>
      <c r="BU358" t="s">
        <v>112</v>
      </c>
      <c r="BV358" t="s">
        <v>116</v>
      </c>
      <c r="BW358" t="s">
        <v>112</v>
      </c>
      <c r="BX358">
        <v>0</v>
      </c>
      <c r="BZ358">
        <v>0</v>
      </c>
      <c r="CA358">
        <v>1</v>
      </c>
      <c r="CB358">
        <v>0</v>
      </c>
      <c r="CC358">
        <v>0</v>
      </c>
      <c r="CD358" t="s">
        <v>117</v>
      </c>
      <c r="CE358" t="s">
        <v>117</v>
      </c>
      <c r="CF358" t="s">
        <v>110</v>
      </c>
      <c r="CG358" t="s">
        <v>117</v>
      </c>
      <c r="CH358" t="s">
        <v>114</v>
      </c>
      <c r="CI358" t="s">
        <v>117</v>
      </c>
      <c r="CJ358" t="s">
        <v>117</v>
      </c>
      <c r="CK358" t="s">
        <v>112</v>
      </c>
      <c r="CL358">
        <v>9</v>
      </c>
      <c r="CM358">
        <v>0</v>
      </c>
      <c r="CN358" t="s">
        <v>142</v>
      </c>
      <c r="CO358" t="s">
        <v>183</v>
      </c>
      <c r="CP358">
        <v>0</v>
      </c>
      <c r="CQ358" t="s">
        <v>143</v>
      </c>
      <c r="CR358" t="s">
        <v>143</v>
      </c>
      <c r="CS358" t="s">
        <v>156</v>
      </c>
      <c r="CT358" t="s">
        <v>184</v>
      </c>
      <c r="CU358">
        <v>7.5</v>
      </c>
      <c r="CV358" t="s">
        <v>1159</v>
      </c>
      <c r="CW358" t="s">
        <v>1159</v>
      </c>
      <c r="CX358">
        <v>4</v>
      </c>
      <c r="CY358">
        <f t="shared" si="35"/>
        <v>2.5</v>
      </c>
      <c r="CZ358">
        <v>6.1934800000000001</v>
      </c>
      <c r="DA358">
        <v>3.7855300000000001</v>
      </c>
      <c r="DB358">
        <f t="shared" si="36"/>
        <v>2.5</v>
      </c>
      <c r="DC358">
        <v>0</v>
      </c>
      <c r="DD358">
        <v>0</v>
      </c>
      <c r="DE358">
        <v>0</v>
      </c>
      <c r="DF358">
        <v>3322</v>
      </c>
      <c r="DG358">
        <f t="shared" si="37"/>
        <v>3322</v>
      </c>
      <c r="DH358">
        <f t="shared" si="38"/>
        <v>1</v>
      </c>
      <c r="DI358">
        <v>109</v>
      </c>
      <c r="DJ358">
        <f t="shared" si="39"/>
        <v>109</v>
      </c>
      <c r="DK358">
        <f t="shared" si="40"/>
        <v>1</v>
      </c>
      <c r="DL358">
        <v>10</v>
      </c>
      <c r="DN358">
        <f>(DL358*InputWeights!$C$7+DB358*InputWeights!$C$6)</f>
        <v>6.25</v>
      </c>
      <c r="DO358">
        <f>(DD358*InputWeights!$C$12+DE358*InputWeights!$C$10+CU358*InputWeights!$C$11)</f>
        <v>3</v>
      </c>
      <c r="DP358">
        <f>(DC358*InputWeights!$C$18+DK358*InputWeights!$C$16+DH358*InputWeights!$C$15+CY358*InputWeights!$C$17)</f>
        <v>1.35</v>
      </c>
      <c r="DR358">
        <f>DN358*InputWeights!$C$5+DO358*InputWeights!$C$9+DP358*InputWeights!$C$14</f>
        <v>33.15</v>
      </c>
      <c r="DS358">
        <f>((_xlfn.RANK.EQ(DR358,$DR$2:$DR$1000,0))/(COUNT(DR$2:$DR$1000)))*100</f>
        <v>49.929873772791019</v>
      </c>
      <c r="DT358">
        <f t="shared" si="41"/>
        <v>0</v>
      </c>
    </row>
    <row r="359" spans="1:124" x14ac:dyDescent="0.25">
      <c r="A359" t="s">
        <v>1217</v>
      </c>
      <c r="B359" t="s">
        <v>108</v>
      </c>
      <c r="C359" t="s">
        <v>109</v>
      </c>
      <c r="D359" t="s">
        <v>110</v>
      </c>
      <c r="E359" t="s">
        <v>333</v>
      </c>
      <c r="F359">
        <v>2839</v>
      </c>
      <c r="G359">
        <v>20000300</v>
      </c>
      <c r="H359">
        <v>0</v>
      </c>
      <c r="I359">
        <v>1900</v>
      </c>
      <c r="J359">
        <v>1998</v>
      </c>
      <c r="K359" t="s">
        <v>183</v>
      </c>
      <c r="L359" t="s">
        <v>114</v>
      </c>
      <c r="M359">
        <v>20</v>
      </c>
      <c r="N359" t="s">
        <v>229</v>
      </c>
      <c r="O359">
        <v>2</v>
      </c>
      <c r="Q359" t="s">
        <v>117</v>
      </c>
      <c r="R359">
        <v>0</v>
      </c>
      <c r="S359" t="s">
        <v>1213</v>
      </c>
      <c r="T359">
        <v>220</v>
      </c>
      <c r="V359">
        <v>2475</v>
      </c>
      <c r="W359" t="s">
        <v>116</v>
      </c>
      <c r="X359" t="s">
        <v>117</v>
      </c>
      <c r="Y359" t="s">
        <v>1214</v>
      </c>
      <c r="AA359" t="s">
        <v>133</v>
      </c>
      <c r="AC359" t="s">
        <v>160</v>
      </c>
      <c r="AD359" t="s">
        <v>218</v>
      </c>
      <c r="AE359" t="s">
        <v>123</v>
      </c>
      <c r="AF359" t="s">
        <v>110</v>
      </c>
      <c r="AG359" t="s">
        <v>112</v>
      </c>
      <c r="AH359" t="s">
        <v>124</v>
      </c>
      <c r="AI359" t="s">
        <v>112</v>
      </c>
      <c r="AJ359" t="s">
        <v>112</v>
      </c>
      <c r="AK359" t="s">
        <v>125</v>
      </c>
      <c r="AL359" t="s">
        <v>1219</v>
      </c>
      <c r="AM359" t="s">
        <v>1222</v>
      </c>
      <c r="AN359" t="s">
        <v>1223</v>
      </c>
      <c r="AO359">
        <v>3006</v>
      </c>
      <c r="AP359">
        <v>102264</v>
      </c>
      <c r="AQ359">
        <v>280</v>
      </c>
      <c r="AR359" t="s">
        <v>110</v>
      </c>
      <c r="AS359">
        <v>5290</v>
      </c>
      <c r="AT359">
        <v>8129</v>
      </c>
      <c r="AU359">
        <v>5290</v>
      </c>
      <c r="AV359">
        <v>8129</v>
      </c>
      <c r="BB359" t="s">
        <v>129</v>
      </c>
      <c r="BC359" t="s">
        <v>855</v>
      </c>
      <c r="BD359">
        <v>74</v>
      </c>
      <c r="BE359" t="s">
        <v>131</v>
      </c>
      <c r="BF359">
        <v>1</v>
      </c>
      <c r="BG359">
        <v>3</v>
      </c>
      <c r="BH359">
        <v>3</v>
      </c>
      <c r="BI359" t="s">
        <v>183</v>
      </c>
      <c r="BJ359" t="s">
        <v>366</v>
      </c>
      <c r="BK359" t="s">
        <v>112</v>
      </c>
      <c r="BN359" t="s">
        <v>133</v>
      </c>
      <c r="BR359" t="s">
        <v>133</v>
      </c>
      <c r="BU359" t="s">
        <v>153</v>
      </c>
      <c r="BV359" t="s">
        <v>116</v>
      </c>
      <c r="BW359" t="s">
        <v>112</v>
      </c>
      <c r="BX359">
        <v>0</v>
      </c>
      <c r="BZ359">
        <v>0</v>
      </c>
      <c r="CA359">
        <v>1</v>
      </c>
      <c r="CB359">
        <v>0</v>
      </c>
      <c r="CC359">
        <v>0</v>
      </c>
      <c r="CD359" t="s">
        <v>117</v>
      </c>
      <c r="CE359" t="s">
        <v>117</v>
      </c>
      <c r="CF359" t="s">
        <v>110</v>
      </c>
      <c r="CG359" t="s">
        <v>117</v>
      </c>
      <c r="CH359" t="s">
        <v>117</v>
      </c>
      <c r="CI359" t="s">
        <v>117</v>
      </c>
      <c r="CJ359" t="s">
        <v>117</v>
      </c>
      <c r="CK359" t="s">
        <v>112</v>
      </c>
      <c r="CL359">
        <v>11</v>
      </c>
      <c r="CM359">
        <v>5</v>
      </c>
      <c r="CN359" t="s">
        <v>134</v>
      </c>
      <c r="CO359" t="s">
        <v>183</v>
      </c>
      <c r="CP359">
        <v>0</v>
      </c>
      <c r="CQ359" t="s">
        <v>143</v>
      </c>
      <c r="CR359" t="s">
        <v>143</v>
      </c>
      <c r="CS359" t="s">
        <v>136</v>
      </c>
      <c r="CT359" t="s">
        <v>184</v>
      </c>
      <c r="CU359">
        <v>7.5</v>
      </c>
      <c r="CV359" t="s">
        <v>1224</v>
      </c>
      <c r="CW359" t="s">
        <v>1224</v>
      </c>
      <c r="CX359">
        <v>4</v>
      </c>
      <c r="CY359">
        <f t="shared" si="35"/>
        <v>2.5</v>
      </c>
      <c r="CZ359">
        <v>5.9431799999999999</v>
      </c>
      <c r="DA359">
        <v>3.2427700000000002</v>
      </c>
      <c r="DB359">
        <f t="shared" si="36"/>
        <v>2.5</v>
      </c>
      <c r="DC359">
        <v>0</v>
      </c>
      <c r="DD359">
        <v>0</v>
      </c>
      <c r="DE359">
        <v>0</v>
      </c>
      <c r="DF359">
        <v>2475</v>
      </c>
      <c r="DG359">
        <f t="shared" si="37"/>
        <v>2475</v>
      </c>
      <c r="DH359">
        <f t="shared" si="38"/>
        <v>1</v>
      </c>
      <c r="DI359">
        <v>124</v>
      </c>
      <c r="DJ359">
        <f t="shared" si="39"/>
        <v>124</v>
      </c>
      <c r="DK359">
        <f t="shared" si="40"/>
        <v>1</v>
      </c>
      <c r="DL359">
        <v>10</v>
      </c>
      <c r="DN359">
        <f>(DL359*InputWeights!$C$7+DB359*InputWeights!$C$6)</f>
        <v>6.25</v>
      </c>
      <c r="DO359">
        <f>(DD359*InputWeights!$C$12+DE359*InputWeights!$C$10+CU359*InputWeights!$C$11)</f>
        <v>3</v>
      </c>
      <c r="DP359">
        <f>(DC359*InputWeights!$C$18+DK359*InputWeights!$C$16+DH359*InputWeights!$C$15+CY359*InputWeights!$C$17)</f>
        <v>1.35</v>
      </c>
      <c r="DR359">
        <f>DN359*InputWeights!$C$5+DO359*InputWeights!$C$9+DP359*InputWeights!$C$14</f>
        <v>33.15</v>
      </c>
      <c r="DS359">
        <f>((_xlfn.RANK.EQ(DR359,$DR$2:$DR$1000,0))/(COUNT(DR$2:$DR$1000)))*100</f>
        <v>49.929873772791019</v>
      </c>
      <c r="DT359">
        <f t="shared" si="41"/>
        <v>0</v>
      </c>
    </row>
    <row r="360" spans="1:124" x14ac:dyDescent="0.25">
      <c r="A360" t="s">
        <v>1503</v>
      </c>
      <c r="B360" t="s">
        <v>108</v>
      </c>
      <c r="C360" t="s">
        <v>109</v>
      </c>
      <c r="D360" t="s">
        <v>110</v>
      </c>
      <c r="E360" t="s">
        <v>333</v>
      </c>
      <c r="F360">
        <v>2098</v>
      </c>
      <c r="G360">
        <v>20000200</v>
      </c>
      <c r="H360">
        <v>0</v>
      </c>
      <c r="I360">
        <v>1900</v>
      </c>
      <c r="J360">
        <v>1985</v>
      </c>
      <c r="K360" t="s">
        <v>183</v>
      </c>
      <c r="L360" t="s">
        <v>114</v>
      </c>
      <c r="M360">
        <v>20</v>
      </c>
      <c r="N360" t="s">
        <v>229</v>
      </c>
      <c r="O360">
        <v>2</v>
      </c>
      <c r="Q360" t="s">
        <v>117</v>
      </c>
      <c r="R360">
        <v>0</v>
      </c>
      <c r="S360" t="s">
        <v>1494</v>
      </c>
      <c r="T360">
        <v>353</v>
      </c>
      <c r="V360">
        <v>2658</v>
      </c>
      <c r="W360" t="s">
        <v>116</v>
      </c>
      <c r="X360" t="s">
        <v>117</v>
      </c>
      <c r="Y360" t="s">
        <v>1480</v>
      </c>
      <c r="AA360" t="s">
        <v>133</v>
      </c>
      <c r="AC360" t="s">
        <v>1504</v>
      </c>
      <c r="AD360" t="s">
        <v>218</v>
      </c>
      <c r="AE360" t="s">
        <v>403</v>
      </c>
      <c r="AF360" t="s">
        <v>124</v>
      </c>
      <c r="AG360" t="s">
        <v>112</v>
      </c>
      <c r="AH360" t="s">
        <v>124</v>
      </c>
      <c r="AI360" t="s">
        <v>112</v>
      </c>
      <c r="AJ360" t="s">
        <v>112</v>
      </c>
      <c r="AK360" t="s">
        <v>112</v>
      </c>
      <c r="AL360" t="s">
        <v>416</v>
      </c>
      <c r="AM360" t="s">
        <v>416</v>
      </c>
      <c r="AN360" t="s">
        <v>1506</v>
      </c>
      <c r="AO360">
        <v>3501</v>
      </c>
      <c r="AP360">
        <v>102264</v>
      </c>
      <c r="AQ360">
        <v>384</v>
      </c>
      <c r="AR360" t="s">
        <v>110</v>
      </c>
      <c r="AS360">
        <v>1967</v>
      </c>
      <c r="AT360">
        <v>4065</v>
      </c>
      <c r="AU360">
        <v>1967</v>
      </c>
      <c r="AV360">
        <v>4065</v>
      </c>
      <c r="BB360" t="s">
        <v>129</v>
      </c>
      <c r="BC360" t="s">
        <v>180</v>
      </c>
      <c r="BD360">
        <v>69</v>
      </c>
      <c r="BE360" t="s">
        <v>131</v>
      </c>
      <c r="BF360">
        <v>1</v>
      </c>
      <c r="BG360">
        <v>1</v>
      </c>
      <c r="BH360">
        <v>1</v>
      </c>
      <c r="BI360" t="s">
        <v>131</v>
      </c>
      <c r="BJ360" t="s">
        <v>366</v>
      </c>
      <c r="BK360" t="s">
        <v>112</v>
      </c>
      <c r="BN360" t="s">
        <v>133</v>
      </c>
      <c r="BR360" t="s">
        <v>133</v>
      </c>
      <c r="BU360" t="s">
        <v>153</v>
      </c>
      <c r="BV360" t="s">
        <v>116</v>
      </c>
      <c r="BW360" t="s">
        <v>112</v>
      </c>
      <c r="BX360">
        <v>0</v>
      </c>
      <c r="BZ360">
        <v>0</v>
      </c>
      <c r="CA360">
        <v>1</v>
      </c>
      <c r="CB360">
        <v>0</v>
      </c>
      <c r="CC360">
        <v>0</v>
      </c>
      <c r="CD360" t="s">
        <v>117</v>
      </c>
      <c r="CE360" t="s">
        <v>117</v>
      </c>
      <c r="CF360" t="s">
        <v>110</v>
      </c>
      <c r="CG360" t="s">
        <v>117</v>
      </c>
      <c r="CH360" t="s">
        <v>117</v>
      </c>
      <c r="CI360" t="s">
        <v>117</v>
      </c>
      <c r="CJ360" t="s">
        <v>117</v>
      </c>
      <c r="CK360" t="s">
        <v>112</v>
      </c>
      <c r="CL360">
        <v>6</v>
      </c>
      <c r="CM360">
        <v>5</v>
      </c>
      <c r="CN360" t="s">
        <v>134</v>
      </c>
      <c r="CO360" t="s">
        <v>183</v>
      </c>
      <c r="CP360">
        <v>0</v>
      </c>
      <c r="CQ360" t="s">
        <v>143</v>
      </c>
      <c r="CR360" t="s">
        <v>143</v>
      </c>
      <c r="CS360" t="s">
        <v>136</v>
      </c>
      <c r="CT360" t="s">
        <v>184</v>
      </c>
      <c r="CU360">
        <v>7.5</v>
      </c>
      <c r="CV360" t="s">
        <v>1507</v>
      </c>
      <c r="CW360" t="s">
        <v>1507</v>
      </c>
      <c r="CX360">
        <v>5</v>
      </c>
      <c r="CY360">
        <f t="shared" si="35"/>
        <v>2.5</v>
      </c>
      <c r="CZ360">
        <v>5.4332900000000004</v>
      </c>
      <c r="DA360">
        <v>3.7640799999999999</v>
      </c>
      <c r="DB360">
        <f t="shared" si="36"/>
        <v>2.5</v>
      </c>
      <c r="DC360">
        <v>0</v>
      </c>
      <c r="DD360">
        <v>0</v>
      </c>
      <c r="DE360">
        <v>0</v>
      </c>
      <c r="DF360">
        <v>2658</v>
      </c>
      <c r="DG360">
        <f t="shared" si="37"/>
        <v>2658</v>
      </c>
      <c r="DH360">
        <f t="shared" si="38"/>
        <v>1</v>
      </c>
      <c r="DI360">
        <v>142</v>
      </c>
      <c r="DJ360">
        <f t="shared" si="39"/>
        <v>142</v>
      </c>
      <c r="DK360">
        <f t="shared" si="40"/>
        <v>1</v>
      </c>
      <c r="DL360">
        <v>10</v>
      </c>
      <c r="DN360">
        <f>(DL360*InputWeights!$C$7+DB360*InputWeights!$C$6)</f>
        <v>6.25</v>
      </c>
      <c r="DO360">
        <f>(DD360*InputWeights!$C$12+DE360*InputWeights!$C$10+CU360*InputWeights!$C$11)</f>
        <v>3</v>
      </c>
      <c r="DP360">
        <f>(DC360*InputWeights!$C$18+DK360*InputWeights!$C$16+DH360*InputWeights!$C$15+CY360*InputWeights!$C$17)</f>
        <v>1.35</v>
      </c>
      <c r="DR360">
        <f>DN360*InputWeights!$C$5+DO360*InputWeights!$C$9+DP360*InputWeights!$C$14</f>
        <v>33.15</v>
      </c>
      <c r="DS360">
        <f>((_xlfn.RANK.EQ(DR360,$DR$2:$DR$1000,0))/(COUNT(DR$2:$DR$1000)))*100</f>
        <v>49.929873772791019</v>
      </c>
      <c r="DT360">
        <f t="shared" si="41"/>
        <v>0</v>
      </c>
    </row>
    <row r="361" spans="1:124" x14ac:dyDescent="0.25">
      <c r="A361" t="s">
        <v>1730</v>
      </c>
      <c r="B361" t="s">
        <v>108</v>
      </c>
      <c r="C361" t="s">
        <v>109</v>
      </c>
      <c r="D361" t="s">
        <v>110</v>
      </c>
      <c r="E361" t="s">
        <v>666</v>
      </c>
      <c r="F361">
        <v>1311</v>
      </c>
      <c r="G361">
        <v>20001500</v>
      </c>
      <c r="H361">
        <v>50</v>
      </c>
      <c r="I361">
        <v>1985</v>
      </c>
      <c r="J361">
        <v>1985</v>
      </c>
      <c r="K361" t="s">
        <v>183</v>
      </c>
      <c r="L361" t="s">
        <v>114</v>
      </c>
      <c r="M361">
        <v>24</v>
      </c>
      <c r="N361" t="s">
        <v>229</v>
      </c>
      <c r="O361">
        <v>2</v>
      </c>
      <c r="Q361" t="s">
        <v>117</v>
      </c>
      <c r="R361">
        <v>0</v>
      </c>
      <c r="S361" t="s">
        <v>1666</v>
      </c>
      <c r="T361">
        <v>133</v>
      </c>
      <c r="V361">
        <v>2870</v>
      </c>
      <c r="W361" t="s">
        <v>116</v>
      </c>
      <c r="X361" t="s">
        <v>117</v>
      </c>
      <c r="Y361" t="s">
        <v>444</v>
      </c>
      <c r="AA361" t="s">
        <v>133</v>
      </c>
      <c r="AC361" t="s">
        <v>444</v>
      </c>
      <c r="AD361" t="s">
        <v>160</v>
      </c>
      <c r="AE361" t="s">
        <v>340</v>
      </c>
      <c r="AF361" t="s">
        <v>124</v>
      </c>
      <c r="AG361" t="s">
        <v>112</v>
      </c>
      <c r="AH361" t="s">
        <v>124</v>
      </c>
      <c r="AI361" t="s">
        <v>112</v>
      </c>
      <c r="AJ361" t="s">
        <v>112</v>
      </c>
      <c r="AK361" t="s">
        <v>112</v>
      </c>
      <c r="AL361" t="s">
        <v>341</v>
      </c>
      <c r="AM361" t="s">
        <v>341</v>
      </c>
      <c r="AN361" t="s">
        <v>341</v>
      </c>
      <c r="AO361">
        <v>3814</v>
      </c>
      <c r="AP361">
        <v>102264</v>
      </c>
      <c r="AQ361">
        <v>486</v>
      </c>
      <c r="AR361" t="s">
        <v>110</v>
      </c>
      <c r="AS361">
        <v>0</v>
      </c>
      <c r="AT361">
        <v>1311</v>
      </c>
      <c r="AU361">
        <v>1196</v>
      </c>
      <c r="AV361">
        <v>2507</v>
      </c>
      <c r="BB361" t="s">
        <v>129</v>
      </c>
      <c r="BC361" t="s">
        <v>704</v>
      </c>
      <c r="BD361">
        <v>71</v>
      </c>
      <c r="BE361" t="s">
        <v>131</v>
      </c>
      <c r="BF361">
        <v>2</v>
      </c>
      <c r="BG361">
        <v>2</v>
      </c>
      <c r="BH361">
        <v>2</v>
      </c>
      <c r="BI361" t="s">
        <v>154</v>
      </c>
      <c r="BJ361" t="s">
        <v>366</v>
      </c>
      <c r="BK361" t="s">
        <v>112</v>
      </c>
      <c r="BN361" t="s">
        <v>133</v>
      </c>
      <c r="BR361" t="s">
        <v>133</v>
      </c>
      <c r="BU361" t="s">
        <v>153</v>
      </c>
      <c r="BV361" t="s">
        <v>116</v>
      </c>
      <c r="BW361" t="s">
        <v>112</v>
      </c>
      <c r="BX361">
        <v>0</v>
      </c>
      <c r="BZ361">
        <v>0</v>
      </c>
      <c r="CA361">
        <v>1</v>
      </c>
      <c r="CB361">
        <v>0</v>
      </c>
      <c r="CC361">
        <v>0</v>
      </c>
      <c r="CD361" t="s">
        <v>117</v>
      </c>
      <c r="CE361" t="s">
        <v>117</v>
      </c>
      <c r="CF361" t="s">
        <v>110</v>
      </c>
      <c r="CG361" t="s">
        <v>117</v>
      </c>
      <c r="CH361" t="s">
        <v>117</v>
      </c>
      <c r="CI361" t="s">
        <v>117</v>
      </c>
      <c r="CJ361" t="s">
        <v>110</v>
      </c>
      <c r="CK361" t="s">
        <v>112</v>
      </c>
      <c r="CL361">
        <v>4</v>
      </c>
      <c r="CM361">
        <v>1</v>
      </c>
      <c r="CN361" t="s">
        <v>142</v>
      </c>
      <c r="CO361" t="s">
        <v>183</v>
      </c>
      <c r="CP361">
        <v>0</v>
      </c>
      <c r="CQ361" t="s">
        <v>135</v>
      </c>
      <c r="CR361" t="s">
        <v>135</v>
      </c>
      <c r="CS361" t="s">
        <v>156</v>
      </c>
      <c r="CT361" t="s">
        <v>184</v>
      </c>
      <c r="CU361">
        <v>7.5</v>
      </c>
      <c r="CV361" t="s">
        <v>1731</v>
      </c>
      <c r="CW361" t="s">
        <v>1731</v>
      </c>
      <c r="CX361">
        <v>4</v>
      </c>
      <c r="CY361">
        <f t="shared" si="35"/>
        <v>2.5</v>
      </c>
      <c r="CZ361">
        <v>7.2391399999999999</v>
      </c>
      <c r="DA361">
        <v>4.8549300000000004</v>
      </c>
      <c r="DB361">
        <f t="shared" si="36"/>
        <v>2.5</v>
      </c>
      <c r="DC361">
        <v>0</v>
      </c>
      <c r="DD361">
        <v>0</v>
      </c>
      <c r="DE361">
        <v>0</v>
      </c>
      <c r="DF361">
        <v>2870</v>
      </c>
      <c r="DG361">
        <f t="shared" si="37"/>
        <v>2870</v>
      </c>
      <c r="DH361">
        <f t="shared" si="38"/>
        <v>1</v>
      </c>
      <c r="DI361">
        <v>143</v>
      </c>
      <c r="DJ361">
        <f t="shared" si="39"/>
        <v>143</v>
      </c>
      <c r="DK361">
        <f t="shared" si="40"/>
        <v>1</v>
      </c>
      <c r="DL361">
        <v>10</v>
      </c>
      <c r="DN361">
        <f>(DL361*InputWeights!$C$7+DB361*InputWeights!$C$6)</f>
        <v>6.25</v>
      </c>
      <c r="DO361">
        <f>(DD361*InputWeights!$C$12+DE361*InputWeights!$C$10+CU361*InputWeights!$C$11)</f>
        <v>3</v>
      </c>
      <c r="DP361">
        <f>(DC361*InputWeights!$C$18+DK361*InputWeights!$C$16+DH361*InputWeights!$C$15+CY361*InputWeights!$C$17)</f>
        <v>1.35</v>
      </c>
      <c r="DR361">
        <f>DN361*InputWeights!$C$5+DO361*InputWeights!$C$9+DP361*InputWeights!$C$14</f>
        <v>33.15</v>
      </c>
      <c r="DS361">
        <f>((_xlfn.RANK.EQ(DR361,$DR$2:$DR$1000,0))/(COUNT(DR$2:$DR$1000)))*100</f>
        <v>49.929873772791019</v>
      </c>
      <c r="DT361">
        <f t="shared" si="41"/>
        <v>0</v>
      </c>
    </row>
    <row r="362" spans="1:124" x14ac:dyDescent="0.25">
      <c r="A362" t="s">
        <v>1730</v>
      </c>
      <c r="B362" t="s">
        <v>108</v>
      </c>
      <c r="C362" t="s">
        <v>109</v>
      </c>
      <c r="D362" t="s">
        <v>110</v>
      </c>
      <c r="E362" t="s">
        <v>433</v>
      </c>
      <c r="F362">
        <v>2881</v>
      </c>
      <c r="G362">
        <v>20002600</v>
      </c>
      <c r="H362">
        <v>60</v>
      </c>
      <c r="I362">
        <v>1985</v>
      </c>
      <c r="J362">
        <v>2008</v>
      </c>
      <c r="K362" t="s">
        <v>183</v>
      </c>
      <c r="L362" t="s">
        <v>114</v>
      </c>
      <c r="M362">
        <v>26</v>
      </c>
      <c r="N362" t="s">
        <v>358</v>
      </c>
      <c r="O362">
        <v>2</v>
      </c>
      <c r="Q362" t="s">
        <v>117</v>
      </c>
      <c r="R362">
        <v>0</v>
      </c>
      <c r="S362" t="s">
        <v>1666</v>
      </c>
      <c r="T362">
        <v>195</v>
      </c>
      <c r="V362">
        <v>4327</v>
      </c>
      <c r="W362" t="s">
        <v>116</v>
      </c>
      <c r="X362" t="s">
        <v>117</v>
      </c>
      <c r="Y362" t="s">
        <v>444</v>
      </c>
      <c r="AA362" t="s">
        <v>133</v>
      </c>
      <c r="AC362" t="s">
        <v>1733</v>
      </c>
      <c r="AD362" t="s">
        <v>321</v>
      </c>
      <c r="AE362" t="s">
        <v>426</v>
      </c>
      <c r="AF362" t="s">
        <v>124</v>
      </c>
      <c r="AG362" t="s">
        <v>112</v>
      </c>
      <c r="AH362" t="s">
        <v>124</v>
      </c>
      <c r="AI362" t="s">
        <v>112</v>
      </c>
      <c r="AJ362" t="s">
        <v>112</v>
      </c>
      <c r="AK362" t="s">
        <v>112</v>
      </c>
      <c r="AL362" t="s">
        <v>813</v>
      </c>
      <c r="AM362" t="s">
        <v>813</v>
      </c>
      <c r="AN362" t="s">
        <v>1734</v>
      </c>
      <c r="AO362">
        <v>3824</v>
      </c>
      <c r="AP362">
        <v>102264</v>
      </c>
      <c r="AQ362">
        <v>487</v>
      </c>
      <c r="AR362" t="s">
        <v>110</v>
      </c>
      <c r="AS362">
        <v>22689</v>
      </c>
      <c r="AT362">
        <v>25570</v>
      </c>
      <c r="AU362">
        <v>25196</v>
      </c>
      <c r="AV362">
        <v>28077</v>
      </c>
      <c r="BB362" t="s">
        <v>129</v>
      </c>
      <c r="BC362" t="s">
        <v>704</v>
      </c>
      <c r="BD362">
        <v>78</v>
      </c>
      <c r="BE362" t="s">
        <v>131</v>
      </c>
      <c r="BF362">
        <v>2</v>
      </c>
      <c r="BG362">
        <v>2</v>
      </c>
      <c r="BH362">
        <v>2</v>
      </c>
      <c r="BI362" t="s">
        <v>154</v>
      </c>
      <c r="BJ362" t="s">
        <v>182</v>
      </c>
      <c r="BK362" t="s">
        <v>112</v>
      </c>
      <c r="BN362" t="s">
        <v>133</v>
      </c>
      <c r="BR362" t="s">
        <v>133</v>
      </c>
      <c r="BU362" t="s">
        <v>153</v>
      </c>
      <c r="BV362" t="s">
        <v>116</v>
      </c>
      <c r="BW362" t="s">
        <v>112</v>
      </c>
      <c r="BX362">
        <v>0</v>
      </c>
      <c r="BZ362">
        <v>0</v>
      </c>
      <c r="CA362">
        <v>1</v>
      </c>
      <c r="CB362">
        <v>0</v>
      </c>
      <c r="CC362">
        <v>0</v>
      </c>
      <c r="CD362" t="s">
        <v>117</v>
      </c>
      <c r="CE362" t="s">
        <v>117</v>
      </c>
      <c r="CF362" t="s">
        <v>110</v>
      </c>
      <c r="CG362" t="s">
        <v>117</v>
      </c>
      <c r="CH362" t="s">
        <v>117</v>
      </c>
      <c r="CI362" t="s">
        <v>117</v>
      </c>
      <c r="CJ362" t="s">
        <v>117</v>
      </c>
      <c r="CK362" t="s">
        <v>112</v>
      </c>
      <c r="CL362">
        <v>1</v>
      </c>
      <c r="CM362">
        <v>4</v>
      </c>
      <c r="CN362" t="s">
        <v>142</v>
      </c>
      <c r="CO362" t="s">
        <v>183</v>
      </c>
      <c r="CP362">
        <v>0</v>
      </c>
      <c r="CQ362" t="s">
        <v>135</v>
      </c>
      <c r="CR362" t="s">
        <v>135</v>
      </c>
      <c r="CS362" t="s">
        <v>184</v>
      </c>
      <c r="CT362" t="s">
        <v>184</v>
      </c>
      <c r="CU362">
        <v>7.5</v>
      </c>
      <c r="CV362" t="s">
        <v>1735</v>
      </c>
      <c r="CW362" t="s">
        <v>1735</v>
      </c>
      <c r="CX362">
        <v>4</v>
      </c>
      <c r="CY362">
        <f t="shared" si="35"/>
        <v>2.5</v>
      </c>
      <c r="CZ362">
        <v>8.43994</v>
      </c>
      <c r="DA362">
        <v>5.0605000000000002</v>
      </c>
      <c r="DB362">
        <f t="shared" si="36"/>
        <v>2.5</v>
      </c>
      <c r="DC362">
        <v>0</v>
      </c>
      <c r="DD362">
        <v>0</v>
      </c>
      <c r="DE362">
        <v>0</v>
      </c>
      <c r="DF362">
        <v>4327</v>
      </c>
      <c r="DG362">
        <f t="shared" si="37"/>
        <v>4327</v>
      </c>
      <c r="DH362">
        <f t="shared" si="38"/>
        <v>1</v>
      </c>
      <c r="DI362">
        <v>176</v>
      </c>
      <c r="DJ362">
        <f t="shared" si="39"/>
        <v>176</v>
      </c>
      <c r="DK362">
        <f t="shared" si="40"/>
        <v>1</v>
      </c>
      <c r="DL362">
        <v>10</v>
      </c>
      <c r="DN362">
        <f>(DL362*InputWeights!$C$7+DB362*InputWeights!$C$6)</f>
        <v>6.25</v>
      </c>
      <c r="DO362">
        <f>(DD362*InputWeights!$C$12+DE362*InputWeights!$C$10+CU362*InputWeights!$C$11)</f>
        <v>3</v>
      </c>
      <c r="DP362">
        <f>(DC362*InputWeights!$C$18+DK362*InputWeights!$C$16+DH362*InputWeights!$C$15+CY362*InputWeights!$C$17)</f>
        <v>1.35</v>
      </c>
      <c r="DR362">
        <f>DN362*InputWeights!$C$5+DO362*InputWeights!$C$9+DP362*InputWeights!$C$14</f>
        <v>33.15</v>
      </c>
      <c r="DS362">
        <f>((_xlfn.RANK.EQ(DR362,$DR$2:$DR$1000,0))/(COUNT(DR$2:$DR$1000)))*100</f>
        <v>49.929873772791019</v>
      </c>
      <c r="DT362">
        <f t="shared" si="41"/>
        <v>0</v>
      </c>
    </row>
    <row r="363" spans="1:124" x14ac:dyDescent="0.25">
      <c r="A363" t="s">
        <v>2032</v>
      </c>
      <c r="B363" t="s">
        <v>108</v>
      </c>
      <c r="C363" t="s">
        <v>109</v>
      </c>
      <c r="D363" t="s">
        <v>110</v>
      </c>
      <c r="E363" t="s">
        <v>333</v>
      </c>
      <c r="F363">
        <v>3250</v>
      </c>
      <c r="G363">
        <v>20000300</v>
      </c>
      <c r="H363">
        <v>0</v>
      </c>
      <c r="I363">
        <v>1938</v>
      </c>
      <c r="J363">
        <v>2004</v>
      </c>
      <c r="K363" t="s">
        <v>183</v>
      </c>
      <c r="L363" t="s">
        <v>114</v>
      </c>
      <c r="M363">
        <v>20</v>
      </c>
      <c r="N363" t="s">
        <v>229</v>
      </c>
      <c r="O363">
        <v>2</v>
      </c>
      <c r="Q363" t="s">
        <v>117</v>
      </c>
      <c r="R363">
        <v>0</v>
      </c>
      <c r="S363" t="s">
        <v>1141</v>
      </c>
      <c r="T363">
        <v>127</v>
      </c>
      <c r="V363">
        <v>6466</v>
      </c>
      <c r="W363" t="s">
        <v>116</v>
      </c>
      <c r="X363" t="s">
        <v>117</v>
      </c>
      <c r="Y363" t="s">
        <v>283</v>
      </c>
      <c r="AA363" t="s">
        <v>133</v>
      </c>
      <c r="AC363" t="s">
        <v>2033</v>
      </c>
      <c r="AD363" t="s">
        <v>281</v>
      </c>
      <c r="AE363" t="s">
        <v>274</v>
      </c>
      <c r="AF363" t="s">
        <v>124</v>
      </c>
      <c r="AG363" t="s">
        <v>112</v>
      </c>
      <c r="AH363" t="s">
        <v>124</v>
      </c>
      <c r="AI363" t="s">
        <v>112</v>
      </c>
      <c r="AJ363" t="s">
        <v>112</v>
      </c>
      <c r="AK363" t="s">
        <v>112</v>
      </c>
      <c r="AL363" t="s">
        <v>416</v>
      </c>
      <c r="AM363" t="s">
        <v>416</v>
      </c>
      <c r="AN363" t="s">
        <v>1091</v>
      </c>
      <c r="AO363">
        <v>4621</v>
      </c>
      <c r="AP363">
        <v>102264</v>
      </c>
      <c r="AQ363">
        <v>667</v>
      </c>
      <c r="AR363" t="s">
        <v>110</v>
      </c>
      <c r="AS363">
        <v>6148</v>
      </c>
      <c r="AT363">
        <v>9398</v>
      </c>
      <c r="AU363">
        <v>6148</v>
      </c>
      <c r="AV363">
        <v>9398</v>
      </c>
      <c r="BB363" t="s">
        <v>129</v>
      </c>
      <c r="BC363" t="s">
        <v>130</v>
      </c>
      <c r="BD363">
        <v>80</v>
      </c>
      <c r="BE363" t="s">
        <v>131</v>
      </c>
      <c r="BF363">
        <v>2</v>
      </c>
      <c r="BG363">
        <v>2</v>
      </c>
      <c r="BH363">
        <v>2</v>
      </c>
      <c r="BI363" t="s">
        <v>131</v>
      </c>
      <c r="BJ363" t="s">
        <v>366</v>
      </c>
      <c r="BK363" t="s">
        <v>112</v>
      </c>
      <c r="BN363" t="s">
        <v>133</v>
      </c>
      <c r="BR363" t="s">
        <v>133</v>
      </c>
      <c r="BU363" t="s">
        <v>153</v>
      </c>
      <c r="BV363" t="s">
        <v>116</v>
      </c>
      <c r="BW363" t="s">
        <v>112</v>
      </c>
      <c r="BX363">
        <v>0</v>
      </c>
      <c r="BZ363">
        <v>0</v>
      </c>
      <c r="CA363">
        <v>1</v>
      </c>
      <c r="CB363">
        <v>0</v>
      </c>
      <c r="CC363">
        <v>0</v>
      </c>
      <c r="CD363" t="s">
        <v>117</v>
      </c>
      <c r="CE363" t="s">
        <v>117</v>
      </c>
      <c r="CF363" t="s">
        <v>110</v>
      </c>
      <c r="CG363" t="s">
        <v>117</v>
      </c>
      <c r="CH363" t="s">
        <v>117</v>
      </c>
      <c r="CI363" t="s">
        <v>117</v>
      </c>
      <c r="CJ363" t="s">
        <v>117</v>
      </c>
      <c r="CK363" t="s">
        <v>112</v>
      </c>
      <c r="CL363">
        <v>10</v>
      </c>
      <c r="CM363">
        <v>8</v>
      </c>
      <c r="CN363" t="s">
        <v>142</v>
      </c>
      <c r="CO363" t="s">
        <v>183</v>
      </c>
      <c r="CP363">
        <v>0</v>
      </c>
      <c r="CQ363" t="s">
        <v>135</v>
      </c>
      <c r="CR363" t="s">
        <v>135</v>
      </c>
      <c r="CS363" t="s">
        <v>156</v>
      </c>
      <c r="CT363" t="s">
        <v>184</v>
      </c>
      <c r="CU363">
        <v>7.5</v>
      </c>
      <c r="CV363" t="s">
        <v>2034</v>
      </c>
      <c r="CW363" t="s">
        <v>2034</v>
      </c>
      <c r="CX363">
        <v>7</v>
      </c>
      <c r="CY363">
        <f t="shared" si="35"/>
        <v>1</v>
      </c>
      <c r="CZ363">
        <v>12.6</v>
      </c>
      <c r="DA363">
        <v>4.4000000000000004</v>
      </c>
      <c r="DB363">
        <f t="shared" si="36"/>
        <v>2.5</v>
      </c>
      <c r="DC363">
        <v>0</v>
      </c>
      <c r="DD363">
        <v>0</v>
      </c>
      <c r="DE363">
        <v>0</v>
      </c>
      <c r="DF363">
        <v>6466</v>
      </c>
      <c r="DG363">
        <f t="shared" si="37"/>
        <v>6466</v>
      </c>
      <c r="DH363">
        <f t="shared" si="38"/>
        <v>2</v>
      </c>
      <c r="DI363">
        <v>323</v>
      </c>
      <c r="DJ363">
        <f t="shared" si="39"/>
        <v>323</v>
      </c>
      <c r="DK363">
        <f t="shared" si="40"/>
        <v>1</v>
      </c>
      <c r="DL363">
        <v>10</v>
      </c>
      <c r="DN363">
        <f>(DL363*InputWeights!$C$7+DB363*InputWeights!$C$6)</f>
        <v>6.25</v>
      </c>
      <c r="DO363">
        <f>(DD363*InputWeights!$C$12+DE363*InputWeights!$C$10+CU363*InputWeights!$C$11)</f>
        <v>3</v>
      </c>
      <c r="DP363">
        <f>(DC363*InputWeights!$C$18+DK363*InputWeights!$C$16+DH363*InputWeights!$C$15+CY363*InputWeights!$C$17)</f>
        <v>1.3</v>
      </c>
      <c r="DR363">
        <f>DN363*InputWeights!$C$5+DO363*InputWeights!$C$9+DP363*InputWeights!$C$14</f>
        <v>32.950000000000003</v>
      </c>
      <c r="DS363">
        <f>((_xlfn.RANK.EQ(DR363,$DR$2:$DR$1000,0))/(COUNT(DR$2:$DR$1000)))*100</f>
        <v>50.771388499298745</v>
      </c>
      <c r="DT363">
        <f t="shared" si="41"/>
        <v>0</v>
      </c>
    </row>
    <row r="364" spans="1:124" x14ac:dyDescent="0.25">
      <c r="A364" t="s">
        <v>450</v>
      </c>
      <c r="B364" t="s">
        <v>108</v>
      </c>
      <c r="C364" t="s">
        <v>109</v>
      </c>
      <c r="D364" t="s">
        <v>110</v>
      </c>
      <c r="E364" t="s">
        <v>594</v>
      </c>
      <c r="F364">
        <v>3075</v>
      </c>
      <c r="G364">
        <v>10800</v>
      </c>
      <c r="H364">
        <v>20</v>
      </c>
      <c r="I364">
        <v>2016</v>
      </c>
      <c r="J364">
        <v>2016</v>
      </c>
      <c r="K364" t="s">
        <v>183</v>
      </c>
      <c r="L364" t="s">
        <v>114</v>
      </c>
      <c r="M364">
        <v>38</v>
      </c>
      <c r="N364" t="s">
        <v>412</v>
      </c>
      <c r="O364">
        <v>2</v>
      </c>
      <c r="Q364" t="s">
        <v>117</v>
      </c>
      <c r="R364">
        <v>0</v>
      </c>
      <c r="S364" t="s">
        <v>588</v>
      </c>
      <c r="T364">
        <v>191</v>
      </c>
      <c r="V364">
        <v>10890</v>
      </c>
      <c r="W364" t="s">
        <v>116</v>
      </c>
      <c r="X364" t="s">
        <v>117</v>
      </c>
      <c r="Y364" t="s">
        <v>589</v>
      </c>
      <c r="Z364" t="s">
        <v>119</v>
      </c>
      <c r="AA364" t="s">
        <v>454</v>
      </c>
      <c r="AC364" t="s">
        <v>595</v>
      </c>
      <c r="AD364" t="s">
        <v>590</v>
      </c>
      <c r="AE364" t="s">
        <v>340</v>
      </c>
      <c r="AF364" t="s">
        <v>124</v>
      </c>
      <c r="AG364" t="s">
        <v>125</v>
      </c>
      <c r="AH364" t="s">
        <v>124</v>
      </c>
      <c r="AI364" t="s">
        <v>150</v>
      </c>
      <c r="AJ364" t="s">
        <v>112</v>
      </c>
      <c r="AK364" t="s">
        <v>125</v>
      </c>
      <c r="AL364" t="s">
        <v>591</v>
      </c>
      <c r="AM364" t="s">
        <v>596</v>
      </c>
      <c r="AN364" t="s">
        <v>597</v>
      </c>
      <c r="AO364">
        <v>1860</v>
      </c>
      <c r="AP364">
        <v>102264</v>
      </c>
      <c r="AQ364">
        <v>71105</v>
      </c>
      <c r="AR364" t="s">
        <v>110</v>
      </c>
      <c r="AS364">
        <v>6900</v>
      </c>
      <c r="AT364">
        <v>9975</v>
      </c>
      <c r="AU364">
        <v>115651</v>
      </c>
      <c r="AV364">
        <v>118726</v>
      </c>
      <c r="BB364" t="s">
        <v>129</v>
      </c>
      <c r="BC364" t="s">
        <v>247</v>
      </c>
      <c r="BD364">
        <v>61</v>
      </c>
      <c r="BE364" t="s">
        <v>131</v>
      </c>
      <c r="BF364">
        <v>0</v>
      </c>
      <c r="BG364">
        <v>4</v>
      </c>
      <c r="BH364">
        <v>4</v>
      </c>
      <c r="BI364" t="s">
        <v>366</v>
      </c>
      <c r="BJ364" t="s">
        <v>154</v>
      </c>
      <c r="BK364" t="s">
        <v>112</v>
      </c>
      <c r="BN364" t="s">
        <v>133</v>
      </c>
      <c r="BR364" t="s">
        <v>133</v>
      </c>
      <c r="BU364" t="s">
        <v>112</v>
      </c>
      <c r="BV364" t="s">
        <v>114</v>
      </c>
      <c r="BW364" t="s">
        <v>112</v>
      </c>
      <c r="BX364">
        <v>0</v>
      </c>
      <c r="BZ364">
        <v>0</v>
      </c>
      <c r="CA364">
        <v>1</v>
      </c>
      <c r="CB364">
        <v>0</v>
      </c>
      <c r="CC364">
        <v>0</v>
      </c>
      <c r="CD364" t="s">
        <v>117</v>
      </c>
      <c r="CE364" t="s">
        <v>117</v>
      </c>
      <c r="CF364" t="s">
        <v>117</v>
      </c>
      <c r="CG364" t="s">
        <v>117</v>
      </c>
      <c r="CH364" t="s">
        <v>114</v>
      </c>
      <c r="CI364" t="s">
        <v>117</v>
      </c>
      <c r="CJ364" t="s">
        <v>110</v>
      </c>
      <c r="CK364" t="s">
        <v>112</v>
      </c>
      <c r="CL364">
        <v>47</v>
      </c>
      <c r="CM364">
        <v>0</v>
      </c>
      <c r="CN364" t="s">
        <v>134</v>
      </c>
      <c r="CO364" t="s">
        <v>154</v>
      </c>
      <c r="CP364">
        <v>0</v>
      </c>
      <c r="CR364" t="s">
        <v>417</v>
      </c>
      <c r="CS364" t="s">
        <v>136</v>
      </c>
      <c r="CT364" t="s">
        <v>136</v>
      </c>
      <c r="CU364">
        <v>10</v>
      </c>
      <c r="CV364" t="s">
        <v>598</v>
      </c>
      <c r="CW364" t="s">
        <v>598</v>
      </c>
      <c r="CX364">
        <v>3</v>
      </c>
      <c r="CY364">
        <f t="shared" si="35"/>
        <v>7.5</v>
      </c>
      <c r="CZ364">
        <v>1.67316</v>
      </c>
      <c r="DA364">
        <v>1.46637</v>
      </c>
      <c r="DB364">
        <f t="shared" si="36"/>
        <v>1</v>
      </c>
      <c r="DC364">
        <v>10</v>
      </c>
      <c r="DF364">
        <v>10890</v>
      </c>
      <c r="DG364">
        <f t="shared" si="37"/>
        <v>10890</v>
      </c>
      <c r="DH364">
        <f t="shared" si="38"/>
        <v>3</v>
      </c>
      <c r="DI364">
        <v>925</v>
      </c>
      <c r="DJ364">
        <f t="shared" si="39"/>
        <v>925</v>
      </c>
      <c r="DK364">
        <f t="shared" si="40"/>
        <v>2</v>
      </c>
      <c r="DN364">
        <f>(DL364*InputWeights!$C$7+DB364*InputWeights!$C$6)</f>
        <v>0.5</v>
      </c>
      <c r="DO364">
        <f>(DD364*InputWeights!$C$12+DE364*InputWeights!$C$10+CU364*InputWeights!$C$11)</f>
        <v>4</v>
      </c>
      <c r="DP364">
        <f>(DC364*InputWeights!$C$18+DK364*InputWeights!$C$16+DH364*InputWeights!$C$15+CY364*InputWeights!$C$17)</f>
        <v>4.8499999999999996</v>
      </c>
      <c r="DR364">
        <f>DN364*InputWeights!$C$5+DO364*InputWeights!$C$9+DP364*InputWeights!$C$14</f>
        <v>32.9</v>
      </c>
      <c r="DS364">
        <f>((_xlfn.RANK.EQ(DR364,$DR$2:$DR$1000,0))/(COUNT(DR$2:$DR$1000)))*100</f>
        <v>50.911640953716685</v>
      </c>
      <c r="DT364">
        <f t="shared" si="41"/>
        <v>0</v>
      </c>
    </row>
    <row r="365" spans="1:124" x14ac:dyDescent="0.25">
      <c r="A365" t="s">
        <v>1622</v>
      </c>
      <c r="B365" t="s">
        <v>108</v>
      </c>
      <c r="C365" t="s">
        <v>109</v>
      </c>
      <c r="D365" t="s">
        <v>110</v>
      </c>
      <c r="E365" t="s">
        <v>950</v>
      </c>
      <c r="F365">
        <v>3060</v>
      </c>
      <c r="G365">
        <v>20000800</v>
      </c>
      <c r="H365">
        <v>0</v>
      </c>
      <c r="I365">
        <v>1955</v>
      </c>
      <c r="J365">
        <v>2012</v>
      </c>
      <c r="K365" t="s">
        <v>183</v>
      </c>
      <c r="L365" t="s">
        <v>114</v>
      </c>
      <c r="M365">
        <v>22</v>
      </c>
      <c r="N365" t="s">
        <v>358</v>
      </c>
      <c r="O365">
        <v>2</v>
      </c>
      <c r="Q365" t="s">
        <v>117</v>
      </c>
      <c r="R365">
        <v>0</v>
      </c>
      <c r="S365" t="s">
        <v>1394</v>
      </c>
      <c r="T365">
        <v>135</v>
      </c>
      <c r="V365">
        <v>12498</v>
      </c>
      <c r="W365" t="s">
        <v>116</v>
      </c>
      <c r="X365" t="s">
        <v>117</v>
      </c>
      <c r="Y365" t="s">
        <v>1618</v>
      </c>
      <c r="AA365" t="s">
        <v>133</v>
      </c>
      <c r="AC365" t="s">
        <v>218</v>
      </c>
      <c r="AD365" t="s">
        <v>1623</v>
      </c>
      <c r="AE365" t="s">
        <v>426</v>
      </c>
      <c r="AF365" t="s">
        <v>124</v>
      </c>
      <c r="AG365" t="s">
        <v>112</v>
      </c>
      <c r="AH365" t="s">
        <v>124</v>
      </c>
      <c r="AI365" t="s">
        <v>112</v>
      </c>
      <c r="AJ365" t="s">
        <v>112</v>
      </c>
      <c r="AK365" t="s">
        <v>112</v>
      </c>
      <c r="AL365" t="s">
        <v>1624</v>
      </c>
      <c r="AM365" t="s">
        <v>1625</v>
      </c>
      <c r="AN365" t="s">
        <v>1626</v>
      </c>
      <c r="AO365">
        <v>3652</v>
      </c>
      <c r="AP365">
        <v>102264</v>
      </c>
      <c r="AQ365">
        <v>435</v>
      </c>
      <c r="AR365" t="s">
        <v>110</v>
      </c>
      <c r="AS365">
        <v>7944</v>
      </c>
      <c r="AT365">
        <v>11004</v>
      </c>
      <c r="AU365">
        <v>7944</v>
      </c>
      <c r="AV365">
        <v>11004</v>
      </c>
      <c r="BB365" t="s">
        <v>129</v>
      </c>
      <c r="BC365" t="s">
        <v>704</v>
      </c>
      <c r="BD365">
        <v>85</v>
      </c>
      <c r="BE365" t="s">
        <v>131</v>
      </c>
      <c r="BF365">
        <v>2</v>
      </c>
      <c r="BG365">
        <v>2</v>
      </c>
      <c r="BH365">
        <v>2</v>
      </c>
      <c r="BI365" t="s">
        <v>183</v>
      </c>
      <c r="BJ365" t="s">
        <v>366</v>
      </c>
      <c r="BK365" t="s">
        <v>112</v>
      </c>
      <c r="BN365" t="s">
        <v>133</v>
      </c>
      <c r="BR365" t="s">
        <v>133</v>
      </c>
      <c r="BU365" t="s">
        <v>153</v>
      </c>
      <c r="BV365" t="s">
        <v>116</v>
      </c>
      <c r="BW365" t="s">
        <v>112</v>
      </c>
      <c r="BX365">
        <v>0</v>
      </c>
      <c r="BZ365">
        <v>0</v>
      </c>
      <c r="CA365">
        <v>1</v>
      </c>
      <c r="CB365">
        <v>0</v>
      </c>
      <c r="CC365">
        <v>0</v>
      </c>
      <c r="CD365" t="s">
        <v>117</v>
      </c>
      <c r="CE365" t="s">
        <v>117</v>
      </c>
      <c r="CF365" t="s">
        <v>110</v>
      </c>
      <c r="CG365" t="s">
        <v>117</v>
      </c>
      <c r="CH365" t="s">
        <v>117</v>
      </c>
      <c r="CI365" t="s">
        <v>117</v>
      </c>
      <c r="CJ365" t="s">
        <v>117</v>
      </c>
      <c r="CK365" t="s">
        <v>112</v>
      </c>
      <c r="CL365">
        <v>3</v>
      </c>
      <c r="CM365">
        <v>6</v>
      </c>
      <c r="CN365" t="s">
        <v>142</v>
      </c>
      <c r="CO365" t="s">
        <v>183</v>
      </c>
      <c r="CP365">
        <v>0</v>
      </c>
      <c r="CQ365" t="s">
        <v>135</v>
      </c>
      <c r="CR365" t="s">
        <v>135</v>
      </c>
      <c r="CS365" t="s">
        <v>156</v>
      </c>
      <c r="CT365" t="s">
        <v>156</v>
      </c>
      <c r="CU365">
        <v>5</v>
      </c>
      <c r="CV365" t="s">
        <v>1627</v>
      </c>
      <c r="CW365" t="s">
        <v>1627</v>
      </c>
      <c r="CX365">
        <v>4</v>
      </c>
      <c r="CY365">
        <f t="shared" si="35"/>
        <v>2.5</v>
      </c>
      <c r="CZ365">
        <v>14.9</v>
      </c>
      <c r="DA365">
        <v>0</v>
      </c>
      <c r="DB365">
        <f t="shared" si="36"/>
        <v>1</v>
      </c>
      <c r="DC365">
        <v>0</v>
      </c>
      <c r="DD365">
        <v>0</v>
      </c>
      <c r="DE365">
        <v>0</v>
      </c>
      <c r="DF365">
        <v>12498</v>
      </c>
      <c r="DG365">
        <f t="shared" si="37"/>
        <v>12498</v>
      </c>
      <c r="DH365">
        <f t="shared" si="38"/>
        <v>3</v>
      </c>
      <c r="DI365">
        <v>1470</v>
      </c>
      <c r="DJ365">
        <f t="shared" si="39"/>
        <v>1470</v>
      </c>
      <c r="DK365">
        <f t="shared" si="40"/>
        <v>3</v>
      </c>
      <c r="DL365">
        <v>10</v>
      </c>
      <c r="DN365">
        <f>(DL365*InputWeights!$C$7+DB365*InputWeights!$C$6)</f>
        <v>5.5</v>
      </c>
      <c r="DO365">
        <f>(DD365*InputWeights!$C$12+DE365*InputWeights!$C$10+CU365*InputWeights!$C$11)</f>
        <v>2</v>
      </c>
      <c r="DP365">
        <f>(DC365*InputWeights!$C$18+DK365*InputWeights!$C$16+DH365*InputWeights!$C$15+CY365*InputWeights!$C$17)</f>
        <v>2.5500000000000003</v>
      </c>
      <c r="DR365">
        <f>DN365*InputWeights!$C$5+DO365*InputWeights!$C$9+DP365*InputWeights!$C$14</f>
        <v>32.700000000000003</v>
      </c>
      <c r="DS365">
        <f>((_xlfn.RANK.EQ(DR365,$DR$2:$DR$1000,0))/(COUNT(DR$2:$DR$1000)))*100</f>
        <v>51.051893408134639</v>
      </c>
      <c r="DT365">
        <f t="shared" si="41"/>
        <v>0</v>
      </c>
    </row>
    <row r="366" spans="1:124" x14ac:dyDescent="0.25">
      <c r="A366" t="s">
        <v>1801</v>
      </c>
      <c r="B366" t="s">
        <v>108</v>
      </c>
      <c r="C366" t="s">
        <v>109</v>
      </c>
      <c r="D366" t="s">
        <v>110</v>
      </c>
      <c r="E366" t="s">
        <v>420</v>
      </c>
      <c r="F366">
        <v>1690</v>
      </c>
      <c r="G366">
        <v>20000500</v>
      </c>
      <c r="H366">
        <v>0</v>
      </c>
      <c r="I366">
        <v>1900</v>
      </c>
      <c r="J366">
        <v>2009</v>
      </c>
      <c r="K366" t="s">
        <v>183</v>
      </c>
      <c r="L366" t="s">
        <v>114</v>
      </c>
      <c r="M366">
        <v>24</v>
      </c>
      <c r="N366" t="s">
        <v>358</v>
      </c>
      <c r="O366">
        <v>2</v>
      </c>
      <c r="Q366" t="s">
        <v>117</v>
      </c>
      <c r="R366">
        <v>0</v>
      </c>
      <c r="S366" t="s">
        <v>1771</v>
      </c>
      <c r="T366">
        <v>114</v>
      </c>
      <c r="V366">
        <v>15828</v>
      </c>
      <c r="W366" t="s">
        <v>116</v>
      </c>
      <c r="X366" t="s">
        <v>117</v>
      </c>
      <c r="Y366" t="s">
        <v>1802</v>
      </c>
      <c r="AA366" t="s">
        <v>133</v>
      </c>
      <c r="AC366" t="s">
        <v>218</v>
      </c>
      <c r="AD366" t="s">
        <v>160</v>
      </c>
      <c r="AE366" t="s">
        <v>340</v>
      </c>
      <c r="AF366" t="s">
        <v>124</v>
      </c>
      <c r="AG366" t="s">
        <v>112</v>
      </c>
      <c r="AH366" t="s">
        <v>124</v>
      </c>
      <c r="AI366" t="s">
        <v>112</v>
      </c>
      <c r="AJ366" t="s">
        <v>112</v>
      </c>
      <c r="AK366" t="s">
        <v>112</v>
      </c>
      <c r="AL366" t="s">
        <v>1808</v>
      </c>
      <c r="AM366" t="s">
        <v>1808</v>
      </c>
      <c r="AN366" t="s">
        <v>1809</v>
      </c>
      <c r="AO366">
        <v>3979</v>
      </c>
      <c r="AP366">
        <v>102264</v>
      </c>
      <c r="AQ366">
        <v>524</v>
      </c>
      <c r="AR366" t="s">
        <v>110</v>
      </c>
      <c r="AS366">
        <v>9400</v>
      </c>
      <c r="AT366">
        <v>11090</v>
      </c>
      <c r="AU366">
        <v>9400</v>
      </c>
      <c r="AV366">
        <v>11090</v>
      </c>
      <c r="BB366" t="s">
        <v>129</v>
      </c>
      <c r="BC366" t="s">
        <v>130</v>
      </c>
      <c r="BD366">
        <v>82</v>
      </c>
      <c r="BE366" t="s">
        <v>131</v>
      </c>
      <c r="BF366">
        <v>1</v>
      </c>
      <c r="BG366">
        <v>1</v>
      </c>
      <c r="BH366">
        <v>1</v>
      </c>
      <c r="BI366" t="s">
        <v>131</v>
      </c>
      <c r="BJ366" t="s">
        <v>366</v>
      </c>
      <c r="BK366" t="s">
        <v>112</v>
      </c>
      <c r="BN366" t="s">
        <v>133</v>
      </c>
      <c r="BR366" t="s">
        <v>133</v>
      </c>
      <c r="BU366" t="s">
        <v>153</v>
      </c>
      <c r="BV366" t="s">
        <v>116</v>
      </c>
      <c r="BW366" t="s">
        <v>112</v>
      </c>
      <c r="BX366">
        <v>0</v>
      </c>
      <c r="BZ366">
        <v>0</v>
      </c>
      <c r="CA366">
        <v>1</v>
      </c>
      <c r="CB366">
        <v>0</v>
      </c>
      <c r="CC366">
        <v>0</v>
      </c>
      <c r="CD366" t="s">
        <v>117</v>
      </c>
      <c r="CE366" t="s">
        <v>117</v>
      </c>
      <c r="CF366" t="s">
        <v>110</v>
      </c>
      <c r="CG366" t="s">
        <v>117</v>
      </c>
      <c r="CH366" t="s">
        <v>117</v>
      </c>
      <c r="CI366" t="s">
        <v>117</v>
      </c>
      <c r="CJ366" t="s">
        <v>117</v>
      </c>
      <c r="CK366" t="s">
        <v>112</v>
      </c>
      <c r="CL366">
        <v>2</v>
      </c>
      <c r="CM366">
        <v>2</v>
      </c>
      <c r="CN366" t="s">
        <v>142</v>
      </c>
      <c r="CO366" t="s">
        <v>183</v>
      </c>
      <c r="CP366">
        <v>0</v>
      </c>
      <c r="CQ366" t="s">
        <v>143</v>
      </c>
      <c r="CR366" t="s">
        <v>143</v>
      </c>
      <c r="CS366" t="s">
        <v>156</v>
      </c>
      <c r="CT366" t="s">
        <v>156</v>
      </c>
      <c r="CU366">
        <v>5</v>
      </c>
      <c r="CV366" t="s">
        <v>1810</v>
      </c>
      <c r="CW366" t="s">
        <v>1810</v>
      </c>
      <c r="CX366">
        <v>4</v>
      </c>
      <c r="CY366">
        <f t="shared" si="35"/>
        <v>2.5</v>
      </c>
      <c r="CZ366">
        <v>9.8000000000000007</v>
      </c>
      <c r="DA366">
        <v>0</v>
      </c>
      <c r="DB366">
        <f t="shared" si="36"/>
        <v>1</v>
      </c>
      <c r="DC366">
        <v>0</v>
      </c>
      <c r="DD366">
        <v>0</v>
      </c>
      <c r="DE366">
        <v>0</v>
      </c>
      <c r="DF366">
        <v>15828</v>
      </c>
      <c r="DG366">
        <f t="shared" si="37"/>
        <v>15828</v>
      </c>
      <c r="DH366">
        <f t="shared" si="38"/>
        <v>4</v>
      </c>
      <c r="DI366">
        <v>320</v>
      </c>
      <c r="DJ366">
        <f t="shared" si="39"/>
        <v>320</v>
      </c>
      <c r="DK366">
        <f t="shared" si="40"/>
        <v>1</v>
      </c>
      <c r="DL366">
        <v>10</v>
      </c>
      <c r="DN366">
        <f>(DL366*InputWeights!$C$7+DB366*InputWeights!$C$6)</f>
        <v>5.5</v>
      </c>
      <c r="DO366">
        <f>(DD366*InputWeights!$C$12+DE366*InputWeights!$C$10+CU366*InputWeights!$C$11)</f>
        <v>2</v>
      </c>
      <c r="DP366">
        <f>(DC366*InputWeights!$C$18+DK366*InputWeights!$C$16+DH366*InputWeights!$C$15+CY366*InputWeights!$C$17)</f>
        <v>2.5499999999999998</v>
      </c>
      <c r="DR366">
        <f>DN366*InputWeights!$C$5+DO366*InputWeights!$C$9+DP366*InputWeights!$C$14</f>
        <v>32.700000000000003</v>
      </c>
      <c r="DS366">
        <f>((_xlfn.RANK.EQ(DR366,$DR$2:$DR$1000,0))/(COUNT(DR$2:$DR$1000)))*100</f>
        <v>51.051893408134639</v>
      </c>
      <c r="DT366">
        <f t="shared" si="41"/>
        <v>0</v>
      </c>
    </row>
    <row r="367" spans="1:124" x14ac:dyDescent="0.25">
      <c r="A367" t="s">
        <v>680</v>
      </c>
      <c r="B367" t="s">
        <v>108</v>
      </c>
      <c r="C367" t="s">
        <v>109</v>
      </c>
      <c r="D367" t="s">
        <v>110</v>
      </c>
      <c r="E367" t="s">
        <v>348</v>
      </c>
      <c r="F367">
        <v>3674</v>
      </c>
      <c r="G367">
        <v>1500</v>
      </c>
      <c r="H367">
        <v>10</v>
      </c>
      <c r="I367">
        <v>1994</v>
      </c>
      <c r="J367">
        <v>1994</v>
      </c>
      <c r="K367" t="s">
        <v>112</v>
      </c>
      <c r="L367" t="s">
        <v>110</v>
      </c>
      <c r="M367">
        <v>24</v>
      </c>
      <c r="N367" t="s">
        <v>147</v>
      </c>
      <c r="O367">
        <v>2</v>
      </c>
      <c r="Q367" t="s">
        <v>114</v>
      </c>
      <c r="R367">
        <v>2</v>
      </c>
      <c r="S367" t="s">
        <v>682</v>
      </c>
      <c r="T367">
        <v>101</v>
      </c>
      <c r="V367">
        <v>12644</v>
      </c>
      <c r="W367" t="s">
        <v>114</v>
      </c>
      <c r="X367" t="s">
        <v>117</v>
      </c>
      <c r="Y367" t="s">
        <v>683</v>
      </c>
      <c r="Z367" t="s">
        <v>119</v>
      </c>
      <c r="AA367" t="s">
        <v>684</v>
      </c>
      <c r="AC367" t="s">
        <v>160</v>
      </c>
      <c r="AD367" t="s">
        <v>363</v>
      </c>
      <c r="AE367" t="s">
        <v>274</v>
      </c>
      <c r="AF367" t="s">
        <v>124</v>
      </c>
      <c r="AG367" t="s">
        <v>125</v>
      </c>
      <c r="AH367" t="s">
        <v>124</v>
      </c>
      <c r="AI367" t="s">
        <v>112</v>
      </c>
      <c r="AJ367" t="s">
        <v>112</v>
      </c>
      <c r="AK367" t="s">
        <v>125</v>
      </c>
      <c r="AL367" t="s">
        <v>722</v>
      </c>
      <c r="AM367" t="s">
        <v>720</v>
      </c>
      <c r="AN367" t="s">
        <v>723</v>
      </c>
      <c r="AO367">
        <v>1991</v>
      </c>
      <c r="AP367">
        <v>102264</v>
      </c>
      <c r="AQ367">
        <v>77014</v>
      </c>
      <c r="AR367" t="s">
        <v>110</v>
      </c>
      <c r="AS367">
        <v>29986</v>
      </c>
      <c r="AT367">
        <v>33660</v>
      </c>
      <c r="AU367">
        <v>34838</v>
      </c>
      <c r="AV367">
        <v>38512</v>
      </c>
      <c r="BB367" t="s">
        <v>129</v>
      </c>
      <c r="BC367" t="s">
        <v>180</v>
      </c>
      <c r="BD367">
        <v>93</v>
      </c>
      <c r="BE367" t="s">
        <v>131</v>
      </c>
      <c r="BF367">
        <v>0</v>
      </c>
      <c r="BG367">
        <v>1</v>
      </c>
      <c r="BH367">
        <v>1</v>
      </c>
      <c r="BI367" t="s">
        <v>153</v>
      </c>
      <c r="BJ367" t="s">
        <v>154</v>
      </c>
      <c r="BK367" t="s">
        <v>112</v>
      </c>
      <c r="BN367" t="s">
        <v>133</v>
      </c>
      <c r="BR367" t="s">
        <v>133</v>
      </c>
      <c r="BU367" t="s">
        <v>112</v>
      </c>
      <c r="BV367" t="s">
        <v>114</v>
      </c>
      <c r="BW367" t="s">
        <v>112</v>
      </c>
      <c r="BX367">
        <v>0</v>
      </c>
      <c r="BZ367">
        <v>0</v>
      </c>
      <c r="CA367">
        <v>1</v>
      </c>
      <c r="CB367">
        <v>0</v>
      </c>
      <c r="CC367">
        <v>0</v>
      </c>
      <c r="CD367" t="s">
        <v>110</v>
      </c>
      <c r="CE367" t="s">
        <v>114</v>
      </c>
      <c r="CF367" t="s">
        <v>110</v>
      </c>
      <c r="CG367" t="s">
        <v>117</v>
      </c>
      <c r="CH367" t="s">
        <v>117</v>
      </c>
      <c r="CI367" t="s">
        <v>117</v>
      </c>
      <c r="CJ367" t="s">
        <v>110</v>
      </c>
      <c r="CK367" t="s">
        <v>125</v>
      </c>
      <c r="CL367">
        <v>15</v>
      </c>
      <c r="CM367">
        <v>3</v>
      </c>
      <c r="CN367" t="s">
        <v>277</v>
      </c>
      <c r="CO367" t="s">
        <v>154</v>
      </c>
      <c r="CP367">
        <v>0</v>
      </c>
      <c r="CQ367" t="s">
        <v>135</v>
      </c>
      <c r="CR367" t="s">
        <v>135</v>
      </c>
      <c r="CS367" t="s">
        <v>156</v>
      </c>
      <c r="CT367" t="s">
        <v>156</v>
      </c>
      <c r="CU367">
        <v>5</v>
      </c>
      <c r="CV367" t="s">
        <v>724</v>
      </c>
      <c r="CW367" t="s">
        <v>724</v>
      </c>
      <c r="CX367">
        <v>3</v>
      </c>
      <c r="CY367">
        <f t="shared" si="35"/>
        <v>7.5</v>
      </c>
      <c r="CZ367">
        <v>1.6438600000000001</v>
      </c>
      <c r="DA367">
        <v>0.86557600000000001</v>
      </c>
      <c r="DB367">
        <f t="shared" si="36"/>
        <v>1</v>
      </c>
      <c r="DC367">
        <v>10</v>
      </c>
      <c r="DF367">
        <v>12644</v>
      </c>
      <c r="DG367">
        <f t="shared" si="37"/>
        <v>25288</v>
      </c>
      <c r="DH367">
        <f t="shared" si="38"/>
        <v>6</v>
      </c>
      <c r="DI367">
        <v>885</v>
      </c>
      <c r="DJ367">
        <f t="shared" si="39"/>
        <v>1770</v>
      </c>
      <c r="DK367">
        <f t="shared" si="40"/>
        <v>3</v>
      </c>
      <c r="DN367">
        <f>(DL367*InputWeights!$C$7+DB367*InputWeights!$C$6)</f>
        <v>0.5</v>
      </c>
      <c r="DO367">
        <f>(DD367*InputWeights!$C$12+DE367*InputWeights!$C$10+CU367*InputWeights!$C$11)</f>
        <v>2</v>
      </c>
      <c r="DP367">
        <f>(DC367*InputWeights!$C$18+DK367*InputWeights!$C$16+DH367*InputWeights!$C$15+CY367*InputWeights!$C$17)</f>
        <v>6.25</v>
      </c>
      <c r="DR367">
        <f>DN367*InputWeights!$C$5+DO367*InputWeights!$C$9+DP367*InputWeights!$C$14</f>
        <v>32.5</v>
      </c>
      <c r="DS367">
        <f>((_xlfn.RANK.EQ(DR367,$DR$2:$DR$1000,0))/(COUNT(DR$2:$DR$1000)))*100</f>
        <v>51.332398316970554</v>
      </c>
      <c r="DT367">
        <f t="shared" si="41"/>
        <v>0</v>
      </c>
    </row>
    <row r="368" spans="1:124" x14ac:dyDescent="0.25">
      <c r="A368" t="s">
        <v>1303</v>
      </c>
      <c r="B368" t="s">
        <v>108</v>
      </c>
      <c r="C368" t="s">
        <v>109</v>
      </c>
      <c r="D368" t="s">
        <v>110</v>
      </c>
      <c r="E368" t="s">
        <v>333</v>
      </c>
      <c r="F368">
        <v>3333</v>
      </c>
      <c r="G368">
        <v>20000700</v>
      </c>
      <c r="H368">
        <v>0</v>
      </c>
      <c r="I368">
        <v>1966</v>
      </c>
      <c r="J368">
        <v>2001</v>
      </c>
      <c r="K368" t="s">
        <v>183</v>
      </c>
      <c r="L368" t="s">
        <v>114</v>
      </c>
      <c r="M368">
        <v>20</v>
      </c>
      <c r="N368" t="s">
        <v>229</v>
      </c>
      <c r="O368">
        <v>2</v>
      </c>
      <c r="Q368" t="s">
        <v>117</v>
      </c>
      <c r="R368">
        <v>0</v>
      </c>
      <c r="S368" t="s">
        <v>1256</v>
      </c>
      <c r="T368">
        <v>178</v>
      </c>
      <c r="V368">
        <v>7308</v>
      </c>
      <c r="W368" t="s">
        <v>116</v>
      </c>
      <c r="X368" t="s">
        <v>117</v>
      </c>
      <c r="Y368" t="s">
        <v>1294</v>
      </c>
      <c r="AA368" t="s">
        <v>133</v>
      </c>
      <c r="AC368" t="s">
        <v>1293</v>
      </c>
      <c r="AD368" t="s">
        <v>362</v>
      </c>
      <c r="AE368" t="s">
        <v>364</v>
      </c>
      <c r="AF368" t="s">
        <v>124</v>
      </c>
      <c r="AG368" t="s">
        <v>112</v>
      </c>
      <c r="AH368" t="s">
        <v>124</v>
      </c>
      <c r="AI368" t="s">
        <v>112</v>
      </c>
      <c r="AJ368" t="s">
        <v>112</v>
      </c>
      <c r="AK368" t="s">
        <v>112</v>
      </c>
      <c r="AL368" t="s">
        <v>807</v>
      </c>
      <c r="AM368" t="s">
        <v>1091</v>
      </c>
      <c r="AN368" t="s">
        <v>1308</v>
      </c>
      <c r="AO368">
        <v>3097</v>
      </c>
      <c r="AP368">
        <v>102264</v>
      </c>
      <c r="AQ368">
        <v>298</v>
      </c>
      <c r="AR368" t="s">
        <v>110</v>
      </c>
      <c r="AS368">
        <v>6517</v>
      </c>
      <c r="AT368">
        <v>9850</v>
      </c>
      <c r="AU368">
        <v>6517</v>
      </c>
      <c r="AV368">
        <v>9850</v>
      </c>
      <c r="BB368" t="s">
        <v>129</v>
      </c>
      <c r="BC368" t="s">
        <v>130</v>
      </c>
      <c r="BD368">
        <v>78</v>
      </c>
      <c r="BE368" t="s">
        <v>131</v>
      </c>
      <c r="BF368">
        <v>1</v>
      </c>
      <c r="BG368">
        <v>1</v>
      </c>
      <c r="BH368">
        <v>1</v>
      </c>
      <c r="BI368" t="s">
        <v>131</v>
      </c>
      <c r="BJ368" t="s">
        <v>182</v>
      </c>
      <c r="BK368" t="s">
        <v>112</v>
      </c>
      <c r="BN368" t="s">
        <v>133</v>
      </c>
      <c r="BR368" t="s">
        <v>133</v>
      </c>
      <c r="BU368" t="s">
        <v>153</v>
      </c>
      <c r="BV368" t="s">
        <v>116</v>
      </c>
      <c r="BW368" t="s">
        <v>112</v>
      </c>
      <c r="BX368">
        <v>0</v>
      </c>
      <c r="BZ368">
        <v>0</v>
      </c>
      <c r="CA368">
        <v>1</v>
      </c>
      <c r="CB368">
        <v>0</v>
      </c>
      <c r="CC368">
        <v>0</v>
      </c>
      <c r="CD368" t="s">
        <v>117</v>
      </c>
      <c r="CE368" t="s">
        <v>117</v>
      </c>
      <c r="CF368" t="s">
        <v>110</v>
      </c>
      <c r="CG368" t="s">
        <v>117</v>
      </c>
      <c r="CH368" t="s">
        <v>117</v>
      </c>
      <c r="CI368" t="s">
        <v>117</v>
      </c>
      <c r="CJ368" t="s">
        <v>117</v>
      </c>
      <c r="CK368" t="s">
        <v>112</v>
      </c>
      <c r="CL368">
        <v>7</v>
      </c>
      <c r="CM368">
        <v>12</v>
      </c>
      <c r="CN368" t="s">
        <v>142</v>
      </c>
      <c r="CO368" t="s">
        <v>183</v>
      </c>
      <c r="CP368">
        <v>0</v>
      </c>
      <c r="CQ368" t="s">
        <v>143</v>
      </c>
      <c r="CR368" t="s">
        <v>143</v>
      </c>
      <c r="CS368" t="s">
        <v>184</v>
      </c>
      <c r="CT368" t="s">
        <v>184</v>
      </c>
      <c r="CU368">
        <v>7.5</v>
      </c>
      <c r="CV368" t="s">
        <v>1309</v>
      </c>
      <c r="CW368" t="s">
        <v>1309</v>
      </c>
      <c r="CX368">
        <v>4</v>
      </c>
      <c r="CY368">
        <f t="shared" si="35"/>
        <v>2.5</v>
      </c>
      <c r="CZ368">
        <v>2.2815599999999998</v>
      </c>
      <c r="DA368">
        <v>1.70828</v>
      </c>
      <c r="DB368">
        <f t="shared" si="36"/>
        <v>1</v>
      </c>
      <c r="DC368">
        <v>0</v>
      </c>
      <c r="DD368">
        <v>0</v>
      </c>
      <c r="DE368">
        <v>0</v>
      </c>
      <c r="DF368">
        <v>7308</v>
      </c>
      <c r="DG368">
        <f t="shared" si="37"/>
        <v>7308</v>
      </c>
      <c r="DH368">
        <f t="shared" si="38"/>
        <v>2</v>
      </c>
      <c r="DI368">
        <v>184</v>
      </c>
      <c r="DJ368">
        <f t="shared" si="39"/>
        <v>184</v>
      </c>
      <c r="DK368">
        <f t="shared" si="40"/>
        <v>1</v>
      </c>
      <c r="DL368">
        <v>10</v>
      </c>
      <c r="DN368">
        <f>(DL368*InputWeights!$C$7+DB368*InputWeights!$C$6)</f>
        <v>5.5</v>
      </c>
      <c r="DO368">
        <f>(DD368*InputWeights!$C$12+DE368*InputWeights!$C$10+CU368*InputWeights!$C$11)</f>
        <v>3</v>
      </c>
      <c r="DP368">
        <f>(DC368*InputWeights!$C$18+DK368*InputWeights!$C$16+DH368*InputWeights!$C$15+CY368*InputWeights!$C$17)</f>
        <v>1.75</v>
      </c>
      <c r="DR368">
        <f>DN368*InputWeights!$C$5+DO368*InputWeights!$C$9+DP368*InputWeights!$C$14</f>
        <v>32.5</v>
      </c>
      <c r="DS368">
        <f>((_xlfn.RANK.EQ(DR368,$DR$2:$DR$1000,0))/(COUNT(DR$2:$DR$1000)))*100</f>
        <v>51.332398316970554</v>
      </c>
      <c r="DT368">
        <f t="shared" si="41"/>
        <v>0</v>
      </c>
    </row>
    <row r="369" spans="1:124" x14ac:dyDescent="0.25">
      <c r="A369" t="s">
        <v>1303</v>
      </c>
      <c r="B369" t="s">
        <v>108</v>
      </c>
      <c r="C369" t="s">
        <v>109</v>
      </c>
      <c r="D369" t="s">
        <v>110</v>
      </c>
      <c r="E369" t="s">
        <v>950</v>
      </c>
      <c r="F369">
        <v>2971</v>
      </c>
      <c r="G369">
        <v>20000800</v>
      </c>
      <c r="H369">
        <v>0</v>
      </c>
      <c r="I369">
        <v>1981</v>
      </c>
      <c r="J369">
        <v>2001</v>
      </c>
      <c r="K369" t="s">
        <v>183</v>
      </c>
      <c r="L369" t="s">
        <v>114</v>
      </c>
      <c r="M369">
        <v>22</v>
      </c>
      <c r="N369" t="s">
        <v>358</v>
      </c>
      <c r="O369">
        <v>2</v>
      </c>
      <c r="Q369" t="s">
        <v>117</v>
      </c>
      <c r="R369">
        <v>0</v>
      </c>
      <c r="S369" t="s">
        <v>1256</v>
      </c>
      <c r="T369">
        <v>168</v>
      </c>
      <c r="V369">
        <v>7308</v>
      </c>
      <c r="W369" t="s">
        <v>116</v>
      </c>
      <c r="X369" t="s">
        <v>117</v>
      </c>
      <c r="Y369" t="s">
        <v>1294</v>
      </c>
      <c r="AA369" t="s">
        <v>133</v>
      </c>
      <c r="AC369" t="s">
        <v>362</v>
      </c>
      <c r="AD369" t="s">
        <v>1310</v>
      </c>
      <c r="AE369" t="s">
        <v>364</v>
      </c>
      <c r="AF369" t="s">
        <v>124</v>
      </c>
      <c r="AG369" t="s">
        <v>112</v>
      </c>
      <c r="AH369" t="s">
        <v>124</v>
      </c>
      <c r="AI369" t="s">
        <v>112</v>
      </c>
      <c r="AJ369" t="s">
        <v>112</v>
      </c>
      <c r="AK369" t="s">
        <v>112</v>
      </c>
      <c r="AL369" t="s">
        <v>1311</v>
      </c>
      <c r="AM369" t="s">
        <v>1091</v>
      </c>
      <c r="AN369" t="s">
        <v>1312</v>
      </c>
      <c r="AO369">
        <v>3098</v>
      </c>
      <c r="AP369">
        <v>102264</v>
      </c>
      <c r="AQ369">
        <v>298</v>
      </c>
      <c r="AR369" t="s">
        <v>110</v>
      </c>
      <c r="AS369">
        <v>9850</v>
      </c>
      <c r="AT369">
        <v>12821</v>
      </c>
      <c r="AU369">
        <v>9850</v>
      </c>
      <c r="AV369">
        <v>12821</v>
      </c>
      <c r="BB369" t="s">
        <v>129</v>
      </c>
      <c r="BC369" t="s">
        <v>855</v>
      </c>
      <c r="BD369">
        <v>77</v>
      </c>
      <c r="BE369" t="s">
        <v>131</v>
      </c>
      <c r="BF369">
        <v>1</v>
      </c>
      <c r="BG369">
        <v>1</v>
      </c>
      <c r="BH369">
        <v>1</v>
      </c>
      <c r="BI369" t="s">
        <v>131</v>
      </c>
      <c r="BJ369" t="s">
        <v>182</v>
      </c>
      <c r="BK369" t="s">
        <v>112</v>
      </c>
      <c r="BN369" t="s">
        <v>133</v>
      </c>
      <c r="BR369" t="s">
        <v>133</v>
      </c>
      <c r="BU369" t="s">
        <v>153</v>
      </c>
      <c r="BV369" t="s">
        <v>116</v>
      </c>
      <c r="BW369" t="s">
        <v>112</v>
      </c>
      <c r="BX369">
        <v>0</v>
      </c>
      <c r="BZ369">
        <v>0</v>
      </c>
      <c r="CA369">
        <v>1</v>
      </c>
      <c r="CB369">
        <v>0</v>
      </c>
      <c r="CC369">
        <v>0</v>
      </c>
      <c r="CD369" t="s">
        <v>117</v>
      </c>
      <c r="CE369" t="s">
        <v>117</v>
      </c>
      <c r="CF369" t="s">
        <v>110</v>
      </c>
      <c r="CG369" t="s">
        <v>117</v>
      </c>
      <c r="CH369" t="s">
        <v>117</v>
      </c>
      <c r="CI369" t="s">
        <v>117</v>
      </c>
      <c r="CJ369" t="s">
        <v>117</v>
      </c>
      <c r="CK369" t="s">
        <v>112</v>
      </c>
      <c r="CL369">
        <v>10</v>
      </c>
      <c r="CM369">
        <v>6</v>
      </c>
      <c r="CN369" t="s">
        <v>142</v>
      </c>
      <c r="CO369" t="s">
        <v>183</v>
      </c>
      <c r="CP369">
        <v>0</v>
      </c>
      <c r="CQ369" t="s">
        <v>143</v>
      </c>
      <c r="CR369" t="s">
        <v>143</v>
      </c>
      <c r="CS369" t="s">
        <v>184</v>
      </c>
      <c r="CT369" t="s">
        <v>184</v>
      </c>
      <c r="CU369">
        <v>7.5</v>
      </c>
      <c r="CV369" t="s">
        <v>1313</v>
      </c>
      <c r="CW369" t="s">
        <v>1313</v>
      </c>
      <c r="CX369">
        <v>4</v>
      </c>
      <c r="CY369">
        <f t="shared" si="35"/>
        <v>2.5</v>
      </c>
      <c r="CZ369">
        <v>2.2238199999999999</v>
      </c>
      <c r="DA369">
        <v>1.15665</v>
      </c>
      <c r="DB369">
        <f t="shared" si="36"/>
        <v>1</v>
      </c>
      <c r="DC369">
        <v>0</v>
      </c>
      <c r="DD369">
        <v>0</v>
      </c>
      <c r="DE369">
        <v>0</v>
      </c>
      <c r="DF369">
        <v>7308</v>
      </c>
      <c r="DG369">
        <f t="shared" si="37"/>
        <v>7308</v>
      </c>
      <c r="DH369">
        <f t="shared" si="38"/>
        <v>2</v>
      </c>
      <c r="DI369">
        <v>184</v>
      </c>
      <c r="DJ369">
        <f t="shared" si="39"/>
        <v>184</v>
      </c>
      <c r="DK369">
        <f t="shared" si="40"/>
        <v>1</v>
      </c>
      <c r="DL369">
        <v>10</v>
      </c>
      <c r="DN369">
        <f>(DL369*InputWeights!$C$7+DB369*InputWeights!$C$6)</f>
        <v>5.5</v>
      </c>
      <c r="DO369">
        <f>(DD369*InputWeights!$C$12+DE369*InputWeights!$C$10+CU369*InputWeights!$C$11)</f>
        <v>3</v>
      </c>
      <c r="DP369">
        <f>(DC369*InputWeights!$C$18+DK369*InputWeights!$C$16+DH369*InputWeights!$C$15+CY369*InputWeights!$C$17)</f>
        <v>1.75</v>
      </c>
      <c r="DR369">
        <f>DN369*InputWeights!$C$5+DO369*InputWeights!$C$9+DP369*InputWeights!$C$14</f>
        <v>32.5</v>
      </c>
      <c r="DS369">
        <f>((_xlfn.RANK.EQ(DR369,$DR$2:$DR$1000,0))/(COUNT(DR$2:$DR$1000)))*100</f>
        <v>51.332398316970554</v>
      </c>
      <c r="DT369">
        <f t="shared" si="41"/>
        <v>0</v>
      </c>
    </row>
    <row r="370" spans="1:124" x14ac:dyDescent="0.25">
      <c r="A370" t="s">
        <v>1408</v>
      </c>
      <c r="B370" t="s">
        <v>108</v>
      </c>
      <c r="C370" t="s">
        <v>109</v>
      </c>
      <c r="D370" t="s">
        <v>110</v>
      </c>
      <c r="E370" t="s">
        <v>950</v>
      </c>
      <c r="F370">
        <v>2487</v>
      </c>
      <c r="G370">
        <v>20000400</v>
      </c>
      <c r="H370">
        <v>0</v>
      </c>
      <c r="I370">
        <v>1985</v>
      </c>
      <c r="J370">
        <v>2003</v>
      </c>
      <c r="K370" t="s">
        <v>183</v>
      </c>
      <c r="L370" t="s">
        <v>114</v>
      </c>
      <c r="M370">
        <v>20</v>
      </c>
      <c r="N370" t="s">
        <v>229</v>
      </c>
      <c r="O370">
        <v>2</v>
      </c>
      <c r="Q370" t="s">
        <v>117</v>
      </c>
      <c r="R370">
        <v>0</v>
      </c>
      <c r="S370" t="s">
        <v>1409</v>
      </c>
      <c r="T370">
        <v>164</v>
      </c>
      <c r="V370">
        <v>5824</v>
      </c>
      <c r="W370" t="s">
        <v>116</v>
      </c>
      <c r="X370" t="s">
        <v>117</v>
      </c>
      <c r="Y370" t="s">
        <v>1410</v>
      </c>
      <c r="AA370" t="s">
        <v>133</v>
      </c>
      <c r="AC370" t="s">
        <v>1411</v>
      </c>
      <c r="AD370" t="s">
        <v>1412</v>
      </c>
      <c r="AE370" t="s">
        <v>426</v>
      </c>
      <c r="AF370" t="s">
        <v>124</v>
      </c>
      <c r="AG370" t="s">
        <v>112</v>
      </c>
      <c r="AH370" t="s">
        <v>124</v>
      </c>
      <c r="AI370" t="s">
        <v>112</v>
      </c>
      <c r="AJ370" t="s">
        <v>112</v>
      </c>
      <c r="AK370" t="s">
        <v>112</v>
      </c>
      <c r="AL370" t="s">
        <v>1091</v>
      </c>
      <c r="AM370" t="s">
        <v>1091</v>
      </c>
      <c r="AN370" t="s">
        <v>416</v>
      </c>
      <c r="AO370">
        <v>3297</v>
      </c>
      <c r="AP370">
        <v>102264</v>
      </c>
      <c r="AQ370">
        <v>341</v>
      </c>
      <c r="AR370" t="s">
        <v>110</v>
      </c>
      <c r="AS370">
        <v>5772</v>
      </c>
      <c r="AT370">
        <v>8259</v>
      </c>
      <c r="AU370">
        <v>5772</v>
      </c>
      <c r="AV370">
        <v>8259</v>
      </c>
      <c r="BB370" t="s">
        <v>129</v>
      </c>
      <c r="BC370" t="s">
        <v>704</v>
      </c>
      <c r="BD370">
        <v>78</v>
      </c>
      <c r="BE370" t="s">
        <v>131</v>
      </c>
      <c r="BF370">
        <v>1</v>
      </c>
      <c r="BG370">
        <v>3</v>
      </c>
      <c r="BH370">
        <v>3</v>
      </c>
      <c r="BI370" t="s">
        <v>183</v>
      </c>
      <c r="BJ370" t="s">
        <v>182</v>
      </c>
      <c r="BK370" t="s">
        <v>112</v>
      </c>
      <c r="BN370" t="s">
        <v>133</v>
      </c>
      <c r="BR370" t="s">
        <v>133</v>
      </c>
      <c r="BU370" t="s">
        <v>153</v>
      </c>
      <c r="BV370" t="s">
        <v>116</v>
      </c>
      <c r="BW370" t="s">
        <v>112</v>
      </c>
      <c r="BX370">
        <v>0</v>
      </c>
      <c r="BZ370">
        <v>0</v>
      </c>
      <c r="CA370">
        <v>1</v>
      </c>
      <c r="CB370">
        <v>0</v>
      </c>
      <c r="CC370">
        <v>0</v>
      </c>
      <c r="CD370" t="s">
        <v>117</v>
      </c>
      <c r="CE370" t="s">
        <v>117</v>
      </c>
      <c r="CF370" t="s">
        <v>110</v>
      </c>
      <c r="CG370" t="s">
        <v>117</v>
      </c>
      <c r="CH370" t="s">
        <v>117</v>
      </c>
      <c r="CI370" t="s">
        <v>117</v>
      </c>
      <c r="CJ370" t="s">
        <v>117</v>
      </c>
      <c r="CK370" t="s">
        <v>112</v>
      </c>
      <c r="CL370">
        <v>9</v>
      </c>
      <c r="CM370">
        <v>4</v>
      </c>
      <c r="CN370" t="s">
        <v>142</v>
      </c>
      <c r="CO370" t="s">
        <v>183</v>
      </c>
      <c r="CP370">
        <v>0</v>
      </c>
      <c r="CQ370" t="s">
        <v>143</v>
      </c>
      <c r="CR370" t="s">
        <v>143</v>
      </c>
      <c r="CS370" t="s">
        <v>184</v>
      </c>
      <c r="CT370" t="s">
        <v>184</v>
      </c>
      <c r="CU370">
        <v>7.5</v>
      </c>
      <c r="CV370" t="s">
        <v>1413</v>
      </c>
      <c r="CW370" t="s">
        <v>1413</v>
      </c>
      <c r="CX370">
        <v>4</v>
      </c>
      <c r="CY370">
        <f t="shared" si="35"/>
        <v>2.5</v>
      </c>
      <c r="CZ370">
        <v>1.8627899999999999</v>
      </c>
      <c r="DA370">
        <v>1.72943</v>
      </c>
      <c r="DB370">
        <f t="shared" si="36"/>
        <v>1</v>
      </c>
      <c r="DC370">
        <v>0</v>
      </c>
      <c r="DD370">
        <v>0</v>
      </c>
      <c r="DE370">
        <v>0</v>
      </c>
      <c r="DF370">
        <v>5824</v>
      </c>
      <c r="DG370">
        <f t="shared" si="37"/>
        <v>5824</v>
      </c>
      <c r="DH370">
        <f t="shared" si="38"/>
        <v>2</v>
      </c>
      <c r="DI370">
        <v>130</v>
      </c>
      <c r="DJ370">
        <f t="shared" si="39"/>
        <v>130</v>
      </c>
      <c r="DK370">
        <f t="shared" si="40"/>
        <v>1</v>
      </c>
      <c r="DL370">
        <v>10</v>
      </c>
      <c r="DN370">
        <f>(DL370*InputWeights!$C$7+DB370*InputWeights!$C$6)</f>
        <v>5.5</v>
      </c>
      <c r="DO370">
        <f>(DD370*InputWeights!$C$12+DE370*InputWeights!$C$10+CU370*InputWeights!$C$11)</f>
        <v>3</v>
      </c>
      <c r="DP370">
        <f>(DC370*InputWeights!$C$18+DK370*InputWeights!$C$16+DH370*InputWeights!$C$15+CY370*InputWeights!$C$17)</f>
        <v>1.75</v>
      </c>
      <c r="DR370">
        <f>DN370*InputWeights!$C$5+DO370*InputWeights!$C$9+DP370*InputWeights!$C$14</f>
        <v>32.5</v>
      </c>
      <c r="DS370">
        <f>((_xlfn.RANK.EQ(DR370,$DR$2:$DR$1000,0))/(COUNT(DR$2:$DR$1000)))*100</f>
        <v>51.332398316970554</v>
      </c>
      <c r="DT370">
        <f t="shared" si="41"/>
        <v>0</v>
      </c>
    </row>
    <row r="371" spans="1:124" x14ac:dyDescent="0.25">
      <c r="A371" t="s">
        <v>1442</v>
      </c>
      <c r="B371" t="s">
        <v>108</v>
      </c>
      <c r="C371" t="s">
        <v>109</v>
      </c>
      <c r="D371" t="s">
        <v>110</v>
      </c>
      <c r="E371" t="s">
        <v>465</v>
      </c>
      <c r="F371">
        <v>1451</v>
      </c>
      <c r="G371">
        <v>20000800</v>
      </c>
      <c r="H371">
        <v>0</v>
      </c>
      <c r="I371">
        <v>1985</v>
      </c>
      <c r="J371">
        <v>1998</v>
      </c>
      <c r="K371" t="s">
        <v>183</v>
      </c>
      <c r="L371" t="s">
        <v>114</v>
      </c>
      <c r="M371">
        <v>22</v>
      </c>
      <c r="N371" t="s">
        <v>229</v>
      </c>
      <c r="O371">
        <v>2</v>
      </c>
      <c r="Q371" t="s">
        <v>117</v>
      </c>
      <c r="R371">
        <v>0</v>
      </c>
      <c r="S371" t="s">
        <v>1196</v>
      </c>
      <c r="T371">
        <v>224</v>
      </c>
      <c r="V371">
        <v>13689</v>
      </c>
      <c r="W371" t="s">
        <v>116</v>
      </c>
      <c r="X371" t="s">
        <v>117</v>
      </c>
      <c r="Y371" t="s">
        <v>1443</v>
      </c>
      <c r="AA371" t="s">
        <v>133</v>
      </c>
      <c r="AC371" t="s">
        <v>160</v>
      </c>
      <c r="AD371" t="s">
        <v>160</v>
      </c>
      <c r="AE371" t="s">
        <v>403</v>
      </c>
      <c r="AF371" t="s">
        <v>124</v>
      </c>
      <c r="AG371" t="s">
        <v>112</v>
      </c>
      <c r="AH371" t="s">
        <v>124</v>
      </c>
      <c r="AI371" t="s">
        <v>112</v>
      </c>
      <c r="AJ371" t="s">
        <v>112</v>
      </c>
      <c r="AK371" t="s">
        <v>112</v>
      </c>
      <c r="AL371" t="s">
        <v>457</v>
      </c>
      <c r="AM371" t="s">
        <v>1444</v>
      </c>
      <c r="AN371" t="s">
        <v>1445</v>
      </c>
      <c r="AO371">
        <v>3377</v>
      </c>
      <c r="AP371">
        <v>102264</v>
      </c>
      <c r="AQ371">
        <v>357</v>
      </c>
      <c r="AR371" t="s">
        <v>110</v>
      </c>
      <c r="AS371">
        <v>17034</v>
      </c>
      <c r="AT371">
        <v>18485</v>
      </c>
      <c r="AU371">
        <v>17034</v>
      </c>
      <c r="AV371">
        <v>18485</v>
      </c>
      <c r="BB371" t="s">
        <v>129</v>
      </c>
      <c r="BC371" t="s">
        <v>704</v>
      </c>
      <c r="BD371">
        <v>75</v>
      </c>
      <c r="BE371" t="s">
        <v>131</v>
      </c>
      <c r="BF371">
        <v>2</v>
      </c>
      <c r="BG371">
        <v>2</v>
      </c>
      <c r="BH371">
        <v>2</v>
      </c>
      <c r="BI371" t="s">
        <v>154</v>
      </c>
      <c r="BJ371" t="s">
        <v>366</v>
      </c>
      <c r="BK371" t="s">
        <v>112</v>
      </c>
      <c r="BN371" t="s">
        <v>133</v>
      </c>
      <c r="BR371" t="s">
        <v>133</v>
      </c>
      <c r="BU371" t="s">
        <v>153</v>
      </c>
      <c r="BV371" t="s">
        <v>116</v>
      </c>
      <c r="BW371" t="s">
        <v>112</v>
      </c>
      <c r="BX371">
        <v>0</v>
      </c>
      <c r="BZ371">
        <v>0</v>
      </c>
      <c r="CA371">
        <v>1</v>
      </c>
      <c r="CB371">
        <v>0</v>
      </c>
      <c r="CC371">
        <v>0</v>
      </c>
      <c r="CD371" t="s">
        <v>117</v>
      </c>
      <c r="CE371" t="s">
        <v>117</v>
      </c>
      <c r="CF371" t="s">
        <v>110</v>
      </c>
      <c r="CG371" t="s">
        <v>117</v>
      </c>
      <c r="CH371" t="s">
        <v>117</v>
      </c>
      <c r="CI371" t="s">
        <v>117</v>
      </c>
      <c r="CJ371" t="s">
        <v>117</v>
      </c>
      <c r="CK371" t="s">
        <v>112</v>
      </c>
      <c r="CL371">
        <v>6</v>
      </c>
      <c r="CM371">
        <v>4</v>
      </c>
      <c r="CN371" t="s">
        <v>134</v>
      </c>
      <c r="CO371" t="s">
        <v>183</v>
      </c>
      <c r="CP371">
        <v>0</v>
      </c>
      <c r="CQ371" t="s">
        <v>135</v>
      </c>
      <c r="CR371" t="s">
        <v>135</v>
      </c>
      <c r="CS371" t="s">
        <v>136</v>
      </c>
      <c r="CT371" t="s">
        <v>184</v>
      </c>
      <c r="CU371">
        <v>7.5</v>
      </c>
      <c r="CV371" t="s">
        <v>1446</v>
      </c>
      <c r="CW371" t="s">
        <v>1446</v>
      </c>
      <c r="CX371">
        <v>4</v>
      </c>
      <c r="CY371">
        <f t="shared" si="35"/>
        <v>2.5</v>
      </c>
      <c r="CZ371">
        <v>3.1</v>
      </c>
      <c r="DA371">
        <v>2.9</v>
      </c>
      <c r="DB371">
        <f t="shared" si="36"/>
        <v>1</v>
      </c>
      <c r="DC371">
        <v>0</v>
      </c>
      <c r="DD371">
        <v>0</v>
      </c>
      <c r="DE371">
        <v>0</v>
      </c>
      <c r="DF371">
        <v>6583</v>
      </c>
      <c r="DG371">
        <f t="shared" si="37"/>
        <v>6583</v>
      </c>
      <c r="DH371">
        <f t="shared" si="38"/>
        <v>2</v>
      </c>
      <c r="DI371">
        <v>329</v>
      </c>
      <c r="DJ371">
        <f t="shared" si="39"/>
        <v>329</v>
      </c>
      <c r="DK371">
        <f t="shared" si="40"/>
        <v>1</v>
      </c>
      <c r="DL371">
        <v>10</v>
      </c>
      <c r="DN371">
        <f>(DL371*InputWeights!$C$7+DB371*InputWeights!$C$6)</f>
        <v>5.5</v>
      </c>
      <c r="DO371">
        <f>(DD371*InputWeights!$C$12+DE371*InputWeights!$C$10+CU371*InputWeights!$C$11)</f>
        <v>3</v>
      </c>
      <c r="DP371">
        <f>(DC371*InputWeights!$C$18+DK371*InputWeights!$C$16+DH371*InputWeights!$C$15+CY371*InputWeights!$C$17)</f>
        <v>1.75</v>
      </c>
      <c r="DR371">
        <f>DN371*InputWeights!$C$5+DO371*InputWeights!$C$9+DP371*InputWeights!$C$14</f>
        <v>32.5</v>
      </c>
      <c r="DS371">
        <f>((_xlfn.RANK.EQ(DR371,$DR$2:$DR$1000,0))/(COUNT(DR$2:$DR$1000)))*100</f>
        <v>51.332398316970554</v>
      </c>
      <c r="DT371">
        <f t="shared" si="41"/>
        <v>0</v>
      </c>
    </row>
    <row r="372" spans="1:124" x14ac:dyDescent="0.25">
      <c r="A372" t="s">
        <v>1543</v>
      </c>
      <c r="B372" t="s">
        <v>108</v>
      </c>
      <c r="C372" t="s">
        <v>109</v>
      </c>
      <c r="D372" t="s">
        <v>110</v>
      </c>
      <c r="E372" t="s">
        <v>802</v>
      </c>
      <c r="F372">
        <v>3963</v>
      </c>
      <c r="G372">
        <v>20000200</v>
      </c>
      <c r="H372">
        <v>0</v>
      </c>
      <c r="I372">
        <v>1985</v>
      </c>
      <c r="J372">
        <v>2006</v>
      </c>
      <c r="K372" t="s">
        <v>183</v>
      </c>
      <c r="L372" t="s">
        <v>114</v>
      </c>
      <c r="M372">
        <v>20</v>
      </c>
      <c r="N372" t="s">
        <v>229</v>
      </c>
      <c r="O372">
        <v>2</v>
      </c>
      <c r="Q372" t="s">
        <v>117</v>
      </c>
      <c r="R372">
        <v>0</v>
      </c>
      <c r="S372" t="s">
        <v>881</v>
      </c>
      <c r="T372">
        <v>194</v>
      </c>
      <c r="V372">
        <v>6409</v>
      </c>
      <c r="W372" t="s">
        <v>116</v>
      </c>
      <c r="X372" t="s">
        <v>117</v>
      </c>
      <c r="Y372" t="s">
        <v>1544</v>
      </c>
      <c r="AA372" t="s">
        <v>133</v>
      </c>
      <c r="AC372" t="s">
        <v>1545</v>
      </c>
      <c r="AD372" t="s">
        <v>377</v>
      </c>
      <c r="AE372" t="s">
        <v>364</v>
      </c>
      <c r="AF372" t="s">
        <v>124</v>
      </c>
      <c r="AG372" t="s">
        <v>112</v>
      </c>
      <c r="AH372" t="s">
        <v>124</v>
      </c>
      <c r="AI372" t="s">
        <v>112</v>
      </c>
      <c r="AJ372" t="s">
        <v>112</v>
      </c>
      <c r="AK372" t="s">
        <v>112</v>
      </c>
      <c r="AL372" t="s">
        <v>416</v>
      </c>
      <c r="AM372" t="s">
        <v>416</v>
      </c>
      <c r="AN372" t="s">
        <v>807</v>
      </c>
      <c r="AO372">
        <v>3590</v>
      </c>
      <c r="AP372">
        <v>102264</v>
      </c>
      <c r="AQ372">
        <v>417</v>
      </c>
      <c r="AR372" t="s">
        <v>110</v>
      </c>
      <c r="AS372">
        <v>3314</v>
      </c>
      <c r="AT372">
        <v>7277</v>
      </c>
      <c r="AU372">
        <v>3314</v>
      </c>
      <c r="AV372">
        <v>7277</v>
      </c>
      <c r="BB372" t="s">
        <v>129</v>
      </c>
      <c r="BC372" t="s">
        <v>130</v>
      </c>
      <c r="BD372">
        <v>79</v>
      </c>
      <c r="BE372" t="s">
        <v>131</v>
      </c>
      <c r="BF372">
        <v>2</v>
      </c>
      <c r="BG372">
        <v>4</v>
      </c>
      <c r="BH372">
        <v>4</v>
      </c>
      <c r="BI372" t="s">
        <v>131</v>
      </c>
      <c r="BJ372" t="s">
        <v>366</v>
      </c>
      <c r="BK372" t="s">
        <v>112</v>
      </c>
      <c r="BN372" t="s">
        <v>133</v>
      </c>
      <c r="BR372" t="s">
        <v>133</v>
      </c>
      <c r="BU372" t="s">
        <v>153</v>
      </c>
      <c r="BV372" t="s">
        <v>116</v>
      </c>
      <c r="BW372" t="s">
        <v>112</v>
      </c>
      <c r="BX372">
        <v>0</v>
      </c>
      <c r="BZ372">
        <v>0</v>
      </c>
      <c r="CA372">
        <v>1</v>
      </c>
      <c r="CB372">
        <v>0</v>
      </c>
      <c r="CC372">
        <v>0</v>
      </c>
      <c r="CD372" t="s">
        <v>117</v>
      </c>
      <c r="CE372" t="s">
        <v>117</v>
      </c>
      <c r="CF372" t="s">
        <v>110</v>
      </c>
      <c r="CG372" t="s">
        <v>117</v>
      </c>
      <c r="CH372" t="s">
        <v>117</v>
      </c>
      <c r="CI372" t="s">
        <v>117</v>
      </c>
      <c r="CJ372" t="s">
        <v>117</v>
      </c>
      <c r="CK372" t="s">
        <v>112</v>
      </c>
      <c r="CL372">
        <v>9</v>
      </c>
      <c r="CM372">
        <v>8</v>
      </c>
      <c r="CN372" t="s">
        <v>142</v>
      </c>
      <c r="CO372" t="s">
        <v>183</v>
      </c>
      <c r="CP372">
        <v>0</v>
      </c>
      <c r="CQ372" t="s">
        <v>135</v>
      </c>
      <c r="CR372" t="s">
        <v>135</v>
      </c>
      <c r="CS372" t="s">
        <v>184</v>
      </c>
      <c r="CT372" t="s">
        <v>184</v>
      </c>
      <c r="CU372">
        <v>7.5</v>
      </c>
      <c r="CV372" t="s">
        <v>1546</v>
      </c>
      <c r="CW372" t="s">
        <v>1546</v>
      </c>
      <c r="CX372">
        <v>4</v>
      </c>
      <c r="CY372">
        <f t="shared" si="35"/>
        <v>2.5</v>
      </c>
      <c r="CZ372">
        <v>2.9375</v>
      </c>
      <c r="DA372">
        <v>2.8970099999999999</v>
      </c>
      <c r="DB372">
        <f t="shared" si="36"/>
        <v>1</v>
      </c>
      <c r="DC372">
        <v>0</v>
      </c>
      <c r="DD372">
        <v>0</v>
      </c>
      <c r="DE372">
        <v>0</v>
      </c>
      <c r="DF372">
        <v>6409</v>
      </c>
      <c r="DG372">
        <f t="shared" si="37"/>
        <v>6409</v>
      </c>
      <c r="DH372">
        <f t="shared" si="38"/>
        <v>2</v>
      </c>
      <c r="DI372">
        <v>385</v>
      </c>
      <c r="DJ372">
        <f t="shared" si="39"/>
        <v>385</v>
      </c>
      <c r="DK372">
        <f t="shared" si="40"/>
        <v>1</v>
      </c>
      <c r="DL372">
        <v>10</v>
      </c>
      <c r="DN372">
        <f>(DL372*InputWeights!$C$7+DB372*InputWeights!$C$6)</f>
        <v>5.5</v>
      </c>
      <c r="DO372">
        <f>(DD372*InputWeights!$C$12+DE372*InputWeights!$C$10+CU372*InputWeights!$C$11)</f>
        <v>3</v>
      </c>
      <c r="DP372">
        <f>(DC372*InputWeights!$C$18+DK372*InputWeights!$C$16+DH372*InputWeights!$C$15+CY372*InputWeights!$C$17)</f>
        <v>1.75</v>
      </c>
      <c r="DR372">
        <f>DN372*InputWeights!$C$5+DO372*InputWeights!$C$9+DP372*InputWeights!$C$14</f>
        <v>32.5</v>
      </c>
      <c r="DS372">
        <f>((_xlfn.RANK.EQ(DR372,$DR$2:$DR$1000,0))/(COUNT(DR$2:$DR$1000)))*100</f>
        <v>51.332398316970554</v>
      </c>
      <c r="DT372">
        <f t="shared" si="41"/>
        <v>0</v>
      </c>
    </row>
    <row r="373" spans="1:124" x14ac:dyDescent="0.25">
      <c r="A373" t="s">
        <v>1968</v>
      </c>
      <c r="B373" t="s">
        <v>108</v>
      </c>
      <c r="C373" t="s">
        <v>109</v>
      </c>
      <c r="D373" t="s">
        <v>110</v>
      </c>
      <c r="E373" t="s">
        <v>111</v>
      </c>
      <c r="F373">
        <v>3070</v>
      </c>
      <c r="G373">
        <v>20001800</v>
      </c>
      <c r="H373">
        <v>0</v>
      </c>
      <c r="I373">
        <v>1987</v>
      </c>
      <c r="J373">
        <v>1998</v>
      </c>
      <c r="K373" t="s">
        <v>183</v>
      </c>
      <c r="L373" t="s">
        <v>114</v>
      </c>
      <c r="M373">
        <v>20</v>
      </c>
      <c r="N373" t="s">
        <v>358</v>
      </c>
      <c r="O373">
        <v>2</v>
      </c>
      <c r="Q373" t="s">
        <v>117</v>
      </c>
      <c r="R373">
        <v>0</v>
      </c>
      <c r="S373" t="s">
        <v>1141</v>
      </c>
      <c r="T373">
        <v>188</v>
      </c>
      <c r="V373">
        <v>5517</v>
      </c>
      <c r="W373" t="s">
        <v>116</v>
      </c>
      <c r="X373" t="s">
        <v>117</v>
      </c>
      <c r="Y373" t="s">
        <v>1883</v>
      </c>
      <c r="AA373" t="s">
        <v>133</v>
      </c>
      <c r="AC373" t="s">
        <v>160</v>
      </c>
      <c r="AD373" t="s">
        <v>1969</v>
      </c>
      <c r="AE373" t="s">
        <v>274</v>
      </c>
      <c r="AF373" t="s">
        <v>124</v>
      </c>
      <c r="AG373" t="s">
        <v>112</v>
      </c>
      <c r="AH373" t="s">
        <v>124</v>
      </c>
      <c r="AI373" t="s">
        <v>112</v>
      </c>
      <c r="AJ373" t="s">
        <v>112</v>
      </c>
      <c r="AK373" t="s">
        <v>112</v>
      </c>
      <c r="AL373" t="s">
        <v>373</v>
      </c>
      <c r="AM373" t="s">
        <v>1970</v>
      </c>
      <c r="AN373" t="s">
        <v>1971</v>
      </c>
      <c r="AO373">
        <v>4401</v>
      </c>
      <c r="AP373">
        <v>102264</v>
      </c>
      <c r="AQ373">
        <v>615</v>
      </c>
      <c r="AR373" t="s">
        <v>110</v>
      </c>
      <c r="AS373">
        <v>42131</v>
      </c>
      <c r="AT373">
        <v>45201</v>
      </c>
      <c r="AU373">
        <v>42131</v>
      </c>
      <c r="AV373">
        <v>45201</v>
      </c>
      <c r="BB373" t="s">
        <v>129</v>
      </c>
      <c r="BC373" t="s">
        <v>965</v>
      </c>
      <c r="BD373">
        <v>68</v>
      </c>
      <c r="BE373" t="s">
        <v>131</v>
      </c>
      <c r="BF373">
        <v>2</v>
      </c>
      <c r="BG373">
        <v>2</v>
      </c>
      <c r="BH373">
        <v>2</v>
      </c>
      <c r="BI373" t="s">
        <v>183</v>
      </c>
      <c r="BJ373" t="s">
        <v>366</v>
      </c>
      <c r="BK373" t="s">
        <v>112</v>
      </c>
      <c r="BN373" t="s">
        <v>133</v>
      </c>
      <c r="BR373" t="s">
        <v>133</v>
      </c>
      <c r="BU373" t="s">
        <v>112</v>
      </c>
      <c r="BV373" t="s">
        <v>116</v>
      </c>
      <c r="BW373" t="s">
        <v>112</v>
      </c>
      <c r="BX373">
        <v>0</v>
      </c>
      <c r="BZ373">
        <v>0</v>
      </c>
      <c r="CA373">
        <v>1</v>
      </c>
      <c r="CB373">
        <v>0</v>
      </c>
      <c r="CC373">
        <v>0</v>
      </c>
      <c r="CD373" t="s">
        <v>117</v>
      </c>
      <c r="CE373" t="s">
        <v>117</v>
      </c>
      <c r="CF373" t="s">
        <v>110</v>
      </c>
      <c r="CG373" t="s">
        <v>117</v>
      </c>
      <c r="CH373" t="s">
        <v>117</v>
      </c>
      <c r="CI373" t="s">
        <v>117</v>
      </c>
      <c r="CJ373" t="s">
        <v>117</v>
      </c>
      <c r="CK373" t="s">
        <v>112</v>
      </c>
      <c r="CL373">
        <v>6</v>
      </c>
      <c r="CM373">
        <v>2</v>
      </c>
      <c r="CN373" t="s">
        <v>142</v>
      </c>
      <c r="CO373" t="s">
        <v>183</v>
      </c>
      <c r="CP373">
        <v>0</v>
      </c>
      <c r="CQ373" t="s">
        <v>135</v>
      </c>
      <c r="CR373" t="s">
        <v>135</v>
      </c>
      <c r="CS373" t="s">
        <v>184</v>
      </c>
      <c r="CT373" t="s">
        <v>184</v>
      </c>
      <c r="CU373">
        <v>7.5</v>
      </c>
      <c r="CV373" t="s">
        <v>1972</v>
      </c>
      <c r="CW373" t="s">
        <v>1972</v>
      </c>
      <c r="CX373">
        <v>5</v>
      </c>
      <c r="CY373">
        <f t="shared" si="35"/>
        <v>2.5</v>
      </c>
      <c r="CZ373">
        <v>0.35961900000000002</v>
      </c>
      <c r="DA373">
        <v>0.19974800000000001</v>
      </c>
      <c r="DB373">
        <f t="shared" si="36"/>
        <v>1</v>
      </c>
      <c r="DC373">
        <v>0</v>
      </c>
      <c r="DD373">
        <v>0</v>
      </c>
      <c r="DE373">
        <v>0</v>
      </c>
      <c r="DF373">
        <v>5517</v>
      </c>
      <c r="DG373">
        <f t="shared" si="37"/>
        <v>5517</v>
      </c>
      <c r="DH373">
        <f t="shared" si="38"/>
        <v>2</v>
      </c>
      <c r="DI373">
        <v>280</v>
      </c>
      <c r="DJ373">
        <f t="shared" si="39"/>
        <v>280</v>
      </c>
      <c r="DK373">
        <f t="shared" si="40"/>
        <v>1</v>
      </c>
      <c r="DL373">
        <v>10</v>
      </c>
      <c r="DN373">
        <f>(DL373*InputWeights!$C$7+DB373*InputWeights!$C$6)</f>
        <v>5.5</v>
      </c>
      <c r="DO373">
        <f>(DD373*InputWeights!$C$12+DE373*InputWeights!$C$10+CU373*InputWeights!$C$11)</f>
        <v>3</v>
      </c>
      <c r="DP373">
        <f>(DC373*InputWeights!$C$18+DK373*InputWeights!$C$16+DH373*InputWeights!$C$15+CY373*InputWeights!$C$17)</f>
        <v>1.75</v>
      </c>
      <c r="DR373">
        <f>DN373*InputWeights!$C$5+DO373*InputWeights!$C$9+DP373*InputWeights!$C$14</f>
        <v>32.5</v>
      </c>
      <c r="DS373">
        <f>((_xlfn.RANK.EQ(DR373,$DR$2:$DR$1000,0))/(COUNT(DR$2:$DR$1000)))*100</f>
        <v>51.332398316970554</v>
      </c>
      <c r="DT373">
        <f t="shared" si="41"/>
        <v>0</v>
      </c>
    </row>
    <row r="374" spans="1:124" x14ac:dyDescent="0.25">
      <c r="A374" t="s">
        <v>1999</v>
      </c>
      <c r="B374" t="s">
        <v>108</v>
      </c>
      <c r="C374" t="s">
        <v>109</v>
      </c>
      <c r="D374" t="s">
        <v>110</v>
      </c>
      <c r="E374" t="s">
        <v>334</v>
      </c>
      <c r="F374">
        <v>883</v>
      </c>
      <c r="G374">
        <v>20001100</v>
      </c>
      <c r="H374">
        <v>10</v>
      </c>
      <c r="I374">
        <v>1985</v>
      </c>
      <c r="J374">
        <v>2013</v>
      </c>
      <c r="K374" t="s">
        <v>183</v>
      </c>
      <c r="L374" t="s">
        <v>114</v>
      </c>
      <c r="M374">
        <v>22</v>
      </c>
      <c r="N374" t="s">
        <v>358</v>
      </c>
      <c r="O374">
        <v>2</v>
      </c>
      <c r="Q374" t="s">
        <v>117</v>
      </c>
      <c r="R374">
        <v>0</v>
      </c>
      <c r="S374" t="s">
        <v>1984</v>
      </c>
      <c r="T374">
        <v>164</v>
      </c>
      <c r="V374">
        <v>8978</v>
      </c>
      <c r="W374" t="s">
        <v>116</v>
      </c>
      <c r="X374" t="s">
        <v>117</v>
      </c>
      <c r="Y374" t="s">
        <v>2000</v>
      </c>
      <c r="AA374" t="s">
        <v>133</v>
      </c>
      <c r="AC374" t="s">
        <v>281</v>
      </c>
      <c r="AD374" t="s">
        <v>160</v>
      </c>
      <c r="AE374" t="s">
        <v>274</v>
      </c>
      <c r="AF374" t="s">
        <v>124</v>
      </c>
      <c r="AG374" t="s">
        <v>112</v>
      </c>
      <c r="AH374" t="s">
        <v>124</v>
      </c>
      <c r="AI374" t="s">
        <v>112</v>
      </c>
      <c r="AJ374" t="s">
        <v>112</v>
      </c>
      <c r="AK374" t="s">
        <v>112</v>
      </c>
      <c r="AL374" t="s">
        <v>342</v>
      </c>
      <c r="AM374" t="s">
        <v>342</v>
      </c>
      <c r="AN374" t="s">
        <v>342</v>
      </c>
      <c r="AO374">
        <v>4497</v>
      </c>
      <c r="AP374">
        <v>102264</v>
      </c>
      <c r="AQ374">
        <v>639</v>
      </c>
      <c r="AR374" t="s">
        <v>110</v>
      </c>
      <c r="AS374">
        <v>8485</v>
      </c>
      <c r="AT374">
        <v>9368</v>
      </c>
      <c r="AU374">
        <v>22587</v>
      </c>
      <c r="AV374">
        <v>23470</v>
      </c>
      <c r="BB374" t="s">
        <v>129</v>
      </c>
      <c r="BC374" t="s">
        <v>941</v>
      </c>
      <c r="BD374">
        <v>72</v>
      </c>
      <c r="BE374" t="s">
        <v>131</v>
      </c>
      <c r="BF374">
        <v>1</v>
      </c>
      <c r="BG374">
        <v>1</v>
      </c>
      <c r="BH374">
        <v>1</v>
      </c>
      <c r="BI374" t="s">
        <v>154</v>
      </c>
      <c r="BJ374" t="s">
        <v>366</v>
      </c>
      <c r="BK374" t="s">
        <v>112</v>
      </c>
      <c r="BN374" t="s">
        <v>133</v>
      </c>
      <c r="BR374" t="s">
        <v>133</v>
      </c>
      <c r="BU374" t="s">
        <v>153</v>
      </c>
      <c r="BV374" t="s">
        <v>116</v>
      </c>
      <c r="BW374" t="s">
        <v>112</v>
      </c>
      <c r="BX374">
        <v>0</v>
      </c>
      <c r="BZ374">
        <v>0</v>
      </c>
      <c r="CA374">
        <v>1</v>
      </c>
      <c r="CB374">
        <v>0</v>
      </c>
      <c r="CC374">
        <v>0</v>
      </c>
      <c r="CD374" t="s">
        <v>117</v>
      </c>
      <c r="CE374" t="s">
        <v>117</v>
      </c>
      <c r="CF374" t="s">
        <v>110</v>
      </c>
      <c r="CG374" t="s">
        <v>117</v>
      </c>
      <c r="CH374" t="s">
        <v>117</v>
      </c>
      <c r="CI374" t="s">
        <v>117</v>
      </c>
      <c r="CJ374" t="s">
        <v>117</v>
      </c>
      <c r="CK374" t="s">
        <v>112</v>
      </c>
      <c r="CL374">
        <v>2</v>
      </c>
      <c r="CM374">
        <v>2</v>
      </c>
      <c r="CN374" t="s">
        <v>142</v>
      </c>
      <c r="CO374" t="s">
        <v>183</v>
      </c>
      <c r="CP374">
        <v>0</v>
      </c>
      <c r="CQ374" t="s">
        <v>143</v>
      </c>
      <c r="CR374" t="s">
        <v>143</v>
      </c>
      <c r="CS374" t="s">
        <v>184</v>
      </c>
      <c r="CT374" t="s">
        <v>184</v>
      </c>
      <c r="CU374">
        <v>7.5</v>
      </c>
      <c r="CV374" t="s">
        <v>2001</v>
      </c>
      <c r="CW374" t="s">
        <v>2001</v>
      </c>
      <c r="CX374">
        <v>5</v>
      </c>
      <c r="CY374">
        <f t="shared" si="35"/>
        <v>2.5</v>
      </c>
      <c r="CZ374">
        <v>1.8151900000000001</v>
      </c>
      <c r="DA374">
        <v>0.98111199999999998</v>
      </c>
      <c r="DB374">
        <f t="shared" si="36"/>
        <v>1</v>
      </c>
      <c r="DC374">
        <v>0</v>
      </c>
      <c r="DD374">
        <v>0</v>
      </c>
      <c r="DE374">
        <v>0</v>
      </c>
      <c r="DF374">
        <v>8978</v>
      </c>
      <c r="DG374">
        <f t="shared" si="37"/>
        <v>8978</v>
      </c>
      <c r="DH374">
        <f t="shared" si="38"/>
        <v>2</v>
      </c>
      <c r="DI374">
        <v>387</v>
      </c>
      <c r="DJ374">
        <f t="shared" si="39"/>
        <v>387</v>
      </c>
      <c r="DK374">
        <f t="shared" si="40"/>
        <v>1</v>
      </c>
      <c r="DL374">
        <v>10</v>
      </c>
      <c r="DN374">
        <f>(DL374*InputWeights!$C$7+DB374*InputWeights!$C$6)</f>
        <v>5.5</v>
      </c>
      <c r="DO374">
        <f>(DD374*InputWeights!$C$12+DE374*InputWeights!$C$10+CU374*InputWeights!$C$11)</f>
        <v>3</v>
      </c>
      <c r="DP374">
        <f>(DC374*InputWeights!$C$18+DK374*InputWeights!$C$16+DH374*InputWeights!$C$15+CY374*InputWeights!$C$17)</f>
        <v>1.75</v>
      </c>
      <c r="DR374">
        <f>DN374*InputWeights!$C$5+DO374*InputWeights!$C$9+DP374*InputWeights!$C$14</f>
        <v>32.5</v>
      </c>
      <c r="DS374">
        <f>((_xlfn.RANK.EQ(DR374,$DR$2:$DR$1000,0))/(COUNT(DR$2:$DR$1000)))*100</f>
        <v>51.332398316970554</v>
      </c>
      <c r="DT374">
        <f t="shared" si="41"/>
        <v>0</v>
      </c>
    </row>
    <row r="375" spans="1:124" x14ac:dyDescent="0.25">
      <c r="A375" t="s">
        <v>1999</v>
      </c>
      <c r="B375" t="s">
        <v>108</v>
      </c>
      <c r="C375" t="s">
        <v>109</v>
      </c>
      <c r="D375" t="s">
        <v>110</v>
      </c>
      <c r="E375" t="s">
        <v>345</v>
      </c>
      <c r="F375">
        <v>3904</v>
      </c>
      <c r="G375">
        <v>20001200</v>
      </c>
      <c r="H375">
        <v>10</v>
      </c>
      <c r="I375">
        <v>1919</v>
      </c>
      <c r="J375">
        <v>2009</v>
      </c>
      <c r="K375" t="s">
        <v>183</v>
      </c>
      <c r="L375" t="s">
        <v>114</v>
      </c>
      <c r="M375">
        <v>21</v>
      </c>
      <c r="N375" t="s">
        <v>358</v>
      </c>
      <c r="O375">
        <v>2</v>
      </c>
      <c r="P375" t="s">
        <v>112</v>
      </c>
      <c r="Q375" t="s">
        <v>117</v>
      </c>
      <c r="R375">
        <v>0</v>
      </c>
      <c r="S375" t="s">
        <v>1984</v>
      </c>
      <c r="T375">
        <v>146</v>
      </c>
      <c r="V375">
        <v>8978</v>
      </c>
      <c r="W375" t="s">
        <v>116</v>
      </c>
      <c r="X375" t="s">
        <v>117</v>
      </c>
      <c r="Y375" t="s">
        <v>2000</v>
      </c>
      <c r="AA375" t="s">
        <v>133</v>
      </c>
      <c r="AC375" t="s">
        <v>160</v>
      </c>
      <c r="AD375" t="s">
        <v>160</v>
      </c>
      <c r="AE375" t="s">
        <v>274</v>
      </c>
      <c r="AF375" t="s">
        <v>124</v>
      </c>
      <c r="AG375" t="s">
        <v>112</v>
      </c>
      <c r="AH375" t="s">
        <v>124</v>
      </c>
      <c r="AI375" t="s">
        <v>112</v>
      </c>
      <c r="AJ375" t="s">
        <v>112</v>
      </c>
      <c r="AK375" t="s">
        <v>112</v>
      </c>
      <c r="AL375" t="s">
        <v>678</v>
      </c>
      <c r="AM375" t="s">
        <v>342</v>
      </c>
      <c r="AN375" t="s">
        <v>2002</v>
      </c>
      <c r="AO375">
        <v>4498</v>
      </c>
      <c r="AP375">
        <v>102264</v>
      </c>
      <c r="AQ375">
        <v>639</v>
      </c>
      <c r="AR375" t="s">
        <v>110</v>
      </c>
      <c r="AS375">
        <v>9368</v>
      </c>
      <c r="AT375">
        <v>13272</v>
      </c>
      <c r="AU375">
        <v>23470</v>
      </c>
      <c r="AV375">
        <v>27374</v>
      </c>
      <c r="BB375" t="s">
        <v>129</v>
      </c>
      <c r="BC375" t="s">
        <v>130</v>
      </c>
      <c r="BD375">
        <v>74</v>
      </c>
      <c r="BE375" t="s">
        <v>131</v>
      </c>
      <c r="BF375">
        <v>1</v>
      </c>
      <c r="BG375">
        <v>1</v>
      </c>
      <c r="BH375">
        <v>1</v>
      </c>
      <c r="BI375" t="s">
        <v>154</v>
      </c>
      <c r="BJ375" t="s">
        <v>366</v>
      </c>
      <c r="BK375" t="s">
        <v>112</v>
      </c>
      <c r="BN375" t="s">
        <v>133</v>
      </c>
      <c r="BR375" t="s">
        <v>133</v>
      </c>
      <c r="BU375" t="s">
        <v>153</v>
      </c>
      <c r="BV375" t="s">
        <v>116</v>
      </c>
      <c r="BW375" t="s">
        <v>112</v>
      </c>
      <c r="BX375">
        <v>0</v>
      </c>
      <c r="BZ375">
        <v>0</v>
      </c>
      <c r="CA375">
        <v>1</v>
      </c>
      <c r="CB375">
        <v>0</v>
      </c>
      <c r="CC375">
        <v>0</v>
      </c>
      <c r="CD375" t="s">
        <v>117</v>
      </c>
      <c r="CE375" t="s">
        <v>117</v>
      </c>
      <c r="CF375" t="s">
        <v>110</v>
      </c>
      <c r="CG375" t="s">
        <v>117</v>
      </c>
      <c r="CH375" t="s">
        <v>117</v>
      </c>
      <c r="CI375" t="s">
        <v>117</v>
      </c>
      <c r="CJ375" t="s">
        <v>117</v>
      </c>
      <c r="CK375" t="s">
        <v>112</v>
      </c>
      <c r="CL375">
        <v>12</v>
      </c>
      <c r="CM375">
        <v>5</v>
      </c>
      <c r="CN375" t="s">
        <v>142</v>
      </c>
      <c r="CO375" t="s">
        <v>183</v>
      </c>
      <c r="CP375">
        <v>0</v>
      </c>
      <c r="CQ375" t="s">
        <v>143</v>
      </c>
      <c r="CR375" t="s">
        <v>143</v>
      </c>
      <c r="CS375" t="s">
        <v>156</v>
      </c>
      <c r="CT375" t="s">
        <v>184</v>
      </c>
      <c r="CU375">
        <v>7.5</v>
      </c>
      <c r="CV375" t="s">
        <v>2003</v>
      </c>
      <c r="CW375" t="s">
        <v>2003</v>
      </c>
      <c r="CX375">
        <v>5</v>
      </c>
      <c r="CY375">
        <f t="shared" si="35"/>
        <v>2.5</v>
      </c>
      <c r="CZ375">
        <v>1.8030999999999999</v>
      </c>
      <c r="DA375">
        <v>1.21102</v>
      </c>
      <c r="DB375">
        <f t="shared" si="36"/>
        <v>1</v>
      </c>
      <c r="DC375">
        <v>0</v>
      </c>
      <c r="DD375">
        <v>0</v>
      </c>
      <c r="DE375">
        <v>0</v>
      </c>
      <c r="DF375">
        <v>8978</v>
      </c>
      <c r="DG375">
        <f t="shared" si="37"/>
        <v>8978</v>
      </c>
      <c r="DH375">
        <f t="shared" si="38"/>
        <v>2</v>
      </c>
      <c r="DI375">
        <v>387</v>
      </c>
      <c r="DJ375">
        <f t="shared" si="39"/>
        <v>387</v>
      </c>
      <c r="DK375">
        <f t="shared" si="40"/>
        <v>1</v>
      </c>
      <c r="DL375">
        <v>10</v>
      </c>
      <c r="DN375">
        <f>(DL375*InputWeights!$C$7+DB375*InputWeights!$C$6)</f>
        <v>5.5</v>
      </c>
      <c r="DO375">
        <f>(DD375*InputWeights!$C$12+DE375*InputWeights!$C$10+CU375*InputWeights!$C$11)</f>
        <v>3</v>
      </c>
      <c r="DP375">
        <f>(DC375*InputWeights!$C$18+DK375*InputWeights!$C$16+DH375*InputWeights!$C$15+CY375*InputWeights!$C$17)</f>
        <v>1.75</v>
      </c>
      <c r="DR375">
        <f>DN375*InputWeights!$C$5+DO375*InputWeights!$C$9+DP375*InputWeights!$C$14</f>
        <v>32.5</v>
      </c>
      <c r="DS375">
        <f>((_xlfn.RANK.EQ(DR375,$DR$2:$DR$1000,0))/(COUNT(DR$2:$DR$1000)))*100</f>
        <v>51.332398316970554</v>
      </c>
      <c r="DT375">
        <f t="shared" si="41"/>
        <v>0</v>
      </c>
    </row>
    <row r="376" spans="1:124" x14ac:dyDescent="0.25">
      <c r="A376" t="s">
        <v>1836</v>
      </c>
      <c r="B376" t="s">
        <v>108</v>
      </c>
      <c r="C376" t="s">
        <v>109</v>
      </c>
      <c r="D376" t="s">
        <v>110</v>
      </c>
      <c r="E376" t="s">
        <v>411</v>
      </c>
      <c r="F376">
        <v>1682</v>
      </c>
      <c r="G376">
        <v>20000100</v>
      </c>
      <c r="H376">
        <v>0</v>
      </c>
      <c r="I376">
        <v>1900</v>
      </c>
      <c r="J376">
        <v>2009</v>
      </c>
      <c r="K376" t="s">
        <v>153</v>
      </c>
      <c r="L376" t="s">
        <v>110</v>
      </c>
      <c r="M376">
        <v>20</v>
      </c>
      <c r="N376" t="s">
        <v>177</v>
      </c>
      <c r="O376">
        <v>1</v>
      </c>
      <c r="Q376" t="s">
        <v>110</v>
      </c>
      <c r="R376">
        <v>1</v>
      </c>
      <c r="S376" t="s">
        <v>1837</v>
      </c>
      <c r="T376">
        <v>162</v>
      </c>
      <c r="V376">
        <v>8129</v>
      </c>
      <c r="W376" t="s">
        <v>116</v>
      </c>
      <c r="X376" t="s">
        <v>117</v>
      </c>
      <c r="Y376" t="s">
        <v>589</v>
      </c>
      <c r="AA376" t="s">
        <v>133</v>
      </c>
      <c r="AC376" t="s">
        <v>590</v>
      </c>
      <c r="AD376" t="s">
        <v>590</v>
      </c>
      <c r="AE376" t="s">
        <v>340</v>
      </c>
      <c r="AF376" t="s">
        <v>124</v>
      </c>
      <c r="AG376" t="s">
        <v>125</v>
      </c>
      <c r="AH376" t="s">
        <v>124</v>
      </c>
      <c r="AI376" t="s">
        <v>150</v>
      </c>
      <c r="AJ376" t="s">
        <v>112</v>
      </c>
      <c r="AK376" t="s">
        <v>125</v>
      </c>
      <c r="AL376" t="s">
        <v>416</v>
      </c>
      <c r="AM376" t="s">
        <v>416</v>
      </c>
      <c r="AN376" t="s">
        <v>1838</v>
      </c>
      <c r="AO376">
        <v>4132</v>
      </c>
      <c r="AP376">
        <v>102264</v>
      </c>
      <c r="AQ376">
        <v>560</v>
      </c>
      <c r="AR376" t="s">
        <v>110</v>
      </c>
      <c r="AS376">
        <v>0</v>
      </c>
      <c r="AT376">
        <v>1682</v>
      </c>
      <c r="AU376">
        <v>0</v>
      </c>
      <c r="AV376">
        <v>1682</v>
      </c>
      <c r="BB376" t="s">
        <v>129</v>
      </c>
      <c r="BC376" t="s">
        <v>254</v>
      </c>
      <c r="BD376">
        <v>80</v>
      </c>
      <c r="BE376" t="s">
        <v>131</v>
      </c>
      <c r="BF376">
        <v>0</v>
      </c>
      <c r="BG376">
        <v>4</v>
      </c>
      <c r="BH376">
        <v>4</v>
      </c>
      <c r="BI376" t="s">
        <v>131</v>
      </c>
      <c r="BJ376" t="s">
        <v>182</v>
      </c>
      <c r="BK376" t="s">
        <v>112</v>
      </c>
      <c r="BN376" t="s">
        <v>133</v>
      </c>
      <c r="BR376" t="s">
        <v>133</v>
      </c>
      <c r="BU376" t="s">
        <v>153</v>
      </c>
      <c r="BV376" t="s">
        <v>114</v>
      </c>
      <c r="BW376" t="s">
        <v>112</v>
      </c>
      <c r="BX376">
        <v>0</v>
      </c>
      <c r="BZ376">
        <v>0</v>
      </c>
      <c r="CA376">
        <v>1</v>
      </c>
      <c r="CB376">
        <v>0</v>
      </c>
      <c r="CC376">
        <v>0</v>
      </c>
      <c r="CD376" t="s">
        <v>110</v>
      </c>
      <c r="CE376" t="s">
        <v>110</v>
      </c>
      <c r="CF376" t="s">
        <v>110</v>
      </c>
      <c r="CG376" t="s">
        <v>117</v>
      </c>
      <c r="CH376" t="s">
        <v>117</v>
      </c>
      <c r="CI376" t="s">
        <v>117</v>
      </c>
      <c r="CJ376" t="s">
        <v>110</v>
      </c>
      <c r="CK376" t="s">
        <v>125</v>
      </c>
      <c r="CL376">
        <v>9</v>
      </c>
      <c r="CM376">
        <v>2</v>
      </c>
      <c r="CN376" t="s">
        <v>142</v>
      </c>
      <c r="CO376" t="s">
        <v>183</v>
      </c>
      <c r="CP376">
        <v>0</v>
      </c>
      <c r="CQ376" t="s">
        <v>143</v>
      </c>
      <c r="CR376" t="s">
        <v>248</v>
      </c>
      <c r="CS376" t="s">
        <v>184</v>
      </c>
      <c r="CT376" t="s">
        <v>184</v>
      </c>
      <c r="CU376">
        <v>7.5</v>
      </c>
      <c r="CV376" t="s">
        <v>1839</v>
      </c>
      <c r="CW376" t="s">
        <v>1839</v>
      </c>
      <c r="CX376">
        <v>2</v>
      </c>
      <c r="CY376">
        <f t="shared" si="35"/>
        <v>7.5</v>
      </c>
      <c r="CZ376">
        <v>0.86932399999999999</v>
      </c>
      <c r="DA376">
        <v>0.538605</v>
      </c>
      <c r="DB376">
        <f t="shared" si="36"/>
        <v>1</v>
      </c>
      <c r="DC376">
        <v>10</v>
      </c>
      <c r="DF376">
        <v>8129</v>
      </c>
      <c r="DG376">
        <f t="shared" si="37"/>
        <v>16258</v>
      </c>
      <c r="DH376">
        <f t="shared" si="38"/>
        <v>4</v>
      </c>
      <c r="DI376">
        <v>608</v>
      </c>
      <c r="DJ376">
        <f t="shared" si="39"/>
        <v>1216</v>
      </c>
      <c r="DK376">
        <f t="shared" si="40"/>
        <v>3</v>
      </c>
      <c r="DN376">
        <f>(DL376*InputWeights!$C$7+DB376*InputWeights!$C$6)</f>
        <v>0.5</v>
      </c>
      <c r="DO376">
        <f>(DD376*InputWeights!$C$12+DE376*InputWeights!$C$10+CU376*InputWeights!$C$11)</f>
        <v>3</v>
      </c>
      <c r="DP376">
        <f>(DC376*InputWeights!$C$18+DK376*InputWeights!$C$16+DH376*InputWeights!$C$15+CY376*InputWeights!$C$17)</f>
        <v>5.45</v>
      </c>
      <c r="DR376">
        <f>DN376*InputWeights!$C$5+DO376*InputWeights!$C$9+DP376*InputWeights!$C$14</f>
        <v>32.299999999999997</v>
      </c>
      <c r="DS376">
        <f>((_xlfn.RANK.EQ(DR376,$DR$2:$DR$1000,0))/(COUNT(DR$2:$DR$1000)))*100</f>
        <v>52.594670406732114</v>
      </c>
      <c r="DT376">
        <f t="shared" si="41"/>
        <v>0</v>
      </c>
    </row>
    <row r="377" spans="1:124" x14ac:dyDescent="0.25">
      <c r="A377" t="s">
        <v>1282</v>
      </c>
      <c r="B377" t="s">
        <v>108</v>
      </c>
      <c r="C377" t="s">
        <v>109</v>
      </c>
      <c r="D377" t="s">
        <v>110</v>
      </c>
      <c r="E377" t="s">
        <v>451</v>
      </c>
      <c r="F377">
        <v>1739</v>
      </c>
      <c r="G377">
        <v>20001300</v>
      </c>
      <c r="H377">
        <v>0</v>
      </c>
      <c r="I377">
        <v>1940</v>
      </c>
      <c r="J377">
        <v>2011</v>
      </c>
      <c r="K377" t="s">
        <v>183</v>
      </c>
      <c r="L377" t="s">
        <v>114</v>
      </c>
      <c r="M377">
        <v>16</v>
      </c>
      <c r="N377" t="s">
        <v>229</v>
      </c>
      <c r="O377">
        <v>2</v>
      </c>
      <c r="Q377" t="s">
        <v>117</v>
      </c>
      <c r="R377">
        <v>0</v>
      </c>
      <c r="S377" t="s">
        <v>881</v>
      </c>
      <c r="T377">
        <v>264</v>
      </c>
      <c r="V377">
        <v>146</v>
      </c>
      <c r="W377" t="s">
        <v>116</v>
      </c>
      <c r="X377" t="s">
        <v>117</v>
      </c>
      <c r="Y377" t="s">
        <v>1283</v>
      </c>
      <c r="AA377" t="s">
        <v>133</v>
      </c>
      <c r="AC377" t="s">
        <v>160</v>
      </c>
      <c r="AD377" t="s">
        <v>1284</v>
      </c>
      <c r="AE377" t="s">
        <v>364</v>
      </c>
      <c r="AF377" t="s">
        <v>124</v>
      </c>
      <c r="AG377" t="s">
        <v>112</v>
      </c>
      <c r="AH377" t="s">
        <v>124</v>
      </c>
      <c r="AI377" t="s">
        <v>112</v>
      </c>
      <c r="AJ377" t="s">
        <v>112</v>
      </c>
      <c r="AK377" t="s">
        <v>112</v>
      </c>
      <c r="AL377" t="s">
        <v>1285</v>
      </c>
      <c r="AM377" t="s">
        <v>341</v>
      </c>
      <c r="AN377" t="s">
        <v>1286</v>
      </c>
      <c r="AO377">
        <v>3083</v>
      </c>
      <c r="AP377">
        <v>102264</v>
      </c>
      <c r="AQ377">
        <v>293</v>
      </c>
      <c r="AR377" t="s">
        <v>110</v>
      </c>
      <c r="AS377">
        <v>17965</v>
      </c>
      <c r="AT377">
        <v>19704</v>
      </c>
      <c r="AU377">
        <v>17965</v>
      </c>
      <c r="AV377">
        <v>19704</v>
      </c>
      <c r="BB377" t="s">
        <v>129</v>
      </c>
      <c r="BC377" t="s">
        <v>130</v>
      </c>
      <c r="BD377">
        <v>74</v>
      </c>
      <c r="BE377" t="s">
        <v>131</v>
      </c>
      <c r="BF377">
        <v>2</v>
      </c>
      <c r="BG377">
        <v>4</v>
      </c>
      <c r="BH377">
        <v>4</v>
      </c>
      <c r="BI377" t="s">
        <v>131</v>
      </c>
      <c r="BJ377" t="s">
        <v>366</v>
      </c>
      <c r="BK377" t="s">
        <v>112</v>
      </c>
      <c r="BN377" t="s">
        <v>133</v>
      </c>
      <c r="BR377" t="s">
        <v>133</v>
      </c>
      <c r="BU377" t="s">
        <v>112</v>
      </c>
      <c r="BV377" t="s">
        <v>124</v>
      </c>
      <c r="BW377" t="s">
        <v>112</v>
      </c>
      <c r="BX377">
        <v>0</v>
      </c>
      <c r="BZ377">
        <v>0</v>
      </c>
      <c r="CA377">
        <v>1</v>
      </c>
      <c r="CB377">
        <v>0</v>
      </c>
      <c r="CC377">
        <v>0</v>
      </c>
      <c r="CD377" t="s">
        <v>117</v>
      </c>
      <c r="CE377" t="s">
        <v>117</v>
      </c>
      <c r="CF377" t="s">
        <v>110</v>
      </c>
      <c r="CG377" t="s">
        <v>117</v>
      </c>
      <c r="CH377" t="s">
        <v>114</v>
      </c>
      <c r="CI377" t="s">
        <v>117</v>
      </c>
      <c r="CJ377" t="s">
        <v>117</v>
      </c>
      <c r="CK377" t="s">
        <v>112</v>
      </c>
      <c r="CL377">
        <v>4</v>
      </c>
      <c r="CM377">
        <v>0</v>
      </c>
      <c r="CN377" t="s">
        <v>649</v>
      </c>
      <c r="CO377" t="s">
        <v>183</v>
      </c>
      <c r="CP377">
        <v>0</v>
      </c>
      <c r="CQ377" t="s">
        <v>135</v>
      </c>
      <c r="CR377" t="s">
        <v>135</v>
      </c>
      <c r="CS377" t="s">
        <v>136</v>
      </c>
      <c r="CT377" t="s">
        <v>156</v>
      </c>
      <c r="CU377">
        <v>5</v>
      </c>
      <c r="CV377" t="s">
        <v>1287</v>
      </c>
      <c r="CW377" t="s">
        <v>1287</v>
      </c>
      <c r="CX377">
        <v>7</v>
      </c>
      <c r="CY377">
        <f t="shared" si="35"/>
        <v>1</v>
      </c>
      <c r="CZ377">
        <v>12.498699999999999</v>
      </c>
      <c r="DA377">
        <v>7.2488999999999999</v>
      </c>
      <c r="DB377">
        <f t="shared" si="36"/>
        <v>5</v>
      </c>
      <c r="DC377">
        <v>0</v>
      </c>
      <c r="DD377">
        <v>0</v>
      </c>
      <c r="DE377">
        <v>0</v>
      </c>
      <c r="DF377">
        <v>146</v>
      </c>
      <c r="DG377">
        <f t="shared" si="37"/>
        <v>146</v>
      </c>
      <c r="DH377">
        <f t="shared" si="38"/>
        <v>1</v>
      </c>
      <c r="DI377">
        <v>22</v>
      </c>
      <c r="DJ377">
        <f t="shared" si="39"/>
        <v>22</v>
      </c>
      <c r="DK377">
        <f t="shared" si="40"/>
        <v>1</v>
      </c>
      <c r="DL377">
        <v>10</v>
      </c>
      <c r="DN377">
        <f>(DL377*InputWeights!$C$7+DB377*InputWeights!$C$6)</f>
        <v>7.5</v>
      </c>
      <c r="DO377">
        <f>(DD377*InputWeights!$C$12+DE377*InputWeights!$C$10+CU377*InputWeights!$C$11)</f>
        <v>2</v>
      </c>
      <c r="DP377">
        <f>(DC377*InputWeights!$C$18+DK377*InputWeights!$C$16+DH377*InputWeights!$C$15+CY377*InputWeights!$C$17)</f>
        <v>0.90000000000000013</v>
      </c>
      <c r="DR377">
        <f>DN377*InputWeights!$C$5+DO377*InputWeights!$C$9+DP377*InputWeights!$C$14</f>
        <v>32.1</v>
      </c>
      <c r="DS377">
        <f>((_xlfn.RANK.EQ(DR377,$DR$2:$DR$1000,0))/(COUNT(DR$2:$DR$1000)))*100</f>
        <v>52.734922861150068</v>
      </c>
      <c r="DT377">
        <f t="shared" si="41"/>
        <v>0</v>
      </c>
    </row>
    <row r="378" spans="1:124" x14ac:dyDescent="0.25">
      <c r="A378" t="s">
        <v>1364</v>
      </c>
      <c r="B378" t="s">
        <v>108</v>
      </c>
      <c r="C378" t="s">
        <v>109</v>
      </c>
      <c r="D378" t="s">
        <v>110</v>
      </c>
      <c r="E378" t="s">
        <v>411</v>
      </c>
      <c r="F378">
        <v>3809</v>
      </c>
      <c r="G378">
        <v>20000400</v>
      </c>
      <c r="H378">
        <v>0</v>
      </c>
      <c r="I378">
        <v>1962</v>
      </c>
      <c r="J378">
        <v>2013</v>
      </c>
      <c r="K378" t="s">
        <v>183</v>
      </c>
      <c r="L378" t="s">
        <v>114</v>
      </c>
      <c r="M378">
        <v>20</v>
      </c>
      <c r="N378" t="s">
        <v>358</v>
      </c>
      <c r="O378">
        <v>2</v>
      </c>
      <c r="Q378" t="s">
        <v>117</v>
      </c>
      <c r="R378">
        <v>0</v>
      </c>
      <c r="S378" t="s">
        <v>881</v>
      </c>
      <c r="T378">
        <v>225</v>
      </c>
      <c r="V378">
        <v>331</v>
      </c>
      <c r="W378" t="s">
        <v>116</v>
      </c>
      <c r="X378" t="s">
        <v>117</v>
      </c>
      <c r="Y378" t="s">
        <v>1365</v>
      </c>
      <c r="AA378" t="s">
        <v>133</v>
      </c>
      <c r="AC378" t="s">
        <v>1294</v>
      </c>
      <c r="AD378" t="s">
        <v>160</v>
      </c>
      <c r="AE378" t="s">
        <v>364</v>
      </c>
      <c r="AF378" t="s">
        <v>124</v>
      </c>
      <c r="AG378" t="s">
        <v>112</v>
      </c>
      <c r="AH378" t="s">
        <v>124</v>
      </c>
      <c r="AI378" t="s">
        <v>112</v>
      </c>
      <c r="AJ378" t="s">
        <v>112</v>
      </c>
      <c r="AK378" t="s">
        <v>112</v>
      </c>
      <c r="AL378" t="s">
        <v>416</v>
      </c>
      <c r="AM378" t="s">
        <v>416</v>
      </c>
      <c r="AN378" t="s">
        <v>1366</v>
      </c>
      <c r="AO378">
        <v>3154</v>
      </c>
      <c r="AP378">
        <v>102264</v>
      </c>
      <c r="AQ378">
        <v>309</v>
      </c>
      <c r="AR378" t="s">
        <v>110</v>
      </c>
      <c r="AS378">
        <v>0</v>
      </c>
      <c r="AT378">
        <v>3809</v>
      </c>
      <c r="AU378">
        <v>0</v>
      </c>
      <c r="AV378">
        <v>3809</v>
      </c>
      <c r="BB378" t="s">
        <v>129</v>
      </c>
      <c r="BC378" t="s">
        <v>130</v>
      </c>
      <c r="BD378">
        <v>81</v>
      </c>
      <c r="BE378" t="s">
        <v>131</v>
      </c>
      <c r="BF378">
        <v>2</v>
      </c>
      <c r="BG378">
        <v>2</v>
      </c>
      <c r="BH378">
        <v>2</v>
      </c>
      <c r="BI378" t="s">
        <v>131</v>
      </c>
      <c r="BJ378" t="s">
        <v>366</v>
      </c>
      <c r="BK378" t="s">
        <v>112</v>
      </c>
      <c r="BN378" t="s">
        <v>133</v>
      </c>
      <c r="BR378" t="s">
        <v>133</v>
      </c>
      <c r="BU378" t="s">
        <v>112</v>
      </c>
      <c r="BV378" t="s">
        <v>124</v>
      </c>
      <c r="BW378" t="s">
        <v>112</v>
      </c>
      <c r="BX378">
        <v>0</v>
      </c>
      <c r="BZ378">
        <v>0</v>
      </c>
      <c r="CA378">
        <v>1</v>
      </c>
      <c r="CB378">
        <v>0</v>
      </c>
      <c r="CC378">
        <v>0</v>
      </c>
      <c r="CD378" t="s">
        <v>117</v>
      </c>
      <c r="CE378" t="s">
        <v>117</v>
      </c>
      <c r="CF378" t="s">
        <v>110</v>
      </c>
      <c r="CG378" t="s">
        <v>117</v>
      </c>
      <c r="CH378" t="s">
        <v>117</v>
      </c>
      <c r="CI378" t="s">
        <v>117</v>
      </c>
      <c r="CJ378" t="s">
        <v>117</v>
      </c>
      <c r="CK378" t="s">
        <v>112</v>
      </c>
      <c r="CL378">
        <v>14</v>
      </c>
      <c r="CM378">
        <v>6</v>
      </c>
      <c r="CN378" t="s">
        <v>649</v>
      </c>
      <c r="CO378" t="s">
        <v>183</v>
      </c>
      <c r="CP378">
        <v>0</v>
      </c>
      <c r="CQ378" t="s">
        <v>135</v>
      </c>
      <c r="CR378" t="s">
        <v>135</v>
      </c>
      <c r="CS378" t="s">
        <v>136</v>
      </c>
      <c r="CT378" t="s">
        <v>156</v>
      </c>
      <c r="CU378">
        <v>5</v>
      </c>
      <c r="CV378" t="s">
        <v>1367</v>
      </c>
      <c r="CW378" t="s">
        <v>1367</v>
      </c>
      <c r="CX378">
        <v>7</v>
      </c>
      <c r="CY378">
        <f t="shared" si="35"/>
        <v>1</v>
      </c>
      <c r="CZ378">
        <v>1.39777</v>
      </c>
      <c r="DA378">
        <v>0.93095700000000003</v>
      </c>
      <c r="DB378">
        <f t="shared" si="36"/>
        <v>1</v>
      </c>
      <c r="DC378">
        <v>0</v>
      </c>
      <c r="DD378">
        <v>10</v>
      </c>
      <c r="DE378">
        <v>0</v>
      </c>
      <c r="DF378">
        <v>331</v>
      </c>
      <c r="DG378">
        <f t="shared" si="37"/>
        <v>331</v>
      </c>
      <c r="DH378">
        <f t="shared" si="38"/>
        <v>1</v>
      </c>
      <c r="DI378">
        <v>17</v>
      </c>
      <c r="DJ378">
        <f t="shared" si="39"/>
        <v>17</v>
      </c>
      <c r="DK378">
        <f t="shared" si="40"/>
        <v>1</v>
      </c>
      <c r="DL378">
        <v>10</v>
      </c>
      <c r="DN378">
        <f>(DL378*InputWeights!$C$7+DB378*InputWeights!$C$6)</f>
        <v>5.5</v>
      </c>
      <c r="DO378">
        <f>(DD378*InputWeights!$C$12+DE378*InputWeights!$C$10+CU378*InputWeights!$C$11)</f>
        <v>4</v>
      </c>
      <c r="DP378">
        <f>(DC378*InputWeights!$C$18+DK378*InputWeights!$C$16+DH378*InputWeights!$C$15+CY378*InputWeights!$C$17)</f>
        <v>0.90000000000000013</v>
      </c>
      <c r="DR378">
        <f>DN378*InputWeights!$C$5+DO378*InputWeights!$C$9+DP378*InputWeights!$C$14</f>
        <v>32.1</v>
      </c>
      <c r="DS378">
        <f>((_xlfn.RANK.EQ(DR378,$DR$2:$DR$1000,0))/(COUNT(DR$2:$DR$1000)))*100</f>
        <v>52.734922861150068</v>
      </c>
      <c r="DT378">
        <f t="shared" si="41"/>
        <v>0</v>
      </c>
    </row>
    <row r="379" spans="1:124" x14ac:dyDescent="0.25">
      <c r="A379" t="s">
        <v>1508</v>
      </c>
      <c r="B379" t="s">
        <v>108</v>
      </c>
      <c r="C379" t="s">
        <v>109</v>
      </c>
      <c r="D379" t="s">
        <v>110</v>
      </c>
      <c r="E379" t="s">
        <v>411</v>
      </c>
      <c r="F379">
        <v>125</v>
      </c>
      <c r="G379">
        <v>20000100</v>
      </c>
      <c r="H379">
        <v>0</v>
      </c>
      <c r="I379">
        <v>2015</v>
      </c>
      <c r="J379">
        <v>2015</v>
      </c>
      <c r="K379" t="s">
        <v>183</v>
      </c>
      <c r="L379" t="s">
        <v>114</v>
      </c>
      <c r="M379">
        <v>20</v>
      </c>
      <c r="N379" t="s">
        <v>358</v>
      </c>
      <c r="O379">
        <v>2</v>
      </c>
      <c r="Q379" t="s">
        <v>117</v>
      </c>
      <c r="R379">
        <v>0</v>
      </c>
      <c r="T379">
        <v>159</v>
      </c>
      <c r="V379">
        <v>21143</v>
      </c>
      <c r="W379" t="s">
        <v>116</v>
      </c>
      <c r="X379" t="s">
        <v>117</v>
      </c>
      <c r="Y379" t="s">
        <v>1509</v>
      </c>
      <c r="AA379" t="s">
        <v>133</v>
      </c>
      <c r="AC379" t="s">
        <v>1047</v>
      </c>
      <c r="AD379" t="s">
        <v>218</v>
      </c>
      <c r="AE379" t="s">
        <v>123</v>
      </c>
      <c r="AF379" t="s">
        <v>124</v>
      </c>
      <c r="AG379" t="s">
        <v>125</v>
      </c>
      <c r="AH379" t="s">
        <v>114</v>
      </c>
      <c r="AI379" t="s">
        <v>627</v>
      </c>
      <c r="AJ379" t="s">
        <v>112</v>
      </c>
      <c r="AK379" t="s">
        <v>125</v>
      </c>
      <c r="AL379" t="s">
        <v>416</v>
      </c>
      <c r="AM379" t="s">
        <v>416</v>
      </c>
      <c r="AN379" t="s">
        <v>416</v>
      </c>
      <c r="AO379">
        <v>3506</v>
      </c>
      <c r="AP379">
        <v>102264</v>
      </c>
      <c r="AQ379">
        <v>386</v>
      </c>
      <c r="AR379" t="s">
        <v>110</v>
      </c>
      <c r="AS379">
        <v>0</v>
      </c>
      <c r="AT379">
        <v>125</v>
      </c>
      <c r="AU379">
        <v>0</v>
      </c>
      <c r="AV379">
        <v>125</v>
      </c>
      <c r="BB379" t="s">
        <v>129</v>
      </c>
      <c r="BC379" t="s">
        <v>704</v>
      </c>
      <c r="BD379">
        <v>0</v>
      </c>
      <c r="BE379" t="s">
        <v>131</v>
      </c>
      <c r="BF379">
        <v>0</v>
      </c>
      <c r="BG379">
        <v>3</v>
      </c>
      <c r="BH379">
        <v>3</v>
      </c>
      <c r="BI379" t="s">
        <v>131</v>
      </c>
      <c r="BJ379" t="s">
        <v>182</v>
      </c>
      <c r="BK379" t="s">
        <v>112</v>
      </c>
      <c r="BN379" t="s">
        <v>133</v>
      </c>
      <c r="BR379" t="s">
        <v>133</v>
      </c>
      <c r="BU379" t="s">
        <v>153</v>
      </c>
      <c r="BV379" t="s">
        <v>114</v>
      </c>
      <c r="BW379" t="s">
        <v>112</v>
      </c>
      <c r="BX379">
        <v>0</v>
      </c>
      <c r="BZ379">
        <v>1</v>
      </c>
      <c r="CA379">
        <v>1</v>
      </c>
      <c r="CB379">
        <v>0</v>
      </c>
      <c r="CC379">
        <v>0</v>
      </c>
      <c r="CD379" t="s">
        <v>117</v>
      </c>
      <c r="CE379" t="s">
        <v>117</v>
      </c>
      <c r="CF379" t="s">
        <v>110</v>
      </c>
      <c r="CG379" t="s">
        <v>114</v>
      </c>
      <c r="CH379" t="s">
        <v>117</v>
      </c>
      <c r="CI379" t="s">
        <v>117</v>
      </c>
      <c r="CJ379" t="s">
        <v>117</v>
      </c>
      <c r="CK379" t="s">
        <v>112</v>
      </c>
      <c r="CL379">
        <v>0</v>
      </c>
      <c r="CM379">
        <v>0</v>
      </c>
      <c r="CN379" t="s">
        <v>134</v>
      </c>
      <c r="CO379" t="s">
        <v>183</v>
      </c>
      <c r="CP379">
        <v>0</v>
      </c>
      <c r="CQ379" t="s">
        <v>143</v>
      </c>
      <c r="CR379" t="s">
        <v>144</v>
      </c>
      <c r="CS379" t="s">
        <v>184</v>
      </c>
      <c r="CT379" t="s">
        <v>136</v>
      </c>
      <c r="CU379">
        <v>10</v>
      </c>
      <c r="CV379" t="s">
        <v>1510</v>
      </c>
      <c r="CW379" t="s">
        <v>1510</v>
      </c>
      <c r="CX379">
        <v>3</v>
      </c>
      <c r="CY379">
        <f t="shared" si="35"/>
        <v>7.5</v>
      </c>
      <c r="CZ379">
        <v>21.7</v>
      </c>
      <c r="DA379">
        <v>0</v>
      </c>
      <c r="DB379">
        <f t="shared" si="36"/>
        <v>1</v>
      </c>
      <c r="DF379">
        <v>21143</v>
      </c>
      <c r="DG379">
        <f t="shared" si="37"/>
        <v>21143</v>
      </c>
      <c r="DH379">
        <f t="shared" si="38"/>
        <v>5</v>
      </c>
      <c r="DI379">
        <v>820</v>
      </c>
      <c r="DJ379">
        <f t="shared" si="39"/>
        <v>820</v>
      </c>
      <c r="DK379">
        <f t="shared" si="40"/>
        <v>2</v>
      </c>
      <c r="DN379">
        <f>(DL379*InputWeights!$C$7+DB379*InputWeights!$C$6)</f>
        <v>0.5</v>
      </c>
      <c r="DO379">
        <f>(DD379*InputWeights!$C$12+DE379*InputWeights!$C$10+CU379*InputWeights!$C$11)</f>
        <v>4</v>
      </c>
      <c r="DP379">
        <f>(DC379*InputWeights!$C$18+DK379*InputWeights!$C$16+DH379*InputWeights!$C$15+CY379*InputWeights!$C$17)</f>
        <v>4.6500000000000004</v>
      </c>
      <c r="DR379">
        <f>DN379*InputWeights!$C$5+DO379*InputWeights!$C$9+DP379*InputWeights!$C$14</f>
        <v>32.1</v>
      </c>
      <c r="DS379">
        <f>((_xlfn.RANK.EQ(DR379,$DR$2:$DR$1000,0))/(COUNT(DR$2:$DR$1000)))*100</f>
        <v>52.734922861150068</v>
      </c>
      <c r="DT379">
        <f t="shared" si="41"/>
        <v>0</v>
      </c>
    </row>
    <row r="380" spans="1:124" x14ac:dyDescent="0.25">
      <c r="A380" t="s">
        <v>1885</v>
      </c>
      <c r="B380" t="s">
        <v>108</v>
      </c>
      <c r="C380" t="s">
        <v>109</v>
      </c>
      <c r="D380" t="s">
        <v>110</v>
      </c>
      <c r="E380" t="s">
        <v>802</v>
      </c>
      <c r="F380">
        <v>1717</v>
      </c>
      <c r="G380">
        <v>20001500</v>
      </c>
      <c r="H380">
        <v>0</v>
      </c>
      <c r="I380">
        <v>1900</v>
      </c>
      <c r="J380">
        <v>2015</v>
      </c>
      <c r="K380" t="s">
        <v>183</v>
      </c>
      <c r="L380" t="s">
        <v>114</v>
      </c>
      <c r="M380">
        <v>24</v>
      </c>
      <c r="N380" t="s">
        <v>177</v>
      </c>
      <c r="O380">
        <v>2</v>
      </c>
      <c r="Q380" t="s">
        <v>117</v>
      </c>
      <c r="R380">
        <v>0</v>
      </c>
      <c r="S380" t="s">
        <v>1886</v>
      </c>
      <c r="T380">
        <v>211</v>
      </c>
      <c r="V380">
        <v>455</v>
      </c>
      <c r="W380" t="s">
        <v>116</v>
      </c>
      <c r="X380" t="s">
        <v>117</v>
      </c>
      <c r="Y380" t="s">
        <v>1887</v>
      </c>
      <c r="AA380" t="s">
        <v>133</v>
      </c>
      <c r="AC380" t="s">
        <v>160</v>
      </c>
      <c r="AD380" t="s">
        <v>1888</v>
      </c>
      <c r="AE380" t="s">
        <v>274</v>
      </c>
      <c r="AF380" t="s">
        <v>124</v>
      </c>
      <c r="AG380" t="s">
        <v>112</v>
      </c>
      <c r="AH380" t="s">
        <v>124</v>
      </c>
      <c r="AI380" t="s">
        <v>112</v>
      </c>
      <c r="AJ380" t="s">
        <v>112</v>
      </c>
      <c r="AK380" t="s">
        <v>112</v>
      </c>
      <c r="AL380" t="s">
        <v>416</v>
      </c>
      <c r="AM380" t="s">
        <v>416</v>
      </c>
      <c r="AN380" t="s">
        <v>416</v>
      </c>
      <c r="AO380">
        <v>4256</v>
      </c>
      <c r="AP380">
        <v>102264</v>
      </c>
      <c r="AQ380">
        <v>589</v>
      </c>
      <c r="AR380" t="s">
        <v>110</v>
      </c>
      <c r="AS380">
        <v>1833</v>
      </c>
      <c r="AT380">
        <v>3550</v>
      </c>
      <c r="AU380">
        <v>1833</v>
      </c>
      <c r="AV380">
        <v>3550</v>
      </c>
      <c r="BB380" t="s">
        <v>129</v>
      </c>
      <c r="BC380" t="s">
        <v>130</v>
      </c>
      <c r="BD380">
        <v>82</v>
      </c>
      <c r="BE380" t="s">
        <v>131</v>
      </c>
      <c r="BF380">
        <v>1</v>
      </c>
      <c r="BG380">
        <v>3</v>
      </c>
      <c r="BH380">
        <v>3</v>
      </c>
      <c r="BI380" t="s">
        <v>131</v>
      </c>
      <c r="BJ380" t="s">
        <v>182</v>
      </c>
      <c r="BK380" t="s">
        <v>112</v>
      </c>
      <c r="BN380" t="s">
        <v>133</v>
      </c>
      <c r="BR380" t="s">
        <v>133</v>
      </c>
      <c r="BU380" t="s">
        <v>153</v>
      </c>
      <c r="BV380" t="s">
        <v>124</v>
      </c>
      <c r="BW380" t="s">
        <v>112</v>
      </c>
      <c r="BX380">
        <v>0</v>
      </c>
      <c r="BZ380">
        <v>0</v>
      </c>
      <c r="CA380">
        <v>1</v>
      </c>
      <c r="CB380">
        <v>0</v>
      </c>
      <c r="CC380">
        <v>0</v>
      </c>
      <c r="CD380" t="s">
        <v>117</v>
      </c>
      <c r="CE380" t="s">
        <v>117</v>
      </c>
      <c r="CF380" t="s">
        <v>110</v>
      </c>
      <c r="CG380" t="s">
        <v>117</v>
      </c>
      <c r="CH380" t="s">
        <v>114</v>
      </c>
      <c r="CI380" t="s">
        <v>117</v>
      </c>
      <c r="CJ380" t="s">
        <v>117</v>
      </c>
      <c r="CK380" t="s">
        <v>112</v>
      </c>
      <c r="CL380">
        <v>5</v>
      </c>
      <c r="CM380">
        <v>0</v>
      </c>
      <c r="CN380" t="s">
        <v>142</v>
      </c>
      <c r="CO380" t="s">
        <v>183</v>
      </c>
      <c r="CP380">
        <v>0</v>
      </c>
      <c r="CQ380" t="s">
        <v>143</v>
      </c>
      <c r="CR380" t="s">
        <v>143</v>
      </c>
      <c r="CS380" t="s">
        <v>184</v>
      </c>
      <c r="CT380" t="s">
        <v>156</v>
      </c>
      <c r="CU380">
        <v>5</v>
      </c>
      <c r="CV380" t="s">
        <v>1889</v>
      </c>
      <c r="CW380" t="s">
        <v>1889</v>
      </c>
      <c r="CX380">
        <v>7</v>
      </c>
      <c r="CY380">
        <f t="shared" si="35"/>
        <v>1</v>
      </c>
      <c r="CZ380">
        <v>3.96075</v>
      </c>
      <c r="DA380">
        <v>2.8700700000000001</v>
      </c>
      <c r="DB380">
        <f t="shared" si="36"/>
        <v>1</v>
      </c>
      <c r="DC380">
        <v>0</v>
      </c>
      <c r="DD380">
        <v>10</v>
      </c>
      <c r="DE380">
        <v>0</v>
      </c>
      <c r="DF380">
        <v>455</v>
      </c>
      <c r="DG380">
        <f t="shared" si="37"/>
        <v>455</v>
      </c>
      <c r="DH380">
        <f t="shared" si="38"/>
        <v>1</v>
      </c>
      <c r="DI380">
        <v>29</v>
      </c>
      <c r="DJ380">
        <f t="shared" si="39"/>
        <v>29</v>
      </c>
      <c r="DK380">
        <f t="shared" si="40"/>
        <v>1</v>
      </c>
      <c r="DL380">
        <v>10</v>
      </c>
      <c r="DN380">
        <f>(DL380*InputWeights!$C$7+DB380*InputWeights!$C$6)</f>
        <v>5.5</v>
      </c>
      <c r="DO380">
        <f>(DD380*InputWeights!$C$12+DE380*InputWeights!$C$10+CU380*InputWeights!$C$11)</f>
        <v>4</v>
      </c>
      <c r="DP380">
        <f>(DC380*InputWeights!$C$18+DK380*InputWeights!$C$16+DH380*InputWeights!$C$15+CY380*InputWeights!$C$17)</f>
        <v>0.90000000000000013</v>
      </c>
      <c r="DR380">
        <f>DN380*InputWeights!$C$5+DO380*InputWeights!$C$9+DP380*InputWeights!$C$14</f>
        <v>32.1</v>
      </c>
      <c r="DS380">
        <f>((_xlfn.RANK.EQ(DR380,$DR$2:$DR$1000,0))/(COUNT(DR$2:$DR$1000)))*100</f>
        <v>52.734922861150068</v>
      </c>
      <c r="DT380">
        <f t="shared" si="41"/>
        <v>0</v>
      </c>
    </row>
    <row r="381" spans="1:124" x14ac:dyDescent="0.25">
      <c r="A381" t="s">
        <v>2040</v>
      </c>
      <c r="B381" t="s">
        <v>108</v>
      </c>
      <c r="C381" t="s">
        <v>109</v>
      </c>
      <c r="D381" t="s">
        <v>110</v>
      </c>
      <c r="E381" t="s">
        <v>411</v>
      </c>
      <c r="F381">
        <v>33</v>
      </c>
      <c r="G381">
        <v>20000100</v>
      </c>
      <c r="H381">
        <v>0</v>
      </c>
      <c r="I381">
        <v>1960</v>
      </c>
      <c r="J381">
        <v>1960</v>
      </c>
      <c r="K381" t="s">
        <v>183</v>
      </c>
      <c r="L381" t="s">
        <v>114</v>
      </c>
      <c r="M381">
        <v>16</v>
      </c>
      <c r="N381" t="s">
        <v>113</v>
      </c>
      <c r="O381">
        <v>2</v>
      </c>
      <c r="P381" t="s">
        <v>112</v>
      </c>
      <c r="Q381" t="s">
        <v>117</v>
      </c>
      <c r="R381">
        <v>0</v>
      </c>
      <c r="T381">
        <v>0</v>
      </c>
      <c r="V381">
        <v>16</v>
      </c>
      <c r="W381" t="s">
        <v>116</v>
      </c>
      <c r="X381" t="s">
        <v>117</v>
      </c>
      <c r="Y381" t="s">
        <v>2041</v>
      </c>
      <c r="AA381" t="s">
        <v>133</v>
      </c>
      <c r="AC381" t="s">
        <v>1858</v>
      </c>
      <c r="AD381" t="s">
        <v>2042</v>
      </c>
      <c r="AE381" t="s">
        <v>274</v>
      </c>
      <c r="AF381" t="s">
        <v>124</v>
      </c>
      <c r="AG381" t="s">
        <v>112</v>
      </c>
      <c r="AH381" t="s">
        <v>124</v>
      </c>
      <c r="AI381" t="s">
        <v>112</v>
      </c>
      <c r="AJ381" t="s">
        <v>112</v>
      </c>
      <c r="AK381" t="s">
        <v>112</v>
      </c>
      <c r="AL381" t="s">
        <v>416</v>
      </c>
      <c r="AM381" t="s">
        <v>416</v>
      </c>
      <c r="AN381" t="s">
        <v>416</v>
      </c>
      <c r="AO381">
        <v>4626</v>
      </c>
      <c r="AP381">
        <v>102264</v>
      </c>
      <c r="AQ381">
        <v>670</v>
      </c>
      <c r="AR381" t="s">
        <v>110</v>
      </c>
      <c r="AS381">
        <v>0</v>
      </c>
      <c r="AT381">
        <v>33</v>
      </c>
      <c r="AU381">
        <v>0</v>
      </c>
      <c r="AV381">
        <v>33</v>
      </c>
      <c r="BB381" t="s">
        <v>129</v>
      </c>
      <c r="BC381" t="s">
        <v>2043</v>
      </c>
      <c r="BD381">
        <v>0</v>
      </c>
      <c r="BE381" t="s">
        <v>131</v>
      </c>
      <c r="BF381">
        <v>2</v>
      </c>
      <c r="BG381">
        <v>4</v>
      </c>
      <c r="BH381">
        <v>4</v>
      </c>
      <c r="BI381" t="s">
        <v>131</v>
      </c>
      <c r="BK381" t="s">
        <v>112</v>
      </c>
      <c r="BN381" t="s">
        <v>133</v>
      </c>
      <c r="BR381" t="s">
        <v>133</v>
      </c>
      <c r="BU381" t="s">
        <v>153</v>
      </c>
      <c r="BV381" t="s">
        <v>124</v>
      </c>
      <c r="BW381" t="s">
        <v>112</v>
      </c>
      <c r="BX381">
        <v>0</v>
      </c>
      <c r="BZ381">
        <v>1</v>
      </c>
      <c r="CA381">
        <v>1</v>
      </c>
      <c r="CB381">
        <v>0</v>
      </c>
      <c r="CC381">
        <v>0</v>
      </c>
      <c r="CD381" t="s">
        <v>117</v>
      </c>
      <c r="CE381" t="s">
        <v>117</v>
      </c>
      <c r="CF381" t="s">
        <v>110</v>
      </c>
      <c r="CG381" t="s">
        <v>114</v>
      </c>
      <c r="CH381" t="s">
        <v>114</v>
      </c>
      <c r="CI381" t="s">
        <v>117</v>
      </c>
      <c r="CJ381" t="s">
        <v>117</v>
      </c>
      <c r="CK381" t="s">
        <v>112</v>
      </c>
      <c r="CL381">
        <v>0</v>
      </c>
      <c r="CM381">
        <v>0</v>
      </c>
      <c r="CN381" t="s">
        <v>644</v>
      </c>
      <c r="CP381">
        <v>0</v>
      </c>
      <c r="CR381" t="s">
        <v>144</v>
      </c>
      <c r="CS381" t="s">
        <v>418</v>
      </c>
      <c r="CT381" t="s">
        <v>136</v>
      </c>
      <c r="CU381">
        <v>10</v>
      </c>
      <c r="CV381" t="s">
        <v>2044</v>
      </c>
      <c r="CW381" t="s">
        <v>2044</v>
      </c>
      <c r="CX381">
        <v>7</v>
      </c>
      <c r="CY381">
        <f t="shared" si="35"/>
        <v>1</v>
      </c>
      <c r="CZ381">
        <v>7.4</v>
      </c>
      <c r="DA381">
        <v>0</v>
      </c>
      <c r="DB381">
        <f t="shared" si="36"/>
        <v>1</v>
      </c>
      <c r="DC381">
        <v>0</v>
      </c>
      <c r="DD381">
        <v>0</v>
      </c>
      <c r="DE381">
        <v>0</v>
      </c>
      <c r="DF381">
        <v>16</v>
      </c>
      <c r="DG381">
        <f t="shared" si="37"/>
        <v>16</v>
      </c>
      <c r="DH381">
        <f t="shared" si="38"/>
        <v>1</v>
      </c>
      <c r="DI381">
        <v>1</v>
      </c>
      <c r="DJ381">
        <f t="shared" si="39"/>
        <v>1</v>
      </c>
      <c r="DK381">
        <f t="shared" si="40"/>
        <v>1</v>
      </c>
      <c r="DL381">
        <v>10</v>
      </c>
      <c r="DN381">
        <f>(DL381*InputWeights!$C$7+DB381*InputWeights!$C$6)</f>
        <v>5.5</v>
      </c>
      <c r="DO381">
        <f>(DD381*InputWeights!$C$12+DE381*InputWeights!$C$10+CU381*InputWeights!$C$11)</f>
        <v>4</v>
      </c>
      <c r="DP381">
        <f>(DC381*InputWeights!$C$18+DK381*InputWeights!$C$16+DH381*InputWeights!$C$15+CY381*InputWeights!$C$17)</f>
        <v>0.90000000000000013</v>
      </c>
      <c r="DR381">
        <f>DN381*InputWeights!$C$5+DO381*InputWeights!$C$9+DP381*InputWeights!$C$14</f>
        <v>32.1</v>
      </c>
      <c r="DS381">
        <f>((_xlfn.RANK.EQ(DR381,$DR$2:$DR$1000,0))/(COUNT(DR$2:$DR$1000)))*100</f>
        <v>52.734922861150068</v>
      </c>
      <c r="DT381">
        <f t="shared" si="41"/>
        <v>0</v>
      </c>
    </row>
    <row r="382" spans="1:124" x14ac:dyDescent="0.25">
      <c r="A382" t="s">
        <v>2154</v>
      </c>
      <c r="B382" t="s">
        <v>108</v>
      </c>
      <c r="C382" t="s">
        <v>109</v>
      </c>
      <c r="D382" t="s">
        <v>110</v>
      </c>
      <c r="E382" t="s">
        <v>2083</v>
      </c>
      <c r="F382">
        <v>1023</v>
      </c>
      <c r="G382">
        <v>20000400</v>
      </c>
      <c r="H382">
        <v>750</v>
      </c>
      <c r="I382">
        <v>1967</v>
      </c>
      <c r="J382">
        <v>2008</v>
      </c>
      <c r="K382" t="s">
        <v>112</v>
      </c>
      <c r="L382" t="s">
        <v>110</v>
      </c>
      <c r="M382">
        <v>14</v>
      </c>
      <c r="N382" t="s">
        <v>177</v>
      </c>
      <c r="O382">
        <v>1</v>
      </c>
      <c r="Q382" t="s">
        <v>117</v>
      </c>
      <c r="R382">
        <v>0</v>
      </c>
      <c r="T382">
        <v>0</v>
      </c>
      <c r="V382">
        <v>7202</v>
      </c>
      <c r="W382" t="s">
        <v>110</v>
      </c>
      <c r="X382" t="s">
        <v>117</v>
      </c>
      <c r="Y382" t="s">
        <v>2157</v>
      </c>
      <c r="AA382" t="s">
        <v>133</v>
      </c>
      <c r="AE382" t="s">
        <v>123</v>
      </c>
      <c r="AF382" t="s">
        <v>124</v>
      </c>
      <c r="AG382" t="s">
        <v>125</v>
      </c>
      <c r="AH382" t="s">
        <v>124</v>
      </c>
      <c r="AI382" t="s">
        <v>112</v>
      </c>
      <c r="AJ382" t="s">
        <v>112</v>
      </c>
      <c r="AK382" t="s">
        <v>125</v>
      </c>
      <c r="AL382" t="s">
        <v>2085</v>
      </c>
      <c r="AM382" t="s">
        <v>2085</v>
      </c>
      <c r="AN382" t="s">
        <v>2085</v>
      </c>
      <c r="AO382">
        <v>4931</v>
      </c>
      <c r="AP382">
        <v>102264</v>
      </c>
      <c r="AQ382">
        <v>37285</v>
      </c>
      <c r="AR382" t="s">
        <v>110</v>
      </c>
      <c r="AS382">
        <v>0</v>
      </c>
      <c r="AT382">
        <v>1023</v>
      </c>
      <c r="AU382">
        <v>1844</v>
      </c>
      <c r="AV382">
        <v>2867</v>
      </c>
      <c r="BB382" t="s">
        <v>129</v>
      </c>
      <c r="BC382" t="s">
        <v>189</v>
      </c>
      <c r="BD382">
        <v>0</v>
      </c>
      <c r="BE382" t="s">
        <v>131</v>
      </c>
      <c r="BF382">
        <v>2</v>
      </c>
      <c r="BG382">
        <v>0</v>
      </c>
      <c r="BH382">
        <v>2</v>
      </c>
      <c r="BJ382" t="s">
        <v>182</v>
      </c>
      <c r="BK382" t="s">
        <v>112</v>
      </c>
      <c r="BN382" t="s">
        <v>133</v>
      </c>
      <c r="BR382" t="s">
        <v>133</v>
      </c>
      <c r="BU382" t="s">
        <v>112</v>
      </c>
      <c r="BV382" t="s">
        <v>114</v>
      </c>
      <c r="BX382">
        <v>0</v>
      </c>
      <c r="BZ382">
        <v>0</v>
      </c>
      <c r="CA382">
        <v>1</v>
      </c>
      <c r="CB382">
        <v>0</v>
      </c>
      <c r="CC382">
        <v>0</v>
      </c>
      <c r="CD382" t="s">
        <v>117</v>
      </c>
      <c r="CE382" t="s">
        <v>117</v>
      </c>
      <c r="CF382" t="s">
        <v>110</v>
      </c>
      <c r="CG382" t="s">
        <v>117</v>
      </c>
      <c r="CH382" t="s">
        <v>114</v>
      </c>
      <c r="CI382" t="s">
        <v>117</v>
      </c>
      <c r="CJ382" t="s">
        <v>110</v>
      </c>
      <c r="CK382" t="s">
        <v>112</v>
      </c>
      <c r="CL382">
        <v>0</v>
      </c>
      <c r="CM382">
        <v>0</v>
      </c>
      <c r="CN382" t="s">
        <v>155</v>
      </c>
      <c r="CO382" t="s">
        <v>183</v>
      </c>
      <c r="CP382">
        <v>0</v>
      </c>
      <c r="CR382" t="s">
        <v>144</v>
      </c>
      <c r="CS382" t="s">
        <v>418</v>
      </c>
      <c r="CT382" t="s">
        <v>136</v>
      </c>
      <c r="CU382">
        <v>10</v>
      </c>
      <c r="CV382" t="s">
        <v>2158</v>
      </c>
      <c r="CW382" t="s">
        <v>2158</v>
      </c>
      <c r="CX382">
        <v>2</v>
      </c>
      <c r="CY382">
        <f t="shared" si="35"/>
        <v>7.5</v>
      </c>
      <c r="CZ382">
        <v>5.0811200000000003</v>
      </c>
      <c r="DA382">
        <v>3.2603399999999998</v>
      </c>
      <c r="DB382">
        <f t="shared" si="36"/>
        <v>2.5</v>
      </c>
      <c r="DF382">
        <v>7202</v>
      </c>
      <c r="DG382">
        <f t="shared" si="37"/>
        <v>14404</v>
      </c>
      <c r="DH382">
        <f t="shared" si="38"/>
        <v>3</v>
      </c>
      <c r="DI382">
        <v>504</v>
      </c>
      <c r="DJ382">
        <f t="shared" si="39"/>
        <v>1008</v>
      </c>
      <c r="DK382">
        <f t="shared" si="40"/>
        <v>3</v>
      </c>
      <c r="DN382">
        <f>(DL382*InputWeights!$C$7+DB382*InputWeights!$C$6)</f>
        <v>1.25</v>
      </c>
      <c r="DO382">
        <f>(DD382*InputWeights!$C$12+DE382*InputWeights!$C$10+CU382*InputWeights!$C$11)</f>
        <v>4</v>
      </c>
      <c r="DP382">
        <f>(DC382*InputWeights!$C$18+DK382*InputWeights!$C$16+DH382*InputWeights!$C$15+CY382*InputWeights!$C$17)</f>
        <v>4.0500000000000007</v>
      </c>
      <c r="DR382">
        <f>DN382*InputWeights!$C$5+DO382*InputWeights!$C$9+DP382*InputWeights!$C$14</f>
        <v>31.950000000000003</v>
      </c>
      <c r="DS382">
        <f>((_xlfn.RANK.EQ(DR382,$DR$2:$DR$1000,0))/(COUNT(DR$2:$DR$1000)))*100</f>
        <v>53.436185133239832</v>
      </c>
      <c r="DT382">
        <f t="shared" si="41"/>
        <v>0</v>
      </c>
    </row>
    <row r="383" spans="1:124" x14ac:dyDescent="0.25">
      <c r="A383" t="s">
        <v>268</v>
      </c>
      <c r="B383" t="s">
        <v>108</v>
      </c>
      <c r="C383" t="s">
        <v>109</v>
      </c>
      <c r="D383" t="s">
        <v>110</v>
      </c>
      <c r="E383" t="s">
        <v>288</v>
      </c>
      <c r="F383">
        <v>2714</v>
      </c>
      <c r="G383">
        <v>16700</v>
      </c>
      <c r="H383">
        <v>40</v>
      </c>
      <c r="I383">
        <v>1936</v>
      </c>
      <c r="J383">
        <v>2014</v>
      </c>
      <c r="K383" t="s">
        <v>139</v>
      </c>
      <c r="L383" t="s">
        <v>110</v>
      </c>
      <c r="M383">
        <v>20</v>
      </c>
      <c r="N383" t="s">
        <v>177</v>
      </c>
      <c r="O383">
        <v>2</v>
      </c>
      <c r="P383" t="s">
        <v>112</v>
      </c>
      <c r="Q383" t="s">
        <v>110</v>
      </c>
      <c r="R383">
        <v>1</v>
      </c>
      <c r="S383" t="s">
        <v>289</v>
      </c>
      <c r="T383">
        <v>110</v>
      </c>
      <c r="V383">
        <v>5616</v>
      </c>
      <c r="W383" t="s">
        <v>116</v>
      </c>
      <c r="X383" t="s">
        <v>117</v>
      </c>
      <c r="Y383" t="s">
        <v>281</v>
      </c>
      <c r="Z383" t="s">
        <v>271</v>
      </c>
      <c r="AA383" t="s">
        <v>272</v>
      </c>
      <c r="AC383" t="s">
        <v>282</v>
      </c>
      <c r="AD383" t="s">
        <v>283</v>
      </c>
      <c r="AE383" t="s">
        <v>274</v>
      </c>
      <c r="AF383" t="s">
        <v>124</v>
      </c>
      <c r="AG383" t="s">
        <v>112</v>
      </c>
      <c r="AH383" t="s">
        <v>124</v>
      </c>
      <c r="AI383" t="s">
        <v>112</v>
      </c>
      <c r="AJ383" t="s">
        <v>112</v>
      </c>
      <c r="AK383" t="s">
        <v>112</v>
      </c>
      <c r="AL383" t="s">
        <v>290</v>
      </c>
      <c r="AM383" t="s">
        <v>291</v>
      </c>
      <c r="AN383" t="s">
        <v>291</v>
      </c>
      <c r="AO383">
        <v>1426</v>
      </c>
      <c r="AP383">
        <v>102264</v>
      </c>
      <c r="AQ383">
        <v>74977</v>
      </c>
      <c r="AR383" t="s">
        <v>114</v>
      </c>
      <c r="AS383">
        <v>14881</v>
      </c>
      <c r="AT383">
        <v>17595</v>
      </c>
      <c r="AU383">
        <v>70389</v>
      </c>
      <c r="AV383">
        <v>73103</v>
      </c>
      <c r="BB383" t="s">
        <v>129</v>
      </c>
      <c r="BC383" t="s">
        <v>292</v>
      </c>
      <c r="BD383">
        <v>87</v>
      </c>
      <c r="BE383" t="s">
        <v>131</v>
      </c>
      <c r="BF383">
        <v>0</v>
      </c>
      <c r="BG383">
        <v>2</v>
      </c>
      <c r="BH383">
        <v>2</v>
      </c>
      <c r="BI383" t="s">
        <v>286</v>
      </c>
      <c r="BJ383" t="s">
        <v>182</v>
      </c>
      <c r="BK383" t="s">
        <v>112</v>
      </c>
      <c r="BN383" t="s">
        <v>133</v>
      </c>
      <c r="BR383" t="s">
        <v>133</v>
      </c>
      <c r="BU383" t="s">
        <v>139</v>
      </c>
      <c r="BV383" t="s">
        <v>116</v>
      </c>
      <c r="BW383" t="s">
        <v>112</v>
      </c>
      <c r="BX383">
        <v>0</v>
      </c>
      <c r="BZ383">
        <v>0</v>
      </c>
      <c r="CA383">
        <v>1</v>
      </c>
      <c r="CB383">
        <v>0</v>
      </c>
      <c r="CC383">
        <v>0</v>
      </c>
      <c r="CD383" t="s">
        <v>114</v>
      </c>
      <c r="CE383" t="s">
        <v>110</v>
      </c>
      <c r="CF383" t="s">
        <v>110</v>
      </c>
      <c r="CG383" t="s">
        <v>117</v>
      </c>
      <c r="CH383" t="s">
        <v>110</v>
      </c>
      <c r="CI383" t="s">
        <v>117</v>
      </c>
      <c r="CJ383" t="s">
        <v>117</v>
      </c>
      <c r="CK383" t="s">
        <v>112</v>
      </c>
      <c r="CL383">
        <v>12</v>
      </c>
      <c r="CM383">
        <v>1</v>
      </c>
      <c r="CN383" t="s">
        <v>142</v>
      </c>
      <c r="CO383" t="s">
        <v>183</v>
      </c>
      <c r="CP383">
        <v>0</v>
      </c>
      <c r="CQ383" t="s">
        <v>135</v>
      </c>
      <c r="CR383" t="s">
        <v>135</v>
      </c>
      <c r="CS383" t="s">
        <v>156</v>
      </c>
      <c r="CT383" t="s">
        <v>156</v>
      </c>
      <c r="CU383">
        <v>5</v>
      </c>
      <c r="CV383" t="s">
        <v>293</v>
      </c>
      <c r="CW383" t="s">
        <v>293</v>
      </c>
      <c r="CX383">
        <v>4</v>
      </c>
      <c r="CY383">
        <f t="shared" si="35"/>
        <v>2.5</v>
      </c>
      <c r="CZ383">
        <v>3.3690199999999999</v>
      </c>
      <c r="DA383">
        <v>1.81778</v>
      </c>
      <c r="DB383">
        <f t="shared" si="36"/>
        <v>1</v>
      </c>
      <c r="DC383">
        <v>0</v>
      </c>
      <c r="DD383">
        <v>0</v>
      </c>
      <c r="DE383">
        <v>0</v>
      </c>
      <c r="DF383">
        <v>5616</v>
      </c>
      <c r="DG383">
        <f t="shared" si="37"/>
        <v>11232</v>
      </c>
      <c r="DH383">
        <f t="shared" si="38"/>
        <v>3</v>
      </c>
      <c r="DI383">
        <v>281</v>
      </c>
      <c r="DJ383">
        <f t="shared" si="39"/>
        <v>562</v>
      </c>
      <c r="DK383">
        <f t="shared" si="40"/>
        <v>2</v>
      </c>
      <c r="DL383">
        <v>10</v>
      </c>
      <c r="DN383">
        <f>(DL383*InputWeights!$C$7+DB383*InputWeights!$C$6)</f>
        <v>5.5</v>
      </c>
      <c r="DO383">
        <f>(DD383*InputWeights!$C$12+DE383*InputWeights!$C$10+CU383*InputWeights!$C$11)</f>
        <v>2</v>
      </c>
      <c r="DP383">
        <f>(DC383*InputWeights!$C$18+DK383*InputWeights!$C$16+DH383*InputWeights!$C$15+CY383*InputWeights!$C$17)</f>
        <v>2.35</v>
      </c>
      <c r="DR383">
        <f>DN383*InputWeights!$C$5+DO383*InputWeights!$C$9+DP383*InputWeights!$C$14</f>
        <v>31.9</v>
      </c>
      <c r="DS383">
        <f>((_xlfn.RANK.EQ(DR383,$DR$2:$DR$1000,0))/(COUNT(DR$2:$DR$1000)))*100</f>
        <v>53.576437587657786</v>
      </c>
      <c r="DT383">
        <f t="shared" si="41"/>
        <v>0</v>
      </c>
    </row>
    <row r="384" spans="1:124" x14ac:dyDescent="0.25">
      <c r="A384" t="s">
        <v>1408</v>
      </c>
      <c r="B384" t="s">
        <v>108</v>
      </c>
      <c r="C384" t="s">
        <v>109</v>
      </c>
      <c r="D384" t="s">
        <v>110</v>
      </c>
      <c r="E384" t="s">
        <v>451</v>
      </c>
      <c r="F384">
        <v>2688</v>
      </c>
      <c r="G384">
        <v>20000700</v>
      </c>
      <c r="H384">
        <v>0</v>
      </c>
      <c r="I384">
        <v>1985</v>
      </c>
      <c r="J384">
        <v>2006</v>
      </c>
      <c r="K384" t="s">
        <v>183</v>
      </c>
      <c r="L384" t="s">
        <v>114</v>
      </c>
      <c r="M384">
        <v>20</v>
      </c>
      <c r="N384" t="s">
        <v>229</v>
      </c>
      <c r="O384">
        <v>2</v>
      </c>
      <c r="Q384" t="s">
        <v>117</v>
      </c>
      <c r="R384">
        <v>0</v>
      </c>
      <c r="S384" t="s">
        <v>1409</v>
      </c>
      <c r="T384">
        <v>109</v>
      </c>
      <c r="V384">
        <v>12130</v>
      </c>
      <c r="W384" t="s">
        <v>116</v>
      </c>
      <c r="X384" t="s">
        <v>117</v>
      </c>
      <c r="Y384" t="s">
        <v>1410</v>
      </c>
      <c r="AA384" t="s">
        <v>133</v>
      </c>
      <c r="AC384" t="s">
        <v>218</v>
      </c>
      <c r="AD384" t="s">
        <v>1417</v>
      </c>
      <c r="AE384" t="s">
        <v>426</v>
      </c>
      <c r="AF384" t="s">
        <v>124</v>
      </c>
      <c r="AG384" t="s">
        <v>112</v>
      </c>
      <c r="AH384" t="s">
        <v>124</v>
      </c>
      <c r="AI384" t="s">
        <v>112</v>
      </c>
      <c r="AJ384" t="s">
        <v>112</v>
      </c>
      <c r="AK384" t="s">
        <v>112</v>
      </c>
      <c r="AL384" t="s">
        <v>341</v>
      </c>
      <c r="AM384" t="s">
        <v>341</v>
      </c>
      <c r="AN384" t="s">
        <v>1418</v>
      </c>
      <c r="AO384">
        <v>3300</v>
      </c>
      <c r="AP384">
        <v>102264</v>
      </c>
      <c r="AQ384">
        <v>341</v>
      </c>
      <c r="AR384" t="s">
        <v>110</v>
      </c>
      <c r="AS384">
        <v>12632</v>
      </c>
      <c r="AT384">
        <v>15320</v>
      </c>
      <c r="AU384">
        <v>12632</v>
      </c>
      <c r="AV384">
        <v>15320</v>
      </c>
      <c r="BB384" t="s">
        <v>129</v>
      </c>
      <c r="BC384" t="s">
        <v>704</v>
      </c>
      <c r="BD384">
        <v>83</v>
      </c>
      <c r="BE384" t="s">
        <v>131</v>
      </c>
      <c r="BF384">
        <v>1</v>
      </c>
      <c r="BG384">
        <v>3</v>
      </c>
      <c r="BH384">
        <v>3</v>
      </c>
      <c r="BI384" t="s">
        <v>154</v>
      </c>
      <c r="BJ384" t="s">
        <v>182</v>
      </c>
      <c r="BK384" t="s">
        <v>112</v>
      </c>
      <c r="BN384" t="s">
        <v>133</v>
      </c>
      <c r="BR384" t="s">
        <v>133</v>
      </c>
      <c r="BU384" t="s">
        <v>153</v>
      </c>
      <c r="BV384" t="s">
        <v>116</v>
      </c>
      <c r="BW384" t="s">
        <v>112</v>
      </c>
      <c r="BX384">
        <v>0</v>
      </c>
      <c r="BZ384">
        <v>0</v>
      </c>
      <c r="CA384">
        <v>1</v>
      </c>
      <c r="CB384">
        <v>0</v>
      </c>
      <c r="CC384">
        <v>0</v>
      </c>
      <c r="CD384" t="s">
        <v>117</v>
      </c>
      <c r="CE384" t="s">
        <v>117</v>
      </c>
      <c r="CF384" t="s">
        <v>110</v>
      </c>
      <c r="CG384" t="s">
        <v>117</v>
      </c>
      <c r="CH384" t="s">
        <v>117</v>
      </c>
      <c r="CI384" t="s">
        <v>117</v>
      </c>
      <c r="CJ384" t="s">
        <v>117</v>
      </c>
      <c r="CK384" t="s">
        <v>112</v>
      </c>
      <c r="CL384">
        <v>10</v>
      </c>
      <c r="CM384">
        <v>4</v>
      </c>
      <c r="CN384" t="s">
        <v>142</v>
      </c>
      <c r="CO384" t="s">
        <v>183</v>
      </c>
      <c r="CP384">
        <v>0</v>
      </c>
      <c r="CQ384" t="s">
        <v>143</v>
      </c>
      <c r="CR384" t="s">
        <v>143</v>
      </c>
      <c r="CS384" t="s">
        <v>156</v>
      </c>
      <c r="CT384" t="s">
        <v>156</v>
      </c>
      <c r="CU384">
        <v>5</v>
      </c>
      <c r="CV384" t="s">
        <v>1419</v>
      </c>
      <c r="CW384" t="s">
        <v>1419</v>
      </c>
      <c r="CX384">
        <v>4</v>
      </c>
      <c r="CY384">
        <f t="shared" si="35"/>
        <v>2.5</v>
      </c>
      <c r="CZ384">
        <v>4.2617799999999999</v>
      </c>
      <c r="DA384">
        <v>1.9446099999999999</v>
      </c>
      <c r="DB384">
        <f t="shared" si="36"/>
        <v>1</v>
      </c>
      <c r="DC384">
        <v>0</v>
      </c>
      <c r="DD384">
        <v>0</v>
      </c>
      <c r="DE384">
        <v>0</v>
      </c>
      <c r="DF384">
        <v>12130</v>
      </c>
      <c r="DG384">
        <f t="shared" si="37"/>
        <v>12130</v>
      </c>
      <c r="DH384">
        <f t="shared" si="38"/>
        <v>3</v>
      </c>
      <c r="DI384">
        <v>728</v>
      </c>
      <c r="DJ384">
        <f t="shared" si="39"/>
        <v>728</v>
      </c>
      <c r="DK384">
        <f t="shared" si="40"/>
        <v>2</v>
      </c>
      <c r="DL384">
        <v>10</v>
      </c>
      <c r="DN384">
        <f>(DL384*InputWeights!$C$7+DB384*InputWeights!$C$6)</f>
        <v>5.5</v>
      </c>
      <c r="DO384">
        <f>(DD384*InputWeights!$C$12+DE384*InputWeights!$C$10+CU384*InputWeights!$C$11)</f>
        <v>2</v>
      </c>
      <c r="DP384">
        <f>(DC384*InputWeights!$C$18+DK384*InputWeights!$C$16+DH384*InputWeights!$C$15+CY384*InputWeights!$C$17)</f>
        <v>2.35</v>
      </c>
      <c r="DR384">
        <f>DN384*InputWeights!$C$5+DO384*InputWeights!$C$9+DP384*InputWeights!$C$14</f>
        <v>31.9</v>
      </c>
      <c r="DS384">
        <f>((_xlfn.RANK.EQ(DR384,$DR$2:$DR$1000,0))/(COUNT(DR$2:$DR$1000)))*100</f>
        <v>53.576437587657786</v>
      </c>
      <c r="DT384">
        <f t="shared" si="41"/>
        <v>0</v>
      </c>
    </row>
    <row r="385" spans="1:124" x14ac:dyDescent="0.25">
      <c r="A385" t="s">
        <v>1890</v>
      </c>
      <c r="B385" t="s">
        <v>108</v>
      </c>
      <c r="C385" t="s">
        <v>109</v>
      </c>
      <c r="D385" t="s">
        <v>110</v>
      </c>
      <c r="E385" t="s">
        <v>950</v>
      </c>
      <c r="F385">
        <v>2884</v>
      </c>
      <c r="G385">
        <v>20000400</v>
      </c>
      <c r="H385">
        <v>0</v>
      </c>
      <c r="I385">
        <v>1900</v>
      </c>
      <c r="J385">
        <v>2011</v>
      </c>
      <c r="K385" t="s">
        <v>183</v>
      </c>
      <c r="L385" t="s">
        <v>114</v>
      </c>
      <c r="M385">
        <v>24</v>
      </c>
      <c r="N385" t="s">
        <v>229</v>
      </c>
      <c r="O385">
        <v>2</v>
      </c>
      <c r="P385" t="s">
        <v>112</v>
      </c>
      <c r="Q385" t="s">
        <v>117</v>
      </c>
      <c r="R385">
        <v>0</v>
      </c>
      <c r="S385" t="s">
        <v>1862</v>
      </c>
      <c r="T385">
        <v>97</v>
      </c>
      <c r="V385">
        <v>12376</v>
      </c>
      <c r="W385" t="s">
        <v>116</v>
      </c>
      <c r="X385" t="s">
        <v>117</v>
      </c>
      <c r="Y385" t="s">
        <v>1883</v>
      </c>
      <c r="AA385" t="s">
        <v>133</v>
      </c>
      <c r="AC385" t="s">
        <v>160</v>
      </c>
      <c r="AD385" t="s">
        <v>1883</v>
      </c>
      <c r="AE385" t="s">
        <v>274</v>
      </c>
      <c r="AF385" t="s">
        <v>124</v>
      </c>
      <c r="AG385" t="s">
        <v>112</v>
      </c>
      <c r="AH385" t="s">
        <v>114</v>
      </c>
      <c r="AI385" t="s">
        <v>627</v>
      </c>
      <c r="AJ385" t="s">
        <v>112</v>
      </c>
      <c r="AK385" t="s">
        <v>112</v>
      </c>
      <c r="AL385" t="s">
        <v>701</v>
      </c>
      <c r="AM385" t="s">
        <v>1895</v>
      </c>
      <c r="AN385" t="s">
        <v>1896</v>
      </c>
      <c r="AO385">
        <v>4259</v>
      </c>
      <c r="AP385">
        <v>102264</v>
      </c>
      <c r="AQ385">
        <v>590</v>
      </c>
      <c r="AR385" t="s">
        <v>110</v>
      </c>
      <c r="AS385">
        <v>6111</v>
      </c>
      <c r="AT385">
        <v>8995</v>
      </c>
      <c r="AU385">
        <v>6111</v>
      </c>
      <c r="AV385">
        <v>8995</v>
      </c>
      <c r="BB385" t="s">
        <v>129</v>
      </c>
      <c r="BC385" t="s">
        <v>941</v>
      </c>
      <c r="BD385">
        <v>82</v>
      </c>
      <c r="BE385" t="s">
        <v>131</v>
      </c>
      <c r="BF385">
        <v>0</v>
      </c>
      <c r="BG385">
        <v>1</v>
      </c>
      <c r="BH385">
        <v>1</v>
      </c>
      <c r="BI385" t="s">
        <v>131</v>
      </c>
      <c r="BJ385" t="s">
        <v>366</v>
      </c>
      <c r="BK385" t="s">
        <v>112</v>
      </c>
      <c r="BN385" t="s">
        <v>133</v>
      </c>
      <c r="BR385" t="s">
        <v>133</v>
      </c>
      <c r="BU385" t="s">
        <v>112</v>
      </c>
      <c r="BV385" t="s">
        <v>116</v>
      </c>
      <c r="BW385" t="s">
        <v>112</v>
      </c>
      <c r="BX385">
        <v>0</v>
      </c>
      <c r="BZ385">
        <v>0</v>
      </c>
      <c r="CA385">
        <v>1</v>
      </c>
      <c r="CB385">
        <v>0</v>
      </c>
      <c r="CC385">
        <v>0</v>
      </c>
      <c r="CD385" t="s">
        <v>117</v>
      </c>
      <c r="CE385" t="s">
        <v>117</v>
      </c>
      <c r="CF385" t="s">
        <v>110</v>
      </c>
      <c r="CG385" t="s">
        <v>117</v>
      </c>
      <c r="CH385" t="s">
        <v>117</v>
      </c>
      <c r="CI385" t="s">
        <v>117</v>
      </c>
      <c r="CJ385" t="s">
        <v>117</v>
      </c>
      <c r="CK385" t="s">
        <v>112</v>
      </c>
      <c r="CL385">
        <v>12</v>
      </c>
      <c r="CM385">
        <v>4</v>
      </c>
      <c r="CN385" t="s">
        <v>142</v>
      </c>
      <c r="CO385" t="s">
        <v>183</v>
      </c>
      <c r="CP385">
        <v>0</v>
      </c>
      <c r="CQ385" t="s">
        <v>143</v>
      </c>
      <c r="CR385" t="s">
        <v>143</v>
      </c>
      <c r="CS385" t="s">
        <v>215</v>
      </c>
      <c r="CT385" t="s">
        <v>156</v>
      </c>
      <c r="CU385">
        <v>5</v>
      </c>
      <c r="CV385" t="s">
        <v>1897</v>
      </c>
      <c r="CW385" t="s">
        <v>1897</v>
      </c>
      <c r="CX385">
        <v>4</v>
      </c>
      <c r="CY385">
        <f t="shared" si="35"/>
        <v>2.5</v>
      </c>
      <c r="CZ385">
        <v>2.6303100000000001</v>
      </c>
      <c r="DA385">
        <v>1.42822</v>
      </c>
      <c r="DB385">
        <f t="shared" si="36"/>
        <v>1</v>
      </c>
      <c r="DC385">
        <v>0</v>
      </c>
      <c r="DD385">
        <v>0</v>
      </c>
      <c r="DE385">
        <v>0</v>
      </c>
      <c r="DF385">
        <v>12376</v>
      </c>
      <c r="DG385">
        <f t="shared" si="37"/>
        <v>12376</v>
      </c>
      <c r="DH385">
        <f t="shared" si="38"/>
        <v>3</v>
      </c>
      <c r="DI385">
        <v>619</v>
      </c>
      <c r="DJ385">
        <f t="shared" si="39"/>
        <v>619</v>
      </c>
      <c r="DK385">
        <f t="shared" si="40"/>
        <v>2</v>
      </c>
      <c r="DL385">
        <v>10</v>
      </c>
      <c r="DN385">
        <f>(DL385*InputWeights!$C$7+DB385*InputWeights!$C$6)</f>
        <v>5.5</v>
      </c>
      <c r="DO385">
        <f>(DD385*InputWeights!$C$12+DE385*InputWeights!$C$10+CU385*InputWeights!$C$11)</f>
        <v>2</v>
      </c>
      <c r="DP385">
        <f>(DC385*InputWeights!$C$18+DK385*InputWeights!$C$16+DH385*InputWeights!$C$15+CY385*InputWeights!$C$17)</f>
        <v>2.35</v>
      </c>
      <c r="DR385">
        <f>DN385*InputWeights!$C$5+DO385*InputWeights!$C$9+DP385*InputWeights!$C$14</f>
        <v>31.9</v>
      </c>
      <c r="DS385">
        <f>((_xlfn.RANK.EQ(DR385,$DR$2:$DR$1000,0))/(COUNT(DR$2:$DR$1000)))*100</f>
        <v>53.576437587657786</v>
      </c>
      <c r="DT385">
        <f t="shared" si="41"/>
        <v>0</v>
      </c>
    </row>
    <row r="386" spans="1:124" x14ac:dyDescent="0.25">
      <c r="A386" t="s">
        <v>2087</v>
      </c>
      <c r="B386" t="s">
        <v>108</v>
      </c>
      <c r="C386" t="s">
        <v>109</v>
      </c>
      <c r="D386" t="s">
        <v>110</v>
      </c>
      <c r="E386" t="s">
        <v>2046</v>
      </c>
      <c r="F386">
        <v>223</v>
      </c>
      <c r="G386">
        <v>20000400</v>
      </c>
      <c r="H386">
        <v>510</v>
      </c>
      <c r="I386">
        <v>1985</v>
      </c>
      <c r="J386">
        <v>2012</v>
      </c>
      <c r="K386" t="s">
        <v>153</v>
      </c>
      <c r="L386" t="s">
        <v>110</v>
      </c>
      <c r="M386">
        <v>28</v>
      </c>
      <c r="N386" t="s">
        <v>177</v>
      </c>
      <c r="O386">
        <v>2</v>
      </c>
      <c r="Q386" t="s">
        <v>117</v>
      </c>
      <c r="R386">
        <v>0</v>
      </c>
      <c r="T386">
        <v>0</v>
      </c>
      <c r="V386">
        <v>2033</v>
      </c>
      <c r="W386" t="s">
        <v>110</v>
      </c>
      <c r="X386" t="s">
        <v>117</v>
      </c>
      <c r="Y386" t="s">
        <v>2091</v>
      </c>
      <c r="AA386" t="s">
        <v>133</v>
      </c>
      <c r="AE386" t="s">
        <v>403</v>
      </c>
      <c r="AF386" t="s">
        <v>124</v>
      </c>
      <c r="AG386" t="s">
        <v>125</v>
      </c>
      <c r="AH386" t="s">
        <v>124</v>
      </c>
      <c r="AI386" t="s">
        <v>112</v>
      </c>
      <c r="AJ386" t="s">
        <v>112</v>
      </c>
      <c r="AK386" t="s">
        <v>125</v>
      </c>
      <c r="AL386" t="s">
        <v>2048</v>
      </c>
      <c r="AM386" t="s">
        <v>2048</v>
      </c>
      <c r="AN386" t="s">
        <v>2048</v>
      </c>
      <c r="AO386">
        <v>4843</v>
      </c>
      <c r="AP386">
        <v>102264</v>
      </c>
      <c r="AQ386">
        <v>37198</v>
      </c>
      <c r="AR386" t="s">
        <v>110</v>
      </c>
      <c r="AS386">
        <v>0</v>
      </c>
      <c r="AT386">
        <v>223</v>
      </c>
      <c r="AU386">
        <v>2739</v>
      </c>
      <c r="AV386">
        <v>2962</v>
      </c>
      <c r="BB386" t="s">
        <v>129</v>
      </c>
      <c r="BC386" t="s">
        <v>254</v>
      </c>
      <c r="BD386">
        <v>0</v>
      </c>
      <c r="BE386" t="s">
        <v>131</v>
      </c>
      <c r="BF386">
        <v>2</v>
      </c>
      <c r="BG386">
        <v>0</v>
      </c>
      <c r="BH386">
        <v>2</v>
      </c>
      <c r="BJ386" t="s">
        <v>182</v>
      </c>
      <c r="BK386" t="s">
        <v>112</v>
      </c>
      <c r="BN386" t="s">
        <v>133</v>
      </c>
      <c r="BR386" t="s">
        <v>133</v>
      </c>
      <c r="BU386" t="s">
        <v>153</v>
      </c>
      <c r="BV386" t="s">
        <v>114</v>
      </c>
      <c r="BX386">
        <v>0</v>
      </c>
      <c r="BZ386">
        <v>0</v>
      </c>
      <c r="CA386">
        <v>1</v>
      </c>
      <c r="CB386">
        <v>0</v>
      </c>
      <c r="CC386">
        <v>0</v>
      </c>
      <c r="CD386" t="s">
        <v>117</v>
      </c>
      <c r="CE386" t="s">
        <v>117</v>
      </c>
      <c r="CF386" t="s">
        <v>110</v>
      </c>
      <c r="CG386" t="s">
        <v>117</v>
      </c>
      <c r="CH386" t="s">
        <v>114</v>
      </c>
      <c r="CI386" t="s">
        <v>117</v>
      </c>
      <c r="CJ386" t="s">
        <v>110</v>
      </c>
      <c r="CK386" t="s">
        <v>112</v>
      </c>
      <c r="CL386">
        <v>0</v>
      </c>
      <c r="CM386">
        <v>0</v>
      </c>
      <c r="CN386" t="s">
        <v>155</v>
      </c>
      <c r="CO386" t="s">
        <v>183</v>
      </c>
      <c r="CP386">
        <v>0</v>
      </c>
      <c r="CR386" t="s">
        <v>144</v>
      </c>
      <c r="CS386" t="s">
        <v>418</v>
      </c>
      <c r="CT386" t="s">
        <v>136</v>
      </c>
      <c r="CU386">
        <v>10</v>
      </c>
      <c r="CV386" t="s">
        <v>2092</v>
      </c>
      <c r="CW386" t="s">
        <v>2092</v>
      </c>
      <c r="CX386">
        <v>1</v>
      </c>
      <c r="CY386">
        <f t="shared" ref="CY386:CY449" si="42">IF(CX386=1,10,IF(CX386=2,7.5,IF(CX386=3,7.5,IF(CX386=4,2.5,IF(CX386=5,2.5,IF(CX386=6,2.5,IF(CX386=7,1,5)))))))</f>
        <v>10</v>
      </c>
      <c r="CZ386">
        <v>0.96209699999999998</v>
      </c>
      <c r="DA386">
        <v>0.70833299999999999</v>
      </c>
      <c r="DB386">
        <f t="shared" ref="DB386:DB449" si="43">IF(DA386&lt;3,1,IF(DA386&lt;6,2.5,IF(DA386&lt;9,5,IF(DA386&lt;12,7.5,10))))</f>
        <v>1</v>
      </c>
      <c r="DC386">
        <v>10</v>
      </c>
      <c r="DF386">
        <v>2033</v>
      </c>
      <c r="DG386">
        <f t="shared" ref="DG386:DG449" si="44">DF386/L386*2</f>
        <v>4066</v>
      </c>
      <c r="DH386">
        <f t="shared" ref="DH386:DH449" si="45">IF(DG386&lt;5000, 1, IF(DG386&lt;10000, 2, IF(DG386&lt;15000, 3, IF(DG386&lt;20000, 4,IF(DG386&lt;25000, 5, IF(DG386&lt;30000, 6,IF(DG386&lt;35000,7,IF(DG386&lt;40000,8, IF(DG386&lt;45000,9,10)))))))))</f>
        <v>1</v>
      </c>
      <c r="DI386">
        <v>142</v>
      </c>
      <c r="DJ386">
        <f t="shared" ref="DJ386:DJ449" si="46">DI386/L386*2</f>
        <v>284</v>
      </c>
      <c r="DK386">
        <f t="shared" ref="DK386:DK449" si="47">IF(DJ386&lt;500, 1, IF(DJ386&lt;1000, 2, IF(DJ386&lt;2000, 3, IF(DJ386&lt;3000, 4,IF(DJ386&lt;4000, 5, IF(DJ386&lt;5000, 6,IF(DJ386&lt;6000,7,IF(DJ386&lt;7000,8, IF(DJ386&lt;8000,9,10)))))))))</f>
        <v>1</v>
      </c>
      <c r="DN386">
        <f>(DL386*InputWeights!$C$7+DB386*InputWeights!$C$6)</f>
        <v>0.5</v>
      </c>
      <c r="DO386">
        <f>(DD386*InputWeights!$C$12+DE386*InputWeights!$C$10+CU386*InputWeights!$C$11)</f>
        <v>4</v>
      </c>
      <c r="DP386">
        <f>(DC386*InputWeights!$C$18+DK386*InputWeights!$C$16+DH386*InputWeights!$C$15+CY386*InputWeights!$C$17)</f>
        <v>4.5999999999999996</v>
      </c>
      <c r="DR386">
        <f>DN386*InputWeights!$C$5+DO386*InputWeights!$C$9+DP386*InputWeights!$C$14</f>
        <v>31.9</v>
      </c>
      <c r="DS386">
        <f>((_xlfn.RANK.EQ(DR386,$DR$2:$DR$1000,0))/(COUNT(DR$2:$DR$1000)))*100</f>
        <v>53.576437587657786</v>
      </c>
      <c r="DT386">
        <f t="shared" ref="DT386:DT449" si="48">IF(DS386&lt;1,1,IF(DS386&lt;5,5,IF(DS386&lt;10,10,IF(DS386&lt;15,15,IF(DS386&lt;20,20,IF(DS386&lt;25,25,0))))))</f>
        <v>0</v>
      </c>
    </row>
    <row r="387" spans="1:124" x14ac:dyDescent="0.25">
      <c r="A387" t="s">
        <v>2270</v>
      </c>
      <c r="B387" t="s">
        <v>108</v>
      </c>
      <c r="C387" t="s">
        <v>109</v>
      </c>
      <c r="D387" t="s">
        <v>397</v>
      </c>
      <c r="E387" t="s">
        <v>802</v>
      </c>
      <c r="F387">
        <v>6758</v>
      </c>
      <c r="G387">
        <v>2</v>
      </c>
      <c r="H387">
        <v>0</v>
      </c>
      <c r="I387">
        <v>0</v>
      </c>
      <c r="J387">
        <v>0</v>
      </c>
      <c r="K387" t="s">
        <v>183</v>
      </c>
      <c r="L387" t="s">
        <v>114</v>
      </c>
      <c r="M387">
        <v>44</v>
      </c>
      <c r="N387" t="s">
        <v>358</v>
      </c>
      <c r="O387">
        <v>4</v>
      </c>
      <c r="Q387" t="s">
        <v>117</v>
      </c>
      <c r="R387">
        <v>0</v>
      </c>
      <c r="T387">
        <v>150</v>
      </c>
      <c r="V387">
        <v>12000</v>
      </c>
      <c r="W387" t="s">
        <v>116</v>
      </c>
      <c r="X387" t="s">
        <v>117</v>
      </c>
      <c r="Y387" t="s">
        <v>1883</v>
      </c>
      <c r="AA387" t="s">
        <v>133</v>
      </c>
      <c r="AC387" t="s">
        <v>2272</v>
      </c>
      <c r="AD387" t="s">
        <v>2274</v>
      </c>
      <c r="AF387" t="s">
        <v>124</v>
      </c>
      <c r="AG387" t="s">
        <v>112</v>
      </c>
      <c r="AH387" t="s">
        <v>124</v>
      </c>
      <c r="AI387" t="s">
        <v>112</v>
      </c>
      <c r="AJ387" t="s">
        <v>112</v>
      </c>
      <c r="AK387" t="s">
        <v>112</v>
      </c>
      <c r="AL387" t="s">
        <v>416</v>
      </c>
      <c r="AM387" t="s">
        <v>416</v>
      </c>
      <c r="AO387">
        <v>5476</v>
      </c>
      <c r="AP387">
        <v>102264</v>
      </c>
      <c r="AQ387">
        <v>12809</v>
      </c>
      <c r="AR387" t="s">
        <v>110</v>
      </c>
      <c r="AS387">
        <v>4224</v>
      </c>
      <c r="AT387">
        <v>10982</v>
      </c>
      <c r="AU387">
        <v>4224</v>
      </c>
      <c r="AV387">
        <v>10982</v>
      </c>
      <c r="BB387" t="s">
        <v>129</v>
      </c>
      <c r="BC387" t="s">
        <v>247</v>
      </c>
      <c r="BD387">
        <v>0</v>
      </c>
      <c r="BE387" t="s">
        <v>131</v>
      </c>
      <c r="BF387">
        <v>0</v>
      </c>
      <c r="BG387">
        <v>0</v>
      </c>
      <c r="BH387">
        <v>0</v>
      </c>
      <c r="BK387" t="s">
        <v>112</v>
      </c>
      <c r="BN387" t="s">
        <v>133</v>
      </c>
      <c r="BR387" t="s">
        <v>133</v>
      </c>
      <c r="BU387" t="s">
        <v>112</v>
      </c>
      <c r="BX387">
        <v>0</v>
      </c>
      <c r="BZ387">
        <v>0</v>
      </c>
      <c r="CA387">
        <v>2</v>
      </c>
      <c r="CB387">
        <v>0</v>
      </c>
      <c r="CC387">
        <v>0</v>
      </c>
      <c r="CE387" t="s">
        <v>117</v>
      </c>
      <c r="CF387" t="s">
        <v>110</v>
      </c>
      <c r="CK387" t="s">
        <v>112</v>
      </c>
      <c r="CL387">
        <v>0</v>
      </c>
      <c r="CM387">
        <v>0</v>
      </c>
      <c r="CP387">
        <v>0</v>
      </c>
      <c r="CQ387" t="s">
        <v>417</v>
      </c>
      <c r="CS387" t="s">
        <v>418</v>
      </c>
      <c r="CT387" t="s">
        <v>418</v>
      </c>
      <c r="CU387">
        <v>5</v>
      </c>
      <c r="CV387" t="s">
        <v>2275</v>
      </c>
      <c r="CW387" t="s">
        <v>2275</v>
      </c>
      <c r="CX387">
        <v>4</v>
      </c>
      <c r="CY387">
        <f t="shared" si="42"/>
        <v>2.5</v>
      </c>
      <c r="CZ387">
        <v>2.5310100000000002</v>
      </c>
      <c r="DA387">
        <v>1.6678599999999999</v>
      </c>
      <c r="DB387">
        <f t="shared" si="43"/>
        <v>1</v>
      </c>
      <c r="DC387">
        <v>0</v>
      </c>
      <c r="DD387">
        <v>0</v>
      </c>
      <c r="DE387">
        <v>0</v>
      </c>
      <c r="DF387">
        <v>12000</v>
      </c>
      <c r="DG387">
        <f t="shared" si="44"/>
        <v>12000</v>
      </c>
      <c r="DH387">
        <f t="shared" si="45"/>
        <v>3</v>
      </c>
      <c r="DI387">
        <v>600</v>
      </c>
      <c r="DJ387">
        <f t="shared" si="46"/>
        <v>600</v>
      </c>
      <c r="DK387">
        <f t="shared" si="47"/>
        <v>2</v>
      </c>
      <c r="DL387">
        <v>10</v>
      </c>
      <c r="DN387">
        <f>(DL387*InputWeights!$C$7+DB387*InputWeights!$C$6)</f>
        <v>5.5</v>
      </c>
      <c r="DO387">
        <f>(DD387*InputWeights!$C$12+DE387*InputWeights!$C$10+CU387*InputWeights!$C$11)</f>
        <v>2</v>
      </c>
      <c r="DP387">
        <f>(DC387*InputWeights!$C$18+DK387*InputWeights!$C$16+DH387*InputWeights!$C$15+CY387*InputWeights!$C$17)</f>
        <v>2.35</v>
      </c>
      <c r="DR387">
        <f>DN387*InputWeights!$C$5+DO387*InputWeights!$C$9+DP387*InputWeights!$C$14</f>
        <v>31.9</v>
      </c>
      <c r="DS387">
        <f>((_xlfn.RANK.EQ(DR387,$DR$2:$DR$1000,0))/(COUNT(DR$2:$DR$1000)))*100</f>
        <v>53.576437587657786</v>
      </c>
      <c r="DT387">
        <f t="shared" si="48"/>
        <v>0</v>
      </c>
    </row>
    <row r="388" spans="1:124" x14ac:dyDescent="0.25">
      <c r="A388" t="s">
        <v>2584</v>
      </c>
      <c r="B388" t="s">
        <v>108</v>
      </c>
      <c r="C388" t="s">
        <v>109</v>
      </c>
      <c r="D388" t="s">
        <v>397</v>
      </c>
      <c r="E388" t="s">
        <v>802</v>
      </c>
      <c r="F388">
        <v>8553</v>
      </c>
      <c r="G388">
        <v>2</v>
      </c>
      <c r="H388">
        <v>0</v>
      </c>
      <c r="I388">
        <v>0</v>
      </c>
      <c r="J388">
        <v>0</v>
      </c>
      <c r="K388" t="s">
        <v>183</v>
      </c>
      <c r="L388" t="s">
        <v>114</v>
      </c>
      <c r="M388">
        <v>25</v>
      </c>
      <c r="N388" t="s">
        <v>358</v>
      </c>
      <c r="O388">
        <v>2</v>
      </c>
      <c r="Q388" t="s">
        <v>117</v>
      </c>
      <c r="R388">
        <v>0</v>
      </c>
      <c r="T388">
        <v>127</v>
      </c>
      <c r="V388">
        <v>12376</v>
      </c>
      <c r="W388" t="s">
        <v>116</v>
      </c>
      <c r="X388" t="s">
        <v>117</v>
      </c>
      <c r="Y388" t="s">
        <v>2585</v>
      </c>
      <c r="AA388" t="s">
        <v>133</v>
      </c>
      <c r="AC388" t="s">
        <v>2586</v>
      </c>
      <c r="AD388" t="s">
        <v>2587</v>
      </c>
      <c r="AF388" t="s">
        <v>124</v>
      </c>
      <c r="AG388" t="s">
        <v>112</v>
      </c>
      <c r="AH388" t="s">
        <v>124</v>
      </c>
      <c r="AI388" t="s">
        <v>112</v>
      </c>
      <c r="AJ388" t="s">
        <v>112</v>
      </c>
      <c r="AK388" t="s">
        <v>112</v>
      </c>
      <c r="AL388" t="s">
        <v>416</v>
      </c>
      <c r="AM388" t="s">
        <v>416</v>
      </c>
      <c r="AO388">
        <v>6122</v>
      </c>
      <c r="AP388">
        <v>102264</v>
      </c>
      <c r="AQ388">
        <v>13012</v>
      </c>
      <c r="AR388" t="s">
        <v>110</v>
      </c>
      <c r="AS388">
        <v>7075</v>
      </c>
      <c r="AT388">
        <v>15628</v>
      </c>
      <c r="AU388">
        <v>7075</v>
      </c>
      <c r="AV388">
        <v>15628</v>
      </c>
      <c r="BB388" t="s">
        <v>129</v>
      </c>
      <c r="BC388" t="s">
        <v>247</v>
      </c>
      <c r="BD388">
        <v>0</v>
      </c>
      <c r="BE388" t="s">
        <v>131</v>
      </c>
      <c r="BF388">
        <v>0</v>
      </c>
      <c r="BG388">
        <v>0</v>
      </c>
      <c r="BH388">
        <v>0</v>
      </c>
      <c r="BK388" t="s">
        <v>112</v>
      </c>
      <c r="BN388" t="s">
        <v>133</v>
      </c>
      <c r="BR388" t="s">
        <v>133</v>
      </c>
      <c r="BU388" t="s">
        <v>153</v>
      </c>
      <c r="BX388">
        <v>0</v>
      </c>
      <c r="BZ388">
        <v>0</v>
      </c>
      <c r="CA388">
        <v>4</v>
      </c>
      <c r="CB388">
        <v>0</v>
      </c>
      <c r="CC388">
        <v>0</v>
      </c>
      <c r="CE388" t="s">
        <v>117</v>
      </c>
      <c r="CF388" t="s">
        <v>110</v>
      </c>
      <c r="CK388" t="s">
        <v>112</v>
      </c>
      <c r="CL388">
        <v>0</v>
      </c>
      <c r="CM388">
        <v>0</v>
      </c>
      <c r="CP388">
        <v>0</v>
      </c>
      <c r="CQ388" t="s">
        <v>417</v>
      </c>
      <c r="CS388" t="s">
        <v>418</v>
      </c>
      <c r="CT388" t="s">
        <v>418</v>
      </c>
      <c r="CU388">
        <v>5</v>
      </c>
      <c r="CV388" t="s">
        <v>2588</v>
      </c>
      <c r="CW388" t="s">
        <v>2588</v>
      </c>
      <c r="CX388">
        <v>5</v>
      </c>
      <c r="CY388">
        <f t="shared" si="42"/>
        <v>2.5</v>
      </c>
      <c r="CZ388">
        <v>5.4786999999999999</v>
      </c>
      <c r="DA388">
        <v>2.4773399999999999</v>
      </c>
      <c r="DB388">
        <f t="shared" si="43"/>
        <v>1</v>
      </c>
      <c r="DC388">
        <v>0</v>
      </c>
      <c r="DD388">
        <v>0</v>
      </c>
      <c r="DE388">
        <v>0</v>
      </c>
      <c r="DF388">
        <v>12376</v>
      </c>
      <c r="DG388">
        <f t="shared" si="44"/>
        <v>12376</v>
      </c>
      <c r="DH388">
        <f t="shared" si="45"/>
        <v>3</v>
      </c>
      <c r="DI388">
        <v>619</v>
      </c>
      <c r="DJ388">
        <f t="shared" si="46"/>
        <v>619</v>
      </c>
      <c r="DK388">
        <f t="shared" si="47"/>
        <v>2</v>
      </c>
      <c r="DL388">
        <v>10</v>
      </c>
      <c r="DN388">
        <f>(DL388*InputWeights!$C$7+DB388*InputWeights!$C$6)</f>
        <v>5.5</v>
      </c>
      <c r="DO388">
        <f>(DD388*InputWeights!$C$12+DE388*InputWeights!$C$10+CU388*InputWeights!$C$11)</f>
        <v>2</v>
      </c>
      <c r="DP388">
        <f>(DC388*InputWeights!$C$18+DK388*InputWeights!$C$16+DH388*InputWeights!$C$15+CY388*InputWeights!$C$17)</f>
        <v>2.35</v>
      </c>
      <c r="DR388">
        <f>DN388*InputWeights!$C$5+DO388*InputWeights!$C$9+DP388*InputWeights!$C$14</f>
        <v>31.9</v>
      </c>
      <c r="DS388">
        <f>((_xlfn.RANK.EQ(DR388,$DR$2:$DR$1000,0))/(COUNT(DR$2:$DR$1000)))*100</f>
        <v>53.576437587657786</v>
      </c>
      <c r="DT388">
        <f t="shared" si="48"/>
        <v>0</v>
      </c>
    </row>
    <row r="389" spans="1:124" x14ac:dyDescent="0.25">
      <c r="A389" t="s">
        <v>268</v>
      </c>
      <c r="B389" t="s">
        <v>108</v>
      </c>
      <c r="C389" t="s">
        <v>109</v>
      </c>
      <c r="D389" t="s">
        <v>110</v>
      </c>
      <c r="E389" t="s">
        <v>294</v>
      </c>
      <c r="F389">
        <v>1593</v>
      </c>
      <c r="G389">
        <v>16800</v>
      </c>
      <c r="H389">
        <v>40</v>
      </c>
      <c r="I389">
        <v>1936</v>
      </c>
      <c r="J389">
        <v>2014</v>
      </c>
      <c r="K389" t="s">
        <v>112</v>
      </c>
      <c r="L389" t="s">
        <v>110</v>
      </c>
      <c r="M389">
        <v>26</v>
      </c>
      <c r="N389" t="s">
        <v>177</v>
      </c>
      <c r="O389">
        <v>2</v>
      </c>
      <c r="Q389" t="s">
        <v>110</v>
      </c>
      <c r="R389">
        <v>1</v>
      </c>
      <c r="S389" t="s">
        <v>280</v>
      </c>
      <c r="T389">
        <v>113</v>
      </c>
      <c r="V389">
        <v>4948</v>
      </c>
      <c r="W389" t="s">
        <v>116</v>
      </c>
      <c r="X389" t="s">
        <v>117</v>
      </c>
      <c r="Y389" t="s">
        <v>281</v>
      </c>
      <c r="Z389" t="s">
        <v>271</v>
      </c>
      <c r="AA389" t="s">
        <v>272</v>
      </c>
      <c r="AC389" t="s">
        <v>283</v>
      </c>
      <c r="AD389" t="s">
        <v>295</v>
      </c>
      <c r="AE389" t="s">
        <v>274</v>
      </c>
      <c r="AF389" t="s">
        <v>124</v>
      </c>
      <c r="AG389" t="s">
        <v>125</v>
      </c>
      <c r="AH389" t="s">
        <v>124</v>
      </c>
      <c r="AI389" t="s">
        <v>112</v>
      </c>
      <c r="AJ389" t="s">
        <v>112</v>
      </c>
      <c r="AK389" t="s">
        <v>125</v>
      </c>
      <c r="AL389" t="s">
        <v>296</v>
      </c>
      <c r="AM389" t="s">
        <v>296</v>
      </c>
      <c r="AN389" t="s">
        <v>296</v>
      </c>
      <c r="AO389">
        <v>1427</v>
      </c>
      <c r="AP389">
        <v>102264</v>
      </c>
      <c r="AQ389">
        <v>71102</v>
      </c>
      <c r="AR389" t="s">
        <v>110</v>
      </c>
      <c r="AS389">
        <v>55648</v>
      </c>
      <c r="AT389">
        <v>57241</v>
      </c>
      <c r="AU389">
        <v>116951</v>
      </c>
      <c r="AV389">
        <v>118544</v>
      </c>
      <c r="BB389" t="s">
        <v>129</v>
      </c>
      <c r="BC389" t="s">
        <v>225</v>
      </c>
      <c r="BD389">
        <v>93</v>
      </c>
      <c r="BE389" t="s">
        <v>131</v>
      </c>
      <c r="BF389">
        <v>0</v>
      </c>
      <c r="BG389">
        <v>2</v>
      </c>
      <c r="BH389">
        <v>2</v>
      </c>
      <c r="BI389" t="s">
        <v>286</v>
      </c>
      <c r="BJ389" t="s">
        <v>182</v>
      </c>
      <c r="BK389" t="s">
        <v>112</v>
      </c>
      <c r="BN389" t="s">
        <v>133</v>
      </c>
      <c r="BR389" t="s">
        <v>133</v>
      </c>
      <c r="BU389" t="s">
        <v>112</v>
      </c>
      <c r="BV389" t="s">
        <v>114</v>
      </c>
      <c r="BW389" t="s">
        <v>112</v>
      </c>
      <c r="BX389">
        <v>0</v>
      </c>
      <c r="BZ389">
        <v>0</v>
      </c>
      <c r="CA389">
        <v>1</v>
      </c>
      <c r="CB389">
        <v>0</v>
      </c>
      <c r="CC389">
        <v>0</v>
      </c>
      <c r="CD389" t="s">
        <v>110</v>
      </c>
      <c r="CE389" t="s">
        <v>110</v>
      </c>
      <c r="CF389" t="s">
        <v>110</v>
      </c>
      <c r="CG389" t="s">
        <v>117</v>
      </c>
      <c r="CH389" t="s">
        <v>110</v>
      </c>
      <c r="CI389" t="s">
        <v>117</v>
      </c>
      <c r="CJ389" t="s">
        <v>117</v>
      </c>
      <c r="CK389" t="s">
        <v>112</v>
      </c>
      <c r="CL389">
        <v>2</v>
      </c>
      <c r="CM389">
        <v>3</v>
      </c>
      <c r="CN389" t="s">
        <v>142</v>
      </c>
      <c r="CO389" t="s">
        <v>183</v>
      </c>
      <c r="CP389">
        <v>0</v>
      </c>
      <c r="CQ389" t="s">
        <v>143</v>
      </c>
      <c r="CR389" t="s">
        <v>143</v>
      </c>
      <c r="CS389" t="s">
        <v>156</v>
      </c>
      <c r="CT389" t="s">
        <v>156</v>
      </c>
      <c r="CU389">
        <v>5</v>
      </c>
      <c r="CV389" t="s">
        <v>297</v>
      </c>
      <c r="CW389" t="s">
        <v>297</v>
      </c>
      <c r="CX389">
        <v>4</v>
      </c>
      <c r="CY389">
        <f t="shared" si="42"/>
        <v>2.5</v>
      </c>
      <c r="CZ389">
        <v>4.7591599999999996</v>
      </c>
      <c r="DA389">
        <v>4.3878399999999997</v>
      </c>
      <c r="DB389">
        <f t="shared" si="43"/>
        <v>2.5</v>
      </c>
      <c r="DC389">
        <v>0</v>
      </c>
      <c r="DD389">
        <v>0</v>
      </c>
      <c r="DE389">
        <v>0</v>
      </c>
      <c r="DF389">
        <v>4948</v>
      </c>
      <c r="DG389">
        <f t="shared" si="44"/>
        <v>9896</v>
      </c>
      <c r="DH389">
        <f t="shared" si="45"/>
        <v>2</v>
      </c>
      <c r="DI389">
        <v>99</v>
      </c>
      <c r="DJ389">
        <f t="shared" si="46"/>
        <v>198</v>
      </c>
      <c r="DK389">
        <f t="shared" si="47"/>
        <v>1</v>
      </c>
      <c r="DL389">
        <v>10</v>
      </c>
      <c r="DN389">
        <f>(DL389*InputWeights!$C$7+DB389*InputWeights!$C$6)</f>
        <v>6.25</v>
      </c>
      <c r="DO389">
        <f>(DD389*InputWeights!$C$12+DE389*InputWeights!$C$10+CU389*InputWeights!$C$11)</f>
        <v>2</v>
      </c>
      <c r="DP389">
        <f>(DC389*InputWeights!$C$18+DK389*InputWeights!$C$16+DH389*InputWeights!$C$15+CY389*InputWeights!$C$17)</f>
        <v>1.75</v>
      </c>
      <c r="DR389">
        <f>DN389*InputWeights!$C$5+DO389*InputWeights!$C$9+DP389*InputWeights!$C$14</f>
        <v>31.75</v>
      </c>
      <c r="DS389">
        <f>((_xlfn.RANK.EQ(DR389,$DR$2:$DR$1000,0))/(COUNT(DR$2:$DR$1000)))*100</f>
        <v>54.417952314165497</v>
      </c>
      <c r="DT389">
        <f t="shared" si="48"/>
        <v>0</v>
      </c>
    </row>
    <row r="390" spans="1:124" x14ac:dyDescent="0.25">
      <c r="A390" t="s">
        <v>268</v>
      </c>
      <c r="B390" t="s">
        <v>108</v>
      </c>
      <c r="C390" t="s">
        <v>109</v>
      </c>
      <c r="D390" t="s">
        <v>110</v>
      </c>
      <c r="E390" t="s">
        <v>298</v>
      </c>
      <c r="F390">
        <v>1635</v>
      </c>
      <c r="G390">
        <v>16800</v>
      </c>
      <c r="H390">
        <v>40</v>
      </c>
      <c r="I390">
        <v>1930</v>
      </c>
      <c r="J390">
        <v>2014</v>
      </c>
      <c r="K390" t="s">
        <v>139</v>
      </c>
      <c r="L390" t="s">
        <v>110</v>
      </c>
      <c r="M390">
        <v>13</v>
      </c>
      <c r="N390" t="s">
        <v>177</v>
      </c>
      <c r="O390">
        <v>1</v>
      </c>
      <c r="Q390" t="s">
        <v>110</v>
      </c>
      <c r="R390">
        <v>1</v>
      </c>
      <c r="S390" t="s">
        <v>289</v>
      </c>
      <c r="T390">
        <v>102</v>
      </c>
      <c r="V390">
        <v>4689</v>
      </c>
      <c r="W390" t="s">
        <v>116</v>
      </c>
      <c r="X390" t="s">
        <v>117</v>
      </c>
      <c r="Y390" t="s">
        <v>281</v>
      </c>
      <c r="Z390" t="s">
        <v>271</v>
      </c>
      <c r="AA390" t="s">
        <v>272</v>
      </c>
      <c r="AC390" t="s">
        <v>283</v>
      </c>
      <c r="AD390" t="s">
        <v>160</v>
      </c>
      <c r="AE390" t="s">
        <v>274</v>
      </c>
      <c r="AF390" t="s">
        <v>124</v>
      </c>
      <c r="AG390" t="s">
        <v>125</v>
      </c>
      <c r="AH390" t="s">
        <v>124</v>
      </c>
      <c r="AI390" t="s">
        <v>112</v>
      </c>
      <c r="AJ390" t="s">
        <v>112</v>
      </c>
      <c r="AK390" t="s">
        <v>125</v>
      </c>
      <c r="AL390" t="s">
        <v>299</v>
      </c>
      <c r="AM390" t="s">
        <v>299</v>
      </c>
      <c r="AN390" t="s">
        <v>300</v>
      </c>
      <c r="AO390">
        <v>1428</v>
      </c>
      <c r="AP390">
        <v>102264</v>
      </c>
      <c r="AQ390">
        <v>74977</v>
      </c>
      <c r="AR390" t="s">
        <v>114</v>
      </c>
      <c r="AS390">
        <v>17595</v>
      </c>
      <c r="AT390">
        <v>19230</v>
      </c>
      <c r="AU390">
        <v>73103</v>
      </c>
      <c r="AV390">
        <v>74738</v>
      </c>
      <c r="BB390" t="s">
        <v>129</v>
      </c>
      <c r="BC390" t="s">
        <v>292</v>
      </c>
      <c r="BD390">
        <v>93</v>
      </c>
      <c r="BE390" t="s">
        <v>131</v>
      </c>
      <c r="BF390">
        <v>0</v>
      </c>
      <c r="BG390">
        <v>2</v>
      </c>
      <c r="BH390">
        <v>2</v>
      </c>
      <c r="BI390" t="s">
        <v>286</v>
      </c>
      <c r="BJ390" t="s">
        <v>182</v>
      </c>
      <c r="BK390" t="s">
        <v>112</v>
      </c>
      <c r="BN390" t="s">
        <v>133</v>
      </c>
      <c r="BR390" t="s">
        <v>133</v>
      </c>
      <c r="BU390" t="s">
        <v>139</v>
      </c>
      <c r="BV390" t="s">
        <v>114</v>
      </c>
      <c r="BW390" t="s">
        <v>112</v>
      </c>
      <c r="BX390">
        <v>0</v>
      </c>
      <c r="BZ390">
        <v>0</v>
      </c>
      <c r="CA390">
        <v>1</v>
      </c>
      <c r="CB390">
        <v>0</v>
      </c>
      <c r="CC390">
        <v>0</v>
      </c>
      <c r="CD390" t="s">
        <v>114</v>
      </c>
      <c r="CE390" t="s">
        <v>110</v>
      </c>
      <c r="CF390" t="s">
        <v>110</v>
      </c>
      <c r="CG390" t="s">
        <v>114</v>
      </c>
      <c r="CH390" t="s">
        <v>117</v>
      </c>
      <c r="CI390" t="s">
        <v>117</v>
      </c>
      <c r="CJ390" t="s">
        <v>117</v>
      </c>
      <c r="CK390" t="s">
        <v>112</v>
      </c>
      <c r="CL390">
        <v>0</v>
      </c>
      <c r="CM390">
        <v>2</v>
      </c>
      <c r="CN390" t="s">
        <v>142</v>
      </c>
      <c r="CO390" t="s">
        <v>183</v>
      </c>
      <c r="CP390">
        <v>0</v>
      </c>
      <c r="CQ390" t="s">
        <v>135</v>
      </c>
      <c r="CR390" t="s">
        <v>135</v>
      </c>
      <c r="CS390" t="s">
        <v>156</v>
      </c>
      <c r="CT390" t="s">
        <v>156</v>
      </c>
      <c r="CU390">
        <v>5</v>
      </c>
      <c r="CV390" t="s">
        <v>301</v>
      </c>
      <c r="CW390" t="s">
        <v>301</v>
      </c>
      <c r="CX390">
        <v>4</v>
      </c>
      <c r="CY390">
        <f t="shared" si="42"/>
        <v>2.5</v>
      </c>
      <c r="CZ390">
        <v>4.9641099999999998</v>
      </c>
      <c r="DA390">
        <v>4.2997699999999996</v>
      </c>
      <c r="DB390">
        <f t="shared" si="43"/>
        <v>2.5</v>
      </c>
      <c r="DC390">
        <v>0</v>
      </c>
      <c r="DD390">
        <v>0</v>
      </c>
      <c r="DE390">
        <v>0</v>
      </c>
      <c r="DF390">
        <v>4689</v>
      </c>
      <c r="DG390">
        <f t="shared" si="44"/>
        <v>9378</v>
      </c>
      <c r="DH390">
        <f t="shared" si="45"/>
        <v>2</v>
      </c>
      <c r="DI390">
        <v>94</v>
      </c>
      <c r="DJ390">
        <f t="shared" si="46"/>
        <v>188</v>
      </c>
      <c r="DK390">
        <f t="shared" si="47"/>
        <v>1</v>
      </c>
      <c r="DL390">
        <v>10</v>
      </c>
      <c r="DN390">
        <f>(DL390*InputWeights!$C$7+DB390*InputWeights!$C$6)</f>
        <v>6.25</v>
      </c>
      <c r="DO390">
        <f>(DD390*InputWeights!$C$12+DE390*InputWeights!$C$10+CU390*InputWeights!$C$11)</f>
        <v>2</v>
      </c>
      <c r="DP390">
        <f>(DC390*InputWeights!$C$18+DK390*InputWeights!$C$16+DH390*InputWeights!$C$15+CY390*InputWeights!$C$17)</f>
        <v>1.75</v>
      </c>
      <c r="DR390">
        <f>DN390*InputWeights!$C$5+DO390*InputWeights!$C$9+DP390*InputWeights!$C$14</f>
        <v>31.75</v>
      </c>
      <c r="DS390">
        <f>((_xlfn.RANK.EQ(DR390,$DR$2:$DR$1000,0))/(COUNT(DR$2:$DR$1000)))*100</f>
        <v>54.417952314165497</v>
      </c>
      <c r="DT390">
        <f t="shared" si="48"/>
        <v>0</v>
      </c>
    </row>
    <row r="391" spans="1:124" x14ac:dyDescent="0.25">
      <c r="A391" t="s">
        <v>1408</v>
      </c>
      <c r="B391" t="s">
        <v>108</v>
      </c>
      <c r="C391" t="s">
        <v>109</v>
      </c>
      <c r="D391" t="s">
        <v>110</v>
      </c>
      <c r="E391" t="s">
        <v>472</v>
      </c>
      <c r="F391">
        <v>2156</v>
      </c>
      <c r="G391">
        <v>20000900</v>
      </c>
      <c r="H391">
        <v>0</v>
      </c>
      <c r="I391">
        <v>1985</v>
      </c>
      <c r="J391">
        <v>2007</v>
      </c>
      <c r="K391" t="s">
        <v>183</v>
      </c>
      <c r="L391" t="s">
        <v>114</v>
      </c>
      <c r="M391">
        <v>20</v>
      </c>
      <c r="N391" t="s">
        <v>229</v>
      </c>
      <c r="O391">
        <v>2</v>
      </c>
      <c r="P391" t="s">
        <v>112</v>
      </c>
      <c r="Q391" t="s">
        <v>117</v>
      </c>
      <c r="R391">
        <v>0</v>
      </c>
      <c r="S391" t="s">
        <v>1409</v>
      </c>
      <c r="T391">
        <v>107</v>
      </c>
      <c r="V391">
        <v>7842</v>
      </c>
      <c r="W391" t="s">
        <v>116</v>
      </c>
      <c r="X391" t="s">
        <v>117</v>
      </c>
      <c r="Y391" t="s">
        <v>1422</v>
      </c>
      <c r="AA391" t="s">
        <v>133</v>
      </c>
      <c r="AC391" t="s">
        <v>160</v>
      </c>
      <c r="AD391" t="s">
        <v>160</v>
      </c>
      <c r="AE391" t="s">
        <v>426</v>
      </c>
      <c r="AF391" t="s">
        <v>124</v>
      </c>
      <c r="AG391" t="s">
        <v>112</v>
      </c>
      <c r="AH391" t="s">
        <v>124</v>
      </c>
      <c r="AI391" t="s">
        <v>112</v>
      </c>
      <c r="AJ391" t="s">
        <v>112</v>
      </c>
      <c r="AK391" t="s">
        <v>112</v>
      </c>
      <c r="AL391" t="s">
        <v>341</v>
      </c>
      <c r="AM391" t="s">
        <v>467</v>
      </c>
      <c r="AN391" t="s">
        <v>1423</v>
      </c>
      <c r="AO391">
        <v>3302</v>
      </c>
      <c r="AP391">
        <v>102264</v>
      </c>
      <c r="AQ391">
        <v>341</v>
      </c>
      <c r="AR391" t="s">
        <v>110</v>
      </c>
      <c r="AS391">
        <v>17521</v>
      </c>
      <c r="AT391">
        <v>19677</v>
      </c>
      <c r="AU391">
        <v>17521</v>
      </c>
      <c r="AV391">
        <v>19677</v>
      </c>
      <c r="BB391" t="s">
        <v>129</v>
      </c>
      <c r="BC391" t="s">
        <v>704</v>
      </c>
      <c r="BD391">
        <v>84</v>
      </c>
      <c r="BE391" t="s">
        <v>131</v>
      </c>
      <c r="BF391">
        <v>1</v>
      </c>
      <c r="BG391">
        <v>3</v>
      </c>
      <c r="BH391">
        <v>3</v>
      </c>
      <c r="BI391" t="s">
        <v>132</v>
      </c>
      <c r="BJ391" t="s">
        <v>182</v>
      </c>
      <c r="BK391" t="s">
        <v>112</v>
      </c>
      <c r="BN391" t="s">
        <v>133</v>
      </c>
      <c r="BR391" t="s">
        <v>133</v>
      </c>
      <c r="BU391" t="s">
        <v>153</v>
      </c>
      <c r="BV391" t="s">
        <v>116</v>
      </c>
      <c r="BW391" t="s">
        <v>112</v>
      </c>
      <c r="BX391">
        <v>0</v>
      </c>
      <c r="BZ391">
        <v>0</v>
      </c>
      <c r="CA391">
        <v>1</v>
      </c>
      <c r="CB391">
        <v>0</v>
      </c>
      <c r="CC391">
        <v>0</v>
      </c>
      <c r="CD391" t="s">
        <v>117</v>
      </c>
      <c r="CE391" t="s">
        <v>117</v>
      </c>
      <c r="CF391" t="s">
        <v>110</v>
      </c>
      <c r="CG391" t="s">
        <v>117</v>
      </c>
      <c r="CH391" t="s">
        <v>117</v>
      </c>
      <c r="CI391" t="s">
        <v>117</v>
      </c>
      <c r="CJ391" t="s">
        <v>117</v>
      </c>
      <c r="CK391" t="s">
        <v>112</v>
      </c>
      <c r="CL391">
        <v>4</v>
      </c>
      <c r="CM391">
        <v>1</v>
      </c>
      <c r="CN391" t="s">
        <v>142</v>
      </c>
      <c r="CO391" t="s">
        <v>183</v>
      </c>
      <c r="CP391">
        <v>0</v>
      </c>
      <c r="CQ391" t="s">
        <v>143</v>
      </c>
      <c r="CR391" t="s">
        <v>143</v>
      </c>
      <c r="CS391" t="s">
        <v>156</v>
      </c>
      <c r="CT391" t="s">
        <v>156</v>
      </c>
      <c r="CU391">
        <v>5</v>
      </c>
      <c r="CV391" t="s">
        <v>1424</v>
      </c>
      <c r="CW391" t="s">
        <v>1424</v>
      </c>
      <c r="CX391">
        <v>4</v>
      </c>
      <c r="CY391">
        <f t="shared" si="42"/>
        <v>2.5</v>
      </c>
      <c r="CZ391">
        <v>6.4119299999999999</v>
      </c>
      <c r="DA391">
        <v>4.0959599999999998</v>
      </c>
      <c r="DB391">
        <f t="shared" si="43"/>
        <v>2.5</v>
      </c>
      <c r="DC391">
        <v>0</v>
      </c>
      <c r="DD391">
        <v>0</v>
      </c>
      <c r="DE391">
        <v>0</v>
      </c>
      <c r="DF391">
        <v>7842</v>
      </c>
      <c r="DG391">
        <f t="shared" si="44"/>
        <v>7842</v>
      </c>
      <c r="DH391">
        <f t="shared" si="45"/>
        <v>2</v>
      </c>
      <c r="DI391">
        <v>392</v>
      </c>
      <c r="DJ391">
        <f t="shared" si="46"/>
        <v>392</v>
      </c>
      <c r="DK391">
        <f t="shared" si="47"/>
        <v>1</v>
      </c>
      <c r="DL391">
        <v>10</v>
      </c>
      <c r="DN391">
        <f>(DL391*InputWeights!$C$7+DB391*InputWeights!$C$6)</f>
        <v>6.25</v>
      </c>
      <c r="DO391">
        <f>(DD391*InputWeights!$C$12+DE391*InputWeights!$C$10+CU391*InputWeights!$C$11)</f>
        <v>2</v>
      </c>
      <c r="DP391">
        <f>(DC391*InputWeights!$C$18+DK391*InputWeights!$C$16+DH391*InputWeights!$C$15+CY391*InputWeights!$C$17)</f>
        <v>1.75</v>
      </c>
      <c r="DR391">
        <f>DN391*InputWeights!$C$5+DO391*InputWeights!$C$9+DP391*InputWeights!$C$14</f>
        <v>31.75</v>
      </c>
      <c r="DS391">
        <f>((_xlfn.RANK.EQ(DR391,$DR$2:$DR$1000,0))/(COUNT(DR$2:$DR$1000)))*100</f>
        <v>54.417952314165497</v>
      </c>
      <c r="DT391">
        <f t="shared" si="48"/>
        <v>0</v>
      </c>
    </row>
    <row r="392" spans="1:124" x14ac:dyDescent="0.25">
      <c r="A392" t="s">
        <v>1460</v>
      </c>
      <c r="B392" t="s">
        <v>108</v>
      </c>
      <c r="C392" t="s">
        <v>109</v>
      </c>
      <c r="D392" t="s">
        <v>110</v>
      </c>
      <c r="E392" t="s">
        <v>333</v>
      </c>
      <c r="F392">
        <v>2724</v>
      </c>
      <c r="G392">
        <v>20000300</v>
      </c>
      <c r="H392">
        <v>0</v>
      </c>
      <c r="I392">
        <v>1900</v>
      </c>
      <c r="J392">
        <v>2006</v>
      </c>
      <c r="K392" t="s">
        <v>183</v>
      </c>
      <c r="L392" t="s">
        <v>114</v>
      </c>
      <c r="M392">
        <v>21</v>
      </c>
      <c r="N392" t="s">
        <v>358</v>
      </c>
      <c r="O392">
        <v>2</v>
      </c>
      <c r="Q392" t="s">
        <v>117</v>
      </c>
      <c r="R392">
        <v>0</v>
      </c>
      <c r="S392" t="s">
        <v>1196</v>
      </c>
      <c r="T392">
        <v>152</v>
      </c>
      <c r="V392">
        <v>6169</v>
      </c>
      <c r="W392" t="s">
        <v>116</v>
      </c>
      <c r="X392" t="s">
        <v>117</v>
      </c>
      <c r="Y392" t="s">
        <v>1436</v>
      </c>
      <c r="AA392" t="s">
        <v>133</v>
      </c>
      <c r="AC392" t="s">
        <v>805</v>
      </c>
      <c r="AD392" t="s">
        <v>1435</v>
      </c>
      <c r="AE392" t="s">
        <v>403</v>
      </c>
      <c r="AF392" t="s">
        <v>124</v>
      </c>
      <c r="AG392" t="s">
        <v>112</v>
      </c>
      <c r="AH392" t="s">
        <v>124</v>
      </c>
      <c r="AI392" t="s">
        <v>112</v>
      </c>
      <c r="AJ392" t="s">
        <v>112</v>
      </c>
      <c r="AK392" t="s">
        <v>112</v>
      </c>
      <c r="AL392" t="s">
        <v>1091</v>
      </c>
      <c r="AM392" t="s">
        <v>416</v>
      </c>
      <c r="AN392" t="s">
        <v>1464</v>
      </c>
      <c r="AO392">
        <v>3413</v>
      </c>
      <c r="AP392">
        <v>102264</v>
      </c>
      <c r="AQ392">
        <v>365</v>
      </c>
      <c r="AR392" t="s">
        <v>110</v>
      </c>
      <c r="AS392">
        <v>4587</v>
      </c>
      <c r="AT392">
        <v>7311</v>
      </c>
      <c r="AU392">
        <v>4587</v>
      </c>
      <c r="AV392">
        <v>7311</v>
      </c>
      <c r="BB392" t="s">
        <v>129</v>
      </c>
      <c r="BC392" t="s">
        <v>704</v>
      </c>
      <c r="BD392">
        <v>83</v>
      </c>
      <c r="BE392" t="s">
        <v>131</v>
      </c>
      <c r="BF392">
        <v>2</v>
      </c>
      <c r="BG392">
        <v>4</v>
      </c>
      <c r="BH392">
        <v>4</v>
      </c>
      <c r="BI392" t="s">
        <v>131</v>
      </c>
      <c r="BJ392" t="s">
        <v>366</v>
      </c>
      <c r="BK392" t="s">
        <v>112</v>
      </c>
      <c r="BN392" t="s">
        <v>133</v>
      </c>
      <c r="BR392" t="s">
        <v>133</v>
      </c>
      <c r="BU392" t="s">
        <v>112</v>
      </c>
      <c r="BV392" t="s">
        <v>116</v>
      </c>
      <c r="BW392" t="s">
        <v>112</v>
      </c>
      <c r="BX392">
        <v>0</v>
      </c>
      <c r="BZ392">
        <v>0</v>
      </c>
      <c r="CA392">
        <v>1</v>
      </c>
      <c r="CB392">
        <v>0</v>
      </c>
      <c r="CC392">
        <v>0</v>
      </c>
      <c r="CD392" t="s">
        <v>117</v>
      </c>
      <c r="CE392" t="s">
        <v>117</v>
      </c>
      <c r="CF392" t="s">
        <v>110</v>
      </c>
      <c r="CG392" t="s">
        <v>117</v>
      </c>
      <c r="CH392" t="s">
        <v>117</v>
      </c>
      <c r="CI392" t="s">
        <v>117</v>
      </c>
      <c r="CJ392" t="s">
        <v>117</v>
      </c>
      <c r="CK392" t="s">
        <v>112</v>
      </c>
      <c r="CL392">
        <v>16</v>
      </c>
      <c r="CM392">
        <v>2</v>
      </c>
      <c r="CN392" t="s">
        <v>142</v>
      </c>
      <c r="CO392" t="s">
        <v>183</v>
      </c>
      <c r="CP392">
        <v>0</v>
      </c>
      <c r="CQ392" t="s">
        <v>135</v>
      </c>
      <c r="CR392" t="s">
        <v>135</v>
      </c>
      <c r="CS392" t="s">
        <v>184</v>
      </c>
      <c r="CT392" t="s">
        <v>156</v>
      </c>
      <c r="CU392">
        <v>5</v>
      </c>
      <c r="CV392" t="s">
        <v>1466</v>
      </c>
      <c r="CW392" t="s">
        <v>1466</v>
      </c>
      <c r="CX392">
        <v>4</v>
      </c>
      <c r="CY392">
        <f t="shared" si="42"/>
        <v>2.5</v>
      </c>
      <c r="CZ392">
        <v>8.4354899999999997</v>
      </c>
      <c r="DA392">
        <v>5.6400100000000002</v>
      </c>
      <c r="DB392">
        <f t="shared" si="43"/>
        <v>2.5</v>
      </c>
      <c r="DC392">
        <v>0</v>
      </c>
      <c r="DD392">
        <v>0</v>
      </c>
      <c r="DE392">
        <v>0</v>
      </c>
      <c r="DF392">
        <v>6169</v>
      </c>
      <c r="DG392">
        <f t="shared" si="44"/>
        <v>6169</v>
      </c>
      <c r="DH392">
        <f t="shared" si="45"/>
        <v>2</v>
      </c>
      <c r="DI392">
        <v>308</v>
      </c>
      <c r="DJ392">
        <f t="shared" si="46"/>
        <v>308</v>
      </c>
      <c r="DK392">
        <f t="shared" si="47"/>
        <v>1</v>
      </c>
      <c r="DL392">
        <v>10</v>
      </c>
      <c r="DN392">
        <f>(DL392*InputWeights!$C$7+DB392*InputWeights!$C$6)</f>
        <v>6.25</v>
      </c>
      <c r="DO392">
        <f>(DD392*InputWeights!$C$12+DE392*InputWeights!$C$10+CU392*InputWeights!$C$11)</f>
        <v>2</v>
      </c>
      <c r="DP392">
        <f>(DC392*InputWeights!$C$18+DK392*InputWeights!$C$16+DH392*InputWeights!$C$15+CY392*InputWeights!$C$17)</f>
        <v>1.75</v>
      </c>
      <c r="DR392">
        <f>DN392*InputWeights!$C$5+DO392*InputWeights!$C$9+DP392*InputWeights!$C$14</f>
        <v>31.75</v>
      </c>
      <c r="DS392">
        <f>((_xlfn.RANK.EQ(DR392,$DR$2:$DR$1000,0))/(COUNT(DR$2:$DR$1000)))*100</f>
        <v>54.417952314165497</v>
      </c>
      <c r="DT392">
        <f t="shared" si="48"/>
        <v>0</v>
      </c>
    </row>
    <row r="393" spans="1:124" x14ac:dyDescent="0.25">
      <c r="A393" t="s">
        <v>1460</v>
      </c>
      <c r="B393" t="s">
        <v>108</v>
      </c>
      <c r="C393" t="s">
        <v>109</v>
      </c>
      <c r="D393" t="s">
        <v>110</v>
      </c>
      <c r="E393" t="s">
        <v>334</v>
      </c>
      <c r="F393">
        <v>3333</v>
      </c>
      <c r="G393">
        <v>20000800</v>
      </c>
      <c r="H393">
        <v>0</v>
      </c>
      <c r="I393">
        <v>1900</v>
      </c>
      <c r="J393">
        <v>1985</v>
      </c>
      <c r="K393" t="s">
        <v>183</v>
      </c>
      <c r="L393" t="s">
        <v>114</v>
      </c>
      <c r="M393">
        <v>20</v>
      </c>
      <c r="N393" t="s">
        <v>358</v>
      </c>
      <c r="O393">
        <v>2</v>
      </c>
      <c r="Q393" t="s">
        <v>117</v>
      </c>
      <c r="R393">
        <v>0</v>
      </c>
      <c r="S393" t="s">
        <v>1196</v>
      </c>
      <c r="T393">
        <v>228</v>
      </c>
      <c r="V393">
        <v>5294</v>
      </c>
      <c r="W393" t="s">
        <v>116</v>
      </c>
      <c r="X393" t="s">
        <v>117</v>
      </c>
      <c r="Y393" t="s">
        <v>1467</v>
      </c>
      <c r="AA393" t="s">
        <v>133</v>
      </c>
      <c r="AC393" t="s">
        <v>1473</v>
      </c>
      <c r="AD393" t="s">
        <v>970</v>
      </c>
      <c r="AE393" t="s">
        <v>403</v>
      </c>
      <c r="AF393" t="s">
        <v>124</v>
      </c>
      <c r="AG393" t="s">
        <v>112</v>
      </c>
      <c r="AH393" t="s">
        <v>124</v>
      </c>
      <c r="AI393" t="s">
        <v>112</v>
      </c>
      <c r="AJ393" t="s">
        <v>112</v>
      </c>
      <c r="AK393" t="s">
        <v>112</v>
      </c>
      <c r="AL393" t="s">
        <v>467</v>
      </c>
      <c r="AM393" t="s">
        <v>1474</v>
      </c>
      <c r="AN393" t="s">
        <v>1476</v>
      </c>
      <c r="AO393">
        <v>3418</v>
      </c>
      <c r="AP393">
        <v>102264</v>
      </c>
      <c r="AQ393">
        <v>365</v>
      </c>
      <c r="AR393" t="s">
        <v>110</v>
      </c>
      <c r="AS393">
        <v>18537</v>
      </c>
      <c r="AT393">
        <v>21870</v>
      </c>
      <c r="AU393">
        <v>18537</v>
      </c>
      <c r="AV393">
        <v>21870</v>
      </c>
      <c r="BB393" t="s">
        <v>129</v>
      </c>
      <c r="BC393" t="s">
        <v>704</v>
      </c>
      <c r="BD393">
        <v>68</v>
      </c>
      <c r="BE393" t="s">
        <v>131</v>
      </c>
      <c r="BF393">
        <v>2</v>
      </c>
      <c r="BG393">
        <v>4</v>
      </c>
      <c r="BH393">
        <v>4</v>
      </c>
      <c r="BI393" t="s">
        <v>183</v>
      </c>
      <c r="BJ393" t="s">
        <v>366</v>
      </c>
      <c r="BK393" t="s">
        <v>112</v>
      </c>
      <c r="BN393" t="s">
        <v>133</v>
      </c>
      <c r="BR393" t="s">
        <v>133</v>
      </c>
      <c r="BU393" t="s">
        <v>112</v>
      </c>
      <c r="BV393" t="s">
        <v>116</v>
      </c>
      <c r="BW393" t="s">
        <v>112</v>
      </c>
      <c r="BX393">
        <v>0</v>
      </c>
      <c r="BZ393">
        <v>0</v>
      </c>
      <c r="CA393">
        <v>1</v>
      </c>
      <c r="CB393">
        <v>0</v>
      </c>
      <c r="CC393">
        <v>0</v>
      </c>
      <c r="CD393" t="s">
        <v>117</v>
      </c>
      <c r="CE393" t="s">
        <v>117</v>
      </c>
      <c r="CF393" t="s">
        <v>110</v>
      </c>
      <c r="CG393" t="s">
        <v>117</v>
      </c>
      <c r="CH393" t="s">
        <v>117</v>
      </c>
      <c r="CI393" t="s">
        <v>117</v>
      </c>
      <c r="CJ393" t="s">
        <v>117</v>
      </c>
      <c r="CK393" t="s">
        <v>112</v>
      </c>
      <c r="CL393">
        <v>5</v>
      </c>
      <c r="CM393">
        <v>6</v>
      </c>
      <c r="CN393" t="s">
        <v>134</v>
      </c>
      <c r="CO393" t="s">
        <v>183</v>
      </c>
      <c r="CP393">
        <v>0</v>
      </c>
      <c r="CQ393" t="s">
        <v>135</v>
      </c>
      <c r="CR393" t="s">
        <v>135</v>
      </c>
      <c r="CS393" t="s">
        <v>136</v>
      </c>
      <c r="CT393" t="s">
        <v>184</v>
      </c>
      <c r="CU393">
        <v>7.5</v>
      </c>
      <c r="CV393" t="s">
        <v>1477</v>
      </c>
      <c r="CW393" t="s">
        <v>1477</v>
      </c>
      <c r="CX393">
        <v>5</v>
      </c>
      <c r="CY393">
        <f t="shared" si="42"/>
        <v>2.5</v>
      </c>
      <c r="CZ393">
        <v>6.0225200000000001</v>
      </c>
      <c r="DA393">
        <v>3.5681099999999999</v>
      </c>
      <c r="DB393">
        <f t="shared" si="43"/>
        <v>2.5</v>
      </c>
      <c r="DC393">
        <v>0</v>
      </c>
      <c r="DD393">
        <v>0</v>
      </c>
      <c r="DE393">
        <v>10</v>
      </c>
      <c r="DF393">
        <v>5294</v>
      </c>
      <c r="DG393">
        <f t="shared" si="44"/>
        <v>5294</v>
      </c>
      <c r="DH393">
        <f t="shared" si="45"/>
        <v>2</v>
      </c>
      <c r="DI393">
        <v>112</v>
      </c>
      <c r="DJ393">
        <f t="shared" si="46"/>
        <v>112</v>
      </c>
      <c r="DK393">
        <f t="shared" si="47"/>
        <v>1</v>
      </c>
      <c r="DN393">
        <f>(DL393*InputWeights!$C$7+DB393*InputWeights!$C$6)</f>
        <v>1.25</v>
      </c>
      <c r="DO393">
        <f>(DD393*InputWeights!$C$12+DE393*InputWeights!$C$10+CU393*InputWeights!$C$11)</f>
        <v>7</v>
      </c>
      <c r="DP393">
        <f>(DC393*InputWeights!$C$18+DK393*InputWeights!$C$16+DH393*InputWeights!$C$15+CY393*InputWeights!$C$17)</f>
        <v>1.75</v>
      </c>
      <c r="DR393">
        <f>DN393*InputWeights!$C$5+DO393*InputWeights!$C$9+DP393*InputWeights!$C$14</f>
        <v>31.75</v>
      </c>
      <c r="DS393">
        <f>((_xlfn.RANK.EQ(DR393,$DR$2:$DR$1000,0))/(COUNT(DR$2:$DR$1000)))*100</f>
        <v>54.417952314165497</v>
      </c>
      <c r="DT393">
        <f t="shared" si="48"/>
        <v>0</v>
      </c>
    </row>
    <row r="394" spans="1:124" x14ac:dyDescent="0.25">
      <c r="A394" t="s">
        <v>1589</v>
      </c>
      <c r="B394" t="s">
        <v>108</v>
      </c>
      <c r="C394" t="s">
        <v>109</v>
      </c>
      <c r="D394" t="s">
        <v>110</v>
      </c>
      <c r="E394" t="s">
        <v>411</v>
      </c>
      <c r="F394">
        <v>2638</v>
      </c>
      <c r="G394">
        <v>20001000</v>
      </c>
      <c r="H394">
        <v>0</v>
      </c>
      <c r="I394">
        <v>1900</v>
      </c>
      <c r="J394">
        <v>2016</v>
      </c>
      <c r="K394" t="s">
        <v>183</v>
      </c>
      <c r="L394" t="s">
        <v>114</v>
      </c>
      <c r="M394">
        <v>22</v>
      </c>
      <c r="N394" t="s">
        <v>177</v>
      </c>
      <c r="O394">
        <v>2</v>
      </c>
      <c r="Q394" t="s">
        <v>117</v>
      </c>
      <c r="R394">
        <v>0</v>
      </c>
      <c r="S394" t="s">
        <v>1394</v>
      </c>
      <c r="T394">
        <v>200</v>
      </c>
      <c r="V394">
        <v>6413</v>
      </c>
      <c r="W394" t="s">
        <v>116</v>
      </c>
      <c r="X394" t="s">
        <v>117</v>
      </c>
      <c r="Y394" t="s">
        <v>1590</v>
      </c>
      <c r="AA394" t="s">
        <v>133</v>
      </c>
      <c r="AC394" t="s">
        <v>425</v>
      </c>
      <c r="AD394" t="s">
        <v>1591</v>
      </c>
      <c r="AE394" t="s">
        <v>426</v>
      </c>
      <c r="AF394" t="s">
        <v>124</v>
      </c>
      <c r="AG394" t="s">
        <v>112</v>
      </c>
      <c r="AH394" t="s">
        <v>124</v>
      </c>
      <c r="AI394" t="s">
        <v>112</v>
      </c>
      <c r="AJ394" t="s">
        <v>112</v>
      </c>
      <c r="AK394" t="s">
        <v>112</v>
      </c>
      <c r="AL394" t="s">
        <v>416</v>
      </c>
      <c r="AM394" t="s">
        <v>416</v>
      </c>
      <c r="AN394" t="s">
        <v>1592</v>
      </c>
      <c r="AO394">
        <v>3626</v>
      </c>
      <c r="AP394">
        <v>102264</v>
      </c>
      <c r="AQ394">
        <v>433</v>
      </c>
      <c r="AR394" t="s">
        <v>110</v>
      </c>
      <c r="AS394">
        <v>0</v>
      </c>
      <c r="AT394">
        <v>2638</v>
      </c>
      <c r="AU394">
        <v>0</v>
      </c>
      <c r="AV394">
        <v>2638</v>
      </c>
      <c r="BB394" t="s">
        <v>129</v>
      </c>
      <c r="BC394" t="s">
        <v>761</v>
      </c>
      <c r="BD394">
        <v>84</v>
      </c>
      <c r="BE394" t="s">
        <v>131</v>
      </c>
      <c r="BF394">
        <v>2</v>
      </c>
      <c r="BG394">
        <v>4</v>
      </c>
      <c r="BH394">
        <v>4</v>
      </c>
      <c r="BI394" t="s">
        <v>131</v>
      </c>
      <c r="BJ394" t="s">
        <v>182</v>
      </c>
      <c r="BK394" t="s">
        <v>112</v>
      </c>
      <c r="BN394" t="s">
        <v>133</v>
      </c>
      <c r="BR394" t="s">
        <v>133</v>
      </c>
      <c r="BU394" t="s">
        <v>153</v>
      </c>
      <c r="BV394" t="s">
        <v>116</v>
      </c>
      <c r="BW394" t="s">
        <v>112</v>
      </c>
      <c r="BX394">
        <v>0</v>
      </c>
      <c r="BZ394">
        <v>0</v>
      </c>
      <c r="CA394">
        <v>1</v>
      </c>
      <c r="CB394">
        <v>0</v>
      </c>
      <c r="CC394">
        <v>0</v>
      </c>
      <c r="CD394" t="s">
        <v>117</v>
      </c>
      <c r="CE394" t="s">
        <v>117</v>
      </c>
      <c r="CF394" t="s">
        <v>110</v>
      </c>
      <c r="CG394" t="s">
        <v>117</v>
      </c>
      <c r="CH394" t="s">
        <v>114</v>
      </c>
      <c r="CI394" t="s">
        <v>117</v>
      </c>
      <c r="CJ394" t="s">
        <v>117</v>
      </c>
      <c r="CK394" t="s">
        <v>112</v>
      </c>
      <c r="CL394">
        <v>23</v>
      </c>
      <c r="CM394">
        <v>0</v>
      </c>
      <c r="CN394" t="s">
        <v>134</v>
      </c>
      <c r="CO394" t="s">
        <v>183</v>
      </c>
      <c r="CP394">
        <v>0</v>
      </c>
      <c r="CQ394" t="s">
        <v>135</v>
      </c>
      <c r="CR394" t="s">
        <v>135</v>
      </c>
      <c r="CS394" t="s">
        <v>136</v>
      </c>
      <c r="CT394" t="s">
        <v>156</v>
      </c>
      <c r="CU394">
        <v>5</v>
      </c>
      <c r="CV394" t="s">
        <v>1593</v>
      </c>
      <c r="CW394" t="s">
        <v>1593</v>
      </c>
      <c r="CX394">
        <v>4</v>
      </c>
      <c r="CY394">
        <f t="shared" si="42"/>
        <v>2.5</v>
      </c>
      <c r="CZ394">
        <v>7.2802699999999998</v>
      </c>
      <c r="DA394">
        <v>4.9595200000000004</v>
      </c>
      <c r="DB394">
        <f t="shared" si="43"/>
        <v>2.5</v>
      </c>
      <c r="DC394">
        <v>0</v>
      </c>
      <c r="DD394">
        <v>0</v>
      </c>
      <c r="DE394">
        <v>0</v>
      </c>
      <c r="DF394">
        <v>6413</v>
      </c>
      <c r="DG394">
        <f t="shared" si="44"/>
        <v>6413</v>
      </c>
      <c r="DH394">
        <f t="shared" si="45"/>
        <v>2</v>
      </c>
      <c r="DI394">
        <v>491</v>
      </c>
      <c r="DJ394">
        <f t="shared" si="46"/>
        <v>491</v>
      </c>
      <c r="DK394">
        <f t="shared" si="47"/>
        <v>1</v>
      </c>
      <c r="DL394">
        <v>10</v>
      </c>
      <c r="DN394">
        <f>(DL394*InputWeights!$C$7+DB394*InputWeights!$C$6)</f>
        <v>6.25</v>
      </c>
      <c r="DO394">
        <f>(DD394*InputWeights!$C$12+DE394*InputWeights!$C$10+CU394*InputWeights!$C$11)</f>
        <v>2</v>
      </c>
      <c r="DP394">
        <f>(DC394*InputWeights!$C$18+DK394*InputWeights!$C$16+DH394*InputWeights!$C$15+CY394*InputWeights!$C$17)</f>
        <v>1.75</v>
      </c>
      <c r="DR394">
        <f>DN394*InputWeights!$C$5+DO394*InputWeights!$C$9+DP394*InputWeights!$C$14</f>
        <v>31.75</v>
      </c>
      <c r="DS394">
        <f>((_xlfn.RANK.EQ(DR394,$DR$2:$DR$1000,0))/(COUNT(DR$2:$DR$1000)))*100</f>
        <v>54.417952314165497</v>
      </c>
      <c r="DT394">
        <f t="shared" si="48"/>
        <v>0</v>
      </c>
    </row>
    <row r="395" spans="1:124" x14ac:dyDescent="0.25">
      <c r="A395" t="s">
        <v>2294</v>
      </c>
      <c r="B395" t="s">
        <v>108</v>
      </c>
      <c r="C395" t="s">
        <v>109</v>
      </c>
      <c r="D395" t="s">
        <v>397</v>
      </c>
      <c r="E395" t="s">
        <v>950</v>
      </c>
      <c r="F395">
        <v>580</v>
      </c>
      <c r="G395">
        <v>4</v>
      </c>
      <c r="H395">
        <v>0</v>
      </c>
      <c r="I395">
        <v>0</v>
      </c>
      <c r="J395">
        <v>0</v>
      </c>
      <c r="K395" t="s">
        <v>992</v>
      </c>
      <c r="L395" t="s">
        <v>110</v>
      </c>
      <c r="M395">
        <v>44</v>
      </c>
      <c r="N395" t="s">
        <v>147</v>
      </c>
      <c r="O395">
        <v>3</v>
      </c>
      <c r="Q395" t="s">
        <v>117</v>
      </c>
      <c r="R395">
        <v>0</v>
      </c>
      <c r="T395">
        <v>224</v>
      </c>
      <c r="V395">
        <v>4245</v>
      </c>
      <c r="W395" t="s">
        <v>116</v>
      </c>
      <c r="X395" t="s">
        <v>117</v>
      </c>
      <c r="Y395" t="s">
        <v>2297</v>
      </c>
      <c r="AA395" t="s">
        <v>133</v>
      </c>
      <c r="AC395" t="s">
        <v>2256</v>
      </c>
      <c r="AD395" t="s">
        <v>2299</v>
      </c>
      <c r="AF395" t="s">
        <v>124</v>
      </c>
      <c r="AG395" t="s">
        <v>112</v>
      </c>
      <c r="AH395" t="s">
        <v>124</v>
      </c>
      <c r="AI395" t="s">
        <v>112</v>
      </c>
      <c r="AJ395" t="s">
        <v>112</v>
      </c>
      <c r="AK395" t="s">
        <v>112</v>
      </c>
      <c r="AL395" t="s">
        <v>701</v>
      </c>
      <c r="AM395" t="s">
        <v>416</v>
      </c>
      <c r="AO395">
        <v>5497</v>
      </c>
      <c r="AP395">
        <v>102264</v>
      </c>
      <c r="AQ395">
        <v>12814</v>
      </c>
      <c r="AR395" t="s">
        <v>110</v>
      </c>
      <c r="AS395">
        <v>6598</v>
      </c>
      <c r="AT395">
        <v>7178</v>
      </c>
      <c r="AU395">
        <v>6598</v>
      </c>
      <c r="AV395">
        <v>7178</v>
      </c>
      <c r="BB395" t="s">
        <v>129</v>
      </c>
      <c r="BC395" t="s">
        <v>247</v>
      </c>
      <c r="BD395">
        <v>0</v>
      </c>
      <c r="BE395" t="s">
        <v>131</v>
      </c>
      <c r="BF395">
        <v>0</v>
      </c>
      <c r="BG395">
        <v>0</v>
      </c>
      <c r="BH395">
        <v>0</v>
      </c>
      <c r="BK395" t="s">
        <v>112</v>
      </c>
      <c r="BN395" t="s">
        <v>133</v>
      </c>
      <c r="BR395" t="s">
        <v>133</v>
      </c>
      <c r="BU395" t="s">
        <v>153</v>
      </c>
      <c r="BX395">
        <v>0</v>
      </c>
      <c r="BZ395">
        <v>0</v>
      </c>
      <c r="CA395">
        <v>4</v>
      </c>
      <c r="CB395">
        <v>0</v>
      </c>
      <c r="CC395">
        <v>0</v>
      </c>
      <c r="CE395" t="s">
        <v>117</v>
      </c>
      <c r="CF395" t="s">
        <v>110</v>
      </c>
      <c r="CK395" t="s">
        <v>112</v>
      </c>
      <c r="CL395">
        <v>0</v>
      </c>
      <c r="CM395">
        <v>0</v>
      </c>
      <c r="CP395">
        <v>0</v>
      </c>
      <c r="CQ395" t="s">
        <v>417</v>
      </c>
      <c r="CS395" t="s">
        <v>418</v>
      </c>
      <c r="CT395" t="s">
        <v>418</v>
      </c>
      <c r="CU395">
        <v>5</v>
      </c>
      <c r="CV395" t="s">
        <v>2300</v>
      </c>
      <c r="CW395" t="s">
        <v>2300</v>
      </c>
      <c r="CX395">
        <v>4</v>
      </c>
      <c r="CY395">
        <f t="shared" si="42"/>
        <v>2.5</v>
      </c>
      <c r="CZ395">
        <v>4.4857800000000001</v>
      </c>
      <c r="DA395">
        <v>3.0474899999999998</v>
      </c>
      <c r="DB395">
        <f t="shared" si="43"/>
        <v>2.5</v>
      </c>
      <c r="DC395">
        <v>0</v>
      </c>
      <c r="DD395">
        <v>0</v>
      </c>
      <c r="DE395">
        <v>0</v>
      </c>
      <c r="DF395">
        <v>4245</v>
      </c>
      <c r="DG395">
        <f t="shared" si="44"/>
        <v>8490</v>
      </c>
      <c r="DH395">
        <f t="shared" si="45"/>
        <v>2</v>
      </c>
      <c r="DI395">
        <v>174</v>
      </c>
      <c r="DJ395">
        <f t="shared" si="46"/>
        <v>348</v>
      </c>
      <c r="DK395">
        <f t="shared" si="47"/>
        <v>1</v>
      </c>
      <c r="DL395">
        <v>10</v>
      </c>
      <c r="DN395">
        <f>(DL395*InputWeights!$C$7+DB395*InputWeights!$C$6)</f>
        <v>6.25</v>
      </c>
      <c r="DO395">
        <f>(DD395*InputWeights!$C$12+DE395*InputWeights!$C$10+CU395*InputWeights!$C$11)</f>
        <v>2</v>
      </c>
      <c r="DP395">
        <f>(DC395*InputWeights!$C$18+DK395*InputWeights!$C$16+DH395*InputWeights!$C$15+CY395*InputWeights!$C$17)</f>
        <v>1.75</v>
      </c>
      <c r="DR395">
        <f>DN395*InputWeights!$C$5+DO395*InputWeights!$C$9+DP395*InputWeights!$C$14</f>
        <v>31.75</v>
      </c>
      <c r="DS395">
        <f>((_xlfn.RANK.EQ(DR395,$DR$2:$DR$1000,0))/(COUNT(DR$2:$DR$1000)))*100</f>
        <v>54.417952314165497</v>
      </c>
      <c r="DT395">
        <f t="shared" si="48"/>
        <v>0</v>
      </c>
    </row>
    <row r="396" spans="1:124" x14ac:dyDescent="0.25">
      <c r="A396" t="s">
        <v>2347</v>
      </c>
      <c r="B396" t="s">
        <v>108</v>
      </c>
      <c r="C396" t="s">
        <v>109</v>
      </c>
      <c r="D396" t="s">
        <v>397</v>
      </c>
      <c r="E396" t="s">
        <v>802</v>
      </c>
      <c r="F396">
        <v>4646</v>
      </c>
      <c r="G396">
        <v>2</v>
      </c>
      <c r="H396">
        <v>0</v>
      </c>
      <c r="I396">
        <v>0</v>
      </c>
      <c r="J396">
        <v>0</v>
      </c>
      <c r="K396" t="s">
        <v>183</v>
      </c>
      <c r="L396" t="s">
        <v>114</v>
      </c>
      <c r="M396">
        <v>22</v>
      </c>
      <c r="N396" t="s">
        <v>358</v>
      </c>
      <c r="O396">
        <v>2</v>
      </c>
      <c r="Q396" t="s">
        <v>117</v>
      </c>
      <c r="R396">
        <v>0</v>
      </c>
      <c r="T396">
        <v>231</v>
      </c>
      <c r="V396">
        <v>9299</v>
      </c>
      <c r="W396" t="s">
        <v>116</v>
      </c>
      <c r="X396" t="s">
        <v>117</v>
      </c>
      <c r="Y396" t="s">
        <v>2348</v>
      </c>
      <c r="AA396" t="s">
        <v>133</v>
      </c>
      <c r="AC396" t="s">
        <v>2349</v>
      </c>
      <c r="AD396" t="s">
        <v>2350</v>
      </c>
      <c r="AF396" t="s">
        <v>124</v>
      </c>
      <c r="AG396" t="s">
        <v>112</v>
      </c>
      <c r="AH396" t="s">
        <v>124</v>
      </c>
      <c r="AI396" t="s">
        <v>112</v>
      </c>
      <c r="AJ396" t="s">
        <v>112</v>
      </c>
      <c r="AK396" t="s">
        <v>112</v>
      </c>
      <c r="AL396" t="s">
        <v>416</v>
      </c>
      <c r="AM396" t="s">
        <v>416</v>
      </c>
      <c r="AO396">
        <v>5674</v>
      </c>
      <c r="AP396">
        <v>102264</v>
      </c>
      <c r="AQ396">
        <v>12863</v>
      </c>
      <c r="AR396" t="s">
        <v>110</v>
      </c>
      <c r="AS396">
        <v>4382</v>
      </c>
      <c r="AT396">
        <v>9028</v>
      </c>
      <c r="AU396">
        <v>4382</v>
      </c>
      <c r="AV396">
        <v>9028</v>
      </c>
      <c r="BB396" t="s">
        <v>129</v>
      </c>
      <c r="BC396" t="s">
        <v>247</v>
      </c>
      <c r="BD396">
        <v>0</v>
      </c>
      <c r="BE396" t="s">
        <v>131</v>
      </c>
      <c r="BF396">
        <v>0</v>
      </c>
      <c r="BG396">
        <v>0</v>
      </c>
      <c r="BH396">
        <v>0</v>
      </c>
      <c r="BK396" t="s">
        <v>112</v>
      </c>
      <c r="BN396" t="s">
        <v>133</v>
      </c>
      <c r="BR396" t="s">
        <v>133</v>
      </c>
      <c r="BU396" t="s">
        <v>153</v>
      </c>
      <c r="BX396">
        <v>0</v>
      </c>
      <c r="BZ396">
        <v>0</v>
      </c>
      <c r="CA396">
        <v>4</v>
      </c>
      <c r="CB396">
        <v>0</v>
      </c>
      <c r="CC396">
        <v>0</v>
      </c>
      <c r="CE396" t="s">
        <v>117</v>
      </c>
      <c r="CF396" t="s">
        <v>110</v>
      </c>
      <c r="CK396" t="s">
        <v>112</v>
      </c>
      <c r="CL396">
        <v>0</v>
      </c>
      <c r="CM396">
        <v>0</v>
      </c>
      <c r="CP396">
        <v>0</v>
      </c>
      <c r="CQ396" t="s">
        <v>417</v>
      </c>
      <c r="CS396" t="s">
        <v>418</v>
      </c>
      <c r="CT396" t="s">
        <v>418</v>
      </c>
      <c r="CU396">
        <v>5</v>
      </c>
      <c r="CV396" t="s">
        <v>2351</v>
      </c>
      <c r="CW396" t="s">
        <v>2351</v>
      </c>
      <c r="CX396">
        <v>4</v>
      </c>
      <c r="CY396">
        <f t="shared" si="42"/>
        <v>2.5</v>
      </c>
      <c r="CZ396">
        <v>4.6864600000000003</v>
      </c>
      <c r="DA396">
        <v>4.3425099999999999</v>
      </c>
      <c r="DB396">
        <f t="shared" si="43"/>
        <v>2.5</v>
      </c>
      <c r="DC396">
        <v>0</v>
      </c>
      <c r="DD396">
        <v>0</v>
      </c>
      <c r="DE396">
        <v>0</v>
      </c>
      <c r="DF396">
        <v>9299</v>
      </c>
      <c r="DG396">
        <f t="shared" si="44"/>
        <v>9299</v>
      </c>
      <c r="DH396">
        <f t="shared" si="45"/>
        <v>2</v>
      </c>
      <c r="DI396">
        <v>233</v>
      </c>
      <c r="DJ396">
        <f t="shared" si="46"/>
        <v>233</v>
      </c>
      <c r="DK396">
        <f t="shared" si="47"/>
        <v>1</v>
      </c>
      <c r="DL396">
        <v>10</v>
      </c>
      <c r="DN396">
        <f>(DL396*InputWeights!$C$7+DB396*InputWeights!$C$6)</f>
        <v>6.25</v>
      </c>
      <c r="DO396">
        <f>(DD396*InputWeights!$C$12+DE396*InputWeights!$C$10+CU396*InputWeights!$C$11)</f>
        <v>2</v>
      </c>
      <c r="DP396">
        <f>(DC396*InputWeights!$C$18+DK396*InputWeights!$C$16+DH396*InputWeights!$C$15+CY396*InputWeights!$C$17)</f>
        <v>1.75</v>
      </c>
      <c r="DR396">
        <f>DN396*InputWeights!$C$5+DO396*InputWeights!$C$9+DP396*InputWeights!$C$14</f>
        <v>31.75</v>
      </c>
      <c r="DS396">
        <f>((_xlfn.RANK.EQ(DR396,$DR$2:$DR$1000,0))/(COUNT(DR$2:$DR$1000)))*100</f>
        <v>54.417952314165497</v>
      </c>
      <c r="DT396">
        <f t="shared" si="48"/>
        <v>0</v>
      </c>
    </row>
    <row r="397" spans="1:124" x14ac:dyDescent="0.25">
      <c r="A397" t="s">
        <v>2510</v>
      </c>
      <c r="B397" t="s">
        <v>108</v>
      </c>
      <c r="C397" t="s">
        <v>109</v>
      </c>
      <c r="D397" t="s">
        <v>397</v>
      </c>
      <c r="E397" t="s">
        <v>411</v>
      </c>
      <c r="F397">
        <v>105</v>
      </c>
      <c r="G397">
        <v>1</v>
      </c>
      <c r="H397">
        <v>0</v>
      </c>
      <c r="I397">
        <v>0</v>
      </c>
      <c r="J397">
        <v>0</v>
      </c>
      <c r="K397" t="s">
        <v>183</v>
      </c>
      <c r="L397" t="s">
        <v>114</v>
      </c>
      <c r="M397">
        <v>42</v>
      </c>
      <c r="N397" t="s">
        <v>358</v>
      </c>
      <c r="O397">
        <v>2</v>
      </c>
      <c r="Q397" t="s">
        <v>117</v>
      </c>
      <c r="R397">
        <v>0</v>
      </c>
      <c r="T397">
        <v>225</v>
      </c>
      <c r="V397">
        <v>7060</v>
      </c>
      <c r="W397" t="s">
        <v>116</v>
      </c>
      <c r="X397" t="s">
        <v>117</v>
      </c>
      <c r="Y397" t="s">
        <v>2511</v>
      </c>
      <c r="AA397" t="s">
        <v>133</v>
      </c>
      <c r="AC397" t="s">
        <v>2512</v>
      </c>
      <c r="AD397" t="s">
        <v>2513</v>
      </c>
      <c r="AF397" t="s">
        <v>124</v>
      </c>
      <c r="AG397" t="s">
        <v>112</v>
      </c>
      <c r="AH397" t="s">
        <v>124</v>
      </c>
      <c r="AI397" t="s">
        <v>112</v>
      </c>
      <c r="AJ397" t="s">
        <v>112</v>
      </c>
      <c r="AK397" t="s">
        <v>112</v>
      </c>
      <c r="AL397" t="s">
        <v>416</v>
      </c>
      <c r="AM397" t="s">
        <v>416</v>
      </c>
      <c r="AO397">
        <v>5946</v>
      </c>
      <c r="AP397">
        <v>102264</v>
      </c>
      <c r="AQ397">
        <v>12958</v>
      </c>
      <c r="AR397" t="s">
        <v>110</v>
      </c>
      <c r="AS397">
        <v>0</v>
      </c>
      <c r="AT397">
        <v>105</v>
      </c>
      <c r="AU397">
        <v>0</v>
      </c>
      <c r="AV397">
        <v>105</v>
      </c>
      <c r="BB397" t="s">
        <v>129</v>
      </c>
      <c r="BC397" t="s">
        <v>247</v>
      </c>
      <c r="BD397">
        <v>0</v>
      </c>
      <c r="BE397" t="s">
        <v>131</v>
      </c>
      <c r="BF397">
        <v>0</v>
      </c>
      <c r="BG397">
        <v>0</v>
      </c>
      <c r="BH397">
        <v>0</v>
      </c>
      <c r="BK397" t="s">
        <v>112</v>
      </c>
      <c r="BN397" t="s">
        <v>133</v>
      </c>
      <c r="BR397" t="s">
        <v>133</v>
      </c>
      <c r="BU397" t="s">
        <v>153</v>
      </c>
      <c r="BX397">
        <v>0</v>
      </c>
      <c r="BZ397">
        <v>0</v>
      </c>
      <c r="CA397">
        <v>2</v>
      </c>
      <c r="CB397">
        <v>0</v>
      </c>
      <c r="CC397">
        <v>0</v>
      </c>
      <c r="CE397" t="s">
        <v>117</v>
      </c>
      <c r="CF397" t="s">
        <v>110</v>
      </c>
      <c r="CK397" t="s">
        <v>112</v>
      </c>
      <c r="CL397">
        <v>0</v>
      </c>
      <c r="CM397">
        <v>0</v>
      </c>
      <c r="CP397">
        <v>0</v>
      </c>
      <c r="CQ397" t="s">
        <v>417</v>
      </c>
      <c r="CS397" t="s">
        <v>418</v>
      </c>
      <c r="CT397" t="s">
        <v>418</v>
      </c>
      <c r="CU397">
        <v>5</v>
      </c>
      <c r="CV397" t="s">
        <v>2514</v>
      </c>
      <c r="CW397" t="s">
        <v>2514</v>
      </c>
      <c r="CX397">
        <v>4</v>
      </c>
      <c r="CY397">
        <f t="shared" si="42"/>
        <v>2.5</v>
      </c>
      <c r="CZ397">
        <v>5.0350299999999999</v>
      </c>
      <c r="DA397">
        <v>4.7536399999999999</v>
      </c>
      <c r="DB397">
        <f t="shared" si="43"/>
        <v>2.5</v>
      </c>
      <c r="DC397">
        <v>0</v>
      </c>
      <c r="DD397">
        <v>0</v>
      </c>
      <c r="DE397">
        <v>0</v>
      </c>
      <c r="DF397">
        <v>7060</v>
      </c>
      <c r="DG397">
        <f t="shared" si="44"/>
        <v>7060</v>
      </c>
      <c r="DH397">
        <f t="shared" si="45"/>
        <v>2</v>
      </c>
      <c r="DI397">
        <v>494</v>
      </c>
      <c r="DJ397">
        <f t="shared" si="46"/>
        <v>494</v>
      </c>
      <c r="DK397">
        <f t="shared" si="47"/>
        <v>1</v>
      </c>
      <c r="DL397">
        <v>10</v>
      </c>
      <c r="DN397">
        <f>(DL397*InputWeights!$C$7+DB397*InputWeights!$C$6)</f>
        <v>6.25</v>
      </c>
      <c r="DO397">
        <f>(DD397*InputWeights!$C$12+DE397*InputWeights!$C$10+CU397*InputWeights!$C$11)</f>
        <v>2</v>
      </c>
      <c r="DP397">
        <f>(DC397*InputWeights!$C$18+DK397*InputWeights!$C$16+DH397*InputWeights!$C$15+CY397*InputWeights!$C$17)</f>
        <v>1.75</v>
      </c>
      <c r="DR397">
        <f>DN397*InputWeights!$C$5+DO397*InputWeights!$C$9+DP397*InputWeights!$C$14</f>
        <v>31.75</v>
      </c>
      <c r="DS397">
        <f>((_xlfn.RANK.EQ(DR397,$DR$2:$DR$1000,0))/(COUNT(DR$2:$DR$1000)))*100</f>
        <v>54.417952314165497</v>
      </c>
      <c r="DT397">
        <f t="shared" si="48"/>
        <v>0</v>
      </c>
    </row>
    <row r="398" spans="1:124" x14ac:dyDescent="0.25">
      <c r="A398" t="s">
        <v>2518</v>
      </c>
      <c r="B398" t="s">
        <v>108</v>
      </c>
      <c r="C398" t="s">
        <v>109</v>
      </c>
      <c r="D398" t="s">
        <v>397</v>
      </c>
      <c r="E398" t="s">
        <v>411</v>
      </c>
      <c r="F398">
        <v>1056</v>
      </c>
      <c r="G398">
        <v>1</v>
      </c>
      <c r="H398">
        <v>0</v>
      </c>
      <c r="I398">
        <v>0</v>
      </c>
      <c r="J398">
        <v>0</v>
      </c>
      <c r="K398" t="s">
        <v>183</v>
      </c>
      <c r="L398" t="s">
        <v>114</v>
      </c>
      <c r="M398">
        <v>30</v>
      </c>
      <c r="N398" t="s">
        <v>147</v>
      </c>
      <c r="O398">
        <v>2</v>
      </c>
      <c r="Q398" t="s">
        <v>117</v>
      </c>
      <c r="R398">
        <v>0</v>
      </c>
      <c r="T398">
        <v>383</v>
      </c>
      <c r="V398">
        <v>6148</v>
      </c>
      <c r="W398" t="s">
        <v>116</v>
      </c>
      <c r="X398" t="s">
        <v>117</v>
      </c>
      <c r="Y398" t="s">
        <v>2519</v>
      </c>
      <c r="AA398" t="s">
        <v>133</v>
      </c>
      <c r="AC398" t="s">
        <v>2512</v>
      </c>
      <c r="AD398" t="s">
        <v>2520</v>
      </c>
      <c r="AF398" t="s">
        <v>124</v>
      </c>
      <c r="AG398" t="s">
        <v>112</v>
      </c>
      <c r="AH398" t="s">
        <v>124</v>
      </c>
      <c r="AI398" t="s">
        <v>112</v>
      </c>
      <c r="AJ398" t="s">
        <v>112</v>
      </c>
      <c r="AK398" t="s">
        <v>112</v>
      </c>
      <c r="AL398" t="s">
        <v>416</v>
      </c>
      <c r="AM398" t="s">
        <v>416</v>
      </c>
      <c r="AO398">
        <v>5979</v>
      </c>
      <c r="AP398">
        <v>102264</v>
      </c>
      <c r="AQ398">
        <v>12969</v>
      </c>
      <c r="AR398" t="s">
        <v>110</v>
      </c>
      <c r="AS398">
        <v>0</v>
      </c>
      <c r="AT398">
        <v>1056</v>
      </c>
      <c r="AU398">
        <v>0</v>
      </c>
      <c r="AV398">
        <v>1056</v>
      </c>
      <c r="BB398" t="s">
        <v>129</v>
      </c>
      <c r="BC398" t="s">
        <v>247</v>
      </c>
      <c r="BD398">
        <v>0</v>
      </c>
      <c r="BE398" t="s">
        <v>131</v>
      </c>
      <c r="BF398">
        <v>0</v>
      </c>
      <c r="BG398">
        <v>0</v>
      </c>
      <c r="BH398">
        <v>0</v>
      </c>
      <c r="BK398" t="s">
        <v>112</v>
      </c>
      <c r="BN398" t="s">
        <v>133</v>
      </c>
      <c r="BR398" t="s">
        <v>133</v>
      </c>
      <c r="BU398" t="s">
        <v>153</v>
      </c>
      <c r="BX398">
        <v>0</v>
      </c>
      <c r="BZ398">
        <v>0</v>
      </c>
      <c r="CA398">
        <v>4</v>
      </c>
      <c r="CB398">
        <v>0</v>
      </c>
      <c r="CC398">
        <v>0</v>
      </c>
      <c r="CE398" t="s">
        <v>117</v>
      </c>
      <c r="CF398" t="s">
        <v>110</v>
      </c>
      <c r="CK398" t="s">
        <v>112</v>
      </c>
      <c r="CL398">
        <v>0</v>
      </c>
      <c r="CM398">
        <v>0</v>
      </c>
      <c r="CP398">
        <v>0</v>
      </c>
      <c r="CQ398" t="s">
        <v>417</v>
      </c>
      <c r="CS398" t="s">
        <v>418</v>
      </c>
      <c r="CT398" t="s">
        <v>418</v>
      </c>
      <c r="CU398">
        <v>5</v>
      </c>
      <c r="CV398" t="s">
        <v>2521</v>
      </c>
      <c r="CW398" t="s">
        <v>2521</v>
      </c>
      <c r="CX398">
        <v>5</v>
      </c>
      <c r="CY398">
        <f t="shared" si="42"/>
        <v>2.5</v>
      </c>
      <c r="CZ398">
        <v>7.9335899999999997</v>
      </c>
      <c r="DA398">
        <v>4.8824699999999996</v>
      </c>
      <c r="DB398">
        <f t="shared" si="43"/>
        <v>2.5</v>
      </c>
      <c r="DC398">
        <v>0</v>
      </c>
      <c r="DD398">
        <v>0</v>
      </c>
      <c r="DE398">
        <v>0</v>
      </c>
      <c r="DF398">
        <v>6148</v>
      </c>
      <c r="DG398">
        <f t="shared" si="44"/>
        <v>6148</v>
      </c>
      <c r="DH398">
        <f t="shared" si="45"/>
        <v>2</v>
      </c>
      <c r="DI398">
        <v>308</v>
      </c>
      <c r="DJ398">
        <f t="shared" si="46"/>
        <v>308</v>
      </c>
      <c r="DK398">
        <f t="shared" si="47"/>
        <v>1</v>
      </c>
      <c r="DL398">
        <v>10</v>
      </c>
      <c r="DN398">
        <f>(DL398*InputWeights!$C$7+DB398*InputWeights!$C$6)</f>
        <v>6.25</v>
      </c>
      <c r="DO398">
        <f>(DD398*InputWeights!$C$12+DE398*InputWeights!$C$10+CU398*InputWeights!$C$11)</f>
        <v>2</v>
      </c>
      <c r="DP398">
        <f>(DC398*InputWeights!$C$18+DK398*InputWeights!$C$16+DH398*InputWeights!$C$15+CY398*InputWeights!$C$17)</f>
        <v>1.75</v>
      </c>
      <c r="DR398">
        <f>DN398*InputWeights!$C$5+DO398*InputWeights!$C$9+DP398*InputWeights!$C$14</f>
        <v>31.75</v>
      </c>
      <c r="DS398">
        <f>((_xlfn.RANK.EQ(DR398,$DR$2:$DR$1000,0))/(COUNT(DR$2:$DR$1000)))*100</f>
        <v>54.417952314165497</v>
      </c>
      <c r="DT398">
        <f t="shared" si="48"/>
        <v>0</v>
      </c>
    </row>
    <row r="399" spans="1:124" x14ac:dyDescent="0.25">
      <c r="A399" t="s">
        <v>450</v>
      </c>
      <c r="B399" t="s">
        <v>108</v>
      </c>
      <c r="C399" t="s">
        <v>109</v>
      </c>
      <c r="D399" t="s">
        <v>110</v>
      </c>
      <c r="E399" t="s">
        <v>634</v>
      </c>
      <c r="F399">
        <v>2848</v>
      </c>
      <c r="G399">
        <v>13100</v>
      </c>
      <c r="H399">
        <v>20</v>
      </c>
      <c r="I399">
        <v>1968</v>
      </c>
      <c r="J399">
        <v>2013</v>
      </c>
      <c r="K399" t="s">
        <v>112</v>
      </c>
      <c r="L399" t="s">
        <v>110</v>
      </c>
      <c r="M399">
        <v>40</v>
      </c>
      <c r="N399" t="s">
        <v>177</v>
      </c>
      <c r="O399">
        <v>2</v>
      </c>
      <c r="Q399" t="s">
        <v>627</v>
      </c>
      <c r="R399">
        <v>600</v>
      </c>
      <c r="S399" t="s">
        <v>335</v>
      </c>
      <c r="T399">
        <v>108</v>
      </c>
      <c r="V399">
        <v>9496</v>
      </c>
      <c r="W399" t="s">
        <v>116</v>
      </c>
      <c r="X399" t="s">
        <v>117</v>
      </c>
      <c r="Y399" t="s">
        <v>628</v>
      </c>
      <c r="Z399" t="s">
        <v>119</v>
      </c>
      <c r="AA399" t="s">
        <v>454</v>
      </c>
      <c r="AC399" t="s">
        <v>629</v>
      </c>
      <c r="AD399" t="s">
        <v>635</v>
      </c>
      <c r="AE399" t="s">
        <v>340</v>
      </c>
      <c r="AF399" t="s">
        <v>124</v>
      </c>
      <c r="AG399" t="s">
        <v>125</v>
      </c>
      <c r="AH399" t="s">
        <v>124</v>
      </c>
      <c r="AI399" t="s">
        <v>112</v>
      </c>
      <c r="AJ399" t="s">
        <v>112</v>
      </c>
      <c r="AK399" t="s">
        <v>125</v>
      </c>
      <c r="AL399" t="s">
        <v>630</v>
      </c>
      <c r="AM399" t="s">
        <v>636</v>
      </c>
      <c r="AN399" t="s">
        <v>637</v>
      </c>
      <c r="AO399">
        <v>1885</v>
      </c>
      <c r="AP399">
        <v>102264</v>
      </c>
      <c r="AQ399">
        <v>71105</v>
      </c>
      <c r="AR399" t="s">
        <v>110</v>
      </c>
      <c r="AS399">
        <v>54304</v>
      </c>
      <c r="AT399">
        <v>57152</v>
      </c>
      <c r="AU399">
        <v>163055</v>
      </c>
      <c r="AV399">
        <v>165903</v>
      </c>
      <c r="BB399" t="s">
        <v>129</v>
      </c>
      <c r="BC399" t="s">
        <v>180</v>
      </c>
      <c r="BD399">
        <v>90</v>
      </c>
      <c r="BE399" t="s">
        <v>131</v>
      </c>
      <c r="BF399">
        <v>0</v>
      </c>
      <c r="BG399">
        <v>4</v>
      </c>
      <c r="BH399">
        <v>4</v>
      </c>
      <c r="BI399" t="s">
        <v>286</v>
      </c>
      <c r="BJ399" t="s">
        <v>182</v>
      </c>
      <c r="BK399" t="s">
        <v>112</v>
      </c>
      <c r="BN399" t="s">
        <v>133</v>
      </c>
      <c r="BR399" t="s">
        <v>133</v>
      </c>
      <c r="BU399" t="s">
        <v>112</v>
      </c>
      <c r="BV399" t="s">
        <v>114</v>
      </c>
      <c r="BW399" t="s">
        <v>112</v>
      </c>
      <c r="BX399">
        <v>0</v>
      </c>
      <c r="BZ399">
        <v>0</v>
      </c>
      <c r="CA399">
        <v>1</v>
      </c>
      <c r="CB399">
        <v>0</v>
      </c>
      <c r="CC399">
        <v>0</v>
      </c>
      <c r="CD399" t="s">
        <v>110</v>
      </c>
      <c r="CE399" t="s">
        <v>627</v>
      </c>
      <c r="CF399" t="s">
        <v>110</v>
      </c>
      <c r="CG399" t="s">
        <v>117</v>
      </c>
      <c r="CH399" t="s">
        <v>114</v>
      </c>
      <c r="CI399" t="s">
        <v>117</v>
      </c>
      <c r="CJ399" t="s">
        <v>117</v>
      </c>
      <c r="CK399" t="s">
        <v>112</v>
      </c>
      <c r="CL399">
        <v>19</v>
      </c>
      <c r="CM399">
        <v>0</v>
      </c>
      <c r="CN399" t="s">
        <v>142</v>
      </c>
      <c r="CO399" t="s">
        <v>183</v>
      </c>
      <c r="CP399">
        <v>0</v>
      </c>
      <c r="CQ399" t="s">
        <v>135</v>
      </c>
      <c r="CR399" t="s">
        <v>135</v>
      </c>
      <c r="CS399" t="s">
        <v>156</v>
      </c>
      <c r="CT399" t="s">
        <v>156</v>
      </c>
      <c r="CU399">
        <v>5</v>
      </c>
      <c r="CV399" t="s">
        <v>638</v>
      </c>
      <c r="CW399" t="s">
        <v>638</v>
      </c>
      <c r="CX399">
        <v>3</v>
      </c>
      <c r="CY399">
        <f t="shared" si="42"/>
        <v>7.5</v>
      </c>
      <c r="CZ399">
        <v>4.7633700000000001</v>
      </c>
      <c r="DA399">
        <v>3.5371199999999998</v>
      </c>
      <c r="DB399">
        <f t="shared" si="43"/>
        <v>2.5</v>
      </c>
      <c r="DC399">
        <v>10</v>
      </c>
      <c r="DF399">
        <v>9496</v>
      </c>
      <c r="DG399">
        <f t="shared" si="44"/>
        <v>18992</v>
      </c>
      <c r="DH399">
        <f t="shared" si="45"/>
        <v>4</v>
      </c>
      <c r="DI399">
        <v>813</v>
      </c>
      <c r="DJ399">
        <f t="shared" si="46"/>
        <v>1626</v>
      </c>
      <c r="DK399">
        <f t="shared" si="47"/>
        <v>3</v>
      </c>
      <c r="DN399">
        <f>(DL399*InputWeights!$C$7+DB399*InputWeights!$C$6)</f>
        <v>1.25</v>
      </c>
      <c r="DO399">
        <f>(DD399*InputWeights!$C$12+DE399*InputWeights!$C$10+CU399*InputWeights!$C$11)</f>
        <v>2</v>
      </c>
      <c r="DP399">
        <f>(DC399*InputWeights!$C$18+DK399*InputWeights!$C$16+DH399*InputWeights!$C$15+CY399*InputWeights!$C$17)</f>
        <v>5.45</v>
      </c>
      <c r="DR399">
        <f>DN399*InputWeights!$C$5+DO399*InputWeights!$C$9+DP399*InputWeights!$C$14</f>
        <v>31.55</v>
      </c>
      <c r="DS399">
        <f>((_xlfn.RANK.EQ(DR399,$DR$2:$DR$1000,0))/(COUNT(DR$2:$DR$1000)))*100</f>
        <v>55.820476858345025</v>
      </c>
      <c r="DT399">
        <f t="shared" si="48"/>
        <v>0</v>
      </c>
    </row>
    <row r="400" spans="1:124" x14ac:dyDescent="0.25">
      <c r="A400" t="s">
        <v>450</v>
      </c>
      <c r="B400" t="s">
        <v>108</v>
      </c>
      <c r="C400" t="s">
        <v>109</v>
      </c>
      <c r="D400" t="s">
        <v>110</v>
      </c>
      <c r="E400" t="s">
        <v>646</v>
      </c>
      <c r="F400">
        <v>1517</v>
      </c>
      <c r="G400">
        <v>13200</v>
      </c>
      <c r="H400">
        <v>20</v>
      </c>
      <c r="I400">
        <v>1965</v>
      </c>
      <c r="J400">
        <v>2013</v>
      </c>
      <c r="K400" t="s">
        <v>112</v>
      </c>
      <c r="L400" t="s">
        <v>110</v>
      </c>
      <c r="M400">
        <v>40</v>
      </c>
      <c r="N400" t="s">
        <v>358</v>
      </c>
      <c r="O400">
        <v>3</v>
      </c>
      <c r="Q400" t="s">
        <v>627</v>
      </c>
      <c r="R400">
        <v>600</v>
      </c>
      <c r="S400" t="s">
        <v>335</v>
      </c>
      <c r="T400">
        <v>122</v>
      </c>
      <c r="V400">
        <v>9496</v>
      </c>
      <c r="W400" t="s">
        <v>116</v>
      </c>
      <c r="X400" t="s">
        <v>117</v>
      </c>
      <c r="Y400" t="s">
        <v>628</v>
      </c>
      <c r="Z400" t="s">
        <v>119</v>
      </c>
      <c r="AA400" t="s">
        <v>454</v>
      </c>
      <c r="AC400" t="s">
        <v>635</v>
      </c>
      <c r="AD400" t="s">
        <v>647</v>
      </c>
      <c r="AE400" t="s">
        <v>340</v>
      </c>
      <c r="AF400" t="s">
        <v>124</v>
      </c>
      <c r="AG400" t="s">
        <v>125</v>
      </c>
      <c r="AH400" t="s">
        <v>124</v>
      </c>
      <c r="AI400" t="s">
        <v>112</v>
      </c>
      <c r="AJ400" t="s">
        <v>112</v>
      </c>
      <c r="AK400" t="s">
        <v>125</v>
      </c>
      <c r="AL400" t="s">
        <v>630</v>
      </c>
      <c r="AM400" t="s">
        <v>636</v>
      </c>
      <c r="AN400" t="s">
        <v>648</v>
      </c>
      <c r="AO400">
        <v>1887</v>
      </c>
      <c r="AP400">
        <v>102264</v>
      </c>
      <c r="AQ400">
        <v>71105</v>
      </c>
      <c r="AR400" t="s">
        <v>110</v>
      </c>
      <c r="AS400">
        <v>57152</v>
      </c>
      <c r="AT400">
        <v>58669</v>
      </c>
      <c r="AU400">
        <v>165903</v>
      </c>
      <c r="AV400">
        <v>167420</v>
      </c>
      <c r="BB400" t="s">
        <v>129</v>
      </c>
      <c r="BC400" t="s">
        <v>180</v>
      </c>
      <c r="BD400">
        <v>89</v>
      </c>
      <c r="BE400" t="s">
        <v>131</v>
      </c>
      <c r="BF400">
        <v>0</v>
      </c>
      <c r="BG400">
        <v>4</v>
      </c>
      <c r="BH400">
        <v>4</v>
      </c>
      <c r="BI400" t="s">
        <v>286</v>
      </c>
      <c r="BJ400" t="s">
        <v>182</v>
      </c>
      <c r="BK400" t="s">
        <v>112</v>
      </c>
      <c r="BN400" t="s">
        <v>133</v>
      </c>
      <c r="BR400" t="s">
        <v>133</v>
      </c>
      <c r="BU400" t="s">
        <v>112</v>
      </c>
      <c r="BV400" t="s">
        <v>114</v>
      </c>
      <c r="BW400" t="s">
        <v>112</v>
      </c>
      <c r="BX400">
        <v>0</v>
      </c>
      <c r="BZ400">
        <v>0</v>
      </c>
      <c r="CA400">
        <v>1</v>
      </c>
      <c r="CB400">
        <v>0</v>
      </c>
      <c r="CC400">
        <v>0</v>
      </c>
      <c r="CD400" t="s">
        <v>110</v>
      </c>
      <c r="CE400" t="s">
        <v>627</v>
      </c>
      <c r="CF400" t="s">
        <v>110</v>
      </c>
      <c r="CG400" t="s">
        <v>117</v>
      </c>
      <c r="CH400" t="s">
        <v>114</v>
      </c>
      <c r="CI400" t="s">
        <v>117</v>
      </c>
      <c r="CJ400" t="s">
        <v>117</v>
      </c>
      <c r="CK400" t="s">
        <v>112</v>
      </c>
      <c r="CL400">
        <v>13</v>
      </c>
      <c r="CM400">
        <v>0</v>
      </c>
      <c r="CN400" t="s">
        <v>649</v>
      </c>
      <c r="CO400" t="s">
        <v>183</v>
      </c>
      <c r="CP400">
        <v>0</v>
      </c>
      <c r="CQ400" t="s">
        <v>135</v>
      </c>
      <c r="CR400" t="s">
        <v>135</v>
      </c>
      <c r="CS400" t="s">
        <v>184</v>
      </c>
      <c r="CT400" t="s">
        <v>156</v>
      </c>
      <c r="CU400">
        <v>5</v>
      </c>
      <c r="CV400" t="s">
        <v>650</v>
      </c>
      <c r="CW400" t="s">
        <v>650</v>
      </c>
      <c r="CX400">
        <v>3</v>
      </c>
      <c r="CY400">
        <f t="shared" si="42"/>
        <v>7.5</v>
      </c>
      <c r="CZ400">
        <v>6.6733399999999996</v>
      </c>
      <c r="DA400">
        <v>4.7635500000000004</v>
      </c>
      <c r="DB400">
        <f t="shared" si="43"/>
        <v>2.5</v>
      </c>
      <c r="DC400">
        <v>10</v>
      </c>
      <c r="DF400">
        <v>9496</v>
      </c>
      <c r="DG400">
        <f t="shared" si="44"/>
        <v>18992</v>
      </c>
      <c r="DH400">
        <f t="shared" si="45"/>
        <v>4</v>
      </c>
      <c r="DI400">
        <v>813</v>
      </c>
      <c r="DJ400">
        <f t="shared" si="46"/>
        <v>1626</v>
      </c>
      <c r="DK400">
        <f t="shared" si="47"/>
        <v>3</v>
      </c>
      <c r="DN400">
        <f>(DL400*InputWeights!$C$7+DB400*InputWeights!$C$6)</f>
        <v>1.25</v>
      </c>
      <c r="DO400">
        <f>(DD400*InputWeights!$C$12+DE400*InputWeights!$C$10+CU400*InputWeights!$C$11)</f>
        <v>2</v>
      </c>
      <c r="DP400">
        <f>(DC400*InputWeights!$C$18+DK400*InputWeights!$C$16+DH400*InputWeights!$C$15+CY400*InputWeights!$C$17)</f>
        <v>5.45</v>
      </c>
      <c r="DR400">
        <f>DN400*InputWeights!$C$5+DO400*InputWeights!$C$9+DP400*InputWeights!$C$14</f>
        <v>31.55</v>
      </c>
      <c r="DS400">
        <f>((_xlfn.RANK.EQ(DR400,$DR$2:$DR$1000,0))/(COUNT(DR$2:$DR$1000)))*100</f>
        <v>55.820476858345025</v>
      </c>
      <c r="DT400">
        <f t="shared" si="48"/>
        <v>0</v>
      </c>
    </row>
    <row r="401" spans="1:124" x14ac:dyDescent="0.25">
      <c r="A401" t="s">
        <v>2231</v>
      </c>
      <c r="B401" t="s">
        <v>108</v>
      </c>
      <c r="C401" t="s">
        <v>109</v>
      </c>
      <c r="D401" t="s">
        <v>397</v>
      </c>
      <c r="E401" t="s">
        <v>411</v>
      </c>
      <c r="F401">
        <v>422</v>
      </c>
      <c r="G401">
        <v>1</v>
      </c>
      <c r="H401">
        <v>0</v>
      </c>
      <c r="I401">
        <v>0</v>
      </c>
      <c r="J401">
        <v>0</v>
      </c>
      <c r="K401" t="s">
        <v>992</v>
      </c>
      <c r="L401" t="s">
        <v>110</v>
      </c>
      <c r="M401">
        <v>27</v>
      </c>
      <c r="N401" t="s">
        <v>358</v>
      </c>
      <c r="O401">
        <v>1</v>
      </c>
      <c r="Q401" t="s">
        <v>117</v>
      </c>
      <c r="R401">
        <v>0</v>
      </c>
      <c r="T401">
        <v>200</v>
      </c>
      <c r="V401">
        <v>13092</v>
      </c>
      <c r="W401" t="s">
        <v>116</v>
      </c>
      <c r="X401" t="s">
        <v>117</v>
      </c>
      <c r="Y401" t="s">
        <v>1251</v>
      </c>
      <c r="AA401" t="s">
        <v>133</v>
      </c>
      <c r="AC401" t="s">
        <v>1252</v>
      </c>
      <c r="AD401" t="s">
        <v>1537</v>
      </c>
      <c r="AF401" t="s">
        <v>124</v>
      </c>
      <c r="AG401" t="s">
        <v>125</v>
      </c>
      <c r="AH401" t="s">
        <v>124</v>
      </c>
      <c r="AI401" t="s">
        <v>112</v>
      </c>
      <c r="AJ401" t="s">
        <v>112</v>
      </c>
      <c r="AK401" t="s">
        <v>125</v>
      </c>
      <c r="AL401" t="s">
        <v>416</v>
      </c>
      <c r="AM401" t="s">
        <v>416</v>
      </c>
      <c r="AO401">
        <v>5213</v>
      </c>
      <c r="AP401">
        <v>102264</v>
      </c>
      <c r="AQ401">
        <v>11381</v>
      </c>
      <c r="AR401" t="s">
        <v>110</v>
      </c>
      <c r="AS401">
        <v>0</v>
      </c>
      <c r="AT401">
        <v>422</v>
      </c>
      <c r="AU401">
        <v>0</v>
      </c>
      <c r="AV401">
        <v>422</v>
      </c>
      <c r="BB401" t="s">
        <v>129</v>
      </c>
      <c r="BC401" t="s">
        <v>247</v>
      </c>
      <c r="BD401">
        <v>0</v>
      </c>
      <c r="BE401" t="s">
        <v>131</v>
      </c>
      <c r="BF401">
        <v>0</v>
      </c>
      <c r="BG401">
        <v>0</v>
      </c>
      <c r="BH401">
        <v>0</v>
      </c>
      <c r="BK401" t="s">
        <v>112</v>
      </c>
      <c r="BN401" t="s">
        <v>133</v>
      </c>
      <c r="BR401" t="s">
        <v>133</v>
      </c>
      <c r="BU401" t="s">
        <v>153</v>
      </c>
      <c r="BX401">
        <v>0</v>
      </c>
      <c r="BZ401">
        <v>0</v>
      </c>
      <c r="CA401">
        <v>4</v>
      </c>
      <c r="CB401">
        <v>0</v>
      </c>
      <c r="CC401">
        <v>0</v>
      </c>
      <c r="CE401" t="s">
        <v>117</v>
      </c>
      <c r="CF401" t="s">
        <v>110</v>
      </c>
      <c r="CK401" t="s">
        <v>112</v>
      </c>
      <c r="CL401">
        <v>0</v>
      </c>
      <c r="CM401">
        <v>0</v>
      </c>
      <c r="CP401">
        <v>0</v>
      </c>
      <c r="CQ401" t="s">
        <v>417</v>
      </c>
      <c r="CS401" t="s">
        <v>418</v>
      </c>
      <c r="CT401" t="s">
        <v>418</v>
      </c>
      <c r="CU401">
        <v>5</v>
      </c>
      <c r="CV401" t="s">
        <v>2232</v>
      </c>
      <c r="CW401" t="s">
        <v>2232</v>
      </c>
      <c r="CX401">
        <v>3</v>
      </c>
      <c r="CY401">
        <f t="shared" si="42"/>
        <v>7.5</v>
      </c>
      <c r="CZ401">
        <v>5.7394999999999996</v>
      </c>
      <c r="DA401">
        <v>4.2774799999999997</v>
      </c>
      <c r="DB401">
        <f t="shared" si="43"/>
        <v>2.5</v>
      </c>
      <c r="DF401">
        <v>13092</v>
      </c>
      <c r="DG401">
        <f t="shared" si="44"/>
        <v>26184</v>
      </c>
      <c r="DH401">
        <f t="shared" si="45"/>
        <v>6</v>
      </c>
      <c r="DI401">
        <v>1048</v>
      </c>
      <c r="DJ401">
        <f t="shared" si="46"/>
        <v>2096</v>
      </c>
      <c r="DK401">
        <f t="shared" si="47"/>
        <v>4</v>
      </c>
      <c r="DN401">
        <f>(DL401*InputWeights!$C$7+DB401*InputWeights!$C$6)</f>
        <v>1.25</v>
      </c>
      <c r="DO401">
        <f>(DD401*InputWeights!$C$12+DE401*InputWeights!$C$10+CU401*InputWeights!$C$11)</f>
        <v>2</v>
      </c>
      <c r="DP401">
        <f>(DC401*InputWeights!$C$18+DK401*InputWeights!$C$16+DH401*InputWeights!$C$15+CY401*InputWeights!$C$17)</f>
        <v>5.45</v>
      </c>
      <c r="DR401">
        <f>DN401*InputWeights!$C$5+DO401*InputWeights!$C$9+DP401*InputWeights!$C$14</f>
        <v>31.55</v>
      </c>
      <c r="DS401">
        <f>((_xlfn.RANK.EQ(DR401,$DR$2:$DR$1000,0))/(COUNT(DR$2:$DR$1000)))*100</f>
        <v>55.820476858345025</v>
      </c>
      <c r="DT401">
        <f t="shared" si="48"/>
        <v>0</v>
      </c>
    </row>
    <row r="402" spans="1:124" x14ac:dyDescent="0.25">
      <c r="A402" t="s">
        <v>450</v>
      </c>
      <c r="B402" t="s">
        <v>108</v>
      </c>
      <c r="C402" t="s">
        <v>109</v>
      </c>
      <c r="D402" t="s">
        <v>110</v>
      </c>
      <c r="E402" t="s">
        <v>654</v>
      </c>
      <c r="F402">
        <v>1639</v>
      </c>
      <c r="G402">
        <v>13300</v>
      </c>
      <c r="H402">
        <v>20</v>
      </c>
      <c r="I402">
        <v>1990</v>
      </c>
      <c r="J402">
        <v>1990</v>
      </c>
      <c r="K402" t="s">
        <v>112</v>
      </c>
      <c r="L402" t="s">
        <v>110</v>
      </c>
      <c r="M402">
        <v>27</v>
      </c>
      <c r="N402" t="s">
        <v>412</v>
      </c>
      <c r="O402">
        <v>2</v>
      </c>
      <c r="Q402" t="s">
        <v>627</v>
      </c>
      <c r="R402">
        <v>600</v>
      </c>
      <c r="S402" t="s">
        <v>335</v>
      </c>
      <c r="T402">
        <v>145</v>
      </c>
      <c r="V402">
        <v>8426</v>
      </c>
      <c r="W402" t="s">
        <v>116</v>
      </c>
      <c r="X402" t="s">
        <v>117</v>
      </c>
      <c r="Y402" t="s">
        <v>628</v>
      </c>
      <c r="Z402" t="s">
        <v>119</v>
      </c>
      <c r="AA402" t="s">
        <v>454</v>
      </c>
      <c r="AC402" t="s">
        <v>647</v>
      </c>
      <c r="AD402" t="s">
        <v>160</v>
      </c>
      <c r="AE402" t="s">
        <v>340</v>
      </c>
      <c r="AF402" t="s">
        <v>124</v>
      </c>
      <c r="AG402" t="s">
        <v>125</v>
      </c>
      <c r="AH402" t="s">
        <v>124</v>
      </c>
      <c r="AI402" t="s">
        <v>112</v>
      </c>
      <c r="AJ402" t="s">
        <v>112</v>
      </c>
      <c r="AK402" t="s">
        <v>125</v>
      </c>
      <c r="AL402" t="s">
        <v>630</v>
      </c>
      <c r="AM402" t="s">
        <v>655</v>
      </c>
      <c r="AN402" t="s">
        <v>656</v>
      </c>
      <c r="AO402">
        <v>1889</v>
      </c>
      <c r="AP402">
        <v>102264</v>
      </c>
      <c r="AQ402">
        <v>71105</v>
      </c>
      <c r="AR402" t="s">
        <v>110</v>
      </c>
      <c r="AS402">
        <v>58669</v>
      </c>
      <c r="AT402">
        <v>60308</v>
      </c>
      <c r="AU402">
        <v>167420</v>
      </c>
      <c r="AV402">
        <v>169059</v>
      </c>
      <c r="BB402" t="s">
        <v>129</v>
      </c>
      <c r="BC402" t="s">
        <v>180</v>
      </c>
      <c r="BD402">
        <v>75</v>
      </c>
      <c r="BE402" t="s">
        <v>131</v>
      </c>
      <c r="BF402">
        <v>0</v>
      </c>
      <c r="BG402">
        <v>4</v>
      </c>
      <c r="BH402">
        <v>4</v>
      </c>
      <c r="BI402" t="s">
        <v>112</v>
      </c>
      <c r="BJ402" t="s">
        <v>154</v>
      </c>
      <c r="BK402" t="s">
        <v>112</v>
      </c>
      <c r="BN402" t="s">
        <v>133</v>
      </c>
      <c r="BR402" t="s">
        <v>133</v>
      </c>
      <c r="BU402" t="s">
        <v>112</v>
      </c>
      <c r="BV402" t="s">
        <v>114</v>
      </c>
      <c r="BW402" t="s">
        <v>112</v>
      </c>
      <c r="BX402">
        <v>0</v>
      </c>
      <c r="BZ402">
        <v>0</v>
      </c>
      <c r="CA402">
        <v>1</v>
      </c>
      <c r="CB402">
        <v>0</v>
      </c>
      <c r="CC402">
        <v>0</v>
      </c>
      <c r="CD402" t="s">
        <v>110</v>
      </c>
      <c r="CE402" t="s">
        <v>627</v>
      </c>
      <c r="CF402" t="s">
        <v>110</v>
      </c>
      <c r="CG402" t="s">
        <v>117</v>
      </c>
      <c r="CH402" t="s">
        <v>117</v>
      </c>
      <c r="CI402" t="s">
        <v>117</v>
      </c>
      <c r="CJ402" t="s">
        <v>117</v>
      </c>
      <c r="CK402" t="s">
        <v>112</v>
      </c>
      <c r="CL402">
        <v>2</v>
      </c>
      <c r="CM402">
        <v>4</v>
      </c>
      <c r="CN402" t="s">
        <v>644</v>
      </c>
      <c r="CO402" t="s">
        <v>154</v>
      </c>
      <c r="CP402">
        <v>0</v>
      </c>
      <c r="CQ402" t="s">
        <v>135</v>
      </c>
      <c r="CR402" t="s">
        <v>135</v>
      </c>
      <c r="CS402" t="s">
        <v>184</v>
      </c>
      <c r="CT402" t="s">
        <v>184</v>
      </c>
      <c r="CU402">
        <v>7.5</v>
      </c>
      <c r="CV402" t="s">
        <v>657</v>
      </c>
      <c r="CW402" t="s">
        <v>657</v>
      </c>
      <c r="CX402">
        <v>3</v>
      </c>
      <c r="CY402">
        <f t="shared" si="42"/>
        <v>7.5</v>
      </c>
      <c r="CZ402">
        <v>2.17334</v>
      </c>
      <c r="DA402">
        <v>1.3222499999999999</v>
      </c>
      <c r="DB402">
        <f t="shared" si="43"/>
        <v>1</v>
      </c>
      <c r="DC402">
        <v>10</v>
      </c>
      <c r="DF402">
        <v>8426</v>
      </c>
      <c r="DG402">
        <f t="shared" si="44"/>
        <v>16852</v>
      </c>
      <c r="DH402">
        <f t="shared" si="45"/>
        <v>4</v>
      </c>
      <c r="DI402">
        <v>337</v>
      </c>
      <c r="DJ402">
        <f t="shared" si="46"/>
        <v>674</v>
      </c>
      <c r="DK402">
        <f t="shared" si="47"/>
        <v>2</v>
      </c>
      <c r="DN402">
        <f>(DL402*InputWeights!$C$7+DB402*InputWeights!$C$6)</f>
        <v>0.5</v>
      </c>
      <c r="DO402">
        <f>(DD402*InputWeights!$C$12+DE402*InputWeights!$C$10+CU402*InputWeights!$C$11)</f>
        <v>3</v>
      </c>
      <c r="DP402">
        <f>(DC402*InputWeights!$C$18+DK402*InputWeights!$C$16+DH402*InputWeights!$C$15+CY402*InputWeights!$C$17)</f>
        <v>5.25</v>
      </c>
      <c r="DR402">
        <f>DN402*InputWeights!$C$5+DO402*InputWeights!$C$9+DP402*InputWeights!$C$14</f>
        <v>31.5</v>
      </c>
      <c r="DS402">
        <f>((_xlfn.RANK.EQ(DR402,$DR$2:$DR$1000,0))/(COUNT(DR$2:$DR$1000)))*100</f>
        <v>56.24123422159888</v>
      </c>
      <c r="DT402">
        <f t="shared" si="48"/>
        <v>0</v>
      </c>
    </row>
    <row r="403" spans="1:124" x14ac:dyDescent="0.25">
      <c r="A403" t="s">
        <v>1371</v>
      </c>
      <c r="B403" t="s">
        <v>108</v>
      </c>
      <c r="C403" t="s">
        <v>109</v>
      </c>
      <c r="D403" t="s">
        <v>110</v>
      </c>
      <c r="E403" t="s">
        <v>420</v>
      </c>
      <c r="F403">
        <v>1871</v>
      </c>
      <c r="G403">
        <v>20001100</v>
      </c>
      <c r="H403">
        <v>0</v>
      </c>
      <c r="I403">
        <v>1968</v>
      </c>
      <c r="J403">
        <v>1968</v>
      </c>
      <c r="K403" t="s">
        <v>183</v>
      </c>
      <c r="L403" t="s">
        <v>114</v>
      </c>
      <c r="M403">
        <v>20</v>
      </c>
      <c r="N403" t="s">
        <v>229</v>
      </c>
      <c r="O403">
        <v>2</v>
      </c>
      <c r="Q403" t="s">
        <v>117</v>
      </c>
      <c r="R403">
        <v>0</v>
      </c>
      <c r="S403" t="s">
        <v>881</v>
      </c>
      <c r="T403">
        <v>260</v>
      </c>
      <c r="V403">
        <v>1144</v>
      </c>
      <c r="W403" t="s">
        <v>116</v>
      </c>
      <c r="X403" t="s">
        <v>117</v>
      </c>
      <c r="Y403" t="s">
        <v>951</v>
      </c>
      <c r="AA403" t="s">
        <v>133</v>
      </c>
      <c r="AC403" t="s">
        <v>1375</v>
      </c>
      <c r="AD403" t="s">
        <v>321</v>
      </c>
      <c r="AE403" t="s">
        <v>364</v>
      </c>
      <c r="AF403" t="s">
        <v>124</v>
      </c>
      <c r="AG403" t="s">
        <v>112</v>
      </c>
      <c r="AH403" t="s">
        <v>124</v>
      </c>
      <c r="AI403" t="s">
        <v>112</v>
      </c>
      <c r="AJ403" t="s">
        <v>112</v>
      </c>
      <c r="AK403" t="s">
        <v>112</v>
      </c>
      <c r="AL403" t="s">
        <v>807</v>
      </c>
      <c r="AM403" t="s">
        <v>1376</v>
      </c>
      <c r="AN403" t="s">
        <v>701</v>
      </c>
      <c r="AO403">
        <v>3173</v>
      </c>
      <c r="AP403">
        <v>102264</v>
      </c>
      <c r="AQ403">
        <v>314</v>
      </c>
      <c r="AR403" t="s">
        <v>110</v>
      </c>
      <c r="AS403">
        <v>8973</v>
      </c>
      <c r="AT403">
        <v>10844</v>
      </c>
      <c r="AU403">
        <v>8973</v>
      </c>
      <c r="AV403">
        <v>10844</v>
      </c>
      <c r="BB403" t="s">
        <v>129</v>
      </c>
      <c r="BC403" t="s">
        <v>130</v>
      </c>
      <c r="BD403">
        <v>69</v>
      </c>
      <c r="BE403" t="s">
        <v>131</v>
      </c>
      <c r="BF403">
        <v>2</v>
      </c>
      <c r="BG403">
        <v>2</v>
      </c>
      <c r="BH403">
        <v>2</v>
      </c>
      <c r="BI403" t="s">
        <v>131</v>
      </c>
      <c r="BJ403" t="s">
        <v>366</v>
      </c>
      <c r="BK403" t="s">
        <v>112</v>
      </c>
      <c r="BN403" t="s">
        <v>133</v>
      </c>
      <c r="BR403" t="s">
        <v>133</v>
      </c>
      <c r="BU403" t="s">
        <v>112</v>
      </c>
      <c r="BV403" t="s">
        <v>124</v>
      </c>
      <c r="BW403" t="s">
        <v>112</v>
      </c>
      <c r="BX403">
        <v>0</v>
      </c>
      <c r="BZ403">
        <v>0</v>
      </c>
      <c r="CA403">
        <v>1</v>
      </c>
      <c r="CB403">
        <v>0</v>
      </c>
      <c r="CC403">
        <v>0</v>
      </c>
      <c r="CD403" t="s">
        <v>117</v>
      </c>
      <c r="CE403" t="s">
        <v>117</v>
      </c>
      <c r="CF403" t="s">
        <v>110</v>
      </c>
      <c r="CG403" t="s">
        <v>117</v>
      </c>
      <c r="CH403" t="s">
        <v>117</v>
      </c>
      <c r="CI403" t="s">
        <v>117</v>
      </c>
      <c r="CJ403" t="s">
        <v>117</v>
      </c>
      <c r="CK403" t="s">
        <v>112</v>
      </c>
      <c r="CL403">
        <v>1</v>
      </c>
      <c r="CM403">
        <v>2</v>
      </c>
      <c r="CN403" t="s">
        <v>649</v>
      </c>
      <c r="CO403" t="s">
        <v>183</v>
      </c>
      <c r="CP403">
        <v>0</v>
      </c>
      <c r="CQ403" t="s">
        <v>135</v>
      </c>
      <c r="CR403" t="s">
        <v>135</v>
      </c>
      <c r="CS403" t="s">
        <v>136</v>
      </c>
      <c r="CT403" t="s">
        <v>184</v>
      </c>
      <c r="CU403">
        <v>7.5</v>
      </c>
      <c r="CV403" t="s">
        <v>1378</v>
      </c>
      <c r="CW403" t="s">
        <v>1378</v>
      </c>
      <c r="CX403">
        <v>7</v>
      </c>
      <c r="CY403">
        <f t="shared" si="42"/>
        <v>1</v>
      </c>
      <c r="CZ403">
        <v>6.1430699999999998</v>
      </c>
      <c r="DA403">
        <v>3.34999</v>
      </c>
      <c r="DB403">
        <f t="shared" si="43"/>
        <v>2.5</v>
      </c>
      <c r="DC403">
        <v>0</v>
      </c>
      <c r="DD403">
        <v>0</v>
      </c>
      <c r="DE403">
        <v>0</v>
      </c>
      <c r="DF403">
        <v>1144</v>
      </c>
      <c r="DG403">
        <f t="shared" si="44"/>
        <v>1144</v>
      </c>
      <c r="DH403">
        <f t="shared" si="45"/>
        <v>1</v>
      </c>
      <c r="DI403">
        <v>80</v>
      </c>
      <c r="DJ403">
        <f t="shared" si="46"/>
        <v>80</v>
      </c>
      <c r="DK403">
        <f t="shared" si="47"/>
        <v>1</v>
      </c>
      <c r="DL403">
        <v>10</v>
      </c>
      <c r="DN403">
        <f>(DL403*InputWeights!$C$7+DB403*InputWeights!$C$6)</f>
        <v>6.25</v>
      </c>
      <c r="DO403">
        <f>(DD403*InputWeights!$C$12+DE403*InputWeights!$C$10+CU403*InputWeights!$C$11)</f>
        <v>3</v>
      </c>
      <c r="DP403">
        <f>(DC403*InputWeights!$C$18+DK403*InputWeights!$C$16+DH403*InputWeights!$C$15+CY403*InputWeights!$C$17)</f>
        <v>0.90000000000000013</v>
      </c>
      <c r="DR403">
        <f>DN403*InputWeights!$C$5+DO403*InputWeights!$C$9+DP403*InputWeights!$C$14</f>
        <v>31.35</v>
      </c>
      <c r="DS403">
        <f>((_xlfn.RANK.EQ(DR403,$DR$2:$DR$1000,0))/(COUNT(DR$2:$DR$1000)))*100</f>
        <v>56.381486676016834</v>
      </c>
      <c r="DT403">
        <f t="shared" si="48"/>
        <v>0</v>
      </c>
    </row>
    <row r="404" spans="1:124" x14ac:dyDescent="0.25">
      <c r="A404" t="s">
        <v>1403</v>
      </c>
      <c r="B404" t="s">
        <v>108</v>
      </c>
      <c r="C404" t="s">
        <v>109</v>
      </c>
      <c r="D404" t="s">
        <v>110</v>
      </c>
      <c r="E404" t="s">
        <v>411</v>
      </c>
      <c r="F404">
        <v>1291</v>
      </c>
      <c r="G404">
        <v>20000100</v>
      </c>
      <c r="H404">
        <v>0</v>
      </c>
      <c r="I404">
        <v>1953</v>
      </c>
      <c r="J404">
        <v>1998</v>
      </c>
      <c r="K404" t="s">
        <v>183</v>
      </c>
      <c r="L404" t="s">
        <v>114</v>
      </c>
      <c r="M404">
        <v>19</v>
      </c>
      <c r="N404" t="s">
        <v>229</v>
      </c>
      <c r="O404">
        <v>2</v>
      </c>
      <c r="P404" t="s">
        <v>112</v>
      </c>
      <c r="Q404" t="s">
        <v>117</v>
      </c>
      <c r="R404">
        <v>0</v>
      </c>
      <c r="S404" t="s">
        <v>881</v>
      </c>
      <c r="T404">
        <v>386</v>
      </c>
      <c r="V404">
        <v>1619</v>
      </c>
      <c r="W404" t="s">
        <v>116</v>
      </c>
      <c r="X404" t="s">
        <v>117</v>
      </c>
      <c r="Y404" t="s">
        <v>1404</v>
      </c>
      <c r="AA404" t="s">
        <v>133</v>
      </c>
      <c r="AC404" t="s">
        <v>1405</v>
      </c>
      <c r="AD404" t="s">
        <v>1406</v>
      </c>
      <c r="AE404" t="s">
        <v>426</v>
      </c>
      <c r="AF404" t="s">
        <v>124</v>
      </c>
      <c r="AG404" t="s">
        <v>112</v>
      </c>
      <c r="AH404" t="s">
        <v>124</v>
      </c>
      <c r="AI404" t="s">
        <v>112</v>
      </c>
      <c r="AJ404" t="s">
        <v>112</v>
      </c>
      <c r="AK404" t="s">
        <v>112</v>
      </c>
      <c r="AL404" t="s">
        <v>416</v>
      </c>
      <c r="AM404" t="s">
        <v>416</v>
      </c>
      <c r="AN404" t="s">
        <v>416</v>
      </c>
      <c r="AO404">
        <v>3259</v>
      </c>
      <c r="AP404">
        <v>102264</v>
      </c>
      <c r="AQ404">
        <v>334</v>
      </c>
      <c r="AR404" t="s">
        <v>110</v>
      </c>
      <c r="AS404">
        <v>0</v>
      </c>
      <c r="AT404">
        <v>1291</v>
      </c>
      <c r="AU404">
        <v>0</v>
      </c>
      <c r="AV404">
        <v>1291</v>
      </c>
      <c r="BB404" t="s">
        <v>129</v>
      </c>
      <c r="BC404" t="s">
        <v>130</v>
      </c>
      <c r="BD404">
        <v>65</v>
      </c>
      <c r="BE404" t="s">
        <v>131</v>
      </c>
      <c r="BF404">
        <v>2</v>
      </c>
      <c r="BG404">
        <v>4</v>
      </c>
      <c r="BH404">
        <v>4</v>
      </c>
      <c r="BI404" t="s">
        <v>131</v>
      </c>
      <c r="BJ404" t="s">
        <v>366</v>
      </c>
      <c r="BK404" t="s">
        <v>112</v>
      </c>
      <c r="BN404" t="s">
        <v>133</v>
      </c>
      <c r="BR404" t="s">
        <v>133</v>
      </c>
      <c r="BU404" t="s">
        <v>112</v>
      </c>
      <c r="BV404" t="s">
        <v>124</v>
      </c>
      <c r="BW404" t="s">
        <v>112</v>
      </c>
      <c r="BX404">
        <v>0</v>
      </c>
      <c r="BZ404">
        <v>0</v>
      </c>
      <c r="CA404">
        <v>1</v>
      </c>
      <c r="CB404">
        <v>0</v>
      </c>
      <c r="CC404">
        <v>0</v>
      </c>
      <c r="CD404" t="s">
        <v>117</v>
      </c>
      <c r="CE404" t="s">
        <v>117</v>
      </c>
      <c r="CF404" t="s">
        <v>110</v>
      </c>
      <c r="CG404" t="s">
        <v>117</v>
      </c>
      <c r="CH404" t="s">
        <v>117</v>
      </c>
      <c r="CI404" t="s">
        <v>117</v>
      </c>
      <c r="CJ404" t="s">
        <v>117</v>
      </c>
      <c r="CK404" t="s">
        <v>112</v>
      </c>
      <c r="CL404">
        <v>3</v>
      </c>
      <c r="CM404">
        <v>3</v>
      </c>
      <c r="CN404" t="s">
        <v>649</v>
      </c>
      <c r="CO404" t="s">
        <v>183</v>
      </c>
      <c r="CP404">
        <v>0</v>
      </c>
      <c r="CQ404" t="s">
        <v>135</v>
      </c>
      <c r="CR404" t="s">
        <v>135</v>
      </c>
      <c r="CS404" t="s">
        <v>136</v>
      </c>
      <c r="CT404" t="s">
        <v>184</v>
      </c>
      <c r="CU404">
        <v>7.5</v>
      </c>
      <c r="CV404" t="s">
        <v>1407</v>
      </c>
      <c r="CW404" t="s">
        <v>1407</v>
      </c>
      <c r="CX404">
        <v>7</v>
      </c>
      <c r="CY404">
        <f t="shared" si="42"/>
        <v>1</v>
      </c>
      <c r="CZ404">
        <v>7.6528900000000002</v>
      </c>
      <c r="DA404">
        <v>5.2849000000000004</v>
      </c>
      <c r="DB404">
        <f t="shared" si="43"/>
        <v>2.5</v>
      </c>
      <c r="DC404">
        <v>0</v>
      </c>
      <c r="DD404">
        <v>0</v>
      </c>
      <c r="DE404">
        <v>0</v>
      </c>
      <c r="DF404">
        <v>1619</v>
      </c>
      <c r="DG404">
        <f t="shared" si="44"/>
        <v>1619</v>
      </c>
      <c r="DH404">
        <f t="shared" si="45"/>
        <v>1</v>
      </c>
      <c r="DI404">
        <v>81</v>
      </c>
      <c r="DJ404">
        <f t="shared" si="46"/>
        <v>81</v>
      </c>
      <c r="DK404">
        <f t="shared" si="47"/>
        <v>1</v>
      </c>
      <c r="DL404">
        <v>10</v>
      </c>
      <c r="DN404">
        <f>(DL404*InputWeights!$C$7+DB404*InputWeights!$C$6)</f>
        <v>6.25</v>
      </c>
      <c r="DO404">
        <f>(DD404*InputWeights!$C$12+DE404*InputWeights!$C$10+CU404*InputWeights!$C$11)</f>
        <v>3</v>
      </c>
      <c r="DP404">
        <f>(DC404*InputWeights!$C$18+DK404*InputWeights!$C$16+DH404*InputWeights!$C$15+CY404*InputWeights!$C$17)</f>
        <v>0.90000000000000013</v>
      </c>
      <c r="DR404">
        <f>DN404*InputWeights!$C$5+DO404*InputWeights!$C$9+DP404*InputWeights!$C$14</f>
        <v>31.35</v>
      </c>
      <c r="DS404">
        <f>((_xlfn.RANK.EQ(DR404,$DR$2:$DR$1000,0))/(COUNT(DR$2:$DR$1000)))*100</f>
        <v>56.381486676016834</v>
      </c>
      <c r="DT404">
        <f t="shared" si="48"/>
        <v>0</v>
      </c>
    </row>
    <row r="405" spans="1:124" x14ac:dyDescent="0.25">
      <c r="A405" t="s">
        <v>1843</v>
      </c>
      <c r="B405" t="s">
        <v>108</v>
      </c>
      <c r="C405" t="s">
        <v>109</v>
      </c>
      <c r="D405" t="s">
        <v>110</v>
      </c>
      <c r="E405" t="s">
        <v>802</v>
      </c>
      <c r="F405">
        <v>2518</v>
      </c>
      <c r="G405">
        <v>20000200</v>
      </c>
      <c r="H405">
        <v>0</v>
      </c>
      <c r="I405">
        <v>1900</v>
      </c>
      <c r="J405">
        <v>1995</v>
      </c>
      <c r="K405" t="s">
        <v>183</v>
      </c>
      <c r="L405" t="s">
        <v>114</v>
      </c>
      <c r="M405">
        <v>18</v>
      </c>
      <c r="N405" t="s">
        <v>358</v>
      </c>
      <c r="O405">
        <v>2</v>
      </c>
      <c r="Q405" t="s">
        <v>117</v>
      </c>
      <c r="R405">
        <v>0</v>
      </c>
      <c r="S405" t="s">
        <v>1054</v>
      </c>
      <c r="T405">
        <v>232</v>
      </c>
      <c r="V405">
        <v>598</v>
      </c>
      <c r="W405" t="s">
        <v>116</v>
      </c>
      <c r="X405" t="s">
        <v>117</v>
      </c>
      <c r="Y405" t="s">
        <v>1844</v>
      </c>
      <c r="AA405" t="s">
        <v>133</v>
      </c>
      <c r="AC405" t="s">
        <v>160</v>
      </c>
      <c r="AD405" t="s">
        <v>444</v>
      </c>
      <c r="AE405" t="s">
        <v>426</v>
      </c>
      <c r="AF405" t="s">
        <v>124</v>
      </c>
      <c r="AG405" t="s">
        <v>112</v>
      </c>
      <c r="AH405" t="s">
        <v>124</v>
      </c>
      <c r="AI405" t="s">
        <v>112</v>
      </c>
      <c r="AJ405" t="s">
        <v>112</v>
      </c>
      <c r="AK405" t="s">
        <v>112</v>
      </c>
      <c r="AL405" t="s">
        <v>416</v>
      </c>
      <c r="AM405" t="s">
        <v>416</v>
      </c>
      <c r="AN405" t="s">
        <v>1845</v>
      </c>
      <c r="AO405">
        <v>4158</v>
      </c>
      <c r="AP405">
        <v>102264</v>
      </c>
      <c r="AQ405">
        <v>568</v>
      </c>
      <c r="AR405" t="s">
        <v>110</v>
      </c>
      <c r="AS405">
        <v>2041</v>
      </c>
      <c r="AT405">
        <v>4559</v>
      </c>
      <c r="AU405">
        <v>2041</v>
      </c>
      <c r="AV405">
        <v>4559</v>
      </c>
      <c r="BB405" t="s">
        <v>129</v>
      </c>
      <c r="BC405" t="s">
        <v>247</v>
      </c>
      <c r="BD405">
        <v>65</v>
      </c>
      <c r="BE405" t="s">
        <v>131</v>
      </c>
      <c r="BF405">
        <v>2</v>
      </c>
      <c r="BG405">
        <v>4</v>
      </c>
      <c r="BH405">
        <v>4</v>
      </c>
      <c r="BI405" t="s">
        <v>131</v>
      </c>
      <c r="BJ405" t="s">
        <v>366</v>
      </c>
      <c r="BK405" t="s">
        <v>112</v>
      </c>
      <c r="BN405" t="s">
        <v>133</v>
      </c>
      <c r="BR405" t="s">
        <v>133</v>
      </c>
      <c r="BU405" t="s">
        <v>112</v>
      </c>
      <c r="BV405" t="s">
        <v>124</v>
      </c>
      <c r="BW405" t="s">
        <v>112</v>
      </c>
      <c r="BX405">
        <v>0</v>
      </c>
      <c r="BZ405">
        <v>0</v>
      </c>
      <c r="CA405">
        <v>1</v>
      </c>
      <c r="CB405">
        <v>0</v>
      </c>
      <c r="CC405">
        <v>0</v>
      </c>
      <c r="CD405" t="s">
        <v>117</v>
      </c>
      <c r="CE405" t="s">
        <v>117</v>
      </c>
      <c r="CF405" t="s">
        <v>117</v>
      </c>
      <c r="CG405" t="s">
        <v>117</v>
      </c>
      <c r="CH405" t="s">
        <v>117</v>
      </c>
      <c r="CI405" t="s">
        <v>117</v>
      </c>
      <c r="CJ405" t="s">
        <v>117</v>
      </c>
      <c r="CK405" t="s">
        <v>112</v>
      </c>
      <c r="CL405">
        <v>14</v>
      </c>
      <c r="CM405">
        <v>6</v>
      </c>
      <c r="CN405" t="s">
        <v>649</v>
      </c>
      <c r="CO405" t="s">
        <v>183</v>
      </c>
      <c r="CP405">
        <v>0</v>
      </c>
      <c r="CR405" t="s">
        <v>1062</v>
      </c>
      <c r="CS405" t="s">
        <v>136</v>
      </c>
      <c r="CT405" t="s">
        <v>184</v>
      </c>
      <c r="CU405">
        <v>7.5</v>
      </c>
      <c r="CV405" t="s">
        <v>1846</v>
      </c>
      <c r="CW405" t="s">
        <v>1846</v>
      </c>
      <c r="CX405">
        <v>7</v>
      </c>
      <c r="CY405">
        <f t="shared" si="42"/>
        <v>1</v>
      </c>
      <c r="CZ405">
        <v>6.0026200000000003</v>
      </c>
      <c r="DA405">
        <v>4.3680500000000002</v>
      </c>
      <c r="DB405">
        <f t="shared" si="43"/>
        <v>2.5</v>
      </c>
      <c r="DC405">
        <v>0</v>
      </c>
      <c r="DD405">
        <v>0</v>
      </c>
      <c r="DE405">
        <v>0</v>
      </c>
      <c r="DF405">
        <v>598</v>
      </c>
      <c r="DG405">
        <f t="shared" si="44"/>
        <v>598</v>
      </c>
      <c r="DH405">
        <f t="shared" si="45"/>
        <v>1</v>
      </c>
      <c r="DI405">
        <v>30</v>
      </c>
      <c r="DJ405">
        <f t="shared" si="46"/>
        <v>30</v>
      </c>
      <c r="DK405">
        <f t="shared" si="47"/>
        <v>1</v>
      </c>
      <c r="DL405">
        <v>10</v>
      </c>
      <c r="DN405">
        <f>(DL405*InputWeights!$C$7+DB405*InputWeights!$C$6)</f>
        <v>6.25</v>
      </c>
      <c r="DO405">
        <f>(DD405*InputWeights!$C$12+DE405*InputWeights!$C$10+CU405*InputWeights!$C$11)</f>
        <v>3</v>
      </c>
      <c r="DP405">
        <f>(DC405*InputWeights!$C$18+DK405*InputWeights!$C$16+DH405*InputWeights!$C$15+CY405*InputWeights!$C$17)</f>
        <v>0.90000000000000013</v>
      </c>
      <c r="DR405">
        <f>DN405*InputWeights!$C$5+DO405*InputWeights!$C$9+DP405*InputWeights!$C$14</f>
        <v>31.35</v>
      </c>
      <c r="DS405">
        <f>((_xlfn.RANK.EQ(DR405,$DR$2:$DR$1000,0))/(COUNT(DR$2:$DR$1000)))*100</f>
        <v>56.381486676016834</v>
      </c>
      <c r="DT405">
        <f t="shared" si="48"/>
        <v>0</v>
      </c>
    </row>
    <row r="406" spans="1:124" x14ac:dyDescent="0.25">
      <c r="A406" t="s">
        <v>450</v>
      </c>
      <c r="B406" t="s">
        <v>108</v>
      </c>
      <c r="C406" t="s">
        <v>109</v>
      </c>
      <c r="D406" t="s">
        <v>110</v>
      </c>
      <c r="E406" t="s">
        <v>639</v>
      </c>
      <c r="F406">
        <v>2834</v>
      </c>
      <c r="G406">
        <v>13100</v>
      </c>
      <c r="H406">
        <v>40</v>
      </c>
      <c r="I406">
        <v>1980</v>
      </c>
      <c r="J406">
        <v>1980</v>
      </c>
      <c r="K406" t="s">
        <v>139</v>
      </c>
      <c r="L406" t="s">
        <v>110</v>
      </c>
      <c r="M406">
        <v>34</v>
      </c>
      <c r="N406" t="s">
        <v>412</v>
      </c>
      <c r="O406">
        <v>2</v>
      </c>
      <c r="Q406" t="s">
        <v>627</v>
      </c>
      <c r="R406">
        <v>600</v>
      </c>
      <c r="S406" t="s">
        <v>280</v>
      </c>
      <c r="T406">
        <v>226</v>
      </c>
      <c r="V406">
        <v>7619</v>
      </c>
      <c r="W406" t="s">
        <v>116</v>
      </c>
      <c r="X406" t="s">
        <v>117</v>
      </c>
      <c r="Y406" t="s">
        <v>640</v>
      </c>
      <c r="Z406" t="s">
        <v>119</v>
      </c>
      <c r="AA406" t="s">
        <v>454</v>
      </c>
      <c r="AC406" t="s">
        <v>629</v>
      </c>
      <c r="AD406" t="s">
        <v>635</v>
      </c>
      <c r="AE406" t="s">
        <v>340</v>
      </c>
      <c r="AF406" t="s">
        <v>124</v>
      </c>
      <c r="AG406" t="s">
        <v>125</v>
      </c>
      <c r="AH406" t="s">
        <v>124</v>
      </c>
      <c r="AI406" t="s">
        <v>112</v>
      </c>
      <c r="AJ406" t="s">
        <v>112</v>
      </c>
      <c r="AK406" t="s">
        <v>125</v>
      </c>
      <c r="AL406" t="s">
        <v>641</v>
      </c>
      <c r="AM406" t="s">
        <v>642</v>
      </c>
      <c r="AN406" t="s">
        <v>643</v>
      </c>
      <c r="AO406">
        <v>1886</v>
      </c>
      <c r="AP406">
        <v>102264</v>
      </c>
      <c r="AQ406">
        <v>166</v>
      </c>
      <c r="AR406" t="s">
        <v>114</v>
      </c>
      <c r="AS406">
        <v>3229</v>
      </c>
      <c r="AT406">
        <v>6063</v>
      </c>
      <c r="AU406">
        <v>115048</v>
      </c>
      <c r="AV406">
        <v>117882</v>
      </c>
      <c r="BB406" t="s">
        <v>129</v>
      </c>
      <c r="BC406" t="s">
        <v>331</v>
      </c>
      <c r="BD406">
        <v>64</v>
      </c>
      <c r="BE406" t="s">
        <v>131</v>
      </c>
      <c r="BF406">
        <v>0</v>
      </c>
      <c r="BG406">
        <v>4</v>
      </c>
      <c r="BH406">
        <v>4</v>
      </c>
      <c r="BI406" t="s">
        <v>286</v>
      </c>
      <c r="BJ406" t="s">
        <v>154</v>
      </c>
      <c r="BK406" t="s">
        <v>112</v>
      </c>
      <c r="BN406" t="s">
        <v>133</v>
      </c>
      <c r="BR406" t="s">
        <v>133</v>
      </c>
      <c r="BU406" t="s">
        <v>139</v>
      </c>
      <c r="BV406" t="s">
        <v>114</v>
      </c>
      <c r="BW406" t="s">
        <v>112</v>
      </c>
      <c r="BX406">
        <v>0</v>
      </c>
      <c r="BZ406">
        <v>0</v>
      </c>
      <c r="CA406">
        <v>1</v>
      </c>
      <c r="CB406">
        <v>0</v>
      </c>
      <c r="CC406">
        <v>0</v>
      </c>
      <c r="CD406" t="s">
        <v>114</v>
      </c>
      <c r="CE406" t="s">
        <v>627</v>
      </c>
      <c r="CF406" t="s">
        <v>110</v>
      </c>
      <c r="CG406" t="s">
        <v>117</v>
      </c>
      <c r="CH406" t="s">
        <v>114</v>
      </c>
      <c r="CI406" t="s">
        <v>117</v>
      </c>
      <c r="CJ406" t="s">
        <v>117</v>
      </c>
      <c r="CK406" t="s">
        <v>112</v>
      </c>
      <c r="CL406">
        <v>38</v>
      </c>
      <c r="CM406">
        <v>0</v>
      </c>
      <c r="CN406" t="s">
        <v>644</v>
      </c>
      <c r="CO406" t="s">
        <v>154</v>
      </c>
      <c r="CP406">
        <v>0</v>
      </c>
      <c r="CQ406" t="s">
        <v>143</v>
      </c>
      <c r="CR406" t="s">
        <v>143</v>
      </c>
      <c r="CS406" t="s">
        <v>136</v>
      </c>
      <c r="CT406" t="s">
        <v>136</v>
      </c>
      <c r="CU406">
        <v>10</v>
      </c>
      <c r="CV406" t="s">
        <v>645</v>
      </c>
      <c r="CW406" t="s">
        <v>645</v>
      </c>
      <c r="CX406">
        <v>3</v>
      </c>
      <c r="CY406">
        <f t="shared" si="42"/>
        <v>7.5</v>
      </c>
      <c r="CZ406">
        <v>1.14337</v>
      </c>
      <c r="DA406">
        <v>0.67335999999999996</v>
      </c>
      <c r="DB406">
        <f t="shared" si="43"/>
        <v>1</v>
      </c>
      <c r="DF406">
        <v>7619</v>
      </c>
      <c r="DG406">
        <f t="shared" si="44"/>
        <v>15238</v>
      </c>
      <c r="DH406">
        <f t="shared" si="45"/>
        <v>4</v>
      </c>
      <c r="DI406">
        <v>705</v>
      </c>
      <c r="DJ406">
        <f t="shared" si="46"/>
        <v>1410</v>
      </c>
      <c r="DK406">
        <f t="shared" si="47"/>
        <v>3</v>
      </c>
      <c r="DN406">
        <f>(DL406*InputWeights!$C$7+DB406*InputWeights!$C$6)</f>
        <v>0.5</v>
      </c>
      <c r="DO406">
        <f>(DD406*InputWeights!$C$12+DE406*InputWeights!$C$10+CU406*InputWeights!$C$11)</f>
        <v>4</v>
      </c>
      <c r="DP406">
        <f>(DC406*InputWeights!$C$18+DK406*InputWeights!$C$16+DH406*InputWeights!$C$15+CY406*InputWeights!$C$17)</f>
        <v>4.45</v>
      </c>
      <c r="DR406">
        <f>DN406*InputWeights!$C$5+DO406*InputWeights!$C$9+DP406*InputWeights!$C$14</f>
        <v>31.3</v>
      </c>
      <c r="DS406">
        <f>((_xlfn.RANK.EQ(DR406,$DR$2:$DR$1000,0))/(COUNT(DR$2:$DR$1000)))*100</f>
        <v>56.80224403927069</v>
      </c>
      <c r="DT406">
        <f t="shared" si="48"/>
        <v>0</v>
      </c>
    </row>
    <row r="407" spans="1:124" x14ac:dyDescent="0.25">
      <c r="A407" t="s">
        <v>450</v>
      </c>
      <c r="B407" t="s">
        <v>108</v>
      </c>
      <c r="C407" t="s">
        <v>109</v>
      </c>
      <c r="D407" t="s">
        <v>110</v>
      </c>
      <c r="E407" t="s">
        <v>651</v>
      </c>
      <c r="F407">
        <v>1546</v>
      </c>
      <c r="G407">
        <v>13200</v>
      </c>
      <c r="H407">
        <v>40</v>
      </c>
      <c r="I407">
        <v>1980</v>
      </c>
      <c r="J407">
        <v>1980</v>
      </c>
      <c r="K407" t="s">
        <v>139</v>
      </c>
      <c r="L407" t="s">
        <v>110</v>
      </c>
      <c r="M407">
        <v>34</v>
      </c>
      <c r="N407" t="s">
        <v>412</v>
      </c>
      <c r="O407">
        <v>2</v>
      </c>
      <c r="Q407" t="s">
        <v>627</v>
      </c>
      <c r="R407">
        <v>600</v>
      </c>
      <c r="S407" t="s">
        <v>280</v>
      </c>
      <c r="T407">
        <v>262</v>
      </c>
      <c r="V407">
        <v>7619</v>
      </c>
      <c r="W407" t="s">
        <v>116</v>
      </c>
      <c r="X407" t="s">
        <v>117</v>
      </c>
      <c r="Y407" t="s">
        <v>640</v>
      </c>
      <c r="Z407" t="s">
        <v>119</v>
      </c>
      <c r="AA407" t="s">
        <v>454</v>
      </c>
      <c r="AC407" t="s">
        <v>635</v>
      </c>
      <c r="AD407" t="s">
        <v>647</v>
      </c>
      <c r="AE407" t="s">
        <v>340</v>
      </c>
      <c r="AF407" t="s">
        <v>124</v>
      </c>
      <c r="AG407" t="s">
        <v>125</v>
      </c>
      <c r="AH407" t="s">
        <v>124</v>
      </c>
      <c r="AI407" t="s">
        <v>112</v>
      </c>
      <c r="AJ407" t="s">
        <v>112</v>
      </c>
      <c r="AK407" t="s">
        <v>125</v>
      </c>
      <c r="AL407" t="s">
        <v>641</v>
      </c>
      <c r="AM407" t="s">
        <v>642</v>
      </c>
      <c r="AN407" t="s">
        <v>643</v>
      </c>
      <c r="AO407">
        <v>1888</v>
      </c>
      <c r="AP407">
        <v>102264</v>
      </c>
      <c r="AQ407">
        <v>166</v>
      </c>
      <c r="AR407" t="s">
        <v>114</v>
      </c>
      <c r="AS407">
        <v>6063</v>
      </c>
      <c r="AT407">
        <v>7609</v>
      </c>
      <c r="AU407">
        <v>117882</v>
      </c>
      <c r="AV407">
        <v>119428</v>
      </c>
      <c r="BB407" t="s">
        <v>129</v>
      </c>
      <c r="BC407" t="s">
        <v>247</v>
      </c>
      <c r="BD407">
        <v>56</v>
      </c>
      <c r="BE407" t="s">
        <v>131</v>
      </c>
      <c r="BF407">
        <v>0</v>
      </c>
      <c r="BG407">
        <v>4</v>
      </c>
      <c r="BH407">
        <v>4</v>
      </c>
      <c r="BI407" t="s">
        <v>286</v>
      </c>
      <c r="BJ407" t="s">
        <v>154</v>
      </c>
      <c r="BK407" t="s">
        <v>112</v>
      </c>
      <c r="BN407" t="s">
        <v>133</v>
      </c>
      <c r="BR407" t="s">
        <v>133</v>
      </c>
      <c r="BU407" t="s">
        <v>139</v>
      </c>
      <c r="BV407" t="s">
        <v>114</v>
      </c>
      <c r="BW407" t="s">
        <v>112</v>
      </c>
      <c r="BX407">
        <v>0</v>
      </c>
      <c r="BZ407">
        <v>0</v>
      </c>
      <c r="CA407">
        <v>1</v>
      </c>
      <c r="CB407">
        <v>0</v>
      </c>
      <c r="CC407">
        <v>0</v>
      </c>
      <c r="CD407" t="s">
        <v>114</v>
      </c>
      <c r="CE407" t="s">
        <v>627</v>
      </c>
      <c r="CF407" t="s">
        <v>117</v>
      </c>
      <c r="CG407" t="s">
        <v>117</v>
      </c>
      <c r="CH407" t="s">
        <v>114</v>
      </c>
      <c r="CI407" t="s">
        <v>117</v>
      </c>
      <c r="CJ407" t="s">
        <v>117</v>
      </c>
      <c r="CK407" t="s">
        <v>112</v>
      </c>
      <c r="CL407">
        <v>20</v>
      </c>
      <c r="CM407">
        <v>0</v>
      </c>
      <c r="CN407" t="s">
        <v>652</v>
      </c>
      <c r="CO407" t="s">
        <v>154</v>
      </c>
      <c r="CP407">
        <v>0</v>
      </c>
      <c r="CR407" t="s">
        <v>248</v>
      </c>
      <c r="CS407" t="s">
        <v>136</v>
      </c>
      <c r="CT407" t="s">
        <v>136</v>
      </c>
      <c r="CU407">
        <v>10</v>
      </c>
      <c r="CV407" t="s">
        <v>653</v>
      </c>
      <c r="CW407" t="s">
        <v>653</v>
      </c>
      <c r="CX407">
        <v>3</v>
      </c>
      <c r="CY407">
        <f t="shared" si="42"/>
        <v>7.5</v>
      </c>
      <c r="CZ407">
        <v>3.6933600000000002</v>
      </c>
      <c r="DA407">
        <v>2.2103899999999999</v>
      </c>
      <c r="DB407">
        <f t="shared" si="43"/>
        <v>1</v>
      </c>
      <c r="DF407">
        <v>7619</v>
      </c>
      <c r="DG407">
        <f t="shared" si="44"/>
        <v>15238</v>
      </c>
      <c r="DH407">
        <f t="shared" si="45"/>
        <v>4</v>
      </c>
      <c r="DI407">
        <v>705</v>
      </c>
      <c r="DJ407">
        <f t="shared" si="46"/>
        <v>1410</v>
      </c>
      <c r="DK407">
        <f t="shared" si="47"/>
        <v>3</v>
      </c>
      <c r="DN407">
        <f>(DL407*InputWeights!$C$7+DB407*InputWeights!$C$6)</f>
        <v>0.5</v>
      </c>
      <c r="DO407">
        <f>(DD407*InputWeights!$C$12+DE407*InputWeights!$C$10+CU407*InputWeights!$C$11)</f>
        <v>4</v>
      </c>
      <c r="DP407">
        <f>(DC407*InputWeights!$C$18+DK407*InputWeights!$C$16+DH407*InputWeights!$C$15+CY407*InputWeights!$C$17)</f>
        <v>4.45</v>
      </c>
      <c r="DR407">
        <f>DN407*InputWeights!$C$5+DO407*InputWeights!$C$9+DP407*InputWeights!$C$14</f>
        <v>31.3</v>
      </c>
      <c r="DS407">
        <f>((_xlfn.RANK.EQ(DR407,$DR$2:$DR$1000,0))/(COUNT(DR$2:$DR$1000)))*100</f>
        <v>56.80224403927069</v>
      </c>
      <c r="DT407">
        <f t="shared" si="48"/>
        <v>0</v>
      </c>
    </row>
    <row r="408" spans="1:124" x14ac:dyDescent="0.25">
      <c r="A408" t="s">
        <v>1589</v>
      </c>
      <c r="B408" t="s">
        <v>108</v>
      </c>
      <c r="C408" t="s">
        <v>109</v>
      </c>
      <c r="D408" t="s">
        <v>110</v>
      </c>
      <c r="E408" t="s">
        <v>666</v>
      </c>
      <c r="F408">
        <v>2235</v>
      </c>
      <c r="G408">
        <v>20001500</v>
      </c>
      <c r="H408">
        <v>0</v>
      </c>
      <c r="I408">
        <v>1925</v>
      </c>
      <c r="J408">
        <v>2016</v>
      </c>
      <c r="K408" t="s">
        <v>183</v>
      </c>
      <c r="L408" t="s">
        <v>114</v>
      </c>
      <c r="M408">
        <v>22</v>
      </c>
      <c r="N408" t="s">
        <v>358</v>
      </c>
      <c r="O408">
        <v>2</v>
      </c>
      <c r="Q408" t="s">
        <v>117</v>
      </c>
      <c r="R408">
        <v>0</v>
      </c>
      <c r="S408" t="s">
        <v>1394</v>
      </c>
      <c r="T408">
        <v>98</v>
      </c>
      <c r="V408">
        <v>16133</v>
      </c>
      <c r="W408" t="s">
        <v>116</v>
      </c>
      <c r="X408" t="s">
        <v>117</v>
      </c>
      <c r="Y408" t="s">
        <v>1590</v>
      </c>
      <c r="AA408" t="s">
        <v>133</v>
      </c>
      <c r="AC408" t="s">
        <v>1599</v>
      </c>
      <c r="AD408" t="s">
        <v>1601</v>
      </c>
      <c r="AE408" t="s">
        <v>426</v>
      </c>
      <c r="AF408" t="s">
        <v>124</v>
      </c>
      <c r="AG408" t="s">
        <v>112</v>
      </c>
      <c r="AH408" t="s">
        <v>124</v>
      </c>
      <c r="AI408" t="s">
        <v>112</v>
      </c>
      <c r="AJ408" t="s">
        <v>112</v>
      </c>
      <c r="AK408" t="s">
        <v>112</v>
      </c>
      <c r="AL408" t="s">
        <v>341</v>
      </c>
      <c r="AM408" t="s">
        <v>341</v>
      </c>
      <c r="AN408" t="s">
        <v>341</v>
      </c>
      <c r="AO408">
        <v>3631</v>
      </c>
      <c r="AP408">
        <v>102264</v>
      </c>
      <c r="AQ408">
        <v>433</v>
      </c>
      <c r="AR408" t="s">
        <v>110</v>
      </c>
      <c r="AS408">
        <v>11706</v>
      </c>
      <c r="AT408">
        <v>13941</v>
      </c>
      <c r="AU408">
        <v>11706</v>
      </c>
      <c r="AV408">
        <v>13941</v>
      </c>
      <c r="BB408" t="s">
        <v>129</v>
      </c>
      <c r="BC408" t="s">
        <v>761</v>
      </c>
      <c r="BD408">
        <v>95</v>
      </c>
      <c r="BE408" t="s">
        <v>131</v>
      </c>
      <c r="BF408">
        <v>2</v>
      </c>
      <c r="BG408">
        <v>4</v>
      </c>
      <c r="BH408">
        <v>4</v>
      </c>
      <c r="BI408" t="s">
        <v>131</v>
      </c>
      <c r="BJ408" t="s">
        <v>182</v>
      </c>
      <c r="BK408" t="s">
        <v>112</v>
      </c>
      <c r="BN408" t="s">
        <v>133</v>
      </c>
      <c r="BR408" t="s">
        <v>133</v>
      </c>
      <c r="BU408" t="s">
        <v>153</v>
      </c>
      <c r="BV408" t="s">
        <v>116</v>
      </c>
      <c r="BW408" t="s">
        <v>112</v>
      </c>
      <c r="BX408">
        <v>0</v>
      </c>
      <c r="BZ408">
        <v>0</v>
      </c>
      <c r="CA408">
        <v>1</v>
      </c>
      <c r="CB408">
        <v>0</v>
      </c>
      <c r="CC408">
        <v>0</v>
      </c>
      <c r="CD408" t="s">
        <v>117</v>
      </c>
      <c r="CE408" t="s">
        <v>117</v>
      </c>
      <c r="CF408" t="s">
        <v>110</v>
      </c>
      <c r="CG408" t="s">
        <v>117</v>
      </c>
      <c r="CH408" t="s">
        <v>117</v>
      </c>
      <c r="CI408" t="s">
        <v>117</v>
      </c>
      <c r="CJ408" t="s">
        <v>117</v>
      </c>
      <c r="CK408" t="s">
        <v>112</v>
      </c>
      <c r="CL408">
        <v>9</v>
      </c>
      <c r="CM408">
        <v>4</v>
      </c>
      <c r="CN408" t="s">
        <v>142</v>
      </c>
      <c r="CO408" t="s">
        <v>183</v>
      </c>
      <c r="CP408">
        <v>0</v>
      </c>
      <c r="CQ408" t="s">
        <v>135</v>
      </c>
      <c r="CR408" t="s">
        <v>135</v>
      </c>
      <c r="CS408" t="s">
        <v>215</v>
      </c>
      <c r="CT408" t="s">
        <v>215</v>
      </c>
      <c r="CU408">
        <v>2.5</v>
      </c>
      <c r="CV408" t="s">
        <v>1602</v>
      </c>
      <c r="CW408" t="s">
        <v>1602</v>
      </c>
      <c r="CX408">
        <v>4</v>
      </c>
      <c r="CY408">
        <f t="shared" si="42"/>
        <v>2.5</v>
      </c>
      <c r="CZ408">
        <v>3.3631600000000001</v>
      </c>
      <c r="DA408">
        <v>1.9975499999999999</v>
      </c>
      <c r="DB408">
        <f t="shared" si="43"/>
        <v>1</v>
      </c>
      <c r="DC408">
        <v>0</v>
      </c>
      <c r="DD408">
        <v>0</v>
      </c>
      <c r="DE408">
        <v>0</v>
      </c>
      <c r="DF408">
        <v>16133</v>
      </c>
      <c r="DG408">
        <f t="shared" si="44"/>
        <v>16133</v>
      </c>
      <c r="DH408">
        <f t="shared" si="45"/>
        <v>4</v>
      </c>
      <c r="DI408">
        <v>1129</v>
      </c>
      <c r="DJ408">
        <f t="shared" si="46"/>
        <v>1129</v>
      </c>
      <c r="DK408">
        <f t="shared" si="47"/>
        <v>3</v>
      </c>
      <c r="DL408">
        <v>10</v>
      </c>
      <c r="DN408">
        <f>(DL408*InputWeights!$C$7+DB408*InputWeights!$C$6)</f>
        <v>5.5</v>
      </c>
      <c r="DO408">
        <f>(DD408*InputWeights!$C$12+DE408*InputWeights!$C$10+CU408*InputWeights!$C$11)</f>
        <v>1</v>
      </c>
      <c r="DP408">
        <f>(DC408*InputWeights!$C$18+DK408*InputWeights!$C$16+DH408*InputWeights!$C$15+CY408*InputWeights!$C$17)</f>
        <v>2.95</v>
      </c>
      <c r="DR408">
        <f>DN408*InputWeights!$C$5+DO408*InputWeights!$C$9+DP408*InputWeights!$C$14</f>
        <v>31.3</v>
      </c>
      <c r="DS408">
        <f>((_xlfn.RANK.EQ(DR408,$DR$2:$DR$1000,0))/(COUNT(DR$2:$DR$1000)))*100</f>
        <v>56.80224403927069</v>
      </c>
      <c r="DT408">
        <f t="shared" si="48"/>
        <v>0</v>
      </c>
    </row>
    <row r="409" spans="1:124" x14ac:dyDescent="0.25">
      <c r="A409" t="s">
        <v>2018</v>
      </c>
      <c r="B409" t="s">
        <v>108</v>
      </c>
      <c r="C409" t="s">
        <v>109</v>
      </c>
      <c r="D409" t="s">
        <v>110</v>
      </c>
      <c r="E409" t="s">
        <v>472</v>
      </c>
      <c r="F409">
        <v>2230</v>
      </c>
      <c r="G409">
        <v>20000900</v>
      </c>
      <c r="H409">
        <v>0</v>
      </c>
      <c r="I409">
        <v>1900</v>
      </c>
      <c r="J409">
        <v>2002</v>
      </c>
      <c r="K409" t="s">
        <v>183</v>
      </c>
      <c r="L409" t="s">
        <v>114</v>
      </c>
      <c r="M409">
        <v>22</v>
      </c>
      <c r="N409" t="s">
        <v>358</v>
      </c>
      <c r="O409">
        <v>2</v>
      </c>
      <c r="P409" t="s">
        <v>112</v>
      </c>
      <c r="Q409" t="s">
        <v>117</v>
      </c>
      <c r="R409">
        <v>0</v>
      </c>
      <c r="S409" t="s">
        <v>1141</v>
      </c>
      <c r="T409">
        <v>186</v>
      </c>
      <c r="V409">
        <v>13049</v>
      </c>
      <c r="W409" t="s">
        <v>116</v>
      </c>
      <c r="X409" t="s">
        <v>117</v>
      </c>
      <c r="Y409" t="s">
        <v>2027</v>
      </c>
      <c r="AA409" t="s">
        <v>133</v>
      </c>
      <c r="AC409" t="s">
        <v>1883</v>
      </c>
      <c r="AD409" t="s">
        <v>160</v>
      </c>
      <c r="AE409" t="s">
        <v>274</v>
      </c>
      <c r="AF409" t="s">
        <v>124</v>
      </c>
      <c r="AG409" t="s">
        <v>112</v>
      </c>
      <c r="AH409" t="s">
        <v>124</v>
      </c>
      <c r="AI409" t="s">
        <v>112</v>
      </c>
      <c r="AJ409" t="s">
        <v>112</v>
      </c>
      <c r="AK409" t="s">
        <v>112</v>
      </c>
      <c r="AL409" t="s">
        <v>474</v>
      </c>
      <c r="AM409" t="s">
        <v>474</v>
      </c>
      <c r="AN409" t="s">
        <v>474</v>
      </c>
      <c r="AO409">
        <v>4591</v>
      </c>
      <c r="AP409">
        <v>102264</v>
      </c>
      <c r="AQ409">
        <v>659</v>
      </c>
      <c r="AR409" t="s">
        <v>110</v>
      </c>
      <c r="AS409">
        <v>20684</v>
      </c>
      <c r="AT409">
        <v>22914</v>
      </c>
      <c r="AU409">
        <v>20684</v>
      </c>
      <c r="AV409">
        <v>22914</v>
      </c>
      <c r="BB409" t="s">
        <v>129</v>
      </c>
      <c r="BC409" t="s">
        <v>130</v>
      </c>
      <c r="BD409">
        <v>73</v>
      </c>
      <c r="BE409" t="s">
        <v>131</v>
      </c>
      <c r="BF409">
        <v>2</v>
      </c>
      <c r="BG409">
        <v>4</v>
      </c>
      <c r="BH409">
        <v>4</v>
      </c>
      <c r="BI409" t="s">
        <v>132</v>
      </c>
      <c r="BJ409" t="s">
        <v>366</v>
      </c>
      <c r="BK409" t="s">
        <v>112</v>
      </c>
      <c r="BN409" t="s">
        <v>133</v>
      </c>
      <c r="BR409" t="s">
        <v>133</v>
      </c>
      <c r="BU409" t="s">
        <v>153</v>
      </c>
      <c r="BV409" t="s">
        <v>116</v>
      </c>
      <c r="BW409" t="s">
        <v>112</v>
      </c>
      <c r="BX409">
        <v>0</v>
      </c>
      <c r="BZ409">
        <v>0</v>
      </c>
      <c r="CA409">
        <v>1</v>
      </c>
      <c r="CB409">
        <v>0</v>
      </c>
      <c r="CC409">
        <v>0</v>
      </c>
      <c r="CD409" t="s">
        <v>117</v>
      </c>
      <c r="CE409" t="s">
        <v>117</v>
      </c>
      <c r="CF409" t="s">
        <v>110</v>
      </c>
      <c r="CG409" t="s">
        <v>117</v>
      </c>
      <c r="CH409" t="s">
        <v>117</v>
      </c>
      <c r="CI409" t="s">
        <v>117</v>
      </c>
      <c r="CJ409" t="s">
        <v>117</v>
      </c>
      <c r="CK409" t="s">
        <v>112</v>
      </c>
      <c r="CL409">
        <v>10</v>
      </c>
      <c r="CM409">
        <v>4</v>
      </c>
      <c r="CN409" t="s">
        <v>142</v>
      </c>
      <c r="CO409" t="s">
        <v>183</v>
      </c>
      <c r="CP409">
        <v>0</v>
      </c>
      <c r="CQ409" t="s">
        <v>135</v>
      </c>
      <c r="CR409" t="s">
        <v>135</v>
      </c>
      <c r="CS409" t="s">
        <v>184</v>
      </c>
      <c r="CT409" t="s">
        <v>184</v>
      </c>
      <c r="CU409">
        <v>7.5</v>
      </c>
      <c r="CV409" t="s">
        <v>2028</v>
      </c>
      <c r="CW409" t="s">
        <v>2028</v>
      </c>
      <c r="CX409">
        <v>4</v>
      </c>
      <c r="CY409">
        <f t="shared" si="42"/>
        <v>2.5</v>
      </c>
      <c r="CZ409">
        <v>1.73047</v>
      </c>
      <c r="DA409">
        <v>0.73859699999999995</v>
      </c>
      <c r="DB409">
        <f t="shared" si="43"/>
        <v>1</v>
      </c>
      <c r="DC409">
        <v>0</v>
      </c>
      <c r="DD409">
        <v>0</v>
      </c>
      <c r="DE409">
        <v>10</v>
      </c>
      <c r="DF409">
        <v>13049</v>
      </c>
      <c r="DG409">
        <f t="shared" si="44"/>
        <v>13049</v>
      </c>
      <c r="DH409">
        <f t="shared" si="45"/>
        <v>3</v>
      </c>
      <c r="DI409">
        <v>258</v>
      </c>
      <c r="DJ409">
        <f t="shared" si="46"/>
        <v>258</v>
      </c>
      <c r="DK409">
        <f t="shared" si="47"/>
        <v>1</v>
      </c>
      <c r="DN409">
        <f>(DL409*InputWeights!$C$7+DB409*InputWeights!$C$6)</f>
        <v>0.5</v>
      </c>
      <c r="DO409">
        <f>(DD409*InputWeights!$C$12+DE409*InputWeights!$C$10+CU409*InputWeights!$C$11)</f>
        <v>7</v>
      </c>
      <c r="DP409">
        <f>(DC409*InputWeights!$C$18+DK409*InputWeights!$C$16+DH409*InputWeights!$C$15+CY409*InputWeights!$C$17)</f>
        <v>2.1500000000000004</v>
      </c>
      <c r="DR409">
        <f>DN409*InputWeights!$C$5+DO409*InputWeights!$C$9+DP409*InputWeights!$C$14</f>
        <v>31.1</v>
      </c>
      <c r="DS409">
        <f>((_xlfn.RANK.EQ(DR409,$DR$2:$DR$1000,0))/(COUNT(DR$2:$DR$1000)))*100</f>
        <v>57.223001402524545</v>
      </c>
      <c r="DT409">
        <f t="shared" si="48"/>
        <v>0</v>
      </c>
    </row>
    <row r="410" spans="1:124" x14ac:dyDescent="0.25">
      <c r="A410" t="s">
        <v>2498</v>
      </c>
      <c r="B410" t="s">
        <v>108</v>
      </c>
      <c r="C410" t="s">
        <v>109</v>
      </c>
      <c r="D410" t="s">
        <v>397</v>
      </c>
      <c r="E410" t="s">
        <v>950</v>
      </c>
      <c r="F410">
        <v>1636</v>
      </c>
      <c r="G410">
        <v>4</v>
      </c>
      <c r="H410">
        <v>0</v>
      </c>
      <c r="I410">
        <v>0</v>
      </c>
      <c r="J410">
        <v>0</v>
      </c>
      <c r="K410" t="s">
        <v>183</v>
      </c>
      <c r="L410" t="s">
        <v>114</v>
      </c>
      <c r="M410">
        <v>40</v>
      </c>
      <c r="N410" t="s">
        <v>147</v>
      </c>
      <c r="O410">
        <v>4</v>
      </c>
      <c r="Q410" t="s">
        <v>117</v>
      </c>
      <c r="R410">
        <v>0</v>
      </c>
      <c r="T410">
        <v>173</v>
      </c>
      <c r="V410">
        <v>11853</v>
      </c>
      <c r="W410" t="s">
        <v>116</v>
      </c>
      <c r="X410" t="s">
        <v>117</v>
      </c>
      <c r="Y410" t="s">
        <v>2336</v>
      </c>
      <c r="AA410" t="s">
        <v>133</v>
      </c>
      <c r="AC410" t="s">
        <v>2507</v>
      </c>
      <c r="AD410" t="s">
        <v>2508</v>
      </c>
      <c r="AF410" t="s">
        <v>124</v>
      </c>
      <c r="AG410" t="s">
        <v>112</v>
      </c>
      <c r="AH410" t="s">
        <v>124</v>
      </c>
      <c r="AI410" t="s">
        <v>112</v>
      </c>
      <c r="AJ410" t="s">
        <v>112</v>
      </c>
      <c r="AK410" t="s">
        <v>112</v>
      </c>
      <c r="AL410" t="s">
        <v>701</v>
      </c>
      <c r="AM410" t="s">
        <v>701</v>
      </c>
      <c r="AO410">
        <v>5944</v>
      </c>
      <c r="AP410">
        <v>102264</v>
      </c>
      <c r="AQ410">
        <v>12957</v>
      </c>
      <c r="AR410" t="s">
        <v>110</v>
      </c>
      <c r="AS410">
        <v>13674</v>
      </c>
      <c r="AT410">
        <v>15310</v>
      </c>
      <c r="AU410">
        <v>13674</v>
      </c>
      <c r="AV410">
        <v>15310</v>
      </c>
      <c r="BB410" t="s">
        <v>129</v>
      </c>
      <c r="BC410" t="s">
        <v>247</v>
      </c>
      <c r="BD410">
        <v>0</v>
      </c>
      <c r="BE410" t="s">
        <v>131</v>
      </c>
      <c r="BF410">
        <v>0</v>
      </c>
      <c r="BG410">
        <v>0</v>
      </c>
      <c r="BH410">
        <v>0</v>
      </c>
      <c r="BK410" t="s">
        <v>112</v>
      </c>
      <c r="BN410" t="s">
        <v>133</v>
      </c>
      <c r="BR410" t="s">
        <v>133</v>
      </c>
      <c r="BU410" t="s">
        <v>112</v>
      </c>
      <c r="BX410">
        <v>1</v>
      </c>
      <c r="BZ410">
        <v>0</v>
      </c>
      <c r="CA410">
        <v>2</v>
      </c>
      <c r="CB410">
        <v>0</v>
      </c>
      <c r="CC410">
        <v>0</v>
      </c>
      <c r="CE410" t="s">
        <v>117</v>
      </c>
      <c r="CF410" t="s">
        <v>110</v>
      </c>
      <c r="CK410" t="s">
        <v>112</v>
      </c>
      <c r="CL410">
        <v>0</v>
      </c>
      <c r="CM410">
        <v>0</v>
      </c>
      <c r="CP410">
        <v>0</v>
      </c>
      <c r="CQ410" t="s">
        <v>417</v>
      </c>
      <c r="CS410" t="s">
        <v>418</v>
      </c>
      <c r="CT410" t="s">
        <v>418</v>
      </c>
      <c r="CU410">
        <v>5</v>
      </c>
      <c r="CV410" t="s">
        <v>2509</v>
      </c>
      <c r="CW410" t="s">
        <v>2509</v>
      </c>
      <c r="CX410">
        <v>5</v>
      </c>
      <c r="CY410">
        <f t="shared" si="42"/>
        <v>2.5</v>
      </c>
      <c r="CZ410">
        <v>1.3193999999999999</v>
      </c>
      <c r="DA410">
        <v>0.74769300000000005</v>
      </c>
      <c r="DB410">
        <f t="shared" si="43"/>
        <v>1</v>
      </c>
      <c r="DC410">
        <v>0</v>
      </c>
      <c r="DD410">
        <v>0</v>
      </c>
      <c r="DE410">
        <v>0</v>
      </c>
      <c r="DF410">
        <v>11853</v>
      </c>
      <c r="DG410">
        <f t="shared" si="44"/>
        <v>11853</v>
      </c>
      <c r="DH410">
        <f t="shared" si="45"/>
        <v>3</v>
      </c>
      <c r="DI410">
        <v>451</v>
      </c>
      <c r="DJ410">
        <f t="shared" si="46"/>
        <v>451</v>
      </c>
      <c r="DK410">
        <f t="shared" si="47"/>
        <v>1</v>
      </c>
      <c r="DL410">
        <v>10</v>
      </c>
      <c r="DN410">
        <f>(DL410*InputWeights!$C$7+DB410*InputWeights!$C$6)</f>
        <v>5.5</v>
      </c>
      <c r="DO410">
        <f>(DD410*InputWeights!$C$12+DE410*InputWeights!$C$10+CU410*InputWeights!$C$11)</f>
        <v>2</v>
      </c>
      <c r="DP410">
        <f>(DC410*InputWeights!$C$18+DK410*InputWeights!$C$16+DH410*InputWeights!$C$15+CY410*InputWeights!$C$17)</f>
        <v>2.1500000000000004</v>
      </c>
      <c r="DR410">
        <f>DN410*InputWeights!$C$5+DO410*InputWeights!$C$9+DP410*InputWeights!$C$14</f>
        <v>31.1</v>
      </c>
      <c r="DS410">
        <f>((_xlfn.RANK.EQ(DR410,$DR$2:$DR$1000,0))/(COUNT(DR$2:$DR$1000)))*100</f>
        <v>57.223001402524545</v>
      </c>
      <c r="DT410">
        <f t="shared" si="48"/>
        <v>0</v>
      </c>
    </row>
    <row r="411" spans="1:124" x14ac:dyDescent="0.25">
      <c r="A411" t="s">
        <v>268</v>
      </c>
      <c r="B411" t="s">
        <v>108</v>
      </c>
      <c r="C411" t="s">
        <v>109</v>
      </c>
      <c r="D411" t="s">
        <v>110</v>
      </c>
      <c r="E411" t="s">
        <v>918</v>
      </c>
      <c r="F411">
        <v>752</v>
      </c>
      <c r="G411">
        <v>14200</v>
      </c>
      <c r="H411">
        <v>30</v>
      </c>
      <c r="I411">
        <v>1988</v>
      </c>
      <c r="J411">
        <v>1988</v>
      </c>
      <c r="K411" t="s">
        <v>112</v>
      </c>
      <c r="L411" t="s">
        <v>110</v>
      </c>
      <c r="M411">
        <v>24</v>
      </c>
      <c r="N411" t="s">
        <v>412</v>
      </c>
      <c r="O411">
        <v>2</v>
      </c>
      <c r="P411" t="s">
        <v>112</v>
      </c>
      <c r="Q411" t="s">
        <v>114</v>
      </c>
      <c r="R411">
        <v>999</v>
      </c>
      <c r="S411" t="s">
        <v>682</v>
      </c>
      <c r="T411">
        <v>146</v>
      </c>
      <c r="V411">
        <v>15598</v>
      </c>
      <c r="W411" t="s">
        <v>110</v>
      </c>
      <c r="X411" t="s">
        <v>117</v>
      </c>
      <c r="Y411" t="s">
        <v>683</v>
      </c>
      <c r="Z411" t="s">
        <v>271</v>
      </c>
      <c r="AA411" t="s">
        <v>272</v>
      </c>
      <c r="AC411" t="s">
        <v>683</v>
      </c>
      <c r="AD411" t="s">
        <v>4974</v>
      </c>
      <c r="AE411" t="s">
        <v>274</v>
      </c>
      <c r="AF411" t="s">
        <v>124</v>
      </c>
      <c r="AG411" t="s">
        <v>125</v>
      </c>
      <c r="AH411" t="s">
        <v>124</v>
      </c>
      <c r="AI411" t="s">
        <v>150</v>
      </c>
      <c r="AJ411" t="s">
        <v>112</v>
      </c>
      <c r="AK411" t="s">
        <v>125</v>
      </c>
      <c r="AL411" t="s">
        <v>4975</v>
      </c>
      <c r="AM411" t="s">
        <v>4975</v>
      </c>
      <c r="AN411" t="s">
        <v>4975</v>
      </c>
      <c r="AO411">
        <v>132319</v>
      </c>
      <c r="AP411">
        <v>102264</v>
      </c>
      <c r="AQ411">
        <v>138</v>
      </c>
      <c r="AR411" t="s">
        <v>110</v>
      </c>
      <c r="AS411">
        <v>0</v>
      </c>
      <c r="AT411">
        <v>752</v>
      </c>
      <c r="AU411">
        <v>57740</v>
      </c>
      <c r="AV411">
        <v>58492</v>
      </c>
      <c r="BB411" t="s">
        <v>4976</v>
      </c>
      <c r="BC411" t="s">
        <v>180</v>
      </c>
      <c r="BD411">
        <v>87</v>
      </c>
      <c r="BE411" t="s">
        <v>131</v>
      </c>
      <c r="BF411">
        <v>0</v>
      </c>
      <c r="BG411">
        <v>2</v>
      </c>
      <c r="BH411">
        <v>2</v>
      </c>
      <c r="BI411" t="s">
        <v>182</v>
      </c>
      <c r="BJ411" t="s">
        <v>154</v>
      </c>
      <c r="BK411" t="s">
        <v>112</v>
      </c>
      <c r="BM411" t="s">
        <v>119</v>
      </c>
      <c r="BN411" t="s">
        <v>684</v>
      </c>
      <c r="BR411" t="s">
        <v>133</v>
      </c>
      <c r="BT411" t="s">
        <v>325</v>
      </c>
      <c r="BU411" t="s">
        <v>112</v>
      </c>
      <c r="BV411" t="s">
        <v>114</v>
      </c>
      <c r="BW411" t="s">
        <v>112</v>
      </c>
      <c r="BX411">
        <v>0</v>
      </c>
      <c r="BZ411">
        <v>0</v>
      </c>
      <c r="CA411">
        <v>1</v>
      </c>
      <c r="CB411">
        <v>0</v>
      </c>
      <c r="CC411">
        <v>0</v>
      </c>
      <c r="CD411" t="s">
        <v>110</v>
      </c>
      <c r="CE411" t="s">
        <v>114</v>
      </c>
      <c r="CF411" t="s">
        <v>110</v>
      </c>
      <c r="CG411" t="s">
        <v>117</v>
      </c>
      <c r="CH411" t="s">
        <v>114</v>
      </c>
      <c r="CI411" t="s">
        <v>117</v>
      </c>
      <c r="CJ411" t="s">
        <v>117</v>
      </c>
      <c r="CK411" t="s">
        <v>112</v>
      </c>
      <c r="CL411">
        <v>1</v>
      </c>
      <c r="CM411">
        <v>0</v>
      </c>
      <c r="CN411" t="s">
        <v>155</v>
      </c>
      <c r="CO411" t="s">
        <v>154</v>
      </c>
      <c r="CP411">
        <v>0</v>
      </c>
      <c r="CQ411" t="s">
        <v>135</v>
      </c>
      <c r="CR411" t="s">
        <v>135</v>
      </c>
      <c r="CS411" t="s">
        <v>184</v>
      </c>
      <c r="CT411" t="s">
        <v>156</v>
      </c>
      <c r="CU411">
        <v>5</v>
      </c>
      <c r="CV411" t="s">
        <v>4977</v>
      </c>
      <c r="CW411" t="s">
        <v>4977</v>
      </c>
      <c r="CX411">
        <v>2</v>
      </c>
      <c r="CY411">
        <f t="shared" si="42"/>
        <v>7.5</v>
      </c>
      <c r="CZ411">
        <v>3.1602199999999998</v>
      </c>
      <c r="DA411">
        <v>2.0474399999999999</v>
      </c>
      <c r="DB411">
        <f t="shared" si="43"/>
        <v>1</v>
      </c>
      <c r="DF411">
        <v>15598</v>
      </c>
      <c r="DG411">
        <f t="shared" si="44"/>
        <v>31196</v>
      </c>
      <c r="DH411">
        <f t="shared" si="45"/>
        <v>7</v>
      </c>
      <c r="DI411">
        <v>1350</v>
      </c>
      <c r="DJ411">
        <f t="shared" si="46"/>
        <v>2700</v>
      </c>
      <c r="DK411">
        <f t="shared" si="47"/>
        <v>4</v>
      </c>
      <c r="DN411">
        <f>(DL411*InputWeights!$C$7+DB411*InputWeights!$C$6)</f>
        <v>0.5</v>
      </c>
      <c r="DO411">
        <f>(DD411*InputWeights!$C$12+DE411*InputWeights!$C$10+CU411*InputWeights!$C$11)</f>
        <v>2</v>
      </c>
      <c r="DP411">
        <f>(DC411*InputWeights!$C$18+DK411*InputWeights!$C$16+DH411*InputWeights!$C$15+CY411*InputWeights!$C$17)</f>
        <v>5.8500000000000005</v>
      </c>
      <c r="DR411">
        <f>DN411*InputWeights!$C$5+DO411*InputWeights!$C$9+DP411*InputWeights!$C$14</f>
        <v>30.900000000000002</v>
      </c>
      <c r="DS411">
        <f>((_xlfn.RANK.EQ(DR411,$DR$2:$DR$1000,0))/(COUNT(DR$2:$DR$1000)))*100</f>
        <v>57.503506311360454</v>
      </c>
      <c r="DT411">
        <f t="shared" si="48"/>
        <v>0</v>
      </c>
    </row>
    <row r="412" spans="1:124" x14ac:dyDescent="0.25">
      <c r="A412" t="s">
        <v>875</v>
      </c>
      <c r="B412" t="s">
        <v>108</v>
      </c>
      <c r="C412" t="s">
        <v>109</v>
      </c>
      <c r="D412" t="s">
        <v>110</v>
      </c>
      <c r="E412" t="s">
        <v>348</v>
      </c>
      <c r="F412">
        <v>3713</v>
      </c>
      <c r="G412">
        <v>5000</v>
      </c>
      <c r="H412">
        <v>0</v>
      </c>
      <c r="I412">
        <v>1900</v>
      </c>
      <c r="J412">
        <v>1999</v>
      </c>
      <c r="K412" t="s">
        <v>183</v>
      </c>
      <c r="L412" t="s">
        <v>114</v>
      </c>
      <c r="M412">
        <v>24</v>
      </c>
      <c r="N412" t="s">
        <v>177</v>
      </c>
      <c r="O412">
        <v>2</v>
      </c>
      <c r="Q412" t="s">
        <v>117</v>
      </c>
      <c r="R412">
        <v>0</v>
      </c>
      <c r="S412" t="s">
        <v>881</v>
      </c>
      <c r="T412">
        <v>169</v>
      </c>
      <c r="V412">
        <v>3616</v>
      </c>
      <c r="W412" t="s">
        <v>116</v>
      </c>
      <c r="X412" t="s">
        <v>117</v>
      </c>
      <c r="Y412" t="s">
        <v>889</v>
      </c>
      <c r="Z412" t="s">
        <v>119</v>
      </c>
      <c r="AA412" t="s">
        <v>877</v>
      </c>
      <c r="AC412" t="s">
        <v>160</v>
      </c>
      <c r="AD412" t="s">
        <v>218</v>
      </c>
      <c r="AE412" t="s">
        <v>364</v>
      </c>
      <c r="AF412" t="s">
        <v>124</v>
      </c>
      <c r="AG412" t="s">
        <v>112</v>
      </c>
      <c r="AH412" t="s">
        <v>124</v>
      </c>
      <c r="AI412" t="s">
        <v>112</v>
      </c>
      <c r="AJ412" t="s">
        <v>112</v>
      </c>
      <c r="AK412" t="s">
        <v>112</v>
      </c>
      <c r="AL412" t="s">
        <v>890</v>
      </c>
      <c r="AM412" t="s">
        <v>891</v>
      </c>
      <c r="AN412" t="s">
        <v>892</v>
      </c>
      <c r="AO412">
        <v>2224</v>
      </c>
      <c r="AP412">
        <v>102264</v>
      </c>
      <c r="AQ412">
        <v>185</v>
      </c>
      <c r="AR412" t="s">
        <v>110</v>
      </c>
      <c r="AS412">
        <v>27563</v>
      </c>
      <c r="AT412">
        <v>31276</v>
      </c>
      <c r="AU412">
        <v>27563</v>
      </c>
      <c r="AV412">
        <v>31276</v>
      </c>
      <c r="BB412" t="s">
        <v>129</v>
      </c>
      <c r="BC412" t="s">
        <v>130</v>
      </c>
      <c r="BD412">
        <v>79</v>
      </c>
      <c r="BE412" t="s">
        <v>131</v>
      </c>
      <c r="BF412">
        <v>2</v>
      </c>
      <c r="BG412">
        <v>2</v>
      </c>
      <c r="BH412">
        <v>2</v>
      </c>
      <c r="BI412" t="s">
        <v>183</v>
      </c>
      <c r="BJ412" t="s">
        <v>366</v>
      </c>
      <c r="BK412" t="s">
        <v>112</v>
      </c>
      <c r="BN412" t="s">
        <v>133</v>
      </c>
      <c r="BR412" t="s">
        <v>133</v>
      </c>
      <c r="BU412" t="s">
        <v>153</v>
      </c>
      <c r="BV412" t="s">
        <v>116</v>
      </c>
      <c r="BW412" t="s">
        <v>112</v>
      </c>
      <c r="BX412">
        <v>0</v>
      </c>
      <c r="BZ412">
        <v>0</v>
      </c>
      <c r="CA412">
        <v>1</v>
      </c>
      <c r="CB412">
        <v>0</v>
      </c>
      <c r="CC412">
        <v>0</v>
      </c>
      <c r="CD412" t="s">
        <v>117</v>
      </c>
      <c r="CE412" t="s">
        <v>117</v>
      </c>
      <c r="CF412" t="s">
        <v>110</v>
      </c>
      <c r="CG412" t="s">
        <v>110</v>
      </c>
      <c r="CH412" t="s">
        <v>117</v>
      </c>
      <c r="CI412" t="s">
        <v>117</v>
      </c>
      <c r="CJ412" t="s">
        <v>117</v>
      </c>
      <c r="CK412" t="s">
        <v>125</v>
      </c>
      <c r="CL412">
        <v>9</v>
      </c>
      <c r="CM412">
        <v>7</v>
      </c>
      <c r="CN412" t="s">
        <v>142</v>
      </c>
      <c r="CO412" t="s">
        <v>183</v>
      </c>
      <c r="CP412">
        <v>0</v>
      </c>
      <c r="CQ412" t="s">
        <v>135</v>
      </c>
      <c r="CR412" t="s">
        <v>135</v>
      </c>
      <c r="CS412" t="s">
        <v>184</v>
      </c>
      <c r="CT412" t="s">
        <v>184</v>
      </c>
      <c r="CU412">
        <v>7.5</v>
      </c>
      <c r="CV412" t="s">
        <v>893</v>
      </c>
      <c r="CW412" t="s">
        <v>893</v>
      </c>
      <c r="CX412">
        <v>4</v>
      </c>
      <c r="CY412">
        <f t="shared" si="42"/>
        <v>2.5</v>
      </c>
      <c r="CZ412">
        <v>1.8521700000000001</v>
      </c>
      <c r="DA412">
        <v>0.87448700000000001</v>
      </c>
      <c r="DB412">
        <f t="shared" si="43"/>
        <v>1</v>
      </c>
      <c r="DC412">
        <v>0</v>
      </c>
      <c r="DD412">
        <v>0</v>
      </c>
      <c r="DE412">
        <v>0</v>
      </c>
      <c r="DF412">
        <v>3616</v>
      </c>
      <c r="DG412">
        <f t="shared" si="44"/>
        <v>3616</v>
      </c>
      <c r="DH412">
        <f t="shared" si="45"/>
        <v>1</v>
      </c>
      <c r="DI412">
        <v>109</v>
      </c>
      <c r="DJ412">
        <f t="shared" si="46"/>
        <v>109</v>
      </c>
      <c r="DK412">
        <f t="shared" si="47"/>
        <v>1</v>
      </c>
      <c r="DL412">
        <v>10</v>
      </c>
      <c r="DN412">
        <f>(DL412*InputWeights!$C$7+DB412*InputWeights!$C$6)</f>
        <v>5.5</v>
      </c>
      <c r="DO412">
        <f>(DD412*InputWeights!$C$12+DE412*InputWeights!$C$10+CU412*InputWeights!$C$11)</f>
        <v>3</v>
      </c>
      <c r="DP412">
        <f>(DC412*InputWeights!$C$18+DK412*InputWeights!$C$16+DH412*InputWeights!$C$15+CY412*InputWeights!$C$17)</f>
        <v>1.35</v>
      </c>
      <c r="DR412">
        <f>DN412*InputWeights!$C$5+DO412*InputWeights!$C$9+DP412*InputWeights!$C$14</f>
        <v>30.9</v>
      </c>
      <c r="DS412">
        <f>((_xlfn.RANK.EQ(DR412,$DR$2:$DR$1000,0))/(COUNT(DR$2:$DR$1000)))*100</f>
        <v>57.643758765778394</v>
      </c>
      <c r="DT412">
        <f t="shared" si="48"/>
        <v>0</v>
      </c>
    </row>
    <row r="413" spans="1:124" x14ac:dyDescent="0.25">
      <c r="A413" t="s">
        <v>1217</v>
      </c>
      <c r="B413" t="s">
        <v>108</v>
      </c>
      <c r="C413" t="s">
        <v>109</v>
      </c>
      <c r="D413" t="s">
        <v>110</v>
      </c>
      <c r="E413" t="s">
        <v>411</v>
      </c>
      <c r="F413">
        <v>2927</v>
      </c>
      <c r="G413">
        <v>20000100</v>
      </c>
      <c r="H413">
        <v>0</v>
      </c>
      <c r="I413">
        <v>1900</v>
      </c>
      <c r="J413">
        <v>1995</v>
      </c>
      <c r="K413" t="s">
        <v>183</v>
      </c>
      <c r="L413" t="s">
        <v>114</v>
      </c>
      <c r="M413">
        <v>20</v>
      </c>
      <c r="N413" t="s">
        <v>177</v>
      </c>
      <c r="O413">
        <v>2</v>
      </c>
      <c r="P413" t="s">
        <v>112</v>
      </c>
      <c r="Q413" t="s">
        <v>117</v>
      </c>
      <c r="R413">
        <v>0</v>
      </c>
      <c r="S413" t="s">
        <v>1213</v>
      </c>
      <c r="T413">
        <v>257</v>
      </c>
      <c r="V413">
        <v>2049</v>
      </c>
      <c r="W413" t="s">
        <v>116</v>
      </c>
      <c r="X413" t="s">
        <v>117</v>
      </c>
      <c r="Y413" t="s">
        <v>1214</v>
      </c>
      <c r="AA413" t="s">
        <v>133</v>
      </c>
      <c r="AC413" t="s">
        <v>1218</v>
      </c>
      <c r="AD413" t="s">
        <v>160</v>
      </c>
      <c r="AE413" t="s">
        <v>123</v>
      </c>
      <c r="AF413" t="s">
        <v>110</v>
      </c>
      <c r="AG413" t="s">
        <v>112</v>
      </c>
      <c r="AH413" t="s">
        <v>124</v>
      </c>
      <c r="AI413" t="s">
        <v>112</v>
      </c>
      <c r="AJ413" t="s">
        <v>112</v>
      </c>
      <c r="AK413" t="s">
        <v>125</v>
      </c>
      <c r="AL413" t="s">
        <v>1219</v>
      </c>
      <c r="AM413" t="s">
        <v>1219</v>
      </c>
      <c r="AN413" t="s">
        <v>1220</v>
      </c>
      <c r="AO413">
        <v>3004</v>
      </c>
      <c r="AP413">
        <v>102264</v>
      </c>
      <c r="AQ413">
        <v>280</v>
      </c>
      <c r="AR413" t="s">
        <v>110</v>
      </c>
      <c r="AS413">
        <v>0</v>
      </c>
      <c r="AT413">
        <v>2927</v>
      </c>
      <c r="AU413">
        <v>0</v>
      </c>
      <c r="AV413">
        <v>2927</v>
      </c>
      <c r="BB413" t="s">
        <v>129</v>
      </c>
      <c r="BC413" t="s">
        <v>855</v>
      </c>
      <c r="BD413">
        <v>71</v>
      </c>
      <c r="BE413" t="s">
        <v>131</v>
      </c>
      <c r="BF413">
        <v>1</v>
      </c>
      <c r="BG413">
        <v>3</v>
      </c>
      <c r="BH413">
        <v>3</v>
      </c>
      <c r="BI413" t="s">
        <v>131</v>
      </c>
      <c r="BJ413" t="s">
        <v>366</v>
      </c>
      <c r="BK413" t="s">
        <v>112</v>
      </c>
      <c r="BN413" t="s">
        <v>133</v>
      </c>
      <c r="BR413" t="s">
        <v>133</v>
      </c>
      <c r="BU413" t="s">
        <v>153</v>
      </c>
      <c r="BV413" t="s">
        <v>116</v>
      </c>
      <c r="BW413" t="s">
        <v>112</v>
      </c>
      <c r="BX413">
        <v>0</v>
      </c>
      <c r="BZ413">
        <v>0</v>
      </c>
      <c r="CA413">
        <v>1</v>
      </c>
      <c r="CB413">
        <v>0</v>
      </c>
      <c r="CC413">
        <v>0</v>
      </c>
      <c r="CD413" t="s">
        <v>117</v>
      </c>
      <c r="CE413" t="s">
        <v>117</v>
      </c>
      <c r="CF413" t="s">
        <v>110</v>
      </c>
      <c r="CG413" t="s">
        <v>117</v>
      </c>
      <c r="CH413" t="s">
        <v>117</v>
      </c>
      <c r="CI413" t="s">
        <v>117</v>
      </c>
      <c r="CJ413" t="s">
        <v>117</v>
      </c>
      <c r="CK413" t="s">
        <v>112</v>
      </c>
      <c r="CL413">
        <v>6</v>
      </c>
      <c r="CM413">
        <v>6</v>
      </c>
      <c r="CN413" t="s">
        <v>134</v>
      </c>
      <c r="CO413" t="s">
        <v>183</v>
      </c>
      <c r="CP413">
        <v>0</v>
      </c>
      <c r="CQ413" t="s">
        <v>143</v>
      </c>
      <c r="CR413" t="s">
        <v>143</v>
      </c>
      <c r="CS413" t="s">
        <v>136</v>
      </c>
      <c r="CT413" t="s">
        <v>184</v>
      </c>
      <c r="CU413">
        <v>7.5</v>
      </c>
      <c r="CV413" t="s">
        <v>1221</v>
      </c>
      <c r="CW413" t="s">
        <v>1221</v>
      </c>
      <c r="CX413">
        <v>4</v>
      </c>
      <c r="CY413">
        <f t="shared" si="42"/>
        <v>2.5</v>
      </c>
      <c r="CZ413">
        <v>5.6387900000000002</v>
      </c>
      <c r="DA413">
        <v>2.8939599999999999</v>
      </c>
      <c r="DB413">
        <f t="shared" si="43"/>
        <v>1</v>
      </c>
      <c r="DC413">
        <v>0</v>
      </c>
      <c r="DD413">
        <v>0</v>
      </c>
      <c r="DE413">
        <v>0</v>
      </c>
      <c r="DF413">
        <v>2049</v>
      </c>
      <c r="DG413">
        <f t="shared" si="44"/>
        <v>2049</v>
      </c>
      <c r="DH413">
        <f t="shared" si="45"/>
        <v>1</v>
      </c>
      <c r="DI413">
        <v>81</v>
      </c>
      <c r="DJ413">
        <f t="shared" si="46"/>
        <v>81</v>
      </c>
      <c r="DK413">
        <f t="shared" si="47"/>
        <v>1</v>
      </c>
      <c r="DL413">
        <v>10</v>
      </c>
      <c r="DN413">
        <f>(DL413*InputWeights!$C$7+DB413*InputWeights!$C$6)</f>
        <v>5.5</v>
      </c>
      <c r="DO413">
        <f>(DD413*InputWeights!$C$12+DE413*InputWeights!$C$10+CU413*InputWeights!$C$11)</f>
        <v>3</v>
      </c>
      <c r="DP413">
        <f>(DC413*InputWeights!$C$18+DK413*InputWeights!$C$16+DH413*InputWeights!$C$15+CY413*InputWeights!$C$17)</f>
        <v>1.35</v>
      </c>
      <c r="DR413">
        <f>DN413*InputWeights!$C$5+DO413*InputWeights!$C$9+DP413*InputWeights!$C$14</f>
        <v>30.9</v>
      </c>
      <c r="DS413">
        <f>((_xlfn.RANK.EQ(DR413,$DR$2:$DR$1000,0))/(COUNT(DR$2:$DR$1000)))*100</f>
        <v>57.643758765778394</v>
      </c>
      <c r="DT413">
        <f t="shared" si="48"/>
        <v>0</v>
      </c>
    </row>
    <row r="414" spans="1:124" x14ac:dyDescent="0.25">
      <c r="A414" t="s">
        <v>1314</v>
      </c>
      <c r="B414" t="s">
        <v>108</v>
      </c>
      <c r="C414" t="s">
        <v>109</v>
      </c>
      <c r="D414" t="s">
        <v>110</v>
      </c>
      <c r="E414" t="s">
        <v>333</v>
      </c>
      <c r="F414">
        <v>2902</v>
      </c>
      <c r="G414">
        <v>20000800</v>
      </c>
      <c r="H414">
        <v>0</v>
      </c>
      <c r="I414">
        <v>1941</v>
      </c>
      <c r="J414">
        <v>1985</v>
      </c>
      <c r="K414" t="s">
        <v>183</v>
      </c>
      <c r="L414" t="s">
        <v>114</v>
      </c>
      <c r="M414">
        <v>20</v>
      </c>
      <c r="N414" t="s">
        <v>358</v>
      </c>
      <c r="O414">
        <v>2</v>
      </c>
      <c r="Q414" t="s">
        <v>117</v>
      </c>
      <c r="R414">
        <v>0</v>
      </c>
      <c r="S414" t="s">
        <v>1256</v>
      </c>
      <c r="T414">
        <v>304</v>
      </c>
      <c r="V414">
        <v>1445</v>
      </c>
      <c r="W414" t="s">
        <v>116</v>
      </c>
      <c r="X414" t="s">
        <v>117</v>
      </c>
      <c r="Y414" t="s">
        <v>1315</v>
      </c>
      <c r="AA414" t="s">
        <v>133</v>
      </c>
      <c r="AC414" t="s">
        <v>363</v>
      </c>
      <c r="AD414" t="s">
        <v>1318</v>
      </c>
      <c r="AE414" t="s">
        <v>364</v>
      </c>
      <c r="AF414" t="s">
        <v>124</v>
      </c>
      <c r="AG414" t="s">
        <v>112</v>
      </c>
      <c r="AH414" t="s">
        <v>124</v>
      </c>
      <c r="AI414" t="s">
        <v>112</v>
      </c>
      <c r="AJ414" t="s">
        <v>112</v>
      </c>
      <c r="AK414" t="s">
        <v>112</v>
      </c>
      <c r="AL414" t="s">
        <v>416</v>
      </c>
      <c r="AM414" t="s">
        <v>416</v>
      </c>
      <c r="AN414" t="s">
        <v>416</v>
      </c>
      <c r="AO414">
        <v>3116</v>
      </c>
      <c r="AP414">
        <v>102264</v>
      </c>
      <c r="AQ414">
        <v>303</v>
      </c>
      <c r="AR414" t="s">
        <v>110</v>
      </c>
      <c r="AS414">
        <v>2973</v>
      </c>
      <c r="AT414">
        <v>5875</v>
      </c>
      <c r="AU414">
        <v>2973</v>
      </c>
      <c r="AV414">
        <v>5875</v>
      </c>
      <c r="BB414" t="s">
        <v>129</v>
      </c>
      <c r="BC414" t="s">
        <v>855</v>
      </c>
      <c r="BD414">
        <v>63</v>
      </c>
      <c r="BE414" t="s">
        <v>131</v>
      </c>
      <c r="BF414">
        <v>1</v>
      </c>
      <c r="BG414">
        <v>3</v>
      </c>
      <c r="BH414">
        <v>3</v>
      </c>
      <c r="BI414" t="s">
        <v>131</v>
      </c>
      <c r="BJ414" t="s">
        <v>366</v>
      </c>
      <c r="BK414" t="s">
        <v>112</v>
      </c>
      <c r="BN414" t="s">
        <v>133</v>
      </c>
      <c r="BR414" t="s">
        <v>133</v>
      </c>
      <c r="BU414" t="s">
        <v>112</v>
      </c>
      <c r="BV414" t="s">
        <v>124</v>
      </c>
      <c r="BW414" t="s">
        <v>112</v>
      </c>
      <c r="BX414">
        <v>0</v>
      </c>
      <c r="BZ414">
        <v>0</v>
      </c>
      <c r="CA414">
        <v>1</v>
      </c>
      <c r="CB414">
        <v>0</v>
      </c>
      <c r="CC414">
        <v>0</v>
      </c>
      <c r="CD414" t="s">
        <v>117</v>
      </c>
      <c r="CE414" t="s">
        <v>117</v>
      </c>
      <c r="CF414" t="s">
        <v>110</v>
      </c>
      <c r="CG414" t="s">
        <v>117</v>
      </c>
      <c r="CH414" t="s">
        <v>116</v>
      </c>
      <c r="CI414" t="s">
        <v>117</v>
      </c>
      <c r="CJ414" t="s">
        <v>117</v>
      </c>
      <c r="CK414" t="s">
        <v>112</v>
      </c>
      <c r="CL414">
        <v>9</v>
      </c>
      <c r="CM414">
        <v>4</v>
      </c>
      <c r="CN414" t="s">
        <v>649</v>
      </c>
      <c r="CO414" t="s">
        <v>183</v>
      </c>
      <c r="CP414">
        <v>0</v>
      </c>
      <c r="CQ414" t="s">
        <v>143</v>
      </c>
      <c r="CR414" t="s">
        <v>143</v>
      </c>
      <c r="CS414" t="s">
        <v>136</v>
      </c>
      <c r="CT414" t="s">
        <v>184</v>
      </c>
      <c r="CU414">
        <v>7.5</v>
      </c>
      <c r="CV414" t="s">
        <v>1319</v>
      </c>
      <c r="CW414" t="s">
        <v>1319</v>
      </c>
      <c r="CX414">
        <v>5</v>
      </c>
      <c r="CY414">
        <f t="shared" si="42"/>
        <v>2.5</v>
      </c>
      <c r="CZ414">
        <v>2.1625399999999999</v>
      </c>
      <c r="DA414">
        <v>0.85780299999999998</v>
      </c>
      <c r="DB414">
        <f t="shared" si="43"/>
        <v>1</v>
      </c>
      <c r="DC414">
        <v>0</v>
      </c>
      <c r="DD414">
        <v>0</v>
      </c>
      <c r="DE414">
        <v>0</v>
      </c>
      <c r="DF414">
        <v>1445</v>
      </c>
      <c r="DG414">
        <f t="shared" si="44"/>
        <v>1445</v>
      </c>
      <c r="DH414">
        <f t="shared" si="45"/>
        <v>1</v>
      </c>
      <c r="DI414">
        <v>83</v>
      </c>
      <c r="DJ414">
        <f t="shared" si="46"/>
        <v>83</v>
      </c>
      <c r="DK414">
        <f t="shared" si="47"/>
        <v>1</v>
      </c>
      <c r="DL414">
        <v>10</v>
      </c>
      <c r="DN414">
        <f>(DL414*InputWeights!$C$7+DB414*InputWeights!$C$6)</f>
        <v>5.5</v>
      </c>
      <c r="DO414">
        <f>(DD414*InputWeights!$C$12+DE414*InputWeights!$C$10+CU414*InputWeights!$C$11)</f>
        <v>3</v>
      </c>
      <c r="DP414">
        <f>(DC414*InputWeights!$C$18+DK414*InputWeights!$C$16+DH414*InputWeights!$C$15+CY414*InputWeights!$C$17)</f>
        <v>1.35</v>
      </c>
      <c r="DR414">
        <f>DN414*InputWeights!$C$5+DO414*InputWeights!$C$9+DP414*InputWeights!$C$14</f>
        <v>30.9</v>
      </c>
      <c r="DS414">
        <f>((_xlfn.RANK.EQ(DR414,$DR$2:$DR$1000,0))/(COUNT(DR$2:$DR$1000)))*100</f>
        <v>57.643758765778394</v>
      </c>
      <c r="DT414">
        <f t="shared" si="48"/>
        <v>0</v>
      </c>
    </row>
    <row r="415" spans="1:124" x14ac:dyDescent="0.25">
      <c r="A415" t="s">
        <v>1314</v>
      </c>
      <c r="B415" t="s">
        <v>108</v>
      </c>
      <c r="C415" t="s">
        <v>109</v>
      </c>
      <c r="D415" t="s">
        <v>110</v>
      </c>
      <c r="E415" t="s">
        <v>420</v>
      </c>
      <c r="F415">
        <v>1368</v>
      </c>
      <c r="G415">
        <v>20001000</v>
      </c>
      <c r="H415">
        <v>0</v>
      </c>
      <c r="I415">
        <v>1985</v>
      </c>
      <c r="J415">
        <v>1985</v>
      </c>
      <c r="K415" t="s">
        <v>183</v>
      </c>
      <c r="L415" t="s">
        <v>114</v>
      </c>
      <c r="M415">
        <v>20</v>
      </c>
      <c r="N415" t="s">
        <v>229</v>
      </c>
      <c r="O415">
        <v>2</v>
      </c>
      <c r="Q415" t="s">
        <v>117</v>
      </c>
      <c r="R415">
        <v>0</v>
      </c>
      <c r="S415" t="s">
        <v>1256</v>
      </c>
      <c r="T415">
        <v>338</v>
      </c>
      <c r="V415">
        <v>1445</v>
      </c>
      <c r="W415" t="s">
        <v>116</v>
      </c>
      <c r="X415" t="s">
        <v>117</v>
      </c>
      <c r="Y415" t="s">
        <v>1320</v>
      </c>
      <c r="AA415" t="s">
        <v>133</v>
      </c>
      <c r="AC415" t="s">
        <v>1321</v>
      </c>
      <c r="AD415" t="s">
        <v>945</v>
      </c>
      <c r="AE415" t="s">
        <v>364</v>
      </c>
      <c r="AF415" t="s">
        <v>124</v>
      </c>
      <c r="AG415" t="s">
        <v>112</v>
      </c>
      <c r="AH415" t="s">
        <v>124</v>
      </c>
      <c r="AI415" t="s">
        <v>112</v>
      </c>
      <c r="AJ415" t="s">
        <v>112</v>
      </c>
      <c r="AK415" t="s">
        <v>112</v>
      </c>
      <c r="AL415" t="s">
        <v>701</v>
      </c>
      <c r="AM415" t="s">
        <v>416</v>
      </c>
      <c r="AN415" t="s">
        <v>1322</v>
      </c>
      <c r="AO415">
        <v>3118</v>
      </c>
      <c r="AP415">
        <v>102264</v>
      </c>
      <c r="AQ415">
        <v>303</v>
      </c>
      <c r="AR415" t="s">
        <v>110</v>
      </c>
      <c r="AS415">
        <v>8810</v>
      </c>
      <c r="AT415">
        <v>10178</v>
      </c>
      <c r="AU415">
        <v>8810</v>
      </c>
      <c r="AV415">
        <v>10178</v>
      </c>
      <c r="BB415" t="s">
        <v>129</v>
      </c>
      <c r="BC415" t="s">
        <v>855</v>
      </c>
      <c r="BD415">
        <v>62</v>
      </c>
      <c r="BE415" t="s">
        <v>131</v>
      </c>
      <c r="BF415">
        <v>1</v>
      </c>
      <c r="BG415">
        <v>3</v>
      </c>
      <c r="BH415">
        <v>3</v>
      </c>
      <c r="BI415" t="s">
        <v>131</v>
      </c>
      <c r="BJ415" t="s">
        <v>366</v>
      </c>
      <c r="BK415" t="s">
        <v>112</v>
      </c>
      <c r="BN415" t="s">
        <v>133</v>
      </c>
      <c r="BR415" t="s">
        <v>133</v>
      </c>
      <c r="BU415" t="s">
        <v>112</v>
      </c>
      <c r="BV415" t="s">
        <v>124</v>
      </c>
      <c r="BW415" t="s">
        <v>112</v>
      </c>
      <c r="BX415">
        <v>0</v>
      </c>
      <c r="BZ415">
        <v>0</v>
      </c>
      <c r="CA415">
        <v>1</v>
      </c>
      <c r="CB415">
        <v>0</v>
      </c>
      <c r="CC415">
        <v>0</v>
      </c>
      <c r="CD415" t="s">
        <v>117</v>
      </c>
      <c r="CE415" t="s">
        <v>117</v>
      </c>
      <c r="CF415" t="s">
        <v>110</v>
      </c>
      <c r="CG415" t="s">
        <v>117</v>
      </c>
      <c r="CH415" t="s">
        <v>117</v>
      </c>
      <c r="CI415" t="s">
        <v>117</v>
      </c>
      <c r="CJ415" t="s">
        <v>117</v>
      </c>
      <c r="CK415" t="s">
        <v>112</v>
      </c>
      <c r="CL415">
        <v>2</v>
      </c>
      <c r="CM415">
        <v>2</v>
      </c>
      <c r="CN415" t="s">
        <v>649</v>
      </c>
      <c r="CO415" t="s">
        <v>183</v>
      </c>
      <c r="CP415">
        <v>0</v>
      </c>
      <c r="CQ415" t="s">
        <v>143</v>
      </c>
      <c r="CR415" t="s">
        <v>143</v>
      </c>
      <c r="CS415" t="s">
        <v>136</v>
      </c>
      <c r="CT415" t="s">
        <v>184</v>
      </c>
      <c r="CU415">
        <v>7.5</v>
      </c>
      <c r="CV415" t="s">
        <v>1324</v>
      </c>
      <c r="CW415" t="s">
        <v>1324</v>
      </c>
      <c r="CX415">
        <v>5</v>
      </c>
      <c r="CY415">
        <f t="shared" si="42"/>
        <v>2.5</v>
      </c>
      <c r="CZ415">
        <v>1.4013100000000001</v>
      </c>
      <c r="DA415">
        <v>0.827403</v>
      </c>
      <c r="DB415">
        <f t="shared" si="43"/>
        <v>1</v>
      </c>
      <c r="DC415">
        <v>0</v>
      </c>
      <c r="DD415">
        <v>0</v>
      </c>
      <c r="DE415">
        <v>0</v>
      </c>
      <c r="DF415">
        <v>1445</v>
      </c>
      <c r="DG415">
        <f t="shared" si="44"/>
        <v>1445</v>
      </c>
      <c r="DH415">
        <f t="shared" si="45"/>
        <v>1</v>
      </c>
      <c r="DI415">
        <v>83</v>
      </c>
      <c r="DJ415">
        <f t="shared" si="46"/>
        <v>83</v>
      </c>
      <c r="DK415">
        <f t="shared" si="47"/>
        <v>1</v>
      </c>
      <c r="DL415">
        <v>10</v>
      </c>
      <c r="DN415">
        <f>(DL415*InputWeights!$C$7+DB415*InputWeights!$C$6)</f>
        <v>5.5</v>
      </c>
      <c r="DO415">
        <f>(DD415*InputWeights!$C$12+DE415*InputWeights!$C$10+CU415*InputWeights!$C$11)</f>
        <v>3</v>
      </c>
      <c r="DP415">
        <f>(DC415*InputWeights!$C$18+DK415*InputWeights!$C$16+DH415*InputWeights!$C$15+CY415*InputWeights!$C$17)</f>
        <v>1.35</v>
      </c>
      <c r="DR415">
        <f>DN415*InputWeights!$C$5+DO415*InputWeights!$C$9+DP415*InputWeights!$C$14</f>
        <v>30.9</v>
      </c>
      <c r="DS415">
        <f>((_xlfn.RANK.EQ(DR415,$DR$2:$DR$1000,0))/(COUNT(DR$2:$DR$1000)))*100</f>
        <v>57.643758765778394</v>
      </c>
      <c r="DT415">
        <f t="shared" si="48"/>
        <v>0</v>
      </c>
    </row>
    <row r="416" spans="1:124" x14ac:dyDescent="0.25">
      <c r="A416" t="s">
        <v>1523</v>
      </c>
      <c r="B416" t="s">
        <v>108</v>
      </c>
      <c r="C416" t="s">
        <v>109</v>
      </c>
      <c r="D416" t="s">
        <v>110</v>
      </c>
      <c r="E416" t="s">
        <v>333</v>
      </c>
      <c r="F416">
        <v>3838</v>
      </c>
      <c r="G416">
        <v>20000300</v>
      </c>
      <c r="H416">
        <v>0</v>
      </c>
      <c r="I416">
        <v>1951</v>
      </c>
      <c r="J416">
        <v>1997</v>
      </c>
      <c r="K416" t="s">
        <v>183</v>
      </c>
      <c r="L416" t="s">
        <v>114</v>
      </c>
      <c r="M416">
        <v>18</v>
      </c>
      <c r="N416" t="s">
        <v>229</v>
      </c>
      <c r="O416">
        <v>2</v>
      </c>
      <c r="Q416" t="s">
        <v>117</v>
      </c>
      <c r="R416">
        <v>0</v>
      </c>
      <c r="S416" t="s">
        <v>1524</v>
      </c>
      <c r="T416">
        <v>263</v>
      </c>
      <c r="V416">
        <v>191</v>
      </c>
      <c r="W416" t="s">
        <v>116</v>
      </c>
      <c r="X416" t="s">
        <v>117</v>
      </c>
      <c r="Y416" t="s">
        <v>1525</v>
      </c>
      <c r="AA416" t="s">
        <v>133</v>
      </c>
      <c r="AC416" t="s">
        <v>1525</v>
      </c>
      <c r="AD416" t="s">
        <v>1526</v>
      </c>
      <c r="AE416" t="s">
        <v>403</v>
      </c>
      <c r="AF416" t="s">
        <v>124</v>
      </c>
      <c r="AG416" t="s">
        <v>112</v>
      </c>
      <c r="AH416" t="s">
        <v>124</v>
      </c>
      <c r="AI416" t="s">
        <v>112</v>
      </c>
      <c r="AJ416" t="s">
        <v>112</v>
      </c>
      <c r="AK416" t="s">
        <v>112</v>
      </c>
      <c r="AL416" t="s">
        <v>1091</v>
      </c>
      <c r="AM416" t="s">
        <v>1091</v>
      </c>
      <c r="AN416" t="s">
        <v>416</v>
      </c>
      <c r="AO416">
        <v>3542</v>
      </c>
      <c r="AP416">
        <v>102264</v>
      </c>
      <c r="AQ416">
        <v>394</v>
      </c>
      <c r="AR416" t="s">
        <v>110</v>
      </c>
      <c r="AS416">
        <v>6394</v>
      </c>
      <c r="AT416">
        <v>10232</v>
      </c>
      <c r="AU416">
        <v>6394</v>
      </c>
      <c r="AV416">
        <v>10232</v>
      </c>
      <c r="BB416" t="s">
        <v>129</v>
      </c>
      <c r="BC416" t="s">
        <v>247</v>
      </c>
      <c r="BD416">
        <v>70</v>
      </c>
      <c r="BE416" t="s">
        <v>131</v>
      </c>
      <c r="BF416">
        <v>1</v>
      </c>
      <c r="BG416">
        <v>3</v>
      </c>
      <c r="BH416">
        <v>3</v>
      </c>
      <c r="BI416" t="s">
        <v>131</v>
      </c>
      <c r="BJ416" t="s">
        <v>366</v>
      </c>
      <c r="BK416" t="s">
        <v>112</v>
      </c>
      <c r="BN416" t="s">
        <v>133</v>
      </c>
      <c r="BR416" t="s">
        <v>133</v>
      </c>
      <c r="BU416" t="s">
        <v>153</v>
      </c>
      <c r="BV416" t="s">
        <v>124</v>
      </c>
      <c r="BW416" t="s">
        <v>112</v>
      </c>
      <c r="BX416">
        <v>0</v>
      </c>
      <c r="BZ416">
        <v>0</v>
      </c>
      <c r="CA416">
        <v>1</v>
      </c>
      <c r="CB416">
        <v>0</v>
      </c>
      <c r="CC416">
        <v>0</v>
      </c>
      <c r="CD416" t="s">
        <v>117</v>
      </c>
      <c r="CE416" t="s">
        <v>117</v>
      </c>
      <c r="CF416" t="s">
        <v>117</v>
      </c>
      <c r="CG416" t="s">
        <v>110</v>
      </c>
      <c r="CH416" t="s">
        <v>110</v>
      </c>
      <c r="CI416" t="s">
        <v>117</v>
      </c>
      <c r="CJ416" t="s">
        <v>110</v>
      </c>
      <c r="CK416" t="s">
        <v>112</v>
      </c>
      <c r="CL416">
        <v>9</v>
      </c>
      <c r="CM416">
        <v>2</v>
      </c>
      <c r="CN416" t="s">
        <v>649</v>
      </c>
      <c r="CO416" t="s">
        <v>183</v>
      </c>
      <c r="CP416">
        <v>0</v>
      </c>
      <c r="CR416" t="s">
        <v>1297</v>
      </c>
      <c r="CS416" t="s">
        <v>136</v>
      </c>
      <c r="CT416" t="s">
        <v>184</v>
      </c>
      <c r="CU416">
        <v>7.5</v>
      </c>
      <c r="CV416" t="s">
        <v>1527</v>
      </c>
      <c r="CW416" t="s">
        <v>1527</v>
      </c>
      <c r="CX416">
        <v>5</v>
      </c>
      <c r="CY416">
        <f t="shared" si="42"/>
        <v>2.5</v>
      </c>
      <c r="CZ416">
        <v>2.1050399999999998</v>
      </c>
      <c r="DA416">
        <v>1.06471</v>
      </c>
      <c r="DB416">
        <f t="shared" si="43"/>
        <v>1</v>
      </c>
      <c r="DC416">
        <v>0</v>
      </c>
      <c r="DD416">
        <v>0</v>
      </c>
      <c r="DE416">
        <v>0</v>
      </c>
      <c r="DF416">
        <v>191</v>
      </c>
      <c r="DG416">
        <f t="shared" si="44"/>
        <v>191</v>
      </c>
      <c r="DH416">
        <f t="shared" si="45"/>
        <v>1</v>
      </c>
      <c r="DI416">
        <v>13</v>
      </c>
      <c r="DJ416">
        <f t="shared" si="46"/>
        <v>13</v>
      </c>
      <c r="DK416">
        <f t="shared" si="47"/>
        <v>1</v>
      </c>
      <c r="DL416">
        <v>10</v>
      </c>
      <c r="DN416">
        <f>(DL416*InputWeights!$C$7+DB416*InputWeights!$C$6)</f>
        <v>5.5</v>
      </c>
      <c r="DO416">
        <f>(DD416*InputWeights!$C$12+DE416*InputWeights!$C$10+CU416*InputWeights!$C$11)</f>
        <v>3</v>
      </c>
      <c r="DP416">
        <f>(DC416*InputWeights!$C$18+DK416*InputWeights!$C$16+DH416*InputWeights!$C$15+CY416*InputWeights!$C$17)</f>
        <v>1.35</v>
      </c>
      <c r="DR416">
        <f>DN416*InputWeights!$C$5+DO416*InputWeights!$C$9+DP416*InputWeights!$C$14</f>
        <v>30.9</v>
      </c>
      <c r="DS416">
        <f>((_xlfn.RANK.EQ(DR416,$DR$2:$DR$1000,0))/(COUNT(DR$2:$DR$1000)))*100</f>
        <v>57.643758765778394</v>
      </c>
      <c r="DT416">
        <f t="shared" si="48"/>
        <v>0</v>
      </c>
    </row>
    <row r="417" spans="1:124" x14ac:dyDescent="0.25">
      <c r="A417" t="s">
        <v>1615</v>
      </c>
      <c r="B417" t="s">
        <v>108</v>
      </c>
      <c r="C417" t="s">
        <v>109</v>
      </c>
      <c r="D417" t="s">
        <v>110</v>
      </c>
      <c r="E417" t="s">
        <v>802</v>
      </c>
      <c r="F417">
        <v>3581</v>
      </c>
      <c r="G417">
        <v>20002100</v>
      </c>
      <c r="H417">
        <v>0</v>
      </c>
      <c r="I417">
        <v>1900</v>
      </c>
      <c r="J417">
        <v>2011</v>
      </c>
      <c r="K417" t="s">
        <v>183</v>
      </c>
      <c r="L417" t="s">
        <v>114</v>
      </c>
      <c r="M417">
        <v>20</v>
      </c>
      <c r="N417" t="s">
        <v>358</v>
      </c>
      <c r="O417">
        <v>2</v>
      </c>
      <c r="Q417" t="s">
        <v>117</v>
      </c>
      <c r="R417">
        <v>0</v>
      </c>
      <c r="S417" t="s">
        <v>1616</v>
      </c>
      <c r="T417">
        <v>133</v>
      </c>
      <c r="V417">
        <v>4241</v>
      </c>
      <c r="W417" t="s">
        <v>116</v>
      </c>
      <c r="X417" t="s">
        <v>117</v>
      </c>
      <c r="Y417" t="s">
        <v>1617</v>
      </c>
      <c r="AA417" t="s">
        <v>133</v>
      </c>
      <c r="AC417" t="s">
        <v>1618</v>
      </c>
      <c r="AD417" t="s">
        <v>160</v>
      </c>
      <c r="AE417" t="s">
        <v>426</v>
      </c>
      <c r="AF417" t="s">
        <v>124</v>
      </c>
      <c r="AG417" t="s">
        <v>112</v>
      </c>
      <c r="AH417" t="s">
        <v>124</v>
      </c>
      <c r="AI417" t="s">
        <v>112</v>
      </c>
      <c r="AJ417" t="s">
        <v>112</v>
      </c>
      <c r="AK417" t="s">
        <v>112</v>
      </c>
      <c r="AL417" t="s">
        <v>416</v>
      </c>
      <c r="AM417" t="s">
        <v>807</v>
      </c>
      <c r="AN417" t="s">
        <v>1619</v>
      </c>
      <c r="AO417">
        <v>3643</v>
      </c>
      <c r="AP417">
        <v>102264</v>
      </c>
      <c r="AQ417">
        <v>434</v>
      </c>
      <c r="AR417" t="s">
        <v>110</v>
      </c>
      <c r="AS417">
        <v>2379</v>
      </c>
      <c r="AT417">
        <v>5960</v>
      </c>
      <c r="AU417">
        <v>2379</v>
      </c>
      <c r="AV417">
        <v>5960</v>
      </c>
      <c r="BB417" t="s">
        <v>129</v>
      </c>
      <c r="BC417" t="s">
        <v>965</v>
      </c>
      <c r="BD417">
        <v>78</v>
      </c>
      <c r="BE417" t="s">
        <v>131</v>
      </c>
      <c r="BF417">
        <v>1</v>
      </c>
      <c r="BG417">
        <v>3</v>
      </c>
      <c r="BH417">
        <v>3</v>
      </c>
      <c r="BI417" t="s">
        <v>131</v>
      </c>
      <c r="BJ417" t="s">
        <v>366</v>
      </c>
      <c r="BK417" t="s">
        <v>112</v>
      </c>
      <c r="BN417" t="s">
        <v>133</v>
      </c>
      <c r="BR417" t="s">
        <v>133</v>
      </c>
      <c r="BU417" t="s">
        <v>112</v>
      </c>
      <c r="BV417" t="s">
        <v>116</v>
      </c>
      <c r="BW417" t="s">
        <v>112</v>
      </c>
      <c r="BX417">
        <v>0</v>
      </c>
      <c r="BZ417">
        <v>0</v>
      </c>
      <c r="CA417">
        <v>1</v>
      </c>
      <c r="CB417">
        <v>0</v>
      </c>
      <c r="CC417">
        <v>0</v>
      </c>
      <c r="CD417" t="s">
        <v>117</v>
      </c>
      <c r="CE417" t="s">
        <v>117</v>
      </c>
      <c r="CF417" t="s">
        <v>110</v>
      </c>
      <c r="CG417" t="s">
        <v>117</v>
      </c>
      <c r="CH417" t="s">
        <v>117</v>
      </c>
      <c r="CI417" t="s">
        <v>117</v>
      </c>
      <c r="CJ417" t="s">
        <v>117</v>
      </c>
      <c r="CK417" t="s">
        <v>112</v>
      </c>
      <c r="CL417">
        <v>9</v>
      </c>
      <c r="CM417">
        <v>5</v>
      </c>
      <c r="CN417" t="s">
        <v>142</v>
      </c>
      <c r="CO417" t="s">
        <v>183</v>
      </c>
      <c r="CP417">
        <v>0</v>
      </c>
      <c r="CQ417" t="s">
        <v>143</v>
      </c>
      <c r="CR417" t="s">
        <v>143</v>
      </c>
      <c r="CS417" t="s">
        <v>156</v>
      </c>
      <c r="CT417" t="s">
        <v>184</v>
      </c>
      <c r="CU417">
        <v>7.5</v>
      </c>
      <c r="CV417" t="s">
        <v>1620</v>
      </c>
      <c r="CW417" t="s">
        <v>1620</v>
      </c>
      <c r="CX417">
        <v>5</v>
      </c>
      <c r="CY417">
        <f t="shared" si="42"/>
        <v>2.5</v>
      </c>
      <c r="CZ417">
        <v>4.5291100000000002</v>
      </c>
      <c r="DA417">
        <v>2.77772</v>
      </c>
      <c r="DB417">
        <f t="shared" si="43"/>
        <v>1</v>
      </c>
      <c r="DC417">
        <v>0</v>
      </c>
      <c r="DD417">
        <v>0</v>
      </c>
      <c r="DE417">
        <v>0</v>
      </c>
      <c r="DF417">
        <v>4241</v>
      </c>
      <c r="DG417">
        <f t="shared" si="44"/>
        <v>4241</v>
      </c>
      <c r="DH417">
        <f t="shared" si="45"/>
        <v>1</v>
      </c>
      <c r="DI417">
        <v>84</v>
      </c>
      <c r="DJ417">
        <f t="shared" si="46"/>
        <v>84</v>
      </c>
      <c r="DK417">
        <f t="shared" si="47"/>
        <v>1</v>
      </c>
      <c r="DL417">
        <v>10</v>
      </c>
      <c r="DN417">
        <f>(DL417*InputWeights!$C$7+DB417*InputWeights!$C$6)</f>
        <v>5.5</v>
      </c>
      <c r="DO417">
        <f>(DD417*InputWeights!$C$12+DE417*InputWeights!$C$10+CU417*InputWeights!$C$11)</f>
        <v>3</v>
      </c>
      <c r="DP417">
        <f>(DC417*InputWeights!$C$18+DK417*InputWeights!$C$16+DH417*InputWeights!$C$15+CY417*InputWeights!$C$17)</f>
        <v>1.35</v>
      </c>
      <c r="DR417">
        <f>DN417*InputWeights!$C$5+DO417*InputWeights!$C$9+DP417*InputWeights!$C$14</f>
        <v>30.9</v>
      </c>
      <c r="DS417">
        <f>((_xlfn.RANK.EQ(DR417,$DR$2:$DR$1000,0))/(COUNT(DR$2:$DR$1000)))*100</f>
        <v>57.643758765778394</v>
      </c>
      <c r="DT417">
        <f t="shared" si="48"/>
        <v>0</v>
      </c>
    </row>
    <row r="418" spans="1:124" x14ac:dyDescent="0.25">
      <c r="A418" t="s">
        <v>1615</v>
      </c>
      <c r="B418" t="s">
        <v>108</v>
      </c>
      <c r="C418" t="s">
        <v>109</v>
      </c>
      <c r="D418" t="s">
        <v>110</v>
      </c>
      <c r="E418" t="s">
        <v>333</v>
      </c>
      <c r="F418">
        <v>3753</v>
      </c>
      <c r="G418">
        <v>20002200</v>
      </c>
      <c r="H418">
        <v>0</v>
      </c>
      <c r="I418">
        <v>1985</v>
      </c>
      <c r="J418">
        <v>2011</v>
      </c>
      <c r="K418" t="s">
        <v>183</v>
      </c>
      <c r="L418" t="s">
        <v>114</v>
      </c>
      <c r="M418">
        <v>24</v>
      </c>
      <c r="N418" t="s">
        <v>229</v>
      </c>
      <c r="O418">
        <v>2</v>
      </c>
      <c r="P418" t="s">
        <v>112</v>
      </c>
      <c r="Q418" t="s">
        <v>117</v>
      </c>
      <c r="R418">
        <v>0</v>
      </c>
      <c r="S418" t="s">
        <v>1616</v>
      </c>
      <c r="T418">
        <v>165</v>
      </c>
      <c r="V418">
        <v>4241</v>
      </c>
      <c r="W418" t="s">
        <v>116</v>
      </c>
      <c r="X418" t="s">
        <v>117</v>
      </c>
      <c r="Y418" t="s">
        <v>1617</v>
      </c>
      <c r="AA418" t="s">
        <v>133</v>
      </c>
      <c r="AC418" t="s">
        <v>160</v>
      </c>
      <c r="AD418" t="s">
        <v>160</v>
      </c>
      <c r="AE418" t="s">
        <v>426</v>
      </c>
      <c r="AF418" t="s">
        <v>124</v>
      </c>
      <c r="AG418" t="s">
        <v>112</v>
      </c>
      <c r="AH418" t="s">
        <v>124</v>
      </c>
      <c r="AI418" t="s">
        <v>112</v>
      </c>
      <c r="AJ418" t="s">
        <v>112</v>
      </c>
      <c r="AK418" t="s">
        <v>112</v>
      </c>
      <c r="AL418" t="s">
        <v>1091</v>
      </c>
      <c r="AM418" t="s">
        <v>807</v>
      </c>
      <c r="AN418" t="s">
        <v>1091</v>
      </c>
      <c r="AO418">
        <v>3644</v>
      </c>
      <c r="AP418">
        <v>102264</v>
      </c>
      <c r="AQ418">
        <v>434</v>
      </c>
      <c r="AR418" t="s">
        <v>110</v>
      </c>
      <c r="AS418">
        <v>5960</v>
      </c>
      <c r="AT418">
        <v>9713</v>
      </c>
      <c r="AU418">
        <v>5960</v>
      </c>
      <c r="AV418">
        <v>9713</v>
      </c>
      <c r="BB418" t="s">
        <v>129</v>
      </c>
      <c r="BC418" t="s">
        <v>180</v>
      </c>
      <c r="BD418">
        <v>78</v>
      </c>
      <c r="BE418" t="s">
        <v>131</v>
      </c>
      <c r="BF418">
        <v>1</v>
      </c>
      <c r="BG418">
        <v>3</v>
      </c>
      <c r="BH418">
        <v>3</v>
      </c>
      <c r="BI418" t="s">
        <v>131</v>
      </c>
      <c r="BJ418" t="s">
        <v>366</v>
      </c>
      <c r="BK418" t="s">
        <v>112</v>
      </c>
      <c r="BN418" t="s">
        <v>133</v>
      </c>
      <c r="BR418" t="s">
        <v>133</v>
      </c>
      <c r="BU418" t="s">
        <v>112</v>
      </c>
      <c r="BV418" t="s">
        <v>116</v>
      </c>
      <c r="BW418" t="s">
        <v>112</v>
      </c>
      <c r="BX418">
        <v>0</v>
      </c>
      <c r="BZ418">
        <v>0</v>
      </c>
      <c r="CA418">
        <v>1</v>
      </c>
      <c r="CB418">
        <v>0</v>
      </c>
      <c r="CC418">
        <v>0</v>
      </c>
      <c r="CD418" t="s">
        <v>117</v>
      </c>
      <c r="CE418" t="s">
        <v>117</v>
      </c>
      <c r="CF418" t="s">
        <v>110</v>
      </c>
      <c r="CG418" t="s">
        <v>117</v>
      </c>
      <c r="CH418" t="s">
        <v>117</v>
      </c>
      <c r="CI418" t="s">
        <v>117</v>
      </c>
      <c r="CJ418" t="s">
        <v>117</v>
      </c>
      <c r="CK418" t="s">
        <v>112</v>
      </c>
      <c r="CL418">
        <v>14</v>
      </c>
      <c r="CM418">
        <v>6</v>
      </c>
      <c r="CN418" t="s">
        <v>142</v>
      </c>
      <c r="CO418" t="s">
        <v>183</v>
      </c>
      <c r="CP418">
        <v>0</v>
      </c>
      <c r="CQ418" t="s">
        <v>143</v>
      </c>
      <c r="CR418" t="s">
        <v>143</v>
      </c>
      <c r="CS418" t="s">
        <v>184</v>
      </c>
      <c r="CT418" t="s">
        <v>184</v>
      </c>
      <c r="CU418">
        <v>7.5</v>
      </c>
      <c r="CV418" t="s">
        <v>1621</v>
      </c>
      <c r="CW418" t="s">
        <v>1621</v>
      </c>
      <c r="CX418">
        <v>5</v>
      </c>
      <c r="CY418">
        <f t="shared" si="42"/>
        <v>2.5</v>
      </c>
      <c r="CZ418">
        <v>13.3</v>
      </c>
      <c r="DA418">
        <v>0</v>
      </c>
      <c r="DB418">
        <f t="shared" si="43"/>
        <v>1</v>
      </c>
      <c r="DC418">
        <v>0</v>
      </c>
      <c r="DD418">
        <v>0</v>
      </c>
      <c r="DE418">
        <v>0</v>
      </c>
      <c r="DF418">
        <v>4241</v>
      </c>
      <c r="DG418">
        <f t="shared" si="44"/>
        <v>4241</v>
      </c>
      <c r="DH418">
        <f t="shared" si="45"/>
        <v>1</v>
      </c>
      <c r="DI418">
        <v>84</v>
      </c>
      <c r="DJ418">
        <f t="shared" si="46"/>
        <v>84</v>
      </c>
      <c r="DK418">
        <f t="shared" si="47"/>
        <v>1</v>
      </c>
      <c r="DL418">
        <v>10</v>
      </c>
      <c r="DN418">
        <f>(DL418*InputWeights!$C$7+DB418*InputWeights!$C$6)</f>
        <v>5.5</v>
      </c>
      <c r="DO418">
        <f>(DD418*InputWeights!$C$12+DE418*InputWeights!$C$10+CU418*InputWeights!$C$11)</f>
        <v>3</v>
      </c>
      <c r="DP418">
        <f>(DC418*InputWeights!$C$18+DK418*InputWeights!$C$16+DH418*InputWeights!$C$15+CY418*InputWeights!$C$17)</f>
        <v>1.35</v>
      </c>
      <c r="DR418">
        <f>DN418*InputWeights!$C$5+DO418*InputWeights!$C$9+DP418*InputWeights!$C$14</f>
        <v>30.9</v>
      </c>
      <c r="DS418">
        <f>((_xlfn.RANK.EQ(DR418,$DR$2:$DR$1000,0))/(COUNT(DR$2:$DR$1000)))*100</f>
        <v>57.643758765778394</v>
      </c>
      <c r="DT418">
        <f t="shared" si="48"/>
        <v>0</v>
      </c>
    </row>
    <row r="419" spans="1:124" x14ac:dyDescent="0.25">
      <c r="A419" t="s">
        <v>1649</v>
      </c>
      <c r="B419" t="s">
        <v>108</v>
      </c>
      <c r="C419" t="s">
        <v>109</v>
      </c>
      <c r="D419" t="s">
        <v>110</v>
      </c>
      <c r="E419" t="s">
        <v>333</v>
      </c>
      <c r="F419">
        <v>3272</v>
      </c>
      <c r="G419">
        <v>20001900</v>
      </c>
      <c r="H419">
        <v>0</v>
      </c>
      <c r="I419">
        <v>1900</v>
      </c>
      <c r="J419">
        <v>2015</v>
      </c>
      <c r="K419" t="s">
        <v>183</v>
      </c>
      <c r="L419" t="s">
        <v>114</v>
      </c>
      <c r="M419">
        <v>20</v>
      </c>
      <c r="N419" t="s">
        <v>358</v>
      </c>
      <c r="O419">
        <v>2</v>
      </c>
      <c r="Q419" t="s">
        <v>117</v>
      </c>
      <c r="R419">
        <v>0</v>
      </c>
      <c r="S419" t="s">
        <v>1256</v>
      </c>
      <c r="T419">
        <v>254</v>
      </c>
      <c r="V419">
        <v>3468</v>
      </c>
      <c r="W419" t="s">
        <v>116</v>
      </c>
      <c r="X419" t="s">
        <v>117</v>
      </c>
      <c r="Y419" t="s">
        <v>1639</v>
      </c>
      <c r="AA419" t="s">
        <v>133</v>
      </c>
      <c r="AC419" t="s">
        <v>1650</v>
      </c>
      <c r="AD419" t="s">
        <v>1634</v>
      </c>
      <c r="AE419" t="s">
        <v>426</v>
      </c>
      <c r="AF419" t="s">
        <v>124</v>
      </c>
      <c r="AG419" t="s">
        <v>112</v>
      </c>
      <c r="AH419" t="s">
        <v>124</v>
      </c>
      <c r="AI419" t="s">
        <v>112</v>
      </c>
      <c r="AJ419" t="s">
        <v>112</v>
      </c>
      <c r="AK419" t="s">
        <v>112</v>
      </c>
      <c r="AL419" t="s">
        <v>1091</v>
      </c>
      <c r="AM419" t="s">
        <v>1091</v>
      </c>
      <c r="AN419" t="s">
        <v>807</v>
      </c>
      <c r="AO419">
        <v>3702</v>
      </c>
      <c r="AP419">
        <v>102264</v>
      </c>
      <c r="AQ419">
        <v>446</v>
      </c>
      <c r="AR419" t="s">
        <v>110</v>
      </c>
      <c r="AS419">
        <v>4346</v>
      </c>
      <c r="AT419">
        <v>7618</v>
      </c>
      <c r="AU419">
        <v>4346</v>
      </c>
      <c r="AV419">
        <v>7618</v>
      </c>
      <c r="BB419" t="s">
        <v>129</v>
      </c>
      <c r="BC419" t="s">
        <v>1651</v>
      </c>
      <c r="BD419">
        <v>77</v>
      </c>
      <c r="BE419" t="s">
        <v>131</v>
      </c>
      <c r="BF419">
        <v>1</v>
      </c>
      <c r="BG419">
        <v>3</v>
      </c>
      <c r="BH419">
        <v>3</v>
      </c>
      <c r="BI419" t="s">
        <v>131</v>
      </c>
      <c r="BJ419" t="s">
        <v>366</v>
      </c>
      <c r="BK419" t="s">
        <v>112</v>
      </c>
      <c r="BN419" t="s">
        <v>133</v>
      </c>
      <c r="BR419" t="s">
        <v>133</v>
      </c>
      <c r="BU419" t="s">
        <v>112</v>
      </c>
      <c r="BV419" t="s">
        <v>116</v>
      </c>
      <c r="BW419" t="s">
        <v>112</v>
      </c>
      <c r="BX419">
        <v>0</v>
      </c>
      <c r="BZ419">
        <v>0</v>
      </c>
      <c r="CA419">
        <v>1</v>
      </c>
      <c r="CB419">
        <v>0</v>
      </c>
      <c r="CC419">
        <v>0</v>
      </c>
      <c r="CD419" t="s">
        <v>117</v>
      </c>
      <c r="CE419" t="s">
        <v>117</v>
      </c>
      <c r="CF419" t="s">
        <v>110</v>
      </c>
      <c r="CG419" t="s">
        <v>117</v>
      </c>
      <c r="CH419" t="s">
        <v>117</v>
      </c>
      <c r="CI419" t="s">
        <v>117</v>
      </c>
      <c r="CJ419" t="s">
        <v>117</v>
      </c>
      <c r="CK419" t="s">
        <v>112</v>
      </c>
      <c r="CL419">
        <v>11</v>
      </c>
      <c r="CM419">
        <v>6</v>
      </c>
      <c r="CN419" t="s">
        <v>134</v>
      </c>
      <c r="CO419" t="s">
        <v>183</v>
      </c>
      <c r="CP419">
        <v>0</v>
      </c>
      <c r="CQ419" t="s">
        <v>135</v>
      </c>
      <c r="CR419" t="s">
        <v>143</v>
      </c>
      <c r="CS419" t="s">
        <v>136</v>
      </c>
      <c r="CT419" t="s">
        <v>184</v>
      </c>
      <c r="CU419">
        <v>7.5</v>
      </c>
      <c r="CV419" t="s">
        <v>1652</v>
      </c>
      <c r="CW419" t="s">
        <v>1652</v>
      </c>
      <c r="CX419">
        <v>5</v>
      </c>
      <c r="CY419">
        <f t="shared" si="42"/>
        <v>2.5</v>
      </c>
      <c r="CZ419">
        <v>1.0939300000000001</v>
      </c>
      <c r="DA419">
        <v>0.80935699999999999</v>
      </c>
      <c r="DB419">
        <f t="shared" si="43"/>
        <v>1</v>
      </c>
      <c r="DC419">
        <v>0</v>
      </c>
      <c r="DD419">
        <v>0</v>
      </c>
      <c r="DE419">
        <v>0</v>
      </c>
      <c r="DF419">
        <v>3468</v>
      </c>
      <c r="DG419">
        <f t="shared" si="44"/>
        <v>3468</v>
      </c>
      <c r="DH419">
        <f t="shared" si="45"/>
        <v>1</v>
      </c>
      <c r="DI419">
        <v>173</v>
      </c>
      <c r="DJ419">
        <f t="shared" si="46"/>
        <v>173</v>
      </c>
      <c r="DK419">
        <f t="shared" si="47"/>
        <v>1</v>
      </c>
      <c r="DL419">
        <v>10</v>
      </c>
      <c r="DN419">
        <f>(DL419*InputWeights!$C$7+DB419*InputWeights!$C$6)</f>
        <v>5.5</v>
      </c>
      <c r="DO419">
        <f>(DD419*InputWeights!$C$12+DE419*InputWeights!$C$10+CU419*InputWeights!$C$11)</f>
        <v>3</v>
      </c>
      <c r="DP419">
        <f>(DC419*InputWeights!$C$18+DK419*InputWeights!$C$16+DH419*InputWeights!$C$15+CY419*InputWeights!$C$17)</f>
        <v>1.35</v>
      </c>
      <c r="DR419">
        <f>DN419*InputWeights!$C$5+DO419*InputWeights!$C$9+DP419*InputWeights!$C$14</f>
        <v>30.9</v>
      </c>
      <c r="DS419">
        <f>((_xlfn.RANK.EQ(DR419,$DR$2:$DR$1000,0))/(COUNT(DR$2:$DR$1000)))*100</f>
        <v>57.643758765778394</v>
      </c>
      <c r="DT419">
        <f t="shared" si="48"/>
        <v>0</v>
      </c>
    </row>
    <row r="420" spans="1:124" x14ac:dyDescent="0.25">
      <c r="A420" t="s">
        <v>1678</v>
      </c>
      <c r="B420" t="s">
        <v>108</v>
      </c>
      <c r="C420" t="s">
        <v>109</v>
      </c>
      <c r="D420" t="s">
        <v>110</v>
      </c>
      <c r="E420" t="s">
        <v>333</v>
      </c>
      <c r="F420">
        <v>3289</v>
      </c>
      <c r="G420">
        <v>20000300</v>
      </c>
      <c r="H420">
        <v>0</v>
      </c>
      <c r="I420">
        <v>1991</v>
      </c>
      <c r="J420">
        <v>2006</v>
      </c>
      <c r="K420" t="s">
        <v>183</v>
      </c>
      <c r="L420" t="s">
        <v>114</v>
      </c>
      <c r="M420">
        <v>20</v>
      </c>
      <c r="N420" t="s">
        <v>229</v>
      </c>
      <c r="O420">
        <v>2</v>
      </c>
      <c r="P420" t="s">
        <v>112</v>
      </c>
      <c r="Q420" t="s">
        <v>117</v>
      </c>
      <c r="R420">
        <v>0</v>
      </c>
      <c r="S420" t="s">
        <v>1616</v>
      </c>
      <c r="T420">
        <v>155</v>
      </c>
      <c r="V420">
        <v>4742</v>
      </c>
      <c r="W420" t="s">
        <v>116</v>
      </c>
      <c r="X420" t="s">
        <v>117</v>
      </c>
      <c r="Y420" t="s">
        <v>1679</v>
      </c>
      <c r="AA420" t="s">
        <v>133</v>
      </c>
      <c r="AC420" t="s">
        <v>218</v>
      </c>
      <c r="AD420" t="s">
        <v>1681</v>
      </c>
      <c r="AE420" t="s">
        <v>426</v>
      </c>
      <c r="AF420" t="s">
        <v>124</v>
      </c>
      <c r="AG420" t="s">
        <v>112</v>
      </c>
      <c r="AH420" t="s">
        <v>124</v>
      </c>
      <c r="AI420" t="s">
        <v>112</v>
      </c>
      <c r="AJ420" t="s">
        <v>112</v>
      </c>
      <c r="AK420" t="s">
        <v>112</v>
      </c>
      <c r="AL420" t="s">
        <v>416</v>
      </c>
      <c r="AM420" t="s">
        <v>416</v>
      </c>
      <c r="AN420" t="s">
        <v>1682</v>
      </c>
      <c r="AO420">
        <v>3728</v>
      </c>
      <c r="AP420">
        <v>102264</v>
      </c>
      <c r="AQ420">
        <v>456</v>
      </c>
      <c r="AR420" t="s">
        <v>110</v>
      </c>
      <c r="AS420">
        <v>2575</v>
      </c>
      <c r="AT420">
        <v>5864</v>
      </c>
      <c r="AU420">
        <v>2575</v>
      </c>
      <c r="AV420">
        <v>5864</v>
      </c>
      <c r="BB420" t="s">
        <v>129</v>
      </c>
      <c r="BC420" t="s">
        <v>180</v>
      </c>
      <c r="BD420">
        <v>79</v>
      </c>
      <c r="BE420" t="s">
        <v>131</v>
      </c>
      <c r="BF420">
        <v>1</v>
      </c>
      <c r="BG420">
        <v>3</v>
      </c>
      <c r="BH420">
        <v>3</v>
      </c>
      <c r="BI420" t="s">
        <v>131</v>
      </c>
      <c r="BJ420" t="s">
        <v>366</v>
      </c>
      <c r="BK420" t="s">
        <v>112</v>
      </c>
      <c r="BN420" t="s">
        <v>133</v>
      </c>
      <c r="BR420" t="s">
        <v>133</v>
      </c>
      <c r="BU420" t="s">
        <v>153</v>
      </c>
      <c r="BV420" t="s">
        <v>116</v>
      </c>
      <c r="BW420" t="s">
        <v>112</v>
      </c>
      <c r="BX420">
        <v>0</v>
      </c>
      <c r="BZ420">
        <v>0</v>
      </c>
      <c r="CA420">
        <v>1</v>
      </c>
      <c r="CB420">
        <v>0</v>
      </c>
      <c r="CC420">
        <v>0</v>
      </c>
      <c r="CD420" t="s">
        <v>117</v>
      </c>
      <c r="CE420" t="s">
        <v>117</v>
      </c>
      <c r="CF420" t="s">
        <v>110</v>
      </c>
      <c r="CG420" t="s">
        <v>117</v>
      </c>
      <c r="CH420" t="s">
        <v>117</v>
      </c>
      <c r="CI420" t="s">
        <v>117</v>
      </c>
      <c r="CJ420" t="s">
        <v>117</v>
      </c>
      <c r="CK420" t="s">
        <v>112</v>
      </c>
      <c r="CL420">
        <v>9</v>
      </c>
      <c r="CM420">
        <v>3</v>
      </c>
      <c r="CN420" t="s">
        <v>142</v>
      </c>
      <c r="CO420" t="s">
        <v>183</v>
      </c>
      <c r="CP420">
        <v>0</v>
      </c>
      <c r="CQ420" t="s">
        <v>143</v>
      </c>
      <c r="CR420" t="s">
        <v>143</v>
      </c>
      <c r="CS420" t="s">
        <v>184</v>
      </c>
      <c r="CT420" t="s">
        <v>184</v>
      </c>
      <c r="CU420">
        <v>7.5</v>
      </c>
      <c r="CV420" t="s">
        <v>1683</v>
      </c>
      <c r="CW420" t="s">
        <v>1683</v>
      </c>
      <c r="CX420">
        <v>5</v>
      </c>
      <c r="CY420">
        <f t="shared" si="42"/>
        <v>2.5</v>
      </c>
      <c r="CZ420">
        <v>10.7</v>
      </c>
      <c r="DA420">
        <v>0</v>
      </c>
      <c r="DB420">
        <f t="shared" si="43"/>
        <v>1</v>
      </c>
      <c r="DC420">
        <v>0</v>
      </c>
      <c r="DD420">
        <v>0</v>
      </c>
      <c r="DE420">
        <v>0</v>
      </c>
      <c r="DF420">
        <v>4742</v>
      </c>
      <c r="DG420">
        <f t="shared" si="44"/>
        <v>4742</v>
      </c>
      <c r="DH420">
        <f t="shared" si="45"/>
        <v>1</v>
      </c>
      <c r="DI420">
        <v>285</v>
      </c>
      <c r="DJ420">
        <f t="shared" si="46"/>
        <v>285</v>
      </c>
      <c r="DK420">
        <f t="shared" si="47"/>
        <v>1</v>
      </c>
      <c r="DL420">
        <v>10</v>
      </c>
      <c r="DN420">
        <f>(DL420*InputWeights!$C$7+DB420*InputWeights!$C$6)</f>
        <v>5.5</v>
      </c>
      <c r="DO420">
        <f>(DD420*InputWeights!$C$12+DE420*InputWeights!$C$10+CU420*InputWeights!$C$11)</f>
        <v>3</v>
      </c>
      <c r="DP420">
        <f>(DC420*InputWeights!$C$18+DK420*InputWeights!$C$16+DH420*InputWeights!$C$15+CY420*InputWeights!$C$17)</f>
        <v>1.35</v>
      </c>
      <c r="DR420">
        <f>DN420*InputWeights!$C$5+DO420*InputWeights!$C$9+DP420*InputWeights!$C$14</f>
        <v>30.9</v>
      </c>
      <c r="DS420">
        <f>((_xlfn.RANK.EQ(DR420,$DR$2:$DR$1000,0))/(COUNT(DR$2:$DR$1000)))*100</f>
        <v>57.643758765778394</v>
      </c>
      <c r="DT420">
        <f t="shared" si="48"/>
        <v>0</v>
      </c>
    </row>
    <row r="421" spans="1:124" x14ac:dyDescent="0.25">
      <c r="A421" t="s">
        <v>1770</v>
      </c>
      <c r="B421" t="s">
        <v>108</v>
      </c>
      <c r="C421" t="s">
        <v>109</v>
      </c>
      <c r="D421" t="s">
        <v>110</v>
      </c>
      <c r="E421" t="s">
        <v>411</v>
      </c>
      <c r="F421">
        <v>3160</v>
      </c>
      <c r="G421">
        <v>20000100</v>
      </c>
      <c r="H421">
        <v>0</v>
      </c>
      <c r="I421">
        <v>1985</v>
      </c>
      <c r="J421">
        <v>2003</v>
      </c>
      <c r="K421" t="s">
        <v>183</v>
      </c>
      <c r="L421" t="s">
        <v>114</v>
      </c>
      <c r="M421">
        <v>24</v>
      </c>
      <c r="N421" t="s">
        <v>229</v>
      </c>
      <c r="O421">
        <v>2</v>
      </c>
      <c r="Q421" t="s">
        <v>117</v>
      </c>
      <c r="R421">
        <v>0</v>
      </c>
      <c r="S421" t="s">
        <v>1771</v>
      </c>
      <c r="T421">
        <v>159</v>
      </c>
      <c r="V421">
        <v>4346</v>
      </c>
      <c r="W421" t="s">
        <v>116</v>
      </c>
      <c r="X421" t="s">
        <v>117</v>
      </c>
      <c r="Y421" t="s">
        <v>1073</v>
      </c>
      <c r="AA421" t="s">
        <v>133</v>
      </c>
      <c r="AC421" t="s">
        <v>1073</v>
      </c>
      <c r="AD421" t="s">
        <v>160</v>
      </c>
      <c r="AE421" t="s">
        <v>340</v>
      </c>
      <c r="AF421" t="s">
        <v>124</v>
      </c>
      <c r="AG421" t="s">
        <v>112</v>
      </c>
      <c r="AH421" t="s">
        <v>124</v>
      </c>
      <c r="AI421" t="s">
        <v>112</v>
      </c>
      <c r="AJ421" t="s">
        <v>112</v>
      </c>
      <c r="AK421" t="s">
        <v>112</v>
      </c>
      <c r="AL421" t="s">
        <v>416</v>
      </c>
      <c r="AM421" t="s">
        <v>416</v>
      </c>
      <c r="AN421" t="s">
        <v>416</v>
      </c>
      <c r="AO421">
        <v>3901</v>
      </c>
      <c r="AP421">
        <v>102264</v>
      </c>
      <c r="AQ421">
        <v>510</v>
      </c>
      <c r="AR421" t="s">
        <v>110</v>
      </c>
      <c r="AS421">
        <v>0</v>
      </c>
      <c r="AT421">
        <v>3160</v>
      </c>
      <c r="AU421">
        <v>0</v>
      </c>
      <c r="AV421">
        <v>3160</v>
      </c>
      <c r="BB421" t="s">
        <v>129</v>
      </c>
      <c r="BC421" t="s">
        <v>180</v>
      </c>
      <c r="BD421">
        <v>80</v>
      </c>
      <c r="BE421" t="s">
        <v>131</v>
      </c>
      <c r="BF421">
        <v>1</v>
      </c>
      <c r="BG421">
        <v>3</v>
      </c>
      <c r="BH421">
        <v>3</v>
      </c>
      <c r="BI421" t="s">
        <v>131</v>
      </c>
      <c r="BJ421" t="s">
        <v>366</v>
      </c>
      <c r="BK421" t="s">
        <v>112</v>
      </c>
      <c r="BN421" t="s">
        <v>133</v>
      </c>
      <c r="BR421" t="s">
        <v>133</v>
      </c>
      <c r="BU421" t="s">
        <v>112</v>
      </c>
      <c r="BV421" t="s">
        <v>116</v>
      </c>
      <c r="BW421" t="s">
        <v>112</v>
      </c>
      <c r="BX421">
        <v>0</v>
      </c>
      <c r="BZ421">
        <v>0</v>
      </c>
      <c r="CA421">
        <v>1</v>
      </c>
      <c r="CB421">
        <v>0</v>
      </c>
      <c r="CC421">
        <v>0</v>
      </c>
      <c r="CD421" t="s">
        <v>117</v>
      </c>
      <c r="CE421" t="s">
        <v>117</v>
      </c>
      <c r="CF421" t="s">
        <v>110</v>
      </c>
      <c r="CG421" t="s">
        <v>117</v>
      </c>
      <c r="CH421" t="s">
        <v>117</v>
      </c>
      <c r="CI421" t="s">
        <v>117</v>
      </c>
      <c r="CJ421" t="s">
        <v>117</v>
      </c>
      <c r="CK421" t="s">
        <v>112</v>
      </c>
      <c r="CL421">
        <v>7</v>
      </c>
      <c r="CM421">
        <v>3</v>
      </c>
      <c r="CN421" t="s">
        <v>142</v>
      </c>
      <c r="CO421" t="s">
        <v>183</v>
      </c>
      <c r="CP421">
        <v>0</v>
      </c>
      <c r="CQ421" t="s">
        <v>143</v>
      </c>
      <c r="CR421" t="s">
        <v>143</v>
      </c>
      <c r="CS421" t="s">
        <v>184</v>
      </c>
      <c r="CT421" t="s">
        <v>184</v>
      </c>
      <c r="CU421">
        <v>7.5</v>
      </c>
      <c r="CV421" t="s">
        <v>1772</v>
      </c>
      <c r="CW421" t="s">
        <v>1772</v>
      </c>
      <c r="CX421">
        <v>5</v>
      </c>
      <c r="CY421">
        <f t="shared" si="42"/>
        <v>2.5</v>
      </c>
      <c r="CZ421">
        <v>0.14538599999999999</v>
      </c>
      <c r="DA421">
        <v>0.10943600000000001</v>
      </c>
      <c r="DB421">
        <f t="shared" si="43"/>
        <v>1</v>
      </c>
      <c r="DC421">
        <v>0</v>
      </c>
      <c r="DD421">
        <v>0</v>
      </c>
      <c r="DE421">
        <v>0</v>
      </c>
      <c r="DF421">
        <v>4346</v>
      </c>
      <c r="DG421">
        <f t="shared" si="44"/>
        <v>4346</v>
      </c>
      <c r="DH421">
        <f t="shared" si="45"/>
        <v>1</v>
      </c>
      <c r="DI421">
        <v>158</v>
      </c>
      <c r="DJ421">
        <f t="shared" si="46"/>
        <v>158</v>
      </c>
      <c r="DK421">
        <f t="shared" si="47"/>
        <v>1</v>
      </c>
      <c r="DL421">
        <v>10</v>
      </c>
      <c r="DN421">
        <f>(DL421*InputWeights!$C$7+DB421*InputWeights!$C$6)</f>
        <v>5.5</v>
      </c>
      <c r="DO421">
        <f>(DD421*InputWeights!$C$12+DE421*InputWeights!$C$10+CU421*InputWeights!$C$11)</f>
        <v>3</v>
      </c>
      <c r="DP421">
        <f>(DC421*InputWeights!$C$18+DK421*InputWeights!$C$16+DH421*InputWeights!$C$15+CY421*InputWeights!$C$17)</f>
        <v>1.35</v>
      </c>
      <c r="DR421">
        <f>DN421*InputWeights!$C$5+DO421*InputWeights!$C$9+DP421*InputWeights!$C$14</f>
        <v>30.9</v>
      </c>
      <c r="DS421">
        <f>((_xlfn.RANK.EQ(DR421,$DR$2:$DR$1000,0))/(COUNT(DR$2:$DR$1000)))*100</f>
        <v>57.643758765778394</v>
      </c>
      <c r="DT421">
        <f t="shared" si="48"/>
        <v>0</v>
      </c>
    </row>
    <row r="422" spans="1:124" x14ac:dyDescent="0.25">
      <c r="A422" t="s">
        <v>1906</v>
      </c>
      <c r="B422" t="s">
        <v>108</v>
      </c>
      <c r="C422" t="s">
        <v>109</v>
      </c>
      <c r="D422" t="s">
        <v>110</v>
      </c>
      <c r="E422" t="s">
        <v>666</v>
      </c>
      <c r="F422">
        <v>2752</v>
      </c>
      <c r="G422">
        <v>20000800</v>
      </c>
      <c r="H422">
        <v>10</v>
      </c>
      <c r="I422">
        <v>1985</v>
      </c>
      <c r="J422">
        <v>2006</v>
      </c>
      <c r="K422" t="s">
        <v>183</v>
      </c>
      <c r="L422" t="s">
        <v>114</v>
      </c>
      <c r="M422">
        <v>20</v>
      </c>
      <c r="N422" t="s">
        <v>229</v>
      </c>
      <c r="O422">
        <v>2</v>
      </c>
      <c r="Q422" t="s">
        <v>117</v>
      </c>
      <c r="R422">
        <v>0</v>
      </c>
      <c r="S422" t="s">
        <v>1135</v>
      </c>
      <c r="T422">
        <v>142</v>
      </c>
      <c r="V422">
        <v>4044</v>
      </c>
      <c r="W422" t="s">
        <v>116</v>
      </c>
      <c r="X422" t="s">
        <v>117</v>
      </c>
      <c r="Y422" t="s">
        <v>1857</v>
      </c>
      <c r="AA422" t="s">
        <v>133</v>
      </c>
      <c r="AC422" t="s">
        <v>1857</v>
      </c>
      <c r="AD422" t="s">
        <v>1924</v>
      </c>
      <c r="AE422" t="s">
        <v>123</v>
      </c>
      <c r="AF422" t="s">
        <v>124</v>
      </c>
      <c r="AG422" t="s">
        <v>112</v>
      </c>
      <c r="AH422" t="s">
        <v>124</v>
      </c>
      <c r="AI422" t="s">
        <v>112</v>
      </c>
      <c r="AJ422" t="s">
        <v>112</v>
      </c>
      <c r="AK422" t="s">
        <v>112</v>
      </c>
      <c r="AL422" t="s">
        <v>341</v>
      </c>
      <c r="AM422" t="s">
        <v>341</v>
      </c>
      <c r="AN422" t="s">
        <v>1925</v>
      </c>
      <c r="AO422">
        <v>4304</v>
      </c>
      <c r="AP422">
        <v>102264</v>
      </c>
      <c r="AQ422">
        <v>596</v>
      </c>
      <c r="AR422" t="s">
        <v>110</v>
      </c>
      <c r="AS422">
        <v>9320</v>
      </c>
      <c r="AT422">
        <v>12072</v>
      </c>
      <c r="AU422">
        <v>9878</v>
      </c>
      <c r="AV422">
        <v>12630</v>
      </c>
      <c r="BB422" t="s">
        <v>129</v>
      </c>
      <c r="BC422" t="s">
        <v>704</v>
      </c>
      <c r="BD422">
        <v>73</v>
      </c>
      <c r="BE422" t="s">
        <v>131</v>
      </c>
      <c r="BF422">
        <v>2</v>
      </c>
      <c r="BG422">
        <v>4</v>
      </c>
      <c r="BH422">
        <v>4</v>
      </c>
      <c r="BI422" t="s">
        <v>131</v>
      </c>
      <c r="BJ422" t="s">
        <v>366</v>
      </c>
      <c r="BK422" t="s">
        <v>112</v>
      </c>
      <c r="BN422" t="s">
        <v>133</v>
      </c>
      <c r="BR422" t="s">
        <v>133</v>
      </c>
      <c r="BU422" t="s">
        <v>112</v>
      </c>
      <c r="BV422" t="s">
        <v>116</v>
      </c>
      <c r="BW422" t="s">
        <v>112</v>
      </c>
      <c r="BX422">
        <v>0</v>
      </c>
      <c r="BZ422">
        <v>0</v>
      </c>
      <c r="CA422">
        <v>1</v>
      </c>
      <c r="CB422">
        <v>0</v>
      </c>
      <c r="CC422">
        <v>0</v>
      </c>
      <c r="CD422" t="s">
        <v>117</v>
      </c>
      <c r="CE422" t="s">
        <v>117</v>
      </c>
      <c r="CF422" t="s">
        <v>110</v>
      </c>
      <c r="CG422" t="s">
        <v>117</v>
      </c>
      <c r="CH422" t="s">
        <v>117</v>
      </c>
      <c r="CI422" t="s">
        <v>117</v>
      </c>
      <c r="CJ422" t="s">
        <v>117</v>
      </c>
      <c r="CK422" t="s">
        <v>112</v>
      </c>
      <c r="CL422">
        <v>9</v>
      </c>
      <c r="CM422">
        <v>7</v>
      </c>
      <c r="CN422" t="s">
        <v>142</v>
      </c>
      <c r="CO422" t="s">
        <v>183</v>
      </c>
      <c r="CP422">
        <v>0</v>
      </c>
      <c r="CQ422" t="s">
        <v>135</v>
      </c>
      <c r="CR422" t="s">
        <v>135</v>
      </c>
      <c r="CS422" t="s">
        <v>156</v>
      </c>
      <c r="CT422" t="s">
        <v>184</v>
      </c>
      <c r="CU422">
        <v>7.5</v>
      </c>
      <c r="CV422" t="s">
        <v>1926</v>
      </c>
      <c r="CW422" t="s">
        <v>1926</v>
      </c>
      <c r="CX422">
        <v>5</v>
      </c>
      <c r="CY422">
        <f t="shared" si="42"/>
        <v>2.5</v>
      </c>
      <c r="CZ422">
        <v>4.2020900000000001</v>
      </c>
      <c r="DA422">
        <v>2.1592799999999999</v>
      </c>
      <c r="DB422">
        <f t="shared" si="43"/>
        <v>1</v>
      </c>
      <c r="DC422">
        <v>0</v>
      </c>
      <c r="DD422">
        <v>0</v>
      </c>
      <c r="DE422">
        <v>0</v>
      </c>
      <c r="DF422">
        <v>4044</v>
      </c>
      <c r="DG422">
        <f t="shared" si="44"/>
        <v>4044</v>
      </c>
      <c r="DH422">
        <f t="shared" si="45"/>
        <v>1</v>
      </c>
      <c r="DI422">
        <v>283</v>
      </c>
      <c r="DJ422">
        <f t="shared" si="46"/>
        <v>283</v>
      </c>
      <c r="DK422">
        <f t="shared" si="47"/>
        <v>1</v>
      </c>
      <c r="DL422">
        <v>10</v>
      </c>
      <c r="DN422">
        <f>(DL422*InputWeights!$C$7+DB422*InputWeights!$C$6)</f>
        <v>5.5</v>
      </c>
      <c r="DO422">
        <f>(DD422*InputWeights!$C$12+DE422*InputWeights!$C$10+CU422*InputWeights!$C$11)</f>
        <v>3</v>
      </c>
      <c r="DP422">
        <f>(DC422*InputWeights!$C$18+DK422*InputWeights!$C$16+DH422*InputWeights!$C$15+CY422*InputWeights!$C$17)</f>
        <v>1.35</v>
      </c>
      <c r="DR422">
        <f>DN422*InputWeights!$C$5+DO422*InputWeights!$C$9+DP422*InputWeights!$C$14</f>
        <v>30.9</v>
      </c>
      <c r="DS422">
        <f>((_xlfn.RANK.EQ(DR422,$DR$2:$DR$1000,0))/(COUNT(DR$2:$DR$1000)))*100</f>
        <v>57.643758765778394</v>
      </c>
      <c r="DT422">
        <f t="shared" si="48"/>
        <v>0</v>
      </c>
    </row>
    <row r="423" spans="1:124" x14ac:dyDescent="0.25">
      <c r="A423" t="s">
        <v>1927</v>
      </c>
      <c r="B423" t="s">
        <v>108</v>
      </c>
      <c r="C423" t="s">
        <v>109</v>
      </c>
      <c r="D423" t="s">
        <v>110</v>
      </c>
      <c r="E423" t="s">
        <v>411</v>
      </c>
      <c r="F423">
        <v>1280</v>
      </c>
      <c r="G423">
        <v>20000100</v>
      </c>
      <c r="H423">
        <v>0</v>
      </c>
      <c r="I423">
        <v>1985</v>
      </c>
      <c r="J423">
        <v>2014</v>
      </c>
      <c r="K423" t="s">
        <v>183</v>
      </c>
      <c r="L423" t="s">
        <v>114</v>
      </c>
      <c r="M423">
        <v>20</v>
      </c>
      <c r="N423" t="s">
        <v>229</v>
      </c>
      <c r="O423">
        <v>2</v>
      </c>
      <c r="Q423" t="s">
        <v>117</v>
      </c>
      <c r="R423">
        <v>0</v>
      </c>
      <c r="S423" t="s">
        <v>1120</v>
      </c>
      <c r="T423">
        <v>170</v>
      </c>
      <c r="V423">
        <v>3564</v>
      </c>
      <c r="W423" t="s">
        <v>116</v>
      </c>
      <c r="X423" t="s">
        <v>117</v>
      </c>
      <c r="Y423" t="s">
        <v>1928</v>
      </c>
      <c r="AA423" t="s">
        <v>133</v>
      </c>
      <c r="AC423" t="s">
        <v>1457</v>
      </c>
      <c r="AD423" t="s">
        <v>160</v>
      </c>
      <c r="AE423" t="s">
        <v>123</v>
      </c>
      <c r="AF423" t="s">
        <v>124</v>
      </c>
      <c r="AG423" t="s">
        <v>112</v>
      </c>
      <c r="AH423" t="s">
        <v>124</v>
      </c>
      <c r="AI423" t="s">
        <v>112</v>
      </c>
      <c r="AJ423" t="s">
        <v>112</v>
      </c>
      <c r="AK423" t="s">
        <v>112</v>
      </c>
      <c r="AL423" t="s">
        <v>416</v>
      </c>
      <c r="AM423" t="s">
        <v>416</v>
      </c>
      <c r="AN423" t="s">
        <v>1929</v>
      </c>
      <c r="AO423">
        <v>4305</v>
      </c>
      <c r="AP423">
        <v>102264</v>
      </c>
      <c r="AQ423">
        <v>599</v>
      </c>
      <c r="AR423" t="s">
        <v>110</v>
      </c>
      <c r="AS423">
        <v>0</v>
      </c>
      <c r="AT423">
        <v>1280</v>
      </c>
      <c r="AU423">
        <v>0</v>
      </c>
      <c r="AV423">
        <v>1280</v>
      </c>
      <c r="BB423" t="s">
        <v>129</v>
      </c>
      <c r="BC423" t="s">
        <v>1274</v>
      </c>
      <c r="BD423">
        <v>76</v>
      </c>
      <c r="BE423" t="s">
        <v>131</v>
      </c>
      <c r="BF423">
        <v>1</v>
      </c>
      <c r="BG423">
        <v>1</v>
      </c>
      <c r="BH423">
        <v>1</v>
      </c>
      <c r="BI423" t="s">
        <v>131</v>
      </c>
      <c r="BJ423" t="s">
        <v>366</v>
      </c>
      <c r="BK423" t="s">
        <v>112</v>
      </c>
      <c r="BN423" t="s">
        <v>133</v>
      </c>
      <c r="BR423" t="s">
        <v>133</v>
      </c>
      <c r="BU423" t="s">
        <v>153</v>
      </c>
      <c r="BV423" t="s">
        <v>116</v>
      </c>
      <c r="BW423" t="s">
        <v>112</v>
      </c>
      <c r="BX423">
        <v>0</v>
      </c>
      <c r="BZ423">
        <v>0</v>
      </c>
      <c r="CA423">
        <v>1</v>
      </c>
      <c r="CB423">
        <v>0</v>
      </c>
      <c r="CC423">
        <v>0</v>
      </c>
      <c r="CD423" t="s">
        <v>117</v>
      </c>
      <c r="CE423" t="s">
        <v>117</v>
      </c>
      <c r="CF423" t="s">
        <v>110</v>
      </c>
      <c r="CG423" t="s">
        <v>117</v>
      </c>
      <c r="CH423" t="s">
        <v>117</v>
      </c>
      <c r="CI423" t="s">
        <v>117</v>
      </c>
      <c r="CJ423" t="s">
        <v>117</v>
      </c>
      <c r="CK423" t="s">
        <v>112</v>
      </c>
      <c r="CL423">
        <v>5</v>
      </c>
      <c r="CM423">
        <v>4</v>
      </c>
      <c r="CN423" t="s">
        <v>142</v>
      </c>
      <c r="CO423" t="s">
        <v>183</v>
      </c>
      <c r="CP423">
        <v>0</v>
      </c>
      <c r="CQ423" t="s">
        <v>143</v>
      </c>
      <c r="CR423" t="s">
        <v>143</v>
      </c>
      <c r="CS423" t="s">
        <v>184</v>
      </c>
      <c r="CT423" t="s">
        <v>184</v>
      </c>
      <c r="CU423">
        <v>7.5</v>
      </c>
      <c r="CV423" t="s">
        <v>1930</v>
      </c>
      <c r="CW423" t="s">
        <v>1930</v>
      </c>
      <c r="CX423">
        <v>5</v>
      </c>
      <c r="CY423">
        <f t="shared" si="42"/>
        <v>2.5</v>
      </c>
      <c r="CZ423">
        <v>6.9</v>
      </c>
      <c r="DA423">
        <v>0</v>
      </c>
      <c r="DB423">
        <f t="shared" si="43"/>
        <v>1</v>
      </c>
      <c r="DC423">
        <v>0</v>
      </c>
      <c r="DD423">
        <v>0</v>
      </c>
      <c r="DE423">
        <v>0</v>
      </c>
      <c r="DF423">
        <v>3564</v>
      </c>
      <c r="DG423">
        <f t="shared" si="44"/>
        <v>3564</v>
      </c>
      <c r="DH423">
        <f t="shared" si="45"/>
        <v>1</v>
      </c>
      <c r="DI423">
        <v>93</v>
      </c>
      <c r="DJ423">
        <f t="shared" si="46"/>
        <v>93</v>
      </c>
      <c r="DK423">
        <f t="shared" si="47"/>
        <v>1</v>
      </c>
      <c r="DL423">
        <v>10</v>
      </c>
      <c r="DN423">
        <f>(DL423*InputWeights!$C$7+DB423*InputWeights!$C$6)</f>
        <v>5.5</v>
      </c>
      <c r="DO423">
        <f>(DD423*InputWeights!$C$12+DE423*InputWeights!$C$10+CU423*InputWeights!$C$11)</f>
        <v>3</v>
      </c>
      <c r="DP423">
        <f>(DC423*InputWeights!$C$18+DK423*InputWeights!$C$16+DH423*InputWeights!$C$15+CY423*InputWeights!$C$17)</f>
        <v>1.35</v>
      </c>
      <c r="DR423">
        <f>DN423*InputWeights!$C$5+DO423*InputWeights!$C$9+DP423*InputWeights!$C$14</f>
        <v>30.9</v>
      </c>
      <c r="DS423">
        <f>((_xlfn.RANK.EQ(DR423,$DR$2:$DR$1000,0))/(COUNT(DR$2:$DR$1000)))*100</f>
        <v>57.643758765778394</v>
      </c>
      <c r="DT423">
        <f t="shared" si="48"/>
        <v>0</v>
      </c>
    </row>
    <row r="424" spans="1:124" x14ac:dyDescent="0.25">
      <c r="A424" t="s">
        <v>1983</v>
      </c>
      <c r="B424" t="s">
        <v>108</v>
      </c>
      <c r="C424" t="s">
        <v>109</v>
      </c>
      <c r="D424" t="s">
        <v>110</v>
      </c>
      <c r="E424" t="s">
        <v>950</v>
      </c>
      <c r="F424">
        <v>2645</v>
      </c>
      <c r="G424">
        <v>20000300</v>
      </c>
      <c r="H424">
        <v>0</v>
      </c>
      <c r="I424">
        <v>1985</v>
      </c>
      <c r="J424">
        <v>1985</v>
      </c>
      <c r="K424" t="s">
        <v>183</v>
      </c>
      <c r="L424" t="s">
        <v>114</v>
      </c>
      <c r="M424">
        <v>20</v>
      </c>
      <c r="N424" t="s">
        <v>229</v>
      </c>
      <c r="O424">
        <v>2</v>
      </c>
      <c r="Q424" t="s">
        <v>117</v>
      </c>
      <c r="R424">
        <v>0</v>
      </c>
      <c r="S424" t="s">
        <v>1984</v>
      </c>
      <c r="T424">
        <v>122</v>
      </c>
      <c r="V424">
        <v>3177</v>
      </c>
      <c r="W424" t="s">
        <v>116</v>
      </c>
      <c r="X424" t="s">
        <v>117</v>
      </c>
      <c r="Y424" t="s">
        <v>1987</v>
      </c>
      <c r="AA424" t="s">
        <v>133</v>
      </c>
      <c r="AC424" t="s">
        <v>1988</v>
      </c>
      <c r="AD424" t="s">
        <v>363</v>
      </c>
      <c r="AE424" t="s">
        <v>274</v>
      </c>
      <c r="AF424" t="s">
        <v>124</v>
      </c>
      <c r="AG424" t="s">
        <v>112</v>
      </c>
      <c r="AH424" t="s">
        <v>124</v>
      </c>
      <c r="AI424" t="s">
        <v>112</v>
      </c>
      <c r="AJ424" t="s">
        <v>112</v>
      </c>
      <c r="AK424" t="s">
        <v>112</v>
      </c>
      <c r="AL424" t="s">
        <v>1091</v>
      </c>
      <c r="AM424" t="s">
        <v>416</v>
      </c>
      <c r="AN424" t="s">
        <v>701</v>
      </c>
      <c r="AO424">
        <v>4429</v>
      </c>
      <c r="AP424">
        <v>102264</v>
      </c>
      <c r="AQ424">
        <v>621</v>
      </c>
      <c r="AR424" t="s">
        <v>110</v>
      </c>
      <c r="AS424">
        <v>2004</v>
      </c>
      <c r="AT424">
        <v>4649</v>
      </c>
      <c r="AU424">
        <v>2004</v>
      </c>
      <c r="AV424">
        <v>4649</v>
      </c>
      <c r="BB424" t="s">
        <v>129</v>
      </c>
      <c r="BC424" t="s">
        <v>180</v>
      </c>
      <c r="BD424">
        <v>79</v>
      </c>
      <c r="BE424" t="s">
        <v>131</v>
      </c>
      <c r="BF424">
        <v>1</v>
      </c>
      <c r="BG424">
        <v>3</v>
      </c>
      <c r="BH424">
        <v>3</v>
      </c>
      <c r="BI424" t="s">
        <v>131</v>
      </c>
      <c r="BJ424" t="s">
        <v>366</v>
      </c>
      <c r="BK424" t="s">
        <v>112</v>
      </c>
      <c r="BN424" t="s">
        <v>133</v>
      </c>
      <c r="BR424" t="s">
        <v>133</v>
      </c>
      <c r="BU424" t="s">
        <v>153</v>
      </c>
      <c r="BV424" t="s">
        <v>116</v>
      </c>
      <c r="BW424" t="s">
        <v>112</v>
      </c>
      <c r="BX424">
        <v>0</v>
      </c>
      <c r="BZ424">
        <v>0</v>
      </c>
      <c r="CA424">
        <v>1</v>
      </c>
      <c r="CB424">
        <v>0</v>
      </c>
      <c r="CC424">
        <v>0</v>
      </c>
      <c r="CD424" t="s">
        <v>117</v>
      </c>
      <c r="CE424" t="s">
        <v>117</v>
      </c>
      <c r="CF424" t="s">
        <v>110</v>
      </c>
      <c r="CG424" t="s">
        <v>117</v>
      </c>
      <c r="CH424" t="s">
        <v>117</v>
      </c>
      <c r="CI424" t="s">
        <v>117</v>
      </c>
      <c r="CJ424" t="s">
        <v>117</v>
      </c>
      <c r="CK424" t="s">
        <v>112</v>
      </c>
      <c r="CL424">
        <v>13</v>
      </c>
      <c r="CM424">
        <v>3</v>
      </c>
      <c r="CN424" t="s">
        <v>142</v>
      </c>
      <c r="CO424" t="s">
        <v>183</v>
      </c>
      <c r="CP424">
        <v>0</v>
      </c>
      <c r="CQ424" t="s">
        <v>143</v>
      </c>
      <c r="CR424" t="s">
        <v>143</v>
      </c>
      <c r="CS424" t="s">
        <v>156</v>
      </c>
      <c r="CT424" t="s">
        <v>184</v>
      </c>
      <c r="CU424">
        <v>7.5</v>
      </c>
      <c r="CV424" t="s">
        <v>1989</v>
      </c>
      <c r="CW424" t="s">
        <v>1989</v>
      </c>
      <c r="CX424">
        <v>4</v>
      </c>
      <c r="CY424">
        <f t="shared" si="42"/>
        <v>2.5</v>
      </c>
      <c r="CZ424">
        <v>2.77582</v>
      </c>
      <c r="DA424">
        <v>1.61677</v>
      </c>
      <c r="DB424">
        <f t="shared" si="43"/>
        <v>1</v>
      </c>
      <c r="DC424">
        <v>0</v>
      </c>
      <c r="DD424">
        <v>0</v>
      </c>
      <c r="DE424">
        <v>0</v>
      </c>
      <c r="DF424">
        <v>3177</v>
      </c>
      <c r="DG424">
        <f t="shared" si="44"/>
        <v>3177</v>
      </c>
      <c r="DH424">
        <f t="shared" si="45"/>
        <v>1</v>
      </c>
      <c r="DI424">
        <v>117</v>
      </c>
      <c r="DJ424">
        <f t="shared" si="46"/>
        <v>117</v>
      </c>
      <c r="DK424">
        <f t="shared" si="47"/>
        <v>1</v>
      </c>
      <c r="DL424">
        <v>10</v>
      </c>
      <c r="DN424">
        <f>(DL424*InputWeights!$C$7+DB424*InputWeights!$C$6)</f>
        <v>5.5</v>
      </c>
      <c r="DO424">
        <f>(DD424*InputWeights!$C$12+DE424*InputWeights!$C$10+CU424*InputWeights!$C$11)</f>
        <v>3</v>
      </c>
      <c r="DP424">
        <f>(DC424*InputWeights!$C$18+DK424*InputWeights!$C$16+DH424*InputWeights!$C$15+CY424*InputWeights!$C$17)</f>
        <v>1.35</v>
      </c>
      <c r="DR424">
        <f>DN424*InputWeights!$C$5+DO424*InputWeights!$C$9+DP424*InputWeights!$C$14</f>
        <v>30.9</v>
      </c>
      <c r="DS424">
        <f>((_xlfn.RANK.EQ(DR424,$DR$2:$DR$1000,0))/(COUNT(DR$2:$DR$1000)))*100</f>
        <v>57.643758765778394</v>
      </c>
      <c r="DT424">
        <f t="shared" si="48"/>
        <v>0</v>
      </c>
    </row>
    <row r="425" spans="1:124" x14ac:dyDescent="0.25">
      <c r="A425" t="s">
        <v>1698</v>
      </c>
      <c r="B425" t="s">
        <v>108</v>
      </c>
      <c r="C425" t="s">
        <v>109</v>
      </c>
      <c r="D425" t="s">
        <v>110</v>
      </c>
      <c r="E425" t="s">
        <v>411</v>
      </c>
      <c r="F425">
        <v>3806</v>
      </c>
      <c r="G425">
        <v>20000100</v>
      </c>
      <c r="H425">
        <v>0</v>
      </c>
      <c r="I425">
        <v>1950</v>
      </c>
      <c r="J425">
        <v>2004</v>
      </c>
      <c r="K425" t="s">
        <v>183</v>
      </c>
      <c r="L425" t="s">
        <v>114</v>
      </c>
      <c r="M425">
        <v>20</v>
      </c>
      <c r="N425" t="s">
        <v>358</v>
      </c>
      <c r="O425">
        <v>2</v>
      </c>
      <c r="Q425" t="s">
        <v>117</v>
      </c>
      <c r="R425">
        <v>0</v>
      </c>
      <c r="S425" t="s">
        <v>1666</v>
      </c>
      <c r="T425">
        <v>199</v>
      </c>
      <c r="V425">
        <v>5336</v>
      </c>
      <c r="W425" t="s">
        <v>116</v>
      </c>
      <c r="X425" t="s">
        <v>117</v>
      </c>
      <c r="Y425" t="s">
        <v>1699</v>
      </c>
      <c r="AA425" t="s">
        <v>133</v>
      </c>
      <c r="AC425" t="s">
        <v>1689</v>
      </c>
      <c r="AD425" t="s">
        <v>1700</v>
      </c>
      <c r="AE425" t="s">
        <v>426</v>
      </c>
      <c r="AF425" t="s">
        <v>124</v>
      </c>
      <c r="AG425" t="s">
        <v>112</v>
      </c>
      <c r="AH425" t="s">
        <v>124</v>
      </c>
      <c r="AI425" t="s">
        <v>112</v>
      </c>
      <c r="AJ425" t="s">
        <v>112</v>
      </c>
      <c r="AK425" t="s">
        <v>112</v>
      </c>
      <c r="AL425" t="s">
        <v>416</v>
      </c>
      <c r="AM425" t="s">
        <v>416</v>
      </c>
      <c r="AN425" t="s">
        <v>1701</v>
      </c>
      <c r="AO425">
        <v>3736</v>
      </c>
      <c r="AP425">
        <v>102264</v>
      </c>
      <c r="AQ425">
        <v>458</v>
      </c>
      <c r="AR425" t="s">
        <v>110</v>
      </c>
      <c r="AS425">
        <v>0</v>
      </c>
      <c r="AT425">
        <v>3806</v>
      </c>
      <c r="AU425">
        <v>0</v>
      </c>
      <c r="AV425">
        <v>3806</v>
      </c>
      <c r="BB425" t="s">
        <v>129</v>
      </c>
      <c r="BC425" t="s">
        <v>704</v>
      </c>
      <c r="BD425">
        <v>68</v>
      </c>
      <c r="BE425" t="s">
        <v>131</v>
      </c>
      <c r="BF425">
        <v>2</v>
      </c>
      <c r="BG425">
        <v>2</v>
      </c>
      <c r="BH425">
        <v>2</v>
      </c>
      <c r="BI425" t="s">
        <v>131</v>
      </c>
      <c r="BJ425" t="s">
        <v>366</v>
      </c>
      <c r="BK425" t="s">
        <v>112</v>
      </c>
      <c r="BN425" t="s">
        <v>133</v>
      </c>
      <c r="BR425" t="s">
        <v>133</v>
      </c>
      <c r="BU425" t="s">
        <v>153</v>
      </c>
      <c r="BV425" t="s">
        <v>116</v>
      </c>
      <c r="BW425" t="s">
        <v>112</v>
      </c>
      <c r="BX425">
        <v>0</v>
      </c>
      <c r="BZ425">
        <v>0</v>
      </c>
      <c r="CA425">
        <v>1</v>
      </c>
      <c r="CB425">
        <v>0</v>
      </c>
      <c r="CC425">
        <v>0</v>
      </c>
      <c r="CD425" t="s">
        <v>117</v>
      </c>
      <c r="CE425" t="s">
        <v>117</v>
      </c>
      <c r="CF425" t="s">
        <v>110</v>
      </c>
      <c r="CG425" t="s">
        <v>110</v>
      </c>
      <c r="CH425" t="s">
        <v>117</v>
      </c>
      <c r="CI425" t="s">
        <v>117</v>
      </c>
      <c r="CJ425" t="s">
        <v>117</v>
      </c>
      <c r="CK425" t="s">
        <v>112</v>
      </c>
      <c r="CL425">
        <v>12</v>
      </c>
      <c r="CM425">
        <v>8</v>
      </c>
      <c r="CN425" t="s">
        <v>134</v>
      </c>
      <c r="CO425" t="s">
        <v>183</v>
      </c>
      <c r="CP425">
        <v>0</v>
      </c>
      <c r="CQ425" t="s">
        <v>135</v>
      </c>
      <c r="CR425" t="s">
        <v>135</v>
      </c>
      <c r="CS425" t="s">
        <v>136</v>
      </c>
      <c r="CT425" t="s">
        <v>184</v>
      </c>
      <c r="CU425">
        <v>7.5</v>
      </c>
      <c r="CV425" t="s">
        <v>1702</v>
      </c>
      <c r="CW425" t="s">
        <v>1702</v>
      </c>
      <c r="CX425">
        <v>7</v>
      </c>
      <c r="CY425">
        <f t="shared" si="42"/>
        <v>1</v>
      </c>
      <c r="CZ425">
        <v>3.29156</v>
      </c>
      <c r="DA425">
        <v>2.2482199999999999</v>
      </c>
      <c r="DB425">
        <f t="shared" si="43"/>
        <v>1</v>
      </c>
      <c r="DC425">
        <v>0</v>
      </c>
      <c r="DD425">
        <v>0</v>
      </c>
      <c r="DE425">
        <v>0</v>
      </c>
      <c r="DF425">
        <v>5336</v>
      </c>
      <c r="DG425">
        <f t="shared" si="44"/>
        <v>5336</v>
      </c>
      <c r="DH425">
        <f t="shared" si="45"/>
        <v>2</v>
      </c>
      <c r="DI425">
        <v>374</v>
      </c>
      <c r="DJ425">
        <f t="shared" si="46"/>
        <v>374</v>
      </c>
      <c r="DK425">
        <f t="shared" si="47"/>
        <v>1</v>
      </c>
      <c r="DL425">
        <v>10</v>
      </c>
      <c r="DN425">
        <f>(DL425*InputWeights!$C$7+DB425*InputWeights!$C$6)</f>
        <v>5.5</v>
      </c>
      <c r="DO425">
        <f>(DD425*InputWeights!$C$12+DE425*InputWeights!$C$10+CU425*InputWeights!$C$11)</f>
        <v>3</v>
      </c>
      <c r="DP425">
        <f>(DC425*InputWeights!$C$18+DK425*InputWeights!$C$16+DH425*InputWeights!$C$15+CY425*InputWeights!$C$17)</f>
        <v>1.3</v>
      </c>
      <c r="DR425">
        <f>DN425*InputWeights!$C$5+DO425*InputWeights!$C$9+DP425*InputWeights!$C$14</f>
        <v>30.7</v>
      </c>
      <c r="DS425">
        <f>((_xlfn.RANK.EQ(DR425,$DR$2:$DR$1000,0))/(COUNT(DR$2:$DR$1000)))*100</f>
        <v>59.467040673211777</v>
      </c>
      <c r="DT425">
        <f t="shared" si="48"/>
        <v>0</v>
      </c>
    </row>
    <row r="426" spans="1:124" x14ac:dyDescent="0.25">
      <c r="A426" t="s">
        <v>1955</v>
      </c>
      <c r="B426" t="s">
        <v>108</v>
      </c>
      <c r="C426" t="s">
        <v>109</v>
      </c>
      <c r="D426" t="s">
        <v>110</v>
      </c>
      <c r="E426" t="s">
        <v>666</v>
      </c>
      <c r="F426">
        <v>3512</v>
      </c>
      <c r="G426">
        <v>20000600</v>
      </c>
      <c r="H426">
        <v>0</v>
      </c>
      <c r="I426">
        <v>1900</v>
      </c>
      <c r="J426">
        <v>2011</v>
      </c>
      <c r="K426" t="s">
        <v>183</v>
      </c>
      <c r="L426" t="s">
        <v>114</v>
      </c>
      <c r="M426">
        <v>20</v>
      </c>
      <c r="N426" t="s">
        <v>358</v>
      </c>
      <c r="O426">
        <v>2</v>
      </c>
      <c r="Q426" t="s">
        <v>117</v>
      </c>
      <c r="R426">
        <v>0</v>
      </c>
      <c r="S426" t="s">
        <v>1120</v>
      </c>
      <c r="T426">
        <v>135</v>
      </c>
      <c r="V426">
        <v>5439</v>
      </c>
      <c r="W426" t="s">
        <v>116</v>
      </c>
      <c r="X426" t="s">
        <v>117</v>
      </c>
      <c r="Y426" t="s">
        <v>1956</v>
      </c>
      <c r="AA426" t="s">
        <v>133</v>
      </c>
      <c r="AC426" t="s">
        <v>1957</v>
      </c>
      <c r="AD426" t="s">
        <v>1960</v>
      </c>
      <c r="AE426" t="s">
        <v>274</v>
      </c>
      <c r="AF426" t="s">
        <v>124</v>
      </c>
      <c r="AG426" t="s">
        <v>112</v>
      </c>
      <c r="AH426" t="s">
        <v>124</v>
      </c>
      <c r="AI426" t="s">
        <v>112</v>
      </c>
      <c r="AJ426" t="s">
        <v>112</v>
      </c>
      <c r="AK426" t="s">
        <v>112</v>
      </c>
      <c r="AL426" t="s">
        <v>416</v>
      </c>
      <c r="AM426" t="s">
        <v>341</v>
      </c>
      <c r="AN426" t="s">
        <v>1961</v>
      </c>
      <c r="AO426">
        <v>4368</v>
      </c>
      <c r="AP426">
        <v>102264</v>
      </c>
      <c r="AQ426">
        <v>610</v>
      </c>
      <c r="AR426" t="s">
        <v>110</v>
      </c>
      <c r="AS426">
        <v>10457</v>
      </c>
      <c r="AT426">
        <v>13969</v>
      </c>
      <c r="AU426">
        <v>10457</v>
      </c>
      <c r="AV426">
        <v>13969</v>
      </c>
      <c r="BB426" t="s">
        <v>129</v>
      </c>
      <c r="BC426" t="s">
        <v>1274</v>
      </c>
      <c r="BD426">
        <v>74</v>
      </c>
      <c r="BE426" t="s">
        <v>131</v>
      </c>
      <c r="BF426">
        <v>1</v>
      </c>
      <c r="BG426">
        <v>3</v>
      </c>
      <c r="BH426">
        <v>3</v>
      </c>
      <c r="BI426" t="s">
        <v>131</v>
      </c>
      <c r="BJ426" t="s">
        <v>182</v>
      </c>
      <c r="BK426" t="s">
        <v>112</v>
      </c>
      <c r="BN426" t="s">
        <v>133</v>
      </c>
      <c r="BR426" t="s">
        <v>133</v>
      </c>
      <c r="BU426" t="s">
        <v>153</v>
      </c>
      <c r="BV426" t="s">
        <v>116</v>
      </c>
      <c r="BW426" t="s">
        <v>112</v>
      </c>
      <c r="BX426">
        <v>0</v>
      </c>
      <c r="BZ426">
        <v>0</v>
      </c>
      <c r="CA426">
        <v>1</v>
      </c>
      <c r="CB426">
        <v>0</v>
      </c>
      <c r="CC426">
        <v>0</v>
      </c>
      <c r="CD426" t="s">
        <v>117</v>
      </c>
      <c r="CE426" t="s">
        <v>117</v>
      </c>
      <c r="CF426" t="s">
        <v>110</v>
      </c>
      <c r="CG426" t="s">
        <v>117</v>
      </c>
      <c r="CH426" t="s">
        <v>117</v>
      </c>
      <c r="CI426" t="s">
        <v>117</v>
      </c>
      <c r="CJ426" t="s">
        <v>117</v>
      </c>
      <c r="CK426" t="s">
        <v>112</v>
      </c>
      <c r="CL426">
        <v>11</v>
      </c>
      <c r="CM426">
        <v>3</v>
      </c>
      <c r="CN426" t="s">
        <v>142</v>
      </c>
      <c r="CO426" t="s">
        <v>183</v>
      </c>
      <c r="CP426">
        <v>0</v>
      </c>
      <c r="CQ426" t="s">
        <v>143</v>
      </c>
      <c r="CR426" t="s">
        <v>143</v>
      </c>
      <c r="CS426" t="s">
        <v>156</v>
      </c>
      <c r="CT426" t="s">
        <v>184</v>
      </c>
      <c r="CU426">
        <v>7.5</v>
      </c>
      <c r="CV426" t="s">
        <v>1962</v>
      </c>
      <c r="CW426" t="s">
        <v>1962</v>
      </c>
      <c r="CX426">
        <v>7</v>
      </c>
      <c r="CY426">
        <f t="shared" si="42"/>
        <v>1</v>
      </c>
      <c r="CZ426">
        <v>1.87018</v>
      </c>
      <c r="DA426">
        <v>0.94314500000000001</v>
      </c>
      <c r="DB426">
        <f t="shared" si="43"/>
        <v>1</v>
      </c>
      <c r="DC426">
        <v>0</v>
      </c>
      <c r="DD426">
        <v>0</v>
      </c>
      <c r="DE426">
        <v>0</v>
      </c>
      <c r="DF426">
        <v>5439</v>
      </c>
      <c r="DG426">
        <f t="shared" si="44"/>
        <v>5439</v>
      </c>
      <c r="DH426">
        <f t="shared" si="45"/>
        <v>2</v>
      </c>
      <c r="DI426">
        <v>272</v>
      </c>
      <c r="DJ426">
        <f t="shared" si="46"/>
        <v>272</v>
      </c>
      <c r="DK426">
        <f t="shared" si="47"/>
        <v>1</v>
      </c>
      <c r="DL426">
        <v>10</v>
      </c>
      <c r="DN426">
        <f>(DL426*InputWeights!$C$7+DB426*InputWeights!$C$6)</f>
        <v>5.5</v>
      </c>
      <c r="DO426">
        <f>(DD426*InputWeights!$C$12+DE426*InputWeights!$C$10+CU426*InputWeights!$C$11)</f>
        <v>3</v>
      </c>
      <c r="DP426">
        <f>(DC426*InputWeights!$C$18+DK426*InputWeights!$C$16+DH426*InputWeights!$C$15+CY426*InputWeights!$C$17)</f>
        <v>1.3</v>
      </c>
      <c r="DR426">
        <f>DN426*InputWeights!$C$5+DO426*InputWeights!$C$9+DP426*InputWeights!$C$14</f>
        <v>30.7</v>
      </c>
      <c r="DS426">
        <f>((_xlfn.RANK.EQ(DR426,$DR$2:$DR$1000,0))/(COUNT(DR$2:$DR$1000)))*100</f>
        <v>59.467040673211777</v>
      </c>
      <c r="DT426">
        <f t="shared" si="48"/>
        <v>0</v>
      </c>
    </row>
    <row r="427" spans="1:124" x14ac:dyDescent="0.25">
      <c r="A427" t="s">
        <v>1722</v>
      </c>
      <c r="B427" t="s">
        <v>108</v>
      </c>
      <c r="C427" t="s">
        <v>109</v>
      </c>
      <c r="D427" t="s">
        <v>110</v>
      </c>
      <c r="E427" t="s">
        <v>666</v>
      </c>
      <c r="F427">
        <v>3330</v>
      </c>
      <c r="G427">
        <v>20000700</v>
      </c>
      <c r="H427">
        <v>10</v>
      </c>
      <c r="I427">
        <v>1900</v>
      </c>
      <c r="J427">
        <v>2003</v>
      </c>
      <c r="K427" t="s">
        <v>183</v>
      </c>
      <c r="L427" t="s">
        <v>114</v>
      </c>
      <c r="M427">
        <v>20</v>
      </c>
      <c r="N427" t="s">
        <v>229</v>
      </c>
      <c r="O427">
        <v>2</v>
      </c>
      <c r="Q427" t="s">
        <v>117</v>
      </c>
      <c r="R427">
        <v>0</v>
      </c>
      <c r="S427" t="s">
        <v>1616</v>
      </c>
      <c r="T427">
        <v>187</v>
      </c>
      <c r="V427">
        <v>7845</v>
      </c>
      <c r="W427" t="s">
        <v>116</v>
      </c>
      <c r="X427" t="s">
        <v>117</v>
      </c>
      <c r="Y427" t="s">
        <v>4816</v>
      </c>
      <c r="AA427" t="s">
        <v>133</v>
      </c>
      <c r="AC427" t="s">
        <v>4817</v>
      </c>
      <c r="AD427" t="s">
        <v>4818</v>
      </c>
      <c r="AE427" t="s">
        <v>426</v>
      </c>
      <c r="AF427" t="s">
        <v>124</v>
      </c>
      <c r="AG427" t="s">
        <v>112</v>
      </c>
      <c r="AH427" t="s">
        <v>124</v>
      </c>
      <c r="AI427" t="s">
        <v>112</v>
      </c>
      <c r="AJ427" t="s">
        <v>112</v>
      </c>
      <c r="AK427" t="s">
        <v>112</v>
      </c>
      <c r="AL427" t="s">
        <v>457</v>
      </c>
      <c r="AM427" t="s">
        <v>1091</v>
      </c>
      <c r="AN427" t="s">
        <v>4819</v>
      </c>
      <c r="AO427">
        <v>114029</v>
      </c>
      <c r="AP427">
        <v>102264</v>
      </c>
      <c r="AQ427">
        <v>56962</v>
      </c>
      <c r="AR427" t="s">
        <v>110</v>
      </c>
      <c r="AS427">
        <v>4951</v>
      </c>
      <c r="AT427">
        <v>8281</v>
      </c>
      <c r="AU427">
        <v>8721</v>
      </c>
      <c r="AV427">
        <v>12051</v>
      </c>
      <c r="BB427" t="s">
        <v>4820</v>
      </c>
      <c r="BC427" t="s">
        <v>225</v>
      </c>
      <c r="BD427">
        <v>74</v>
      </c>
      <c r="BE427" t="s">
        <v>131</v>
      </c>
      <c r="BF427">
        <v>1</v>
      </c>
      <c r="BG427">
        <v>3</v>
      </c>
      <c r="BH427">
        <v>3</v>
      </c>
      <c r="BI427" t="s">
        <v>183</v>
      </c>
      <c r="BJ427" t="s">
        <v>366</v>
      </c>
      <c r="BK427" t="s">
        <v>112</v>
      </c>
      <c r="BN427" t="s">
        <v>133</v>
      </c>
      <c r="BR427" t="s">
        <v>133</v>
      </c>
      <c r="BT427" t="s">
        <v>325</v>
      </c>
      <c r="BU427" t="s">
        <v>153</v>
      </c>
      <c r="BV427" t="s">
        <v>116</v>
      </c>
      <c r="BW427" t="s">
        <v>112</v>
      </c>
      <c r="BX427">
        <v>0</v>
      </c>
      <c r="BZ427">
        <v>0</v>
      </c>
      <c r="CA427">
        <v>1</v>
      </c>
      <c r="CB427">
        <v>0</v>
      </c>
      <c r="CC427">
        <v>0</v>
      </c>
      <c r="CD427" t="s">
        <v>117</v>
      </c>
      <c r="CE427" t="s">
        <v>117</v>
      </c>
      <c r="CF427" t="s">
        <v>110</v>
      </c>
      <c r="CG427" t="s">
        <v>117</v>
      </c>
      <c r="CH427" t="s">
        <v>117</v>
      </c>
      <c r="CI427" t="s">
        <v>117</v>
      </c>
      <c r="CJ427" t="s">
        <v>117</v>
      </c>
      <c r="CK427" t="s">
        <v>112</v>
      </c>
      <c r="CL427">
        <v>9</v>
      </c>
      <c r="CM427">
        <v>11</v>
      </c>
      <c r="CN427" t="s">
        <v>142</v>
      </c>
      <c r="CO427" t="s">
        <v>183</v>
      </c>
      <c r="CP427">
        <v>0</v>
      </c>
      <c r="CQ427" t="s">
        <v>143</v>
      </c>
      <c r="CR427" t="s">
        <v>143</v>
      </c>
      <c r="CS427" t="s">
        <v>184</v>
      </c>
      <c r="CT427" t="s">
        <v>184</v>
      </c>
      <c r="CU427">
        <v>7.5</v>
      </c>
      <c r="CV427" t="s">
        <v>4821</v>
      </c>
      <c r="CW427" t="s">
        <v>4821</v>
      </c>
      <c r="CX427">
        <v>7</v>
      </c>
      <c r="CY427">
        <f t="shared" si="42"/>
        <v>1</v>
      </c>
      <c r="CZ427">
        <v>3.6101700000000001</v>
      </c>
      <c r="DA427">
        <v>2.8540299999999998</v>
      </c>
      <c r="DB427">
        <f t="shared" si="43"/>
        <v>1</v>
      </c>
      <c r="DC427">
        <v>0</v>
      </c>
      <c r="DD427">
        <v>0</v>
      </c>
      <c r="DE427">
        <v>0</v>
      </c>
      <c r="DF427">
        <v>7845</v>
      </c>
      <c r="DG427">
        <f t="shared" si="44"/>
        <v>7845</v>
      </c>
      <c r="DH427">
        <f t="shared" si="45"/>
        <v>2</v>
      </c>
      <c r="DI427">
        <v>202</v>
      </c>
      <c r="DJ427">
        <f t="shared" si="46"/>
        <v>202</v>
      </c>
      <c r="DK427">
        <f t="shared" si="47"/>
        <v>1</v>
      </c>
      <c r="DL427">
        <v>10</v>
      </c>
      <c r="DN427">
        <f>(DL427*InputWeights!$C$7+DB427*InputWeights!$C$6)</f>
        <v>5.5</v>
      </c>
      <c r="DO427">
        <f>(DD427*InputWeights!$C$12+DE427*InputWeights!$C$10+CU427*InputWeights!$C$11)</f>
        <v>3</v>
      </c>
      <c r="DP427">
        <f>(DC427*InputWeights!$C$18+DK427*InputWeights!$C$16+DH427*InputWeights!$C$15+CY427*InputWeights!$C$17)</f>
        <v>1.3</v>
      </c>
      <c r="DR427">
        <f>DN427*InputWeights!$C$5+DO427*InputWeights!$C$9+DP427*InputWeights!$C$14</f>
        <v>30.7</v>
      </c>
      <c r="DS427">
        <f>((_xlfn.RANK.EQ(DR427,$DR$2:$DR$1000,0))/(COUNT(DR$2:$DR$1000)))*100</f>
        <v>59.467040673211777</v>
      </c>
      <c r="DT427">
        <f t="shared" si="48"/>
        <v>0</v>
      </c>
    </row>
    <row r="428" spans="1:124" x14ac:dyDescent="0.25">
      <c r="A428" t="s">
        <v>2557</v>
      </c>
      <c r="B428" t="s">
        <v>108</v>
      </c>
      <c r="C428" t="s">
        <v>109</v>
      </c>
      <c r="D428" t="s">
        <v>397</v>
      </c>
      <c r="E428" t="s">
        <v>411</v>
      </c>
      <c r="F428">
        <v>2534</v>
      </c>
      <c r="G428">
        <v>1</v>
      </c>
      <c r="H428">
        <v>0</v>
      </c>
      <c r="I428">
        <v>0</v>
      </c>
      <c r="J428">
        <v>0</v>
      </c>
      <c r="K428" t="s">
        <v>992</v>
      </c>
      <c r="L428" t="s">
        <v>110</v>
      </c>
      <c r="M428">
        <v>36</v>
      </c>
      <c r="N428" t="s">
        <v>358</v>
      </c>
      <c r="O428">
        <v>3</v>
      </c>
      <c r="Q428" t="s">
        <v>117</v>
      </c>
      <c r="R428">
        <v>0</v>
      </c>
      <c r="T428">
        <v>282</v>
      </c>
      <c r="V428">
        <v>9488</v>
      </c>
      <c r="W428" t="s">
        <v>116</v>
      </c>
      <c r="X428" t="s">
        <v>117</v>
      </c>
      <c r="Y428" t="s">
        <v>2558</v>
      </c>
      <c r="AA428" t="s">
        <v>133</v>
      </c>
      <c r="AC428" t="s">
        <v>1252</v>
      </c>
      <c r="AD428" t="s">
        <v>2559</v>
      </c>
      <c r="AF428" t="s">
        <v>124</v>
      </c>
      <c r="AG428" t="s">
        <v>125</v>
      </c>
      <c r="AH428" t="s">
        <v>124</v>
      </c>
      <c r="AI428" t="s">
        <v>112</v>
      </c>
      <c r="AJ428" t="s">
        <v>112</v>
      </c>
      <c r="AK428" t="s">
        <v>125</v>
      </c>
      <c r="AL428" t="s">
        <v>416</v>
      </c>
      <c r="AM428" t="s">
        <v>416</v>
      </c>
      <c r="AO428">
        <v>6051</v>
      </c>
      <c r="AP428">
        <v>102264</v>
      </c>
      <c r="AQ428">
        <v>11413</v>
      </c>
      <c r="AR428" t="s">
        <v>110</v>
      </c>
      <c r="AS428">
        <v>0</v>
      </c>
      <c r="AT428">
        <v>2534</v>
      </c>
      <c r="AU428">
        <v>0</v>
      </c>
      <c r="AV428">
        <v>2534</v>
      </c>
      <c r="BB428" t="s">
        <v>129</v>
      </c>
      <c r="BC428" t="s">
        <v>247</v>
      </c>
      <c r="BD428">
        <v>0</v>
      </c>
      <c r="BE428" t="s">
        <v>131</v>
      </c>
      <c r="BF428">
        <v>0</v>
      </c>
      <c r="BG428">
        <v>0</v>
      </c>
      <c r="BH428">
        <v>0</v>
      </c>
      <c r="BK428" t="s">
        <v>112</v>
      </c>
      <c r="BN428" t="s">
        <v>133</v>
      </c>
      <c r="BR428" t="s">
        <v>133</v>
      </c>
      <c r="BU428" t="s">
        <v>153</v>
      </c>
      <c r="BX428">
        <v>0</v>
      </c>
      <c r="BZ428">
        <v>0</v>
      </c>
      <c r="CA428">
        <v>4</v>
      </c>
      <c r="CB428">
        <v>0</v>
      </c>
      <c r="CC428">
        <v>0</v>
      </c>
      <c r="CE428" t="s">
        <v>117</v>
      </c>
      <c r="CF428" t="s">
        <v>110</v>
      </c>
      <c r="CK428" t="s">
        <v>112</v>
      </c>
      <c r="CL428">
        <v>0</v>
      </c>
      <c r="CM428">
        <v>0</v>
      </c>
      <c r="CP428">
        <v>0</v>
      </c>
      <c r="CQ428" t="s">
        <v>417</v>
      </c>
      <c r="CS428" t="s">
        <v>418</v>
      </c>
      <c r="CT428" t="s">
        <v>418</v>
      </c>
      <c r="CU428">
        <v>5</v>
      </c>
      <c r="CV428" t="s">
        <v>2560</v>
      </c>
      <c r="CW428" t="s">
        <v>2560</v>
      </c>
      <c r="CX428">
        <v>3</v>
      </c>
      <c r="CY428">
        <f t="shared" si="42"/>
        <v>7.5</v>
      </c>
      <c r="CZ428">
        <v>10.6739</v>
      </c>
      <c r="DA428">
        <v>6.8519500000000004</v>
      </c>
      <c r="DB428">
        <f t="shared" si="43"/>
        <v>5</v>
      </c>
      <c r="DF428">
        <v>9488</v>
      </c>
      <c r="DG428">
        <f t="shared" si="44"/>
        <v>18976</v>
      </c>
      <c r="DH428">
        <f t="shared" si="45"/>
        <v>4</v>
      </c>
      <c r="DI428">
        <v>436</v>
      </c>
      <c r="DJ428">
        <f t="shared" si="46"/>
        <v>872</v>
      </c>
      <c r="DK428">
        <f t="shared" si="47"/>
        <v>2</v>
      </c>
      <c r="DN428">
        <f>(DL428*InputWeights!$C$7+DB428*InputWeights!$C$6)</f>
        <v>2.5</v>
      </c>
      <c r="DO428">
        <f>(DD428*InputWeights!$C$12+DE428*InputWeights!$C$10+CU428*InputWeights!$C$11)</f>
        <v>2</v>
      </c>
      <c r="DP428">
        <f>(DC428*InputWeights!$C$18+DK428*InputWeights!$C$16+DH428*InputWeights!$C$15+CY428*InputWeights!$C$17)</f>
        <v>4.25</v>
      </c>
      <c r="DR428">
        <f>DN428*InputWeights!$C$5+DO428*InputWeights!$C$9+DP428*InputWeights!$C$14</f>
        <v>30.5</v>
      </c>
      <c r="DS428">
        <f>((_xlfn.RANK.EQ(DR428,$DR$2:$DR$1000,0))/(COUNT(DR$2:$DR$1000)))*100</f>
        <v>59.887798036465632</v>
      </c>
      <c r="DT428">
        <f t="shared" si="48"/>
        <v>0</v>
      </c>
    </row>
    <row r="429" spans="1:124" x14ac:dyDescent="0.25">
      <c r="A429" t="s">
        <v>2087</v>
      </c>
      <c r="B429" t="s">
        <v>108</v>
      </c>
      <c r="C429" t="s">
        <v>109</v>
      </c>
      <c r="D429" t="s">
        <v>110</v>
      </c>
      <c r="E429" t="s">
        <v>2093</v>
      </c>
      <c r="F429">
        <v>1101</v>
      </c>
      <c r="G429">
        <v>20000500</v>
      </c>
      <c r="H429">
        <v>520</v>
      </c>
      <c r="I429">
        <v>1985</v>
      </c>
      <c r="J429">
        <v>2012</v>
      </c>
      <c r="K429" t="s">
        <v>139</v>
      </c>
      <c r="L429" t="s">
        <v>110</v>
      </c>
      <c r="M429">
        <v>24</v>
      </c>
      <c r="N429" t="s">
        <v>177</v>
      </c>
      <c r="O429">
        <v>2</v>
      </c>
      <c r="Q429" t="s">
        <v>117</v>
      </c>
      <c r="R429">
        <v>0</v>
      </c>
      <c r="T429">
        <v>0</v>
      </c>
      <c r="V429">
        <v>3607</v>
      </c>
      <c r="W429" t="s">
        <v>110</v>
      </c>
      <c r="X429" t="s">
        <v>117</v>
      </c>
      <c r="Y429" t="s">
        <v>2094</v>
      </c>
      <c r="AA429" t="s">
        <v>133</v>
      </c>
      <c r="AE429" t="s">
        <v>403</v>
      </c>
      <c r="AF429" t="s">
        <v>124</v>
      </c>
      <c r="AG429" t="s">
        <v>125</v>
      </c>
      <c r="AH429" t="s">
        <v>124</v>
      </c>
      <c r="AI429" t="s">
        <v>112</v>
      </c>
      <c r="AJ429" t="s">
        <v>112</v>
      </c>
      <c r="AK429" t="s">
        <v>125</v>
      </c>
      <c r="AL429" t="s">
        <v>2095</v>
      </c>
      <c r="AM429" t="s">
        <v>2095</v>
      </c>
      <c r="AN429" t="s">
        <v>2095</v>
      </c>
      <c r="AO429">
        <v>4844</v>
      </c>
      <c r="AP429">
        <v>102264</v>
      </c>
      <c r="AQ429">
        <v>37199</v>
      </c>
      <c r="AR429" t="s">
        <v>110</v>
      </c>
      <c r="AS429">
        <v>0</v>
      </c>
      <c r="AT429">
        <v>1101</v>
      </c>
      <c r="AU429">
        <v>2962</v>
      </c>
      <c r="AV429">
        <v>4063</v>
      </c>
      <c r="BB429" t="s">
        <v>129</v>
      </c>
      <c r="BC429" t="s">
        <v>254</v>
      </c>
      <c r="BD429">
        <v>0</v>
      </c>
      <c r="BE429" t="s">
        <v>131</v>
      </c>
      <c r="BF429">
        <v>2</v>
      </c>
      <c r="BG429">
        <v>0</v>
      </c>
      <c r="BH429">
        <v>2</v>
      </c>
      <c r="BJ429" t="s">
        <v>182</v>
      </c>
      <c r="BK429" t="s">
        <v>112</v>
      </c>
      <c r="BN429" t="s">
        <v>133</v>
      </c>
      <c r="BR429" t="s">
        <v>133</v>
      </c>
      <c r="BU429" t="s">
        <v>139</v>
      </c>
      <c r="BV429" t="s">
        <v>114</v>
      </c>
      <c r="BX429">
        <v>0</v>
      </c>
      <c r="BZ429">
        <v>0</v>
      </c>
      <c r="CA429">
        <v>1</v>
      </c>
      <c r="CB429">
        <v>0</v>
      </c>
      <c r="CC429">
        <v>0</v>
      </c>
      <c r="CD429" t="s">
        <v>117</v>
      </c>
      <c r="CE429" t="s">
        <v>117</v>
      </c>
      <c r="CF429" t="s">
        <v>110</v>
      </c>
      <c r="CG429" t="s">
        <v>117</v>
      </c>
      <c r="CH429" t="s">
        <v>114</v>
      </c>
      <c r="CI429" t="s">
        <v>117</v>
      </c>
      <c r="CJ429" t="s">
        <v>110</v>
      </c>
      <c r="CK429" t="s">
        <v>112</v>
      </c>
      <c r="CL429">
        <v>0</v>
      </c>
      <c r="CM429">
        <v>0</v>
      </c>
      <c r="CN429" t="s">
        <v>155</v>
      </c>
      <c r="CO429" t="s">
        <v>183</v>
      </c>
      <c r="CP429">
        <v>0</v>
      </c>
      <c r="CR429" t="s">
        <v>144</v>
      </c>
      <c r="CS429" t="s">
        <v>418</v>
      </c>
      <c r="CT429" t="s">
        <v>136</v>
      </c>
      <c r="CU429">
        <v>10</v>
      </c>
      <c r="CV429" t="s">
        <v>2096</v>
      </c>
      <c r="CW429" t="s">
        <v>2096</v>
      </c>
      <c r="CX429">
        <v>1</v>
      </c>
      <c r="CY429">
        <f t="shared" si="42"/>
        <v>10</v>
      </c>
      <c r="CZ429">
        <v>2.64716</v>
      </c>
      <c r="DA429">
        <v>1.73607</v>
      </c>
      <c r="DB429">
        <f t="shared" si="43"/>
        <v>1</v>
      </c>
      <c r="DF429">
        <v>3607</v>
      </c>
      <c r="DG429">
        <f t="shared" si="44"/>
        <v>7214</v>
      </c>
      <c r="DH429">
        <f t="shared" si="45"/>
        <v>2</v>
      </c>
      <c r="DI429">
        <v>252</v>
      </c>
      <c r="DJ429">
        <f t="shared" si="46"/>
        <v>504</v>
      </c>
      <c r="DK429">
        <f t="shared" si="47"/>
        <v>2</v>
      </c>
      <c r="DN429">
        <f>(DL429*InputWeights!$C$7+DB429*InputWeights!$C$6)</f>
        <v>0.5</v>
      </c>
      <c r="DO429">
        <f>(DD429*InputWeights!$C$12+DE429*InputWeights!$C$10+CU429*InputWeights!$C$11)</f>
        <v>4</v>
      </c>
      <c r="DP429">
        <f>(DC429*InputWeights!$C$18+DK429*InputWeights!$C$16+DH429*InputWeights!$C$15+CY429*InputWeights!$C$17)</f>
        <v>4.2</v>
      </c>
      <c r="DR429">
        <f>DN429*InputWeights!$C$5+DO429*InputWeights!$C$9+DP429*InputWeights!$C$14</f>
        <v>30.3</v>
      </c>
      <c r="DS429">
        <f>((_xlfn.RANK.EQ(DR429,$DR$2:$DR$1000,0))/(COUNT(DR$2:$DR$1000)))*100</f>
        <v>60.028050490883587</v>
      </c>
      <c r="DT429">
        <f t="shared" si="48"/>
        <v>0</v>
      </c>
    </row>
    <row r="430" spans="1:124" x14ac:dyDescent="0.25">
      <c r="A430" t="s">
        <v>2449</v>
      </c>
      <c r="B430" t="s">
        <v>108</v>
      </c>
      <c r="C430" t="s">
        <v>109</v>
      </c>
      <c r="D430" t="s">
        <v>397</v>
      </c>
      <c r="E430" t="s">
        <v>411</v>
      </c>
      <c r="F430">
        <v>8764</v>
      </c>
      <c r="G430">
        <v>1</v>
      </c>
      <c r="H430">
        <v>0</v>
      </c>
      <c r="I430">
        <v>0</v>
      </c>
      <c r="J430">
        <v>0</v>
      </c>
      <c r="K430" t="s">
        <v>183</v>
      </c>
      <c r="L430" t="s">
        <v>114</v>
      </c>
      <c r="M430">
        <v>24</v>
      </c>
      <c r="N430" t="s">
        <v>358</v>
      </c>
      <c r="O430">
        <v>2</v>
      </c>
      <c r="Q430" t="s">
        <v>117</v>
      </c>
      <c r="R430">
        <v>0</v>
      </c>
      <c r="T430">
        <v>171</v>
      </c>
      <c r="V430">
        <v>6837</v>
      </c>
      <c r="W430" t="s">
        <v>116</v>
      </c>
      <c r="X430" t="s">
        <v>117</v>
      </c>
      <c r="Y430" t="s">
        <v>2450</v>
      </c>
      <c r="AA430" t="s">
        <v>133</v>
      </c>
      <c r="AC430" t="s">
        <v>2451</v>
      </c>
      <c r="AD430" t="s">
        <v>2452</v>
      </c>
      <c r="AF430" t="s">
        <v>124</v>
      </c>
      <c r="AG430" t="s">
        <v>112</v>
      </c>
      <c r="AH430" t="s">
        <v>124</v>
      </c>
      <c r="AI430" t="s">
        <v>112</v>
      </c>
      <c r="AJ430" t="s">
        <v>112</v>
      </c>
      <c r="AK430" t="s">
        <v>112</v>
      </c>
      <c r="AL430" t="s">
        <v>416</v>
      </c>
      <c r="AM430" t="s">
        <v>416</v>
      </c>
      <c r="AO430">
        <v>5832</v>
      </c>
      <c r="AP430">
        <v>102264</v>
      </c>
      <c r="AQ430">
        <v>12913</v>
      </c>
      <c r="AR430" t="s">
        <v>110</v>
      </c>
      <c r="AS430">
        <v>0</v>
      </c>
      <c r="AT430">
        <v>8764</v>
      </c>
      <c r="AU430">
        <v>0</v>
      </c>
      <c r="AV430">
        <v>8764</v>
      </c>
      <c r="BB430" t="s">
        <v>129</v>
      </c>
      <c r="BC430" t="s">
        <v>247</v>
      </c>
      <c r="BD430">
        <v>0</v>
      </c>
      <c r="BE430" t="s">
        <v>131</v>
      </c>
      <c r="BF430">
        <v>0</v>
      </c>
      <c r="BG430">
        <v>0</v>
      </c>
      <c r="BH430">
        <v>0</v>
      </c>
      <c r="BK430" t="s">
        <v>112</v>
      </c>
      <c r="BN430" t="s">
        <v>133</v>
      </c>
      <c r="BR430" t="s">
        <v>133</v>
      </c>
      <c r="BU430" t="s">
        <v>153</v>
      </c>
      <c r="BX430">
        <v>0</v>
      </c>
      <c r="BZ430">
        <v>0</v>
      </c>
      <c r="CA430">
        <v>2</v>
      </c>
      <c r="CB430">
        <v>0</v>
      </c>
      <c r="CC430">
        <v>0</v>
      </c>
      <c r="CE430" t="s">
        <v>117</v>
      </c>
      <c r="CF430" t="s">
        <v>110</v>
      </c>
      <c r="CK430" t="s">
        <v>112</v>
      </c>
      <c r="CL430">
        <v>0</v>
      </c>
      <c r="CM430">
        <v>0</v>
      </c>
      <c r="CP430">
        <v>0</v>
      </c>
      <c r="CQ430" t="s">
        <v>417</v>
      </c>
      <c r="CS430" t="s">
        <v>418</v>
      </c>
      <c r="CT430" t="s">
        <v>418</v>
      </c>
      <c r="CU430">
        <v>5</v>
      </c>
      <c r="CV430" t="s">
        <v>2453</v>
      </c>
      <c r="CW430" t="s">
        <v>2453</v>
      </c>
      <c r="CX430">
        <v>5</v>
      </c>
      <c r="CY430">
        <f t="shared" si="42"/>
        <v>2.5</v>
      </c>
      <c r="CZ430">
        <v>1.7219199999999999</v>
      </c>
      <c r="DA430">
        <v>1.0654600000000001</v>
      </c>
      <c r="DB430">
        <f t="shared" si="43"/>
        <v>1</v>
      </c>
      <c r="DC430">
        <v>0</v>
      </c>
      <c r="DD430">
        <v>0</v>
      </c>
      <c r="DE430">
        <v>0</v>
      </c>
      <c r="DF430">
        <v>6837</v>
      </c>
      <c r="DG430">
        <f t="shared" si="44"/>
        <v>6837</v>
      </c>
      <c r="DH430">
        <f t="shared" si="45"/>
        <v>2</v>
      </c>
      <c r="DI430">
        <v>547</v>
      </c>
      <c r="DJ430">
        <f t="shared" si="46"/>
        <v>547</v>
      </c>
      <c r="DK430">
        <f t="shared" si="47"/>
        <v>2</v>
      </c>
      <c r="DL430">
        <v>10</v>
      </c>
      <c r="DN430">
        <f>(DL430*InputWeights!$C$7+DB430*InputWeights!$C$6)</f>
        <v>5.5</v>
      </c>
      <c r="DO430">
        <f>(DD430*InputWeights!$C$12+DE430*InputWeights!$C$10+CU430*InputWeights!$C$11)</f>
        <v>2</v>
      </c>
      <c r="DP430">
        <f>(DC430*InputWeights!$C$18+DK430*InputWeights!$C$16+DH430*InputWeights!$C$15+CY430*InputWeights!$C$17)</f>
        <v>1.9500000000000002</v>
      </c>
      <c r="DR430">
        <f>DN430*InputWeights!$C$5+DO430*InputWeights!$C$9+DP430*InputWeights!$C$14</f>
        <v>30.3</v>
      </c>
      <c r="DS430">
        <f>((_xlfn.RANK.EQ(DR430,$DR$2:$DR$1000,0))/(COUNT(DR$2:$DR$1000)))*100</f>
        <v>60.028050490883587</v>
      </c>
      <c r="DT430">
        <f t="shared" si="48"/>
        <v>0</v>
      </c>
    </row>
    <row r="431" spans="1:124" x14ac:dyDescent="0.25">
      <c r="A431" t="s">
        <v>1167</v>
      </c>
      <c r="B431" t="s">
        <v>108</v>
      </c>
      <c r="C431" t="s">
        <v>109</v>
      </c>
      <c r="D431" t="s">
        <v>110</v>
      </c>
      <c r="E431" t="s">
        <v>451</v>
      </c>
      <c r="F431">
        <v>3932</v>
      </c>
      <c r="G431">
        <v>20003400</v>
      </c>
      <c r="H431">
        <v>0</v>
      </c>
      <c r="I431">
        <v>1968</v>
      </c>
      <c r="J431">
        <v>2007</v>
      </c>
      <c r="K431" t="s">
        <v>183</v>
      </c>
      <c r="L431" t="s">
        <v>114</v>
      </c>
      <c r="M431">
        <v>20</v>
      </c>
      <c r="N431" t="s">
        <v>358</v>
      </c>
      <c r="O431">
        <v>2</v>
      </c>
      <c r="Q431" t="s">
        <v>117</v>
      </c>
      <c r="R431">
        <v>0</v>
      </c>
      <c r="S431" t="s">
        <v>1141</v>
      </c>
      <c r="T431">
        <v>166</v>
      </c>
      <c r="V431">
        <v>3956</v>
      </c>
      <c r="W431" t="s">
        <v>116</v>
      </c>
      <c r="X431" t="s">
        <v>117</v>
      </c>
      <c r="Y431" t="s">
        <v>1168</v>
      </c>
      <c r="AA431" t="s">
        <v>133</v>
      </c>
      <c r="AC431" t="s">
        <v>1169</v>
      </c>
      <c r="AD431" t="s">
        <v>160</v>
      </c>
      <c r="AE431" t="s">
        <v>123</v>
      </c>
      <c r="AF431" t="s">
        <v>124</v>
      </c>
      <c r="AG431" t="s">
        <v>112</v>
      </c>
      <c r="AH431" t="s">
        <v>124</v>
      </c>
      <c r="AI431" t="s">
        <v>112</v>
      </c>
      <c r="AJ431" t="s">
        <v>112</v>
      </c>
      <c r="AK431" t="s">
        <v>112</v>
      </c>
      <c r="AL431" t="s">
        <v>701</v>
      </c>
      <c r="AM431" t="s">
        <v>341</v>
      </c>
      <c r="AN431" t="s">
        <v>1170</v>
      </c>
      <c r="AO431">
        <v>2865</v>
      </c>
      <c r="AP431">
        <v>102264</v>
      </c>
      <c r="AQ431">
        <v>254</v>
      </c>
      <c r="AR431" t="s">
        <v>110</v>
      </c>
      <c r="AS431">
        <v>16389</v>
      </c>
      <c r="AT431">
        <v>20321</v>
      </c>
      <c r="AU431">
        <v>16389</v>
      </c>
      <c r="AV431">
        <v>20321</v>
      </c>
      <c r="BB431" t="s">
        <v>129</v>
      </c>
      <c r="BC431" t="s">
        <v>130</v>
      </c>
      <c r="BD431">
        <v>85</v>
      </c>
      <c r="BE431" t="s">
        <v>131</v>
      </c>
      <c r="BF431">
        <v>2</v>
      </c>
      <c r="BG431">
        <v>4</v>
      </c>
      <c r="BH431">
        <v>4</v>
      </c>
      <c r="BI431" t="s">
        <v>154</v>
      </c>
      <c r="BJ431" t="s">
        <v>366</v>
      </c>
      <c r="BK431" t="s">
        <v>112</v>
      </c>
      <c r="BN431" t="s">
        <v>133</v>
      </c>
      <c r="BR431" t="s">
        <v>133</v>
      </c>
      <c r="BU431" t="s">
        <v>112</v>
      </c>
      <c r="BV431" t="s">
        <v>116</v>
      </c>
      <c r="BW431" t="s">
        <v>112</v>
      </c>
      <c r="BX431">
        <v>0</v>
      </c>
      <c r="BZ431">
        <v>0</v>
      </c>
      <c r="CA431">
        <v>1</v>
      </c>
      <c r="CB431">
        <v>0</v>
      </c>
      <c r="CC431">
        <v>0</v>
      </c>
      <c r="CD431" t="s">
        <v>117</v>
      </c>
      <c r="CE431" t="s">
        <v>117</v>
      </c>
      <c r="CF431" t="s">
        <v>110</v>
      </c>
      <c r="CG431" t="s">
        <v>117</v>
      </c>
      <c r="CH431" t="s">
        <v>117</v>
      </c>
      <c r="CI431" t="s">
        <v>117</v>
      </c>
      <c r="CJ431" t="s">
        <v>117</v>
      </c>
      <c r="CK431" t="s">
        <v>112</v>
      </c>
      <c r="CL431">
        <v>14</v>
      </c>
      <c r="CM431">
        <v>9</v>
      </c>
      <c r="CN431" t="s">
        <v>142</v>
      </c>
      <c r="CO431" t="s">
        <v>183</v>
      </c>
      <c r="CP431">
        <v>0</v>
      </c>
      <c r="CQ431" t="s">
        <v>135</v>
      </c>
      <c r="CR431" t="s">
        <v>135</v>
      </c>
      <c r="CS431" t="s">
        <v>184</v>
      </c>
      <c r="CT431" t="s">
        <v>156</v>
      </c>
      <c r="CU431">
        <v>5</v>
      </c>
      <c r="CV431" t="s">
        <v>1171</v>
      </c>
      <c r="CW431" t="s">
        <v>1171</v>
      </c>
      <c r="CX431">
        <v>4</v>
      </c>
      <c r="CY431">
        <f t="shared" si="42"/>
        <v>2.5</v>
      </c>
      <c r="CZ431">
        <v>6.1812100000000001</v>
      </c>
      <c r="DA431">
        <v>5.5415000000000001</v>
      </c>
      <c r="DB431">
        <f t="shared" si="43"/>
        <v>2.5</v>
      </c>
      <c r="DC431">
        <v>0</v>
      </c>
      <c r="DD431">
        <v>0</v>
      </c>
      <c r="DE431">
        <v>0</v>
      </c>
      <c r="DF431">
        <v>3956</v>
      </c>
      <c r="DG431">
        <f t="shared" si="44"/>
        <v>3956</v>
      </c>
      <c r="DH431">
        <f t="shared" si="45"/>
        <v>1</v>
      </c>
      <c r="DI431">
        <v>146</v>
      </c>
      <c r="DJ431">
        <f t="shared" si="46"/>
        <v>146</v>
      </c>
      <c r="DK431">
        <f t="shared" si="47"/>
        <v>1</v>
      </c>
      <c r="DL431">
        <v>10</v>
      </c>
      <c r="DN431">
        <f>(DL431*InputWeights!$C$7+DB431*InputWeights!$C$6)</f>
        <v>6.25</v>
      </c>
      <c r="DO431">
        <f>(DD431*InputWeights!$C$12+DE431*InputWeights!$C$10+CU431*InputWeights!$C$11)</f>
        <v>2</v>
      </c>
      <c r="DP431">
        <f>(DC431*InputWeights!$C$18+DK431*InputWeights!$C$16+DH431*InputWeights!$C$15+CY431*InputWeights!$C$17)</f>
        <v>1.35</v>
      </c>
      <c r="DR431">
        <f>DN431*InputWeights!$C$5+DO431*InputWeights!$C$9+DP431*InputWeights!$C$14</f>
        <v>30.15</v>
      </c>
      <c r="DS431">
        <f>((_xlfn.RANK.EQ(DR431,$DR$2:$DR$1000,0))/(COUNT(DR$2:$DR$1000)))*100</f>
        <v>60.308555399719502</v>
      </c>
      <c r="DT431">
        <f t="shared" si="48"/>
        <v>0</v>
      </c>
    </row>
    <row r="432" spans="1:124" x14ac:dyDescent="0.25">
      <c r="A432" t="s">
        <v>1201</v>
      </c>
      <c r="B432" t="s">
        <v>108</v>
      </c>
      <c r="C432" t="s">
        <v>109</v>
      </c>
      <c r="D432" t="s">
        <v>110</v>
      </c>
      <c r="E432" t="s">
        <v>815</v>
      </c>
      <c r="F432">
        <v>3709</v>
      </c>
      <c r="G432">
        <v>20001700</v>
      </c>
      <c r="H432">
        <v>0</v>
      </c>
      <c r="I432">
        <v>1971</v>
      </c>
      <c r="J432">
        <v>2003</v>
      </c>
      <c r="K432" t="s">
        <v>183</v>
      </c>
      <c r="L432" t="s">
        <v>114</v>
      </c>
      <c r="M432">
        <v>20</v>
      </c>
      <c r="N432" t="s">
        <v>229</v>
      </c>
      <c r="O432">
        <v>2</v>
      </c>
      <c r="Q432" t="s">
        <v>117</v>
      </c>
      <c r="R432">
        <v>0</v>
      </c>
      <c r="S432" t="s">
        <v>1141</v>
      </c>
      <c r="T432">
        <v>112</v>
      </c>
      <c r="V432">
        <v>1043</v>
      </c>
      <c r="W432" t="s">
        <v>116</v>
      </c>
      <c r="X432" t="s">
        <v>117</v>
      </c>
      <c r="Y432" t="s">
        <v>1202</v>
      </c>
      <c r="AA432" t="s">
        <v>133</v>
      </c>
      <c r="AC432" t="s">
        <v>160</v>
      </c>
      <c r="AD432" t="s">
        <v>160</v>
      </c>
      <c r="AE432" t="s">
        <v>123</v>
      </c>
      <c r="AF432" t="s">
        <v>124</v>
      </c>
      <c r="AG432" t="s">
        <v>112</v>
      </c>
      <c r="AH432" t="s">
        <v>124</v>
      </c>
      <c r="AI432" t="s">
        <v>112</v>
      </c>
      <c r="AJ432" t="s">
        <v>112</v>
      </c>
      <c r="AK432" t="s">
        <v>112</v>
      </c>
      <c r="AL432" t="s">
        <v>373</v>
      </c>
      <c r="AM432" t="s">
        <v>1068</v>
      </c>
      <c r="AN432" t="s">
        <v>1204</v>
      </c>
      <c r="AO432">
        <v>2962</v>
      </c>
      <c r="AP432">
        <v>102264</v>
      </c>
      <c r="AQ432">
        <v>273</v>
      </c>
      <c r="AR432" t="s">
        <v>110</v>
      </c>
      <c r="AS432">
        <v>38848</v>
      </c>
      <c r="AT432">
        <v>42557</v>
      </c>
      <c r="AU432">
        <v>38848</v>
      </c>
      <c r="AV432">
        <v>42557</v>
      </c>
      <c r="BB432" t="s">
        <v>129</v>
      </c>
      <c r="BC432" t="s">
        <v>965</v>
      </c>
      <c r="BD432">
        <v>82</v>
      </c>
      <c r="BE432" t="s">
        <v>131</v>
      </c>
      <c r="BF432">
        <v>2</v>
      </c>
      <c r="BG432">
        <v>2</v>
      </c>
      <c r="BH432">
        <v>2</v>
      </c>
      <c r="BI432" t="s">
        <v>132</v>
      </c>
      <c r="BJ432" t="s">
        <v>366</v>
      </c>
      <c r="BK432" t="s">
        <v>112</v>
      </c>
      <c r="BN432" t="s">
        <v>133</v>
      </c>
      <c r="BR432" t="s">
        <v>133</v>
      </c>
      <c r="BU432" t="s">
        <v>153</v>
      </c>
      <c r="BV432" t="s">
        <v>124</v>
      </c>
      <c r="BW432" t="s">
        <v>112</v>
      </c>
      <c r="BX432">
        <v>0</v>
      </c>
      <c r="BZ432">
        <v>0</v>
      </c>
      <c r="CA432">
        <v>1</v>
      </c>
      <c r="CB432">
        <v>0</v>
      </c>
      <c r="CC432">
        <v>0</v>
      </c>
      <c r="CD432" t="s">
        <v>117</v>
      </c>
      <c r="CE432" t="s">
        <v>117</v>
      </c>
      <c r="CF432" t="s">
        <v>110</v>
      </c>
      <c r="CG432" t="s">
        <v>117</v>
      </c>
      <c r="CH432" t="s">
        <v>117</v>
      </c>
      <c r="CI432" t="s">
        <v>117</v>
      </c>
      <c r="CJ432" t="s">
        <v>117</v>
      </c>
      <c r="CK432" t="s">
        <v>112</v>
      </c>
      <c r="CL432">
        <v>11</v>
      </c>
      <c r="CM432">
        <v>7</v>
      </c>
      <c r="CN432" t="s">
        <v>142</v>
      </c>
      <c r="CO432" t="s">
        <v>183</v>
      </c>
      <c r="CP432">
        <v>0</v>
      </c>
      <c r="CQ432" t="s">
        <v>135</v>
      </c>
      <c r="CR432" t="s">
        <v>135</v>
      </c>
      <c r="CS432" t="s">
        <v>215</v>
      </c>
      <c r="CT432" t="s">
        <v>156</v>
      </c>
      <c r="CU432">
        <v>5</v>
      </c>
      <c r="CV432" t="s">
        <v>1206</v>
      </c>
      <c r="CW432" t="s">
        <v>1206</v>
      </c>
      <c r="CX432">
        <v>4</v>
      </c>
      <c r="CY432">
        <f t="shared" si="42"/>
        <v>2.5</v>
      </c>
      <c r="CZ432">
        <v>7.9970100000000004</v>
      </c>
      <c r="DA432">
        <v>3.6528900000000002</v>
      </c>
      <c r="DB432">
        <f t="shared" si="43"/>
        <v>2.5</v>
      </c>
      <c r="DC432">
        <v>0</v>
      </c>
      <c r="DD432">
        <v>0</v>
      </c>
      <c r="DE432">
        <v>0</v>
      </c>
      <c r="DF432">
        <v>1043</v>
      </c>
      <c r="DG432">
        <f t="shared" si="44"/>
        <v>1043</v>
      </c>
      <c r="DH432">
        <f t="shared" si="45"/>
        <v>1</v>
      </c>
      <c r="DI432">
        <v>73</v>
      </c>
      <c r="DJ432">
        <f t="shared" si="46"/>
        <v>73</v>
      </c>
      <c r="DK432">
        <f t="shared" si="47"/>
        <v>1</v>
      </c>
      <c r="DL432">
        <v>10</v>
      </c>
      <c r="DN432">
        <f>(DL432*InputWeights!$C$7+DB432*InputWeights!$C$6)</f>
        <v>6.25</v>
      </c>
      <c r="DO432">
        <f>(DD432*InputWeights!$C$12+DE432*InputWeights!$C$10+CU432*InputWeights!$C$11)</f>
        <v>2</v>
      </c>
      <c r="DP432">
        <f>(DC432*InputWeights!$C$18+DK432*InputWeights!$C$16+DH432*InputWeights!$C$15+CY432*InputWeights!$C$17)</f>
        <v>1.35</v>
      </c>
      <c r="DR432">
        <f>DN432*InputWeights!$C$5+DO432*InputWeights!$C$9+DP432*InputWeights!$C$14</f>
        <v>30.15</v>
      </c>
      <c r="DS432">
        <f>((_xlfn.RANK.EQ(DR432,$DR$2:$DR$1000,0))/(COUNT(DR$2:$DR$1000)))*100</f>
        <v>60.308555399719502</v>
      </c>
      <c r="DT432">
        <f t="shared" si="48"/>
        <v>0</v>
      </c>
    </row>
    <row r="433" spans="1:124" x14ac:dyDescent="0.25">
      <c r="A433" t="s">
        <v>1217</v>
      </c>
      <c r="B433" t="s">
        <v>108</v>
      </c>
      <c r="C433" t="s">
        <v>109</v>
      </c>
      <c r="D433" t="s">
        <v>110</v>
      </c>
      <c r="E433" t="s">
        <v>666</v>
      </c>
      <c r="F433">
        <v>3345</v>
      </c>
      <c r="G433">
        <v>20000600</v>
      </c>
      <c r="H433">
        <v>0</v>
      </c>
      <c r="I433">
        <v>1900</v>
      </c>
      <c r="J433">
        <v>2006</v>
      </c>
      <c r="K433" t="s">
        <v>183</v>
      </c>
      <c r="L433" t="s">
        <v>114</v>
      </c>
      <c r="M433">
        <v>20</v>
      </c>
      <c r="N433" t="s">
        <v>358</v>
      </c>
      <c r="O433">
        <v>2</v>
      </c>
      <c r="Q433" t="s">
        <v>117</v>
      </c>
      <c r="R433">
        <v>0</v>
      </c>
      <c r="S433" t="s">
        <v>1213</v>
      </c>
      <c r="T433">
        <v>156</v>
      </c>
      <c r="V433">
        <v>3327</v>
      </c>
      <c r="W433" t="s">
        <v>116</v>
      </c>
      <c r="X433" t="s">
        <v>117</v>
      </c>
      <c r="Y433" t="s">
        <v>1214</v>
      </c>
      <c r="AA433" t="s">
        <v>133</v>
      </c>
      <c r="AC433" t="s">
        <v>1229</v>
      </c>
      <c r="AD433" t="s">
        <v>1232</v>
      </c>
      <c r="AE433" t="s">
        <v>123</v>
      </c>
      <c r="AF433" t="s">
        <v>124</v>
      </c>
      <c r="AG433" t="s">
        <v>112</v>
      </c>
      <c r="AH433" t="s">
        <v>124</v>
      </c>
      <c r="AI433" t="s">
        <v>112</v>
      </c>
      <c r="AJ433" t="s">
        <v>112</v>
      </c>
      <c r="AK433" t="s">
        <v>112</v>
      </c>
      <c r="AL433" t="s">
        <v>1225</v>
      </c>
      <c r="AM433" t="s">
        <v>1226</v>
      </c>
      <c r="AN433" t="s">
        <v>1233</v>
      </c>
      <c r="AO433">
        <v>3009</v>
      </c>
      <c r="AP433">
        <v>102264</v>
      </c>
      <c r="AQ433">
        <v>280</v>
      </c>
      <c r="AR433" t="s">
        <v>110</v>
      </c>
      <c r="AS433">
        <v>15952</v>
      </c>
      <c r="AT433">
        <v>19297</v>
      </c>
      <c r="AU433">
        <v>15952</v>
      </c>
      <c r="AV433">
        <v>19297</v>
      </c>
      <c r="BB433" t="s">
        <v>129</v>
      </c>
      <c r="BC433" t="s">
        <v>855</v>
      </c>
      <c r="BD433">
        <v>86</v>
      </c>
      <c r="BE433" t="s">
        <v>131</v>
      </c>
      <c r="BF433">
        <v>1</v>
      </c>
      <c r="BG433">
        <v>3</v>
      </c>
      <c r="BH433">
        <v>3</v>
      </c>
      <c r="BI433" t="s">
        <v>154</v>
      </c>
      <c r="BJ433" t="s">
        <v>366</v>
      </c>
      <c r="BK433" t="s">
        <v>112</v>
      </c>
      <c r="BN433" t="s">
        <v>133</v>
      </c>
      <c r="BR433" t="s">
        <v>133</v>
      </c>
      <c r="BU433" t="s">
        <v>153</v>
      </c>
      <c r="BV433" t="s">
        <v>116</v>
      </c>
      <c r="BW433" t="s">
        <v>112</v>
      </c>
      <c r="BX433">
        <v>0</v>
      </c>
      <c r="BZ433">
        <v>0</v>
      </c>
      <c r="CA433">
        <v>1</v>
      </c>
      <c r="CB433">
        <v>0</v>
      </c>
      <c r="CC433">
        <v>0</v>
      </c>
      <c r="CD433" t="s">
        <v>117</v>
      </c>
      <c r="CE433" t="s">
        <v>117</v>
      </c>
      <c r="CF433" t="s">
        <v>110</v>
      </c>
      <c r="CG433" t="s">
        <v>117</v>
      </c>
      <c r="CH433" t="s">
        <v>117</v>
      </c>
      <c r="CI433" t="s">
        <v>117</v>
      </c>
      <c r="CJ433" t="s">
        <v>117</v>
      </c>
      <c r="CK433" t="s">
        <v>112</v>
      </c>
      <c r="CL433">
        <v>17</v>
      </c>
      <c r="CM433">
        <v>5</v>
      </c>
      <c r="CN433" t="s">
        <v>142</v>
      </c>
      <c r="CO433" t="s">
        <v>183</v>
      </c>
      <c r="CP433">
        <v>0</v>
      </c>
      <c r="CQ433" t="s">
        <v>143</v>
      </c>
      <c r="CR433" t="s">
        <v>143</v>
      </c>
      <c r="CS433" t="s">
        <v>184</v>
      </c>
      <c r="CT433" t="s">
        <v>156</v>
      </c>
      <c r="CU433">
        <v>5</v>
      </c>
      <c r="CV433" t="s">
        <v>1234</v>
      </c>
      <c r="CW433" t="s">
        <v>1234</v>
      </c>
      <c r="CX433">
        <v>4</v>
      </c>
      <c r="CY433">
        <f t="shared" si="42"/>
        <v>2.5</v>
      </c>
      <c r="CZ433">
        <v>5.5985699999999996</v>
      </c>
      <c r="DA433">
        <v>3.03173</v>
      </c>
      <c r="DB433">
        <f t="shared" si="43"/>
        <v>2.5</v>
      </c>
      <c r="DC433">
        <v>0</v>
      </c>
      <c r="DD433">
        <v>0</v>
      </c>
      <c r="DE433">
        <v>0</v>
      </c>
      <c r="DF433">
        <v>3327</v>
      </c>
      <c r="DG433">
        <f t="shared" si="44"/>
        <v>3327</v>
      </c>
      <c r="DH433">
        <f t="shared" si="45"/>
        <v>1</v>
      </c>
      <c r="DI433">
        <v>146</v>
      </c>
      <c r="DJ433">
        <f t="shared" si="46"/>
        <v>146</v>
      </c>
      <c r="DK433">
        <f t="shared" si="47"/>
        <v>1</v>
      </c>
      <c r="DL433">
        <v>10</v>
      </c>
      <c r="DN433">
        <f>(DL433*InputWeights!$C$7+DB433*InputWeights!$C$6)</f>
        <v>6.25</v>
      </c>
      <c r="DO433">
        <f>(DD433*InputWeights!$C$12+DE433*InputWeights!$C$10+CU433*InputWeights!$C$11)</f>
        <v>2</v>
      </c>
      <c r="DP433">
        <f>(DC433*InputWeights!$C$18+DK433*InputWeights!$C$16+DH433*InputWeights!$C$15+CY433*InputWeights!$C$17)</f>
        <v>1.35</v>
      </c>
      <c r="DR433">
        <f>DN433*InputWeights!$C$5+DO433*InputWeights!$C$9+DP433*InputWeights!$C$14</f>
        <v>30.15</v>
      </c>
      <c r="DS433">
        <f>((_xlfn.RANK.EQ(DR433,$DR$2:$DR$1000,0))/(COUNT(DR$2:$DR$1000)))*100</f>
        <v>60.308555399719502</v>
      </c>
      <c r="DT433">
        <f t="shared" si="48"/>
        <v>0</v>
      </c>
    </row>
    <row r="434" spans="1:124" x14ac:dyDescent="0.25">
      <c r="A434" t="s">
        <v>1123</v>
      </c>
      <c r="B434" t="s">
        <v>108</v>
      </c>
      <c r="C434" t="s">
        <v>109</v>
      </c>
      <c r="D434" t="s">
        <v>110</v>
      </c>
      <c r="E434" t="s">
        <v>334</v>
      </c>
      <c r="F434">
        <v>2607</v>
      </c>
      <c r="G434">
        <v>20003700</v>
      </c>
      <c r="H434">
        <v>0</v>
      </c>
      <c r="I434">
        <v>1952</v>
      </c>
      <c r="J434">
        <v>2006</v>
      </c>
      <c r="K434" t="s">
        <v>183</v>
      </c>
      <c r="L434" t="s">
        <v>114</v>
      </c>
      <c r="M434">
        <v>20</v>
      </c>
      <c r="N434" t="s">
        <v>177</v>
      </c>
      <c r="O434">
        <v>2</v>
      </c>
      <c r="Q434" t="s">
        <v>117</v>
      </c>
      <c r="R434">
        <v>0</v>
      </c>
      <c r="S434" t="s">
        <v>1014</v>
      </c>
      <c r="T434">
        <v>202</v>
      </c>
      <c r="V434">
        <v>660</v>
      </c>
      <c r="W434" t="s">
        <v>116</v>
      </c>
      <c r="X434" t="s">
        <v>117</v>
      </c>
      <c r="Y434" t="s">
        <v>1239</v>
      </c>
      <c r="AA434" t="s">
        <v>133</v>
      </c>
      <c r="AC434" t="s">
        <v>1243</v>
      </c>
      <c r="AD434" t="s">
        <v>1244</v>
      </c>
      <c r="AE434" t="s">
        <v>364</v>
      </c>
      <c r="AF434" t="s">
        <v>124</v>
      </c>
      <c r="AG434" t="s">
        <v>112</v>
      </c>
      <c r="AH434" t="s">
        <v>124</v>
      </c>
      <c r="AI434" t="s">
        <v>112</v>
      </c>
      <c r="AJ434" t="s">
        <v>112</v>
      </c>
      <c r="AK434" t="s">
        <v>112</v>
      </c>
      <c r="AL434" t="s">
        <v>342</v>
      </c>
      <c r="AM434" t="s">
        <v>467</v>
      </c>
      <c r="AN434" t="s">
        <v>1241</v>
      </c>
      <c r="AO434">
        <v>3052</v>
      </c>
      <c r="AP434">
        <v>102264</v>
      </c>
      <c r="AQ434">
        <v>288</v>
      </c>
      <c r="AR434" t="s">
        <v>110</v>
      </c>
      <c r="AS434">
        <v>29485</v>
      </c>
      <c r="AT434">
        <v>32092</v>
      </c>
      <c r="AU434">
        <v>29485</v>
      </c>
      <c r="AV434">
        <v>32092</v>
      </c>
      <c r="BB434" t="s">
        <v>129</v>
      </c>
      <c r="BC434" t="s">
        <v>855</v>
      </c>
      <c r="BD434">
        <v>77</v>
      </c>
      <c r="BE434" t="s">
        <v>131</v>
      </c>
      <c r="BF434">
        <v>1</v>
      </c>
      <c r="BG434">
        <v>1</v>
      </c>
      <c r="BH434">
        <v>1</v>
      </c>
      <c r="BI434" t="s">
        <v>183</v>
      </c>
      <c r="BJ434" t="s">
        <v>366</v>
      </c>
      <c r="BK434" t="s">
        <v>112</v>
      </c>
      <c r="BN434" t="s">
        <v>133</v>
      </c>
      <c r="BR434" t="s">
        <v>133</v>
      </c>
      <c r="BU434" t="s">
        <v>112</v>
      </c>
      <c r="BV434" t="s">
        <v>124</v>
      </c>
      <c r="BW434" t="s">
        <v>112</v>
      </c>
      <c r="BX434">
        <v>0</v>
      </c>
      <c r="BZ434">
        <v>0</v>
      </c>
      <c r="CA434">
        <v>1</v>
      </c>
      <c r="CB434">
        <v>0</v>
      </c>
      <c r="CC434">
        <v>0</v>
      </c>
      <c r="CD434" t="s">
        <v>117</v>
      </c>
      <c r="CE434" t="s">
        <v>117</v>
      </c>
      <c r="CF434" t="s">
        <v>110</v>
      </c>
      <c r="CG434" t="s">
        <v>117</v>
      </c>
      <c r="CH434" t="s">
        <v>117</v>
      </c>
      <c r="CI434" t="s">
        <v>117</v>
      </c>
      <c r="CJ434" t="s">
        <v>117</v>
      </c>
      <c r="CK434" t="s">
        <v>112</v>
      </c>
      <c r="CL434">
        <v>9</v>
      </c>
      <c r="CM434">
        <v>2</v>
      </c>
      <c r="CN434" t="s">
        <v>142</v>
      </c>
      <c r="CO434" t="s">
        <v>183</v>
      </c>
      <c r="CP434">
        <v>0</v>
      </c>
      <c r="CQ434" t="s">
        <v>143</v>
      </c>
      <c r="CR434" t="s">
        <v>143</v>
      </c>
      <c r="CS434" t="s">
        <v>184</v>
      </c>
      <c r="CT434" t="s">
        <v>156</v>
      </c>
      <c r="CU434">
        <v>5</v>
      </c>
      <c r="CV434" t="s">
        <v>1245</v>
      </c>
      <c r="CW434" t="s">
        <v>1245</v>
      </c>
      <c r="CX434">
        <v>5</v>
      </c>
      <c r="CY434">
        <f t="shared" si="42"/>
        <v>2.5</v>
      </c>
      <c r="CZ434">
        <v>8.2692300000000003</v>
      </c>
      <c r="DA434">
        <v>4.8709100000000003</v>
      </c>
      <c r="DB434">
        <f t="shared" si="43"/>
        <v>2.5</v>
      </c>
      <c r="DC434">
        <v>0</v>
      </c>
      <c r="DD434">
        <v>0</v>
      </c>
      <c r="DE434">
        <v>0</v>
      </c>
      <c r="DF434">
        <v>660</v>
      </c>
      <c r="DG434">
        <f t="shared" si="44"/>
        <v>660</v>
      </c>
      <c r="DH434">
        <f t="shared" si="45"/>
        <v>1</v>
      </c>
      <c r="DI434">
        <v>50</v>
      </c>
      <c r="DJ434">
        <f t="shared" si="46"/>
        <v>50</v>
      </c>
      <c r="DK434">
        <f t="shared" si="47"/>
        <v>1</v>
      </c>
      <c r="DL434">
        <v>10</v>
      </c>
      <c r="DN434">
        <f>(DL434*InputWeights!$C$7+DB434*InputWeights!$C$6)</f>
        <v>6.25</v>
      </c>
      <c r="DO434">
        <f>(DD434*InputWeights!$C$12+DE434*InputWeights!$C$10+CU434*InputWeights!$C$11)</f>
        <v>2</v>
      </c>
      <c r="DP434">
        <f>(DC434*InputWeights!$C$18+DK434*InputWeights!$C$16+DH434*InputWeights!$C$15+CY434*InputWeights!$C$17)</f>
        <v>1.35</v>
      </c>
      <c r="DR434">
        <f>DN434*InputWeights!$C$5+DO434*InputWeights!$C$9+DP434*InputWeights!$C$14</f>
        <v>30.15</v>
      </c>
      <c r="DS434">
        <f>((_xlfn.RANK.EQ(DR434,$DR$2:$DR$1000,0))/(COUNT(DR$2:$DR$1000)))*100</f>
        <v>60.308555399719502</v>
      </c>
      <c r="DT434">
        <f t="shared" si="48"/>
        <v>0</v>
      </c>
    </row>
    <row r="435" spans="1:124" x14ac:dyDescent="0.25">
      <c r="A435" t="s">
        <v>1434</v>
      </c>
      <c r="B435" t="s">
        <v>108</v>
      </c>
      <c r="C435" t="s">
        <v>109</v>
      </c>
      <c r="D435" t="s">
        <v>110</v>
      </c>
      <c r="E435" t="s">
        <v>411</v>
      </c>
      <c r="F435">
        <v>3472</v>
      </c>
      <c r="G435">
        <v>20000100</v>
      </c>
      <c r="H435">
        <v>0</v>
      </c>
      <c r="I435">
        <v>1900</v>
      </c>
      <c r="J435">
        <v>1992</v>
      </c>
      <c r="K435" t="s">
        <v>183</v>
      </c>
      <c r="L435" t="s">
        <v>114</v>
      </c>
      <c r="M435">
        <v>20</v>
      </c>
      <c r="N435" t="s">
        <v>177</v>
      </c>
      <c r="O435">
        <v>2</v>
      </c>
      <c r="Q435" t="s">
        <v>117</v>
      </c>
      <c r="R435">
        <v>0</v>
      </c>
      <c r="S435" t="s">
        <v>1153</v>
      </c>
      <c r="T435">
        <v>221</v>
      </c>
      <c r="V435">
        <v>4215</v>
      </c>
      <c r="W435" t="s">
        <v>116</v>
      </c>
      <c r="X435" t="s">
        <v>117</v>
      </c>
      <c r="Y435" t="s">
        <v>1435</v>
      </c>
      <c r="AA435" t="s">
        <v>133</v>
      </c>
      <c r="AC435" t="s">
        <v>1436</v>
      </c>
      <c r="AD435" t="s">
        <v>160</v>
      </c>
      <c r="AE435" t="s">
        <v>403</v>
      </c>
      <c r="AF435" t="s">
        <v>124</v>
      </c>
      <c r="AG435" t="s">
        <v>112</v>
      </c>
      <c r="AH435" t="s">
        <v>124</v>
      </c>
      <c r="AI435" t="s">
        <v>112</v>
      </c>
      <c r="AJ435" t="s">
        <v>112</v>
      </c>
      <c r="AK435" t="s">
        <v>112</v>
      </c>
      <c r="AL435" t="s">
        <v>416</v>
      </c>
      <c r="AM435" t="s">
        <v>416</v>
      </c>
      <c r="AN435" t="s">
        <v>1437</v>
      </c>
      <c r="AO435">
        <v>3354</v>
      </c>
      <c r="AP435">
        <v>102264</v>
      </c>
      <c r="AQ435">
        <v>351</v>
      </c>
      <c r="AR435" t="s">
        <v>110</v>
      </c>
      <c r="AS435">
        <v>0</v>
      </c>
      <c r="AT435">
        <v>3472</v>
      </c>
      <c r="AU435">
        <v>0</v>
      </c>
      <c r="AV435">
        <v>3472</v>
      </c>
      <c r="BB435" t="s">
        <v>129</v>
      </c>
      <c r="BC435" t="s">
        <v>855</v>
      </c>
      <c r="BD435">
        <v>81</v>
      </c>
      <c r="BE435" t="s">
        <v>131</v>
      </c>
      <c r="BF435">
        <v>1</v>
      </c>
      <c r="BG435">
        <v>1</v>
      </c>
      <c r="BH435">
        <v>1</v>
      </c>
      <c r="BI435" t="s">
        <v>131</v>
      </c>
      <c r="BJ435" t="s">
        <v>366</v>
      </c>
      <c r="BK435" t="s">
        <v>112</v>
      </c>
      <c r="BN435" t="s">
        <v>133</v>
      </c>
      <c r="BR435" t="s">
        <v>133</v>
      </c>
      <c r="BU435" t="s">
        <v>112</v>
      </c>
      <c r="BV435" t="s">
        <v>116</v>
      </c>
      <c r="BW435" t="s">
        <v>112</v>
      </c>
      <c r="BX435">
        <v>0</v>
      </c>
      <c r="BZ435">
        <v>0</v>
      </c>
      <c r="CA435">
        <v>1</v>
      </c>
      <c r="CB435">
        <v>0</v>
      </c>
      <c r="CC435">
        <v>0</v>
      </c>
      <c r="CD435" t="s">
        <v>117</v>
      </c>
      <c r="CE435" t="s">
        <v>117</v>
      </c>
      <c r="CF435" t="s">
        <v>110</v>
      </c>
      <c r="CG435" t="s">
        <v>117</v>
      </c>
      <c r="CH435" t="s">
        <v>117</v>
      </c>
      <c r="CI435" t="s">
        <v>117</v>
      </c>
      <c r="CJ435" t="s">
        <v>117</v>
      </c>
      <c r="CK435" t="s">
        <v>112</v>
      </c>
      <c r="CL435">
        <v>16</v>
      </c>
      <c r="CM435">
        <v>4</v>
      </c>
      <c r="CN435" t="s">
        <v>134</v>
      </c>
      <c r="CO435" t="s">
        <v>183</v>
      </c>
      <c r="CP435">
        <v>0</v>
      </c>
      <c r="CQ435" t="s">
        <v>143</v>
      </c>
      <c r="CR435" t="s">
        <v>143</v>
      </c>
      <c r="CS435" t="s">
        <v>136</v>
      </c>
      <c r="CT435" t="s">
        <v>156</v>
      </c>
      <c r="CU435">
        <v>5</v>
      </c>
      <c r="CV435" t="s">
        <v>1438</v>
      </c>
      <c r="CW435" t="s">
        <v>1438</v>
      </c>
      <c r="CX435">
        <v>4</v>
      </c>
      <c r="CY435">
        <f t="shared" si="42"/>
        <v>2.5</v>
      </c>
      <c r="CZ435">
        <v>6.7994399999999997</v>
      </c>
      <c r="DA435">
        <v>4.4923599999999997</v>
      </c>
      <c r="DB435">
        <f t="shared" si="43"/>
        <v>2.5</v>
      </c>
      <c r="DC435">
        <v>0</v>
      </c>
      <c r="DD435">
        <v>0</v>
      </c>
      <c r="DE435">
        <v>0</v>
      </c>
      <c r="DF435">
        <v>4215</v>
      </c>
      <c r="DG435">
        <f t="shared" si="44"/>
        <v>4215</v>
      </c>
      <c r="DH435">
        <f t="shared" si="45"/>
        <v>1</v>
      </c>
      <c r="DI435">
        <v>211</v>
      </c>
      <c r="DJ435">
        <f t="shared" si="46"/>
        <v>211</v>
      </c>
      <c r="DK435">
        <f t="shared" si="47"/>
        <v>1</v>
      </c>
      <c r="DL435">
        <v>10</v>
      </c>
      <c r="DN435">
        <f>(DL435*InputWeights!$C$7+DB435*InputWeights!$C$6)</f>
        <v>6.25</v>
      </c>
      <c r="DO435">
        <f>(DD435*InputWeights!$C$12+DE435*InputWeights!$C$10+CU435*InputWeights!$C$11)</f>
        <v>2</v>
      </c>
      <c r="DP435">
        <f>(DC435*InputWeights!$C$18+DK435*InputWeights!$C$16+DH435*InputWeights!$C$15+CY435*InputWeights!$C$17)</f>
        <v>1.35</v>
      </c>
      <c r="DR435">
        <f>DN435*InputWeights!$C$5+DO435*InputWeights!$C$9+DP435*InputWeights!$C$14</f>
        <v>30.15</v>
      </c>
      <c r="DS435">
        <f>((_xlfn.RANK.EQ(DR435,$DR$2:$DR$1000,0))/(COUNT(DR$2:$DR$1000)))*100</f>
        <v>60.308555399719502</v>
      </c>
      <c r="DT435">
        <f t="shared" si="48"/>
        <v>0</v>
      </c>
    </row>
    <row r="436" spans="1:124" x14ac:dyDescent="0.25">
      <c r="A436" t="s">
        <v>1678</v>
      </c>
      <c r="B436" t="s">
        <v>108</v>
      </c>
      <c r="C436" t="s">
        <v>109</v>
      </c>
      <c r="D436" t="s">
        <v>110</v>
      </c>
      <c r="E436" t="s">
        <v>950</v>
      </c>
      <c r="F436">
        <v>2792</v>
      </c>
      <c r="G436">
        <v>20000400</v>
      </c>
      <c r="H436">
        <v>0</v>
      </c>
      <c r="I436">
        <v>1991</v>
      </c>
      <c r="J436">
        <v>2006</v>
      </c>
      <c r="K436" t="s">
        <v>183</v>
      </c>
      <c r="L436" t="s">
        <v>114</v>
      </c>
      <c r="M436">
        <v>20</v>
      </c>
      <c r="N436" t="s">
        <v>229</v>
      </c>
      <c r="O436">
        <v>2</v>
      </c>
      <c r="P436" t="s">
        <v>112</v>
      </c>
      <c r="Q436" t="s">
        <v>117</v>
      </c>
      <c r="R436">
        <v>0</v>
      </c>
      <c r="S436" t="s">
        <v>1616</v>
      </c>
      <c r="T436">
        <v>180</v>
      </c>
      <c r="V436">
        <v>4055</v>
      </c>
      <c r="W436" t="s">
        <v>116</v>
      </c>
      <c r="X436" t="s">
        <v>117</v>
      </c>
      <c r="Y436" t="s">
        <v>1679</v>
      </c>
      <c r="AA436" t="s">
        <v>133</v>
      </c>
      <c r="AC436" t="s">
        <v>1681</v>
      </c>
      <c r="AD436" t="s">
        <v>1684</v>
      </c>
      <c r="AE436" t="s">
        <v>426</v>
      </c>
      <c r="AF436" t="s">
        <v>124</v>
      </c>
      <c r="AG436" t="s">
        <v>112</v>
      </c>
      <c r="AH436" t="s">
        <v>124</v>
      </c>
      <c r="AI436" t="s">
        <v>112</v>
      </c>
      <c r="AJ436" t="s">
        <v>112</v>
      </c>
      <c r="AK436" t="s">
        <v>112</v>
      </c>
      <c r="AL436" t="s">
        <v>416</v>
      </c>
      <c r="AM436" t="s">
        <v>701</v>
      </c>
      <c r="AN436" t="s">
        <v>1682</v>
      </c>
      <c r="AO436">
        <v>3729</v>
      </c>
      <c r="AP436">
        <v>102264</v>
      </c>
      <c r="AQ436">
        <v>456</v>
      </c>
      <c r="AR436" t="s">
        <v>110</v>
      </c>
      <c r="AS436">
        <v>5864</v>
      </c>
      <c r="AT436">
        <v>8656</v>
      </c>
      <c r="AU436">
        <v>5864</v>
      </c>
      <c r="AV436">
        <v>8656</v>
      </c>
      <c r="BB436" t="s">
        <v>129</v>
      </c>
      <c r="BC436" t="s">
        <v>180</v>
      </c>
      <c r="BD436">
        <v>83</v>
      </c>
      <c r="BE436" t="s">
        <v>131</v>
      </c>
      <c r="BF436">
        <v>1</v>
      </c>
      <c r="BG436">
        <v>3</v>
      </c>
      <c r="BH436">
        <v>3</v>
      </c>
      <c r="BI436" t="s">
        <v>131</v>
      </c>
      <c r="BJ436" t="s">
        <v>366</v>
      </c>
      <c r="BK436" t="s">
        <v>112</v>
      </c>
      <c r="BN436" t="s">
        <v>133</v>
      </c>
      <c r="BR436" t="s">
        <v>133</v>
      </c>
      <c r="BU436" t="s">
        <v>153</v>
      </c>
      <c r="BV436" t="s">
        <v>116</v>
      </c>
      <c r="BW436" t="s">
        <v>112</v>
      </c>
      <c r="BX436">
        <v>0</v>
      </c>
      <c r="BZ436">
        <v>0</v>
      </c>
      <c r="CA436">
        <v>1</v>
      </c>
      <c r="CB436">
        <v>0</v>
      </c>
      <c r="CC436">
        <v>0</v>
      </c>
      <c r="CD436" t="s">
        <v>117</v>
      </c>
      <c r="CE436" t="s">
        <v>117</v>
      </c>
      <c r="CF436" t="s">
        <v>110</v>
      </c>
      <c r="CG436" t="s">
        <v>117</v>
      </c>
      <c r="CH436" t="s">
        <v>117</v>
      </c>
      <c r="CI436" t="s">
        <v>117</v>
      </c>
      <c r="CJ436" t="s">
        <v>117</v>
      </c>
      <c r="CK436" t="s">
        <v>112</v>
      </c>
      <c r="CL436">
        <v>12</v>
      </c>
      <c r="CM436">
        <v>2</v>
      </c>
      <c r="CN436" t="s">
        <v>142</v>
      </c>
      <c r="CO436" t="s">
        <v>183</v>
      </c>
      <c r="CP436">
        <v>0</v>
      </c>
      <c r="CQ436" t="s">
        <v>143</v>
      </c>
      <c r="CR436" t="s">
        <v>143</v>
      </c>
      <c r="CS436" t="s">
        <v>184</v>
      </c>
      <c r="CT436" t="s">
        <v>156</v>
      </c>
      <c r="CU436">
        <v>5</v>
      </c>
      <c r="CV436" t="s">
        <v>1685</v>
      </c>
      <c r="CW436" t="s">
        <v>1685</v>
      </c>
      <c r="CX436">
        <v>5</v>
      </c>
      <c r="CY436">
        <f t="shared" si="42"/>
        <v>2.5</v>
      </c>
      <c r="CZ436">
        <v>7.1945800000000002</v>
      </c>
      <c r="DA436">
        <v>5.26065</v>
      </c>
      <c r="DB436">
        <f t="shared" si="43"/>
        <v>2.5</v>
      </c>
      <c r="DC436">
        <v>0</v>
      </c>
      <c r="DD436">
        <v>0</v>
      </c>
      <c r="DE436">
        <v>0</v>
      </c>
      <c r="DF436">
        <v>4055</v>
      </c>
      <c r="DG436">
        <f t="shared" si="44"/>
        <v>4055</v>
      </c>
      <c r="DH436">
        <f t="shared" si="45"/>
        <v>1</v>
      </c>
      <c r="DI436">
        <v>283</v>
      </c>
      <c r="DJ436">
        <f t="shared" si="46"/>
        <v>283</v>
      </c>
      <c r="DK436">
        <f t="shared" si="47"/>
        <v>1</v>
      </c>
      <c r="DL436">
        <v>10</v>
      </c>
      <c r="DN436">
        <f>(DL436*InputWeights!$C$7+DB436*InputWeights!$C$6)</f>
        <v>6.25</v>
      </c>
      <c r="DO436">
        <f>(DD436*InputWeights!$C$12+DE436*InputWeights!$C$10+CU436*InputWeights!$C$11)</f>
        <v>2</v>
      </c>
      <c r="DP436">
        <f>(DC436*InputWeights!$C$18+DK436*InputWeights!$C$16+DH436*InputWeights!$C$15+CY436*InputWeights!$C$17)</f>
        <v>1.35</v>
      </c>
      <c r="DR436">
        <f>DN436*InputWeights!$C$5+DO436*InputWeights!$C$9+DP436*InputWeights!$C$14</f>
        <v>30.15</v>
      </c>
      <c r="DS436">
        <f>((_xlfn.RANK.EQ(DR436,$DR$2:$DR$1000,0))/(COUNT(DR$2:$DR$1000)))*100</f>
        <v>60.308555399719502</v>
      </c>
      <c r="DT436">
        <f t="shared" si="48"/>
        <v>0</v>
      </c>
    </row>
    <row r="437" spans="1:124" x14ac:dyDescent="0.25">
      <c r="A437" t="s">
        <v>1678</v>
      </c>
      <c r="B437" t="s">
        <v>108</v>
      </c>
      <c r="C437" t="s">
        <v>109</v>
      </c>
      <c r="D437" t="s">
        <v>110</v>
      </c>
      <c r="E437" t="s">
        <v>420</v>
      </c>
      <c r="F437">
        <v>2206</v>
      </c>
      <c r="G437">
        <v>20000500</v>
      </c>
      <c r="H437">
        <v>0</v>
      </c>
      <c r="I437">
        <v>1991</v>
      </c>
      <c r="J437">
        <v>2006</v>
      </c>
      <c r="K437" t="s">
        <v>183</v>
      </c>
      <c r="L437" t="s">
        <v>114</v>
      </c>
      <c r="M437">
        <v>20</v>
      </c>
      <c r="N437" t="s">
        <v>229</v>
      </c>
      <c r="O437">
        <v>2</v>
      </c>
      <c r="P437" t="s">
        <v>112</v>
      </c>
      <c r="Q437" t="s">
        <v>117</v>
      </c>
      <c r="R437">
        <v>0</v>
      </c>
      <c r="S437" t="s">
        <v>1616</v>
      </c>
      <c r="T437">
        <v>177</v>
      </c>
      <c r="V437">
        <v>4055</v>
      </c>
      <c r="W437" t="s">
        <v>116</v>
      </c>
      <c r="X437" t="s">
        <v>117</v>
      </c>
      <c r="Y437" t="s">
        <v>1679</v>
      </c>
      <c r="AA437" t="s">
        <v>133</v>
      </c>
      <c r="AC437" t="s">
        <v>1684</v>
      </c>
      <c r="AD437" t="s">
        <v>1686</v>
      </c>
      <c r="AE437" t="s">
        <v>426</v>
      </c>
      <c r="AF437" t="s">
        <v>124</v>
      </c>
      <c r="AG437" t="s">
        <v>112</v>
      </c>
      <c r="AH437" t="s">
        <v>124</v>
      </c>
      <c r="AI437" t="s">
        <v>112</v>
      </c>
      <c r="AJ437" t="s">
        <v>112</v>
      </c>
      <c r="AK437" t="s">
        <v>112</v>
      </c>
      <c r="AL437" t="s">
        <v>416</v>
      </c>
      <c r="AM437" t="s">
        <v>701</v>
      </c>
      <c r="AN437" t="s">
        <v>1687</v>
      </c>
      <c r="AO437">
        <v>3730</v>
      </c>
      <c r="AP437">
        <v>102264</v>
      </c>
      <c r="AQ437">
        <v>456</v>
      </c>
      <c r="AR437" t="s">
        <v>110</v>
      </c>
      <c r="AS437">
        <v>8656</v>
      </c>
      <c r="AT437">
        <v>10862</v>
      </c>
      <c r="AU437">
        <v>8656</v>
      </c>
      <c r="AV437">
        <v>10862</v>
      </c>
      <c r="BB437" t="s">
        <v>129</v>
      </c>
      <c r="BC437" t="s">
        <v>180</v>
      </c>
      <c r="BD437">
        <v>85</v>
      </c>
      <c r="BE437" t="s">
        <v>131</v>
      </c>
      <c r="BF437">
        <v>1</v>
      </c>
      <c r="BG437">
        <v>3</v>
      </c>
      <c r="BH437">
        <v>3</v>
      </c>
      <c r="BI437" t="s">
        <v>131</v>
      </c>
      <c r="BJ437" t="s">
        <v>366</v>
      </c>
      <c r="BK437" t="s">
        <v>112</v>
      </c>
      <c r="BN437" t="s">
        <v>133</v>
      </c>
      <c r="BR437" t="s">
        <v>133</v>
      </c>
      <c r="BU437" t="s">
        <v>153</v>
      </c>
      <c r="BV437" t="s">
        <v>116</v>
      </c>
      <c r="BW437" t="s">
        <v>112</v>
      </c>
      <c r="BX437">
        <v>0</v>
      </c>
      <c r="BZ437">
        <v>0</v>
      </c>
      <c r="CA437">
        <v>1</v>
      </c>
      <c r="CB437">
        <v>0</v>
      </c>
      <c r="CC437">
        <v>0</v>
      </c>
      <c r="CD437" t="s">
        <v>117</v>
      </c>
      <c r="CE437" t="s">
        <v>117</v>
      </c>
      <c r="CF437" t="s">
        <v>110</v>
      </c>
      <c r="CG437" t="s">
        <v>117</v>
      </c>
      <c r="CH437" t="s">
        <v>117</v>
      </c>
      <c r="CI437" t="s">
        <v>117</v>
      </c>
      <c r="CJ437" t="s">
        <v>117</v>
      </c>
      <c r="CK437" t="s">
        <v>112</v>
      </c>
      <c r="CL437">
        <v>12</v>
      </c>
      <c r="CM437">
        <v>2</v>
      </c>
      <c r="CN437" t="s">
        <v>142</v>
      </c>
      <c r="CO437" t="s">
        <v>183</v>
      </c>
      <c r="CP437">
        <v>0</v>
      </c>
      <c r="CQ437" t="s">
        <v>143</v>
      </c>
      <c r="CR437" t="s">
        <v>143</v>
      </c>
      <c r="CS437" t="s">
        <v>184</v>
      </c>
      <c r="CT437" t="s">
        <v>156</v>
      </c>
      <c r="CU437">
        <v>5</v>
      </c>
      <c r="CV437" t="s">
        <v>1688</v>
      </c>
      <c r="CW437" t="s">
        <v>1688</v>
      </c>
      <c r="CX437">
        <v>5</v>
      </c>
      <c r="CY437">
        <f t="shared" si="42"/>
        <v>2.5</v>
      </c>
      <c r="CZ437">
        <v>9</v>
      </c>
      <c r="DA437">
        <v>5.6</v>
      </c>
      <c r="DB437">
        <f t="shared" si="43"/>
        <v>2.5</v>
      </c>
      <c r="DC437">
        <v>0</v>
      </c>
      <c r="DD437">
        <v>0</v>
      </c>
      <c r="DE437">
        <v>0</v>
      </c>
      <c r="DF437">
        <v>4055</v>
      </c>
      <c r="DG437">
        <f t="shared" si="44"/>
        <v>4055</v>
      </c>
      <c r="DH437">
        <f t="shared" si="45"/>
        <v>1</v>
      </c>
      <c r="DI437">
        <v>283</v>
      </c>
      <c r="DJ437">
        <f t="shared" si="46"/>
        <v>283</v>
      </c>
      <c r="DK437">
        <f t="shared" si="47"/>
        <v>1</v>
      </c>
      <c r="DL437">
        <v>10</v>
      </c>
      <c r="DN437">
        <f>(DL437*InputWeights!$C$7+DB437*InputWeights!$C$6)</f>
        <v>6.25</v>
      </c>
      <c r="DO437">
        <f>(DD437*InputWeights!$C$12+DE437*InputWeights!$C$10+CU437*InputWeights!$C$11)</f>
        <v>2</v>
      </c>
      <c r="DP437">
        <f>(DC437*InputWeights!$C$18+DK437*InputWeights!$C$16+DH437*InputWeights!$C$15+CY437*InputWeights!$C$17)</f>
        <v>1.35</v>
      </c>
      <c r="DR437">
        <f>DN437*InputWeights!$C$5+DO437*InputWeights!$C$9+DP437*InputWeights!$C$14</f>
        <v>30.15</v>
      </c>
      <c r="DS437">
        <f>((_xlfn.RANK.EQ(DR437,$DR$2:$DR$1000,0))/(COUNT(DR$2:$DR$1000)))*100</f>
        <v>60.308555399719502</v>
      </c>
      <c r="DT437">
        <f t="shared" si="48"/>
        <v>0</v>
      </c>
    </row>
    <row r="438" spans="1:124" x14ac:dyDescent="0.25">
      <c r="A438" t="s">
        <v>1811</v>
      </c>
      <c r="B438" t="s">
        <v>108</v>
      </c>
      <c r="C438" t="s">
        <v>109</v>
      </c>
      <c r="D438" t="s">
        <v>110</v>
      </c>
      <c r="E438" t="s">
        <v>451</v>
      </c>
      <c r="F438">
        <v>1636</v>
      </c>
      <c r="G438">
        <v>20000700</v>
      </c>
      <c r="H438">
        <v>0</v>
      </c>
      <c r="I438">
        <v>1967</v>
      </c>
      <c r="J438">
        <v>2012</v>
      </c>
      <c r="K438" t="s">
        <v>183</v>
      </c>
      <c r="L438" t="s">
        <v>114</v>
      </c>
      <c r="M438">
        <v>20</v>
      </c>
      <c r="N438" t="s">
        <v>358</v>
      </c>
      <c r="O438">
        <v>2</v>
      </c>
      <c r="P438" t="s">
        <v>112</v>
      </c>
      <c r="Q438" t="s">
        <v>117</v>
      </c>
      <c r="R438">
        <v>0</v>
      </c>
      <c r="S438" t="s">
        <v>1771</v>
      </c>
      <c r="T438">
        <v>213</v>
      </c>
      <c r="V438">
        <v>1544</v>
      </c>
      <c r="W438" t="s">
        <v>116</v>
      </c>
      <c r="X438" t="s">
        <v>117</v>
      </c>
      <c r="Y438" t="s">
        <v>1812</v>
      </c>
      <c r="AA438" t="s">
        <v>133</v>
      </c>
      <c r="AC438" t="s">
        <v>160</v>
      </c>
      <c r="AD438" t="s">
        <v>218</v>
      </c>
      <c r="AE438" t="s">
        <v>340</v>
      </c>
      <c r="AF438" t="s">
        <v>124</v>
      </c>
      <c r="AG438" t="s">
        <v>112</v>
      </c>
      <c r="AH438" t="s">
        <v>124</v>
      </c>
      <c r="AI438" t="s">
        <v>112</v>
      </c>
      <c r="AJ438" t="s">
        <v>112</v>
      </c>
      <c r="AK438" t="s">
        <v>112</v>
      </c>
      <c r="AL438" t="s">
        <v>416</v>
      </c>
      <c r="AM438" t="s">
        <v>457</v>
      </c>
      <c r="AN438" t="s">
        <v>1813</v>
      </c>
      <c r="AO438">
        <v>3988</v>
      </c>
      <c r="AP438">
        <v>102264</v>
      </c>
      <c r="AQ438">
        <v>525</v>
      </c>
      <c r="AR438" t="s">
        <v>110</v>
      </c>
      <c r="AS438">
        <v>16461</v>
      </c>
      <c r="AT438">
        <v>18097</v>
      </c>
      <c r="AU438">
        <v>16461</v>
      </c>
      <c r="AV438">
        <v>18097</v>
      </c>
      <c r="BB438" t="s">
        <v>129</v>
      </c>
      <c r="BC438" t="s">
        <v>180</v>
      </c>
      <c r="BD438">
        <v>83</v>
      </c>
      <c r="BE438" t="s">
        <v>131</v>
      </c>
      <c r="BF438">
        <v>1</v>
      </c>
      <c r="BG438">
        <v>3</v>
      </c>
      <c r="BH438">
        <v>3</v>
      </c>
      <c r="BI438" t="s">
        <v>154</v>
      </c>
      <c r="BJ438" t="s">
        <v>366</v>
      </c>
      <c r="BK438" t="s">
        <v>112</v>
      </c>
      <c r="BN438" t="s">
        <v>133</v>
      </c>
      <c r="BR438" t="s">
        <v>133</v>
      </c>
      <c r="BU438" t="s">
        <v>153</v>
      </c>
      <c r="BV438" t="s">
        <v>124</v>
      </c>
      <c r="BW438" t="s">
        <v>112</v>
      </c>
      <c r="BX438">
        <v>0</v>
      </c>
      <c r="BZ438">
        <v>0</v>
      </c>
      <c r="CA438">
        <v>1</v>
      </c>
      <c r="CB438">
        <v>0</v>
      </c>
      <c r="CC438">
        <v>0</v>
      </c>
      <c r="CD438" t="s">
        <v>117</v>
      </c>
      <c r="CE438" t="s">
        <v>117</v>
      </c>
      <c r="CF438" t="s">
        <v>110</v>
      </c>
      <c r="CG438" t="s">
        <v>117</v>
      </c>
      <c r="CH438" t="s">
        <v>117</v>
      </c>
      <c r="CI438" t="s">
        <v>117</v>
      </c>
      <c r="CJ438" t="s">
        <v>117</v>
      </c>
      <c r="CK438" t="s">
        <v>112</v>
      </c>
      <c r="CL438">
        <v>5</v>
      </c>
      <c r="CM438">
        <v>5</v>
      </c>
      <c r="CN438" t="s">
        <v>142</v>
      </c>
      <c r="CO438" t="s">
        <v>183</v>
      </c>
      <c r="CP438">
        <v>0</v>
      </c>
      <c r="CQ438" t="s">
        <v>143</v>
      </c>
      <c r="CR438" t="s">
        <v>143</v>
      </c>
      <c r="CS438" t="s">
        <v>184</v>
      </c>
      <c r="CT438" t="s">
        <v>156</v>
      </c>
      <c r="CU438">
        <v>5</v>
      </c>
      <c r="CV438" t="s">
        <v>1814</v>
      </c>
      <c r="CW438" t="s">
        <v>1814</v>
      </c>
      <c r="CX438">
        <v>5</v>
      </c>
      <c r="CY438">
        <f t="shared" si="42"/>
        <v>2.5</v>
      </c>
      <c r="CZ438">
        <v>4.09009</v>
      </c>
      <c r="DA438">
        <v>3.15008</v>
      </c>
      <c r="DB438">
        <f t="shared" si="43"/>
        <v>2.5</v>
      </c>
      <c r="DC438">
        <v>0</v>
      </c>
      <c r="DD438">
        <v>0</v>
      </c>
      <c r="DE438">
        <v>0</v>
      </c>
      <c r="DF438">
        <v>1544</v>
      </c>
      <c r="DG438">
        <f t="shared" si="44"/>
        <v>1544</v>
      </c>
      <c r="DH438">
        <f t="shared" si="45"/>
        <v>1</v>
      </c>
      <c r="DI438">
        <v>77</v>
      </c>
      <c r="DJ438">
        <f t="shared" si="46"/>
        <v>77</v>
      </c>
      <c r="DK438">
        <f t="shared" si="47"/>
        <v>1</v>
      </c>
      <c r="DL438">
        <v>10</v>
      </c>
      <c r="DN438">
        <f>(DL438*InputWeights!$C$7+DB438*InputWeights!$C$6)</f>
        <v>6.25</v>
      </c>
      <c r="DO438">
        <f>(DD438*InputWeights!$C$12+DE438*InputWeights!$C$10+CU438*InputWeights!$C$11)</f>
        <v>2</v>
      </c>
      <c r="DP438">
        <f>(DC438*InputWeights!$C$18+DK438*InputWeights!$C$16+DH438*InputWeights!$C$15+CY438*InputWeights!$C$17)</f>
        <v>1.35</v>
      </c>
      <c r="DR438">
        <f>DN438*InputWeights!$C$5+DO438*InputWeights!$C$9+DP438*InputWeights!$C$14</f>
        <v>30.15</v>
      </c>
      <c r="DS438">
        <f>((_xlfn.RANK.EQ(DR438,$DR$2:$DR$1000,0))/(COUNT(DR$2:$DR$1000)))*100</f>
        <v>60.308555399719502</v>
      </c>
      <c r="DT438">
        <f t="shared" si="48"/>
        <v>0</v>
      </c>
    </row>
    <row r="439" spans="1:124" x14ac:dyDescent="0.25">
      <c r="A439" t="s">
        <v>2294</v>
      </c>
      <c r="B439" t="s">
        <v>108</v>
      </c>
      <c r="C439" t="s">
        <v>109</v>
      </c>
      <c r="D439" t="s">
        <v>397</v>
      </c>
      <c r="E439" t="s">
        <v>666</v>
      </c>
      <c r="F439">
        <v>1531</v>
      </c>
      <c r="G439">
        <v>6</v>
      </c>
      <c r="H439">
        <v>0</v>
      </c>
      <c r="I439">
        <v>0</v>
      </c>
      <c r="J439">
        <v>0</v>
      </c>
      <c r="K439" t="s">
        <v>183</v>
      </c>
      <c r="L439" t="s">
        <v>114</v>
      </c>
      <c r="M439">
        <v>44</v>
      </c>
      <c r="N439" t="s">
        <v>147</v>
      </c>
      <c r="O439">
        <v>4</v>
      </c>
      <c r="Q439" t="s">
        <v>117</v>
      </c>
      <c r="R439">
        <v>0</v>
      </c>
      <c r="T439">
        <v>210</v>
      </c>
      <c r="V439">
        <v>4245</v>
      </c>
      <c r="W439" t="s">
        <v>116</v>
      </c>
      <c r="X439" t="s">
        <v>117</v>
      </c>
      <c r="Y439" t="s">
        <v>2255</v>
      </c>
      <c r="AA439" t="s">
        <v>133</v>
      </c>
      <c r="AC439" t="s">
        <v>2297</v>
      </c>
      <c r="AD439" t="s">
        <v>2301</v>
      </c>
      <c r="AF439" t="s">
        <v>124</v>
      </c>
      <c r="AG439" t="s">
        <v>112</v>
      </c>
      <c r="AH439" t="s">
        <v>124</v>
      </c>
      <c r="AI439" t="s">
        <v>112</v>
      </c>
      <c r="AJ439" t="s">
        <v>112</v>
      </c>
      <c r="AK439" t="s">
        <v>112</v>
      </c>
      <c r="AL439" t="s">
        <v>341</v>
      </c>
      <c r="AM439" t="s">
        <v>416</v>
      </c>
      <c r="AO439">
        <v>5499</v>
      </c>
      <c r="AP439">
        <v>102264</v>
      </c>
      <c r="AQ439">
        <v>12814</v>
      </c>
      <c r="AR439" t="s">
        <v>110</v>
      </c>
      <c r="AS439">
        <v>7811</v>
      </c>
      <c r="AT439">
        <v>9342</v>
      </c>
      <c r="AU439">
        <v>7811</v>
      </c>
      <c r="AV439">
        <v>9342</v>
      </c>
      <c r="BB439" t="s">
        <v>129</v>
      </c>
      <c r="BC439" t="s">
        <v>247</v>
      </c>
      <c r="BD439">
        <v>0</v>
      </c>
      <c r="BE439" t="s">
        <v>131</v>
      </c>
      <c r="BF439">
        <v>0</v>
      </c>
      <c r="BG439">
        <v>0</v>
      </c>
      <c r="BH439">
        <v>0</v>
      </c>
      <c r="BK439" t="s">
        <v>112</v>
      </c>
      <c r="BN439" t="s">
        <v>133</v>
      </c>
      <c r="BR439" t="s">
        <v>133</v>
      </c>
      <c r="BU439" t="s">
        <v>153</v>
      </c>
      <c r="BX439">
        <v>0</v>
      </c>
      <c r="BZ439">
        <v>0</v>
      </c>
      <c r="CA439">
        <v>4</v>
      </c>
      <c r="CB439">
        <v>0</v>
      </c>
      <c r="CC439">
        <v>0</v>
      </c>
      <c r="CE439" t="s">
        <v>117</v>
      </c>
      <c r="CF439" t="s">
        <v>110</v>
      </c>
      <c r="CK439" t="s">
        <v>112</v>
      </c>
      <c r="CL439">
        <v>0</v>
      </c>
      <c r="CM439">
        <v>0</v>
      </c>
      <c r="CP439">
        <v>0</v>
      </c>
      <c r="CQ439" t="s">
        <v>417</v>
      </c>
      <c r="CS439" t="s">
        <v>418</v>
      </c>
      <c r="CT439" t="s">
        <v>418</v>
      </c>
      <c r="CU439">
        <v>5</v>
      </c>
      <c r="CV439" t="s">
        <v>2302</v>
      </c>
      <c r="CW439" t="s">
        <v>2302</v>
      </c>
      <c r="CX439">
        <v>4</v>
      </c>
      <c r="CY439">
        <f t="shared" si="42"/>
        <v>2.5</v>
      </c>
      <c r="CZ439">
        <v>6.5801999999999996</v>
      </c>
      <c r="DA439">
        <v>5.8692900000000003</v>
      </c>
      <c r="DB439">
        <f t="shared" si="43"/>
        <v>2.5</v>
      </c>
      <c r="DC439">
        <v>0</v>
      </c>
      <c r="DD439">
        <v>0</v>
      </c>
      <c r="DE439">
        <v>0</v>
      </c>
      <c r="DF439">
        <v>4245</v>
      </c>
      <c r="DG439">
        <f t="shared" si="44"/>
        <v>4245</v>
      </c>
      <c r="DH439">
        <f t="shared" si="45"/>
        <v>1</v>
      </c>
      <c r="DI439">
        <v>174</v>
      </c>
      <c r="DJ439">
        <f t="shared" si="46"/>
        <v>174</v>
      </c>
      <c r="DK439">
        <f t="shared" si="47"/>
        <v>1</v>
      </c>
      <c r="DL439">
        <v>10</v>
      </c>
      <c r="DN439">
        <f>(DL439*InputWeights!$C$7+DB439*InputWeights!$C$6)</f>
        <v>6.25</v>
      </c>
      <c r="DO439">
        <f>(DD439*InputWeights!$C$12+DE439*InputWeights!$C$10+CU439*InputWeights!$C$11)</f>
        <v>2</v>
      </c>
      <c r="DP439">
        <f>(DC439*InputWeights!$C$18+DK439*InputWeights!$C$16+DH439*InputWeights!$C$15+CY439*InputWeights!$C$17)</f>
        <v>1.35</v>
      </c>
      <c r="DR439">
        <f>DN439*InputWeights!$C$5+DO439*InputWeights!$C$9+DP439*InputWeights!$C$14</f>
        <v>30.15</v>
      </c>
      <c r="DS439">
        <f>((_xlfn.RANK.EQ(DR439,$DR$2:$DR$1000,0))/(COUNT(DR$2:$DR$1000)))*100</f>
        <v>60.308555399719502</v>
      </c>
      <c r="DT439">
        <f t="shared" si="48"/>
        <v>0</v>
      </c>
    </row>
    <row r="440" spans="1:124" x14ac:dyDescent="0.25">
      <c r="A440" t="s">
        <v>2314</v>
      </c>
      <c r="B440" t="s">
        <v>108</v>
      </c>
      <c r="C440" t="s">
        <v>109</v>
      </c>
      <c r="D440" t="s">
        <v>397</v>
      </c>
      <c r="E440" t="s">
        <v>411</v>
      </c>
      <c r="F440">
        <v>7392</v>
      </c>
      <c r="G440">
        <v>1</v>
      </c>
      <c r="H440">
        <v>0</v>
      </c>
      <c r="I440">
        <v>0</v>
      </c>
      <c r="J440">
        <v>0</v>
      </c>
      <c r="K440" t="s">
        <v>183</v>
      </c>
      <c r="L440" t="s">
        <v>114</v>
      </c>
      <c r="M440">
        <v>22</v>
      </c>
      <c r="N440" t="s">
        <v>358</v>
      </c>
      <c r="O440">
        <v>2</v>
      </c>
      <c r="Q440" t="s">
        <v>117</v>
      </c>
      <c r="R440">
        <v>0</v>
      </c>
      <c r="T440">
        <v>329</v>
      </c>
      <c r="V440">
        <v>4473</v>
      </c>
      <c r="W440" t="s">
        <v>116</v>
      </c>
      <c r="X440" t="s">
        <v>117</v>
      </c>
      <c r="Y440" t="s">
        <v>2315</v>
      </c>
      <c r="AA440" t="s">
        <v>133</v>
      </c>
      <c r="AC440" t="s">
        <v>2316</v>
      </c>
      <c r="AD440" t="s">
        <v>1467</v>
      </c>
      <c r="AF440" t="s">
        <v>124</v>
      </c>
      <c r="AG440" t="s">
        <v>112</v>
      </c>
      <c r="AH440" t="s">
        <v>124</v>
      </c>
      <c r="AI440" t="s">
        <v>112</v>
      </c>
      <c r="AJ440" t="s">
        <v>112</v>
      </c>
      <c r="AK440" t="s">
        <v>112</v>
      </c>
      <c r="AL440" t="s">
        <v>416</v>
      </c>
      <c r="AM440" t="s">
        <v>416</v>
      </c>
      <c r="AO440">
        <v>5547</v>
      </c>
      <c r="AP440">
        <v>102264</v>
      </c>
      <c r="AQ440">
        <v>12825</v>
      </c>
      <c r="AR440" t="s">
        <v>110</v>
      </c>
      <c r="AS440">
        <v>0</v>
      </c>
      <c r="AT440">
        <v>7392</v>
      </c>
      <c r="AU440">
        <v>0</v>
      </c>
      <c r="AV440">
        <v>7392</v>
      </c>
      <c r="BB440" t="s">
        <v>129</v>
      </c>
      <c r="BC440" t="s">
        <v>247</v>
      </c>
      <c r="BD440">
        <v>0</v>
      </c>
      <c r="BE440" t="s">
        <v>131</v>
      </c>
      <c r="BF440">
        <v>0</v>
      </c>
      <c r="BG440">
        <v>0</v>
      </c>
      <c r="BH440">
        <v>0</v>
      </c>
      <c r="BK440" t="s">
        <v>112</v>
      </c>
      <c r="BN440" t="s">
        <v>133</v>
      </c>
      <c r="BR440" t="s">
        <v>133</v>
      </c>
      <c r="BU440" t="s">
        <v>153</v>
      </c>
      <c r="BX440">
        <v>0</v>
      </c>
      <c r="BZ440">
        <v>0</v>
      </c>
      <c r="CA440">
        <v>2</v>
      </c>
      <c r="CB440">
        <v>0</v>
      </c>
      <c r="CC440">
        <v>0</v>
      </c>
      <c r="CE440" t="s">
        <v>117</v>
      </c>
      <c r="CF440" t="s">
        <v>110</v>
      </c>
      <c r="CK440" t="s">
        <v>112</v>
      </c>
      <c r="CL440">
        <v>0</v>
      </c>
      <c r="CM440">
        <v>0</v>
      </c>
      <c r="CP440">
        <v>0</v>
      </c>
      <c r="CQ440" t="s">
        <v>417</v>
      </c>
      <c r="CS440" t="s">
        <v>418</v>
      </c>
      <c r="CT440" t="s">
        <v>418</v>
      </c>
      <c r="CU440">
        <v>5</v>
      </c>
      <c r="CV440" t="s">
        <v>2317</v>
      </c>
      <c r="CW440" t="s">
        <v>2317</v>
      </c>
      <c r="CX440">
        <v>5</v>
      </c>
      <c r="CY440">
        <f t="shared" si="42"/>
        <v>2.5</v>
      </c>
      <c r="CZ440">
        <v>6.6182299999999996</v>
      </c>
      <c r="DA440">
        <v>4.4781500000000003</v>
      </c>
      <c r="DB440">
        <f t="shared" si="43"/>
        <v>2.5</v>
      </c>
      <c r="DC440">
        <v>0</v>
      </c>
      <c r="DD440">
        <v>0</v>
      </c>
      <c r="DE440">
        <v>0</v>
      </c>
      <c r="DF440">
        <v>4473</v>
      </c>
      <c r="DG440">
        <f t="shared" si="44"/>
        <v>4473</v>
      </c>
      <c r="DH440">
        <f t="shared" si="45"/>
        <v>1</v>
      </c>
      <c r="DI440">
        <v>79</v>
      </c>
      <c r="DJ440">
        <f t="shared" si="46"/>
        <v>79</v>
      </c>
      <c r="DK440">
        <f t="shared" si="47"/>
        <v>1</v>
      </c>
      <c r="DL440">
        <v>10</v>
      </c>
      <c r="DN440">
        <f>(DL440*InputWeights!$C$7+DB440*InputWeights!$C$6)</f>
        <v>6.25</v>
      </c>
      <c r="DO440">
        <f>(DD440*InputWeights!$C$12+DE440*InputWeights!$C$10+CU440*InputWeights!$C$11)</f>
        <v>2</v>
      </c>
      <c r="DP440">
        <f>(DC440*InputWeights!$C$18+DK440*InputWeights!$C$16+DH440*InputWeights!$C$15+CY440*InputWeights!$C$17)</f>
        <v>1.35</v>
      </c>
      <c r="DR440">
        <f>DN440*InputWeights!$C$5+DO440*InputWeights!$C$9+DP440*InputWeights!$C$14</f>
        <v>30.15</v>
      </c>
      <c r="DS440">
        <f>((_xlfn.RANK.EQ(DR440,$DR$2:$DR$1000,0))/(COUNT(DR$2:$DR$1000)))*100</f>
        <v>60.308555399719502</v>
      </c>
      <c r="DT440">
        <f t="shared" si="48"/>
        <v>0</v>
      </c>
    </row>
    <row r="441" spans="1:124" x14ac:dyDescent="0.25">
      <c r="A441" t="s">
        <v>2343</v>
      </c>
      <c r="B441" t="s">
        <v>108</v>
      </c>
      <c r="C441" t="s">
        <v>109</v>
      </c>
      <c r="D441" t="s">
        <v>397</v>
      </c>
      <c r="E441" t="s">
        <v>411</v>
      </c>
      <c r="F441">
        <v>5966</v>
      </c>
      <c r="G441">
        <v>1</v>
      </c>
      <c r="H441">
        <v>0</v>
      </c>
      <c r="I441">
        <v>0</v>
      </c>
      <c r="J441">
        <v>0</v>
      </c>
      <c r="K441" t="s">
        <v>183</v>
      </c>
      <c r="L441" t="s">
        <v>114</v>
      </c>
      <c r="M441">
        <v>18</v>
      </c>
      <c r="N441" t="s">
        <v>358</v>
      </c>
      <c r="O441">
        <v>2</v>
      </c>
      <c r="Q441" t="s">
        <v>117</v>
      </c>
      <c r="R441">
        <v>0</v>
      </c>
      <c r="T441">
        <v>315</v>
      </c>
      <c r="V441">
        <v>1141</v>
      </c>
      <c r="W441" t="s">
        <v>116</v>
      </c>
      <c r="X441" t="s">
        <v>117</v>
      </c>
      <c r="Y441" t="s">
        <v>534</v>
      </c>
      <c r="AA441" t="s">
        <v>133</v>
      </c>
      <c r="AC441" t="s">
        <v>2344</v>
      </c>
      <c r="AD441" t="s">
        <v>2345</v>
      </c>
      <c r="AF441" t="s">
        <v>124</v>
      </c>
      <c r="AG441" t="s">
        <v>112</v>
      </c>
      <c r="AH441" t="s">
        <v>124</v>
      </c>
      <c r="AI441" t="s">
        <v>112</v>
      </c>
      <c r="AJ441" t="s">
        <v>112</v>
      </c>
      <c r="AK441" t="s">
        <v>112</v>
      </c>
      <c r="AL441" t="s">
        <v>416</v>
      </c>
      <c r="AM441" t="s">
        <v>416</v>
      </c>
      <c r="AO441">
        <v>5658</v>
      </c>
      <c r="AP441">
        <v>102264</v>
      </c>
      <c r="AQ441">
        <v>12856</v>
      </c>
      <c r="AR441" t="s">
        <v>110</v>
      </c>
      <c r="AS441">
        <v>0</v>
      </c>
      <c r="AT441">
        <v>5966</v>
      </c>
      <c r="AU441">
        <v>0</v>
      </c>
      <c r="AV441">
        <v>5966</v>
      </c>
      <c r="BB441" t="s">
        <v>129</v>
      </c>
      <c r="BC441" t="s">
        <v>247</v>
      </c>
      <c r="BD441">
        <v>0</v>
      </c>
      <c r="BE441" t="s">
        <v>131</v>
      </c>
      <c r="BF441">
        <v>0</v>
      </c>
      <c r="BG441">
        <v>0</v>
      </c>
      <c r="BH441">
        <v>0</v>
      </c>
      <c r="BK441" t="s">
        <v>112</v>
      </c>
      <c r="BN441" t="s">
        <v>133</v>
      </c>
      <c r="BR441" t="s">
        <v>133</v>
      </c>
      <c r="BU441" t="s">
        <v>153</v>
      </c>
      <c r="BX441">
        <v>0</v>
      </c>
      <c r="BZ441">
        <v>0</v>
      </c>
      <c r="CA441">
        <v>4</v>
      </c>
      <c r="CB441">
        <v>0</v>
      </c>
      <c r="CC441">
        <v>0</v>
      </c>
      <c r="CE441" t="s">
        <v>117</v>
      </c>
      <c r="CF441" t="s">
        <v>110</v>
      </c>
      <c r="CK441" t="s">
        <v>112</v>
      </c>
      <c r="CL441">
        <v>0</v>
      </c>
      <c r="CM441">
        <v>0</v>
      </c>
      <c r="CP441">
        <v>0</v>
      </c>
      <c r="CQ441" t="s">
        <v>417</v>
      </c>
      <c r="CS441" t="s">
        <v>418</v>
      </c>
      <c r="CT441" t="s">
        <v>418</v>
      </c>
      <c r="CU441">
        <v>5</v>
      </c>
      <c r="CV441" t="s">
        <v>2346</v>
      </c>
      <c r="CW441" t="s">
        <v>2346</v>
      </c>
      <c r="CX441">
        <v>4</v>
      </c>
      <c r="CY441">
        <f t="shared" si="42"/>
        <v>2.5</v>
      </c>
      <c r="CZ441">
        <v>16.274000000000001</v>
      </c>
      <c r="DA441">
        <v>5.0946300000000004</v>
      </c>
      <c r="DB441">
        <f t="shared" si="43"/>
        <v>2.5</v>
      </c>
      <c r="DC441">
        <v>0</v>
      </c>
      <c r="DD441">
        <v>0</v>
      </c>
      <c r="DE441">
        <v>0</v>
      </c>
      <c r="DF441">
        <v>1141</v>
      </c>
      <c r="DG441">
        <f t="shared" si="44"/>
        <v>1141</v>
      </c>
      <c r="DH441">
        <f t="shared" si="45"/>
        <v>1</v>
      </c>
      <c r="DI441">
        <v>22</v>
      </c>
      <c r="DJ441">
        <f t="shared" si="46"/>
        <v>22</v>
      </c>
      <c r="DK441">
        <f t="shared" si="47"/>
        <v>1</v>
      </c>
      <c r="DL441">
        <v>10</v>
      </c>
      <c r="DN441">
        <f>(DL441*InputWeights!$C$7+DB441*InputWeights!$C$6)</f>
        <v>6.25</v>
      </c>
      <c r="DO441">
        <f>(DD441*InputWeights!$C$12+DE441*InputWeights!$C$10+CU441*InputWeights!$C$11)</f>
        <v>2</v>
      </c>
      <c r="DP441">
        <f>(DC441*InputWeights!$C$18+DK441*InputWeights!$C$16+DH441*InputWeights!$C$15+CY441*InputWeights!$C$17)</f>
        <v>1.35</v>
      </c>
      <c r="DR441">
        <f>DN441*InputWeights!$C$5+DO441*InputWeights!$C$9+DP441*InputWeights!$C$14</f>
        <v>30.15</v>
      </c>
      <c r="DS441">
        <f>((_xlfn.RANK.EQ(DR441,$DR$2:$DR$1000,0))/(COUNT(DR$2:$DR$1000)))*100</f>
        <v>60.308555399719502</v>
      </c>
      <c r="DT441">
        <f t="shared" si="48"/>
        <v>0</v>
      </c>
    </row>
    <row r="442" spans="1:124" x14ac:dyDescent="0.25">
      <c r="A442" t="s">
        <v>2358</v>
      </c>
      <c r="B442" t="s">
        <v>108</v>
      </c>
      <c r="C442" t="s">
        <v>109</v>
      </c>
      <c r="D442" t="s">
        <v>397</v>
      </c>
      <c r="E442" t="s">
        <v>411</v>
      </c>
      <c r="F442">
        <v>2270</v>
      </c>
      <c r="G442">
        <v>1</v>
      </c>
      <c r="H442">
        <v>0</v>
      </c>
      <c r="I442">
        <v>0</v>
      </c>
      <c r="J442">
        <v>0</v>
      </c>
      <c r="K442" t="s">
        <v>183</v>
      </c>
      <c r="L442" t="s">
        <v>114</v>
      </c>
      <c r="M442">
        <v>30</v>
      </c>
      <c r="N442" t="s">
        <v>358</v>
      </c>
      <c r="O442">
        <v>2</v>
      </c>
      <c r="Q442" t="s">
        <v>117</v>
      </c>
      <c r="R442">
        <v>0</v>
      </c>
      <c r="T442">
        <v>134</v>
      </c>
      <c r="V442">
        <v>4672</v>
      </c>
      <c r="W442" t="s">
        <v>116</v>
      </c>
      <c r="X442" t="s">
        <v>117</v>
      </c>
      <c r="Y442" t="s">
        <v>2353</v>
      </c>
      <c r="AA442" t="s">
        <v>133</v>
      </c>
      <c r="AC442" t="s">
        <v>2359</v>
      </c>
      <c r="AD442" t="s">
        <v>2360</v>
      </c>
      <c r="AF442" t="s">
        <v>124</v>
      </c>
      <c r="AG442" t="s">
        <v>112</v>
      </c>
      <c r="AH442" t="s">
        <v>124</v>
      </c>
      <c r="AI442" t="s">
        <v>112</v>
      </c>
      <c r="AJ442" t="s">
        <v>112</v>
      </c>
      <c r="AK442" t="s">
        <v>112</v>
      </c>
      <c r="AL442" t="s">
        <v>416</v>
      </c>
      <c r="AM442" t="s">
        <v>416</v>
      </c>
      <c r="AO442">
        <v>5688</v>
      </c>
      <c r="AP442">
        <v>102264</v>
      </c>
      <c r="AQ442">
        <v>12868</v>
      </c>
      <c r="AR442" t="s">
        <v>110</v>
      </c>
      <c r="AS442">
        <v>0</v>
      </c>
      <c r="AT442">
        <v>2270</v>
      </c>
      <c r="AU442">
        <v>0</v>
      </c>
      <c r="AV442">
        <v>2270</v>
      </c>
      <c r="BB442" t="s">
        <v>129</v>
      </c>
      <c r="BC442" t="s">
        <v>247</v>
      </c>
      <c r="BD442">
        <v>0</v>
      </c>
      <c r="BE442" t="s">
        <v>131</v>
      </c>
      <c r="BF442">
        <v>0</v>
      </c>
      <c r="BG442">
        <v>0</v>
      </c>
      <c r="BH442">
        <v>0</v>
      </c>
      <c r="BK442" t="s">
        <v>112</v>
      </c>
      <c r="BN442" t="s">
        <v>133</v>
      </c>
      <c r="BR442" t="s">
        <v>133</v>
      </c>
      <c r="BU442" t="s">
        <v>112</v>
      </c>
      <c r="BX442">
        <v>0</v>
      </c>
      <c r="BZ442">
        <v>0</v>
      </c>
      <c r="CA442">
        <v>4</v>
      </c>
      <c r="CB442">
        <v>0</v>
      </c>
      <c r="CC442">
        <v>0</v>
      </c>
      <c r="CE442" t="s">
        <v>117</v>
      </c>
      <c r="CF442" t="s">
        <v>110</v>
      </c>
      <c r="CK442" t="s">
        <v>112</v>
      </c>
      <c r="CL442">
        <v>0</v>
      </c>
      <c r="CM442">
        <v>0</v>
      </c>
      <c r="CP442">
        <v>0</v>
      </c>
      <c r="CQ442" t="s">
        <v>417</v>
      </c>
      <c r="CS442" t="s">
        <v>418</v>
      </c>
      <c r="CT442" t="s">
        <v>418</v>
      </c>
      <c r="CU442">
        <v>5</v>
      </c>
      <c r="CV442" t="s">
        <v>2361</v>
      </c>
      <c r="CW442" t="s">
        <v>2361</v>
      </c>
      <c r="CX442">
        <v>4</v>
      </c>
      <c r="CY442">
        <f t="shared" si="42"/>
        <v>2.5</v>
      </c>
      <c r="CZ442">
        <v>6.15442</v>
      </c>
      <c r="DA442">
        <v>4.0948700000000002</v>
      </c>
      <c r="DB442">
        <f t="shared" si="43"/>
        <v>2.5</v>
      </c>
      <c r="DC442">
        <v>0</v>
      </c>
      <c r="DD442">
        <v>0</v>
      </c>
      <c r="DE442">
        <v>0</v>
      </c>
      <c r="DF442">
        <v>4672</v>
      </c>
      <c r="DG442">
        <f t="shared" si="44"/>
        <v>4672</v>
      </c>
      <c r="DH442">
        <f t="shared" si="45"/>
        <v>1</v>
      </c>
      <c r="DI442">
        <v>280</v>
      </c>
      <c r="DJ442">
        <f t="shared" si="46"/>
        <v>280</v>
      </c>
      <c r="DK442">
        <f t="shared" si="47"/>
        <v>1</v>
      </c>
      <c r="DL442">
        <v>10</v>
      </c>
      <c r="DN442">
        <f>(DL442*InputWeights!$C$7+DB442*InputWeights!$C$6)</f>
        <v>6.25</v>
      </c>
      <c r="DO442">
        <f>(DD442*InputWeights!$C$12+DE442*InputWeights!$C$10+CU442*InputWeights!$C$11)</f>
        <v>2</v>
      </c>
      <c r="DP442">
        <f>(DC442*InputWeights!$C$18+DK442*InputWeights!$C$16+DH442*InputWeights!$C$15+CY442*InputWeights!$C$17)</f>
        <v>1.35</v>
      </c>
      <c r="DR442">
        <f>DN442*InputWeights!$C$5+DO442*InputWeights!$C$9+DP442*InputWeights!$C$14</f>
        <v>30.15</v>
      </c>
      <c r="DS442">
        <f>((_xlfn.RANK.EQ(DR442,$DR$2:$DR$1000,0))/(COUNT(DR$2:$DR$1000)))*100</f>
        <v>60.308555399719502</v>
      </c>
      <c r="DT442">
        <f t="shared" si="48"/>
        <v>0</v>
      </c>
    </row>
    <row r="443" spans="1:124" x14ac:dyDescent="0.25">
      <c r="A443" t="s">
        <v>2362</v>
      </c>
      <c r="B443" t="s">
        <v>108</v>
      </c>
      <c r="C443" t="s">
        <v>109</v>
      </c>
      <c r="D443" t="s">
        <v>397</v>
      </c>
      <c r="E443" t="s">
        <v>411</v>
      </c>
      <c r="F443">
        <v>2270</v>
      </c>
      <c r="G443">
        <v>1</v>
      </c>
      <c r="H443">
        <v>0</v>
      </c>
      <c r="I443">
        <v>0</v>
      </c>
      <c r="J443">
        <v>0</v>
      </c>
      <c r="K443" t="s">
        <v>183</v>
      </c>
      <c r="L443" t="s">
        <v>114</v>
      </c>
      <c r="M443">
        <v>22</v>
      </c>
      <c r="N443" t="s">
        <v>358</v>
      </c>
      <c r="O443">
        <v>2</v>
      </c>
      <c r="Q443" t="s">
        <v>117</v>
      </c>
      <c r="R443">
        <v>0</v>
      </c>
      <c r="T443">
        <v>212</v>
      </c>
      <c r="V443">
        <v>4272</v>
      </c>
      <c r="W443" t="s">
        <v>116</v>
      </c>
      <c r="X443" t="s">
        <v>117</v>
      </c>
      <c r="Y443" t="s">
        <v>951</v>
      </c>
      <c r="AA443" t="s">
        <v>133</v>
      </c>
      <c r="AC443" t="s">
        <v>273</v>
      </c>
      <c r="AD443" t="s">
        <v>2363</v>
      </c>
      <c r="AF443" t="s">
        <v>124</v>
      </c>
      <c r="AG443" t="s">
        <v>112</v>
      </c>
      <c r="AH443" t="s">
        <v>124</v>
      </c>
      <c r="AI443" t="s">
        <v>112</v>
      </c>
      <c r="AJ443" t="s">
        <v>112</v>
      </c>
      <c r="AK443" t="s">
        <v>112</v>
      </c>
      <c r="AL443" t="s">
        <v>416</v>
      </c>
      <c r="AM443" t="s">
        <v>416</v>
      </c>
      <c r="AO443">
        <v>5691</v>
      </c>
      <c r="AP443">
        <v>102264</v>
      </c>
      <c r="AQ443">
        <v>12870</v>
      </c>
      <c r="AR443" t="s">
        <v>110</v>
      </c>
      <c r="AS443">
        <v>0</v>
      </c>
      <c r="AT443">
        <v>2270</v>
      </c>
      <c r="AU443">
        <v>0</v>
      </c>
      <c r="AV443">
        <v>2270</v>
      </c>
      <c r="BB443" t="s">
        <v>129</v>
      </c>
      <c r="BC443" t="s">
        <v>247</v>
      </c>
      <c r="BD443">
        <v>0</v>
      </c>
      <c r="BE443" t="s">
        <v>131</v>
      </c>
      <c r="BF443">
        <v>0</v>
      </c>
      <c r="BG443">
        <v>0</v>
      </c>
      <c r="BH443">
        <v>0</v>
      </c>
      <c r="BK443" t="s">
        <v>112</v>
      </c>
      <c r="BN443" t="s">
        <v>133</v>
      </c>
      <c r="BR443" t="s">
        <v>133</v>
      </c>
      <c r="BU443" t="s">
        <v>112</v>
      </c>
      <c r="BX443">
        <v>0</v>
      </c>
      <c r="BZ443">
        <v>0</v>
      </c>
      <c r="CA443">
        <v>4</v>
      </c>
      <c r="CB443">
        <v>0</v>
      </c>
      <c r="CC443">
        <v>0</v>
      </c>
      <c r="CE443" t="s">
        <v>117</v>
      </c>
      <c r="CF443" t="s">
        <v>110</v>
      </c>
      <c r="CK443" t="s">
        <v>112</v>
      </c>
      <c r="CL443">
        <v>0</v>
      </c>
      <c r="CM443">
        <v>0</v>
      </c>
      <c r="CP443">
        <v>0</v>
      </c>
      <c r="CQ443" t="s">
        <v>417</v>
      </c>
      <c r="CS443" t="s">
        <v>418</v>
      </c>
      <c r="CT443" t="s">
        <v>418</v>
      </c>
      <c r="CU443">
        <v>5</v>
      </c>
      <c r="CV443" t="s">
        <v>2364</v>
      </c>
      <c r="CW443" t="s">
        <v>2364</v>
      </c>
      <c r="CX443">
        <v>4</v>
      </c>
      <c r="CY443">
        <f t="shared" si="42"/>
        <v>2.5</v>
      </c>
      <c r="CZ443">
        <v>8.1470300000000009</v>
      </c>
      <c r="DA443">
        <v>4.02494</v>
      </c>
      <c r="DB443">
        <f t="shared" si="43"/>
        <v>2.5</v>
      </c>
      <c r="DC443">
        <v>0</v>
      </c>
      <c r="DD443">
        <v>0</v>
      </c>
      <c r="DE443">
        <v>0</v>
      </c>
      <c r="DF443">
        <v>4272</v>
      </c>
      <c r="DG443">
        <f t="shared" si="44"/>
        <v>4272</v>
      </c>
      <c r="DH443">
        <f t="shared" si="45"/>
        <v>1</v>
      </c>
      <c r="DI443">
        <v>467</v>
      </c>
      <c r="DJ443">
        <f t="shared" si="46"/>
        <v>467</v>
      </c>
      <c r="DK443">
        <f t="shared" si="47"/>
        <v>1</v>
      </c>
      <c r="DL443">
        <v>10</v>
      </c>
      <c r="DN443">
        <f>(DL443*InputWeights!$C$7+DB443*InputWeights!$C$6)</f>
        <v>6.25</v>
      </c>
      <c r="DO443">
        <f>(DD443*InputWeights!$C$12+DE443*InputWeights!$C$10+CU443*InputWeights!$C$11)</f>
        <v>2</v>
      </c>
      <c r="DP443">
        <f>(DC443*InputWeights!$C$18+DK443*InputWeights!$C$16+DH443*InputWeights!$C$15+CY443*InputWeights!$C$17)</f>
        <v>1.35</v>
      </c>
      <c r="DR443">
        <f>DN443*InputWeights!$C$5+DO443*InputWeights!$C$9+DP443*InputWeights!$C$14</f>
        <v>30.15</v>
      </c>
      <c r="DS443">
        <f>((_xlfn.RANK.EQ(DR443,$DR$2:$DR$1000,0))/(COUNT(DR$2:$DR$1000)))*100</f>
        <v>60.308555399719502</v>
      </c>
      <c r="DT443">
        <f t="shared" si="48"/>
        <v>0</v>
      </c>
    </row>
    <row r="444" spans="1:124" x14ac:dyDescent="0.25">
      <c r="A444" t="s">
        <v>2594</v>
      </c>
      <c r="B444" t="s">
        <v>108</v>
      </c>
      <c r="C444" t="s">
        <v>109</v>
      </c>
      <c r="D444" t="s">
        <v>397</v>
      </c>
      <c r="E444" t="s">
        <v>802</v>
      </c>
      <c r="F444">
        <v>5016</v>
      </c>
      <c r="G444">
        <v>2</v>
      </c>
      <c r="H444">
        <v>0</v>
      </c>
      <c r="I444">
        <v>0</v>
      </c>
      <c r="J444">
        <v>0</v>
      </c>
      <c r="K444" t="s">
        <v>183</v>
      </c>
      <c r="L444" t="s">
        <v>114</v>
      </c>
      <c r="M444">
        <v>24</v>
      </c>
      <c r="N444" t="s">
        <v>358</v>
      </c>
      <c r="O444">
        <v>2</v>
      </c>
      <c r="Q444" t="s">
        <v>117</v>
      </c>
      <c r="R444">
        <v>0</v>
      </c>
      <c r="T444">
        <v>181</v>
      </c>
      <c r="V444">
        <v>4293</v>
      </c>
      <c r="W444" t="s">
        <v>116</v>
      </c>
      <c r="X444" t="s">
        <v>117</v>
      </c>
      <c r="Y444" t="s">
        <v>395</v>
      </c>
      <c r="AA444" t="s">
        <v>133</v>
      </c>
      <c r="AC444" t="s">
        <v>2595</v>
      </c>
      <c r="AD444" t="s">
        <v>2596</v>
      </c>
      <c r="AF444" t="s">
        <v>124</v>
      </c>
      <c r="AG444" t="s">
        <v>112</v>
      </c>
      <c r="AH444" t="s">
        <v>124</v>
      </c>
      <c r="AI444" t="s">
        <v>112</v>
      </c>
      <c r="AJ444" t="s">
        <v>112</v>
      </c>
      <c r="AK444" t="s">
        <v>112</v>
      </c>
      <c r="AL444" t="s">
        <v>807</v>
      </c>
      <c r="AM444" t="s">
        <v>416</v>
      </c>
      <c r="AO444">
        <v>6142</v>
      </c>
      <c r="AP444">
        <v>102264</v>
      </c>
      <c r="AQ444">
        <v>13017</v>
      </c>
      <c r="AR444" t="s">
        <v>110</v>
      </c>
      <c r="AS444">
        <v>686</v>
      </c>
      <c r="AT444">
        <v>5702</v>
      </c>
      <c r="AU444">
        <v>686</v>
      </c>
      <c r="AV444">
        <v>5702</v>
      </c>
      <c r="BB444" t="s">
        <v>129</v>
      </c>
      <c r="BC444" t="s">
        <v>247</v>
      </c>
      <c r="BD444">
        <v>0</v>
      </c>
      <c r="BE444" t="s">
        <v>131</v>
      </c>
      <c r="BF444">
        <v>0</v>
      </c>
      <c r="BG444">
        <v>0</v>
      </c>
      <c r="BH444">
        <v>0</v>
      </c>
      <c r="BK444" t="s">
        <v>112</v>
      </c>
      <c r="BN444" t="s">
        <v>133</v>
      </c>
      <c r="BR444" t="s">
        <v>133</v>
      </c>
      <c r="BU444" t="s">
        <v>153</v>
      </c>
      <c r="BX444">
        <v>0</v>
      </c>
      <c r="BZ444">
        <v>0</v>
      </c>
      <c r="CA444">
        <v>2</v>
      </c>
      <c r="CB444">
        <v>0</v>
      </c>
      <c r="CC444">
        <v>0</v>
      </c>
      <c r="CE444" t="s">
        <v>117</v>
      </c>
      <c r="CF444" t="s">
        <v>110</v>
      </c>
      <c r="CK444" t="s">
        <v>112</v>
      </c>
      <c r="CL444">
        <v>0</v>
      </c>
      <c r="CM444">
        <v>0</v>
      </c>
      <c r="CP444">
        <v>0</v>
      </c>
      <c r="CQ444" t="s">
        <v>417</v>
      </c>
      <c r="CS444" t="s">
        <v>418</v>
      </c>
      <c r="CT444" t="s">
        <v>418</v>
      </c>
      <c r="CU444">
        <v>5</v>
      </c>
      <c r="CV444" t="s">
        <v>2597</v>
      </c>
      <c r="CW444" t="s">
        <v>2597</v>
      </c>
      <c r="CX444">
        <v>5</v>
      </c>
      <c r="CY444">
        <f t="shared" si="42"/>
        <v>2.5</v>
      </c>
      <c r="CZ444">
        <v>7.12</v>
      </c>
      <c r="DA444">
        <v>4.1274899999999999</v>
      </c>
      <c r="DB444">
        <f t="shared" si="43"/>
        <v>2.5</v>
      </c>
      <c r="DC444">
        <v>0</v>
      </c>
      <c r="DD444">
        <v>0</v>
      </c>
      <c r="DE444">
        <v>0</v>
      </c>
      <c r="DF444">
        <v>4293</v>
      </c>
      <c r="DG444">
        <f t="shared" si="44"/>
        <v>4293</v>
      </c>
      <c r="DH444">
        <f t="shared" si="45"/>
        <v>1</v>
      </c>
      <c r="DI444">
        <v>215</v>
      </c>
      <c r="DJ444">
        <f t="shared" si="46"/>
        <v>215</v>
      </c>
      <c r="DK444">
        <f t="shared" si="47"/>
        <v>1</v>
      </c>
      <c r="DL444">
        <v>10</v>
      </c>
      <c r="DN444">
        <f>(DL444*InputWeights!$C$7+DB444*InputWeights!$C$6)</f>
        <v>6.25</v>
      </c>
      <c r="DO444">
        <f>(DD444*InputWeights!$C$12+DE444*InputWeights!$C$10+CU444*InputWeights!$C$11)</f>
        <v>2</v>
      </c>
      <c r="DP444">
        <f>(DC444*InputWeights!$C$18+DK444*InputWeights!$C$16+DH444*InputWeights!$C$15+CY444*InputWeights!$C$17)</f>
        <v>1.35</v>
      </c>
      <c r="DR444">
        <f>DN444*InputWeights!$C$5+DO444*InputWeights!$C$9+DP444*InputWeights!$C$14</f>
        <v>30.15</v>
      </c>
      <c r="DS444">
        <f>((_xlfn.RANK.EQ(DR444,$DR$2:$DR$1000,0))/(COUNT(DR$2:$DR$1000)))*100</f>
        <v>60.308555399719502</v>
      </c>
      <c r="DT444">
        <f t="shared" si="48"/>
        <v>0</v>
      </c>
    </row>
    <row r="445" spans="1:124" x14ac:dyDescent="0.25">
      <c r="A445" t="s">
        <v>2606</v>
      </c>
      <c r="B445" t="s">
        <v>108</v>
      </c>
      <c r="C445" t="s">
        <v>109</v>
      </c>
      <c r="D445" t="s">
        <v>397</v>
      </c>
      <c r="E445" t="s">
        <v>411</v>
      </c>
      <c r="F445">
        <v>3801</v>
      </c>
      <c r="G445">
        <v>1</v>
      </c>
      <c r="H445">
        <v>0</v>
      </c>
      <c r="I445">
        <v>0</v>
      </c>
      <c r="J445">
        <v>0</v>
      </c>
      <c r="K445" t="s">
        <v>183</v>
      </c>
      <c r="L445" t="s">
        <v>114</v>
      </c>
      <c r="M445">
        <v>26</v>
      </c>
      <c r="N445" t="s">
        <v>358</v>
      </c>
      <c r="O445">
        <v>2</v>
      </c>
      <c r="Q445" t="s">
        <v>117</v>
      </c>
      <c r="R445">
        <v>0</v>
      </c>
      <c r="T445">
        <v>290</v>
      </c>
      <c r="V445">
        <v>2415</v>
      </c>
      <c r="W445" t="s">
        <v>116</v>
      </c>
      <c r="X445" t="s">
        <v>117</v>
      </c>
      <c r="Y445" t="s">
        <v>395</v>
      </c>
      <c r="AA445" t="s">
        <v>133</v>
      </c>
      <c r="AC445" t="s">
        <v>2607</v>
      </c>
      <c r="AD445" t="s">
        <v>660</v>
      </c>
      <c r="AF445" t="s">
        <v>124</v>
      </c>
      <c r="AG445" t="s">
        <v>112</v>
      </c>
      <c r="AH445" t="s">
        <v>124</v>
      </c>
      <c r="AI445" t="s">
        <v>112</v>
      </c>
      <c r="AJ445" t="s">
        <v>112</v>
      </c>
      <c r="AK445" t="s">
        <v>112</v>
      </c>
      <c r="AL445" t="s">
        <v>416</v>
      </c>
      <c r="AM445" t="s">
        <v>416</v>
      </c>
      <c r="AO445">
        <v>6167</v>
      </c>
      <c r="AP445">
        <v>102264</v>
      </c>
      <c r="AQ445">
        <v>13021</v>
      </c>
      <c r="AR445" t="s">
        <v>110</v>
      </c>
      <c r="AS445">
        <v>0</v>
      </c>
      <c r="AT445">
        <v>3801</v>
      </c>
      <c r="AU445">
        <v>0</v>
      </c>
      <c r="AV445">
        <v>3801</v>
      </c>
      <c r="BB445" t="s">
        <v>129</v>
      </c>
      <c r="BC445" t="s">
        <v>247</v>
      </c>
      <c r="BD445">
        <v>0</v>
      </c>
      <c r="BE445" t="s">
        <v>131</v>
      </c>
      <c r="BF445">
        <v>0</v>
      </c>
      <c r="BG445">
        <v>0</v>
      </c>
      <c r="BH445">
        <v>0</v>
      </c>
      <c r="BK445" t="s">
        <v>112</v>
      </c>
      <c r="BN445" t="s">
        <v>133</v>
      </c>
      <c r="BR445" t="s">
        <v>133</v>
      </c>
      <c r="BU445" t="s">
        <v>112</v>
      </c>
      <c r="BX445">
        <v>0</v>
      </c>
      <c r="BZ445">
        <v>0</v>
      </c>
      <c r="CA445">
        <v>4</v>
      </c>
      <c r="CB445">
        <v>0</v>
      </c>
      <c r="CC445">
        <v>0</v>
      </c>
      <c r="CE445" t="s">
        <v>117</v>
      </c>
      <c r="CF445" t="s">
        <v>110</v>
      </c>
      <c r="CK445" t="s">
        <v>112</v>
      </c>
      <c r="CL445">
        <v>0</v>
      </c>
      <c r="CM445">
        <v>0</v>
      </c>
      <c r="CP445">
        <v>0</v>
      </c>
      <c r="CQ445" t="s">
        <v>417</v>
      </c>
      <c r="CS445" t="s">
        <v>418</v>
      </c>
      <c r="CT445" t="s">
        <v>418</v>
      </c>
      <c r="CU445">
        <v>5</v>
      </c>
      <c r="CV445" t="s">
        <v>2608</v>
      </c>
      <c r="CW445" t="s">
        <v>2608</v>
      </c>
      <c r="CX445">
        <v>4</v>
      </c>
      <c r="CY445">
        <f t="shared" si="42"/>
        <v>2.5</v>
      </c>
      <c r="CZ445">
        <v>6.4115599999999997</v>
      </c>
      <c r="DA445">
        <v>3.8647300000000002</v>
      </c>
      <c r="DB445">
        <f t="shared" si="43"/>
        <v>2.5</v>
      </c>
      <c r="DC445">
        <v>0</v>
      </c>
      <c r="DD445">
        <v>0</v>
      </c>
      <c r="DE445">
        <v>0</v>
      </c>
      <c r="DF445">
        <v>2415</v>
      </c>
      <c r="DG445">
        <f t="shared" si="44"/>
        <v>2415</v>
      </c>
      <c r="DH445">
        <f t="shared" si="45"/>
        <v>1</v>
      </c>
      <c r="DI445">
        <v>68</v>
      </c>
      <c r="DJ445">
        <f t="shared" si="46"/>
        <v>68</v>
      </c>
      <c r="DK445">
        <f t="shared" si="47"/>
        <v>1</v>
      </c>
      <c r="DL445">
        <v>10</v>
      </c>
      <c r="DN445">
        <f>(DL445*InputWeights!$C$7+DB445*InputWeights!$C$6)</f>
        <v>6.25</v>
      </c>
      <c r="DO445">
        <f>(DD445*InputWeights!$C$12+DE445*InputWeights!$C$10+CU445*InputWeights!$C$11)</f>
        <v>2</v>
      </c>
      <c r="DP445">
        <f>(DC445*InputWeights!$C$18+DK445*InputWeights!$C$16+DH445*InputWeights!$C$15+CY445*InputWeights!$C$17)</f>
        <v>1.35</v>
      </c>
      <c r="DR445">
        <f>DN445*InputWeights!$C$5+DO445*InputWeights!$C$9+DP445*InputWeights!$C$14</f>
        <v>30.15</v>
      </c>
      <c r="DS445">
        <f>((_xlfn.RANK.EQ(DR445,$DR$2:$DR$1000,0))/(COUNT(DR$2:$DR$1000)))*100</f>
        <v>60.308555399719502</v>
      </c>
      <c r="DT445">
        <f t="shared" si="48"/>
        <v>0</v>
      </c>
    </row>
    <row r="446" spans="1:124" x14ac:dyDescent="0.25">
      <c r="A446" t="s">
        <v>4837</v>
      </c>
      <c r="B446" t="s">
        <v>108</v>
      </c>
      <c r="C446" t="s">
        <v>109</v>
      </c>
      <c r="D446" t="s">
        <v>397</v>
      </c>
      <c r="E446" t="s">
        <v>333</v>
      </c>
      <c r="F446">
        <v>1848</v>
      </c>
      <c r="G446">
        <v>1</v>
      </c>
      <c r="H446">
        <v>10</v>
      </c>
      <c r="I446">
        <v>0</v>
      </c>
      <c r="J446">
        <v>0</v>
      </c>
      <c r="K446" t="s">
        <v>183</v>
      </c>
      <c r="L446" t="s">
        <v>114</v>
      </c>
      <c r="M446">
        <v>28</v>
      </c>
      <c r="N446" t="s">
        <v>358</v>
      </c>
      <c r="O446">
        <v>2</v>
      </c>
      <c r="Q446" t="s">
        <v>117</v>
      </c>
      <c r="R446">
        <v>0</v>
      </c>
      <c r="T446">
        <v>222</v>
      </c>
      <c r="V446">
        <v>4553</v>
      </c>
      <c r="W446" t="s">
        <v>116</v>
      </c>
      <c r="X446" t="s">
        <v>117</v>
      </c>
      <c r="Y446" t="s">
        <v>4838</v>
      </c>
      <c r="AA446" t="s">
        <v>133</v>
      </c>
      <c r="AC446" t="s">
        <v>4839</v>
      </c>
      <c r="AD446" t="s">
        <v>4840</v>
      </c>
      <c r="AF446" t="s">
        <v>124</v>
      </c>
      <c r="AG446" t="s">
        <v>112</v>
      </c>
      <c r="AH446" t="s">
        <v>124</v>
      </c>
      <c r="AI446" t="s">
        <v>112</v>
      </c>
      <c r="AJ446" t="s">
        <v>112</v>
      </c>
      <c r="AK446" t="s">
        <v>112</v>
      </c>
      <c r="AL446" t="s">
        <v>1091</v>
      </c>
      <c r="AM446" t="s">
        <v>1091</v>
      </c>
      <c r="AO446">
        <v>119923</v>
      </c>
      <c r="AP446">
        <v>102264</v>
      </c>
      <c r="AQ446">
        <v>61961</v>
      </c>
      <c r="AR446" t="s">
        <v>110</v>
      </c>
      <c r="AS446">
        <v>0</v>
      </c>
      <c r="AT446">
        <v>1848</v>
      </c>
      <c r="AU446">
        <v>3220</v>
      </c>
      <c r="AV446">
        <v>5068</v>
      </c>
      <c r="BB446" t="s">
        <v>4841</v>
      </c>
      <c r="BC446" t="s">
        <v>247</v>
      </c>
      <c r="BD446">
        <v>0</v>
      </c>
      <c r="BE446" t="s">
        <v>131</v>
      </c>
      <c r="BF446">
        <v>0</v>
      </c>
      <c r="BG446">
        <v>0</v>
      </c>
      <c r="BH446">
        <v>0</v>
      </c>
      <c r="BK446" t="s">
        <v>112</v>
      </c>
      <c r="BN446" t="s">
        <v>133</v>
      </c>
      <c r="BR446" t="s">
        <v>133</v>
      </c>
      <c r="BT446" t="s">
        <v>325</v>
      </c>
      <c r="BU446" t="s">
        <v>112</v>
      </c>
      <c r="BX446">
        <v>0</v>
      </c>
      <c r="BZ446">
        <v>0</v>
      </c>
      <c r="CA446">
        <v>4</v>
      </c>
      <c r="CB446">
        <v>0</v>
      </c>
      <c r="CC446">
        <v>0</v>
      </c>
      <c r="CE446" t="s">
        <v>117</v>
      </c>
      <c r="CF446" t="s">
        <v>110</v>
      </c>
      <c r="CK446" t="s">
        <v>112</v>
      </c>
      <c r="CL446">
        <v>0</v>
      </c>
      <c r="CM446">
        <v>0</v>
      </c>
      <c r="CP446">
        <v>0</v>
      </c>
      <c r="CQ446" t="s">
        <v>417</v>
      </c>
      <c r="CS446" t="s">
        <v>418</v>
      </c>
      <c r="CT446" t="s">
        <v>418</v>
      </c>
      <c r="CU446">
        <v>5</v>
      </c>
      <c r="CV446" t="s">
        <v>4842</v>
      </c>
      <c r="CW446" t="s">
        <v>4842</v>
      </c>
      <c r="CX446">
        <v>5</v>
      </c>
      <c r="CY446">
        <f t="shared" si="42"/>
        <v>2.5</v>
      </c>
      <c r="CZ446">
        <v>8.4707000000000008</v>
      </c>
      <c r="DA446">
        <v>4.0604800000000001</v>
      </c>
      <c r="DB446">
        <f t="shared" si="43"/>
        <v>2.5</v>
      </c>
      <c r="DC446">
        <v>0</v>
      </c>
      <c r="DD446">
        <v>0</v>
      </c>
      <c r="DE446">
        <v>0</v>
      </c>
      <c r="DF446">
        <v>4553</v>
      </c>
      <c r="DG446">
        <f t="shared" si="44"/>
        <v>4553</v>
      </c>
      <c r="DH446">
        <f t="shared" si="45"/>
        <v>1</v>
      </c>
      <c r="DI446">
        <v>227</v>
      </c>
      <c r="DJ446">
        <f t="shared" si="46"/>
        <v>227</v>
      </c>
      <c r="DK446">
        <f t="shared" si="47"/>
        <v>1</v>
      </c>
      <c r="DL446">
        <v>10</v>
      </c>
      <c r="DN446">
        <f>(DL446*InputWeights!$C$7+DB446*InputWeights!$C$6)</f>
        <v>6.25</v>
      </c>
      <c r="DO446">
        <f>(DD446*InputWeights!$C$12+DE446*InputWeights!$C$10+CU446*InputWeights!$C$11)</f>
        <v>2</v>
      </c>
      <c r="DP446">
        <f>(DC446*InputWeights!$C$18+DK446*InputWeights!$C$16+DH446*InputWeights!$C$15+CY446*InputWeights!$C$17)</f>
        <v>1.35</v>
      </c>
      <c r="DR446">
        <f>DN446*InputWeights!$C$5+DO446*InputWeights!$C$9+DP446*InputWeights!$C$14</f>
        <v>30.15</v>
      </c>
      <c r="DS446">
        <f>((_xlfn.RANK.EQ(DR446,$DR$2:$DR$1000,0))/(COUNT(DR$2:$DR$1000)))*100</f>
        <v>60.308555399719502</v>
      </c>
      <c r="DT446">
        <f t="shared" si="48"/>
        <v>0</v>
      </c>
    </row>
    <row r="447" spans="1:124" x14ac:dyDescent="0.25">
      <c r="A447" t="s">
        <v>2489</v>
      </c>
      <c r="B447" t="s">
        <v>108</v>
      </c>
      <c r="C447" t="s">
        <v>109</v>
      </c>
      <c r="D447" t="s">
        <v>397</v>
      </c>
      <c r="E447" t="s">
        <v>802</v>
      </c>
      <c r="F447">
        <v>475</v>
      </c>
      <c r="G447">
        <v>2</v>
      </c>
      <c r="H447">
        <v>10</v>
      </c>
      <c r="I447">
        <v>0</v>
      </c>
      <c r="J447">
        <v>0</v>
      </c>
      <c r="K447" t="s">
        <v>183</v>
      </c>
      <c r="L447" t="s">
        <v>114</v>
      </c>
      <c r="M447">
        <v>25</v>
      </c>
      <c r="N447" t="s">
        <v>358</v>
      </c>
      <c r="O447">
        <v>2</v>
      </c>
      <c r="Q447" t="s">
        <v>117</v>
      </c>
      <c r="R447">
        <v>0</v>
      </c>
      <c r="T447">
        <v>199</v>
      </c>
      <c r="V447">
        <v>2500</v>
      </c>
      <c r="W447" t="s">
        <v>116</v>
      </c>
      <c r="X447" t="s">
        <v>117</v>
      </c>
      <c r="Y447" t="s">
        <v>2490</v>
      </c>
      <c r="AA447" t="s">
        <v>133</v>
      </c>
      <c r="AC447" t="s">
        <v>2513</v>
      </c>
      <c r="AD447" t="s">
        <v>4847</v>
      </c>
      <c r="AF447" t="s">
        <v>124</v>
      </c>
      <c r="AG447" t="s">
        <v>112</v>
      </c>
      <c r="AH447" t="s">
        <v>124</v>
      </c>
      <c r="AI447" t="s">
        <v>112</v>
      </c>
      <c r="AJ447" t="s">
        <v>112</v>
      </c>
      <c r="AK447" t="s">
        <v>112</v>
      </c>
      <c r="AL447" t="s">
        <v>416</v>
      </c>
      <c r="AM447" t="s">
        <v>416</v>
      </c>
      <c r="AO447">
        <v>119994</v>
      </c>
      <c r="AP447">
        <v>102264</v>
      </c>
      <c r="AQ447">
        <v>61981</v>
      </c>
      <c r="AR447" t="s">
        <v>110</v>
      </c>
      <c r="AS447">
        <v>8289</v>
      </c>
      <c r="AT447">
        <v>8764</v>
      </c>
      <c r="AU447">
        <v>14308</v>
      </c>
      <c r="AV447">
        <v>14783</v>
      </c>
      <c r="BB447" t="s">
        <v>4841</v>
      </c>
      <c r="BC447" t="s">
        <v>247</v>
      </c>
      <c r="BD447">
        <v>0</v>
      </c>
      <c r="BE447" t="s">
        <v>131</v>
      </c>
      <c r="BF447">
        <v>0</v>
      </c>
      <c r="BG447">
        <v>0</v>
      </c>
      <c r="BH447">
        <v>0</v>
      </c>
      <c r="BK447" t="s">
        <v>112</v>
      </c>
      <c r="BN447" t="s">
        <v>133</v>
      </c>
      <c r="BR447" t="s">
        <v>133</v>
      </c>
      <c r="BT447" t="s">
        <v>325</v>
      </c>
      <c r="BU447" t="s">
        <v>153</v>
      </c>
      <c r="BX447">
        <v>0</v>
      </c>
      <c r="BZ447">
        <v>0</v>
      </c>
      <c r="CA447">
        <v>2</v>
      </c>
      <c r="CB447">
        <v>0</v>
      </c>
      <c r="CC447">
        <v>0</v>
      </c>
      <c r="CE447" t="s">
        <v>117</v>
      </c>
      <c r="CF447" t="s">
        <v>110</v>
      </c>
      <c r="CK447" t="s">
        <v>112</v>
      </c>
      <c r="CL447">
        <v>0</v>
      </c>
      <c r="CM447">
        <v>0</v>
      </c>
      <c r="CP447">
        <v>0</v>
      </c>
      <c r="CQ447" t="s">
        <v>417</v>
      </c>
      <c r="CS447" t="s">
        <v>418</v>
      </c>
      <c r="CT447" t="s">
        <v>418</v>
      </c>
      <c r="CU447">
        <v>5</v>
      </c>
      <c r="CV447" t="s">
        <v>4848</v>
      </c>
      <c r="CW447" t="s">
        <v>4848</v>
      </c>
      <c r="CX447">
        <v>5</v>
      </c>
      <c r="CY447">
        <f t="shared" si="42"/>
        <v>2.5</v>
      </c>
      <c r="CZ447">
        <v>5.3852500000000001</v>
      </c>
      <c r="DA447">
        <v>4.7071199999999997</v>
      </c>
      <c r="DB447">
        <f t="shared" si="43"/>
        <v>2.5</v>
      </c>
      <c r="DC447">
        <v>0</v>
      </c>
      <c r="DD447">
        <v>0</v>
      </c>
      <c r="DE447">
        <v>0</v>
      </c>
      <c r="DF447">
        <v>2500</v>
      </c>
      <c r="DG447">
        <f t="shared" si="44"/>
        <v>2500</v>
      </c>
      <c r="DH447">
        <f t="shared" si="45"/>
        <v>1</v>
      </c>
      <c r="DI447">
        <v>14</v>
      </c>
      <c r="DJ447">
        <f t="shared" si="46"/>
        <v>14</v>
      </c>
      <c r="DK447">
        <f t="shared" si="47"/>
        <v>1</v>
      </c>
      <c r="DL447">
        <v>10</v>
      </c>
      <c r="DN447">
        <f>(DL447*InputWeights!$C$7+DB447*InputWeights!$C$6)</f>
        <v>6.25</v>
      </c>
      <c r="DO447">
        <f>(DD447*InputWeights!$C$12+DE447*InputWeights!$C$10+CU447*InputWeights!$C$11)</f>
        <v>2</v>
      </c>
      <c r="DP447">
        <f>(DC447*InputWeights!$C$18+DK447*InputWeights!$C$16+DH447*InputWeights!$C$15+CY447*InputWeights!$C$17)</f>
        <v>1.35</v>
      </c>
      <c r="DR447">
        <f>DN447*InputWeights!$C$5+DO447*InputWeights!$C$9+DP447*InputWeights!$C$14</f>
        <v>30.15</v>
      </c>
      <c r="DS447">
        <f>((_xlfn.RANK.EQ(DR447,$DR$2:$DR$1000,0))/(COUNT(DR$2:$DR$1000)))*100</f>
        <v>60.308555399719502</v>
      </c>
      <c r="DT447">
        <f t="shared" si="48"/>
        <v>0</v>
      </c>
    </row>
    <row r="448" spans="1:124" x14ac:dyDescent="0.25">
      <c r="A448" t="s">
        <v>2428</v>
      </c>
      <c r="B448" t="s">
        <v>108</v>
      </c>
      <c r="C448" t="s">
        <v>109</v>
      </c>
      <c r="D448" t="s">
        <v>397</v>
      </c>
      <c r="E448" t="s">
        <v>333</v>
      </c>
      <c r="F448">
        <v>1636</v>
      </c>
      <c r="G448">
        <v>2</v>
      </c>
      <c r="H448">
        <v>10</v>
      </c>
      <c r="I448">
        <v>0</v>
      </c>
      <c r="J448">
        <v>0</v>
      </c>
      <c r="K448" t="s">
        <v>183</v>
      </c>
      <c r="L448" t="s">
        <v>114</v>
      </c>
      <c r="M448">
        <v>26</v>
      </c>
      <c r="N448" t="s">
        <v>358</v>
      </c>
      <c r="O448">
        <v>2</v>
      </c>
      <c r="Q448" t="s">
        <v>117</v>
      </c>
      <c r="R448">
        <v>0</v>
      </c>
      <c r="T448">
        <v>175</v>
      </c>
      <c r="V448">
        <v>3741</v>
      </c>
      <c r="W448" t="s">
        <v>116</v>
      </c>
      <c r="X448" t="s">
        <v>117</v>
      </c>
      <c r="Y448" t="s">
        <v>2432</v>
      </c>
      <c r="AA448" t="s">
        <v>133</v>
      </c>
      <c r="AC448" t="s">
        <v>5011</v>
      </c>
      <c r="AD448" t="s">
        <v>2431</v>
      </c>
      <c r="AF448" t="s">
        <v>124</v>
      </c>
      <c r="AG448" t="s">
        <v>112</v>
      </c>
      <c r="AH448" t="s">
        <v>124</v>
      </c>
      <c r="AI448" t="s">
        <v>112</v>
      </c>
      <c r="AJ448" t="s">
        <v>112</v>
      </c>
      <c r="AK448" t="s">
        <v>112</v>
      </c>
      <c r="AL448" t="s">
        <v>807</v>
      </c>
      <c r="AM448" t="s">
        <v>807</v>
      </c>
      <c r="AO448">
        <v>133951</v>
      </c>
      <c r="AP448">
        <v>102264</v>
      </c>
      <c r="AQ448">
        <v>62097</v>
      </c>
      <c r="AR448" t="s">
        <v>110</v>
      </c>
      <c r="AS448">
        <v>8976</v>
      </c>
      <c r="AT448">
        <v>10612</v>
      </c>
      <c r="AU448">
        <v>14520</v>
      </c>
      <c r="AV448">
        <v>16156</v>
      </c>
      <c r="BB448" t="s">
        <v>5012</v>
      </c>
      <c r="BC448" t="s">
        <v>247</v>
      </c>
      <c r="BD448">
        <v>0</v>
      </c>
      <c r="BE448" t="s">
        <v>131</v>
      </c>
      <c r="BF448">
        <v>0</v>
      </c>
      <c r="BG448">
        <v>0</v>
      </c>
      <c r="BH448">
        <v>0</v>
      </c>
      <c r="BK448" t="s">
        <v>112</v>
      </c>
      <c r="BN448" t="s">
        <v>133</v>
      </c>
      <c r="BR448" t="s">
        <v>133</v>
      </c>
      <c r="BT448" t="s">
        <v>325</v>
      </c>
      <c r="BU448" t="s">
        <v>153</v>
      </c>
      <c r="BX448">
        <v>0</v>
      </c>
      <c r="BZ448">
        <v>0</v>
      </c>
      <c r="CA448">
        <v>2</v>
      </c>
      <c r="CB448">
        <v>0</v>
      </c>
      <c r="CC448">
        <v>0</v>
      </c>
      <c r="CE448" t="s">
        <v>117</v>
      </c>
      <c r="CF448" t="s">
        <v>110</v>
      </c>
      <c r="CK448" t="s">
        <v>112</v>
      </c>
      <c r="CL448">
        <v>0</v>
      </c>
      <c r="CM448">
        <v>0</v>
      </c>
      <c r="CP448">
        <v>0</v>
      </c>
      <c r="CQ448" t="s">
        <v>1573</v>
      </c>
      <c r="CS448" t="s">
        <v>418</v>
      </c>
      <c r="CT448" t="s">
        <v>418</v>
      </c>
      <c r="CU448">
        <v>5</v>
      </c>
      <c r="CV448" t="s">
        <v>5014</v>
      </c>
      <c r="CW448" t="s">
        <v>5014</v>
      </c>
      <c r="CX448">
        <v>5</v>
      </c>
      <c r="CY448">
        <f t="shared" si="42"/>
        <v>2.5</v>
      </c>
      <c r="CZ448">
        <v>4.80945</v>
      </c>
      <c r="DA448">
        <v>3.4718599999999999</v>
      </c>
      <c r="DB448">
        <f t="shared" si="43"/>
        <v>2.5</v>
      </c>
      <c r="DC448">
        <v>0</v>
      </c>
      <c r="DD448">
        <v>0</v>
      </c>
      <c r="DE448">
        <v>0</v>
      </c>
      <c r="DF448">
        <v>3741</v>
      </c>
      <c r="DG448">
        <f t="shared" si="44"/>
        <v>3741</v>
      </c>
      <c r="DH448">
        <f t="shared" si="45"/>
        <v>1</v>
      </c>
      <c r="DI448">
        <v>187</v>
      </c>
      <c r="DJ448">
        <f t="shared" si="46"/>
        <v>187</v>
      </c>
      <c r="DK448">
        <f t="shared" si="47"/>
        <v>1</v>
      </c>
      <c r="DL448">
        <v>10</v>
      </c>
      <c r="DN448">
        <f>(DL448*InputWeights!$C$7+DB448*InputWeights!$C$6)</f>
        <v>6.25</v>
      </c>
      <c r="DO448">
        <f>(DD448*InputWeights!$C$12+DE448*InputWeights!$C$10+CU448*InputWeights!$C$11)</f>
        <v>2</v>
      </c>
      <c r="DP448">
        <f>(DC448*InputWeights!$C$18+DK448*InputWeights!$C$16+DH448*InputWeights!$C$15+CY448*InputWeights!$C$17)</f>
        <v>1.35</v>
      </c>
      <c r="DR448">
        <f>DN448*InputWeights!$C$5+DO448*InputWeights!$C$9+DP448*InputWeights!$C$14</f>
        <v>30.15</v>
      </c>
      <c r="DS448">
        <f>((_xlfn.RANK.EQ(DR448,$DR$2:$DR$1000,0))/(COUNT(DR$2:$DR$1000)))*100</f>
        <v>60.308555399719502</v>
      </c>
      <c r="DT448">
        <f t="shared" si="48"/>
        <v>0</v>
      </c>
    </row>
    <row r="449" spans="1:124" x14ac:dyDescent="0.25">
      <c r="A449" t="s">
        <v>1906</v>
      </c>
      <c r="B449" t="s">
        <v>108</v>
      </c>
      <c r="C449" t="s">
        <v>109</v>
      </c>
      <c r="D449" t="s">
        <v>110</v>
      </c>
      <c r="E449" t="s">
        <v>1909</v>
      </c>
      <c r="F449">
        <v>1455</v>
      </c>
      <c r="G449">
        <v>20000300</v>
      </c>
      <c r="H449">
        <v>0</v>
      </c>
      <c r="I449">
        <v>1985</v>
      </c>
      <c r="J449">
        <v>2006</v>
      </c>
      <c r="K449" t="s">
        <v>139</v>
      </c>
      <c r="L449" t="s">
        <v>110</v>
      </c>
      <c r="M449">
        <v>22</v>
      </c>
      <c r="N449" t="s">
        <v>229</v>
      </c>
      <c r="O449">
        <v>1</v>
      </c>
      <c r="Q449" t="s">
        <v>627</v>
      </c>
      <c r="R449">
        <v>999</v>
      </c>
      <c r="S449" t="s">
        <v>1135</v>
      </c>
      <c r="T449">
        <v>110</v>
      </c>
      <c r="V449">
        <v>2939</v>
      </c>
      <c r="W449" t="s">
        <v>116</v>
      </c>
      <c r="X449" t="s">
        <v>117</v>
      </c>
      <c r="Y449" t="s">
        <v>1910</v>
      </c>
      <c r="AA449" t="s">
        <v>133</v>
      </c>
      <c r="AC449" t="s">
        <v>1907</v>
      </c>
      <c r="AD449" t="s">
        <v>1911</v>
      </c>
      <c r="AE449" t="s">
        <v>123</v>
      </c>
      <c r="AF449" t="s">
        <v>124</v>
      </c>
      <c r="AG449" t="s">
        <v>112</v>
      </c>
      <c r="AH449" t="s">
        <v>124</v>
      </c>
      <c r="AI449" t="s">
        <v>112</v>
      </c>
      <c r="AJ449" t="s">
        <v>112</v>
      </c>
      <c r="AK449" t="s">
        <v>112</v>
      </c>
      <c r="AL449" t="s">
        <v>1912</v>
      </c>
      <c r="AM449" t="s">
        <v>1912</v>
      </c>
      <c r="AN449" t="s">
        <v>1912</v>
      </c>
      <c r="AO449">
        <v>4299</v>
      </c>
      <c r="AP449">
        <v>102264</v>
      </c>
      <c r="AQ449">
        <v>598</v>
      </c>
      <c r="AR449" t="s">
        <v>114</v>
      </c>
      <c r="AS449">
        <v>0</v>
      </c>
      <c r="AT449">
        <v>1455</v>
      </c>
      <c r="AU449">
        <v>0</v>
      </c>
      <c r="AV449">
        <v>1455</v>
      </c>
      <c r="BB449" t="s">
        <v>129</v>
      </c>
      <c r="BC449" t="s">
        <v>247</v>
      </c>
      <c r="BD449">
        <v>84</v>
      </c>
      <c r="BE449" t="s">
        <v>131</v>
      </c>
      <c r="BF449">
        <v>2</v>
      </c>
      <c r="BG449">
        <v>4</v>
      </c>
      <c r="BH449">
        <v>4</v>
      </c>
      <c r="BI449" t="s">
        <v>131</v>
      </c>
      <c r="BJ449" t="s">
        <v>182</v>
      </c>
      <c r="BK449" t="s">
        <v>112</v>
      </c>
      <c r="BN449" t="s">
        <v>133</v>
      </c>
      <c r="BR449" t="s">
        <v>133</v>
      </c>
      <c r="BU449" t="s">
        <v>139</v>
      </c>
      <c r="BV449" t="s">
        <v>116</v>
      </c>
      <c r="BW449" t="s">
        <v>112</v>
      </c>
      <c r="BX449">
        <v>0</v>
      </c>
      <c r="BZ449">
        <v>0</v>
      </c>
      <c r="CA449">
        <v>1</v>
      </c>
      <c r="CB449">
        <v>0</v>
      </c>
      <c r="CC449">
        <v>0</v>
      </c>
      <c r="CD449" t="s">
        <v>114</v>
      </c>
      <c r="CE449" t="s">
        <v>627</v>
      </c>
      <c r="CF449" t="s">
        <v>117</v>
      </c>
      <c r="CG449" t="s">
        <v>117</v>
      </c>
      <c r="CH449" t="s">
        <v>114</v>
      </c>
      <c r="CI449" t="s">
        <v>117</v>
      </c>
      <c r="CJ449" t="s">
        <v>117</v>
      </c>
      <c r="CK449" t="s">
        <v>112</v>
      </c>
      <c r="CL449">
        <v>1</v>
      </c>
      <c r="CM449">
        <v>0</v>
      </c>
      <c r="CN449" t="s">
        <v>142</v>
      </c>
      <c r="CO449" t="s">
        <v>183</v>
      </c>
      <c r="CP449">
        <v>0</v>
      </c>
      <c r="CR449" t="s">
        <v>1303</v>
      </c>
      <c r="CS449" t="s">
        <v>156</v>
      </c>
      <c r="CT449" t="s">
        <v>156</v>
      </c>
      <c r="CU449">
        <v>5</v>
      </c>
      <c r="CV449" t="s">
        <v>1913</v>
      </c>
      <c r="CW449" t="s">
        <v>1913</v>
      </c>
      <c r="CX449">
        <v>7</v>
      </c>
      <c r="CY449">
        <f t="shared" si="42"/>
        <v>1</v>
      </c>
      <c r="CZ449">
        <v>9.9551400000000001</v>
      </c>
      <c r="DA449">
        <v>4.7548300000000001</v>
      </c>
      <c r="DB449">
        <f t="shared" si="43"/>
        <v>2.5</v>
      </c>
      <c r="DC449">
        <v>0</v>
      </c>
      <c r="DD449">
        <v>0</v>
      </c>
      <c r="DE449">
        <v>0</v>
      </c>
      <c r="DF449">
        <v>2939</v>
      </c>
      <c r="DG449">
        <f t="shared" si="44"/>
        <v>5878</v>
      </c>
      <c r="DH449">
        <f t="shared" si="45"/>
        <v>2</v>
      </c>
      <c r="DI449">
        <v>147</v>
      </c>
      <c r="DJ449">
        <f t="shared" si="46"/>
        <v>294</v>
      </c>
      <c r="DK449">
        <f t="shared" si="47"/>
        <v>1</v>
      </c>
      <c r="DL449">
        <v>10</v>
      </c>
      <c r="DN449">
        <f>(DL449*InputWeights!$C$7+DB449*InputWeights!$C$6)</f>
        <v>6.25</v>
      </c>
      <c r="DO449">
        <f>(DD449*InputWeights!$C$12+DE449*InputWeights!$C$10+CU449*InputWeights!$C$11)</f>
        <v>2</v>
      </c>
      <c r="DP449">
        <f>(DC449*InputWeights!$C$18+DK449*InputWeights!$C$16+DH449*InputWeights!$C$15+CY449*InputWeights!$C$17)</f>
        <v>1.3</v>
      </c>
      <c r="DR449">
        <f>DN449*InputWeights!$C$5+DO449*InputWeights!$C$9+DP449*InputWeights!$C$14</f>
        <v>29.95</v>
      </c>
      <c r="DS449">
        <f>((_xlfn.RANK.EQ(DR449,$DR$2:$DR$1000,0))/(COUNT(DR$2:$DR$1000)))*100</f>
        <v>62.833099579242635</v>
      </c>
      <c r="DT449">
        <f t="shared" si="48"/>
        <v>0</v>
      </c>
    </row>
    <row r="450" spans="1:124" x14ac:dyDescent="0.25">
      <c r="A450" t="s">
        <v>680</v>
      </c>
      <c r="B450" t="s">
        <v>108</v>
      </c>
      <c r="C450" t="s">
        <v>109</v>
      </c>
      <c r="D450" t="s">
        <v>110</v>
      </c>
      <c r="E450" t="s">
        <v>694</v>
      </c>
      <c r="F450">
        <v>3628</v>
      </c>
      <c r="G450">
        <v>400</v>
      </c>
      <c r="H450">
        <v>10</v>
      </c>
      <c r="I450">
        <v>1996</v>
      </c>
      <c r="J450">
        <v>1996</v>
      </c>
      <c r="K450" t="s">
        <v>112</v>
      </c>
      <c r="L450" t="s">
        <v>110</v>
      </c>
      <c r="M450">
        <v>24</v>
      </c>
      <c r="N450" t="s">
        <v>412</v>
      </c>
      <c r="O450">
        <v>2</v>
      </c>
      <c r="P450" t="s">
        <v>112</v>
      </c>
      <c r="Q450" t="s">
        <v>114</v>
      </c>
      <c r="R450">
        <v>999</v>
      </c>
      <c r="S450" t="s">
        <v>682</v>
      </c>
      <c r="T450">
        <v>156</v>
      </c>
      <c r="V450">
        <v>12149</v>
      </c>
      <c r="W450" t="s">
        <v>110</v>
      </c>
      <c r="X450" t="s">
        <v>117</v>
      </c>
      <c r="Y450" t="s">
        <v>683</v>
      </c>
      <c r="Z450" t="s">
        <v>119</v>
      </c>
      <c r="AA450" t="s">
        <v>684</v>
      </c>
      <c r="AC450" t="s">
        <v>683</v>
      </c>
      <c r="AD450" t="s">
        <v>160</v>
      </c>
      <c r="AE450" t="s">
        <v>274</v>
      </c>
      <c r="AF450" t="s">
        <v>124</v>
      </c>
      <c r="AG450" t="s">
        <v>125</v>
      </c>
      <c r="AH450" t="s">
        <v>124</v>
      </c>
      <c r="AI450" t="s">
        <v>150</v>
      </c>
      <c r="AJ450" t="s">
        <v>112</v>
      </c>
      <c r="AK450" t="s">
        <v>125</v>
      </c>
      <c r="AL450" t="s">
        <v>695</v>
      </c>
      <c r="AM450" t="s">
        <v>695</v>
      </c>
      <c r="AN450" t="s">
        <v>695</v>
      </c>
      <c r="AO450">
        <v>1969</v>
      </c>
      <c r="AP450">
        <v>102264</v>
      </c>
      <c r="AQ450">
        <v>77014</v>
      </c>
      <c r="AR450" t="s">
        <v>110</v>
      </c>
      <c r="AS450">
        <v>0</v>
      </c>
      <c r="AT450">
        <v>3628</v>
      </c>
      <c r="AU450">
        <v>4852</v>
      </c>
      <c r="AV450">
        <v>8480</v>
      </c>
      <c r="BB450" t="s">
        <v>129</v>
      </c>
      <c r="BC450" t="s">
        <v>180</v>
      </c>
      <c r="BD450">
        <v>78</v>
      </c>
      <c r="BE450" t="s">
        <v>131</v>
      </c>
      <c r="BF450">
        <v>0</v>
      </c>
      <c r="BG450">
        <v>1</v>
      </c>
      <c r="BH450">
        <v>1</v>
      </c>
      <c r="BI450" t="s">
        <v>183</v>
      </c>
      <c r="BJ450" t="s">
        <v>154</v>
      </c>
      <c r="BK450" t="s">
        <v>112</v>
      </c>
      <c r="BN450" t="s">
        <v>133</v>
      </c>
      <c r="BR450" t="s">
        <v>133</v>
      </c>
      <c r="BU450" t="s">
        <v>112</v>
      </c>
      <c r="BV450" t="s">
        <v>114</v>
      </c>
      <c r="BW450" t="s">
        <v>125</v>
      </c>
      <c r="BX450">
        <v>0</v>
      </c>
      <c r="BZ450">
        <v>0</v>
      </c>
      <c r="CA450">
        <v>1</v>
      </c>
      <c r="CB450">
        <v>0</v>
      </c>
      <c r="CC450">
        <v>0</v>
      </c>
      <c r="CD450" t="s">
        <v>110</v>
      </c>
      <c r="CE450" t="s">
        <v>114</v>
      </c>
      <c r="CF450" t="s">
        <v>110</v>
      </c>
      <c r="CG450" t="s">
        <v>114</v>
      </c>
      <c r="CH450" t="s">
        <v>117</v>
      </c>
      <c r="CI450" t="s">
        <v>117</v>
      </c>
      <c r="CJ450" t="s">
        <v>110</v>
      </c>
      <c r="CK450" t="s">
        <v>125</v>
      </c>
      <c r="CL450">
        <v>0</v>
      </c>
      <c r="CM450">
        <v>2</v>
      </c>
      <c r="CN450" t="s">
        <v>155</v>
      </c>
      <c r="CO450" t="s">
        <v>154</v>
      </c>
      <c r="CP450">
        <v>0</v>
      </c>
      <c r="CQ450" t="s">
        <v>135</v>
      </c>
      <c r="CR450" t="s">
        <v>135</v>
      </c>
      <c r="CS450" t="s">
        <v>184</v>
      </c>
      <c r="CT450" t="s">
        <v>184</v>
      </c>
      <c r="CU450">
        <v>7.5</v>
      </c>
      <c r="CV450" t="s">
        <v>696</v>
      </c>
      <c r="CW450" t="s">
        <v>696</v>
      </c>
      <c r="CX450">
        <v>2</v>
      </c>
      <c r="CY450">
        <f t="shared" ref="CY450:CY513" si="49">IF(CX450=1,10,IF(CX450=2,7.5,IF(CX450=3,7.5,IF(CX450=4,2.5,IF(CX450=5,2.5,IF(CX450=6,2.5,IF(CX450=7,1,5)))))))</f>
        <v>7.5</v>
      </c>
      <c r="CZ450">
        <v>3.2202099999999998</v>
      </c>
      <c r="DA450">
        <v>1.9458299999999999</v>
      </c>
      <c r="DB450">
        <f t="shared" ref="DB450:DB513" si="50">IF(DA450&lt;3,1,IF(DA450&lt;6,2.5,IF(DA450&lt;9,5,IF(DA450&lt;12,7.5,10))))</f>
        <v>1</v>
      </c>
      <c r="DF450">
        <v>12149</v>
      </c>
      <c r="DG450">
        <f t="shared" ref="DG450:DG513" si="51">DF450/L450*2</f>
        <v>24298</v>
      </c>
      <c r="DH450">
        <f t="shared" ref="DH450:DH513" si="52">IF(DG450&lt;5000, 1, IF(DG450&lt;10000, 2, IF(DG450&lt;15000, 3, IF(DG450&lt;20000, 4,IF(DG450&lt;25000, 5, IF(DG450&lt;30000, 6,IF(DG450&lt;35000,7,IF(DG450&lt;40000,8, IF(DG450&lt;45000,9,10)))))))))</f>
        <v>5</v>
      </c>
      <c r="DI450">
        <v>850</v>
      </c>
      <c r="DJ450">
        <f t="shared" ref="DJ450:DJ513" si="53">DI450/L450*2</f>
        <v>1700</v>
      </c>
      <c r="DK450">
        <f t="shared" ref="DK450:DK513" si="54">IF(DJ450&lt;500, 1, IF(DJ450&lt;1000, 2, IF(DJ450&lt;2000, 3, IF(DJ450&lt;3000, 4,IF(DJ450&lt;4000, 5, IF(DJ450&lt;5000, 6,IF(DJ450&lt;6000,7,IF(DJ450&lt;7000,8, IF(DJ450&lt;8000,9,10)))))))))</f>
        <v>3</v>
      </c>
      <c r="DN450">
        <f>(DL450*InputWeights!$C$7+DB450*InputWeights!$C$6)</f>
        <v>0.5</v>
      </c>
      <c r="DO450">
        <f>(DD450*InputWeights!$C$12+DE450*InputWeights!$C$10+CU450*InputWeights!$C$11)</f>
        <v>3</v>
      </c>
      <c r="DP450">
        <f>(DC450*InputWeights!$C$18+DK450*InputWeights!$C$16+DH450*InputWeights!$C$15+CY450*InputWeights!$C$17)</f>
        <v>4.8499999999999996</v>
      </c>
      <c r="DR450">
        <f>DN450*InputWeights!$C$5+DO450*InputWeights!$C$9+DP450*InputWeights!$C$14</f>
        <v>29.9</v>
      </c>
      <c r="DS450">
        <f>((_xlfn.RANK.EQ(DR450,$DR$2:$DR$1000,0))/(COUNT(DR$2:$DR$1000)))*100</f>
        <v>62.973352033660589</v>
      </c>
      <c r="DT450">
        <f t="shared" ref="DT450:DT513" si="55">IF(DS450&lt;1,1,IF(DS450&lt;5,5,IF(DS450&lt;10,10,IF(DS450&lt;15,15,IF(DS450&lt;20,20,IF(DS450&lt;25,25,0))))))</f>
        <v>0</v>
      </c>
    </row>
    <row r="451" spans="1:124" x14ac:dyDescent="0.25">
      <c r="A451" t="s">
        <v>4899</v>
      </c>
      <c r="B451" t="s">
        <v>108</v>
      </c>
      <c r="C451" t="s">
        <v>109</v>
      </c>
      <c r="D451" t="s">
        <v>110</v>
      </c>
      <c r="E451" t="s">
        <v>634</v>
      </c>
      <c r="F451">
        <v>212</v>
      </c>
      <c r="G451">
        <v>11300</v>
      </c>
      <c r="H451">
        <v>0</v>
      </c>
      <c r="I451">
        <v>1950</v>
      </c>
      <c r="J451">
        <v>1984</v>
      </c>
      <c r="K451" t="s">
        <v>153</v>
      </c>
      <c r="L451" t="s">
        <v>110</v>
      </c>
      <c r="M451">
        <v>28</v>
      </c>
      <c r="N451" t="s">
        <v>4918</v>
      </c>
      <c r="O451">
        <v>2</v>
      </c>
      <c r="P451" t="s">
        <v>112</v>
      </c>
      <c r="Q451" t="s">
        <v>114</v>
      </c>
      <c r="R451">
        <v>20</v>
      </c>
      <c r="S451" t="s">
        <v>765</v>
      </c>
      <c r="T451">
        <v>112</v>
      </c>
      <c r="V451">
        <v>11241</v>
      </c>
      <c r="W451" t="s">
        <v>110</v>
      </c>
      <c r="X451" t="s">
        <v>117</v>
      </c>
      <c r="Y451" t="s">
        <v>4890</v>
      </c>
      <c r="Z451" t="s">
        <v>325</v>
      </c>
      <c r="AA451" t="s">
        <v>4901</v>
      </c>
      <c r="AC451" t="s">
        <v>4919</v>
      </c>
      <c r="AD451" t="s">
        <v>160</v>
      </c>
      <c r="AE451" t="s">
        <v>403</v>
      </c>
      <c r="AF451" t="s">
        <v>124</v>
      </c>
      <c r="AG451" t="s">
        <v>125</v>
      </c>
      <c r="AH451" t="s">
        <v>110</v>
      </c>
      <c r="AI451" t="s">
        <v>112</v>
      </c>
      <c r="AJ451" t="s">
        <v>125</v>
      </c>
      <c r="AK451" t="s">
        <v>125</v>
      </c>
      <c r="AL451" t="s">
        <v>4920</v>
      </c>
      <c r="AM451" t="s">
        <v>4921</v>
      </c>
      <c r="AN451" t="s">
        <v>637</v>
      </c>
      <c r="AO451">
        <v>130385</v>
      </c>
      <c r="AP451">
        <v>102264</v>
      </c>
      <c r="AQ451">
        <v>66092</v>
      </c>
      <c r="AR451" t="s">
        <v>110</v>
      </c>
      <c r="AS451">
        <v>112288</v>
      </c>
      <c r="AT451">
        <v>112500</v>
      </c>
      <c r="AU451">
        <v>112288</v>
      </c>
      <c r="AV451">
        <v>112500</v>
      </c>
      <c r="BB451" t="s">
        <v>4904</v>
      </c>
      <c r="BC451" t="s">
        <v>331</v>
      </c>
      <c r="BD451">
        <v>88</v>
      </c>
      <c r="BE451" t="s">
        <v>131</v>
      </c>
      <c r="BF451">
        <v>0</v>
      </c>
      <c r="BG451">
        <v>1</v>
      </c>
      <c r="BH451">
        <v>1</v>
      </c>
      <c r="BI451" t="s">
        <v>325</v>
      </c>
      <c r="BJ451" t="s">
        <v>154</v>
      </c>
      <c r="BK451" t="s">
        <v>112</v>
      </c>
      <c r="BM451" t="s">
        <v>271</v>
      </c>
      <c r="BN451" t="s">
        <v>1427</v>
      </c>
      <c r="BQ451" t="s">
        <v>271</v>
      </c>
      <c r="BR451" t="s">
        <v>337</v>
      </c>
      <c r="BT451" t="s">
        <v>325</v>
      </c>
      <c r="BU451" t="s">
        <v>153</v>
      </c>
      <c r="BV451" t="s">
        <v>110</v>
      </c>
      <c r="BW451" t="s">
        <v>112</v>
      </c>
      <c r="BX451">
        <v>2</v>
      </c>
      <c r="BY451" t="s">
        <v>4922</v>
      </c>
      <c r="BZ451">
        <v>0</v>
      </c>
      <c r="CA451">
        <v>1</v>
      </c>
      <c r="CB451">
        <v>0</v>
      </c>
      <c r="CC451">
        <v>0</v>
      </c>
      <c r="CD451" t="s">
        <v>110</v>
      </c>
      <c r="CE451" t="s">
        <v>154</v>
      </c>
      <c r="CF451" t="s">
        <v>110</v>
      </c>
      <c r="CG451" t="s">
        <v>114</v>
      </c>
      <c r="CH451" t="s">
        <v>117</v>
      </c>
      <c r="CI451" t="s">
        <v>117</v>
      </c>
      <c r="CJ451" t="s">
        <v>110</v>
      </c>
      <c r="CK451" t="s">
        <v>125</v>
      </c>
      <c r="CL451">
        <v>0</v>
      </c>
      <c r="CM451">
        <v>2</v>
      </c>
      <c r="CN451" t="s">
        <v>155</v>
      </c>
      <c r="CO451" t="s">
        <v>154</v>
      </c>
      <c r="CP451">
        <v>0</v>
      </c>
      <c r="CQ451" t="s">
        <v>135</v>
      </c>
      <c r="CR451" t="s">
        <v>135</v>
      </c>
      <c r="CS451" t="s">
        <v>184</v>
      </c>
      <c r="CT451" t="s">
        <v>156</v>
      </c>
      <c r="CU451">
        <v>5</v>
      </c>
      <c r="CV451" t="s">
        <v>4923</v>
      </c>
      <c r="CW451" t="s">
        <v>4923</v>
      </c>
      <c r="CX451">
        <v>1</v>
      </c>
      <c r="CY451">
        <f t="shared" si="49"/>
        <v>10</v>
      </c>
      <c r="CZ451">
        <v>4.37</v>
      </c>
      <c r="DA451">
        <v>2.35806</v>
      </c>
      <c r="DB451">
        <f t="shared" si="50"/>
        <v>1</v>
      </c>
      <c r="DF451">
        <v>11241</v>
      </c>
      <c r="DG451">
        <f t="shared" si="51"/>
        <v>22482</v>
      </c>
      <c r="DH451">
        <f t="shared" si="52"/>
        <v>5</v>
      </c>
      <c r="DI451">
        <v>901</v>
      </c>
      <c r="DJ451">
        <f t="shared" si="53"/>
        <v>1802</v>
      </c>
      <c r="DK451">
        <f t="shared" si="54"/>
        <v>3</v>
      </c>
      <c r="DN451">
        <f>(DL451*InputWeights!$C$7+DB451*InputWeights!$C$6)</f>
        <v>0.5</v>
      </c>
      <c r="DO451">
        <f>(DD451*InputWeights!$C$12+DE451*InputWeights!$C$10+CU451*InputWeights!$C$11)</f>
        <v>2</v>
      </c>
      <c r="DP451">
        <f>(DC451*InputWeights!$C$18+DK451*InputWeights!$C$16+DH451*InputWeights!$C$15+CY451*InputWeights!$C$17)</f>
        <v>5.6</v>
      </c>
      <c r="DR451">
        <f>DN451*InputWeights!$C$5+DO451*InputWeights!$C$9+DP451*InputWeights!$C$14</f>
        <v>29.9</v>
      </c>
      <c r="DS451">
        <f>((_xlfn.RANK.EQ(DR451,$DR$2:$DR$1000,0))/(COUNT(DR$2:$DR$1000)))*100</f>
        <v>62.973352033660589</v>
      </c>
      <c r="DT451">
        <f t="shared" si="55"/>
        <v>0</v>
      </c>
    </row>
    <row r="452" spans="1:124" x14ac:dyDescent="0.25">
      <c r="A452" t="s">
        <v>333</v>
      </c>
      <c r="B452" t="s">
        <v>108</v>
      </c>
      <c r="C452" t="s">
        <v>109</v>
      </c>
      <c r="D452" t="s">
        <v>110</v>
      </c>
      <c r="E452" t="s">
        <v>352</v>
      </c>
      <c r="F452">
        <v>1308</v>
      </c>
      <c r="G452">
        <v>3700</v>
      </c>
      <c r="H452">
        <v>0</v>
      </c>
      <c r="I452">
        <v>1929</v>
      </c>
      <c r="J452">
        <v>2001</v>
      </c>
      <c r="K452" t="s">
        <v>183</v>
      </c>
      <c r="L452" t="s">
        <v>114</v>
      </c>
      <c r="M452">
        <v>22</v>
      </c>
      <c r="N452" t="s">
        <v>177</v>
      </c>
      <c r="O452">
        <v>2</v>
      </c>
      <c r="Q452" t="s">
        <v>117</v>
      </c>
      <c r="R452">
        <v>0</v>
      </c>
      <c r="S452" t="s">
        <v>335</v>
      </c>
      <c r="T452">
        <v>107</v>
      </c>
      <c r="V452">
        <v>5468</v>
      </c>
      <c r="W452" t="s">
        <v>116</v>
      </c>
      <c r="X452" t="s">
        <v>117</v>
      </c>
      <c r="Y452" t="s">
        <v>336</v>
      </c>
      <c r="Z452" t="s">
        <v>271</v>
      </c>
      <c r="AA452" t="s">
        <v>337</v>
      </c>
      <c r="AC452" t="s">
        <v>349</v>
      </c>
      <c r="AD452" t="s">
        <v>353</v>
      </c>
      <c r="AE452" t="s">
        <v>340</v>
      </c>
      <c r="AF452" t="s">
        <v>124</v>
      </c>
      <c r="AG452" t="s">
        <v>112</v>
      </c>
      <c r="AH452" t="s">
        <v>124</v>
      </c>
      <c r="AI452" t="s">
        <v>112</v>
      </c>
      <c r="AJ452" t="s">
        <v>112</v>
      </c>
      <c r="AK452" t="s">
        <v>112</v>
      </c>
      <c r="AL452" t="s">
        <v>350</v>
      </c>
      <c r="AM452" t="s">
        <v>354</v>
      </c>
      <c r="AN452" t="s">
        <v>355</v>
      </c>
      <c r="AO452">
        <v>1629</v>
      </c>
      <c r="AP452">
        <v>102264</v>
      </c>
      <c r="AQ452">
        <v>152</v>
      </c>
      <c r="AR452" t="s">
        <v>110</v>
      </c>
      <c r="AS452">
        <v>33996</v>
      </c>
      <c r="AT452">
        <v>35304</v>
      </c>
      <c r="AU452">
        <v>33996</v>
      </c>
      <c r="AV452">
        <v>35304</v>
      </c>
      <c r="BB452" t="s">
        <v>129</v>
      </c>
      <c r="BC452" t="s">
        <v>130</v>
      </c>
      <c r="BD452">
        <v>86</v>
      </c>
      <c r="BE452" t="s">
        <v>131</v>
      </c>
      <c r="BF452">
        <v>0</v>
      </c>
      <c r="BG452">
        <v>1</v>
      </c>
      <c r="BH452">
        <v>1</v>
      </c>
      <c r="BI452" t="s">
        <v>154</v>
      </c>
      <c r="BJ452" t="s">
        <v>182</v>
      </c>
      <c r="BK452" t="s">
        <v>112</v>
      </c>
      <c r="BN452" t="s">
        <v>133</v>
      </c>
      <c r="BR452" t="s">
        <v>133</v>
      </c>
      <c r="BU452" t="s">
        <v>153</v>
      </c>
      <c r="BV452" t="s">
        <v>116</v>
      </c>
      <c r="BW452" t="s">
        <v>112</v>
      </c>
      <c r="BX452">
        <v>0</v>
      </c>
      <c r="BZ452">
        <v>0</v>
      </c>
      <c r="CA452">
        <v>1</v>
      </c>
      <c r="CB452">
        <v>0</v>
      </c>
      <c r="CC452">
        <v>0</v>
      </c>
      <c r="CD452" t="s">
        <v>117</v>
      </c>
      <c r="CE452" t="s">
        <v>117</v>
      </c>
      <c r="CF452" t="s">
        <v>110</v>
      </c>
      <c r="CG452" t="s">
        <v>117</v>
      </c>
      <c r="CH452" t="s">
        <v>114</v>
      </c>
      <c r="CI452" t="s">
        <v>117</v>
      </c>
      <c r="CJ452" t="s">
        <v>117</v>
      </c>
      <c r="CK452" t="s">
        <v>125</v>
      </c>
      <c r="CL452">
        <v>7</v>
      </c>
      <c r="CM452">
        <v>0</v>
      </c>
      <c r="CN452" t="s">
        <v>142</v>
      </c>
      <c r="CO452" t="s">
        <v>183</v>
      </c>
      <c r="CP452">
        <v>0</v>
      </c>
      <c r="CQ452" t="s">
        <v>135</v>
      </c>
      <c r="CR452" t="s">
        <v>135</v>
      </c>
      <c r="CS452" t="s">
        <v>156</v>
      </c>
      <c r="CT452" t="s">
        <v>156</v>
      </c>
      <c r="CU452">
        <v>5</v>
      </c>
      <c r="CV452" t="s">
        <v>356</v>
      </c>
      <c r="CW452" t="s">
        <v>356</v>
      </c>
      <c r="CX452">
        <v>4</v>
      </c>
      <c r="CY452">
        <f t="shared" si="49"/>
        <v>2.5</v>
      </c>
      <c r="CZ452">
        <v>1.04572</v>
      </c>
      <c r="DA452">
        <v>0.68011500000000003</v>
      </c>
      <c r="DB452">
        <f t="shared" si="50"/>
        <v>1</v>
      </c>
      <c r="DC452">
        <v>0</v>
      </c>
      <c r="DD452">
        <v>0</v>
      </c>
      <c r="DE452">
        <v>0</v>
      </c>
      <c r="DF452">
        <v>5468</v>
      </c>
      <c r="DG452">
        <f t="shared" si="51"/>
        <v>5468</v>
      </c>
      <c r="DH452">
        <f t="shared" si="52"/>
        <v>2</v>
      </c>
      <c r="DI452">
        <v>492</v>
      </c>
      <c r="DJ452">
        <f t="shared" si="53"/>
        <v>492</v>
      </c>
      <c r="DK452">
        <f t="shared" si="54"/>
        <v>1</v>
      </c>
      <c r="DL452">
        <v>10</v>
      </c>
      <c r="DN452">
        <f>(DL452*InputWeights!$C$7+DB452*InputWeights!$C$6)</f>
        <v>5.5</v>
      </c>
      <c r="DO452">
        <f>(DD452*InputWeights!$C$12+DE452*InputWeights!$C$10+CU452*InputWeights!$C$11)</f>
        <v>2</v>
      </c>
      <c r="DP452">
        <f>(DC452*InputWeights!$C$18+DK452*InputWeights!$C$16+DH452*InputWeights!$C$15+CY452*InputWeights!$C$17)</f>
        <v>1.75</v>
      </c>
      <c r="DR452">
        <f>DN452*InputWeights!$C$5+DO452*InputWeights!$C$9+DP452*InputWeights!$C$14</f>
        <v>29.5</v>
      </c>
      <c r="DS452">
        <f>((_xlfn.RANK.EQ(DR452,$DR$2:$DR$1000,0))/(COUNT(DR$2:$DR$1000)))*100</f>
        <v>63.25385694249649</v>
      </c>
      <c r="DT452">
        <f t="shared" si="55"/>
        <v>0</v>
      </c>
    </row>
    <row r="453" spans="1:124" x14ac:dyDescent="0.25">
      <c r="A453" t="s">
        <v>1053</v>
      </c>
      <c r="B453" t="s">
        <v>108</v>
      </c>
      <c r="C453" t="s">
        <v>109</v>
      </c>
      <c r="D453" t="s">
        <v>110</v>
      </c>
      <c r="E453" t="s">
        <v>1070</v>
      </c>
      <c r="F453">
        <v>3286</v>
      </c>
      <c r="G453">
        <v>1500</v>
      </c>
      <c r="H453">
        <v>0</v>
      </c>
      <c r="I453">
        <v>1962</v>
      </c>
      <c r="J453">
        <v>1962</v>
      </c>
      <c r="K453" t="s">
        <v>183</v>
      </c>
      <c r="L453" t="s">
        <v>114</v>
      </c>
      <c r="M453">
        <v>22</v>
      </c>
      <c r="N453" t="s">
        <v>177</v>
      </c>
      <c r="O453">
        <v>2</v>
      </c>
      <c r="Q453" t="s">
        <v>117</v>
      </c>
      <c r="R453">
        <v>0</v>
      </c>
      <c r="S453" t="s">
        <v>1054</v>
      </c>
      <c r="T453">
        <v>165</v>
      </c>
      <c r="V453">
        <v>9370</v>
      </c>
      <c r="W453" t="s">
        <v>116</v>
      </c>
      <c r="X453" t="s">
        <v>117</v>
      </c>
      <c r="Y453" t="s">
        <v>1066</v>
      </c>
      <c r="Z453" t="s">
        <v>119</v>
      </c>
      <c r="AA453" t="s">
        <v>1056</v>
      </c>
      <c r="AC453" t="s">
        <v>1067</v>
      </c>
      <c r="AD453" t="s">
        <v>218</v>
      </c>
      <c r="AE453" t="s">
        <v>340</v>
      </c>
      <c r="AF453" t="s">
        <v>124</v>
      </c>
      <c r="AG453" t="s">
        <v>112</v>
      </c>
      <c r="AH453" t="s">
        <v>124</v>
      </c>
      <c r="AI453" t="s">
        <v>112</v>
      </c>
      <c r="AJ453" t="s">
        <v>112</v>
      </c>
      <c r="AK453" t="s">
        <v>112</v>
      </c>
      <c r="AL453" t="s">
        <v>1068</v>
      </c>
      <c r="AM453" t="s">
        <v>1060</v>
      </c>
      <c r="AN453" t="s">
        <v>1071</v>
      </c>
      <c r="AO453">
        <v>2675</v>
      </c>
      <c r="AP453">
        <v>102264</v>
      </c>
      <c r="AQ453">
        <v>224</v>
      </c>
      <c r="AR453" t="s">
        <v>110</v>
      </c>
      <c r="AS453">
        <v>29982</v>
      </c>
      <c r="AT453">
        <v>33268</v>
      </c>
      <c r="AU453">
        <v>29982</v>
      </c>
      <c r="AV453">
        <v>33268</v>
      </c>
      <c r="BB453" t="s">
        <v>129</v>
      </c>
      <c r="BC453" t="s">
        <v>704</v>
      </c>
      <c r="BD453">
        <v>87</v>
      </c>
      <c r="BE453" t="s">
        <v>131</v>
      </c>
      <c r="BF453">
        <v>2</v>
      </c>
      <c r="BG453">
        <v>4</v>
      </c>
      <c r="BH453">
        <v>4</v>
      </c>
      <c r="BI453" t="s">
        <v>132</v>
      </c>
      <c r="BJ453" t="s">
        <v>366</v>
      </c>
      <c r="BK453" t="s">
        <v>112</v>
      </c>
      <c r="BN453" t="s">
        <v>133</v>
      </c>
      <c r="BR453" t="s">
        <v>133</v>
      </c>
      <c r="BU453" t="s">
        <v>112</v>
      </c>
      <c r="BV453" t="s">
        <v>116</v>
      </c>
      <c r="BW453" t="s">
        <v>112</v>
      </c>
      <c r="BX453">
        <v>0</v>
      </c>
      <c r="BZ453">
        <v>0</v>
      </c>
      <c r="CA453">
        <v>1</v>
      </c>
      <c r="CB453">
        <v>0</v>
      </c>
      <c r="CC453">
        <v>0</v>
      </c>
      <c r="CD453" t="s">
        <v>117</v>
      </c>
      <c r="CE453" t="s">
        <v>117</v>
      </c>
      <c r="CF453" t="s">
        <v>110</v>
      </c>
      <c r="CG453" t="s">
        <v>117</v>
      </c>
      <c r="CH453" t="s">
        <v>117</v>
      </c>
      <c r="CI453" t="s">
        <v>117</v>
      </c>
      <c r="CJ453" t="s">
        <v>117</v>
      </c>
      <c r="CK453" t="s">
        <v>112</v>
      </c>
      <c r="CL453">
        <v>10</v>
      </c>
      <c r="CM453">
        <v>6</v>
      </c>
      <c r="CN453" t="s">
        <v>142</v>
      </c>
      <c r="CO453" t="s">
        <v>183</v>
      </c>
      <c r="CP453">
        <v>0</v>
      </c>
      <c r="CQ453" t="s">
        <v>135</v>
      </c>
      <c r="CR453" t="s">
        <v>135</v>
      </c>
      <c r="CS453" t="s">
        <v>184</v>
      </c>
      <c r="CT453" t="s">
        <v>156</v>
      </c>
      <c r="CU453">
        <v>5</v>
      </c>
      <c r="CV453" t="s">
        <v>1072</v>
      </c>
      <c r="CW453" t="s">
        <v>1072</v>
      </c>
      <c r="CX453">
        <v>4</v>
      </c>
      <c r="CY453">
        <f t="shared" si="49"/>
        <v>2.5</v>
      </c>
      <c r="CZ453">
        <v>1.4021600000000001</v>
      </c>
      <c r="DA453">
        <v>0.90690099999999996</v>
      </c>
      <c r="DB453">
        <f t="shared" si="50"/>
        <v>1</v>
      </c>
      <c r="DC453">
        <v>0</v>
      </c>
      <c r="DD453">
        <v>0</v>
      </c>
      <c r="DE453">
        <v>0</v>
      </c>
      <c r="DF453">
        <v>9370</v>
      </c>
      <c r="DG453">
        <f t="shared" si="51"/>
        <v>9370</v>
      </c>
      <c r="DH453">
        <f t="shared" si="52"/>
        <v>2</v>
      </c>
      <c r="DI453">
        <v>469</v>
      </c>
      <c r="DJ453">
        <f t="shared" si="53"/>
        <v>469</v>
      </c>
      <c r="DK453">
        <f t="shared" si="54"/>
        <v>1</v>
      </c>
      <c r="DL453">
        <v>10</v>
      </c>
      <c r="DN453">
        <f>(DL453*InputWeights!$C$7+DB453*InputWeights!$C$6)</f>
        <v>5.5</v>
      </c>
      <c r="DO453">
        <f>(DD453*InputWeights!$C$12+DE453*InputWeights!$C$10+CU453*InputWeights!$C$11)</f>
        <v>2</v>
      </c>
      <c r="DP453">
        <f>(DC453*InputWeights!$C$18+DK453*InputWeights!$C$16+DH453*InputWeights!$C$15+CY453*InputWeights!$C$17)</f>
        <v>1.75</v>
      </c>
      <c r="DR453">
        <f>DN453*InputWeights!$C$5+DO453*InputWeights!$C$9+DP453*InputWeights!$C$14</f>
        <v>29.5</v>
      </c>
      <c r="DS453">
        <f>((_xlfn.RANK.EQ(DR453,$DR$2:$DR$1000,0))/(COUNT(DR$2:$DR$1000)))*100</f>
        <v>63.25385694249649</v>
      </c>
      <c r="DT453">
        <f t="shared" si="55"/>
        <v>0</v>
      </c>
    </row>
    <row r="454" spans="1:124" x14ac:dyDescent="0.25">
      <c r="A454" t="s">
        <v>1123</v>
      </c>
      <c r="B454" t="s">
        <v>108</v>
      </c>
      <c r="C454" t="s">
        <v>109</v>
      </c>
      <c r="D454" t="s">
        <v>110</v>
      </c>
      <c r="E454" t="s">
        <v>217</v>
      </c>
      <c r="F454">
        <v>2137</v>
      </c>
      <c r="G454">
        <v>20005400</v>
      </c>
      <c r="H454">
        <v>10</v>
      </c>
      <c r="I454">
        <v>1900</v>
      </c>
      <c r="J454">
        <v>2013</v>
      </c>
      <c r="K454" t="s">
        <v>183</v>
      </c>
      <c r="L454" t="s">
        <v>114</v>
      </c>
      <c r="M454">
        <v>20</v>
      </c>
      <c r="N454" t="s">
        <v>358</v>
      </c>
      <c r="O454">
        <v>2</v>
      </c>
      <c r="Q454" t="s">
        <v>117</v>
      </c>
      <c r="R454">
        <v>0</v>
      </c>
      <c r="S454" t="s">
        <v>1263</v>
      </c>
      <c r="T454">
        <v>128</v>
      </c>
      <c r="V454">
        <v>7059</v>
      </c>
      <c r="W454" t="s">
        <v>116</v>
      </c>
      <c r="X454" t="s">
        <v>117</v>
      </c>
      <c r="Y454" t="s">
        <v>1271</v>
      </c>
      <c r="AA454" t="s">
        <v>133</v>
      </c>
      <c r="AC454" t="s">
        <v>1277</v>
      </c>
      <c r="AD454" t="s">
        <v>363</v>
      </c>
      <c r="AE454" t="s">
        <v>364</v>
      </c>
      <c r="AF454" t="s">
        <v>124</v>
      </c>
      <c r="AG454" t="s">
        <v>112</v>
      </c>
      <c r="AH454" t="s">
        <v>124</v>
      </c>
      <c r="AI454" t="s">
        <v>112</v>
      </c>
      <c r="AJ454" t="s">
        <v>112</v>
      </c>
      <c r="AK454" t="s">
        <v>112</v>
      </c>
      <c r="AL454" t="s">
        <v>1269</v>
      </c>
      <c r="AM454" t="s">
        <v>1029</v>
      </c>
      <c r="AN454" t="s">
        <v>1278</v>
      </c>
      <c r="AO454">
        <v>3069</v>
      </c>
      <c r="AP454">
        <v>102264</v>
      </c>
      <c r="AQ454">
        <v>289</v>
      </c>
      <c r="AR454" t="s">
        <v>110</v>
      </c>
      <c r="AS454">
        <v>11935</v>
      </c>
      <c r="AT454">
        <v>14072</v>
      </c>
      <c r="AU454">
        <v>58476</v>
      </c>
      <c r="AV454">
        <v>60613</v>
      </c>
      <c r="BB454" t="s">
        <v>129</v>
      </c>
      <c r="BC454" t="s">
        <v>1280</v>
      </c>
      <c r="BD454">
        <v>85</v>
      </c>
      <c r="BE454" t="s">
        <v>131</v>
      </c>
      <c r="BF454">
        <v>1</v>
      </c>
      <c r="BG454">
        <v>1</v>
      </c>
      <c r="BH454">
        <v>1</v>
      </c>
      <c r="BI454" t="s">
        <v>153</v>
      </c>
      <c r="BJ454" t="s">
        <v>182</v>
      </c>
      <c r="BK454" t="s">
        <v>112</v>
      </c>
      <c r="BN454" t="s">
        <v>133</v>
      </c>
      <c r="BR454" t="s">
        <v>133</v>
      </c>
      <c r="BU454" t="s">
        <v>112</v>
      </c>
      <c r="BV454" t="s">
        <v>116</v>
      </c>
      <c r="BW454" t="s">
        <v>112</v>
      </c>
      <c r="BX454">
        <v>0</v>
      </c>
      <c r="BZ454">
        <v>0</v>
      </c>
      <c r="CA454">
        <v>1</v>
      </c>
      <c r="CB454">
        <v>0</v>
      </c>
      <c r="CC454">
        <v>0</v>
      </c>
      <c r="CD454" t="s">
        <v>117</v>
      </c>
      <c r="CE454" t="s">
        <v>117</v>
      </c>
      <c r="CF454" t="s">
        <v>110</v>
      </c>
      <c r="CG454" t="s">
        <v>117</v>
      </c>
      <c r="CH454" t="s">
        <v>117</v>
      </c>
      <c r="CI454" t="s">
        <v>117</v>
      </c>
      <c r="CJ454" t="s">
        <v>117</v>
      </c>
      <c r="CK454" t="s">
        <v>112</v>
      </c>
      <c r="CL454">
        <v>9</v>
      </c>
      <c r="CM454">
        <v>1</v>
      </c>
      <c r="CN454" t="s">
        <v>142</v>
      </c>
      <c r="CO454" t="s">
        <v>183</v>
      </c>
      <c r="CP454">
        <v>0</v>
      </c>
      <c r="CQ454" t="s">
        <v>143</v>
      </c>
      <c r="CR454" t="s">
        <v>143</v>
      </c>
      <c r="CS454" t="s">
        <v>156</v>
      </c>
      <c r="CT454" t="s">
        <v>156</v>
      </c>
      <c r="CU454">
        <v>5</v>
      </c>
      <c r="CV454" t="s">
        <v>1281</v>
      </c>
      <c r="CW454" t="s">
        <v>1281</v>
      </c>
      <c r="CX454">
        <v>4</v>
      </c>
      <c r="CY454">
        <f t="shared" si="49"/>
        <v>2.5</v>
      </c>
      <c r="CZ454">
        <v>2.1966600000000001</v>
      </c>
      <c r="DA454">
        <v>1.66926</v>
      </c>
      <c r="DB454">
        <f t="shared" si="50"/>
        <v>1</v>
      </c>
      <c r="DC454">
        <v>0</v>
      </c>
      <c r="DD454">
        <v>0</v>
      </c>
      <c r="DE454">
        <v>0</v>
      </c>
      <c r="DF454">
        <v>7059</v>
      </c>
      <c r="DG454">
        <f t="shared" si="51"/>
        <v>7059</v>
      </c>
      <c r="DH454">
        <f t="shared" si="52"/>
        <v>2</v>
      </c>
      <c r="DI454">
        <v>303</v>
      </c>
      <c r="DJ454">
        <f t="shared" si="53"/>
        <v>303</v>
      </c>
      <c r="DK454">
        <f t="shared" si="54"/>
        <v>1</v>
      </c>
      <c r="DL454">
        <v>10</v>
      </c>
      <c r="DN454">
        <f>(DL454*InputWeights!$C$7+DB454*InputWeights!$C$6)</f>
        <v>5.5</v>
      </c>
      <c r="DO454">
        <f>(DD454*InputWeights!$C$12+DE454*InputWeights!$C$10+CU454*InputWeights!$C$11)</f>
        <v>2</v>
      </c>
      <c r="DP454">
        <f>(DC454*InputWeights!$C$18+DK454*InputWeights!$C$16+DH454*InputWeights!$C$15+CY454*InputWeights!$C$17)</f>
        <v>1.75</v>
      </c>
      <c r="DR454">
        <f>DN454*InputWeights!$C$5+DO454*InputWeights!$C$9+DP454*InputWeights!$C$14</f>
        <v>29.5</v>
      </c>
      <c r="DS454">
        <f>((_xlfn.RANK.EQ(DR454,$DR$2:$DR$1000,0))/(COUNT(DR$2:$DR$1000)))*100</f>
        <v>63.25385694249649</v>
      </c>
      <c r="DT454">
        <f t="shared" si="55"/>
        <v>0</v>
      </c>
    </row>
    <row r="455" spans="1:124" x14ac:dyDescent="0.25">
      <c r="A455" t="s">
        <v>1442</v>
      </c>
      <c r="B455" t="s">
        <v>108</v>
      </c>
      <c r="C455" t="s">
        <v>109</v>
      </c>
      <c r="D455" t="s">
        <v>110</v>
      </c>
      <c r="E455" t="s">
        <v>176</v>
      </c>
      <c r="F455">
        <v>1661</v>
      </c>
      <c r="G455">
        <v>20002300</v>
      </c>
      <c r="H455">
        <v>10</v>
      </c>
      <c r="I455">
        <v>1900</v>
      </c>
      <c r="J455">
        <v>2015</v>
      </c>
      <c r="K455" t="s">
        <v>183</v>
      </c>
      <c r="L455" t="s">
        <v>114</v>
      </c>
      <c r="M455">
        <v>20</v>
      </c>
      <c r="N455" t="s">
        <v>229</v>
      </c>
      <c r="O455">
        <v>2</v>
      </c>
      <c r="Q455" t="s">
        <v>117</v>
      </c>
      <c r="R455">
        <v>0</v>
      </c>
      <c r="S455" t="s">
        <v>1196</v>
      </c>
      <c r="T455">
        <v>114</v>
      </c>
      <c r="V455">
        <v>5566</v>
      </c>
      <c r="W455" t="s">
        <v>116</v>
      </c>
      <c r="X455" t="s">
        <v>117</v>
      </c>
      <c r="Y455" t="s">
        <v>1447</v>
      </c>
      <c r="AA455" t="s">
        <v>133</v>
      </c>
      <c r="AC455" t="s">
        <v>160</v>
      </c>
      <c r="AD455" t="s">
        <v>1448</v>
      </c>
      <c r="AE455" t="s">
        <v>403</v>
      </c>
      <c r="AF455" t="s">
        <v>124</v>
      </c>
      <c r="AG455" t="s">
        <v>112</v>
      </c>
      <c r="AH455" t="s">
        <v>124</v>
      </c>
      <c r="AI455" t="s">
        <v>112</v>
      </c>
      <c r="AJ455" t="s">
        <v>112</v>
      </c>
      <c r="AK455" t="s">
        <v>112</v>
      </c>
      <c r="AL455" t="s">
        <v>128</v>
      </c>
      <c r="AM455" t="s">
        <v>1449</v>
      </c>
      <c r="AN455" t="s">
        <v>1450</v>
      </c>
      <c r="AO455">
        <v>3391</v>
      </c>
      <c r="AP455">
        <v>102264</v>
      </c>
      <c r="AQ455">
        <v>358</v>
      </c>
      <c r="AR455" t="s">
        <v>110</v>
      </c>
      <c r="AS455">
        <v>17747</v>
      </c>
      <c r="AT455">
        <v>19408</v>
      </c>
      <c r="AU455">
        <v>44848</v>
      </c>
      <c r="AV455">
        <v>46509</v>
      </c>
      <c r="BB455" t="s">
        <v>129</v>
      </c>
      <c r="BC455" t="s">
        <v>704</v>
      </c>
      <c r="BD455">
        <v>89</v>
      </c>
      <c r="BE455" t="s">
        <v>131</v>
      </c>
      <c r="BF455">
        <v>2</v>
      </c>
      <c r="BG455">
        <v>2</v>
      </c>
      <c r="BH455">
        <v>2</v>
      </c>
      <c r="BI455" t="s">
        <v>226</v>
      </c>
      <c r="BJ455" t="s">
        <v>366</v>
      </c>
      <c r="BK455" t="s">
        <v>112</v>
      </c>
      <c r="BN455" t="s">
        <v>133</v>
      </c>
      <c r="BR455" t="s">
        <v>133</v>
      </c>
      <c r="BU455" t="s">
        <v>153</v>
      </c>
      <c r="BV455" t="s">
        <v>116</v>
      </c>
      <c r="BW455" t="s">
        <v>112</v>
      </c>
      <c r="BX455">
        <v>0</v>
      </c>
      <c r="BZ455">
        <v>0</v>
      </c>
      <c r="CA455">
        <v>1</v>
      </c>
      <c r="CB455">
        <v>0</v>
      </c>
      <c r="CC455">
        <v>0</v>
      </c>
      <c r="CD455" t="s">
        <v>117</v>
      </c>
      <c r="CE455" t="s">
        <v>117</v>
      </c>
      <c r="CF455" t="s">
        <v>110</v>
      </c>
      <c r="CG455" t="s">
        <v>117</v>
      </c>
      <c r="CH455" t="s">
        <v>117</v>
      </c>
      <c r="CI455" t="s">
        <v>117</v>
      </c>
      <c r="CJ455" t="s">
        <v>117</v>
      </c>
      <c r="CK455" t="s">
        <v>112</v>
      </c>
      <c r="CL455">
        <v>7</v>
      </c>
      <c r="CM455">
        <v>5</v>
      </c>
      <c r="CN455" t="s">
        <v>142</v>
      </c>
      <c r="CO455" t="s">
        <v>183</v>
      </c>
      <c r="CP455">
        <v>0</v>
      </c>
      <c r="CQ455" t="s">
        <v>135</v>
      </c>
      <c r="CR455" t="s">
        <v>135</v>
      </c>
      <c r="CS455" t="s">
        <v>156</v>
      </c>
      <c r="CT455" t="s">
        <v>156</v>
      </c>
      <c r="CU455">
        <v>5</v>
      </c>
      <c r="CV455" t="s">
        <v>1451</v>
      </c>
      <c r="CW455" t="s">
        <v>1451</v>
      </c>
      <c r="CX455">
        <v>4</v>
      </c>
      <c r="CY455">
        <f t="shared" si="49"/>
        <v>2.5</v>
      </c>
      <c r="CZ455">
        <v>8.3000000000000007</v>
      </c>
      <c r="DA455">
        <v>0</v>
      </c>
      <c r="DB455">
        <f t="shared" si="50"/>
        <v>1</v>
      </c>
      <c r="DC455">
        <v>0</v>
      </c>
      <c r="DD455">
        <v>0</v>
      </c>
      <c r="DE455">
        <v>0</v>
      </c>
      <c r="DF455">
        <v>5566</v>
      </c>
      <c r="DG455">
        <f t="shared" si="51"/>
        <v>5566</v>
      </c>
      <c r="DH455">
        <f t="shared" si="52"/>
        <v>2</v>
      </c>
      <c r="DI455">
        <v>390</v>
      </c>
      <c r="DJ455">
        <f t="shared" si="53"/>
        <v>390</v>
      </c>
      <c r="DK455">
        <f t="shared" si="54"/>
        <v>1</v>
      </c>
      <c r="DL455">
        <v>10</v>
      </c>
      <c r="DN455">
        <f>(DL455*InputWeights!$C$7+DB455*InputWeights!$C$6)</f>
        <v>5.5</v>
      </c>
      <c r="DO455">
        <f>(DD455*InputWeights!$C$12+DE455*InputWeights!$C$10+CU455*InputWeights!$C$11)</f>
        <v>2</v>
      </c>
      <c r="DP455">
        <f>(DC455*InputWeights!$C$18+DK455*InputWeights!$C$16+DH455*InputWeights!$C$15+CY455*InputWeights!$C$17)</f>
        <v>1.75</v>
      </c>
      <c r="DR455">
        <f>DN455*InputWeights!$C$5+DO455*InputWeights!$C$9+DP455*InputWeights!$C$14</f>
        <v>29.5</v>
      </c>
      <c r="DS455">
        <f>((_xlfn.RANK.EQ(DR455,$DR$2:$DR$1000,0))/(COUNT(DR$2:$DR$1000)))*100</f>
        <v>63.25385694249649</v>
      </c>
      <c r="DT455">
        <f t="shared" si="55"/>
        <v>0</v>
      </c>
    </row>
    <row r="456" spans="1:124" x14ac:dyDescent="0.25">
      <c r="A456" t="s">
        <v>1483</v>
      </c>
      <c r="B456" t="s">
        <v>108</v>
      </c>
      <c r="C456" t="s">
        <v>109</v>
      </c>
      <c r="D456" t="s">
        <v>110</v>
      </c>
      <c r="E456" t="s">
        <v>802</v>
      </c>
      <c r="F456">
        <v>1717</v>
      </c>
      <c r="G456">
        <v>20000200</v>
      </c>
      <c r="H456">
        <v>0</v>
      </c>
      <c r="I456">
        <v>1984</v>
      </c>
      <c r="J456">
        <v>2000</v>
      </c>
      <c r="K456" t="s">
        <v>183</v>
      </c>
      <c r="L456" t="s">
        <v>114</v>
      </c>
      <c r="M456">
        <v>20</v>
      </c>
      <c r="N456" t="s">
        <v>358</v>
      </c>
      <c r="O456">
        <v>2</v>
      </c>
      <c r="P456" t="s">
        <v>112</v>
      </c>
      <c r="Q456" t="s">
        <v>117</v>
      </c>
      <c r="R456">
        <v>0</v>
      </c>
      <c r="S456" t="s">
        <v>1135</v>
      </c>
      <c r="T456">
        <v>156</v>
      </c>
      <c r="V456">
        <v>5090</v>
      </c>
      <c r="W456" t="s">
        <v>116</v>
      </c>
      <c r="X456" t="s">
        <v>117</v>
      </c>
      <c r="Y456" t="s">
        <v>924</v>
      </c>
      <c r="AA456" t="s">
        <v>133</v>
      </c>
      <c r="AC456" t="s">
        <v>1484</v>
      </c>
      <c r="AD456" t="s">
        <v>1485</v>
      </c>
      <c r="AE456" t="s">
        <v>403</v>
      </c>
      <c r="AF456" t="s">
        <v>124</v>
      </c>
      <c r="AG456" t="s">
        <v>112</v>
      </c>
      <c r="AH456" t="s">
        <v>124</v>
      </c>
      <c r="AI456" t="s">
        <v>112</v>
      </c>
      <c r="AJ456" t="s">
        <v>112</v>
      </c>
      <c r="AK456" t="s">
        <v>112</v>
      </c>
      <c r="AL456" t="s">
        <v>807</v>
      </c>
      <c r="AM456" t="s">
        <v>807</v>
      </c>
      <c r="AN456" t="s">
        <v>1486</v>
      </c>
      <c r="AO456">
        <v>3466</v>
      </c>
      <c r="AP456">
        <v>102264</v>
      </c>
      <c r="AQ456">
        <v>378</v>
      </c>
      <c r="AR456" t="s">
        <v>110</v>
      </c>
      <c r="AS456">
        <v>2388</v>
      </c>
      <c r="AT456">
        <v>4105</v>
      </c>
      <c r="AU456">
        <v>2388</v>
      </c>
      <c r="AV456">
        <v>4105</v>
      </c>
      <c r="BB456" t="s">
        <v>129</v>
      </c>
      <c r="BC456" t="s">
        <v>704</v>
      </c>
      <c r="BD456">
        <v>89</v>
      </c>
      <c r="BE456" t="s">
        <v>131</v>
      </c>
      <c r="BF456">
        <v>2</v>
      </c>
      <c r="BG456">
        <v>2</v>
      </c>
      <c r="BH456">
        <v>2</v>
      </c>
      <c r="BI456" t="s">
        <v>131</v>
      </c>
      <c r="BJ456" t="s">
        <v>366</v>
      </c>
      <c r="BK456" t="s">
        <v>112</v>
      </c>
      <c r="BN456" t="s">
        <v>133</v>
      </c>
      <c r="BR456" t="s">
        <v>133</v>
      </c>
      <c r="BU456" t="s">
        <v>112</v>
      </c>
      <c r="BV456" t="s">
        <v>116</v>
      </c>
      <c r="BW456" t="s">
        <v>112</v>
      </c>
      <c r="BX456">
        <v>0</v>
      </c>
      <c r="BZ456">
        <v>0</v>
      </c>
      <c r="CA456">
        <v>1</v>
      </c>
      <c r="CB456">
        <v>0</v>
      </c>
      <c r="CC456">
        <v>0</v>
      </c>
      <c r="CD456" t="s">
        <v>117</v>
      </c>
      <c r="CE456" t="s">
        <v>117</v>
      </c>
      <c r="CF456" t="s">
        <v>110</v>
      </c>
      <c r="CG456" t="s">
        <v>117</v>
      </c>
      <c r="CH456" t="s">
        <v>117</v>
      </c>
      <c r="CI456" t="s">
        <v>117</v>
      </c>
      <c r="CJ456" t="s">
        <v>117</v>
      </c>
      <c r="CK456" t="s">
        <v>112</v>
      </c>
      <c r="CL456">
        <v>4</v>
      </c>
      <c r="CM456">
        <v>5</v>
      </c>
      <c r="CN456" t="s">
        <v>142</v>
      </c>
      <c r="CO456" t="s">
        <v>183</v>
      </c>
      <c r="CP456">
        <v>0</v>
      </c>
      <c r="CQ456" t="s">
        <v>135</v>
      </c>
      <c r="CR456" t="s">
        <v>135</v>
      </c>
      <c r="CS456" t="s">
        <v>184</v>
      </c>
      <c r="CT456" t="s">
        <v>156</v>
      </c>
      <c r="CU456">
        <v>5</v>
      </c>
      <c r="CV456" t="s">
        <v>1487</v>
      </c>
      <c r="CW456" t="s">
        <v>1487</v>
      </c>
      <c r="CX456">
        <v>5</v>
      </c>
      <c r="CY456">
        <f t="shared" si="49"/>
        <v>2.5</v>
      </c>
      <c r="CZ456">
        <v>0.14331099999999999</v>
      </c>
      <c r="DA456">
        <v>0.103312</v>
      </c>
      <c r="DB456">
        <f t="shared" si="50"/>
        <v>1</v>
      </c>
      <c r="DC456">
        <v>0</v>
      </c>
      <c r="DD456">
        <v>0</v>
      </c>
      <c r="DE456">
        <v>0</v>
      </c>
      <c r="DF456">
        <v>5090</v>
      </c>
      <c r="DG456">
        <f t="shared" si="51"/>
        <v>5090</v>
      </c>
      <c r="DH456">
        <f t="shared" si="52"/>
        <v>2</v>
      </c>
      <c r="DI456">
        <v>356</v>
      </c>
      <c r="DJ456">
        <f t="shared" si="53"/>
        <v>356</v>
      </c>
      <c r="DK456">
        <f t="shared" si="54"/>
        <v>1</v>
      </c>
      <c r="DL456">
        <v>10</v>
      </c>
      <c r="DN456">
        <f>(DL456*InputWeights!$C$7+DB456*InputWeights!$C$6)</f>
        <v>5.5</v>
      </c>
      <c r="DO456">
        <f>(DD456*InputWeights!$C$12+DE456*InputWeights!$C$10+CU456*InputWeights!$C$11)</f>
        <v>2</v>
      </c>
      <c r="DP456">
        <f>(DC456*InputWeights!$C$18+DK456*InputWeights!$C$16+DH456*InputWeights!$C$15+CY456*InputWeights!$C$17)</f>
        <v>1.75</v>
      </c>
      <c r="DR456">
        <f>DN456*InputWeights!$C$5+DO456*InputWeights!$C$9+DP456*InputWeights!$C$14</f>
        <v>29.5</v>
      </c>
      <c r="DS456">
        <f>((_xlfn.RANK.EQ(DR456,$DR$2:$DR$1000,0))/(COUNT(DR$2:$DR$1000)))*100</f>
        <v>63.25385694249649</v>
      </c>
      <c r="DT456">
        <f t="shared" si="55"/>
        <v>0</v>
      </c>
    </row>
    <row r="457" spans="1:124" x14ac:dyDescent="0.25">
      <c r="A457" t="s">
        <v>2059</v>
      </c>
      <c r="B457" t="s">
        <v>108</v>
      </c>
      <c r="C457" t="s">
        <v>109</v>
      </c>
      <c r="D457" t="s">
        <v>110</v>
      </c>
      <c r="E457" t="s">
        <v>209</v>
      </c>
      <c r="F457">
        <v>1180</v>
      </c>
      <c r="G457">
        <v>20000200</v>
      </c>
      <c r="H457">
        <v>260</v>
      </c>
      <c r="I457">
        <v>2010</v>
      </c>
      <c r="J457">
        <v>2010</v>
      </c>
      <c r="K457" t="s">
        <v>139</v>
      </c>
      <c r="L457" t="s">
        <v>110</v>
      </c>
      <c r="M457">
        <v>20</v>
      </c>
      <c r="N457" t="s">
        <v>147</v>
      </c>
      <c r="O457">
        <v>1</v>
      </c>
      <c r="Q457" t="s">
        <v>117</v>
      </c>
      <c r="R457">
        <v>0</v>
      </c>
      <c r="T457">
        <v>0</v>
      </c>
      <c r="V457">
        <v>3470</v>
      </c>
      <c r="W457" t="s">
        <v>110</v>
      </c>
      <c r="X457" t="s">
        <v>117</v>
      </c>
      <c r="Y457" t="s">
        <v>2062</v>
      </c>
      <c r="AA457" t="s">
        <v>133</v>
      </c>
      <c r="AE457" t="s">
        <v>274</v>
      </c>
      <c r="AF457" t="s">
        <v>124</v>
      </c>
      <c r="AG457" t="s">
        <v>125</v>
      </c>
      <c r="AH457" t="s">
        <v>124</v>
      </c>
      <c r="AI457" t="s">
        <v>112</v>
      </c>
      <c r="AJ457" t="s">
        <v>112</v>
      </c>
      <c r="AK457" t="s">
        <v>125</v>
      </c>
      <c r="AL457" t="s">
        <v>746</v>
      </c>
      <c r="AM457" t="s">
        <v>746</v>
      </c>
      <c r="AN457" t="s">
        <v>2063</v>
      </c>
      <c r="AO457">
        <v>4759</v>
      </c>
      <c r="AP457">
        <v>102264</v>
      </c>
      <c r="AQ457">
        <v>37112</v>
      </c>
      <c r="AR457" t="s">
        <v>110</v>
      </c>
      <c r="AS457">
        <v>0</v>
      </c>
      <c r="AT457">
        <v>1180</v>
      </c>
      <c r="AU457">
        <v>1063</v>
      </c>
      <c r="AV457">
        <v>2243</v>
      </c>
      <c r="BB457" t="s">
        <v>129</v>
      </c>
      <c r="BC457" t="s">
        <v>704</v>
      </c>
      <c r="BD457">
        <v>0</v>
      </c>
      <c r="BE457" t="s">
        <v>131</v>
      </c>
      <c r="BF457">
        <v>2</v>
      </c>
      <c r="BG457">
        <v>0</v>
      </c>
      <c r="BH457">
        <v>2</v>
      </c>
      <c r="BJ457" t="s">
        <v>154</v>
      </c>
      <c r="BK457" t="s">
        <v>112</v>
      </c>
      <c r="BN457" t="s">
        <v>133</v>
      </c>
      <c r="BR457" t="s">
        <v>133</v>
      </c>
      <c r="BU457" t="s">
        <v>139</v>
      </c>
      <c r="BV457" t="s">
        <v>114</v>
      </c>
      <c r="BX457">
        <v>0</v>
      </c>
      <c r="BZ457">
        <v>0</v>
      </c>
      <c r="CA457">
        <v>1</v>
      </c>
      <c r="CB457">
        <v>0</v>
      </c>
      <c r="CC457">
        <v>0</v>
      </c>
      <c r="CD457" t="s">
        <v>117</v>
      </c>
      <c r="CE457" t="s">
        <v>117</v>
      </c>
      <c r="CF457" t="s">
        <v>110</v>
      </c>
      <c r="CG457" t="s">
        <v>117</v>
      </c>
      <c r="CH457" t="s">
        <v>114</v>
      </c>
      <c r="CI457" t="s">
        <v>117</v>
      </c>
      <c r="CJ457" t="s">
        <v>110</v>
      </c>
      <c r="CK457" t="s">
        <v>112</v>
      </c>
      <c r="CL457">
        <v>0</v>
      </c>
      <c r="CM457">
        <v>0</v>
      </c>
      <c r="CN457" t="s">
        <v>155</v>
      </c>
      <c r="CO457" t="s">
        <v>154</v>
      </c>
      <c r="CP457">
        <v>0</v>
      </c>
      <c r="CR457" t="s">
        <v>144</v>
      </c>
      <c r="CS457" t="s">
        <v>418</v>
      </c>
      <c r="CT457" t="s">
        <v>136</v>
      </c>
      <c r="CU457">
        <v>10</v>
      </c>
      <c r="CV457" t="s">
        <v>2064</v>
      </c>
      <c r="CW457" t="s">
        <v>2064</v>
      </c>
      <c r="CX457">
        <v>1</v>
      </c>
      <c r="CY457">
        <f t="shared" si="49"/>
        <v>10</v>
      </c>
      <c r="CZ457">
        <v>1.19641</v>
      </c>
      <c r="DA457">
        <v>0.86389199999999999</v>
      </c>
      <c r="DB457">
        <f t="shared" si="50"/>
        <v>1</v>
      </c>
      <c r="DF457">
        <v>3470</v>
      </c>
      <c r="DG457">
        <f t="shared" si="51"/>
        <v>6940</v>
      </c>
      <c r="DH457">
        <f t="shared" si="52"/>
        <v>2</v>
      </c>
      <c r="DI457">
        <v>243</v>
      </c>
      <c r="DJ457">
        <f t="shared" si="53"/>
        <v>486</v>
      </c>
      <c r="DK457">
        <f t="shared" si="54"/>
        <v>1</v>
      </c>
      <c r="DN457">
        <f>(DL457*InputWeights!$C$7+DB457*InputWeights!$C$6)</f>
        <v>0.5</v>
      </c>
      <c r="DO457">
        <f>(DD457*InputWeights!$C$12+DE457*InputWeights!$C$10+CU457*InputWeights!$C$11)</f>
        <v>4</v>
      </c>
      <c r="DP457">
        <f>(DC457*InputWeights!$C$18+DK457*InputWeights!$C$16+DH457*InputWeights!$C$15+CY457*InputWeights!$C$17)</f>
        <v>4</v>
      </c>
      <c r="DR457">
        <f>DN457*InputWeights!$C$5+DO457*InputWeights!$C$9+DP457*InputWeights!$C$14</f>
        <v>29.5</v>
      </c>
      <c r="DS457">
        <f>((_xlfn.RANK.EQ(DR457,$DR$2:$DR$1000,0))/(COUNT(DR$2:$DR$1000)))*100</f>
        <v>63.25385694249649</v>
      </c>
      <c r="DT457">
        <f t="shared" si="55"/>
        <v>0</v>
      </c>
    </row>
    <row r="458" spans="1:124" x14ac:dyDescent="0.25">
      <c r="A458" t="s">
        <v>2235</v>
      </c>
      <c r="B458" t="s">
        <v>108</v>
      </c>
      <c r="C458" t="s">
        <v>109</v>
      </c>
      <c r="D458" t="s">
        <v>397</v>
      </c>
      <c r="E458" t="s">
        <v>411</v>
      </c>
      <c r="F458">
        <v>2270</v>
      </c>
      <c r="G458">
        <v>1</v>
      </c>
      <c r="H458">
        <v>0</v>
      </c>
      <c r="I458">
        <v>0</v>
      </c>
      <c r="J458">
        <v>0</v>
      </c>
      <c r="K458" t="s">
        <v>183</v>
      </c>
      <c r="L458" t="s">
        <v>114</v>
      </c>
      <c r="M458">
        <v>48</v>
      </c>
      <c r="N458" t="s">
        <v>2236</v>
      </c>
      <c r="O458">
        <v>3</v>
      </c>
      <c r="Q458" t="s">
        <v>117</v>
      </c>
      <c r="R458">
        <v>0</v>
      </c>
      <c r="T458">
        <v>194</v>
      </c>
      <c r="V458">
        <v>8792</v>
      </c>
      <c r="W458" t="s">
        <v>116</v>
      </c>
      <c r="X458" t="s">
        <v>117</v>
      </c>
      <c r="Y458" t="s">
        <v>2237</v>
      </c>
      <c r="AA458" t="s">
        <v>133</v>
      </c>
      <c r="AC458" t="s">
        <v>1122</v>
      </c>
      <c r="AD458" t="s">
        <v>2238</v>
      </c>
      <c r="AF458" t="s">
        <v>124</v>
      </c>
      <c r="AG458" t="s">
        <v>112</v>
      </c>
      <c r="AH458" t="s">
        <v>124</v>
      </c>
      <c r="AI458" t="s">
        <v>112</v>
      </c>
      <c r="AJ458" t="s">
        <v>112</v>
      </c>
      <c r="AK458" t="s">
        <v>112</v>
      </c>
      <c r="AL458" t="s">
        <v>416</v>
      </c>
      <c r="AM458" t="s">
        <v>416</v>
      </c>
      <c r="AO458">
        <v>5221</v>
      </c>
      <c r="AP458">
        <v>102264</v>
      </c>
      <c r="AQ458">
        <v>12747</v>
      </c>
      <c r="AR458" t="s">
        <v>110</v>
      </c>
      <c r="AS458">
        <v>0</v>
      </c>
      <c r="AT458">
        <v>2270</v>
      </c>
      <c r="AU458">
        <v>0</v>
      </c>
      <c r="AV458">
        <v>2270</v>
      </c>
      <c r="BB458" t="s">
        <v>129</v>
      </c>
      <c r="BC458" t="s">
        <v>247</v>
      </c>
      <c r="BD458">
        <v>0</v>
      </c>
      <c r="BE458" t="s">
        <v>131</v>
      </c>
      <c r="BF458">
        <v>0</v>
      </c>
      <c r="BG458">
        <v>0</v>
      </c>
      <c r="BH458">
        <v>0</v>
      </c>
      <c r="BK458" t="s">
        <v>112</v>
      </c>
      <c r="BN458" t="s">
        <v>133</v>
      </c>
      <c r="BR458" t="s">
        <v>133</v>
      </c>
      <c r="BU458" t="s">
        <v>153</v>
      </c>
      <c r="BX458">
        <v>0</v>
      </c>
      <c r="BZ458">
        <v>0</v>
      </c>
      <c r="CA458">
        <v>4</v>
      </c>
      <c r="CB458">
        <v>0</v>
      </c>
      <c r="CC458">
        <v>0</v>
      </c>
      <c r="CE458" t="s">
        <v>117</v>
      </c>
      <c r="CF458" t="s">
        <v>110</v>
      </c>
      <c r="CK458" t="s">
        <v>112</v>
      </c>
      <c r="CL458">
        <v>0</v>
      </c>
      <c r="CM458">
        <v>0</v>
      </c>
      <c r="CP458">
        <v>0</v>
      </c>
      <c r="CQ458" t="s">
        <v>417</v>
      </c>
      <c r="CS458" t="s">
        <v>418</v>
      </c>
      <c r="CT458" t="s">
        <v>418</v>
      </c>
      <c r="CU458">
        <v>5</v>
      </c>
      <c r="CV458" t="s">
        <v>2239</v>
      </c>
      <c r="CW458" t="s">
        <v>2239</v>
      </c>
      <c r="CX458">
        <v>5</v>
      </c>
      <c r="CY458">
        <f t="shared" si="49"/>
        <v>2.5</v>
      </c>
      <c r="CZ458">
        <v>5.7864399999999998</v>
      </c>
      <c r="DA458">
        <v>2.9080599999999999</v>
      </c>
      <c r="DB458">
        <f t="shared" si="50"/>
        <v>1</v>
      </c>
      <c r="DC458">
        <v>0</v>
      </c>
      <c r="DD458">
        <v>0</v>
      </c>
      <c r="DE458">
        <v>0</v>
      </c>
      <c r="DF458">
        <v>8792</v>
      </c>
      <c r="DG458">
        <f t="shared" si="51"/>
        <v>8792</v>
      </c>
      <c r="DH458">
        <f t="shared" si="52"/>
        <v>2</v>
      </c>
      <c r="DI458">
        <v>357</v>
      </c>
      <c r="DJ458">
        <f t="shared" si="53"/>
        <v>357</v>
      </c>
      <c r="DK458">
        <f t="shared" si="54"/>
        <v>1</v>
      </c>
      <c r="DL458">
        <v>10</v>
      </c>
      <c r="DN458">
        <f>(DL458*InputWeights!$C$7+DB458*InputWeights!$C$6)</f>
        <v>5.5</v>
      </c>
      <c r="DO458">
        <f>(DD458*InputWeights!$C$12+DE458*InputWeights!$C$10+CU458*InputWeights!$C$11)</f>
        <v>2</v>
      </c>
      <c r="DP458">
        <f>(DC458*InputWeights!$C$18+DK458*InputWeights!$C$16+DH458*InputWeights!$C$15+CY458*InputWeights!$C$17)</f>
        <v>1.75</v>
      </c>
      <c r="DR458">
        <f>DN458*InputWeights!$C$5+DO458*InputWeights!$C$9+DP458*InputWeights!$C$14</f>
        <v>29.5</v>
      </c>
      <c r="DS458">
        <f>((_xlfn.RANK.EQ(DR458,$DR$2:$DR$1000,0))/(COUNT(DR$2:$DR$1000)))*100</f>
        <v>63.25385694249649</v>
      </c>
      <c r="DT458">
        <f t="shared" si="55"/>
        <v>0</v>
      </c>
    </row>
    <row r="459" spans="1:124" x14ac:dyDescent="0.25">
      <c r="A459" t="s">
        <v>2235</v>
      </c>
      <c r="B459" t="s">
        <v>108</v>
      </c>
      <c r="C459" t="s">
        <v>109</v>
      </c>
      <c r="D459" t="s">
        <v>397</v>
      </c>
      <c r="E459" t="s">
        <v>802</v>
      </c>
      <c r="F459">
        <v>6019</v>
      </c>
      <c r="G459">
        <v>2</v>
      </c>
      <c r="H459">
        <v>0</v>
      </c>
      <c r="I459">
        <v>0</v>
      </c>
      <c r="J459">
        <v>0</v>
      </c>
      <c r="K459" t="s">
        <v>183</v>
      </c>
      <c r="L459" t="s">
        <v>114</v>
      </c>
      <c r="M459">
        <v>40</v>
      </c>
      <c r="N459" t="s">
        <v>2236</v>
      </c>
      <c r="O459">
        <v>2</v>
      </c>
      <c r="Q459" t="s">
        <v>117</v>
      </c>
      <c r="R459">
        <v>0</v>
      </c>
      <c r="T459">
        <v>196</v>
      </c>
      <c r="V459">
        <v>8792</v>
      </c>
      <c r="W459" t="s">
        <v>116</v>
      </c>
      <c r="X459" t="s">
        <v>117</v>
      </c>
      <c r="Y459" t="s">
        <v>2237</v>
      </c>
      <c r="AA459" t="s">
        <v>133</v>
      </c>
      <c r="AC459" t="s">
        <v>2238</v>
      </c>
      <c r="AD459" t="s">
        <v>2240</v>
      </c>
      <c r="AF459" t="s">
        <v>124</v>
      </c>
      <c r="AG459" t="s">
        <v>112</v>
      </c>
      <c r="AH459" t="s">
        <v>124</v>
      </c>
      <c r="AI459" t="s">
        <v>112</v>
      </c>
      <c r="AJ459" t="s">
        <v>112</v>
      </c>
      <c r="AK459" t="s">
        <v>112</v>
      </c>
      <c r="AL459" t="s">
        <v>416</v>
      </c>
      <c r="AM459" t="s">
        <v>416</v>
      </c>
      <c r="AO459">
        <v>5222</v>
      </c>
      <c r="AP459">
        <v>102264</v>
      </c>
      <c r="AQ459">
        <v>12747</v>
      </c>
      <c r="AR459" t="s">
        <v>110</v>
      </c>
      <c r="AS459">
        <v>2270</v>
      </c>
      <c r="AT459">
        <v>8289</v>
      </c>
      <c r="AU459">
        <v>2270</v>
      </c>
      <c r="AV459">
        <v>8289</v>
      </c>
      <c r="BB459" t="s">
        <v>129</v>
      </c>
      <c r="BC459" t="s">
        <v>247</v>
      </c>
      <c r="BD459">
        <v>0</v>
      </c>
      <c r="BE459" t="s">
        <v>131</v>
      </c>
      <c r="BF459">
        <v>0</v>
      </c>
      <c r="BG459">
        <v>0</v>
      </c>
      <c r="BH459">
        <v>0</v>
      </c>
      <c r="BK459" t="s">
        <v>112</v>
      </c>
      <c r="BN459" t="s">
        <v>133</v>
      </c>
      <c r="BR459" t="s">
        <v>133</v>
      </c>
      <c r="BU459" t="s">
        <v>153</v>
      </c>
      <c r="BX459">
        <v>0</v>
      </c>
      <c r="BZ459">
        <v>0</v>
      </c>
      <c r="CA459">
        <v>4</v>
      </c>
      <c r="CB459">
        <v>0</v>
      </c>
      <c r="CC459">
        <v>0</v>
      </c>
      <c r="CE459" t="s">
        <v>117</v>
      </c>
      <c r="CF459" t="s">
        <v>110</v>
      </c>
      <c r="CK459" t="s">
        <v>112</v>
      </c>
      <c r="CL459">
        <v>0</v>
      </c>
      <c r="CM459">
        <v>0</v>
      </c>
      <c r="CP459">
        <v>0</v>
      </c>
      <c r="CQ459" t="s">
        <v>417</v>
      </c>
      <c r="CS459" t="s">
        <v>418</v>
      </c>
      <c r="CT459" t="s">
        <v>418</v>
      </c>
      <c r="CU459">
        <v>5</v>
      </c>
      <c r="CV459" t="s">
        <v>2241</v>
      </c>
      <c r="CW459" t="s">
        <v>2241</v>
      </c>
      <c r="CX459">
        <v>5</v>
      </c>
      <c r="CY459">
        <f t="shared" si="49"/>
        <v>2.5</v>
      </c>
      <c r="CZ459">
        <v>6.0062300000000004</v>
      </c>
      <c r="DA459">
        <v>2.3313999999999999</v>
      </c>
      <c r="DB459">
        <f t="shared" si="50"/>
        <v>1</v>
      </c>
      <c r="DC459">
        <v>0</v>
      </c>
      <c r="DD459">
        <v>0</v>
      </c>
      <c r="DE459">
        <v>0</v>
      </c>
      <c r="DF459">
        <v>8792</v>
      </c>
      <c r="DG459">
        <f t="shared" si="51"/>
        <v>8792</v>
      </c>
      <c r="DH459">
        <f t="shared" si="52"/>
        <v>2</v>
      </c>
      <c r="DI459">
        <v>357</v>
      </c>
      <c r="DJ459">
        <f t="shared" si="53"/>
        <v>357</v>
      </c>
      <c r="DK459">
        <f t="shared" si="54"/>
        <v>1</v>
      </c>
      <c r="DL459">
        <v>10</v>
      </c>
      <c r="DN459">
        <f>(DL459*InputWeights!$C$7+DB459*InputWeights!$C$6)</f>
        <v>5.5</v>
      </c>
      <c r="DO459">
        <f>(DD459*InputWeights!$C$12+DE459*InputWeights!$C$10+CU459*InputWeights!$C$11)</f>
        <v>2</v>
      </c>
      <c r="DP459">
        <f>(DC459*InputWeights!$C$18+DK459*InputWeights!$C$16+DH459*InputWeights!$C$15+CY459*InputWeights!$C$17)</f>
        <v>1.75</v>
      </c>
      <c r="DR459">
        <f>DN459*InputWeights!$C$5+DO459*InputWeights!$C$9+DP459*InputWeights!$C$14</f>
        <v>29.5</v>
      </c>
      <c r="DS459">
        <f>((_xlfn.RANK.EQ(DR459,$DR$2:$DR$1000,0))/(COUNT(DR$2:$DR$1000)))*100</f>
        <v>63.25385694249649</v>
      </c>
      <c r="DT459">
        <f t="shared" si="55"/>
        <v>0</v>
      </c>
    </row>
    <row r="460" spans="1:124" x14ac:dyDescent="0.25">
      <c r="A460" t="s">
        <v>2262</v>
      </c>
      <c r="B460" t="s">
        <v>108</v>
      </c>
      <c r="C460" t="s">
        <v>109</v>
      </c>
      <c r="D460" t="s">
        <v>397</v>
      </c>
      <c r="E460" t="s">
        <v>1512</v>
      </c>
      <c r="F460">
        <v>6336</v>
      </c>
      <c r="G460">
        <v>3</v>
      </c>
      <c r="H460">
        <v>0</v>
      </c>
      <c r="I460">
        <v>0</v>
      </c>
      <c r="J460">
        <v>0</v>
      </c>
      <c r="K460" t="s">
        <v>183</v>
      </c>
      <c r="L460" t="s">
        <v>114</v>
      </c>
      <c r="M460">
        <v>28</v>
      </c>
      <c r="N460" t="s">
        <v>358</v>
      </c>
      <c r="O460">
        <v>2</v>
      </c>
      <c r="Q460" t="s">
        <v>117</v>
      </c>
      <c r="R460">
        <v>0</v>
      </c>
      <c r="T460">
        <v>166</v>
      </c>
      <c r="V460">
        <v>6646</v>
      </c>
      <c r="W460" t="s">
        <v>116</v>
      </c>
      <c r="X460" t="s">
        <v>117</v>
      </c>
      <c r="Y460" t="s">
        <v>1467</v>
      </c>
      <c r="AA460" t="s">
        <v>133</v>
      </c>
      <c r="AC460" t="s">
        <v>2263</v>
      </c>
      <c r="AD460" t="s">
        <v>2264</v>
      </c>
      <c r="AF460" t="s">
        <v>124</v>
      </c>
      <c r="AG460" t="s">
        <v>112</v>
      </c>
      <c r="AH460" t="s">
        <v>124</v>
      </c>
      <c r="AI460" t="s">
        <v>112</v>
      </c>
      <c r="AJ460" t="s">
        <v>112</v>
      </c>
      <c r="AK460" t="s">
        <v>112</v>
      </c>
      <c r="AL460" t="s">
        <v>416</v>
      </c>
      <c r="AM460" t="s">
        <v>416</v>
      </c>
      <c r="AO460">
        <v>5465</v>
      </c>
      <c r="AP460">
        <v>102264</v>
      </c>
      <c r="AQ460">
        <v>12805</v>
      </c>
      <c r="AR460" t="s">
        <v>110</v>
      </c>
      <c r="AS460">
        <v>11352</v>
      </c>
      <c r="AT460">
        <v>17688</v>
      </c>
      <c r="AU460">
        <v>11352</v>
      </c>
      <c r="AV460">
        <v>17688</v>
      </c>
      <c r="BB460" t="s">
        <v>129</v>
      </c>
      <c r="BC460" t="s">
        <v>247</v>
      </c>
      <c r="BD460">
        <v>0</v>
      </c>
      <c r="BE460" t="s">
        <v>131</v>
      </c>
      <c r="BF460">
        <v>0</v>
      </c>
      <c r="BG460">
        <v>0</v>
      </c>
      <c r="BH460">
        <v>0</v>
      </c>
      <c r="BK460" t="s">
        <v>112</v>
      </c>
      <c r="BN460" t="s">
        <v>133</v>
      </c>
      <c r="BR460" t="s">
        <v>133</v>
      </c>
      <c r="BU460" t="s">
        <v>112</v>
      </c>
      <c r="BX460">
        <v>0</v>
      </c>
      <c r="BZ460">
        <v>0</v>
      </c>
      <c r="CA460">
        <v>2</v>
      </c>
      <c r="CB460">
        <v>0</v>
      </c>
      <c r="CC460">
        <v>0</v>
      </c>
      <c r="CE460" t="s">
        <v>117</v>
      </c>
      <c r="CF460" t="s">
        <v>110</v>
      </c>
      <c r="CK460" t="s">
        <v>112</v>
      </c>
      <c r="CL460">
        <v>0</v>
      </c>
      <c r="CM460">
        <v>0</v>
      </c>
      <c r="CP460">
        <v>0</v>
      </c>
      <c r="CQ460" t="s">
        <v>417</v>
      </c>
      <c r="CS460" t="s">
        <v>418</v>
      </c>
      <c r="CT460" t="s">
        <v>418</v>
      </c>
      <c r="CU460">
        <v>5</v>
      </c>
      <c r="CV460" t="s">
        <v>2265</v>
      </c>
      <c r="CW460" t="s">
        <v>2265</v>
      </c>
      <c r="CX460">
        <v>4</v>
      </c>
      <c r="CY460">
        <f t="shared" si="49"/>
        <v>2.5</v>
      </c>
      <c r="CZ460">
        <v>5.6063799999999997</v>
      </c>
      <c r="DA460">
        <v>1.05504</v>
      </c>
      <c r="DB460">
        <f t="shared" si="50"/>
        <v>1</v>
      </c>
      <c r="DC460">
        <v>0</v>
      </c>
      <c r="DD460">
        <v>0</v>
      </c>
      <c r="DE460">
        <v>0</v>
      </c>
      <c r="DF460">
        <v>6646</v>
      </c>
      <c r="DG460">
        <f t="shared" si="51"/>
        <v>6646</v>
      </c>
      <c r="DH460">
        <f t="shared" si="52"/>
        <v>2</v>
      </c>
      <c r="DI460">
        <v>466</v>
      </c>
      <c r="DJ460">
        <f t="shared" si="53"/>
        <v>466</v>
      </c>
      <c r="DK460">
        <f t="shared" si="54"/>
        <v>1</v>
      </c>
      <c r="DL460">
        <v>10</v>
      </c>
      <c r="DN460">
        <f>(DL460*InputWeights!$C$7+DB460*InputWeights!$C$6)</f>
        <v>5.5</v>
      </c>
      <c r="DO460">
        <f>(DD460*InputWeights!$C$12+DE460*InputWeights!$C$10+CU460*InputWeights!$C$11)</f>
        <v>2</v>
      </c>
      <c r="DP460">
        <f>(DC460*InputWeights!$C$18+DK460*InputWeights!$C$16+DH460*InputWeights!$C$15+CY460*InputWeights!$C$17)</f>
        <v>1.75</v>
      </c>
      <c r="DR460">
        <f>DN460*InputWeights!$C$5+DO460*InputWeights!$C$9+DP460*InputWeights!$C$14</f>
        <v>29.5</v>
      </c>
      <c r="DS460">
        <f>((_xlfn.RANK.EQ(DR460,$DR$2:$DR$1000,0))/(COUNT(DR$2:$DR$1000)))*100</f>
        <v>63.25385694249649</v>
      </c>
      <c r="DT460">
        <f t="shared" si="55"/>
        <v>0</v>
      </c>
    </row>
    <row r="461" spans="1:124" x14ac:dyDescent="0.25">
      <c r="A461" t="s">
        <v>2262</v>
      </c>
      <c r="B461" t="s">
        <v>108</v>
      </c>
      <c r="C461" t="s">
        <v>109</v>
      </c>
      <c r="D461" t="s">
        <v>397</v>
      </c>
      <c r="E461" t="s">
        <v>420</v>
      </c>
      <c r="F461">
        <v>2798</v>
      </c>
      <c r="G461">
        <v>7</v>
      </c>
      <c r="H461">
        <v>0</v>
      </c>
      <c r="I461">
        <v>0</v>
      </c>
      <c r="J461">
        <v>0</v>
      </c>
      <c r="K461" t="s">
        <v>183</v>
      </c>
      <c r="L461" t="s">
        <v>114</v>
      </c>
      <c r="M461">
        <v>24</v>
      </c>
      <c r="N461" t="s">
        <v>147</v>
      </c>
      <c r="O461">
        <v>2</v>
      </c>
      <c r="Q461" t="s">
        <v>117</v>
      </c>
      <c r="R461">
        <v>0</v>
      </c>
      <c r="T461">
        <v>270</v>
      </c>
      <c r="V461">
        <v>6646</v>
      </c>
      <c r="W461" t="s">
        <v>116</v>
      </c>
      <c r="X461" t="s">
        <v>117</v>
      </c>
      <c r="Y461" t="s">
        <v>2266</v>
      </c>
      <c r="AA461" t="s">
        <v>133</v>
      </c>
      <c r="AC461" t="s">
        <v>2267</v>
      </c>
      <c r="AD461" t="s">
        <v>2268</v>
      </c>
      <c r="AF461" t="s">
        <v>124</v>
      </c>
      <c r="AG461" t="s">
        <v>112</v>
      </c>
      <c r="AH461" t="s">
        <v>124</v>
      </c>
      <c r="AI461" t="s">
        <v>112</v>
      </c>
      <c r="AJ461" t="s">
        <v>112</v>
      </c>
      <c r="AK461" t="s">
        <v>112</v>
      </c>
      <c r="AL461" t="s">
        <v>416</v>
      </c>
      <c r="AM461" t="s">
        <v>416</v>
      </c>
      <c r="AO461">
        <v>5469</v>
      </c>
      <c r="AP461">
        <v>102264</v>
      </c>
      <c r="AQ461">
        <v>12805</v>
      </c>
      <c r="AR461" t="s">
        <v>110</v>
      </c>
      <c r="AS461">
        <v>33369</v>
      </c>
      <c r="AT461">
        <v>36167</v>
      </c>
      <c r="AU461">
        <v>33369</v>
      </c>
      <c r="AV461">
        <v>36167</v>
      </c>
      <c r="BB461" t="s">
        <v>129</v>
      </c>
      <c r="BC461" t="s">
        <v>247</v>
      </c>
      <c r="BD461">
        <v>0</v>
      </c>
      <c r="BE461" t="s">
        <v>131</v>
      </c>
      <c r="BF461">
        <v>0</v>
      </c>
      <c r="BG461">
        <v>0</v>
      </c>
      <c r="BH461">
        <v>0</v>
      </c>
      <c r="BK461" t="s">
        <v>112</v>
      </c>
      <c r="BN461" t="s">
        <v>133</v>
      </c>
      <c r="BR461" t="s">
        <v>133</v>
      </c>
      <c r="BU461" t="s">
        <v>112</v>
      </c>
      <c r="BX461">
        <v>0</v>
      </c>
      <c r="BZ461">
        <v>0</v>
      </c>
      <c r="CA461">
        <v>2</v>
      </c>
      <c r="CB461">
        <v>0</v>
      </c>
      <c r="CC461">
        <v>0</v>
      </c>
      <c r="CE461" t="s">
        <v>117</v>
      </c>
      <c r="CF461" t="s">
        <v>110</v>
      </c>
      <c r="CK461" t="s">
        <v>112</v>
      </c>
      <c r="CL461">
        <v>0</v>
      </c>
      <c r="CM461">
        <v>0</v>
      </c>
      <c r="CP461">
        <v>0</v>
      </c>
      <c r="CQ461" t="s">
        <v>417</v>
      </c>
      <c r="CS461" t="s">
        <v>418</v>
      </c>
      <c r="CT461" t="s">
        <v>418</v>
      </c>
      <c r="CU461">
        <v>5</v>
      </c>
      <c r="CV461" t="s">
        <v>2269</v>
      </c>
      <c r="CW461" t="s">
        <v>2269</v>
      </c>
      <c r="CX461">
        <v>4</v>
      </c>
      <c r="CY461">
        <f t="shared" si="49"/>
        <v>2.5</v>
      </c>
      <c r="CZ461">
        <v>-9999</v>
      </c>
      <c r="DA461">
        <v>2.2000000000000002</v>
      </c>
      <c r="DB461">
        <f t="shared" si="50"/>
        <v>1</v>
      </c>
      <c r="DC461">
        <v>0</v>
      </c>
      <c r="DD461">
        <v>0</v>
      </c>
      <c r="DE461">
        <v>0</v>
      </c>
      <c r="DF461">
        <v>6646</v>
      </c>
      <c r="DG461">
        <f t="shared" si="51"/>
        <v>6646</v>
      </c>
      <c r="DH461">
        <f t="shared" si="52"/>
        <v>2</v>
      </c>
      <c r="DI461">
        <v>466</v>
      </c>
      <c r="DJ461">
        <f t="shared" si="53"/>
        <v>466</v>
      </c>
      <c r="DK461">
        <f t="shared" si="54"/>
        <v>1</v>
      </c>
      <c r="DL461">
        <v>10</v>
      </c>
      <c r="DN461">
        <f>(DL461*InputWeights!$C$7+DB461*InputWeights!$C$6)</f>
        <v>5.5</v>
      </c>
      <c r="DO461">
        <f>(DD461*InputWeights!$C$12+DE461*InputWeights!$C$10+CU461*InputWeights!$C$11)</f>
        <v>2</v>
      </c>
      <c r="DP461">
        <f>(DC461*InputWeights!$C$18+DK461*InputWeights!$C$16+DH461*InputWeights!$C$15+CY461*InputWeights!$C$17)</f>
        <v>1.75</v>
      </c>
      <c r="DR461">
        <f>DN461*InputWeights!$C$5+DO461*InputWeights!$C$9+DP461*InputWeights!$C$14</f>
        <v>29.5</v>
      </c>
      <c r="DS461">
        <f>((_xlfn.RANK.EQ(DR461,$DR$2:$DR$1000,0))/(COUNT(DR$2:$DR$1000)))*100</f>
        <v>63.25385694249649</v>
      </c>
      <c r="DT461">
        <f t="shared" si="55"/>
        <v>0</v>
      </c>
    </row>
    <row r="462" spans="1:124" x14ac:dyDescent="0.25">
      <c r="A462" t="s">
        <v>2294</v>
      </c>
      <c r="B462" t="s">
        <v>108</v>
      </c>
      <c r="C462" t="s">
        <v>109</v>
      </c>
      <c r="D462" t="s">
        <v>397</v>
      </c>
      <c r="E462" t="s">
        <v>802</v>
      </c>
      <c r="F462">
        <v>2428</v>
      </c>
      <c r="G462">
        <v>2</v>
      </c>
      <c r="H462">
        <v>0</v>
      </c>
      <c r="I462">
        <v>0</v>
      </c>
      <c r="J462">
        <v>0</v>
      </c>
      <c r="K462" t="s">
        <v>992</v>
      </c>
      <c r="L462" t="s">
        <v>110</v>
      </c>
      <c r="M462">
        <v>30</v>
      </c>
      <c r="N462" t="s">
        <v>147</v>
      </c>
      <c r="O462">
        <v>2</v>
      </c>
      <c r="Q462" t="s">
        <v>117</v>
      </c>
      <c r="R462">
        <v>0</v>
      </c>
      <c r="T462">
        <v>155</v>
      </c>
      <c r="V462">
        <v>4245</v>
      </c>
      <c r="W462" t="s">
        <v>116</v>
      </c>
      <c r="X462" t="s">
        <v>117</v>
      </c>
      <c r="Y462" t="s">
        <v>2295</v>
      </c>
      <c r="AA462" t="s">
        <v>133</v>
      </c>
      <c r="AC462" t="s">
        <v>1399</v>
      </c>
      <c r="AD462" t="s">
        <v>2256</v>
      </c>
      <c r="AF462" t="s">
        <v>124</v>
      </c>
      <c r="AG462" t="s">
        <v>112</v>
      </c>
      <c r="AH462" t="s">
        <v>124</v>
      </c>
      <c r="AI462" t="s">
        <v>112</v>
      </c>
      <c r="AJ462" t="s">
        <v>112</v>
      </c>
      <c r="AK462" t="s">
        <v>112</v>
      </c>
      <c r="AL462" t="s">
        <v>416</v>
      </c>
      <c r="AM462" t="s">
        <v>416</v>
      </c>
      <c r="AO462">
        <v>5495</v>
      </c>
      <c r="AP462">
        <v>102264</v>
      </c>
      <c r="AQ462">
        <v>12814</v>
      </c>
      <c r="AR462" t="s">
        <v>110</v>
      </c>
      <c r="AS462">
        <v>3326</v>
      </c>
      <c r="AT462">
        <v>5754</v>
      </c>
      <c r="AU462">
        <v>3326</v>
      </c>
      <c r="AV462">
        <v>5754</v>
      </c>
      <c r="BB462" t="s">
        <v>129</v>
      </c>
      <c r="BC462" t="s">
        <v>247</v>
      </c>
      <c r="BD462">
        <v>0</v>
      </c>
      <c r="BE462" t="s">
        <v>131</v>
      </c>
      <c r="BF462">
        <v>0</v>
      </c>
      <c r="BG462">
        <v>0</v>
      </c>
      <c r="BH462">
        <v>0</v>
      </c>
      <c r="BK462" t="s">
        <v>112</v>
      </c>
      <c r="BN462" t="s">
        <v>133</v>
      </c>
      <c r="BR462" t="s">
        <v>133</v>
      </c>
      <c r="BU462" t="s">
        <v>153</v>
      </c>
      <c r="BX462">
        <v>0</v>
      </c>
      <c r="BZ462">
        <v>0</v>
      </c>
      <c r="CA462">
        <v>4</v>
      </c>
      <c r="CB462">
        <v>0</v>
      </c>
      <c r="CC462">
        <v>0</v>
      </c>
      <c r="CE462" t="s">
        <v>117</v>
      </c>
      <c r="CF462" t="s">
        <v>110</v>
      </c>
      <c r="CK462" t="s">
        <v>112</v>
      </c>
      <c r="CL462">
        <v>0</v>
      </c>
      <c r="CM462">
        <v>0</v>
      </c>
      <c r="CP462">
        <v>0</v>
      </c>
      <c r="CQ462" t="s">
        <v>417</v>
      </c>
      <c r="CS462" t="s">
        <v>418</v>
      </c>
      <c r="CT462" t="s">
        <v>418</v>
      </c>
      <c r="CU462">
        <v>5</v>
      </c>
      <c r="CV462" t="s">
        <v>2296</v>
      </c>
      <c r="CW462" t="s">
        <v>2296</v>
      </c>
      <c r="CX462">
        <v>4</v>
      </c>
      <c r="CY462">
        <f t="shared" si="49"/>
        <v>2.5</v>
      </c>
      <c r="CZ462">
        <v>0.120911</v>
      </c>
      <c r="DA462">
        <v>8.9538999999999994E-2</v>
      </c>
      <c r="DB462">
        <f t="shared" si="50"/>
        <v>1</v>
      </c>
      <c r="DC462">
        <v>0</v>
      </c>
      <c r="DD462">
        <v>0</v>
      </c>
      <c r="DE462">
        <v>0</v>
      </c>
      <c r="DF462">
        <v>4245</v>
      </c>
      <c r="DG462">
        <f t="shared" si="51"/>
        <v>8490</v>
      </c>
      <c r="DH462">
        <f t="shared" si="52"/>
        <v>2</v>
      </c>
      <c r="DI462">
        <v>174</v>
      </c>
      <c r="DJ462">
        <f t="shared" si="53"/>
        <v>348</v>
      </c>
      <c r="DK462">
        <f t="shared" si="54"/>
        <v>1</v>
      </c>
      <c r="DL462">
        <v>10</v>
      </c>
      <c r="DN462">
        <f>(DL462*InputWeights!$C$7+DB462*InputWeights!$C$6)</f>
        <v>5.5</v>
      </c>
      <c r="DO462">
        <f>(DD462*InputWeights!$C$12+DE462*InputWeights!$C$10+CU462*InputWeights!$C$11)</f>
        <v>2</v>
      </c>
      <c r="DP462">
        <f>(DC462*InputWeights!$C$18+DK462*InputWeights!$C$16+DH462*InputWeights!$C$15+CY462*InputWeights!$C$17)</f>
        <v>1.75</v>
      </c>
      <c r="DR462">
        <f>DN462*InputWeights!$C$5+DO462*InputWeights!$C$9+DP462*InputWeights!$C$14</f>
        <v>29.5</v>
      </c>
      <c r="DS462">
        <f>((_xlfn.RANK.EQ(DR462,$DR$2:$DR$1000,0))/(COUNT(DR$2:$DR$1000)))*100</f>
        <v>63.25385694249649</v>
      </c>
      <c r="DT462">
        <f t="shared" si="55"/>
        <v>0</v>
      </c>
    </row>
    <row r="463" spans="1:124" x14ac:dyDescent="0.25">
      <c r="A463" t="s">
        <v>2294</v>
      </c>
      <c r="B463" t="s">
        <v>108</v>
      </c>
      <c r="C463" t="s">
        <v>109</v>
      </c>
      <c r="D463" t="s">
        <v>397</v>
      </c>
      <c r="E463" t="s">
        <v>333</v>
      </c>
      <c r="F463">
        <v>844</v>
      </c>
      <c r="G463">
        <v>3</v>
      </c>
      <c r="H463">
        <v>0</v>
      </c>
      <c r="I463">
        <v>0</v>
      </c>
      <c r="J463">
        <v>0</v>
      </c>
      <c r="K463" t="s">
        <v>992</v>
      </c>
      <c r="L463" t="s">
        <v>110</v>
      </c>
      <c r="M463">
        <v>30</v>
      </c>
      <c r="N463" t="s">
        <v>147</v>
      </c>
      <c r="O463">
        <v>2</v>
      </c>
      <c r="Q463" t="s">
        <v>117</v>
      </c>
      <c r="R463">
        <v>0</v>
      </c>
      <c r="T463">
        <v>155</v>
      </c>
      <c r="V463">
        <v>4245</v>
      </c>
      <c r="W463" t="s">
        <v>116</v>
      </c>
      <c r="X463" t="s">
        <v>117</v>
      </c>
      <c r="Y463" t="s">
        <v>2256</v>
      </c>
      <c r="AA463" t="s">
        <v>133</v>
      </c>
      <c r="AC463" t="s">
        <v>2295</v>
      </c>
      <c r="AD463" t="s">
        <v>2297</v>
      </c>
      <c r="AF463" t="s">
        <v>124</v>
      </c>
      <c r="AG463" t="s">
        <v>112</v>
      </c>
      <c r="AH463" t="s">
        <v>124</v>
      </c>
      <c r="AI463" t="s">
        <v>112</v>
      </c>
      <c r="AJ463" t="s">
        <v>112</v>
      </c>
      <c r="AK463" t="s">
        <v>112</v>
      </c>
      <c r="AL463" t="s">
        <v>416</v>
      </c>
      <c r="AM463" t="s">
        <v>416</v>
      </c>
      <c r="AO463">
        <v>5496</v>
      </c>
      <c r="AP463">
        <v>102264</v>
      </c>
      <c r="AQ463">
        <v>12814</v>
      </c>
      <c r="AR463" t="s">
        <v>110</v>
      </c>
      <c r="AS463">
        <v>5754</v>
      </c>
      <c r="AT463">
        <v>6598</v>
      </c>
      <c r="AU463">
        <v>5754</v>
      </c>
      <c r="AV463">
        <v>6598</v>
      </c>
      <c r="BB463" t="s">
        <v>129</v>
      </c>
      <c r="BC463" t="s">
        <v>247</v>
      </c>
      <c r="BD463">
        <v>0</v>
      </c>
      <c r="BE463" t="s">
        <v>131</v>
      </c>
      <c r="BF463">
        <v>0</v>
      </c>
      <c r="BG463">
        <v>0</v>
      </c>
      <c r="BH463">
        <v>0</v>
      </c>
      <c r="BK463" t="s">
        <v>112</v>
      </c>
      <c r="BN463" t="s">
        <v>133</v>
      </c>
      <c r="BR463" t="s">
        <v>133</v>
      </c>
      <c r="BU463" t="s">
        <v>153</v>
      </c>
      <c r="BX463">
        <v>0</v>
      </c>
      <c r="BZ463">
        <v>0</v>
      </c>
      <c r="CA463">
        <v>4</v>
      </c>
      <c r="CB463">
        <v>0</v>
      </c>
      <c r="CC463">
        <v>0</v>
      </c>
      <c r="CE463" t="s">
        <v>117</v>
      </c>
      <c r="CF463" t="s">
        <v>110</v>
      </c>
      <c r="CK463" t="s">
        <v>112</v>
      </c>
      <c r="CL463">
        <v>0</v>
      </c>
      <c r="CM463">
        <v>0</v>
      </c>
      <c r="CP463">
        <v>0</v>
      </c>
      <c r="CQ463" t="s">
        <v>417</v>
      </c>
      <c r="CS463" t="s">
        <v>418</v>
      </c>
      <c r="CT463" t="s">
        <v>418</v>
      </c>
      <c r="CU463">
        <v>5</v>
      </c>
      <c r="CV463" t="s">
        <v>2298</v>
      </c>
      <c r="CW463" t="s">
        <v>2298</v>
      </c>
      <c r="CX463">
        <v>4</v>
      </c>
      <c r="CY463">
        <f t="shared" si="49"/>
        <v>2.5</v>
      </c>
      <c r="CZ463">
        <v>2.2657500000000002</v>
      </c>
      <c r="DA463">
        <v>1.4570799999999999</v>
      </c>
      <c r="DB463">
        <f t="shared" si="50"/>
        <v>1</v>
      </c>
      <c r="DC463">
        <v>0</v>
      </c>
      <c r="DD463">
        <v>0</v>
      </c>
      <c r="DE463">
        <v>0</v>
      </c>
      <c r="DF463">
        <v>4245</v>
      </c>
      <c r="DG463">
        <f t="shared" si="51"/>
        <v>8490</v>
      </c>
      <c r="DH463">
        <f t="shared" si="52"/>
        <v>2</v>
      </c>
      <c r="DI463">
        <v>174</v>
      </c>
      <c r="DJ463">
        <f t="shared" si="53"/>
        <v>348</v>
      </c>
      <c r="DK463">
        <f t="shared" si="54"/>
        <v>1</v>
      </c>
      <c r="DL463">
        <v>10</v>
      </c>
      <c r="DN463">
        <f>(DL463*InputWeights!$C$7+DB463*InputWeights!$C$6)</f>
        <v>5.5</v>
      </c>
      <c r="DO463">
        <f>(DD463*InputWeights!$C$12+DE463*InputWeights!$C$10+CU463*InputWeights!$C$11)</f>
        <v>2</v>
      </c>
      <c r="DP463">
        <f>(DC463*InputWeights!$C$18+DK463*InputWeights!$C$16+DH463*InputWeights!$C$15+CY463*InputWeights!$C$17)</f>
        <v>1.75</v>
      </c>
      <c r="DR463">
        <f>DN463*InputWeights!$C$5+DO463*InputWeights!$C$9+DP463*InputWeights!$C$14</f>
        <v>29.5</v>
      </c>
      <c r="DS463">
        <f>((_xlfn.RANK.EQ(DR463,$DR$2:$DR$1000,0))/(COUNT(DR$2:$DR$1000)))*100</f>
        <v>63.25385694249649</v>
      </c>
      <c r="DT463">
        <f t="shared" si="55"/>
        <v>0</v>
      </c>
    </row>
    <row r="464" spans="1:124" x14ac:dyDescent="0.25">
      <c r="A464" t="s">
        <v>2400</v>
      </c>
      <c r="B464" t="s">
        <v>108</v>
      </c>
      <c r="C464" t="s">
        <v>109</v>
      </c>
      <c r="D464" t="s">
        <v>397</v>
      </c>
      <c r="E464" t="s">
        <v>411</v>
      </c>
      <c r="F464">
        <v>8553</v>
      </c>
      <c r="G464">
        <v>3</v>
      </c>
      <c r="H464">
        <v>0</v>
      </c>
      <c r="I464">
        <v>0</v>
      </c>
      <c r="J464">
        <v>0</v>
      </c>
      <c r="K464" t="s">
        <v>183</v>
      </c>
      <c r="L464" t="s">
        <v>114</v>
      </c>
      <c r="M464">
        <v>24</v>
      </c>
      <c r="N464" t="s">
        <v>358</v>
      </c>
      <c r="O464">
        <v>2</v>
      </c>
      <c r="Q464" t="s">
        <v>117</v>
      </c>
      <c r="R464">
        <v>0</v>
      </c>
      <c r="T464">
        <v>140</v>
      </c>
      <c r="V464">
        <v>7559</v>
      </c>
      <c r="W464" t="s">
        <v>116</v>
      </c>
      <c r="X464" t="s">
        <v>117</v>
      </c>
      <c r="Y464" t="s">
        <v>2401</v>
      </c>
      <c r="AA464" t="s">
        <v>133</v>
      </c>
      <c r="AC464" t="s">
        <v>2402</v>
      </c>
      <c r="AD464" t="s">
        <v>2403</v>
      </c>
      <c r="AF464" t="s">
        <v>124</v>
      </c>
      <c r="AG464" t="s">
        <v>112</v>
      </c>
      <c r="AH464" t="s">
        <v>124</v>
      </c>
      <c r="AI464" t="s">
        <v>112</v>
      </c>
      <c r="AJ464" t="s">
        <v>112</v>
      </c>
      <c r="AK464" t="s">
        <v>112</v>
      </c>
      <c r="AL464" t="s">
        <v>2404</v>
      </c>
      <c r="AM464" t="s">
        <v>1977</v>
      </c>
      <c r="AO464">
        <v>5795</v>
      </c>
      <c r="AP464">
        <v>102264</v>
      </c>
      <c r="AQ464">
        <v>12903</v>
      </c>
      <c r="AR464" t="s">
        <v>110</v>
      </c>
      <c r="AS464">
        <v>4065</v>
      </c>
      <c r="AT464">
        <v>12618</v>
      </c>
      <c r="AU464">
        <v>4065</v>
      </c>
      <c r="AV464">
        <v>12618</v>
      </c>
      <c r="BB464" t="s">
        <v>129</v>
      </c>
      <c r="BC464" t="s">
        <v>247</v>
      </c>
      <c r="BD464">
        <v>0</v>
      </c>
      <c r="BE464" t="s">
        <v>131</v>
      </c>
      <c r="BF464">
        <v>0</v>
      </c>
      <c r="BG464">
        <v>0</v>
      </c>
      <c r="BH464">
        <v>0</v>
      </c>
      <c r="BK464" t="s">
        <v>112</v>
      </c>
      <c r="BN464" t="s">
        <v>133</v>
      </c>
      <c r="BR464" t="s">
        <v>133</v>
      </c>
      <c r="BU464" t="s">
        <v>153</v>
      </c>
      <c r="BX464">
        <v>0</v>
      </c>
      <c r="BZ464">
        <v>0</v>
      </c>
      <c r="CA464">
        <v>2</v>
      </c>
      <c r="CB464">
        <v>0</v>
      </c>
      <c r="CC464">
        <v>0</v>
      </c>
      <c r="CE464" t="s">
        <v>117</v>
      </c>
      <c r="CF464" t="s">
        <v>110</v>
      </c>
      <c r="CK464" t="s">
        <v>112</v>
      </c>
      <c r="CL464">
        <v>0</v>
      </c>
      <c r="CM464">
        <v>0</v>
      </c>
      <c r="CP464">
        <v>0</v>
      </c>
      <c r="CQ464" t="s">
        <v>417</v>
      </c>
      <c r="CS464" t="s">
        <v>418</v>
      </c>
      <c r="CT464" t="s">
        <v>418</v>
      </c>
      <c r="CU464">
        <v>5</v>
      </c>
      <c r="CV464" t="s">
        <v>2405</v>
      </c>
      <c r="CW464" t="s">
        <v>2405</v>
      </c>
      <c r="CX464">
        <v>4</v>
      </c>
      <c r="CY464">
        <f t="shared" si="49"/>
        <v>2.5</v>
      </c>
      <c r="CZ464">
        <v>2.5557300000000001</v>
      </c>
      <c r="DA464">
        <v>1.38669</v>
      </c>
      <c r="DB464">
        <f t="shared" si="50"/>
        <v>1</v>
      </c>
      <c r="DC464">
        <v>0</v>
      </c>
      <c r="DD464">
        <v>0</v>
      </c>
      <c r="DE464">
        <v>0</v>
      </c>
      <c r="DF464">
        <v>7559</v>
      </c>
      <c r="DG464">
        <f t="shared" si="51"/>
        <v>7559</v>
      </c>
      <c r="DH464">
        <f t="shared" si="52"/>
        <v>2</v>
      </c>
      <c r="DI464">
        <v>378</v>
      </c>
      <c r="DJ464">
        <f t="shared" si="53"/>
        <v>378</v>
      </c>
      <c r="DK464">
        <f t="shared" si="54"/>
        <v>1</v>
      </c>
      <c r="DL464">
        <v>10</v>
      </c>
      <c r="DN464">
        <f>(DL464*InputWeights!$C$7+DB464*InputWeights!$C$6)</f>
        <v>5.5</v>
      </c>
      <c r="DO464">
        <f>(DD464*InputWeights!$C$12+DE464*InputWeights!$C$10+CU464*InputWeights!$C$11)</f>
        <v>2</v>
      </c>
      <c r="DP464">
        <f>(DC464*InputWeights!$C$18+DK464*InputWeights!$C$16+DH464*InputWeights!$C$15+CY464*InputWeights!$C$17)</f>
        <v>1.75</v>
      </c>
      <c r="DR464">
        <f>DN464*InputWeights!$C$5+DO464*InputWeights!$C$9+DP464*InputWeights!$C$14</f>
        <v>29.5</v>
      </c>
      <c r="DS464">
        <f>((_xlfn.RANK.EQ(DR464,$DR$2:$DR$1000,0))/(COUNT(DR$2:$DR$1000)))*100</f>
        <v>63.25385694249649</v>
      </c>
      <c r="DT464">
        <f t="shared" si="55"/>
        <v>0</v>
      </c>
    </row>
    <row r="465" spans="1:124" x14ac:dyDescent="0.25">
      <c r="A465" t="s">
        <v>2400</v>
      </c>
      <c r="B465" t="s">
        <v>108</v>
      </c>
      <c r="C465" t="s">
        <v>109</v>
      </c>
      <c r="D465" t="s">
        <v>397</v>
      </c>
      <c r="E465" t="s">
        <v>802</v>
      </c>
      <c r="F465">
        <v>7656</v>
      </c>
      <c r="G465">
        <v>4</v>
      </c>
      <c r="H465">
        <v>0</v>
      </c>
      <c r="I465">
        <v>0</v>
      </c>
      <c r="J465">
        <v>0</v>
      </c>
      <c r="K465" t="s">
        <v>183</v>
      </c>
      <c r="L465" t="s">
        <v>114</v>
      </c>
      <c r="M465">
        <v>24</v>
      </c>
      <c r="N465" t="s">
        <v>358</v>
      </c>
      <c r="O465">
        <v>2</v>
      </c>
      <c r="Q465" t="s">
        <v>117</v>
      </c>
      <c r="R465">
        <v>0</v>
      </c>
      <c r="T465">
        <v>149</v>
      </c>
      <c r="V465">
        <v>7559</v>
      </c>
      <c r="W465" t="s">
        <v>116</v>
      </c>
      <c r="X465" t="s">
        <v>117</v>
      </c>
      <c r="Y465" t="s">
        <v>2401</v>
      </c>
      <c r="AA465" t="s">
        <v>133</v>
      </c>
      <c r="AC465" t="s">
        <v>2403</v>
      </c>
      <c r="AD465" t="s">
        <v>2406</v>
      </c>
      <c r="AF465" t="s">
        <v>124</v>
      </c>
      <c r="AG465" t="s">
        <v>112</v>
      </c>
      <c r="AH465" t="s">
        <v>124</v>
      </c>
      <c r="AI465" t="s">
        <v>112</v>
      </c>
      <c r="AJ465" t="s">
        <v>112</v>
      </c>
      <c r="AK465" t="s">
        <v>112</v>
      </c>
      <c r="AL465" t="s">
        <v>2404</v>
      </c>
      <c r="AM465" t="s">
        <v>1977</v>
      </c>
      <c r="AO465">
        <v>5796</v>
      </c>
      <c r="AP465">
        <v>102264</v>
      </c>
      <c r="AQ465">
        <v>12903</v>
      </c>
      <c r="AR465" t="s">
        <v>110</v>
      </c>
      <c r="AS465">
        <v>12618</v>
      </c>
      <c r="AT465">
        <v>20274</v>
      </c>
      <c r="AU465">
        <v>12618</v>
      </c>
      <c r="AV465">
        <v>20274</v>
      </c>
      <c r="BB465" t="s">
        <v>129</v>
      </c>
      <c r="BC465" t="s">
        <v>247</v>
      </c>
      <c r="BD465">
        <v>0</v>
      </c>
      <c r="BE465" t="s">
        <v>131</v>
      </c>
      <c r="BF465">
        <v>0</v>
      </c>
      <c r="BG465">
        <v>0</v>
      </c>
      <c r="BH465">
        <v>0</v>
      </c>
      <c r="BK465" t="s">
        <v>112</v>
      </c>
      <c r="BN465" t="s">
        <v>133</v>
      </c>
      <c r="BR465" t="s">
        <v>133</v>
      </c>
      <c r="BU465" t="s">
        <v>153</v>
      </c>
      <c r="BX465">
        <v>0</v>
      </c>
      <c r="BZ465">
        <v>0</v>
      </c>
      <c r="CA465">
        <v>2</v>
      </c>
      <c r="CB465">
        <v>0</v>
      </c>
      <c r="CC465">
        <v>0</v>
      </c>
      <c r="CE465" t="s">
        <v>117</v>
      </c>
      <c r="CF465" t="s">
        <v>110</v>
      </c>
      <c r="CK465" t="s">
        <v>112</v>
      </c>
      <c r="CL465">
        <v>0</v>
      </c>
      <c r="CM465">
        <v>0</v>
      </c>
      <c r="CP465">
        <v>0</v>
      </c>
      <c r="CQ465" t="s">
        <v>417</v>
      </c>
      <c r="CS465" t="s">
        <v>418</v>
      </c>
      <c r="CT465" t="s">
        <v>418</v>
      </c>
      <c r="CU465">
        <v>5</v>
      </c>
      <c r="CV465" t="s">
        <v>2407</v>
      </c>
      <c r="CW465" t="s">
        <v>2407</v>
      </c>
      <c r="CX465">
        <v>4</v>
      </c>
      <c r="CY465">
        <f t="shared" si="49"/>
        <v>2.5</v>
      </c>
      <c r="CZ465">
        <v>2.5615199999999998</v>
      </c>
      <c r="DA465">
        <v>1.15462</v>
      </c>
      <c r="DB465">
        <f t="shared" si="50"/>
        <v>1</v>
      </c>
      <c r="DC465">
        <v>0</v>
      </c>
      <c r="DD465">
        <v>0</v>
      </c>
      <c r="DE465">
        <v>0</v>
      </c>
      <c r="DF465">
        <v>7559</v>
      </c>
      <c r="DG465">
        <f t="shared" si="51"/>
        <v>7559</v>
      </c>
      <c r="DH465">
        <f t="shared" si="52"/>
        <v>2</v>
      </c>
      <c r="DI465">
        <v>378</v>
      </c>
      <c r="DJ465">
        <f t="shared" si="53"/>
        <v>378</v>
      </c>
      <c r="DK465">
        <f t="shared" si="54"/>
        <v>1</v>
      </c>
      <c r="DL465">
        <v>10</v>
      </c>
      <c r="DN465">
        <f>(DL465*InputWeights!$C$7+DB465*InputWeights!$C$6)</f>
        <v>5.5</v>
      </c>
      <c r="DO465">
        <f>(DD465*InputWeights!$C$12+DE465*InputWeights!$C$10+CU465*InputWeights!$C$11)</f>
        <v>2</v>
      </c>
      <c r="DP465">
        <f>(DC465*InputWeights!$C$18+DK465*InputWeights!$C$16+DH465*InputWeights!$C$15+CY465*InputWeights!$C$17)</f>
        <v>1.75</v>
      </c>
      <c r="DR465">
        <f>DN465*InputWeights!$C$5+DO465*InputWeights!$C$9+DP465*InputWeights!$C$14</f>
        <v>29.5</v>
      </c>
      <c r="DS465">
        <f>((_xlfn.RANK.EQ(DR465,$DR$2:$DR$1000,0))/(COUNT(DR$2:$DR$1000)))*100</f>
        <v>63.25385694249649</v>
      </c>
      <c r="DT465">
        <f t="shared" si="55"/>
        <v>0</v>
      </c>
    </row>
    <row r="466" spans="1:124" x14ac:dyDescent="0.25">
      <c r="A466" t="s">
        <v>2440</v>
      </c>
      <c r="B466" t="s">
        <v>108</v>
      </c>
      <c r="C466" t="s">
        <v>109</v>
      </c>
      <c r="D466" t="s">
        <v>397</v>
      </c>
      <c r="E466" t="s">
        <v>411</v>
      </c>
      <c r="F466">
        <v>3801</v>
      </c>
      <c r="G466">
        <v>1</v>
      </c>
      <c r="H466">
        <v>0</v>
      </c>
      <c r="I466">
        <v>0</v>
      </c>
      <c r="J466">
        <v>0</v>
      </c>
      <c r="K466" t="s">
        <v>183</v>
      </c>
      <c r="L466" t="s">
        <v>114</v>
      </c>
      <c r="M466">
        <v>20</v>
      </c>
      <c r="N466" t="s">
        <v>358</v>
      </c>
      <c r="O466">
        <v>2</v>
      </c>
      <c r="Q466" t="s">
        <v>117</v>
      </c>
      <c r="R466">
        <v>0</v>
      </c>
      <c r="T466">
        <v>276</v>
      </c>
      <c r="V466">
        <v>6748</v>
      </c>
      <c r="W466" t="s">
        <v>116</v>
      </c>
      <c r="X466" t="s">
        <v>117</v>
      </c>
      <c r="Y466" t="s">
        <v>2441</v>
      </c>
      <c r="AA466" t="s">
        <v>133</v>
      </c>
      <c r="AC466" t="s">
        <v>2437</v>
      </c>
      <c r="AD466" t="s">
        <v>2442</v>
      </c>
      <c r="AF466" t="s">
        <v>124</v>
      </c>
      <c r="AG466" t="s">
        <v>112</v>
      </c>
      <c r="AH466" t="s">
        <v>124</v>
      </c>
      <c r="AI466" t="s">
        <v>112</v>
      </c>
      <c r="AJ466" t="s">
        <v>112</v>
      </c>
      <c r="AK466" t="s">
        <v>112</v>
      </c>
      <c r="AL466" t="s">
        <v>416</v>
      </c>
      <c r="AM466" t="s">
        <v>416</v>
      </c>
      <c r="AO466">
        <v>5829</v>
      </c>
      <c r="AP466">
        <v>102264</v>
      </c>
      <c r="AQ466">
        <v>12911</v>
      </c>
      <c r="AR466" t="s">
        <v>110</v>
      </c>
      <c r="AS466">
        <v>0</v>
      </c>
      <c r="AT466">
        <v>3801</v>
      </c>
      <c r="AU466">
        <v>0</v>
      </c>
      <c r="AV466">
        <v>3801</v>
      </c>
      <c r="BB466" t="s">
        <v>129</v>
      </c>
      <c r="BC466" t="s">
        <v>247</v>
      </c>
      <c r="BD466">
        <v>0</v>
      </c>
      <c r="BE466" t="s">
        <v>131</v>
      </c>
      <c r="BF466">
        <v>0</v>
      </c>
      <c r="BG466">
        <v>0</v>
      </c>
      <c r="BH466">
        <v>0</v>
      </c>
      <c r="BK466" t="s">
        <v>112</v>
      </c>
      <c r="BN466" t="s">
        <v>133</v>
      </c>
      <c r="BR466" t="s">
        <v>133</v>
      </c>
      <c r="BU466" t="s">
        <v>112</v>
      </c>
      <c r="BX466">
        <v>0</v>
      </c>
      <c r="BZ466">
        <v>0</v>
      </c>
      <c r="CA466">
        <v>3</v>
      </c>
      <c r="CB466">
        <v>0</v>
      </c>
      <c r="CC466">
        <v>0</v>
      </c>
      <c r="CE466" t="s">
        <v>117</v>
      </c>
      <c r="CF466" t="s">
        <v>110</v>
      </c>
      <c r="CK466" t="s">
        <v>112</v>
      </c>
      <c r="CL466">
        <v>0</v>
      </c>
      <c r="CM466">
        <v>0</v>
      </c>
      <c r="CP466">
        <v>0</v>
      </c>
      <c r="CQ466" t="s">
        <v>417</v>
      </c>
      <c r="CS466" t="s">
        <v>418</v>
      </c>
      <c r="CT466" t="s">
        <v>418</v>
      </c>
      <c r="CU466">
        <v>5</v>
      </c>
      <c r="CV466" t="s">
        <v>2443</v>
      </c>
      <c r="CW466" t="s">
        <v>2443</v>
      </c>
      <c r="CX466">
        <v>5</v>
      </c>
      <c r="CY466">
        <f t="shared" si="49"/>
        <v>2.5</v>
      </c>
      <c r="CZ466">
        <v>2.5622600000000002</v>
      </c>
      <c r="DA466">
        <v>1.61696</v>
      </c>
      <c r="DB466">
        <f t="shared" si="50"/>
        <v>1</v>
      </c>
      <c r="DC466">
        <v>0</v>
      </c>
      <c r="DD466">
        <v>0</v>
      </c>
      <c r="DE466">
        <v>0</v>
      </c>
      <c r="DF466">
        <v>6748</v>
      </c>
      <c r="DG466">
        <f t="shared" si="51"/>
        <v>6748</v>
      </c>
      <c r="DH466">
        <f t="shared" si="52"/>
        <v>2</v>
      </c>
      <c r="DI466">
        <v>337</v>
      </c>
      <c r="DJ466">
        <f t="shared" si="53"/>
        <v>337</v>
      </c>
      <c r="DK466">
        <f t="shared" si="54"/>
        <v>1</v>
      </c>
      <c r="DL466">
        <v>10</v>
      </c>
      <c r="DN466">
        <f>(DL466*InputWeights!$C$7+DB466*InputWeights!$C$6)</f>
        <v>5.5</v>
      </c>
      <c r="DO466">
        <f>(DD466*InputWeights!$C$12+DE466*InputWeights!$C$10+CU466*InputWeights!$C$11)</f>
        <v>2</v>
      </c>
      <c r="DP466">
        <f>(DC466*InputWeights!$C$18+DK466*InputWeights!$C$16+DH466*InputWeights!$C$15+CY466*InputWeights!$C$17)</f>
        <v>1.75</v>
      </c>
      <c r="DR466">
        <f>DN466*InputWeights!$C$5+DO466*InputWeights!$C$9+DP466*InputWeights!$C$14</f>
        <v>29.5</v>
      </c>
      <c r="DS466">
        <f>((_xlfn.RANK.EQ(DR466,$DR$2:$DR$1000,0))/(COUNT(DR$2:$DR$1000)))*100</f>
        <v>63.25385694249649</v>
      </c>
      <c r="DT466">
        <f t="shared" si="55"/>
        <v>0</v>
      </c>
    </row>
    <row r="467" spans="1:124" x14ac:dyDescent="0.25">
      <c r="A467" t="s">
        <v>2465</v>
      </c>
      <c r="B467" t="s">
        <v>108</v>
      </c>
      <c r="C467" t="s">
        <v>109</v>
      </c>
      <c r="D467" t="s">
        <v>397</v>
      </c>
      <c r="E467" t="s">
        <v>411</v>
      </c>
      <c r="F467">
        <v>950</v>
      </c>
      <c r="G467">
        <v>1</v>
      </c>
      <c r="H467">
        <v>0</v>
      </c>
      <c r="I467">
        <v>0</v>
      </c>
      <c r="J467">
        <v>0</v>
      </c>
      <c r="K467" t="s">
        <v>183</v>
      </c>
      <c r="L467" t="s">
        <v>114</v>
      </c>
      <c r="M467">
        <v>40</v>
      </c>
      <c r="N467" t="s">
        <v>358</v>
      </c>
      <c r="O467">
        <v>4</v>
      </c>
      <c r="Q467" t="s">
        <v>117</v>
      </c>
      <c r="R467">
        <v>0</v>
      </c>
      <c r="T467">
        <v>157</v>
      </c>
      <c r="V467">
        <v>5110</v>
      </c>
      <c r="W467" t="s">
        <v>116</v>
      </c>
      <c r="X467" t="s">
        <v>117</v>
      </c>
      <c r="Y467" t="s">
        <v>2466</v>
      </c>
      <c r="AA467" t="s">
        <v>133</v>
      </c>
      <c r="AC467" t="s">
        <v>2467</v>
      </c>
      <c r="AD467" t="s">
        <v>2468</v>
      </c>
      <c r="AF467" t="s">
        <v>124</v>
      </c>
      <c r="AG467" t="s">
        <v>112</v>
      </c>
      <c r="AH467" t="s">
        <v>124</v>
      </c>
      <c r="AI467" t="s">
        <v>112</v>
      </c>
      <c r="AJ467" t="s">
        <v>112</v>
      </c>
      <c r="AK467" t="s">
        <v>112</v>
      </c>
      <c r="AL467" t="s">
        <v>416</v>
      </c>
      <c r="AM467" t="s">
        <v>416</v>
      </c>
      <c r="AO467">
        <v>5854</v>
      </c>
      <c r="AP467">
        <v>102264</v>
      </c>
      <c r="AQ467">
        <v>11409</v>
      </c>
      <c r="AR467" t="s">
        <v>110</v>
      </c>
      <c r="AS467">
        <v>0</v>
      </c>
      <c r="AT467">
        <v>950</v>
      </c>
      <c r="AU467">
        <v>0</v>
      </c>
      <c r="AV467">
        <v>950</v>
      </c>
      <c r="BB467" t="s">
        <v>129</v>
      </c>
      <c r="BC467" t="s">
        <v>247</v>
      </c>
      <c r="BD467">
        <v>0</v>
      </c>
      <c r="BE467" t="s">
        <v>131</v>
      </c>
      <c r="BF467">
        <v>0</v>
      </c>
      <c r="BG467">
        <v>0</v>
      </c>
      <c r="BH467">
        <v>0</v>
      </c>
      <c r="BK467" t="s">
        <v>112</v>
      </c>
      <c r="BN467" t="s">
        <v>133</v>
      </c>
      <c r="BR467" t="s">
        <v>133</v>
      </c>
      <c r="BU467" t="s">
        <v>153</v>
      </c>
      <c r="BX467">
        <v>0</v>
      </c>
      <c r="BZ467">
        <v>0</v>
      </c>
      <c r="CA467">
        <v>4</v>
      </c>
      <c r="CB467">
        <v>0</v>
      </c>
      <c r="CC467">
        <v>0</v>
      </c>
      <c r="CE467" t="s">
        <v>117</v>
      </c>
      <c r="CF467" t="s">
        <v>110</v>
      </c>
      <c r="CK467" t="s">
        <v>112</v>
      </c>
      <c r="CL467">
        <v>0</v>
      </c>
      <c r="CM467">
        <v>0</v>
      </c>
      <c r="CP467">
        <v>0</v>
      </c>
      <c r="CQ467" t="s">
        <v>417</v>
      </c>
      <c r="CS467" t="s">
        <v>418</v>
      </c>
      <c r="CT467" t="s">
        <v>418</v>
      </c>
      <c r="CU467">
        <v>5</v>
      </c>
      <c r="CV467" t="s">
        <v>2469</v>
      </c>
      <c r="CW467" t="s">
        <v>2469</v>
      </c>
      <c r="CX467">
        <v>4</v>
      </c>
      <c r="CY467">
        <f t="shared" si="49"/>
        <v>2.5</v>
      </c>
      <c r="CZ467">
        <v>1.3712800000000001</v>
      </c>
      <c r="DA467">
        <v>0.76541999999999999</v>
      </c>
      <c r="DB467">
        <f t="shared" si="50"/>
        <v>1</v>
      </c>
      <c r="DC467">
        <v>0</v>
      </c>
      <c r="DD467">
        <v>0</v>
      </c>
      <c r="DE467">
        <v>0</v>
      </c>
      <c r="DF467">
        <v>5110</v>
      </c>
      <c r="DG467">
        <f t="shared" si="51"/>
        <v>5110</v>
      </c>
      <c r="DH467">
        <f t="shared" si="52"/>
        <v>2</v>
      </c>
      <c r="DI467">
        <v>256</v>
      </c>
      <c r="DJ467">
        <f t="shared" si="53"/>
        <v>256</v>
      </c>
      <c r="DK467">
        <f t="shared" si="54"/>
        <v>1</v>
      </c>
      <c r="DL467">
        <v>10</v>
      </c>
      <c r="DN467">
        <f>(DL467*InputWeights!$C$7+DB467*InputWeights!$C$6)</f>
        <v>5.5</v>
      </c>
      <c r="DO467">
        <f>(DD467*InputWeights!$C$12+DE467*InputWeights!$C$10+CU467*InputWeights!$C$11)</f>
        <v>2</v>
      </c>
      <c r="DP467">
        <f>(DC467*InputWeights!$C$18+DK467*InputWeights!$C$16+DH467*InputWeights!$C$15+CY467*InputWeights!$C$17)</f>
        <v>1.75</v>
      </c>
      <c r="DR467">
        <f>DN467*InputWeights!$C$5+DO467*InputWeights!$C$9+DP467*InputWeights!$C$14</f>
        <v>29.5</v>
      </c>
      <c r="DS467">
        <f>((_xlfn.RANK.EQ(DR467,$DR$2:$DR$1000,0))/(COUNT(DR$2:$DR$1000)))*100</f>
        <v>63.25385694249649</v>
      </c>
      <c r="DT467">
        <f t="shared" si="55"/>
        <v>0</v>
      </c>
    </row>
    <row r="468" spans="1:124" x14ac:dyDescent="0.25">
      <c r="A468" t="s">
        <v>2485</v>
      </c>
      <c r="B468" t="s">
        <v>108</v>
      </c>
      <c r="C468" t="s">
        <v>109</v>
      </c>
      <c r="D468" t="s">
        <v>397</v>
      </c>
      <c r="E468" t="s">
        <v>411</v>
      </c>
      <c r="F468">
        <v>5332</v>
      </c>
      <c r="G468">
        <v>1</v>
      </c>
      <c r="H468">
        <v>0</v>
      </c>
      <c r="I468">
        <v>0</v>
      </c>
      <c r="J468">
        <v>0</v>
      </c>
      <c r="K468" t="s">
        <v>183</v>
      </c>
      <c r="L468" t="s">
        <v>114</v>
      </c>
      <c r="M468">
        <v>22</v>
      </c>
      <c r="N468" t="s">
        <v>358</v>
      </c>
      <c r="O468">
        <v>2</v>
      </c>
      <c r="Q468" t="s">
        <v>117</v>
      </c>
      <c r="R468">
        <v>0</v>
      </c>
      <c r="T468">
        <v>241</v>
      </c>
      <c r="V468">
        <v>9623</v>
      </c>
      <c r="W468" t="s">
        <v>116</v>
      </c>
      <c r="X468" t="s">
        <v>117</v>
      </c>
      <c r="Y468" t="s">
        <v>2486</v>
      </c>
      <c r="AA468" t="s">
        <v>133</v>
      </c>
      <c r="AC468" t="s">
        <v>2487</v>
      </c>
      <c r="AD468" t="s">
        <v>2432</v>
      </c>
      <c r="AF468" t="s">
        <v>124</v>
      </c>
      <c r="AG468" t="s">
        <v>112</v>
      </c>
      <c r="AH468" t="s">
        <v>124</v>
      </c>
      <c r="AI468" t="s">
        <v>112</v>
      </c>
      <c r="AJ468" t="s">
        <v>112</v>
      </c>
      <c r="AK468" t="s">
        <v>112</v>
      </c>
      <c r="AL468" t="s">
        <v>416</v>
      </c>
      <c r="AM468" t="s">
        <v>416</v>
      </c>
      <c r="AO468">
        <v>5898</v>
      </c>
      <c r="AP468">
        <v>102264</v>
      </c>
      <c r="AQ468">
        <v>12937</v>
      </c>
      <c r="AR468" t="s">
        <v>110</v>
      </c>
      <c r="AS468">
        <v>0</v>
      </c>
      <c r="AT468">
        <v>5332</v>
      </c>
      <c r="AU468">
        <v>0</v>
      </c>
      <c r="AV468">
        <v>5332</v>
      </c>
      <c r="BB468" t="s">
        <v>129</v>
      </c>
      <c r="BC468" t="s">
        <v>247</v>
      </c>
      <c r="BD468">
        <v>0</v>
      </c>
      <c r="BE468" t="s">
        <v>131</v>
      </c>
      <c r="BF468">
        <v>0</v>
      </c>
      <c r="BG468">
        <v>0</v>
      </c>
      <c r="BH468">
        <v>0</v>
      </c>
      <c r="BK468" t="s">
        <v>112</v>
      </c>
      <c r="BN468" t="s">
        <v>133</v>
      </c>
      <c r="BR468" t="s">
        <v>133</v>
      </c>
      <c r="BU468" t="s">
        <v>112</v>
      </c>
      <c r="BX468">
        <v>0</v>
      </c>
      <c r="BZ468">
        <v>0</v>
      </c>
      <c r="CA468">
        <v>3</v>
      </c>
      <c r="CB468">
        <v>0</v>
      </c>
      <c r="CC468">
        <v>0</v>
      </c>
      <c r="CE468" t="s">
        <v>117</v>
      </c>
      <c r="CF468" t="s">
        <v>110</v>
      </c>
      <c r="CK468" t="s">
        <v>112</v>
      </c>
      <c r="CL468">
        <v>0</v>
      </c>
      <c r="CM468">
        <v>0</v>
      </c>
      <c r="CP468">
        <v>0</v>
      </c>
      <c r="CQ468" t="s">
        <v>417</v>
      </c>
      <c r="CS468" t="s">
        <v>418</v>
      </c>
      <c r="CT468" t="s">
        <v>418</v>
      </c>
      <c r="CU468">
        <v>5</v>
      </c>
      <c r="CV468" t="s">
        <v>2488</v>
      </c>
      <c r="CW468" t="s">
        <v>2488</v>
      </c>
      <c r="CX468">
        <v>4</v>
      </c>
      <c r="CY468">
        <f t="shared" si="49"/>
        <v>2.5</v>
      </c>
      <c r="CZ468">
        <v>1.63666</v>
      </c>
      <c r="DA468">
        <v>1.58569</v>
      </c>
      <c r="DB468">
        <f t="shared" si="50"/>
        <v>1</v>
      </c>
      <c r="DC468">
        <v>0</v>
      </c>
      <c r="DD468">
        <v>0</v>
      </c>
      <c r="DE468">
        <v>0</v>
      </c>
      <c r="DF468">
        <v>9623</v>
      </c>
      <c r="DG468">
        <f t="shared" si="51"/>
        <v>9623</v>
      </c>
      <c r="DH468">
        <f t="shared" si="52"/>
        <v>2</v>
      </c>
      <c r="DI468">
        <v>481</v>
      </c>
      <c r="DJ468">
        <f t="shared" si="53"/>
        <v>481</v>
      </c>
      <c r="DK468">
        <f t="shared" si="54"/>
        <v>1</v>
      </c>
      <c r="DL468">
        <v>10</v>
      </c>
      <c r="DN468">
        <f>(DL468*InputWeights!$C$7+DB468*InputWeights!$C$6)</f>
        <v>5.5</v>
      </c>
      <c r="DO468">
        <f>(DD468*InputWeights!$C$12+DE468*InputWeights!$C$10+CU468*InputWeights!$C$11)</f>
        <v>2</v>
      </c>
      <c r="DP468">
        <f>(DC468*InputWeights!$C$18+DK468*InputWeights!$C$16+DH468*InputWeights!$C$15+CY468*InputWeights!$C$17)</f>
        <v>1.75</v>
      </c>
      <c r="DR468">
        <f>DN468*InputWeights!$C$5+DO468*InputWeights!$C$9+DP468*InputWeights!$C$14</f>
        <v>29.5</v>
      </c>
      <c r="DS468">
        <f>((_xlfn.RANK.EQ(DR468,$DR$2:$DR$1000,0))/(COUNT(DR$2:$DR$1000)))*100</f>
        <v>63.25385694249649</v>
      </c>
      <c r="DT468">
        <f t="shared" si="55"/>
        <v>0</v>
      </c>
    </row>
    <row r="469" spans="1:124" x14ac:dyDescent="0.25">
      <c r="A469" t="s">
        <v>2498</v>
      </c>
      <c r="B469" t="s">
        <v>108</v>
      </c>
      <c r="C469" t="s">
        <v>109</v>
      </c>
      <c r="D469" t="s">
        <v>397</v>
      </c>
      <c r="E469" t="s">
        <v>802</v>
      </c>
      <c r="F469">
        <v>4646</v>
      </c>
      <c r="G469">
        <v>2</v>
      </c>
      <c r="H469">
        <v>0</v>
      </c>
      <c r="I469">
        <v>0</v>
      </c>
      <c r="J469">
        <v>0</v>
      </c>
      <c r="K469" t="s">
        <v>183</v>
      </c>
      <c r="L469" t="s">
        <v>114</v>
      </c>
      <c r="M469">
        <v>24</v>
      </c>
      <c r="N469" t="s">
        <v>358</v>
      </c>
      <c r="O469">
        <v>2</v>
      </c>
      <c r="Q469" t="s">
        <v>117</v>
      </c>
      <c r="R469">
        <v>0</v>
      </c>
      <c r="T469">
        <v>171</v>
      </c>
      <c r="V469">
        <v>6280</v>
      </c>
      <c r="W469" t="s">
        <v>116</v>
      </c>
      <c r="X469" t="s">
        <v>117</v>
      </c>
      <c r="Y469" t="s">
        <v>2499</v>
      </c>
      <c r="AA469" t="s">
        <v>133</v>
      </c>
      <c r="AC469" t="s">
        <v>2501</v>
      </c>
      <c r="AD469" t="s">
        <v>2503</v>
      </c>
      <c r="AF469" t="s">
        <v>124</v>
      </c>
      <c r="AG469" t="s">
        <v>112</v>
      </c>
      <c r="AH469" t="s">
        <v>124</v>
      </c>
      <c r="AI469" t="s">
        <v>112</v>
      </c>
      <c r="AJ469" t="s">
        <v>112</v>
      </c>
      <c r="AK469" t="s">
        <v>112</v>
      </c>
      <c r="AL469" t="s">
        <v>416</v>
      </c>
      <c r="AM469" t="s">
        <v>416</v>
      </c>
      <c r="AO469">
        <v>5942</v>
      </c>
      <c r="AP469">
        <v>102264</v>
      </c>
      <c r="AQ469">
        <v>12957</v>
      </c>
      <c r="AR469" t="s">
        <v>110</v>
      </c>
      <c r="AS469">
        <v>6494</v>
      </c>
      <c r="AT469">
        <v>11140</v>
      </c>
      <c r="AU469">
        <v>6494</v>
      </c>
      <c r="AV469">
        <v>11140</v>
      </c>
      <c r="BB469" t="s">
        <v>129</v>
      </c>
      <c r="BC469" t="s">
        <v>247</v>
      </c>
      <c r="BD469">
        <v>0</v>
      </c>
      <c r="BE469" t="s">
        <v>131</v>
      </c>
      <c r="BF469">
        <v>0</v>
      </c>
      <c r="BG469">
        <v>0</v>
      </c>
      <c r="BH469">
        <v>0</v>
      </c>
      <c r="BK469" t="s">
        <v>112</v>
      </c>
      <c r="BN469" t="s">
        <v>133</v>
      </c>
      <c r="BR469" t="s">
        <v>133</v>
      </c>
      <c r="BU469" t="s">
        <v>112</v>
      </c>
      <c r="BX469">
        <v>0</v>
      </c>
      <c r="BZ469">
        <v>0</v>
      </c>
      <c r="CA469">
        <v>2</v>
      </c>
      <c r="CB469">
        <v>0</v>
      </c>
      <c r="CC469">
        <v>0</v>
      </c>
      <c r="CE469" t="s">
        <v>117</v>
      </c>
      <c r="CF469" t="s">
        <v>110</v>
      </c>
      <c r="CK469" t="s">
        <v>112</v>
      </c>
      <c r="CL469">
        <v>0</v>
      </c>
      <c r="CM469">
        <v>0</v>
      </c>
      <c r="CP469">
        <v>0</v>
      </c>
      <c r="CQ469" t="s">
        <v>417</v>
      </c>
      <c r="CS469" t="s">
        <v>418</v>
      </c>
      <c r="CT469" t="s">
        <v>418</v>
      </c>
      <c r="CU469">
        <v>5</v>
      </c>
      <c r="CV469" t="s">
        <v>2504</v>
      </c>
      <c r="CW469" t="s">
        <v>2504</v>
      </c>
      <c r="CX469">
        <v>5</v>
      </c>
      <c r="CY469">
        <f t="shared" si="49"/>
        <v>2.5</v>
      </c>
      <c r="CZ469">
        <v>1.9861500000000001</v>
      </c>
      <c r="DA469">
        <v>1.2624200000000001</v>
      </c>
      <c r="DB469">
        <f t="shared" si="50"/>
        <v>1</v>
      </c>
      <c r="DC469">
        <v>0</v>
      </c>
      <c r="DD469">
        <v>0</v>
      </c>
      <c r="DE469">
        <v>0</v>
      </c>
      <c r="DF469">
        <v>6280</v>
      </c>
      <c r="DG469">
        <f t="shared" si="51"/>
        <v>6280</v>
      </c>
      <c r="DH469">
        <f t="shared" si="52"/>
        <v>2</v>
      </c>
      <c r="DI469">
        <v>51</v>
      </c>
      <c r="DJ469">
        <f t="shared" si="53"/>
        <v>51</v>
      </c>
      <c r="DK469">
        <f t="shared" si="54"/>
        <v>1</v>
      </c>
      <c r="DL469">
        <v>10</v>
      </c>
      <c r="DN469">
        <f>(DL469*InputWeights!$C$7+DB469*InputWeights!$C$6)</f>
        <v>5.5</v>
      </c>
      <c r="DO469">
        <f>(DD469*InputWeights!$C$12+DE469*InputWeights!$C$10+CU469*InputWeights!$C$11)</f>
        <v>2</v>
      </c>
      <c r="DP469">
        <f>(DC469*InputWeights!$C$18+DK469*InputWeights!$C$16+DH469*InputWeights!$C$15+CY469*InputWeights!$C$17)</f>
        <v>1.75</v>
      </c>
      <c r="DR469">
        <f>DN469*InputWeights!$C$5+DO469*InputWeights!$C$9+DP469*InputWeights!$C$14</f>
        <v>29.5</v>
      </c>
      <c r="DS469">
        <f>((_xlfn.RANK.EQ(DR469,$DR$2:$DR$1000,0))/(COUNT(DR$2:$DR$1000)))*100</f>
        <v>63.25385694249649</v>
      </c>
      <c r="DT469">
        <f t="shared" si="55"/>
        <v>0</v>
      </c>
    </row>
    <row r="470" spans="1:124" x14ac:dyDescent="0.25">
      <c r="A470" t="s">
        <v>2498</v>
      </c>
      <c r="B470" t="s">
        <v>108</v>
      </c>
      <c r="C470" t="s">
        <v>109</v>
      </c>
      <c r="D470" t="s">
        <v>397</v>
      </c>
      <c r="E470" t="s">
        <v>333</v>
      </c>
      <c r="F470">
        <v>2534</v>
      </c>
      <c r="G470">
        <v>3</v>
      </c>
      <c r="H470">
        <v>0</v>
      </c>
      <c r="I470">
        <v>0</v>
      </c>
      <c r="J470">
        <v>0</v>
      </c>
      <c r="K470" t="s">
        <v>183</v>
      </c>
      <c r="L470" t="s">
        <v>114</v>
      </c>
      <c r="M470">
        <v>24</v>
      </c>
      <c r="N470" t="s">
        <v>358</v>
      </c>
      <c r="O470">
        <v>2</v>
      </c>
      <c r="Q470" t="s">
        <v>117</v>
      </c>
      <c r="R470">
        <v>0</v>
      </c>
      <c r="T470">
        <v>173</v>
      </c>
      <c r="V470">
        <v>6280</v>
      </c>
      <c r="W470" t="s">
        <v>116</v>
      </c>
      <c r="X470" t="s">
        <v>117</v>
      </c>
      <c r="Y470" t="s">
        <v>2499</v>
      </c>
      <c r="AA470" t="s">
        <v>133</v>
      </c>
      <c r="AC470" t="s">
        <v>2505</v>
      </c>
      <c r="AD470" t="s">
        <v>2336</v>
      </c>
      <c r="AF470" t="s">
        <v>124</v>
      </c>
      <c r="AG470" t="s">
        <v>112</v>
      </c>
      <c r="AH470" t="s">
        <v>124</v>
      </c>
      <c r="AI470" t="s">
        <v>112</v>
      </c>
      <c r="AJ470" t="s">
        <v>112</v>
      </c>
      <c r="AK470" t="s">
        <v>112</v>
      </c>
      <c r="AL470" t="s">
        <v>416</v>
      </c>
      <c r="AM470" t="s">
        <v>416</v>
      </c>
      <c r="AO470">
        <v>5943</v>
      </c>
      <c r="AP470">
        <v>102264</v>
      </c>
      <c r="AQ470">
        <v>12957</v>
      </c>
      <c r="AR470" t="s">
        <v>110</v>
      </c>
      <c r="AS470">
        <v>11140</v>
      </c>
      <c r="AT470">
        <v>13674</v>
      </c>
      <c r="AU470">
        <v>11140</v>
      </c>
      <c r="AV470">
        <v>13674</v>
      </c>
      <c r="BB470" t="s">
        <v>129</v>
      </c>
      <c r="BC470" t="s">
        <v>247</v>
      </c>
      <c r="BD470">
        <v>0</v>
      </c>
      <c r="BE470" t="s">
        <v>131</v>
      </c>
      <c r="BF470">
        <v>0</v>
      </c>
      <c r="BG470">
        <v>0</v>
      </c>
      <c r="BH470">
        <v>0</v>
      </c>
      <c r="BK470" t="s">
        <v>112</v>
      </c>
      <c r="BN470" t="s">
        <v>133</v>
      </c>
      <c r="BR470" t="s">
        <v>133</v>
      </c>
      <c r="BU470" t="s">
        <v>112</v>
      </c>
      <c r="BX470">
        <v>0</v>
      </c>
      <c r="BZ470">
        <v>0</v>
      </c>
      <c r="CA470">
        <v>2</v>
      </c>
      <c r="CB470">
        <v>0</v>
      </c>
      <c r="CC470">
        <v>0</v>
      </c>
      <c r="CE470" t="s">
        <v>117</v>
      </c>
      <c r="CF470" t="s">
        <v>110</v>
      </c>
      <c r="CK470" t="s">
        <v>112</v>
      </c>
      <c r="CL470">
        <v>0</v>
      </c>
      <c r="CM470">
        <v>0</v>
      </c>
      <c r="CP470">
        <v>0</v>
      </c>
      <c r="CQ470" t="s">
        <v>417</v>
      </c>
      <c r="CS470" t="s">
        <v>418</v>
      </c>
      <c r="CT470" t="s">
        <v>418</v>
      </c>
      <c r="CU470">
        <v>5</v>
      </c>
      <c r="CV470" t="s">
        <v>2506</v>
      </c>
      <c r="CW470" t="s">
        <v>2506</v>
      </c>
      <c r="CX470">
        <v>5</v>
      </c>
      <c r="CY470">
        <f t="shared" si="49"/>
        <v>2.5</v>
      </c>
      <c r="CZ470">
        <v>4.89093</v>
      </c>
      <c r="DA470">
        <v>2.1691199999999999</v>
      </c>
      <c r="DB470">
        <f t="shared" si="50"/>
        <v>1</v>
      </c>
      <c r="DC470">
        <v>0</v>
      </c>
      <c r="DD470">
        <v>0</v>
      </c>
      <c r="DE470">
        <v>0</v>
      </c>
      <c r="DF470">
        <v>6280</v>
      </c>
      <c r="DG470">
        <f t="shared" si="51"/>
        <v>6280</v>
      </c>
      <c r="DH470">
        <f t="shared" si="52"/>
        <v>2</v>
      </c>
      <c r="DI470">
        <v>51</v>
      </c>
      <c r="DJ470">
        <f t="shared" si="53"/>
        <v>51</v>
      </c>
      <c r="DK470">
        <f t="shared" si="54"/>
        <v>1</v>
      </c>
      <c r="DL470">
        <v>10</v>
      </c>
      <c r="DN470">
        <f>(DL470*InputWeights!$C$7+DB470*InputWeights!$C$6)</f>
        <v>5.5</v>
      </c>
      <c r="DO470">
        <f>(DD470*InputWeights!$C$12+DE470*InputWeights!$C$10+CU470*InputWeights!$C$11)</f>
        <v>2</v>
      </c>
      <c r="DP470">
        <f>(DC470*InputWeights!$C$18+DK470*InputWeights!$C$16+DH470*InputWeights!$C$15+CY470*InputWeights!$C$17)</f>
        <v>1.75</v>
      </c>
      <c r="DR470">
        <f>DN470*InputWeights!$C$5+DO470*InputWeights!$C$9+DP470*InputWeights!$C$14</f>
        <v>29.5</v>
      </c>
      <c r="DS470">
        <f>((_xlfn.RANK.EQ(DR470,$DR$2:$DR$1000,0))/(COUNT(DR$2:$DR$1000)))*100</f>
        <v>63.25385694249649</v>
      </c>
      <c r="DT470">
        <f t="shared" si="55"/>
        <v>0</v>
      </c>
    </row>
    <row r="471" spans="1:124" x14ac:dyDescent="0.25">
      <c r="A471" t="s">
        <v>2510</v>
      </c>
      <c r="B471" t="s">
        <v>108</v>
      </c>
      <c r="C471" t="s">
        <v>109</v>
      </c>
      <c r="D471" t="s">
        <v>397</v>
      </c>
      <c r="E471" t="s">
        <v>802</v>
      </c>
      <c r="F471">
        <v>5068</v>
      </c>
      <c r="G471">
        <v>2</v>
      </c>
      <c r="H471">
        <v>0</v>
      </c>
      <c r="I471">
        <v>0</v>
      </c>
      <c r="J471">
        <v>0</v>
      </c>
      <c r="K471" t="s">
        <v>183</v>
      </c>
      <c r="L471" t="s">
        <v>114</v>
      </c>
      <c r="M471">
        <v>26</v>
      </c>
      <c r="N471" t="s">
        <v>358</v>
      </c>
      <c r="O471">
        <v>2</v>
      </c>
      <c r="Q471" t="s">
        <v>117</v>
      </c>
      <c r="R471">
        <v>0</v>
      </c>
      <c r="T471">
        <v>66</v>
      </c>
      <c r="V471">
        <v>7060</v>
      </c>
      <c r="W471" t="s">
        <v>116</v>
      </c>
      <c r="X471" t="s">
        <v>117</v>
      </c>
      <c r="Y471" t="s">
        <v>2511</v>
      </c>
      <c r="AA471" t="s">
        <v>133</v>
      </c>
      <c r="AC471" t="s">
        <v>2515</v>
      </c>
      <c r="AD471" t="s">
        <v>2516</v>
      </c>
      <c r="AF471" t="s">
        <v>124</v>
      </c>
      <c r="AG471" t="s">
        <v>112</v>
      </c>
      <c r="AH471" t="s">
        <v>124</v>
      </c>
      <c r="AI471" t="s">
        <v>112</v>
      </c>
      <c r="AJ471" t="s">
        <v>112</v>
      </c>
      <c r="AK471" t="s">
        <v>112</v>
      </c>
      <c r="AL471" t="s">
        <v>416</v>
      </c>
      <c r="AM471" t="s">
        <v>416</v>
      </c>
      <c r="AO471">
        <v>5947</v>
      </c>
      <c r="AP471">
        <v>102264</v>
      </c>
      <c r="AQ471">
        <v>12958</v>
      </c>
      <c r="AR471" t="s">
        <v>110</v>
      </c>
      <c r="AS471">
        <v>105</v>
      </c>
      <c r="AT471">
        <v>5173</v>
      </c>
      <c r="AU471">
        <v>105</v>
      </c>
      <c r="AV471">
        <v>5173</v>
      </c>
      <c r="BB471" t="s">
        <v>129</v>
      </c>
      <c r="BC471" t="s">
        <v>247</v>
      </c>
      <c r="BD471">
        <v>0</v>
      </c>
      <c r="BE471" t="s">
        <v>131</v>
      </c>
      <c r="BF471">
        <v>0</v>
      </c>
      <c r="BG471">
        <v>0</v>
      </c>
      <c r="BH471">
        <v>0</v>
      </c>
      <c r="BK471" t="s">
        <v>112</v>
      </c>
      <c r="BN471" t="s">
        <v>133</v>
      </c>
      <c r="BR471" t="s">
        <v>133</v>
      </c>
      <c r="BU471" t="s">
        <v>153</v>
      </c>
      <c r="BX471">
        <v>0</v>
      </c>
      <c r="BZ471">
        <v>0</v>
      </c>
      <c r="CA471">
        <v>2</v>
      </c>
      <c r="CB471">
        <v>0</v>
      </c>
      <c r="CC471">
        <v>0</v>
      </c>
      <c r="CE471" t="s">
        <v>117</v>
      </c>
      <c r="CF471" t="s">
        <v>110</v>
      </c>
      <c r="CK471" t="s">
        <v>112</v>
      </c>
      <c r="CL471">
        <v>0</v>
      </c>
      <c r="CM471">
        <v>0</v>
      </c>
      <c r="CP471">
        <v>0</v>
      </c>
      <c r="CQ471" t="s">
        <v>417</v>
      </c>
      <c r="CS471" t="s">
        <v>418</v>
      </c>
      <c r="CT471" t="s">
        <v>418</v>
      </c>
      <c r="CU471">
        <v>5</v>
      </c>
      <c r="CV471" t="s">
        <v>2517</v>
      </c>
      <c r="CW471" t="s">
        <v>2517</v>
      </c>
      <c r="CX471">
        <v>4</v>
      </c>
      <c r="CY471">
        <f t="shared" si="49"/>
        <v>2.5</v>
      </c>
      <c r="CZ471">
        <v>5.2950400000000002</v>
      </c>
      <c r="DA471">
        <v>2.4333499999999999</v>
      </c>
      <c r="DB471">
        <f t="shared" si="50"/>
        <v>1</v>
      </c>
      <c r="DC471">
        <v>0</v>
      </c>
      <c r="DD471">
        <v>0</v>
      </c>
      <c r="DE471">
        <v>0</v>
      </c>
      <c r="DF471">
        <v>7060</v>
      </c>
      <c r="DG471">
        <f t="shared" si="51"/>
        <v>7060</v>
      </c>
      <c r="DH471">
        <f t="shared" si="52"/>
        <v>2</v>
      </c>
      <c r="DI471">
        <v>494</v>
      </c>
      <c r="DJ471">
        <f t="shared" si="53"/>
        <v>494</v>
      </c>
      <c r="DK471">
        <f t="shared" si="54"/>
        <v>1</v>
      </c>
      <c r="DL471">
        <v>10</v>
      </c>
      <c r="DN471">
        <f>(DL471*InputWeights!$C$7+DB471*InputWeights!$C$6)</f>
        <v>5.5</v>
      </c>
      <c r="DO471">
        <f>(DD471*InputWeights!$C$12+DE471*InputWeights!$C$10+CU471*InputWeights!$C$11)</f>
        <v>2</v>
      </c>
      <c r="DP471">
        <f>(DC471*InputWeights!$C$18+DK471*InputWeights!$C$16+DH471*InputWeights!$C$15+CY471*InputWeights!$C$17)</f>
        <v>1.75</v>
      </c>
      <c r="DR471">
        <f>DN471*InputWeights!$C$5+DO471*InputWeights!$C$9+DP471*InputWeights!$C$14</f>
        <v>29.5</v>
      </c>
      <c r="DS471">
        <f>((_xlfn.RANK.EQ(DR471,$DR$2:$DR$1000,0))/(COUNT(DR$2:$DR$1000)))*100</f>
        <v>63.25385694249649</v>
      </c>
      <c r="DT471">
        <f t="shared" si="55"/>
        <v>0</v>
      </c>
    </row>
    <row r="472" spans="1:124" x14ac:dyDescent="0.25">
      <c r="A472" t="s">
        <v>2565</v>
      </c>
      <c r="B472" t="s">
        <v>108</v>
      </c>
      <c r="C472" t="s">
        <v>109</v>
      </c>
      <c r="D472" t="s">
        <v>397</v>
      </c>
      <c r="E472" t="s">
        <v>333</v>
      </c>
      <c r="F472">
        <v>739</v>
      </c>
      <c r="G472">
        <v>3</v>
      </c>
      <c r="H472">
        <v>0</v>
      </c>
      <c r="I472">
        <v>0</v>
      </c>
      <c r="J472">
        <v>0</v>
      </c>
      <c r="K472" t="s">
        <v>183</v>
      </c>
      <c r="L472" t="s">
        <v>114</v>
      </c>
      <c r="M472">
        <v>40</v>
      </c>
      <c r="N472" t="s">
        <v>358</v>
      </c>
      <c r="O472">
        <v>4</v>
      </c>
      <c r="Q472" t="s">
        <v>117</v>
      </c>
      <c r="R472">
        <v>0</v>
      </c>
      <c r="T472">
        <v>186</v>
      </c>
      <c r="V472">
        <v>5658</v>
      </c>
      <c r="W472" t="s">
        <v>116</v>
      </c>
      <c r="X472" t="s">
        <v>117</v>
      </c>
      <c r="Y472" t="s">
        <v>2214</v>
      </c>
      <c r="AA472" t="s">
        <v>133</v>
      </c>
      <c r="AC472" t="s">
        <v>2210</v>
      </c>
      <c r="AD472" t="s">
        <v>2211</v>
      </c>
      <c r="AF472" t="s">
        <v>124</v>
      </c>
      <c r="AG472" t="s">
        <v>112</v>
      </c>
      <c r="AH472" t="s">
        <v>124</v>
      </c>
      <c r="AI472" t="s">
        <v>112</v>
      </c>
      <c r="AJ472" t="s">
        <v>112</v>
      </c>
      <c r="AK472" t="s">
        <v>112</v>
      </c>
      <c r="AL472" t="s">
        <v>416</v>
      </c>
      <c r="AM472" t="s">
        <v>1091</v>
      </c>
      <c r="AO472">
        <v>6076</v>
      </c>
      <c r="AP472">
        <v>102264</v>
      </c>
      <c r="AQ472">
        <v>13000</v>
      </c>
      <c r="AR472" t="s">
        <v>110</v>
      </c>
      <c r="AS472">
        <v>633</v>
      </c>
      <c r="AT472">
        <v>1372</v>
      </c>
      <c r="AU472">
        <v>633</v>
      </c>
      <c r="AV472">
        <v>1372</v>
      </c>
      <c r="BB472" t="s">
        <v>129</v>
      </c>
      <c r="BC472" t="s">
        <v>247</v>
      </c>
      <c r="BD472">
        <v>0</v>
      </c>
      <c r="BE472" t="s">
        <v>131</v>
      </c>
      <c r="BF472">
        <v>0</v>
      </c>
      <c r="BG472">
        <v>0</v>
      </c>
      <c r="BH472">
        <v>0</v>
      </c>
      <c r="BK472" t="s">
        <v>112</v>
      </c>
      <c r="BN472" t="s">
        <v>133</v>
      </c>
      <c r="BR472" t="s">
        <v>133</v>
      </c>
      <c r="BU472" t="s">
        <v>112</v>
      </c>
      <c r="BX472">
        <v>0</v>
      </c>
      <c r="BZ472">
        <v>0</v>
      </c>
      <c r="CA472">
        <v>4</v>
      </c>
      <c r="CB472">
        <v>0</v>
      </c>
      <c r="CC472">
        <v>0</v>
      </c>
      <c r="CE472" t="s">
        <v>117</v>
      </c>
      <c r="CF472" t="s">
        <v>110</v>
      </c>
      <c r="CK472" t="s">
        <v>112</v>
      </c>
      <c r="CL472">
        <v>0</v>
      </c>
      <c r="CM472">
        <v>0</v>
      </c>
      <c r="CP472">
        <v>0</v>
      </c>
      <c r="CQ472" t="s">
        <v>417</v>
      </c>
      <c r="CS472" t="s">
        <v>418</v>
      </c>
      <c r="CT472" t="s">
        <v>418</v>
      </c>
      <c r="CU472">
        <v>5</v>
      </c>
      <c r="CV472" t="s">
        <v>2568</v>
      </c>
      <c r="CW472" t="s">
        <v>2568</v>
      </c>
      <c r="CX472">
        <v>5</v>
      </c>
      <c r="CY472">
        <f t="shared" si="49"/>
        <v>2.5</v>
      </c>
      <c r="CZ472">
        <v>2.9355500000000001</v>
      </c>
      <c r="DA472">
        <v>2.27163</v>
      </c>
      <c r="DB472">
        <f t="shared" si="50"/>
        <v>1</v>
      </c>
      <c r="DC472">
        <v>0</v>
      </c>
      <c r="DD472">
        <v>0</v>
      </c>
      <c r="DE472">
        <v>0</v>
      </c>
      <c r="DF472">
        <v>5658</v>
      </c>
      <c r="DG472">
        <f t="shared" si="51"/>
        <v>5658</v>
      </c>
      <c r="DH472">
        <f t="shared" si="52"/>
        <v>2</v>
      </c>
      <c r="DI472">
        <v>283</v>
      </c>
      <c r="DJ472">
        <f t="shared" si="53"/>
        <v>283</v>
      </c>
      <c r="DK472">
        <f t="shared" si="54"/>
        <v>1</v>
      </c>
      <c r="DL472">
        <v>10</v>
      </c>
      <c r="DN472">
        <f>(DL472*InputWeights!$C$7+DB472*InputWeights!$C$6)</f>
        <v>5.5</v>
      </c>
      <c r="DO472">
        <f>(DD472*InputWeights!$C$12+DE472*InputWeights!$C$10+CU472*InputWeights!$C$11)</f>
        <v>2</v>
      </c>
      <c r="DP472">
        <f>(DC472*InputWeights!$C$18+DK472*InputWeights!$C$16+DH472*InputWeights!$C$15+CY472*InputWeights!$C$17)</f>
        <v>1.75</v>
      </c>
      <c r="DR472">
        <f>DN472*InputWeights!$C$5+DO472*InputWeights!$C$9+DP472*InputWeights!$C$14</f>
        <v>29.5</v>
      </c>
      <c r="DS472">
        <f>((_xlfn.RANK.EQ(DR472,$DR$2:$DR$1000,0))/(COUNT(DR$2:$DR$1000)))*100</f>
        <v>63.25385694249649</v>
      </c>
      <c r="DT472">
        <f t="shared" si="55"/>
        <v>0</v>
      </c>
    </row>
    <row r="473" spans="1:124" x14ac:dyDescent="0.25">
      <c r="A473" t="s">
        <v>107</v>
      </c>
      <c r="B473" t="s">
        <v>108</v>
      </c>
      <c r="C473" t="s">
        <v>109</v>
      </c>
      <c r="D473" t="s">
        <v>110</v>
      </c>
      <c r="E473" t="s">
        <v>146</v>
      </c>
      <c r="F473">
        <v>2443</v>
      </c>
      <c r="G473">
        <v>1900</v>
      </c>
      <c r="H473">
        <v>30</v>
      </c>
      <c r="I473">
        <v>2006</v>
      </c>
      <c r="J473">
        <v>2006</v>
      </c>
      <c r="K473" t="s">
        <v>139</v>
      </c>
      <c r="L473" t="s">
        <v>110</v>
      </c>
      <c r="M473">
        <v>24</v>
      </c>
      <c r="N473" t="s">
        <v>147</v>
      </c>
      <c r="O473">
        <v>2</v>
      </c>
      <c r="Q473" t="s">
        <v>116</v>
      </c>
      <c r="R473">
        <v>3</v>
      </c>
      <c r="S473" t="s">
        <v>148</v>
      </c>
      <c r="T473">
        <v>194</v>
      </c>
      <c r="V473">
        <v>15854</v>
      </c>
      <c r="W473" t="s">
        <v>116</v>
      </c>
      <c r="X473" t="s">
        <v>117</v>
      </c>
      <c r="Y473" t="s">
        <v>121</v>
      </c>
      <c r="Z473" t="s">
        <v>119</v>
      </c>
      <c r="AA473" t="s">
        <v>120</v>
      </c>
      <c r="AC473" t="s">
        <v>122</v>
      </c>
      <c r="AD473" t="s">
        <v>149</v>
      </c>
      <c r="AE473" t="s">
        <v>123</v>
      </c>
      <c r="AF473" t="s">
        <v>124</v>
      </c>
      <c r="AG473" t="s">
        <v>125</v>
      </c>
      <c r="AH473" t="s">
        <v>124</v>
      </c>
      <c r="AI473" t="s">
        <v>150</v>
      </c>
      <c r="AJ473" t="s">
        <v>112</v>
      </c>
      <c r="AK473" t="s">
        <v>125</v>
      </c>
      <c r="AL473" t="s">
        <v>151</v>
      </c>
      <c r="AM473" t="s">
        <v>141</v>
      </c>
      <c r="AN473" t="s">
        <v>152</v>
      </c>
      <c r="AO473">
        <v>1293</v>
      </c>
      <c r="AP473">
        <v>102264</v>
      </c>
      <c r="AQ473">
        <v>81038</v>
      </c>
      <c r="AR473" t="s">
        <v>114</v>
      </c>
      <c r="AS473">
        <v>3296</v>
      </c>
      <c r="AT473">
        <v>5739</v>
      </c>
      <c r="AU473">
        <v>25235</v>
      </c>
      <c r="AV473">
        <v>27678</v>
      </c>
      <c r="BB473" t="s">
        <v>129</v>
      </c>
      <c r="BC473" t="s">
        <v>130</v>
      </c>
      <c r="BD473">
        <v>89</v>
      </c>
      <c r="BE473" t="s">
        <v>131</v>
      </c>
      <c r="BF473">
        <v>0</v>
      </c>
      <c r="BG473">
        <v>4</v>
      </c>
      <c r="BH473">
        <v>4</v>
      </c>
      <c r="BI473" t="s">
        <v>153</v>
      </c>
      <c r="BJ473" t="s">
        <v>154</v>
      </c>
      <c r="BK473" t="s">
        <v>112</v>
      </c>
      <c r="BN473" t="s">
        <v>133</v>
      </c>
      <c r="BR473" t="s">
        <v>133</v>
      </c>
      <c r="BU473" t="s">
        <v>139</v>
      </c>
      <c r="BV473" t="s">
        <v>114</v>
      </c>
      <c r="BW473" t="s">
        <v>112</v>
      </c>
      <c r="BX473">
        <v>0</v>
      </c>
      <c r="BZ473">
        <v>0</v>
      </c>
      <c r="CA473">
        <v>1</v>
      </c>
      <c r="CB473">
        <v>0</v>
      </c>
      <c r="CC473">
        <v>0</v>
      </c>
      <c r="CD473" t="s">
        <v>114</v>
      </c>
      <c r="CE473" t="s">
        <v>116</v>
      </c>
      <c r="CF473" t="s">
        <v>110</v>
      </c>
      <c r="CG473" t="s">
        <v>117</v>
      </c>
      <c r="CH473" t="s">
        <v>117</v>
      </c>
      <c r="CI473" t="s">
        <v>117</v>
      </c>
      <c r="CJ473" t="s">
        <v>117</v>
      </c>
      <c r="CK473" t="s">
        <v>125</v>
      </c>
      <c r="CL473">
        <v>5</v>
      </c>
      <c r="CM473">
        <v>3</v>
      </c>
      <c r="CN473" t="s">
        <v>155</v>
      </c>
      <c r="CO473" t="s">
        <v>154</v>
      </c>
      <c r="CP473">
        <v>0</v>
      </c>
      <c r="CQ473" t="s">
        <v>143</v>
      </c>
      <c r="CR473" t="s">
        <v>143</v>
      </c>
      <c r="CS473" t="s">
        <v>136</v>
      </c>
      <c r="CT473" t="s">
        <v>156</v>
      </c>
      <c r="CU473">
        <v>5</v>
      </c>
      <c r="CV473" t="s">
        <v>157</v>
      </c>
      <c r="CW473" t="s">
        <v>157</v>
      </c>
      <c r="CX473">
        <v>3</v>
      </c>
      <c r="CY473">
        <f t="shared" si="49"/>
        <v>7.5</v>
      </c>
      <c r="CZ473">
        <v>0.43566899999999997</v>
      </c>
      <c r="DA473">
        <v>0.29595900000000003</v>
      </c>
      <c r="DB473">
        <f t="shared" si="50"/>
        <v>1</v>
      </c>
      <c r="DF473">
        <v>15854</v>
      </c>
      <c r="DG473">
        <f t="shared" si="51"/>
        <v>31708</v>
      </c>
      <c r="DH473">
        <f t="shared" si="52"/>
        <v>7</v>
      </c>
      <c r="DI473">
        <v>431</v>
      </c>
      <c r="DJ473">
        <f t="shared" si="53"/>
        <v>862</v>
      </c>
      <c r="DK473">
        <f t="shared" si="54"/>
        <v>2</v>
      </c>
      <c r="DN473">
        <f>(DL473*InputWeights!$C$7+DB473*InputWeights!$C$6)</f>
        <v>0.5</v>
      </c>
      <c r="DO473">
        <f>(DD473*InputWeights!$C$12+DE473*InputWeights!$C$10+CU473*InputWeights!$C$11)</f>
        <v>2</v>
      </c>
      <c r="DP473">
        <f>(DC473*InputWeights!$C$18+DK473*InputWeights!$C$16+DH473*InputWeights!$C$15+CY473*InputWeights!$C$17)</f>
        <v>5.45</v>
      </c>
      <c r="DR473">
        <f>DN473*InputWeights!$C$5+DO473*InputWeights!$C$9+DP473*InputWeights!$C$14</f>
        <v>29.3</v>
      </c>
      <c r="DS473">
        <f>((_xlfn.RANK.EQ(DR473,$DR$2:$DR$1000,0))/(COUNT(DR$2:$DR$1000)))*100</f>
        <v>66.199158485273486</v>
      </c>
      <c r="DT473">
        <f t="shared" si="55"/>
        <v>0</v>
      </c>
    </row>
    <row r="474" spans="1:124" x14ac:dyDescent="0.25">
      <c r="A474" t="s">
        <v>680</v>
      </c>
      <c r="B474" t="s">
        <v>108</v>
      </c>
      <c r="C474" t="s">
        <v>109</v>
      </c>
      <c r="D474" t="s">
        <v>110</v>
      </c>
      <c r="E474" t="s">
        <v>433</v>
      </c>
      <c r="F474">
        <v>2321</v>
      </c>
      <c r="G474">
        <v>1900</v>
      </c>
      <c r="H474">
        <v>10</v>
      </c>
      <c r="I474">
        <v>2010</v>
      </c>
      <c r="J474">
        <v>2010</v>
      </c>
      <c r="K474" t="s">
        <v>112</v>
      </c>
      <c r="L474" t="s">
        <v>110</v>
      </c>
      <c r="M474">
        <v>24</v>
      </c>
      <c r="N474" t="s">
        <v>147</v>
      </c>
      <c r="O474">
        <v>2</v>
      </c>
      <c r="Q474" t="s">
        <v>114</v>
      </c>
      <c r="R474">
        <v>999</v>
      </c>
      <c r="S474" t="s">
        <v>682</v>
      </c>
      <c r="T474">
        <v>90</v>
      </c>
      <c r="V474">
        <v>13678</v>
      </c>
      <c r="W474" t="s">
        <v>114</v>
      </c>
      <c r="X474" t="s">
        <v>117</v>
      </c>
      <c r="Y474" t="s">
        <v>683</v>
      </c>
      <c r="Z474" t="s">
        <v>119</v>
      </c>
      <c r="AA474" t="s">
        <v>684</v>
      </c>
      <c r="AC474" t="s">
        <v>160</v>
      </c>
      <c r="AD474" t="s">
        <v>160</v>
      </c>
      <c r="AE474" t="s">
        <v>340</v>
      </c>
      <c r="AF474" t="s">
        <v>124</v>
      </c>
      <c r="AG474" t="s">
        <v>125</v>
      </c>
      <c r="AH474" t="s">
        <v>124</v>
      </c>
      <c r="AI474" t="s">
        <v>169</v>
      </c>
      <c r="AJ474" t="s">
        <v>112</v>
      </c>
      <c r="AK474" t="s">
        <v>125</v>
      </c>
      <c r="AL474" t="s">
        <v>126</v>
      </c>
      <c r="AM474" t="s">
        <v>729</v>
      </c>
      <c r="AN474" t="s">
        <v>126</v>
      </c>
      <c r="AO474">
        <v>1999</v>
      </c>
      <c r="AP474">
        <v>102264</v>
      </c>
      <c r="AQ474">
        <v>77014</v>
      </c>
      <c r="AR474" t="s">
        <v>110</v>
      </c>
      <c r="AS474">
        <v>40535</v>
      </c>
      <c r="AT474">
        <v>42856</v>
      </c>
      <c r="AU474">
        <v>45387</v>
      </c>
      <c r="AV474">
        <v>47708</v>
      </c>
      <c r="BB474" t="s">
        <v>129</v>
      </c>
      <c r="BC474" t="s">
        <v>180</v>
      </c>
      <c r="BD474">
        <v>95</v>
      </c>
      <c r="BE474" t="s">
        <v>131</v>
      </c>
      <c r="BF474">
        <v>0</v>
      </c>
      <c r="BG474">
        <v>1</v>
      </c>
      <c r="BH474">
        <v>1</v>
      </c>
      <c r="BI474" t="s">
        <v>153</v>
      </c>
      <c r="BJ474" t="s">
        <v>154</v>
      </c>
      <c r="BK474" t="s">
        <v>112</v>
      </c>
      <c r="BN474" t="s">
        <v>133</v>
      </c>
      <c r="BR474" t="s">
        <v>133</v>
      </c>
      <c r="BU474" t="s">
        <v>112</v>
      </c>
      <c r="BV474" t="s">
        <v>114</v>
      </c>
      <c r="BW474" t="s">
        <v>112</v>
      </c>
      <c r="BX474">
        <v>0</v>
      </c>
      <c r="BZ474">
        <v>0</v>
      </c>
      <c r="CA474">
        <v>1</v>
      </c>
      <c r="CB474">
        <v>0</v>
      </c>
      <c r="CC474">
        <v>0</v>
      </c>
      <c r="CD474" t="s">
        <v>110</v>
      </c>
      <c r="CE474" t="s">
        <v>114</v>
      </c>
      <c r="CF474" t="s">
        <v>110</v>
      </c>
      <c r="CG474" t="s">
        <v>117</v>
      </c>
      <c r="CH474" t="s">
        <v>117</v>
      </c>
      <c r="CI474" t="s">
        <v>117</v>
      </c>
      <c r="CJ474" t="s">
        <v>110</v>
      </c>
      <c r="CK474" t="s">
        <v>125</v>
      </c>
      <c r="CL474">
        <v>9</v>
      </c>
      <c r="CM474">
        <v>3</v>
      </c>
      <c r="CN474" t="s">
        <v>277</v>
      </c>
      <c r="CO474" t="s">
        <v>154</v>
      </c>
      <c r="CP474">
        <v>0</v>
      </c>
      <c r="CQ474" t="s">
        <v>135</v>
      </c>
      <c r="CR474" t="s">
        <v>135</v>
      </c>
      <c r="CS474" t="s">
        <v>156</v>
      </c>
      <c r="CT474" t="s">
        <v>156</v>
      </c>
      <c r="CU474">
        <v>5</v>
      </c>
      <c r="CV474" t="s">
        <v>730</v>
      </c>
      <c r="CW474" t="s">
        <v>730</v>
      </c>
      <c r="CX474">
        <v>3</v>
      </c>
      <c r="CY474">
        <f t="shared" si="49"/>
        <v>7.5</v>
      </c>
      <c r="CZ474">
        <v>1.90448</v>
      </c>
      <c r="DA474">
        <v>1.2726900000000001</v>
      </c>
      <c r="DB474">
        <f t="shared" si="50"/>
        <v>1</v>
      </c>
      <c r="DF474">
        <v>13678</v>
      </c>
      <c r="DG474">
        <f t="shared" si="51"/>
        <v>27356</v>
      </c>
      <c r="DH474">
        <f t="shared" si="52"/>
        <v>6</v>
      </c>
      <c r="DI474">
        <v>1015</v>
      </c>
      <c r="DJ474">
        <f t="shared" si="53"/>
        <v>2030</v>
      </c>
      <c r="DK474">
        <f t="shared" si="54"/>
        <v>4</v>
      </c>
      <c r="DN474">
        <f>(DL474*InputWeights!$C$7+DB474*InputWeights!$C$6)</f>
        <v>0.5</v>
      </c>
      <c r="DO474">
        <f>(DD474*InputWeights!$C$12+DE474*InputWeights!$C$10+CU474*InputWeights!$C$11)</f>
        <v>2</v>
      </c>
      <c r="DP474">
        <f>(DC474*InputWeights!$C$18+DK474*InputWeights!$C$16+DH474*InputWeights!$C$15+CY474*InputWeights!$C$17)</f>
        <v>5.45</v>
      </c>
      <c r="DR474">
        <f>DN474*InputWeights!$C$5+DO474*InputWeights!$C$9+DP474*InputWeights!$C$14</f>
        <v>29.3</v>
      </c>
      <c r="DS474">
        <f>((_xlfn.RANK.EQ(DR474,$DR$2:$DR$1000,0))/(COUNT(DR$2:$DR$1000)))*100</f>
        <v>66.199158485273486</v>
      </c>
      <c r="DT474">
        <f t="shared" si="55"/>
        <v>0</v>
      </c>
    </row>
    <row r="475" spans="1:124" x14ac:dyDescent="0.25">
      <c r="A475" t="s">
        <v>1021</v>
      </c>
      <c r="B475" t="s">
        <v>108</v>
      </c>
      <c r="C475" t="s">
        <v>109</v>
      </c>
      <c r="D475" t="s">
        <v>110</v>
      </c>
      <c r="E475" t="s">
        <v>1044</v>
      </c>
      <c r="F475">
        <v>1749</v>
      </c>
      <c r="G475">
        <v>4400</v>
      </c>
      <c r="H475">
        <v>20</v>
      </c>
      <c r="I475">
        <v>2003</v>
      </c>
      <c r="J475">
        <v>2003</v>
      </c>
      <c r="K475" t="s">
        <v>858</v>
      </c>
      <c r="L475" t="s">
        <v>110</v>
      </c>
      <c r="M475">
        <v>24</v>
      </c>
      <c r="N475" t="s">
        <v>147</v>
      </c>
      <c r="O475">
        <v>2</v>
      </c>
      <c r="Q475" t="s">
        <v>116</v>
      </c>
      <c r="R475">
        <v>12</v>
      </c>
      <c r="S475" t="s">
        <v>115</v>
      </c>
      <c r="T475">
        <v>147</v>
      </c>
      <c r="V475">
        <v>7742</v>
      </c>
      <c r="W475" t="s">
        <v>116</v>
      </c>
      <c r="X475" t="s">
        <v>117</v>
      </c>
      <c r="Y475" t="s">
        <v>1022</v>
      </c>
      <c r="Z475" t="s">
        <v>119</v>
      </c>
      <c r="AA475" t="s">
        <v>1023</v>
      </c>
      <c r="AC475" t="s">
        <v>1040</v>
      </c>
      <c r="AD475" t="s">
        <v>1041</v>
      </c>
      <c r="AE475" t="s">
        <v>123</v>
      </c>
      <c r="AF475" t="s">
        <v>124</v>
      </c>
      <c r="AG475" t="s">
        <v>125</v>
      </c>
      <c r="AH475" t="s">
        <v>124</v>
      </c>
      <c r="AI475" t="s">
        <v>169</v>
      </c>
      <c r="AJ475" t="s">
        <v>112</v>
      </c>
      <c r="AK475" t="s">
        <v>125</v>
      </c>
      <c r="AL475" t="s">
        <v>1045</v>
      </c>
      <c r="AM475" t="s">
        <v>1045</v>
      </c>
      <c r="AN475" t="s">
        <v>1045</v>
      </c>
      <c r="AO475">
        <v>2658</v>
      </c>
      <c r="AP475">
        <v>102264</v>
      </c>
      <c r="AQ475">
        <v>223</v>
      </c>
      <c r="AR475" t="s">
        <v>114</v>
      </c>
      <c r="AS475">
        <v>2343</v>
      </c>
      <c r="AT475">
        <v>4092</v>
      </c>
      <c r="AU475">
        <v>4998</v>
      </c>
      <c r="AV475">
        <v>6747</v>
      </c>
      <c r="BB475" t="s">
        <v>129</v>
      </c>
      <c r="BC475" t="s">
        <v>180</v>
      </c>
      <c r="BD475">
        <v>87</v>
      </c>
      <c r="BE475" t="s">
        <v>131</v>
      </c>
      <c r="BF475">
        <v>0</v>
      </c>
      <c r="BG475">
        <v>3</v>
      </c>
      <c r="BH475">
        <v>3</v>
      </c>
      <c r="BI475" t="s">
        <v>226</v>
      </c>
      <c r="BJ475" t="s">
        <v>154</v>
      </c>
      <c r="BK475" t="s">
        <v>112</v>
      </c>
      <c r="BN475" t="s">
        <v>133</v>
      </c>
      <c r="BR475" t="s">
        <v>133</v>
      </c>
      <c r="BU475" t="s">
        <v>858</v>
      </c>
      <c r="BV475" t="s">
        <v>114</v>
      </c>
      <c r="BW475" t="s">
        <v>112</v>
      </c>
      <c r="BX475">
        <v>0</v>
      </c>
      <c r="BZ475">
        <v>0</v>
      </c>
      <c r="CA475">
        <v>1</v>
      </c>
      <c r="CB475">
        <v>0</v>
      </c>
      <c r="CC475">
        <v>0</v>
      </c>
      <c r="CD475" t="s">
        <v>114</v>
      </c>
      <c r="CE475" t="s">
        <v>116</v>
      </c>
      <c r="CF475" t="s">
        <v>110</v>
      </c>
      <c r="CG475" t="s">
        <v>117</v>
      </c>
      <c r="CH475" t="s">
        <v>117</v>
      </c>
      <c r="CI475" t="s">
        <v>117</v>
      </c>
      <c r="CJ475" t="s">
        <v>117</v>
      </c>
      <c r="CK475" t="s">
        <v>112</v>
      </c>
      <c r="CL475">
        <v>2</v>
      </c>
      <c r="CM475">
        <v>1</v>
      </c>
      <c r="CN475" t="s">
        <v>155</v>
      </c>
      <c r="CO475" t="s">
        <v>154</v>
      </c>
      <c r="CP475">
        <v>0</v>
      </c>
      <c r="CQ475" t="s">
        <v>135</v>
      </c>
      <c r="CR475" t="s">
        <v>135</v>
      </c>
      <c r="CS475" t="s">
        <v>184</v>
      </c>
      <c r="CT475" t="s">
        <v>156</v>
      </c>
      <c r="CU475">
        <v>5</v>
      </c>
      <c r="CV475" t="s">
        <v>1046</v>
      </c>
      <c r="CW475" t="s">
        <v>1046</v>
      </c>
      <c r="CX475">
        <v>3</v>
      </c>
      <c r="CY475">
        <f t="shared" si="49"/>
        <v>7.5</v>
      </c>
      <c r="CZ475">
        <v>2.3430200000000001</v>
      </c>
      <c r="DA475">
        <v>1.2124900000000001</v>
      </c>
      <c r="DB475">
        <f t="shared" si="50"/>
        <v>1</v>
      </c>
      <c r="DC475">
        <v>10</v>
      </c>
      <c r="DF475">
        <v>7742</v>
      </c>
      <c r="DG475">
        <f t="shared" si="51"/>
        <v>15484</v>
      </c>
      <c r="DH475">
        <f t="shared" si="52"/>
        <v>4</v>
      </c>
      <c r="DI475">
        <v>542</v>
      </c>
      <c r="DJ475">
        <f t="shared" si="53"/>
        <v>1084</v>
      </c>
      <c r="DK475">
        <f t="shared" si="54"/>
        <v>3</v>
      </c>
      <c r="DN475">
        <f>(DL475*InputWeights!$C$7+DB475*InputWeights!$C$6)</f>
        <v>0.5</v>
      </c>
      <c r="DO475">
        <f>(DD475*InputWeights!$C$12+DE475*InputWeights!$C$10+CU475*InputWeights!$C$11)</f>
        <v>2</v>
      </c>
      <c r="DP475">
        <f>(DC475*InputWeights!$C$18+DK475*InputWeights!$C$16+DH475*InputWeights!$C$15+CY475*InputWeights!$C$17)</f>
        <v>5.45</v>
      </c>
      <c r="DR475">
        <f>DN475*InputWeights!$C$5+DO475*InputWeights!$C$9+DP475*InputWeights!$C$14</f>
        <v>29.3</v>
      </c>
      <c r="DS475">
        <f>((_xlfn.RANK.EQ(DR475,$DR$2:$DR$1000,0))/(COUNT(DR$2:$DR$1000)))*100</f>
        <v>66.199158485273486</v>
      </c>
      <c r="DT475">
        <f t="shared" si="55"/>
        <v>0</v>
      </c>
    </row>
    <row r="476" spans="1:124" x14ac:dyDescent="0.25">
      <c r="A476" t="s">
        <v>107</v>
      </c>
      <c r="B476" t="s">
        <v>108</v>
      </c>
      <c r="C476" t="s">
        <v>109</v>
      </c>
      <c r="D476" t="s">
        <v>110</v>
      </c>
      <c r="E476" t="s">
        <v>176</v>
      </c>
      <c r="F476">
        <v>956</v>
      </c>
      <c r="G476">
        <v>2200</v>
      </c>
      <c r="H476">
        <v>0</v>
      </c>
      <c r="I476">
        <v>1900</v>
      </c>
      <c r="J476">
        <v>2014</v>
      </c>
      <c r="K476" t="s">
        <v>112</v>
      </c>
      <c r="L476" t="s">
        <v>110</v>
      </c>
      <c r="M476">
        <v>24</v>
      </c>
      <c r="N476" t="s">
        <v>177</v>
      </c>
      <c r="O476">
        <v>2</v>
      </c>
      <c r="Q476" t="s">
        <v>114</v>
      </c>
      <c r="R476">
        <v>2</v>
      </c>
      <c r="S476" t="s">
        <v>115</v>
      </c>
      <c r="T476">
        <v>140</v>
      </c>
      <c r="V476">
        <v>10345</v>
      </c>
      <c r="W476" t="s">
        <v>116</v>
      </c>
      <c r="X476" t="s">
        <v>117</v>
      </c>
      <c r="Y476" t="s">
        <v>159</v>
      </c>
      <c r="Z476" t="s">
        <v>119</v>
      </c>
      <c r="AA476" t="s">
        <v>120</v>
      </c>
      <c r="AC476" t="s">
        <v>170</v>
      </c>
      <c r="AD476" t="s">
        <v>160</v>
      </c>
      <c r="AE476" t="s">
        <v>123</v>
      </c>
      <c r="AF476" t="s">
        <v>124</v>
      </c>
      <c r="AG476" t="s">
        <v>125</v>
      </c>
      <c r="AH476" t="s">
        <v>124</v>
      </c>
      <c r="AI476" t="s">
        <v>112</v>
      </c>
      <c r="AJ476" t="s">
        <v>112</v>
      </c>
      <c r="AK476" t="s">
        <v>125</v>
      </c>
      <c r="AL476" t="s">
        <v>178</v>
      </c>
      <c r="AM476" t="s">
        <v>178</v>
      </c>
      <c r="AN476" t="s">
        <v>179</v>
      </c>
      <c r="AO476">
        <v>1298</v>
      </c>
      <c r="AP476">
        <v>102264</v>
      </c>
      <c r="AQ476">
        <v>130</v>
      </c>
      <c r="AR476" t="s">
        <v>110</v>
      </c>
      <c r="AS476">
        <v>44757</v>
      </c>
      <c r="AT476">
        <v>45713</v>
      </c>
      <c r="AU476">
        <v>44757</v>
      </c>
      <c r="AV476">
        <v>45713</v>
      </c>
      <c r="BB476" t="s">
        <v>129</v>
      </c>
      <c r="BC476" t="s">
        <v>180</v>
      </c>
      <c r="BD476">
        <v>84</v>
      </c>
      <c r="BE476" t="s">
        <v>131</v>
      </c>
      <c r="BF476">
        <v>0</v>
      </c>
      <c r="BG476">
        <v>4</v>
      </c>
      <c r="BH476">
        <v>4</v>
      </c>
      <c r="BI476" t="s">
        <v>181</v>
      </c>
      <c r="BJ476" t="s">
        <v>182</v>
      </c>
      <c r="BK476" t="s">
        <v>112</v>
      </c>
      <c r="BN476" t="s">
        <v>133</v>
      </c>
      <c r="BR476" t="s">
        <v>133</v>
      </c>
      <c r="BU476" t="s">
        <v>112</v>
      </c>
      <c r="BV476" t="s">
        <v>114</v>
      </c>
      <c r="BW476" t="s">
        <v>112</v>
      </c>
      <c r="BX476">
        <v>0</v>
      </c>
      <c r="BZ476">
        <v>0</v>
      </c>
      <c r="CA476">
        <v>1</v>
      </c>
      <c r="CB476">
        <v>0</v>
      </c>
      <c r="CC476">
        <v>0</v>
      </c>
      <c r="CD476" t="s">
        <v>110</v>
      </c>
      <c r="CE476" t="s">
        <v>114</v>
      </c>
      <c r="CF476" t="s">
        <v>110</v>
      </c>
      <c r="CG476" t="s">
        <v>117</v>
      </c>
      <c r="CH476" t="s">
        <v>114</v>
      </c>
      <c r="CI476" t="s">
        <v>117</v>
      </c>
      <c r="CJ476" t="s">
        <v>117</v>
      </c>
      <c r="CK476" t="s">
        <v>125</v>
      </c>
      <c r="CL476">
        <v>3</v>
      </c>
      <c r="CM476">
        <v>0</v>
      </c>
      <c r="CN476" t="s">
        <v>142</v>
      </c>
      <c r="CO476" t="s">
        <v>183</v>
      </c>
      <c r="CP476">
        <v>0</v>
      </c>
      <c r="CQ476" t="s">
        <v>135</v>
      </c>
      <c r="CR476" t="s">
        <v>135</v>
      </c>
      <c r="CS476" t="s">
        <v>184</v>
      </c>
      <c r="CT476" t="s">
        <v>156</v>
      </c>
      <c r="CU476">
        <v>5</v>
      </c>
      <c r="CV476" t="s">
        <v>185</v>
      </c>
      <c r="CW476" t="s">
        <v>185</v>
      </c>
      <c r="CX476">
        <v>3</v>
      </c>
      <c r="CY476">
        <f t="shared" si="49"/>
        <v>7.5</v>
      </c>
      <c r="CZ476">
        <v>6.61151</v>
      </c>
      <c r="DA476">
        <v>4.7732299999999999</v>
      </c>
      <c r="DB476">
        <f t="shared" si="50"/>
        <v>2.5</v>
      </c>
      <c r="DF476">
        <v>10345</v>
      </c>
      <c r="DG476">
        <f t="shared" si="51"/>
        <v>20690</v>
      </c>
      <c r="DH476">
        <f t="shared" si="52"/>
        <v>5</v>
      </c>
      <c r="DI476">
        <v>724</v>
      </c>
      <c r="DJ476">
        <f t="shared" si="53"/>
        <v>1448</v>
      </c>
      <c r="DK476">
        <f t="shared" si="54"/>
        <v>3</v>
      </c>
      <c r="DN476">
        <f>(DL476*InputWeights!$C$7+DB476*InputWeights!$C$6)</f>
        <v>1.25</v>
      </c>
      <c r="DO476">
        <f>(DD476*InputWeights!$C$12+DE476*InputWeights!$C$10+CU476*InputWeights!$C$11)</f>
        <v>2</v>
      </c>
      <c r="DP476">
        <f>(DC476*InputWeights!$C$18+DK476*InputWeights!$C$16+DH476*InputWeights!$C$15+CY476*InputWeights!$C$17)</f>
        <v>4.8499999999999996</v>
      </c>
      <c r="DR476">
        <f>DN476*InputWeights!$C$5+DO476*InputWeights!$C$9+DP476*InputWeights!$C$14</f>
        <v>29.15</v>
      </c>
      <c r="DS476">
        <f>((_xlfn.RANK.EQ(DR476,$DR$2:$DR$1000,0))/(COUNT(DR$2:$DR$1000)))*100</f>
        <v>66.619915848527341</v>
      </c>
      <c r="DT476">
        <f t="shared" si="55"/>
        <v>0</v>
      </c>
    </row>
    <row r="477" spans="1:124" x14ac:dyDescent="0.25">
      <c r="A477" t="s">
        <v>107</v>
      </c>
      <c r="B477" t="s">
        <v>108</v>
      </c>
      <c r="C477" t="s">
        <v>109</v>
      </c>
      <c r="D477" t="s">
        <v>110</v>
      </c>
      <c r="E477" t="s">
        <v>186</v>
      </c>
      <c r="F477">
        <v>958</v>
      </c>
      <c r="G477">
        <v>2200</v>
      </c>
      <c r="H477">
        <v>30</v>
      </c>
      <c r="I477">
        <v>1930</v>
      </c>
      <c r="J477">
        <v>2014</v>
      </c>
      <c r="K477" t="s">
        <v>139</v>
      </c>
      <c r="L477" t="s">
        <v>110</v>
      </c>
      <c r="M477">
        <v>24</v>
      </c>
      <c r="N477" t="s">
        <v>177</v>
      </c>
      <c r="O477">
        <v>2</v>
      </c>
      <c r="Q477" t="s">
        <v>114</v>
      </c>
      <c r="R477">
        <v>2</v>
      </c>
      <c r="S477" t="s">
        <v>148</v>
      </c>
      <c r="T477">
        <v>122</v>
      </c>
      <c r="V477">
        <v>11163</v>
      </c>
      <c r="W477" t="s">
        <v>116</v>
      </c>
      <c r="X477" t="s">
        <v>117</v>
      </c>
      <c r="Y477" t="s">
        <v>159</v>
      </c>
      <c r="Z477" t="s">
        <v>119</v>
      </c>
      <c r="AA477" t="s">
        <v>120</v>
      </c>
      <c r="AC477" t="s">
        <v>170</v>
      </c>
      <c r="AD477" t="s">
        <v>160</v>
      </c>
      <c r="AE477" t="s">
        <v>123</v>
      </c>
      <c r="AF477" t="s">
        <v>124</v>
      </c>
      <c r="AG477" t="s">
        <v>125</v>
      </c>
      <c r="AH477" t="s">
        <v>124</v>
      </c>
      <c r="AI477" t="s">
        <v>112</v>
      </c>
      <c r="AJ477" t="s">
        <v>112</v>
      </c>
      <c r="AK477" t="s">
        <v>125</v>
      </c>
      <c r="AL477" t="s">
        <v>174</v>
      </c>
      <c r="AM477" t="s">
        <v>187</v>
      </c>
      <c r="AN477" t="s">
        <v>188</v>
      </c>
      <c r="AO477">
        <v>1299</v>
      </c>
      <c r="AP477">
        <v>102264</v>
      </c>
      <c r="AQ477">
        <v>81038</v>
      </c>
      <c r="AR477" t="s">
        <v>114</v>
      </c>
      <c r="AS477">
        <v>9681</v>
      </c>
      <c r="AT477">
        <v>10639</v>
      </c>
      <c r="AU477">
        <v>31620</v>
      </c>
      <c r="AV477">
        <v>32578</v>
      </c>
      <c r="BB477" t="s">
        <v>129</v>
      </c>
      <c r="BC477" t="s">
        <v>189</v>
      </c>
      <c r="BD477">
        <v>91</v>
      </c>
      <c r="BE477" t="s">
        <v>131</v>
      </c>
      <c r="BF477">
        <v>0</v>
      </c>
      <c r="BG477">
        <v>4</v>
      </c>
      <c r="BH477">
        <v>4</v>
      </c>
      <c r="BI477" t="s">
        <v>181</v>
      </c>
      <c r="BJ477" t="s">
        <v>182</v>
      </c>
      <c r="BK477" t="s">
        <v>112</v>
      </c>
      <c r="BN477" t="s">
        <v>133</v>
      </c>
      <c r="BR477" t="s">
        <v>133</v>
      </c>
      <c r="BU477" t="s">
        <v>139</v>
      </c>
      <c r="BV477" t="s">
        <v>114</v>
      </c>
      <c r="BW477" t="s">
        <v>112</v>
      </c>
      <c r="BX477">
        <v>0</v>
      </c>
      <c r="BZ477">
        <v>0</v>
      </c>
      <c r="CA477">
        <v>1</v>
      </c>
      <c r="CB477">
        <v>0</v>
      </c>
      <c r="CC477">
        <v>0</v>
      </c>
      <c r="CD477" t="s">
        <v>114</v>
      </c>
      <c r="CE477" t="s">
        <v>114</v>
      </c>
      <c r="CF477" t="s">
        <v>110</v>
      </c>
      <c r="CG477" t="s">
        <v>117</v>
      </c>
      <c r="CH477" t="s">
        <v>114</v>
      </c>
      <c r="CI477" t="s">
        <v>117</v>
      </c>
      <c r="CJ477" t="s">
        <v>117</v>
      </c>
      <c r="CK477" t="s">
        <v>125</v>
      </c>
      <c r="CL477">
        <v>3</v>
      </c>
      <c r="CM477">
        <v>0</v>
      </c>
      <c r="CN477" t="s">
        <v>142</v>
      </c>
      <c r="CO477" t="s">
        <v>183</v>
      </c>
      <c r="CP477">
        <v>0</v>
      </c>
      <c r="CQ477" t="s">
        <v>143</v>
      </c>
      <c r="CR477" t="s">
        <v>143</v>
      </c>
      <c r="CS477" t="s">
        <v>184</v>
      </c>
      <c r="CT477" t="s">
        <v>156</v>
      </c>
      <c r="CU477">
        <v>5</v>
      </c>
      <c r="CV477" t="s">
        <v>190</v>
      </c>
      <c r="CW477" t="s">
        <v>190</v>
      </c>
      <c r="CX477">
        <v>3</v>
      </c>
      <c r="CY477">
        <f t="shared" si="49"/>
        <v>7.5</v>
      </c>
      <c r="CZ477">
        <v>7.1491699999999998</v>
      </c>
      <c r="DA477">
        <v>4.3942899999999998</v>
      </c>
      <c r="DB477">
        <f t="shared" si="50"/>
        <v>2.5</v>
      </c>
      <c r="DF477">
        <v>11163</v>
      </c>
      <c r="DG477">
        <f t="shared" si="51"/>
        <v>22326</v>
      </c>
      <c r="DH477">
        <f t="shared" si="52"/>
        <v>5</v>
      </c>
      <c r="DI477">
        <v>781</v>
      </c>
      <c r="DJ477">
        <f t="shared" si="53"/>
        <v>1562</v>
      </c>
      <c r="DK477">
        <f t="shared" si="54"/>
        <v>3</v>
      </c>
      <c r="DN477">
        <f>(DL477*InputWeights!$C$7+DB477*InputWeights!$C$6)</f>
        <v>1.25</v>
      </c>
      <c r="DO477">
        <f>(DD477*InputWeights!$C$12+DE477*InputWeights!$C$10+CU477*InputWeights!$C$11)</f>
        <v>2</v>
      </c>
      <c r="DP477">
        <f>(DC477*InputWeights!$C$18+DK477*InputWeights!$C$16+DH477*InputWeights!$C$15+CY477*InputWeights!$C$17)</f>
        <v>4.8499999999999996</v>
      </c>
      <c r="DR477">
        <f>DN477*InputWeights!$C$5+DO477*InputWeights!$C$9+DP477*InputWeights!$C$14</f>
        <v>29.15</v>
      </c>
      <c r="DS477">
        <f>((_xlfn.RANK.EQ(DR477,$DR$2:$DR$1000,0))/(COUNT(DR$2:$DR$1000)))*100</f>
        <v>66.619915848527341</v>
      </c>
      <c r="DT477">
        <f t="shared" si="55"/>
        <v>0</v>
      </c>
    </row>
    <row r="478" spans="1:124" x14ac:dyDescent="0.25">
      <c r="A478" t="s">
        <v>107</v>
      </c>
      <c r="B478" t="s">
        <v>108</v>
      </c>
      <c r="C478" t="s">
        <v>109</v>
      </c>
      <c r="D478" t="s">
        <v>110</v>
      </c>
      <c r="E478" t="s">
        <v>191</v>
      </c>
      <c r="F478">
        <v>2981</v>
      </c>
      <c r="G478">
        <v>2300</v>
      </c>
      <c r="H478">
        <v>0</v>
      </c>
      <c r="I478">
        <v>1930</v>
      </c>
      <c r="J478">
        <v>2014</v>
      </c>
      <c r="K478" t="s">
        <v>112</v>
      </c>
      <c r="L478" t="s">
        <v>110</v>
      </c>
      <c r="M478">
        <v>24</v>
      </c>
      <c r="N478" t="s">
        <v>177</v>
      </c>
      <c r="O478">
        <v>2</v>
      </c>
      <c r="Q478" t="s">
        <v>114</v>
      </c>
      <c r="R478">
        <v>2</v>
      </c>
      <c r="S478" t="s">
        <v>115</v>
      </c>
      <c r="T478">
        <v>94</v>
      </c>
      <c r="V478">
        <v>10345</v>
      </c>
      <c r="W478" t="s">
        <v>116</v>
      </c>
      <c r="X478" t="s">
        <v>117</v>
      </c>
      <c r="Y478" t="s">
        <v>159</v>
      </c>
      <c r="Z478" t="s">
        <v>119</v>
      </c>
      <c r="AA478" t="s">
        <v>120</v>
      </c>
      <c r="AC478" t="s">
        <v>160</v>
      </c>
      <c r="AD478" t="s">
        <v>160</v>
      </c>
      <c r="AE478" t="s">
        <v>123</v>
      </c>
      <c r="AF478" t="s">
        <v>124</v>
      </c>
      <c r="AG478" t="s">
        <v>125</v>
      </c>
      <c r="AH478" t="s">
        <v>124</v>
      </c>
      <c r="AI478" t="s">
        <v>112</v>
      </c>
      <c r="AJ478" t="s">
        <v>112</v>
      </c>
      <c r="AK478" t="s">
        <v>125</v>
      </c>
      <c r="AL478" t="s">
        <v>178</v>
      </c>
      <c r="AM478" t="s">
        <v>178</v>
      </c>
      <c r="AN478" t="s">
        <v>179</v>
      </c>
      <c r="AO478">
        <v>1300</v>
      </c>
      <c r="AP478">
        <v>102264</v>
      </c>
      <c r="AQ478">
        <v>130</v>
      </c>
      <c r="AR478" t="s">
        <v>110</v>
      </c>
      <c r="AS478">
        <v>45713</v>
      </c>
      <c r="AT478">
        <v>48694</v>
      </c>
      <c r="AU478">
        <v>45713</v>
      </c>
      <c r="AV478">
        <v>48694</v>
      </c>
      <c r="BB478" t="s">
        <v>129</v>
      </c>
      <c r="BC478" t="s">
        <v>180</v>
      </c>
      <c r="BD478">
        <v>92</v>
      </c>
      <c r="BE478" t="s">
        <v>131</v>
      </c>
      <c r="BF478">
        <v>0</v>
      </c>
      <c r="BG478">
        <v>4</v>
      </c>
      <c r="BH478">
        <v>4</v>
      </c>
      <c r="BI478" t="s">
        <v>181</v>
      </c>
      <c r="BJ478" t="s">
        <v>182</v>
      </c>
      <c r="BK478" t="s">
        <v>112</v>
      </c>
      <c r="BN478" t="s">
        <v>133</v>
      </c>
      <c r="BR478" t="s">
        <v>133</v>
      </c>
      <c r="BU478" t="s">
        <v>112</v>
      </c>
      <c r="BV478" t="s">
        <v>114</v>
      </c>
      <c r="BW478" t="s">
        <v>112</v>
      </c>
      <c r="BX478">
        <v>0</v>
      </c>
      <c r="BZ478">
        <v>0</v>
      </c>
      <c r="CA478">
        <v>1</v>
      </c>
      <c r="CB478">
        <v>0</v>
      </c>
      <c r="CC478">
        <v>0</v>
      </c>
      <c r="CD478" t="s">
        <v>110</v>
      </c>
      <c r="CE478" t="s">
        <v>114</v>
      </c>
      <c r="CF478" t="s">
        <v>110</v>
      </c>
      <c r="CG478" t="s">
        <v>117</v>
      </c>
      <c r="CH478" t="s">
        <v>114</v>
      </c>
      <c r="CI478" t="s">
        <v>117</v>
      </c>
      <c r="CJ478" t="s">
        <v>117</v>
      </c>
      <c r="CK478" t="s">
        <v>125</v>
      </c>
      <c r="CL478">
        <v>12</v>
      </c>
      <c r="CM478">
        <v>0</v>
      </c>
      <c r="CN478" t="s">
        <v>142</v>
      </c>
      <c r="CO478" t="s">
        <v>183</v>
      </c>
      <c r="CP478">
        <v>0</v>
      </c>
      <c r="CQ478" t="s">
        <v>135</v>
      </c>
      <c r="CR478" t="s">
        <v>135</v>
      </c>
      <c r="CS478" t="s">
        <v>156</v>
      </c>
      <c r="CT478" t="s">
        <v>156</v>
      </c>
      <c r="CU478">
        <v>5</v>
      </c>
      <c r="CV478" t="s">
        <v>192</v>
      </c>
      <c r="CW478" t="s">
        <v>192</v>
      </c>
      <c r="CX478">
        <v>3</v>
      </c>
      <c r="CY478">
        <f t="shared" si="49"/>
        <v>7.5</v>
      </c>
      <c r="CZ478">
        <v>5.7470100000000004</v>
      </c>
      <c r="DA478">
        <v>3.22837</v>
      </c>
      <c r="DB478">
        <f t="shared" si="50"/>
        <v>2.5</v>
      </c>
      <c r="DF478">
        <v>10345</v>
      </c>
      <c r="DG478">
        <f t="shared" si="51"/>
        <v>20690</v>
      </c>
      <c r="DH478">
        <f t="shared" si="52"/>
        <v>5</v>
      </c>
      <c r="DI478">
        <v>724</v>
      </c>
      <c r="DJ478">
        <f t="shared" si="53"/>
        <v>1448</v>
      </c>
      <c r="DK478">
        <f t="shared" si="54"/>
        <v>3</v>
      </c>
      <c r="DN478">
        <f>(DL478*InputWeights!$C$7+DB478*InputWeights!$C$6)</f>
        <v>1.25</v>
      </c>
      <c r="DO478">
        <f>(DD478*InputWeights!$C$12+DE478*InputWeights!$C$10+CU478*InputWeights!$C$11)</f>
        <v>2</v>
      </c>
      <c r="DP478">
        <f>(DC478*InputWeights!$C$18+DK478*InputWeights!$C$16+DH478*InputWeights!$C$15+CY478*InputWeights!$C$17)</f>
        <v>4.8499999999999996</v>
      </c>
      <c r="DR478">
        <f>DN478*InputWeights!$C$5+DO478*InputWeights!$C$9+DP478*InputWeights!$C$14</f>
        <v>29.15</v>
      </c>
      <c r="DS478">
        <f>((_xlfn.RANK.EQ(DR478,$DR$2:$DR$1000,0))/(COUNT(DR$2:$DR$1000)))*100</f>
        <v>66.619915848527341</v>
      </c>
      <c r="DT478">
        <f t="shared" si="55"/>
        <v>0</v>
      </c>
    </row>
    <row r="479" spans="1:124" x14ac:dyDescent="0.25">
      <c r="A479" t="s">
        <v>107</v>
      </c>
      <c r="B479" t="s">
        <v>108</v>
      </c>
      <c r="C479" t="s">
        <v>109</v>
      </c>
      <c r="D479" t="s">
        <v>110</v>
      </c>
      <c r="E479" t="s">
        <v>193</v>
      </c>
      <c r="F479">
        <v>2893</v>
      </c>
      <c r="G479">
        <v>2300</v>
      </c>
      <c r="H479">
        <v>30</v>
      </c>
      <c r="I479">
        <v>1930</v>
      </c>
      <c r="J479">
        <v>2014</v>
      </c>
      <c r="K479" t="s">
        <v>139</v>
      </c>
      <c r="L479" t="s">
        <v>110</v>
      </c>
      <c r="M479">
        <v>24</v>
      </c>
      <c r="N479" t="s">
        <v>177</v>
      </c>
      <c r="O479">
        <v>2</v>
      </c>
      <c r="Q479" t="s">
        <v>114</v>
      </c>
      <c r="R479">
        <v>2</v>
      </c>
      <c r="S479" t="s">
        <v>148</v>
      </c>
      <c r="T479">
        <v>96</v>
      </c>
      <c r="V479">
        <v>11163</v>
      </c>
      <c r="W479" t="s">
        <v>116</v>
      </c>
      <c r="X479" t="s">
        <v>117</v>
      </c>
      <c r="Y479" t="s">
        <v>159</v>
      </c>
      <c r="Z479" t="s">
        <v>119</v>
      </c>
      <c r="AA479" t="s">
        <v>120</v>
      </c>
      <c r="AC479" t="s">
        <v>160</v>
      </c>
      <c r="AD479" t="s">
        <v>160</v>
      </c>
      <c r="AE479" t="s">
        <v>123</v>
      </c>
      <c r="AF479" t="s">
        <v>124</v>
      </c>
      <c r="AG479" t="s">
        <v>125</v>
      </c>
      <c r="AH479" t="s">
        <v>124</v>
      </c>
      <c r="AI479" t="s">
        <v>112</v>
      </c>
      <c r="AJ479" t="s">
        <v>112</v>
      </c>
      <c r="AK479" t="s">
        <v>125</v>
      </c>
      <c r="AL479" t="s">
        <v>174</v>
      </c>
      <c r="AM479" t="s">
        <v>187</v>
      </c>
      <c r="AN479" t="s">
        <v>188</v>
      </c>
      <c r="AO479">
        <v>1301</v>
      </c>
      <c r="AP479">
        <v>102264</v>
      </c>
      <c r="AQ479">
        <v>81038</v>
      </c>
      <c r="AR479" t="s">
        <v>114</v>
      </c>
      <c r="AS479">
        <v>10639</v>
      </c>
      <c r="AT479">
        <v>13532</v>
      </c>
      <c r="AU479">
        <v>32578</v>
      </c>
      <c r="AV479">
        <v>35471</v>
      </c>
      <c r="BB479" t="s">
        <v>129</v>
      </c>
      <c r="BC479" t="s">
        <v>189</v>
      </c>
      <c r="BD479">
        <v>94</v>
      </c>
      <c r="BE479" t="s">
        <v>131</v>
      </c>
      <c r="BF479">
        <v>0</v>
      </c>
      <c r="BG479">
        <v>4</v>
      </c>
      <c r="BH479">
        <v>4</v>
      </c>
      <c r="BI479" t="s">
        <v>181</v>
      </c>
      <c r="BJ479" t="s">
        <v>182</v>
      </c>
      <c r="BK479" t="s">
        <v>112</v>
      </c>
      <c r="BN479" t="s">
        <v>133</v>
      </c>
      <c r="BR479" t="s">
        <v>133</v>
      </c>
      <c r="BU479" t="s">
        <v>139</v>
      </c>
      <c r="BV479" t="s">
        <v>114</v>
      </c>
      <c r="BW479" t="s">
        <v>112</v>
      </c>
      <c r="BX479">
        <v>0</v>
      </c>
      <c r="BZ479">
        <v>0</v>
      </c>
      <c r="CA479">
        <v>1</v>
      </c>
      <c r="CB479">
        <v>0</v>
      </c>
      <c r="CC479">
        <v>0</v>
      </c>
      <c r="CD479" t="s">
        <v>114</v>
      </c>
      <c r="CE479" t="s">
        <v>114</v>
      </c>
      <c r="CF479" t="s">
        <v>110</v>
      </c>
      <c r="CG479" t="s">
        <v>117</v>
      </c>
      <c r="CH479" t="s">
        <v>117</v>
      </c>
      <c r="CI479" t="s">
        <v>117</v>
      </c>
      <c r="CJ479" t="s">
        <v>117</v>
      </c>
      <c r="CK479" t="s">
        <v>125</v>
      </c>
      <c r="CL479">
        <v>6</v>
      </c>
      <c r="CM479">
        <v>2</v>
      </c>
      <c r="CN479" t="s">
        <v>142</v>
      </c>
      <c r="CO479" t="s">
        <v>183</v>
      </c>
      <c r="CP479">
        <v>0</v>
      </c>
      <c r="CQ479" t="s">
        <v>143</v>
      </c>
      <c r="CR479" t="s">
        <v>143</v>
      </c>
      <c r="CS479" t="s">
        <v>156</v>
      </c>
      <c r="CT479" t="s">
        <v>156</v>
      </c>
      <c r="CU479">
        <v>5</v>
      </c>
      <c r="CV479" t="s">
        <v>194</v>
      </c>
      <c r="CW479" t="s">
        <v>194</v>
      </c>
      <c r="CX479">
        <v>3</v>
      </c>
      <c r="CY479">
        <f t="shared" si="49"/>
        <v>7.5</v>
      </c>
      <c r="CZ479">
        <v>7.0964400000000003</v>
      </c>
      <c r="DA479">
        <v>3.8426399999999998</v>
      </c>
      <c r="DB479">
        <f t="shared" si="50"/>
        <v>2.5</v>
      </c>
      <c r="DF479">
        <v>11163</v>
      </c>
      <c r="DG479">
        <f t="shared" si="51"/>
        <v>22326</v>
      </c>
      <c r="DH479">
        <f t="shared" si="52"/>
        <v>5</v>
      </c>
      <c r="DI479">
        <v>781</v>
      </c>
      <c r="DJ479">
        <f t="shared" si="53"/>
        <v>1562</v>
      </c>
      <c r="DK479">
        <f t="shared" si="54"/>
        <v>3</v>
      </c>
      <c r="DN479">
        <f>(DL479*InputWeights!$C$7+DB479*InputWeights!$C$6)</f>
        <v>1.25</v>
      </c>
      <c r="DO479">
        <f>(DD479*InputWeights!$C$12+DE479*InputWeights!$C$10+CU479*InputWeights!$C$11)</f>
        <v>2</v>
      </c>
      <c r="DP479">
        <f>(DC479*InputWeights!$C$18+DK479*InputWeights!$C$16+DH479*InputWeights!$C$15+CY479*InputWeights!$C$17)</f>
        <v>4.8499999999999996</v>
      </c>
      <c r="DR479">
        <f>DN479*InputWeights!$C$5+DO479*InputWeights!$C$9+DP479*InputWeights!$C$14</f>
        <v>29.15</v>
      </c>
      <c r="DS479">
        <f>((_xlfn.RANK.EQ(DR479,$DR$2:$DR$1000,0))/(COUNT(DR$2:$DR$1000)))*100</f>
        <v>66.619915848527341</v>
      </c>
      <c r="DT479">
        <f t="shared" si="55"/>
        <v>0</v>
      </c>
    </row>
    <row r="480" spans="1:124" x14ac:dyDescent="0.25">
      <c r="A480" t="s">
        <v>680</v>
      </c>
      <c r="B480" t="s">
        <v>108</v>
      </c>
      <c r="C480" t="s">
        <v>109</v>
      </c>
      <c r="D480" t="s">
        <v>110</v>
      </c>
      <c r="E480" t="s">
        <v>173</v>
      </c>
      <c r="F480">
        <v>1465</v>
      </c>
      <c r="G480">
        <v>2400</v>
      </c>
      <c r="H480">
        <v>10</v>
      </c>
      <c r="I480">
        <v>1987</v>
      </c>
      <c r="J480">
        <v>2012</v>
      </c>
      <c r="K480" t="s">
        <v>139</v>
      </c>
      <c r="L480" t="s">
        <v>110</v>
      </c>
      <c r="M480">
        <v>20</v>
      </c>
      <c r="N480" t="s">
        <v>177</v>
      </c>
      <c r="O480">
        <v>2</v>
      </c>
      <c r="P480" t="s">
        <v>112</v>
      </c>
      <c r="Q480" t="s">
        <v>110</v>
      </c>
      <c r="R480">
        <v>1</v>
      </c>
      <c r="S480" t="s">
        <v>682</v>
      </c>
      <c r="T480">
        <v>72</v>
      </c>
      <c r="V480">
        <v>10282</v>
      </c>
      <c r="W480" t="s">
        <v>116</v>
      </c>
      <c r="X480" t="s">
        <v>117</v>
      </c>
      <c r="Y480" t="s">
        <v>683</v>
      </c>
      <c r="Z480" t="s">
        <v>119</v>
      </c>
      <c r="AA480" t="s">
        <v>684</v>
      </c>
      <c r="AC480" t="s">
        <v>371</v>
      </c>
      <c r="AD480" t="s">
        <v>218</v>
      </c>
      <c r="AE480" t="s">
        <v>340</v>
      </c>
      <c r="AF480" t="s">
        <v>124</v>
      </c>
      <c r="AG480" t="s">
        <v>125</v>
      </c>
      <c r="AH480" t="s">
        <v>124</v>
      </c>
      <c r="AI480" t="s">
        <v>169</v>
      </c>
      <c r="AJ480" t="s">
        <v>112</v>
      </c>
      <c r="AK480" t="s">
        <v>125</v>
      </c>
      <c r="AL480" t="s">
        <v>151</v>
      </c>
      <c r="AM480" t="s">
        <v>731</v>
      </c>
      <c r="AN480" t="s">
        <v>506</v>
      </c>
      <c r="AO480">
        <v>2010</v>
      </c>
      <c r="AP480">
        <v>102264</v>
      </c>
      <c r="AQ480">
        <v>74430</v>
      </c>
      <c r="AR480" t="s">
        <v>114</v>
      </c>
      <c r="AS480">
        <v>54576</v>
      </c>
      <c r="AT480">
        <v>56041</v>
      </c>
      <c r="AU480">
        <v>59928</v>
      </c>
      <c r="AV480">
        <v>61393</v>
      </c>
      <c r="BB480" t="s">
        <v>129</v>
      </c>
      <c r="BC480" t="s">
        <v>180</v>
      </c>
      <c r="BD480">
        <v>85</v>
      </c>
      <c r="BE480" t="s">
        <v>131</v>
      </c>
      <c r="BF480">
        <v>0</v>
      </c>
      <c r="BG480">
        <v>1</v>
      </c>
      <c r="BH480">
        <v>1</v>
      </c>
      <c r="BI480" t="s">
        <v>182</v>
      </c>
      <c r="BJ480" t="s">
        <v>182</v>
      </c>
      <c r="BK480" t="s">
        <v>112</v>
      </c>
      <c r="BN480" t="s">
        <v>133</v>
      </c>
      <c r="BR480" t="s">
        <v>133</v>
      </c>
      <c r="BU480" t="s">
        <v>139</v>
      </c>
      <c r="BV480" t="s">
        <v>114</v>
      </c>
      <c r="BW480" t="s">
        <v>112</v>
      </c>
      <c r="BX480">
        <v>0</v>
      </c>
      <c r="BZ480">
        <v>0</v>
      </c>
      <c r="CA480">
        <v>1</v>
      </c>
      <c r="CB480">
        <v>0</v>
      </c>
      <c r="CC480">
        <v>0</v>
      </c>
      <c r="CD480" t="s">
        <v>114</v>
      </c>
      <c r="CE480" t="s">
        <v>110</v>
      </c>
      <c r="CF480" t="s">
        <v>110</v>
      </c>
      <c r="CG480" t="s">
        <v>114</v>
      </c>
      <c r="CH480" t="s">
        <v>117</v>
      </c>
      <c r="CI480" t="s">
        <v>117</v>
      </c>
      <c r="CJ480" t="s">
        <v>110</v>
      </c>
      <c r="CK480" t="s">
        <v>125</v>
      </c>
      <c r="CL480">
        <v>2</v>
      </c>
      <c r="CM480">
        <v>1</v>
      </c>
      <c r="CN480" t="s">
        <v>142</v>
      </c>
      <c r="CO480" t="s">
        <v>183</v>
      </c>
      <c r="CP480">
        <v>0</v>
      </c>
      <c r="CQ480" t="s">
        <v>135</v>
      </c>
      <c r="CR480" t="s">
        <v>135</v>
      </c>
      <c r="CS480" t="s">
        <v>215</v>
      </c>
      <c r="CT480" t="s">
        <v>156</v>
      </c>
      <c r="CU480">
        <v>5</v>
      </c>
      <c r="CV480" t="s">
        <v>732</v>
      </c>
      <c r="CW480" t="s">
        <v>732</v>
      </c>
      <c r="CX480">
        <v>3</v>
      </c>
      <c r="CY480">
        <f t="shared" si="49"/>
        <v>7.5</v>
      </c>
      <c r="CZ480">
        <v>4.8267199999999999</v>
      </c>
      <c r="DA480">
        <v>4.8267199999999999</v>
      </c>
      <c r="DB480">
        <f t="shared" si="50"/>
        <v>2.5</v>
      </c>
      <c r="DF480">
        <v>10282</v>
      </c>
      <c r="DG480">
        <f t="shared" si="51"/>
        <v>20564</v>
      </c>
      <c r="DH480">
        <f t="shared" si="52"/>
        <v>5</v>
      </c>
      <c r="DI480">
        <v>577</v>
      </c>
      <c r="DJ480">
        <f t="shared" si="53"/>
        <v>1154</v>
      </c>
      <c r="DK480">
        <f t="shared" si="54"/>
        <v>3</v>
      </c>
      <c r="DN480">
        <f>(DL480*InputWeights!$C$7+DB480*InputWeights!$C$6)</f>
        <v>1.25</v>
      </c>
      <c r="DO480">
        <f>(DD480*InputWeights!$C$12+DE480*InputWeights!$C$10+CU480*InputWeights!$C$11)</f>
        <v>2</v>
      </c>
      <c r="DP480">
        <f>(DC480*InputWeights!$C$18+DK480*InputWeights!$C$16+DH480*InputWeights!$C$15+CY480*InputWeights!$C$17)</f>
        <v>4.8499999999999996</v>
      </c>
      <c r="DR480">
        <f>DN480*InputWeights!$C$5+DO480*InputWeights!$C$9+DP480*InputWeights!$C$14</f>
        <v>29.15</v>
      </c>
      <c r="DS480">
        <f>((_xlfn.RANK.EQ(DR480,$DR$2:$DR$1000,0))/(COUNT(DR$2:$DR$1000)))*100</f>
        <v>66.619915848527341</v>
      </c>
      <c r="DT480">
        <f t="shared" si="55"/>
        <v>0</v>
      </c>
    </row>
    <row r="481" spans="1:124" x14ac:dyDescent="0.25">
      <c r="A481" t="s">
        <v>1184</v>
      </c>
      <c r="B481" t="s">
        <v>108</v>
      </c>
      <c r="C481" t="s">
        <v>109</v>
      </c>
      <c r="D481" t="s">
        <v>110</v>
      </c>
      <c r="E481" t="s">
        <v>465</v>
      </c>
      <c r="F481">
        <v>2792</v>
      </c>
      <c r="G481">
        <v>20002500</v>
      </c>
      <c r="H481">
        <v>20</v>
      </c>
      <c r="I481">
        <v>1900</v>
      </c>
      <c r="J481">
        <v>2015</v>
      </c>
      <c r="K481" t="s">
        <v>183</v>
      </c>
      <c r="L481" t="s">
        <v>114</v>
      </c>
      <c r="M481">
        <v>22</v>
      </c>
      <c r="N481" t="s">
        <v>358</v>
      </c>
      <c r="O481">
        <v>2</v>
      </c>
      <c r="Q481" t="s">
        <v>117</v>
      </c>
      <c r="R481">
        <v>0</v>
      </c>
      <c r="S481" t="s">
        <v>1185</v>
      </c>
      <c r="T481">
        <v>233</v>
      </c>
      <c r="V481">
        <v>400</v>
      </c>
      <c r="W481" t="s">
        <v>116</v>
      </c>
      <c r="X481" t="s">
        <v>117</v>
      </c>
      <c r="Y481" t="s">
        <v>1186</v>
      </c>
      <c r="AA481" t="s">
        <v>133</v>
      </c>
      <c r="AC481" t="s">
        <v>160</v>
      </c>
      <c r="AD481" t="s">
        <v>1187</v>
      </c>
      <c r="AE481" t="s">
        <v>123</v>
      </c>
      <c r="AF481" t="s">
        <v>124</v>
      </c>
      <c r="AG481" t="s">
        <v>112</v>
      </c>
      <c r="AH481" t="s">
        <v>124</v>
      </c>
      <c r="AI481" t="s">
        <v>112</v>
      </c>
      <c r="AJ481" t="s">
        <v>112</v>
      </c>
      <c r="AK481" t="s">
        <v>112</v>
      </c>
      <c r="AL481" t="s">
        <v>467</v>
      </c>
      <c r="AM481" t="s">
        <v>341</v>
      </c>
      <c r="AN481" t="s">
        <v>341</v>
      </c>
      <c r="AO481">
        <v>2879</v>
      </c>
      <c r="AP481">
        <v>102264</v>
      </c>
      <c r="AQ481">
        <v>17542</v>
      </c>
      <c r="AR481" t="s">
        <v>110</v>
      </c>
      <c r="AS481">
        <v>2513</v>
      </c>
      <c r="AT481">
        <v>5305</v>
      </c>
      <c r="AU481">
        <v>2684</v>
      </c>
      <c r="AV481">
        <v>5476</v>
      </c>
      <c r="BB481" t="s">
        <v>129</v>
      </c>
      <c r="BC481" t="s">
        <v>1188</v>
      </c>
      <c r="BD481">
        <v>65</v>
      </c>
      <c r="BE481" t="s">
        <v>131</v>
      </c>
      <c r="BF481">
        <v>1</v>
      </c>
      <c r="BG481">
        <v>3</v>
      </c>
      <c r="BH481">
        <v>3</v>
      </c>
      <c r="BI481" t="s">
        <v>131</v>
      </c>
      <c r="BJ481" t="s">
        <v>366</v>
      </c>
      <c r="BK481" t="s">
        <v>112</v>
      </c>
      <c r="BN481" t="s">
        <v>133</v>
      </c>
      <c r="BR481" t="s">
        <v>133</v>
      </c>
      <c r="BU481" t="s">
        <v>153</v>
      </c>
      <c r="BV481" t="s">
        <v>124</v>
      </c>
      <c r="BW481" t="s">
        <v>112</v>
      </c>
      <c r="BX481">
        <v>0</v>
      </c>
      <c r="BZ481">
        <v>0</v>
      </c>
      <c r="CA481">
        <v>1</v>
      </c>
      <c r="CB481">
        <v>0</v>
      </c>
      <c r="CC481">
        <v>0</v>
      </c>
      <c r="CD481" t="s">
        <v>117</v>
      </c>
      <c r="CE481" t="s">
        <v>117</v>
      </c>
      <c r="CF481" t="s">
        <v>110</v>
      </c>
      <c r="CG481" t="s">
        <v>117</v>
      </c>
      <c r="CH481" t="s">
        <v>117</v>
      </c>
      <c r="CI481" t="s">
        <v>117</v>
      </c>
      <c r="CJ481" t="s">
        <v>117</v>
      </c>
      <c r="CK481" t="s">
        <v>112</v>
      </c>
      <c r="CL481">
        <v>7</v>
      </c>
      <c r="CM481">
        <v>10</v>
      </c>
      <c r="CN481" t="s">
        <v>649</v>
      </c>
      <c r="CO481" t="s">
        <v>183</v>
      </c>
      <c r="CP481">
        <v>0</v>
      </c>
      <c r="CQ481" t="s">
        <v>143</v>
      </c>
      <c r="CR481" t="s">
        <v>143</v>
      </c>
      <c r="CS481" t="s">
        <v>136</v>
      </c>
      <c r="CT481" t="s">
        <v>184</v>
      </c>
      <c r="CU481">
        <v>7.5</v>
      </c>
      <c r="CV481" t="s">
        <v>1189</v>
      </c>
      <c r="CW481" t="s">
        <v>1189</v>
      </c>
      <c r="CX481">
        <v>7</v>
      </c>
      <c r="CY481">
        <f t="shared" si="49"/>
        <v>1</v>
      </c>
      <c r="CZ481">
        <v>9.1</v>
      </c>
      <c r="DA481">
        <v>0</v>
      </c>
      <c r="DB481">
        <f t="shared" si="50"/>
        <v>1</v>
      </c>
      <c r="DC481">
        <v>0</v>
      </c>
      <c r="DD481">
        <v>0</v>
      </c>
      <c r="DE481">
        <v>0</v>
      </c>
      <c r="DF481">
        <v>400</v>
      </c>
      <c r="DG481">
        <f t="shared" si="51"/>
        <v>400</v>
      </c>
      <c r="DH481">
        <f t="shared" si="52"/>
        <v>1</v>
      </c>
      <c r="DI481">
        <v>4</v>
      </c>
      <c r="DJ481">
        <f t="shared" si="53"/>
        <v>4</v>
      </c>
      <c r="DK481">
        <f t="shared" si="54"/>
        <v>1</v>
      </c>
      <c r="DL481">
        <v>10</v>
      </c>
      <c r="DN481">
        <f>(DL481*InputWeights!$C$7+DB481*InputWeights!$C$6)</f>
        <v>5.5</v>
      </c>
      <c r="DO481">
        <f>(DD481*InputWeights!$C$12+DE481*InputWeights!$C$10+CU481*InputWeights!$C$11)</f>
        <v>3</v>
      </c>
      <c r="DP481">
        <f>(DC481*InputWeights!$C$18+DK481*InputWeights!$C$16+DH481*InputWeights!$C$15+CY481*InputWeights!$C$17)</f>
        <v>0.90000000000000013</v>
      </c>
      <c r="DR481">
        <f>DN481*InputWeights!$C$5+DO481*InputWeights!$C$9+DP481*InputWeights!$C$14</f>
        <v>29.1</v>
      </c>
      <c r="DS481">
        <f>((_xlfn.RANK.EQ(DR481,$DR$2:$DR$1000,0))/(COUNT(DR$2:$DR$1000)))*100</f>
        <v>67.321178120617105</v>
      </c>
      <c r="DT481">
        <f t="shared" si="55"/>
        <v>0</v>
      </c>
    </row>
    <row r="482" spans="1:124" x14ac:dyDescent="0.25">
      <c r="A482" t="s">
        <v>1371</v>
      </c>
      <c r="B482" t="s">
        <v>108</v>
      </c>
      <c r="C482" t="s">
        <v>109</v>
      </c>
      <c r="D482" t="s">
        <v>110</v>
      </c>
      <c r="E482" t="s">
        <v>950</v>
      </c>
      <c r="F482">
        <v>3351</v>
      </c>
      <c r="G482">
        <v>20001000</v>
      </c>
      <c r="H482">
        <v>0</v>
      </c>
      <c r="I482">
        <v>1985</v>
      </c>
      <c r="J482">
        <v>1985</v>
      </c>
      <c r="K482" t="s">
        <v>183</v>
      </c>
      <c r="L482" t="s">
        <v>114</v>
      </c>
      <c r="M482">
        <v>20</v>
      </c>
      <c r="N482" t="s">
        <v>229</v>
      </c>
      <c r="O482">
        <v>2</v>
      </c>
      <c r="Q482" t="s">
        <v>117</v>
      </c>
      <c r="R482">
        <v>0</v>
      </c>
      <c r="S482" t="s">
        <v>881</v>
      </c>
      <c r="T482">
        <v>333</v>
      </c>
      <c r="V482">
        <v>1144</v>
      </c>
      <c r="W482" t="s">
        <v>116</v>
      </c>
      <c r="X482" t="s">
        <v>117</v>
      </c>
      <c r="Y482" t="s">
        <v>951</v>
      </c>
      <c r="AA482" t="s">
        <v>133</v>
      </c>
      <c r="AC482" t="s">
        <v>1374</v>
      </c>
      <c r="AD482" t="s">
        <v>1375</v>
      </c>
      <c r="AE482" t="s">
        <v>364</v>
      </c>
      <c r="AF482" t="s">
        <v>124</v>
      </c>
      <c r="AG482" t="s">
        <v>112</v>
      </c>
      <c r="AH482" t="s">
        <v>124</v>
      </c>
      <c r="AI482" t="s">
        <v>112</v>
      </c>
      <c r="AJ482" t="s">
        <v>112</v>
      </c>
      <c r="AK482" t="s">
        <v>112</v>
      </c>
      <c r="AL482" t="s">
        <v>807</v>
      </c>
      <c r="AM482" t="s">
        <v>1376</v>
      </c>
      <c r="AN482" t="s">
        <v>701</v>
      </c>
      <c r="AO482">
        <v>3172</v>
      </c>
      <c r="AP482">
        <v>102264</v>
      </c>
      <c r="AQ482">
        <v>314</v>
      </c>
      <c r="AR482" t="s">
        <v>110</v>
      </c>
      <c r="AS482">
        <v>5622</v>
      </c>
      <c r="AT482">
        <v>8973</v>
      </c>
      <c r="AU482">
        <v>5622</v>
      </c>
      <c r="AV482">
        <v>8973</v>
      </c>
      <c r="BB482" t="s">
        <v>129</v>
      </c>
      <c r="BC482" t="s">
        <v>130</v>
      </c>
      <c r="BD482">
        <v>66</v>
      </c>
      <c r="BE482" t="s">
        <v>131</v>
      </c>
      <c r="BF482">
        <v>2</v>
      </c>
      <c r="BG482">
        <v>2</v>
      </c>
      <c r="BH482">
        <v>2</v>
      </c>
      <c r="BI482" t="s">
        <v>131</v>
      </c>
      <c r="BJ482" t="s">
        <v>366</v>
      </c>
      <c r="BK482" t="s">
        <v>112</v>
      </c>
      <c r="BN482" t="s">
        <v>133</v>
      </c>
      <c r="BR482" t="s">
        <v>133</v>
      </c>
      <c r="BU482" t="s">
        <v>112</v>
      </c>
      <c r="BV482" t="s">
        <v>124</v>
      </c>
      <c r="BW482" t="s">
        <v>112</v>
      </c>
      <c r="BX482">
        <v>0</v>
      </c>
      <c r="BZ482">
        <v>0</v>
      </c>
      <c r="CA482">
        <v>1</v>
      </c>
      <c r="CB482">
        <v>0</v>
      </c>
      <c r="CC482">
        <v>0</v>
      </c>
      <c r="CD482" t="s">
        <v>117</v>
      </c>
      <c r="CE482" t="s">
        <v>117</v>
      </c>
      <c r="CF482" t="s">
        <v>110</v>
      </c>
      <c r="CG482" t="s">
        <v>117</v>
      </c>
      <c r="CH482" t="s">
        <v>117</v>
      </c>
      <c r="CI482" t="s">
        <v>117</v>
      </c>
      <c r="CJ482" t="s">
        <v>117</v>
      </c>
      <c r="CK482" t="s">
        <v>112</v>
      </c>
      <c r="CL482">
        <v>2</v>
      </c>
      <c r="CM482">
        <v>2</v>
      </c>
      <c r="CN482" t="s">
        <v>649</v>
      </c>
      <c r="CO482" t="s">
        <v>183</v>
      </c>
      <c r="CP482">
        <v>0</v>
      </c>
      <c r="CQ482" t="s">
        <v>135</v>
      </c>
      <c r="CR482" t="s">
        <v>135</v>
      </c>
      <c r="CS482" t="s">
        <v>136</v>
      </c>
      <c r="CT482" t="s">
        <v>184</v>
      </c>
      <c r="CU482">
        <v>7.5</v>
      </c>
      <c r="CV482" t="s">
        <v>1377</v>
      </c>
      <c r="CW482" t="s">
        <v>1377</v>
      </c>
      <c r="CX482">
        <v>7</v>
      </c>
      <c r="CY482">
        <f t="shared" si="49"/>
        <v>1</v>
      </c>
      <c r="CZ482">
        <v>3.3459500000000002</v>
      </c>
      <c r="DA482">
        <v>1.7301200000000001</v>
      </c>
      <c r="DB482">
        <f t="shared" si="50"/>
        <v>1</v>
      </c>
      <c r="DC482">
        <v>0</v>
      </c>
      <c r="DD482">
        <v>0</v>
      </c>
      <c r="DE482">
        <v>0</v>
      </c>
      <c r="DF482">
        <v>1144</v>
      </c>
      <c r="DG482">
        <f t="shared" si="51"/>
        <v>1144</v>
      </c>
      <c r="DH482">
        <f t="shared" si="52"/>
        <v>1</v>
      </c>
      <c r="DI482">
        <v>80</v>
      </c>
      <c r="DJ482">
        <f t="shared" si="53"/>
        <v>80</v>
      </c>
      <c r="DK482">
        <f t="shared" si="54"/>
        <v>1</v>
      </c>
      <c r="DL482">
        <v>10</v>
      </c>
      <c r="DN482">
        <f>(DL482*InputWeights!$C$7+DB482*InputWeights!$C$6)</f>
        <v>5.5</v>
      </c>
      <c r="DO482">
        <f>(DD482*InputWeights!$C$12+DE482*InputWeights!$C$10+CU482*InputWeights!$C$11)</f>
        <v>3</v>
      </c>
      <c r="DP482">
        <f>(DC482*InputWeights!$C$18+DK482*InputWeights!$C$16+DH482*InputWeights!$C$15+CY482*InputWeights!$C$17)</f>
        <v>0.90000000000000013</v>
      </c>
      <c r="DR482">
        <f>DN482*InputWeights!$C$5+DO482*InputWeights!$C$9+DP482*InputWeights!$C$14</f>
        <v>29.1</v>
      </c>
      <c r="DS482">
        <f>((_xlfn.RANK.EQ(DR482,$DR$2:$DR$1000,0))/(COUNT(DR$2:$DR$1000)))*100</f>
        <v>67.321178120617105</v>
      </c>
      <c r="DT482">
        <f t="shared" si="55"/>
        <v>0</v>
      </c>
    </row>
    <row r="483" spans="1:124" x14ac:dyDescent="0.25">
      <c r="A483" t="s">
        <v>1654</v>
      </c>
      <c r="B483" t="s">
        <v>108</v>
      </c>
      <c r="C483" t="s">
        <v>109</v>
      </c>
      <c r="D483" t="s">
        <v>110</v>
      </c>
      <c r="E483" t="s">
        <v>411</v>
      </c>
      <c r="F483">
        <v>2047</v>
      </c>
      <c r="G483">
        <v>20001200</v>
      </c>
      <c r="H483">
        <v>0</v>
      </c>
      <c r="I483">
        <v>1965</v>
      </c>
      <c r="J483">
        <v>1993</v>
      </c>
      <c r="K483" t="s">
        <v>183</v>
      </c>
      <c r="L483" t="s">
        <v>114</v>
      </c>
      <c r="M483">
        <v>20</v>
      </c>
      <c r="N483" t="s">
        <v>229</v>
      </c>
      <c r="O483">
        <v>2</v>
      </c>
      <c r="Q483" t="s">
        <v>117</v>
      </c>
      <c r="R483">
        <v>0</v>
      </c>
      <c r="S483" t="s">
        <v>1394</v>
      </c>
      <c r="T483">
        <v>276</v>
      </c>
      <c r="V483">
        <v>922</v>
      </c>
      <c r="W483" t="s">
        <v>116</v>
      </c>
      <c r="X483" t="s">
        <v>117</v>
      </c>
      <c r="Y483" t="s">
        <v>1655</v>
      </c>
      <c r="AA483" t="s">
        <v>133</v>
      </c>
      <c r="AC483" t="s">
        <v>1609</v>
      </c>
      <c r="AD483" t="s">
        <v>160</v>
      </c>
      <c r="AE483" t="s">
        <v>426</v>
      </c>
      <c r="AF483" t="s">
        <v>124</v>
      </c>
      <c r="AG483" t="s">
        <v>112</v>
      </c>
      <c r="AH483" t="s">
        <v>124</v>
      </c>
      <c r="AI483" t="s">
        <v>112</v>
      </c>
      <c r="AJ483" t="s">
        <v>112</v>
      </c>
      <c r="AK483" t="s">
        <v>112</v>
      </c>
      <c r="AL483" t="s">
        <v>416</v>
      </c>
      <c r="AM483" t="s">
        <v>416</v>
      </c>
      <c r="AN483" t="s">
        <v>1656</v>
      </c>
      <c r="AO483">
        <v>3709</v>
      </c>
      <c r="AP483">
        <v>102264</v>
      </c>
      <c r="AQ483">
        <v>449</v>
      </c>
      <c r="AR483" t="s">
        <v>110</v>
      </c>
      <c r="AS483">
        <v>0</v>
      </c>
      <c r="AT483">
        <v>2047</v>
      </c>
      <c r="AU483">
        <v>0</v>
      </c>
      <c r="AV483">
        <v>2047</v>
      </c>
      <c r="BB483" t="s">
        <v>129</v>
      </c>
      <c r="BC483" t="s">
        <v>704</v>
      </c>
      <c r="BD483">
        <v>70</v>
      </c>
      <c r="BE483" t="s">
        <v>131</v>
      </c>
      <c r="BF483">
        <v>2</v>
      </c>
      <c r="BG483">
        <v>4</v>
      </c>
      <c r="BH483">
        <v>4</v>
      </c>
      <c r="BI483" t="s">
        <v>131</v>
      </c>
      <c r="BJ483" t="s">
        <v>366</v>
      </c>
      <c r="BK483" t="s">
        <v>112</v>
      </c>
      <c r="BN483" t="s">
        <v>133</v>
      </c>
      <c r="BR483" t="s">
        <v>133</v>
      </c>
      <c r="BU483" t="s">
        <v>153</v>
      </c>
      <c r="BV483" t="s">
        <v>124</v>
      </c>
      <c r="BW483" t="s">
        <v>112</v>
      </c>
      <c r="BX483">
        <v>0</v>
      </c>
      <c r="BZ483">
        <v>0</v>
      </c>
      <c r="CA483">
        <v>1</v>
      </c>
      <c r="CB483">
        <v>0</v>
      </c>
      <c r="CC483">
        <v>0</v>
      </c>
      <c r="CD483" t="s">
        <v>117</v>
      </c>
      <c r="CE483" t="s">
        <v>117</v>
      </c>
      <c r="CF483" t="s">
        <v>110</v>
      </c>
      <c r="CG483" t="s">
        <v>117</v>
      </c>
      <c r="CH483" t="s">
        <v>117</v>
      </c>
      <c r="CI483" t="s">
        <v>117</v>
      </c>
      <c r="CJ483" t="s">
        <v>117</v>
      </c>
      <c r="CK483" t="s">
        <v>112</v>
      </c>
      <c r="CL483">
        <v>7</v>
      </c>
      <c r="CM483">
        <v>5</v>
      </c>
      <c r="CN483" t="s">
        <v>649</v>
      </c>
      <c r="CO483" t="s">
        <v>183</v>
      </c>
      <c r="CP483">
        <v>0</v>
      </c>
      <c r="CQ483" t="s">
        <v>135</v>
      </c>
      <c r="CR483" t="s">
        <v>135</v>
      </c>
      <c r="CS483" t="s">
        <v>136</v>
      </c>
      <c r="CT483" t="s">
        <v>184</v>
      </c>
      <c r="CU483">
        <v>7.5</v>
      </c>
      <c r="CV483" t="s">
        <v>1657</v>
      </c>
      <c r="CW483" t="s">
        <v>1657</v>
      </c>
      <c r="CX483">
        <v>7</v>
      </c>
      <c r="CY483">
        <f t="shared" si="49"/>
        <v>1</v>
      </c>
      <c r="CZ483">
        <v>0.7</v>
      </c>
      <c r="DA483">
        <v>0</v>
      </c>
      <c r="DB483">
        <f t="shared" si="50"/>
        <v>1</v>
      </c>
      <c r="DC483">
        <v>0</v>
      </c>
      <c r="DD483">
        <v>0</v>
      </c>
      <c r="DE483">
        <v>0</v>
      </c>
      <c r="DF483">
        <v>922</v>
      </c>
      <c r="DG483">
        <f t="shared" si="51"/>
        <v>922</v>
      </c>
      <c r="DH483">
        <f t="shared" si="52"/>
        <v>1</v>
      </c>
      <c r="DI483">
        <v>9</v>
      </c>
      <c r="DJ483">
        <f t="shared" si="53"/>
        <v>9</v>
      </c>
      <c r="DK483">
        <f t="shared" si="54"/>
        <v>1</v>
      </c>
      <c r="DL483">
        <v>10</v>
      </c>
      <c r="DN483">
        <f>(DL483*InputWeights!$C$7+DB483*InputWeights!$C$6)</f>
        <v>5.5</v>
      </c>
      <c r="DO483">
        <f>(DD483*InputWeights!$C$12+DE483*InputWeights!$C$10+CU483*InputWeights!$C$11)</f>
        <v>3</v>
      </c>
      <c r="DP483">
        <f>(DC483*InputWeights!$C$18+DK483*InputWeights!$C$16+DH483*InputWeights!$C$15+CY483*InputWeights!$C$17)</f>
        <v>0.90000000000000013</v>
      </c>
      <c r="DR483">
        <f>DN483*InputWeights!$C$5+DO483*InputWeights!$C$9+DP483*InputWeights!$C$14</f>
        <v>29.1</v>
      </c>
      <c r="DS483">
        <f>((_xlfn.RANK.EQ(DR483,$DR$2:$DR$1000,0))/(COUNT(DR$2:$DR$1000)))*100</f>
        <v>67.321178120617105</v>
      </c>
      <c r="DT483">
        <f t="shared" si="55"/>
        <v>0</v>
      </c>
    </row>
    <row r="484" spans="1:124" x14ac:dyDescent="0.25">
      <c r="A484" t="s">
        <v>1658</v>
      </c>
      <c r="B484" t="s">
        <v>108</v>
      </c>
      <c r="C484" t="s">
        <v>109</v>
      </c>
      <c r="D484" t="s">
        <v>110</v>
      </c>
      <c r="E484" t="s">
        <v>333</v>
      </c>
      <c r="F484">
        <v>3105</v>
      </c>
      <c r="G484">
        <v>20000900</v>
      </c>
      <c r="H484">
        <v>0</v>
      </c>
      <c r="I484">
        <v>1985</v>
      </c>
      <c r="J484">
        <v>1985</v>
      </c>
      <c r="K484" t="s">
        <v>183</v>
      </c>
      <c r="L484" t="s">
        <v>114</v>
      </c>
      <c r="M484">
        <v>20</v>
      </c>
      <c r="N484" t="s">
        <v>229</v>
      </c>
      <c r="O484">
        <v>2</v>
      </c>
      <c r="Q484" t="s">
        <v>117</v>
      </c>
      <c r="R484">
        <v>0</v>
      </c>
      <c r="S484" t="s">
        <v>1256</v>
      </c>
      <c r="T484">
        <v>312</v>
      </c>
      <c r="V484">
        <v>877</v>
      </c>
      <c r="W484" t="s">
        <v>116</v>
      </c>
      <c r="X484" t="s">
        <v>117</v>
      </c>
      <c r="Y484" t="s">
        <v>1662</v>
      </c>
      <c r="AA484" t="s">
        <v>133</v>
      </c>
      <c r="AC484" t="s">
        <v>218</v>
      </c>
      <c r="AD484" t="s">
        <v>363</v>
      </c>
      <c r="AE484" t="s">
        <v>364</v>
      </c>
      <c r="AF484" t="s">
        <v>124</v>
      </c>
      <c r="AG484" t="s">
        <v>112</v>
      </c>
      <c r="AH484" t="s">
        <v>124</v>
      </c>
      <c r="AI484" t="s">
        <v>112</v>
      </c>
      <c r="AJ484" t="s">
        <v>112</v>
      </c>
      <c r="AK484" t="s">
        <v>112</v>
      </c>
      <c r="AL484" t="s">
        <v>1091</v>
      </c>
      <c r="AM484" t="s">
        <v>416</v>
      </c>
      <c r="AN484" t="s">
        <v>1663</v>
      </c>
      <c r="AO484">
        <v>3713</v>
      </c>
      <c r="AP484">
        <v>102264</v>
      </c>
      <c r="AQ484">
        <v>450</v>
      </c>
      <c r="AR484" t="s">
        <v>110</v>
      </c>
      <c r="AS484">
        <v>3810</v>
      </c>
      <c r="AT484">
        <v>6915</v>
      </c>
      <c r="AU484">
        <v>3810</v>
      </c>
      <c r="AV484">
        <v>6915</v>
      </c>
      <c r="BB484" t="s">
        <v>129</v>
      </c>
      <c r="BC484" t="s">
        <v>180</v>
      </c>
      <c r="BD484">
        <v>68</v>
      </c>
      <c r="BE484" t="s">
        <v>131</v>
      </c>
      <c r="BF484">
        <v>1</v>
      </c>
      <c r="BG484">
        <v>3</v>
      </c>
      <c r="BH484">
        <v>3</v>
      </c>
      <c r="BI484" t="s">
        <v>131</v>
      </c>
      <c r="BJ484" t="s">
        <v>366</v>
      </c>
      <c r="BK484" t="s">
        <v>112</v>
      </c>
      <c r="BN484" t="s">
        <v>133</v>
      </c>
      <c r="BR484" t="s">
        <v>133</v>
      </c>
      <c r="BU484" t="s">
        <v>112</v>
      </c>
      <c r="BV484" t="s">
        <v>124</v>
      </c>
      <c r="BW484" t="s">
        <v>112</v>
      </c>
      <c r="BX484">
        <v>0</v>
      </c>
      <c r="BZ484">
        <v>0</v>
      </c>
      <c r="CA484">
        <v>1</v>
      </c>
      <c r="CB484">
        <v>0</v>
      </c>
      <c r="CC484">
        <v>0</v>
      </c>
      <c r="CD484" t="s">
        <v>117</v>
      </c>
      <c r="CE484" t="s">
        <v>117</v>
      </c>
      <c r="CF484" t="s">
        <v>110</v>
      </c>
      <c r="CG484" t="s">
        <v>117</v>
      </c>
      <c r="CH484" t="s">
        <v>117</v>
      </c>
      <c r="CI484" t="s">
        <v>117</v>
      </c>
      <c r="CJ484" t="s">
        <v>117</v>
      </c>
      <c r="CK484" t="s">
        <v>112</v>
      </c>
      <c r="CL484">
        <v>6</v>
      </c>
      <c r="CM484">
        <v>7</v>
      </c>
      <c r="CN484" t="s">
        <v>649</v>
      </c>
      <c r="CO484" t="s">
        <v>183</v>
      </c>
      <c r="CP484">
        <v>0</v>
      </c>
      <c r="CQ484" t="s">
        <v>143</v>
      </c>
      <c r="CR484" t="s">
        <v>143</v>
      </c>
      <c r="CS484" t="s">
        <v>136</v>
      </c>
      <c r="CT484" t="s">
        <v>184</v>
      </c>
      <c r="CU484">
        <v>7.5</v>
      </c>
      <c r="CV484" t="s">
        <v>1664</v>
      </c>
      <c r="CW484" t="s">
        <v>1664</v>
      </c>
      <c r="CX484">
        <v>7</v>
      </c>
      <c r="CY484">
        <f t="shared" si="49"/>
        <v>1</v>
      </c>
      <c r="CZ484">
        <v>6.4</v>
      </c>
      <c r="DA484">
        <v>2</v>
      </c>
      <c r="DB484">
        <f t="shared" si="50"/>
        <v>1</v>
      </c>
      <c r="DC484">
        <v>0</v>
      </c>
      <c r="DD484">
        <v>0</v>
      </c>
      <c r="DE484">
        <v>0</v>
      </c>
      <c r="DF484">
        <v>877</v>
      </c>
      <c r="DG484">
        <f t="shared" si="51"/>
        <v>877</v>
      </c>
      <c r="DH484">
        <f t="shared" si="52"/>
        <v>1</v>
      </c>
      <c r="DI484">
        <v>18</v>
      </c>
      <c r="DJ484">
        <f t="shared" si="53"/>
        <v>18</v>
      </c>
      <c r="DK484">
        <f t="shared" si="54"/>
        <v>1</v>
      </c>
      <c r="DL484">
        <v>10</v>
      </c>
      <c r="DN484">
        <f>(DL484*InputWeights!$C$7+DB484*InputWeights!$C$6)</f>
        <v>5.5</v>
      </c>
      <c r="DO484">
        <f>(DD484*InputWeights!$C$12+DE484*InputWeights!$C$10+CU484*InputWeights!$C$11)</f>
        <v>3</v>
      </c>
      <c r="DP484">
        <f>(DC484*InputWeights!$C$18+DK484*InputWeights!$C$16+DH484*InputWeights!$C$15+CY484*InputWeights!$C$17)</f>
        <v>0.90000000000000013</v>
      </c>
      <c r="DR484">
        <f>DN484*InputWeights!$C$5+DO484*InputWeights!$C$9+DP484*InputWeights!$C$14</f>
        <v>29.1</v>
      </c>
      <c r="DS484">
        <f>((_xlfn.RANK.EQ(DR484,$DR$2:$DR$1000,0))/(COUNT(DR$2:$DR$1000)))*100</f>
        <v>67.321178120617105</v>
      </c>
      <c r="DT484">
        <f t="shared" si="55"/>
        <v>0</v>
      </c>
    </row>
    <row r="485" spans="1:124" x14ac:dyDescent="0.25">
      <c r="A485" t="s">
        <v>1709</v>
      </c>
      <c r="B485" t="s">
        <v>108</v>
      </c>
      <c r="C485" t="s">
        <v>109</v>
      </c>
      <c r="D485" t="s">
        <v>110</v>
      </c>
      <c r="E485" t="s">
        <v>333</v>
      </c>
      <c r="F485">
        <v>3981</v>
      </c>
      <c r="G485">
        <v>20000300</v>
      </c>
      <c r="H485">
        <v>0</v>
      </c>
      <c r="I485">
        <v>1956</v>
      </c>
      <c r="J485">
        <v>2006</v>
      </c>
      <c r="K485" t="s">
        <v>183</v>
      </c>
      <c r="L485" t="s">
        <v>114</v>
      </c>
      <c r="M485">
        <v>20</v>
      </c>
      <c r="N485" t="s">
        <v>358</v>
      </c>
      <c r="O485">
        <v>2</v>
      </c>
      <c r="P485" t="s">
        <v>112</v>
      </c>
      <c r="Q485" t="s">
        <v>117</v>
      </c>
      <c r="R485">
        <v>0</v>
      </c>
      <c r="S485" t="s">
        <v>1672</v>
      </c>
      <c r="T485">
        <v>166</v>
      </c>
      <c r="V485">
        <v>2905</v>
      </c>
      <c r="W485" t="s">
        <v>116</v>
      </c>
      <c r="X485" t="s">
        <v>117</v>
      </c>
      <c r="Y485" t="s">
        <v>1710</v>
      </c>
      <c r="AA485" t="s">
        <v>133</v>
      </c>
      <c r="AC485" t="s">
        <v>160</v>
      </c>
      <c r="AD485" t="s">
        <v>160</v>
      </c>
      <c r="AE485" t="s">
        <v>426</v>
      </c>
      <c r="AF485" t="s">
        <v>124</v>
      </c>
      <c r="AG485" t="s">
        <v>112</v>
      </c>
      <c r="AH485" t="s">
        <v>124</v>
      </c>
      <c r="AI485" t="s">
        <v>112</v>
      </c>
      <c r="AJ485" t="s">
        <v>112</v>
      </c>
      <c r="AK485" t="s">
        <v>112</v>
      </c>
      <c r="AL485" t="s">
        <v>1711</v>
      </c>
      <c r="AM485" t="s">
        <v>1712</v>
      </c>
      <c r="AN485" t="s">
        <v>1713</v>
      </c>
      <c r="AO485">
        <v>3747</v>
      </c>
      <c r="AP485">
        <v>102264</v>
      </c>
      <c r="AQ485">
        <v>461</v>
      </c>
      <c r="AR485" t="s">
        <v>110</v>
      </c>
      <c r="AS485">
        <v>4631</v>
      </c>
      <c r="AT485">
        <v>8612</v>
      </c>
      <c r="AU485">
        <v>4631</v>
      </c>
      <c r="AV485">
        <v>8612</v>
      </c>
      <c r="BB485" t="s">
        <v>129</v>
      </c>
      <c r="BC485" t="s">
        <v>1714</v>
      </c>
      <c r="BD485">
        <v>79</v>
      </c>
      <c r="BE485" t="s">
        <v>131</v>
      </c>
      <c r="BF485">
        <v>1</v>
      </c>
      <c r="BG485">
        <v>1</v>
      </c>
      <c r="BH485">
        <v>1</v>
      </c>
      <c r="BI485" t="s">
        <v>183</v>
      </c>
      <c r="BJ485" t="s">
        <v>182</v>
      </c>
      <c r="BK485" t="s">
        <v>112</v>
      </c>
      <c r="BN485" t="s">
        <v>133</v>
      </c>
      <c r="BR485" t="s">
        <v>133</v>
      </c>
      <c r="BU485" t="s">
        <v>112</v>
      </c>
      <c r="BV485" t="s">
        <v>116</v>
      </c>
      <c r="BW485" t="s">
        <v>112</v>
      </c>
      <c r="BX485">
        <v>0</v>
      </c>
      <c r="BZ485">
        <v>0</v>
      </c>
      <c r="CA485">
        <v>1</v>
      </c>
      <c r="CB485">
        <v>0</v>
      </c>
      <c r="CC485">
        <v>0</v>
      </c>
      <c r="CD485" t="s">
        <v>117</v>
      </c>
      <c r="CE485" t="s">
        <v>117</v>
      </c>
      <c r="CF485" t="s">
        <v>110</v>
      </c>
      <c r="CG485" t="s">
        <v>117</v>
      </c>
      <c r="CH485" t="s">
        <v>117</v>
      </c>
      <c r="CI485" t="s">
        <v>117</v>
      </c>
      <c r="CJ485" t="s">
        <v>117</v>
      </c>
      <c r="CK485" t="s">
        <v>112</v>
      </c>
      <c r="CL485">
        <v>13</v>
      </c>
      <c r="CM485">
        <v>4</v>
      </c>
      <c r="CN485" t="s">
        <v>142</v>
      </c>
      <c r="CO485" t="s">
        <v>183</v>
      </c>
      <c r="CP485">
        <v>0</v>
      </c>
      <c r="CQ485" t="s">
        <v>143</v>
      </c>
      <c r="CR485" t="s">
        <v>143</v>
      </c>
      <c r="CS485" t="s">
        <v>184</v>
      </c>
      <c r="CT485" t="s">
        <v>184</v>
      </c>
      <c r="CU485">
        <v>7.5</v>
      </c>
      <c r="CV485" t="s">
        <v>1715</v>
      </c>
      <c r="CW485" t="s">
        <v>1715</v>
      </c>
      <c r="CX485">
        <v>7</v>
      </c>
      <c r="CY485">
        <f t="shared" si="49"/>
        <v>1</v>
      </c>
      <c r="CZ485">
        <v>18.2</v>
      </c>
      <c r="DA485">
        <v>0</v>
      </c>
      <c r="DB485">
        <f t="shared" si="50"/>
        <v>1</v>
      </c>
      <c r="DC485">
        <v>0</v>
      </c>
      <c r="DD485">
        <v>0</v>
      </c>
      <c r="DE485">
        <v>0</v>
      </c>
      <c r="DF485">
        <v>2905</v>
      </c>
      <c r="DG485">
        <f t="shared" si="51"/>
        <v>2905</v>
      </c>
      <c r="DH485">
        <f t="shared" si="52"/>
        <v>1</v>
      </c>
      <c r="DI485">
        <v>116</v>
      </c>
      <c r="DJ485">
        <f t="shared" si="53"/>
        <v>116</v>
      </c>
      <c r="DK485">
        <f t="shared" si="54"/>
        <v>1</v>
      </c>
      <c r="DL485">
        <v>10</v>
      </c>
      <c r="DN485">
        <f>(DL485*InputWeights!$C$7+DB485*InputWeights!$C$6)</f>
        <v>5.5</v>
      </c>
      <c r="DO485">
        <f>(DD485*InputWeights!$C$12+DE485*InputWeights!$C$10+CU485*InputWeights!$C$11)</f>
        <v>3</v>
      </c>
      <c r="DP485">
        <f>(DC485*InputWeights!$C$18+DK485*InputWeights!$C$16+DH485*InputWeights!$C$15+CY485*InputWeights!$C$17)</f>
        <v>0.90000000000000013</v>
      </c>
      <c r="DR485">
        <f>DN485*InputWeights!$C$5+DO485*InputWeights!$C$9+DP485*InputWeights!$C$14</f>
        <v>29.1</v>
      </c>
      <c r="DS485">
        <f>((_xlfn.RANK.EQ(DR485,$DR$2:$DR$1000,0))/(COUNT(DR$2:$DR$1000)))*100</f>
        <v>67.321178120617105</v>
      </c>
      <c r="DT485">
        <f t="shared" si="55"/>
        <v>0</v>
      </c>
    </row>
    <row r="486" spans="1:124" x14ac:dyDescent="0.25">
      <c r="A486" t="s">
        <v>2038</v>
      </c>
      <c r="B486" t="s">
        <v>108</v>
      </c>
      <c r="C486" t="s">
        <v>109</v>
      </c>
      <c r="D486" t="s">
        <v>110</v>
      </c>
      <c r="E486" t="s">
        <v>411</v>
      </c>
      <c r="F486">
        <v>35</v>
      </c>
      <c r="G486">
        <v>20000100</v>
      </c>
      <c r="H486">
        <v>0</v>
      </c>
      <c r="I486">
        <v>1960</v>
      </c>
      <c r="J486">
        <v>1960</v>
      </c>
      <c r="K486" t="s">
        <v>183</v>
      </c>
      <c r="L486" t="s">
        <v>114</v>
      </c>
      <c r="M486">
        <v>16</v>
      </c>
      <c r="N486" t="s">
        <v>113</v>
      </c>
      <c r="O486">
        <v>2</v>
      </c>
      <c r="P486" t="s">
        <v>112</v>
      </c>
      <c r="Q486" t="s">
        <v>117</v>
      </c>
      <c r="R486">
        <v>0</v>
      </c>
      <c r="T486">
        <v>0</v>
      </c>
      <c r="V486">
        <v>238</v>
      </c>
      <c r="W486" t="s">
        <v>116</v>
      </c>
      <c r="X486" t="s">
        <v>117</v>
      </c>
      <c r="Y486" t="s">
        <v>1910</v>
      </c>
      <c r="AA486" t="s">
        <v>133</v>
      </c>
      <c r="AC486" t="s">
        <v>1858</v>
      </c>
      <c r="AD486" t="s">
        <v>1910</v>
      </c>
      <c r="AE486" t="s">
        <v>274</v>
      </c>
      <c r="AF486" t="s">
        <v>124</v>
      </c>
      <c r="AG486" t="s">
        <v>112</v>
      </c>
      <c r="AH486" t="s">
        <v>124</v>
      </c>
      <c r="AI486" t="s">
        <v>112</v>
      </c>
      <c r="AJ486" t="s">
        <v>112</v>
      </c>
      <c r="AK486" t="s">
        <v>112</v>
      </c>
      <c r="AL486" t="s">
        <v>416</v>
      </c>
      <c r="AM486" t="s">
        <v>416</v>
      </c>
      <c r="AN486" t="s">
        <v>416</v>
      </c>
      <c r="AO486">
        <v>4625</v>
      </c>
      <c r="AP486">
        <v>102264</v>
      </c>
      <c r="AQ486">
        <v>669</v>
      </c>
      <c r="AR486" t="s">
        <v>110</v>
      </c>
      <c r="AS486">
        <v>0</v>
      </c>
      <c r="AT486">
        <v>35</v>
      </c>
      <c r="AU486">
        <v>0</v>
      </c>
      <c r="AV486">
        <v>35</v>
      </c>
      <c r="BB486" t="s">
        <v>129</v>
      </c>
      <c r="BC486" t="s">
        <v>1274</v>
      </c>
      <c r="BD486">
        <v>0</v>
      </c>
      <c r="BE486" t="s">
        <v>131</v>
      </c>
      <c r="BF486">
        <v>2</v>
      </c>
      <c r="BG486">
        <v>4</v>
      </c>
      <c r="BH486">
        <v>4</v>
      </c>
      <c r="BI486" t="s">
        <v>131</v>
      </c>
      <c r="BK486" t="s">
        <v>112</v>
      </c>
      <c r="BN486" t="s">
        <v>133</v>
      </c>
      <c r="BR486" t="s">
        <v>133</v>
      </c>
      <c r="BU486" t="s">
        <v>112</v>
      </c>
      <c r="BV486" t="s">
        <v>124</v>
      </c>
      <c r="BW486" t="s">
        <v>112</v>
      </c>
      <c r="BX486">
        <v>0</v>
      </c>
      <c r="BZ486">
        <v>1</v>
      </c>
      <c r="CA486">
        <v>1</v>
      </c>
      <c r="CB486">
        <v>0</v>
      </c>
      <c r="CC486">
        <v>0</v>
      </c>
      <c r="CD486" t="s">
        <v>117</v>
      </c>
      <c r="CE486" t="s">
        <v>117</v>
      </c>
      <c r="CF486" t="s">
        <v>110</v>
      </c>
      <c r="CG486" t="s">
        <v>114</v>
      </c>
      <c r="CH486" t="s">
        <v>114</v>
      </c>
      <c r="CI486" t="s">
        <v>117</v>
      </c>
      <c r="CJ486" t="s">
        <v>117</v>
      </c>
      <c r="CK486" t="s">
        <v>112</v>
      </c>
      <c r="CL486">
        <v>0</v>
      </c>
      <c r="CM486">
        <v>0</v>
      </c>
      <c r="CN486" t="s">
        <v>644</v>
      </c>
      <c r="CP486">
        <v>0</v>
      </c>
      <c r="CR486" t="s">
        <v>144</v>
      </c>
      <c r="CS486" t="s">
        <v>418</v>
      </c>
      <c r="CT486" t="s">
        <v>136</v>
      </c>
      <c r="CU486">
        <v>10</v>
      </c>
      <c r="CV486" t="s">
        <v>2039</v>
      </c>
      <c r="CW486" t="s">
        <v>2039</v>
      </c>
      <c r="CX486">
        <v>7</v>
      </c>
      <c r="CY486">
        <f t="shared" si="49"/>
        <v>1</v>
      </c>
      <c r="CZ486">
        <v>10.199999999999999</v>
      </c>
      <c r="DA486">
        <v>0</v>
      </c>
      <c r="DB486">
        <f t="shared" si="50"/>
        <v>1</v>
      </c>
      <c r="DC486">
        <v>0</v>
      </c>
      <c r="DD486">
        <v>0</v>
      </c>
      <c r="DE486">
        <v>10</v>
      </c>
      <c r="DF486">
        <v>238</v>
      </c>
      <c r="DG486">
        <f t="shared" si="51"/>
        <v>238</v>
      </c>
      <c r="DH486">
        <f t="shared" si="52"/>
        <v>1</v>
      </c>
      <c r="DI486">
        <v>13</v>
      </c>
      <c r="DJ486">
        <f t="shared" si="53"/>
        <v>13</v>
      </c>
      <c r="DK486">
        <f t="shared" si="54"/>
        <v>1</v>
      </c>
      <c r="DN486">
        <f>(DL486*InputWeights!$C$7+DB486*InputWeights!$C$6)</f>
        <v>0.5</v>
      </c>
      <c r="DO486">
        <f>(DD486*InputWeights!$C$12+DE486*InputWeights!$C$10+CU486*InputWeights!$C$11)</f>
        <v>8</v>
      </c>
      <c r="DP486">
        <f>(DC486*InputWeights!$C$18+DK486*InputWeights!$C$16+DH486*InputWeights!$C$15+CY486*InputWeights!$C$17)</f>
        <v>0.90000000000000013</v>
      </c>
      <c r="DR486">
        <f>DN486*InputWeights!$C$5+DO486*InputWeights!$C$9+DP486*InputWeights!$C$14</f>
        <v>29.1</v>
      </c>
      <c r="DS486">
        <f>((_xlfn.RANK.EQ(DR486,$DR$2:$DR$1000,0))/(COUNT(DR$2:$DR$1000)))*100</f>
        <v>67.321178120617105</v>
      </c>
      <c r="DT486">
        <f t="shared" si="55"/>
        <v>0</v>
      </c>
    </row>
    <row r="487" spans="1:124" x14ac:dyDescent="0.25">
      <c r="A487" t="s">
        <v>268</v>
      </c>
      <c r="B487" t="s">
        <v>108</v>
      </c>
      <c r="C487" t="s">
        <v>109</v>
      </c>
      <c r="D487" t="s">
        <v>110</v>
      </c>
      <c r="E487" t="s">
        <v>279</v>
      </c>
      <c r="F487">
        <v>2693</v>
      </c>
      <c r="G487">
        <v>16700</v>
      </c>
      <c r="H487">
        <v>40</v>
      </c>
      <c r="I487">
        <v>1936</v>
      </c>
      <c r="J487">
        <v>2014</v>
      </c>
      <c r="K487" t="s">
        <v>112</v>
      </c>
      <c r="L487" t="s">
        <v>110</v>
      </c>
      <c r="M487">
        <v>26</v>
      </c>
      <c r="N487" t="s">
        <v>177</v>
      </c>
      <c r="O487">
        <v>2</v>
      </c>
      <c r="P487" t="s">
        <v>112</v>
      </c>
      <c r="Q487" t="s">
        <v>110</v>
      </c>
      <c r="R487">
        <v>1</v>
      </c>
      <c r="S487" t="s">
        <v>280</v>
      </c>
      <c r="T487">
        <v>91</v>
      </c>
      <c r="V487">
        <v>5979</v>
      </c>
      <c r="W487" t="s">
        <v>116</v>
      </c>
      <c r="X487" t="s">
        <v>117</v>
      </c>
      <c r="Y487" t="s">
        <v>281</v>
      </c>
      <c r="Z487" t="s">
        <v>271</v>
      </c>
      <c r="AA487" t="s">
        <v>272</v>
      </c>
      <c r="AC487" t="s">
        <v>282</v>
      </c>
      <c r="AD487" t="s">
        <v>283</v>
      </c>
      <c r="AE487" t="s">
        <v>274</v>
      </c>
      <c r="AF487" t="s">
        <v>124</v>
      </c>
      <c r="AG487" t="s">
        <v>112</v>
      </c>
      <c r="AH487" t="s">
        <v>124</v>
      </c>
      <c r="AI487" t="s">
        <v>112</v>
      </c>
      <c r="AJ487" t="s">
        <v>112</v>
      </c>
      <c r="AK487" t="s">
        <v>112</v>
      </c>
      <c r="AL487" t="s">
        <v>284</v>
      </c>
      <c r="AM487" t="s">
        <v>285</v>
      </c>
      <c r="AN487" t="s">
        <v>285</v>
      </c>
      <c r="AO487">
        <v>1425</v>
      </c>
      <c r="AP487">
        <v>102264</v>
      </c>
      <c r="AQ487">
        <v>71102</v>
      </c>
      <c r="AR487" t="s">
        <v>110</v>
      </c>
      <c r="AS487">
        <v>52955</v>
      </c>
      <c r="AT487">
        <v>55648</v>
      </c>
      <c r="AU487">
        <v>114258</v>
      </c>
      <c r="AV487">
        <v>116951</v>
      </c>
      <c r="BB487" t="s">
        <v>129</v>
      </c>
      <c r="BC487" t="s">
        <v>276</v>
      </c>
      <c r="BD487">
        <v>94</v>
      </c>
      <c r="BE487" t="s">
        <v>131</v>
      </c>
      <c r="BF487">
        <v>0</v>
      </c>
      <c r="BG487">
        <v>2</v>
      </c>
      <c r="BH487">
        <v>2</v>
      </c>
      <c r="BI487" t="s">
        <v>286</v>
      </c>
      <c r="BJ487" t="s">
        <v>182</v>
      </c>
      <c r="BK487" t="s">
        <v>112</v>
      </c>
      <c r="BN487" t="s">
        <v>133</v>
      </c>
      <c r="BR487" t="s">
        <v>133</v>
      </c>
      <c r="BU487" t="s">
        <v>112</v>
      </c>
      <c r="BV487" t="s">
        <v>116</v>
      </c>
      <c r="BW487" t="s">
        <v>112</v>
      </c>
      <c r="BX487">
        <v>0</v>
      </c>
      <c r="BZ487">
        <v>0</v>
      </c>
      <c r="CA487">
        <v>1</v>
      </c>
      <c r="CB487">
        <v>0</v>
      </c>
      <c r="CC487">
        <v>0</v>
      </c>
      <c r="CD487" t="s">
        <v>110</v>
      </c>
      <c r="CE487" t="s">
        <v>110</v>
      </c>
      <c r="CF487" t="s">
        <v>110</v>
      </c>
      <c r="CG487" t="s">
        <v>117</v>
      </c>
      <c r="CH487" t="s">
        <v>110</v>
      </c>
      <c r="CI487" t="s">
        <v>117</v>
      </c>
      <c r="CJ487" t="s">
        <v>117</v>
      </c>
      <c r="CK487" t="s">
        <v>112</v>
      </c>
      <c r="CL487">
        <v>3</v>
      </c>
      <c r="CM487">
        <v>3</v>
      </c>
      <c r="CN487" t="s">
        <v>142</v>
      </c>
      <c r="CO487" t="s">
        <v>183</v>
      </c>
      <c r="CP487">
        <v>0</v>
      </c>
      <c r="CQ487" t="s">
        <v>143</v>
      </c>
      <c r="CR487" t="s">
        <v>143</v>
      </c>
      <c r="CS487" t="s">
        <v>215</v>
      </c>
      <c r="CT487" t="s">
        <v>215</v>
      </c>
      <c r="CU487">
        <v>2.5</v>
      </c>
      <c r="CV487" t="s">
        <v>287</v>
      </c>
      <c r="CW487" t="s">
        <v>287</v>
      </c>
      <c r="CX487">
        <v>4</v>
      </c>
      <c r="CY487">
        <f t="shared" si="49"/>
        <v>2.5</v>
      </c>
      <c r="CZ487">
        <v>3.8341099999999999</v>
      </c>
      <c r="DA487">
        <v>2.56379</v>
      </c>
      <c r="DB487">
        <f t="shared" si="50"/>
        <v>1</v>
      </c>
      <c r="DC487">
        <v>0</v>
      </c>
      <c r="DD487">
        <v>0</v>
      </c>
      <c r="DE487">
        <v>0</v>
      </c>
      <c r="DF487">
        <v>5979</v>
      </c>
      <c r="DG487">
        <f t="shared" si="51"/>
        <v>11958</v>
      </c>
      <c r="DH487">
        <f t="shared" si="52"/>
        <v>3</v>
      </c>
      <c r="DI487">
        <v>299</v>
      </c>
      <c r="DJ487">
        <f t="shared" si="53"/>
        <v>598</v>
      </c>
      <c r="DK487">
        <f t="shared" si="54"/>
        <v>2</v>
      </c>
      <c r="DL487">
        <v>10</v>
      </c>
      <c r="DN487">
        <f>(DL487*InputWeights!$C$7+DB487*InputWeights!$C$6)</f>
        <v>5.5</v>
      </c>
      <c r="DO487">
        <f>(DD487*InputWeights!$C$12+DE487*InputWeights!$C$10+CU487*InputWeights!$C$11)</f>
        <v>1</v>
      </c>
      <c r="DP487">
        <f>(DC487*InputWeights!$C$18+DK487*InputWeights!$C$16+DH487*InputWeights!$C$15+CY487*InputWeights!$C$17)</f>
        <v>2.35</v>
      </c>
      <c r="DR487">
        <f>DN487*InputWeights!$C$5+DO487*InputWeights!$C$9+DP487*InputWeights!$C$14</f>
        <v>28.9</v>
      </c>
      <c r="DS487">
        <f>((_xlfn.RANK.EQ(DR487,$DR$2:$DR$1000,0))/(COUNT(DR$2:$DR$1000)))*100</f>
        <v>68.162692847124831</v>
      </c>
      <c r="DT487">
        <f t="shared" si="55"/>
        <v>0</v>
      </c>
    </row>
    <row r="488" spans="1:124" x14ac:dyDescent="0.25">
      <c r="A488" t="s">
        <v>949</v>
      </c>
      <c r="B488" t="s">
        <v>108</v>
      </c>
      <c r="C488" t="s">
        <v>109</v>
      </c>
      <c r="D488" t="s">
        <v>110</v>
      </c>
      <c r="E488" t="s">
        <v>981</v>
      </c>
      <c r="F488">
        <v>2783</v>
      </c>
      <c r="G488">
        <v>7700</v>
      </c>
      <c r="H488">
        <v>10</v>
      </c>
      <c r="I488">
        <v>1900</v>
      </c>
      <c r="J488">
        <v>1900</v>
      </c>
      <c r="K488" t="s">
        <v>183</v>
      </c>
      <c r="L488" t="s">
        <v>114</v>
      </c>
      <c r="M488">
        <v>26</v>
      </c>
      <c r="N488" t="s">
        <v>358</v>
      </c>
      <c r="O488">
        <v>2</v>
      </c>
      <c r="P488" t="s">
        <v>112</v>
      </c>
      <c r="Q488" t="s">
        <v>117</v>
      </c>
      <c r="R488">
        <v>0</v>
      </c>
      <c r="S488" t="s">
        <v>803</v>
      </c>
      <c r="T488">
        <v>112</v>
      </c>
      <c r="V488">
        <v>13566</v>
      </c>
      <c r="W488" t="s">
        <v>116</v>
      </c>
      <c r="X488" t="s">
        <v>117</v>
      </c>
      <c r="Y488" t="s">
        <v>974</v>
      </c>
      <c r="Z488" t="s">
        <v>119</v>
      </c>
      <c r="AA488" t="s">
        <v>952</v>
      </c>
      <c r="AC488" t="s">
        <v>160</v>
      </c>
      <c r="AD488" t="s">
        <v>160</v>
      </c>
      <c r="AE488" t="s">
        <v>426</v>
      </c>
      <c r="AF488" t="s">
        <v>124</v>
      </c>
      <c r="AG488" t="s">
        <v>125</v>
      </c>
      <c r="AH488" t="s">
        <v>124</v>
      </c>
      <c r="AI488" t="s">
        <v>112</v>
      </c>
      <c r="AJ488" t="s">
        <v>112</v>
      </c>
      <c r="AK488" t="s">
        <v>125</v>
      </c>
      <c r="AL488" t="s">
        <v>582</v>
      </c>
      <c r="AM488" t="s">
        <v>982</v>
      </c>
      <c r="AN488" t="s">
        <v>983</v>
      </c>
      <c r="AO488">
        <v>2542</v>
      </c>
      <c r="AP488">
        <v>102264</v>
      </c>
      <c r="AQ488">
        <v>207</v>
      </c>
      <c r="AR488" t="s">
        <v>110</v>
      </c>
      <c r="AS488">
        <v>37129</v>
      </c>
      <c r="AT488">
        <v>39912</v>
      </c>
      <c r="AU488">
        <v>92688</v>
      </c>
      <c r="AV488">
        <v>95471</v>
      </c>
      <c r="BB488" t="s">
        <v>129</v>
      </c>
      <c r="BC488" t="s">
        <v>189</v>
      </c>
      <c r="BD488">
        <v>87</v>
      </c>
      <c r="BE488" t="s">
        <v>131</v>
      </c>
      <c r="BF488">
        <v>0</v>
      </c>
      <c r="BG488">
        <v>4</v>
      </c>
      <c r="BH488">
        <v>4</v>
      </c>
      <c r="BI488" t="s">
        <v>366</v>
      </c>
      <c r="BJ488" t="s">
        <v>182</v>
      </c>
      <c r="BK488" t="s">
        <v>112</v>
      </c>
      <c r="BN488" t="s">
        <v>133</v>
      </c>
      <c r="BR488" t="s">
        <v>133</v>
      </c>
      <c r="BU488" t="s">
        <v>112</v>
      </c>
      <c r="BV488" t="s">
        <v>114</v>
      </c>
      <c r="BW488" t="s">
        <v>112</v>
      </c>
      <c r="BX488">
        <v>0</v>
      </c>
      <c r="BZ488">
        <v>0</v>
      </c>
      <c r="CA488">
        <v>1</v>
      </c>
      <c r="CB488">
        <v>0</v>
      </c>
      <c r="CC488">
        <v>0</v>
      </c>
      <c r="CD488" t="s">
        <v>117</v>
      </c>
      <c r="CE488" t="s">
        <v>117</v>
      </c>
      <c r="CF488" t="s">
        <v>110</v>
      </c>
      <c r="CG488" t="s">
        <v>117</v>
      </c>
      <c r="CH488" t="s">
        <v>117</v>
      </c>
      <c r="CI488" t="s">
        <v>117</v>
      </c>
      <c r="CJ488" t="s">
        <v>110</v>
      </c>
      <c r="CK488" t="s">
        <v>125</v>
      </c>
      <c r="CL488">
        <v>25</v>
      </c>
      <c r="CM488">
        <v>2</v>
      </c>
      <c r="CN488" t="s">
        <v>142</v>
      </c>
      <c r="CO488" t="s">
        <v>183</v>
      </c>
      <c r="CP488">
        <v>0</v>
      </c>
      <c r="CQ488" t="s">
        <v>143</v>
      </c>
      <c r="CR488" t="s">
        <v>143</v>
      </c>
      <c r="CS488" t="s">
        <v>156</v>
      </c>
      <c r="CT488" t="s">
        <v>156</v>
      </c>
      <c r="CU488">
        <v>5</v>
      </c>
      <c r="CV488" t="s">
        <v>984</v>
      </c>
      <c r="CW488" t="s">
        <v>984</v>
      </c>
      <c r="CX488">
        <v>3</v>
      </c>
      <c r="CY488">
        <f t="shared" si="49"/>
        <v>7.5</v>
      </c>
      <c r="CZ488">
        <v>6.7023900000000003</v>
      </c>
      <c r="DA488">
        <v>6.7023900000000003</v>
      </c>
      <c r="DB488">
        <f t="shared" si="50"/>
        <v>5</v>
      </c>
      <c r="DF488">
        <v>13566</v>
      </c>
      <c r="DG488">
        <f t="shared" si="51"/>
        <v>13566</v>
      </c>
      <c r="DH488">
        <f t="shared" si="52"/>
        <v>3</v>
      </c>
      <c r="DI488">
        <v>543</v>
      </c>
      <c r="DJ488">
        <f t="shared" si="53"/>
        <v>543</v>
      </c>
      <c r="DK488">
        <f t="shared" si="54"/>
        <v>2</v>
      </c>
      <c r="DN488">
        <f>(DL488*InputWeights!$C$7+DB488*InputWeights!$C$6)</f>
        <v>2.5</v>
      </c>
      <c r="DO488">
        <f>(DD488*InputWeights!$C$12+DE488*InputWeights!$C$10+CU488*InputWeights!$C$11)</f>
        <v>2</v>
      </c>
      <c r="DP488">
        <f>(DC488*InputWeights!$C$18+DK488*InputWeights!$C$16+DH488*InputWeights!$C$15+CY488*InputWeights!$C$17)</f>
        <v>3.85</v>
      </c>
      <c r="DR488">
        <f>DN488*InputWeights!$C$5+DO488*InputWeights!$C$9+DP488*InputWeights!$C$14</f>
        <v>28.9</v>
      </c>
      <c r="DS488">
        <f>((_xlfn.RANK.EQ(DR488,$DR$2:$DR$1000,0))/(COUNT(DR$2:$DR$1000)))*100</f>
        <v>68.162692847124831</v>
      </c>
      <c r="DT488">
        <f t="shared" si="55"/>
        <v>0</v>
      </c>
    </row>
    <row r="489" spans="1:124" x14ac:dyDescent="0.25">
      <c r="A489" t="s">
        <v>949</v>
      </c>
      <c r="B489" t="s">
        <v>108</v>
      </c>
      <c r="C489" t="s">
        <v>109</v>
      </c>
      <c r="D489" t="s">
        <v>110</v>
      </c>
      <c r="E489" t="s">
        <v>988</v>
      </c>
      <c r="F489">
        <v>1246</v>
      </c>
      <c r="G489">
        <v>8800</v>
      </c>
      <c r="H489">
        <v>10</v>
      </c>
      <c r="I489">
        <v>1989</v>
      </c>
      <c r="J489">
        <v>1989</v>
      </c>
      <c r="K489" t="s">
        <v>112</v>
      </c>
      <c r="L489" t="s">
        <v>110</v>
      </c>
      <c r="M489">
        <v>22</v>
      </c>
      <c r="N489" t="s">
        <v>147</v>
      </c>
      <c r="O489">
        <v>2</v>
      </c>
      <c r="Q489" t="s">
        <v>110</v>
      </c>
      <c r="R489">
        <v>999</v>
      </c>
      <c r="S489" t="s">
        <v>803</v>
      </c>
      <c r="T489">
        <v>282</v>
      </c>
      <c r="V489">
        <v>6998</v>
      </c>
      <c r="W489" t="s">
        <v>116</v>
      </c>
      <c r="X489" t="s">
        <v>117</v>
      </c>
      <c r="Y489" t="s">
        <v>974</v>
      </c>
      <c r="Z489" t="s">
        <v>119</v>
      </c>
      <c r="AA489" t="s">
        <v>952</v>
      </c>
      <c r="AC489" t="s">
        <v>160</v>
      </c>
      <c r="AD489" t="s">
        <v>989</v>
      </c>
      <c r="AE489" t="s">
        <v>426</v>
      </c>
      <c r="AF489" t="s">
        <v>124</v>
      </c>
      <c r="AG489" t="s">
        <v>125</v>
      </c>
      <c r="AH489" t="s">
        <v>124</v>
      </c>
      <c r="AI489" t="s">
        <v>112</v>
      </c>
      <c r="AJ489" t="s">
        <v>112</v>
      </c>
      <c r="AK489" t="s">
        <v>125</v>
      </c>
      <c r="AL489" t="s">
        <v>990</v>
      </c>
      <c r="AM489" t="s">
        <v>990</v>
      </c>
      <c r="AN489" t="s">
        <v>991</v>
      </c>
      <c r="AO489">
        <v>2554</v>
      </c>
      <c r="AP489">
        <v>102264</v>
      </c>
      <c r="AQ489">
        <v>207</v>
      </c>
      <c r="AR489" t="s">
        <v>110</v>
      </c>
      <c r="AS489">
        <v>63899</v>
      </c>
      <c r="AT489">
        <v>65145</v>
      </c>
      <c r="AU489">
        <v>119458</v>
      </c>
      <c r="AV489">
        <v>120704</v>
      </c>
      <c r="BB489" t="s">
        <v>129</v>
      </c>
      <c r="BC489" t="s">
        <v>189</v>
      </c>
      <c r="BD489">
        <v>69</v>
      </c>
      <c r="BE489" t="s">
        <v>131</v>
      </c>
      <c r="BF489">
        <v>0</v>
      </c>
      <c r="BG489">
        <v>4</v>
      </c>
      <c r="BH489">
        <v>4</v>
      </c>
      <c r="BI489" t="s">
        <v>992</v>
      </c>
      <c r="BJ489" t="s">
        <v>154</v>
      </c>
      <c r="BK489" t="s">
        <v>112</v>
      </c>
      <c r="BN489" t="s">
        <v>133</v>
      </c>
      <c r="BR489" t="s">
        <v>133</v>
      </c>
      <c r="BU489" t="s">
        <v>112</v>
      </c>
      <c r="BV489" t="s">
        <v>114</v>
      </c>
      <c r="BW489" t="s">
        <v>112</v>
      </c>
      <c r="BX489">
        <v>0</v>
      </c>
      <c r="BZ489">
        <v>0</v>
      </c>
      <c r="CA489">
        <v>1</v>
      </c>
      <c r="CB489">
        <v>0</v>
      </c>
      <c r="CC489">
        <v>0</v>
      </c>
      <c r="CD489" t="s">
        <v>110</v>
      </c>
      <c r="CE489" t="s">
        <v>110</v>
      </c>
      <c r="CF489" t="s">
        <v>110</v>
      </c>
      <c r="CG489" t="s">
        <v>117</v>
      </c>
      <c r="CH489" t="s">
        <v>114</v>
      </c>
      <c r="CI489" t="s">
        <v>117</v>
      </c>
      <c r="CJ489" t="s">
        <v>110</v>
      </c>
      <c r="CK489" t="s">
        <v>125</v>
      </c>
      <c r="CL489">
        <v>12</v>
      </c>
      <c r="CM489">
        <v>0</v>
      </c>
      <c r="CN489" t="s">
        <v>155</v>
      </c>
      <c r="CO489" t="s">
        <v>154</v>
      </c>
      <c r="CP489">
        <v>0</v>
      </c>
      <c r="CQ489" t="s">
        <v>143</v>
      </c>
      <c r="CR489" t="s">
        <v>143</v>
      </c>
      <c r="CS489" t="s">
        <v>136</v>
      </c>
      <c r="CT489" t="s">
        <v>136</v>
      </c>
      <c r="CU489">
        <v>10</v>
      </c>
      <c r="CV489" t="s">
        <v>993</v>
      </c>
      <c r="CW489" t="s">
        <v>993</v>
      </c>
      <c r="CX489">
        <v>3</v>
      </c>
      <c r="CY489">
        <f t="shared" si="49"/>
        <v>7.5</v>
      </c>
      <c r="CZ489">
        <v>2.60284</v>
      </c>
      <c r="DA489">
        <v>2.0039600000000002</v>
      </c>
      <c r="DB489">
        <f t="shared" si="50"/>
        <v>1</v>
      </c>
      <c r="DF489">
        <v>6998</v>
      </c>
      <c r="DG489">
        <f t="shared" si="51"/>
        <v>13996</v>
      </c>
      <c r="DH489">
        <f t="shared" si="52"/>
        <v>3</v>
      </c>
      <c r="DI489">
        <v>360</v>
      </c>
      <c r="DJ489">
        <f t="shared" si="53"/>
        <v>720</v>
      </c>
      <c r="DK489">
        <f t="shared" si="54"/>
        <v>2</v>
      </c>
      <c r="DN489">
        <f>(DL489*InputWeights!$C$7+DB489*InputWeights!$C$6)</f>
        <v>0.5</v>
      </c>
      <c r="DO489">
        <f>(DD489*InputWeights!$C$12+DE489*InputWeights!$C$10+CU489*InputWeights!$C$11)</f>
        <v>4</v>
      </c>
      <c r="DP489">
        <f>(DC489*InputWeights!$C$18+DK489*InputWeights!$C$16+DH489*InputWeights!$C$15+CY489*InputWeights!$C$17)</f>
        <v>3.85</v>
      </c>
      <c r="DR489">
        <f>DN489*InputWeights!$C$5+DO489*InputWeights!$C$9+DP489*InputWeights!$C$14</f>
        <v>28.9</v>
      </c>
      <c r="DS489">
        <f>((_xlfn.RANK.EQ(DR489,$DR$2:$DR$1000,0))/(COUNT(DR$2:$DR$1000)))*100</f>
        <v>68.162692847124831</v>
      </c>
      <c r="DT489">
        <f t="shared" si="55"/>
        <v>0</v>
      </c>
    </row>
    <row r="490" spans="1:124" x14ac:dyDescent="0.25">
      <c r="A490" t="s">
        <v>2140</v>
      </c>
      <c r="B490" t="s">
        <v>108</v>
      </c>
      <c r="C490" t="s">
        <v>109</v>
      </c>
      <c r="D490" t="s">
        <v>110</v>
      </c>
      <c r="E490" t="s">
        <v>2147</v>
      </c>
      <c r="F490">
        <v>2481</v>
      </c>
      <c r="G490">
        <v>20000700</v>
      </c>
      <c r="H490">
        <v>530</v>
      </c>
      <c r="I490">
        <v>1985</v>
      </c>
      <c r="J490">
        <v>1985</v>
      </c>
      <c r="K490" t="s">
        <v>139</v>
      </c>
      <c r="L490" t="s">
        <v>110</v>
      </c>
      <c r="M490">
        <v>24</v>
      </c>
      <c r="N490" t="s">
        <v>147</v>
      </c>
      <c r="O490">
        <v>1</v>
      </c>
      <c r="P490" t="s">
        <v>112</v>
      </c>
      <c r="Q490" t="s">
        <v>117</v>
      </c>
      <c r="R490">
        <v>0</v>
      </c>
      <c r="T490">
        <v>0</v>
      </c>
      <c r="V490">
        <v>5327</v>
      </c>
      <c r="W490" t="s">
        <v>110</v>
      </c>
      <c r="X490" t="s">
        <v>117</v>
      </c>
      <c r="Y490" t="s">
        <v>2148</v>
      </c>
      <c r="AA490" t="s">
        <v>133</v>
      </c>
      <c r="AE490" t="s">
        <v>426</v>
      </c>
      <c r="AF490" t="s">
        <v>124</v>
      </c>
      <c r="AG490" t="s">
        <v>125</v>
      </c>
      <c r="AH490" t="s">
        <v>124</v>
      </c>
      <c r="AI490" t="s">
        <v>112</v>
      </c>
      <c r="AJ490" t="s">
        <v>112</v>
      </c>
      <c r="AK490" t="s">
        <v>125</v>
      </c>
      <c r="AL490" t="s">
        <v>2149</v>
      </c>
      <c r="AM490" t="s">
        <v>2149</v>
      </c>
      <c r="AN490" t="s">
        <v>2149</v>
      </c>
      <c r="AO490">
        <v>4918</v>
      </c>
      <c r="AP490">
        <v>102264</v>
      </c>
      <c r="AQ490">
        <v>37272</v>
      </c>
      <c r="AR490" t="s">
        <v>110</v>
      </c>
      <c r="AS490">
        <v>0</v>
      </c>
      <c r="AT490">
        <v>2481</v>
      </c>
      <c r="AU490">
        <v>4927</v>
      </c>
      <c r="AV490">
        <v>7408</v>
      </c>
      <c r="BB490" t="s">
        <v>129</v>
      </c>
      <c r="BC490" t="s">
        <v>189</v>
      </c>
      <c r="BD490">
        <v>0</v>
      </c>
      <c r="BE490" t="s">
        <v>131</v>
      </c>
      <c r="BF490">
        <v>0</v>
      </c>
      <c r="BG490">
        <v>1</v>
      </c>
      <c r="BH490">
        <v>0</v>
      </c>
      <c r="BJ490" t="s">
        <v>154</v>
      </c>
      <c r="BK490" t="s">
        <v>112</v>
      </c>
      <c r="BN490" t="s">
        <v>133</v>
      </c>
      <c r="BR490" t="s">
        <v>133</v>
      </c>
      <c r="BU490" t="s">
        <v>139</v>
      </c>
      <c r="BV490" t="s">
        <v>114</v>
      </c>
      <c r="BX490">
        <v>0</v>
      </c>
      <c r="BZ490">
        <v>0</v>
      </c>
      <c r="CA490">
        <v>1</v>
      </c>
      <c r="CB490">
        <v>0</v>
      </c>
      <c r="CC490">
        <v>0</v>
      </c>
      <c r="CD490" t="s">
        <v>117</v>
      </c>
      <c r="CE490" t="s">
        <v>117</v>
      </c>
      <c r="CF490" t="s">
        <v>110</v>
      </c>
      <c r="CG490" t="s">
        <v>117</v>
      </c>
      <c r="CH490" t="s">
        <v>117</v>
      </c>
      <c r="CI490" t="s">
        <v>117</v>
      </c>
      <c r="CJ490" t="s">
        <v>110</v>
      </c>
      <c r="CK490" t="s">
        <v>112</v>
      </c>
      <c r="CL490">
        <v>0</v>
      </c>
      <c r="CM490">
        <v>0</v>
      </c>
      <c r="CN490" t="s">
        <v>155</v>
      </c>
      <c r="CO490" t="s">
        <v>154</v>
      </c>
      <c r="CP490">
        <v>0</v>
      </c>
      <c r="CR490" t="s">
        <v>144</v>
      </c>
      <c r="CS490" t="s">
        <v>418</v>
      </c>
      <c r="CT490" t="s">
        <v>136</v>
      </c>
      <c r="CU490">
        <v>10</v>
      </c>
      <c r="CV490" t="s">
        <v>2150</v>
      </c>
      <c r="CW490" t="s">
        <v>2150</v>
      </c>
      <c r="CX490">
        <v>2</v>
      </c>
      <c r="CY490">
        <f t="shared" si="49"/>
        <v>7.5</v>
      </c>
      <c r="CZ490">
        <v>2.0202</v>
      </c>
      <c r="DA490">
        <v>1.37886</v>
      </c>
      <c r="DB490">
        <f t="shared" si="50"/>
        <v>1</v>
      </c>
      <c r="DF490">
        <v>5327</v>
      </c>
      <c r="DG490">
        <f t="shared" si="51"/>
        <v>10654</v>
      </c>
      <c r="DH490">
        <f t="shared" si="52"/>
        <v>3</v>
      </c>
      <c r="DI490">
        <v>373</v>
      </c>
      <c r="DJ490">
        <f t="shared" si="53"/>
        <v>746</v>
      </c>
      <c r="DK490">
        <f t="shared" si="54"/>
        <v>2</v>
      </c>
      <c r="DN490">
        <f>(DL490*InputWeights!$C$7+DB490*InputWeights!$C$6)</f>
        <v>0.5</v>
      </c>
      <c r="DO490">
        <f>(DD490*InputWeights!$C$12+DE490*InputWeights!$C$10+CU490*InputWeights!$C$11)</f>
        <v>4</v>
      </c>
      <c r="DP490">
        <f>(DC490*InputWeights!$C$18+DK490*InputWeights!$C$16+DH490*InputWeights!$C$15+CY490*InputWeights!$C$17)</f>
        <v>3.85</v>
      </c>
      <c r="DR490">
        <f>DN490*InputWeights!$C$5+DO490*InputWeights!$C$9+DP490*InputWeights!$C$14</f>
        <v>28.9</v>
      </c>
      <c r="DS490">
        <f>((_xlfn.RANK.EQ(DR490,$DR$2:$DR$1000,0))/(COUNT(DR$2:$DR$1000)))*100</f>
        <v>68.162692847124831</v>
      </c>
      <c r="DT490">
        <f t="shared" si="55"/>
        <v>0</v>
      </c>
    </row>
    <row r="491" spans="1:124" x14ac:dyDescent="0.25">
      <c r="A491" t="s">
        <v>1053</v>
      </c>
      <c r="B491" t="s">
        <v>108</v>
      </c>
      <c r="C491" t="s">
        <v>109</v>
      </c>
      <c r="D491" t="s">
        <v>110</v>
      </c>
      <c r="E491" t="s">
        <v>111</v>
      </c>
      <c r="F491">
        <v>2445</v>
      </c>
      <c r="G491">
        <v>1800</v>
      </c>
      <c r="H491">
        <v>0</v>
      </c>
      <c r="I491">
        <v>1966</v>
      </c>
      <c r="J491">
        <v>2007</v>
      </c>
      <c r="K491" t="s">
        <v>183</v>
      </c>
      <c r="L491" t="s">
        <v>114</v>
      </c>
      <c r="M491">
        <v>20</v>
      </c>
      <c r="N491" t="s">
        <v>358</v>
      </c>
      <c r="O491">
        <v>2</v>
      </c>
      <c r="Q491" t="s">
        <v>117</v>
      </c>
      <c r="R491">
        <v>0</v>
      </c>
      <c r="S491" t="s">
        <v>1054</v>
      </c>
      <c r="T491">
        <v>121</v>
      </c>
      <c r="V491">
        <v>5913</v>
      </c>
      <c r="W491" t="s">
        <v>116</v>
      </c>
      <c r="X491" t="s">
        <v>117</v>
      </c>
      <c r="Y491" t="s">
        <v>1078</v>
      </c>
      <c r="Z491" t="s">
        <v>119</v>
      </c>
      <c r="AA491" t="s">
        <v>1056</v>
      </c>
      <c r="AC491" t="s">
        <v>1073</v>
      </c>
      <c r="AD491" t="s">
        <v>1079</v>
      </c>
      <c r="AE491" t="s">
        <v>340</v>
      </c>
      <c r="AF491" t="s">
        <v>124</v>
      </c>
      <c r="AG491" t="s">
        <v>112</v>
      </c>
      <c r="AH491" t="s">
        <v>124</v>
      </c>
      <c r="AI491" t="s">
        <v>112</v>
      </c>
      <c r="AJ491" t="s">
        <v>112</v>
      </c>
      <c r="AK491" t="s">
        <v>112</v>
      </c>
      <c r="AL491" t="s">
        <v>128</v>
      </c>
      <c r="AM491" t="s">
        <v>128</v>
      </c>
      <c r="AN491" t="s">
        <v>1080</v>
      </c>
      <c r="AO491">
        <v>2678</v>
      </c>
      <c r="AP491">
        <v>102264</v>
      </c>
      <c r="AQ491">
        <v>224</v>
      </c>
      <c r="AR491" t="s">
        <v>110</v>
      </c>
      <c r="AS491">
        <v>37642</v>
      </c>
      <c r="AT491">
        <v>40087</v>
      </c>
      <c r="AU491">
        <v>37642</v>
      </c>
      <c r="AV491">
        <v>40087</v>
      </c>
      <c r="BB491" t="s">
        <v>129</v>
      </c>
      <c r="BC491" t="s">
        <v>704</v>
      </c>
      <c r="BD491">
        <v>91</v>
      </c>
      <c r="BE491" t="s">
        <v>131</v>
      </c>
      <c r="BF491">
        <v>2</v>
      </c>
      <c r="BG491">
        <v>4</v>
      </c>
      <c r="BH491">
        <v>4</v>
      </c>
      <c r="BI491" t="s">
        <v>181</v>
      </c>
      <c r="BJ491" t="s">
        <v>366</v>
      </c>
      <c r="BK491" t="s">
        <v>112</v>
      </c>
      <c r="BN491" t="s">
        <v>133</v>
      </c>
      <c r="BR491" t="s">
        <v>133</v>
      </c>
      <c r="BU491" t="s">
        <v>112</v>
      </c>
      <c r="BV491" t="s">
        <v>116</v>
      </c>
      <c r="BW491" t="s">
        <v>112</v>
      </c>
      <c r="BX491">
        <v>0</v>
      </c>
      <c r="BZ491">
        <v>0</v>
      </c>
      <c r="CA491">
        <v>1</v>
      </c>
      <c r="CB491">
        <v>0</v>
      </c>
      <c r="CC491">
        <v>0</v>
      </c>
      <c r="CD491" t="s">
        <v>117</v>
      </c>
      <c r="CE491" t="s">
        <v>117</v>
      </c>
      <c r="CF491" t="s">
        <v>110</v>
      </c>
      <c r="CG491" t="s">
        <v>117</v>
      </c>
      <c r="CH491" t="s">
        <v>117</v>
      </c>
      <c r="CI491" t="s">
        <v>117</v>
      </c>
      <c r="CJ491" t="s">
        <v>117</v>
      </c>
      <c r="CK491" t="s">
        <v>112</v>
      </c>
      <c r="CL491">
        <v>11</v>
      </c>
      <c r="CM491">
        <v>4</v>
      </c>
      <c r="CN491" t="s">
        <v>142</v>
      </c>
      <c r="CO491" t="s">
        <v>183</v>
      </c>
      <c r="CP491">
        <v>0</v>
      </c>
      <c r="CQ491" t="s">
        <v>135</v>
      </c>
      <c r="CR491" t="s">
        <v>135</v>
      </c>
      <c r="CS491" t="s">
        <v>156</v>
      </c>
      <c r="CT491" t="s">
        <v>215</v>
      </c>
      <c r="CU491">
        <v>2.5</v>
      </c>
      <c r="CV491" t="s">
        <v>1081</v>
      </c>
      <c r="CW491" t="s">
        <v>1081</v>
      </c>
      <c r="CX491">
        <v>4</v>
      </c>
      <c r="CY491">
        <f t="shared" si="49"/>
        <v>2.5</v>
      </c>
      <c r="CZ491">
        <v>4.7477400000000003</v>
      </c>
      <c r="DA491">
        <v>3.3673199999999999</v>
      </c>
      <c r="DB491">
        <f t="shared" si="50"/>
        <v>2.5</v>
      </c>
      <c r="DC491">
        <v>0</v>
      </c>
      <c r="DD491">
        <v>0</v>
      </c>
      <c r="DE491">
        <v>0</v>
      </c>
      <c r="DF491">
        <v>5913</v>
      </c>
      <c r="DG491">
        <f t="shared" si="51"/>
        <v>5913</v>
      </c>
      <c r="DH491">
        <f t="shared" si="52"/>
        <v>2</v>
      </c>
      <c r="DI491">
        <v>177</v>
      </c>
      <c r="DJ491">
        <f t="shared" si="53"/>
        <v>177</v>
      </c>
      <c r="DK491">
        <f t="shared" si="54"/>
        <v>1</v>
      </c>
      <c r="DL491">
        <v>10</v>
      </c>
      <c r="DN491">
        <f>(DL491*InputWeights!$C$7+DB491*InputWeights!$C$6)</f>
        <v>6.25</v>
      </c>
      <c r="DO491">
        <f>(DD491*InputWeights!$C$12+DE491*InputWeights!$C$10+CU491*InputWeights!$C$11)</f>
        <v>1</v>
      </c>
      <c r="DP491">
        <f>(DC491*InputWeights!$C$18+DK491*InputWeights!$C$16+DH491*InputWeights!$C$15+CY491*InputWeights!$C$17)</f>
        <v>1.75</v>
      </c>
      <c r="DR491">
        <f>DN491*InputWeights!$C$5+DO491*InputWeights!$C$9+DP491*InputWeights!$C$14</f>
        <v>28.75</v>
      </c>
      <c r="DS491">
        <f>((_xlfn.RANK.EQ(DR491,$DR$2:$DR$1000,0))/(COUNT(DR$2:$DR$1000)))*100</f>
        <v>68.723702664796633</v>
      </c>
      <c r="DT491">
        <f t="shared" si="55"/>
        <v>0</v>
      </c>
    </row>
    <row r="492" spans="1:124" x14ac:dyDescent="0.25">
      <c r="A492" t="s">
        <v>1589</v>
      </c>
      <c r="B492" t="s">
        <v>108</v>
      </c>
      <c r="C492" t="s">
        <v>109</v>
      </c>
      <c r="D492" t="s">
        <v>110</v>
      </c>
      <c r="E492" t="s">
        <v>333</v>
      </c>
      <c r="F492">
        <v>3219</v>
      </c>
      <c r="G492">
        <v>20001200</v>
      </c>
      <c r="H492">
        <v>0</v>
      </c>
      <c r="I492">
        <v>1925</v>
      </c>
      <c r="J492">
        <v>2016</v>
      </c>
      <c r="K492" t="s">
        <v>183</v>
      </c>
      <c r="L492" t="s">
        <v>114</v>
      </c>
      <c r="M492">
        <v>20</v>
      </c>
      <c r="N492" t="s">
        <v>177</v>
      </c>
      <c r="O492">
        <v>2</v>
      </c>
      <c r="Q492" t="s">
        <v>117</v>
      </c>
      <c r="R492">
        <v>0</v>
      </c>
      <c r="S492" t="s">
        <v>1394</v>
      </c>
      <c r="T492">
        <v>70</v>
      </c>
      <c r="V492">
        <v>6413</v>
      </c>
      <c r="W492" t="s">
        <v>116</v>
      </c>
      <c r="X492" t="s">
        <v>117</v>
      </c>
      <c r="Y492" t="s">
        <v>1590</v>
      </c>
      <c r="AA492" t="s">
        <v>133</v>
      </c>
      <c r="AC492" t="s">
        <v>1594</v>
      </c>
      <c r="AD492" t="s">
        <v>160</v>
      </c>
      <c r="AE492" t="s">
        <v>426</v>
      </c>
      <c r="AF492" t="s">
        <v>124</v>
      </c>
      <c r="AG492" t="s">
        <v>112</v>
      </c>
      <c r="AH492" t="s">
        <v>124</v>
      </c>
      <c r="AI492" t="s">
        <v>112</v>
      </c>
      <c r="AJ492" t="s">
        <v>112</v>
      </c>
      <c r="AK492" t="s">
        <v>112</v>
      </c>
      <c r="AL492" t="s">
        <v>1091</v>
      </c>
      <c r="AM492" t="s">
        <v>416</v>
      </c>
      <c r="AN492" t="s">
        <v>1595</v>
      </c>
      <c r="AO492">
        <v>3628</v>
      </c>
      <c r="AP492">
        <v>102264</v>
      </c>
      <c r="AQ492">
        <v>433</v>
      </c>
      <c r="AR492" t="s">
        <v>110</v>
      </c>
      <c r="AS492">
        <v>4497</v>
      </c>
      <c r="AT492">
        <v>7716</v>
      </c>
      <c r="AU492">
        <v>4497</v>
      </c>
      <c r="AV492">
        <v>7716</v>
      </c>
      <c r="BB492" t="s">
        <v>129</v>
      </c>
      <c r="BC492" t="s">
        <v>761</v>
      </c>
      <c r="BD492">
        <v>97</v>
      </c>
      <c r="BE492" t="s">
        <v>131</v>
      </c>
      <c r="BF492">
        <v>2</v>
      </c>
      <c r="BG492">
        <v>4</v>
      </c>
      <c r="BH492">
        <v>4</v>
      </c>
      <c r="BI492" t="s">
        <v>131</v>
      </c>
      <c r="BJ492" t="s">
        <v>182</v>
      </c>
      <c r="BK492" t="s">
        <v>112</v>
      </c>
      <c r="BN492" t="s">
        <v>133</v>
      </c>
      <c r="BR492" t="s">
        <v>133</v>
      </c>
      <c r="BU492" t="s">
        <v>153</v>
      </c>
      <c r="BV492" t="s">
        <v>116</v>
      </c>
      <c r="BW492" t="s">
        <v>112</v>
      </c>
      <c r="BX492">
        <v>0</v>
      </c>
      <c r="BZ492">
        <v>0</v>
      </c>
      <c r="CA492">
        <v>1</v>
      </c>
      <c r="CB492">
        <v>0</v>
      </c>
      <c r="CC492">
        <v>0</v>
      </c>
      <c r="CD492" t="s">
        <v>117</v>
      </c>
      <c r="CE492" t="s">
        <v>117</v>
      </c>
      <c r="CF492" t="s">
        <v>110</v>
      </c>
      <c r="CG492" t="s">
        <v>117</v>
      </c>
      <c r="CH492" t="s">
        <v>117</v>
      </c>
      <c r="CI492" t="s">
        <v>117</v>
      </c>
      <c r="CJ492" t="s">
        <v>117</v>
      </c>
      <c r="CK492" t="s">
        <v>112</v>
      </c>
      <c r="CL492">
        <v>1</v>
      </c>
      <c r="CM492">
        <v>5</v>
      </c>
      <c r="CN492" t="s">
        <v>142</v>
      </c>
      <c r="CO492" t="s">
        <v>183</v>
      </c>
      <c r="CP492">
        <v>0</v>
      </c>
      <c r="CQ492" t="s">
        <v>135</v>
      </c>
      <c r="CR492" t="s">
        <v>135</v>
      </c>
      <c r="CS492" t="s">
        <v>215</v>
      </c>
      <c r="CT492" t="s">
        <v>215</v>
      </c>
      <c r="CU492">
        <v>2.5</v>
      </c>
      <c r="CV492" t="s">
        <v>1597</v>
      </c>
      <c r="CW492" t="s">
        <v>1597</v>
      </c>
      <c r="CX492">
        <v>4</v>
      </c>
      <c r="CY492">
        <f t="shared" si="49"/>
        <v>2.5</v>
      </c>
      <c r="CZ492">
        <v>6.6081500000000002</v>
      </c>
      <c r="DA492">
        <v>3.9430399999999999</v>
      </c>
      <c r="DB492">
        <f t="shared" si="50"/>
        <v>2.5</v>
      </c>
      <c r="DC492">
        <v>0</v>
      </c>
      <c r="DD492">
        <v>0</v>
      </c>
      <c r="DE492">
        <v>0</v>
      </c>
      <c r="DF492">
        <v>6413</v>
      </c>
      <c r="DG492">
        <f t="shared" si="51"/>
        <v>6413</v>
      </c>
      <c r="DH492">
        <f t="shared" si="52"/>
        <v>2</v>
      </c>
      <c r="DI492">
        <v>491</v>
      </c>
      <c r="DJ492">
        <f t="shared" si="53"/>
        <v>491</v>
      </c>
      <c r="DK492">
        <f t="shared" si="54"/>
        <v>1</v>
      </c>
      <c r="DL492">
        <v>10</v>
      </c>
      <c r="DN492">
        <f>(DL492*InputWeights!$C$7+DB492*InputWeights!$C$6)</f>
        <v>6.25</v>
      </c>
      <c r="DO492">
        <f>(DD492*InputWeights!$C$12+DE492*InputWeights!$C$10+CU492*InputWeights!$C$11)</f>
        <v>1</v>
      </c>
      <c r="DP492">
        <f>(DC492*InputWeights!$C$18+DK492*InputWeights!$C$16+DH492*InputWeights!$C$15+CY492*InputWeights!$C$17)</f>
        <v>1.75</v>
      </c>
      <c r="DR492">
        <f>DN492*InputWeights!$C$5+DO492*InputWeights!$C$9+DP492*InputWeights!$C$14</f>
        <v>28.75</v>
      </c>
      <c r="DS492">
        <f>((_xlfn.RANK.EQ(DR492,$DR$2:$DR$1000,0))/(COUNT(DR$2:$DR$1000)))*100</f>
        <v>68.723702664796633</v>
      </c>
      <c r="DT492">
        <f t="shared" si="55"/>
        <v>0</v>
      </c>
    </row>
    <row r="493" spans="1:124" x14ac:dyDescent="0.25">
      <c r="A493" t="s">
        <v>1583</v>
      </c>
      <c r="B493" t="s">
        <v>108</v>
      </c>
      <c r="C493" t="s">
        <v>109</v>
      </c>
      <c r="D493" t="s">
        <v>110</v>
      </c>
      <c r="E493" t="s">
        <v>666</v>
      </c>
      <c r="F493">
        <v>747</v>
      </c>
      <c r="G493">
        <v>20001500</v>
      </c>
      <c r="H493">
        <v>0</v>
      </c>
      <c r="I493">
        <v>1930</v>
      </c>
      <c r="J493">
        <v>2003</v>
      </c>
      <c r="K493" t="s">
        <v>112</v>
      </c>
      <c r="L493" t="s">
        <v>110</v>
      </c>
      <c r="M493">
        <v>32</v>
      </c>
      <c r="N493" t="s">
        <v>177</v>
      </c>
      <c r="O493">
        <v>2</v>
      </c>
      <c r="P493" t="s">
        <v>112</v>
      </c>
      <c r="Q493" t="s">
        <v>397</v>
      </c>
      <c r="R493">
        <v>5</v>
      </c>
      <c r="S493" t="s">
        <v>1394</v>
      </c>
      <c r="T493">
        <v>212</v>
      </c>
      <c r="V493">
        <v>17678</v>
      </c>
      <c r="W493" t="s">
        <v>116</v>
      </c>
      <c r="X493" t="s">
        <v>117</v>
      </c>
      <c r="Y493" t="s">
        <v>424</v>
      </c>
      <c r="AA493" t="s">
        <v>133</v>
      </c>
      <c r="AC493" t="s">
        <v>1584</v>
      </c>
      <c r="AD493" t="s">
        <v>422</v>
      </c>
      <c r="AE493" t="s">
        <v>426</v>
      </c>
      <c r="AF493" t="s">
        <v>124</v>
      </c>
      <c r="AG493" t="s">
        <v>112</v>
      </c>
      <c r="AH493" t="s">
        <v>124</v>
      </c>
      <c r="AI493" t="s">
        <v>112</v>
      </c>
      <c r="AJ493" t="s">
        <v>112</v>
      </c>
      <c r="AK493" t="s">
        <v>112</v>
      </c>
      <c r="AL493" t="s">
        <v>341</v>
      </c>
      <c r="AM493" t="s">
        <v>1585</v>
      </c>
      <c r="AN493" t="s">
        <v>1587</v>
      </c>
      <c r="AO493">
        <v>3625</v>
      </c>
      <c r="AP493">
        <v>102264</v>
      </c>
      <c r="AQ493">
        <v>432</v>
      </c>
      <c r="AR493" t="s">
        <v>110</v>
      </c>
      <c r="AS493">
        <v>16150</v>
      </c>
      <c r="AT493">
        <v>16897</v>
      </c>
      <c r="AU493">
        <v>16150</v>
      </c>
      <c r="AV493">
        <v>16897</v>
      </c>
      <c r="BB493" t="s">
        <v>129</v>
      </c>
      <c r="BC493" t="s">
        <v>704</v>
      </c>
      <c r="BD493">
        <v>75</v>
      </c>
      <c r="BE493" t="s">
        <v>131</v>
      </c>
      <c r="BF493">
        <v>2</v>
      </c>
      <c r="BG493">
        <v>2</v>
      </c>
      <c r="BH493">
        <v>2</v>
      </c>
      <c r="BI493" t="s">
        <v>131</v>
      </c>
      <c r="BJ493" t="s">
        <v>182</v>
      </c>
      <c r="BK493" t="s">
        <v>112</v>
      </c>
      <c r="BN493" t="s">
        <v>133</v>
      </c>
      <c r="BR493" t="s">
        <v>133</v>
      </c>
      <c r="BU493" t="s">
        <v>112</v>
      </c>
      <c r="BV493" t="s">
        <v>116</v>
      </c>
      <c r="BW493" t="s">
        <v>112</v>
      </c>
      <c r="BX493">
        <v>1</v>
      </c>
      <c r="BZ493">
        <v>0</v>
      </c>
      <c r="CA493">
        <v>1</v>
      </c>
      <c r="CB493">
        <v>0</v>
      </c>
      <c r="CC493">
        <v>0</v>
      </c>
      <c r="CD493" t="s">
        <v>110</v>
      </c>
      <c r="CE493" t="s">
        <v>397</v>
      </c>
      <c r="CF493" t="s">
        <v>110</v>
      </c>
      <c r="CG493" t="s">
        <v>117</v>
      </c>
      <c r="CH493" t="s">
        <v>114</v>
      </c>
      <c r="CI493" t="s">
        <v>117</v>
      </c>
      <c r="CJ493" t="s">
        <v>117</v>
      </c>
      <c r="CK493" t="s">
        <v>112</v>
      </c>
      <c r="CL493">
        <v>13</v>
      </c>
      <c r="CM493">
        <v>0</v>
      </c>
      <c r="CN493" t="s">
        <v>134</v>
      </c>
      <c r="CO493" t="s">
        <v>183</v>
      </c>
      <c r="CP493">
        <v>0</v>
      </c>
      <c r="CQ493" t="s">
        <v>135</v>
      </c>
      <c r="CR493" t="s">
        <v>135</v>
      </c>
      <c r="CS493" t="s">
        <v>136</v>
      </c>
      <c r="CT493" t="s">
        <v>184</v>
      </c>
      <c r="CU493">
        <v>7.5</v>
      </c>
      <c r="CV493" t="s">
        <v>1588</v>
      </c>
      <c r="CW493" t="s">
        <v>1588</v>
      </c>
      <c r="CX493">
        <v>4</v>
      </c>
      <c r="CY493">
        <f t="shared" si="49"/>
        <v>2.5</v>
      </c>
      <c r="CZ493">
        <v>4.9071999999999998E-2</v>
      </c>
      <c r="DA493">
        <v>4.2297000000000001E-2</v>
      </c>
      <c r="DB493">
        <f t="shared" si="50"/>
        <v>1</v>
      </c>
      <c r="DF493">
        <v>17678</v>
      </c>
      <c r="DG493">
        <f t="shared" si="51"/>
        <v>35356</v>
      </c>
      <c r="DH493">
        <f t="shared" si="52"/>
        <v>8</v>
      </c>
      <c r="DI493">
        <v>815</v>
      </c>
      <c r="DJ493">
        <f t="shared" si="53"/>
        <v>1630</v>
      </c>
      <c r="DK493">
        <f t="shared" si="54"/>
        <v>3</v>
      </c>
      <c r="DN493">
        <f>(DL493*InputWeights!$C$7+DB493*InputWeights!$C$6)</f>
        <v>0.5</v>
      </c>
      <c r="DO493">
        <f>(DD493*InputWeights!$C$12+DE493*InputWeights!$C$10+CU493*InputWeights!$C$11)</f>
        <v>3</v>
      </c>
      <c r="DP493">
        <f>(DC493*InputWeights!$C$18+DK493*InputWeights!$C$16+DH493*InputWeights!$C$15+CY493*InputWeights!$C$17)</f>
        <v>4.5500000000000007</v>
      </c>
      <c r="DR493">
        <f>DN493*InputWeights!$C$5+DO493*InputWeights!$C$9+DP493*InputWeights!$C$14</f>
        <v>28.700000000000003</v>
      </c>
      <c r="DS493">
        <f>((_xlfn.RANK.EQ(DR493,$DR$2:$DR$1000,0))/(COUNT(DR$2:$DR$1000)))*100</f>
        <v>69.004207573632542</v>
      </c>
      <c r="DT493">
        <f t="shared" si="55"/>
        <v>0</v>
      </c>
    </row>
    <row r="494" spans="1:124" x14ac:dyDescent="0.25">
      <c r="A494" t="s">
        <v>450</v>
      </c>
      <c r="B494" t="s">
        <v>108</v>
      </c>
      <c r="C494" t="s">
        <v>109</v>
      </c>
      <c r="D494" t="s">
        <v>110</v>
      </c>
      <c r="E494" t="s">
        <v>585</v>
      </c>
      <c r="F494">
        <v>816</v>
      </c>
      <c r="G494">
        <v>10100</v>
      </c>
      <c r="H494">
        <v>0</v>
      </c>
      <c r="I494">
        <v>1935</v>
      </c>
      <c r="J494">
        <v>2003</v>
      </c>
      <c r="K494" t="s">
        <v>139</v>
      </c>
      <c r="L494" t="s">
        <v>110</v>
      </c>
      <c r="M494">
        <v>24</v>
      </c>
      <c r="N494" t="s">
        <v>177</v>
      </c>
      <c r="O494">
        <v>2</v>
      </c>
      <c r="Q494" t="s">
        <v>116</v>
      </c>
      <c r="R494">
        <v>999</v>
      </c>
      <c r="S494" t="s">
        <v>148</v>
      </c>
      <c r="T494">
        <v>179</v>
      </c>
      <c r="V494">
        <v>14427</v>
      </c>
      <c r="W494" t="s">
        <v>116</v>
      </c>
      <c r="X494" t="s">
        <v>117</v>
      </c>
      <c r="Y494" t="s">
        <v>509</v>
      </c>
      <c r="Z494" t="s">
        <v>271</v>
      </c>
      <c r="AA494" t="s">
        <v>272</v>
      </c>
      <c r="AC494" t="s">
        <v>160</v>
      </c>
      <c r="AD494" t="s">
        <v>160</v>
      </c>
      <c r="AE494" t="s">
        <v>426</v>
      </c>
      <c r="AF494" t="s">
        <v>124</v>
      </c>
      <c r="AG494" t="s">
        <v>125</v>
      </c>
      <c r="AH494" t="s">
        <v>124</v>
      </c>
      <c r="AI494" t="s">
        <v>150</v>
      </c>
      <c r="AJ494" t="s">
        <v>112</v>
      </c>
      <c r="AK494" t="s">
        <v>125</v>
      </c>
      <c r="AL494" t="s">
        <v>564</v>
      </c>
      <c r="AM494" t="s">
        <v>565</v>
      </c>
      <c r="AN494" t="s">
        <v>579</v>
      </c>
      <c r="AO494">
        <v>1856</v>
      </c>
      <c r="AP494">
        <v>102264</v>
      </c>
      <c r="AQ494">
        <v>163</v>
      </c>
      <c r="AR494" t="s">
        <v>114</v>
      </c>
      <c r="AS494">
        <v>106050</v>
      </c>
      <c r="AT494">
        <v>106866</v>
      </c>
      <c r="AU494">
        <v>106050</v>
      </c>
      <c r="AV494">
        <v>106866</v>
      </c>
      <c r="BB494" t="s">
        <v>129</v>
      </c>
      <c r="BC494" t="s">
        <v>189</v>
      </c>
      <c r="BD494">
        <v>83</v>
      </c>
      <c r="BE494" t="s">
        <v>131</v>
      </c>
      <c r="BF494">
        <v>0</v>
      </c>
      <c r="BG494">
        <v>4</v>
      </c>
      <c r="BH494">
        <v>4</v>
      </c>
      <c r="BI494" t="s">
        <v>569</v>
      </c>
      <c r="BJ494" t="s">
        <v>182</v>
      </c>
      <c r="BK494" t="s">
        <v>112</v>
      </c>
      <c r="BM494" t="s">
        <v>119</v>
      </c>
      <c r="BN494" t="s">
        <v>454</v>
      </c>
      <c r="BR494" t="s">
        <v>133</v>
      </c>
      <c r="BU494" t="s">
        <v>139</v>
      </c>
      <c r="BV494" t="s">
        <v>114</v>
      </c>
      <c r="BW494" t="s">
        <v>112</v>
      </c>
      <c r="BX494">
        <v>0</v>
      </c>
      <c r="BZ494">
        <v>0</v>
      </c>
      <c r="CA494">
        <v>1</v>
      </c>
      <c r="CB494">
        <v>0</v>
      </c>
      <c r="CC494">
        <v>0</v>
      </c>
      <c r="CD494" t="s">
        <v>114</v>
      </c>
      <c r="CE494" t="s">
        <v>116</v>
      </c>
      <c r="CF494" t="s">
        <v>110</v>
      </c>
      <c r="CG494" t="s">
        <v>110</v>
      </c>
      <c r="CH494" t="s">
        <v>117</v>
      </c>
      <c r="CI494" t="s">
        <v>117</v>
      </c>
      <c r="CJ494" t="s">
        <v>117</v>
      </c>
      <c r="CK494" t="s">
        <v>125</v>
      </c>
      <c r="CL494">
        <v>1</v>
      </c>
      <c r="CM494">
        <v>2</v>
      </c>
      <c r="CN494" t="s">
        <v>134</v>
      </c>
      <c r="CO494" t="s">
        <v>183</v>
      </c>
      <c r="CP494">
        <v>0</v>
      </c>
      <c r="CQ494" t="s">
        <v>143</v>
      </c>
      <c r="CR494" t="s">
        <v>143</v>
      </c>
      <c r="CS494" t="s">
        <v>136</v>
      </c>
      <c r="CT494" t="s">
        <v>156</v>
      </c>
      <c r="CU494">
        <v>5</v>
      </c>
      <c r="CV494" t="s">
        <v>586</v>
      </c>
      <c r="CW494" t="s">
        <v>586</v>
      </c>
      <c r="CX494">
        <v>3</v>
      </c>
      <c r="CY494">
        <f t="shared" si="49"/>
        <v>7.5</v>
      </c>
      <c r="CZ494">
        <v>0.41528300000000001</v>
      </c>
      <c r="DA494">
        <v>0.30035400000000001</v>
      </c>
      <c r="DB494">
        <f t="shared" si="50"/>
        <v>1</v>
      </c>
      <c r="DF494">
        <v>14427</v>
      </c>
      <c r="DG494">
        <f t="shared" si="51"/>
        <v>28854</v>
      </c>
      <c r="DH494">
        <f t="shared" si="52"/>
        <v>6</v>
      </c>
      <c r="DI494">
        <v>866</v>
      </c>
      <c r="DJ494">
        <f t="shared" si="53"/>
        <v>1732</v>
      </c>
      <c r="DK494">
        <f t="shared" si="54"/>
        <v>3</v>
      </c>
      <c r="DN494">
        <f>(DL494*InputWeights!$C$7+DB494*InputWeights!$C$6)</f>
        <v>0.5</v>
      </c>
      <c r="DO494">
        <f>(DD494*InputWeights!$C$12+DE494*InputWeights!$C$10+CU494*InputWeights!$C$11)</f>
        <v>2</v>
      </c>
      <c r="DP494">
        <f>(DC494*InputWeights!$C$18+DK494*InputWeights!$C$16+DH494*InputWeights!$C$15+CY494*InputWeights!$C$17)</f>
        <v>5.25</v>
      </c>
      <c r="DR494">
        <f>DN494*InputWeights!$C$5+DO494*InputWeights!$C$9+DP494*InputWeights!$C$14</f>
        <v>28.5</v>
      </c>
      <c r="DS494">
        <f>((_xlfn.RANK.EQ(DR494,$DR$2:$DR$1000,0))/(COUNT(DR$2:$DR$1000)))*100</f>
        <v>69.144460028050489</v>
      </c>
      <c r="DT494">
        <f t="shared" si="55"/>
        <v>0</v>
      </c>
    </row>
    <row r="495" spans="1:124" x14ac:dyDescent="0.25">
      <c r="A495" t="s">
        <v>1633</v>
      </c>
      <c r="B495" t="s">
        <v>108</v>
      </c>
      <c r="C495" t="s">
        <v>109</v>
      </c>
      <c r="D495" t="s">
        <v>110</v>
      </c>
      <c r="E495" t="s">
        <v>950</v>
      </c>
      <c r="F495">
        <v>3705</v>
      </c>
      <c r="G495">
        <v>20001600</v>
      </c>
      <c r="H495">
        <v>0</v>
      </c>
      <c r="I495">
        <v>1949</v>
      </c>
      <c r="J495">
        <v>1993</v>
      </c>
      <c r="K495" t="s">
        <v>183</v>
      </c>
      <c r="L495" t="s">
        <v>114</v>
      </c>
      <c r="M495">
        <v>18</v>
      </c>
      <c r="N495" t="s">
        <v>229</v>
      </c>
      <c r="O495">
        <v>2</v>
      </c>
      <c r="Q495" t="s">
        <v>117</v>
      </c>
      <c r="R495">
        <v>0</v>
      </c>
      <c r="S495" t="s">
        <v>1394</v>
      </c>
      <c r="T495">
        <v>243</v>
      </c>
      <c r="V495">
        <v>1176</v>
      </c>
      <c r="W495" t="s">
        <v>116</v>
      </c>
      <c r="X495" t="s">
        <v>117</v>
      </c>
      <c r="Y495" t="s">
        <v>1634</v>
      </c>
      <c r="AA495" t="s">
        <v>133</v>
      </c>
      <c r="AC495" t="s">
        <v>160</v>
      </c>
      <c r="AD495" t="s">
        <v>1635</v>
      </c>
      <c r="AE495" t="s">
        <v>426</v>
      </c>
      <c r="AF495" t="s">
        <v>124</v>
      </c>
      <c r="AG495" t="s">
        <v>112</v>
      </c>
      <c r="AH495" t="s">
        <v>124</v>
      </c>
      <c r="AI495" t="s">
        <v>112</v>
      </c>
      <c r="AJ495" t="s">
        <v>112</v>
      </c>
      <c r="AK495" t="s">
        <v>112</v>
      </c>
      <c r="AL495" t="s">
        <v>807</v>
      </c>
      <c r="AM495" t="s">
        <v>807</v>
      </c>
      <c r="AN495" t="s">
        <v>1636</v>
      </c>
      <c r="AO495">
        <v>3690</v>
      </c>
      <c r="AP495">
        <v>102264</v>
      </c>
      <c r="AQ495">
        <v>443</v>
      </c>
      <c r="AR495" t="s">
        <v>110</v>
      </c>
      <c r="AS495">
        <v>9349</v>
      </c>
      <c r="AT495">
        <v>13054</v>
      </c>
      <c r="AU495">
        <v>9349</v>
      </c>
      <c r="AV495">
        <v>13054</v>
      </c>
      <c r="BB495" t="s">
        <v>129</v>
      </c>
      <c r="BC495" t="s">
        <v>292</v>
      </c>
      <c r="BD495">
        <v>72</v>
      </c>
      <c r="BE495" t="s">
        <v>131</v>
      </c>
      <c r="BF495">
        <v>2</v>
      </c>
      <c r="BG495">
        <v>4</v>
      </c>
      <c r="BH495">
        <v>4</v>
      </c>
      <c r="BI495" t="s">
        <v>131</v>
      </c>
      <c r="BJ495" t="s">
        <v>366</v>
      </c>
      <c r="BK495" t="s">
        <v>112</v>
      </c>
      <c r="BN495" t="s">
        <v>133</v>
      </c>
      <c r="BR495" t="s">
        <v>133</v>
      </c>
      <c r="BU495" t="s">
        <v>153</v>
      </c>
      <c r="BV495" t="s">
        <v>124</v>
      </c>
      <c r="BW495" t="s">
        <v>112</v>
      </c>
      <c r="BX495">
        <v>0</v>
      </c>
      <c r="BZ495">
        <v>0</v>
      </c>
      <c r="CA495">
        <v>1</v>
      </c>
      <c r="CB495">
        <v>0</v>
      </c>
      <c r="CC495">
        <v>0</v>
      </c>
      <c r="CD495" t="s">
        <v>117</v>
      </c>
      <c r="CE495" t="s">
        <v>117</v>
      </c>
      <c r="CF495" t="s">
        <v>110</v>
      </c>
      <c r="CG495" t="s">
        <v>117</v>
      </c>
      <c r="CH495" t="s">
        <v>117</v>
      </c>
      <c r="CI495" t="s">
        <v>117</v>
      </c>
      <c r="CJ495" t="s">
        <v>117</v>
      </c>
      <c r="CK495" t="s">
        <v>112</v>
      </c>
      <c r="CL495">
        <v>9</v>
      </c>
      <c r="CM495">
        <v>1</v>
      </c>
      <c r="CN495" t="s">
        <v>649</v>
      </c>
      <c r="CO495" t="s">
        <v>183</v>
      </c>
      <c r="CP495">
        <v>0</v>
      </c>
      <c r="CQ495" t="s">
        <v>135</v>
      </c>
      <c r="CR495" t="s">
        <v>135</v>
      </c>
      <c r="CS495" t="s">
        <v>136</v>
      </c>
      <c r="CT495" t="s">
        <v>156</v>
      </c>
      <c r="CU495">
        <v>5</v>
      </c>
      <c r="CV495" t="s">
        <v>1637</v>
      </c>
      <c r="CW495" t="s">
        <v>1637</v>
      </c>
      <c r="CX495">
        <v>7</v>
      </c>
      <c r="CY495">
        <f t="shared" si="49"/>
        <v>1</v>
      </c>
      <c r="CZ495">
        <v>4.9511700000000003</v>
      </c>
      <c r="DA495">
        <v>3.1281300000000001</v>
      </c>
      <c r="DB495">
        <f t="shared" si="50"/>
        <v>2.5</v>
      </c>
      <c r="DC495">
        <v>0</v>
      </c>
      <c r="DD495">
        <v>0</v>
      </c>
      <c r="DE495">
        <v>0</v>
      </c>
      <c r="DF495">
        <v>1176</v>
      </c>
      <c r="DG495">
        <f t="shared" si="51"/>
        <v>1176</v>
      </c>
      <c r="DH495">
        <f t="shared" si="52"/>
        <v>1</v>
      </c>
      <c r="DI495">
        <v>38</v>
      </c>
      <c r="DJ495">
        <f t="shared" si="53"/>
        <v>38</v>
      </c>
      <c r="DK495">
        <f t="shared" si="54"/>
        <v>1</v>
      </c>
      <c r="DL495">
        <v>10</v>
      </c>
      <c r="DN495">
        <f>(DL495*InputWeights!$C$7+DB495*InputWeights!$C$6)</f>
        <v>6.25</v>
      </c>
      <c r="DO495">
        <f>(DD495*InputWeights!$C$12+DE495*InputWeights!$C$10+CU495*InputWeights!$C$11)</f>
        <v>2</v>
      </c>
      <c r="DP495">
        <f>(DC495*InputWeights!$C$18+DK495*InputWeights!$C$16+DH495*InputWeights!$C$15+CY495*InputWeights!$C$17)</f>
        <v>0.90000000000000013</v>
      </c>
      <c r="DR495">
        <f>DN495*InputWeights!$C$5+DO495*InputWeights!$C$9+DP495*InputWeights!$C$14</f>
        <v>28.35</v>
      </c>
      <c r="DS495">
        <f>((_xlfn.RANK.EQ(DR495,$DR$2:$DR$1000,0))/(COUNT(DR$2:$DR$1000)))*100</f>
        <v>69.28471248246845</v>
      </c>
      <c r="DT495">
        <f t="shared" si="55"/>
        <v>0</v>
      </c>
    </row>
    <row r="496" spans="1:124" x14ac:dyDescent="0.25">
      <c r="A496" t="s">
        <v>1641</v>
      </c>
      <c r="B496" t="s">
        <v>108</v>
      </c>
      <c r="C496" t="s">
        <v>109</v>
      </c>
      <c r="D496" t="s">
        <v>110</v>
      </c>
      <c r="E496" t="s">
        <v>950</v>
      </c>
      <c r="F496">
        <v>2213</v>
      </c>
      <c r="G496">
        <v>20001100</v>
      </c>
      <c r="H496">
        <v>10</v>
      </c>
      <c r="I496">
        <v>1985</v>
      </c>
      <c r="J496">
        <v>1985</v>
      </c>
      <c r="K496" t="s">
        <v>183</v>
      </c>
      <c r="L496" t="s">
        <v>114</v>
      </c>
      <c r="M496">
        <v>20</v>
      </c>
      <c r="N496" t="s">
        <v>229</v>
      </c>
      <c r="O496">
        <v>2</v>
      </c>
      <c r="Q496" t="s">
        <v>117</v>
      </c>
      <c r="R496">
        <v>0</v>
      </c>
      <c r="S496" t="s">
        <v>1256</v>
      </c>
      <c r="T496">
        <v>376</v>
      </c>
      <c r="V496">
        <v>1671</v>
      </c>
      <c r="W496" t="s">
        <v>116</v>
      </c>
      <c r="X496" t="s">
        <v>117</v>
      </c>
      <c r="Y496" t="s">
        <v>1635</v>
      </c>
      <c r="AA496" t="s">
        <v>133</v>
      </c>
      <c r="AC496" t="s">
        <v>160</v>
      </c>
      <c r="AD496" t="s">
        <v>1645</v>
      </c>
      <c r="AE496" t="s">
        <v>426</v>
      </c>
      <c r="AF496" t="s">
        <v>124</v>
      </c>
      <c r="AG496" t="s">
        <v>112</v>
      </c>
      <c r="AH496" t="s">
        <v>124</v>
      </c>
      <c r="AI496" t="s">
        <v>112</v>
      </c>
      <c r="AJ496" t="s">
        <v>112</v>
      </c>
      <c r="AK496" t="s">
        <v>112</v>
      </c>
      <c r="AL496" t="s">
        <v>1646</v>
      </c>
      <c r="AM496" t="s">
        <v>1647</v>
      </c>
      <c r="AN496" t="s">
        <v>1091</v>
      </c>
      <c r="AO496">
        <v>3696</v>
      </c>
      <c r="AP496">
        <v>102264</v>
      </c>
      <c r="AQ496">
        <v>75914</v>
      </c>
      <c r="AR496" t="s">
        <v>110</v>
      </c>
      <c r="AS496">
        <v>3863</v>
      </c>
      <c r="AT496">
        <v>6076</v>
      </c>
      <c r="AU496">
        <v>11646</v>
      </c>
      <c r="AV496">
        <v>13859</v>
      </c>
      <c r="BB496" t="s">
        <v>129</v>
      </c>
      <c r="BC496" t="s">
        <v>965</v>
      </c>
      <c r="BD496">
        <v>62</v>
      </c>
      <c r="BE496" t="s">
        <v>131</v>
      </c>
      <c r="BF496">
        <v>1</v>
      </c>
      <c r="BG496">
        <v>3</v>
      </c>
      <c r="BH496">
        <v>3</v>
      </c>
      <c r="BI496" t="s">
        <v>131</v>
      </c>
      <c r="BJ496" t="s">
        <v>366</v>
      </c>
      <c r="BK496" t="s">
        <v>112</v>
      </c>
      <c r="BN496" t="s">
        <v>133</v>
      </c>
      <c r="BR496" t="s">
        <v>133</v>
      </c>
      <c r="BU496" t="s">
        <v>112</v>
      </c>
      <c r="BV496" t="s">
        <v>124</v>
      </c>
      <c r="BW496" t="s">
        <v>112</v>
      </c>
      <c r="BX496">
        <v>0</v>
      </c>
      <c r="BZ496">
        <v>0</v>
      </c>
      <c r="CA496">
        <v>1</v>
      </c>
      <c r="CB496">
        <v>0</v>
      </c>
      <c r="CC496">
        <v>0</v>
      </c>
      <c r="CD496" t="s">
        <v>117</v>
      </c>
      <c r="CE496" t="s">
        <v>117</v>
      </c>
      <c r="CF496" t="s">
        <v>110</v>
      </c>
      <c r="CG496" t="s">
        <v>117</v>
      </c>
      <c r="CH496" t="s">
        <v>117</v>
      </c>
      <c r="CI496" t="s">
        <v>117</v>
      </c>
      <c r="CJ496" t="s">
        <v>117</v>
      </c>
      <c r="CK496" t="s">
        <v>112</v>
      </c>
      <c r="CL496">
        <v>6</v>
      </c>
      <c r="CM496">
        <v>4</v>
      </c>
      <c r="CN496" t="s">
        <v>649</v>
      </c>
      <c r="CO496" t="s">
        <v>183</v>
      </c>
      <c r="CP496">
        <v>0</v>
      </c>
      <c r="CQ496" t="s">
        <v>143</v>
      </c>
      <c r="CR496" t="s">
        <v>143</v>
      </c>
      <c r="CS496" t="s">
        <v>136</v>
      </c>
      <c r="CT496" t="s">
        <v>184</v>
      </c>
      <c r="CU496">
        <v>7.5</v>
      </c>
      <c r="CV496" t="s">
        <v>1648</v>
      </c>
      <c r="CW496" t="s">
        <v>1648</v>
      </c>
      <c r="CX496">
        <v>7</v>
      </c>
      <c r="CY496">
        <f t="shared" si="49"/>
        <v>1</v>
      </c>
      <c r="CZ496">
        <v>12</v>
      </c>
      <c r="DA496">
        <v>3.6</v>
      </c>
      <c r="DB496">
        <f t="shared" si="50"/>
        <v>2.5</v>
      </c>
      <c r="DC496">
        <v>0</v>
      </c>
      <c r="DD496">
        <v>0</v>
      </c>
      <c r="DE496">
        <v>10</v>
      </c>
      <c r="DF496">
        <v>1671</v>
      </c>
      <c r="DG496">
        <f t="shared" si="51"/>
        <v>1671</v>
      </c>
      <c r="DH496">
        <f t="shared" si="52"/>
        <v>1</v>
      </c>
      <c r="DI496">
        <v>84</v>
      </c>
      <c r="DJ496">
        <f t="shared" si="53"/>
        <v>84</v>
      </c>
      <c r="DK496">
        <f t="shared" si="54"/>
        <v>1</v>
      </c>
      <c r="DN496">
        <f>(DL496*InputWeights!$C$7+DB496*InputWeights!$C$6)</f>
        <v>1.25</v>
      </c>
      <c r="DO496">
        <f>(DD496*InputWeights!$C$12+DE496*InputWeights!$C$10+CU496*InputWeights!$C$11)</f>
        <v>7</v>
      </c>
      <c r="DP496">
        <f>(DC496*InputWeights!$C$18+DK496*InputWeights!$C$16+DH496*InputWeights!$C$15+CY496*InputWeights!$C$17)</f>
        <v>0.90000000000000013</v>
      </c>
      <c r="DR496">
        <f>DN496*InputWeights!$C$5+DO496*InputWeights!$C$9+DP496*InputWeights!$C$14</f>
        <v>28.35</v>
      </c>
      <c r="DS496">
        <f>((_xlfn.RANK.EQ(DR496,$DR$2:$DR$1000,0))/(COUNT(DR$2:$DR$1000)))*100</f>
        <v>69.28471248246845</v>
      </c>
      <c r="DT496">
        <f t="shared" si="55"/>
        <v>0</v>
      </c>
    </row>
    <row r="497" spans="1:124" x14ac:dyDescent="0.25">
      <c r="A497" t="s">
        <v>1906</v>
      </c>
      <c r="B497" t="s">
        <v>108</v>
      </c>
      <c r="C497" t="s">
        <v>109</v>
      </c>
      <c r="D497" t="s">
        <v>110</v>
      </c>
      <c r="E497" t="s">
        <v>802</v>
      </c>
      <c r="F497">
        <v>588</v>
      </c>
      <c r="G497">
        <v>20000400</v>
      </c>
      <c r="H497">
        <v>10</v>
      </c>
      <c r="I497">
        <v>1985</v>
      </c>
      <c r="J497">
        <v>1985</v>
      </c>
      <c r="K497" t="s">
        <v>183</v>
      </c>
      <c r="L497" t="s">
        <v>114</v>
      </c>
      <c r="M497">
        <v>20</v>
      </c>
      <c r="N497" t="s">
        <v>229</v>
      </c>
      <c r="O497">
        <v>2</v>
      </c>
      <c r="Q497" t="s">
        <v>117</v>
      </c>
      <c r="R497">
        <v>0</v>
      </c>
      <c r="S497" t="s">
        <v>1135</v>
      </c>
      <c r="T497">
        <v>159</v>
      </c>
      <c r="V497">
        <v>1258</v>
      </c>
      <c r="W497" t="s">
        <v>116</v>
      </c>
      <c r="X497" t="s">
        <v>117</v>
      </c>
      <c r="Y497" t="s">
        <v>1910</v>
      </c>
      <c r="AA497" t="s">
        <v>133</v>
      </c>
      <c r="AC497" t="s">
        <v>1911</v>
      </c>
      <c r="AD497" t="s">
        <v>1914</v>
      </c>
      <c r="AE497" t="s">
        <v>123</v>
      </c>
      <c r="AF497" t="s">
        <v>124</v>
      </c>
      <c r="AG497" t="s">
        <v>112</v>
      </c>
      <c r="AH497" t="s">
        <v>124</v>
      </c>
      <c r="AI497" t="s">
        <v>112</v>
      </c>
      <c r="AJ497" t="s">
        <v>112</v>
      </c>
      <c r="AK497" t="s">
        <v>112</v>
      </c>
      <c r="AL497" t="s">
        <v>807</v>
      </c>
      <c r="AM497" t="s">
        <v>807</v>
      </c>
      <c r="AN497" t="s">
        <v>1915</v>
      </c>
      <c r="AO497">
        <v>4300</v>
      </c>
      <c r="AP497">
        <v>102264</v>
      </c>
      <c r="AQ497">
        <v>596</v>
      </c>
      <c r="AR497" t="s">
        <v>110</v>
      </c>
      <c r="AS497">
        <v>0</v>
      </c>
      <c r="AT497">
        <v>588</v>
      </c>
      <c r="AU497">
        <v>558</v>
      </c>
      <c r="AV497">
        <v>1146</v>
      </c>
      <c r="BB497" t="s">
        <v>129</v>
      </c>
      <c r="BC497" t="s">
        <v>704</v>
      </c>
      <c r="BD497">
        <v>81</v>
      </c>
      <c r="BE497" t="s">
        <v>131</v>
      </c>
      <c r="BF497">
        <v>2</v>
      </c>
      <c r="BG497">
        <v>4</v>
      </c>
      <c r="BH497">
        <v>4</v>
      </c>
      <c r="BI497" t="s">
        <v>131</v>
      </c>
      <c r="BJ497" t="s">
        <v>182</v>
      </c>
      <c r="BK497" t="s">
        <v>112</v>
      </c>
      <c r="BN497" t="s">
        <v>133</v>
      </c>
      <c r="BR497" t="s">
        <v>133</v>
      </c>
      <c r="BU497" t="s">
        <v>112</v>
      </c>
      <c r="BV497" t="s">
        <v>124</v>
      </c>
      <c r="BW497" t="s">
        <v>112</v>
      </c>
      <c r="BX497">
        <v>0</v>
      </c>
      <c r="BZ497">
        <v>0</v>
      </c>
      <c r="CA497">
        <v>1</v>
      </c>
      <c r="CB497">
        <v>0</v>
      </c>
      <c r="CC497">
        <v>0</v>
      </c>
      <c r="CD497" t="s">
        <v>117</v>
      </c>
      <c r="CE497" t="s">
        <v>117</v>
      </c>
      <c r="CF497" t="s">
        <v>110</v>
      </c>
      <c r="CG497" t="s">
        <v>117</v>
      </c>
      <c r="CH497" t="s">
        <v>114</v>
      </c>
      <c r="CI497" t="s">
        <v>117</v>
      </c>
      <c r="CJ497" t="s">
        <v>117</v>
      </c>
      <c r="CK497" t="s">
        <v>112</v>
      </c>
      <c r="CL497">
        <v>5</v>
      </c>
      <c r="CM497">
        <v>0</v>
      </c>
      <c r="CN497" t="s">
        <v>142</v>
      </c>
      <c r="CO497" t="s">
        <v>183</v>
      </c>
      <c r="CP497">
        <v>0</v>
      </c>
      <c r="CQ497" t="s">
        <v>135</v>
      </c>
      <c r="CR497" t="s">
        <v>135</v>
      </c>
      <c r="CS497" t="s">
        <v>156</v>
      </c>
      <c r="CT497" t="s">
        <v>156</v>
      </c>
      <c r="CU497">
        <v>5</v>
      </c>
      <c r="CV497" t="s">
        <v>1916</v>
      </c>
      <c r="CW497" t="s">
        <v>1916</v>
      </c>
      <c r="CX497">
        <v>7</v>
      </c>
      <c r="CY497">
        <f t="shared" si="49"/>
        <v>1</v>
      </c>
      <c r="CZ497">
        <v>5.6745000000000001</v>
      </c>
      <c r="DA497">
        <v>4.0104600000000001</v>
      </c>
      <c r="DB497">
        <f t="shared" si="50"/>
        <v>2.5</v>
      </c>
      <c r="DC497">
        <v>0</v>
      </c>
      <c r="DD497">
        <v>0</v>
      </c>
      <c r="DE497">
        <v>0</v>
      </c>
      <c r="DF497">
        <v>1258</v>
      </c>
      <c r="DG497">
        <f t="shared" si="51"/>
        <v>1258</v>
      </c>
      <c r="DH497">
        <f t="shared" si="52"/>
        <v>1</v>
      </c>
      <c r="DI497">
        <v>8</v>
      </c>
      <c r="DJ497">
        <f t="shared" si="53"/>
        <v>8</v>
      </c>
      <c r="DK497">
        <f t="shared" si="54"/>
        <v>1</v>
      </c>
      <c r="DL497">
        <v>10</v>
      </c>
      <c r="DN497">
        <f>(DL497*InputWeights!$C$7+DB497*InputWeights!$C$6)</f>
        <v>6.25</v>
      </c>
      <c r="DO497">
        <f>(DD497*InputWeights!$C$12+DE497*InputWeights!$C$10+CU497*InputWeights!$C$11)</f>
        <v>2</v>
      </c>
      <c r="DP497">
        <f>(DC497*InputWeights!$C$18+DK497*InputWeights!$C$16+DH497*InputWeights!$C$15+CY497*InputWeights!$C$17)</f>
        <v>0.90000000000000013</v>
      </c>
      <c r="DR497">
        <f>DN497*InputWeights!$C$5+DO497*InputWeights!$C$9+DP497*InputWeights!$C$14</f>
        <v>28.35</v>
      </c>
      <c r="DS497">
        <f>((_xlfn.RANK.EQ(DR497,$DR$2:$DR$1000,0))/(COUNT(DR$2:$DR$1000)))*100</f>
        <v>69.28471248246845</v>
      </c>
      <c r="DT497">
        <f t="shared" si="55"/>
        <v>0</v>
      </c>
    </row>
    <row r="498" spans="1:124" x14ac:dyDescent="0.25">
      <c r="A498" t="s">
        <v>1906</v>
      </c>
      <c r="B498" t="s">
        <v>108</v>
      </c>
      <c r="C498" t="s">
        <v>109</v>
      </c>
      <c r="D498" t="s">
        <v>110</v>
      </c>
      <c r="E498" t="s">
        <v>950</v>
      </c>
      <c r="F498">
        <v>3162</v>
      </c>
      <c r="G498">
        <v>20000600</v>
      </c>
      <c r="H498">
        <v>10</v>
      </c>
      <c r="I498">
        <v>1985</v>
      </c>
      <c r="J498">
        <v>2007</v>
      </c>
      <c r="K498" t="s">
        <v>183</v>
      </c>
      <c r="L498" t="s">
        <v>114</v>
      </c>
      <c r="M498">
        <v>22</v>
      </c>
      <c r="N498" t="s">
        <v>229</v>
      </c>
      <c r="O498">
        <v>2</v>
      </c>
      <c r="Q498" t="s">
        <v>117</v>
      </c>
      <c r="R498">
        <v>0</v>
      </c>
      <c r="S498" t="s">
        <v>1135</v>
      </c>
      <c r="T498">
        <v>125</v>
      </c>
      <c r="V498">
        <v>1509</v>
      </c>
      <c r="W498" t="s">
        <v>116</v>
      </c>
      <c r="X498" t="s">
        <v>117</v>
      </c>
      <c r="Y498" t="s">
        <v>1919</v>
      </c>
      <c r="AA498" t="s">
        <v>133</v>
      </c>
      <c r="AC498" t="s">
        <v>160</v>
      </c>
      <c r="AD498" t="s">
        <v>160</v>
      </c>
      <c r="AE498" t="s">
        <v>123</v>
      </c>
      <c r="AF498" t="s">
        <v>124</v>
      </c>
      <c r="AG498" t="s">
        <v>112</v>
      </c>
      <c r="AH498" t="s">
        <v>124</v>
      </c>
      <c r="AI498" t="s">
        <v>112</v>
      </c>
      <c r="AJ498" t="s">
        <v>112</v>
      </c>
      <c r="AK498" t="s">
        <v>112</v>
      </c>
      <c r="AL498" t="s">
        <v>1091</v>
      </c>
      <c r="AM498" t="s">
        <v>1920</v>
      </c>
      <c r="AN498" t="s">
        <v>701</v>
      </c>
      <c r="AO498">
        <v>4302</v>
      </c>
      <c r="AP498">
        <v>102264</v>
      </c>
      <c r="AQ498">
        <v>596</v>
      </c>
      <c r="AR498" t="s">
        <v>110</v>
      </c>
      <c r="AS498">
        <v>3885</v>
      </c>
      <c r="AT498">
        <v>7047</v>
      </c>
      <c r="AU498">
        <v>4443</v>
      </c>
      <c r="AV498">
        <v>7605</v>
      </c>
      <c r="BB498" t="s">
        <v>129</v>
      </c>
      <c r="BC498" t="s">
        <v>704</v>
      </c>
      <c r="BD498">
        <v>83</v>
      </c>
      <c r="BE498" t="s">
        <v>131</v>
      </c>
      <c r="BF498">
        <v>2</v>
      </c>
      <c r="BG498">
        <v>4</v>
      </c>
      <c r="BH498">
        <v>4</v>
      </c>
      <c r="BI498" t="s">
        <v>131</v>
      </c>
      <c r="BJ498" t="s">
        <v>366</v>
      </c>
      <c r="BK498" t="s">
        <v>112</v>
      </c>
      <c r="BN498" t="s">
        <v>133</v>
      </c>
      <c r="BR498" t="s">
        <v>133</v>
      </c>
      <c r="BU498" t="s">
        <v>112</v>
      </c>
      <c r="BV498" t="s">
        <v>124</v>
      </c>
      <c r="BW498" t="s">
        <v>112</v>
      </c>
      <c r="BX498">
        <v>0</v>
      </c>
      <c r="BZ498">
        <v>0</v>
      </c>
      <c r="CA498">
        <v>1</v>
      </c>
      <c r="CB498">
        <v>0</v>
      </c>
      <c r="CC498">
        <v>0</v>
      </c>
      <c r="CD498" t="s">
        <v>117</v>
      </c>
      <c r="CE498" t="s">
        <v>117</v>
      </c>
      <c r="CF498" t="s">
        <v>110</v>
      </c>
      <c r="CG498" t="s">
        <v>117</v>
      </c>
      <c r="CH498" t="s">
        <v>117</v>
      </c>
      <c r="CI498" t="s">
        <v>117</v>
      </c>
      <c r="CJ498" t="s">
        <v>117</v>
      </c>
      <c r="CK498" t="s">
        <v>112</v>
      </c>
      <c r="CL498">
        <v>9</v>
      </c>
      <c r="CM498">
        <v>7</v>
      </c>
      <c r="CN498" t="s">
        <v>142</v>
      </c>
      <c r="CO498" t="s">
        <v>183</v>
      </c>
      <c r="CP498">
        <v>0</v>
      </c>
      <c r="CQ498" t="s">
        <v>135</v>
      </c>
      <c r="CR498" t="s">
        <v>135</v>
      </c>
      <c r="CS498" t="s">
        <v>156</v>
      </c>
      <c r="CT498" t="s">
        <v>156</v>
      </c>
      <c r="CU498">
        <v>5</v>
      </c>
      <c r="CV498" t="s">
        <v>1921</v>
      </c>
      <c r="CW498" t="s">
        <v>1921</v>
      </c>
      <c r="CX498">
        <v>7</v>
      </c>
      <c r="CY498">
        <f t="shared" si="49"/>
        <v>1</v>
      </c>
      <c r="CZ498">
        <v>8.6779200000000003</v>
      </c>
      <c r="DA498">
        <v>4.7673899999999998</v>
      </c>
      <c r="DB498">
        <f t="shared" si="50"/>
        <v>2.5</v>
      </c>
      <c r="DC498">
        <v>0</v>
      </c>
      <c r="DD498">
        <v>0</v>
      </c>
      <c r="DE498">
        <v>0</v>
      </c>
      <c r="DF498">
        <v>1509</v>
      </c>
      <c r="DG498">
        <f t="shared" si="51"/>
        <v>1509</v>
      </c>
      <c r="DH498">
        <f t="shared" si="52"/>
        <v>1</v>
      </c>
      <c r="DI498">
        <v>39</v>
      </c>
      <c r="DJ498">
        <f t="shared" si="53"/>
        <v>39</v>
      </c>
      <c r="DK498">
        <f t="shared" si="54"/>
        <v>1</v>
      </c>
      <c r="DL498">
        <v>10</v>
      </c>
      <c r="DN498">
        <f>(DL498*InputWeights!$C$7+DB498*InputWeights!$C$6)</f>
        <v>6.25</v>
      </c>
      <c r="DO498">
        <f>(DD498*InputWeights!$C$12+DE498*InputWeights!$C$10+CU498*InputWeights!$C$11)</f>
        <v>2</v>
      </c>
      <c r="DP498">
        <f>(DC498*InputWeights!$C$18+DK498*InputWeights!$C$16+DH498*InputWeights!$C$15+CY498*InputWeights!$C$17)</f>
        <v>0.90000000000000013</v>
      </c>
      <c r="DR498">
        <f>DN498*InputWeights!$C$5+DO498*InputWeights!$C$9+DP498*InputWeights!$C$14</f>
        <v>28.35</v>
      </c>
      <c r="DS498">
        <f>((_xlfn.RANK.EQ(DR498,$DR$2:$DR$1000,0))/(COUNT(DR$2:$DR$1000)))*100</f>
        <v>69.28471248246845</v>
      </c>
      <c r="DT498">
        <f t="shared" si="55"/>
        <v>0</v>
      </c>
    </row>
    <row r="499" spans="1:124" x14ac:dyDescent="0.25">
      <c r="A499" t="s">
        <v>1906</v>
      </c>
      <c r="B499" t="s">
        <v>108</v>
      </c>
      <c r="C499" t="s">
        <v>109</v>
      </c>
      <c r="D499" t="s">
        <v>110</v>
      </c>
      <c r="E499" t="s">
        <v>420</v>
      </c>
      <c r="F499">
        <v>2273</v>
      </c>
      <c r="G499">
        <v>20000700</v>
      </c>
      <c r="H499">
        <v>10</v>
      </c>
      <c r="I499">
        <v>1985</v>
      </c>
      <c r="J499">
        <v>2007</v>
      </c>
      <c r="K499" t="s">
        <v>183</v>
      </c>
      <c r="L499" t="s">
        <v>114</v>
      </c>
      <c r="M499">
        <v>22</v>
      </c>
      <c r="N499" t="s">
        <v>229</v>
      </c>
      <c r="O499">
        <v>2</v>
      </c>
      <c r="Q499" t="s">
        <v>117</v>
      </c>
      <c r="R499">
        <v>0</v>
      </c>
      <c r="S499" t="s">
        <v>1135</v>
      </c>
      <c r="T499">
        <v>173</v>
      </c>
      <c r="V499">
        <v>1509</v>
      </c>
      <c r="W499" t="s">
        <v>116</v>
      </c>
      <c r="X499" t="s">
        <v>117</v>
      </c>
      <c r="Y499" t="s">
        <v>1919</v>
      </c>
      <c r="AA499" t="s">
        <v>133</v>
      </c>
      <c r="AC499" t="s">
        <v>160</v>
      </c>
      <c r="AD499" t="s">
        <v>1857</v>
      </c>
      <c r="AE499" t="s">
        <v>123</v>
      </c>
      <c r="AF499" t="s">
        <v>124</v>
      </c>
      <c r="AG499" t="s">
        <v>112</v>
      </c>
      <c r="AH499" t="s">
        <v>124</v>
      </c>
      <c r="AI499" t="s">
        <v>112</v>
      </c>
      <c r="AJ499" t="s">
        <v>112</v>
      </c>
      <c r="AK499" t="s">
        <v>112</v>
      </c>
      <c r="AL499" t="s">
        <v>1091</v>
      </c>
      <c r="AM499" t="s">
        <v>1920</v>
      </c>
      <c r="AN499" t="s">
        <v>1922</v>
      </c>
      <c r="AO499">
        <v>4303</v>
      </c>
      <c r="AP499">
        <v>102264</v>
      </c>
      <c r="AQ499">
        <v>596</v>
      </c>
      <c r="AR499" t="s">
        <v>110</v>
      </c>
      <c r="AS499">
        <v>7047</v>
      </c>
      <c r="AT499">
        <v>9320</v>
      </c>
      <c r="AU499">
        <v>7605</v>
      </c>
      <c r="AV499">
        <v>9878</v>
      </c>
      <c r="BB499" t="s">
        <v>129</v>
      </c>
      <c r="BC499" t="s">
        <v>704</v>
      </c>
      <c r="BD499">
        <v>73</v>
      </c>
      <c r="BE499" t="s">
        <v>131</v>
      </c>
      <c r="BF499">
        <v>2</v>
      </c>
      <c r="BG499">
        <v>4</v>
      </c>
      <c r="BH499">
        <v>4</v>
      </c>
      <c r="BI499" t="s">
        <v>131</v>
      </c>
      <c r="BJ499" t="s">
        <v>366</v>
      </c>
      <c r="BK499" t="s">
        <v>112</v>
      </c>
      <c r="BN499" t="s">
        <v>133</v>
      </c>
      <c r="BR499" t="s">
        <v>133</v>
      </c>
      <c r="BU499" t="s">
        <v>112</v>
      </c>
      <c r="BV499" t="s">
        <v>124</v>
      </c>
      <c r="BW499" t="s">
        <v>112</v>
      </c>
      <c r="BX499">
        <v>0</v>
      </c>
      <c r="BZ499">
        <v>0</v>
      </c>
      <c r="CA499">
        <v>1</v>
      </c>
      <c r="CB499">
        <v>0</v>
      </c>
      <c r="CC499">
        <v>0</v>
      </c>
      <c r="CD499" t="s">
        <v>117</v>
      </c>
      <c r="CE499" t="s">
        <v>117</v>
      </c>
      <c r="CF499" t="s">
        <v>110</v>
      </c>
      <c r="CG499" t="s">
        <v>114</v>
      </c>
      <c r="CH499" t="s">
        <v>117</v>
      </c>
      <c r="CI499" t="s">
        <v>117</v>
      </c>
      <c r="CJ499" t="s">
        <v>117</v>
      </c>
      <c r="CK499" t="s">
        <v>112</v>
      </c>
      <c r="CL499">
        <v>0</v>
      </c>
      <c r="CM499">
        <v>5</v>
      </c>
      <c r="CN499" t="s">
        <v>142</v>
      </c>
      <c r="CO499" t="s">
        <v>183</v>
      </c>
      <c r="CP499">
        <v>0</v>
      </c>
      <c r="CQ499" t="s">
        <v>135</v>
      </c>
      <c r="CR499" t="s">
        <v>135</v>
      </c>
      <c r="CS499" t="s">
        <v>184</v>
      </c>
      <c r="CT499" t="s">
        <v>156</v>
      </c>
      <c r="CU499">
        <v>5</v>
      </c>
      <c r="CV499" t="s">
        <v>1923</v>
      </c>
      <c r="CW499" t="s">
        <v>1923</v>
      </c>
      <c r="CX499">
        <v>7</v>
      </c>
      <c r="CY499">
        <f t="shared" si="49"/>
        <v>1</v>
      </c>
      <c r="CZ499">
        <v>7.0466300000000004</v>
      </c>
      <c r="DA499">
        <v>4.6010099999999996</v>
      </c>
      <c r="DB499">
        <f t="shared" si="50"/>
        <v>2.5</v>
      </c>
      <c r="DC499">
        <v>0</v>
      </c>
      <c r="DD499">
        <v>0</v>
      </c>
      <c r="DE499">
        <v>0</v>
      </c>
      <c r="DF499">
        <v>1509</v>
      </c>
      <c r="DG499">
        <f t="shared" si="51"/>
        <v>1509</v>
      </c>
      <c r="DH499">
        <f t="shared" si="52"/>
        <v>1</v>
      </c>
      <c r="DI499">
        <v>39</v>
      </c>
      <c r="DJ499">
        <f t="shared" si="53"/>
        <v>39</v>
      </c>
      <c r="DK499">
        <f t="shared" si="54"/>
        <v>1</v>
      </c>
      <c r="DL499">
        <v>10</v>
      </c>
      <c r="DN499">
        <f>(DL499*InputWeights!$C$7+DB499*InputWeights!$C$6)</f>
        <v>6.25</v>
      </c>
      <c r="DO499">
        <f>(DD499*InputWeights!$C$12+DE499*InputWeights!$C$10+CU499*InputWeights!$C$11)</f>
        <v>2</v>
      </c>
      <c r="DP499">
        <f>(DC499*InputWeights!$C$18+DK499*InputWeights!$C$16+DH499*InputWeights!$C$15+CY499*InputWeights!$C$17)</f>
        <v>0.90000000000000013</v>
      </c>
      <c r="DR499">
        <f>DN499*InputWeights!$C$5+DO499*InputWeights!$C$9+DP499*InputWeights!$C$14</f>
        <v>28.35</v>
      </c>
      <c r="DS499">
        <f>((_xlfn.RANK.EQ(DR499,$DR$2:$DR$1000,0))/(COUNT(DR$2:$DR$1000)))*100</f>
        <v>69.28471248246845</v>
      </c>
      <c r="DT499">
        <f t="shared" si="55"/>
        <v>0</v>
      </c>
    </row>
    <row r="500" spans="1:124" x14ac:dyDescent="0.25">
      <c r="A500" t="s">
        <v>357</v>
      </c>
      <c r="B500" t="s">
        <v>108</v>
      </c>
      <c r="C500" t="s">
        <v>109</v>
      </c>
      <c r="D500" t="s">
        <v>110</v>
      </c>
      <c r="E500" t="s">
        <v>407</v>
      </c>
      <c r="F500">
        <v>3761</v>
      </c>
      <c r="G500">
        <v>3400</v>
      </c>
      <c r="H500">
        <v>0</v>
      </c>
      <c r="I500">
        <v>1900</v>
      </c>
      <c r="J500">
        <v>1983</v>
      </c>
      <c r="K500" t="s">
        <v>183</v>
      </c>
      <c r="L500" t="s">
        <v>114</v>
      </c>
      <c r="M500">
        <v>30</v>
      </c>
      <c r="N500" t="s">
        <v>358</v>
      </c>
      <c r="O500">
        <v>2</v>
      </c>
      <c r="Q500" t="s">
        <v>117</v>
      </c>
      <c r="R500">
        <v>0</v>
      </c>
      <c r="S500" t="s">
        <v>359</v>
      </c>
      <c r="T500">
        <v>125</v>
      </c>
      <c r="V500">
        <v>18328</v>
      </c>
      <c r="W500" t="s">
        <v>116</v>
      </c>
      <c r="X500" t="s">
        <v>117</v>
      </c>
      <c r="Y500" t="s">
        <v>394</v>
      </c>
      <c r="Z500" t="s">
        <v>119</v>
      </c>
      <c r="AA500" t="s">
        <v>361</v>
      </c>
      <c r="AC500" t="s">
        <v>160</v>
      </c>
      <c r="AD500" t="s">
        <v>363</v>
      </c>
      <c r="AE500" t="s">
        <v>403</v>
      </c>
      <c r="AF500" t="s">
        <v>124</v>
      </c>
      <c r="AG500" t="s">
        <v>397</v>
      </c>
      <c r="AH500" t="s">
        <v>124</v>
      </c>
      <c r="AI500" t="s">
        <v>112</v>
      </c>
      <c r="AJ500" t="s">
        <v>112</v>
      </c>
      <c r="AK500" t="s">
        <v>125</v>
      </c>
      <c r="AL500" t="s">
        <v>398</v>
      </c>
      <c r="AM500" t="s">
        <v>404</v>
      </c>
      <c r="AN500" t="s">
        <v>408</v>
      </c>
      <c r="AO500">
        <v>1708</v>
      </c>
      <c r="AP500">
        <v>102264</v>
      </c>
      <c r="AQ500">
        <v>155</v>
      </c>
      <c r="AR500" t="s">
        <v>110</v>
      </c>
      <c r="AS500">
        <v>83396</v>
      </c>
      <c r="AT500">
        <v>87157</v>
      </c>
      <c r="AU500">
        <v>83396</v>
      </c>
      <c r="AV500">
        <v>87157</v>
      </c>
      <c r="BB500" t="s">
        <v>129</v>
      </c>
      <c r="BC500" t="s">
        <v>225</v>
      </c>
      <c r="BD500">
        <v>79</v>
      </c>
      <c r="BE500" t="s">
        <v>131</v>
      </c>
      <c r="BF500">
        <v>0</v>
      </c>
      <c r="BG500">
        <v>4</v>
      </c>
      <c r="BH500">
        <v>4</v>
      </c>
      <c r="BI500" t="s">
        <v>325</v>
      </c>
      <c r="BJ500" t="s">
        <v>182</v>
      </c>
      <c r="BK500" t="s">
        <v>112</v>
      </c>
      <c r="BN500" t="s">
        <v>133</v>
      </c>
      <c r="BR500" t="s">
        <v>133</v>
      </c>
      <c r="BU500" t="s">
        <v>112</v>
      </c>
      <c r="BV500" t="s">
        <v>114</v>
      </c>
      <c r="BW500" t="s">
        <v>112</v>
      </c>
      <c r="BX500">
        <v>0</v>
      </c>
      <c r="BZ500">
        <v>0</v>
      </c>
      <c r="CA500">
        <v>1</v>
      </c>
      <c r="CB500">
        <v>0</v>
      </c>
      <c r="CC500">
        <v>0</v>
      </c>
      <c r="CD500" t="s">
        <v>117</v>
      </c>
      <c r="CE500" t="s">
        <v>117</v>
      </c>
      <c r="CF500" t="s">
        <v>110</v>
      </c>
      <c r="CG500" t="s">
        <v>117</v>
      </c>
      <c r="CH500" t="s">
        <v>117</v>
      </c>
      <c r="CI500" t="s">
        <v>117</v>
      </c>
      <c r="CJ500" t="s">
        <v>117</v>
      </c>
      <c r="CK500" t="s">
        <v>125</v>
      </c>
      <c r="CL500">
        <v>4</v>
      </c>
      <c r="CM500">
        <v>3</v>
      </c>
      <c r="CN500" t="s">
        <v>142</v>
      </c>
      <c r="CO500" t="s">
        <v>183</v>
      </c>
      <c r="CP500">
        <v>0</v>
      </c>
      <c r="CQ500" t="s">
        <v>143</v>
      </c>
      <c r="CR500" t="s">
        <v>143</v>
      </c>
      <c r="CS500" t="s">
        <v>184</v>
      </c>
      <c r="CT500" t="s">
        <v>184</v>
      </c>
      <c r="CU500">
        <v>7.5</v>
      </c>
      <c r="CV500" t="s">
        <v>409</v>
      </c>
      <c r="CW500" t="s">
        <v>409</v>
      </c>
      <c r="CX500">
        <v>3</v>
      </c>
      <c r="CY500">
        <f t="shared" si="49"/>
        <v>7.5</v>
      </c>
      <c r="CZ500">
        <v>3.45764</v>
      </c>
      <c r="DA500">
        <v>2.5514999999999999</v>
      </c>
      <c r="DB500">
        <f t="shared" si="50"/>
        <v>1</v>
      </c>
      <c r="DF500">
        <v>18328</v>
      </c>
      <c r="DG500">
        <f t="shared" si="51"/>
        <v>18328</v>
      </c>
      <c r="DH500">
        <f t="shared" si="52"/>
        <v>4</v>
      </c>
      <c r="DI500">
        <v>1445</v>
      </c>
      <c r="DJ500">
        <f t="shared" si="53"/>
        <v>1445</v>
      </c>
      <c r="DK500">
        <f t="shared" si="54"/>
        <v>3</v>
      </c>
      <c r="DN500">
        <f>(DL500*InputWeights!$C$7+DB500*InputWeights!$C$6)</f>
        <v>0.5</v>
      </c>
      <c r="DO500">
        <f>(DD500*InputWeights!$C$12+DE500*InputWeights!$C$10+CU500*InputWeights!$C$11)</f>
        <v>3</v>
      </c>
      <c r="DP500">
        <f>(DC500*InputWeights!$C$18+DK500*InputWeights!$C$16+DH500*InputWeights!$C$15+CY500*InputWeights!$C$17)</f>
        <v>4.45</v>
      </c>
      <c r="DR500">
        <f>DN500*InputWeights!$C$5+DO500*InputWeights!$C$9+DP500*InputWeights!$C$14</f>
        <v>28.3</v>
      </c>
      <c r="DS500">
        <f>((_xlfn.RANK.EQ(DR500,$DR$2:$DR$1000,0))/(COUNT(DR$2:$DR$1000)))*100</f>
        <v>69.9859747545582</v>
      </c>
      <c r="DT500">
        <f t="shared" si="55"/>
        <v>0</v>
      </c>
    </row>
    <row r="501" spans="1:124" x14ac:dyDescent="0.25">
      <c r="A501" t="s">
        <v>949</v>
      </c>
      <c r="B501" t="s">
        <v>108</v>
      </c>
      <c r="C501" t="s">
        <v>109</v>
      </c>
      <c r="D501" t="s">
        <v>110</v>
      </c>
      <c r="E501" t="s">
        <v>795</v>
      </c>
      <c r="F501">
        <v>2665</v>
      </c>
      <c r="G501">
        <v>8900</v>
      </c>
      <c r="H501">
        <v>40</v>
      </c>
      <c r="I501">
        <v>1959</v>
      </c>
      <c r="J501">
        <v>2001</v>
      </c>
      <c r="K501" t="s">
        <v>139</v>
      </c>
      <c r="L501" t="s">
        <v>110</v>
      </c>
      <c r="M501">
        <v>22</v>
      </c>
      <c r="N501" t="s">
        <v>177</v>
      </c>
      <c r="O501">
        <v>2</v>
      </c>
      <c r="Q501" t="s">
        <v>110</v>
      </c>
      <c r="R501">
        <v>1</v>
      </c>
      <c r="S501" t="s">
        <v>668</v>
      </c>
      <c r="T501">
        <v>167</v>
      </c>
      <c r="V501">
        <v>4672</v>
      </c>
      <c r="W501" t="s">
        <v>116</v>
      </c>
      <c r="X501" t="s">
        <v>117</v>
      </c>
      <c r="Y501" t="s">
        <v>589</v>
      </c>
      <c r="Z501" t="s">
        <v>119</v>
      </c>
      <c r="AA501" t="s">
        <v>952</v>
      </c>
      <c r="AC501" t="s">
        <v>989</v>
      </c>
      <c r="AD501" t="s">
        <v>1003</v>
      </c>
      <c r="AE501" t="s">
        <v>426</v>
      </c>
      <c r="AF501" t="s">
        <v>124</v>
      </c>
      <c r="AG501" t="s">
        <v>125</v>
      </c>
      <c r="AH501" t="s">
        <v>124</v>
      </c>
      <c r="AI501" t="s">
        <v>112</v>
      </c>
      <c r="AJ501" t="s">
        <v>112</v>
      </c>
      <c r="AK501" t="s">
        <v>125</v>
      </c>
      <c r="AL501" t="s">
        <v>995</v>
      </c>
      <c r="AM501" t="s">
        <v>996</v>
      </c>
      <c r="AN501" t="s">
        <v>1004</v>
      </c>
      <c r="AO501">
        <v>2557</v>
      </c>
      <c r="AP501">
        <v>102264</v>
      </c>
      <c r="AQ501">
        <v>212</v>
      </c>
      <c r="AR501" t="s">
        <v>114</v>
      </c>
      <c r="AS501">
        <v>2369</v>
      </c>
      <c r="AT501">
        <v>5034</v>
      </c>
      <c r="AU501">
        <v>25558</v>
      </c>
      <c r="AV501">
        <v>28223</v>
      </c>
      <c r="BB501" t="s">
        <v>129</v>
      </c>
      <c r="BC501" t="s">
        <v>189</v>
      </c>
      <c r="BD501">
        <v>74</v>
      </c>
      <c r="BE501" t="s">
        <v>131</v>
      </c>
      <c r="BF501">
        <v>0</v>
      </c>
      <c r="BG501">
        <v>4</v>
      </c>
      <c r="BH501">
        <v>4</v>
      </c>
      <c r="BI501" t="s">
        <v>664</v>
      </c>
      <c r="BJ501" t="s">
        <v>182</v>
      </c>
      <c r="BK501" t="s">
        <v>112</v>
      </c>
      <c r="BN501" t="s">
        <v>133</v>
      </c>
      <c r="BR501" t="s">
        <v>133</v>
      </c>
      <c r="BU501" t="s">
        <v>139</v>
      </c>
      <c r="BV501" t="s">
        <v>114</v>
      </c>
      <c r="BW501" t="s">
        <v>112</v>
      </c>
      <c r="BX501">
        <v>0</v>
      </c>
      <c r="BZ501">
        <v>0</v>
      </c>
      <c r="CA501">
        <v>1</v>
      </c>
      <c r="CB501">
        <v>0</v>
      </c>
      <c r="CC501">
        <v>0</v>
      </c>
      <c r="CD501" t="s">
        <v>114</v>
      </c>
      <c r="CE501" t="s">
        <v>110</v>
      </c>
      <c r="CF501" t="s">
        <v>110</v>
      </c>
      <c r="CG501" t="s">
        <v>117</v>
      </c>
      <c r="CH501" t="s">
        <v>114</v>
      </c>
      <c r="CI501" t="s">
        <v>117</v>
      </c>
      <c r="CJ501" t="s">
        <v>110</v>
      </c>
      <c r="CK501" t="s">
        <v>125</v>
      </c>
      <c r="CL501">
        <v>20</v>
      </c>
      <c r="CM501">
        <v>0</v>
      </c>
      <c r="CN501" t="s">
        <v>142</v>
      </c>
      <c r="CO501" t="s">
        <v>183</v>
      </c>
      <c r="CP501">
        <v>0</v>
      </c>
      <c r="CQ501" t="s">
        <v>143</v>
      </c>
      <c r="CR501" t="s">
        <v>143</v>
      </c>
      <c r="CS501" t="s">
        <v>184</v>
      </c>
      <c r="CT501" t="s">
        <v>184</v>
      </c>
      <c r="CU501">
        <v>7.5</v>
      </c>
      <c r="CV501" t="s">
        <v>1005</v>
      </c>
      <c r="CW501" t="s">
        <v>1005</v>
      </c>
      <c r="CX501">
        <v>3</v>
      </c>
      <c r="CY501">
        <f t="shared" si="49"/>
        <v>7.5</v>
      </c>
      <c r="CZ501">
        <v>0.95660400000000001</v>
      </c>
      <c r="DA501">
        <v>0.60710399999999998</v>
      </c>
      <c r="DB501">
        <f t="shared" si="50"/>
        <v>1</v>
      </c>
      <c r="DC501">
        <v>10</v>
      </c>
      <c r="DF501">
        <v>4672</v>
      </c>
      <c r="DG501">
        <f t="shared" si="51"/>
        <v>9344</v>
      </c>
      <c r="DH501">
        <f t="shared" si="52"/>
        <v>2</v>
      </c>
      <c r="DI501">
        <v>308</v>
      </c>
      <c r="DJ501">
        <f t="shared" si="53"/>
        <v>616</v>
      </c>
      <c r="DK501">
        <f t="shared" si="54"/>
        <v>2</v>
      </c>
      <c r="DN501">
        <f>(DL501*InputWeights!$C$7+DB501*InputWeights!$C$6)</f>
        <v>0.5</v>
      </c>
      <c r="DO501">
        <f>(DD501*InputWeights!$C$12+DE501*InputWeights!$C$10+CU501*InputWeights!$C$11)</f>
        <v>3</v>
      </c>
      <c r="DP501">
        <f>(DC501*InputWeights!$C$18+DK501*InputWeights!$C$16+DH501*InputWeights!$C$15+CY501*InputWeights!$C$17)</f>
        <v>4.45</v>
      </c>
      <c r="DR501">
        <f>DN501*InputWeights!$C$5+DO501*InputWeights!$C$9+DP501*InputWeights!$C$14</f>
        <v>28.3</v>
      </c>
      <c r="DS501">
        <f>((_xlfn.RANK.EQ(DR501,$DR$2:$DR$1000,0))/(COUNT(DR$2:$DR$1000)))*100</f>
        <v>69.9859747545582</v>
      </c>
      <c r="DT501">
        <f t="shared" si="55"/>
        <v>0</v>
      </c>
    </row>
    <row r="502" spans="1:124" x14ac:dyDescent="0.25">
      <c r="A502" t="s">
        <v>1087</v>
      </c>
      <c r="B502" t="s">
        <v>108</v>
      </c>
      <c r="C502" t="s">
        <v>109</v>
      </c>
      <c r="D502" t="s">
        <v>110</v>
      </c>
      <c r="E502" t="s">
        <v>465</v>
      </c>
      <c r="F502">
        <v>2066</v>
      </c>
      <c r="G502">
        <v>20000800</v>
      </c>
      <c r="H502">
        <v>0</v>
      </c>
      <c r="I502">
        <v>1963</v>
      </c>
      <c r="J502">
        <v>2011</v>
      </c>
      <c r="K502" t="s">
        <v>183</v>
      </c>
      <c r="L502" t="s">
        <v>114</v>
      </c>
      <c r="M502">
        <v>30</v>
      </c>
      <c r="N502" t="s">
        <v>177</v>
      </c>
      <c r="O502">
        <v>2</v>
      </c>
      <c r="Q502" t="s">
        <v>117</v>
      </c>
      <c r="R502">
        <v>0</v>
      </c>
      <c r="S502" t="s">
        <v>1088</v>
      </c>
      <c r="T502">
        <v>101</v>
      </c>
      <c r="V502">
        <v>12192</v>
      </c>
      <c r="W502" t="s">
        <v>116</v>
      </c>
      <c r="X502" t="s">
        <v>117</v>
      </c>
      <c r="Y502" t="s">
        <v>673</v>
      </c>
      <c r="AA502" t="s">
        <v>133</v>
      </c>
      <c r="AC502" t="s">
        <v>1097</v>
      </c>
      <c r="AD502" t="s">
        <v>1100</v>
      </c>
      <c r="AE502" t="s">
        <v>123</v>
      </c>
      <c r="AF502" t="s">
        <v>124</v>
      </c>
      <c r="AG502" t="s">
        <v>112</v>
      </c>
      <c r="AH502" t="s">
        <v>124</v>
      </c>
      <c r="AI502" t="s">
        <v>112</v>
      </c>
      <c r="AJ502" t="s">
        <v>112</v>
      </c>
      <c r="AK502" t="s">
        <v>112</v>
      </c>
      <c r="AL502" t="s">
        <v>467</v>
      </c>
      <c r="AM502" t="s">
        <v>1098</v>
      </c>
      <c r="AN502" t="s">
        <v>307</v>
      </c>
      <c r="AO502">
        <v>2691</v>
      </c>
      <c r="AP502">
        <v>102264</v>
      </c>
      <c r="AQ502">
        <v>226</v>
      </c>
      <c r="AR502" t="s">
        <v>110</v>
      </c>
      <c r="AS502">
        <v>8873</v>
      </c>
      <c r="AT502">
        <v>10939</v>
      </c>
      <c r="AU502">
        <v>8873</v>
      </c>
      <c r="AV502">
        <v>10939</v>
      </c>
      <c r="BB502" t="s">
        <v>129</v>
      </c>
      <c r="BC502" t="s">
        <v>1095</v>
      </c>
      <c r="BD502">
        <v>91</v>
      </c>
      <c r="BE502" t="s">
        <v>131</v>
      </c>
      <c r="BF502">
        <v>0</v>
      </c>
      <c r="BG502">
        <v>2</v>
      </c>
      <c r="BH502">
        <v>2</v>
      </c>
      <c r="BI502" t="s">
        <v>183</v>
      </c>
      <c r="BJ502" t="s">
        <v>182</v>
      </c>
      <c r="BK502" t="s">
        <v>112</v>
      </c>
      <c r="BN502" t="s">
        <v>133</v>
      </c>
      <c r="BR502" t="s">
        <v>133</v>
      </c>
      <c r="BU502" t="s">
        <v>112</v>
      </c>
      <c r="BV502" t="s">
        <v>116</v>
      </c>
      <c r="BW502" t="s">
        <v>112</v>
      </c>
      <c r="BX502">
        <v>0</v>
      </c>
      <c r="BZ502">
        <v>0</v>
      </c>
      <c r="CA502">
        <v>1</v>
      </c>
      <c r="CB502">
        <v>0</v>
      </c>
      <c r="CC502">
        <v>0</v>
      </c>
      <c r="CD502" t="s">
        <v>117</v>
      </c>
      <c r="CE502" t="s">
        <v>117</v>
      </c>
      <c r="CF502" t="s">
        <v>110</v>
      </c>
      <c r="CG502" t="s">
        <v>117</v>
      </c>
      <c r="CH502" t="s">
        <v>114</v>
      </c>
      <c r="CI502" t="s">
        <v>117</v>
      </c>
      <c r="CJ502" t="s">
        <v>117</v>
      </c>
      <c r="CK502" t="s">
        <v>112</v>
      </c>
      <c r="CL502">
        <v>6</v>
      </c>
      <c r="CM502">
        <v>0</v>
      </c>
      <c r="CN502" t="s">
        <v>142</v>
      </c>
      <c r="CO502" t="s">
        <v>183</v>
      </c>
      <c r="CP502">
        <v>0</v>
      </c>
      <c r="CQ502" t="s">
        <v>143</v>
      </c>
      <c r="CR502" t="s">
        <v>143</v>
      </c>
      <c r="CS502" t="s">
        <v>156</v>
      </c>
      <c r="CT502" t="s">
        <v>215</v>
      </c>
      <c r="CU502">
        <v>2.5</v>
      </c>
      <c r="CV502" t="s">
        <v>1101</v>
      </c>
      <c r="CW502" t="s">
        <v>1101</v>
      </c>
      <c r="CX502">
        <v>4</v>
      </c>
      <c r="CY502">
        <f t="shared" si="49"/>
        <v>2.5</v>
      </c>
      <c r="CZ502">
        <v>3.7492100000000002</v>
      </c>
      <c r="DA502">
        <v>2.9412099999999999</v>
      </c>
      <c r="DB502">
        <f t="shared" si="50"/>
        <v>1</v>
      </c>
      <c r="DC502">
        <v>0</v>
      </c>
      <c r="DD502">
        <v>0</v>
      </c>
      <c r="DE502">
        <v>0</v>
      </c>
      <c r="DF502">
        <v>12192</v>
      </c>
      <c r="DG502">
        <f t="shared" si="51"/>
        <v>12192</v>
      </c>
      <c r="DH502">
        <f t="shared" si="52"/>
        <v>3</v>
      </c>
      <c r="DI502">
        <v>304</v>
      </c>
      <c r="DJ502">
        <f t="shared" si="53"/>
        <v>304</v>
      </c>
      <c r="DK502">
        <f t="shared" si="54"/>
        <v>1</v>
      </c>
      <c r="DL502">
        <v>10</v>
      </c>
      <c r="DN502">
        <f>(DL502*InputWeights!$C$7+DB502*InputWeights!$C$6)</f>
        <v>5.5</v>
      </c>
      <c r="DO502">
        <f>(DD502*InputWeights!$C$12+DE502*InputWeights!$C$10+CU502*InputWeights!$C$11)</f>
        <v>1</v>
      </c>
      <c r="DP502">
        <f>(DC502*InputWeights!$C$18+DK502*InputWeights!$C$16+DH502*InputWeights!$C$15+CY502*InputWeights!$C$17)</f>
        <v>2.1500000000000004</v>
      </c>
      <c r="DR502">
        <f>DN502*InputWeights!$C$5+DO502*InputWeights!$C$9+DP502*InputWeights!$C$14</f>
        <v>28.1</v>
      </c>
      <c r="DS502">
        <f>((_xlfn.RANK.EQ(DR502,$DR$2:$DR$1000,0))/(COUNT(DR$2:$DR$1000)))*100</f>
        <v>70.266479663394108</v>
      </c>
      <c r="DT502">
        <f t="shared" si="55"/>
        <v>0</v>
      </c>
    </row>
    <row r="503" spans="1:124" x14ac:dyDescent="0.25">
      <c r="A503" t="s">
        <v>1381</v>
      </c>
      <c r="B503" t="s">
        <v>108</v>
      </c>
      <c r="C503" t="s">
        <v>109</v>
      </c>
      <c r="D503" t="s">
        <v>110</v>
      </c>
      <c r="E503" t="s">
        <v>802</v>
      </c>
      <c r="F503">
        <v>2641</v>
      </c>
      <c r="G503">
        <v>20000600</v>
      </c>
      <c r="H503">
        <v>0</v>
      </c>
      <c r="I503">
        <v>1943</v>
      </c>
      <c r="J503">
        <v>2015</v>
      </c>
      <c r="K503" t="s">
        <v>183</v>
      </c>
      <c r="L503" t="s">
        <v>114</v>
      </c>
      <c r="M503">
        <v>20</v>
      </c>
      <c r="N503" t="s">
        <v>358</v>
      </c>
      <c r="O503">
        <v>2</v>
      </c>
      <c r="P503" t="s">
        <v>112</v>
      </c>
      <c r="Q503" t="s">
        <v>117</v>
      </c>
      <c r="R503">
        <v>0</v>
      </c>
      <c r="S503" t="s">
        <v>1354</v>
      </c>
      <c r="T503">
        <v>88</v>
      </c>
      <c r="V503">
        <v>14677</v>
      </c>
      <c r="W503" t="s">
        <v>116</v>
      </c>
      <c r="X503" t="s">
        <v>117</v>
      </c>
      <c r="Y503" t="s">
        <v>389</v>
      </c>
      <c r="AA503" t="s">
        <v>133</v>
      </c>
      <c r="AC503" t="s">
        <v>1382</v>
      </c>
      <c r="AD503" t="s">
        <v>160</v>
      </c>
      <c r="AE503" t="s">
        <v>364</v>
      </c>
      <c r="AF503" t="s">
        <v>124</v>
      </c>
      <c r="AG503" t="s">
        <v>112</v>
      </c>
      <c r="AH503" t="s">
        <v>124</v>
      </c>
      <c r="AI503" t="s">
        <v>112</v>
      </c>
      <c r="AJ503" t="s">
        <v>112</v>
      </c>
      <c r="AK503" t="s">
        <v>112</v>
      </c>
      <c r="AL503" t="s">
        <v>416</v>
      </c>
      <c r="AM503" t="s">
        <v>807</v>
      </c>
      <c r="AN503" t="s">
        <v>1384</v>
      </c>
      <c r="AO503">
        <v>3191</v>
      </c>
      <c r="AP503">
        <v>102264</v>
      </c>
      <c r="AQ503">
        <v>318</v>
      </c>
      <c r="AR503" t="s">
        <v>110</v>
      </c>
      <c r="AS503">
        <v>3272</v>
      </c>
      <c r="AT503">
        <v>5913</v>
      </c>
      <c r="AU503">
        <v>3272</v>
      </c>
      <c r="AV503">
        <v>5913</v>
      </c>
      <c r="BB503" t="s">
        <v>129</v>
      </c>
      <c r="BC503" t="s">
        <v>189</v>
      </c>
      <c r="BD503">
        <v>94</v>
      </c>
      <c r="BE503" t="s">
        <v>131</v>
      </c>
      <c r="BF503">
        <v>1</v>
      </c>
      <c r="BG503">
        <v>1</v>
      </c>
      <c r="BH503">
        <v>1</v>
      </c>
      <c r="BI503" t="s">
        <v>131</v>
      </c>
      <c r="BJ503" t="s">
        <v>182</v>
      </c>
      <c r="BK503" t="s">
        <v>112</v>
      </c>
      <c r="BN503" t="s">
        <v>133</v>
      </c>
      <c r="BR503" t="s">
        <v>133</v>
      </c>
      <c r="BU503" t="s">
        <v>112</v>
      </c>
      <c r="BV503" t="s">
        <v>116</v>
      </c>
      <c r="BW503" t="s">
        <v>112</v>
      </c>
      <c r="BX503">
        <v>0</v>
      </c>
      <c r="BZ503">
        <v>0</v>
      </c>
      <c r="CA503">
        <v>1</v>
      </c>
      <c r="CB503">
        <v>0</v>
      </c>
      <c r="CC503">
        <v>0</v>
      </c>
      <c r="CD503" t="s">
        <v>117</v>
      </c>
      <c r="CE503" t="s">
        <v>117</v>
      </c>
      <c r="CF503" t="s">
        <v>110</v>
      </c>
      <c r="CG503" t="s">
        <v>117</v>
      </c>
      <c r="CH503" t="s">
        <v>117</v>
      </c>
      <c r="CI503" t="s">
        <v>117</v>
      </c>
      <c r="CJ503" t="s">
        <v>117</v>
      </c>
      <c r="CK503" t="s">
        <v>112</v>
      </c>
      <c r="CL503">
        <v>9</v>
      </c>
      <c r="CM503">
        <v>4</v>
      </c>
      <c r="CN503" t="s">
        <v>142</v>
      </c>
      <c r="CO503" t="s">
        <v>183</v>
      </c>
      <c r="CP503">
        <v>0</v>
      </c>
      <c r="CQ503" t="s">
        <v>135</v>
      </c>
      <c r="CR503" t="s">
        <v>143</v>
      </c>
      <c r="CS503" t="s">
        <v>215</v>
      </c>
      <c r="CT503" t="s">
        <v>215</v>
      </c>
      <c r="CU503">
        <v>2.5</v>
      </c>
      <c r="CV503" t="s">
        <v>1385</v>
      </c>
      <c r="CW503" t="s">
        <v>1385</v>
      </c>
      <c r="CX503">
        <v>4</v>
      </c>
      <c r="CY503">
        <f t="shared" si="49"/>
        <v>2.5</v>
      </c>
      <c r="CZ503">
        <v>4.0287499999999996</v>
      </c>
      <c r="DA503">
        <v>2.3803100000000001</v>
      </c>
      <c r="DB503">
        <f t="shared" si="50"/>
        <v>1</v>
      </c>
      <c r="DC503">
        <v>0</v>
      </c>
      <c r="DD503">
        <v>0</v>
      </c>
      <c r="DE503">
        <v>0</v>
      </c>
      <c r="DF503">
        <v>14677</v>
      </c>
      <c r="DG503">
        <f t="shared" si="51"/>
        <v>14677</v>
      </c>
      <c r="DH503">
        <f t="shared" si="52"/>
        <v>3</v>
      </c>
      <c r="DI503">
        <v>457</v>
      </c>
      <c r="DJ503">
        <f t="shared" si="53"/>
        <v>457</v>
      </c>
      <c r="DK503">
        <f t="shared" si="54"/>
        <v>1</v>
      </c>
      <c r="DL503">
        <v>10</v>
      </c>
      <c r="DN503">
        <f>(DL503*InputWeights!$C$7+DB503*InputWeights!$C$6)</f>
        <v>5.5</v>
      </c>
      <c r="DO503">
        <f>(DD503*InputWeights!$C$12+DE503*InputWeights!$C$10+CU503*InputWeights!$C$11)</f>
        <v>1</v>
      </c>
      <c r="DP503">
        <f>(DC503*InputWeights!$C$18+DK503*InputWeights!$C$16+DH503*InputWeights!$C$15+CY503*InputWeights!$C$17)</f>
        <v>2.1500000000000004</v>
      </c>
      <c r="DR503">
        <f>DN503*InputWeights!$C$5+DO503*InputWeights!$C$9+DP503*InputWeights!$C$14</f>
        <v>28.1</v>
      </c>
      <c r="DS503">
        <f>((_xlfn.RANK.EQ(DR503,$DR$2:$DR$1000,0))/(COUNT(DR$2:$DR$1000)))*100</f>
        <v>70.266479663394108</v>
      </c>
      <c r="DT503">
        <f t="shared" si="55"/>
        <v>0</v>
      </c>
    </row>
    <row r="504" spans="1:124" x14ac:dyDescent="0.25">
      <c r="A504" t="s">
        <v>333</v>
      </c>
      <c r="B504" t="s">
        <v>108</v>
      </c>
      <c r="C504" t="s">
        <v>109</v>
      </c>
      <c r="D504" t="s">
        <v>110</v>
      </c>
      <c r="E504" t="s">
        <v>348</v>
      </c>
      <c r="F504">
        <v>2397</v>
      </c>
      <c r="G504">
        <v>3600</v>
      </c>
      <c r="H504">
        <v>0</v>
      </c>
      <c r="I504">
        <v>1929</v>
      </c>
      <c r="J504">
        <v>2001</v>
      </c>
      <c r="K504" t="s">
        <v>183</v>
      </c>
      <c r="L504" t="s">
        <v>114</v>
      </c>
      <c r="M504">
        <v>22</v>
      </c>
      <c r="N504" t="s">
        <v>177</v>
      </c>
      <c r="O504">
        <v>2</v>
      </c>
      <c r="Q504" t="s">
        <v>117</v>
      </c>
      <c r="R504">
        <v>0</v>
      </c>
      <c r="S504" t="s">
        <v>335</v>
      </c>
      <c r="T504">
        <v>104</v>
      </c>
      <c r="V504">
        <v>3749</v>
      </c>
      <c r="W504" t="s">
        <v>116</v>
      </c>
      <c r="X504" t="s">
        <v>117</v>
      </c>
      <c r="Y504" t="s">
        <v>336</v>
      </c>
      <c r="Z504" t="s">
        <v>271</v>
      </c>
      <c r="AA504" t="s">
        <v>337</v>
      </c>
      <c r="AC504" t="s">
        <v>346</v>
      </c>
      <c r="AD504" t="s">
        <v>349</v>
      </c>
      <c r="AE504" t="s">
        <v>340</v>
      </c>
      <c r="AF504" t="s">
        <v>124</v>
      </c>
      <c r="AG504" t="s">
        <v>112</v>
      </c>
      <c r="AH504" t="s">
        <v>124</v>
      </c>
      <c r="AI504" t="s">
        <v>112</v>
      </c>
      <c r="AJ504" t="s">
        <v>112</v>
      </c>
      <c r="AK504" t="s">
        <v>112</v>
      </c>
      <c r="AL504" t="s">
        <v>350</v>
      </c>
      <c r="AM504" t="s">
        <v>342</v>
      </c>
      <c r="AN504" t="s">
        <v>343</v>
      </c>
      <c r="AO504">
        <v>1628</v>
      </c>
      <c r="AP504">
        <v>102264</v>
      </c>
      <c r="AQ504">
        <v>152</v>
      </c>
      <c r="AR504" t="s">
        <v>110</v>
      </c>
      <c r="AS504">
        <v>31599</v>
      </c>
      <c r="AT504">
        <v>33996</v>
      </c>
      <c r="AU504">
        <v>31599</v>
      </c>
      <c r="AV504">
        <v>33996</v>
      </c>
      <c r="BB504" t="s">
        <v>129</v>
      </c>
      <c r="BC504" t="s">
        <v>130</v>
      </c>
      <c r="BD504">
        <v>84</v>
      </c>
      <c r="BE504" t="s">
        <v>131</v>
      </c>
      <c r="BF504">
        <v>0</v>
      </c>
      <c r="BG504">
        <v>1</v>
      </c>
      <c r="BH504">
        <v>1</v>
      </c>
      <c r="BI504" t="s">
        <v>154</v>
      </c>
      <c r="BJ504" t="s">
        <v>182</v>
      </c>
      <c r="BK504" t="s">
        <v>112</v>
      </c>
      <c r="BN504" t="s">
        <v>133</v>
      </c>
      <c r="BR504" t="s">
        <v>133</v>
      </c>
      <c r="BU504" t="s">
        <v>153</v>
      </c>
      <c r="BV504" t="s">
        <v>116</v>
      </c>
      <c r="BW504" t="s">
        <v>112</v>
      </c>
      <c r="BX504">
        <v>0</v>
      </c>
      <c r="BZ504">
        <v>0</v>
      </c>
      <c r="CA504">
        <v>1</v>
      </c>
      <c r="CB504">
        <v>0</v>
      </c>
      <c r="CC504">
        <v>0</v>
      </c>
      <c r="CD504" t="s">
        <v>117</v>
      </c>
      <c r="CE504" t="s">
        <v>117</v>
      </c>
      <c r="CF504" t="s">
        <v>110</v>
      </c>
      <c r="CG504" t="s">
        <v>117</v>
      </c>
      <c r="CH504" t="s">
        <v>117</v>
      </c>
      <c r="CI504" t="s">
        <v>117</v>
      </c>
      <c r="CJ504" t="s">
        <v>117</v>
      </c>
      <c r="CK504" t="s">
        <v>125</v>
      </c>
      <c r="CL504">
        <v>8</v>
      </c>
      <c r="CM504">
        <v>5</v>
      </c>
      <c r="CN504" t="s">
        <v>142</v>
      </c>
      <c r="CO504" t="s">
        <v>183</v>
      </c>
      <c r="CP504">
        <v>0</v>
      </c>
      <c r="CQ504" t="s">
        <v>135</v>
      </c>
      <c r="CR504" t="s">
        <v>135</v>
      </c>
      <c r="CS504" t="s">
        <v>156</v>
      </c>
      <c r="CT504" t="s">
        <v>156</v>
      </c>
      <c r="CU504">
        <v>5</v>
      </c>
      <c r="CV504" t="s">
        <v>351</v>
      </c>
      <c r="CW504" t="s">
        <v>351</v>
      </c>
      <c r="CX504">
        <v>4</v>
      </c>
      <c r="CY504">
        <f t="shared" si="49"/>
        <v>2.5</v>
      </c>
      <c r="CZ504">
        <v>2.7152699999999999</v>
      </c>
      <c r="DA504">
        <v>1.97709</v>
      </c>
      <c r="DB504">
        <f t="shared" si="50"/>
        <v>1</v>
      </c>
      <c r="DC504">
        <v>0</v>
      </c>
      <c r="DD504">
        <v>0</v>
      </c>
      <c r="DE504">
        <v>0</v>
      </c>
      <c r="DF504">
        <v>3749</v>
      </c>
      <c r="DG504">
        <f t="shared" si="51"/>
        <v>3749</v>
      </c>
      <c r="DH504">
        <f t="shared" si="52"/>
        <v>1</v>
      </c>
      <c r="DI504">
        <v>225</v>
      </c>
      <c r="DJ504">
        <f t="shared" si="53"/>
        <v>225</v>
      </c>
      <c r="DK504">
        <f t="shared" si="54"/>
        <v>1</v>
      </c>
      <c r="DL504">
        <v>10</v>
      </c>
      <c r="DN504">
        <f>(DL504*InputWeights!$C$7+DB504*InputWeights!$C$6)</f>
        <v>5.5</v>
      </c>
      <c r="DO504">
        <f>(DD504*InputWeights!$C$12+DE504*InputWeights!$C$10+CU504*InputWeights!$C$11)</f>
        <v>2</v>
      </c>
      <c r="DP504">
        <f>(DC504*InputWeights!$C$18+DK504*InputWeights!$C$16+DH504*InputWeights!$C$15+CY504*InputWeights!$C$17)</f>
        <v>1.35</v>
      </c>
      <c r="DR504">
        <f>DN504*InputWeights!$C$5+DO504*InputWeights!$C$9+DP504*InputWeights!$C$14</f>
        <v>27.9</v>
      </c>
      <c r="DS504">
        <f>((_xlfn.RANK.EQ(DR504,$DR$2:$DR$1000,0))/(COUNT(DR$2:$DR$1000)))*100</f>
        <v>70.546984572230002</v>
      </c>
      <c r="DT504">
        <f t="shared" si="55"/>
        <v>0</v>
      </c>
    </row>
    <row r="505" spans="1:124" x14ac:dyDescent="0.25">
      <c r="A505" t="s">
        <v>410</v>
      </c>
      <c r="B505" t="s">
        <v>108</v>
      </c>
      <c r="C505" t="s">
        <v>109</v>
      </c>
      <c r="D505" t="s">
        <v>397</v>
      </c>
      <c r="E505" t="s">
        <v>411</v>
      </c>
      <c r="F505">
        <v>1372</v>
      </c>
      <c r="G505">
        <v>1</v>
      </c>
      <c r="H505">
        <v>0</v>
      </c>
      <c r="I505">
        <v>0</v>
      </c>
      <c r="J505">
        <v>0</v>
      </c>
      <c r="K505" t="s">
        <v>183</v>
      </c>
      <c r="L505" t="s">
        <v>114</v>
      </c>
      <c r="M505">
        <v>24</v>
      </c>
      <c r="N505" t="s">
        <v>412</v>
      </c>
      <c r="O505">
        <v>2</v>
      </c>
      <c r="Q505" t="s">
        <v>117</v>
      </c>
      <c r="R505">
        <v>0</v>
      </c>
      <c r="T505">
        <v>382</v>
      </c>
      <c r="V505">
        <v>2558</v>
      </c>
      <c r="W505" t="s">
        <v>116</v>
      </c>
      <c r="X505" t="s">
        <v>117</v>
      </c>
      <c r="Y505" t="s">
        <v>413</v>
      </c>
      <c r="AA505" t="s">
        <v>133</v>
      </c>
      <c r="AC505" t="s">
        <v>414</v>
      </c>
      <c r="AD505" t="s">
        <v>415</v>
      </c>
      <c r="AF505" t="s">
        <v>124</v>
      </c>
      <c r="AG505" t="s">
        <v>112</v>
      </c>
      <c r="AH505" t="s">
        <v>124</v>
      </c>
      <c r="AI505" t="s">
        <v>112</v>
      </c>
      <c r="AJ505" t="s">
        <v>112</v>
      </c>
      <c r="AK505" t="s">
        <v>112</v>
      </c>
      <c r="AL505" t="s">
        <v>416</v>
      </c>
      <c r="AM505" t="s">
        <v>416</v>
      </c>
      <c r="AO505">
        <v>1716</v>
      </c>
      <c r="AP505">
        <v>102264</v>
      </c>
      <c r="AQ505">
        <v>13044</v>
      </c>
      <c r="AR505" t="s">
        <v>110</v>
      </c>
      <c r="AS505">
        <v>0</v>
      </c>
      <c r="AT505">
        <v>1372</v>
      </c>
      <c r="AU505">
        <v>0</v>
      </c>
      <c r="AV505">
        <v>1372</v>
      </c>
      <c r="BB505" t="s">
        <v>129</v>
      </c>
      <c r="BC505" t="s">
        <v>247</v>
      </c>
      <c r="BD505">
        <v>0</v>
      </c>
      <c r="BE505" t="s">
        <v>131</v>
      </c>
      <c r="BF505">
        <v>0</v>
      </c>
      <c r="BG505">
        <v>0</v>
      </c>
      <c r="BH505">
        <v>0</v>
      </c>
      <c r="BK505" t="s">
        <v>112</v>
      </c>
      <c r="BN505" t="s">
        <v>133</v>
      </c>
      <c r="BR505" t="s">
        <v>133</v>
      </c>
      <c r="BU505" t="s">
        <v>153</v>
      </c>
      <c r="BX505">
        <v>0</v>
      </c>
      <c r="BZ505">
        <v>0</v>
      </c>
      <c r="CA505">
        <v>4</v>
      </c>
      <c r="CB505">
        <v>0</v>
      </c>
      <c r="CC505">
        <v>0</v>
      </c>
      <c r="CE505" t="s">
        <v>117</v>
      </c>
      <c r="CF505" t="s">
        <v>110</v>
      </c>
      <c r="CK505" t="s">
        <v>112</v>
      </c>
      <c r="CL505">
        <v>0</v>
      </c>
      <c r="CM505">
        <v>0</v>
      </c>
      <c r="CP505">
        <v>0</v>
      </c>
      <c r="CQ505" t="s">
        <v>417</v>
      </c>
      <c r="CS505" t="s">
        <v>418</v>
      </c>
      <c r="CT505" t="s">
        <v>418</v>
      </c>
      <c r="CU505">
        <v>5</v>
      </c>
      <c r="CV505" t="s">
        <v>419</v>
      </c>
      <c r="CW505" t="s">
        <v>419</v>
      </c>
      <c r="CX505">
        <v>5</v>
      </c>
      <c r="CY505">
        <f t="shared" si="49"/>
        <v>2.5</v>
      </c>
      <c r="CZ505">
        <v>2.6434899999999999</v>
      </c>
      <c r="DA505">
        <v>1.6511100000000001</v>
      </c>
      <c r="DB505">
        <f t="shared" si="50"/>
        <v>1</v>
      </c>
      <c r="DC505">
        <v>0</v>
      </c>
      <c r="DD505">
        <v>0</v>
      </c>
      <c r="DE505">
        <v>0</v>
      </c>
      <c r="DF505">
        <v>2558</v>
      </c>
      <c r="DG505">
        <f t="shared" si="51"/>
        <v>2558</v>
      </c>
      <c r="DH505">
        <f t="shared" si="52"/>
        <v>1</v>
      </c>
      <c r="DI505">
        <v>280</v>
      </c>
      <c r="DJ505">
        <f t="shared" si="53"/>
        <v>280</v>
      </c>
      <c r="DK505">
        <f t="shared" si="54"/>
        <v>1</v>
      </c>
      <c r="DL505">
        <v>10</v>
      </c>
      <c r="DN505">
        <f>(DL505*InputWeights!$C$7+DB505*InputWeights!$C$6)</f>
        <v>5.5</v>
      </c>
      <c r="DO505">
        <f>(DD505*InputWeights!$C$12+DE505*InputWeights!$C$10+CU505*InputWeights!$C$11)</f>
        <v>2</v>
      </c>
      <c r="DP505">
        <f>(DC505*InputWeights!$C$18+DK505*InputWeights!$C$16+DH505*InputWeights!$C$15+CY505*InputWeights!$C$17)</f>
        <v>1.35</v>
      </c>
      <c r="DR505">
        <f>DN505*InputWeights!$C$5+DO505*InputWeights!$C$9+DP505*InputWeights!$C$14</f>
        <v>27.9</v>
      </c>
      <c r="DS505">
        <f>((_xlfn.RANK.EQ(DR505,$DR$2:$DR$1000,0))/(COUNT(DR$2:$DR$1000)))*100</f>
        <v>70.546984572230002</v>
      </c>
      <c r="DT505">
        <f t="shared" si="55"/>
        <v>0</v>
      </c>
    </row>
    <row r="506" spans="1:124" x14ac:dyDescent="0.25">
      <c r="A506" t="s">
        <v>944</v>
      </c>
      <c r="B506" t="s">
        <v>108</v>
      </c>
      <c r="C506" t="s">
        <v>109</v>
      </c>
      <c r="D506" t="s">
        <v>397</v>
      </c>
      <c r="E506" t="s">
        <v>802</v>
      </c>
      <c r="F506">
        <v>6652</v>
      </c>
      <c r="G506">
        <v>2</v>
      </c>
      <c r="H506">
        <v>0</v>
      </c>
      <c r="I506">
        <v>0</v>
      </c>
      <c r="J506">
        <v>0</v>
      </c>
      <c r="K506" t="s">
        <v>183</v>
      </c>
      <c r="L506" t="s">
        <v>114</v>
      </c>
      <c r="M506">
        <v>24</v>
      </c>
      <c r="N506" t="s">
        <v>358</v>
      </c>
      <c r="O506">
        <v>2</v>
      </c>
      <c r="Q506" t="s">
        <v>117</v>
      </c>
      <c r="R506">
        <v>0</v>
      </c>
      <c r="T506">
        <v>149</v>
      </c>
      <c r="V506">
        <v>2581</v>
      </c>
      <c r="W506" t="s">
        <v>116</v>
      </c>
      <c r="X506" t="s">
        <v>117</v>
      </c>
      <c r="Y506" t="s">
        <v>945</v>
      </c>
      <c r="AA506" t="s">
        <v>133</v>
      </c>
      <c r="AC506" t="s">
        <v>946</v>
      </c>
      <c r="AD506" t="s">
        <v>947</v>
      </c>
      <c r="AF506" t="s">
        <v>124</v>
      </c>
      <c r="AG506" t="s">
        <v>112</v>
      </c>
      <c r="AH506" t="s">
        <v>124</v>
      </c>
      <c r="AI506" t="s">
        <v>112</v>
      </c>
      <c r="AJ506" t="s">
        <v>112</v>
      </c>
      <c r="AK506" t="s">
        <v>112</v>
      </c>
      <c r="AL506" t="s">
        <v>416</v>
      </c>
      <c r="AM506" t="s">
        <v>416</v>
      </c>
      <c r="AO506">
        <v>2480</v>
      </c>
      <c r="AP506">
        <v>102264</v>
      </c>
      <c r="AQ506">
        <v>13054</v>
      </c>
      <c r="AR506" t="s">
        <v>110</v>
      </c>
      <c r="AS506">
        <v>7867</v>
      </c>
      <c r="AT506">
        <v>14519</v>
      </c>
      <c r="AU506">
        <v>7867</v>
      </c>
      <c r="AV506">
        <v>14519</v>
      </c>
      <c r="BB506" t="s">
        <v>129</v>
      </c>
      <c r="BC506" t="s">
        <v>247</v>
      </c>
      <c r="BD506">
        <v>0</v>
      </c>
      <c r="BE506" t="s">
        <v>131</v>
      </c>
      <c r="BF506">
        <v>0</v>
      </c>
      <c r="BG506">
        <v>0</v>
      </c>
      <c r="BH506">
        <v>0</v>
      </c>
      <c r="BK506" t="s">
        <v>112</v>
      </c>
      <c r="BN506" t="s">
        <v>133</v>
      </c>
      <c r="BR506" t="s">
        <v>133</v>
      </c>
      <c r="BU506" t="s">
        <v>153</v>
      </c>
      <c r="BX506">
        <v>0</v>
      </c>
      <c r="BZ506">
        <v>0</v>
      </c>
      <c r="CA506">
        <v>2</v>
      </c>
      <c r="CB506">
        <v>0</v>
      </c>
      <c r="CC506">
        <v>0</v>
      </c>
      <c r="CE506" t="s">
        <v>117</v>
      </c>
      <c r="CF506" t="s">
        <v>110</v>
      </c>
      <c r="CK506" t="s">
        <v>112</v>
      </c>
      <c r="CL506">
        <v>0</v>
      </c>
      <c r="CM506">
        <v>0</v>
      </c>
      <c r="CP506">
        <v>0</v>
      </c>
      <c r="CQ506" t="s">
        <v>417</v>
      </c>
      <c r="CS506" t="s">
        <v>418</v>
      </c>
      <c r="CT506" t="s">
        <v>418</v>
      </c>
      <c r="CU506">
        <v>5</v>
      </c>
      <c r="CV506" t="s">
        <v>948</v>
      </c>
      <c r="CW506" t="s">
        <v>948</v>
      </c>
      <c r="CX506">
        <v>4</v>
      </c>
      <c r="CY506">
        <f t="shared" si="49"/>
        <v>2.5</v>
      </c>
      <c r="CZ506">
        <v>2.9350000000000001</v>
      </c>
      <c r="DA506">
        <v>1.6031299999999999</v>
      </c>
      <c r="DB506">
        <f t="shared" si="50"/>
        <v>1</v>
      </c>
      <c r="DC506">
        <v>0</v>
      </c>
      <c r="DD506">
        <v>0</v>
      </c>
      <c r="DE506">
        <v>0</v>
      </c>
      <c r="DF506">
        <v>2581</v>
      </c>
      <c r="DG506">
        <f t="shared" si="51"/>
        <v>2581</v>
      </c>
      <c r="DH506">
        <f t="shared" si="52"/>
        <v>1</v>
      </c>
      <c r="DI506">
        <v>26</v>
      </c>
      <c r="DJ506">
        <f t="shared" si="53"/>
        <v>26</v>
      </c>
      <c r="DK506">
        <f t="shared" si="54"/>
        <v>1</v>
      </c>
      <c r="DL506">
        <v>10</v>
      </c>
      <c r="DN506">
        <f>(DL506*InputWeights!$C$7+DB506*InputWeights!$C$6)</f>
        <v>5.5</v>
      </c>
      <c r="DO506">
        <f>(DD506*InputWeights!$C$12+DE506*InputWeights!$C$10+CU506*InputWeights!$C$11)</f>
        <v>2</v>
      </c>
      <c r="DP506">
        <f>(DC506*InputWeights!$C$18+DK506*InputWeights!$C$16+DH506*InputWeights!$C$15+CY506*InputWeights!$C$17)</f>
        <v>1.35</v>
      </c>
      <c r="DR506">
        <f>DN506*InputWeights!$C$5+DO506*InputWeights!$C$9+DP506*InputWeights!$C$14</f>
        <v>27.9</v>
      </c>
      <c r="DS506">
        <f>((_xlfn.RANK.EQ(DR506,$DR$2:$DR$1000,0))/(COUNT(DR$2:$DR$1000)))*100</f>
        <v>70.546984572230002</v>
      </c>
      <c r="DT506">
        <f t="shared" si="55"/>
        <v>0</v>
      </c>
    </row>
    <row r="507" spans="1:124" x14ac:dyDescent="0.25">
      <c r="A507" t="s">
        <v>1021</v>
      </c>
      <c r="B507" t="s">
        <v>108</v>
      </c>
      <c r="C507" t="s">
        <v>109</v>
      </c>
      <c r="D507" t="s">
        <v>110</v>
      </c>
      <c r="E507" t="s">
        <v>241</v>
      </c>
      <c r="F507">
        <v>2740</v>
      </c>
      <c r="G507">
        <v>2900</v>
      </c>
      <c r="H507">
        <v>0</v>
      </c>
      <c r="I507">
        <v>1957</v>
      </c>
      <c r="J507">
        <v>2012</v>
      </c>
      <c r="K507" t="s">
        <v>183</v>
      </c>
      <c r="L507" t="s">
        <v>114</v>
      </c>
      <c r="M507">
        <v>21</v>
      </c>
      <c r="N507" t="s">
        <v>358</v>
      </c>
      <c r="O507">
        <v>2</v>
      </c>
      <c r="Q507" t="s">
        <v>117</v>
      </c>
      <c r="R507">
        <v>0</v>
      </c>
      <c r="S507" t="s">
        <v>1007</v>
      </c>
      <c r="T507">
        <v>127</v>
      </c>
      <c r="V507">
        <v>4560</v>
      </c>
      <c r="W507" t="s">
        <v>116</v>
      </c>
      <c r="X507" t="s">
        <v>117</v>
      </c>
      <c r="Y507" t="s">
        <v>1022</v>
      </c>
      <c r="Z507" t="s">
        <v>119</v>
      </c>
      <c r="AA507" t="s">
        <v>1023</v>
      </c>
      <c r="AC507" t="s">
        <v>218</v>
      </c>
      <c r="AD507" t="s">
        <v>1035</v>
      </c>
      <c r="AE507" t="s">
        <v>123</v>
      </c>
      <c r="AF507" t="s">
        <v>124</v>
      </c>
      <c r="AG507" t="s">
        <v>112</v>
      </c>
      <c r="AH507" t="s">
        <v>124</v>
      </c>
      <c r="AI507" t="s">
        <v>112</v>
      </c>
      <c r="AJ507" t="s">
        <v>112</v>
      </c>
      <c r="AK507" t="s">
        <v>112</v>
      </c>
      <c r="AL507" t="s">
        <v>1029</v>
      </c>
      <c r="AM507" t="s">
        <v>1036</v>
      </c>
      <c r="AN507" t="s">
        <v>1037</v>
      </c>
      <c r="AO507">
        <v>2640</v>
      </c>
      <c r="AP507">
        <v>102264</v>
      </c>
      <c r="AQ507">
        <v>220</v>
      </c>
      <c r="AR507" t="s">
        <v>110</v>
      </c>
      <c r="AS507">
        <v>65267</v>
      </c>
      <c r="AT507">
        <v>68007</v>
      </c>
      <c r="AU507">
        <v>65267</v>
      </c>
      <c r="AV507">
        <v>68007</v>
      </c>
      <c r="BB507" t="s">
        <v>129</v>
      </c>
      <c r="BC507" t="s">
        <v>331</v>
      </c>
      <c r="BD507">
        <v>83</v>
      </c>
      <c r="BE507" t="s">
        <v>131</v>
      </c>
      <c r="BF507">
        <v>0</v>
      </c>
      <c r="BG507">
        <v>3</v>
      </c>
      <c r="BH507">
        <v>3</v>
      </c>
      <c r="BI507" t="s">
        <v>153</v>
      </c>
      <c r="BJ507" t="s">
        <v>182</v>
      </c>
      <c r="BK507" t="s">
        <v>112</v>
      </c>
      <c r="BN507" t="s">
        <v>133</v>
      </c>
      <c r="BR507" t="s">
        <v>133</v>
      </c>
      <c r="BU507" t="s">
        <v>153</v>
      </c>
      <c r="BV507" t="s">
        <v>116</v>
      </c>
      <c r="BW507" t="s">
        <v>112</v>
      </c>
      <c r="BX507">
        <v>0</v>
      </c>
      <c r="BZ507">
        <v>0</v>
      </c>
      <c r="CA507">
        <v>1</v>
      </c>
      <c r="CB507">
        <v>0</v>
      </c>
      <c r="CC507">
        <v>0</v>
      </c>
      <c r="CD507" t="s">
        <v>117</v>
      </c>
      <c r="CE507" t="s">
        <v>117</v>
      </c>
      <c r="CF507" t="s">
        <v>110</v>
      </c>
      <c r="CG507" t="s">
        <v>117</v>
      </c>
      <c r="CH507" t="s">
        <v>117</v>
      </c>
      <c r="CI507" t="s">
        <v>117</v>
      </c>
      <c r="CJ507" t="s">
        <v>117</v>
      </c>
      <c r="CK507" t="s">
        <v>112</v>
      </c>
      <c r="CL507">
        <v>6</v>
      </c>
      <c r="CM507">
        <v>3</v>
      </c>
      <c r="CN507" t="s">
        <v>142</v>
      </c>
      <c r="CO507" t="s">
        <v>183</v>
      </c>
      <c r="CP507">
        <v>0</v>
      </c>
      <c r="CQ507" t="s">
        <v>143</v>
      </c>
      <c r="CR507" t="s">
        <v>143</v>
      </c>
      <c r="CS507" t="s">
        <v>156</v>
      </c>
      <c r="CT507" t="s">
        <v>156</v>
      </c>
      <c r="CU507">
        <v>5</v>
      </c>
      <c r="CV507" t="s">
        <v>1038</v>
      </c>
      <c r="CW507" t="s">
        <v>1038</v>
      </c>
      <c r="CX507">
        <v>4</v>
      </c>
      <c r="CY507">
        <f t="shared" si="49"/>
        <v>2.5</v>
      </c>
      <c r="CZ507">
        <v>9.3000000000000007</v>
      </c>
      <c r="DA507">
        <v>0</v>
      </c>
      <c r="DB507">
        <f t="shared" si="50"/>
        <v>1</v>
      </c>
      <c r="DC507">
        <v>0</v>
      </c>
      <c r="DD507">
        <v>0</v>
      </c>
      <c r="DE507">
        <v>0</v>
      </c>
      <c r="DF507">
        <v>4560</v>
      </c>
      <c r="DG507">
        <f t="shared" si="51"/>
        <v>4560</v>
      </c>
      <c r="DH507">
        <f t="shared" si="52"/>
        <v>1</v>
      </c>
      <c r="DI507">
        <v>365</v>
      </c>
      <c r="DJ507">
        <f t="shared" si="53"/>
        <v>365</v>
      </c>
      <c r="DK507">
        <f t="shared" si="54"/>
        <v>1</v>
      </c>
      <c r="DL507">
        <v>10</v>
      </c>
      <c r="DN507">
        <f>(DL507*InputWeights!$C$7+DB507*InputWeights!$C$6)</f>
        <v>5.5</v>
      </c>
      <c r="DO507">
        <f>(DD507*InputWeights!$C$12+DE507*InputWeights!$C$10+CU507*InputWeights!$C$11)</f>
        <v>2</v>
      </c>
      <c r="DP507">
        <f>(DC507*InputWeights!$C$18+DK507*InputWeights!$C$16+DH507*InputWeights!$C$15+CY507*InputWeights!$C$17)</f>
        <v>1.35</v>
      </c>
      <c r="DR507">
        <f>DN507*InputWeights!$C$5+DO507*InputWeights!$C$9+DP507*InputWeights!$C$14</f>
        <v>27.9</v>
      </c>
      <c r="DS507">
        <f>((_xlfn.RANK.EQ(DR507,$DR$2:$DR$1000,0))/(COUNT(DR$2:$DR$1000)))*100</f>
        <v>70.546984572230002</v>
      </c>
      <c r="DT507">
        <f t="shared" si="55"/>
        <v>0</v>
      </c>
    </row>
    <row r="508" spans="1:124" x14ac:dyDescent="0.25">
      <c r="A508" t="s">
        <v>1053</v>
      </c>
      <c r="B508" t="s">
        <v>108</v>
      </c>
      <c r="C508" t="s">
        <v>109</v>
      </c>
      <c r="D508" t="s">
        <v>110</v>
      </c>
      <c r="E508" t="s">
        <v>433</v>
      </c>
      <c r="F508">
        <v>1999</v>
      </c>
      <c r="G508">
        <v>1600</v>
      </c>
      <c r="H508">
        <v>0</v>
      </c>
      <c r="I508">
        <v>1900</v>
      </c>
      <c r="J508">
        <v>1998</v>
      </c>
      <c r="K508" t="s">
        <v>183</v>
      </c>
      <c r="L508" t="s">
        <v>114</v>
      </c>
      <c r="M508">
        <v>20</v>
      </c>
      <c r="N508" t="s">
        <v>358</v>
      </c>
      <c r="O508">
        <v>2</v>
      </c>
      <c r="Q508" t="s">
        <v>117</v>
      </c>
      <c r="R508">
        <v>0</v>
      </c>
      <c r="S508" t="s">
        <v>1054</v>
      </c>
      <c r="T508">
        <v>191</v>
      </c>
      <c r="V508">
        <v>3565</v>
      </c>
      <c r="W508" t="s">
        <v>116</v>
      </c>
      <c r="X508" t="s">
        <v>117</v>
      </c>
      <c r="Y508" t="s">
        <v>1073</v>
      </c>
      <c r="Z508" t="s">
        <v>119</v>
      </c>
      <c r="AA508" t="s">
        <v>1056</v>
      </c>
      <c r="AC508" t="s">
        <v>218</v>
      </c>
      <c r="AD508" t="s">
        <v>160</v>
      </c>
      <c r="AE508" t="s">
        <v>340</v>
      </c>
      <c r="AF508" t="s">
        <v>124</v>
      </c>
      <c r="AG508" t="s">
        <v>112</v>
      </c>
      <c r="AH508" t="s">
        <v>124</v>
      </c>
      <c r="AI508" t="s">
        <v>112</v>
      </c>
      <c r="AJ508" t="s">
        <v>112</v>
      </c>
      <c r="AK508" t="s">
        <v>112</v>
      </c>
      <c r="AL508" t="s">
        <v>1068</v>
      </c>
      <c r="AM508" t="s">
        <v>1074</v>
      </c>
      <c r="AN508" t="s">
        <v>1075</v>
      </c>
      <c r="AO508">
        <v>2676</v>
      </c>
      <c r="AP508">
        <v>102264</v>
      </c>
      <c r="AQ508">
        <v>224</v>
      </c>
      <c r="AR508" t="s">
        <v>110</v>
      </c>
      <c r="AS508">
        <v>33268</v>
      </c>
      <c r="AT508">
        <v>35267</v>
      </c>
      <c r="AU508">
        <v>33268</v>
      </c>
      <c r="AV508">
        <v>35267</v>
      </c>
      <c r="BB508" t="s">
        <v>129</v>
      </c>
      <c r="BC508" t="s">
        <v>704</v>
      </c>
      <c r="BD508">
        <v>81</v>
      </c>
      <c r="BE508" t="s">
        <v>131</v>
      </c>
      <c r="BF508">
        <v>2</v>
      </c>
      <c r="BG508">
        <v>4</v>
      </c>
      <c r="BH508">
        <v>4</v>
      </c>
      <c r="BI508" t="s">
        <v>153</v>
      </c>
      <c r="BJ508" t="s">
        <v>366</v>
      </c>
      <c r="BK508" t="s">
        <v>112</v>
      </c>
      <c r="BN508" t="s">
        <v>133</v>
      </c>
      <c r="BR508" t="s">
        <v>133</v>
      </c>
      <c r="BU508" t="s">
        <v>112</v>
      </c>
      <c r="BV508" t="s">
        <v>116</v>
      </c>
      <c r="BW508" t="s">
        <v>112</v>
      </c>
      <c r="BX508">
        <v>0</v>
      </c>
      <c r="BZ508">
        <v>0</v>
      </c>
      <c r="CA508">
        <v>1</v>
      </c>
      <c r="CB508">
        <v>0</v>
      </c>
      <c r="CC508">
        <v>0</v>
      </c>
      <c r="CD508" t="s">
        <v>117</v>
      </c>
      <c r="CE508" t="s">
        <v>117</v>
      </c>
      <c r="CF508" t="s">
        <v>110</v>
      </c>
      <c r="CG508" t="s">
        <v>117</v>
      </c>
      <c r="CH508" t="s">
        <v>117</v>
      </c>
      <c r="CI508" t="s">
        <v>117</v>
      </c>
      <c r="CJ508" t="s">
        <v>117</v>
      </c>
      <c r="CK508" t="s">
        <v>112</v>
      </c>
      <c r="CL508">
        <v>6</v>
      </c>
      <c r="CM508">
        <v>2</v>
      </c>
      <c r="CN508" t="s">
        <v>142</v>
      </c>
      <c r="CO508" t="s">
        <v>183</v>
      </c>
      <c r="CP508">
        <v>0</v>
      </c>
      <c r="CQ508" t="s">
        <v>135</v>
      </c>
      <c r="CR508" t="s">
        <v>135</v>
      </c>
      <c r="CS508" t="s">
        <v>184</v>
      </c>
      <c r="CT508" t="s">
        <v>156</v>
      </c>
      <c r="CU508">
        <v>5</v>
      </c>
      <c r="CV508" t="s">
        <v>1076</v>
      </c>
      <c r="CW508" t="s">
        <v>1076</v>
      </c>
      <c r="CX508">
        <v>4</v>
      </c>
      <c r="CY508">
        <f t="shared" si="49"/>
        <v>2.5</v>
      </c>
      <c r="CZ508">
        <v>2.4565399999999999</v>
      </c>
      <c r="DA508">
        <v>1.7122900000000001</v>
      </c>
      <c r="DB508">
        <f t="shared" si="50"/>
        <v>1</v>
      </c>
      <c r="DC508">
        <v>0</v>
      </c>
      <c r="DD508">
        <v>0</v>
      </c>
      <c r="DE508">
        <v>0</v>
      </c>
      <c r="DF508">
        <v>3565</v>
      </c>
      <c r="DG508">
        <f t="shared" si="51"/>
        <v>3565</v>
      </c>
      <c r="DH508">
        <f t="shared" si="52"/>
        <v>1</v>
      </c>
      <c r="DI508">
        <v>204</v>
      </c>
      <c r="DJ508">
        <f t="shared" si="53"/>
        <v>204</v>
      </c>
      <c r="DK508">
        <f t="shared" si="54"/>
        <v>1</v>
      </c>
      <c r="DL508">
        <v>10</v>
      </c>
      <c r="DN508">
        <f>(DL508*InputWeights!$C$7+DB508*InputWeights!$C$6)</f>
        <v>5.5</v>
      </c>
      <c r="DO508">
        <f>(DD508*InputWeights!$C$12+DE508*InputWeights!$C$10+CU508*InputWeights!$C$11)</f>
        <v>2</v>
      </c>
      <c r="DP508">
        <f>(DC508*InputWeights!$C$18+DK508*InputWeights!$C$16+DH508*InputWeights!$C$15+CY508*InputWeights!$C$17)</f>
        <v>1.35</v>
      </c>
      <c r="DR508">
        <f>DN508*InputWeights!$C$5+DO508*InputWeights!$C$9+DP508*InputWeights!$C$14</f>
        <v>27.9</v>
      </c>
      <c r="DS508">
        <f>((_xlfn.RANK.EQ(DR508,$DR$2:$DR$1000,0))/(COUNT(DR$2:$DR$1000)))*100</f>
        <v>70.546984572230002</v>
      </c>
      <c r="DT508">
        <f t="shared" si="55"/>
        <v>0</v>
      </c>
    </row>
    <row r="509" spans="1:124" x14ac:dyDescent="0.25">
      <c r="A509" t="s">
        <v>1053</v>
      </c>
      <c r="B509" t="s">
        <v>108</v>
      </c>
      <c r="C509" t="s">
        <v>109</v>
      </c>
      <c r="D509" t="s">
        <v>110</v>
      </c>
      <c r="E509" t="s">
        <v>815</v>
      </c>
      <c r="F509">
        <v>2375</v>
      </c>
      <c r="G509">
        <v>1700</v>
      </c>
      <c r="H509">
        <v>0</v>
      </c>
      <c r="I509">
        <v>1900</v>
      </c>
      <c r="J509">
        <v>1998</v>
      </c>
      <c r="K509" t="s">
        <v>183</v>
      </c>
      <c r="L509" t="s">
        <v>114</v>
      </c>
      <c r="M509">
        <v>20</v>
      </c>
      <c r="N509" t="s">
        <v>358</v>
      </c>
      <c r="O509">
        <v>2</v>
      </c>
      <c r="Q509" t="s">
        <v>117</v>
      </c>
      <c r="R509">
        <v>0</v>
      </c>
      <c r="S509" t="s">
        <v>1054</v>
      </c>
      <c r="T509">
        <v>226</v>
      </c>
      <c r="V509">
        <v>3565</v>
      </c>
      <c r="W509" t="s">
        <v>116</v>
      </c>
      <c r="X509" t="s">
        <v>117</v>
      </c>
      <c r="Y509" t="s">
        <v>1073</v>
      </c>
      <c r="Z509" t="s">
        <v>119</v>
      </c>
      <c r="AA509" t="s">
        <v>1056</v>
      </c>
      <c r="AC509" t="s">
        <v>160</v>
      </c>
      <c r="AD509" t="s">
        <v>1073</v>
      </c>
      <c r="AE509" t="s">
        <v>340</v>
      </c>
      <c r="AF509" t="s">
        <v>124</v>
      </c>
      <c r="AG509" t="s">
        <v>112</v>
      </c>
      <c r="AH509" t="s">
        <v>124</v>
      </c>
      <c r="AI509" t="s">
        <v>112</v>
      </c>
      <c r="AJ509" t="s">
        <v>112</v>
      </c>
      <c r="AK509" t="s">
        <v>112</v>
      </c>
      <c r="AL509" t="s">
        <v>1068</v>
      </c>
      <c r="AM509" t="s">
        <v>1074</v>
      </c>
      <c r="AN509" t="s">
        <v>1075</v>
      </c>
      <c r="AO509">
        <v>2677</v>
      </c>
      <c r="AP509">
        <v>102264</v>
      </c>
      <c r="AQ509">
        <v>224</v>
      </c>
      <c r="AR509" t="s">
        <v>110</v>
      </c>
      <c r="AS509">
        <v>35267</v>
      </c>
      <c r="AT509">
        <v>37642</v>
      </c>
      <c r="AU509">
        <v>35267</v>
      </c>
      <c r="AV509">
        <v>37642</v>
      </c>
      <c r="BB509" t="s">
        <v>129</v>
      </c>
      <c r="BC509" t="s">
        <v>704</v>
      </c>
      <c r="BD509">
        <v>83</v>
      </c>
      <c r="BE509" t="s">
        <v>131</v>
      </c>
      <c r="BF509">
        <v>2</v>
      </c>
      <c r="BG509">
        <v>4</v>
      </c>
      <c r="BH509">
        <v>4</v>
      </c>
      <c r="BI509" t="s">
        <v>153</v>
      </c>
      <c r="BJ509" t="s">
        <v>366</v>
      </c>
      <c r="BK509" t="s">
        <v>112</v>
      </c>
      <c r="BN509" t="s">
        <v>133</v>
      </c>
      <c r="BR509" t="s">
        <v>133</v>
      </c>
      <c r="BU509" t="s">
        <v>112</v>
      </c>
      <c r="BV509" t="s">
        <v>116</v>
      </c>
      <c r="BW509" t="s">
        <v>112</v>
      </c>
      <c r="BX509">
        <v>0</v>
      </c>
      <c r="BZ509">
        <v>0</v>
      </c>
      <c r="CA509">
        <v>1</v>
      </c>
      <c r="CB509">
        <v>0</v>
      </c>
      <c r="CC509">
        <v>0</v>
      </c>
      <c r="CD509" t="s">
        <v>117</v>
      </c>
      <c r="CE509" t="s">
        <v>117</v>
      </c>
      <c r="CF509" t="s">
        <v>110</v>
      </c>
      <c r="CG509" t="s">
        <v>117</v>
      </c>
      <c r="CH509" t="s">
        <v>117</v>
      </c>
      <c r="CI509" t="s">
        <v>117</v>
      </c>
      <c r="CJ509" t="s">
        <v>117</v>
      </c>
      <c r="CK509" t="s">
        <v>112</v>
      </c>
      <c r="CL509">
        <v>10</v>
      </c>
      <c r="CM509">
        <v>3</v>
      </c>
      <c r="CN509" t="s">
        <v>134</v>
      </c>
      <c r="CO509" t="s">
        <v>183</v>
      </c>
      <c r="CP509">
        <v>0</v>
      </c>
      <c r="CQ509" t="s">
        <v>135</v>
      </c>
      <c r="CR509" t="s">
        <v>135</v>
      </c>
      <c r="CS509" t="s">
        <v>136</v>
      </c>
      <c r="CT509" t="s">
        <v>156</v>
      </c>
      <c r="CU509">
        <v>5</v>
      </c>
      <c r="CV509" t="s">
        <v>1077</v>
      </c>
      <c r="CW509" t="s">
        <v>1077</v>
      </c>
      <c r="CX509">
        <v>4</v>
      </c>
      <c r="CY509">
        <f t="shared" si="49"/>
        <v>2.5</v>
      </c>
      <c r="CZ509">
        <v>1.56592</v>
      </c>
      <c r="DA509">
        <v>0.84420300000000004</v>
      </c>
      <c r="DB509">
        <f t="shared" si="50"/>
        <v>1</v>
      </c>
      <c r="DC509">
        <v>0</v>
      </c>
      <c r="DD509">
        <v>0</v>
      </c>
      <c r="DE509">
        <v>0</v>
      </c>
      <c r="DF509">
        <v>3565</v>
      </c>
      <c r="DG509">
        <f t="shared" si="51"/>
        <v>3565</v>
      </c>
      <c r="DH509">
        <f t="shared" si="52"/>
        <v>1</v>
      </c>
      <c r="DI509">
        <v>204</v>
      </c>
      <c r="DJ509">
        <f t="shared" si="53"/>
        <v>204</v>
      </c>
      <c r="DK509">
        <f t="shared" si="54"/>
        <v>1</v>
      </c>
      <c r="DL509">
        <v>10</v>
      </c>
      <c r="DN509">
        <f>(DL509*InputWeights!$C$7+DB509*InputWeights!$C$6)</f>
        <v>5.5</v>
      </c>
      <c r="DO509">
        <f>(DD509*InputWeights!$C$12+DE509*InputWeights!$C$10+CU509*InputWeights!$C$11)</f>
        <v>2</v>
      </c>
      <c r="DP509">
        <f>(DC509*InputWeights!$C$18+DK509*InputWeights!$C$16+DH509*InputWeights!$C$15+CY509*InputWeights!$C$17)</f>
        <v>1.35</v>
      </c>
      <c r="DR509">
        <f>DN509*InputWeights!$C$5+DO509*InputWeights!$C$9+DP509*InputWeights!$C$14</f>
        <v>27.9</v>
      </c>
      <c r="DS509">
        <f>((_xlfn.RANK.EQ(DR509,$DR$2:$DR$1000,0))/(COUNT(DR$2:$DR$1000)))*100</f>
        <v>70.546984572230002</v>
      </c>
      <c r="DT509">
        <f t="shared" si="55"/>
        <v>0</v>
      </c>
    </row>
    <row r="510" spans="1:124" x14ac:dyDescent="0.25">
      <c r="A510" t="s">
        <v>1158</v>
      </c>
      <c r="B510" t="s">
        <v>108</v>
      </c>
      <c r="C510" t="s">
        <v>109</v>
      </c>
      <c r="D510" t="s">
        <v>110</v>
      </c>
      <c r="E510" t="s">
        <v>802</v>
      </c>
      <c r="F510">
        <v>2925</v>
      </c>
      <c r="G510">
        <v>20000800</v>
      </c>
      <c r="H510">
        <v>0</v>
      </c>
      <c r="I510">
        <v>1900</v>
      </c>
      <c r="J510">
        <v>2006</v>
      </c>
      <c r="K510" t="s">
        <v>183</v>
      </c>
      <c r="L510" t="s">
        <v>114</v>
      </c>
      <c r="M510">
        <v>20</v>
      </c>
      <c r="N510" t="s">
        <v>358</v>
      </c>
      <c r="O510">
        <v>2</v>
      </c>
      <c r="Q510" t="s">
        <v>117</v>
      </c>
      <c r="R510">
        <v>0</v>
      </c>
      <c r="S510" t="s">
        <v>1120</v>
      </c>
      <c r="T510">
        <v>120</v>
      </c>
      <c r="V510">
        <v>3322</v>
      </c>
      <c r="W510" t="s">
        <v>116</v>
      </c>
      <c r="X510" t="s">
        <v>117</v>
      </c>
      <c r="Y510" t="s">
        <v>170</v>
      </c>
      <c r="AA510" t="s">
        <v>133</v>
      </c>
      <c r="AC510" t="s">
        <v>160</v>
      </c>
      <c r="AD510" t="s">
        <v>317</v>
      </c>
      <c r="AE510" t="s">
        <v>123</v>
      </c>
      <c r="AF510" t="s">
        <v>124</v>
      </c>
      <c r="AG510" t="s">
        <v>112</v>
      </c>
      <c r="AH510" t="s">
        <v>124</v>
      </c>
      <c r="AI510" t="s">
        <v>112</v>
      </c>
      <c r="AJ510" t="s">
        <v>112</v>
      </c>
      <c r="AK510" t="s">
        <v>112</v>
      </c>
      <c r="AL510" t="s">
        <v>416</v>
      </c>
      <c r="AM510" t="s">
        <v>416</v>
      </c>
      <c r="AN510" t="s">
        <v>807</v>
      </c>
      <c r="AO510">
        <v>2819</v>
      </c>
      <c r="AP510">
        <v>102264</v>
      </c>
      <c r="AQ510">
        <v>249</v>
      </c>
      <c r="AR510" t="s">
        <v>110</v>
      </c>
      <c r="AS510">
        <v>2038</v>
      </c>
      <c r="AT510">
        <v>4963</v>
      </c>
      <c r="AU510">
        <v>2038</v>
      </c>
      <c r="AV510">
        <v>4963</v>
      </c>
      <c r="BB510" t="s">
        <v>129</v>
      </c>
      <c r="BC510" t="s">
        <v>254</v>
      </c>
      <c r="BD510">
        <v>87</v>
      </c>
      <c r="BE510" t="s">
        <v>131</v>
      </c>
      <c r="BF510">
        <v>1</v>
      </c>
      <c r="BG510">
        <v>1</v>
      </c>
      <c r="BH510">
        <v>1</v>
      </c>
      <c r="BI510" t="s">
        <v>131</v>
      </c>
      <c r="BJ510" t="s">
        <v>366</v>
      </c>
      <c r="BK510" t="s">
        <v>112</v>
      </c>
      <c r="BN510" t="s">
        <v>133</v>
      </c>
      <c r="BR510" t="s">
        <v>133</v>
      </c>
      <c r="BU510" t="s">
        <v>112</v>
      </c>
      <c r="BV510" t="s">
        <v>116</v>
      </c>
      <c r="BW510" t="s">
        <v>112</v>
      </c>
      <c r="BX510">
        <v>0</v>
      </c>
      <c r="BZ510">
        <v>0</v>
      </c>
      <c r="CA510">
        <v>1</v>
      </c>
      <c r="CB510">
        <v>0</v>
      </c>
      <c r="CC510">
        <v>0</v>
      </c>
      <c r="CD510" t="s">
        <v>117</v>
      </c>
      <c r="CE510" t="s">
        <v>117</v>
      </c>
      <c r="CF510" t="s">
        <v>110</v>
      </c>
      <c r="CG510" t="s">
        <v>117</v>
      </c>
      <c r="CH510" t="s">
        <v>117</v>
      </c>
      <c r="CI510" t="s">
        <v>117</v>
      </c>
      <c r="CJ510" t="s">
        <v>117</v>
      </c>
      <c r="CK510" t="s">
        <v>112</v>
      </c>
      <c r="CL510">
        <v>16</v>
      </c>
      <c r="CM510">
        <v>4</v>
      </c>
      <c r="CN510" t="s">
        <v>142</v>
      </c>
      <c r="CO510" t="s">
        <v>183</v>
      </c>
      <c r="CP510">
        <v>0</v>
      </c>
      <c r="CQ510" t="s">
        <v>143</v>
      </c>
      <c r="CR510" t="s">
        <v>143</v>
      </c>
      <c r="CS510" t="s">
        <v>156</v>
      </c>
      <c r="CT510" t="s">
        <v>156</v>
      </c>
      <c r="CU510">
        <v>5</v>
      </c>
      <c r="CV510" t="s">
        <v>1160</v>
      </c>
      <c r="CW510" t="s">
        <v>1160</v>
      </c>
      <c r="CX510">
        <v>4</v>
      </c>
      <c r="CY510">
        <f t="shared" si="49"/>
        <v>2.5</v>
      </c>
      <c r="CZ510">
        <v>4.16418</v>
      </c>
      <c r="DA510">
        <v>2.65279</v>
      </c>
      <c r="DB510">
        <f t="shared" si="50"/>
        <v>1</v>
      </c>
      <c r="DC510">
        <v>0</v>
      </c>
      <c r="DD510">
        <v>0</v>
      </c>
      <c r="DE510">
        <v>0</v>
      </c>
      <c r="DF510">
        <v>3322</v>
      </c>
      <c r="DG510">
        <f t="shared" si="51"/>
        <v>3322</v>
      </c>
      <c r="DH510">
        <f t="shared" si="52"/>
        <v>1</v>
      </c>
      <c r="DI510">
        <v>109</v>
      </c>
      <c r="DJ510">
        <f t="shared" si="53"/>
        <v>109</v>
      </c>
      <c r="DK510">
        <f t="shared" si="54"/>
        <v>1</v>
      </c>
      <c r="DL510">
        <v>10</v>
      </c>
      <c r="DN510">
        <f>(DL510*InputWeights!$C$7+DB510*InputWeights!$C$6)</f>
        <v>5.5</v>
      </c>
      <c r="DO510">
        <f>(DD510*InputWeights!$C$12+DE510*InputWeights!$C$10+CU510*InputWeights!$C$11)</f>
        <v>2</v>
      </c>
      <c r="DP510">
        <f>(DC510*InputWeights!$C$18+DK510*InputWeights!$C$16+DH510*InputWeights!$C$15+CY510*InputWeights!$C$17)</f>
        <v>1.35</v>
      </c>
      <c r="DR510">
        <f>DN510*InputWeights!$C$5+DO510*InputWeights!$C$9+DP510*InputWeights!$C$14</f>
        <v>27.9</v>
      </c>
      <c r="DS510">
        <f>((_xlfn.RANK.EQ(DR510,$DR$2:$DR$1000,0))/(COUNT(DR$2:$DR$1000)))*100</f>
        <v>70.546984572230002</v>
      </c>
      <c r="DT510">
        <f t="shared" si="55"/>
        <v>0</v>
      </c>
    </row>
    <row r="511" spans="1:124" x14ac:dyDescent="0.25">
      <c r="A511" t="s">
        <v>1158</v>
      </c>
      <c r="B511" t="s">
        <v>108</v>
      </c>
      <c r="C511" t="s">
        <v>109</v>
      </c>
      <c r="D511" t="s">
        <v>110</v>
      </c>
      <c r="E511" t="s">
        <v>333</v>
      </c>
      <c r="F511">
        <v>3733</v>
      </c>
      <c r="G511">
        <v>20000900</v>
      </c>
      <c r="H511">
        <v>0</v>
      </c>
      <c r="I511">
        <v>1938</v>
      </c>
      <c r="J511">
        <v>2006</v>
      </c>
      <c r="K511" t="s">
        <v>183</v>
      </c>
      <c r="L511" t="s">
        <v>114</v>
      </c>
      <c r="M511">
        <v>20</v>
      </c>
      <c r="N511" t="s">
        <v>177</v>
      </c>
      <c r="O511">
        <v>2</v>
      </c>
      <c r="Q511" t="s">
        <v>117</v>
      </c>
      <c r="R511">
        <v>0</v>
      </c>
      <c r="S511" t="s">
        <v>1120</v>
      </c>
      <c r="T511">
        <v>136</v>
      </c>
      <c r="V511">
        <v>3322</v>
      </c>
      <c r="W511" t="s">
        <v>116</v>
      </c>
      <c r="X511" t="s">
        <v>117</v>
      </c>
      <c r="Y511" t="s">
        <v>170</v>
      </c>
      <c r="AA511" t="s">
        <v>133</v>
      </c>
      <c r="AC511" t="s">
        <v>317</v>
      </c>
      <c r="AD511" t="s">
        <v>218</v>
      </c>
      <c r="AE511" t="s">
        <v>123</v>
      </c>
      <c r="AF511" t="s">
        <v>124</v>
      </c>
      <c r="AG511" t="s">
        <v>112</v>
      </c>
      <c r="AH511" t="s">
        <v>124</v>
      </c>
      <c r="AI511" t="s">
        <v>112</v>
      </c>
      <c r="AJ511" t="s">
        <v>112</v>
      </c>
      <c r="AK511" t="s">
        <v>112</v>
      </c>
      <c r="AL511" t="s">
        <v>416</v>
      </c>
      <c r="AM511" t="s">
        <v>416</v>
      </c>
      <c r="AN511" t="s">
        <v>1161</v>
      </c>
      <c r="AO511">
        <v>2820</v>
      </c>
      <c r="AP511">
        <v>102264</v>
      </c>
      <c r="AQ511">
        <v>249</v>
      </c>
      <c r="AR511" t="s">
        <v>110</v>
      </c>
      <c r="AS511">
        <v>4963</v>
      </c>
      <c r="AT511">
        <v>8696</v>
      </c>
      <c r="AU511">
        <v>4963</v>
      </c>
      <c r="AV511">
        <v>8696</v>
      </c>
      <c r="BB511" t="s">
        <v>129</v>
      </c>
      <c r="BC511" t="s">
        <v>292</v>
      </c>
      <c r="BD511">
        <v>84</v>
      </c>
      <c r="BE511" t="s">
        <v>131</v>
      </c>
      <c r="BF511">
        <v>1</v>
      </c>
      <c r="BG511">
        <v>1</v>
      </c>
      <c r="BH511">
        <v>1</v>
      </c>
      <c r="BI511" t="s">
        <v>131</v>
      </c>
      <c r="BJ511" t="s">
        <v>366</v>
      </c>
      <c r="BK511" t="s">
        <v>112</v>
      </c>
      <c r="BN511" t="s">
        <v>133</v>
      </c>
      <c r="BR511" t="s">
        <v>133</v>
      </c>
      <c r="BU511" t="s">
        <v>112</v>
      </c>
      <c r="BV511" t="s">
        <v>116</v>
      </c>
      <c r="BW511" t="s">
        <v>112</v>
      </c>
      <c r="BX511">
        <v>0</v>
      </c>
      <c r="BZ511">
        <v>0</v>
      </c>
      <c r="CA511">
        <v>1</v>
      </c>
      <c r="CB511">
        <v>0</v>
      </c>
      <c r="CC511">
        <v>0</v>
      </c>
      <c r="CD511" t="s">
        <v>117</v>
      </c>
      <c r="CE511" t="s">
        <v>117</v>
      </c>
      <c r="CF511" t="s">
        <v>110</v>
      </c>
      <c r="CG511" t="s">
        <v>117</v>
      </c>
      <c r="CH511" t="s">
        <v>116</v>
      </c>
      <c r="CI511" t="s">
        <v>117</v>
      </c>
      <c r="CJ511" t="s">
        <v>117</v>
      </c>
      <c r="CK511" t="s">
        <v>112</v>
      </c>
      <c r="CL511">
        <v>15</v>
      </c>
      <c r="CM511">
        <v>12</v>
      </c>
      <c r="CN511" t="s">
        <v>142</v>
      </c>
      <c r="CO511" t="s">
        <v>183</v>
      </c>
      <c r="CP511">
        <v>0</v>
      </c>
      <c r="CQ511" t="s">
        <v>143</v>
      </c>
      <c r="CR511" t="s">
        <v>143</v>
      </c>
      <c r="CS511" t="s">
        <v>156</v>
      </c>
      <c r="CT511" t="s">
        <v>156</v>
      </c>
      <c r="CU511">
        <v>5</v>
      </c>
      <c r="CV511" t="s">
        <v>1162</v>
      </c>
      <c r="CW511" t="s">
        <v>1162</v>
      </c>
      <c r="CX511">
        <v>4</v>
      </c>
      <c r="CY511">
        <f t="shared" si="49"/>
        <v>2.5</v>
      </c>
      <c r="CZ511">
        <v>2.2440799999999999</v>
      </c>
      <c r="DA511">
        <v>2.2440799999999999</v>
      </c>
      <c r="DB511">
        <f t="shared" si="50"/>
        <v>1</v>
      </c>
      <c r="DC511">
        <v>0</v>
      </c>
      <c r="DD511">
        <v>0</v>
      </c>
      <c r="DE511">
        <v>0</v>
      </c>
      <c r="DF511">
        <v>3322</v>
      </c>
      <c r="DG511">
        <f t="shared" si="51"/>
        <v>3322</v>
      </c>
      <c r="DH511">
        <f t="shared" si="52"/>
        <v>1</v>
      </c>
      <c r="DI511">
        <v>109</v>
      </c>
      <c r="DJ511">
        <f t="shared" si="53"/>
        <v>109</v>
      </c>
      <c r="DK511">
        <f t="shared" si="54"/>
        <v>1</v>
      </c>
      <c r="DL511">
        <v>10</v>
      </c>
      <c r="DN511">
        <f>(DL511*InputWeights!$C$7+DB511*InputWeights!$C$6)</f>
        <v>5.5</v>
      </c>
      <c r="DO511">
        <f>(DD511*InputWeights!$C$12+DE511*InputWeights!$C$10+CU511*InputWeights!$C$11)</f>
        <v>2</v>
      </c>
      <c r="DP511">
        <f>(DC511*InputWeights!$C$18+DK511*InputWeights!$C$16+DH511*InputWeights!$C$15+CY511*InputWeights!$C$17)</f>
        <v>1.35</v>
      </c>
      <c r="DR511">
        <f>DN511*InputWeights!$C$5+DO511*InputWeights!$C$9+DP511*InputWeights!$C$14</f>
        <v>27.9</v>
      </c>
      <c r="DS511">
        <f>((_xlfn.RANK.EQ(DR511,$DR$2:$DR$1000,0))/(COUNT(DR$2:$DR$1000)))*100</f>
        <v>70.546984572230002</v>
      </c>
      <c r="DT511">
        <f t="shared" si="55"/>
        <v>0</v>
      </c>
    </row>
    <row r="512" spans="1:124" x14ac:dyDescent="0.25">
      <c r="A512" t="s">
        <v>1158</v>
      </c>
      <c r="B512" t="s">
        <v>108</v>
      </c>
      <c r="C512" t="s">
        <v>109</v>
      </c>
      <c r="D512" t="s">
        <v>110</v>
      </c>
      <c r="E512" t="s">
        <v>950</v>
      </c>
      <c r="F512">
        <v>3979</v>
      </c>
      <c r="G512">
        <v>20001000</v>
      </c>
      <c r="H512">
        <v>0</v>
      </c>
      <c r="I512">
        <v>1938</v>
      </c>
      <c r="J512">
        <v>2006</v>
      </c>
      <c r="K512" t="s">
        <v>183</v>
      </c>
      <c r="L512" t="s">
        <v>114</v>
      </c>
      <c r="M512">
        <v>22</v>
      </c>
      <c r="N512" t="s">
        <v>177</v>
      </c>
      <c r="O512">
        <v>2</v>
      </c>
      <c r="Q512" t="s">
        <v>117</v>
      </c>
      <c r="R512">
        <v>0</v>
      </c>
      <c r="S512" t="s">
        <v>1120</v>
      </c>
      <c r="T512">
        <v>118</v>
      </c>
      <c r="V512">
        <v>3322</v>
      </c>
      <c r="W512" t="s">
        <v>116</v>
      </c>
      <c r="X512" t="s">
        <v>117</v>
      </c>
      <c r="Y512" t="s">
        <v>170</v>
      </c>
      <c r="AA512" t="s">
        <v>133</v>
      </c>
      <c r="AC512" t="s">
        <v>218</v>
      </c>
      <c r="AD512" t="s">
        <v>1163</v>
      </c>
      <c r="AE512" t="s">
        <v>123</v>
      </c>
      <c r="AF512" t="s">
        <v>124</v>
      </c>
      <c r="AG512" t="s">
        <v>112</v>
      </c>
      <c r="AH512" t="s">
        <v>124</v>
      </c>
      <c r="AI512" t="s">
        <v>112</v>
      </c>
      <c r="AJ512" t="s">
        <v>112</v>
      </c>
      <c r="AK512" t="s">
        <v>112</v>
      </c>
      <c r="AL512" t="s">
        <v>416</v>
      </c>
      <c r="AM512" t="s">
        <v>416</v>
      </c>
      <c r="AN512" t="s">
        <v>1164</v>
      </c>
      <c r="AO512">
        <v>2821</v>
      </c>
      <c r="AP512">
        <v>102264</v>
      </c>
      <c r="AQ512">
        <v>249</v>
      </c>
      <c r="AR512" t="s">
        <v>110</v>
      </c>
      <c r="AS512">
        <v>8696</v>
      </c>
      <c r="AT512">
        <v>12675</v>
      </c>
      <c r="AU512">
        <v>8696</v>
      </c>
      <c r="AV512">
        <v>12675</v>
      </c>
      <c r="BB512" t="s">
        <v>129</v>
      </c>
      <c r="BC512" t="s">
        <v>254</v>
      </c>
      <c r="BD512">
        <v>86</v>
      </c>
      <c r="BE512" t="s">
        <v>131</v>
      </c>
      <c r="BF512">
        <v>1</v>
      </c>
      <c r="BG512">
        <v>1</v>
      </c>
      <c r="BH512">
        <v>1</v>
      </c>
      <c r="BI512" t="s">
        <v>131</v>
      </c>
      <c r="BJ512" t="s">
        <v>366</v>
      </c>
      <c r="BK512" t="s">
        <v>112</v>
      </c>
      <c r="BN512" t="s">
        <v>133</v>
      </c>
      <c r="BR512" t="s">
        <v>133</v>
      </c>
      <c r="BU512" t="s">
        <v>112</v>
      </c>
      <c r="BV512" t="s">
        <v>116</v>
      </c>
      <c r="BW512" t="s">
        <v>112</v>
      </c>
      <c r="BX512">
        <v>0</v>
      </c>
      <c r="BZ512">
        <v>0</v>
      </c>
      <c r="CA512">
        <v>1</v>
      </c>
      <c r="CB512">
        <v>0</v>
      </c>
      <c r="CC512">
        <v>0</v>
      </c>
      <c r="CD512" t="s">
        <v>117</v>
      </c>
      <c r="CE512" t="s">
        <v>117</v>
      </c>
      <c r="CF512" t="s">
        <v>110</v>
      </c>
      <c r="CG512" t="s">
        <v>117</v>
      </c>
      <c r="CH512" t="s">
        <v>117</v>
      </c>
      <c r="CI512" t="s">
        <v>117</v>
      </c>
      <c r="CJ512" t="s">
        <v>117</v>
      </c>
      <c r="CK512" t="s">
        <v>112</v>
      </c>
      <c r="CL512">
        <v>17</v>
      </c>
      <c r="CM512">
        <v>4</v>
      </c>
      <c r="CN512" t="s">
        <v>142</v>
      </c>
      <c r="CO512" t="s">
        <v>183</v>
      </c>
      <c r="CP512">
        <v>0</v>
      </c>
      <c r="CQ512" t="s">
        <v>143</v>
      </c>
      <c r="CR512" t="s">
        <v>143</v>
      </c>
      <c r="CS512" t="s">
        <v>156</v>
      </c>
      <c r="CT512" t="s">
        <v>156</v>
      </c>
      <c r="CU512">
        <v>5</v>
      </c>
      <c r="CV512" t="s">
        <v>1165</v>
      </c>
      <c r="CW512" t="s">
        <v>1165</v>
      </c>
      <c r="CX512">
        <v>4</v>
      </c>
      <c r="CY512">
        <f t="shared" si="49"/>
        <v>2.5</v>
      </c>
      <c r="CZ512">
        <v>4.0166599999999999</v>
      </c>
      <c r="DA512">
        <v>2.0748099999999998</v>
      </c>
      <c r="DB512">
        <f t="shared" si="50"/>
        <v>1</v>
      </c>
      <c r="DC512">
        <v>0</v>
      </c>
      <c r="DD512">
        <v>0</v>
      </c>
      <c r="DE512">
        <v>0</v>
      </c>
      <c r="DF512">
        <v>3322</v>
      </c>
      <c r="DG512">
        <f t="shared" si="51"/>
        <v>3322</v>
      </c>
      <c r="DH512">
        <f t="shared" si="52"/>
        <v>1</v>
      </c>
      <c r="DI512">
        <v>109</v>
      </c>
      <c r="DJ512">
        <f t="shared" si="53"/>
        <v>109</v>
      </c>
      <c r="DK512">
        <f t="shared" si="54"/>
        <v>1</v>
      </c>
      <c r="DL512">
        <v>10</v>
      </c>
      <c r="DN512">
        <f>(DL512*InputWeights!$C$7+DB512*InputWeights!$C$6)</f>
        <v>5.5</v>
      </c>
      <c r="DO512">
        <f>(DD512*InputWeights!$C$12+DE512*InputWeights!$C$10+CU512*InputWeights!$C$11)</f>
        <v>2</v>
      </c>
      <c r="DP512">
        <f>(DC512*InputWeights!$C$18+DK512*InputWeights!$C$16+DH512*InputWeights!$C$15+CY512*InputWeights!$C$17)</f>
        <v>1.35</v>
      </c>
      <c r="DR512">
        <f>DN512*InputWeights!$C$5+DO512*InputWeights!$C$9+DP512*InputWeights!$C$14</f>
        <v>27.9</v>
      </c>
      <c r="DS512">
        <f>((_xlfn.RANK.EQ(DR512,$DR$2:$DR$1000,0))/(COUNT(DR$2:$DR$1000)))*100</f>
        <v>70.546984572230002</v>
      </c>
      <c r="DT512">
        <f t="shared" si="55"/>
        <v>0</v>
      </c>
    </row>
    <row r="513" spans="1:124" x14ac:dyDescent="0.25">
      <c r="A513" t="s">
        <v>1167</v>
      </c>
      <c r="B513" t="s">
        <v>108</v>
      </c>
      <c r="C513" t="s">
        <v>109</v>
      </c>
      <c r="D513" t="s">
        <v>110</v>
      </c>
      <c r="E513" t="s">
        <v>465</v>
      </c>
      <c r="F513">
        <v>663</v>
      </c>
      <c r="G513">
        <v>20003500</v>
      </c>
      <c r="H513">
        <v>0</v>
      </c>
      <c r="I513">
        <v>1968</v>
      </c>
      <c r="J513">
        <v>2007</v>
      </c>
      <c r="K513" t="s">
        <v>183</v>
      </c>
      <c r="L513" t="s">
        <v>114</v>
      </c>
      <c r="M513">
        <v>20</v>
      </c>
      <c r="N513" t="s">
        <v>358</v>
      </c>
      <c r="O513">
        <v>2</v>
      </c>
      <c r="Q513" t="s">
        <v>117</v>
      </c>
      <c r="R513">
        <v>0</v>
      </c>
      <c r="S513" t="s">
        <v>1141</v>
      </c>
      <c r="T513">
        <v>174</v>
      </c>
      <c r="V513">
        <v>3956</v>
      </c>
      <c r="W513" t="s">
        <v>116</v>
      </c>
      <c r="X513" t="s">
        <v>117</v>
      </c>
      <c r="Y513" t="s">
        <v>1168</v>
      </c>
      <c r="AA513" t="s">
        <v>133</v>
      </c>
      <c r="AC513" t="s">
        <v>160</v>
      </c>
      <c r="AD513" t="s">
        <v>1172</v>
      </c>
      <c r="AE513" t="s">
        <v>123</v>
      </c>
      <c r="AF513" t="s">
        <v>124</v>
      </c>
      <c r="AG513" t="s">
        <v>112</v>
      </c>
      <c r="AH513" t="s">
        <v>124</v>
      </c>
      <c r="AI513" t="s">
        <v>112</v>
      </c>
      <c r="AJ513" t="s">
        <v>112</v>
      </c>
      <c r="AK513" t="s">
        <v>112</v>
      </c>
      <c r="AL513" t="s">
        <v>701</v>
      </c>
      <c r="AM513" t="s">
        <v>341</v>
      </c>
      <c r="AN513" t="s">
        <v>1173</v>
      </c>
      <c r="AO513">
        <v>2866</v>
      </c>
      <c r="AP513">
        <v>102264</v>
      </c>
      <c r="AQ513">
        <v>254</v>
      </c>
      <c r="AR513" t="s">
        <v>110</v>
      </c>
      <c r="AS513">
        <v>20321</v>
      </c>
      <c r="AT513">
        <v>20984</v>
      </c>
      <c r="AU513">
        <v>20321</v>
      </c>
      <c r="AV513">
        <v>20984</v>
      </c>
      <c r="BB513" t="s">
        <v>129</v>
      </c>
      <c r="BC513" t="s">
        <v>130</v>
      </c>
      <c r="BD513">
        <v>86</v>
      </c>
      <c r="BE513" t="s">
        <v>131</v>
      </c>
      <c r="BF513">
        <v>2</v>
      </c>
      <c r="BG513">
        <v>4</v>
      </c>
      <c r="BH513">
        <v>4</v>
      </c>
      <c r="BI513" t="s">
        <v>154</v>
      </c>
      <c r="BJ513" t="s">
        <v>366</v>
      </c>
      <c r="BK513" t="s">
        <v>112</v>
      </c>
      <c r="BN513" t="s">
        <v>133</v>
      </c>
      <c r="BR513" t="s">
        <v>133</v>
      </c>
      <c r="BU513" t="s">
        <v>112</v>
      </c>
      <c r="BV513" t="s">
        <v>116</v>
      </c>
      <c r="BW513" t="s">
        <v>112</v>
      </c>
      <c r="BX513">
        <v>0</v>
      </c>
      <c r="BZ513">
        <v>0</v>
      </c>
      <c r="CA513">
        <v>1</v>
      </c>
      <c r="CB513">
        <v>0</v>
      </c>
      <c r="CC513">
        <v>0</v>
      </c>
      <c r="CD513" t="s">
        <v>117</v>
      </c>
      <c r="CE513" t="s">
        <v>117</v>
      </c>
      <c r="CF513" t="s">
        <v>110</v>
      </c>
      <c r="CG513" t="s">
        <v>117</v>
      </c>
      <c r="CH513" t="s">
        <v>117</v>
      </c>
      <c r="CI513" t="s">
        <v>117</v>
      </c>
      <c r="CJ513" t="s">
        <v>117</v>
      </c>
      <c r="CK513" t="s">
        <v>112</v>
      </c>
      <c r="CL513">
        <v>1</v>
      </c>
      <c r="CM513">
        <v>5</v>
      </c>
      <c r="CN513" t="s">
        <v>142</v>
      </c>
      <c r="CO513" t="s">
        <v>183</v>
      </c>
      <c r="CP513">
        <v>0</v>
      </c>
      <c r="CQ513" t="s">
        <v>135</v>
      </c>
      <c r="CR513" t="s">
        <v>135</v>
      </c>
      <c r="CS513" t="s">
        <v>184</v>
      </c>
      <c r="CT513" t="s">
        <v>156</v>
      </c>
      <c r="CU513">
        <v>5</v>
      </c>
      <c r="CV513" t="s">
        <v>1174</v>
      </c>
      <c r="CW513" t="s">
        <v>1174</v>
      </c>
      <c r="CX513">
        <v>4</v>
      </c>
      <c r="CY513">
        <f t="shared" si="49"/>
        <v>2.5</v>
      </c>
      <c r="CZ513">
        <v>5.8610800000000003</v>
      </c>
      <c r="DA513">
        <v>2.9857</v>
      </c>
      <c r="DB513">
        <f t="shared" si="50"/>
        <v>1</v>
      </c>
      <c r="DC513">
        <v>0</v>
      </c>
      <c r="DD513">
        <v>0</v>
      </c>
      <c r="DE513">
        <v>0</v>
      </c>
      <c r="DF513">
        <v>3956</v>
      </c>
      <c r="DG513">
        <f t="shared" si="51"/>
        <v>3956</v>
      </c>
      <c r="DH513">
        <f t="shared" si="52"/>
        <v>1</v>
      </c>
      <c r="DI513">
        <v>146</v>
      </c>
      <c r="DJ513">
        <f t="shared" si="53"/>
        <v>146</v>
      </c>
      <c r="DK513">
        <f t="shared" si="54"/>
        <v>1</v>
      </c>
      <c r="DL513">
        <v>10</v>
      </c>
      <c r="DN513">
        <f>(DL513*InputWeights!$C$7+DB513*InputWeights!$C$6)</f>
        <v>5.5</v>
      </c>
      <c r="DO513">
        <f>(DD513*InputWeights!$C$12+DE513*InputWeights!$C$10+CU513*InputWeights!$C$11)</f>
        <v>2</v>
      </c>
      <c r="DP513">
        <f>(DC513*InputWeights!$C$18+DK513*InputWeights!$C$16+DH513*InputWeights!$C$15+CY513*InputWeights!$C$17)</f>
        <v>1.35</v>
      </c>
      <c r="DR513">
        <f>DN513*InputWeights!$C$5+DO513*InputWeights!$C$9+DP513*InputWeights!$C$14</f>
        <v>27.9</v>
      </c>
      <c r="DS513">
        <f>((_xlfn.RANK.EQ(DR513,$DR$2:$DR$1000,0))/(COUNT(DR$2:$DR$1000)))*100</f>
        <v>70.546984572230002</v>
      </c>
      <c r="DT513">
        <f t="shared" si="55"/>
        <v>0</v>
      </c>
    </row>
    <row r="514" spans="1:124" x14ac:dyDescent="0.25">
      <c r="A514" t="s">
        <v>1167</v>
      </c>
      <c r="B514" t="s">
        <v>108</v>
      </c>
      <c r="C514" t="s">
        <v>109</v>
      </c>
      <c r="D514" t="s">
        <v>110</v>
      </c>
      <c r="E514" t="s">
        <v>352</v>
      </c>
      <c r="F514">
        <v>2722</v>
      </c>
      <c r="G514">
        <v>20004000</v>
      </c>
      <c r="H514">
        <v>0</v>
      </c>
      <c r="I514">
        <v>1900</v>
      </c>
      <c r="J514">
        <v>2007</v>
      </c>
      <c r="K514" t="s">
        <v>183</v>
      </c>
      <c r="L514" t="s">
        <v>114</v>
      </c>
      <c r="M514">
        <v>20</v>
      </c>
      <c r="N514" t="s">
        <v>177</v>
      </c>
      <c r="O514">
        <v>2</v>
      </c>
      <c r="Q514" t="s">
        <v>117</v>
      </c>
      <c r="R514">
        <v>0</v>
      </c>
      <c r="S514" t="s">
        <v>1141</v>
      </c>
      <c r="T514">
        <v>164</v>
      </c>
      <c r="V514">
        <v>3951</v>
      </c>
      <c r="W514" t="s">
        <v>116</v>
      </c>
      <c r="X514" t="s">
        <v>117</v>
      </c>
      <c r="Y514" t="s">
        <v>1168</v>
      </c>
      <c r="AA514" t="s">
        <v>133</v>
      </c>
      <c r="AC514" t="s">
        <v>160</v>
      </c>
      <c r="AD514" t="s">
        <v>1177</v>
      </c>
      <c r="AE514" t="s">
        <v>123</v>
      </c>
      <c r="AF514" t="s">
        <v>124</v>
      </c>
      <c r="AG514" t="s">
        <v>112</v>
      </c>
      <c r="AH514" t="s">
        <v>124</v>
      </c>
      <c r="AI514" t="s">
        <v>112</v>
      </c>
      <c r="AJ514" t="s">
        <v>112</v>
      </c>
      <c r="AK514" t="s">
        <v>112</v>
      </c>
      <c r="AL514" t="s">
        <v>678</v>
      </c>
      <c r="AM514" t="s">
        <v>1178</v>
      </c>
      <c r="AN514" t="s">
        <v>1179</v>
      </c>
      <c r="AO514">
        <v>2871</v>
      </c>
      <c r="AP514">
        <v>102264</v>
      </c>
      <c r="AQ514">
        <v>254</v>
      </c>
      <c r="AR514" t="s">
        <v>110</v>
      </c>
      <c r="AS514">
        <v>31343</v>
      </c>
      <c r="AT514">
        <v>34065</v>
      </c>
      <c r="AU514">
        <v>31343</v>
      </c>
      <c r="AV514">
        <v>34065</v>
      </c>
      <c r="BB514" t="s">
        <v>129</v>
      </c>
      <c r="BC514" t="s">
        <v>130</v>
      </c>
      <c r="BD514">
        <v>81</v>
      </c>
      <c r="BE514" t="s">
        <v>131</v>
      </c>
      <c r="BF514">
        <v>2</v>
      </c>
      <c r="BG514">
        <v>4</v>
      </c>
      <c r="BH514">
        <v>4</v>
      </c>
      <c r="BI514" t="s">
        <v>154</v>
      </c>
      <c r="BJ514" t="s">
        <v>366</v>
      </c>
      <c r="BK514" t="s">
        <v>112</v>
      </c>
      <c r="BN514" t="s">
        <v>133</v>
      </c>
      <c r="BR514" t="s">
        <v>133</v>
      </c>
      <c r="BU514" t="s">
        <v>112</v>
      </c>
      <c r="BV514" t="s">
        <v>116</v>
      </c>
      <c r="BW514" t="s">
        <v>112</v>
      </c>
      <c r="BX514">
        <v>0</v>
      </c>
      <c r="BZ514">
        <v>0</v>
      </c>
      <c r="CA514">
        <v>1</v>
      </c>
      <c r="CB514">
        <v>0</v>
      </c>
      <c r="CC514">
        <v>0</v>
      </c>
      <c r="CD514" t="s">
        <v>117</v>
      </c>
      <c r="CE514" t="s">
        <v>117</v>
      </c>
      <c r="CF514" t="s">
        <v>110</v>
      </c>
      <c r="CG514" t="s">
        <v>117</v>
      </c>
      <c r="CH514" t="s">
        <v>117</v>
      </c>
      <c r="CI514" t="s">
        <v>117</v>
      </c>
      <c r="CJ514" t="s">
        <v>117</v>
      </c>
      <c r="CK514" t="s">
        <v>112</v>
      </c>
      <c r="CL514">
        <v>6</v>
      </c>
      <c r="CM514">
        <v>4</v>
      </c>
      <c r="CN514" t="s">
        <v>142</v>
      </c>
      <c r="CO514" t="s">
        <v>183</v>
      </c>
      <c r="CP514">
        <v>0</v>
      </c>
      <c r="CQ514" t="s">
        <v>135</v>
      </c>
      <c r="CR514" t="s">
        <v>135</v>
      </c>
      <c r="CS514" t="s">
        <v>184</v>
      </c>
      <c r="CT514" t="s">
        <v>156</v>
      </c>
      <c r="CU514">
        <v>5</v>
      </c>
      <c r="CV514" t="s">
        <v>1180</v>
      </c>
      <c r="CW514" t="s">
        <v>1180</v>
      </c>
      <c r="CX514">
        <v>4</v>
      </c>
      <c r="CY514">
        <f t="shared" ref="CY514:CY577" si="56">IF(CX514=1,10,IF(CX514=2,7.5,IF(CX514=3,7.5,IF(CX514=4,2.5,IF(CX514=5,2.5,IF(CX514=6,2.5,IF(CX514=7,1,5)))))))</f>
        <v>2.5</v>
      </c>
      <c r="CZ514">
        <v>5.5012800000000004</v>
      </c>
      <c r="DA514">
        <v>2.5870500000000001</v>
      </c>
      <c r="DB514">
        <f t="shared" ref="DB514:DB577" si="57">IF(DA514&lt;3,1,IF(DA514&lt;6,2.5,IF(DA514&lt;9,5,IF(DA514&lt;12,7.5,10))))</f>
        <v>1</v>
      </c>
      <c r="DC514">
        <v>0</v>
      </c>
      <c r="DD514">
        <v>0</v>
      </c>
      <c r="DE514">
        <v>0</v>
      </c>
      <c r="DF514">
        <v>3951</v>
      </c>
      <c r="DG514">
        <f t="shared" ref="DG514:DG577" si="58">DF514/L514*2</f>
        <v>3951</v>
      </c>
      <c r="DH514">
        <f t="shared" ref="DH514:DH577" si="59">IF(DG514&lt;5000, 1, IF(DG514&lt;10000, 2, IF(DG514&lt;15000, 3, IF(DG514&lt;20000, 4,IF(DG514&lt;25000, 5, IF(DG514&lt;30000, 6,IF(DG514&lt;35000,7,IF(DG514&lt;40000,8, IF(DG514&lt;45000,9,10)))))))))</f>
        <v>1</v>
      </c>
      <c r="DI514">
        <v>144</v>
      </c>
      <c r="DJ514">
        <f t="shared" ref="DJ514:DJ577" si="60">DI514/L514*2</f>
        <v>144</v>
      </c>
      <c r="DK514">
        <f t="shared" ref="DK514:DK577" si="61">IF(DJ514&lt;500, 1, IF(DJ514&lt;1000, 2, IF(DJ514&lt;2000, 3, IF(DJ514&lt;3000, 4,IF(DJ514&lt;4000, 5, IF(DJ514&lt;5000, 6,IF(DJ514&lt;6000,7,IF(DJ514&lt;7000,8, IF(DJ514&lt;8000,9,10)))))))))</f>
        <v>1</v>
      </c>
      <c r="DL514">
        <v>10</v>
      </c>
      <c r="DN514">
        <f>(DL514*InputWeights!$C$7+DB514*InputWeights!$C$6)</f>
        <v>5.5</v>
      </c>
      <c r="DO514">
        <f>(DD514*InputWeights!$C$12+DE514*InputWeights!$C$10+CU514*InputWeights!$C$11)</f>
        <v>2</v>
      </c>
      <c r="DP514">
        <f>(DC514*InputWeights!$C$18+DK514*InputWeights!$C$16+DH514*InputWeights!$C$15+CY514*InputWeights!$C$17)</f>
        <v>1.35</v>
      </c>
      <c r="DR514">
        <f>DN514*InputWeights!$C$5+DO514*InputWeights!$C$9+DP514*InputWeights!$C$14</f>
        <v>27.9</v>
      </c>
      <c r="DS514">
        <f>((_xlfn.RANK.EQ(DR514,$DR$2:$DR$1000,0))/(COUNT(DR$2:$DR$1000)))*100</f>
        <v>70.546984572230002</v>
      </c>
      <c r="DT514">
        <f t="shared" ref="DT514:DT577" si="62">IF(DS514&lt;1,1,IF(DS514&lt;5,5,IF(DS514&lt;10,10,IF(DS514&lt;15,15,IF(DS514&lt;20,20,IF(DS514&lt;25,25,0))))))</f>
        <v>0</v>
      </c>
    </row>
    <row r="515" spans="1:124" x14ac:dyDescent="0.25">
      <c r="A515" t="s">
        <v>1167</v>
      </c>
      <c r="B515" t="s">
        <v>108</v>
      </c>
      <c r="C515" t="s">
        <v>109</v>
      </c>
      <c r="D515" t="s">
        <v>110</v>
      </c>
      <c r="E515" t="s">
        <v>303</v>
      </c>
      <c r="F515">
        <v>3393</v>
      </c>
      <c r="G515">
        <v>20004100</v>
      </c>
      <c r="H515">
        <v>0</v>
      </c>
      <c r="I515">
        <v>1971</v>
      </c>
      <c r="J515">
        <v>2007</v>
      </c>
      <c r="K515" t="s">
        <v>183</v>
      </c>
      <c r="L515" t="s">
        <v>114</v>
      </c>
      <c r="M515">
        <v>20</v>
      </c>
      <c r="N515" t="s">
        <v>358</v>
      </c>
      <c r="O515">
        <v>2</v>
      </c>
      <c r="Q515" t="s">
        <v>117</v>
      </c>
      <c r="R515">
        <v>0</v>
      </c>
      <c r="S515" t="s">
        <v>1141</v>
      </c>
      <c r="T515">
        <v>232</v>
      </c>
      <c r="V515">
        <v>1898</v>
      </c>
      <c r="W515" t="s">
        <v>116</v>
      </c>
      <c r="X515" t="s">
        <v>117</v>
      </c>
      <c r="Y515" t="s">
        <v>1168</v>
      </c>
      <c r="AA515" t="s">
        <v>133</v>
      </c>
      <c r="AC515" t="s">
        <v>1177</v>
      </c>
      <c r="AD515" t="s">
        <v>1181</v>
      </c>
      <c r="AE515" t="s">
        <v>123</v>
      </c>
      <c r="AF515" t="s">
        <v>124</v>
      </c>
      <c r="AG515" t="s">
        <v>112</v>
      </c>
      <c r="AH515" t="s">
        <v>124</v>
      </c>
      <c r="AI515" t="s">
        <v>112</v>
      </c>
      <c r="AJ515" t="s">
        <v>112</v>
      </c>
      <c r="AK515" t="s">
        <v>112</v>
      </c>
      <c r="AL515" t="s">
        <v>1068</v>
      </c>
      <c r="AM515" t="s">
        <v>1182</v>
      </c>
      <c r="AN515" t="s">
        <v>1068</v>
      </c>
      <c r="AO515">
        <v>2872</v>
      </c>
      <c r="AP515">
        <v>102264</v>
      </c>
      <c r="AQ515">
        <v>254</v>
      </c>
      <c r="AR515" t="s">
        <v>110</v>
      </c>
      <c r="AS515">
        <v>34065</v>
      </c>
      <c r="AT515">
        <v>37458</v>
      </c>
      <c r="AU515">
        <v>34065</v>
      </c>
      <c r="AV515">
        <v>37458</v>
      </c>
      <c r="BB515" t="s">
        <v>129</v>
      </c>
      <c r="BC515" t="s">
        <v>130</v>
      </c>
      <c r="BD515">
        <v>74</v>
      </c>
      <c r="BE515" t="s">
        <v>131</v>
      </c>
      <c r="BF515">
        <v>2</v>
      </c>
      <c r="BG515">
        <v>4</v>
      </c>
      <c r="BH515">
        <v>4</v>
      </c>
      <c r="BI515" t="s">
        <v>154</v>
      </c>
      <c r="BJ515" t="s">
        <v>366</v>
      </c>
      <c r="BK515" t="s">
        <v>112</v>
      </c>
      <c r="BN515" t="s">
        <v>133</v>
      </c>
      <c r="BR515" t="s">
        <v>133</v>
      </c>
      <c r="BU515" t="s">
        <v>112</v>
      </c>
      <c r="BV515" t="s">
        <v>124</v>
      </c>
      <c r="BW515" t="s">
        <v>112</v>
      </c>
      <c r="BX515">
        <v>0</v>
      </c>
      <c r="BZ515">
        <v>0</v>
      </c>
      <c r="CA515">
        <v>1</v>
      </c>
      <c r="CB515">
        <v>0</v>
      </c>
      <c r="CC515">
        <v>0</v>
      </c>
      <c r="CD515" t="s">
        <v>117</v>
      </c>
      <c r="CE515" t="s">
        <v>117</v>
      </c>
      <c r="CF515" t="s">
        <v>110</v>
      </c>
      <c r="CG515" t="s">
        <v>117</v>
      </c>
      <c r="CH515" t="s">
        <v>117</v>
      </c>
      <c r="CI515" t="s">
        <v>117</v>
      </c>
      <c r="CJ515" t="s">
        <v>117</v>
      </c>
      <c r="CK515" t="s">
        <v>112</v>
      </c>
      <c r="CL515">
        <v>8</v>
      </c>
      <c r="CM515">
        <v>6</v>
      </c>
      <c r="CN515" t="s">
        <v>649</v>
      </c>
      <c r="CO515" t="s">
        <v>183</v>
      </c>
      <c r="CP515">
        <v>0</v>
      </c>
      <c r="CQ515" t="s">
        <v>135</v>
      </c>
      <c r="CR515" t="s">
        <v>135</v>
      </c>
      <c r="CS515" t="s">
        <v>136</v>
      </c>
      <c r="CT515" t="s">
        <v>156</v>
      </c>
      <c r="CU515">
        <v>5</v>
      </c>
      <c r="CV515" t="s">
        <v>1183</v>
      </c>
      <c r="CW515" t="s">
        <v>1183</v>
      </c>
      <c r="CX515">
        <v>4</v>
      </c>
      <c r="CY515">
        <f t="shared" si="56"/>
        <v>2.5</v>
      </c>
      <c r="CZ515">
        <v>1.7181999999999999</v>
      </c>
      <c r="DA515">
        <v>1.7181999999999999</v>
      </c>
      <c r="DB515">
        <f t="shared" si="57"/>
        <v>1</v>
      </c>
      <c r="DC515">
        <v>0</v>
      </c>
      <c r="DD515">
        <v>0</v>
      </c>
      <c r="DE515">
        <v>0</v>
      </c>
      <c r="DF515">
        <v>1898</v>
      </c>
      <c r="DG515">
        <f t="shared" si="58"/>
        <v>1898</v>
      </c>
      <c r="DH515">
        <f t="shared" si="59"/>
        <v>1</v>
      </c>
      <c r="DI515">
        <v>90</v>
      </c>
      <c r="DJ515">
        <f t="shared" si="60"/>
        <v>90</v>
      </c>
      <c r="DK515">
        <f t="shared" si="61"/>
        <v>1</v>
      </c>
      <c r="DL515">
        <v>10</v>
      </c>
      <c r="DN515">
        <f>(DL515*InputWeights!$C$7+DB515*InputWeights!$C$6)</f>
        <v>5.5</v>
      </c>
      <c r="DO515">
        <f>(DD515*InputWeights!$C$12+DE515*InputWeights!$C$10+CU515*InputWeights!$C$11)</f>
        <v>2</v>
      </c>
      <c r="DP515">
        <f>(DC515*InputWeights!$C$18+DK515*InputWeights!$C$16+DH515*InputWeights!$C$15+CY515*InputWeights!$C$17)</f>
        <v>1.35</v>
      </c>
      <c r="DR515">
        <f>DN515*InputWeights!$C$5+DO515*InputWeights!$C$9+DP515*InputWeights!$C$14</f>
        <v>27.9</v>
      </c>
      <c r="DS515">
        <f>((_xlfn.RANK.EQ(DR515,$DR$2:$DR$1000,0))/(COUNT(DR$2:$DR$1000)))*100</f>
        <v>70.546984572230002</v>
      </c>
      <c r="DT515">
        <f t="shared" si="62"/>
        <v>0</v>
      </c>
    </row>
    <row r="516" spans="1:124" x14ac:dyDescent="0.25">
      <c r="A516" t="s">
        <v>1190</v>
      </c>
      <c r="B516" t="s">
        <v>108</v>
      </c>
      <c r="C516" t="s">
        <v>109</v>
      </c>
      <c r="D516" t="s">
        <v>110</v>
      </c>
      <c r="E516" t="s">
        <v>333</v>
      </c>
      <c r="F516">
        <v>787</v>
      </c>
      <c r="G516">
        <v>20000400</v>
      </c>
      <c r="H516">
        <v>10</v>
      </c>
      <c r="I516">
        <v>1996</v>
      </c>
      <c r="J516">
        <v>2014</v>
      </c>
      <c r="K516" t="s">
        <v>183</v>
      </c>
      <c r="L516" t="s">
        <v>114</v>
      </c>
      <c r="M516">
        <v>25</v>
      </c>
      <c r="N516" t="s">
        <v>229</v>
      </c>
      <c r="O516">
        <v>2</v>
      </c>
      <c r="Q516" t="s">
        <v>117</v>
      </c>
      <c r="R516">
        <v>0</v>
      </c>
      <c r="S516" t="s">
        <v>1120</v>
      </c>
      <c r="T516">
        <v>152</v>
      </c>
      <c r="V516">
        <v>3716</v>
      </c>
      <c r="W516" t="s">
        <v>116</v>
      </c>
      <c r="X516" t="s">
        <v>117</v>
      </c>
      <c r="Y516" t="s">
        <v>1191</v>
      </c>
      <c r="AA516" t="s">
        <v>133</v>
      </c>
      <c r="AC516" t="s">
        <v>1192</v>
      </c>
      <c r="AD516" t="s">
        <v>1193</v>
      </c>
      <c r="AE516" t="s">
        <v>123</v>
      </c>
      <c r="AF516" t="s">
        <v>124</v>
      </c>
      <c r="AG516" t="s">
        <v>112</v>
      </c>
      <c r="AH516" t="s">
        <v>124</v>
      </c>
      <c r="AI516" t="s">
        <v>112</v>
      </c>
      <c r="AJ516" t="s">
        <v>112</v>
      </c>
      <c r="AK516" t="s">
        <v>112</v>
      </c>
      <c r="AL516" t="s">
        <v>1091</v>
      </c>
      <c r="AM516" t="s">
        <v>1091</v>
      </c>
      <c r="AN516" t="s">
        <v>1091</v>
      </c>
      <c r="AO516">
        <v>2941</v>
      </c>
      <c r="AP516">
        <v>102264</v>
      </c>
      <c r="AQ516">
        <v>271</v>
      </c>
      <c r="AR516" t="s">
        <v>110</v>
      </c>
      <c r="AS516">
        <v>0</v>
      </c>
      <c r="AT516">
        <v>787</v>
      </c>
      <c r="AU516">
        <v>5330</v>
      </c>
      <c r="AV516">
        <v>6117</v>
      </c>
      <c r="BB516" t="s">
        <v>129</v>
      </c>
      <c r="BC516" t="s">
        <v>855</v>
      </c>
      <c r="BD516">
        <v>88</v>
      </c>
      <c r="BE516" t="s">
        <v>131</v>
      </c>
      <c r="BF516">
        <v>1</v>
      </c>
      <c r="BG516">
        <v>1</v>
      </c>
      <c r="BH516">
        <v>1</v>
      </c>
      <c r="BI516" t="s">
        <v>131</v>
      </c>
      <c r="BJ516" t="s">
        <v>366</v>
      </c>
      <c r="BK516" t="s">
        <v>112</v>
      </c>
      <c r="BN516" t="s">
        <v>133</v>
      </c>
      <c r="BR516" t="s">
        <v>133</v>
      </c>
      <c r="BU516" t="s">
        <v>153</v>
      </c>
      <c r="BV516" t="s">
        <v>116</v>
      </c>
      <c r="BW516" t="s">
        <v>112</v>
      </c>
      <c r="BX516">
        <v>0</v>
      </c>
      <c r="BZ516">
        <v>0</v>
      </c>
      <c r="CA516">
        <v>1</v>
      </c>
      <c r="CB516">
        <v>0</v>
      </c>
      <c r="CC516">
        <v>0</v>
      </c>
      <c r="CD516" t="s">
        <v>117</v>
      </c>
      <c r="CE516" t="s">
        <v>117</v>
      </c>
      <c r="CF516" t="s">
        <v>110</v>
      </c>
      <c r="CG516" t="s">
        <v>117</v>
      </c>
      <c r="CH516" t="s">
        <v>117</v>
      </c>
      <c r="CI516" t="s">
        <v>117</v>
      </c>
      <c r="CJ516" t="s">
        <v>117</v>
      </c>
      <c r="CK516" t="s">
        <v>112</v>
      </c>
      <c r="CL516">
        <v>4</v>
      </c>
      <c r="CM516">
        <v>1</v>
      </c>
      <c r="CN516" t="s">
        <v>142</v>
      </c>
      <c r="CO516" t="s">
        <v>183</v>
      </c>
      <c r="CP516">
        <v>0</v>
      </c>
      <c r="CQ516" t="s">
        <v>143</v>
      </c>
      <c r="CR516" t="s">
        <v>143</v>
      </c>
      <c r="CS516" t="s">
        <v>184</v>
      </c>
      <c r="CT516" t="s">
        <v>156</v>
      </c>
      <c r="CU516">
        <v>5</v>
      </c>
      <c r="CV516" t="s">
        <v>1194</v>
      </c>
      <c r="CW516" t="s">
        <v>1194</v>
      </c>
      <c r="CX516">
        <v>5</v>
      </c>
      <c r="CY516">
        <f t="shared" si="56"/>
        <v>2.5</v>
      </c>
      <c r="CZ516">
        <v>0.56707799999999997</v>
      </c>
      <c r="DA516">
        <v>0.29650900000000002</v>
      </c>
      <c r="DB516">
        <f t="shared" si="57"/>
        <v>1</v>
      </c>
      <c r="DC516">
        <v>0</v>
      </c>
      <c r="DD516">
        <v>0</v>
      </c>
      <c r="DE516">
        <v>0</v>
      </c>
      <c r="DF516">
        <v>3716</v>
      </c>
      <c r="DG516">
        <f t="shared" si="58"/>
        <v>3716</v>
      </c>
      <c r="DH516">
        <f t="shared" si="59"/>
        <v>1</v>
      </c>
      <c r="DI516">
        <v>334</v>
      </c>
      <c r="DJ516">
        <f t="shared" si="60"/>
        <v>334</v>
      </c>
      <c r="DK516">
        <f t="shared" si="61"/>
        <v>1</v>
      </c>
      <c r="DL516">
        <v>10</v>
      </c>
      <c r="DN516">
        <f>(DL516*InputWeights!$C$7+DB516*InputWeights!$C$6)</f>
        <v>5.5</v>
      </c>
      <c r="DO516">
        <f>(DD516*InputWeights!$C$12+DE516*InputWeights!$C$10+CU516*InputWeights!$C$11)</f>
        <v>2</v>
      </c>
      <c r="DP516">
        <f>(DC516*InputWeights!$C$18+DK516*InputWeights!$C$16+DH516*InputWeights!$C$15+CY516*InputWeights!$C$17)</f>
        <v>1.35</v>
      </c>
      <c r="DR516">
        <f>DN516*InputWeights!$C$5+DO516*InputWeights!$C$9+DP516*InputWeights!$C$14</f>
        <v>27.9</v>
      </c>
      <c r="DS516">
        <f>((_xlfn.RANK.EQ(DR516,$DR$2:$DR$1000,0))/(COUNT(DR$2:$DR$1000)))*100</f>
        <v>70.546984572230002</v>
      </c>
      <c r="DT516">
        <f t="shared" si="62"/>
        <v>0</v>
      </c>
    </row>
    <row r="517" spans="1:124" x14ac:dyDescent="0.25">
      <c r="A517" t="s">
        <v>1314</v>
      </c>
      <c r="B517" t="s">
        <v>108</v>
      </c>
      <c r="C517" t="s">
        <v>109</v>
      </c>
      <c r="D517" t="s">
        <v>110</v>
      </c>
      <c r="E517" t="s">
        <v>1070</v>
      </c>
      <c r="F517">
        <v>1855</v>
      </c>
      <c r="G517">
        <v>20002000</v>
      </c>
      <c r="H517">
        <v>0</v>
      </c>
      <c r="I517">
        <v>1970</v>
      </c>
      <c r="J517">
        <v>1999</v>
      </c>
      <c r="K517" t="s">
        <v>183</v>
      </c>
      <c r="L517" t="s">
        <v>114</v>
      </c>
      <c r="M517">
        <v>23</v>
      </c>
      <c r="N517" t="s">
        <v>358</v>
      </c>
      <c r="O517">
        <v>2</v>
      </c>
      <c r="P517" t="s">
        <v>112</v>
      </c>
      <c r="Q517" t="s">
        <v>117</v>
      </c>
      <c r="R517">
        <v>0</v>
      </c>
      <c r="S517" t="s">
        <v>1256</v>
      </c>
      <c r="T517">
        <v>218</v>
      </c>
      <c r="V517">
        <v>1712</v>
      </c>
      <c r="W517" t="s">
        <v>116</v>
      </c>
      <c r="X517" t="s">
        <v>117</v>
      </c>
      <c r="Y517" t="s">
        <v>1333</v>
      </c>
      <c r="AA517" t="s">
        <v>133</v>
      </c>
      <c r="AC517" t="s">
        <v>218</v>
      </c>
      <c r="AD517" t="s">
        <v>1341</v>
      </c>
      <c r="AE517" t="s">
        <v>364</v>
      </c>
      <c r="AF517" t="s">
        <v>124</v>
      </c>
      <c r="AG517" t="s">
        <v>112</v>
      </c>
      <c r="AH517" t="s">
        <v>124</v>
      </c>
      <c r="AI517" t="s">
        <v>112</v>
      </c>
      <c r="AJ517" t="s">
        <v>112</v>
      </c>
      <c r="AK517" t="s">
        <v>112</v>
      </c>
      <c r="AL517" t="s">
        <v>126</v>
      </c>
      <c r="AM517" t="s">
        <v>1338</v>
      </c>
      <c r="AN517" t="s">
        <v>1342</v>
      </c>
      <c r="AO517">
        <v>3128</v>
      </c>
      <c r="AP517">
        <v>102264</v>
      </c>
      <c r="AQ517">
        <v>303</v>
      </c>
      <c r="AR517" t="s">
        <v>110</v>
      </c>
      <c r="AS517">
        <v>30939</v>
      </c>
      <c r="AT517">
        <v>32794</v>
      </c>
      <c r="AU517">
        <v>30939</v>
      </c>
      <c r="AV517">
        <v>32794</v>
      </c>
      <c r="BB517" t="s">
        <v>129</v>
      </c>
      <c r="BC517" t="s">
        <v>855</v>
      </c>
      <c r="BD517">
        <v>76</v>
      </c>
      <c r="BE517" t="s">
        <v>131</v>
      </c>
      <c r="BF517">
        <v>1</v>
      </c>
      <c r="BG517">
        <v>3</v>
      </c>
      <c r="BH517">
        <v>3</v>
      </c>
      <c r="BI517" t="s">
        <v>183</v>
      </c>
      <c r="BJ517" t="s">
        <v>366</v>
      </c>
      <c r="BK517" t="s">
        <v>112</v>
      </c>
      <c r="BN517" t="s">
        <v>133</v>
      </c>
      <c r="BR517" t="s">
        <v>133</v>
      </c>
      <c r="BU517" t="s">
        <v>112</v>
      </c>
      <c r="BV517" t="s">
        <v>124</v>
      </c>
      <c r="BW517" t="s">
        <v>112</v>
      </c>
      <c r="BX517">
        <v>0</v>
      </c>
      <c r="BZ517">
        <v>0</v>
      </c>
      <c r="CA517">
        <v>1</v>
      </c>
      <c r="CB517">
        <v>0</v>
      </c>
      <c r="CC517">
        <v>0</v>
      </c>
      <c r="CD517" t="s">
        <v>117</v>
      </c>
      <c r="CE517" t="s">
        <v>117</v>
      </c>
      <c r="CF517" t="s">
        <v>110</v>
      </c>
      <c r="CG517" t="s">
        <v>117</v>
      </c>
      <c r="CH517" t="s">
        <v>117</v>
      </c>
      <c r="CI517" t="s">
        <v>117</v>
      </c>
      <c r="CJ517" t="s">
        <v>117</v>
      </c>
      <c r="CK517" t="s">
        <v>112</v>
      </c>
      <c r="CL517">
        <v>2</v>
      </c>
      <c r="CM517">
        <v>7</v>
      </c>
      <c r="CN517" t="s">
        <v>142</v>
      </c>
      <c r="CO517" t="s">
        <v>183</v>
      </c>
      <c r="CP517">
        <v>0</v>
      </c>
      <c r="CQ517" t="s">
        <v>143</v>
      </c>
      <c r="CR517" t="s">
        <v>143</v>
      </c>
      <c r="CS517" t="s">
        <v>184</v>
      </c>
      <c r="CT517" t="s">
        <v>156</v>
      </c>
      <c r="CU517">
        <v>5</v>
      </c>
      <c r="CV517" t="s">
        <v>1343</v>
      </c>
      <c r="CW517" t="s">
        <v>1343</v>
      </c>
      <c r="CX517">
        <v>5</v>
      </c>
      <c r="CY517">
        <f t="shared" si="56"/>
        <v>2.5</v>
      </c>
      <c r="CZ517">
        <v>0.43743900000000002</v>
      </c>
      <c r="DA517">
        <v>0.43743900000000002</v>
      </c>
      <c r="DB517">
        <f t="shared" si="57"/>
        <v>1</v>
      </c>
      <c r="DC517">
        <v>0</v>
      </c>
      <c r="DD517">
        <v>0</v>
      </c>
      <c r="DE517">
        <v>0</v>
      </c>
      <c r="DF517">
        <v>1712</v>
      </c>
      <c r="DG517">
        <f t="shared" si="58"/>
        <v>1712</v>
      </c>
      <c r="DH517">
        <f t="shared" si="59"/>
        <v>1</v>
      </c>
      <c r="DI517">
        <v>63</v>
      </c>
      <c r="DJ517">
        <f t="shared" si="60"/>
        <v>63</v>
      </c>
      <c r="DK517">
        <f t="shared" si="61"/>
        <v>1</v>
      </c>
      <c r="DL517">
        <v>10</v>
      </c>
      <c r="DN517">
        <f>(DL517*InputWeights!$C$7+DB517*InputWeights!$C$6)</f>
        <v>5.5</v>
      </c>
      <c r="DO517">
        <f>(DD517*InputWeights!$C$12+DE517*InputWeights!$C$10+CU517*InputWeights!$C$11)</f>
        <v>2</v>
      </c>
      <c r="DP517">
        <f>(DC517*InputWeights!$C$18+DK517*InputWeights!$C$16+DH517*InputWeights!$C$15+CY517*InputWeights!$C$17)</f>
        <v>1.35</v>
      </c>
      <c r="DR517">
        <f>DN517*InputWeights!$C$5+DO517*InputWeights!$C$9+DP517*InputWeights!$C$14</f>
        <v>27.9</v>
      </c>
      <c r="DS517">
        <f>((_xlfn.RANK.EQ(DR517,$DR$2:$DR$1000,0))/(COUNT(DR$2:$DR$1000)))*100</f>
        <v>70.546984572230002</v>
      </c>
      <c r="DT517">
        <f t="shared" si="62"/>
        <v>0</v>
      </c>
    </row>
    <row r="518" spans="1:124" x14ac:dyDescent="0.25">
      <c r="A518" t="s">
        <v>1357</v>
      </c>
      <c r="B518" t="s">
        <v>108</v>
      </c>
      <c r="C518" t="s">
        <v>109</v>
      </c>
      <c r="D518" t="s">
        <v>110</v>
      </c>
      <c r="E518" t="s">
        <v>411</v>
      </c>
      <c r="F518">
        <v>3057</v>
      </c>
      <c r="G518">
        <v>20000600</v>
      </c>
      <c r="H518">
        <v>0</v>
      </c>
      <c r="I518">
        <v>1900</v>
      </c>
      <c r="J518">
        <v>2006</v>
      </c>
      <c r="K518" t="s">
        <v>183</v>
      </c>
      <c r="L518" t="s">
        <v>114</v>
      </c>
      <c r="M518">
        <v>21</v>
      </c>
      <c r="N518" t="s">
        <v>229</v>
      </c>
      <c r="O518">
        <v>2</v>
      </c>
      <c r="Q518" t="s">
        <v>117</v>
      </c>
      <c r="R518">
        <v>0</v>
      </c>
      <c r="S518" t="s">
        <v>1263</v>
      </c>
      <c r="T518">
        <v>159</v>
      </c>
      <c r="V518">
        <v>2203</v>
      </c>
      <c r="W518" t="s">
        <v>116</v>
      </c>
      <c r="X518" t="s">
        <v>117</v>
      </c>
      <c r="Y518" t="s">
        <v>1277</v>
      </c>
      <c r="AA518" t="s">
        <v>133</v>
      </c>
      <c r="AC518" t="s">
        <v>1271</v>
      </c>
      <c r="AD518" t="s">
        <v>160</v>
      </c>
      <c r="AE518" t="s">
        <v>364</v>
      </c>
      <c r="AF518" t="s">
        <v>124</v>
      </c>
      <c r="AG518" t="s">
        <v>112</v>
      </c>
      <c r="AH518" t="s">
        <v>124</v>
      </c>
      <c r="AI518" t="s">
        <v>112</v>
      </c>
      <c r="AJ518" t="s">
        <v>112</v>
      </c>
      <c r="AK518" t="s">
        <v>112</v>
      </c>
      <c r="AL518" t="s">
        <v>416</v>
      </c>
      <c r="AM518" t="s">
        <v>416</v>
      </c>
      <c r="AN518" t="s">
        <v>1358</v>
      </c>
      <c r="AO518">
        <v>3139</v>
      </c>
      <c r="AP518">
        <v>102264</v>
      </c>
      <c r="AQ518">
        <v>306</v>
      </c>
      <c r="AR518" t="s">
        <v>110</v>
      </c>
      <c r="AS518">
        <v>0</v>
      </c>
      <c r="AT518">
        <v>3057</v>
      </c>
      <c r="AU518">
        <v>0</v>
      </c>
      <c r="AV518">
        <v>3057</v>
      </c>
      <c r="BB518" t="s">
        <v>129</v>
      </c>
      <c r="BC518" t="s">
        <v>855</v>
      </c>
      <c r="BD518">
        <v>85</v>
      </c>
      <c r="BE518" t="s">
        <v>131</v>
      </c>
      <c r="BF518">
        <v>1</v>
      </c>
      <c r="BG518">
        <v>3</v>
      </c>
      <c r="BH518">
        <v>3</v>
      </c>
      <c r="BI518" t="s">
        <v>131</v>
      </c>
      <c r="BJ518" t="s">
        <v>366</v>
      </c>
      <c r="BK518" t="s">
        <v>112</v>
      </c>
      <c r="BN518" t="s">
        <v>133</v>
      </c>
      <c r="BR518" t="s">
        <v>133</v>
      </c>
      <c r="BU518" t="s">
        <v>112</v>
      </c>
      <c r="BV518" t="s">
        <v>116</v>
      </c>
      <c r="BW518" t="s">
        <v>112</v>
      </c>
      <c r="BX518">
        <v>0</v>
      </c>
      <c r="BZ518">
        <v>0</v>
      </c>
      <c r="CA518">
        <v>1</v>
      </c>
      <c r="CB518">
        <v>0</v>
      </c>
      <c r="CC518">
        <v>0</v>
      </c>
      <c r="CD518" t="s">
        <v>117</v>
      </c>
      <c r="CE518" t="s">
        <v>117</v>
      </c>
      <c r="CF518" t="s">
        <v>110</v>
      </c>
      <c r="CG518" t="s">
        <v>117</v>
      </c>
      <c r="CH518" t="s">
        <v>117</v>
      </c>
      <c r="CI518" t="s">
        <v>117</v>
      </c>
      <c r="CJ518" t="s">
        <v>117</v>
      </c>
      <c r="CK518" t="s">
        <v>112</v>
      </c>
      <c r="CL518">
        <v>18</v>
      </c>
      <c r="CM518">
        <v>4</v>
      </c>
      <c r="CN518" t="s">
        <v>142</v>
      </c>
      <c r="CO518" t="s">
        <v>183</v>
      </c>
      <c r="CP518">
        <v>0</v>
      </c>
      <c r="CQ518" t="s">
        <v>143</v>
      </c>
      <c r="CR518" t="s">
        <v>143</v>
      </c>
      <c r="CS518" t="s">
        <v>184</v>
      </c>
      <c r="CT518" t="s">
        <v>156</v>
      </c>
      <c r="CU518">
        <v>5</v>
      </c>
      <c r="CV518" t="s">
        <v>1359</v>
      </c>
      <c r="CW518" t="s">
        <v>1359</v>
      </c>
      <c r="CX518">
        <v>5</v>
      </c>
      <c r="CY518">
        <f t="shared" si="56"/>
        <v>2.5</v>
      </c>
      <c r="CZ518">
        <v>2.0266700000000002</v>
      </c>
      <c r="DA518">
        <v>1.4486600000000001</v>
      </c>
      <c r="DB518">
        <f t="shared" si="57"/>
        <v>1</v>
      </c>
      <c r="DC518">
        <v>0</v>
      </c>
      <c r="DD518">
        <v>0</v>
      </c>
      <c r="DE518">
        <v>0</v>
      </c>
      <c r="DF518">
        <v>2203</v>
      </c>
      <c r="DG518">
        <f t="shared" si="58"/>
        <v>2203</v>
      </c>
      <c r="DH518">
        <f t="shared" si="59"/>
        <v>1</v>
      </c>
      <c r="DI518">
        <v>46</v>
      </c>
      <c r="DJ518">
        <f t="shared" si="60"/>
        <v>46</v>
      </c>
      <c r="DK518">
        <f t="shared" si="61"/>
        <v>1</v>
      </c>
      <c r="DL518">
        <v>10</v>
      </c>
      <c r="DN518">
        <f>(DL518*InputWeights!$C$7+DB518*InputWeights!$C$6)</f>
        <v>5.5</v>
      </c>
      <c r="DO518">
        <f>(DD518*InputWeights!$C$12+DE518*InputWeights!$C$10+CU518*InputWeights!$C$11)</f>
        <v>2</v>
      </c>
      <c r="DP518">
        <f>(DC518*InputWeights!$C$18+DK518*InputWeights!$C$16+DH518*InputWeights!$C$15+CY518*InputWeights!$C$17)</f>
        <v>1.35</v>
      </c>
      <c r="DR518">
        <f>DN518*InputWeights!$C$5+DO518*InputWeights!$C$9+DP518*InputWeights!$C$14</f>
        <v>27.9</v>
      </c>
      <c r="DS518">
        <f>((_xlfn.RANK.EQ(DR518,$DR$2:$DR$1000,0))/(COUNT(DR$2:$DR$1000)))*100</f>
        <v>70.546984572230002</v>
      </c>
      <c r="DT518">
        <f t="shared" si="62"/>
        <v>0</v>
      </c>
    </row>
    <row r="519" spans="1:124" x14ac:dyDescent="0.25">
      <c r="A519" t="s">
        <v>1360</v>
      </c>
      <c r="B519" t="s">
        <v>108</v>
      </c>
      <c r="C519" t="s">
        <v>109</v>
      </c>
      <c r="D519" t="s">
        <v>110</v>
      </c>
      <c r="E519" t="s">
        <v>411</v>
      </c>
      <c r="F519">
        <v>3465</v>
      </c>
      <c r="G519">
        <v>20000100</v>
      </c>
      <c r="H519">
        <v>0</v>
      </c>
      <c r="I519">
        <v>1963</v>
      </c>
      <c r="J519">
        <v>2013</v>
      </c>
      <c r="K519" t="s">
        <v>183</v>
      </c>
      <c r="L519" t="s">
        <v>114</v>
      </c>
      <c r="M519">
        <v>20</v>
      </c>
      <c r="N519" t="s">
        <v>358</v>
      </c>
      <c r="O519">
        <v>2</v>
      </c>
      <c r="Q519" t="s">
        <v>117</v>
      </c>
      <c r="R519">
        <v>0</v>
      </c>
      <c r="S519" t="s">
        <v>881</v>
      </c>
      <c r="T519">
        <v>211</v>
      </c>
      <c r="V519">
        <v>1529</v>
      </c>
      <c r="W519" t="s">
        <v>116</v>
      </c>
      <c r="X519" t="s">
        <v>117</v>
      </c>
      <c r="Y519" t="s">
        <v>1361</v>
      </c>
      <c r="AA519" t="s">
        <v>133</v>
      </c>
      <c r="AC519" t="s">
        <v>389</v>
      </c>
      <c r="AD519" t="s">
        <v>1362</v>
      </c>
      <c r="AE519" t="s">
        <v>364</v>
      </c>
      <c r="AF519" t="s">
        <v>124</v>
      </c>
      <c r="AG519" t="s">
        <v>112</v>
      </c>
      <c r="AH519" t="s">
        <v>124</v>
      </c>
      <c r="AI519" t="s">
        <v>112</v>
      </c>
      <c r="AJ519" t="s">
        <v>112</v>
      </c>
      <c r="AK519" t="s">
        <v>112</v>
      </c>
      <c r="AL519" t="s">
        <v>416</v>
      </c>
      <c r="AM519" t="s">
        <v>416</v>
      </c>
      <c r="AN519" t="s">
        <v>416</v>
      </c>
      <c r="AO519">
        <v>3152</v>
      </c>
      <c r="AP519">
        <v>102264</v>
      </c>
      <c r="AQ519">
        <v>308</v>
      </c>
      <c r="AR519" t="s">
        <v>110</v>
      </c>
      <c r="AS519">
        <v>0</v>
      </c>
      <c r="AT519">
        <v>3465</v>
      </c>
      <c r="AU519">
        <v>0</v>
      </c>
      <c r="AV519">
        <v>3465</v>
      </c>
      <c r="BB519" t="s">
        <v>129</v>
      </c>
      <c r="BC519" t="s">
        <v>130</v>
      </c>
      <c r="BD519">
        <v>79</v>
      </c>
      <c r="BE519" t="s">
        <v>131</v>
      </c>
      <c r="BF519">
        <v>2</v>
      </c>
      <c r="BG519">
        <v>4</v>
      </c>
      <c r="BH519">
        <v>4</v>
      </c>
      <c r="BI519" t="s">
        <v>131</v>
      </c>
      <c r="BJ519" t="s">
        <v>366</v>
      </c>
      <c r="BK519" t="s">
        <v>112</v>
      </c>
      <c r="BN519" t="s">
        <v>133</v>
      </c>
      <c r="BR519" t="s">
        <v>133</v>
      </c>
      <c r="BU519" t="s">
        <v>153</v>
      </c>
      <c r="BV519" t="s">
        <v>124</v>
      </c>
      <c r="BW519" t="s">
        <v>112</v>
      </c>
      <c r="BX519">
        <v>0</v>
      </c>
      <c r="BZ519">
        <v>0</v>
      </c>
      <c r="CA519">
        <v>1</v>
      </c>
      <c r="CB519">
        <v>0</v>
      </c>
      <c r="CC519">
        <v>0</v>
      </c>
      <c r="CD519" t="s">
        <v>117</v>
      </c>
      <c r="CE519" t="s">
        <v>117</v>
      </c>
      <c r="CF519" t="s">
        <v>110</v>
      </c>
      <c r="CG519" t="s">
        <v>117</v>
      </c>
      <c r="CH519" t="s">
        <v>117</v>
      </c>
      <c r="CI519" t="s">
        <v>117</v>
      </c>
      <c r="CJ519" t="s">
        <v>117</v>
      </c>
      <c r="CK519" t="s">
        <v>112</v>
      </c>
      <c r="CL519">
        <v>9</v>
      </c>
      <c r="CM519">
        <v>6</v>
      </c>
      <c r="CN519" t="s">
        <v>142</v>
      </c>
      <c r="CO519" t="s">
        <v>183</v>
      </c>
      <c r="CP519">
        <v>0</v>
      </c>
      <c r="CQ519" t="s">
        <v>135</v>
      </c>
      <c r="CR519" t="s">
        <v>135</v>
      </c>
      <c r="CS519" t="s">
        <v>184</v>
      </c>
      <c r="CT519" t="s">
        <v>156</v>
      </c>
      <c r="CU519">
        <v>5</v>
      </c>
      <c r="CV519" t="s">
        <v>1363</v>
      </c>
      <c r="CW519" t="s">
        <v>1363</v>
      </c>
      <c r="CX519">
        <v>5</v>
      </c>
      <c r="CY519">
        <f t="shared" si="56"/>
        <v>2.5</v>
      </c>
      <c r="CZ519">
        <v>0.52508500000000002</v>
      </c>
      <c r="DA519">
        <v>0.43087799999999998</v>
      </c>
      <c r="DB519">
        <f t="shared" si="57"/>
        <v>1</v>
      </c>
      <c r="DC519">
        <v>0</v>
      </c>
      <c r="DD519">
        <v>0</v>
      </c>
      <c r="DE519">
        <v>0</v>
      </c>
      <c r="DF519">
        <v>1529</v>
      </c>
      <c r="DG519">
        <f t="shared" si="58"/>
        <v>1529</v>
      </c>
      <c r="DH519">
        <f t="shared" si="59"/>
        <v>1</v>
      </c>
      <c r="DI519">
        <v>31</v>
      </c>
      <c r="DJ519">
        <f t="shared" si="60"/>
        <v>31</v>
      </c>
      <c r="DK519">
        <f t="shared" si="61"/>
        <v>1</v>
      </c>
      <c r="DL519">
        <v>10</v>
      </c>
      <c r="DN519">
        <f>(DL519*InputWeights!$C$7+DB519*InputWeights!$C$6)</f>
        <v>5.5</v>
      </c>
      <c r="DO519">
        <f>(DD519*InputWeights!$C$12+DE519*InputWeights!$C$10+CU519*InputWeights!$C$11)</f>
        <v>2</v>
      </c>
      <c r="DP519">
        <f>(DC519*InputWeights!$C$18+DK519*InputWeights!$C$16+DH519*InputWeights!$C$15+CY519*InputWeights!$C$17)</f>
        <v>1.35</v>
      </c>
      <c r="DR519">
        <f>DN519*InputWeights!$C$5+DO519*InputWeights!$C$9+DP519*InputWeights!$C$14</f>
        <v>27.9</v>
      </c>
      <c r="DS519">
        <f>((_xlfn.RANK.EQ(DR519,$DR$2:$DR$1000,0))/(COUNT(DR$2:$DR$1000)))*100</f>
        <v>70.546984572230002</v>
      </c>
      <c r="DT519">
        <f t="shared" si="62"/>
        <v>0</v>
      </c>
    </row>
    <row r="520" spans="1:124" x14ac:dyDescent="0.25">
      <c r="A520" t="s">
        <v>1678</v>
      </c>
      <c r="B520" t="s">
        <v>108</v>
      </c>
      <c r="C520" t="s">
        <v>109</v>
      </c>
      <c r="D520" t="s">
        <v>110</v>
      </c>
      <c r="E520" t="s">
        <v>802</v>
      </c>
      <c r="F520">
        <v>1086</v>
      </c>
      <c r="G520">
        <v>20000200</v>
      </c>
      <c r="H520">
        <v>0</v>
      </c>
      <c r="I520">
        <v>1950</v>
      </c>
      <c r="J520">
        <v>2006</v>
      </c>
      <c r="K520" t="s">
        <v>183</v>
      </c>
      <c r="L520" t="s">
        <v>114</v>
      </c>
      <c r="M520">
        <v>20</v>
      </c>
      <c r="N520" t="s">
        <v>358</v>
      </c>
      <c r="O520">
        <v>2</v>
      </c>
      <c r="P520" t="s">
        <v>112</v>
      </c>
      <c r="Q520" t="s">
        <v>117</v>
      </c>
      <c r="R520">
        <v>0</v>
      </c>
      <c r="S520" t="s">
        <v>1616</v>
      </c>
      <c r="T520">
        <v>179</v>
      </c>
      <c r="V520">
        <v>4742</v>
      </c>
      <c r="W520" t="s">
        <v>116</v>
      </c>
      <c r="X520" t="s">
        <v>117</v>
      </c>
      <c r="Y520" t="s">
        <v>1679</v>
      </c>
      <c r="AA520" t="s">
        <v>133</v>
      </c>
      <c r="AC520" t="s">
        <v>970</v>
      </c>
      <c r="AD520" t="s">
        <v>218</v>
      </c>
      <c r="AE520" t="s">
        <v>426</v>
      </c>
      <c r="AF520" t="s">
        <v>124</v>
      </c>
      <c r="AG520" t="s">
        <v>112</v>
      </c>
      <c r="AH520" t="s">
        <v>124</v>
      </c>
      <c r="AI520" t="s">
        <v>112</v>
      </c>
      <c r="AJ520" t="s">
        <v>112</v>
      </c>
      <c r="AK520" t="s">
        <v>112</v>
      </c>
      <c r="AL520" t="s">
        <v>416</v>
      </c>
      <c r="AM520" t="s">
        <v>416</v>
      </c>
      <c r="AN520" t="s">
        <v>416</v>
      </c>
      <c r="AO520">
        <v>3727</v>
      </c>
      <c r="AP520">
        <v>102264</v>
      </c>
      <c r="AQ520">
        <v>456</v>
      </c>
      <c r="AR520" t="s">
        <v>110</v>
      </c>
      <c r="AS520">
        <v>1489</v>
      </c>
      <c r="AT520">
        <v>2575</v>
      </c>
      <c r="AU520">
        <v>1489</v>
      </c>
      <c r="AV520">
        <v>2575</v>
      </c>
      <c r="BB520" t="s">
        <v>129</v>
      </c>
      <c r="BC520" t="s">
        <v>180</v>
      </c>
      <c r="BD520">
        <v>81</v>
      </c>
      <c r="BE520" t="s">
        <v>131</v>
      </c>
      <c r="BF520">
        <v>1</v>
      </c>
      <c r="BG520">
        <v>3</v>
      </c>
      <c r="BH520">
        <v>3</v>
      </c>
      <c r="BI520" t="s">
        <v>131</v>
      </c>
      <c r="BJ520" t="s">
        <v>366</v>
      </c>
      <c r="BK520" t="s">
        <v>112</v>
      </c>
      <c r="BN520" t="s">
        <v>133</v>
      </c>
      <c r="BR520" t="s">
        <v>133</v>
      </c>
      <c r="BU520" t="s">
        <v>153</v>
      </c>
      <c r="BV520" t="s">
        <v>116</v>
      </c>
      <c r="BW520" t="s">
        <v>112</v>
      </c>
      <c r="BX520">
        <v>0</v>
      </c>
      <c r="BZ520">
        <v>0</v>
      </c>
      <c r="CA520">
        <v>1</v>
      </c>
      <c r="CB520">
        <v>0</v>
      </c>
      <c r="CC520">
        <v>0</v>
      </c>
      <c r="CD520" t="s">
        <v>117</v>
      </c>
      <c r="CE520" t="s">
        <v>117</v>
      </c>
      <c r="CF520" t="s">
        <v>110</v>
      </c>
      <c r="CG520" t="s">
        <v>117</v>
      </c>
      <c r="CH520" t="s">
        <v>117</v>
      </c>
      <c r="CI520" t="s">
        <v>117</v>
      </c>
      <c r="CJ520" t="s">
        <v>117</v>
      </c>
      <c r="CK520" t="s">
        <v>112</v>
      </c>
      <c r="CL520">
        <v>6</v>
      </c>
      <c r="CM520">
        <v>2</v>
      </c>
      <c r="CN520" t="s">
        <v>142</v>
      </c>
      <c r="CO520" t="s">
        <v>183</v>
      </c>
      <c r="CP520">
        <v>0</v>
      </c>
      <c r="CQ520" t="s">
        <v>143</v>
      </c>
      <c r="CR520" t="s">
        <v>143</v>
      </c>
      <c r="CS520" t="s">
        <v>184</v>
      </c>
      <c r="CT520" t="s">
        <v>156</v>
      </c>
      <c r="CU520">
        <v>5</v>
      </c>
      <c r="CV520" t="s">
        <v>1680</v>
      </c>
      <c r="CW520" t="s">
        <v>1680</v>
      </c>
      <c r="CX520">
        <v>5</v>
      </c>
      <c r="CY520">
        <f t="shared" si="56"/>
        <v>2.5</v>
      </c>
      <c r="CZ520">
        <v>1.9428099999999999</v>
      </c>
      <c r="DA520">
        <v>1.2110799999999999</v>
      </c>
      <c r="DB520">
        <f t="shared" si="57"/>
        <v>1</v>
      </c>
      <c r="DC520">
        <v>0</v>
      </c>
      <c r="DD520">
        <v>0</v>
      </c>
      <c r="DE520">
        <v>0</v>
      </c>
      <c r="DF520">
        <v>4742</v>
      </c>
      <c r="DG520">
        <f t="shared" si="58"/>
        <v>4742</v>
      </c>
      <c r="DH520">
        <f t="shared" si="59"/>
        <v>1</v>
      </c>
      <c r="DI520">
        <v>285</v>
      </c>
      <c r="DJ520">
        <f t="shared" si="60"/>
        <v>285</v>
      </c>
      <c r="DK520">
        <f t="shared" si="61"/>
        <v>1</v>
      </c>
      <c r="DL520">
        <v>10</v>
      </c>
      <c r="DN520">
        <f>(DL520*InputWeights!$C$7+DB520*InputWeights!$C$6)</f>
        <v>5.5</v>
      </c>
      <c r="DO520">
        <f>(DD520*InputWeights!$C$12+DE520*InputWeights!$C$10+CU520*InputWeights!$C$11)</f>
        <v>2</v>
      </c>
      <c r="DP520">
        <f>(DC520*InputWeights!$C$18+DK520*InputWeights!$C$16+DH520*InputWeights!$C$15+CY520*InputWeights!$C$17)</f>
        <v>1.35</v>
      </c>
      <c r="DR520">
        <f>DN520*InputWeights!$C$5+DO520*InputWeights!$C$9+DP520*InputWeights!$C$14</f>
        <v>27.9</v>
      </c>
      <c r="DS520">
        <f>((_xlfn.RANK.EQ(DR520,$DR$2:$DR$1000,0))/(COUNT(DR$2:$DR$1000)))*100</f>
        <v>70.546984572230002</v>
      </c>
      <c r="DT520">
        <f t="shared" si="62"/>
        <v>0</v>
      </c>
    </row>
    <row r="521" spans="1:124" x14ac:dyDescent="0.25">
      <c r="A521" t="s">
        <v>1811</v>
      </c>
      <c r="B521" t="s">
        <v>108</v>
      </c>
      <c r="C521" t="s">
        <v>109</v>
      </c>
      <c r="D521" t="s">
        <v>110</v>
      </c>
      <c r="E521" t="s">
        <v>465</v>
      </c>
      <c r="F521">
        <v>2072</v>
      </c>
      <c r="G521">
        <v>20000800</v>
      </c>
      <c r="H521">
        <v>0</v>
      </c>
      <c r="I521">
        <v>1967</v>
      </c>
      <c r="J521">
        <v>2012</v>
      </c>
      <c r="K521" t="s">
        <v>183</v>
      </c>
      <c r="L521" t="s">
        <v>114</v>
      </c>
      <c r="M521">
        <v>20</v>
      </c>
      <c r="N521" t="s">
        <v>358</v>
      </c>
      <c r="O521">
        <v>2</v>
      </c>
      <c r="P521" t="s">
        <v>112</v>
      </c>
      <c r="Q521" t="s">
        <v>117</v>
      </c>
      <c r="R521">
        <v>0</v>
      </c>
      <c r="S521" t="s">
        <v>1771</v>
      </c>
      <c r="T521">
        <v>178</v>
      </c>
      <c r="V521">
        <v>1544</v>
      </c>
      <c r="W521" t="s">
        <v>116</v>
      </c>
      <c r="X521" t="s">
        <v>117</v>
      </c>
      <c r="Y521" t="s">
        <v>1812</v>
      </c>
      <c r="AA521" t="s">
        <v>133</v>
      </c>
      <c r="AC521" t="s">
        <v>218</v>
      </c>
      <c r="AD521" t="s">
        <v>160</v>
      </c>
      <c r="AE521" t="s">
        <v>340</v>
      </c>
      <c r="AF521" t="s">
        <v>124</v>
      </c>
      <c r="AG521" t="s">
        <v>112</v>
      </c>
      <c r="AH521" t="s">
        <v>124</v>
      </c>
      <c r="AI521" t="s">
        <v>112</v>
      </c>
      <c r="AJ521" t="s">
        <v>112</v>
      </c>
      <c r="AK521" t="s">
        <v>112</v>
      </c>
      <c r="AL521" t="s">
        <v>416</v>
      </c>
      <c r="AM521" t="s">
        <v>457</v>
      </c>
      <c r="AN521" t="s">
        <v>1813</v>
      </c>
      <c r="AO521">
        <v>3989</v>
      </c>
      <c r="AP521">
        <v>102264</v>
      </c>
      <c r="AQ521">
        <v>525</v>
      </c>
      <c r="AR521" t="s">
        <v>110</v>
      </c>
      <c r="AS521">
        <v>18097</v>
      </c>
      <c r="AT521">
        <v>20169</v>
      </c>
      <c r="AU521">
        <v>18097</v>
      </c>
      <c r="AV521">
        <v>20169</v>
      </c>
      <c r="BB521" t="s">
        <v>129</v>
      </c>
      <c r="BC521" t="s">
        <v>180</v>
      </c>
      <c r="BD521">
        <v>82</v>
      </c>
      <c r="BE521" t="s">
        <v>131</v>
      </c>
      <c r="BF521">
        <v>1</v>
      </c>
      <c r="BG521">
        <v>3</v>
      </c>
      <c r="BH521">
        <v>3</v>
      </c>
      <c r="BI521" t="s">
        <v>132</v>
      </c>
      <c r="BJ521" t="s">
        <v>366</v>
      </c>
      <c r="BK521" t="s">
        <v>112</v>
      </c>
      <c r="BN521" t="s">
        <v>133</v>
      </c>
      <c r="BR521" t="s">
        <v>133</v>
      </c>
      <c r="BU521" t="s">
        <v>153</v>
      </c>
      <c r="BV521" t="s">
        <v>124</v>
      </c>
      <c r="BW521" t="s">
        <v>112</v>
      </c>
      <c r="BX521">
        <v>0</v>
      </c>
      <c r="BZ521">
        <v>0</v>
      </c>
      <c r="CA521">
        <v>1</v>
      </c>
      <c r="CB521">
        <v>0</v>
      </c>
      <c r="CC521">
        <v>0</v>
      </c>
      <c r="CD521" t="s">
        <v>117</v>
      </c>
      <c r="CE521" t="s">
        <v>117</v>
      </c>
      <c r="CF521" t="s">
        <v>110</v>
      </c>
      <c r="CG521" t="s">
        <v>117</v>
      </c>
      <c r="CH521" t="s">
        <v>117</v>
      </c>
      <c r="CI521" t="s">
        <v>117</v>
      </c>
      <c r="CJ521" t="s">
        <v>117</v>
      </c>
      <c r="CK521" t="s">
        <v>112</v>
      </c>
      <c r="CL521">
        <v>4</v>
      </c>
      <c r="CM521">
        <v>4</v>
      </c>
      <c r="CN521" t="s">
        <v>142</v>
      </c>
      <c r="CO521" t="s">
        <v>183</v>
      </c>
      <c r="CP521">
        <v>0</v>
      </c>
      <c r="CQ521" t="s">
        <v>143</v>
      </c>
      <c r="CR521" t="s">
        <v>143</v>
      </c>
      <c r="CS521" t="s">
        <v>184</v>
      </c>
      <c r="CT521" t="s">
        <v>156</v>
      </c>
      <c r="CU521">
        <v>5</v>
      </c>
      <c r="CV521" t="s">
        <v>1815</v>
      </c>
      <c r="CW521" t="s">
        <v>1815</v>
      </c>
      <c r="CX521">
        <v>5</v>
      </c>
      <c r="CY521">
        <f t="shared" si="56"/>
        <v>2.5</v>
      </c>
      <c r="CZ521">
        <v>16.600000000000001</v>
      </c>
      <c r="DA521">
        <v>0</v>
      </c>
      <c r="DB521">
        <f t="shared" si="57"/>
        <v>1</v>
      </c>
      <c r="DC521">
        <v>0</v>
      </c>
      <c r="DD521">
        <v>0</v>
      </c>
      <c r="DE521">
        <v>0</v>
      </c>
      <c r="DF521">
        <v>1544</v>
      </c>
      <c r="DG521">
        <f t="shared" si="58"/>
        <v>1544</v>
      </c>
      <c r="DH521">
        <f t="shared" si="59"/>
        <v>1</v>
      </c>
      <c r="DI521">
        <v>77</v>
      </c>
      <c r="DJ521">
        <f t="shared" si="60"/>
        <v>77</v>
      </c>
      <c r="DK521">
        <f t="shared" si="61"/>
        <v>1</v>
      </c>
      <c r="DL521">
        <v>10</v>
      </c>
      <c r="DN521">
        <f>(DL521*InputWeights!$C$7+DB521*InputWeights!$C$6)</f>
        <v>5.5</v>
      </c>
      <c r="DO521">
        <f>(DD521*InputWeights!$C$12+DE521*InputWeights!$C$10+CU521*InputWeights!$C$11)</f>
        <v>2</v>
      </c>
      <c r="DP521">
        <f>(DC521*InputWeights!$C$18+DK521*InputWeights!$C$16+DH521*InputWeights!$C$15+CY521*InputWeights!$C$17)</f>
        <v>1.35</v>
      </c>
      <c r="DR521">
        <f>DN521*InputWeights!$C$5+DO521*InputWeights!$C$9+DP521*InputWeights!$C$14</f>
        <v>27.9</v>
      </c>
      <c r="DS521">
        <f>((_xlfn.RANK.EQ(DR521,$DR$2:$DR$1000,0))/(COUNT(DR$2:$DR$1000)))*100</f>
        <v>70.546984572230002</v>
      </c>
      <c r="DT521">
        <f t="shared" si="62"/>
        <v>0</v>
      </c>
    </row>
    <row r="522" spans="1:124" x14ac:dyDescent="0.25">
      <c r="A522" t="s">
        <v>1816</v>
      </c>
      <c r="B522" t="s">
        <v>108</v>
      </c>
      <c r="C522" t="s">
        <v>109</v>
      </c>
      <c r="D522" t="s">
        <v>110</v>
      </c>
      <c r="E522" t="s">
        <v>451</v>
      </c>
      <c r="F522">
        <v>2582</v>
      </c>
      <c r="G522">
        <v>20000700</v>
      </c>
      <c r="H522">
        <v>0</v>
      </c>
      <c r="I522">
        <v>1943</v>
      </c>
      <c r="J522">
        <v>1943</v>
      </c>
      <c r="K522" t="s">
        <v>183</v>
      </c>
      <c r="L522" t="s">
        <v>114</v>
      </c>
      <c r="M522">
        <v>20</v>
      </c>
      <c r="N522" t="s">
        <v>229</v>
      </c>
      <c r="O522">
        <v>2</v>
      </c>
      <c r="Q522" t="s">
        <v>117</v>
      </c>
      <c r="R522">
        <v>0</v>
      </c>
      <c r="S522" t="s">
        <v>1666</v>
      </c>
      <c r="T522">
        <v>198</v>
      </c>
      <c r="V522">
        <v>112</v>
      </c>
      <c r="W522" t="s">
        <v>116</v>
      </c>
      <c r="X522" t="s">
        <v>117</v>
      </c>
      <c r="Y522" t="s">
        <v>1817</v>
      </c>
      <c r="AA522" t="s">
        <v>133</v>
      </c>
      <c r="AC522" t="s">
        <v>160</v>
      </c>
      <c r="AD522" t="s">
        <v>336</v>
      </c>
      <c r="AE522" t="s">
        <v>340</v>
      </c>
      <c r="AF522" t="s">
        <v>110</v>
      </c>
      <c r="AG522" t="s">
        <v>112</v>
      </c>
      <c r="AH522" t="s">
        <v>124</v>
      </c>
      <c r="AI522" t="s">
        <v>112</v>
      </c>
      <c r="AJ522" t="s">
        <v>112</v>
      </c>
      <c r="AK522" t="s">
        <v>112</v>
      </c>
      <c r="AL522" t="s">
        <v>307</v>
      </c>
      <c r="AM522" t="s">
        <v>457</v>
      </c>
      <c r="AN522" t="s">
        <v>1818</v>
      </c>
      <c r="AO522">
        <v>4027</v>
      </c>
      <c r="AP522">
        <v>102264</v>
      </c>
      <c r="AQ522">
        <v>529</v>
      </c>
      <c r="AR522" t="s">
        <v>110</v>
      </c>
      <c r="AS522">
        <v>17728</v>
      </c>
      <c r="AT522">
        <v>20310</v>
      </c>
      <c r="AU522">
        <v>17728</v>
      </c>
      <c r="AV522">
        <v>20310</v>
      </c>
      <c r="BB522" t="s">
        <v>129</v>
      </c>
      <c r="BC522" t="s">
        <v>704</v>
      </c>
      <c r="BD522">
        <v>78</v>
      </c>
      <c r="BE522" t="s">
        <v>131</v>
      </c>
      <c r="BF522">
        <v>2</v>
      </c>
      <c r="BG522">
        <v>4</v>
      </c>
      <c r="BH522">
        <v>4</v>
      </c>
      <c r="BI522" t="s">
        <v>183</v>
      </c>
      <c r="BJ522" t="s">
        <v>366</v>
      </c>
      <c r="BK522" t="s">
        <v>112</v>
      </c>
      <c r="BN522" t="s">
        <v>133</v>
      </c>
      <c r="BR522" t="s">
        <v>133</v>
      </c>
      <c r="BU522" t="s">
        <v>153</v>
      </c>
      <c r="BV522" t="s">
        <v>124</v>
      </c>
      <c r="BW522" t="s">
        <v>112</v>
      </c>
      <c r="BX522">
        <v>0</v>
      </c>
      <c r="BZ522">
        <v>0</v>
      </c>
      <c r="CA522">
        <v>1</v>
      </c>
      <c r="CB522">
        <v>0</v>
      </c>
      <c r="CC522">
        <v>0</v>
      </c>
      <c r="CD522" t="s">
        <v>117</v>
      </c>
      <c r="CE522" t="s">
        <v>117</v>
      </c>
      <c r="CF522" t="s">
        <v>110</v>
      </c>
      <c r="CG522" t="s">
        <v>117</v>
      </c>
      <c r="CH522" t="s">
        <v>117</v>
      </c>
      <c r="CI522" t="s">
        <v>117</v>
      </c>
      <c r="CJ522" t="s">
        <v>117</v>
      </c>
      <c r="CK522" t="s">
        <v>112</v>
      </c>
      <c r="CL522">
        <v>7</v>
      </c>
      <c r="CM522">
        <v>1</v>
      </c>
      <c r="CN522" t="s">
        <v>142</v>
      </c>
      <c r="CO522" t="s">
        <v>183</v>
      </c>
      <c r="CP522">
        <v>0</v>
      </c>
      <c r="CQ522" t="s">
        <v>135</v>
      </c>
      <c r="CR522" t="s">
        <v>135</v>
      </c>
      <c r="CS522" t="s">
        <v>184</v>
      </c>
      <c r="CT522" t="s">
        <v>156</v>
      </c>
      <c r="CU522">
        <v>5</v>
      </c>
      <c r="CV522" t="s">
        <v>1819</v>
      </c>
      <c r="CW522" t="s">
        <v>1819</v>
      </c>
      <c r="CX522">
        <v>6</v>
      </c>
      <c r="CY522">
        <f t="shared" si="56"/>
        <v>2.5</v>
      </c>
      <c r="CZ522">
        <v>2.6129199999999999</v>
      </c>
      <c r="DA522">
        <v>1.6297600000000001</v>
      </c>
      <c r="DB522">
        <f t="shared" si="57"/>
        <v>1</v>
      </c>
      <c r="DC522">
        <v>0</v>
      </c>
      <c r="DD522">
        <v>0</v>
      </c>
      <c r="DE522">
        <v>0</v>
      </c>
      <c r="DF522">
        <v>112</v>
      </c>
      <c r="DG522">
        <f t="shared" si="58"/>
        <v>112</v>
      </c>
      <c r="DH522">
        <f t="shared" si="59"/>
        <v>1</v>
      </c>
      <c r="DI522">
        <v>10</v>
      </c>
      <c r="DJ522">
        <f t="shared" si="60"/>
        <v>10</v>
      </c>
      <c r="DK522">
        <f t="shared" si="61"/>
        <v>1</v>
      </c>
      <c r="DL522">
        <v>10</v>
      </c>
      <c r="DN522">
        <f>(DL522*InputWeights!$C$7+DB522*InputWeights!$C$6)</f>
        <v>5.5</v>
      </c>
      <c r="DO522">
        <f>(DD522*InputWeights!$C$12+DE522*InputWeights!$C$10+CU522*InputWeights!$C$11)</f>
        <v>2</v>
      </c>
      <c r="DP522">
        <f>(DC522*InputWeights!$C$18+DK522*InputWeights!$C$16+DH522*InputWeights!$C$15+CY522*InputWeights!$C$17)</f>
        <v>1.35</v>
      </c>
      <c r="DR522">
        <f>DN522*InputWeights!$C$5+DO522*InputWeights!$C$9+DP522*InputWeights!$C$14</f>
        <v>27.9</v>
      </c>
      <c r="DS522">
        <f>((_xlfn.RANK.EQ(DR522,$DR$2:$DR$1000,0))/(COUNT(DR$2:$DR$1000)))*100</f>
        <v>70.546984572230002</v>
      </c>
      <c r="DT522">
        <f t="shared" si="62"/>
        <v>0</v>
      </c>
    </row>
    <row r="523" spans="1:124" x14ac:dyDescent="0.25">
      <c r="A523" t="s">
        <v>1890</v>
      </c>
      <c r="B523" t="s">
        <v>108</v>
      </c>
      <c r="C523" t="s">
        <v>109</v>
      </c>
      <c r="D523" t="s">
        <v>110</v>
      </c>
      <c r="E523" t="s">
        <v>348</v>
      </c>
      <c r="F523">
        <v>1328</v>
      </c>
      <c r="G523">
        <v>20001200</v>
      </c>
      <c r="H523">
        <v>0</v>
      </c>
      <c r="I523">
        <v>1900</v>
      </c>
      <c r="J523">
        <v>2001</v>
      </c>
      <c r="K523" t="s">
        <v>183</v>
      </c>
      <c r="L523" t="s">
        <v>114</v>
      </c>
      <c r="M523">
        <v>22</v>
      </c>
      <c r="N523" t="s">
        <v>177</v>
      </c>
      <c r="O523">
        <v>2</v>
      </c>
      <c r="P523" t="s">
        <v>112</v>
      </c>
      <c r="Q523" t="s">
        <v>117</v>
      </c>
      <c r="R523">
        <v>0</v>
      </c>
      <c r="S523" t="s">
        <v>1862</v>
      </c>
      <c r="T523">
        <v>125</v>
      </c>
      <c r="V523">
        <v>4875</v>
      </c>
      <c r="W523" t="s">
        <v>116</v>
      </c>
      <c r="X523" t="s">
        <v>117</v>
      </c>
      <c r="Y523" t="s">
        <v>1898</v>
      </c>
      <c r="AA523" t="s">
        <v>133</v>
      </c>
      <c r="AC523" t="s">
        <v>160</v>
      </c>
      <c r="AD523" t="s">
        <v>160</v>
      </c>
      <c r="AE523" t="s">
        <v>274</v>
      </c>
      <c r="AF523" t="s">
        <v>124</v>
      </c>
      <c r="AG523" t="s">
        <v>112</v>
      </c>
      <c r="AH523" t="s">
        <v>124</v>
      </c>
      <c r="AI523" t="s">
        <v>112</v>
      </c>
      <c r="AJ523" t="s">
        <v>112</v>
      </c>
      <c r="AK523" t="s">
        <v>112</v>
      </c>
      <c r="AL523" t="s">
        <v>678</v>
      </c>
      <c r="AM523" t="s">
        <v>678</v>
      </c>
      <c r="AN523" t="s">
        <v>1901</v>
      </c>
      <c r="AO523">
        <v>4267</v>
      </c>
      <c r="AP523">
        <v>102264</v>
      </c>
      <c r="AQ523">
        <v>590</v>
      </c>
      <c r="AR523" t="s">
        <v>110</v>
      </c>
      <c r="AS523">
        <v>25953</v>
      </c>
      <c r="AT523">
        <v>27281</v>
      </c>
      <c r="AU523">
        <v>25953</v>
      </c>
      <c r="AV523">
        <v>27281</v>
      </c>
      <c r="BB523" t="s">
        <v>129</v>
      </c>
      <c r="BC523" t="s">
        <v>180</v>
      </c>
      <c r="BD523">
        <v>88</v>
      </c>
      <c r="BE523" t="s">
        <v>131</v>
      </c>
      <c r="BF523">
        <v>0</v>
      </c>
      <c r="BG523">
        <v>1</v>
      </c>
      <c r="BH523">
        <v>1</v>
      </c>
      <c r="BI523" t="s">
        <v>132</v>
      </c>
      <c r="BJ523" t="s">
        <v>366</v>
      </c>
      <c r="BK523" t="s">
        <v>112</v>
      </c>
      <c r="BN523" t="s">
        <v>133</v>
      </c>
      <c r="BR523" t="s">
        <v>133</v>
      </c>
      <c r="BU523" t="s">
        <v>112</v>
      </c>
      <c r="BV523" t="s">
        <v>116</v>
      </c>
      <c r="BW523" t="s">
        <v>112</v>
      </c>
      <c r="BX523">
        <v>1</v>
      </c>
      <c r="BZ523">
        <v>0</v>
      </c>
      <c r="CA523">
        <v>1</v>
      </c>
      <c r="CB523">
        <v>0</v>
      </c>
      <c r="CC523">
        <v>0</v>
      </c>
      <c r="CD523" t="s">
        <v>117</v>
      </c>
      <c r="CE523" t="s">
        <v>117</v>
      </c>
      <c r="CF523" t="s">
        <v>110</v>
      </c>
      <c r="CG523" t="s">
        <v>114</v>
      </c>
      <c r="CH523" t="s">
        <v>117</v>
      </c>
      <c r="CI523" t="s">
        <v>117</v>
      </c>
      <c r="CJ523" t="s">
        <v>117</v>
      </c>
      <c r="CK523" t="s">
        <v>112</v>
      </c>
      <c r="CL523">
        <v>0</v>
      </c>
      <c r="CM523">
        <v>1</v>
      </c>
      <c r="CN523" t="s">
        <v>142</v>
      </c>
      <c r="CO523" t="s">
        <v>183</v>
      </c>
      <c r="CP523">
        <v>0</v>
      </c>
      <c r="CQ523" t="s">
        <v>143</v>
      </c>
      <c r="CR523" t="s">
        <v>143</v>
      </c>
      <c r="CS523" t="s">
        <v>156</v>
      </c>
      <c r="CT523" t="s">
        <v>156</v>
      </c>
      <c r="CU523">
        <v>5</v>
      </c>
      <c r="CV523" t="s">
        <v>1902</v>
      </c>
      <c r="CW523" t="s">
        <v>1902</v>
      </c>
      <c r="CX523">
        <v>4</v>
      </c>
      <c r="CY523">
        <f t="shared" si="56"/>
        <v>2.5</v>
      </c>
      <c r="CZ523">
        <v>5.4</v>
      </c>
      <c r="DA523">
        <v>0</v>
      </c>
      <c r="DB523">
        <f t="shared" si="57"/>
        <v>1</v>
      </c>
      <c r="DC523">
        <v>0</v>
      </c>
      <c r="DD523">
        <v>0</v>
      </c>
      <c r="DE523">
        <v>0</v>
      </c>
      <c r="DF523">
        <v>4875</v>
      </c>
      <c r="DG523">
        <f t="shared" si="58"/>
        <v>4875</v>
      </c>
      <c r="DH523">
        <f t="shared" si="59"/>
        <v>1</v>
      </c>
      <c r="DI523">
        <v>100</v>
      </c>
      <c r="DJ523">
        <f t="shared" si="60"/>
        <v>100</v>
      </c>
      <c r="DK523">
        <f t="shared" si="61"/>
        <v>1</v>
      </c>
      <c r="DL523">
        <v>10</v>
      </c>
      <c r="DN523">
        <f>(DL523*InputWeights!$C$7+DB523*InputWeights!$C$6)</f>
        <v>5.5</v>
      </c>
      <c r="DO523">
        <f>(DD523*InputWeights!$C$12+DE523*InputWeights!$C$10+CU523*InputWeights!$C$11)</f>
        <v>2</v>
      </c>
      <c r="DP523">
        <f>(DC523*InputWeights!$C$18+DK523*InputWeights!$C$16+DH523*InputWeights!$C$15+CY523*InputWeights!$C$17)</f>
        <v>1.35</v>
      </c>
      <c r="DR523">
        <f>DN523*InputWeights!$C$5+DO523*InputWeights!$C$9+DP523*InputWeights!$C$14</f>
        <v>27.9</v>
      </c>
      <c r="DS523">
        <f>((_xlfn.RANK.EQ(DR523,$DR$2:$DR$1000,0))/(COUNT(DR$2:$DR$1000)))*100</f>
        <v>70.546984572230002</v>
      </c>
      <c r="DT523">
        <f t="shared" si="62"/>
        <v>0</v>
      </c>
    </row>
    <row r="524" spans="1:124" x14ac:dyDescent="0.25">
      <c r="A524" t="s">
        <v>1983</v>
      </c>
      <c r="B524" t="s">
        <v>108</v>
      </c>
      <c r="C524" t="s">
        <v>109</v>
      </c>
      <c r="D524" t="s">
        <v>110</v>
      </c>
      <c r="E524" t="s">
        <v>666</v>
      </c>
      <c r="F524">
        <v>2318</v>
      </c>
      <c r="G524">
        <v>20000500</v>
      </c>
      <c r="H524">
        <v>0</v>
      </c>
      <c r="I524">
        <v>1985</v>
      </c>
      <c r="J524">
        <v>1985</v>
      </c>
      <c r="K524" t="s">
        <v>183</v>
      </c>
      <c r="L524" t="s">
        <v>114</v>
      </c>
      <c r="M524">
        <v>24</v>
      </c>
      <c r="N524" t="s">
        <v>229</v>
      </c>
      <c r="O524">
        <v>2</v>
      </c>
      <c r="Q524" t="s">
        <v>117</v>
      </c>
      <c r="R524">
        <v>0</v>
      </c>
      <c r="S524" t="s">
        <v>1984</v>
      </c>
      <c r="T524">
        <v>127</v>
      </c>
      <c r="V524">
        <v>3177</v>
      </c>
      <c r="W524" t="s">
        <v>116</v>
      </c>
      <c r="X524" t="s">
        <v>117</v>
      </c>
      <c r="Y524" t="s">
        <v>1987</v>
      </c>
      <c r="AA524" t="s">
        <v>133</v>
      </c>
      <c r="AC524" t="s">
        <v>160</v>
      </c>
      <c r="AD524" t="s">
        <v>1990</v>
      </c>
      <c r="AE524" t="s">
        <v>274</v>
      </c>
      <c r="AF524" t="s">
        <v>124</v>
      </c>
      <c r="AG524" t="s">
        <v>112</v>
      </c>
      <c r="AH524" t="s">
        <v>124</v>
      </c>
      <c r="AI524" t="s">
        <v>112</v>
      </c>
      <c r="AJ524" t="s">
        <v>112</v>
      </c>
      <c r="AK524" t="s">
        <v>112</v>
      </c>
      <c r="AL524" t="s">
        <v>1091</v>
      </c>
      <c r="AM524" t="s">
        <v>416</v>
      </c>
      <c r="AN524" t="s">
        <v>457</v>
      </c>
      <c r="AO524">
        <v>4431</v>
      </c>
      <c r="AP524">
        <v>102264</v>
      </c>
      <c r="AQ524">
        <v>621</v>
      </c>
      <c r="AR524" t="s">
        <v>110</v>
      </c>
      <c r="AS524">
        <v>6989</v>
      </c>
      <c r="AT524">
        <v>9307</v>
      </c>
      <c r="AU524">
        <v>6989</v>
      </c>
      <c r="AV524">
        <v>9307</v>
      </c>
      <c r="BB524" t="s">
        <v>129</v>
      </c>
      <c r="BC524" t="s">
        <v>180</v>
      </c>
      <c r="BD524">
        <v>85</v>
      </c>
      <c r="BE524" t="s">
        <v>131</v>
      </c>
      <c r="BF524">
        <v>1</v>
      </c>
      <c r="BG524">
        <v>3</v>
      </c>
      <c r="BH524">
        <v>3</v>
      </c>
      <c r="BI524" t="s">
        <v>131</v>
      </c>
      <c r="BJ524" t="s">
        <v>366</v>
      </c>
      <c r="BK524" t="s">
        <v>112</v>
      </c>
      <c r="BN524" t="s">
        <v>133</v>
      </c>
      <c r="BR524" t="s">
        <v>133</v>
      </c>
      <c r="BU524" t="s">
        <v>153</v>
      </c>
      <c r="BV524" t="s">
        <v>116</v>
      </c>
      <c r="BW524" t="s">
        <v>112</v>
      </c>
      <c r="BX524">
        <v>0</v>
      </c>
      <c r="BZ524">
        <v>0</v>
      </c>
      <c r="CA524">
        <v>1</v>
      </c>
      <c r="CB524">
        <v>0</v>
      </c>
      <c r="CC524">
        <v>0</v>
      </c>
      <c r="CD524" t="s">
        <v>117</v>
      </c>
      <c r="CE524" t="s">
        <v>117</v>
      </c>
      <c r="CF524" t="s">
        <v>110</v>
      </c>
      <c r="CG524" t="s">
        <v>117</v>
      </c>
      <c r="CH524" t="s">
        <v>117</v>
      </c>
      <c r="CI524" t="s">
        <v>117</v>
      </c>
      <c r="CJ524" t="s">
        <v>117</v>
      </c>
      <c r="CK524" t="s">
        <v>112</v>
      </c>
      <c r="CL524">
        <v>9</v>
      </c>
      <c r="CM524">
        <v>4</v>
      </c>
      <c r="CN524" t="s">
        <v>142</v>
      </c>
      <c r="CO524" t="s">
        <v>183</v>
      </c>
      <c r="CP524">
        <v>0</v>
      </c>
      <c r="CQ524" t="s">
        <v>143</v>
      </c>
      <c r="CR524" t="s">
        <v>143</v>
      </c>
      <c r="CS524" t="s">
        <v>156</v>
      </c>
      <c r="CT524" t="s">
        <v>156</v>
      </c>
      <c r="CU524">
        <v>5</v>
      </c>
      <c r="CV524" t="s">
        <v>1991</v>
      </c>
      <c r="CW524" t="s">
        <v>1991</v>
      </c>
      <c r="CX524">
        <v>4</v>
      </c>
      <c r="CY524">
        <f t="shared" si="56"/>
        <v>2.5</v>
      </c>
      <c r="CZ524">
        <v>3.5143399999999998</v>
      </c>
      <c r="DA524">
        <v>1.84073</v>
      </c>
      <c r="DB524">
        <f t="shared" si="57"/>
        <v>1</v>
      </c>
      <c r="DC524">
        <v>0</v>
      </c>
      <c r="DD524">
        <v>0</v>
      </c>
      <c r="DE524">
        <v>0</v>
      </c>
      <c r="DF524">
        <v>3177</v>
      </c>
      <c r="DG524">
        <f t="shared" si="58"/>
        <v>3177</v>
      </c>
      <c r="DH524">
        <f t="shared" si="59"/>
        <v>1</v>
      </c>
      <c r="DI524">
        <v>117</v>
      </c>
      <c r="DJ524">
        <f t="shared" si="60"/>
        <v>117</v>
      </c>
      <c r="DK524">
        <f t="shared" si="61"/>
        <v>1</v>
      </c>
      <c r="DL524">
        <v>10</v>
      </c>
      <c r="DN524">
        <f>(DL524*InputWeights!$C$7+DB524*InputWeights!$C$6)</f>
        <v>5.5</v>
      </c>
      <c r="DO524">
        <f>(DD524*InputWeights!$C$12+DE524*InputWeights!$C$10+CU524*InputWeights!$C$11)</f>
        <v>2</v>
      </c>
      <c r="DP524">
        <f>(DC524*InputWeights!$C$18+DK524*InputWeights!$C$16+DH524*InputWeights!$C$15+CY524*InputWeights!$C$17)</f>
        <v>1.35</v>
      </c>
      <c r="DR524">
        <f>DN524*InputWeights!$C$5+DO524*InputWeights!$C$9+DP524*InputWeights!$C$14</f>
        <v>27.9</v>
      </c>
      <c r="DS524">
        <f>((_xlfn.RANK.EQ(DR524,$DR$2:$DR$1000,0))/(COUNT(DR$2:$DR$1000)))*100</f>
        <v>70.546984572230002</v>
      </c>
      <c r="DT524">
        <f t="shared" si="62"/>
        <v>0</v>
      </c>
    </row>
    <row r="525" spans="1:124" x14ac:dyDescent="0.25">
      <c r="A525" t="s">
        <v>1983</v>
      </c>
      <c r="B525" t="s">
        <v>108</v>
      </c>
      <c r="C525" t="s">
        <v>109</v>
      </c>
      <c r="D525" t="s">
        <v>110</v>
      </c>
      <c r="E525" t="s">
        <v>451</v>
      </c>
      <c r="F525">
        <v>2786</v>
      </c>
      <c r="G525">
        <v>20000600</v>
      </c>
      <c r="H525">
        <v>0</v>
      </c>
      <c r="I525">
        <v>1985</v>
      </c>
      <c r="J525">
        <v>1985</v>
      </c>
      <c r="K525" t="s">
        <v>183</v>
      </c>
      <c r="L525" t="s">
        <v>114</v>
      </c>
      <c r="M525">
        <v>20</v>
      </c>
      <c r="N525" t="s">
        <v>229</v>
      </c>
      <c r="O525">
        <v>2</v>
      </c>
      <c r="Q525" t="s">
        <v>117</v>
      </c>
      <c r="R525">
        <v>0</v>
      </c>
      <c r="S525" t="s">
        <v>1984</v>
      </c>
      <c r="T525">
        <v>121</v>
      </c>
      <c r="V525">
        <v>3177</v>
      </c>
      <c r="W525" t="s">
        <v>116</v>
      </c>
      <c r="X525" t="s">
        <v>117</v>
      </c>
      <c r="Y525" t="s">
        <v>1992</v>
      </c>
      <c r="AA525" t="s">
        <v>133</v>
      </c>
      <c r="AC525" t="s">
        <v>1990</v>
      </c>
      <c r="AD525" t="s">
        <v>1993</v>
      </c>
      <c r="AE525" t="s">
        <v>274</v>
      </c>
      <c r="AF525" t="s">
        <v>124</v>
      </c>
      <c r="AG525" t="s">
        <v>112</v>
      </c>
      <c r="AH525" t="s">
        <v>124</v>
      </c>
      <c r="AI525" t="s">
        <v>112</v>
      </c>
      <c r="AJ525" t="s">
        <v>112</v>
      </c>
      <c r="AK525" t="s">
        <v>112</v>
      </c>
      <c r="AL525" t="s">
        <v>307</v>
      </c>
      <c r="AM525" t="s">
        <v>416</v>
      </c>
      <c r="AN525" t="s">
        <v>307</v>
      </c>
      <c r="AO525">
        <v>4432</v>
      </c>
      <c r="AP525">
        <v>102264</v>
      </c>
      <c r="AQ525">
        <v>621</v>
      </c>
      <c r="AR525" t="s">
        <v>110</v>
      </c>
      <c r="AS525">
        <v>9307</v>
      </c>
      <c r="AT525">
        <v>12093</v>
      </c>
      <c r="AU525">
        <v>9307</v>
      </c>
      <c r="AV525">
        <v>12093</v>
      </c>
      <c r="BB525" t="s">
        <v>129</v>
      </c>
      <c r="BC525" t="s">
        <v>180</v>
      </c>
      <c r="BD525">
        <v>82</v>
      </c>
      <c r="BE525" t="s">
        <v>131</v>
      </c>
      <c r="BF525">
        <v>1</v>
      </c>
      <c r="BG525">
        <v>3</v>
      </c>
      <c r="BH525">
        <v>3</v>
      </c>
      <c r="BI525" t="s">
        <v>183</v>
      </c>
      <c r="BJ525" t="s">
        <v>366</v>
      </c>
      <c r="BK525" t="s">
        <v>112</v>
      </c>
      <c r="BN525" t="s">
        <v>133</v>
      </c>
      <c r="BR525" t="s">
        <v>133</v>
      </c>
      <c r="BU525" t="s">
        <v>153</v>
      </c>
      <c r="BV525" t="s">
        <v>116</v>
      </c>
      <c r="BW525" t="s">
        <v>112</v>
      </c>
      <c r="BX525">
        <v>0</v>
      </c>
      <c r="BZ525">
        <v>0</v>
      </c>
      <c r="CA525">
        <v>1</v>
      </c>
      <c r="CB525">
        <v>0</v>
      </c>
      <c r="CC525">
        <v>0</v>
      </c>
      <c r="CD525" t="s">
        <v>117</v>
      </c>
      <c r="CE525" t="s">
        <v>117</v>
      </c>
      <c r="CF525" t="s">
        <v>110</v>
      </c>
      <c r="CG525" t="s">
        <v>117</v>
      </c>
      <c r="CH525" t="s">
        <v>117</v>
      </c>
      <c r="CI525" t="s">
        <v>117</v>
      </c>
      <c r="CJ525" t="s">
        <v>117</v>
      </c>
      <c r="CK525" t="s">
        <v>112</v>
      </c>
      <c r="CL525">
        <v>7</v>
      </c>
      <c r="CM525">
        <v>7</v>
      </c>
      <c r="CN525" t="s">
        <v>142</v>
      </c>
      <c r="CO525" t="s">
        <v>183</v>
      </c>
      <c r="CP525">
        <v>0</v>
      </c>
      <c r="CQ525" t="s">
        <v>143</v>
      </c>
      <c r="CR525" t="s">
        <v>143</v>
      </c>
      <c r="CS525" t="s">
        <v>156</v>
      </c>
      <c r="CT525" t="s">
        <v>156</v>
      </c>
      <c r="CU525">
        <v>5</v>
      </c>
      <c r="CV525" t="s">
        <v>1994</v>
      </c>
      <c r="CW525" t="s">
        <v>1994</v>
      </c>
      <c r="CX525">
        <v>4</v>
      </c>
      <c r="CY525">
        <f t="shared" si="56"/>
        <v>2.5</v>
      </c>
      <c r="CZ525">
        <v>3.46332</v>
      </c>
      <c r="DA525">
        <v>2.07565</v>
      </c>
      <c r="DB525">
        <f t="shared" si="57"/>
        <v>1</v>
      </c>
      <c r="DC525">
        <v>0</v>
      </c>
      <c r="DD525">
        <v>0</v>
      </c>
      <c r="DE525">
        <v>0</v>
      </c>
      <c r="DF525">
        <v>3177</v>
      </c>
      <c r="DG525">
        <f t="shared" si="58"/>
        <v>3177</v>
      </c>
      <c r="DH525">
        <f t="shared" si="59"/>
        <v>1</v>
      </c>
      <c r="DI525">
        <v>117</v>
      </c>
      <c r="DJ525">
        <f t="shared" si="60"/>
        <v>117</v>
      </c>
      <c r="DK525">
        <f t="shared" si="61"/>
        <v>1</v>
      </c>
      <c r="DL525">
        <v>10</v>
      </c>
      <c r="DN525">
        <f>(DL525*InputWeights!$C$7+DB525*InputWeights!$C$6)</f>
        <v>5.5</v>
      </c>
      <c r="DO525">
        <f>(DD525*InputWeights!$C$12+DE525*InputWeights!$C$10+CU525*InputWeights!$C$11)</f>
        <v>2</v>
      </c>
      <c r="DP525">
        <f>(DC525*InputWeights!$C$18+DK525*InputWeights!$C$16+DH525*InputWeights!$C$15+CY525*InputWeights!$C$17)</f>
        <v>1.35</v>
      </c>
      <c r="DR525">
        <f>DN525*InputWeights!$C$5+DO525*InputWeights!$C$9+DP525*InputWeights!$C$14</f>
        <v>27.9</v>
      </c>
      <c r="DS525">
        <f>((_xlfn.RANK.EQ(DR525,$DR$2:$DR$1000,0))/(COUNT(DR$2:$DR$1000)))*100</f>
        <v>70.546984572230002</v>
      </c>
      <c r="DT525">
        <f t="shared" si="62"/>
        <v>0</v>
      </c>
    </row>
    <row r="526" spans="1:124" x14ac:dyDescent="0.25">
      <c r="A526" t="s">
        <v>2059</v>
      </c>
      <c r="B526" t="s">
        <v>108</v>
      </c>
      <c r="C526" t="s">
        <v>109</v>
      </c>
      <c r="D526" t="s">
        <v>110</v>
      </c>
      <c r="E526" t="s">
        <v>217</v>
      </c>
      <c r="F526">
        <v>266</v>
      </c>
      <c r="G526">
        <v>20000300</v>
      </c>
      <c r="H526">
        <v>270</v>
      </c>
      <c r="I526">
        <v>2010</v>
      </c>
      <c r="J526">
        <v>2010</v>
      </c>
      <c r="K526" t="s">
        <v>112</v>
      </c>
      <c r="L526" t="s">
        <v>110</v>
      </c>
      <c r="M526">
        <v>16</v>
      </c>
      <c r="N526" t="s">
        <v>147</v>
      </c>
      <c r="O526">
        <v>1</v>
      </c>
      <c r="Q526" t="s">
        <v>117</v>
      </c>
      <c r="R526">
        <v>0</v>
      </c>
      <c r="T526">
        <v>0</v>
      </c>
      <c r="V526">
        <v>926</v>
      </c>
      <c r="W526" t="s">
        <v>110</v>
      </c>
      <c r="X526" t="s">
        <v>117</v>
      </c>
      <c r="Y526" t="s">
        <v>2065</v>
      </c>
      <c r="AA526" t="s">
        <v>133</v>
      </c>
      <c r="AE526" t="s">
        <v>274</v>
      </c>
      <c r="AF526" t="s">
        <v>124</v>
      </c>
      <c r="AG526" t="s">
        <v>125</v>
      </c>
      <c r="AH526" t="s">
        <v>124</v>
      </c>
      <c r="AI526" t="s">
        <v>112</v>
      </c>
      <c r="AJ526" t="s">
        <v>112</v>
      </c>
      <c r="AK526" t="s">
        <v>125</v>
      </c>
      <c r="AL526" t="s">
        <v>1029</v>
      </c>
      <c r="AM526" t="s">
        <v>1029</v>
      </c>
      <c r="AN526" t="s">
        <v>1029</v>
      </c>
      <c r="AO526">
        <v>4760</v>
      </c>
      <c r="AP526">
        <v>102264</v>
      </c>
      <c r="AQ526">
        <v>37113</v>
      </c>
      <c r="AR526" t="s">
        <v>110</v>
      </c>
      <c r="AS526">
        <v>0</v>
      </c>
      <c r="AT526">
        <v>266</v>
      </c>
      <c r="AU526">
        <v>2243</v>
      </c>
      <c r="AV526">
        <v>2509</v>
      </c>
      <c r="BB526" t="s">
        <v>129</v>
      </c>
      <c r="BC526" t="s">
        <v>704</v>
      </c>
      <c r="BD526">
        <v>0</v>
      </c>
      <c r="BE526" t="s">
        <v>131</v>
      </c>
      <c r="BF526">
        <v>2</v>
      </c>
      <c r="BG526">
        <v>0</v>
      </c>
      <c r="BH526">
        <v>2</v>
      </c>
      <c r="BJ526" t="s">
        <v>154</v>
      </c>
      <c r="BK526" t="s">
        <v>112</v>
      </c>
      <c r="BN526" t="s">
        <v>133</v>
      </c>
      <c r="BR526" t="s">
        <v>133</v>
      </c>
      <c r="BU526" t="s">
        <v>112</v>
      </c>
      <c r="BV526" t="s">
        <v>114</v>
      </c>
      <c r="BX526">
        <v>0</v>
      </c>
      <c r="BZ526">
        <v>0</v>
      </c>
      <c r="CA526">
        <v>1</v>
      </c>
      <c r="CB526">
        <v>0</v>
      </c>
      <c r="CC526">
        <v>0</v>
      </c>
      <c r="CD526" t="s">
        <v>117</v>
      </c>
      <c r="CE526" t="s">
        <v>117</v>
      </c>
      <c r="CF526" t="s">
        <v>110</v>
      </c>
      <c r="CG526" t="s">
        <v>117</v>
      </c>
      <c r="CH526" t="s">
        <v>114</v>
      </c>
      <c r="CI526" t="s">
        <v>117</v>
      </c>
      <c r="CJ526" t="s">
        <v>110</v>
      </c>
      <c r="CK526" t="s">
        <v>112</v>
      </c>
      <c r="CL526">
        <v>0</v>
      </c>
      <c r="CM526">
        <v>0</v>
      </c>
      <c r="CN526" t="s">
        <v>155</v>
      </c>
      <c r="CO526" t="s">
        <v>154</v>
      </c>
      <c r="CP526">
        <v>0</v>
      </c>
      <c r="CR526" t="s">
        <v>144</v>
      </c>
      <c r="CS526" t="s">
        <v>418</v>
      </c>
      <c r="CT526" t="s">
        <v>136</v>
      </c>
      <c r="CU526">
        <v>10</v>
      </c>
      <c r="CV526" t="s">
        <v>2066</v>
      </c>
      <c r="CW526" t="s">
        <v>2066</v>
      </c>
      <c r="CX526">
        <v>1</v>
      </c>
      <c r="CY526">
        <f t="shared" si="56"/>
        <v>10</v>
      </c>
      <c r="CZ526">
        <v>3.6619899999999999</v>
      </c>
      <c r="DA526">
        <v>2.10832</v>
      </c>
      <c r="DB526">
        <f t="shared" si="57"/>
        <v>1</v>
      </c>
      <c r="DF526">
        <v>926</v>
      </c>
      <c r="DG526">
        <f t="shared" si="58"/>
        <v>1852</v>
      </c>
      <c r="DH526">
        <f t="shared" si="59"/>
        <v>1</v>
      </c>
      <c r="DI526">
        <v>65</v>
      </c>
      <c r="DJ526">
        <f t="shared" si="60"/>
        <v>130</v>
      </c>
      <c r="DK526">
        <f t="shared" si="61"/>
        <v>1</v>
      </c>
      <c r="DN526">
        <f>(DL526*InputWeights!$C$7+DB526*InputWeights!$C$6)</f>
        <v>0.5</v>
      </c>
      <c r="DO526">
        <f>(DD526*InputWeights!$C$12+DE526*InputWeights!$C$10+CU526*InputWeights!$C$11)</f>
        <v>4</v>
      </c>
      <c r="DP526">
        <f>(DC526*InputWeights!$C$18+DK526*InputWeights!$C$16+DH526*InputWeights!$C$15+CY526*InputWeights!$C$17)</f>
        <v>3.6</v>
      </c>
      <c r="DR526">
        <f>DN526*InputWeights!$C$5+DO526*InputWeights!$C$9+DP526*InputWeights!$C$14</f>
        <v>27.9</v>
      </c>
      <c r="DS526">
        <f>((_xlfn.RANK.EQ(DR526,$DR$2:$DR$1000,0))/(COUNT(DR$2:$DR$1000)))*100</f>
        <v>70.546984572230002</v>
      </c>
      <c r="DT526">
        <f t="shared" si="62"/>
        <v>0</v>
      </c>
    </row>
    <row r="527" spans="1:124" x14ac:dyDescent="0.25">
      <c r="A527" t="s">
        <v>2225</v>
      </c>
      <c r="B527" t="s">
        <v>108</v>
      </c>
      <c r="C527" t="s">
        <v>109</v>
      </c>
      <c r="D527" t="s">
        <v>397</v>
      </c>
      <c r="E527" t="s">
        <v>411</v>
      </c>
      <c r="F527">
        <v>844</v>
      </c>
      <c r="G527">
        <v>1</v>
      </c>
      <c r="H527">
        <v>0</v>
      </c>
      <c r="I527">
        <v>0</v>
      </c>
      <c r="J527">
        <v>0</v>
      </c>
      <c r="K527" t="s">
        <v>183</v>
      </c>
      <c r="L527" t="s">
        <v>114</v>
      </c>
      <c r="M527">
        <v>42</v>
      </c>
      <c r="N527" t="s">
        <v>147</v>
      </c>
      <c r="O527">
        <v>4</v>
      </c>
      <c r="Q527" t="s">
        <v>117</v>
      </c>
      <c r="R527">
        <v>0</v>
      </c>
      <c r="T527">
        <v>398</v>
      </c>
      <c r="V527">
        <v>3028</v>
      </c>
      <c r="W527" t="s">
        <v>116</v>
      </c>
      <c r="X527" t="s">
        <v>117</v>
      </c>
      <c r="Y527" t="s">
        <v>2220</v>
      </c>
      <c r="AA527" t="s">
        <v>133</v>
      </c>
      <c r="AC527" t="s">
        <v>2210</v>
      </c>
      <c r="AD527" t="s">
        <v>2211</v>
      </c>
      <c r="AF527" t="s">
        <v>124</v>
      </c>
      <c r="AG527" t="s">
        <v>112</v>
      </c>
      <c r="AH527" t="s">
        <v>124</v>
      </c>
      <c r="AI527" t="s">
        <v>112</v>
      </c>
      <c r="AJ527" t="s">
        <v>112</v>
      </c>
      <c r="AK527" t="s">
        <v>112</v>
      </c>
      <c r="AL527" t="s">
        <v>416</v>
      </c>
      <c r="AM527" t="s">
        <v>416</v>
      </c>
      <c r="AO527">
        <v>5184</v>
      </c>
      <c r="AP527">
        <v>102264</v>
      </c>
      <c r="AQ527">
        <v>12744</v>
      </c>
      <c r="AR527" t="s">
        <v>110</v>
      </c>
      <c r="AS527">
        <v>0</v>
      </c>
      <c r="AT527">
        <v>844</v>
      </c>
      <c r="AU527">
        <v>0</v>
      </c>
      <c r="AV527">
        <v>844</v>
      </c>
      <c r="BB527" t="s">
        <v>129</v>
      </c>
      <c r="BC527" t="s">
        <v>247</v>
      </c>
      <c r="BD527">
        <v>0</v>
      </c>
      <c r="BE527" t="s">
        <v>131</v>
      </c>
      <c r="BF527">
        <v>0</v>
      </c>
      <c r="BG527">
        <v>0</v>
      </c>
      <c r="BH527">
        <v>0</v>
      </c>
      <c r="BK527" t="s">
        <v>112</v>
      </c>
      <c r="BN527" t="s">
        <v>133</v>
      </c>
      <c r="BR527" t="s">
        <v>133</v>
      </c>
      <c r="BU527" t="s">
        <v>112</v>
      </c>
      <c r="BX527">
        <v>0</v>
      </c>
      <c r="BZ527">
        <v>0</v>
      </c>
      <c r="CA527">
        <v>4</v>
      </c>
      <c r="CB527">
        <v>0</v>
      </c>
      <c r="CC527">
        <v>0</v>
      </c>
      <c r="CE527" t="s">
        <v>117</v>
      </c>
      <c r="CF527" t="s">
        <v>110</v>
      </c>
      <c r="CK527" t="s">
        <v>112</v>
      </c>
      <c r="CL527">
        <v>0</v>
      </c>
      <c r="CM527">
        <v>0</v>
      </c>
      <c r="CP527">
        <v>0</v>
      </c>
      <c r="CQ527" t="s">
        <v>417</v>
      </c>
      <c r="CS527" t="s">
        <v>418</v>
      </c>
      <c r="CT527" t="s">
        <v>418</v>
      </c>
      <c r="CU527">
        <v>5</v>
      </c>
      <c r="CV527" t="s">
        <v>2226</v>
      </c>
      <c r="CW527" t="s">
        <v>2226</v>
      </c>
      <c r="CX527">
        <v>4</v>
      </c>
      <c r="CY527">
        <f t="shared" si="56"/>
        <v>2.5</v>
      </c>
      <c r="CZ527">
        <v>3.5731799999999998</v>
      </c>
      <c r="DA527">
        <v>2.4926400000000002</v>
      </c>
      <c r="DB527">
        <f t="shared" si="57"/>
        <v>1</v>
      </c>
      <c r="DC527">
        <v>0</v>
      </c>
      <c r="DD527">
        <v>0</v>
      </c>
      <c r="DE527">
        <v>0</v>
      </c>
      <c r="DF527">
        <v>3028</v>
      </c>
      <c r="DG527">
        <f t="shared" si="58"/>
        <v>3028</v>
      </c>
      <c r="DH527">
        <f t="shared" si="59"/>
        <v>1</v>
      </c>
      <c r="DI527">
        <v>151</v>
      </c>
      <c r="DJ527">
        <f t="shared" si="60"/>
        <v>151</v>
      </c>
      <c r="DK527">
        <f t="shared" si="61"/>
        <v>1</v>
      </c>
      <c r="DL527">
        <v>10</v>
      </c>
      <c r="DN527">
        <f>(DL527*InputWeights!$C$7+DB527*InputWeights!$C$6)</f>
        <v>5.5</v>
      </c>
      <c r="DO527">
        <f>(DD527*InputWeights!$C$12+DE527*InputWeights!$C$10+CU527*InputWeights!$C$11)</f>
        <v>2</v>
      </c>
      <c r="DP527">
        <f>(DC527*InputWeights!$C$18+DK527*InputWeights!$C$16+DH527*InputWeights!$C$15+CY527*InputWeights!$C$17)</f>
        <v>1.35</v>
      </c>
      <c r="DR527">
        <f>DN527*InputWeights!$C$5+DO527*InputWeights!$C$9+DP527*InputWeights!$C$14</f>
        <v>27.9</v>
      </c>
      <c r="DS527">
        <f>((_xlfn.RANK.EQ(DR527,$DR$2:$DR$1000,0))/(COUNT(DR$2:$DR$1000)))*100</f>
        <v>70.546984572230002</v>
      </c>
      <c r="DT527">
        <f t="shared" si="62"/>
        <v>0</v>
      </c>
    </row>
    <row r="528" spans="1:124" x14ac:dyDescent="0.25">
      <c r="A528" t="s">
        <v>2225</v>
      </c>
      <c r="B528" t="s">
        <v>108</v>
      </c>
      <c r="C528" t="s">
        <v>109</v>
      </c>
      <c r="D528" t="s">
        <v>397</v>
      </c>
      <c r="E528" t="s">
        <v>333</v>
      </c>
      <c r="F528">
        <v>1214</v>
      </c>
      <c r="G528">
        <v>3</v>
      </c>
      <c r="H528">
        <v>0</v>
      </c>
      <c r="I528">
        <v>0</v>
      </c>
      <c r="J528">
        <v>0</v>
      </c>
      <c r="K528" t="s">
        <v>183</v>
      </c>
      <c r="L528" t="s">
        <v>114</v>
      </c>
      <c r="M528">
        <v>40</v>
      </c>
      <c r="N528" t="s">
        <v>358</v>
      </c>
      <c r="O528">
        <v>4</v>
      </c>
      <c r="Q528" t="s">
        <v>117</v>
      </c>
      <c r="R528">
        <v>0</v>
      </c>
      <c r="T528">
        <v>425</v>
      </c>
      <c r="V528">
        <v>3028</v>
      </c>
      <c r="W528" t="s">
        <v>116</v>
      </c>
      <c r="X528" t="s">
        <v>117</v>
      </c>
      <c r="Y528" t="s">
        <v>2227</v>
      </c>
      <c r="AA528" t="s">
        <v>133</v>
      </c>
      <c r="AC528" t="s">
        <v>2228</v>
      </c>
      <c r="AD528" t="s">
        <v>2229</v>
      </c>
      <c r="AF528" t="s">
        <v>124</v>
      </c>
      <c r="AG528" t="s">
        <v>112</v>
      </c>
      <c r="AH528" t="s">
        <v>124</v>
      </c>
      <c r="AI528" t="s">
        <v>112</v>
      </c>
      <c r="AJ528" t="s">
        <v>112</v>
      </c>
      <c r="AK528" t="s">
        <v>112</v>
      </c>
      <c r="AL528" t="s">
        <v>1091</v>
      </c>
      <c r="AM528" t="s">
        <v>416</v>
      </c>
      <c r="AO528">
        <v>5186</v>
      </c>
      <c r="AP528">
        <v>102264</v>
      </c>
      <c r="AQ528">
        <v>12744</v>
      </c>
      <c r="AR528" t="s">
        <v>110</v>
      </c>
      <c r="AS528">
        <v>1847</v>
      </c>
      <c r="AT528">
        <v>3061</v>
      </c>
      <c r="AU528">
        <v>1847</v>
      </c>
      <c r="AV528">
        <v>3061</v>
      </c>
      <c r="BB528" t="s">
        <v>129</v>
      </c>
      <c r="BC528" t="s">
        <v>247</v>
      </c>
      <c r="BD528">
        <v>0</v>
      </c>
      <c r="BE528" t="s">
        <v>131</v>
      </c>
      <c r="BF528">
        <v>0</v>
      </c>
      <c r="BG528">
        <v>0</v>
      </c>
      <c r="BH528">
        <v>0</v>
      </c>
      <c r="BK528" t="s">
        <v>112</v>
      </c>
      <c r="BN528" t="s">
        <v>133</v>
      </c>
      <c r="BR528" t="s">
        <v>133</v>
      </c>
      <c r="BU528" t="s">
        <v>112</v>
      </c>
      <c r="BX528">
        <v>0</v>
      </c>
      <c r="BZ528">
        <v>0</v>
      </c>
      <c r="CA528">
        <v>4</v>
      </c>
      <c r="CB528">
        <v>0</v>
      </c>
      <c r="CC528">
        <v>0</v>
      </c>
      <c r="CE528" t="s">
        <v>117</v>
      </c>
      <c r="CF528" t="s">
        <v>110</v>
      </c>
      <c r="CK528" t="s">
        <v>112</v>
      </c>
      <c r="CL528">
        <v>0</v>
      </c>
      <c r="CM528">
        <v>0</v>
      </c>
      <c r="CP528">
        <v>0</v>
      </c>
      <c r="CQ528" t="s">
        <v>417</v>
      </c>
      <c r="CS528" t="s">
        <v>418</v>
      </c>
      <c r="CT528" t="s">
        <v>418</v>
      </c>
      <c r="CU528">
        <v>5</v>
      </c>
      <c r="CV528" t="s">
        <v>2230</v>
      </c>
      <c r="CW528" t="s">
        <v>2230</v>
      </c>
      <c r="CX528">
        <v>4</v>
      </c>
      <c r="CY528">
        <f t="shared" si="56"/>
        <v>2.5</v>
      </c>
      <c r="CZ528">
        <v>1.8592500000000001</v>
      </c>
      <c r="DA528">
        <v>1.29592</v>
      </c>
      <c r="DB528">
        <f t="shared" si="57"/>
        <v>1</v>
      </c>
      <c r="DC528">
        <v>0</v>
      </c>
      <c r="DD528">
        <v>0</v>
      </c>
      <c r="DE528">
        <v>0</v>
      </c>
      <c r="DF528">
        <v>3028</v>
      </c>
      <c r="DG528">
        <f t="shared" si="58"/>
        <v>3028</v>
      </c>
      <c r="DH528">
        <f t="shared" si="59"/>
        <v>1</v>
      </c>
      <c r="DI528">
        <v>151</v>
      </c>
      <c r="DJ528">
        <f t="shared" si="60"/>
        <v>151</v>
      </c>
      <c r="DK528">
        <f t="shared" si="61"/>
        <v>1</v>
      </c>
      <c r="DL528">
        <v>10</v>
      </c>
      <c r="DN528">
        <f>(DL528*InputWeights!$C$7+DB528*InputWeights!$C$6)</f>
        <v>5.5</v>
      </c>
      <c r="DO528">
        <f>(DD528*InputWeights!$C$12+DE528*InputWeights!$C$10+CU528*InputWeights!$C$11)</f>
        <v>2</v>
      </c>
      <c r="DP528">
        <f>(DC528*InputWeights!$C$18+DK528*InputWeights!$C$16+DH528*InputWeights!$C$15+CY528*InputWeights!$C$17)</f>
        <v>1.35</v>
      </c>
      <c r="DR528">
        <f>DN528*InputWeights!$C$5+DO528*InputWeights!$C$9+DP528*InputWeights!$C$14</f>
        <v>27.9</v>
      </c>
      <c r="DS528">
        <f>((_xlfn.RANK.EQ(DR528,$DR$2:$DR$1000,0))/(COUNT(DR$2:$DR$1000)))*100</f>
        <v>70.546984572230002</v>
      </c>
      <c r="DT528">
        <f t="shared" si="62"/>
        <v>0</v>
      </c>
    </row>
    <row r="529" spans="1:124" x14ac:dyDescent="0.25">
      <c r="A529" t="s">
        <v>2253</v>
      </c>
      <c r="B529" t="s">
        <v>108</v>
      </c>
      <c r="C529" t="s">
        <v>109</v>
      </c>
      <c r="D529" t="s">
        <v>397</v>
      </c>
      <c r="E529" t="s">
        <v>411</v>
      </c>
      <c r="F529">
        <v>475</v>
      </c>
      <c r="G529">
        <v>1</v>
      </c>
      <c r="H529">
        <v>0</v>
      </c>
      <c r="I529">
        <v>0</v>
      </c>
      <c r="J529">
        <v>0</v>
      </c>
      <c r="K529" t="s">
        <v>183</v>
      </c>
      <c r="L529" t="s">
        <v>114</v>
      </c>
      <c r="M529">
        <v>50</v>
      </c>
      <c r="N529" t="s">
        <v>147</v>
      </c>
      <c r="O529">
        <v>4</v>
      </c>
      <c r="Q529" t="s">
        <v>117</v>
      </c>
      <c r="R529">
        <v>0</v>
      </c>
      <c r="T529">
        <v>368</v>
      </c>
      <c r="V529">
        <v>3438</v>
      </c>
      <c r="W529" t="s">
        <v>116</v>
      </c>
      <c r="X529" t="s">
        <v>117</v>
      </c>
      <c r="Y529" t="s">
        <v>2254</v>
      </c>
      <c r="AA529" t="s">
        <v>133</v>
      </c>
      <c r="AC529" t="s">
        <v>2255</v>
      </c>
      <c r="AD529" t="s">
        <v>2256</v>
      </c>
      <c r="AF529" t="s">
        <v>124</v>
      </c>
      <c r="AG529" t="s">
        <v>112</v>
      </c>
      <c r="AH529" t="s">
        <v>124</v>
      </c>
      <c r="AI529" t="s">
        <v>112</v>
      </c>
      <c r="AJ529" t="s">
        <v>112</v>
      </c>
      <c r="AK529" t="s">
        <v>112</v>
      </c>
      <c r="AL529" t="s">
        <v>416</v>
      </c>
      <c r="AM529" t="s">
        <v>416</v>
      </c>
      <c r="AO529">
        <v>5397</v>
      </c>
      <c r="AP529">
        <v>102264</v>
      </c>
      <c r="AQ529">
        <v>62728</v>
      </c>
      <c r="AR529" t="s">
        <v>110</v>
      </c>
      <c r="AS529">
        <v>0</v>
      </c>
      <c r="AT529">
        <v>475</v>
      </c>
      <c r="AU529">
        <v>0</v>
      </c>
      <c r="AV529">
        <v>475</v>
      </c>
      <c r="BB529" t="s">
        <v>129</v>
      </c>
      <c r="BC529" t="s">
        <v>247</v>
      </c>
      <c r="BD529">
        <v>0</v>
      </c>
      <c r="BE529" t="s">
        <v>131</v>
      </c>
      <c r="BF529">
        <v>0</v>
      </c>
      <c r="BG529">
        <v>0</v>
      </c>
      <c r="BH529">
        <v>0</v>
      </c>
      <c r="BK529" t="s">
        <v>112</v>
      </c>
      <c r="BN529" t="s">
        <v>133</v>
      </c>
      <c r="BR529" t="s">
        <v>133</v>
      </c>
      <c r="BU529" t="s">
        <v>112</v>
      </c>
      <c r="BX529">
        <v>0</v>
      </c>
      <c r="BZ529">
        <v>0</v>
      </c>
      <c r="CA529">
        <v>4</v>
      </c>
      <c r="CB529">
        <v>0</v>
      </c>
      <c r="CC529">
        <v>0</v>
      </c>
      <c r="CE529" t="s">
        <v>117</v>
      </c>
      <c r="CF529" t="s">
        <v>110</v>
      </c>
      <c r="CK529" t="s">
        <v>112</v>
      </c>
      <c r="CL529">
        <v>0</v>
      </c>
      <c r="CM529">
        <v>0</v>
      </c>
      <c r="CP529">
        <v>0</v>
      </c>
      <c r="CQ529" t="s">
        <v>417</v>
      </c>
      <c r="CS529" t="s">
        <v>418</v>
      </c>
      <c r="CT529" t="s">
        <v>418</v>
      </c>
      <c r="CU529">
        <v>5</v>
      </c>
      <c r="CV529" t="s">
        <v>2257</v>
      </c>
      <c r="CW529" t="s">
        <v>2257</v>
      </c>
      <c r="CX529">
        <v>4</v>
      </c>
      <c r="CY529">
        <f t="shared" si="56"/>
        <v>2.5</v>
      </c>
      <c r="CZ529">
        <v>3.9702099999999998</v>
      </c>
      <c r="DA529">
        <v>2.5000100000000001</v>
      </c>
      <c r="DB529">
        <f t="shared" si="57"/>
        <v>1</v>
      </c>
      <c r="DC529">
        <v>0</v>
      </c>
      <c r="DD529">
        <v>0</v>
      </c>
      <c r="DE529">
        <v>0</v>
      </c>
      <c r="DF529">
        <v>3438</v>
      </c>
      <c r="DG529">
        <f t="shared" si="58"/>
        <v>3438</v>
      </c>
      <c r="DH529">
        <f t="shared" si="59"/>
        <v>1</v>
      </c>
      <c r="DI529">
        <v>206</v>
      </c>
      <c r="DJ529">
        <f t="shared" si="60"/>
        <v>206</v>
      </c>
      <c r="DK529">
        <f t="shared" si="61"/>
        <v>1</v>
      </c>
      <c r="DL529">
        <v>10</v>
      </c>
      <c r="DN529">
        <f>(DL529*InputWeights!$C$7+DB529*InputWeights!$C$6)</f>
        <v>5.5</v>
      </c>
      <c r="DO529">
        <f>(DD529*InputWeights!$C$12+DE529*InputWeights!$C$10+CU529*InputWeights!$C$11)</f>
        <v>2</v>
      </c>
      <c r="DP529">
        <f>(DC529*InputWeights!$C$18+DK529*InputWeights!$C$16+DH529*InputWeights!$C$15+CY529*InputWeights!$C$17)</f>
        <v>1.35</v>
      </c>
      <c r="DR529">
        <f>DN529*InputWeights!$C$5+DO529*InputWeights!$C$9+DP529*InputWeights!$C$14</f>
        <v>27.9</v>
      </c>
      <c r="DS529">
        <f>((_xlfn.RANK.EQ(DR529,$DR$2:$DR$1000,0))/(COUNT(DR$2:$DR$1000)))*100</f>
        <v>70.546984572230002</v>
      </c>
      <c r="DT529">
        <f t="shared" si="62"/>
        <v>0</v>
      </c>
    </row>
    <row r="530" spans="1:124" x14ac:dyDescent="0.25">
      <c r="A530" t="s">
        <v>2286</v>
      </c>
      <c r="B530" t="s">
        <v>108</v>
      </c>
      <c r="C530" t="s">
        <v>109</v>
      </c>
      <c r="D530" t="s">
        <v>397</v>
      </c>
      <c r="E530" t="s">
        <v>950</v>
      </c>
      <c r="F530">
        <v>1108</v>
      </c>
      <c r="G530">
        <v>4</v>
      </c>
      <c r="H530">
        <v>0</v>
      </c>
      <c r="I530">
        <v>0</v>
      </c>
      <c r="J530">
        <v>0</v>
      </c>
      <c r="K530" t="s">
        <v>183</v>
      </c>
      <c r="L530" t="s">
        <v>114</v>
      </c>
      <c r="M530">
        <v>20</v>
      </c>
      <c r="N530" t="s">
        <v>358</v>
      </c>
      <c r="O530">
        <v>2</v>
      </c>
      <c r="Q530" t="s">
        <v>117</v>
      </c>
      <c r="R530">
        <v>0</v>
      </c>
      <c r="T530">
        <v>138</v>
      </c>
      <c r="V530">
        <v>4106</v>
      </c>
      <c r="W530" t="s">
        <v>116</v>
      </c>
      <c r="X530" t="s">
        <v>114</v>
      </c>
      <c r="Y530" t="s">
        <v>2287</v>
      </c>
      <c r="AA530" t="s">
        <v>133</v>
      </c>
      <c r="AC530" t="s">
        <v>2288</v>
      </c>
      <c r="AD530" t="s">
        <v>2289</v>
      </c>
      <c r="AF530" t="s">
        <v>124</v>
      </c>
      <c r="AG530" t="s">
        <v>112</v>
      </c>
      <c r="AH530" t="s">
        <v>124</v>
      </c>
      <c r="AI530" t="s">
        <v>112</v>
      </c>
      <c r="AJ530" t="s">
        <v>112</v>
      </c>
      <c r="AK530" t="s">
        <v>112</v>
      </c>
      <c r="AL530" t="s">
        <v>701</v>
      </c>
      <c r="AM530" t="s">
        <v>416</v>
      </c>
      <c r="AO530">
        <v>5485</v>
      </c>
      <c r="AP530">
        <v>102264</v>
      </c>
      <c r="AQ530">
        <v>12811</v>
      </c>
      <c r="AR530" t="s">
        <v>110</v>
      </c>
      <c r="AS530">
        <v>8553</v>
      </c>
      <c r="AT530">
        <v>9661</v>
      </c>
      <c r="AU530">
        <v>8553</v>
      </c>
      <c r="AV530">
        <v>9661</v>
      </c>
      <c r="BB530" t="s">
        <v>129</v>
      </c>
      <c r="BC530" t="s">
        <v>247</v>
      </c>
      <c r="BD530">
        <v>0</v>
      </c>
      <c r="BE530" t="s">
        <v>131</v>
      </c>
      <c r="BF530">
        <v>0</v>
      </c>
      <c r="BG530">
        <v>0</v>
      </c>
      <c r="BH530">
        <v>0</v>
      </c>
      <c r="BK530" t="s">
        <v>112</v>
      </c>
      <c r="BN530" t="s">
        <v>133</v>
      </c>
      <c r="BR530" t="s">
        <v>133</v>
      </c>
      <c r="BU530" t="s">
        <v>112</v>
      </c>
      <c r="BX530">
        <v>0</v>
      </c>
      <c r="BZ530">
        <v>0</v>
      </c>
      <c r="CA530">
        <v>4</v>
      </c>
      <c r="CB530">
        <v>0</v>
      </c>
      <c r="CC530">
        <v>0</v>
      </c>
      <c r="CE530" t="s">
        <v>117</v>
      </c>
      <c r="CF530" t="s">
        <v>110</v>
      </c>
      <c r="CK530" t="s">
        <v>112</v>
      </c>
      <c r="CL530">
        <v>0</v>
      </c>
      <c r="CM530">
        <v>0</v>
      </c>
      <c r="CP530">
        <v>0</v>
      </c>
      <c r="CQ530" t="s">
        <v>417</v>
      </c>
      <c r="CS530" t="s">
        <v>418</v>
      </c>
      <c r="CT530" t="s">
        <v>418</v>
      </c>
      <c r="CU530">
        <v>5</v>
      </c>
      <c r="CV530" t="s">
        <v>2290</v>
      </c>
      <c r="CW530" t="s">
        <v>2290</v>
      </c>
      <c r="CX530">
        <v>5</v>
      </c>
      <c r="CY530">
        <f t="shared" si="56"/>
        <v>2.5</v>
      </c>
      <c r="CZ530">
        <v>1.0895999999999999</v>
      </c>
      <c r="DA530">
        <v>1.0895999999999999</v>
      </c>
      <c r="DB530">
        <f t="shared" si="57"/>
        <v>1</v>
      </c>
      <c r="DC530">
        <v>0</v>
      </c>
      <c r="DD530">
        <v>0</v>
      </c>
      <c r="DE530">
        <v>0</v>
      </c>
      <c r="DF530">
        <v>4106</v>
      </c>
      <c r="DG530">
        <f t="shared" si="58"/>
        <v>4106</v>
      </c>
      <c r="DH530">
        <f t="shared" si="59"/>
        <v>1</v>
      </c>
      <c r="DI530">
        <v>288</v>
      </c>
      <c r="DJ530">
        <f t="shared" si="60"/>
        <v>288</v>
      </c>
      <c r="DK530">
        <f t="shared" si="61"/>
        <v>1</v>
      </c>
      <c r="DL530">
        <v>10</v>
      </c>
      <c r="DN530">
        <f>(DL530*InputWeights!$C$7+DB530*InputWeights!$C$6)</f>
        <v>5.5</v>
      </c>
      <c r="DO530">
        <f>(DD530*InputWeights!$C$12+DE530*InputWeights!$C$10+CU530*InputWeights!$C$11)</f>
        <v>2</v>
      </c>
      <c r="DP530">
        <f>(DC530*InputWeights!$C$18+DK530*InputWeights!$C$16+DH530*InputWeights!$C$15+CY530*InputWeights!$C$17)</f>
        <v>1.35</v>
      </c>
      <c r="DR530">
        <f>DN530*InputWeights!$C$5+DO530*InputWeights!$C$9+DP530*InputWeights!$C$14</f>
        <v>27.9</v>
      </c>
      <c r="DS530">
        <f>((_xlfn.RANK.EQ(DR530,$DR$2:$DR$1000,0))/(COUNT(DR$2:$DR$1000)))*100</f>
        <v>70.546984572230002</v>
      </c>
      <c r="DT530">
        <f t="shared" si="62"/>
        <v>0</v>
      </c>
    </row>
    <row r="531" spans="1:124" x14ac:dyDescent="0.25">
      <c r="A531" t="s">
        <v>2303</v>
      </c>
      <c r="B531" t="s">
        <v>108</v>
      </c>
      <c r="C531" t="s">
        <v>109</v>
      </c>
      <c r="D531" t="s">
        <v>397</v>
      </c>
      <c r="E531" t="s">
        <v>802</v>
      </c>
      <c r="F531">
        <v>1689</v>
      </c>
      <c r="G531">
        <v>2</v>
      </c>
      <c r="H531">
        <v>0</v>
      </c>
      <c r="I531">
        <v>0</v>
      </c>
      <c r="J531">
        <v>0</v>
      </c>
      <c r="K531" t="s">
        <v>183</v>
      </c>
      <c r="L531" t="s">
        <v>114</v>
      </c>
      <c r="M531">
        <v>22</v>
      </c>
      <c r="N531" t="s">
        <v>358</v>
      </c>
      <c r="O531">
        <v>2</v>
      </c>
      <c r="Q531" t="s">
        <v>117</v>
      </c>
      <c r="R531">
        <v>0</v>
      </c>
      <c r="T531">
        <v>279</v>
      </c>
      <c r="V531">
        <v>2445</v>
      </c>
      <c r="W531" t="s">
        <v>116</v>
      </c>
      <c r="X531" t="s">
        <v>117</v>
      </c>
      <c r="Y531" t="s">
        <v>2304</v>
      </c>
      <c r="AA531" t="s">
        <v>133</v>
      </c>
      <c r="AC531" t="s">
        <v>2260</v>
      </c>
      <c r="AD531" t="s">
        <v>2305</v>
      </c>
      <c r="AF531" t="s">
        <v>124</v>
      </c>
      <c r="AG531" t="s">
        <v>112</v>
      </c>
      <c r="AH531" t="s">
        <v>124</v>
      </c>
      <c r="AI531" t="s">
        <v>112</v>
      </c>
      <c r="AJ531" t="s">
        <v>112</v>
      </c>
      <c r="AK531" t="s">
        <v>112</v>
      </c>
      <c r="AL531" t="s">
        <v>416</v>
      </c>
      <c r="AM531" t="s">
        <v>416</v>
      </c>
      <c r="AO531">
        <v>5523</v>
      </c>
      <c r="AP531">
        <v>102264</v>
      </c>
      <c r="AQ531">
        <v>12816</v>
      </c>
      <c r="AR531" t="s">
        <v>110</v>
      </c>
      <c r="AS531">
        <v>739</v>
      </c>
      <c r="AT531">
        <v>2428</v>
      </c>
      <c r="AU531">
        <v>739</v>
      </c>
      <c r="AV531">
        <v>2428</v>
      </c>
      <c r="BB531" t="s">
        <v>129</v>
      </c>
      <c r="BC531" t="s">
        <v>247</v>
      </c>
      <c r="BD531">
        <v>0</v>
      </c>
      <c r="BE531" t="s">
        <v>131</v>
      </c>
      <c r="BF531">
        <v>0</v>
      </c>
      <c r="BG531">
        <v>0</v>
      </c>
      <c r="BH531">
        <v>0</v>
      </c>
      <c r="BK531" t="s">
        <v>112</v>
      </c>
      <c r="BN531" t="s">
        <v>133</v>
      </c>
      <c r="BR531" t="s">
        <v>133</v>
      </c>
      <c r="BU531" t="s">
        <v>153</v>
      </c>
      <c r="BX531">
        <v>0</v>
      </c>
      <c r="BZ531">
        <v>0</v>
      </c>
      <c r="CA531">
        <v>3</v>
      </c>
      <c r="CB531">
        <v>0</v>
      </c>
      <c r="CC531">
        <v>0</v>
      </c>
      <c r="CE531" t="s">
        <v>117</v>
      </c>
      <c r="CF531" t="s">
        <v>110</v>
      </c>
      <c r="CK531" t="s">
        <v>112</v>
      </c>
      <c r="CL531">
        <v>0</v>
      </c>
      <c r="CM531">
        <v>0</v>
      </c>
      <c r="CP531">
        <v>0</v>
      </c>
      <c r="CQ531" t="s">
        <v>417</v>
      </c>
      <c r="CS531" t="s">
        <v>418</v>
      </c>
      <c r="CT531" t="s">
        <v>418</v>
      </c>
      <c r="CU531">
        <v>5</v>
      </c>
      <c r="CV531" t="s">
        <v>2306</v>
      </c>
      <c r="CW531" t="s">
        <v>2306</v>
      </c>
      <c r="CX531">
        <v>5</v>
      </c>
      <c r="CY531">
        <f t="shared" si="56"/>
        <v>2.5</v>
      </c>
      <c r="CZ531">
        <v>3.6388500000000001</v>
      </c>
      <c r="DA531">
        <v>2.1659899999999999</v>
      </c>
      <c r="DB531">
        <f t="shared" si="57"/>
        <v>1</v>
      </c>
      <c r="DC531">
        <v>0</v>
      </c>
      <c r="DD531">
        <v>0</v>
      </c>
      <c r="DE531">
        <v>0</v>
      </c>
      <c r="DF531">
        <v>2445</v>
      </c>
      <c r="DG531">
        <f t="shared" si="58"/>
        <v>2445</v>
      </c>
      <c r="DH531">
        <f t="shared" si="59"/>
        <v>1</v>
      </c>
      <c r="DI531">
        <v>147</v>
      </c>
      <c r="DJ531">
        <f t="shared" si="60"/>
        <v>147</v>
      </c>
      <c r="DK531">
        <f t="shared" si="61"/>
        <v>1</v>
      </c>
      <c r="DL531">
        <v>10</v>
      </c>
      <c r="DN531">
        <f>(DL531*InputWeights!$C$7+DB531*InputWeights!$C$6)</f>
        <v>5.5</v>
      </c>
      <c r="DO531">
        <f>(DD531*InputWeights!$C$12+DE531*InputWeights!$C$10+CU531*InputWeights!$C$11)</f>
        <v>2</v>
      </c>
      <c r="DP531">
        <f>(DC531*InputWeights!$C$18+DK531*InputWeights!$C$16+DH531*InputWeights!$C$15+CY531*InputWeights!$C$17)</f>
        <v>1.35</v>
      </c>
      <c r="DR531">
        <f>DN531*InputWeights!$C$5+DO531*InputWeights!$C$9+DP531*InputWeights!$C$14</f>
        <v>27.9</v>
      </c>
      <c r="DS531">
        <f>((_xlfn.RANK.EQ(DR531,$DR$2:$DR$1000,0))/(COUNT(DR$2:$DR$1000)))*100</f>
        <v>70.546984572230002</v>
      </c>
      <c r="DT531">
        <f t="shared" si="62"/>
        <v>0</v>
      </c>
    </row>
    <row r="532" spans="1:124" x14ac:dyDescent="0.25">
      <c r="A532" t="s">
        <v>2307</v>
      </c>
      <c r="B532" t="s">
        <v>108</v>
      </c>
      <c r="C532" t="s">
        <v>109</v>
      </c>
      <c r="D532" t="s">
        <v>397</v>
      </c>
      <c r="E532" t="s">
        <v>681</v>
      </c>
      <c r="F532">
        <v>1372</v>
      </c>
      <c r="G532">
        <v>1</v>
      </c>
      <c r="H532">
        <v>0</v>
      </c>
      <c r="I532">
        <v>0</v>
      </c>
      <c r="J532">
        <v>0</v>
      </c>
      <c r="K532" t="s">
        <v>183</v>
      </c>
      <c r="L532" t="s">
        <v>114</v>
      </c>
      <c r="M532">
        <v>22</v>
      </c>
      <c r="N532" t="s">
        <v>358</v>
      </c>
      <c r="O532">
        <v>2</v>
      </c>
      <c r="Q532" t="s">
        <v>117</v>
      </c>
      <c r="R532">
        <v>0</v>
      </c>
      <c r="T532">
        <v>230</v>
      </c>
      <c r="V532">
        <v>4024</v>
      </c>
      <c r="W532" t="s">
        <v>116</v>
      </c>
      <c r="X532" t="s">
        <v>117</v>
      </c>
      <c r="Y532" t="s">
        <v>1555</v>
      </c>
      <c r="AA532" t="s">
        <v>133</v>
      </c>
      <c r="AC532" t="s">
        <v>2279</v>
      </c>
      <c r="AD532" t="s">
        <v>1924</v>
      </c>
      <c r="AF532" t="s">
        <v>124</v>
      </c>
      <c r="AG532" t="s">
        <v>112</v>
      </c>
      <c r="AH532" t="s">
        <v>124</v>
      </c>
      <c r="AI532" t="s">
        <v>112</v>
      </c>
      <c r="AJ532" t="s">
        <v>112</v>
      </c>
      <c r="AK532" t="s">
        <v>112</v>
      </c>
      <c r="AL532" t="s">
        <v>686</v>
      </c>
      <c r="AM532" t="s">
        <v>686</v>
      </c>
      <c r="AO532">
        <v>5524</v>
      </c>
      <c r="AP532">
        <v>102264</v>
      </c>
      <c r="AQ532">
        <v>12817</v>
      </c>
      <c r="AR532" t="s">
        <v>110</v>
      </c>
      <c r="AS532">
        <v>0</v>
      </c>
      <c r="AT532">
        <v>1372</v>
      </c>
      <c r="AU532">
        <v>0</v>
      </c>
      <c r="AV532">
        <v>1372</v>
      </c>
      <c r="BB532" t="s">
        <v>129</v>
      </c>
      <c r="BC532" t="s">
        <v>247</v>
      </c>
      <c r="BD532">
        <v>0</v>
      </c>
      <c r="BE532" t="s">
        <v>131</v>
      </c>
      <c r="BF532">
        <v>0</v>
      </c>
      <c r="BG532">
        <v>0</v>
      </c>
      <c r="BH532">
        <v>0</v>
      </c>
      <c r="BK532" t="s">
        <v>112</v>
      </c>
      <c r="BN532" t="s">
        <v>133</v>
      </c>
      <c r="BR532" t="s">
        <v>133</v>
      </c>
      <c r="BU532" t="s">
        <v>112</v>
      </c>
      <c r="BX532">
        <v>0</v>
      </c>
      <c r="BZ532">
        <v>0</v>
      </c>
      <c r="CA532">
        <v>2</v>
      </c>
      <c r="CB532">
        <v>0</v>
      </c>
      <c r="CC532">
        <v>0</v>
      </c>
      <c r="CE532" t="s">
        <v>117</v>
      </c>
      <c r="CF532" t="s">
        <v>110</v>
      </c>
      <c r="CK532" t="s">
        <v>112</v>
      </c>
      <c r="CL532">
        <v>0</v>
      </c>
      <c r="CM532">
        <v>0</v>
      </c>
      <c r="CP532">
        <v>0</v>
      </c>
      <c r="CQ532" t="s">
        <v>417</v>
      </c>
      <c r="CS532" t="s">
        <v>418</v>
      </c>
      <c r="CT532" t="s">
        <v>418</v>
      </c>
      <c r="CU532">
        <v>5</v>
      </c>
      <c r="CV532" t="s">
        <v>2308</v>
      </c>
      <c r="CW532" t="s">
        <v>2308</v>
      </c>
      <c r="CX532">
        <v>5</v>
      </c>
      <c r="CY532">
        <f t="shared" si="56"/>
        <v>2.5</v>
      </c>
      <c r="CZ532">
        <v>3.3839700000000001</v>
      </c>
      <c r="DA532">
        <v>2.5564</v>
      </c>
      <c r="DB532">
        <f t="shared" si="57"/>
        <v>1</v>
      </c>
      <c r="DC532">
        <v>0</v>
      </c>
      <c r="DD532">
        <v>0</v>
      </c>
      <c r="DE532">
        <v>0</v>
      </c>
      <c r="DF532">
        <v>4024</v>
      </c>
      <c r="DG532">
        <f t="shared" si="58"/>
        <v>4024</v>
      </c>
      <c r="DH532">
        <f t="shared" si="59"/>
        <v>1</v>
      </c>
      <c r="DI532">
        <v>124</v>
      </c>
      <c r="DJ532">
        <f t="shared" si="60"/>
        <v>124</v>
      </c>
      <c r="DK532">
        <f t="shared" si="61"/>
        <v>1</v>
      </c>
      <c r="DL532">
        <v>10</v>
      </c>
      <c r="DN532">
        <f>(DL532*InputWeights!$C$7+DB532*InputWeights!$C$6)</f>
        <v>5.5</v>
      </c>
      <c r="DO532">
        <f>(DD532*InputWeights!$C$12+DE532*InputWeights!$C$10+CU532*InputWeights!$C$11)</f>
        <v>2</v>
      </c>
      <c r="DP532">
        <f>(DC532*InputWeights!$C$18+DK532*InputWeights!$C$16+DH532*InputWeights!$C$15+CY532*InputWeights!$C$17)</f>
        <v>1.35</v>
      </c>
      <c r="DR532">
        <f>DN532*InputWeights!$C$5+DO532*InputWeights!$C$9+DP532*InputWeights!$C$14</f>
        <v>27.9</v>
      </c>
      <c r="DS532">
        <f>((_xlfn.RANK.EQ(DR532,$DR$2:$DR$1000,0))/(COUNT(DR$2:$DR$1000)))*100</f>
        <v>70.546984572230002</v>
      </c>
      <c r="DT532">
        <f t="shared" si="62"/>
        <v>0</v>
      </c>
    </row>
    <row r="533" spans="1:124" x14ac:dyDescent="0.25">
      <c r="A533" t="s">
        <v>2307</v>
      </c>
      <c r="B533" t="s">
        <v>108</v>
      </c>
      <c r="C533" t="s">
        <v>109</v>
      </c>
      <c r="D533" t="s">
        <v>397</v>
      </c>
      <c r="E533" t="s">
        <v>411</v>
      </c>
      <c r="F533">
        <v>844</v>
      </c>
      <c r="G533">
        <v>2</v>
      </c>
      <c r="H533">
        <v>0</v>
      </c>
      <c r="I533">
        <v>0</v>
      </c>
      <c r="J533">
        <v>0</v>
      </c>
      <c r="K533" t="s">
        <v>183</v>
      </c>
      <c r="L533" t="s">
        <v>114</v>
      </c>
      <c r="M533">
        <v>22</v>
      </c>
      <c r="N533" t="s">
        <v>358</v>
      </c>
      <c r="O533">
        <v>2</v>
      </c>
      <c r="Q533" t="s">
        <v>117</v>
      </c>
      <c r="R533">
        <v>0</v>
      </c>
      <c r="T533">
        <v>210</v>
      </c>
      <c r="V533">
        <v>4024</v>
      </c>
      <c r="W533" t="s">
        <v>116</v>
      </c>
      <c r="X533" t="s">
        <v>117</v>
      </c>
      <c r="Y533" t="s">
        <v>1924</v>
      </c>
      <c r="AA533" t="s">
        <v>133</v>
      </c>
      <c r="AC533" t="s">
        <v>1555</v>
      </c>
      <c r="AD533" t="s">
        <v>2309</v>
      </c>
      <c r="AF533" t="s">
        <v>124</v>
      </c>
      <c r="AG533" t="s">
        <v>112</v>
      </c>
      <c r="AH533" t="s">
        <v>124</v>
      </c>
      <c r="AI533" t="s">
        <v>112</v>
      </c>
      <c r="AJ533" t="s">
        <v>112</v>
      </c>
      <c r="AK533" t="s">
        <v>112</v>
      </c>
      <c r="AL533" t="s">
        <v>686</v>
      </c>
      <c r="AM533" t="s">
        <v>686</v>
      </c>
      <c r="AO533">
        <v>5525</v>
      </c>
      <c r="AP533">
        <v>102264</v>
      </c>
      <c r="AQ533">
        <v>12817</v>
      </c>
      <c r="AR533" t="s">
        <v>110</v>
      </c>
      <c r="AS533">
        <v>1372</v>
      </c>
      <c r="AT533">
        <v>2216</v>
      </c>
      <c r="AU533">
        <v>1372</v>
      </c>
      <c r="AV533">
        <v>2216</v>
      </c>
      <c r="BB533" t="s">
        <v>129</v>
      </c>
      <c r="BC533" t="s">
        <v>247</v>
      </c>
      <c r="BD533">
        <v>0</v>
      </c>
      <c r="BE533" t="s">
        <v>131</v>
      </c>
      <c r="BF533">
        <v>0</v>
      </c>
      <c r="BG533">
        <v>0</v>
      </c>
      <c r="BH533">
        <v>0</v>
      </c>
      <c r="BK533" t="s">
        <v>112</v>
      </c>
      <c r="BN533" t="s">
        <v>133</v>
      </c>
      <c r="BR533" t="s">
        <v>133</v>
      </c>
      <c r="BU533" t="s">
        <v>112</v>
      </c>
      <c r="BX533">
        <v>0</v>
      </c>
      <c r="BZ533">
        <v>0</v>
      </c>
      <c r="CA533">
        <v>2</v>
      </c>
      <c r="CB533">
        <v>0</v>
      </c>
      <c r="CC533">
        <v>0</v>
      </c>
      <c r="CE533" t="s">
        <v>117</v>
      </c>
      <c r="CF533" t="s">
        <v>110</v>
      </c>
      <c r="CK533" t="s">
        <v>112</v>
      </c>
      <c r="CL533">
        <v>0</v>
      </c>
      <c r="CM533">
        <v>0</v>
      </c>
      <c r="CP533">
        <v>0</v>
      </c>
      <c r="CQ533" t="s">
        <v>417</v>
      </c>
      <c r="CS533" t="s">
        <v>418</v>
      </c>
      <c r="CT533" t="s">
        <v>418</v>
      </c>
      <c r="CU533">
        <v>5</v>
      </c>
      <c r="CV533" t="s">
        <v>2310</v>
      </c>
      <c r="CW533" t="s">
        <v>2310</v>
      </c>
      <c r="CX533">
        <v>5</v>
      </c>
      <c r="CY533">
        <f t="shared" si="56"/>
        <v>2.5</v>
      </c>
      <c r="CZ533">
        <v>1.69336</v>
      </c>
      <c r="DA533">
        <v>0.79386999999999996</v>
      </c>
      <c r="DB533">
        <f t="shared" si="57"/>
        <v>1</v>
      </c>
      <c r="DC533">
        <v>0</v>
      </c>
      <c r="DD533">
        <v>0</v>
      </c>
      <c r="DE533">
        <v>0</v>
      </c>
      <c r="DF533">
        <v>4024</v>
      </c>
      <c r="DG533">
        <f t="shared" si="58"/>
        <v>4024</v>
      </c>
      <c r="DH533">
        <f t="shared" si="59"/>
        <v>1</v>
      </c>
      <c r="DI533">
        <v>124</v>
      </c>
      <c r="DJ533">
        <f t="shared" si="60"/>
        <v>124</v>
      </c>
      <c r="DK533">
        <f t="shared" si="61"/>
        <v>1</v>
      </c>
      <c r="DL533">
        <v>10</v>
      </c>
      <c r="DN533">
        <f>(DL533*InputWeights!$C$7+DB533*InputWeights!$C$6)</f>
        <v>5.5</v>
      </c>
      <c r="DO533">
        <f>(DD533*InputWeights!$C$12+DE533*InputWeights!$C$10+CU533*InputWeights!$C$11)</f>
        <v>2</v>
      </c>
      <c r="DP533">
        <f>(DC533*InputWeights!$C$18+DK533*InputWeights!$C$16+DH533*InputWeights!$C$15+CY533*InputWeights!$C$17)</f>
        <v>1.35</v>
      </c>
      <c r="DR533">
        <f>DN533*InputWeights!$C$5+DO533*InputWeights!$C$9+DP533*InputWeights!$C$14</f>
        <v>27.9</v>
      </c>
      <c r="DS533">
        <f>((_xlfn.RANK.EQ(DR533,$DR$2:$DR$1000,0))/(COUNT(DR$2:$DR$1000)))*100</f>
        <v>70.546984572230002</v>
      </c>
      <c r="DT533">
        <f t="shared" si="62"/>
        <v>0</v>
      </c>
    </row>
    <row r="534" spans="1:124" x14ac:dyDescent="0.25">
      <c r="A534" t="s">
        <v>2311</v>
      </c>
      <c r="B534" t="s">
        <v>108</v>
      </c>
      <c r="C534" t="s">
        <v>109</v>
      </c>
      <c r="D534" t="s">
        <v>397</v>
      </c>
      <c r="E534" t="s">
        <v>411</v>
      </c>
      <c r="F534">
        <v>7497</v>
      </c>
      <c r="G534">
        <v>1</v>
      </c>
      <c r="H534">
        <v>0</v>
      </c>
      <c r="I534">
        <v>0</v>
      </c>
      <c r="J534">
        <v>0</v>
      </c>
      <c r="K534" t="s">
        <v>183</v>
      </c>
      <c r="L534" t="s">
        <v>114</v>
      </c>
      <c r="M534">
        <v>18</v>
      </c>
      <c r="N534" t="s">
        <v>358</v>
      </c>
      <c r="O534">
        <v>2</v>
      </c>
      <c r="Q534" t="s">
        <v>117</v>
      </c>
      <c r="R534">
        <v>0</v>
      </c>
      <c r="T534">
        <v>237</v>
      </c>
      <c r="V534">
        <v>1063</v>
      </c>
      <c r="W534" t="s">
        <v>116</v>
      </c>
      <c r="X534" t="s">
        <v>117</v>
      </c>
      <c r="Y534" t="s">
        <v>2312</v>
      </c>
      <c r="AA534" t="s">
        <v>133</v>
      </c>
      <c r="AC534" t="s">
        <v>2287</v>
      </c>
      <c r="AD534" t="s">
        <v>2291</v>
      </c>
      <c r="AF534" t="s">
        <v>124</v>
      </c>
      <c r="AG534" t="s">
        <v>112</v>
      </c>
      <c r="AH534" t="s">
        <v>124</v>
      </c>
      <c r="AI534" t="s">
        <v>112</v>
      </c>
      <c r="AJ534" t="s">
        <v>112</v>
      </c>
      <c r="AK534" t="s">
        <v>112</v>
      </c>
      <c r="AL534" t="s">
        <v>416</v>
      </c>
      <c r="AM534" t="s">
        <v>416</v>
      </c>
      <c r="AO534">
        <v>5531</v>
      </c>
      <c r="AP534">
        <v>102264</v>
      </c>
      <c r="AQ534">
        <v>12820</v>
      </c>
      <c r="AR534" t="s">
        <v>110</v>
      </c>
      <c r="AS534">
        <v>0</v>
      </c>
      <c r="AT534">
        <v>7497</v>
      </c>
      <c r="AU534">
        <v>0</v>
      </c>
      <c r="AV534">
        <v>7497</v>
      </c>
      <c r="BB534" t="s">
        <v>129</v>
      </c>
      <c r="BC534" t="s">
        <v>247</v>
      </c>
      <c r="BD534">
        <v>0</v>
      </c>
      <c r="BE534" t="s">
        <v>131</v>
      </c>
      <c r="BF534">
        <v>0</v>
      </c>
      <c r="BG534">
        <v>0</v>
      </c>
      <c r="BH534">
        <v>0</v>
      </c>
      <c r="BK534" t="s">
        <v>112</v>
      </c>
      <c r="BN534" t="s">
        <v>133</v>
      </c>
      <c r="BR534" t="s">
        <v>133</v>
      </c>
      <c r="BU534" t="s">
        <v>153</v>
      </c>
      <c r="BX534">
        <v>0</v>
      </c>
      <c r="BZ534">
        <v>0</v>
      </c>
      <c r="CA534">
        <v>4</v>
      </c>
      <c r="CB534">
        <v>0</v>
      </c>
      <c r="CC534">
        <v>0</v>
      </c>
      <c r="CE534" t="s">
        <v>117</v>
      </c>
      <c r="CF534" t="s">
        <v>110</v>
      </c>
      <c r="CK534" t="s">
        <v>112</v>
      </c>
      <c r="CL534">
        <v>0</v>
      </c>
      <c r="CM534">
        <v>0</v>
      </c>
      <c r="CP534">
        <v>0</v>
      </c>
      <c r="CQ534" t="s">
        <v>417</v>
      </c>
      <c r="CS534" t="s">
        <v>418</v>
      </c>
      <c r="CT534" t="s">
        <v>418</v>
      </c>
      <c r="CU534">
        <v>5</v>
      </c>
      <c r="CV534" t="s">
        <v>2313</v>
      </c>
      <c r="CW534" t="s">
        <v>2313</v>
      </c>
      <c r="CX534">
        <v>5</v>
      </c>
      <c r="CY534">
        <f t="shared" si="56"/>
        <v>2.5</v>
      </c>
      <c r="CZ534">
        <v>0.210449</v>
      </c>
      <c r="DA534">
        <v>0.210449</v>
      </c>
      <c r="DB534">
        <f t="shared" si="57"/>
        <v>1</v>
      </c>
      <c r="DC534">
        <v>0</v>
      </c>
      <c r="DD534">
        <v>0</v>
      </c>
      <c r="DE534">
        <v>0</v>
      </c>
      <c r="DF534">
        <v>1063</v>
      </c>
      <c r="DG534">
        <f t="shared" si="58"/>
        <v>1063</v>
      </c>
      <c r="DH534">
        <f t="shared" si="59"/>
        <v>1</v>
      </c>
      <c r="DI534">
        <v>53</v>
      </c>
      <c r="DJ534">
        <f t="shared" si="60"/>
        <v>53</v>
      </c>
      <c r="DK534">
        <f t="shared" si="61"/>
        <v>1</v>
      </c>
      <c r="DL534">
        <v>10</v>
      </c>
      <c r="DN534">
        <f>(DL534*InputWeights!$C$7+DB534*InputWeights!$C$6)</f>
        <v>5.5</v>
      </c>
      <c r="DO534">
        <f>(DD534*InputWeights!$C$12+DE534*InputWeights!$C$10+CU534*InputWeights!$C$11)</f>
        <v>2</v>
      </c>
      <c r="DP534">
        <f>(DC534*InputWeights!$C$18+DK534*InputWeights!$C$16+DH534*InputWeights!$C$15+CY534*InputWeights!$C$17)</f>
        <v>1.35</v>
      </c>
      <c r="DR534">
        <f>DN534*InputWeights!$C$5+DO534*InputWeights!$C$9+DP534*InputWeights!$C$14</f>
        <v>27.9</v>
      </c>
      <c r="DS534">
        <f>((_xlfn.RANK.EQ(DR534,$DR$2:$DR$1000,0))/(COUNT(DR$2:$DR$1000)))*100</f>
        <v>70.546984572230002</v>
      </c>
      <c r="DT534">
        <f t="shared" si="62"/>
        <v>0</v>
      </c>
    </row>
    <row r="535" spans="1:124" x14ac:dyDescent="0.25">
      <c r="A535" t="s">
        <v>2329</v>
      </c>
      <c r="B535" t="s">
        <v>108</v>
      </c>
      <c r="C535" t="s">
        <v>109</v>
      </c>
      <c r="D535" t="s">
        <v>397</v>
      </c>
      <c r="E535" t="s">
        <v>950</v>
      </c>
      <c r="F535">
        <v>2534</v>
      </c>
      <c r="G535">
        <v>4</v>
      </c>
      <c r="H535">
        <v>0</v>
      </c>
      <c r="I535">
        <v>0</v>
      </c>
      <c r="J535">
        <v>0</v>
      </c>
      <c r="K535" t="s">
        <v>183</v>
      </c>
      <c r="L535" t="s">
        <v>114</v>
      </c>
      <c r="M535">
        <v>24</v>
      </c>
      <c r="N535" t="s">
        <v>358</v>
      </c>
      <c r="O535">
        <v>2</v>
      </c>
      <c r="Q535" t="s">
        <v>117</v>
      </c>
      <c r="R535">
        <v>0</v>
      </c>
      <c r="T535">
        <v>172</v>
      </c>
      <c r="V535">
        <v>4808</v>
      </c>
      <c r="W535" t="s">
        <v>116</v>
      </c>
      <c r="X535" t="s">
        <v>117</v>
      </c>
      <c r="Y535" t="s">
        <v>1417</v>
      </c>
      <c r="AA535" t="s">
        <v>133</v>
      </c>
      <c r="AC535" t="s">
        <v>2330</v>
      </c>
      <c r="AD535" t="s">
        <v>2331</v>
      </c>
      <c r="AF535" t="s">
        <v>124</v>
      </c>
      <c r="AG535" t="s">
        <v>112</v>
      </c>
      <c r="AH535" t="s">
        <v>124</v>
      </c>
      <c r="AI535" t="s">
        <v>112</v>
      </c>
      <c r="AJ535" t="s">
        <v>112</v>
      </c>
      <c r="AK535" t="s">
        <v>112</v>
      </c>
      <c r="AL535" t="s">
        <v>416</v>
      </c>
      <c r="AM535" t="s">
        <v>416</v>
      </c>
      <c r="AO535">
        <v>5584</v>
      </c>
      <c r="AP535">
        <v>102264</v>
      </c>
      <c r="AQ535">
        <v>12836</v>
      </c>
      <c r="AR535" t="s">
        <v>110</v>
      </c>
      <c r="AS535">
        <v>8342</v>
      </c>
      <c r="AT535">
        <v>10876</v>
      </c>
      <c r="AU535">
        <v>8342</v>
      </c>
      <c r="AV535">
        <v>10876</v>
      </c>
      <c r="BB535" t="s">
        <v>129</v>
      </c>
      <c r="BC535" t="s">
        <v>247</v>
      </c>
      <c r="BD535">
        <v>0</v>
      </c>
      <c r="BE535" t="s">
        <v>131</v>
      </c>
      <c r="BF535">
        <v>0</v>
      </c>
      <c r="BG535">
        <v>0</v>
      </c>
      <c r="BH535">
        <v>0</v>
      </c>
      <c r="BK535" t="s">
        <v>112</v>
      </c>
      <c r="BN535" t="s">
        <v>133</v>
      </c>
      <c r="BR535" t="s">
        <v>133</v>
      </c>
      <c r="BU535" t="s">
        <v>112</v>
      </c>
      <c r="BX535">
        <v>0</v>
      </c>
      <c r="BZ535">
        <v>0</v>
      </c>
      <c r="CA535">
        <v>2</v>
      </c>
      <c r="CB535">
        <v>0</v>
      </c>
      <c r="CC535">
        <v>0</v>
      </c>
      <c r="CE535" t="s">
        <v>117</v>
      </c>
      <c r="CF535" t="s">
        <v>110</v>
      </c>
      <c r="CK535" t="s">
        <v>112</v>
      </c>
      <c r="CL535">
        <v>0</v>
      </c>
      <c r="CM535">
        <v>0</v>
      </c>
      <c r="CP535">
        <v>0</v>
      </c>
      <c r="CQ535" t="s">
        <v>417</v>
      </c>
      <c r="CS535" t="s">
        <v>418</v>
      </c>
      <c r="CT535" t="s">
        <v>418</v>
      </c>
      <c r="CU535">
        <v>5</v>
      </c>
      <c r="CV535" t="s">
        <v>2332</v>
      </c>
      <c r="CW535" t="s">
        <v>2332</v>
      </c>
      <c r="CX535">
        <v>5</v>
      </c>
      <c r="CY535">
        <f t="shared" si="56"/>
        <v>2.5</v>
      </c>
      <c r="CZ535">
        <v>0.34497100000000003</v>
      </c>
      <c r="DA535">
        <v>0.34497100000000003</v>
      </c>
      <c r="DB535">
        <f t="shared" si="57"/>
        <v>1</v>
      </c>
      <c r="DC535">
        <v>0</v>
      </c>
      <c r="DD535">
        <v>0</v>
      </c>
      <c r="DE535">
        <v>0</v>
      </c>
      <c r="DF535">
        <v>4808</v>
      </c>
      <c r="DG535">
        <f t="shared" si="58"/>
        <v>4808</v>
      </c>
      <c r="DH535">
        <f t="shared" si="59"/>
        <v>1</v>
      </c>
      <c r="DI535">
        <v>240</v>
      </c>
      <c r="DJ535">
        <f t="shared" si="60"/>
        <v>240</v>
      </c>
      <c r="DK535">
        <f t="shared" si="61"/>
        <v>1</v>
      </c>
      <c r="DL535">
        <v>10</v>
      </c>
      <c r="DN535">
        <f>(DL535*InputWeights!$C$7+DB535*InputWeights!$C$6)</f>
        <v>5.5</v>
      </c>
      <c r="DO535">
        <f>(DD535*InputWeights!$C$12+DE535*InputWeights!$C$10+CU535*InputWeights!$C$11)</f>
        <v>2</v>
      </c>
      <c r="DP535">
        <f>(DC535*InputWeights!$C$18+DK535*InputWeights!$C$16+DH535*InputWeights!$C$15+CY535*InputWeights!$C$17)</f>
        <v>1.35</v>
      </c>
      <c r="DR535">
        <f>DN535*InputWeights!$C$5+DO535*InputWeights!$C$9+DP535*InputWeights!$C$14</f>
        <v>27.9</v>
      </c>
      <c r="DS535">
        <f>((_xlfn.RANK.EQ(DR535,$DR$2:$DR$1000,0))/(COUNT(DR$2:$DR$1000)))*100</f>
        <v>70.546984572230002</v>
      </c>
      <c r="DT535">
        <f t="shared" si="62"/>
        <v>0</v>
      </c>
    </row>
    <row r="536" spans="1:124" x14ac:dyDescent="0.25">
      <c r="A536" t="s">
        <v>2374</v>
      </c>
      <c r="B536" t="s">
        <v>108</v>
      </c>
      <c r="C536" t="s">
        <v>109</v>
      </c>
      <c r="D536" t="s">
        <v>397</v>
      </c>
      <c r="E536" t="s">
        <v>1512</v>
      </c>
      <c r="F536">
        <v>316</v>
      </c>
      <c r="G536">
        <v>2</v>
      </c>
      <c r="H536">
        <v>0</v>
      </c>
      <c r="I536">
        <v>0</v>
      </c>
      <c r="J536">
        <v>0</v>
      </c>
      <c r="K536" t="s">
        <v>183</v>
      </c>
      <c r="L536" t="s">
        <v>114</v>
      </c>
      <c r="M536">
        <v>40</v>
      </c>
      <c r="N536" t="s">
        <v>358</v>
      </c>
      <c r="O536">
        <v>2</v>
      </c>
      <c r="Q536" t="s">
        <v>117</v>
      </c>
      <c r="R536">
        <v>0</v>
      </c>
      <c r="T536">
        <v>257</v>
      </c>
      <c r="V536">
        <v>3583</v>
      </c>
      <c r="W536" t="s">
        <v>116</v>
      </c>
      <c r="X536" t="s">
        <v>117</v>
      </c>
      <c r="Y536" t="s">
        <v>2375</v>
      </c>
      <c r="AA536" t="s">
        <v>133</v>
      </c>
      <c r="AC536" t="s">
        <v>2379</v>
      </c>
      <c r="AD536" t="s">
        <v>2380</v>
      </c>
      <c r="AF536" t="s">
        <v>124</v>
      </c>
      <c r="AG536" t="s">
        <v>112</v>
      </c>
      <c r="AH536" t="s">
        <v>124</v>
      </c>
      <c r="AI536" t="s">
        <v>112</v>
      </c>
      <c r="AJ536" t="s">
        <v>112</v>
      </c>
      <c r="AK536" t="s">
        <v>112</v>
      </c>
      <c r="AL536" t="s">
        <v>1516</v>
      </c>
      <c r="AM536" t="s">
        <v>416</v>
      </c>
      <c r="AO536">
        <v>5708</v>
      </c>
      <c r="AP536">
        <v>102264</v>
      </c>
      <c r="AQ536">
        <v>12874</v>
      </c>
      <c r="AR536" t="s">
        <v>110</v>
      </c>
      <c r="AS536">
        <v>6019</v>
      </c>
      <c r="AT536">
        <v>6335</v>
      </c>
      <c r="AU536">
        <v>6019</v>
      </c>
      <c r="AV536">
        <v>6335</v>
      </c>
      <c r="BB536" t="s">
        <v>129</v>
      </c>
      <c r="BC536" t="s">
        <v>247</v>
      </c>
      <c r="BD536">
        <v>0</v>
      </c>
      <c r="BE536" t="s">
        <v>131</v>
      </c>
      <c r="BF536">
        <v>0</v>
      </c>
      <c r="BG536">
        <v>0</v>
      </c>
      <c r="BH536">
        <v>0</v>
      </c>
      <c r="BK536" t="s">
        <v>112</v>
      </c>
      <c r="BN536" t="s">
        <v>133</v>
      </c>
      <c r="BR536" t="s">
        <v>133</v>
      </c>
      <c r="BU536" t="s">
        <v>112</v>
      </c>
      <c r="BX536">
        <v>0</v>
      </c>
      <c r="BZ536">
        <v>0</v>
      </c>
      <c r="CA536">
        <v>4</v>
      </c>
      <c r="CB536">
        <v>0</v>
      </c>
      <c r="CC536">
        <v>0</v>
      </c>
      <c r="CE536" t="s">
        <v>117</v>
      </c>
      <c r="CF536" t="s">
        <v>110</v>
      </c>
      <c r="CK536" t="s">
        <v>112</v>
      </c>
      <c r="CL536">
        <v>0</v>
      </c>
      <c r="CM536">
        <v>0</v>
      </c>
      <c r="CP536">
        <v>0</v>
      </c>
      <c r="CQ536" t="s">
        <v>417</v>
      </c>
      <c r="CS536" t="s">
        <v>418</v>
      </c>
      <c r="CT536" t="s">
        <v>418</v>
      </c>
      <c r="CU536">
        <v>5</v>
      </c>
      <c r="CV536" t="s">
        <v>2381</v>
      </c>
      <c r="CW536" t="s">
        <v>2381</v>
      </c>
      <c r="CX536">
        <v>5</v>
      </c>
      <c r="CY536">
        <f t="shared" si="56"/>
        <v>2.5</v>
      </c>
      <c r="CZ536">
        <v>2.5463300000000002</v>
      </c>
      <c r="DA536">
        <v>2.1859500000000001</v>
      </c>
      <c r="DB536">
        <f t="shared" si="57"/>
        <v>1</v>
      </c>
      <c r="DC536">
        <v>0</v>
      </c>
      <c r="DD536">
        <v>0</v>
      </c>
      <c r="DE536">
        <v>0</v>
      </c>
      <c r="DF536">
        <v>3583</v>
      </c>
      <c r="DG536">
        <f t="shared" si="58"/>
        <v>3583</v>
      </c>
      <c r="DH536">
        <f t="shared" si="59"/>
        <v>1</v>
      </c>
      <c r="DI536">
        <v>55</v>
      </c>
      <c r="DJ536">
        <f t="shared" si="60"/>
        <v>55</v>
      </c>
      <c r="DK536">
        <f t="shared" si="61"/>
        <v>1</v>
      </c>
      <c r="DL536">
        <v>10</v>
      </c>
      <c r="DN536">
        <f>(DL536*InputWeights!$C$7+DB536*InputWeights!$C$6)</f>
        <v>5.5</v>
      </c>
      <c r="DO536">
        <f>(DD536*InputWeights!$C$12+DE536*InputWeights!$C$10+CU536*InputWeights!$C$11)</f>
        <v>2</v>
      </c>
      <c r="DP536">
        <f>(DC536*InputWeights!$C$18+DK536*InputWeights!$C$16+DH536*InputWeights!$C$15+CY536*InputWeights!$C$17)</f>
        <v>1.35</v>
      </c>
      <c r="DR536">
        <f>DN536*InputWeights!$C$5+DO536*InputWeights!$C$9+DP536*InputWeights!$C$14</f>
        <v>27.9</v>
      </c>
      <c r="DS536">
        <f>((_xlfn.RANK.EQ(DR536,$DR$2:$DR$1000,0))/(COUNT(DR$2:$DR$1000)))*100</f>
        <v>70.546984572230002</v>
      </c>
      <c r="DT536">
        <f t="shared" si="62"/>
        <v>0</v>
      </c>
    </row>
    <row r="537" spans="1:124" x14ac:dyDescent="0.25">
      <c r="A537" t="s">
        <v>2397</v>
      </c>
      <c r="B537" t="s">
        <v>108</v>
      </c>
      <c r="C537" t="s">
        <v>109</v>
      </c>
      <c r="D537" t="s">
        <v>397</v>
      </c>
      <c r="E537" t="s">
        <v>420</v>
      </c>
      <c r="F537">
        <v>3643</v>
      </c>
      <c r="G537">
        <v>1</v>
      </c>
      <c r="H537">
        <v>30</v>
      </c>
      <c r="I537">
        <v>0</v>
      </c>
      <c r="J537">
        <v>0</v>
      </c>
      <c r="K537" t="s">
        <v>183</v>
      </c>
      <c r="L537" t="s">
        <v>114</v>
      </c>
      <c r="M537">
        <v>24</v>
      </c>
      <c r="N537" t="s">
        <v>358</v>
      </c>
      <c r="O537">
        <v>2</v>
      </c>
      <c r="Q537" t="s">
        <v>117</v>
      </c>
      <c r="R537">
        <v>0</v>
      </c>
      <c r="T537">
        <v>134</v>
      </c>
      <c r="V537">
        <v>3595</v>
      </c>
      <c r="W537" t="s">
        <v>116</v>
      </c>
      <c r="X537" t="s">
        <v>117</v>
      </c>
      <c r="Y537" t="s">
        <v>444</v>
      </c>
      <c r="AA537" t="s">
        <v>133</v>
      </c>
      <c r="AC537" t="s">
        <v>2398</v>
      </c>
      <c r="AD537" t="s">
        <v>2398</v>
      </c>
      <c r="AF537" t="s">
        <v>124</v>
      </c>
      <c r="AG537" t="s">
        <v>112</v>
      </c>
      <c r="AH537" t="s">
        <v>124</v>
      </c>
      <c r="AI537" t="s">
        <v>112</v>
      </c>
      <c r="AJ537" t="s">
        <v>112</v>
      </c>
      <c r="AK537" t="s">
        <v>112</v>
      </c>
      <c r="AL537" t="s">
        <v>457</v>
      </c>
      <c r="AM537" t="s">
        <v>457</v>
      </c>
      <c r="AO537">
        <v>5776</v>
      </c>
      <c r="AP537">
        <v>102264</v>
      </c>
      <c r="AQ537">
        <v>62100</v>
      </c>
      <c r="AR537" t="s">
        <v>110</v>
      </c>
      <c r="AS537">
        <v>0</v>
      </c>
      <c r="AT537">
        <v>3643</v>
      </c>
      <c r="AU537">
        <v>11245</v>
      </c>
      <c r="AV537">
        <v>14888</v>
      </c>
      <c r="BB537" t="s">
        <v>129</v>
      </c>
      <c r="BC537" t="s">
        <v>247</v>
      </c>
      <c r="BD537">
        <v>0</v>
      </c>
      <c r="BE537" t="s">
        <v>131</v>
      </c>
      <c r="BF537">
        <v>0</v>
      </c>
      <c r="BG537">
        <v>0</v>
      </c>
      <c r="BH537">
        <v>0</v>
      </c>
      <c r="BK537" t="s">
        <v>112</v>
      </c>
      <c r="BN537" t="s">
        <v>133</v>
      </c>
      <c r="BR537" t="s">
        <v>133</v>
      </c>
      <c r="BU537" t="s">
        <v>153</v>
      </c>
      <c r="BX537">
        <v>0</v>
      </c>
      <c r="BZ537">
        <v>0</v>
      </c>
      <c r="CA537">
        <v>2</v>
      </c>
      <c r="CB537">
        <v>0</v>
      </c>
      <c r="CC537">
        <v>0</v>
      </c>
      <c r="CE537" t="s">
        <v>117</v>
      </c>
      <c r="CF537" t="s">
        <v>110</v>
      </c>
      <c r="CK537" t="s">
        <v>112</v>
      </c>
      <c r="CL537">
        <v>0</v>
      </c>
      <c r="CM537">
        <v>0</v>
      </c>
      <c r="CP537">
        <v>0</v>
      </c>
      <c r="CQ537" t="s">
        <v>417</v>
      </c>
      <c r="CS537" t="s">
        <v>418</v>
      </c>
      <c r="CT537" t="s">
        <v>418</v>
      </c>
      <c r="CU537">
        <v>5</v>
      </c>
      <c r="CV537" t="s">
        <v>2399</v>
      </c>
      <c r="CW537" t="s">
        <v>2399</v>
      </c>
      <c r="CX537">
        <v>4</v>
      </c>
      <c r="CY537">
        <f t="shared" si="56"/>
        <v>2.5</v>
      </c>
      <c r="CZ537">
        <v>2.8466800000000001</v>
      </c>
      <c r="DA537">
        <v>1.40483</v>
      </c>
      <c r="DB537">
        <f t="shared" si="57"/>
        <v>1</v>
      </c>
      <c r="DC537">
        <v>0</v>
      </c>
      <c r="DD537">
        <v>0</v>
      </c>
      <c r="DE537">
        <v>0</v>
      </c>
      <c r="DF537">
        <v>3595</v>
      </c>
      <c r="DG537">
        <f t="shared" si="58"/>
        <v>3595</v>
      </c>
      <c r="DH537">
        <f t="shared" si="59"/>
        <v>1</v>
      </c>
      <c r="DI537">
        <v>216</v>
      </c>
      <c r="DJ537">
        <f t="shared" si="60"/>
        <v>216</v>
      </c>
      <c r="DK537">
        <f t="shared" si="61"/>
        <v>1</v>
      </c>
      <c r="DL537">
        <v>10</v>
      </c>
      <c r="DN537">
        <f>(DL537*InputWeights!$C$7+DB537*InputWeights!$C$6)</f>
        <v>5.5</v>
      </c>
      <c r="DO537">
        <f>(DD537*InputWeights!$C$12+DE537*InputWeights!$C$10+CU537*InputWeights!$C$11)</f>
        <v>2</v>
      </c>
      <c r="DP537">
        <f>(DC537*InputWeights!$C$18+DK537*InputWeights!$C$16+DH537*InputWeights!$C$15+CY537*InputWeights!$C$17)</f>
        <v>1.35</v>
      </c>
      <c r="DR537">
        <f>DN537*InputWeights!$C$5+DO537*InputWeights!$C$9+DP537*InputWeights!$C$14</f>
        <v>27.9</v>
      </c>
      <c r="DS537">
        <f>((_xlfn.RANK.EQ(DR537,$DR$2:$DR$1000,0))/(COUNT(DR$2:$DR$1000)))*100</f>
        <v>70.546984572230002</v>
      </c>
      <c r="DT537">
        <f t="shared" si="62"/>
        <v>0</v>
      </c>
    </row>
    <row r="538" spans="1:124" x14ac:dyDescent="0.25">
      <c r="A538" t="s">
        <v>2410</v>
      </c>
      <c r="B538" t="s">
        <v>108</v>
      </c>
      <c r="C538" t="s">
        <v>109</v>
      </c>
      <c r="D538" t="s">
        <v>397</v>
      </c>
      <c r="E538" t="s">
        <v>802</v>
      </c>
      <c r="F538">
        <v>2217</v>
      </c>
      <c r="G538">
        <v>1</v>
      </c>
      <c r="H538">
        <v>10</v>
      </c>
      <c r="I538">
        <v>0</v>
      </c>
      <c r="J538">
        <v>0</v>
      </c>
      <c r="K538" t="s">
        <v>183</v>
      </c>
      <c r="L538" t="s">
        <v>114</v>
      </c>
      <c r="M538">
        <v>25</v>
      </c>
      <c r="N538" t="s">
        <v>229</v>
      </c>
      <c r="O538">
        <v>2</v>
      </c>
      <c r="Q538" t="s">
        <v>117</v>
      </c>
      <c r="R538">
        <v>0</v>
      </c>
      <c r="T538">
        <v>153</v>
      </c>
      <c r="V538">
        <v>266</v>
      </c>
      <c r="W538" t="s">
        <v>116</v>
      </c>
      <c r="X538" t="s">
        <v>117</v>
      </c>
      <c r="Y538" t="s">
        <v>2411</v>
      </c>
      <c r="AA538" t="s">
        <v>133</v>
      </c>
      <c r="AC538" t="s">
        <v>2412</v>
      </c>
      <c r="AD538" t="s">
        <v>2413</v>
      </c>
      <c r="AF538" t="s">
        <v>124</v>
      </c>
      <c r="AG538" t="s">
        <v>112</v>
      </c>
      <c r="AH538" t="s">
        <v>124</v>
      </c>
      <c r="AI538" t="s">
        <v>112</v>
      </c>
      <c r="AJ538" t="s">
        <v>112</v>
      </c>
      <c r="AK538" t="s">
        <v>112</v>
      </c>
      <c r="AL538" t="s">
        <v>807</v>
      </c>
      <c r="AM538" t="s">
        <v>807</v>
      </c>
      <c r="AO538">
        <v>5808</v>
      </c>
      <c r="AP538">
        <v>102264</v>
      </c>
      <c r="AQ538">
        <v>62241</v>
      </c>
      <c r="AR538" t="s">
        <v>110</v>
      </c>
      <c r="AS538">
        <v>0</v>
      </c>
      <c r="AT538">
        <v>2217</v>
      </c>
      <c r="AU538">
        <v>6969</v>
      </c>
      <c r="AV538">
        <v>9186</v>
      </c>
      <c r="BB538" t="s">
        <v>129</v>
      </c>
      <c r="BC538" t="s">
        <v>247</v>
      </c>
      <c r="BD538">
        <v>0</v>
      </c>
      <c r="BE538" t="s">
        <v>131</v>
      </c>
      <c r="BF538">
        <v>0</v>
      </c>
      <c r="BG538">
        <v>0</v>
      </c>
      <c r="BH538">
        <v>0</v>
      </c>
      <c r="BK538" t="s">
        <v>112</v>
      </c>
      <c r="BN538" t="s">
        <v>133</v>
      </c>
      <c r="BR538" t="s">
        <v>133</v>
      </c>
      <c r="BU538" t="s">
        <v>153</v>
      </c>
      <c r="BX538">
        <v>1</v>
      </c>
      <c r="BZ538">
        <v>0</v>
      </c>
      <c r="CA538">
        <v>3</v>
      </c>
      <c r="CB538">
        <v>0</v>
      </c>
      <c r="CC538">
        <v>0</v>
      </c>
      <c r="CE538" t="s">
        <v>117</v>
      </c>
      <c r="CF538" t="s">
        <v>110</v>
      </c>
      <c r="CK538" t="s">
        <v>112</v>
      </c>
      <c r="CL538">
        <v>0</v>
      </c>
      <c r="CM538">
        <v>0</v>
      </c>
      <c r="CP538">
        <v>0</v>
      </c>
      <c r="CQ538" t="s">
        <v>417</v>
      </c>
      <c r="CS538" t="s">
        <v>418</v>
      </c>
      <c r="CT538" t="s">
        <v>418</v>
      </c>
      <c r="CU538">
        <v>5</v>
      </c>
      <c r="CV538" t="s">
        <v>2414</v>
      </c>
      <c r="CW538" t="s">
        <v>2414</v>
      </c>
      <c r="CX538">
        <v>5</v>
      </c>
      <c r="CY538">
        <f t="shared" si="56"/>
        <v>2.5</v>
      </c>
      <c r="CZ538">
        <v>1.1791400000000001</v>
      </c>
      <c r="DA538">
        <v>0.81419600000000003</v>
      </c>
      <c r="DB538">
        <f t="shared" si="57"/>
        <v>1</v>
      </c>
      <c r="DC538">
        <v>0</v>
      </c>
      <c r="DD538">
        <v>0</v>
      </c>
      <c r="DE538">
        <v>0</v>
      </c>
      <c r="DF538">
        <v>266</v>
      </c>
      <c r="DG538">
        <f t="shared" si="58"/>
        <v>266</v>
      </c>
      <c r="DH538">
        <f t="shared" si="59"/>
        <v>1</v>
      </c>
      <c r="DI538">
        <v>24</v>
      </c>
      <c r="DJ538">
        <f t="shared" si="60"/>
        <v>24</v>
      </c>
      <c r="DK538">
        <f t="shared" si="61"/>
        <v>1</v>
      </c>
      <c r="DL538">
        <v>10</v>
      </c>
      <c r="DN538">
        <f>(DL538*InputWeights!$C$7+DB538*InputWeights!$C$6)</f>
        <v>5.5</v>
      </c>
      <c r="DO538">
        <f>(DD538*InputWeights!$C$12+DE538*InputWeights!$C$10+CU538*InputWeights!$C$11)</f>
        <v>2</v>
      </c>
      <c r="DP538">
        <f>(DC538*InputWeights!$C$18+DK538*InputWeights!$C$16+DH538*InputWeights!$C$15+CY538*InputWeights!$C$17)</f>
        <v>1.35</v>
      </c>
      <c r="DR538">
        <f>DN538*InputWeights!$C$5+DO538*InputWeights!$C$9+DP538*InputWeights!$C$14</f>
        <v>27.9</v>
      </c>
      <c r="DS538">
        <f>((_xlfn.RANK.EQ(DR538,$DR$2:$DR$1000,0))/(COUNT(DR$2:$DR$1000)))*100</f>
        <v>70.546984572230002</v>
      </c>
      <c r="DT538">
        <f t="shared" si="62"/>
        <v>0</v>
      </c>
    </row>
    <row r="539" spans="1:124" x14ac:dyDescent="0.25">
      <c r="A539" t="s">
        <v>2415</v>
      </c>
      <c r="B539" t="s">
        <v>108</v>
      </c>
      <c r="C539" t="s">
        <v>109</v>
      </c>
      <c r="D539" t="s">
        <v>397</v>
      </c>
      <c r="E539" t="s">
        <v>411</v>
      </c>
      <c r="F539">
        <v>1848</v>
      </c>
      <c r="G539">
        <v>1</v>
      </c>
      <c r="H539">
        <v>0</v>
      </c>
      <c r="I539">
        <v>0</v>
      </c>
      <c r="J539">
        <v>0</v>
      </c>
      <c r="K539" t="s">
        <v>183</v>
      </c>
      <c r="L539" t="s">
        <v>114</v>
      </c>
      <c r="M539">
        <v>28</v>
      </c>
      <c r="N539" t="s">
        <v>229</v>
      </c>
      <c r="O539">
        <v>2</v>
      </c>
      <c r="Q539" t="s">
        <v>117</v>
      </c>
      <c r="R539">
        <v>0</v>
      </c>
      <c r="T539">
        <v>172</v>
      </c>
      <c r="V539">
        <v>1132</v>
      </c>
      <c r="W539" t="s">
        <v>116</v>
      </c>
      <c r="X539" t="s">
        <v>117</v>
      </c>
      <c r="Y539" t="s">
        <v>1790</v>
      </c>
      <c r="AA539" t="s">
        <v>133</v>
      </c>
      <c r="AC539" t="s">
        <v>2416</v>
      </c>
      <c r="AD539" t="s">
        <v>2412</v>
      </c>
      <c r="AF539" t="s">
        <v>124</v>
      </c>
      <c r="AG539" t="s">
        <v>112</v>
      </c>
      <c r="AH539" t="s">
        <v>124</v>
      </c>
      <c r="AI539" t="s">
        <v>112</v>
      </c>
      <c r="AJ539" t="s">
        <v>112</v>
      </c>
      <c r="AK539" t="s">
        <v>112</v>
      </c>
      <c r="AL539" t="s">
        <v>416</v>
      </c>
      <c r="AM539" t="s">
        <v>416</v>
      </c>
      <c r="AO539">
        <v>5809</v>
      </c>
      <c r="AP539">
        <v>102264</v>
      </c>
      <c r="AQ539">
        <v>41399</v>
      </c>
      <c r="AR539" t="s">
        <v>110</v>
      </c>
      <c r="AS539">
        <v>0</v>
      </c>
      <c r="AT539">
        <v>1848</v>
      </c>
      <c r="AU539">
        <v>0</v>
      </c>
      <c r="AV539">
        <v>1848</v>
      </c>
      <c r="BB539" t="s">
        <v>129</v>
      </c>
      <c r="BC539" t="s">
        <v>247</v>
      </c>
      <c r="BD539">
        <v>0</v>
      </c>
      <c r="BE539" t="s">
        <v>131</v>
      </c>
      <c r="BF539">
        <v>0</v>
      </c>
      <c r="BG539">
        <v>0</v>
      </c>
      <c r="BH539">
        <v>0</v>
      </c>
      <c r="BK539" t="s">
        <v>112</v>
      </c>
      <c r="BN539" t="s">
        <v>133</v>
      </c>
      <c r="BR539" t="s">
        <v>133</v>
      </c>
      <c r="BU539" t="s">
        <v>153</v>
      </c>
      <c r="BX539">
        <v>0</v>
      </c>
      <c r="BZ539">
        <v>0</v>
      </c>
      <c r="CA539">
        <v>2</v>
      </c>
      <c r="CB539">
        <v>0</v>
      </c>
      <c r="CC539">
        <v>0</v>
      </c>
      <c r="CE539" t="s">
        <v>117</v>
      </c>
      <c r="CF539" t="s">
        <v>110</v>
      </c>
      <c r="CK539" t="s">
        <v>112</v>
      </c>
      <c r="CL539">
        <v>0</v>
      </c>
      <c r="CM539">
        <v>0</v>
      </c>
      <c r="CP539">
        <v>0</v>
      </c>
      <c r="CQ539" t="s">
        <v>417</v>
      </c>
      <c r="CS539" t="s">
        <v>418</v>
      </c>
      <c r="CT539" t="s">
        <v>418</v>
      </c>
      <c r="CU539">
        <v>5</v>
      </c>
      <c r="CV539" t="s">
        <v>2417</v>
      </c>
      <c r="CW539" t="s">
        <v>2417</v>
      </c>
      <c r="CX539">
        <v>5</v>
      </c>
      <c r="CY539">
        <f t="shared" si="56"/>
        <v>2.5</v>
      </c>
      <c r="CZ539">
        <v>0.40362500000000001</v>
      </c>
      <c r="DA539">
        <v>0.40362500000000001</v>
      </c>
      <c r="DB539">
        <f t="shared" si="57"/>
        <v>1</v>
      </c>
      <c r="DC539">
        <v>0</v>
      </c>
      <c r="DD539">
        <v>0</v>
      </c>
      <c r="DE539">
        <v>0</v>
      </c>
      <c r="DF539">
        <v>1132</v>
      </c>
      <c r="DG539">
        <f t="shared" si="58"/>
        <v>1132</v>
      </c>
      <c r="DH539">
        <f t="shared" si="59"/>
        <v>1</v>
      </c>
      <c r="DI539">
        <v>102</v>
      </c>
      <c r="DJ539">
        <f t="shared" si="60"/>
        <v>102</v>
      </c>
      <c r="DK539">
        <f t="shared" si="61"/>
        <v>1</v>
      </c>
      <c r="DL539">
        <v>10</v>
      </c>
      <c r="DN539">
        <f>(DL539*InputWeights!$C$7+DB539*InputWeights!$C$6)</f>
        <v>5.5</v>
      </c>
      <c r="DO539">
        <f>(DD539*InputWeights!$C$12+DE539*InputWeights!$C$10+CU539*InputWeights!$C$11)</f>
        <v>2</v>
      </c>
      <c r="DP539">
        <f>(DC539*InputWeights!$C$18+DK539*InputWeights!$C$16+DH539*InputWeights!$C$15+CY539*InputWeights!$C$17)</f>
        <v>1.35</v>
      </c>
      <c r="DR539">
        <f>DN539*InputWeights!$C$5+DO539*InputWeights!$C$9+DP539*InputWeights!$C$14</f>
        <v>27.9</v>
      </c>
      <c r="DS539">
        <f>((_xlfn.RANK.EQ(DR539,$DR$2:$DR$1000,0))/(COUNT(DR$2:$DR$1000)))*100</f>
        <v>70.546984572230002</v>
      </c>
      <c r="DT539">
        <f t="shared" si="62"/>
        <v>0</v>
      </c>
    </row>
    <row r="540" spans="1:124" x14ac:dyDescent="0.25">
      <c r="A540" t="s">
        <v>2415</v>
      </c>
      <c r="B540" t="s">
        <v>108</v>
      </c>
      <c r="C540" t="s">
        <v>109</v>
      </c>
      <c r="D540" t="s">
        <v>397</v>
      </c>
      <c r="E540" t="s">
        <v>333</v>
      </c>
      <c r="F540">
        <v>105</v>
      </c>
      <c r="G540">
        <v>1</v>
      </c>
      <c r="H540">
        <v>20</v>
      </c>
      <c r="I540">
        <v>0</v>
      </c>
      <c r="J540">
        <v>0</v>
      </c>
      <c r="K540" t="s">
        <v>183</v>
      </c>
      <c r="L540" t="s">
        <v>114</v>
      </c>
      <c r="M540">
        <v>27</v>
      </c>
      <c r="N540" t="s">
        <v>229</v>
      </c>
      <c r="O540">
        <v>2</v>
      </c>
      <c r="Q540" t="s">
        <v>117</v>
      </c>
      <c r="R540">
        <v>0</v>
      </c>
      <c r="T540">
        <v>0</v>
      </c>
      <c r="V540">
        <v>1132</v>
      </c>
      <c r="W540" t="s">
        <v>116</v>
      </c>
      <c r="X540" t="s">
        <v>117</v>
      </c>
      <c r="Y540" t="s">
        <v>1790</v>
      </c>
      <c r="AA540" t="s">
        <v>133</v>
      </c>
      <c r="AC540" t="s">
        <v>2412</v>
      </c>
      <c r="AD540" t="s">
        <v>2418</v>
      </c>
      <c r="AF540" t="s">
        <v>124</v>
      </c>
      <c r="AG540" t="s">
        <v>112</v>
      </c>
      <c r="AH540" t="s">
        <v>124</v>
      </c>
      <c r="AI540" t="s">
        <v>112</v>
      </c>
      <c r="AJ540" t="s">
        <v>112</v>
      </c>
      <c r="AK540" t="s">
        <v>112</v>
      </c>
      <c r="AL540" t="s">
        <v>1091</v>
      </c>
      <c r="AM540" t="s">
        <v>1091</v>
      </c>
      <c r="AO540">
        <v>5811</v>
      </c>
      <c r="AP540">
        <v>102264</v>
      </c>
      <c r="AQ540">
        <v>62243</v>
      </c>
      <c r="AR540" t="s">
        <v>110</v>
      </c>
      <c r="AS540">
        <v>0</v>
      </c>
      <c r="AT540">
        <v>105</v>
      </c>
      <c r="AU540">
        <v>4488</v>
      </c>
      <c r="AV540">
        <v>4593</v>
      </c>
      <c r="BB540" t="s">
        <v>129</v>
      </c>
      <c r="BC540" t="s">
        <v>247</v>
      </c>
      <c r="BD540">
        <v>0</v>
      </c>
      <c r="BE540" t="s">
        <v>131</v>
      </c>
      <c r="BF540">
        <v>0</v>
      </c>
      <c r="BG540">
        <v>0</v>
      </c>
      <c r="BH540">
        <v>0</v>
      </c>
      <c r="BK540" t="s">
        <v>112</v>
      </c>
      <c r="BN540" t="s">
        <v>133</v>
      </c>
      <c r="BR540" t="s">
        <v>133</v>
      </c>
      <c r="BU540" t="s">
        <v>153</v>
      </c>
      <c r="BX540">
        <v>0</v>
      </c>
      <c r="BZ540">
        <v>0</v>
      </c>
      <c r="CA540">
        <v>2</v>
      </c>
      <c r="CB540">
        <v>0</v>
      </c>
      <c r="CC540">
        <v>0</v>
      </c>
      <c r="CE540" t="s">
        <v>117</v>
      </c>
      <c r="CF540" t="s">
        <v>110</v>
      </c>
      <c r="CK540" t="s">
        <v>112</v>
      </c>
      <c r="CL540">
        <v>0</v>
      </c>
      <c r="CM540">
        <v>0</v>
      </c>
      <c r="CP540">
        <v>0</v>
      </c>
      <c r="CS540" t="s">
        <v>418</v>
      </c>
      <c r="CT540" t="s">
        <v>418</v>
      </c>
      <c r="CU540">
        <v>5</v>
      </c>
      <c r="CV540" t="s">
        <v>2419</v>
      </c>
      <c r="CW540" t="s">
        <v>2419</v>
      </c>
      <c r="CX540">
        <v>5</v>
      </c>
      <c r="CY540">
        <f t="shared" si="56"/>
        <v>2.5</v>
      </c>
      <c r="CZ540">
        <v>3.4762</v>
      </c>
      <c r="DA540">
        <v>2.4843000000000002</v>
      </c>
      <c r="DB540">
        <f t="shared" si="57"/>
        <v>1</v>
      </c>
      <c r="DC540">
        <v>0</v>
      </c>
      <c r="DD540">
        <v>0</v>
      </c>
      <c r="DE540">
        <v>0</v>
      </c>
      <c r="DF540">
        <v>1132</v>
      </c>
      <c r="DG540">
        <f t="shared" si="58"/>
        <v>1132</v>
      </c>
      <c r="DH540">
        <f t="shared" si="59"/>
        <v>1</v>
      </c>
      <c r="DI540">
        <v>102</v>
      </c>
      <c r="DJ540">
        <f t="shared" si="60"/>
        <v>102</v>
      </c>
      <c r="DK540">
        <f t="shared" si="61"/>
        <v>1</v>
      </c>
      <c r="DL540">
        <v>10</v>
      </c>
      <c r="DN540">
        <f>(DL540*InputWeights!$C$7+DB540*InputWeights!$C$6)</f>
        <v>5.5</v>
      </c>
      <c r="DO540">
        <f>(DD540*InputWeights!$C$12+DE540*InputWeights!$C$10+CU540*InputWeights!$C$11)</f>
        <v>2</v>
      </c>
      <c r="DP540">
        <f>(DC540*InputWeights!$C$18+DK540*InputWeights!$C$16+DH540*InputWeights!$C$15+CY540*InputWeights!$C$17)</f>
        <v>1.35</v>
      </c>
      <c r="DR540">
        <f>DN540*InputWeights!$C$5+DO540*InputWeights!$C$9+DP540*InputWeights!$C$14</f>
        <v>27.9</v>
      </c>
      <c r="DS540">
        <f>((_xlfn.RANK.EQ(DR540,$DR$2:$DR$1000,0))/(COUNT(DR$2:$DR$1000)))*100</f>
        <v>70.546984572230002</v>
      </c>
      <c r="DT540">
        <f t="shared" si="62"/>
        <v>0</v>
      </c>
    </row>
    <row r="541" spans="1:124" x14ac:dyDescent="0.25">
      <c r="A541" t="s">
        <v>2428</v>
      </c>
      <c r="B541" t="s">
        <v>108</v>
      </c>
      <c r="C541" t="s">
        <v>109</v>
      </c>
      <c r="D541" t="s">
        <v>397</v>
      </c>
      <c r="E541" t="s">
        <v>411</v>
      </c>
      <c r="F541">
        <v>5544</v>
      </c>
      <c r="G541">
        <v>1</v>
      </c>
      <c r="H541">
        <v>0</v>
      </c>
      <c r="I541">
        <v>0</v>
      </c>
      <c r="J541">
        <v>0</v>
      </c>
      <c r="K541" t="s">
        <v>183</v>
      </c>
      <c r="L541" t="s">
        <v>114</v>
      </c>
      <c r="M541">
        <v>23</v>
      </c>
      <c r="N541" t="s">
        <v>358</v>
      </c>
      <c r="O541">
        <v>2</v>
      </c>
      <c r="Q541" t="s">
        <v>117</v>
      </c>
      <c r="R541">
        <v>0</v>
      </c>
      <c r="T541">
        <v>78</v>
      </c>
      <c r="V541">
        <v>3741</v>
      </c>
      <c r="W541" t="s">
        <v>116</v>
      </c>
      <c r="X541" t="s">
        <v>117</v>
      </c>
      <c r="Y541" t="s">
        <v>673</v>
      </c>
      <c r="AA541" t="s">
        <v>133</v>
      </c>
      <c r="AC541" t="s">
        <v>2418</v>
      </c>
      <c r="AD541" t="s">
        <v>2429</v>
      </c>
      <c r="AF541" t="s">
        <v>124</v>
      </c>
      <c r="AG541" t="s">
        <v>112</v>
      </c>
      <c r="AH541" t="s">
        <v>124</v>
      </c>
      <c r="AI541" t="s">
        <v>112</v>
      </c>
      <c r="AJ541" t="s">
        <v>112</v>
      </c>
      <c r="AK541" t="s">
        <v>112</v>
      </c>
      <c r="AL541" t="s">
        <v>416</v>
      </c>
      <c r="AM541" t="s">
        <v>416</v>
      </c>
      <c r="AO541">
        <v>5821</v>
      </c>
      <c r="AP541">
        <v>102264</v>
      </c>
      <c r="AQ541">
        <v>12909</v>
      </c>
      <c r="AR541" t="s">
        <v>110</v>
      </c>
      <c r="AS541">
        <v>0</v>
      </c>
      <c r="AT541">
        <v>5544</v>
      </c>
      <c r="AU541">
        <v>0</v>
      </c>
      <c r="AV541">
        <v>5544</v>
      </c>
      <c r="BB541" t="s">
        <v>129</v>
      </c>
      <c r="BC541" t="s">
        <v>247</v>
      </c>
      <c r="BD541">
        <v>0</v>
      </c>
      <c r="BE541" t="s">
        <v>131</v>
      </c>
      <c r="BF541">
        <v>0</v>
      </c>
      <c r="BG541">
        <v>0</v>
      </c>
      <c r="BH541">
        <v>0</v>
      </c>
      <c r="BK541" t="s">
        <v>112</v>
      </c>
      <c r="BN541" t="s">
        <v>133</v>
      </c>
      <c r="BR541" t="s">
        <v>133</v>
      </c>
      <c r="BU541" t="s">
        <v>153</v>
      </c>
      <c r="BX541">
        <v>0</v>
      </c>
      <c r="BZ541">
        <v>0</v>
      </c>
      <c r="CA541">
        <v>2</v>
      </c>
      <c r="CB541">
        <v>0</v>
      </c>
      <c r="CC541">
        <v>0</v>
      </c>
      <c r="CE541" t="s">
        <v>117</v>
      </c>
      <c r="CF541" t="s">
        <v>110</v>
      </c>
      <c r="CK541" t="s">
        <v>112</v>
      </c>
      <c r="CL541">
        <v>0</v>
      </c>
      <c r="CM541">
        <v>0</v>
      </c>
      <c r="CP541">
        <v>0</v>
      </c>
      <c r="CQ541" t="s">
        <v>417</v>
      </c>
      <c r="CS541" t="s">
        <v>418</v>
      </c>
      <c r="CT541" t="s">
        <v>418</v>
      </c>
      <c r="CU541">
        <v>5</v>
      </c>
      <c r="CV541" t="s">
        <v>2430</v>
      </c>
      <c r="CW541" t="s">
        <v>2430</v>
      </c>
      <c r="CX541">
        <v>5</v>
      </c>
      <c r="CY541">
        <f t="shared" si="56"/>
        <v>2.5</v>
      </c>
      <c r="CZ541">
        <v>4.0347299999999997</v>
      </c>
      <c r="DA541">
        <v>2.2084999999999999</v>
      </c>
      <c r="DB541">
        <f t="shared" si="57"/>
        <v>1</v>
      </c>
      <c r="DC541">
        <v>0</v>
      </c>
      <c r="DD541">
        <v>0</v>
      </c>
      <c r="DE541">
        <v>0</v>
      </c>
      <c r="DF541">
        <v>3741</v>
      </c>
      <c r="DG541">
        <f t="shared" si="58"/>
        <v>3741</v>
      </c>
      <c r="DH541">
        <f t="shared" si="59"/>
        <v>1</v>
      </c>
      <c r="DI541">
        <v>187</v>
      </c>
      <c r="DJ541">
        <f t="shared" si="60"/>
        <v>187</v>
      </c>
      <c r="DK541">
        <f t="shared" si="61"/>
        <v>1</v>
      </c>
      <c r="DL541">
        <v>10</v>
      </c>
      <c r="DN541">
        <f>(DL541*InputWeights!$C$7+DB541*InputWeights!$C$6)</f>
        <v>5.5</v>
      </c>
      <c r="DO541">
        <f>(DD541*InputWeights!$C$12+DE541*InputWeights!$C$10+CU541*InputWeights!$C$11)</f>
        <v>2</v>
      </c>
      <c r="DP541">
        <f>(DC541*InputWeights!$C$18+DK541*InputWeights!$C$16+DH541*InputWeights!$C$15+CY541*InputWeights!$C$17)</f>
        <v>1.35</v>
      </c>
      <c r="DR541">
        <f>DN541*InputWeights!$C$5+DO541*InputWeights!$C$9+DP541*InputWeights!$C$14</f>
        <v>27.9</v>
      </c>
      <c r="DS541">
        <f>((_xlfn.RANK.EQ(DR541,$DR$2:$DR$1000,0))/(COUNT(DR$2:$DR$1000)))*100</f>
        <v>70.546984572230002</v>
      </c>
      <c r="DT541">
        <f t="shared" si="62"/>
        <v>0</v>
      </c>
    </row>
    <row r="542" spans="1:124" x14ac:dyDescent="0.25">
      <c r="A542" t="s">
        <v>2428</v>
      </c>
      <c r="B542" t="s">
        <v>108</v>
      </c>
      <c r="C542" t="s">
        <v>109</v>
      </c>
      <c r="D542" t="s">
        <v>397</v>
      </c>
      <c r="E542" t="s">
        <v>950</v>
      </c>
      <c r="F542">
        <v>5808</v>
      </c>
      <c r="G542">
        <v>3</v>
      </c>
      <c r="H542">
        <v>10</v>
      </c>
      <c r="I542">
        <v>0</v>
      </c>
      <c r="J542">
        <v>0</v>
      </c>
      <c r="K542" t="s">
        <v>183</v>
      </c>
      <c r="L542" t="s">
        <v>114</v>
      </c>
      <c r="M542">
        <v>29</v>
      </c>
      <c r="N542" t="s">
        <v>358</v>
      </c>
      <c r="O542">
        <v>2</v>
      </c>
      <c r="Q542" t="s">
        <v>117</v>
      </c>
      <c r="R542">
        <v>0</v>
      </c>
      <c r="T542">
        <v>190</v>
      </c>
      <c r="V542">
        <v>3741</v>
      </c>
      <c r="W542" t="s">
        <v>116</v>
      </c>
      <c r="X542" t="s">
        <v>117</v>
      </c>
      <c r="Y542" t="s">
        <v>2431</v>
      </c>
      <c r="AA542" t="s">
        <v>133</v>
      </c>
      <c r="AC542" t="s">
        <v>2432</v>
      </c>
      <c r="AD542" t="s">
        <v>2433</v>
      </c>
      <c r="AF542" t="s">
        <v>124</v>
      </c>
      <c r="AG542" t="s">
        <v>112</v>
      </c>
      <c r="AH542" t="s">
        <v>124</v>
      </c>
      <c r="AI542" t="s">
        <v>112</v>
      </c>
      <c r="AJ542" t="s">
        <v>112</v>
      </c>
      <c r="AK542" t="s">
        <v>112</v>
      </c>
      <c r="AL542" t="s">
        <v>807</v>
      </c>
      <c r="AM542" t="s">
        <v>807</v>
      </c>
      <c r="AO542">
        <v>5822</v>
      </c>
      <c r="AP542">
        <v>102264</v>
      </c>
      <c r="AQ542">
        <v>62097</v>
      </c>
      <c r="AR542" t="s">
        <v>110</v>
      </c>
      <c r="AS542">
        <v>10612</v>
      </c>
      <c r="AT542">
        <v>16420</v>
      </c>
      <c r="AU542">
        <v>16156</v>
      </c>
      <c r="AV542">
        <v>21964</v>
      </c>
      <c r="BB542" t="s">
        <v>129</v>
      </c>
      <c r="BC542" t="s">
        <v>247</v>
      </c>
      <c r="BD542">
        <v>0</v>
      </c>
      <c r="BE542" t="s">
        <v>131</v>
      </c>
      <c r="BF542">
        <v>0</v>
      </c>
      <c r="BG542">
        <v>0</v>
      </c>
      <c r="BH542">
        <v>0</v>
      </c>
      <c r="BK542" t="s">
        <v>112</v>
      </c>
      <c r="BN542" t="s">
        <v>133</v>
      </c>
      <c r="BR542" t="s">
        <v>133</v>
      </c>
      <c r="BU542" t="s">
        <v>153</v>
      </c>
      <c r="BX542">
        <v>0</v>
      </c>
      <c r="BZ542">
        <v>0</v>
      </c>
      <c r="CA542">
        <v>2</v>
      </c>
      <c r="CB542">
        <v>0</v>
      </c>
      <c r="CC542">
        <v>0</v>
      </c>
      <c r="CE542" t="s">
        <v>117</v>
      </c>
      <c r="CF542" t="s">
        <v>110</v>
      </c>
      <c r="CK542" t="s">
        <v>112</v>
      </c>
      <c r="CL542">
        <v>0</v>
      </c>
      <c r="CM542">
        <v>0</v>
      </c>
      <c r="CP542">
        <v>0</v>
      </c>
      <c r="CQ542" t="s">
        <v>417</v>
      </c>
      <c r="CS542" t="s">
        <v>418</v>
      </c>
      <c r="CT542" t="s">
        <v>418</v>
      </c>
      <c r="CU542">
        <v>5</v>
      </c>
      <c r="CV542" t="s">
        <v>2434</v>
      </c>
      <c r="CW542" t="s">
        <v>2434</v>
      </c>
      <c r="CX542">
        <v>5</v>
      </c>
      <c r="CY542">
        <f t="shared" si="56"/>
        <v>2.5</v>
      </c>
      <c r="CZ542">
        <v>3.4685100000000002</v>
      </c>
      <c r="DA542">
        <v>2.8449499999999999</v>
      </c>
      <c r="DB542">
        <f t="shared" si="57"/>
        <v>1</v>
      </c>
      <c r="DC542">
        <v>0</v>
      </c>
      <c r="DD542">
        <v>0</v>
      </c>
      <c r="DE542">
        <v>0</v>
      </c>
      <c r="DF542">
        <v>3741</v>
      </c>
      <c r="DG542">
        <f t="shared" si="58"/>
        <v>3741</v>
      </c>
      <c r="DH542">
        <f t="shared" si="59"/>
        <v>1</v>
      </c>
      <c r="DI542">
        <v>187</v>
      </c>
      <c r="DJ542">
        <f t="shared" si="60"/>
        <v>187</v>
      </c>
      <c r="DK542">
        <f t="shared" si="61"/>
        <v>1</v>
      </c>
      <c r="DL542">
        <v>10</v>
      </c>
      <c r="DN542">
        <f>(DL542*InputWeights!$C$7+DB542*InputWeights!$C$6)</f>
        <v>5.5</v>
      </c>
      <c r="DO542">
        <f>(DD542*InputWeights!$C$12+DE542*InputWeights!$C$10+CU542*InputWeights!$C$11)</f>
        <v>2</v>
      </c>
      <c r="DP542">
        <f>(DC542*InputWeights!$C$18+DK542*InputWeights!$C$16+DH542*InputWeights!$C$15+CY542*InputWeights!$C$17)</f>
        <v>1.35</v>
      </c>
      <c r="DR542">
        <f>DN542*InputWeights!$C$5+DO542*InputWeights!$C$9+DP542*InputWeights!$C$14</f>
        <v>27.9</v>
      </c>
      <c r="DS542">
        <f>((_xlfn.RANK.EQ(DR542,$DR$2:$DR$1000,0))/(COUNT(DR$2:$DR$1000)))*100</f>
        <v>70.546984572230002</v>
      </c>
      <c r="DT542">
        <f t="shared" si="62"/>
        <v>0</v>
      </c>
    </row>
    <row r="543" spans="1:124" x14ac:dyDescent="0.25">
      <c r="A543" t="s">
        <v>2479</v>
      </c>
      <c r="B543" t="s">
        <v>108</v>
      </c>
      <c r="C543" t="s">
        <v>109</v>
      </c>
      <c r="D543" t="s">
        <v>397</v>
      </c>
      <c r="E543" t="s">
        <v>411</v>
      </c>
      <c r="F543">
        <v>8764</v>
      </c>
      <c r="G543">
        <v>1</v>
      </c>
      <c r="H543">
        <v>0</v>
      </c>
      <c r="I543">
        <v>0</v>
      </c>
      <c r="J543">
        <v>0</v>
      </c>
      <c r="K543" t="s">
        <v>183</v>
      </c>
      <c r="L543" t="s">
        <v>114</v>
      </c>
      <c r="M543">
        <v>24</v>
      </c>
      <c r="N543" t="s">
        <v>358</v>
      </c>
      <c r="O543">
        <v>2</v>
      </c>
      <c r="Q543" t="s">
        <v>117</v>
      </c>
      <c r="R543">
        <v>0</v>
      </c>
      <c r="T543">
        <v>164</v>
      </c>
      <c r="V543">
        <v>2254</v>
      </c>
      <c r="W543" t="s">
        <v>116</v>
      </c>
      <c r="X543" t="s">
        <v>117</v>
      </c>
      <c r="Y543" t="s">
        <v>2390</v>
      </c>
      <c r="AA543" t="s">
        <v>133</v>
      </c>
      <c r="AC543" t="s">
        <v>2385</v>
      </c>
      <c r="AD543" t="s">
        <v>2385</v>
      </c>
      <c r="AF543" t="s">
        <v>124</v>
      </c>
      <c r="AG543" t="s">
        <v>112</v>
      </c>
      <c r="AH543" t="s">
        <v>124</v>
      </c>
      <c r="AI543" t="s">
        <v>112</v>
      </c>
      <c r="AJ543" t="s">
        <v>112</v>
      </c>
      <c r="AK543" t="s">
        <v>112</v>
      </c>
      <c r="AL543" t="s">
        <v>416</v>
      </c>
      <c r="AM543" t="s">
        <v>416</v>
      </c>
      <c r="AO543">
        <v>5867</v>
      </c>
      <c r="AP543">
        <v>102264</v>
      </c>
      <c r="AQ543">
        <v>12923</v>
      </c>
      <c r="AR543" t="s">
        <v>110</v>
      </c>
      <c r="AS543">
        <v>0</v>
      </c>
      <c r="AT543">
        <v>8764</v>
      </c>
      <c r="AU543">
        <v>0</v>
      </c>
      <c r="AV543">
        <v>8764</v>
      </c>
      <c r="BB543" t="s">
        <v>129</v>
      </c>
      <c r="BC543" t="s">
        <v>247</v>
      </c>
      <c r="BD543">
        <v>0</v>
      </c>
      <c r="BE543" t="s">
        <v>131</v>
      </c>
      <c r="BF543">
        <v>0</v>
      </c>
      <c r="BG543">
        <v>0</v>
      </c>
      <c r="BH543">
        <v>0</v>
      </c>
      <c r="BK543" t="s">
        <v>112</v>
      </c>
      <c r="BN543" t="s">
        <v>133</v>
      </c>
      <c r="BR543" t="s">
        <v>133</v>
      </c>
      <c r="BU543" t="s">
        <v>153</v>
      </c>
      <c r="BX543">
        <v>0</v>
      </c>
      <c r="BZ543">
        <v>0</v>
      </c>
      <c r="CA543">
        <v>2</v>
      </c>
      <c r="CB543">
        <v>0</v>
      </c>
      <c r="CC543">
        <v>0</v>
      </c>
      <c r="CE543" t="s">
        <v>117</v>
      </c>
      <c r="CF543" t="s">
        <v>110</v>
      </c>
      <c r="CK543" t="s">
        <v>112</v>
      </c>
      <c r="CL543">
        <v>0</v>
      </c>
      <c r="CM543">
        <v>0</v>
      </c>
      <c r="CP543">
        <v>0</v>
      </c>
      <c r="CQ543" t="s">
        <v>417</v>
      </c>
      <c r="CS543" t="s">
        <v>418</v>
      </c>
      <c r="CT543" t="s">
        <v>418</v>
      </c>
      <c r="CU543">
        <v>5</v>
      </c>
      <c r="CV543" t="s">
        <v>2480</v>
      </c>
      <c r="CW543" t="s">
        <v>2480</v>
      </c>
      <c r="CX543">
        <v>5</v>
      </c>
      <c r="CY543">
        <f t="shared" si="56"/>
        <v>2.5</v>
      </c>
      <c r="CZ543">
        <v>5.3881800000000002</v>
      </c>
      <c r="DA543">
        <v>2.75136</v>
      </c>
      <c r="DB543">
        <f t="shared" si="57"/>
        <v>1</v>
      </c>
      <c r="DC543">
        <v>0</v>
      </c>
      <c r="DD543">
        <v>0</v>
      </c>
      <c r="DE543">
        <v>0</v>
      </c>
      <c r="DF543">
        <v>2254</v>
      </c>
      <c r="DG543">
        <f t="shared" si="58"/>
        <v>2254</v>
      </c>
      <c r="DH543">
        <f t="shared" si="59"/>
        <v>1</v>
      </c>
      <c r="DI543">
        <v>113</v>
      </c>
      <c r="DJ543">
        <f t="shared" si="60"/>
        <v>113</v>
      </c>
      <c r="DK543">
        <f t="shared" si="61"/>
        <v>1</v>
      </c>
      <c r="DL543">
        <v>10</v>
      </c>
      <c r="DN543">
        <f>(DL543*InputWeights!$C$7+DB543*InputWeights!$C$6)</f>
        <v>5.5</v>
      </c>
      <c r="DO543">
        <f>(DD543*InputWeights!$C$12+DE543*InputWeights!$C$10+CU543*InputWeights!$C$11)</f>
        <v>2</v>
      </c>
      <c r="DP543">
        <f>(DC543*InputWeights!$C$18+DK543*InputWeights!$C$16+DH543*InputWeights!$C$15+CY543*InputWeights!$C$17)</f>
        <v>1.35</v>
      </c>
      <c r="DR543">
        <f>DN543*InputWeights!$C$5+DO543*InputWeights!$C$9+DP543*InputWeights!$C$14</f>
        <v>27.9</v>
      </c>
      <c r="DS543">
        <f>((_xlfn.RANK.EQ(DR543,$DR$2:$DR$1000,0))/(COUNT(DR$2:$DR$1000)))*100</f>
        <v>70.546984572230002</v>
      </c>
      <c r="DT543">
        <f t="shared" si="62"/>
        <v>0</v>
      </c>
    </row>
    <row r="544" spans="1:124" x14ac:dyDescent="0.25">
      <c r="A544" t="s">
        <v>2489</v>
      </c>
      <c r="B544" t="s">
        <v>108</v>
      </c>
      <c r="C544" t="s">
        <v>109</v>
      </c>
      <c r="D544" t="s">
        <v>397</v>
      </c>
      <c r="E544" t="s">
        <v>681</v>
      </c>
      <c r="F544">
        <v>6019</v>
      </c>
      <c r="G544">
        <v>1</v>
      </c>
      <c r="H544">
        <v>0</v>
      </c>
      <c r="I544">
        <v>0</v>
      </c>
      <c r="J544">
        <v>0</v>
      </c>
      <c r="K544" t="s">
        <v>183</v>
      </c>
      <c r="L544" t="s">
        <v>114</v>
      </c>
      <c r="M544">
        <v>29</v>
      </c>
      <c r="N544" t="s">
        <v>358</v>
      </c>
      <c r="O544">
        <v>2</v>
      </c>
      <c r="Q544" t="s">
        <v>117</v>
      </c>
      <c r="R544">
        <v>0</v>
      </c>
      <c r="T544">
        <v>132</v>
      </c>
      <c r="V544">
        <v>4781</v>
      </c>
      <c r="W544" t="s">
        <v>116</v>
      </c>
      <c r="X544" t="s">
        <v>117</v>
      </c>
      <c r="Y544" t="s">
        <v>2490</v>
      </c>
      <c r="AA544" t="s">
        <v>133</v>
      </c>
      <c r="AC544" t="s">
        <v>2491</v>
      </c>
      <c r="AD544" t="s">
        <v>2492</v>
      </c>
      <c r="AF544" t="s">
        <v>124</v>
      </c>
      <c r="AG544" t="s">
        <v>112</v>
      </c>
      <c r="AH544" t="s">
        <v>124</v>
      </c>
      <c r="AI544" t="s">
        <v>112</v>
      </c>
      <c r="AJ544" t="s">
        <v>112</v>
      </c>
      <c r="AK544" t="s">
        <v>112</v>
      </c>
      <c r="AL544" t="s">
        <v>686</v>
      </c>
      <c r="AM544" t="s">
        <v>686</v>
      </c>
      <c r="AO544">
        <v>5909</v>
      </c>
      <c r="AP544">
        <v>102264</v>
      </c>
      <c r="AQ544">
        <v>12943</v>
      </c>
      <c r="AR544" t="s">
        <v>110</v>
      </c>
      <c r="AS544">
        <v>0</v>
      </c>
      <c r="AT544">
        <v>6019</v>
      </c>
      <c r="AU544">
        <v>0</v>
      </c>
      <c r="AV544">
        <v>6019</v>
      </c>
      <c r="BB544" t="s">
        <v>129</v>
      </c>
      <c r="BC544" t="s">
        <v>247</v>
      </c>
      <c r="BD544">
        <v>0</v>
      </c>
      <c r="BE544" t="s">
        <v>131</v>
      </c>
      <c r="BF544">
        <v>0</v>
      </c>
      <c r="BG544">
        <v>0</v>
      </c>
      <c r="BH544">
        <v>0</v>
      </c>
      <c r="BK544" t="s">
        <v>112</v>
      </c>
      <c r="BN544" t="s">
        <v>133</v>
      </c>
      <c r="BR544" t="s">
        <v>133</v>
      </c>
      <c r="BU544" t="s">
        <v>153</v>
      </c>
      <c r="BX544">
        <v>0</v>
      </c>
      <c r="BZ544">
        <v>0</v>
      </c>
      <c r="CA544">
        <v>2</v>
      </c>
      <c r="CB544">
        <v>0</v>
      </c>
      <c r="CC544">
        <v>0</v>
      </c>
      <c r="CE544" t="s">
        <v>117</v>
      </c>
      <c r="CF544" t="s">
        <v>110</v>
      </c>
      <c r="CK544" t="s">
        <v>112</v>
      </c>
      <c r="CL544">
        <v>0</v>
      </c>
      <c r="CM544">
        <v>0</v>
      </c>
      <c r="CP544">
        <v>0</v>
      </c>
      <c r="CQ544" t="s">
        <v>417</v>
      </c>
      <c r="CS544" t="s">
        <v>418</v>
      </c>
      <c r="CT544" t="s">
        <v>418</v>
      </c>
      <c r="CU544">
        <v>5</v>
      </c>
      <c r="CV544" t="s">
        <v>2493</v>
      </c>
      <c r="CW544" t="s">
        <v>2493</v>
      </c>
      <c r="CX544">
        <v>5</v>
      </c>
      <c r="CY544">
        <f t="shared" si="56"/>
        <v>2.5</v>
      </c>
      <c r="CZ544">
        <v>1.00665</v>
      </c>
      <c r="DA544">
        <v>0.43292199999999997</v>
      </c>
      <c r="DB544">
        <f t="shared" si="57"/>
        <v>1</v>
      </c>
      <c r="DC544">
        <v>0</v>
      </c>
      <c r="DD544">
        <v>0</v>
      </c>
      <c r="DE544">
        <v>0</v>
      </c>
      <c r="DF544">
        <v>4781</v>
      </c>
      <c r="DG544">
        <f t="shared" si="58"/>
        <v>4781</v>
      </c>
      <c r="DH544">
        <f t="shared" si="59"/>
        <v>1</v>
      </c>
      <c r="DI544">
        <v>48</v>
      </c>
      <c r="DJ544">
        <f t="shared" si="60"/>
        <v>48</v>
      </c>
      <c r="DK544">
        <f t="shared" si="61"/>
        <v>1</v>
      </c>
      <c r="DL544">
        <v>10</v>
      </c>
      <c r="DN544">
        <f>(DL544*InputWeights!$C$7+DB544*InputWeights!$C$6)</f>
        <v>5.5</v>
      </c>
      <c r="DO544">
        <f>(DD544*InputWeights!$C$12+DE544*InputWeights!$C$10+CU544*InputWeights!$C$11)</f>
        <v>2</v>
      </c>
      <c r="DP544">
        <f>(DC544*InputWeights!$C$18+DK544*InputWeights!$C$16+DH544*InputWeights!$C$15+CY544*InputWeights!$C$17)</f>
        <v>1.35</v>
      </c>
      <c r="DR544">
        <f>DN544*InputWeights!$C$5+DO544*InputWeights!$C$9+DP544*InputWeights!$C$14</f>
        <v>27.9</v>
      </c>
      <c r="DS544">
        <f>((_xlfn.RANK.EQ(DR544,$DR$2:$DR$1000,0))/(COUNT(DR$2:$DR$1000)))*100</f>
        <v>70.546984572230002</v>
      </c>
      <c r="DT544">
        <f t="shared" si="62"/>
        <v>0</v>
      </c>
    </row>
    <row r="545" spans="1:124" x14ac:dyDescent="0.25">
      <c r="A545" t="s">
        <v>2527</v>
      </c>
      <c r="B545" t="s">
        <v>108</v>
      </c>
      <c r="C545" t="s">
        <v>109</v>
      </c>
      <c r="D545" t="s">
        <v>397</v>
      </c>
      <c r="E545" t="s">
        <v>950</v>
      </c>
      <c r="F545">
        <v>580</v>
      </c>
      <c r="G545">
        <v>4</v>
      </c>
      <c r="H545">
        <v>0</v>
      </c>
      <c r="I545">
        <v>0</v>
      </c>
      <c r="J545">
        <v>0</v>
      </c>
      <c r="K545" t="s">
        <v>183</v>
      </c>
      <c r="L545" t="s">
        <v>114</v>
      </c>
      <c r="M545">
        <v>30</v>
      </c>
      <c r="N545" t="s">
        <v>358</v>
      </c>
      <c r="O545">
        <v>2</v>
      </c>
      <c r="Q545" t="s">
        <v>117</v>
      </c>
      <c r="R545">
        <v>0</v>
      </c>
      <c r="T545">
        <v>261</v>
      </c>
      <c r="V545">
        <v>1418</v>
      </c>
      <c r="W545" t="s">
        <v>116</v>
      </c>
      <c r="X545" t="s">
        <v>117</v>
      </c>
      <c r="Y545" t="s">
        <v>2528</v>
      </c>
      <c r="AA545" t="s">
        <v>133</v>
      </c>
      <c r="AC545" t="s">
        <v>2529</v>
      </c>
      <c r="AD545" t="s">
        <v>947</v>
      </c>
      <c r="AF545" t="s">
        <v>124</v>
      </c>
      <c r="AG545" t="s">
        <v>112</v>
      </c>
      <c r="AH545" t="s">
        <v>124</v>
      </c>
      <c r="AI545" t="s">
        <v>112</v>
      </c>
      <c r="AJ545" t="s">
        <v>112</v>
      </c>
      <c r="AK545" t="s">
        <v>112</v>
      </c>
      <c r="AL545" t="s">
        <v>416</v>
      </c>
      <c r="AM545" t="s">
        <v>416</v>
      </c>
      <c r="AO545">
        <v>6000</v>
      </c>
      <c r="AP545">
        <v>102264</v>
      </c>
      <c r="AQ545">
        <v>12973</v>
      </c>
      <c r="AR545" t="s">
        <v>110</v>
      </c>
      <c r="AS545">
        <v>11878</v>
      </c>
      <c r="AT545">
        <v>12458</v>
      </c>
      <c r="AU545">
        <v>11878</v>
      </c>
      <c r="AV545">
        <v>12458</v>
      </c>
      <c r="BB545" t="s">
        <v>129</v>
      </c>
      <c r="BC545" t="s">
        <v>247</v>
      </c>
      <c r="BD545">
        <v>0</v>
      </c>
      <c r="BE545" t="s">
        <v>131</v>
      </c>
      <c r="BF545">
        <v>0</v>
      </c>
      <c r="BG545">
        <v>0</v>
      </c>
      <c r="BH545">
        <v>0</v>
      </c>
      <c r="BK545" t="s">
        <v>112</v>
      </c>
      <c r="BN545" t="s">
        <v>133</v>
      </c>
      <c r="BR545" t="s">
        <v>133</v>
      </c>
      <c r="BU545" t="s">
        <v>153</v>
      </c>
      <c r="BX545">
        <v>0</v>
      </c>
      <c r="BZ545">
        <v>0</v>
      </c>
      <c r="CA545">
        <v>2</v>
      </c>
      <c r="CB545">
        <v>0</v>
      </c>
      <c r="CC545">
        <v>0</v>
      </c>
      <c r="CE545" t="s">
        <v>117</v>
      </c>
      <c r="CF545" t="s">
        <v>110</v>
      </c>
      <c r="CK545" t="s">
        <v>112</v>
      </c>
      <c r="CL545">
        <v>0</v>
      </c>
      <c r="CM545">
        <v>0</v>
      </c>
      <c r="CP545">
        <v>0</v>
      </c>
      <c r="CQ545" t="s">
        <v>417</v>
      </c>
      <c r="CS545" t="s">
        <v>418</v>
      </c>
      <c r="CT545" t="s">
        <v>418</v>
      </c>
      <c r="CU545">
        <v>5</v>
      </c>
      <c r="CV545" t="s">
        <v>2530</v>
      </c>
      <c r="CW545" t="s">
        <v>2530</v>
      </c>
      <c r="CX545">
        <v>5</v>
      </c>
      <c r="CY545">
        <f t="shared" si="56"/>
        <v>2.5</v>
      </c>
      <c r="CZ545">
        <v>2.8262900000000002</v>
      </c>
      <c r="DA545">
        <v>1.72298</v>
      </c>
      <c r="DB545">
        <f t="shared" si="57"/>
        <v>1</v>
      </c>
      <c r="DC545">
        <v>0</v>
      </c>
      <c r="DD545">
        <v>0</v>
      </c>
      <c r="DE545">
        <v>0</v>
      </c>
      <c r="DF545">
        <v>1418</v>
      </c>
      <c r="DG545">
        <f t="shared" si="58"/>
        <v>1418</v>
      </c>
      <c r="DH545">
        <f t="shared" si="59"/>
        <v>1</v>
      </c>
      <c r="DI545">
        <v>71</v>
      </c>
      <c r="DJ545">
        <f t="shared" si="60"/>
        <v>71</v>
      </c>
      <c r="DK545">
        <f t="shared" si="61"/>
        <v>1</v>
      </c>
      <c r="DL545">
        <v>10</v>
      </c>
      <c r="DN545">
        <f>(DL545*InputWeights!$C$7+DB545*InputWeights!$C$6)</f>
        <v>5.5</v>
      </c>
      <c r="DO545">
        <f>(DD545*InputWeights!$C$12+DE545*InputWeights!$C$10+CU545*InputWeights!$C$11)</f>
        <v>2</v>
      </c>
      <c r="DP545">
        <f>(DC545*InputWeights!$C$18+DK545*InputWeights!$C$16+DH545*InputWeights!$C$15+CY545*InputWeights!$C$17)</f>
        <v>1.35</v>
      </c>
      <c r="DR545">
        <f>DN545*InputWeights!$C$5+DO545*InputWeights!$C$9+DP545*InputWeights!$C$14</f>
        <v>27.9</v>
      </c>
      <c r="DS545">
        <f>((_xlfn.RANK.EQ(DR545,$DR$2:$DR$1000,0))/(COUNT(DR$2:$DR$1000)))*100</f>
        <v>70.546984572230002</v>
      </c>
      <c r="DT545">
        <f t="shared" si="62"/>
        <v>0</v>
      </c>
    </row>
    <row r="546" spans="1:124" x14ac:dyDescent="0.25">
      <c r="A546" t="s">
        <v>2598</v>
      </c>
      <c r="B546" t="s">
        <v>108</v>
      </c>
      <c r="C546" t="s">
        <v>109</v>
      </c>
      <c r="D546" t="s">
        <v>397</v>
      </c>
      <c r="E546" t="s">
        <v>802</v>
      </c>
      <c r="F546">
        <v>4329</v>
      </c>
      <c r="G546">
        <v>4</v>
      </c>
      <c r="H546">
        <v>0</v>
      </c>
      <c r="I546">
        <v>0</v>
      </c>
      <c r="J546">
        <v>0</v>
      </c>
      <c r="K546" t="s">
        <v>992</v>
      </c>
      <c r="L546" t="s">
        <v>110</v>
      </c>
      <c r="M546">
        <v>50</v>
      </c>
      <c r="N546" t="s">
        <v>358</v>
      </c>
      <c r="O546">
        <v>2</v>
      </c>
      <c r="Q546" t="s">
        <v>117</v>
      </c>
      <c r="R546">
        <v>0</v>
      </c>
      <c r="T546">
        <v>238</v>
      </c>
      <c r="V546">
        <v>2139</v>
      </c>
      <c r="W546" t="s">
        <v>116</v>
      </c>
      <c r="X546" t="s">
        <v>117</v>
      </c>
      <c r="Y546" t="s">
        <v>2599</v>
      </c>
      <c r="AA546" t="s">
        <v>133</v>
      </c>
      <c r="AC546" t="s">
        <v>2600</v>
      </c>
      <c r="AD546" t="s">
        <v>2601</v>
      </c>
      <c r="AF546" t="s">
        <v>124</v>
      </c>
      <c r="AG546" t="s">
        <v>112</v>
      </c>
      <c r="AH546" t="s">
        <v>124</v>
      </c>
      <c r="AI546" t="s">
        <v>112</v>
      </c>
      <c r="AJ546" t="s">
        <v>112</v>
      </c>
      <c r="AK546" t="s">
        <v>112</v>
      </c>
      <c r="AL546" t="s">
        <v>686</v>
      </c>
      <c r="AM546" t="s">
        <v>686</v>
      </c>
      <c r="AO546">
        <v>6158</v>
      </c>
      <c r="AP546">
        <v>102264</v>
      </c>
      <c r="AQ546">
        <v>13019</v>
      </c>
      <c r="AR546" t="s">
        <v>110</v>
      </c>
      <c r="AS546">
        <v>5860</v>
      </c>
      <c r="AT546">
        <v>10189</v>
      </c>
      <c r="AU546">
        <v>5860</v>
      </c>
      <c r="AV546">
        <v>10189</v>
      </c>
      <c r="BB546" t="s">
        <v>129</v>
      </c>
      <c r="BC546" t="s">
        <v>247</v>
      </c>
      <c r="BD546">
        <v>0</v>
      </c>
      <c r="BE546" t="s">
        <v>131</v>
      </c>
      <c r="BF546">
        <v>0</v>
      </c>
      <c r="BG546">
        <v>0</v>
      </c>
      <c r="BH546">
        <v>0</v>
      </c>
      <c r="BK546" t="s">
        <v>112</v>
      </c>
      <c r="BN546" t="s">
        <v>133</v>
      </c>
      <c r="BR546" t="s">
        <v>133</v>
      </c>
      <c r="BU546" t="s">
        <v>153</v>
      </c>
      <c r="BX546">
        <v>0</v>
      </c>
      <c r="BZ546">
        <v>0</v>
      </c>
      <c r="CA546">
        <v>4</v>
      </c>
      <c r="CB546">
        <v>0</v>
      </c>
      <c r="CC546">
        <v>0</v>
      </c>
      <c r="CE546" t="s">
        <v>117</v>
      </c>
      <c r="CF546" t="s">
        <v>110</v>
      </c>
      <c r="CK546" t="s">
        <v>112</v>
      </c>
      <c r="CL546">
        <v>0</v>
      </c>
      <c r="CM546">
        <v>0</v>
      </c>
      <c r="CP546">
        <v>0</v>
      </c>
      <c r="CQ546" t="s">
        <v>417</v>
      </c>
      <c r="CS546" t="s">
        <v>418</v>
      </c>
      <c r="CT546" t="s">
        <v>418</v>
      </c>
      <c r="CU546">
        <v>5</v>
      </c>
      <c r="CV546" t="s">
        <v>2602</v>
      </c>
      <c r="CW546" t="s">
        <v>2602</v>
      </c>
      <c r="CX546">
        <v>5</v>
      </c>
      <c r="CY546">
        <f t="shared" si="56"/>
        <v>2.5</v>
      </c>
      <c r="CZ546">
        <v>2.7673999999999999</v>
      </c>
      <c r="DA546">
        <v>2.3628999999999998</v>
      </c>
      <c r="DB546">
        <f t="shared" si="57"/>
        <v>1</v>
      </c>
      <c r="DC546">
        <v>0</v>
      </c>
      <c r="DD546">
        <v>0</v>
      </c>
      <c r="DE546">
        <v>0</v>
      </c>
      <c r="DF546">
        <v>2139</v>
      </c>
      <c r="DG546">
        <f t="shared" si="58"/>
        <v>4278</v>
      </c>
      <c r="DH546">
        <f t="shared" si="59"/>
        <v>1</v>
      </c>
      <c r="DI546">
        <v>157</v>
      </c>
      <c r="DJ546">
        <f t="shared" si="60"/>
        <v>314</v>
      </c>
      <c r="DK546">
        <f t="shared" si="61"/>
        <v>1</v>
      </c>
      <c r="DL546">
        <v>10</v>
      </c>
      <c r="DN546">
        <f>(DL546*InputWeights!$C$7+DB546*InputWeights!$C$6)</f>
        <v>5.5</v>
      </c>
      <c r="DO546">
        <f>(DD546*InputWeights!$C$12+DE546*InputWeights!$C$10+CU546*InputWeights!$C$11)</f>
        <v>2</v>
      </c>
      <c r="DP546">
        <f>(DC546*InputWeights!$C$18+DK546*InputWeights!$C$16+DH546*InputWeights!$C$15+CY546*InputWeights!$C$17)</f>
        <v>1.35</v>
      </c>
      <c r="DR546">
        <f>DN546*InputWeights!$C$5+DO546*InputWeights!$C$9+DP546*InputWeights!$C$14</f>
        <v>27.9</v>
      </c>
      <c r="DS546">
        <f>((_xlfn.RANK.EQ(DR546,$DR$2:$DR$1000,0))/(COUNT(DR$2:$DR$1000)))*100</f>
        <v>70.546984572230002</v>
      </c>
      <c r="DT546">
        <f t="shared" si="62"/>
        <v>0</v>
      </c>
    </row>
    <row r="547" spans="1:124" x14ac:dyDescent="0.25">
      <c r="A547" t="s">
        <v>2609</v>
      </c>
      <c r="B547" t="s">
        <v>108</v>
      </c>
      <c r="C547" t="s">
        <v>109</v>
      </c>
      <c r="D547" t="s">
        <v>397</v>
      </c>
      <c r="E547" t="s">
        <v>333</v>
      </c>
      <c r="F547">
        <v>2798</v>
      </c>
      <c r="G547">
        <v>3</v>
      </c>
      <c r="H547">
        <v>0</v>
      </c>
      <c r="I547">
        <v>0</v>
      </c>
      <c r="J547">
        <v>0</v>
      </c>
      <c r="K547" t="s">
        <v>183</v>
      </c>
      <c r="L547" t="s">
        <v>114</v>
      </c>
      <c r="M547">
        <v>34</v>
      </c>
      <c r="N547" t="s">
        <v>358</v>
      </c>
      <c r="O547">
        <v>2</v>
      </c>
      <c r="Q547" t="s">
        <v>117</v>
      </c>
      <c r="R547">
        <v>0</v>
      </c>
      <c r="T547">
        <v>182</v>
      </c>
      <c r="V547">
        <v>3080</v>
      </c>
      <c r="W547" t="s">
        <v>116</v>
      </c>
      <c r="X547" t="s">
        <v>117</v>
      </c>
      <c r="Y547" t="s">
        <v>2610</v>
      </c>
      <c r="AA547" t="s">
        <v>133</v>
      </c>
      <c r="AC547" t="s">
        <v>2615</v>
      </c>
      <c r="AD547" t="s">
        <v>2616</v>
      </c>
      <c r="AF547" t="s">
        <v>124</v>
      </c>
      <c r="AG547" t="s">
        <v>112</v>
      </c>
      <c r="AH547" t="s">
        <v>124</v>
      </c>
      <c r="AI547" t="s">
        <v>112</v>
      </c>
      <c r="AJ547" t="s">
        <v>112</v>
      </c>
      <c r="AK547" t="s">
        <v>112</v>
      </c>
      <c r="AL547" t="s">
        <v>416</v>
      </c>
      <c r="AM547" t="s">
        <v>416</v>
      </c>
      <c r="AO547">
        <v>6212</v>
      </c>
      <c r="AP547">
        <v>102264</v>
      </c>
      <c r="AQ547">
        <v>13034</v>
      </c>
      <c r="AR547" t="s">
        <v>110</v>
      </c>
      <c r="AS547">
        <v>3748</v>
      </c>
      <c r="AT547">
        <v>6546</v>
      </c>
      <c r="AU547">
        <v>3748</v>
      </c>
      <c r="AV547">
        <v>6546</v>
      </c>
      <c r="BB547" t="s">
        <v>129</v>
      </c>
      <c r="BC547" t="s">
        <v>247</v>
      </c>
      <c r="BD547">
        <v>0</v>
      </c>
      <c r="BE547" t="s">
        <v>131</v>
      </c>
      <c r="BF547">
        <v>0</v>
      </c>
      <c r="BG547">
        <v>0</v>
      </c>
      <c r="BH547">
        <v>0</v>
      </c>
      <c r="BK547" t="s">
        <v>112</v>
      </c>
      <c r="BN547" t="s">
        <v>133</v>
      </c>
      <c r="BR547" t="s">
        <v>133</v>
      </c>
      <c r="BU547" t="s">
        <v>153</v>
      </c>
      <c r="BX547">
        <v>0</v>
      </c>
      <c r="BZ547">
        <v>0</v>
      </c>
      <c r="CA547">
        <v>4</v>
      </c>
      <c r="CB547">
        <v>0</v>
      </c>
      <c r="CC547">
        <v>0</v>
      </c>
      <c r="CE547" t="s">
        <v>117</v>
      </c>
      <c r="CF547" t="s">
        <v>110</v>
      </c>
      <c r="CK547" t="s">
        <v>112</v>
      </c>
      <c r="CL547">
        <v>0</v>
      </c>
      <c r="CM547">
        <v>0</v>
      </c>
      <c r="CP547">
        <v>0</v>
      </c>
      <c r="CQ547" t="s">
        <v>417</v>
      </c>
      <c r="CS547" t="s">
        <v>418</v>
      </c>
      <c r="CT547" t="s">
        <v>418</v>
      </c>
      <c r="CU547">
        <v>5</v>
      </c>
      <c r="CV547" t="s">
        <v>2617</v>
      </c>
      <c r="CW547" t="s">
        <v>2617</v>
      </c>
      <c r="CX547">
        <v>5</v>
      </c>
      <c r="CY547">
        <f t="shared" si="56"/>
        <v>2.5</v>
      </c>
      <c r="CZ547">
        <v>3.1950099999999999</v>
      </c>
      <c r="DA547">
        <v>1.6352800000000001</v>
      </c>
      <c r="DB547">
        <f t="shared" si="57"/>
        <v>1</v>
      </c>
      <c r="DC547">
        <v>0</v>
      </c>
      <c r="DD547">
        <v>0</v>
      </c>
      <c r="DE547">
        <v>0</v>
      </c>
      <c r="DF547">
        <v>3080</v>
      </c>
      <c r="DG547">
        <f t="shared" si="58"/>
        <v>3080</v>
      </c>
      <c r="DH547">
        <f t="shared" si="59"/>
        <v>1</v>
      </c>
      <c r="DI547">
        <v>154</v>
      </c>
      <c r="DJ547">
        <f t="shared" si="60"/>
        <v>154</v>
      </c>
      <c r="DK547">
        <f t="shared" si="61"/>
        <v>1</v>
      </c>
      <c r="DL547">
        <v>10</v>
      </c>
      <c r="DN547">
        <f>(DL547*InputWeights!$C$7+DB547*InputWeights!$C$6)</f>
        <v>5.5</v>
      </c>
      <c r="DO547">
        <f>(DD547*InputWeights!$C$12+DE547*InputWeights!$C$10+CU547*InputWeights!$C$11)</f>
        <v>2</v>
      </c>
      <c r="DP547">
        <f>(DC547*InputWeights!$C$18+DK547*InputWeights!$C$16+DH547*InputWeights!$C$15+CY547*InputWeights!$C$17)</f>
        <v>1.35</v>
      </c>
      <c r="DR547">
        <f>DN547*InputWeights!$C$5+DO547*InputWeights!$C$9+DP547*InputWeights!$C$14</f>
        <v>27.9</v>
      </c>
      <c r="DS547">
        <f>((_xlfn.RANK.EQ(DR547,$DR$2:$DR$1000,0))/(COUNT(DR$2:$DR$1000)))*100</f>
        <v>70.546984572230002</v>
      </c>
      <c r="DT547">
        <f t="shared" si="62"/>
        <v>0</v>
      </c>
    </row>
    <row r="548" spans="1:124" x14ac:dyDescent="0.25">
      <c r="A548" t="s">
        <v>2609</v>
      </c>
      <c r="B548" t="s">
        <v>108</v>
      </c>
      <c r="C548" t="s">
        <v>109</v>
      </c>
      <c r="D548" t="s">
        <v>397</v>
      </c>
      <c r="E548" t="s">
        <v>950</v>
      </c>
      <c r="F548">
        <v>5755</v>
      </c>
      <c r="G548">
        <v>4</v>
      </c>
      <c r="H548">
        <v>0</v>
      </c>
      <c r="I548">
        <v>0</v>
      </c>
      <c r="J548">
        <v>0</v>
      </c>
      <c r="K548" t="s">
        <v>183</v>
      </c>
      <c r="L548" t="s">
        <v>114</v>
      </c>
      <c r="M548">
        <v>34</v>
      </c>
      <c r="N548" t="s">
        <v>358</v>
      </c>
      <c r="O548">
        <v>2</v>
      </c>
      <c r="Q548" t="s">
        <v>117</v>
      </c>
      <c r="R548">
        <v>0</v>
      </c>
      <c r="T548">
        <v>187</v>
      </c>
      <c r="V548">
        <v>3080</v>
      </c>
      <c r="W548" t="s">
        <v>116</v>
      </c>
      <c r="X548" t="s">
        <v>117</v>
      </c>
      <c r="Y548" t="s">
        <v>951</v>
      </c>
      <c r="AA548" t="s">
        <v>133</v>
      </c>
      <c r="AC548" t="s">
        <v>2610</v>
      </c>
      <c r="AD548" t="s">
        <v>2468</v>
      </c>
      <c r="AF548" t="s">
        <v>124</v>
      </c>
      <c r="AG548" t="s">
        <v>112</v>
      </c>
      <c r="AH548" t="s">
        <v>124</v>
      </c>
      <c r="AI548" t="s">
        <v>112</v>
      </c>
      <c r="AJ548" t="s">
        <v>112</v>
      </c>
      <c r="AK548" t="s">
        <v>112</v>
      </c>
      <c r="AL548" t="s">
        <v>416</v>
      </c>
      <c r="AM548" t="s">
        <v>416</v>
      </c>
      <c r="AO548">
        <v>6213</v>
      </c>
      <c r="AP548">
        <v>102264</v>
      </c>
      <c r="AQ548">
        <v>13034</v>
      </c>
      <c r="AR548" t="s">
        <v>110</v>
      </c>
      <c r="AS548">
        <v>6546</v>
      </c>
      <c r="AT548">
        <v>12301</v>
      </c>
      <c r="AU548">
        <v>6546</v>
      </c>
      <c r="AV548">
        <v>12301</v>
      </c>
      <c r="BB548" t="s">
        <v>129</v>
      </c>
      <c r="BC548" t="s">
        <v>247</v>
      </c>
      <c r="BD548">
        <v>0</v>
      </c>
      <c r="BE548" t="s">
        <v>131</v>
      </c>
      <c r="BF548">
        <v>0</v>
      </c>
      <c r="BG548">
        <v>0</v>
      </c>
      <c r="BH548">
        <v>0</v>
      </c>
      <c r="BK548" t="s">
        <v>112</v>
      </c>
      <c r="BN548" t="s">
        <v>133</v>
      </c>
      <c r="BR548" t="s">
        <v>133</v>
      </c>
      <c r="BU548" t="s">
        <v>153</v>
      </c>
      <c r="BX548">
        <v>0</v>
      </c>
      <c r="BZ548">
        <v>0</v>
      </c>
      <c r="CA548">
        <v>2</v>
      </c>
      <c r="CB548">
        <v>0</v>
      </c>
      <c r="CC548">
        <v>0</v>
      </c>
      <c r="CE548" t="s">
        <v>117</v>
      </c>
      <c r="CF548" t="s">
        <v>110</v>
      </c>
      <c r="CK548" t="s">
        <v>112</v>
      </c>
      <c r="CL548">
        <v>0</v>
      </c>
      <c r="CM548">
        <v>0</v>
      </c>
      <c r="CP548">
        <v>0</v>
      </c>
      <c r="CQ548" t="s">
        <v>417</v>
      </c>
      <c r="CS548" t="s">
        <v>418</v>
      </c>
      <c r="CT548" t="s">
        <v>418</v>
      </c>
      <c r="CU548">
        <v>5</v>
      </c>
      <c r="CV548" t="s">
        <v>2618</v>
      </c>
      <c r="CW548" t="s">
        <v>2618</v>
      </c>
      <c r="CX548">
        <v>5</v>
      </c>
      <c r="CY548">
        <f t="shared" si="56"/>
        <v>2.5</v>
      </c>
      <c r="CZ548">
        <v>4.3194600000000003</v>
      </c>
      <c r="DA548">
        <v>2.3332299999999999</v>
      </c>
      <c r="DB548">
        <f t="shared" si="57"/>
        <v>1</v>
      </c>
      <c r="DC548">
        <v>0</v>
      </c>
      <c r="DD548">
        <v>0</v>
      </c>
      <c r="DE548">
        <v>0</v>
      </c>
      <c r="DF548">
        <v>3080</v>
      </c>
      <c r="DG548">
        <f t="shared" si="58"/>
        <v>3080</v>
      </c>
      <c r="DH548">
        <f t="shared" si="59"/>
        <v>1</v>
      </c>
      <c r="DI548">
        <v>154</v>
      </c>
      <c r="DJ548">
        <f t="shared" si="60"/>
        <v>154</v>
      </c>
      <c r="DK548">
        <f t="shared" si="61"/>
        <v>1</v>
      </c>
      <c r="DL548">
        <v>10</v>
      </c>
      <c r="DN548">
        <f>(DL548*InputWeights!$C$7+DB548*InputWeights!$C$6)</f>
        <v>5.5</v>
      </c>
      <c r="DO548">
        <f>(DD548*InputWeights!$C$12+DE548*InputWeights!$C$10+CU548*InputWeights!$C$11)</f>
        <v>2</v>
      </c>
      <c r="DP548">
        <f>(DC548*InputWeights!$C$18+DK548*InputWeights!$C$16+DH548*InputWeights!$C$15+CY548*InputWeights!$C$17)</f>
        <v>1.35</v>
      </c>
      <c r="DR548">
        <f>DN548*InputWeights!$C$5+DO548*InputWeights!$C$9+DP548*InputWeights!$C$14</f>
        <v>27.9</v>
      </c>
      <c r="DS548">
        <f>((_xlfn.RANK.EQ(DR548,$DR$2:$DR$1000,0))/(COUNT(DR$2:$DR$1000)))*100</f>
        <v>70.546984572230002</v>
      </c>
      <c r="DT548">
        <f t="shared" si="62"/>
        <v>0</v>
      </c>
    </row>
    <row r="549" spans="1:124" x14ac:dyDescent="0.25">
      <c r="A549" t="s">
        <v>2619</v>
      </c>
      <c r="B549" t="s">
        <v>108</v>
      </c>
      <c r="C549" t="s">
        <v>109</v>
      </c>
      <c r="D549" t="s">
        <v>397</v>
      </c>
      <c r="E549" t="s">
        <v>802</v>
      </c>
      <c r="F549">
        <v>4910</v>
      </c>
      <c r="G549">
        <v>4</v>
      </c>
      <c r="H549">
        <v>0</v>
      </c>
      <c r="I549">
        <v>0</v>
      </c>
      <c r="J549">
        <v>0</v>
      </c>
      <c r="K549" t="s">
        <v>183</v>
      </c>
      <c r="L549" t="s">
        <v>114</v>
      </c>
      <c r="M549">
        <v>20</v>
      </c>
      <c r="N549" t="s">
        <v>358</v>
      </c>
      <c r="O549">
        <v>2</v>
      </c>
      <c r="Q549" t="s">
        <v>117</v>
      </c>
      <c r="R549">
        <v>0</v>
      </c>
      <c r="T549">
        <v>195</v>
      </c>
      <c r="V549">
        <v>1595</v>
      </c>
      <c r="W549" t="s">
        <v>116</v>
      </c>
      <c r="X549" t="s">
        <v>117</v>
      </c>
      <c r="Y549" t="s">
        <v>2620</v>
      </c>
      <c r="AA549" t="s">
        <v>133</v>
      </c>
      <c r="AC549" t="s">
        <v>2621</v>
      </c>
      <c r="AD549" t="s">
        <v>2622</v>
      </c>
      <c r="AF549" t="s">
        <v>124</v>
      </c>
      <c r="AG549" t="s">
        <v>112</v>
      </c>
      <c r="AH549" t="s">
        <v>124</v>
      </c>
      <c r="AI549" t="s">
        <v>112</v>
      </c>
      <c r="AJ549" t="s">
        <v>112</v>
      </c>
      <c r="AK549" t="s">
        <v>112</v>
      </c>
      <c r="AL549" t="s">
        <v>807</v>
      </c>
      <c r="AM549" t="s">
        <v>807</v>
      </c>
      <c r="AO549">
        <v>6223</v>
      </c>
      <c r="AP549">
        <v>102264</v>
      </c>
      <c r="AQ549">
        <v>13037</v>
      </c>
      <c r="AR549" t="s">
        <v>110</v>
      </c>
      <c r="AS549">
        <v>13252</v>
      </c>
      <c r="AT549">
        <v>18162</v>
      </c>
      <c r="AU549">
        <v>13252</v>
      </c>
      <c r="AV549">
        <v>18162</v>
      </c>
      <c r="BB549" t="s">
        <v>129</v>
      </c>
      <c r="BC549" t="s">
        <v>247</v>
      </c>
      <c r="BD549">
        <v>0</v>
      </c>
      <c r="BE549" t="s">
        <v>131</v>
      </c>
      <c r="BF549">
        <v>0</v>
      </c>
      <c r="BG549">
        <v>0</v>
      </c>
      <c r="BH549">
        <v>0</v>
      </c>
      <c r="BK549" t="s">
        <v>112</v>
      </c>
      <c r="BN549" t="s">
        <v>133</v>
      </c>
      <c r="BR549" t="s">
        <v>133</v>
      </c>
      <c r="BU549" t="s">
        <v>153</v>
      </c>
      <c r="BX549">
        <v>1</v>
      </c>
      <c r="BZ549">
        <v>0</v>
      </c>
      <c r="CA549">
        <v>2</v>
      </c>
      <c r="CB549">
        <v>0</v>
      </c>
      <c r="CC549">
        <v>0</v>
      </c>
      <c r="CE549" t="s">
        <v>117</v>
      </c>
      <c r="CF549" t="s">
        <v>110</v>
      </c>
      <c r="CK549" t="s">
        <v>112</v>
      </c>
      <c r="CL549">
        <v>0</v>
      </c>
      <c r="CM549">
        <v>0</v>
      </c>
      <c r="CP549">
        <v>0</v>
      </c>
      <c r="CQ549" t="s">
        <v>417</v>
      </c>
      <c r="CS549" t="s">
        <v>418</v>
      </c>
      <c r="CT549" t="s">
        <v>418</v>
      </c>
      <c r="CU549">
        <v>5</v>
      </c>
      <c r="CV549" t="s">
        <v>2623</v>
      </c>
      <c r="CW549" t="s">
        <v>2623</v>
      </c>
      <c r="CX549">
        <v>5</v>
      </c>
      <c r="CY549">
        <f t="shared" si="56"/>
        <v>2.5</v>
      </c>
      <c r="CZ549">
        <v>4.2566499999999996</v>
      </c>
      <c r="DA549">
        <v>2.2091500000000002</v>
      </c>
      <c r="DB549">
        <f t="shared" si="57"/>
        <v>1</v>
      </c>
      <c r="DC549">
        <v>0</v>
      </c>
      <c r="DD549">
        <v>0</v>
      </c>
      <c r="DE549">
        <v>0</v>
      </c>
      <c r="DF549">
        <v>1595</v>
      </c>
      <c r="DG549">
        <f t="shared" si="58"/>
        <v>1595</v>
      </c>
      <c r="DH549">
        <f t="shared" si="59"/>
        <v>1</v>
      </c>
      <c r="DI549">
        <v>32</v>
      </c>
      <c r="DJ549">
        <f t="shared" si="60"/>
        <v>32</v>
      </c>
      <c r="DK549">
        <f t="shared" si="61"/>
        <v>1</v>
      </c>
      <c r="DL549">
        <v>10</v>
      </c>
      <c r="DN549">
        <f>(DL549*InputWeights!$C$7+DB549*InputWeights!$C$6)</f>
        <v>5.5</v>
      </c>
      <c r="DO549">
        <f>(DD549*InputWeights!$C$12+DE549*InputWeights!$C$10+CU549*InputWeights!$C$11)</f>
        <v>2</v>
      </c>
      <c r="DP549">
        <f>(DC549*InputWeights!$C$18+DK549*InputWeights!$C$16+DH549*InputWeights!$C$15+CY549*InputWeights!$C$17)</f>
        <v>1.35</v>
      </c>
      <c r="DR549">
        <f>DN549*InputWeights!$C$5+DO549*InputWeights!$C$9+DP549*InputWeights!$C$14</f>
        <v>27.9</v>
      </c>
      <c r="DS549">
        <f>((_xlfn.RANK.EQ(DR549,$DR$2:$DR$1000,0))/(COUNT(DR$2:$DR$1000)))*100</f>
        <v>70.546984572230002</v>
      </c>
      <c r="DT549">
        <f t="shared" si="62"/>
        <v>0</v>
      </c>
    </row>
    <row r="550" spans="1:124" x14ac:dyDescent="0.25">
      <c r="A550" t="s">
        <v>4756</v>
      </c>
      <c r="B550" t="s">
        <v>108</v>
      </c>
      <c r="C550" t="s">
        <v>109</v>
      </c>
      <c r="D550" t="s">
        <v>397</v>
      </c>
      <c r="E550" t="s">
        <v>411</v>
      </c>
      <c r="F550">
        <v>1742</v>
      </c>
      <c r="G550">
        <v>1</v>
      </c>
      <c r="H550">
        <v>0</v>
      </c>
      <c r="I550">
        <v>0</v>
      </c>
      <c r="J550">
        <v>0</v>
      </c>
      <c r="K550" t="s">
        <v>183</v>
      </c>
      <c r="L550" t="s">
        <v>114</v>
      </c>
      <c r="M550">
        <v>50</v>
      </c>
      <c r="N550" t="s">
        <v>147</v>
      </c>
      <c r="O550">
        <v>4</v>
      </c>
      <c r="Q550" t="s">
        <v>117</v>
      </c>
      <c r="R550">
        <v>0</v>
      </c>
      <c r="T550">
        <v>230</v>
      </c>
      <c r="V550">
        <v>1349</v>
      </c>
      <c r="W550" t="s">
        <v>116</v>
      </c>
      <c r="X550" t="s">
        <v>117</v>
      </c>
      <c r="Y550" t="s">
        <v>2466</v>
      </c>
      <c r="AA550" t="s">
        <v>133</v>
      </c>
      <c r="AC550" t="s">
        <v>2301</v>
      </c>
      <c r="AD550" t="s">
        <v>2467</v>
      </c>
      <c r="AF550" t="s">
        <v>124</v>
      </c>
      <c r="AG550" t="s">
        <v>112</v>
      </c>
      <c r="AH550" t="s">
        <v>124</v>
      </c>
      <c r="AI550" t="s">
        <v>112</v>
      </c>
      <c r="AJ550" t="s">
        <v>112</v>
      </c>
      <c r="AK550" t="s">
        <v>112</v>
      </c>
      <c r="AL550" t="s">
        <v>416</v>
      </c>
      <c r="AM550" t="s">
        <v>416</v>
      </c>
      <c r="AO550">
        <v>110892</v>
      </c>
      <c r="AP550">
        <v>102264</v>
      </c>
      <c r="AQ550">
        <v>50497</v>
      </c>
      <c r="AR550" t="s">
        <v>110</v>
      </c>
      <c r="AS550">
        <v>0</v>
      </c>
      <c r="AT550">
        <v>1742</v>
      </c>
      <c r="AU550">
        <v>0</v>
      </c>
      <c r="AV550">
        <v>1742</v>
      </c>
      <c r="BB550" t="s">
        <v>4757</v>
      </c>
      <c r="BC550" t="s">
        <v>247</v>
      </c>
      <c r="BD550">
        <v>0</v>
      </c>
      <c r="BE550" t="s">
        <v>131</v>
      </c>
      <c r="BF550">
        <v>0</v>
      </c>
      <c r="BG550">
        <v>0</v>
      </c>
      <c r="BH550">
        <v>0</v>
      </c>
      <c r="BK550" t="s">
        <v>112</v>
      </c>
      <c r="BN550" t="s">
        <v>133</v>
      </c>
      <c r="BR550" t="s">
        <v>133</v>
      </c>
      <c r="BU550" t="s">
        <v>153</v>
      </c>
      <c r="BX550">
        <v>0</v>
      </c>
      <c r="BZ550">
        <v>0</v>
      </c>
      <c r="CA550">
        <v>4</v>
      </c>
      <c r="CB550">
        <v>0</v>
      </c>
      <c r="CC550">
        <v>0</v>
      </c>
      <c r="CE550" t="s">
        <v>117</v>
      </c>
      <c r="CF550" t="s">
        <v>110</v>
      </c>
      <c r="CK550" t="s">
        <v>112</v>
      </c>
      <c r="CL550">
        <v>0</v>
      </c>
      <c r="CM550">
        <v>0</v>
      </c>
      <c r="CP550">
        <v>0</v>
      </c>
      <c r="CQ550" t="s">
        <v>417</v>
      </c>
      <c r="CS550" t="s">
        <v>418</v>
      </c>
      <c r="CT550" t="s">
        <v>418</v>
      </c>
      <c r="CU550">
        <v>5</v>
      </c>
      <c r="CV550" t="s">
        <v>4758</v>
      </c>
      <c r="CW550" t="s">
        <v>4758</v>
      </c>
      <c r="CX550">
        <v>5</v>
      </c>
      <c r="CY550">
        <f t="shared" si="56"/>
        <v>2.5</v>
      </c>
      <c r="CZ550">
        <v>3.3285499999999999</v>
      </c>
      <c r="DA550">
        <v>1.67058</v>
      </c>
      <c r="DB550">
        <f t="shared" si="57"/>
        <v>1</v>
      </c>
      <c r="DC550">
        <v>0</v>
      </c>
      <c r="DD550">
        <v>0</v>
      </c>
      <c r="DE550">
        <v>0</v>
      </c>
      <c r="DF550">
        <v>1349</v>
      </c>
      <c r="DG550">
        <f t="shared" si="58"/>
        <v>1349</v>
      </c>
      <c r="DH550">
        <f t="shared" si="59"/>
        <v>1</v>
      </c>
      <c r="DI550">
        <v>67</v>
      </c>
      <c r="DJ550">
        <f t="shared" si="60"/>
        <v>67</v>
      </c>
      <c r="DK550">
        <f t="shared" si="61"/>
        <v>1</v>
      </c>
      <c r="DL550">
        <v>10</v>
      </c>
      <c r="DN550">
        <f>(DL550*InputWeights!$C$7+DB550*InputWeights!$C$6)</f>
        <v>5.5</v>
      </c>
      <c r="DO550">
        <f>(DD550*InputWeights!$C$12+DE550*InputWeights!$C$10+CU550*InputWeights!$C$11)</f>
        <v>2</v>
      </c>
      <c r="DP550">
        <f>(DC550*InputWeights!$C$18+DK550*InputWeights!$C$16+DH550*InputWeights!$C$15+CY550*InputWeights!$C$17)</f>
        <v>1.35</v>
      </c>
      <c r="DR550">
        <f>DN550*InputWeights!$C$5+DO550*InputWeights!$C$9+DP550*InputWeights!$C$14</f>
        <v>27.9</v>
      </c>
      <c r="DS550">
        <f>((_xlfn.RANK.EQ(DR550,$DR$2:$DR$1000,0))/(COUNT(DR$2:$DR$1000)))*100</f>
        <v>70.546984572230002</v>
      </c>
      <c r="DT550">
        <f t="shared" si="62"/>
        <v>0</v>
      </c>
    </row>
    <row r="551" spans="1:124" x14ac:dyDescent="0.25">
      <c r="A551" t="s">
        <v>4759</v>
      </c>
      <c r="B551" t="s">
        <v>108</v>
      </c>
      <c r="C551" t="s">
        <v>109</v>
      </c>
      <c r="D551" t="s">
        <v>397</v>
      </c>
      <c r="E551" t="s">
        <v>411</v>
      </c>
      <c r="F551">
        <v>1056</v>
      </c>
      <c r="G551">
        <v>1</v>
      </c>
      <c r="H551">
        <v>0</v>
      </c>
      <c r="I551">
        <v>0</v>
      </c>
      <c r="J551">
        <v>0</v>
      </c>
      <c r="K551" t="s">
        <v>183</v>
      </c>
      <c r="L551" t="s">
        <v>114</v>
      </c>
      <c r="M551">
        <v>30</v>
      </c>
      <c r="N551" t="s">
        <v>147</v>
      </c>
      <c r="O551">
        <v>2</v>
      </c>
      <c r="Q551" t="s">
        <v>117</v>
      </c>
      <c r="R551">
        <v>0</v>
      </c>
      <c r="T551">
        <v>205</v>
      </c>
      <c r="V551">
        <v>631</v>
      </c>
      <c r="W551" t="s">
        <v>116</v>
      </c>
      <c r="X551" t="s">
        <v>117</v>
      </c>
      <c r="Y551" t="s">
        <v>2301</v>
      </c>
      <c r="AA551" t="s">
        <v>133</v>
      </c>
      <c r="AC551" t="s">
        <v>2256</v>
      </c>
      <c r="AD551" t="s">
        <v>2255</v>
      </c>
      <c r="AF551" t="s">
        <v>124</v>
      </c>
      <c r="AG551" t="s">
        <v>112</v>
      </c>
      <c r="AH551" t="s">
        <v>124</v>
      </c>
      <c r="AI551" t="s">
        <v>112</v>
      </c>
      <c r="AJ551" t="s">
        <v>112</v>
      </c>
      <c r="AK551" t="s">
        <v>112</v>
      </c>
      <c r="AL551" t="s">
        <v>416</v>
      </c>
      <c r="AM551" t="s">
        <v>416</v>
      </c>
      <c r="AO551">
        <v>110893</v>
      </c>
      <c r="AP551">
        <v>102264</v>
      </c>
      <c r="AQ551">
        <v>50498</v>
      </c>
      <c r="AR551" t="s">
        <v>110</v>
      </c>
      <c r="AS551">
        <v>0</v>
      </c>
      <c r="AT551">
        <v>1056</v>
      </c>
      <c r="AU551">
        <v>0</v>
      </c>
      <c r="AV551">
        <v>1056</v>
      </c>
      <c r="BB551" t="s">
        <v>4757</v>
      </c>
      <c r="BC551" t="s">
        <v>247</v>
      </c>
      <c r="BD551">
        <v>0</v>
      </c>
      <c r="BE551" t="s">
        <v>131</v>
      </c>
      <c r="BF551">
        <v>0</v>
      </c>
      <c r="BG551">
        <v>0</v>
      </c>
      <c r="BH551">
        <v>0</v>
      </c>
      <c r="BK551" t="s">
        <v>112</v>
      </c>
      <c r="BN551" t="s">
        <v>133</v>
      </c>
      <c r="BR551" t="s">
        <v>133</v>
      </c>
      <c r="BU551" t="s">
        <v>112</v>
      </c>
      <c r="BX551">
        <v>0</v>
      </c>
      <c r="BZ551">
        <v>0</v>
      </c>
      <c r="CA551">
        <v>4</v>
      </c>
      <c r="CB551">
        <v>0</v>
      </c>
      <c r="CC551">
        <v>0</v>
      </c>
      <c r="CE551" t="s">
        <v>117</v>
      </c>
      <c r="CF551" t="s">
        <v>110</v>
      </c>
      <c r="CK551" t="s">
        <v>112</v>
      </c>
      <c r="CL551">
        <v>0</v>
      </c>
      <c r="CM551">
        <v>0</v>
      </c>
      <c r="CP551">
        <v>0</v>
      </c>
      <c r="CQ551" t="s">
        <v>417</v>
      </c>
      <c r="CS551" t="s">
        <v>418</v>
      </c>
      <c r="CT551" t="s">
        <v>418</v>
      </c>
      <c r="CU551">
        <v>5</v>
      </c>
      <c r="CV551" t="s">
        <v>4760</v>
      </c>
      <c r="CW551" t="s">
        <v>4760</v>
      </c>
      <c r="CX551">
        <v>5</v>
      </c>
      <c r="CY551">
        <f t="shared" si="56"/>
        <v>2.5</v>
      </c>
      <c r="CZ551">
        <v>3.3348399999999998</v>
      </c>
      <c r="DA551">
        <v>2.02616</v>
      </c>
      <c r="DB551">
        <f t="shared" si="57"/>
        <v>1</v>
      </c>
      <c r="DC551">
        <v>0</v>
      </c>
      <c r="DD551">
        <v>0</v>
      </c>
      <c r="DE551">
        <v>0</v>
      </c>
      <c r="DF551">
        <v>631</v>
      </c>
      <c r="DG551">
        <f t="shared" si="58"/>
        <v>631</v>
      </c>
      <c r="DH551">
        <f t="shared" si="59"/>
        <v>1</v>
      </c>
      <c r="DI551">
        <v>32</v>
      </c>
      <c r="DJ551">
        <f t="shared" si="60"/>
        <v>32</v>
      </c>
      <c r="DK551">
        <f t="shared" si="61"/>
        <v>1</v>
      </c>
      <c r="DL551">
        <v>10</v>
      </c>
      <c r="DN551">
        <f>(DL551*InputWeights!$C$7+DB551*InputWeights!$C$6)</f>
        <v>5.5</v>
      </c>
      <c r="DO551">
        <f>(DD551*InputWeights!$C$12+DE551*InputWeights!$C$10+CU551*InputWeights!$C$11)</f>
        <v>2</v>
      </c>
      <c r="DP551">
        <f>(DC551*InputWeights!$C$18+DK551*InputWeights!$C$16+DH551*InputWeights!$C$15+CY551*InputWeights!$C$17)</f>
        <v>1.35</v>
      </c>
      <c r="DR551">
        <f>DN551*InputWeights!$C$5+DO551*InputWeights!$C$9+DP551*InputWeights!$C$14</f>
        <v>27.9</v>
      </c>
      <c r="DS551">
        <f>((_xlfn.RANK.EQ(DR551,$DR$2:$DR$1000,0))/(COUNT(DR$2:$DR$1000)))*100</f>
        <v>70.546984572230002</v>
      </c>
      <c r="DT551">
        <f t="shared" si="62"/>
        <v>0</v>
      </c>
    </row>
    <row r="552" spans="1:124" x14ac:dyDescent="0.25">
      <c r="A552" t="s">
        <v>4843</v>
      </c>
      <c r="B552" t="s">
        <v>108</v>
      </c>
      <c r="C552" t="s">
        <v>109</v>
      </c>
      <c r="D552" t="s">
        <v>397</v>
      </c>
      <c r="E552" t="s">
        <v>465</v>
      </c>
      <c r="F552">
        <v>4646</v>
      </c>
      <c r="G552">
        <v>1</v>
      </c>
      <c r="H552">
        <v>10</v>
      </c>
      <c r="I552">
        <v>0</v>
      </c>
      <c r="J552">
        <v>0</v>
      </c>
      <c r="K552" t="s">
        <v>183</v>
      </c>
      <c r="L552" t="s">
        <v>114</v>
      </c>
      <c r="M552">
        <v>24</v>
      </c>
      <c r="N552" t="s">
        <v>358</v>
      </c>
      <c r="O552">
        <v>2</v>
      </c>
      <c r="Q552" t="s">
        <v>117</v>
      </c>
      <c r="R552">
        <v>0</v>
      </c>
      <c r="T552">
        <v>160</v>
      </c>
      <c r="V552">
        <v>4524</v>
      </c>
      <c r="W552" t="s">
        <v>116</v>
      </c>
      <c r="X552" t="s">
        <v>117</v>
      </c>
      <c r="Y552" t="s">
        <v>4844</v>
      </c>
      <c r="AA552" t="s">
        <v>133</v>
      </c>
      <c r="AC552" t="s">
        <v>2350</v>
      </c>
      <c r="AD552" t="s">
        <v>2336</v>
      </c>
      <c r="AF552" t="s">
        <v>124</v>
      </c>
      <c r="AG552" t="s">
        <v>112</v>
      </c>
      <c r="AH552" t="s">
        <v>124</v>
      </c>
      <c r="AI552" t="s">
        <v>112</v>
      </c>
      <c r="AJ552" t="s">
        <v>112</v>
      </c>
      <c r="AK552" t="s">
        <v>112</v>
      </c>
      <c r="AL552" t="s">
        <v>467</v>
      </c>
      <c r="AM552" t="s">
        <v>467</v>
      </c>
      <c r="AO552">
        <v>119974</v>
      </c>
      <c r="AP552">
        <v>102264</v>
      </c>
      <c r="AQ552">
        <v>61972</v>
      </c>
      <c r="AR552" t="s">
        <v>110</v>
      </c>
      <c r="AS552">
        <v>0</v>
      </c>
      <c r="AT552">
        <v>4646</v>
      </c>
      <c r="AU552">
        <v>13567</v>
      </c>
      <c r="AV552">
        <v>18213</v>
      </c>
      <c r="BB552" t="s">
        <v>4841</v>
      </c>
      <c r="BC552" t="s">
        <v>247</v>
      </c>
      <c r="BD552">
        <v>0</v>
      </c>
      <c r="BE552" t="s">
        <v>131</v>
      </c>
      <c r="BF552">
        <v>0</v>
      </c>
      <c r="BG552">
        <v>0</v>
      </c>
      <c r="BH552">
        <v>0</v>
      </c>
      <c r="BK552" t="s">
        <v>112</v>
      </c>
      <c r="BN552" t="s">
        <v>133</v>
      </c>
      <c r="BR552" t="s">
        <v>133</v>
      </c>
      <c r="BT552" t="s">
        <v>325</v>
      </c>
      <c r="BU552" t="s">
        <v>153</v>
      </c>
      <c r="BX552">
        <v>0</v>
      </c>
      <c r="BZ552">
        <v>0</v>
      </c>
      <c r="CA552">
        <v>4</v>
      </c>
      <c r="CB552">
        <v>0</v>
      </c>
      <c r="CC552">
        <v>0</v>
      </c>
      <c r="CE552" t="s">
        <v>117</v>
      </c>
      <c r="CF552" t="s">
        <v>110</v>
      </c>
      <c r="CK552" t="s">
        <v>112</v>
      </c>
      <c r="CL552">
        <v>0</v>
      </c>
      <c r="CM552">
        <v>0</v>
      </c>
      <c r="CP552">
        <v>0</v>
      </c>
      <c r="CQ552" t="s">
        <v>417</v>
      </c>
      <c r="CS552" t="s">
        <v>418</v>
      </c>
      <c r="CT552" t="s">
        <v>418</v>
      </c>
      <c r="CU552">
        <v>5</v>
      </c>
      <c r="CV552" t="s">
        <v>4845</v>
      </c>
      <c r="CW552" t="s">
        <v>4845</v>
      </c>
      <c r="CX552">
        <v>5</v>
      </c>
      <c r="CY552">
        <f t="shared" si="56"/>
        <v>2.5</v>
      </c>
      <c r="CZ552">
        <v>4.4432400000000003</v>
      </c>
      <c r="DA552">
        <v>2.3376100000000002</v>
      </c>
      <c r="DB552">
        <f t="shared" si="57"/>
        <v>1</v>
      </c>
      <c r="DC552">
        <v>0</v>
      </c>
      <c r="DD552">
        <v>0</v>
      </c>
      <c r="DE552">
        <v>0</v>
      </c>
      <c r="DF552">
        <v>4524</v>
      </c>
      <c r="DG552">
        <f t="shared" si="58"/>
        <v>4524</v>
      </c>
      <c r="DH552">
        <f t="shared" si="59"/>
        <v>1</v>
      </c>
      <c r="DI552">
        <v>271</v>
      </c>
      <c r="DJ552">
        <f t="shared" si="60"/>
        <v>271</v>
      </c>
      <c r="DK552">
        <f t="shared" si="61"/>
        <v>1</v>
      </c>
      <c r="DL552">
        <v>10</v>
      </c>
      <c r="DN552">
        <f>(DL552*InputWeights!$C$7+DB552*InputWeights!$C$6)</f>
        <v>5.5</v>
      </c>
      <c r="DO552">
        <f>(DD552*InputWeights!$C$12+DE552*InputWeights!$C$10+CU552*InputWeights!$C$11)</f>
        <v>2</v>
      </c>
      <c r="DP552">
        <f>(DC552*InputWeights!$C$18+DK552*InputWeights!$C$16+DH552*InputWeights!$C$15+CY552*InputWeights!$C$17)</f>
        <v>1.35</v>
      </c>
      <c r="DR552">
        <f>DN552*InputWeights!$C$5+DO552*InputWeights!$C$9+DP552*InputWeights!$C$14</f>
        <v>27.9</v>
      </c>
      <c r="DS552">
        <f>((_xlfn.RANK.EQ(DR552,$DR$2:$DR$1000,0))/(COUNT(DR$2:$DR$1000)))*100</f>
        <v>70.546984572230002</v>
      </c>
      <c r="DT552">
        <f t="shared" si="62"/>
        <v>0</v>
      </c>
    </row>
    <row r="553" spans="1:124" x14ac:dyDescent="0.25">
      <c r="A553" t="s">
        <v>2428</v>
      </c>
      <c r="B553" t="s">
        <v>108</v>
      </c>
      <c r="C553" t="s">
        <v>109</v>
      </c>
      <c r="D553" t="s">
        <v>397</v>
      </c>
      <c r="E553" t="s">
        <v>802</v>
      </c>
      <c r="F553">
        <v>8976</v>
      </c>
      <c r="G553">
        <v>1</v>
      </c>
      <c r="H553">
        <v>10</v>
      </c>
      <c r="I553">
        <v>0</v>
      </c>
      <c r="J553">
        <v>0</v>
      </c>
      <c r="K553" t="s">
        <v>183</v>
      </c>
      <c r="L553" t="s">
        <v>114</v>
      </c>
      <c r="M553">
        <v>24</v>
      </c>
      <c r="N553" t="s">
        <v>358</v>
      </c>
      <c r="O553">
        <v>2</v>
      </c>
      <c r="Q553" t="s">
        <v>117</v>
      </c>
      <c r="R553">
        <v>0</v>
      </c>
      <c r="T553">
        <v>181</v>
      </c>
      <c r="V553">
        <v>3741</v>
      </c>
      <c r="W553" t="s">
        <v>116</v>
      </c>
      <c r="X553" t="s">
        <v>117</v>
      </c>
      <c r="Y553" t="s">
        <v>2432</v>
      </c>
      <c r="AA553" t="s">
        <v>133</v>
      </c>
      <c r="AC553" t="s">
        <v>673</v>
      </c>
      <c r="AD553" t="s">
        <v>5011</v>
      </c>
      <c r="AF553" t="s">
        <v>124</v>
      </c>
      <c r="AG553" t="s">
        <v>112</v>
      </c>
      <c r="AH553" t="s">
        <v>124</v>
      </c>
      <c r="AI553" t="s">
        <v>112</v>
      </c>
      <c r="AJ553" t="s">
        <v>112</v>
      </c>
      <c r="AK553" t="s">
        <v>112</v>
      </c>
      <c r="AL553" t="s">
        <v>807</v>
      </c>
      <c r="AM553" t="s">
        <v>807</v>
      </c>
      <c r="AO553">
        <v>133950</v>
      </c>
      <c r="AP553">
        <v>102264</v>
      </c>
      <c r="AQ553">
        <v>62097</v>
      </c>
      <c r="AR553" t="s">
        <v>110</v>
      </c>
      <c r="AS553">
        <v>0</v>
      </c>
      <c r="AT553">
        <v>8976</v>
      </c>
      <c r="AU553">
        <v>5544</v>
      </c>
      <c r="AV553">
        <v>14520</v>
      </c>
      <c r="BB553" t="s">
        <v>5012</v>
      </c>
      <c r="BC553" t="s">
        <v>247</v>
      </c>
      <c r="BD553">
        <v>0</v>
      </c>
      <c r="BE553" t="s">
        <v>131</v>
      </c>
      <c r="BF553">
        <v>0</v>
      </c>
      <c r="BG553">
        <v>0</v>
      </c>
      <c r="BH553">
        <v>0</v>
      </c>
      <c r="BK553" t="s">
        <v>112</v>
      </c>
      <c r="BN553" t="s">
        <v>133</v>
      </c>
      <c r="BR553" t="s">
        <v>133</v>
      </c>
      <c r="BT553" t="s">
        <v>325</v>
      </c>
      <c r="BU553" t="s">
        <v>153</v>
      </c>
      <c r="BX553">
        <v>0</v>
      </c>
      <c r="BZ553">
        <v>0</v>
      </c>
      <c r="CA553">
        <v>2</v>
      </c>
      <c r="CB553">
        <v>0</v>
      </c>
      <c r="CC553">
        <v>0</v>
      </c>
      <c r="CE553" t="s">
        <v>117</v>
      </c>
      <c r="CF553" t="s">
        <v>110</v>
      </c>
      <c r="CK553" t="s">
        <v>112</v>
      </c>
      <c r="CL553">
        <v>0</v>
      </c>
      <c r="CM553">
        <v>0</v>
      </c>
      <c r="CP553">
        <v>0</v>
      </c>
      <c r="CQ553" t="s">
        <v>1573</v>
      </c>
      <c r="CS553" t="s">
        <v>418</v>
      </c>
      <c r="CT553" t="s">
        <v>418</v>
      </c>
      <c r="CU553">
        <v>5</v>
      </c>
      <c r="CV553" t="s">
        <v>5013</v>
      </c>
      <c r="CW553" t="s">
        <v>5013</v>
      </c>
      <c r="CX553">
        <v>5</v>
      </c>
      <c r="CY553">
        <f t="shared" si="56"/>
        <v>2.5</v>
      </c>
      <c r="CZ553">
        <v>4.4216899999999999</v>
      </c>
      <c r="DA553">
        <v>1.5556399999999999</v>
      </c>
      <c r="DB553">
        <f t="shared" si="57"/>
        <v>1</v>
      </c>
      <c r="DC553">
        <v>0</v>
      </c>
      <c r="DD553">
        <v>0</v>
      </c>
      <c r="DE553">
        <v>0</v>
      </c>
      <c r="DF553">
        <v>3741</v>
      </c>
      <c r="DG553">
        <f t="shared" si="58"/>
        <v>3741</v>
      </c>
      <c r="DH553">
        <f t="shared" si="59"/>
        <v>1</v>
      </c>
      <c r="DI553">
        <v>187</v>
      </c>
      <c r="DJ553">
        <f t="shared" si="60"/>
        <v>187</v>
      </c>
      <c r="DK553">
        <f t="shared" si="61"/>
        <v>1</v>
      </c>
      <c r="DL553">
        <v>10</v>
      </c>
      <c r="DN553">
        <f>(DL553*InputWeights!$C$7+DB553*InputWeights!$C$6)</f>
        <v>5.5</v>
      </c>
      <c r="DO553">
        <f>(DD553*InputWeights!$C$12+DE553*InputWeights!$C$10+CU553*InputWeights!$C$11)</f>
        <v>2</v>
      </c>
      <c r="DP553">
        <f>(DC553*InputWeights!$C$18+DK553*InputWeights!$C$16+DH553*InputWeights!$C$15+CY553*InputWeights!$C$17)</f>
        <v>1.35</v>
      </c>
      <c r="DR553">
        <f>DN553*InputWeights!$C$5+DO553*InputWeights!$C$9+DP553*InputWeights!$C$14</f>
        <v>27.9</v>
      </c>
      <c r="DS553">
        <f>((_xlfn.RANK.EQ(DR553,$DR$2:$DR$1000,0))/(COUNT(DR$2:$DR$1000)))*100</f>
        <v>70.546984572230002</v>
      </c>
      <c r="DT553">
        <f t="shared" si="62"/>
        <v>0</v>
      </c>
    </row>
    <row r="554" spans="1:124" x14ac:dyDescent="0.25">
      <c r="A554" t="s">
        <v>1847</v>
      </c>
      <c r="B554" t="s">
        <v>108</v>
      </c>
      <c r="C554" t="s">
        <v>109</v>
      </c>
      <c r="D554" t="s">
        <v>110</v>
      </c>
      <c r="E554" t="s">
        <v>303</v>
      </c>
      <c r="F554">
        <v>2489</v>
      </c>
      <c r="G554">
        <v>20002900</v>
      </c>
      <c r="H554">
        <v>0</v>
      </c>
      <c r="I554">
        <v>1952</v>
      </c>
      <c r="J554">
        <v>2000</v>
      </c>
      <c r="K554" t="s">
        <v>112</v>
      </c>
      <c r="L554" t="s">
        <v>110</v>
      </c>
      <c r="M554">
        <v>32</v>
      </c>
      <c r="N554" t="s">
        <v>358</v>
      </c>
      <c r="O554">
        <v>2</v>
      </c>
      <c r="P554" t="s">
        <v>112</v>
      </c>
      <c r="Q554" t="s">
        <v>114</v>
      </c>
      <c r="R554">
        <v>4</v>
      </c>
      <c r="S554" t="s">
        <v>335</v>
      </c>
      <c r="T554">
        <v>74</v>
      </c>
      <c r="V554">
        <v>13495</v>
      </c>
      <c r="W554" t="s">
        <v>116</v>
      </c>
      <c r="X554" t="s">
        <v>117</v>
      </c>
      <c r="Y554" t="s">
        <v>295</v>
      </c>
      <c r="Z554" t="s">
        <v>271</v>
      </c>
      <c r="AA554" t="s">
        <v>272</v>
      </c>
      <c r="AB554" t="s">
        <v>1775</v>
      </c>
      <c r="AC554" t="s">
        <v>160</v>
      </c>
      <c r="AD554" t="s">
        <v>218</v>
      </c>
      <c r="AE554" t="s">
        <v>274</v>
      </c>
      <c r="AF554" t="s">
        <v>124</v>
      </c>
      <c r="AG554" t="s">
        <v>125</v>
      </c>
      <c r="AH554" t="s">
        <v>124</v>
      </c>
      <c r="AI554" t="s">
        <v>112</v>
      </c>
      <c r="AJ554" t="s">
        <v>112</v>
      </c>
      <c r="AK554" t="s">
        <v>125</v>
      </c>
      <c r="AL554" t="s">
        <v>678</v>
      </c>
      <c r="AM554" t="s">
        <v>373</v>
      </c>
      <c r="AN554" t="s">
        <v>1068</v>
      </c>
      <c r="AO554">
        <v>4226</v>
      </c>
      <c r="AP554">
        <v>102264</v>
      </c>
      <c r="AQ554">
        <v>580</v>
      </c>
      <c r="AR554" t="s">
        <v>110</v>
      </c>
      <c r="AS554">
        <v>36033</v>
      </c>
      <c r="AT554">
        <v>38522</v>
      </c>
      <c r="AU554">
        <v>36033</v>
      </c>
      <c r="AV554">
        <v>38522</v>
      </c>
      <c r="BB554" t="s">
        <v>129</v>
      </c>
      <c r="BC554" t="s">
        <v>292</v>
      </c>
      <c r="BD554">
        <v>84</v>
      </c>
      <c r="BE554" t="s">
        <v>131</v>
      </c>
      <c r="BF554">
        <v>0</v>
      </c>
      <c r="BG554">
        <v>1</v>
      </c>
      <c r="BH554">
        <v>1</v>
      </c>
      <c r="BI554" t="s">
        <v>154</v>
      </c>
      <c r="BJ554" t="s">
        <v>182</v>
      </c>
      <c r="BK554" t="s">
        <v>112</v>
      </c>
      <c r="BN554" t="s">
        <v>133</v>
      </c>
      <c r="BR554" t="s">
        <v>133</v>
      </c>
      <c r="BU554" t="s">
        <v>112</v>
      </c>
      <c r="BV554" t="s">
        <v>114</v>
      </c>
      <c r="BW554" t="s">
        <v>112</v>
      </c>
      <c r="BX554">
        <v>0</v>
      </c>
      <c r="BZ554">
        <v>0</v>
      </c>
      <c r="CA554">
        <v>1</v>
      </c>
      <c r="CB554">
        <v>0</v>
      </c>
      <c r="CC554">
        <v>0</v>
      </c>
      <c r="CD554" t="s">
        <v>110</v>
      </c>
      <c r="CE554" t="s">
        <v>114</v>
      </c>
      <c r="CF554" t="s">
        <v>110</v>
      </c>
      <c r="CG554" t="s">
        <v>117</v>
      </c>
      <c r="CH554" t="s">
        <v>117</v>
      </c>
      <c r="CI554" t="s">
        <v>117</v>
      </c>
      <c r="CJ554" t="s">
        <v>117</v>
      </c>
      <c r="CK554" t="s">
        <v>112</v>
      </c>
      <c r="CL554">
        <v>7</v>
      </c>
      <c r="CM554">
        <v>3</v>
      </c>
      <c r="CN554" t="s">
        <v>649</v>
      </c>
      <c r="CO554" t="s">
        <v>183</v>
      </c>
      <c r="CP554">
        <v>0</v>
      </c>
      <c r="CQ554" t="s">
        <v>135</v>
      </c>
      <c r="CR554" t="s">
        <v>135</v>
      </c>
      <c r="CS554" t="s">
        <v>215</v>
      </c>
      <c r="CT554" t="s">
        <v>156</v>
      </c>
      <c r="CU554">
        <v>5</v>
      </c>
      <c r="CV554" t="s">
        <v>1848</v>
      </c>
      <c r="CW554" t="s">
        <v>1848</v>
      </c>
      <c r="CX554">
        <v>3</v>
      </c>
      <c r="CY554">
        <f t="shared" si="56"/>
        <v>7.5</v>
      </c>
      <c r="CZ554">
        <v>15.6</v>
      </c>
      <c r="DA554">
        <v>1.1000000000000001</v>
      </c>
      <c r="DB554">
        <f t="shared" si="57"/>
        <v>1</v>
      </c>
      <c r="DF554">
        <v>13495</v>
      </c>
      <c r="DG554">
        <f t="shared" si="58"/>
        <v>26990</v>
      </c>
      <c r="DH554">
        <f t="shared" si="59"/>
        <v>6</v>
      </c>
      <c r="DI554">
        <v>300</v>
      </c>
      <c r="DJ554">
        <f t="shared" si="60"/>
        <v>600</v>
      </c>
      <c r="DK554">
        <f t="shared" si="61"/>
        <v>2</v>
      </c>
      <c r="DN554">
        <f>(DL554*InputWeights!$C$7+DB554*InputWeights!$C$6)</f>
        <v>0.5</v>
      </c>
      <c r="DO554">
        <f>(DD554*InputWeights!$C$12+DE554*InputWeights!$C$10+CU554*InputWeights!$C$11)</f>
        <v>2</v>
      </c>
      <c r="DP554">
        <f>(DC554*InputWeights!$C$18+DK554*InputWeights!$C$16+DH554*InputWeights!$C$15+CY554*InputWeights!$C$17)</f>
        <v>5.0500000000000007</v>
      </c>
      <c r="DR554">
        <f>DN554*InputWeights!$C$5+DO554*InputWeights!$C$9+DP554*InputWeights!$C$14</f>
        <v>27.700000000000003</v>
      </c>
      <c r="DS554">
        <f>((_xlfn.RANK.EQ(DR554,$DR$2:$DR$1000,0))/(COUNT(DR$2:$DR$1000)))*100</f>
        <v>77.559607293127627</v>
      </c>
      <c r="DT554">
        <f t="shared" si="62"/>
        <v>0</v>
      </c>
    </row>
    <row r="555" spans="1:124" x14ac:dyDescent="0.25">
      <c r="A555" t="s">
        <v>450</v>
      </c>
      <c r="B555" t="s">
        <v>108</v>
      </c>
      <c r="C555" t="s">
        <v>109</v>
      </c>
      <c r="D555" t="s">
        <v>110</v>
      </c>
      <c r="E555" t="s">
        <v>4993</v>
      </c>
      <c r="F555">
        <v>726</v>
      </c>
      <c r="G555">
        <v>11000</v>
      </c>
      <c r="H555">
        <v>20</v>
      </c>
      <c r="I555">
        <v>1965</v>
      </c>
      <c r="J555">
        <v>2014</v>
      </c>
      <c r="K555" t="s">
        <v>183</v>
      </c>
      <c r="L555" t="s">
        <v>114</v>
      </c>
      <c r="M555">
        <v>44</v>
      </c>
      <c r="N555" t="s">
        <v>177</v>
      </c>
      <c r="O555">
        <v>2</v>
      </c>
      <c r="P555" t="s">
        <v>112</v>
      </c>
      <c r="Q555" t="s">
        <v>117</v>
      </c>
      <c r="R555">
        <v>0</v>
      </c>
      <c r="S555" t="s">
        <v>335</v>
      </c>
      <c r="T555">
        <v>115</v>
      </c>
      <c r="V555">
        <v>7251</v>
      </c>
      <c r="W555" t="s">
        <v>116</v>
      </c>
      <c r="X555" t="s">
        <v>117</v>
      </c>
      <c r="Y555" t="s">
        <v>601</v>
      </c>
      <c r="Z555" t="s">
        <v>119</v>
      </c>
      <c r="AA555" t="s">
        <v>454</v>
      </c>
      <c r="AC555" t="s">
        <v>601</v>
      </c>
      <c r="AD555" t="s">
        <v>160</v>
      </c>
      <c r="AE555" t="s">
        <v>340</v>
      </c>
      <c r="AF555" t="s">
        <v>124</v>
      </c>
      <c r="AG555" t="s">
        <v>125</v>
      </c>
      <c r="AH555" t="s">
        <v>124</v>
      </c>
      <c r="AI555" t="s">
        <v>150</v>
      </c>
      <c r="AJ555" t="s">
        <v>112</v>
      </c>
      <c r="AK555" t="s">
        <v>125</v>
      </c>
      <c r="AL555" t="s">
        <v>602</v>
      </c>
      <c r="AM555" t="s">
        <v>612</v>
      </c>
      <c r="AN555" t="s">
        <v>4994</v>
      </c>
      <c r="AO555">
        <v>132999</v>
      </c>
      <c r="AP555">
        <v>102264</v>
      </c>
      <c r="AQ555">
        <v>71105</v>
      </c>
      <c r="AR555" t="s">
        <v>110</v>
      </c>
      <c r="AS555">
        <v>11535</v>
      </c>
      <c r="AT555">
        <v>12261</v>
      </c>
      <c r="AU555">
        <v>120286</v>
      </c>
      <c r="AV555">
        <v>121012</v>
      </c>
      <c r="BB555" t="s">
        <v>4995</v>
      </c>
      <c r="BC555" t="s">
        <v>180</v>
      </c>
      <c r="BD555">
        <v>91</v>
      </c>
      <c r="BE555" t="s">
        <v>131</v>
      </c>
      <c r="BF555">
        <v>0</v>
      </c>
      <c r="BG555">
        <v>4</v>
      </c>
      <c r="BH555">
        <v>4</v>
      </c>
      <c r="BI555" t="s">
        <v>366</v>
      </c>
      <c r="BJ555" t="s">
        <v>182</v>
      </c>
      <c r="BK555" t="s">
        <v>112</v>
      </c>
      <c r="BN555" t="s">
        <v>133</v>
      </c>
      <c r="BR555" t="s">
        <v>133</v>
      </c>
      <c r="BT555" t="s">
        <v>325</v>
      </c>
      <c r="BU555" t="s">
        <v>112</v>
      </c>
      <c r="BV555" t="s">
        <v>114</v>
      </c>
      <c r="BW555" t="s">
        <v>112</v>
      </c>
      <c r="BX555">
        <v>0</v>
      </c>
      <c r="BZ555">
        <v>0</v>
      </c>
      <c r="CA555">
        <v>1</v>
      </c>
      <c r="CB555">
        <v>0</v>
      </c>
      <c r="CC555">
        <v>0</v>
      </c>
      <c r="CD555" t="s">
        <v>117</v>
      </c>
      <c r="CE555" t="s">
        <v>117</v>
      </c>
      <c r="CF555" t="s">
        <v>110</v>
      </c>
      <c r="CG555" t="s">
        <v>117</v>
      </c>
      <c r="CH555" t="s">
        <v>110</v>
      </c>
      <c r="CI555" t="s">
        <v>117</v>
      </c>
      <c r="CJ555" t="s">
        <v>110</v>
      </c>
      <c r="CK555" t="s">
        <v>112</v>
      </c>
      <c r="CL555">
        <v>4</v>
      </c>
      <c r="CM555">
        <v>0</v>
      </c>
      <c r="CN555" t="s">
        <v>142</v>
      </c>
      <c r="CO555" t="s">
        <v>183</v>
      </c>
      <c r="CP555">
        <v>0</v>
      </c>
      <c r="CQ555" t="s">
        <v>135</v>
      </c>
      <c r="CR555" t="s">
        <v>135</v>
      </c>
      <c r="CS555" t="s">
        <v>156</v>
      </c>
      <c r="CT555" t="s">
        <v>156</v>
      </c>
      <c r="CU555">
        <v>5</v>
      </c>
      <c r="CV555" t="s">
        <v>4996</v>
      </c>
      <c r="CW555" t="s">
        <v>4996</v>
      </c>
      <c r="CX555">
        <v>3</v>
      </c>
      <c r="CY555">
        <f t="shared" si="56"/>
        <v>7.5</v>
      </c>
      <c r="CZ555">
        <v>5.4874900000000002</v>
      </c>
      <c r="DA555">
        <v>3.7093699999999998</v>
      </c>
      <c r="DB555">
        <f t="shared" si="57"/>
        <v>2.5</v>
      </c>
      <c r="DC555">
        <v>10</v>
      </c>
      <c r="DF555">
        <v>7251</v>
      </c>
      <c r="DG555">
        <f t="shared" si="58"/>
        <v>7251</v>
      </c>
      <c r="DH555">
        <f t="shared" si="59"/>
        <v>2</v>
      </c>
      <c r="DI555">
        <v>901</v>
      </c>
      <c r="DJ555">
        <f t="shared" si="60"/>
        <v>901</v>
      </c>
      <c r="DK555">
        <f t="shared" si="61"/>
        <v>2</v>
      </c>
      <c r="DN555">
        <f>(DL555*InputWeights!$C$7+DB555*InputWeights!$C$6)</f>
        <v>1.25</v>
      </c>
      <c r="DO555">
        <f>(DD555*InputWeights!$C$12+DE555*InputWeights!$C$10+CU555*InputWeights!$C$11)</f>
        <v>2</v>
      </c>
      <c r="DP555">
        <f>(DC555*InputWeights!$C$18+DK555*InputWeights!$C$16+DH555*InputWeights!$C$15+CY555*InputWeights!$C$17)</f>
        <v>4.45</v>
      </c>
      <c r="DR555">
        <f>DN555*InputWeights!$C$5+DO555*InputWeights!$C$9+DP555*InputWeights!$C$14</f>
        <v>27.55</v>
      </c>
      <c r="DS555">
        <f>((_xlfn.RANK.EQ(DR555,$DR$2:$DR$1000,0))/(COUNT(DR$2:$DR$1000)))*100</f>
        <v>77.699859747545588</v>
      </c>
      <c r="DT555">
        <f t="shared" si="62"/>
        <v>0</v>
      </c>
    </row>
    <row r="556" spans="1:124" x14ac:dyDescent="0.25">
      <c r="A556" t="s">
        <v>949</v>
      </c>
      <c r="B556" t="s">
        <v>108</v>
      </c>
      <c r="C556" t="s">
        <v>109</v>
      </c>
      <c r="D556" t="s">
        <v>110</v>
      </c>
      <c r="E556" t="s">
        <v>994</v>
      </c>
      <c r="F556">
        <v>1215</v>
      </c>
      <c r="G556">
        <v>8800</v>
      </c>
      <c r="H556">
        <v>40</v>
      </c>
      <c r="I556">
        <v>1989</v>
      </c>
      <c r="J556">
        <v>1989</v>
      </c>
      <c r="K556" t="s">
        <v>139</v>
      </c>
      <c r="L556" t="s">
        <v>110</v>
      </c>
      <c r="M556">
        <v>22</v>
      </c>
      <c r="N556" t="s">
        <v>147</v>
      </c>
      <c r="O556">
        <v>2</v>
      </c>
      <c r="Q556" t="s">
        <v>110</v>
      </c>
      <c r="R556">
        <v>1</v>
      </c>
      <c r="S556" t="s">
        <v>668</v>
      </c>
      <c r="T556">
        <v>261</v>
      </c>
      <c r="V556">
        <v>4672</v>
      </c>
      <c r="W556" t="s">
        <v>116</v>
      </c>
      <c r="X556" t="s">
        <v>117</v>
      </c>
      <c r="Y556" t="s">
        <v>974</v>
      </c>
      <c r="Z556" t="s">
        <v>119</v>
      </c>
      <c r="AA556" t="s">
        <v>952</v>
      </c>
      <c r="AC556" t="s">
        <v>160</v>
      </c>
      <c r="AD556" t="s">
        <v>989</v>
      </c>
      <c r="AE556" t="s">
        <v>426</v>
      </c>
      <c r="AF556" t="s">
        <v>124</v>
      </c>
      <c r="AG556" t="s">
        <v>125</v>
      </c>
      <c r="AH556" t="s">
        <v>124</v>
      </c>
      <c r="AI556" t="s">
        <v>112</v>
      </c>
      <c r="AJ556" t="s">
        <v>112</v>
      </c>
      <c r="AK556" t="s">
        <v>125</v>
      </c>
      <c r="AL556" t="s">
        <v>995</v>
      </c>
      <c r="AM556" t="s">
        <v>996</v>
      </c>
      <c r="AN556" t="s">
        <v>997</v>
      </c>
      <c r="AO556">
        <v>2555</v>
      </c>
      <c r="AP556">
        <v>102264</v>
      </c>
      <c r="AQ556">
        <v>212</v>
      </c>
      <c r="AR556" t="s">
        <v>114</v>
      </c>
      <c r="AS556">
        <v>1154</v>
      </c>
      <c r="AT556">
        <v>2369</v>
      </c>
      <c r="AU556">
        <v>24343</v>
      </c>
      <c r="AV556">
        <v>25558</v>
      </c>
      <c r="BB556" t="s">
        <v>129</v>
      </c>
      <c r="BC556" t="s">
        <v>189</v>
      </c>
      <c r="BD556">
        <v>66</v>
      </c>
      <c r="BE556" t="s">
        <v>131</v>
      </c>
      <c r="BF556">
        <v>0</v>
      </c>
      <c r="BG556">
        <v>4</v>
      </c>
      <c r="BH556">
        <v>4</v>
      </c>
      <c r="BI556" t="s">
        <v>992</v>
      </c>
      <c r="BJ556" t="s">
        <v>154</v>
      </c>
      <c r="BK556" t="s">
        <v>112</v>
      </c>
      <c r="BN556" t="s">
        <v>133</v>
      </c>
      <c r="BR556" t="s">
        <v>133</v>
      </c>
      <c r="BU556" t="s">
        <v>139</v>
      </c>
      <c r="BV556" t="s">
        <v>114</v>
      </c>
      <c r="BW556" t="s">
        <v>112</v>
      </c>
      <c r="BX556">
        <v>0</v>
      </c>
      <c r="BZ556">
        <v>0</v>
      </c>
      <c r="CA556">
        <v>1</v>
      </c>
      <c r="CB556">
        <v>0</v>
      </c>
      <c r="CC556">
        <v>0</v>
      </c>
      <c r="CD556" t="s">
        <v>114</v>
      </c>
      <c r="CE556" t="s">
        <v>110</v>
      </c>
      <c r="CF556" t="s">
        <v>110</v>
      </c>
      <c r="CG556" t="s">
        <v>117</v>
      </c>
      <c r="CH556" t="s">
        <v>114</v>
      </c>
      <c r="CI556" t="s">
        <v>117</v>
      </c>
      <c r="CJ556" t="s">
        <v>110</v>
      </c>
      <c r="CK556" t="s">
        <v>125</v>
      </c>
      <c r="CL556">
        <v>13</v>
      </c>
      <c r="CM556">
        <v>0</v>
      </c>
      <c r="CN556" t="s">
        <v>644</v>
      </c>
      <c r="CO556" t="s">
        <v>154</v>
      </c>
      <c r="CP556">
        <v>0</v>
      </c>
      <c r="CQ556" t="s">
        <v>143</v>
      </c>
      <c r="CR556" t="s">
        <v>143</v>
      </c>
      <c r="CS556" t="s">
        <v>136</v>
      </c>
      <c r="CT556" t="s">
        <v>136</v>
      </c>
      <c r="CU556">
        <v>10</v>
      </c>
      <c r="CV556" t="s">
        <v>998</v>
      </c>
      <c r="CW556" t="s">
        <v>998</v>
      </c>
      <c r="CX556">
        <v>3</v>
      </c>
      <c r="CY556">
        <f t="shared" si="56"/>
        <v>7.5</v>
      </c>
      <c r="CZ556">
        <v>1.7335799999999999</v>
      </c>
      <c r="DA556">
        <v>1.7335799999999999</v>
      </c>
      <c r="DB556">
        <f t="shared" si="57"/>
        <v>1</v>
      </c>
      <c r="DF556">
        <v>4672</v>
      </c>
      <c r="DG556">
        <f t="shared" si="58"/>
        <v>9344</v>
      </c>
      <c r="DH556">
        <f t="shared" si="59"/>
        <v>2</v>
      </c>
      <c r="DI556">
        <v>308</v>
      </c>
      <c r="DJ556">
        <f t="shared" si="60"/>
        <v>616</v>
      </c>
      <c r="DK556">
        <f t="shared" si="61"/>
        <v>2</v>
      </c>
      <c r="DN556">
        <f>(DL556*InputWeights!$C$7+DB556*InputWeights!$C$6)</f>
        <v>0.5</v>
      </c>
      <c r="DO556">
        <f>(DD556*InputWeights!$C$12+DE556*InputWeights!$C$10+CU556*InputWeights!$C$11)</f>
        <v>4</v>
      </c>
      <c r="DP556">
        <f>(DC556*InputWeights!$C$18+DK556*InputWeights!$C$16+DH556*InputWeights!$C$15+CY556*InputWeights!$C$17)</f>
        <v>3.45</v>
      </c>
      <c r="DR556">
        <f>DN556*InputWeights!$C$5+DO556*InputWeights!$C$9+DP556*InputWeights!$C$14</f>
        <v>27.3</v>
      </c>
      <c r="DS556">
        <f>((_xlfn.RANK.EQ(DR556,$DR$2:$DR$1000,0))/(COUNT(DR$2:$DR$1000)))*100</f>
        <v>77.840112201963535</v>
      </c>
      <c r="DT556">
        <f t="shared" si="62"/>
        <v>0</v>
      </c>
    </row>
    <row r="557" spans="1:124" x14ac:dyDescent="0.25">
      <c r="A557" t="s">
        <v>2151</v>
      </c>
      <c r="B557" t="s">
        <v>108</v>
      </c>
      <c r="C557" t="s">
        <v>109</v>
      </c>
      <c r="D557" t="s">
        <v>110</v>
      </c>
      <c r="E557" t="s">
        <v>202</v>
      </c>
      <c r="F557">
        <v>795</v>
      </c>
      <c r="G557">
        <v>20000200</v>
      </c>
      <c r="H557">
        <v>250</v>
      </c>
      <c r="I557">
        <v>1987</v>
      </c>
      <c r="J557">
        <v>1987</v>
      </c>
      <c r="K557" t="s">
        <v>112</v>
      </c>
      <c r="L557" t="s">
        <v>110</v>
      </c>
      <c r="M557">
        <v>21</v>
      </c>
      <c r="N557" t="s">
        <v>113</v>
      </c>
      <c r="O557">
        <v>1</v>
      </c>
      <c r="Q557" t="s">
        <v>117</v>
      </c>
      <c r="R557">
        <v>0</v>
      </c>
      <c r="T557">
        <v>0</v>
      </c>
      <c r="V557">
        <v>3783</v>
      </c>
      <c r="W557" t="s">
        <v>110</v>
      </c>
      <c r="X557" t="s">
        <v>117</v>
      </c>
      <c r="Y557" t="s">
        <v>2152</v>
      </c>
      <c r="AA557" t="s">
        <v>133</v>
      </c>
      <c r="AE557" t="s">
        <v>426</v>
      </c>
      <c r="AF557" t="s">
        <v>124</v>
      </c>
      <c r="AG557" t="s">
        <v>125</v>
      </c>
      <c r="AH557" t="s">
        <v>124</v>
      </c>
      <c r="AI557" t="s">
        <v>112</v>
      </c>
      <c r="AJ557" t="s">
        <v>112</v>
      </c>
      <c r="AK557" t="s">
        <v>125</v>
      </c>
      <c r="AL557" t="s">
        <v>204</v>
      </c>
      <c r="AM557" t="s">
        <v>204</v>
      </c>
      <c r="AN557" t="s">
        <v>204</v>
      </c>
      <c r="AO557">
        <v>4925</v>
      </c>
      <c r="AP557">
        <v>102264</v>
      </c>
      <c r="AQ557">
        <v>37279</v>
      </c>
      <c r="AR557" t="s">
        <v>110</v>
      </c>
      <c r="AS557">
        <v>0</v>
      </c>
      <c r="AT557">
        <v>795</v>
      </c>
      <c r="AU557">
        <v>1465</v>
      </c>
      <c r="AV557">
        <v>2260</v>
      </c>
      <c r="BB557" t="s">
        <v>129</v>
      </c>
      <c r="BC557" t="s">
        <v>180</v>
      </c>
      <c r="BD557">
        <v>0</v>
      </c>
      <c r="BE557" t="s">
        <v>131</v>
      </c>
      <c r="BF557">
        <v>2</v>
      </c>
      <c r="BG557">
        <v>0</v>
      </c>
      <c r="BH557">
        <v>2</v>
      </c>
      <c r="BK557" t="s">
        <v>112</v>
      </c>
      <c r="BN557" t="s">
        <v>133</v>
      </c>
      <c r="BR557" t="s">
        <v>133</v>
      </c>
      <c r="BU557" t="s">
        <v>112</v>
      </c>
      <c r="BV557" t="s">
        <v>114</v>
      </c>
      <c r="BX557">
        <v>0</v>
      </c>
      <c r="BZ557">
        <v>1</v>
      </c>
      <c r="CA557">
        <v>1</v>
      </c>
      <c r="CB557">
        <v>0</v>
      </c>
      <c r="CC557">
        <v>0</v>
      </c>
      <c r="CD557" t="s">
        <v>117</v>
      </c>
      <c r="CE557" t="s">
        <v>117</v>
      </c>
      <c r="CF557" t="s">
        <v>110</v>
      </c>
      <c r="CG557" t="s">
        <v>117</v>
      </c>
      <c r="CH557" t="s">
        <v>114</v>
      </c>
      <c r="CI557" t="s">
        <v>117</v>
      </c>
      <c r="CJ557" t="s">
        <v>110</v>
      </c>
      <c r="CK557" t="s">
        <v>112</v>
      </c>
      <c r="CL557">
        <v>0</v>
      </c>
      <c r="CM557">
        <v>0</v>
      </c>
      <c r="CN557" t="s">
        <v>155</v>
      </c>
      <c r="CP557">
        <v>0</v>
      </c>
      <c r="CR557" t="s">
        <v>144</v>
      </c>
      <c r="CS557" t="s">
        <v>418</v>
      </c>
      <c r="CT557" t="s">
        <v>136</v>
      </c>
      <c r="CU557">
        <v>10</v>
      </c>
      <c r="CV557" t="s">
        <v>2153</v>
      </c>
      <c r="CW557" t="s">
        <v>2153</v>
      </c>
      <c r="CX557">
        <v>3</v>
      </c>
      <c r="CY557">
        <f t="shared" si="56"/>
        <v>7.5</v>
      </c>
      <c r="CZ557">
        <v>21.6</v>
      </c>
      <c r="DA557">
        <v>0</v>
      </c>
      <c r="DB557">
        <f t="shared" si="57"/>
        <v>1</v>
      </c>
      <c r="DF557">
        <v>3783</v>
      </c>
      <c r="DG557">
        <f t="shared" si="58"/>
        <v>7566</v>
      </c>
      <c r="DH557">
        <f t="shared" si="59"/>
        <v>2</v>
      </c>
      <c r="DI557">
        <v>265</v>
      </c>
      <c r="DJ557">
        <f t="shared" si="60"/>
        <v>530</v>
      </c>
      <c r="DK557">
        <f t="shared" si="61"/>
        <v>2</v>
      </c>
      <c r="DN557">
        <f>(DL557*InputWeights!$C$7+DB557*InputWeights!$C$6)</f>
        <v>0.5</v>
      </c>
      <c r="DO557">
        <f>(DD557*InputWeights!$C$12+DE557*InputWeights!$C$10+CU557*InputWeights!$C$11)</f>
        <v>4</v>
      </c>
      <c r="DP557">
        <f>(DC557*InputWeights!$C$18+DK557*InputWeights!$C$16+DH557*InputWeights!$C$15+CY557*InputWeights!$C$17)</f>
        <v>3.45</v>
      </c>
      <c r="DR557">
        <f>DN557*InputWeights!$C$5+DO557*InputWeights!$C$9+DP557*InputWeights!$C$14</f>
        <v>27.3</v>
      </c>
      <c r="DS557">
        <f>((_xlfn.RANK.EQ(DR557,$DR$2:$DR$1000,0))/(COUNT(DR$2:$DR$1000)))*100</f>
        <v>77.840112201963535</v>
      </c>
      <c r="DT557">
        <f t="shared" si="62"/>
        <v>0</v>
      </c>
    </row>
    <row r="558" spans="1:124" x14ac:dyDescent="0.25">
      <c r="A558" t="s">
        <v>4563</v>
      </c>
      <c r="B558" t="s">
        <v>108</v>
      </c>
      <c r="C558" t="s">
        <v>109</v>
      </c>
      <c r="D558" t="s">
        <v>110</v>
      </c>
      <c r="E558" t="s">
        <v>694</v>
      </c>
      <c r="F558">
        <v>876</v>
      </c>
      <c r="G558">
        <v>20000100</v>
      </c>
      <c r="H558">
        <v>0</v>
      </c>
      <c r="I558">
        <v>1985</v>
      </c>
      <c r="J558">
        <v>1985</v>
      </c>
      <c r="K558" t="s">
        <v>183</v>
      </c>
      <c r="L558" t="s">
        <v>114</v>
      </c>
      <c r="M558">
        <v>30</v>
      </c>
      <c r="N558" t="s">
        <v>412</v>
      </c>
      <c r="O558">
        <v>2</v>
      </c>
      <c r="Q558" t="s">
        <v>117</v>
      </c>
      <c r="R558">
        <v>0</v>
      </c>
      <c r="S558" t="s">
        <v>825</v>
      </c>
      <c r="T558">
        <v>244</v>
      </c>
      <c r="V558">
        <v>6349</v>
      </c>
      <c r="W558" t="s">
        <v>116</v>
      </c>
      <c r="X558" t="s">
        <v>117</v>
      </c>
      <c r="Y558" t="s">
        <v>1570</v>
      </c>
      <c r="AA558" t="s">
        <v>133</v>
      </c>
      <c r="AC558" t="s">
        <v>1570</v>
      </c>
      <c r="AD558" t="s">
        <v>160</v>
      </c>
      <c r="AE558" t="s">
        <v>364</v>
      </c>
      <c r="AF558" t="s">
        <v>124</v>
      </c>
      <c r="AG558" t="s">
        <v>125</v>
      </c>
      <c r="AH558" t="s">
        <v>124</v>
      </c>
      <c r="AI558" t="s">
        <v>112</v>
      </c>
      <c r="AJ558" t="s">
        <v>112</v>
      </c>
      <c r="AK558" t="s">
        <v>125</v>
      </c>
      <c r="AL558" t="s">
        <v>695</v>
      </c>
      <c r="AM558" t="s">
        <v>695</v>
      </c>
      <c r="AN558" t="s">
        <v>695</v>
      </c>
      <c r="AO558">
        <v>112103</v>
      </c>
      <c r="AP558">
        <v>102264</v>
      </c>
      <c r="AQ558">
        <v>54225</v>
      </c>
      <c r="AR558" t="s">
        <v>110</v>
      </c>
      <c r="AS558">
        <v>0</v>
      </c>
      <c r="AT558">
        <v>876</v>
      </c>
      <c r="AU558">
        <v>0</v>
      </c>
      <c r="AV558">
        <v>876</v>
      </c>
      <c r="BB558" t="s">
        <v>4782</v>
      </c>
      <c r="BC558" t="s">
        <v>1095</v>
      </c>
      <c r="BD558">
        <v>61</v>
      </c>
      <c r="BE558" t="s">
        <v>131</v>
      </c>
      <c r="BF558">
        <v>0</v>
      </c>
      <c r="BG558">
        <v>2</v>
      </c>
      <c r="BH558">
        <v>2</v>
      </c>
      <c r="BI558" t="s">
        <v>131</v>
      </c>
      <c r="BJ558" t="s">
        <v>154</v>
      </c>
      <c r="BK558" t="s">
        <v>112</v>
      </c>
      <c r="BN558" t="s">
        <v>133</v>
      </c>
      <c r="BR558" t="s">
        <v>133</v>
      </c>
      <c r="BU558" t="s">
        <v>112</v>
      </c>
      <c r="BV558" t="s">
        <v>114</v>
      </c>
      <c r="BW558" t="s">
        <v>112</v>
      </c>
      <c r="BX558">
        <v>0</v>
      </c>
      <c r="BZ558">
        <v>0</v>
      </c>
      <c r="CA558">
        <v>1</v>
      </c>
      <c r="CB558">
        <v>0</v>
      </c>
      <c r="CC558">
        <v>0</v>
      </c>
      <c r="CD558" t="s">
        <v>117</v>
      </c>
      <c r="CE558" t="s">
        <v>117</v>
      </c>
      <c r="CF558" t="s">
        <v>110</v>
      </c>
      <c r="CG558" t="s">
        <v>117</v>
      </c>
      <c r="CH558" t="s">
        <v>117</v>
      </c>
      <c r="CI558" t="s">
        <v>117</v>
      </c>
      <c r="CJ558" t="s">
        <v>117</v>
      </c>
      <c r="CK558" t="s">
        <v>112</v>
      </c>
      <c r="CL558">
        <v>6</v>
      </c>
      <c r="CM558">
        <v>1</v>
      </c>
      <c r="CN558" t="s">
        <v>644</v>
      </c>
      <c r="CO558" t="s">
        <v>154</v>
      </c>
      <c r="CP558">
        <v>0</v>
      </c>
      <c r="CQ558" t="s">
        <v>143</v>
      </c>
      <c r="CR558" t="s">
        <v>143</v>
      </c>
      <c r="CS558" t="s">
        <v>136</v>
      </c>
      <c r="CT558" t="s">
        <v>136</v>
      </c>
      <c r="CU558">
        <v>10</v>
      </c>
      <c r="CV558" t="s">
        <v>4783</v>
      </c>
      <c r="CW558" t="s">
        <v>4783</v>
      </c>
      <c r="CX558">
        <v>2</v>
      </c>
      <c r="CY558">
        <f t="shared" si="56"/>
        <v>7.5</v>
      </c>
      <c r="CZ558">
        <v>4.2153299999999998</v>
      </c>
      <c r="DA558">
        <v>2.26505</v>
      </c>
      <c r="DB558">
        <f t="shared" si="57"/>
        <v>1</v>
      </c>
      <c r="DF558">
        <v>6349</v>
      </c>
      <c r="DG558">
        <f t="shared" si="58"/>
        <v>6349</v>
      </c>
      <c r="DH558">
        <f t="shared" si="59"/>
        <v>2</v>
      </c>
      <c r="DI558">
        <v>508</v>
      </c>
      <c r="DJ558">
        <f t="shared" si="60"/>
        <v>508</v>
      </c>
      <c r="DK558">
        <f t="shared" si="61"/>
        <v>2</v>
      </c>
      <c r="DN558">
        <f>(DL558*InputWeights!$C$7+DB558*InputWeights!$C$6)</f>
        <v>0.5</v>
      </c>
      <c r="DO558">
        <f>(DD558*InputWeights!$C$12+DE558*InputWeights!$C$10+CU558*InputWeights!$C$11)</f>
        <v>4</v>
      </c>
      <c r="DP558">
        <f>(DC558*InputWeights!$C$18+DK558*InputWeights!$C$16+DH558*InputWeights!$C$15+CY558*InputWeights!$C$17)</f>
        <v>3.45</v>
      </c>
      <c r="DR558">
        <f>DN558*InputWeights!$C$5+DO558*InputWeights!$C$9+DP558*InputWeights!$C$14</f>
        <v>27.3</v>
      </c>
      <c r="DS558">
        <f>((_xlfn.RANK.EQ(DR558,$DR$2:$DR$1000,0))/(COUNT(DR$2:$DR$1000)))*100</f>
        <v>77.840112201963535</v>
      </c>
      <c r="DT558">
        <f t="shared" si="62"/>
        <v>0</v>
      </c>
    </row>
    <row r="559" spans="1:124" x14ac:dyDescent="0.25">
      <c r="A559" t="s">
        <v>107</v>
      </c>
      <c r="B559" t="s">
        <v>108</v>
      </c>
      <c r="C559" t="s">
        <v>109</v>
      </c>
      <c r="D559" t="s">
        <v>110</v>
      </c>
      <c r="E559" t="s">
        <v>217</v>
      </c>
      <c r="F559">
        <v>1984</v>
      </c>
      <c r="G559">
        <v>2700</v>
      </c>
      <c r="H559">
        <v>0</v>
      </c>
      <c r="I559">
        <v>1933</v>
      </c>
      <c r="J559">
        <v>2014</v>
      </c>
      <c r="K559" t="s">
        <v>112</v>
      </c>
      <c r="L559" t="s">
        <v>110</v>
      </c>
      <c r="M559">
        <v>24</v>
      </c>
      <c r="N559" t="s">
        <v>177</v>
      </c>
      <c r="O559">
        <v>2</v>
      </c>
      <c r="Q559" t="s">
        <v>114</v>
      </c>
      <c r="R559">
        <v>2</v>
      </c>
      <c r="S559" t="s">
        <v>115</v>
      </c>
      <c r="T559">
        <v>102</v>
      </c>
      <c r="V559">
        <v>10345</v>
      </c>
      <c r="W559" t="s">
        <v>116</v>
      </c>
      <c r="X559" t="s">
        <v>117</v>
      </c>
      <c r="Y559" t="s">
        <v>159</v>
      </c>
      <c r="Z559" t="s">
        <v>119</v>
      </c>
      <c r="AA559" t="s">
        <v>120</v>
      </c>
      <c r="AC559" t="s">
        <v>160</v>
      </c>
      <c r="AD559" t="s">
        <v>218</v>
      </c>
      <c r="AE559" t="s">
        <v>123</v>
      </c>
      <c r="AF559" t="s">
        <v>124</v>
      </c>
      <c r="AG559" t="s">
        <v>125</v>
      </c>
      <c r="AH559" t="s">
        <v>124</v>
      </c>
      <c r="AI559" t="s">
        <v>112</v>
      </c>
      <c r="AJ559" t="s">
        <v>112</v>
      </c>
      <c r="AK559" t="s">
        <v>125</v>
      </c>
      <c r="AL559" t="s">
        <v>178</v>
      </c>
      <c r="AM559" t="s">
        <v>178</v>
      </c>
      <c r="AN559" t="s">
        <v>210</v>
      </c>
      <c r="AO559">
        <v>1308</v>
      </c>
      <c r="AP559">
        <v>102264</v>
      </c>
      <c r="AQ559">
        <v>130</v>
      </c>
      <c r="AR559" t="s">
        <v>110</v>
      </c>
      <c r="AS559">
        <v>55416</v>
      </c>
      <c r="AT559">
        <v>57400</v>
      </c>
      <c r="AU559">
        <v>55416</v>
      </c>
      <c r="AV559">
        <v>57400</v>
      </c>
      <c r="BB559" t="s">
        <v>129</v>
      </c>
      <c r="BC559" t="s">
        <v>180</v>
      </c>
      <c r="BD559">
        <v>86</v>
      </c>
      <c r="BE559" t="s">
        <v>131</v>
      </c>
      <c r="BF559">
        <v>0</v>
      </c>
      <c r="BG559">
        <v>4</v>
      </c>
      <c r="BH559">
        <v>4</v>
      </c>
      <c r="BI559" t="s">
        <v>181</v>
      </c>
      <c r="BJ559" t="s">
        <v>182</v>
      </c>
      <c r="BK559" t="s">
        <v>112</v>
      </c>
      <c r="BN559" t="s">
        <v>133</v>
      </c>
      <c r="BR559" t="s">
        <v>133</v>
      </c>
      <c r="BU559" t="s">
        <v>112</v>
      </c>
      <c r="BV559" t="s">
        <v>114</v>
      </c>
      <c r="BW559" t="s">
        <v>112</v>
      </c>
      <c r="BX559">
        <v>0</v>
      </c>
      <c r="BZ559">
        <v>0</v>
      </c>
      <c r="CA559">
        <v>1</v>
      </c>
      <c r="CB559">
        <v>0</v>
      </c>
      <c r="CC559">
        <v>0</v>
      </c>
      <c r="CD559" t="s">
        <v>110</v>
      </c>
      <c r="CE559" t="s">
        <v>114</v>
      </c>
      <c r="CF559" t="s">
        <v>110</v>
      </c>
      <c r="CG559" t="s">
        <v>117</v>
      </c>
      <c r="CH559" t="s">
        <v>117</v>
      </c>
      <c r="CI559" t="s">
        <v>117</v>
      </c>
      <c r="CJ559" t="s">
        <v>117</v>
      </c>
      <c r="CK559" t="s">
        <v>125</v>
      </c>
      <c r="CL559">
        <v>8</v>
      </c>
      <c r="CM559">
        <v>1</v>
      </c>
      <c r="CN559" t="s">
        <v>142</v>
      </c>
      <c r="CO559" t="s">
        <v>183</v>
      </c>
      <c r="CP559">
        <v>0</v>
      </c>
      <c r="CQ559" t="s">
        <v>135</v>
      </c>
      <c r="CR559" t="s">
        <v>135</v>
      </c>
      <c r="CS559" t="s">
        <v>156</v>
      </c>
      <c r="CT559" t="s">
        <v>156</v>
      </c>
      <c r="CU559">
        <v>5</v>
      </c>
      <c r="CV559" t="s">
        <v>219</v>
      </c>
      <c r="CW559" t="s">
        <v>219</v>
      </c>
      <c r="CX559">
        <v>3</v>
      </c>
      <c r="CY559">
        <f t="shared" si="56"/>
        <v>7.5</v>
      </c>
      <c r="CZ559">
        <v>5.4634400000000003</v>
      </c>
      <c r="DA559">
        <v>2.84537</v>
      </c>
      <c r="DB559">
        <f t="shared" si="57"/>
        <v>1</v>
      </c>
      <c r="DF559">
        <v>10345</v>
      </c>
      <c r="DG559">
        <f t="shared" si="58"/>
        <v>20690</v>
      </c>
      <c r="DH559">
        <f t="shared" si="59"/>
        <v>5</v>
      </c>
      <c r="DI559">
        <v>724</v>
      </c>
      <c r="DJ559">
        <f t="shared" si="60"/>
        <v>1448</v>
      </c>
      <c r="DK559">
        <f t="shared" si="61"/>
        <v>3</v>
      </c>
      <c r="DN559">
        <f>(DL559*InputWeights!$C$7+DB559*InputWeights!$C$6)</f>
        <v>0.5</v>
      </c>
      <c r="DO559">
        <f>(DD559*InputWeights!$C$12+DE559*InputWeights!$C$10+CU559*InputWeights!$C$11)</f>
        <v>2</v>
      </c>
      <c r="DP559">
        <f>(DC559*InputWeights!$C$18+DK559*InputWeights!$C$16+DH559*InputWeights!$C$15+CY559*InputWeights!$C$17)</f>
        <v>4.8499999999999996</v>
      </c>
      <c r="DR559">
        <f>DN559*InputWeights!$C$5+DO559*InputWeights!$C$9+DP559*InputWeights!$C$14</f>
        <v>26.9</v>
      </c>
      <c r="DS559">
        <f>((_xlfn.RANK.EQ(DR559,$DR$2:$DR$1000,0))/(COUNT(DR$2:$DR$1000)))*100</f>
        <v>78.260869565217391</v>
      </c>
      <c r="DT559">
        <f t="shared" si="62"/>
        <v>0</v>
      </c>
    </row>
    <row r="560" spans="1:124" x14ac:dyDescent="0.25">
      <c r="A560" t="s">
        <v>680</v>
      </c>
      <c r="B560" t="s">
        <v>108</v>
      </c>
      <c r="C560" t="s">
        <v>109</v>
      </c>
      <c r="D560" t="s">
        <v>110</v>
      </c>
      <c r="E560" t="s">
        <v>333</v>
      </c>
      <c r="F560">
        <v>3763</v>
      </c>
      <c r="G560">
        <v>600</v>
      </c>
      <c r="H560">
        <v>10</v>
      </c>
      <c r="I560">
        <v>1931</v>
      </c>
      <c r="J560">
        <v>2013</v>
      </c>
      <c r="K560" t="s">
        <v>112</v>
      </c>
      <c r="L560" t="s">
        <v>110</v>
      </c>
      <c r="M560">
        <v>20</v>
      </c>
      <c r="N560" t="s">
        <v>177</v>
      </c>
      <c r="O560">
        <v>2</v>
      </c>
      <c r="Q560" t="s">
        <v>110</v>
      </c>
      <c r="R560">
        <v>1</v>
      </c>
      <c r="S560" t="s">
        <v>682</v>
      </c>
      <c r="T560">
        <v>131</v>
      </c>
      <c r="V560">
        <v>11694</v>
      </c>
      <c r="W560" t="s">
        <v>114</v>
      </c>
      <c r="X560" t="s">
        <v>117</v>
      </c>
      <c r="Y560" t="s">
        <v>683</v>
      </c>
      <c r="Z560" t="s">
        <v>119</v>
      </c>
      <c r="AA560" t="s">
        <v>684</v>
      </c>
      <c r="AC560" t="s">
        <v>160</v>
      </c>
      <c r="AD560" t="s">
        <v>218</v>
      </c>
      <c r="AE560" t="s">
        <v>274</v>
      </c>
      <c r="AF560" t="s">
        <v>124</v>
      </c>
      <c r="AG560" t="s">
        <v>125</v>
      </c>
      <c r="AH560" t="s">
        <v>124</v>
      </c>
      <c r="AI560" t="s">
        <v>150</v>
      </c>
      <c r="AJ560" t="s">
        <v>112</v>
      </c>
      <c r="AK560" t="s">
        <v>125</v>
      </c>
      <c r="AL560" t="s">
        <v>697</v>
      </c>
      <c r="AM560" t="s">
        <v>697</v>
      </c>
      <c r="AN560" t="s">
        <v>698</v>
      </c>
      <c r="AO560">
        <v>1973</v>
      </c>
      <c r="AP560">
        <v>102264</v>
      </c>
      <c r="AQ560">
        <v>77014</v>
      </c>
      <c r="AR560" t="s">
        <v>110</v>
      </c>
      <c r="AS560">
        <v>7242</v>
      </c>
      <c r="AT560">
        <v>11005</v>
      </c>
      <c r="AU560">
        <v>12094</v>
      </c>
      <c r="AV560">
        <v>15857</v>
      </c>
      <c r="BB560" t="s">
        <v>129</v>
      </c>
      <c r="BC560" t="s">
        <v>180</v>
      </c>
      <c r="BD560">
        <v>89</v>
      </c>
      <c r="BE560" t="s">
        <v>131</v>
      </c>
      <c r="BF560">
        <v>0</v>
      </c>
      <c r="BG560">
        <v>1</v>
      </c>
      <c r="BH560">
        <v>1</v>
      </c>
      <c r="BI560" t="s">
        <v>154</v>
      </c>
      <c r="BJ560" t="s">
        <v>182</v>
      </c>
      <c r="BK560" t="s">
        <v>112</v>
      </c>
      <c r="BN560" t="s">
        <v>133</v>
      </c>
      <c r="BR560" t="s">
        <v>133</v>
      </c>
      <c r="BU560" t="s">
        <v>112</v>
      </c>
      <c r="BV560" t="s">
        <v>114</v>
      </c>
      <c r="BW560" t="s">
        <v>112</v>
      </c>
      <c r="BX560">
        <v>0</v>
      </c>
      <c r="BZ560">
        <v>0</v>
      </c>
      <c r="CA560">
        <v>1</v>
      </c>
      <c r="CB560">
        <v>0</v>
      </c>
      <c r="CC560">
        <v>0</v>
      </c>
      <c r="CD560" t="s">
        <v>110</v>
      </c>
      <c r="CE560" t="s">
        <v>110</v>
      </c>
      <c r="CF560" t="s">
        <v>110</v>
      </c>
      <c r="CG560" t="s">
        <v>114</v>
      </c>
      <c r="CH560" t="s">
        <v>117</v>
      </c>
      <c r="CI560" t="s">
        <v>117</v>
      </c>
      <c r="CJ560" t="s">
        <v>110</v>
      </c>
      <c r="CK560" t="s">
        <v>125</v>
      </c>
      <c r="CL560">
        <v>19</v>
      </c>
      <c r="CM560">
        <v>3</v>
      </c>
      <c r="CN560" t="s">
        <v>142</v>
      </c>
      <c r="CO560" t="s">
        <v>183</v>
      </c>
      <c r="CP560">
        <v>0</v>
      </c>
      <c r="CQ560" t="s">
        <v>135</v>
      </c>
      <c r="CR560" t="s">
        <v>135</v>
      </c>
      <c r="CS560" t="s">
        <v>184</v>
      </c>
      <c r="CT560" t="s">
        <v>156</v>
      </c>
      <c r="CU560">
        <v>5</v>
      </c>
      <c r="CV560" t="s">
        <v>699</v>
      </c>
      <c r="CW560" t="s">
        <v>699</v>
      </c>
      <c r="CX560">
        <v>2</v>
      </c>
      <c r="CY560">
        <f t="shared" si="56"/>
        <v>7.5</v>
      </c>
      <c r="CZ560">
        <v>16.8</v>
      </c>
      <c r="DA560">
        <v>0</v>
      </c>
      <c r="DB560">
        <f t="shared" si="57"/>
        <v>1</v>
      </c>
      <c r="DF560">
        <v>11694</v>
      </c>
      <c r="DG560">
        <f t="shared" si="58"/>
        <v>23388</v>
      </c>
      <c r="DH560">
        <f t="shared" si="59"/>
        <v>5</v>
      </c>
      <c r="DI560">
        <v>606</v>
      </c>
      <c r="DJ560">
        <f t="shared" si="60"/>
        <v>1212</v>
      </c>
      <c r="DK560">
        <f t="shared" si="61"/>
        <v>3</v>
      </c>
      <c r="DN560">
        <f>(DL560*InputWeights!$C$7+DB560*InputWeights!$C$6)</f>
        <v>0.5</v>
      </c>
      <c r="DO560">
        <f>(DD560*InputWeights!$C$12+DE560*InputWeights!$C$10+CU560*InputWeights!$C$11)</f>
        <v>2</v>
      </c>
      <c r="DP560">
        <f>(DC560*InputWeights!$C$18+DK560*InputWeights!$C$16+DH560*InputWeights!$C$15+CY560*InputWeights!$C$17)</f>
        <v>4.8499999999999996</v>
      </c>
      <c r="DR560">
        <f>DN560*InputWeights!$C$5+DO560*InputWeights!$C$9+DP560*InputWeights!$C$14</f>
        <v>26.9</v>
      </c>
      <c r="DS560">
        <f>((_xlfn.RANK.EQ(DR560,$DR$2:$DR$1000,0))/(COUNT(DR$2:$DR$1000)))*100</f>
        <v>78.260869565217391</v>
      </c>
      <c r="DT560">
        <f t="shared" si="62"/>
        <v>0</v>
      </c>
    </row>
    <row r="561" spans="1:124" x14ac:dyDescent="0.25">
      <c r="A561" t="s">
        <v>680</v>
      </c>
      <c r="B561" t="s">
        <v>108</v>
      </c>
      <c r="C561" t="s">
        <v>109</v>
      </c>
      <c r="D561" t="s">
        <v>110</v>
      </c>
      <c r="E561" t="s">
        <v>176</v>
      </c>
      <c r="F561">
        <v>3828</v>
      </c>
      <c r="G561">
        <v>2500</v>
      </c>
      <c r="H561">
        <v>10</v>
      </c>
      <c r="I561">
        <v>1987</v>
      </c>
      <c r="J561">
        <v>2012</v>
      </c>
      <c r="K561" t="s">
        <v>112</v>
      </c>
      <c r="L561" t="s">
        <v>110</v>
      </c>
      <c r="M561">
        <v>30</v>
      </c>
      <c r="N561" t="s">
        <v>177</v>
      </c>
      <c r="O561">
        <v>2</v>
      </c>
      <c r="Q561" t="s">
        <v>110</v>
      </c>
      <c r="R561">
        <v>1</v>
      </c>
      <c r="S561" t="s">
        <v>682</v>
      </c>
      <c r="T561">
        <v>74</v>
      </c>
      <c r="V561">
        <v>10085</v>
      </c>
      <c r="W561" t="s">
        <v>116</v>
      </c>
      <c r="X561" t="s">
        <v>117</v>
      </c>
      <c r="Y561" t="s">
        <v>683</v>
      </c>
      <c r="Z561" t="s">
        <v>119</v>
      </c>
      <c r="AA561" t="s">
        <v>684</v>
      </c>
      <c r="AC561" t="s">
        <v>218</v>
      </c>
      <c r="AD561" t="s">
        <v>160</v>
      </c>
      <c r="AE561" t="s">
        <v>340</v>
      </c>
      <c r="AF561" t="s">
        <v>124</v>
      </c>
      <c r="AG561" t="s">
        <v>125</v>
      </c>
      <c r="AH561" t="s">
        <v>124</v>
      </c>
      <c r="AI561" t="s">
        <v>169</v>
      </c>
      <c r="AJ561" t="s">
        <v>112</v>
      </c>
      <c r="AK561" t="s">
        <v>125</v>
      </c>
      <c r="AL561" t="s">
        <v>733</v>
      </c>
      <c r="AM561" t="s">
        <v>734</v>
      </c>
      <c r="AN561" t="s">
        <v>735</v>
      </c>
      <c r="AO561">
        <v>2011</v>
      </c>
      <c r="AP561">
        <v>102264</v>
      </c>
      <c r="AQ561">
        <v>77014</v>
      </c>
      <c r="AR561" t="s">
        <v>110</v>
      </c>
      <c r="AS561">
        <v>55959</v>
      </c>
      <c r="AT561">
        <v>59787</v>
      </c>
      <c r="AU561">
        <v>60811</v>
      </c>
      <c r="AV561">
        <v>64639</v>
      </c>
      <c r="BB561" t="s">
        <v>129</v>
      </c>
      <c r="BC561" t="s">
        <v>180</v>
      </c>
      <c r="BD561">
        <v>89</v>
      </c>
      <c r="BE561" t="s">
        <v>131</v>
      </c>
      <c r="BF561">
        <v>0</v>
      </c>
      <c r="BG561">
        <v>1</v>
      </c>
      <c r="BH561">
        <v>1</v>
      </c>
      <c r="BI561" t="s">
        <v>182</v>
      </c>
      <c r="BJ561" t="s">
        <v>182</v>
      </c>
      <c r="BK561" t="s">
        <v>112</v>
      </c>
      <c r="BN561" t="s">
        <v>133</v>
      </c>
      <c r="BR561" t="s">
        <v>133</v>
      </c>
      <c r="BU561" t="s">
        <v>112</v>
      </c>
      <c r="BV561" t="s">
        <v>114</v>
      </c>
      <c r="BW561" t="s">
        <v>112</v>
      </c>
      <c r="BX561">
        <v>0</v>
      </c>
      <c r="BZ561">
        <v>0</v>
      </c>
      <c r="CA561">
        <v>1</v>
      </c>
      <c r="CB561">
        <v>0</v>
      </c>
      <c r="CC561">
        <v>0</v>
      </c>
      <c r="CD561" t="s">
        <v>110</v>
      </c>
      <c r="CE561" t="s">
        <v>110</v>
      </c>
      <c r="CF561" t="s">
        <v>110</v>
      </c>
      <c r="CG561" t="s">
        <v>117</v>
      </c>
      <c r="CH561" t="s">
        <v>117</v>
      </c>
      <c r="CI561" t="s">
        <v>117</v>
      </c>
      <c r="CJ561" t="s">
        <v>110</v>
      </c>
      <c r="CK561" t="s">
        <v>125</v>
      </c>
      <c r="CL561">
        <v>14</v>
      </c>
      <c r="CM561">
        <v>1</v>
      </c>
      <c r="CN561" t="s">
        <v>142</v>
      </c>
      <c r="CO561" t="s">
        <v>183</v>
      </c>
      <c r="CP561">
        <v>0</v>
      </c>
      <c r="CQ561" t="s">
        <v>135</v>
      </c>
      <c r="CR561" t="s">
        <v>135</v>
      </c>
      <c r="CS561" t="s">
        <v>215</v>
      </c>
      <c r="CT561" t="s">
        <v>156</v>
      </c>
      <c r="CU561">
        <v>5</v>
      </c>
      <c r="CV561" t="s">
        <v>736</v>
      </c>
      <c r="CW561" t="s">
        <v>736</v>
      </c>
      <c r="CX561">
        <v>3</v>
      </c>
      <c r="CY561">
        <f t="shared" si="56"/>
        <v>7.5</v>
      </c>
      <c r="CZ561">
        <v>2.50671</v>
      </c>
      <c r="DA561">
        <v>2.50671</v>
      </c>
      <c r="DB561">
        <f t="shared" si="57"/>
        <v>1</v>
      </c>
      <c r="DF561">
        <v>10085</v>
      </c>
      <c r="DG561">
        <f t="shared" si="58"/>
        <v>20170</v>
      </c>
      <c r="DH561">
        <f t="shared" si="59"/>
        <v>5</v>
      </c>
      <c r="DI561">
        <v>612</v>
      </c>
      <c r="DJ561">
        <f t="shared" si="60"/>
        <v>1224</v>
      </c>
      <c r="DK561">
        <f t="shared" si="61"/>
        <v>3</v>
      </c>
      <c r="DN561">
        <f>(DL561*InputWeights!$C$7+DB561*InputWeights!$C$6)</f>
        <v>0.5</v>
      </c>
      <c r="DO561">
        <f>(DD561*InputWeights!$C$12+DE561*InputWeights!$C$10+CU561*InputWeights!$C$11)</f>
        <v>2</v>
      </c>
      <c r="DP561">
        <f>(DC561*InputWeights!$C$18+DK561*InputWeights!$C$16+DH561*InputWeights!$C$15+CY561*InputWeights!$C$17)</f>
        <v>4.8499999999999996</v>
      </c>
      <c r="DR561">
        <f>DN561*InputWeights!$C$5+DO561*InputWeights!$C$9+DP561*InputWeights!$C$14</f>
        <v>26.9</v>
      </c>
      <c r="DS561">
        <f>((_xlfn.RANK.EQ(DR561,$DR$2:$DR$1000,0))/(COUNT(DR$2:$DR$1000)))*100</f>
        <v>78.260869565217391</v>
      </c>
      <c r="DT561">
        <f t="shared" si="62"/>
        <v>0</v>
      </c>
    </row>
    <row r="562" spans="1:124" x14ac:dyDescent="0.25">
      <c r="A562" t="s">
        <v>680</v>
      </c>
      <c r="B562" t="s">
        <v>108</v>
      </c>
      <c r="C562" t="s">
        <v>109</v>
      </c>
      <c r="D562" t="s">
        <v>110</v>
      </c>
      <c r="E562" t="s">
        <v>193</v>
      </c>
      <c r="F562">
        <v>3690</v>
      </c>
      <c r="G562">
        <v>2600</v>
      </c>
      <c r="H562">
        <v>10</v>
      </c>
      <c r="I562">
        <v>1943</v>
      </c>
      <c r="J562">
        <v>2012</v>
      </c>
      <c r="K562" t="s">
        <v>139</v>
      </c>
      <c r="L562" t="s">
        <v>110</v>
      </c>
      <c r="M562">
        <v>25</v>
      </c>
      <c r="N562" t="s">
        <v>177</v>
      </c>
      <c r="O562">
        <v>2</v>
      </c>
      <c r="Q562" t="s">
        <v>114</v>
      </c>
      <c r="R562">
        <v>4</v>
      </c>
      <c r="S562" t="s">
        <v>682</v>
      </c>
      <c r="T562">
        <v>74</v>
      </c>
      <c r="V562">
        <v>10282</v>
      </c>
      <c r="W562" t="s">
        <v>116</v>
      </c>
      <c r="X562" t="s">
        <v>117</v>
      </c>
      <c r="Y562" t="s">
        <v>683</v>
      </c>
      <c r="Z562" t="s">
        <v>119</v>
      </c>
      <c r="AA562" t="s">
        <v>684</v>
      </c>
      <c r="AC562" t="s">
        <v>160</v>
      </c>
      <c r="AD562" t="s">
        <v>737</v>
      </c>
      <c r="AE562" t="s">
        <v>340</v>
      </c>
      <c r="AF562" t="s">
        <v>124</v>
      </c>
      <c r="AG562" t="s">
        <v>125</v>
      </c>
      <c r="AH562" t="s">
        <v>124</v>
      </c>
      <c r="AI562" t="s">
        <v>169</v>
      </c>
      <c r="AJ562" t="s">
        <v>112</v>
      </c>
      <c r="AK562" t="s">
        <v>125</v>
      </c>
      <c r="AL562" t="s">
        <v>151</v>
      </c>
      <c r="AM562" t="s">
        <v>731</v>
      </c>
      <c r="AN562" t="s">
        <v>738</v>
      </c>
      <c r="AO562">
        <v>2014</v>
      </c>
      <c r="AP562">
        <v>102264</v>
      </c>
      <c r="AQ562">
        <v>74430</v>
      </c>
      <c r="AR562" t="s">
        <v>114</v>
      </c>
      <c r="AS562">
        <v>59838</v>
      </c>
      <c r="AT562">
        <v>63528</v>
      </c>
      <c r="AU562">
        <v>65190</v>
      </c>
      <c r="AV562">
        <v>68880</v>
      </c>
      <c r="BB562" t="s">
        <v>129</v>
      </c>
      <c r="BC562" t="s">
        <v>180</v>
      </c>
      <c r="BD562">
        <v>91</v>
      </c>
      <c r="BE562" t="s">
        <v>131</v>
      </c>
      <c r="BF562">
        <v>0</v>
      </c>
      <c r="BG562">
        <v>1</v>
      </c>
      <c r="BH562">
        <v>1</v>
      </c>
      <c r="BI562" t="s">
        <v>325</v>
      </c>
      <c r="BJ562" t="s">
        <v>182</v>
      </c>
      <c r="BK562" t="s">
        <v>112</v>
      </c>
      <c r="BN562" t="s">
        <v>133</v>
      </c>
      <c r="BR562" t="s">
        <v>133</v>
      </c>
      <c r="BU562" t="s">
        <v>139</v>
      </c>
      <c r="BV562" t="s">
        <v>114</v>
      </c>
      <c r="BW562" t="s">
        <v>112</v>
      </c>
      <c r="BX562">
        <v>0</v>
      </c>
      <c r="BZ562">
        <v>0</v>
      </c>
      <c r="CA562">
        <v>1</v>
      </c>
      <c r="CB562">
        <v>0</v>
      </c>
      <c r="CC562">
        <v>0</v>
      </c>
      <c r="CD562" t="s">
        <v>114</v>
      </c>
      <c r="CE562" t="s">
        <v>114</v>
      </c>
      <c r="CF562" t="s">
        <v>110</v>
      </c>
      <c r="CG562" t="s">
        <v>117</v>
      </c>
      <c r="CH562" t="s">
        <v>114</v>
      </c>
      <c r="CI562" t="s">
        <v>117</v>
      </c>
      <c r="CJ562" t="s">
        <v>110</v>
      </c>
      <c r="CK562" t="s">
        <v>125</v>
      </c>
      <c r="CL562">
        <v>8</v>
      </c>
      <c r="CM562">
        <v>0</v>
      </c>
      <c r="CN562" t="s">
        <v>142</v>
      </c>
      <c r="CO562" t="s">
        <v>183</v>
      </c>
      <c r="CP562">
        <v>0</v>
      </c>
      <c r="CQ562" t="s">
        <v>135</v>
      </c>
      <c r="CR562" t="s">
        <v>135</v>
      </c>
      <c r="CS562" t="s">
        <v>215</v>
      </c>
      <c r="CT562" t="s">
        <v>156</v>
      </c>
      <c r="CU562">
        <v>5</v>
      </c>
      <c r="CV562" t="s">
        <v>739</v>
      </c>
      <c r="CW562" t="s">
        <v>739</v>
      </c>
      <c r="CX562">
        <v>3</v>
      </c>
      <c r="CY562">
        <f t="shared" si="56"/>
        <v>7.5</v>
      </c>
      <c r="CZ562">
        <v>3.1496599999999999</v>
      </c>
      <c r="DA562">
        <v>1.6600299999999999</v>
      </c>
      <c r="DB562">
        <f t="shared" si="57"/>
        <v>1</v>
      </c>
      <c r="DF562">
        <v>10282</v>
      </c>
      <c r="DG562">
        <f t="shared" si="58"/>
        <v>20564</v>
      </c>
      <c r="DH562">
        <f t="shared" si="59"/>
        <v>5</v>
      </c>
      <c r="DI562">
        <v>577</v>
      </c>
      <c r="DJ562">
        <f t="shared" si="60"/>
        <v>1154</v>
      </c>
      <c r="DK562">
        <f t="shared" si="61"/>
        <v>3</v>
      </c>
      <c r="DN562">
        <f>(DL562*InputWeights!$C$7+DB562*InputWeights!$C$6)</f>
        <v>0.5</v>
      </c>
      <c r="DO562">
        <f>(DD562*InputWeights!$C$12+DE562*InputWeights!$C$10+CU562*InputWeights!$C$11)</f>
        <v>2</v>
      </c>
      <c r="DP562">
        <f>(DC562*InputWeights!$C$18+DK562*InputWeights!$C$16+DH562*InputWeights!$C$15+CY562*InputWeights!$C$17)</f>
        <v>4.8499999999999996</v>
      </c>
      <c r="DR562">
        <f>DN562*InputWeights!$C$5+DO562*InputWeights!$C$9+DP562*InputWeights!$C$14</f>
        <v>26.9</v>
      </c>
      <c r="DS562">
        <f>((_xlfn.RANK.EQ(DR562,$DR$2:$DR$1000,0))/(COUNT(DR$2:$DR$1000)))*100</f>
        <v>78.260869565217391</v>
      </c>
      <c r="DT562">
        <f t="shared" si="62"/>
        <v>0</v>
      </c>
    </row>
    <row r="563" spans="1:124" x14ac:dyDescent="0.25">
      <c r="A563" t="s">
        <v>680</v>
      </c>
      <c r="B563" t="s">
        <v>108</v>
      </c>
      <c r="C563" t="s">
        <v>109</v>
      </c>
      <c r="D563" t="s">
        <v>110</v>
      </c>
      <c r="E563" t="s">
        <v>202</v>
      </c>
      <c r="F563">
        <v>1993</v>
      </c>
      <c r="G563">
        <v>2800</v>
      </c>
      <c r="H563">
        <v>10</v>
      </c>
      <c r="I563">
        <v>1943</v>
      </c>
      <c r="J563">
        <v>2012</v>
      </c>
      <c r="K563" t="s">
        <v>112</v>
      </c>
      <c r="L563" t="s">
        <v>110</v>
      </c>
      <c r="M563">
        <v>24</v>
      </c>
      <c r="N563" t="s">
        <v>177</v>
      </c>
      <c r="O563">
        <v>2</v>
      </c>
      <c r="Q563" t="s">
        <v>114</v>
      </c>
      <c r="R563">
        <v>4</v>
      </c>
      <c r="S563" t="s">
        <v>682</v>
      </c>
      <c r="T563">
        <v>84</v>
      </c>
      <c r="V563">
        <v>10085</v>
      </c>
      <c r="W563" t="s">
        <v>116</v>
      </c>
      <c r="X563" t="s">
        <v>117</v>
      </c>
      <c r="Y563" t="s">
        <v>683</v>
      </c>
      <c r="Z563" t="s">
        <v>119</v>
      </c>
      <c r="AA563" t="s">
        <v>684</v>
      </c>
      <c r="AC563" t="s">
        <v>740</v>
      </c>
      <c r="AD563" t="s">
        <v>160</v>
      </c>
      <c r="AE563" t="s">
        <v>340</v>
      </c>
      <c r="AF563" t="s">
        <v>124</v>
      </c>
      <c r="AG563" t="s">
        <v>125</v>
      </c>
      <c r="AH563" t="s">
        <v>124</v>
      </c>
      <c r="AI563" t="s">
        <v>112</v>
      </c>
      <c r="AJ563" t="s">
        <v>112</v>
      </c>
      <c r="AK563" t="s">
        <v>125</v>
      </c>
      <c r="AL563" t="s">
        <v>733</v>
      </c>
      <c r="AM563" t="s">
        <v>734</v>
      </c>
      <c r="AN563" t="s">
        <v>204</v>
      </c>
      <c r="AO563">
        <v>2017</v>
      </c>
      <c r="AP563">
        <v>102264</v>
      </c>
      <c r="AQ563">
        <v>77014</v>
      </c>
      <c r="AR563" t="s">
        <v>110</v>
      </c>
      <c r="AS563">
        <v>65917</v>
      </c>
      <c r="AT563">
        <v>67910</v>
      </c>
      <c r="AU563">
        <v>70769</v>
      </c>
      <c r="AV563">
        <v>72762</v>
      </c>
      <c r="BB563" t="s">
        <v>129</v>
      </c>
      <c r="BC563" t="s">
        <v>180</v>
      </c>
      <c r="BD563">
        <v>91</v>
      </c>
      <c r="BE563" t="s">
        <v>131</v>
      </c>
      <c r="BF563">
        <v>0</v>
      </c>
      <c r="BG563">
        <v>1</v>
      </c>
      <c r="BH563">
        <v>1</v>
      </c>
      <c r="BI563" t="s">
        <v>325</v>
      </c>
      <c r="BJ563" t="s">
        <v>182</v>
      </c>
      <c r="BK563" t="s">
        <v>112</v>
      </c>
      <c r="BN563" t="s">
        <v>133</v>
      </c>
      <c r="BR563" t="s">
        <v>133</v>
      </c>
      <c r="BU563" t="s">
        <v>112</v>
      </c>
      <c r="BV563" t="s">
        <v>114</v>
      </c>
      <c r="BW563" t="s">
        <v>112</v>
      </c>
      <c r="BX563">
        <v>0</v>
      </c>
      <c r="BZ563">
        <v>0</v>
      </c>
      <c r="CA563">
        <v>1</v>
      </c>
      <c r="CB563">
        <v>0</v>
      </c>
      <c r="CC563">
        <v>0</v>
      </c>
      <c r="CD563" t="s">
        <v>110</v>
      </c>
      <c r="CE563" t="s">
        <v>114</v>
      </c>
      <c r="CF563" t="s">
        <v>110</v>
      </c>
      <c r="CG563" t="s">
        <v>117</v>
      </c>
      <c r="CH563" t="s">
        <v>114</v>
      </c>
      <c r="CI563" t="s">
        <v>117</v>
      </c>
      <c r="CJ563" t="s">
        <v>110</v>
      </c>
      <c r="CK563" t="s">
        <v>125</v>
      </c>
      <c r="CL563">
        <v>11</v>
      </c>
      <c r="CM563">
        <v>0</v>
      </c>
      <c r="CN563" t="s">
        <v>142</v>
      </c>
      <c r="CO563" t="s">
        <v>183</v>
      </c>
      <c r="CP563">
        <v>0</v>
      </c>
      <c r="CQ563" t="s">
        <v>135</v>
      </c>
      <c r="CR563" t="s">
        <v>135</v>
      </c>
      <c r="CS563" t="s">
        <v>156</v>
      </c>
      <c r="CT563" t="s">
        <v>156</v>
      </c>
      <c r="CU563">
        <v>5</v>
      </c>
      <c r="CV563" t="s">
        <v>744</v>
      </c>
      <c r="CW563" t="s">
        <v>744</v>
      </c>
      <c r="CX563">
        <v>3</v>
      </c>
      <c r="CY563">
        <f t="shared" si="56"/>
        <v>7.5</v>
      </c>
      <c r="CZ563">
        <v>3.4366500000000002</v>
      </c>
      <c r="DA563">
        <v>2.05328</v>
      </c>
      <c r="DB563">
        <f t="shared" si="57"/>
        <v>1</v>
      </c>
      <c r="DF563">
        <v>10085</v>
      </c>
      <c r="DG563">
        <f t="shared" si="58"/>
        <v>20170</v>
      </c>
      <c r="DH563">
        <f t="shared" si="59"/>
        <v>5</v>
      </c>
      <c r="DI563">
        <v>612</v>
      </c>
      <c r="DJ563">
        <f t="shared" si="60"/>
        <v>1224</v>
      </c>
      <c r="DK563">
        <f t="shared" si="61"/>
        <v>3</v>
      </c>
      <c r="DN563">
        <f>(DL563*InputWeights!$C$7+DB563*InputWeights!$C$6)</f>
        <v>0.5</v>
      </c>
      <c r="DO563">
        <f>(DD563*InputWeights!$C$12+DE563*InputWeights!$C$10+CU563*InputWeights!$C$11)</f>
        <v>2</v>
      </c>
      <c r="DP563">
        <f>(DC563*InputWeights!$C$18+DK563*InputWeights!$C$16+DH563*InputWeights!$C$15+CY563*InputWeights!$C$17)</f>
        <v>4.8499999999999996</v>
      </c>
      <c r="DR563">
        <f>DN563*InputWeights!$C$5+DO563*InputWeights!$C$9+DP563*InputWeights!$C$14</f>
        <v>26.9</v>
      </c>
      <c r="DS563">
        <f>((_xlfn.RANK.EQ(DR563,$DR$2:$DR$1000,0))/(COUNT(DR$2:$DR$1000)))*100</f>
        <v>78.260869565217391</v>
      </c>
      <c r="DT563">
        <f t="shared" si="62"/>
        <v>0</v>
      </c>
    </row>
    <row r="564" spans="1:124" x14ac:dyDescent="0.25">
      <c r="A564" t="s">
        <v>680</v>
      </c>
      <c r="B564" t="s">
        <v>108</v>
      </c>
      <c r="C564" t="s">
        <v>109</v>
      </c>
      <c r="D564" t="s">
        <v>110</v>
      </c>
      <c r="E564" t="s">
        <v>209</v>
      </c>
      <c r="F564">
        <v>1796</v>
      </c>
      <c r="G564">
        <v>2900</v>
      </c>
      <c r="H564">
        <v>10</v>
      </c>
      <c r="I564">
        <v>1943</v>
      </c>
      <c r="J564">
        <v>2012</v>
      </c>
      <c r="K564" t="s">
        <v>112</v>
      </c>
      <c r="L564" t="s">
        <v>110</v>
      </c>
      <c r="M564">
        <v>25</v>
      </c>
      <c r="N564" t="s">
        <v>177</v>
      </c>
      <c r="O564">
        <v>2</v>
      </c>
      <c r="Q564" t="s">
        <v>114</v>
      </c>
      <c r="R564">
        <v>4</v>
      </c>
      <c r="S564" t="s">
        <v>682</v>
      </c>
      <c r="T564">
        <v>70</v>
      </c>
      <c r="V564">
        <v>10085</v>
      </c>
      <c r="W564" t="s">
        <v>116</v>
      </c>
      <c r="X564" t="s">
        <v>117</v>
      </c>
      <c r="Y564" t="s">
        <v>683</v>
      </c>
      <c r="Z564" t="s">
        <v>119</v>
      </c>
      <c r="AA564" t="s">
        <v>684</v>
      </c>
      <c r="AC564" t="s">
        <v>160</v>
      </c>
      <c r="AD564" t="s">
        <v>745</v>
      </c>
      <c r="AE564" t="s">
        <v>340</v>
      </c>
      <c r="AF564" t="s">
        <v>124</v>
      </c>
      <c r="AG564" t="s">
        <v>125</v>
      </c>
      <c r="AH564" t="s">
        <v>124</v>
      </c>
      <c r="AI564" t="s">
        <v>112</v>
      </c>
      <c r="AJ564" t="s">
        <v>112</v>
      </c>
      <c r="AK564" t="s">
        <v>125</v>
      </c>
      <c r="AL564" t="s">
        <v>746</v>
      </c>
      <c r="AM564" t="s">
        <v>734</v>
      </c>
      <c r="AN564" t="s">
        <v>747</v>
      </c>
      <c r="AO564">
        <v>2019</v>
      </c>
      <c r="AP564">
        <v>102264</v>
      </c>
      <c r="AQ564">
        <v>77014</v>
      </c>
      <c r="AR564" t="s">
        <v>110</v>
      </c>
      <c r="AS564">
        <v>67910</v>
      </c>
      <c r="AT564">
        <v>69706</v>
      </c>
      <c r="AU564">
        <v>72762</v>
      </c>
      <c r="AV564">
        <v>74558</v>
      </c>
      <c r="BB564" t="s">
        <v>129</v>
      </c>
      <c r="BC564" t="s">
        <v>180</v>
      </c>
      <c r="BD564">
        <v>91</v>
      </c>
      <c r="BE564" t="s">
        <v>131</v>
      </c>
      <c r="BF564">
        <v>0</v>
      </c>
      <c r="BG564">
        <v>1</v>
      </c>
      <c r="BH564">
        <v>1</v>
      </c>
      <c r="BI564" t="s">
        <v>549</v>
      </c>
      <c r="BJ564" t="s">
        <v>182</v>
      </c>
      <c r="BK564" t="s">
        <v>112</v>
      </c>
      <c r="BN564" t="s">
        <v>133</v>
      </c>
      <c r="BR564" t="s">
        <v>133</v>
      </c>
      <c r="BU564" t="s">
        <v>112</v>
      </c>
      <c r="BV564" t="s">
        <v>114</v>
      </c>
      <c r="BW564" t="s">
        <v>112</v>
      </c>
      <c r="BX564">
        <v>0</v>
      </c>
      <c r="BZ564">
        <v>0</v>
      </c>
      <c r="CA564">
        <v>1</v>
      </c>
      <c r="CB564">
        <v>0</v>
      </c>
      <c r="CC564">
        <v>0</v>
      </c>
      <c r="CD564" t="s">
        <v>110</v>
      </c>
      <c r="CE564" t="s">
        <v>114</v>
      </c>
      <c r="CF564" t="s">
        <v>110</v>
      </c>
      <c r="CG564" t="s">
        <v>117</v>
      </c>
      <c r="CH564" t="s">
        <v>117</v>
      </c>
      <c r="CI564" t="s">
        <v>117</v>
      </c>
      <c r="CJ564" t="s">
        <v>110</v>
      </c>
      <c r="CK564" t="s">
        <v>125</v>
      </c>
      <c r="CL564">
        <v>8</v>
      </c>
      <c r="CM564">
        <v>2</v>
      </c>
      <c r="CN564" t="s">
        <v>142</v>
      </c>
      <c r="CO564" t="s">
        <v>183</v>
      </c>
      <c r="CP564">
        <v>0</v>
      </c>
      <c r="CQ564" t="s">
        <v>135</v>
      </c>
      <c r="CR564" t="s">
        <v>135</v>
      </c>
      <c r="CS564" t="s">
        <v>215</v>
      </c>
      <c r="CT564" t="s">
        <v>156</v>
      </c>
      <c r="CU564">
        <v>5</v>
      </c>
      <c r="CV564" t="s">
        <v>748</v>
      </c>
      <c r="CW564" t="s">
        <v>748</v>
      </c>
      <c r="CX564">
        <v>3</v>
      </c>
      <c r="CY564">
        <f t="shared" si="56"/>
        <v>7.5</v>
      </c>
      <c r="CZ564">
        <v>2.5408900000000001</v>
      </c>
      <c r="DA564">
        <v>1.31063</v>
      </c>
      <c r="DB564">
        <f t="shared" si="57"/>
        <v>1</v>
      </c>
      <c r="DF564">
        <v>10085</v>
      </c>
      <c r="DG564">
        <f t="shared" si="58"/>
        <v>20170</v>
      </c>
      <c r="DH564">
        <f t="shared" si="59"/>
        <v>5</v>
      </c>
      <c r="DI564">
        <v>612</v>
      </c>
      <c r="DJ564">
        <f t="shared" si="60"/>
        <v>1224</v>
      </c>
      <c r="DK564">
        <f t="shared" si="61"/>
        <v>3</v>
      </c>
      <c r="DN564">
        <f>(DL564*InputWeights!$C$7+DB564*InputWeights!$C$6)</f>
        <v>0.5</v>
      </c>
      <c r="DO564">
        <f>(DD564*InputWeights!$C$12+DE564*InputWeights!$C$10+CU564*InputWeights!$C$11)</f>
        <v>2</v>
      </c>
      <c r="DP564">
        <f>(DC564*InputWeights!$C$18+DK564*InputWeights!$C$16+DH564*InputWeights!$C$15+CY564*InputWeights!$C$17)</f>
        <v>4.8499999999999996</v>
      </c>
      <c r="DR564">
        <f>DN564*InputWeights!$C$5+DO564*InputWeights!$C$9+DP564*InputWeights!$C$14</f>
        <v>26.9</v>
      </c>
      <c r="DS564">
        <f>((_xlfn.RANK.EQ(DR564,$DR$2:$DR$1000,0))/(COUNT(DR$2:$DR$1000)))*100</f>
        <v>78.260869565217391</v>
      </c>
      <c r="DT564">
        <f t="shared" si="62"/>
        <v>0</v>
      </c>
    </row>
    <row r="565" spans="1:124" x14ac:dyDescent="0.25">
      <c r="A565" t="s">
        <v>894</v>
      </c>
      <c r="B565" t="s">
        <v>108</v>
      </c>
      <c r="C565" t="s">
        <v>109</v>
      </c>
      <c r="D565" t="s">
        <v>110</v>
      </c>
      <c r="E565" t="s">
        <v>348</v>
      </c>
      <c r="F565">
        <v>1493</v>
      </c>
      <c r="G565">
        <v>1200</v>
      </c>
      <c r="H565">
        <v>0</v>
      </c>
      <c r="I565">
        <v>1938</v>
      </c>
      <c r="J565">
        <v>2011</v>
      </c>
      <c r="K565" t="s">
        <v>183</v>
      </c>
      <c r="L565" t="s">
        <v>114</v>
      </c>
      <c r="M565">
        <v>36</v>
      </c>
      <c r="N565" t="s">
        <v>177</v>
      </c>
      <c r="O565">
        <v>3</v>
      </c>
      <c r="Q565" t="s">
        <v>117</v>
      </c>
      <c r="R565">
        <v>0</v>
      </c>
      <c r="S565" t="s">
        <v>895</v>
      </c>
      <c r="T565">
        <v>130</v>
      </c>
      <c r="V565">
        <v>20758</v>
      </c>
      <c r="W565" t="s">
        <v>116</v>
      </c>
      <c r="X565" t="s">
        <v>117</v>
      </c>
      <c r="Y565" t="s">
        <v>640</v>
      </c>
      <c r="Z565" t="s">
        <v>119</v>
      </c>
      <c r="AA565" t="s">
        <v>896</v>
      </c>
      <c r="AC565" t="s">
        <v>897</v>
      </c>
      <c r="AD565" t="s">
        <v>902</v>
      </c>
      <c r="AE565" t="s">
        <v>364</v>
      </c>
      <c r="AF565" t="s">
        <v>124</v>
      </c>
      <c r="AG565" t="s">
        <v>125</v>
      </c>
      <c r="AH565" t="s">
        <v>124</v>
      </c>
      <c r="AI565" t="s">
        <v>112</v>
      </c>
      <c r="AJ565" t="s">
        <v>112</v>
      </c>
      <c r="AK565" t="s">
        <v>125</v>
      </c>
      <c r="AL565" t="s">
        <v>467</v>
      </c>
      <c r="AM565" t="s">
        <v>350</v>
      </c>
      <c r="AN565" t="s">
        <v>350</v>
      </c>
      <c r="AO565">
        <v>2243</v>
      </c>
      <c r="AP565">
        <v>102264</v>
      </c>
      <c r="AQ565">
        <v>186</v>
      </c>
      <c r="AR565" t="s">
        <v>110</v>
      </c>
      <c r="AS565">
        <v>22160</v>
      </c>
      <c r="AT565">
        <v>23653</v>
      </c>
      <c r="AU565">
        <v>22160</v>
      </c>
      <c r="AV565">
        <v>23653</v>
      </c>
      <c r="BB565" t="s">
        <v>129</v>
      </c>
      <c r="BC565" t="s">
        <v>855</v>
      </c>
      <c r="BD565">
        <v>84</v>
      </c>
      <c r="BE565" t="s">
        <v>131</v>
      </c>
      <c r="BF565">
        <v>0</v>
      </c>
      <c r="BG565">
        <v>1</v>
      </c>
      <c r="BH565">
        <v>1</v>
      </c>
      <c r="BI565" t="s">
        <v>154</v>
      </c>
      <c r="BJ565" t="s">
        <v>182</v>
      </c>
      <c r="BK565" t="s">
        <v>112</v>
      </c>
      <c r="BN565" t="s">
        <v>133</v>
      </c>
      <c r="BR565" t="s">
        <v>133</v>
      </c>
      <c r="BU565" t="s">
        <v>112</v>
      </c>
      <c r="BV565" t="s">
        <v>114</v>
      </c>
      <c r="BW565" t="s">
        <v>112</v>
      </c>
      <c r="BX565">
        <v>0</v>
      </c>
      <c r="BZ565">
        <v>0</v>
      </c>
      <c r="CA565">
        <v>1</v>
      </c>
      <c r="CB565">
        <v>0</v>
      </c>
      <c r="CC565">
        <v>0</v>
      </c>
      <c r="CD565" t="s">
        <v>117</v>
      </c>
      <c r="CE565" t="s">
        <v>117</v>
      </c>
      <c r="CF565" t="s">
        <v>110</v>
      </c>
      <c r="CG565" t="s">
        <v>117</v>
      </c>
      <c r="CH565" t="s">
        <v>114</v>
      </c>
      <c r="CI565" t="s">
        <v>117</v>
      </c>
      <c r="CJ565" t="s">
        <v>117</v>
      </c>
      <c r="CK565" t="s">
        <v>112</v>
      </c>
      <c r="CL565">
        <v>9</v>
      </c>
      <c r="CM565">
        <v>0</v>
      </c>
      <c r="CN565" t="s">
        <v>142</v>
      </c>
      <c r="CO565" t="s">
        <v>183</v>
      </c>
      <c r="CP565">
        <v>0</v>
      </c>
      <c r="CQ565" t="s">
        <v>143</v>
      </c>
      <c r="CR565" t="s">
        <v>143</v>
      </c>
      <c r="CS565" t="s">
        <v>184</v>
      </c>
      <c r="CT565" t="s">
        <v>156</v>
      </c>
      <c r="CU565">
        <v>5</v>
      </c>
      <c r="CV565" t="s">
        <v>903</v>
      </c>
      <c r="CW565" t="s">
        <v>903</v>
      </c>
      <c r="CX565">
        <v>3</v>
      </c>
      <c r="CY565">
        <f t="shared" si="56"/>
        <v>7.5</v>
      </c>
      <c r="CZ565">
        <v>3.9869400000000002</v>
      </c>
      <c r="DA565">
        <v>2.8451900000000001</v>
      </c>
      <c r="DB565">
        <f t="shared" si="57"/>
        <v>1</v>
      </c>
      <c r="DF565">
        <v>20758</v>
      </c>
      <c r="DG565">
        <f t="shared" si="58"/>
        <v>20758</v>
      </c>
      <c r="DH565">
        <f t="shared" si="59"/>
        <v>5</v>
      </c>
      <c r="DI565">
        <v>1661</v>
      </c>
      <c r="DJ565">
        <f t="shared" si="60"/>
        <v>1661</v>
      </c>
      <c r="DK565">
        <f t="shared" si="61"/>
        <v>3</v>
      </c>
      <c r="DN565">
        <f>(DL565*InputWeights!$C$7+DB565*InputWeights!$C$6)</f>
        <v>0.5</v>
      </c>
      <c r="DO565">
        <f>(DD565*InputWeights!$C$12+DE565*InputWeights!$C$10+CU565*InputWeights!$C$11)</f>
        <v>2</v>
      </c>
      <c r="DP565">
        <f>(DC565*InputWeights!$C$18+DK565*InputWeights!$C$16+DH565*InputWeights!$C$15+CY565*InputWeights!$C$17)</f>
        <v>4.8499999999999996</v>
      </c>
      <c r="DR565">
        <f>DN565*InputWeights!$C$5+DO565*InputWeights!$C$9+DP565*InputWeights!$C$14</f>
        <v>26.9</v>
      </c>
      <c r="DS565">
        <f>((_xlfn.RANK.EQ(DR565,$DR$2:$DR$1000,0))/(COUNT(DR$2:$DR$1000)))*100</f>
        <v>78.260869565217391</v>
      </c>
      <c r="DT565">
        <f t="shared" si="62"/>
        <v>0</v>
      </c>
    </row>
    <row r="566" spans="1:124" x14ac:dyDescent="0.25">
      <c r="A566" t="s">
        <v>1746</v>
      </c>
      <c r="B566" t="s">
        <v>108</v>
      </c>
      <c r="C566" t="s">
        <v>109</v>
      </c>
      <c r="D566" t="s">
        <v>110</v>
      </c>
      <c r="E566" t="s">
        <v>1764</v>
      </c>
      <c r="F566">
        <v>1277</v>
      </c>
      <c r="G566">
        <v>20001500</v>
      </c>
      <c r="H566">
        <v>10</v>
      </c>
      <c r="I566">
        <v>1957</v>
      </c>
      <c r="J566">
        <v>2003</v>
      </c>
      <c r="K566" t="s">
        <v>858</v>
      </c>
      <c r="L566" t="s">
        <v>110</v>
      </c>
      <c r="M566">
        <v>24</v>
      </c>
      <c r="N566" t="s">
        <v>177</v>
      </c>
      <c r="O566">
        <v>2</v>
      </c>
      <c r="Q566" t="s">
        <v>110</v>
      </c>
      <c r="R566">
        <v>1</v>
      </c>
      <c r="S566" t="s">
        <v>280</v>
      </c>
      <c r="T566">
        <v>215</v>
      </c>
      <c r="V566">
        <v>8032</v>
      </c>
      <c r="W566" t="s">
        <v>116</v>
      </c>
      <c r="X566" t="s">
        <v>117</v>
      </c>
      <c r="Y566" t="s">
        <v>1675</v>
      </c>
      <c r="AA566" t="s">
        <v>133</v>
      </c>
      <c r="AC566" t="s">
        <v>1757</v>
      </c>
      <c r="AD566" t="s">
        <v>1762</v>
      </c>
      <c r="AE566" t="s">
        <v>426</v>
      </c>
      <c r="AF566" t="s">
        <v>124</v>
      </c>
      <c r="AG566" t="s">
        <v>125</v>
      </c>
      <c r="AH566" t="s">
        <v>124</v>
      </c>
      <c r="AI566" t="s">
        <v>112</v>
      </c>
      <c r="AJ566" t="s">
        <v>112</v>
      </c>
      <c r="AK566" t="s">
        <v>125</v>
      </c>
      <c r="AL566" t="s">
        <v>488</v>
      </c>
      <c r="AM566" t="s">
        <v>488</v>
      </c>
      <c r="AN566" t="s">
        <v>322</v>
      </c>
      <c r="AO566">
        <v>3864</v>
      </c>
      <c r="AP566">
        <v>102264</v>
      </c>
      <c r="AQ566">
        <v>498</v>
      </c>
      <c r="AR566" t="s">
        <v>114</v>
      </c>
      <c r="AS566">
        <v>1630</v>
      </c>
      <c r="AT566">
        <v>2907</v>
      </c>
      <c r="AU566">
        <v>2273</v>
      </c>
      <c r="AV566">
        <v>3550</v>
      </c>
      <c r="BB566" t="s">
        <v>129</v>
      </c>
      <c r="BC566" t="s">
        <v>189</v>
      </c>
      <c r="BD566">
        <v>78</v>
      </c>
      <c r="BE566" t="s">
        <v>131</v>
      </c>
      <c r="BF566">
        <v>0</v>
      </c>
      <c r="BG566">
        <v>2</v>
      </c>
      <c r="BH566">
        <v>2</v>
      </c>
      <c r="BI566" t="s">
        <v>154</v>
      </c>
      <c r="BJ566" t="s">
        <v>182</v>
      </c>
      <c r="BK566" t="s">
        <v>112</v>
      </c>
      <c r="BN566" t="s">
        <v>133</v>
      </c>
      <c r="BR566" t="s">
        <v>133</v>
      </c>
      <c r="BU566" t="s">
        <v>858</v>
      </c>
      <c r="BV566" t="s">
        <v>114</v>
      </c>
      <c r="BW566" t="s">
        <v>112</v>
      </c>
      <c r="BX566">
        <v>0</v>
      </c>
      <c r="BZ566">
        <v>0</v>
      </c>
      <c r="CA566">
        <v>1</v>
      </c>
      <c r="CB566">
        <v>0</v>
      </c>
      <c r="CC566">
        <v>0</v>
      </c>
      <c r="CD566" t="s">
        <v>114</v>
      </c>
      <c r="CE566" t="s">
        <v>110</v>
      </c>
      <c r="CF566" t="s">
        <v>110</v>
      </c>
      <c r="CG566" t="s">
        <v>117</v>
      </c>
      <c r="CH566" t="s">
        <v>114</v>
      </c>
      <c r="CI566" t="s">
        <v>117</v>
      </c>
      <c r="CJ566" t="s">
        <v>117</v>
      </c>
      <c r="CK566" t="s">
        <v>112</v>
      </c>
      <c r="CL566">
        <v>6</v>
      </c>
      <c r="CM566">
        <v>0</v>
      </c>
      <c r="CN566" t="s">
        <v>134</v>
      </c>
      <c r="CO566" t="s">
        <v>183</v>
      </c>
      <c r="CP566">
        <v>0</v>
      </c>
      <c r="CQ566" t="s">
        <v>143</v>
      </c>
      <c r="CR566" t="s">
        <v>143</v>
      </c>
      <c r="CS566" t="s">
        <v>136</v>
      </c>
      <c r="CT566" t="s">
        <v>184</v>
      </c>
      <c r="CU566">
        <v>7.5</v>
      </c>
      <c r="CV566" t="s">
        <v>1765</v>
      </c>
      <c r="CW566" t="s">
        <v>1765</v>
      </c>
      <c r="CX566">
        <v>3</v>
      </c>
      <c r="CY566">
        <f t="shared" si="56"/>
        <v>7.5</v>
      </c>
      <c r="CZ566">
        <v>3.56982</v>
      </c>
      <c r="DA566">
        <v>1.7204600000000001</v>
      </c>
      <c r="DB566">
        <f t="shared" si="57"/>
        <v>1</v>
      </c>
      <c r="DF566">
        <v>8032</v>
      </c>
      <c r="DG566">
        <f t="shared" si="58"/>
        <v>16064</v>
      </c>
      <c r="DH566">
        <f t="shared" si="59"/>
        <v>4</v>
      </c>
      <c r="DI566">
        <v>140</v>
      </c>
      <c r="DJ566">
        <f t="shared" si="60"/>
        <v>280</v>
      </c>
      <c r="DK566">
        <f t="shared" si="61"/>
        <v>1</v>
      </c>
      <c r="DN566">
        <f>(DL566*InputWeights!$C$7+DB566*InputWeights!$C$6)</f>
        <v>0.5</v>
      </c>
      <c r="DO566">
        <f>(DD566*InputWeights!$C$12+DE566*InputWeights!$C$10+CU566*InputWeights!$C$11)</f>
        <v>3</v>
      </c>
      <c r="DP566">
        <f>(DC566*InputWeights!$C$18+DK566*InputWeights!$C$16+DH566*InputWeights!$C$15+CY566*InputWeights!$C$17)</f>
        <v>4.05</v>
      </c>
      <c r="DR566">
        <f>DN566*InputWeights!$C$5+DO566*InputWeights!$C$9+DP566*InputWeights!$C$14</f>
        <v>26.7</v>
      </c>
      <c r="DS566">
        <f>((_xlfn.RANK.EQ(DR566,$DR$2:$DR$1000,0))/(COUNT(DR$2:$DR$1000)))*100</f>
        <v>79.242636746143063</v>
      </c>
      <c r="DT566">
        <f t="shared" si="62"/>
        <v>0</v>
      </c>
    </row>
    <row r="567" spans="1:124" x14ac:dyDescent="0.25">
      <c r="A567" t="s">
        <v>1021</v>
      </c>
      <c r="B567" t="s">
        <v>108</v>
      </c>
      <c r="C567" t="s">
        <v>109</v>
      </c>
      <c r="D567" t="s">
        <v>110</v>
      </c>
      <c r="E567" t="s">
        <v>209</v>
      </c>
      <c r="F567">
        <v>1287</v>
      </c>
      <c r="G567">
        <v>2500</v>
      </c>
      <c r="H567">
        <v>0</v>
      </c>
      <c r="I567">
        <v>1934</v>
      </c>
      <c r="J567">
        <v>2014</v>
      </c>
      <c r="K567" t="s">
        <v>183</v>
      </c>
      <c r="L567" t="s">
        <v>114</v>
      </c>
      <c r="M567">
        <v>20</v>
      </c>
      <c r="N567" t="s">
        <v>358</v>
      </c>
      <c r="O567">
        <v>2</v>
      </c>
      <c r="Q567" t="s">
        <v>117</v>
      </c>
      <c r="R567">
        <v>0</v>
      </c>
      <c r="S567" t="s">
        <v>1007</v>
      </c>
      <c r="T567">
        <v>110</v>
      </c>
      <c r="V567">
        <v>8414</v>
      </c>
      <c r="W567" t="s">
        <v>116</v>
      </c>
      <c r="X567" t="s">
        <v>117</v>
      </c>
      <c r="Y567" t="s">
        <v>1022</v>
      </c>
      <c r="Z567" t="s">
        <v>119</v>
      </c>
      <c r="AA567" t="s">
        <v>1023</v>
      </c>
      <c r="AC567" t="s">
        <v>1024</v>
      </c>
      <c r="AD567" t="s">
        <v>1027</v>
      </c>
      <c r="AE567" t="s">
        <v>123</v>
      </c>
      <c r="AF567" t="s">
        <v>124</v>
      </c>
      <c r="AG567" t="s">
        <v>112</v>
      </c>
      <c r="AH567" t="s">
        <v>124</v>
      </c>
      <c r="AI567" t="s">
        <v>112</v>
      </c>
      <c r="AJ567" t="s">
        <v>112</v>
      </c>
      <c r="AK567" t="s">
        <v>112</v>
      </c>
      <c r="AL567" t="s">
        <v>746</v>
      </c>
      <c r="AM567" t="s">
        <v>967</v>
      </c>
      <c r="AN567" t="s">
        <v>1025</v>
      </c>
      <c r="AO567">
        <v>2636</v>
      </c>
      <c r="AP567">
        <v>102264</v>
      </c>
      <c r="AQ567">
        <v>220</v>
      </c>
      <c r="AR567" t="s">
        <v>110</v>
      </c>
      <c r="AS567">
        <v>58067</v>
      </c>
      <c r="AT567">
        <v>59354</v>
      </c>
      <c r="AU567">
        <v>58067</v>
      </c>
      <c r="AV567">
        <v>59354</v>
      </c>
      <c r="BB567" t="s">
        <v>129</v>
      </c>
      <c r="BC567" t="s">
        <v>189</v>
      </c>
      <c r="BD567">
        <v>93</v>
      </c>
      <c r="BE567" t="s">
        <v>131</v>
      </c>
      <c r="BF567">
        <v>0</v>
      </c>
      <c r="BG567">
        <v>3</v>
      </c>
      <c r="BH567">
        <v>3</v>
      </c>
      <c r="BI567" t="s">
        <v>132</v>
      </c>
      <c r="BJ567" t="s">
        <v>182</v>
      </c>
      <c r="BK567" t="s">
        <v>112</v>
      </c>
      <c r="BN567" t="s">
        <v>133</v>
      </c>
      <c r="BR567" t="s">
        <v>133</v>
      </c>
      <c r="BU567" t="s">
        <v>153</v>
      </c>
      <c r="BV567" t="s">
        <v>116</v>
      </c>
      <c r="BW567" t="s">
        <v>112</v>
      </c>
      <c r="BX567">
        <v>0</v>
      </c>
      <c r="BZ567">
        <v>0</v>
      </c>
      <c r="CA567">
        <v>1</v>
      </c>
      <c r="CB567">
        <v>0</v>
      </c>
      <c r="CC567">
        <v>0</v>
      </c>
      <c r="CD567" t="s">
        <v>117</v>
      </c>
      <c r="CE567" t="s">
        <v>117</v>
      </c>
      <c r="CF567" t="s">
        <v>110</v>
      </c>
      <c r="CG567" t="s">
        <v>117</v>
      </c>
      <c r="CH567" t="s">
        <v>117</v>
      </c>
      <c r="CI567" t="s">
        <v>117</v>
      </c>
      <c r="CJ567" t="s">
        <v>117</v>
      </c>
      <c r="CK567" t="s">
        <v>112</v>
      </c>
      <c r="CL567">
        <v>1</v>
      </c>
      <c r="CM567">
        <v>4</v>
      </c>
      <c r="CN567" t="s">
        <v>142</v>
      </c>
      <c r="CO567" t="s">
        <v>183</v>
      </c>
      <c r="CP567">
        <v>0</v>
      </c>
      <c r="CQ567" t="s">
        <v>143</v>
      </c>
      <c r="CR567" t="s">
        <v>143</v>
      </c>
      <c r="CS567" t="s">
        <v>156</v>
      </c>
      <c r="CT567" t="s">
        <v>215</v>
      </c>
      <c r="CU567">
        <v>2.5</v>
      </c>
      <c r="CV567" t="s">
        <v>1028</v>
      </c>
      <c r="CW567" t="s">
        <v>1028</v>
      </c>
      <c r="CX567">
        <v>4</v>
      </c>
      <c r="CY567">
        <f t="shared" si="56"/>
        <v>2.5</v>
      </c>
      <c r="CZ567">
        <v>11.6</v>
      </c>
      <c r="DA567">
        <v>0</v>
      </c>
      <c r="DB567">
        <f t="shared" si="57"/>
        <v>1</v>
      </c>
      <c r="DC567">
        <v>0</v>
      </c>
      <c r="DD567">
        <v>0</v>
      </c>
      <c r="DE567">
        <v>0</v>
      </c>
      <c r="DF567">
        <v>8414</v>
      </c>
      <c r="DG567">
        <f t="shared" si="58"/>
        <v>8414</v>
      </c>
      <c r="DH567">
        <f t="shared" si="59"/>
        <v>2</v>
      </c>
      <c r="DI567">
        <v>356</v>
      </c>
      <c r="DJ567">
        <f t="shared" si="60"/>
        <v>356</v>
      </c>
      <c r="DK567">
        <f t="shared" si="61"/>
        <v>1</v>
      </c>
      <c r="DL567">
        <v>10</v>
      </c>
      <c r="DN567">
        <f>(DL567*InputWeights!$C$7+DB567*InputWeights!$C$6)</f>
        <v>5.5</v>
      </c>
      <c r="DO567">
        <f>(DD567*InputWeights!$C$12+DE567*InputWeights!$C$10+CU567*InputWeights!$C$11)</f>
        <v>1</v>
      </c>
      <c r="DP567">
        <f>(DC567*InputWeights!$C$18+DK567*InputWeights!$C$16+DH567*InputWeights!$C$15+CY567*InputWeights!$C$17)</f>
        <v>1.75</v>
      </c>
      <c r="DR567">
        <f>DN567*InputWeights!$C$5+DO567*InputWeights!$C$9+DP567*InputWeights!$C$14</f>
        <v>26.5</v>
      </c>
      <c r="DS567">
        <f>((_xlfn.RANK.EQ(DR567,$DR$2:$DR$1000,0))/(COUNT(DR$2:$DR$1000)))*100</f>
        <v>79.38288920056101</v>
      </c>
      <c r="DT567">
        <f t="shared" si="62"/>
        <v>0</v>
      </c>
    </row>
    <row r="568" spans="1:124" x14ac:dyDescent="0.25">
      <c r="A568" t="s">
        <v>1589</v>
      </c>
      <c r="B568" t="s">
        <v>108</v>
      </c>
      <c r="C568" t="s">
        <v>109</v>
      </c>
      <c r="D568" t="s">
        <v>110</v>
      </c>
      <c r="E568" t="s">
        <v>950</v>
      </c>
      <c r="F568">
        <v>3257</v>
      </c>
      <c r="G568">
        <v>20001300</v>
      </c>
      <c r="H568">
        <v>0</v>
      </c>
      <c r="I568">
        <v>1925</v>
      </c>
      <c r="J568">
        <v>2016</v>
      </c>
      <c r="K568" t="s">
        <v>183</v>
      </c>
      <c r="L568" t="s">
        <v>114</v>
      </c>
      <c r="M568">
        <v>20</v>
      </c>
      <c r="N568" t="s">
        <v>177</v>
      </c>
      <c r="O568">
        <v>2</v>
      </c>
      <c r="Q568" t="s">
        <v>117</v>
      </c>
      <c r="R568">
        <v>0</v>
      </c>
      <c r="S568" t="s">
        <v>1394</v>
      </c>
      <c r="T568">
        <v>70</v>
      </c>
      <c r="V568">
        <v>6413</v>
      </c>
      <c r="W568" t="s">
        <v>116</v>
      </c>
      <c r="X568" t="s">
        <v>117</v>
      </c>
      <c r="Y568" t="s">
        <v>1590</v>
      </c>
      <c r="AA568" t="s">
        <v>133</v>
      </c>
      <c r="AC568" t="s">
        <v>160</v>
      </c>
      <c r="AD568" t="s">
        <v>160</v>
      </c>
      <c r="AE568" t="s">
        <v>426</v>
      </c>
      <c r="AF568" t="s">
        <v>124</v>
      </c>
      <c r="AG568" t="s">
        <v>112</v>
      </c>
      <c r="AH568" t="s">
        <v>124</v>
      </c>
      <c r="AI568" t="s">
        <v>112</v>
      </c>
      <c r="AJ568" t="s">
        <v>112</v>
      </c>
      <c r="AK568" t="s">
        <v>112</v>
      </c>
      <c r="AL568" t="s">
        <v>1091</v>
      </c>
      <c r="AM568" t="s">
        <v>416</v>
      </c>
      <c r="AN568" t="s">
        <v>1595</v>
      </c>
      <c r="AO568">
        <v>3629</v>
      </c>
      <c r="AP568">
        <v>102264</v>
      </c>
      <c r="AQ568">
        <v>433</v>
      </c>
      <c r="AR568" t="s">
        <v>110</v>
      </c>
      <c r="AS568">
        <v>7716</v>
      </c>
      <c r="AT568">
        <v>10973</v>
      </c>
      <c r="AU568">
        <v>7716</v>
      </c>
      <c r="AV568">
        <v>10973</v>
      </c>
      <c r="BB568" t="s">
        <v>129</v>
      </c>
      <c r="BC568" t="s">
        <v>761</v>
      </c>
      <c r="BD568">
        <v>97</v>
      </c>
      <c r="BE568" t="s">
        <v>131</v>
      </c>
      <c r="BF568">
        <v>2</v>
      </c>
      <c r="BG568">
        <v>4</v>
      </c>
      <c r="BH568">
        <v>4</v>
      </c>
      <c r="BI568" t="s">
        <v>131</v>
      </c>
      <c r="BJ568" t="s">
        <v>182</v>
      </c>
      <c r="BK568" t="s">
        <v>112</v>
      </c>
      <c r="BN568" t="s">
        <v>133</v>
      </c>
      <c r="BR568" t="s">
        <v>133</v>
      </c>
      <c r="BU568" t="s">
        <v>153</v>
      </c>
      <c r="BV568" t="s">
        <v>116</v>
      </c>
      <c r="BW568" t="s">
        <v>112</v>
      </c>
      <c r="BX568">
        <v>0</v>
      </c>
      <c r="BZ568">
        <v>0</v>
      </c>
      <c r="CA568">
        <v>1</v>
      </c>
      <c r="CB568">
        <v>0</v>
      </c>
      <c r="CC568">
        <v>0</v>
      </c>
      <c r="CD568" t="s">
        <v>117</v>
      </c>
      <c r="CE568" t="s">
        <v>117</v>
      </c>
      <c r="CF568" t="s">
        <v>110</v>
      </c>
      <c r="CG568" t="s">
        <v>117</v>
      </c>
      <c r="CH568" t="s">
        <v>117</v>
      </c>
      <c r="CI568" t="s">
        <v>117</v>
      </c>
      <c r="CJ568" t="s">
        <v>117</v>
      </c>
      <c r="CK568" t="s">
        <v>112</v>
      </c>
      <c r="CL568">
        <v>8</v>
      </c>
      <c r="CM568">
        <v>4</v>
      </c>
      <c r="CN568" t="s">
        <v>142</v>
      </c>
      <c r="CO568" t="s">
        <v>183</v>
      </c>
      <c r="CP568">
        <v>0</v>
      </c>
      <c r="CQ568" t="s">
        <v>135</v>
      </c>
      <c r="CR568" t="s">
        <v>135</v>
      </c>
      <c r="CS568" t="s">
        <v>215</v>
      </c>
      <c r="CT568" t="s">
        <v>215</v>
      </c>
      <c r="CU568">
        <v>2.5</v>
      </c>
      <c r="CV568" t="s">
        <v>1598</v>
      </c>
      <c r="CW568" t="s">
        <v>1598</v>
      </c>
      <c r="CX568">
        <v>4</v>
      </c>
      <c r="CY568">
        <f t="shared" si="56"/>
        <v>2.5</v>
      </c>
      <c r="CZ568">
        <v>4.21448</v>
      </c>
      <c r="DA568">
        <v>2.3861400000000001</v>
      </c>
      <c r="DB568">
        <f t="shared" si="57"/>
        <v>1</v>
      </c>
      <c r="DC568">
        <v>0</v>
      </c>
      <c r="DD568">
        <v>0</v>
      </c>
      <c r="DE568">
        <v>0</v>
      </c>
      <c r="DF568">
        <v>6413</v>
      </c>
      <c r="DG568">
        <f t="shared" si="58"/>
        <v>6413</v>
      </c>
      <c r="DH568">
        <f t="shared" si="59"/>
        <v>2</v>
      </c>
      <c r="DI568">
        <v>491</v>
      </c>
      <c r="DJ568">
        <f t="shared" si="60"/>
        <v>491</v>
      </c>
      <c r="DK568">
        <f t="shared" si="61"/>
        <v>1</v>
      </c>
      <c r="DL568">
        <v>10</v>
      </c>
      <c r="DN568">
        <f>(DL568*InputWeights!$C$7+DB568*InputWeights!$C$6)</f>
        <v>5.5</v>
      </c>
      <c r="DO568">
        <f>(DD568*InputWeights!$C$12+DE568*InputWeights!$C$10+CU568*InputWeights!$C$11)</f>
        <v>1</v>
      </c>
      <c r="DP568">
        <f>(DC568*InputWeights!$C$18+DK568*InputWeights!$C$16+DH568*InputWeights!$C$15+CY568*InputWeights!$C$17)</f>
        <v>1.75</v>
      </c>
      <c r="DR568">
        <f>DN568*InputWeights!$C$5+DO568*InputWeights!$C$9+DP568*InputWeights!$C$14</f>
        <v>26.5</v>
      </c>
      <c r="DS568">
        <f>((_xlfn.RANK.EQ(DR568,$DR$2:$DR$1000,0))/(COUNT(DR$2:$DR$1000)))*100</f>
        <v>79.38288920056101</v>
      </c>
      <c r="DT568">
        <f t="shared" si="62"/>
        <v>0</v>
      </c>
    </row>
    <row r="569" spans="1:124" x14ac:dyDescent="0.25">
      <c r="A569" t="s">
        <v>1589</v>
      </c>
      <c r="B569" t="s">
        <v>108</v>
      </c>
      <c r="C569" t="s">
        <v>109</v>
      </c>
      <c r="D569" t="s">
        <v>110</v>
      </c>
      <c r="E569" t="s">
        <v>420</v>
      </c>
      <c r="F569">
        <v>733</v>
      </c>
      <c r="G569">
        <v>20001400</v>
      </c>
      <c r="H569">
        <v>0</v>
      </c>
      <c r="I569">
        <v>1925</v>
      </c>
      <c r="J569">
        <v>2016</v>
      </c>
      <c r="K569" t="s">
        <v>183</v>
      </c>
      <c r="L569" t="s">
        <v>114</v>
      </c>
      <c r="M569">
        <v>20</v>
      </c>
      <c r="N569" t="s">
        <v>177</v>
      </c>
      <c r="O569">
        <v>2</v>
      </c>
      <c r="Q569" t="s">
        <v>117</v>
      </c>
      <c r="R569">
        <v>0</v>
      </c>
      <c r="S569" t="s">
        <v>1394</v>
      </c>
      <c r="T569">
        <v>148</v>
      </c>
      <c r="V569">
        <v>6413</v>
      </c>
      <c r="W569" t="s">
        <v>116</v>
      </c>
      <c r="X569" t="s">
        <v>117</v>
      </c>
      <c r="Y569" t="s">
        <v>1590</v>
      </c>
      <c r="AA569" t="s">
        <v>133</v>
      </c>
      <c r="AC569" t="s">
        <v>160</v>
      </c>
      <c r="AD569" t="s">
        <v>1599</v>
      </c>
      <c r="AE569" t="s">
        <v>426</v>
      </c>
      <c r="AF569" t="s">
        <v>124</v>
      </c>
      <c r="AG569" t="s">
        <v>112</v>
      </c>
      <c r="AH569" t="s">
        <v>124</v>
      </c>
      <c r="AI569" t="s">
        <v>112</v>
      </c>
      <c r="AJ569" t="s">
        <v>112</v>
      </c>
      <c r="AK569" t="s">
        <v>112</v>
      </c>
      <c r="AL569" t="s">
        <v>1091</v>
      </c>
      <c r="AM569" t="s">
        <v>416</v>
      </c>
      <c r="AN569" t="s">
        <v>1595</v>
      </c>
      <c r="AO569">
        <v>3630</v>
      </c>
      <c r="AP569">
        <v>102264</v>
      </c>
      <c r="AQ569">
        <v>433</v>
      </c>
      <c r="AR569" t="s">
        <v>110</v>
      </c>
      <c r="AS569">
        <v>10973</v>
      </c>
      <c r="AT569">
        <v>11706</v>
      </c>
      <c r="AU569">
        <v>10973</v>
      </c>
      <c r="AV569">
        <v>11706</v>
      </c>
      <c r="BB569" t="s">
        <v>129</v>
      </c>
      <c r="BC569" t="s">
        <v>761</v>
      </c>
      <c r="BD569">
        <v>92</v>
      </c>
      <c r="BE569" t="s">
        <v>131</v>
      </c>
      <c r="BF569">
        <v>2</v>
      </c>
      <c r="BG569">
        <v>4</v>
      </c>
      <c r="BH569">
        <v>4</v>
      </c>
      <c r="BI569" t="s">
        <v>131</v>
      </c>
      <c r="BJ569" t="s">
        <v>182</v>
      </c>
      <c r="BK569" t="s">
        <v>112</v>
      </c>
      <c r="BN569" t="s">
        <v>133</v>
      </c>
      <c r="BR569" t="s">
        <v>133</v>
      </c>
      <c r="BU569" t="s">
        <v>153</v>
      </c>
      <c r="BV569" t="s">
        <v>116</v>
      </c>
      <c r="BW569" t="s">
        <v>112</v>
      </c>
      <c r="BX569">
        <v>0</v>
      </c>
      <c r="BZ569">
        <v>0</v>
      </c>
      <c r="CA569">
        <v>1</v>
      </c>
      <c r="CB569">
        <v>0</v>
      </c>
      <c r="CC569">
        <v>0</v>
      </c>
      <c r="CD569" t="s">
        <v>117</v>
      </c>
      <c r="CE569" t="s">
        <v>117</v>
      </c>
      <c r="CF569" t="s">
        <v>110</v>
      </c>
      <c r="CG569" t="s">
        <v>117</v>
      </c>
      <c r="CH569" t="s">
        <v>117</v>
      </c>
      <c r="CI569" t="s">
        <v>117</v>
      </c>
      <c r="CJ569" t="s">
        <v>117</v>
      </c>
      <c r="CK569" t="s">
        <v>112</v>
      </c>
      <c r="CL569">
        <v>3</v>
      </c>
      <c r="CM569">
        <v>2</v>
      </c>
      <c r="CN569" t="s">
        <v>142</v>
      </c>
      <c r="CO569" t="s">
        <v>183</v>
      </c>
      <c r="CP569">
        <v>0</v>
      </c>
      <c r="CQ569" t="s">
        <v>135</v>
      </c>
      <c r="CR569" t="s">
        <v>135</v>
      </c>
      <c r="CS569" t="s">
        <v>156</v>
      </c>
      <c r="CT569" t="s">
        <v>215</v>
      </c>
      <c r="CU569">
        <v>2.5</v>
      </c>
      <c r="CV569" t="s">
        <v>1600</v>
      </c>
      <c r="CW569" t="s">
        <v>1600</v>
      </c>
      <c r="CX569">
        <v>4</v>
      </c>
      <c r="CY569">
        <f t="shared" si="56"/>
        <v>2.5</v>
      </c>
      <c r="CZ569">
        <v>3.3521100000000001</v>
      </c>
      <c r="DA569">
        <v>1.8393200000000001</v>
      </c>
      <c r="DB569">
        <f t="shared" si="57"/>
        <v>1</v>
      </c>
      <c r="DC569">
        <v>0</v>
      </c>
      <c r="DD569">
        <v>0</v>
      </c>
      <c r="DE569">
        <v>0</v>
      </c>
      <c r="DF569">
        <v>6413</v>
      </c>
      <c r="DG569">
        <f t="shared" si="58"/>
        <v>6413</v>
      </c>
      <c r="DH569">
        <f t="shared" si="59"/>
        <v>2</v>
      </c>
      <c r="DI569">
        <v>491</v>
      </c>
      <c r="DJ569">
        <f t="shared" si="60"/>
        <v>491</v>
      </c>
      <c r="DK569">
        <f t="shared" si="61"/>
        <v>1</v>
      </c>
      <c r="DL569">
        <v>10</v>
      </c>
      <c r="DN569">
        <f>(DL569*InputWeights!$C$7+DB569*InputWeights!$C$6)</f>
        <v>5.5</v>
      </c>
      <c r="DO569">
        <f>(DD569*InputWeights!$C$12+DE569*InputWeights!$C$10+CU569*InputWeights!$C$11)</f>
        <v>1</v>
      </c>
      <c r="DP569">
        <f>(DC569*InputWeights!$C$18+DK569*InputWeights!$C$16+DH569*InputWeights!$C$15+CY569*InputWeights!$C$17)</f>
        <v>1.75</v>
      </c>
      <c r="DR569">
        <f>DN569*InputWeights!$C$5+DO569*InputWeights!$C$9+DP569*InputWeights!$C$14</f>
        <v>26.5</v>
      </c>
      <c r="DS569">
        <f>((_xlfn.RANK.EQ(DR569,$DR$2:$DR$1000,0))/(COUNT(DR$2:$DR$1000)))*100</f>
        <v>79.38288920056101</v>
      </c>
      <c r="DT569">
        <f t="shared" si="62"/>
        <v>0</v>
      </c>
    </row>
    <row r="570" spans="1:124" x14ac:dyDescent="0.25">
      <c r="A570" t="s">
        <v>2140</v>
      </c>
      <c r="B570" t="s">
        <v>108</v>
      </c>
      <c r="C570" t="s">
        <v>109</v>
      </c>
      <c r="D570" t="s">
        <v>110</v>
      </c>
      <c r="E570" t="s">
        <v>609</v>
      </c>
      <c r="F570">
        <v>523</v>
      </c>
      <c r="G570">
        <v>20000400</v>
      </c>
      <c r="H570">
        <v>500</v>
      </c>
      <c r="I570">
        <v>1985</v>
      </c>
      <c r="J570">
        <v>1985</v>
      </c>
      <c r="K570" t="s">
        <v>139</v>
      </c>
      <c r="L570" t="s">
        <v>110</v>
      </c>
      <c r="M570">
        <v>14</v>
      </c>
      <c r="N570" t="s">
        <v>147</v>
      </c>
      <c r="O570">
        <v>1</v>
      </c>
      <c r="Q570" t="s">
        <v>117</v>
      </c>
      <c r="R570">
        <v>0</v>
      </c>
      <c r="T570">
        <v>0</v>
      </c>
      <c r="V570">
        <v>2904</v>
      </c>
      <c r="W570" t="s">
        <v>110</v>
      </c>
      <c r="X570" t="s">
        <v>117</v>
      </c>
      <c r="Y570" t="s">
        <v>2143</v>
      </c>
      <c r="AA570" t="s">
        <v>133</v>
      </c>
      <c r="AE570" t="s">
        <v>426</v>
      </c>
      <c r="AF570" t="s">
        <v>124</v>
      </c>
      <c r="AG570" t="s">
        <v>125</v>
      </c>
      <c r="AH570" t="s">
        <v>124</v>
      </c>
      <c r="AI570" t="s">
        <v>112</v>
      </c>
      <c r="AJ570" t="s">
        <v>112</v>
      </c>
      <c r="AK570" t="s">
        <v>125</v>
      </c>
      <c r="AL570" t="s">
        <v>613</v>
      </c>
      <c r="AM570" t="s">
        <v>613</v>
      </c>
      <c r="AN570" t="s">
        <v>613</v>
      </c>
      <c r="AO570">
        <v>4915</v>
      </c>
      <c r="AP570">
        <v>102264</v>
      </c>
      <c r="AQ570">
        <v>37269</v>
      </c>
      <c r="AR570" t="s">
        <v>110</v>
      </c>
      <c r="AS570">
        <v>0</v>
      </c>
      <c r="AT570">
        <v>523</v>
      </c>
      <c r="AU570">
        <v>2884</v>
      </c>
      <c r="AV570">
        <v>3407</v>
      </c>
      <c r="BB570" t="s">
        <v>129</v>
      </c>
      <c r="BC570" t="s">
        <v>189</v>
      </c>
      <c r="BD570">
        <v>0</v>
      </c>
      <c r="BE570" t="s">
        <v>131</v>
      </c>
      <c r="BF570">
        <v>2</v>
      </c>
      <c r="BG570">
        <v>0</v>
      </c>
      <c r="BH570">
        <v>2</v>
      </c>
      <c r="BJ570" t="s">
        <v>154</v>
      </c>
      <c r="BK570" t="s">
        <v>112</v>
      </c>
      <c r="BN570" t="s">
        <v>133</v>
      </c>
      <c r="BR570" t="s">
        <v>133</v>
      </c>
      <c r="BU570" t="s">
        <v>139</v>
      </c>
      <c r="BV570" t="s">
        <v>114</v>
      </c>
      <c r="BX570">
        <v>0</v>
      </c>
      <c r="BZ570">
        <v>0</v>
      </c>
      <c r="CA570">
        <v>1</v>
      </c>
      <c r="CB570">
        <v>0</v>
      </c>
      <c r="CC570">
        <v>0</v>
      </c>
      <c r="CD570" t="s">
        <v>117</v>
      </c>
      <c r="CE570" t="s">
        <v>117</v>
      </c>
      <c r="CF570" t="s">
        <v>110</v>
      </c>
      <c r="CG570" t="s">
        <v>117</v>
      </c>
      <c r="CH570" t="s">
        <v>114</v>
      </c>
      <c r="CI570" t="s">
        <v>117</v>
      </c>
      <c r="CJ570" t="s">
        <v>110</v>
      </c>
      <c r="CK570" t="s">
        <v>112</v>
      </c>
      <c r="CL570">
        <v>0</v>
      </c>
      <c r="CM570">
        <v>0</v>
      </c>
      <c r="CN570" t="s">
        <v>155</v>
      </c>
      <c r="CO570" t="s">
        <v>154</v>
      </c>
      <c r="CP570">
        <v>0</v>
      </c>
      <c r="CR570" t="s">
        <v>144</v>
      </c>
      <c r="CS570" t="s">
        <v>418</v>
      </c>
      <c r="CT570" t="s">
        <v>136</v>
      </c>
      <c r="CU570">
        <v>10</v>
      </c>
      <c r="CV570" t="s">
        <v>2144</v>
      </c>
      <c r="CW570" t="s">
        <v>2144</v>
      </c>
      <c r="CX570">
        <v>2</v>
      </c>
      <c r="CY570">
        <f t="shared" si="56"/>
        <v>7.5</v>
      </c>
      <c r="CZ570">
        <v>2.0581700000000001</v>
      </c>
      <c r="DA570">
        <v>1.70594</v>
      </c>
      <c r="DB570">
        <f t="shared" si="57"/>
        <v>1</v>
      </c>
      <c r="DF570">
        <v>2904</v>
      </c>
      <c r="DG570">
        <f t="shared" si="58"/>
        <v>5808</v>
      </c>
      <c r="DH570">
        <f t="shared" si="59"/>
        <v>2</v>
      </c>
      <c r="DI570">
        <v>203</v>
      </c>
      <c r="DJ570">
        <f t="shared" si="60"/>
        <v>406</v>
      </c>
      <c r="DK570">
        <f t="shared" si="61"/>
        <v>1</v>
      </c>
      <c r="DN570">
        <f>(DL570*InputWeights!$C$7+DB570*InputWeights!$C$6)</f>
        <v>0.5</v>
      </c>
      <c r="DO570">
        <f>(DD570*InputWeights!$C$12+DE570*InputWeights!$C$10+CU570*InputWeights!$C$11)</f>
        <v>4</v>
      </c>
      <c r="DP570">
        <f>(DC570*InputWeights!$C$18+DK570*InputWeights!$C$16+DH570*InputWeights!$C$15+CY570*InputWeights!$C$17)</f>
        <v>3.25</v>
      </c>
      <c r="DR570">
        <f>DN570*InputWeights!$C$5+DO570*InputWeights!$C$9+DP570*InputWeights!$C$14</f>
        <v>26.5</v>
      </c>
      <c r="DS570">
        <f>((_xlfn.RANK.EQ(DR570,$DR$2:$DR$1000,0))/(COUNT(DR$2:$DR$1000)))*100</f>
        <v>79.38288920056101</v>
      </c>
      <c r="DT570">
        <f t="shared" si="62"/>
        <v>0</v>
      </c>
    </row>
    <row r="571" spans="1:124" x14ac:dyDescent="0.25">
      <c r="A571" t="s">
        <v>107</v>
      </c>
      <c r="B571" t="s">
        <v>108</v>
      </c>
      <c r="C571" t="s">
        <v>109</v>
      </c>
      <c r="D571" t="s">
        <v>110</v>
      </c>
      <c r="E571" t="s">
        <v>260</v>
      </c>
      <c r="F571">
        <v>3330</v>
      </c>
      <c r="G571">
        <v>3200</v>
      </c>
      <c r="H571">
        <v>0</v>
      </c>
      <c r="I571">
        <v>1931</v>
      </c>
      <c r="J571">
        <v>2011</v>
      </c>
      <c r="K571" t="s">
        <v>112</v>
      </c>
      <c r="L571" t="s">
        <v>110</v>
      </c>
      <c r="M571">
        <v>24</v>
      </c>
      <c r="N571" t="s">
        <v>177</v>
      </c>
      <c r="O571">
        <v>2</v>
      </c>
      <c r="Q571" t="s">
        <v>114</v>
      </c>
      <c r="R571">
        <v>2</v>
      </c>
      <c r="S571" t="s">
        <v>115</v>
      </c>
      <c r="T571">
        <v>76</v>
      </c>
      <c r="V571">
        <v>10045</v>
      </c>
      <c r="W571" t="s">
        <v>116</v>
      </c>
      <c r="X571" t="s">
        <v>117</v>
      </c>
      <c r="Y571" t="s">
        <v>159</v>
      </c>
      <c r="Z571" t="s">
        <v>119</v>
      </c>
      <c r="AA571" t="s">
        <v>120</v>
      </c>
      <c r="AC571" t="s">
        <v>251</v>
      </c>
      <c r="AD571" t="s">
        <v>160</v>
      </c>
      <c r="AE571" t="s">
        <v>123</v>
      </c>
      <c r="AF571" t="s">
        <v>124</v>
      </c>
      <c r="AG571" t="s">
        <v>125</v>
      </c>
      <c r="AH571" t="s">
        <v>124</v>
      </c>
      <c r="AI571" t="s">
        <v>112</v>
      </c>
      <c r="AJ571" t="s">
        <v>112</v>
      </c>
      <c r="AK571" t="s">
        <v>125</v>
      </c>
      <c r="AL571" t="s">
        <v>178</v>
      </c>
      <c r="AM571" t="s">
        <v>261</v>
      </c>
      <c r="AN571" t="s">
        <v>262</v>
      </c>
      <c r="AO571">
        <v>1318</v>
      </c>
      <c r="AP571">
        <v>102264</v>
      </c>
      <c r="AQ571">
        <v>130</v>
      </c>
      <c r="AR571" t="s">
        <v>110</v>
      </c>
      <c r="AS571">
        <v>70696</v>
      </c>
      <c r="AT571">
        <v>74026</v>
      </c>
      <c r="AU571">
        <v>70696</v>
      </c>
      <c r="AV571">
        <v>74026</v>
      </c>
      <c r="BB571" t="s">
        <v>129</v>
      </c>
      <c r="BC571" t="s">
        <v>180</v>
      </c>
      <c r="BD571">
        <v>84</v>
      </c>
      <c r="BE571" t="s">
        <v>131</v>
      </c>
      <c r="BF571">
        <v>0</v>
      </c>
      <c r="BG571">
        <v>4</v>
      </c>
      <c r="BH571">
        <v>4</v>
      </c>
      <c r="BI571" t="s">
        <v>182</v>
      </c>
      <c r="BJ571" t="s">
        <v>182</v>
      </c>
      <c r="BK571" t="s">
        <v>112</v>
      </c>
      <c r="BN571" t="s">
        <v>133</v>
      </c>
      <c r="BR571" t="s">
        <v>133</v>
      </c>
      <c r="BU571" t="s">
        <v>112</v>
      </c>
      <c r="BV571" t="s">
        <v>114</v>
      </c>
      <c r="BW571" t="s">
        <v>112</v>
      </c>
      <c r="BX571">
        <v>0</v>
      </c>
      <c r="BZ571">
        <v>0</v>
      </c>
      <c r="CA571">
        <v>1</v>
      </c>
      <c r="CB571">
        <v>0</v>
      </c>
      <c r="CC571">
        <v>0</v>
      </c>
      <c r="CD571" t="s">
        <v>110</v>
      </c>
      <c r="CE571" t="s">
        <v>114</v>
      </c>
      <c r="CF571" t="s">
        <v>110</v>
      </c>
      <c r="CG571" t="s">
        <v>117</v>
      </c>
      <c r="CH571" t="s">
        <v>117</v>
      </c>
      <c r="CI571" t="s">
        <v>117</v>
      </c>
      <c r="CJ571" t="s">
        <v>117</v>
      </c>
      <c r="CK571" t="s">
        <v>125</v>
      </c>
      <c r="CL571">
        <v>19</v>
      </c>
      <c r="CM571">
        <v>3</v>
      </c>
      <c r="CN571" t="s">
        <v>142</v>
      </c>
      <c r="CO571" t="s">
        <v>183</v>
      </c>
      <c r="CP571">
        <v>0</v>
      </c>
      <c r="CQ571" t="s">
        <v>135</v>
      </c>
      <c r="CR571" t="s">
        <v>135</v>
      </c>
      <c r="CS571" t="s">
        <v>156</v>
      </c>
      <c r="CT571" t="s">
        <v>156</v>
      </c>
      <c r="CU571">
        <v>5</v>
      </c>
      <c r="CV571" t="s">
        <v>263</v>
      </c>
      <c r="CW571" t="s">
        <v>263</v>
      </c>
      <c r="CX571">
        <v>3</v>
      </c>
      <c r="CY571">
        <f t="shared" si="56"/>
        <v>7.5</v>
      </c>
      <c r="CZ571">
        <v>4.46326</v>
      </c>
      <c r="DA571">
        <v>2.8104300000000002</v>
      </c>
      <c r="DB571">
        <f t="shared" si="57"/>
        <v>1</v>
      </c>
      <c r="DF571">
        <v>10045</v>
      </c>
      <c r="DG571">
        <f t="shared" si="58"/>
        <v>20090</v>
      </c>
      <c r="DH571">
        <f t="shared" si="59"/>
        <v>5</v>
      </c>
      <c r="DI571">
        <v>489</v>
      </c>
      <c r="DJ571">
        <f t="shared" si="60"/>
        <v>978</v>
      </c>
      <c r="DK571">
        <f t="shared" si="61"/>
        <v>2</v>
      </c>
      <c r="DN571">
        <f>(DL571*InputWeights!$C$7+DB571*InputWeights!$C$6)</f>
        <v>0.5</v>
      </c>
      <c r="DO571">
        <f>(DD571*InputWeights!$C$12+DE571*InputWeights!$C$10+CU571*InputWeights!$C$11)</f>
        <v>2</v>
      </c>
      <c r="DP571">
        <f>(DC571*InputWeights!$C$18+DK571*InputWeights!$C$16+DH571*InputWeights!$C$15+CY571*InputWeights!$C$17)</f>
        <v>4.6500000000000004</v>
      </c>
      <c r="DR571">
        <f>DN571*InputWeights!$C$5+DO571*InputWeights!$C$9+DP571*InputWeights!$C$14</f>
        <v>26.1</v>
      </c>
      <c r="DS571">
        <f>((_xlfn.RANK.EQ(DR571,$DR$2:$DR$1000,0))/(COUNT(DR$2:$DR$1000)))*100</f>
        <v>79.943899018232827</v>
      </c>
      <c r="DT571">
        <f t="shared" si="62"/>
        <v>0</v>
      </c>
    </row>
    <row r="572" spans="1:124" x14ac:dyDescent="0.25">
      <c r="A572" t="s">
        <v>107</v>
      </c>
      <c r="B572" t="s">
        <v>108</v>
      </c>
      <c r="C572" t="s">
        <v>109</v>
      </c>
      <c r="D572" t="s">
        <v>110</v>
      </c>
      <c r="E572" t="s">
        <v>264</v>
      </c>
      <c r="F572">
        <v>3338</v>
      </c>
      <c r="G572">
        <v>3200</v>
      </c>
      <c r="H572">
        <v>30</v>
      </c>
      <c r="I572">
        <v>1931</v>
      </c>
      <c r="J572">
        <v>2011</v>
      </c>
      <c r="K572" t="s">
        <v>139</v>
      </c>
      <c r="L572" t="s">
        <v>110</v>
      </c>
      <c r="M572">
        <v>24</v>
      </c>
      <c r="N572" t="s">
        <v>177</v>
      </c>
      <c r="O572">
        <v>2</v>
      </c>
      <c r="Q572" t="s">
        <v>114</v>
      </c>
      <c r="R572">
        <v>2</v>
      </c>
      <c r="S572" t="s">
        <v>148</v>
      </c>
      <c r="T572">
        <v>66</v>
      </c>
      <c r="V572">
        <v>10250</v>
      </c>
      <c r="W572" t="s">
        <v>116</v>
      </c>
      <c r="X572" t="s">
        <v>117</v>
      </c>
      <c r="Y572" t="s">
        <v>159</v>
      </c>
      <c r="Z572" t="s">
        <v>119</v>
      </c>
      <c r="AA572" t="s">
        <v>120</v>
      </c>
      <c r="AC572" t="s">
        <v>160</v>
      </c>
      <c r="AD572" t="s">
        <v>160</v>
      </c>
      <c r="AE572" t="s">
        <v>123</v>
      </c>
      <c r="AF572" t="s">
        <v>124</v>
      </c>
      <c r="AG572" t="s">
        <v>125</v>
      </c>
      <c r="AH572" t="s">
        <v>124</v>
      </c>
      <c r="AI572" t="s">
        <v>112</v>
      </c>
      <c r="AJ572" t="s">
        <v>112</v>
      </c>
      <c r="AK572" t="s">
        <v>125</v>
      </c>
      <c r="AL572" t="s">
        <v>174</v>
      </c>
      <c r="AM572" t="s">
        <v>265</v>
      </c>
      <c r="AN572" t="s">
        <v>266</v>
      </c>
      <c r="AO572">
        <v>1319</v>
      </c>
      <c r="AP572">
        <v>102264</v>
      </c>
      <c r="AQ572">
        <v>81038</v>
      </c>
      <c r="AR572" t="s">
        <v>114</v>
      </c>
      <c r="AS572">
        <v>35673</v>
      </c>
      <c r="AT572">
        <v>39011</v>
      </c>
      <c r="AU572">
        <v>57612</v>
      </c>
      <c r="AV572">
        <v>60950</v>
      </c>
      <c r="BB572" t="s">
        <v>129</v>
      </c>
      <c r="BC572" t="s">
        <v>189</v>
      </c>
      <c r="BD572">
        <v>86</v>
      </c>
      <c r="BE572" t="s">
        <v>131</v>
      </c>
      <c r="BF572">
        <v>0</v>
      </c>
      <c r="BG572">
        <v>4</v>
      </c>
      <c r="BH572">
        <v>4</v>
      </c>
      <c r="BI572" t="s">
        <v>182</v>
      </c>
      <c r="BJ572" t="s">
        <v>182</v>
      </c>
      <c r="BK572" t="s">
        <v>112</v>
      </c>
      <c r="BN572" t="s">
        <v>133</v>
      </c>
      <c r="BR572" t="s">
        <v>133</v>
      </c>
      <c r="BU572" t="s">
        <v>139</v>
      </c>
      <c r="BV572" t="s">
        <v>114</v>
      </c>
      <c r="BW572" t="s">
        <v>112</v>
      </c>
      <c r="BX572">
        <v>0</v>
      </c>
      <c r="BZ572">
        <v>0</v>
      </c>
      <c r="CA572">
        <v>1</v>
      </c>
      <c r="CB572">
        <v>0</v>
      </c>
      <c r="CC572">
        <v>0</v>
      </c>
      <c r="CD572" t="s">
        <v>114</v>
      </c>
      <c r="CE572" t="s">
        <v>114</v>
      </c>
      <c r="CF572" t="s">
        <v>110</v>
      </c>
      <c r="CG572" t="s">
        <v>117</v>
      </c>
      <c r="CH572" t="s">
        <v>116</v>
      </c>
      <c r="CI572" t="s">
        <v>117</v>
      </c>
      <c r="CJ572" t="s">
        <v>117</v>
      </c>
      <c r="CK572" t="s">
        <v>125</v>
      </c>
      <c r="CL572">
        <v>7</v>
      </c>
      <c r="CM572">
        <v>1</v>
      </c>
      <c r="CN572" t="s">
        <v>142</v>
      </c>
      <c r="CO572" t="s">
        <v>183</v>
      </c>
      <c r="CP572">
        <v>0</v>
      </c>
      <c r="CQ572" t="s">
        <v>143</v>
      </c>
      <c r="CR572" t="s">
        <v>143</v>
      </c>
      <c r="CS572" t="s">
        <v>215</v>
      </c>
      <c r="CT572" t="s">
        <v>156</v>
      </c>
      <c r="CU572">
        <v>5</v>
      </c>
      <c r="CV572" t="s">
        <v>267</v>
      </c>
      <c r="CW572" t="s">
        <v>267</v>
      </c>
      <c r="CX572">
        <v>3</v>
      </c>
      <c r="CY572">
        <f t="shared" si="56"/>
        <v>7.5</v>
      </c>
      <c r="CZ572">
        <v>3.4536699999999998</v>
      </c>
      <c r="DA572">
        <v>2.2980800000000001</v>
      </c>
      <c r="DB572">
        <f t="shared" si="57"/>
        <v>1</v>
      </c>
      <c r="DF572">
        <v>10250</v>
      </c>
      <c r="DG572">
        <f t="shared" si="58"/>
        <v>20500</v>
      </c>
      <c r="DH572">
        <f t="shared" si="59"/>
        <v>5</v>
      </c>
      <c r="DI572">
        <v>479</v>
      </c>
      <c r="DJ572">
        <f t="shared" si="60"/>
        <v>958</v>
      </c>
      <c r="DK572">
        <f t="shared" si="61"/>
        <v>2</v>
      </c>
      <c r="DN572">
        <f>(DL572*InputWeights!$C$7+DB572*InputWeights!$C$6)</f>
        <v>0.5</v>
      </c>
      <c r="DO572">
        <f>(DD572*InputWeights!$C$12+DE572*InputWeights!$C$10+CU572*InputWeights!$C$11)</f>
        <v>2</v>
      </c>
      <c r="DP572">
        <f>(DC572*InputWeights!$C$18+DK572*InputWeights!$C$16+DH572*InputWeights!$C$15+CY572*InputWeights!$C$17)</f>
        <v>4.6500000000000004</v>
      </c>
      <c r="DR572">
        <f>DN572*InputWeights!$C$5+DO572*InputWeights!$C$9+DP572*InputWeights!$C$14</f>
        <v>26.1</v>
      </c>
      <c r="DS572">
        <f>((_xlfn.RANK.EQ(DR572,$DR$2:$DR$1000,0))/(COUNT(DR$2:$DR$1000)))*100</f>
        <v>79.943899018232827</v>
      </c>
      <c r="DT572">
        <f t="shared" si="62"/>
        <v>0</v>
      </c>
    </row>
    <row r="573" spans="1:124" x14ac:dyDescent="0.25">
      <c r="A573" t="s">
        <v>1195</v>
      </c>
      <c r="B573" t="s">
        <v>108</v>
      </c>
      <c r="C573" t="s">
        <v>109</v>
      </c>
      <c r="D573" t="s">
        <v>110</v>
      </c>
      <c r="E573" t="s">
        <v>333</v>
      </c>
      <c r="F573">
        <v>1736</v>
      </c>
      <c r="G573">
        <v>20000400</v>
      </c>
      <c r="H573">
        <v>0</v>
      </c>
      <c r="I573">
        <v>1985</v>
      </c>
      <c r="J573">
        <v>2014</v>
      </c>
      <c r="K573" t="s">
        <v>183</v>
      </c>
      <c r="L573" t="s">
        <v>114</v>
      </c>
      <c r="M573">
        <v>18</v>
      </c>
      <c r="N573" t="s">
        <v>229</v>
      </c>
      <c r="O573">
        <v>2</v>
      </c>
      <c r="Q573" t="s">
        <v>117</v>
      </c>
      <c r="R573">
        <v>0</v>
      </c>
      <c r="S573" t="s">
        <v>1196</v>
      </c>
      <c r="T573">
        <v>240</v>
      </c>
      <c r="V573">
        <v>1045</v>
      </c>
      <c r="W573" t="s">
        <v>116</v>
      </c>
      <c r="X573" t="s">
        <v>117</v>
      </c>
      <c r="Y573" t="s">
        <v>1197</v>
      </c>
      <c r="AA573" t="s">
        <v>133</v>
      </c>
      <c r="AC573" t="s">
        <v>1198</v>
      </c>
      <c r="AD573" t="s">
        <v>160</v>
      </c>
      <c r="AE573" t="s">
        <v>123</v>
      </c>
      <c r="AF573" t="s">
        <v>124</v>
      </c>
      <c r="AG573" t="s">
        <v>112</v>
      </c>
      <c r="AH573" t="s">
        <v>124</v>
      </c>
      <c r="AI573" t="s">
        <v>112</v>
      </c>
      <c r="AJ573" t="s">
        <v>112</v>
      </c>
      <c r="AK573" t="s">
        <v>112</v>
      </c>
      <c r="AL573" t="s">
        <v>695</v>
      </c>
      <c r="AM573" t="s">
        <v>695</v>
      </c>
      <c r="AN573" t="s">
        <v>1199</v>
      </c>
      <c r="AO573">
        <v>2944</v>
      </c>
      <c r="AP573">
        <v>102264</v>
      </c>
      <c r="AQ573">
        <v>272</v>
      </c>
      <c r="AR573" t="s">
        <v>110</v>
      </c>
      <c r="AS573">
        <v>2754</v>
      </c>
      <c r="AT573">
        <v>4490</v>
      </c>
      <c r="AU573">
        <v>2754</v>
      </c>
      <c r="AV573">
        <v>4490</v>
      </c>
      <c r="BB573" t="s">
        <v>129</v>
      </c>
      <c r="BC573" t="s">
        <v>704</v>
      </c>
      <c r="BD573">
        <v>85</v>
      </c>
      <c r="BE573" t="s">
        <v>131</v>
      </c>
      <c r="BF573">
        <v>2</v>
      </c>
      <c r="BG573">
        <v>2</v>
      </c>
      <c r="BH573">
        <v>2</v>
      </c>
      <c r="BI573" t="s">
        <v>131</v>
      </c>
      <c r="BJ573" t="s">
        <v>366</v>
      </c>
      <c r="BK573" t="s">
        <v>112</v>
      </c>
      <c r="BN573" t="s">
        <v>133</v>
      </c>
      <c r="BR573" t="s">
        <v>133</v>
      </c>
      <c r="BU573" t="s">
        <v>112</v>
      </c>
      <c r="BV573" t="s">
        <v>124</v>
      </c>
      <c r="BW573" t="s">
        <v>112</v>
      </c>
      <c r="BX573">
        <v>0</v>
      </c>
      <c r="BZ573">
        <v>0</v>
      </c>
      <c r="CA573">
        <v>1</v>
      </c>
      <c r="CB573">
        <v>0</v>
      </c>
      <c r="CC573">
        <v>0</v>
      </c>
      <c r="CD573" t="s">
        <v>117</v>
      </c>
      <c r="CE573" t="s">
        <v>117</v>
      </c>
      <c r="CF573" t="s">
        <v>110</v>
      </c>
      <c r="CG573" t="s">
        <v>117</v>
      </c>
      <c r="CH573" t="s">
        <v>117</v>
      </c>
      <c r="CI573" t="s">
        <v>117</v>
      </c>
      <c r="CJ573" t="s">
        <v>117</v>
      </c>
      <c r="CK573" t="s">
        <v>112</v>
      </c>
      <c r="CL573">
        <v>6</v>
      </c>
      <c r="CM573">
        <v>6</v>
      </c>
      <c r="CN573" t="s">
        <v>649</v>
      </c>
      <c r="CO573" t="s">
        <v>183</v>
      </c>
      <c r="CP573">
        <v>0</v>
      </c>
      <c r="CQ573" t="s">
        <v>135</v>
      </c>
      <c r="CR573" t="s">
        <v>135</v>
      </c>
      <c r="CS573" t="s">
        <v>136</v>
      </c>
      <c r="CT573" t="s">
        <v>156</v>
      </c>
      <c r="CU573">
        <v>5</v>
      </c>
      <c r="CV573" t="s">
        <v>1200</v>
      </c>
      <c r="CW573" t="s">
        <v>1200</v>
      </c>
      <c r="CX573">
        <v>7</v>
      </c>
      <c r="CY573">
        <f t="shared" si="56"/>
        <v>1</v>
      </c>
      <c r="CZ573">
        <v>8.9</v>
      </c>
      <c r="DA573">
        <v>0</v>
      </c>
      <c r="DB573">
        <f t="shared" si="57"/>
        <v>1</v>
      </c>
      <c r="DC573">
        <v>0</v>
      </c>
      <c r="DD573">
        <v>0</v>
      </c>
      <c r="DE573">
        <v>0</v>
      </c>
      <c r="DF573">
        <v>1045</v>
      </c>
      <c r="DG573">
        <f t="shared" si="58"/>
        <v>1045</v>
      </c>
      <c r="DH573">
        <f t="shared" si="59"/>
        <v>1</v>
      </c>
      <c r="DI573">
        <v>32</v>
      </c>
      <c r="DJ573">
        <f t="shared" si="60"/>
        <v>32</v>
      </c>
      <c r="DK573">
        <f t="shared" si="61"/>
        <v>1</v>
      </c>
      <c r="DL573">
        <v>10</v>
      </c>
      <c r="DN573">
        <f>(DL573*InputWeights!$C$7+DB573*InputWeights!$C$6)</f>
        <v>5.5</v>
      </c>
      <c r="DO573">
        <f>(DD573*InputWeights!$C$12+DE573*InputWeights!$C$10+CU573*InputWeights!$C$11)</f>
        <v>2</v>
      </c>
      <c r="DP573">
        <f>(DC573*InputWeights!$C$18+DK573*InputWeights!$C$16+DH573*InputWeights!$C$15+CY573*InputWeights!$C$17)</f>
        <v>0.90000000000000013</v>
      </c>
      <c r="DR573">
        <f>DN573*InputWeights!$C$5+DO573*InputWeights!$C$9+DP573*InputWeights!$C$14</f>
        <v>26.1</v>
      </c>
      <c r="DS573">
        <f>((_xlfn.RANK.EQ(DR573,$DR$2:$DR$1000,0))/(COUNT(DR$2:$DR$1000)))*100</f>
        <v>79.943899018232827</v>
      </c>
      <c r="DT573">
        <f t="shared" si="62"/>
        <v>0</v>
      </c>
    </row>
    <row r="574" spans="1:124" x14ac:dyDescent="0.25">
      <c r="A574" t="s">
        <v>1493</v>
      </c>
      <c r="B574" t="s">
        <v>108</v>
      </c>
      <c r="C574" t="s">
        <v>109</v>
      </c>
      <c r="D574" t="s">
        <v>110</v>
      </c>
      <c r="E574" t="s">
        <v>334</v>
      </c>
      <c r="F574">
        <v>1427</v>
      </c>
      <c r="G574">
        <v>20001100</v>
      </c>
      <c r="H574">
        <v>10</v>
      </c>
      <c r="I574">
        <v>1934</v>
      </c>
      <c r="J574">
        <v>1968</v>
      </c>
      <c r="K574" t="s">
        <v>183</v>
      </c>
      <c r="L574" t="s">
        <v>114</v>
      </c>
      <c r="M574">
        <v>20</v>
      </c>
      <c r="N574" t="s">
        <v>229</v>
      </c>
      <c r="O574">
        <v>2</v>
      </c>
      <c r="Q574" t="s">
        <v>117</v>
      </c>
      <c r="R574">
        <v>0</v>
      </c>
      <c r="S574" t="s">
        <v>1494</v>
      </c>
      <c r="T574">
        <v>276</v>
      </c>
      <c r="V574">
        <v>1485</v>
      </c>
      <c r="W574" t="s">
        <v>116</v>
      </c>
      <c r="X574" t="s">
        <v>117</v>
      </c>
      <c r="Y574" t="s">
        <v>1495</v>
      </c>
      <c r="AA574" t="s">
        <v>133</v>
      </c>
      <c r="AC574" t="s">
        <v>160</v>
      </c>
      <c r="AD574" t="s">
        <v>1496</v>
      </c>
      <c r="AE574" t="s">
        <v>403</v>
      </c>
      <c r="AF574" t="s">
        <v>124</v>
      </c>
      <c r="AG574" t="s">
        <v>112</v>
      </c>
      <c r="AH574" t="s">
        <v>124</v>
      </c>
      <c r="AI574" t="s">
        <v>112</v>
      </c>
      <c r="AJ574" t="s">
        <v>112</v>
      </c>
      <c r="AK574" t="s">
        <v>112</v>
      </c>
      <c r="AL574" t="s">
        <v>342</v>
      </c>
      <c r="AM574" t="s">
        <v>1497</v>
      </c>
      <c r="AN574" t="s">
        <v>1498</v>
      </c>
      <c r="AO574">
        <v>3493</v>
      </c>
      <c r="AP574">
        <v>102264</v>
      </c>
      <c r="AQ574">
        <v>380</v>
      </c>
      <c r="AR574" t="s">
        <v>110</v>
      </c>
      <c r="AS574">
        <v>19260</v>
      </c>
      <c r="AT574">
        <v>20687</v>
      </c>
      <c r="AU574">
        <v>27008</v>
      </c>
      <c r="AV574">
        <v>28435</v>
      </c>
      <c r="BB574" t="s">
        <v>129</v>
      </c>
      <c r="BC574" t="s">
        <v>855</v>
      </c>
      <c r="BD574">
        <v>74</v>
      </c>
      <c r="BE574" t="s">
        <v>131</v>
      </c>
      <c r="BF574">
        <v>1</v>
      </c>
      <c r="BG574">
        <v>1</v>
      </c>
      <c r="BH574">
        <v>1</v>
      </c>
      <c r="BI574" t="s">
        <v>131</v>
      </c>
      <c r="BJ574" t="s">
        <v>366</v>
      </c>
      <c r="BK574" t="s">
        <v>112</v>
      </c>
      <c r="BN574" t="s">
        <v>133</v>
      </c>
      <c r="BR574" t="s">
        <v>133</v>
      </c>
      <c r="BU574" t="s">
        <v>153</v>
      </c>
      <c r="BV574" t="s">
        <v>124</v>
      </c>
      <c r="BW574" t="s">
        <v>112</v>
      </c>
      <c r="BX574">
        <v>0</v>
      </c>
      <c r="BZ574">
        <v>0</v>
      </c>
      <c r="CA574">
        <v>1</v>
      </c>
      <c r="CB574">
        <v>0</v>
      </c>
      <c r="CC574">
        <v>0</v>
      </c>
      <c r="CD574" t="s">
        <v>117</v>
      </c>
      <c r="CE574" t="s">
        <v>117</v>
      </c>
      <c r="CF574" t="s">
        <v>110</v>
      </c>
      <c r="CG574" t="s">
        <v>117</v>
      </c>
      <c r="CH574" t="s">
        <v>117</v>
      </c>
      <c r="CI574" t="s">
        <v>117</v>
      </c>
      <c r="CJ574" t="s">
        <v>117</v>
      </c>
      <c r="CK574" t="s">
        <v>112</v>
      </c>
      <c r="CL574">
        <v>2</v>
      </c>
      <c r="CM574">
        <v>2</v>
      </c>
      <c r="CN574" t="s">
        <v>649</v>
      </c>
      <c r="CO574" t="s">
        <v>183</v>
      </c>
      <c r="CP574">
        <v>0</v>
      </c>
      <c r="CQ574" t="s">
        <v>143</v>
      </c>
      <c r="CR574" t="s">
        <v>143</v>
      </c>
      <c r="CS574" t="s">
        <v>136</v>
      </c>
      <c r="CT574" t="s">
        <v>156</v>
      </c>
      <c r="CU574">
        <v>5</v>
      </c>
      <c r="CV574" t="s">
        <v>1499</v>
      </c>
      <c r="CW574" t="s">
        <v>1499</v>
      </c>
      <c r="CX574">
        <v>7</v>
      </c>
      <c r="CY574">
        <f t="shared" si="56"/>
        <v>1</v>
      </c>
      <c r="CZ574">
        <v>9</v>
      </c>
      <c r="DA574">
        <v>0</v>
      </c>
      <c r="DB574">
        <f t="shared" si="57"/>
        <v>1</v>
      </c>
      <c r="DC574">
        <v>0</v>
      </c>
      <c r="DD574">
        <v>0</v>
      </c>
      <c r="DE574">
        <v>0</v>
      </c>
      <c r="DF574">
        <v>1485</v>
      </c>
      <c r="DG574">
        <f t="shared" si="58"/>
        <v>1485</v>
      </c>
      <c r="DH574">
        <f t="shared" si="59"/>
        <v>1</v>
      </c>
      <c r="DI574">
        <v>208</v>
      </c>
      <c r="DJ574">
        <f t="shared" si="60"/>
        <v>208</v>
      </c>
      <c r="DK574">
        <f t="shared" si="61"/>
        <v>1</v>
      </c>
      <c r="DL574">
        <v>10</v>
      </c>
      <c r="DN574">
        <f>(DL574*InputWeights!$C$7+DB574*InputWeights!$C$6)</f>
        <v>5.5</v>
      </c>
      <c r="DO574">
        <f>(DD574*InputWeights!$C$12+DE574*InputWeights!$C$10+CU574*InputWeights!$C$11)</f>
        <v>2</v>
      </c>
      <c r="DP574">
        <f>(DC574*InputWeights!$C$18+DK574*InputWeights!$C$16+DH574*InputWeights!$C$15+CY574*InputWeights!$C$17)</f>
        <v>0.90000000000000013</v>
      </c>
      <c r="DR574">
        <f>DN574*InputWeights!$C$5+DO574*InputWeights!$C$9+DP574*InputWeights!$C$14</f>
        <v>26.1</v>
      </c>
      <c r="DS574">
        <f>((_xlfn.RANK.EQ(DR574,$DR$2:$DR$1000,0))/(COUNT(DR$2:$DR$1000)))*100</f>
        <v>79.943899018232827</v>
      </c>
      <c r="DT574">
        <f t="shared" si="62"/>
        <v>0</v>
      </c>
    </row>
    <row r="575" spans="1:124" x14ac:dyDescent="0.25">
      <c r="A575" t="s">
        <v>1511</v>
      </c>
      <c r="B575" t="s">
        <v>108</v>
      </c>
      <c r="C575" t="s">
        <v>109</v>
      </c>
      <c r="D575" t="s">
        <v>110</v>
      </c>
      <c r="E575" t="s">
        <v>1512</v>
      </c>
      <c r="F575">
        <v>2181</v>
      </c>
      <c r="G575">
        <v>20000200</v>
      </c>
      <c r="H575">
        <v>0</v>
      </c>
      <c r="I575">
        <v>1985</v>
      </c>
      <c r="J575">
        <v>1985</v>
      </c>
      <c r="K575" t="s">
        <v>183</v>
      </c>
      <c r="L575" t="s">
        <v>114</v>
      </c>
      <c r="M575">
        <v>17</v>
      </c>
      <c r="N575" t="s">
        <v>229</v>
      </c>
      <c r="O575">
        <v>2</v>
      </c>
      <c r="Q575" t="s">
        <v>117</v>
      </c>
      <c r="R575">
        <v>0</v>
      </c>
      <c r="S575" t="s">
        <v>1153</v>
      </c>
      <c r="T575">
        <v>231</v>
      </c>
      <c r="V575">
        <v>100</v>
      </c>
      <c r="W575" t="s">
        <v>116</v>
      </c>
      <c r="X575" t="s">
        <v>117</v>
      </c>
      <c r="Y575" t="s">
        <v>1513</v>
      </c>
      <c r="AA575" t="s">
        <v>133</v>
      </c>
      <c r="AC575" t="s">
        <v>1089</v>
      </c>
      <c r="AD575" t="s">
        <v>1514</v>
      </c>
      <c r="AE575" t="s">
        <v>403</v>
      </c>
      <c r="AF575" t="s">
        <v>124</v>
      </c>
      <c r="AG575" t="s">
        <v>112</v>
      </c>
      <c r="AH575" t="s">
        <v>124</v>
      </c>
      <c r="AI575" t="s">
        <v>112</v>
      </c>
      <c r="AJ575" t="s">
        <v>112</v>
      </c>
      <c r="AK575" t="s">
        <v>112</v>
      </c>
      <c r="AL575" t="s">
        <v>1515</v>
      </c>
      <c r="AM575" t="s">
        <v>1516</v>
      </c>
      <c r="AN575" t="s">
        <v>1517</v>
      </c>
      <c r="AO575">
        <v>3522</v>
      </c>
      <c r="AP575">
        <v>102264</v>
      </c>
      <c r="AQ575">
        <v>389</v>
      </c>
      <c r="AR575" t="s">
        <v>110</v>
      </c>
      <c r="AS575">
        <v>905</v>
      </c>
      <c r="AT575">
        <v>3086</v>
      </c>
      <c r="AU575">
        <v>905</v>
      </c>
      <c r="AV575">
        <v>3086</v>
      </c>
      <c r="BB575" t="s">
        <v>129</v>
      </c>
      <c r="BC575" t="s">
        <v>965</v>
      </c>
      <c r="BD575">
        <v>78</v>
      </c>
      <c r="BE575" t="s">
        <v>131</v>
      </c>
      <c r="BF575">
        <v>1</v>
      </c>
      <c r="BG575">
        <v>1</v>
      </c>
      <c r="BH575">
        <v>1</v>
      </c>
      <c r="BI575" t="s">
        <v>183</v>
      </c>
      <c r="BJ575" t="s">
        <v>366</v>
      </c>
      <c r="BK575" t="s">
        <v>112</v>
      </c>
      <c r="BN575" t="s">
        <v>133</v>
      </c>
      <c r="BR575" t="s">
        <v>133</v>
      </c>
      <c r="BU575" t="s">
        <v>153</v>
      </c>
      <c r="BV575" t="s">
        <v>124</v>
      </c>
      <c r="BW575" t="s">
        <v>112</v>
      </c>
      <c r="BX575">
        <v>0</v>
      </c>
      <c r="BZ575">
        <v>0</v>
      </c>
      <c r="CA575">
        <v>1</v>
      </c>
      <c r="CB575">
        <v>0</v>
      </c>
      <c r="CC575">
        <v>0</v>
      </c>
      <c r="CD575" t="s">
        <v>117</v>
      </c>
      <c r="CE575" t="s">
        <v>117</v>
      </c>
      <c r="CF575" t="s">
        <v>110</v>
      </c>
      <c r="CG575" t="s">
        <v>117</v>
      </c>
      <c r="CH575" t="s">
        <v>117</v>
      </c>
      <c r="CI575" t="s">
        <v>117</v>
      </c>
      <c r="CJ575" t="s">
        <v>117</v>
      </c>
      <c r="CK575" t="s">
        <v>112</v>
      </c>
      <c r="CL575">
        <v>2</v>
      </c>
      <c r="CM575">
        <v>8</v>
      </c>
      <c r="CN575" t="s">
        <v>134</v>
      </c>
      <c r="CO575" t="s">
        <v>183</v>
      </c>
      <c r="CP575">
        <v>0</v>
      </c>
      <c r="CQ575" t="s">
        <v>143</v>
      </c>
      <c r="CR575" t="s">
        <v>143</v>
      </c>
      <c r="CS575" t="s">
        <v>136</v>
      </c>
      <c r="CT575" t="s">
        <v>156</v>
      </c>
      <c r="CU575">
        <v>5</v>
      </c>
      <c r="CV575" t="s">
        <v>1518</v>
      </c>
      <c r="CW575" t="s">
        <v>1518</v>
      </c>
      <c r="CX575">
        <v>7</v>
      </c>
      <c r="CY575">
        <f t="shared" si="56"/>
        <v>1</v>
      </c>
      <c r="CZ575">
        <v>9</v>
      </c>
      <c r="DA575">
        <v>0</v>
      </c>
      <c r="DB575">
        <f t="shared" si="57"/>
        <v>1</v>
      </c>
      <c r="DC575">
        <v>0</v>
      </c>
      <c r="DD575">
        <v>0</v>
      </c>
      <c r="DE575">
        <v>0</v>
      </c>
      <c r="DF575">
        <v>100</v>
      </c>
      <c r="DG575">
        <f t="shared" si="58"/>
        <v>100</v>
      </c>
      <c r="DH575">
        <f t="shared" si="59"/>
        <v>1</v>
      </c>
      <c r="DI575">
        <v>5</v>
      </c>
      <c r="DJ575">
        <f t="shared" si="60"/>
        <v>5</v>
      </c>
      <c r="DK575">
        <f t="shared" si="61"/>
        <v>1</v>
      </c>
      <c r="DL575">
        <v>10</v>
      </c>
      <c r="DN575">
        <f>(DL575*InputWeights!$C$7+DB575*InputWeights!$C$6)</f>
        <v>5.5</v>
      </c>
      <c r="DO575">
        <f>(DD575*InputWeights!$C$12+DE575*InputWeights!$C$10+CU575*InputWeights!$C$11)</f>
        <v>2</v>
      </c>
      <c r="DP575">
        <f>(DC575*InputWeights!$C$18+DK575*InputWeights!$C$16+DH575*InputWeights!$C$15+CY575*InputWeights!$C$17)</f>
        <v>0.90000000000000013</v>
      </c>
      <c r="DR575">
        <f>DN575*InputWeights!$C$5+DO575*InputWeights!$C$9+DP575*InputWeights!$C$14</f>
        <v>26.1</v>
      </c>
      <c r="DS575">
        <f>((_xlfn.RANK.EQ(DR575,$DR$2:$DR$1000,0))/(COUNT(DR$2:$DR$1000)))*100</f>
        <v>79.943899018232827</v>
      </c>
      <c r="DT575">
        <f t="shared" si="62"/>
        <v>0</v>
      </c>
    </row>
    <row r="576" spans="1:124" x14ac:dyDescent="0.25">
      <c r="A576" t="s">
        <v>1575</v>
      </c>
      <c r="B576" t="s">
        <v>108</v>
      </c>
      <c r="C576" t="s">
        <v>109</v>
      </c>
      <c r="D576" t="s">
        <v>110</v>
      </c>
      <c r="E576" t="s">
        <v>411</v>
      </c>
      <c r="F576">
        <v>2673</v>
      </c>
      <c r="G576">
        <v>20000100</v>
      </c>
      <c r="H576">
        <v>0</v>
      </c>
      <c r="I576">
        <v>1900</v>
      </c>
      <c r="J576">
        <v>2012</v>
      </c>
      <c r="K576" t="s">
        <v>153</v>
      </c>
      <c r="L576" t="s">
        <v>110</v>
      </c>
      <c r="M576">
        <v>34</v>
      </c>
      <c r="N576" t="s">
        <v>177</v>
      </c>
      <c r="O576">
        <v>1</v>
      </c>
      <c r="P576" t="s">
        <v>112</v>
      </c>
      <c r="Q576" t="s">
        <v>110</v>
      </c>
      <c r="R576">
        <v>1</v>
      </c>
      <c r="S576" t="s">
        <v>1007</v>
      </c>
      <c r="T576">
        <v>169</v>
      </c>
      <c r="V576">
        <v>5678</v>
      </c>
      <c r="W576" t="s">
        <v>116</v>
      </c>
      <c r="X576" t="s">
        <v>117</v>
      </c>
      <c r="Y576" t="s">
        <v>1576</v>
      </c>
      <c r="AA576" t="s">
        <v>133</v>
      </c>
      <c r="AC576" t="s">
        <v>1577</v>
      </c>
      <c r="AD576" t="s">
        <v>1252</v>
      </c>
      <c r="AE576" t="s">
        <v>403</v>
      </c>
      <c r="AF576" t="s">
        <v>124</v>
      </c>
      <c r="AG576" t="s">
        <v>125</v>
      </c>
      <c r="AH576" t="s">
        <v>124</v>
      </c>
      <c r="AI576" t="s">
        <v>112</v>
      </c>
      <c r="AJ576" t="s">
        <v>112</v>
      </c>
      <c r="AK576" t="s">
        <v>125</v>
      </c>
      <c r="AL576" t="s">
        <v>416</v>
      </c>
      <c r="AM576" t="s">
        <v>416</v>
      </c>
      <c r="AN576" t="s">
        <v>1578</v>
      </c>
      <c r="AO576">
        <v>3611</v>
      </c>
      <c r="AP576">
        <v>102264</v>
      </c>
      <c r="AQ576">
        <v>429</v>
      </c>
      <c r="AR576" t="s">
        <v>110</v>
      </c>
      <c r="AS576">
        <v>0</v>
      </c>
      <c r="AT576">
        <v>2673</v>
      </c>
      <c r="AU576">
        <v>0</v>
      </c>
      <c r="AV576">
        <v>2673</v>
      </c>
      <c r="BB576" t="s">
        <v>129</v>
      </c>
      <c r="BC576" t="s">
        <v>189</v>
      </c>
      <c r="BD576">
        <v>83</v>
      </c>
      <c r="BE576" t="s">
        <v>131</v>
      </c>
      <c r="BF576">
        <v>0</v>
      </c>
      <c r="BG576">
        <v>1</v>
      </c>
      <c r="BH576">
        <v>1</v>
      </c>
      <c r="BI576" t="s">
        <v>131</v>
      </c>
      <c r="BJ576" t="s">
        <v>182</v>
      </c>
      <c r="BK576" t="s">
        <v>112</v>
      </c>
      <c r="BN576" t="s">
        <v>133</v>
      </c>
      <c r="BR576" t="s">
        <v>133</v>
      </c>
      <c r="BU576" t="s">
        <v>153</v>
      </c>
      <c r="BV576" t="s">
        <v>114</v>
      </c>
      <c r="BW576" t="s">
        <v>112</v>
      </c>
      <c r="BX576">
        <v>1</v>
      </c>
      <c r="BZ576">
        <v>0</v>
      </c>
      <c r="CA576">
        <v>1</v>
      </c>
      <c r="CB576">
        <v>0</v>
      </c>
      <c r="CC576">
        <v>0</v>
      </c>
      <c r="CD576" t="s">
        <v>110</v>
      </c>
      <c r="CE576" t="s">
        <v>110</v>
      </c>
      <c r="CF576" t="s">
        <v>110</v>
      </c>
      <c r="CG576" t="s">
        <v>117</v>
      </c>
      <c r="CH576" t="s">
        <v>114</v>
      </c>
      <c r="CI576" t="s">
        <v>117</v>
      </c>
      <c r="CJ576" t="s">
        <v>117</v>
      </c>
      <c r="CK576" t="s">
        <v>112</v>
      </c>
      <c r="CL576">
        <v>5</v>
      </c>
      <c r="CM576">
        <v>0</v>
      </c>
      <c r="CN576" t="s">
        <v>142</v>
      </c>
      <c r="CO576" t="s">
        <v>183</v>
      </c>
      <c r="CP576">
        <v>0</v>
      </c>
      <c r="CQ576" t="s">
        <v>143</v>
      </c>
      <c r="CR576" t="s">
        <v>143</v>
      </c>
      <c r="CS576" t="s">
        <v>184</v>
      </c>
      <c r="CT576" t="s">
        <v>156</v>
      </c>
      <c r="CU576">
        <v>5</v>
      </c>
      <c r="CV576" t="s">
        <v>1579</v>
      </c>
      <c r="CW576" t="s">
        <v>1579</v>
      </c>
      <c r="CX576">
        <v>3</v>
      </c>
      <c r="CY576">
        <f t="shared" si="56"/>
        <v>7.5</v>
      </c>
      <c r="CZ576">
        <v>1.32446</v>
      </c>
      <c r="DA576">
        <v>0.70724299999999996</v>
      </c>
      <c r="DB576">
        <f t="shared" si="57"/>
        <v>1</v>
      </c>
      <c r="DC576">
        <v>10</v>
      </c>
      <c r="DF576">
        <v>5678</v>
      </c>
      <c r="DG576">
        <f t="shared" si="58"/>
        <v>11356</v>
      </c>
      <c r="DH576">
        <f t="shared" si="59"/>
        <v>3</v>
      </c>
      <c r="DI576">
        <v>194</v>
      </c>
      <c r="DJ576">
        <f t="shared" si="60"/>
        <v>388</v>
      </c>
      <c r="DK576">
        <f t="shared" si="61"/>
        <v>1</v>
      </c>
      <c r="DN576">
        <f>(DL576*InputWeights!$C$7+DB576*InputWeights!$C$6)</f>
        <v>0.5</v>
      </c>
      <c r="DO576">
        <f>(DD576*InputWeights!$C$12+DE576*InputWeights!$C$10+CU576*InputWeights!$C$11)</f>
        <v>2</v>
      </c>
      <c r="DP576">
        <f>(DC576*InputWeights!$C$18+DK576*InputWeights!$C$16+DH576*InputWeights!$C$15+CY576*InputWeights!$C$17)</f>
        <v>4.6500000000000004</v>
      </c>
      <c r="DR576">
        <f>DN576*InputWeights!$C$5+DO576*InputWeights!$C$9+DP576*InputWeights!$C$14</f>
        <v>26.1</v>
      </c>
      <c r="DS576">
        <f>((_xlfn.RANK.EQ(DR576,$DR$2:$DR$1000,0))/(COUNT(DR$2:$DR$1000)))*100</f>
        <v>79.943899018232827</v>
      </c>
      <c r="DT576">
        <f t="shared" si="62"/>
        <v>0</v>
      </c>
    </row>
    <row r="577" spans="1:124" x14ac:dyDescent="0.25">
      <c r="A577" t="s">
        <v>1633</v>
      </c>
      <c r="B577" t="s">
        <v>108</v>
      </c>
      <c r="C577" t="s">
        <v>109</v>
      </c>
      <c r="D577" t="s">
        <v>110</v>
      </c>
      <c r="E577" t="s">
        <v>666</v>
      </c>
      <c r="F577">
        <v>1035</v>
      </c>
      <c r="G577">
        <v>20001800</v>
      </c>
      <c r="H577">
        <v>0</v>
      </c>
      <c r="I577">
        <v>1984</v>
      </c>
      <c r="J577">
        <v>1985</v>
      </c>
      <c r="K577" t="s">
        <v>183</v>
      </c>
      <c r="L577" t="s">
        <v>114</v>
      </c>
      <c r="M577">
        <v>22</v>
      </c>
      <c r="N577" t="s">
        <v>358</v>
      </c>
      <c r="O577">
        <v>2</v>
      </c>
      <c r="P577" t="s">
        <v>112</v>
      </c>
      <c r="Q577" t="s">
        <v>117</v>
      </c>
      <c r="R577">
        <v>0</v>
      </c>
      <c r="S577" t="s">
        <v>1394</v>
      </c>
      <c r="T577">
        <v>162</v>
      </c>
      <c r="V577">
        <v>1176</v>
      </c>
      <c r="W577" t="s">
        <v>116</v>
      </c>
      <c r="X577" t="s">
        <v>117</v>
      </c>
      <c r="Y577" t="s">
        <v>1634</v>
      </c>
      <c r="AA577" t="s">
        <v>133</v>
      </c>
      <c r="AC577" t="s">
        <v>218</v>
      </c>
      <c r="AD577" t="s">
        <v>1639</v>
      </c>
      <c r="AE577" t="s">
        <v>426</v>
      </c>
      <c r="AF577" t="s">
        <v>124</v>
      </c>
      <c r="AG577" t="s">
        <v>112</v>
      </c>
      <c r="AH577" t="s">
        <v>124</v>
      </c>
      <c r="AI577" t="s">
        <v>112</v>
      </c>
      <c r="AJ577" t="s">
        <v>112</v>
      </c>
      <c r="AK577" t="s">
        <v>112</v>
      </c>
      <c r="AL577" t="s">
        <v>457</v>
      </c>
      <c r="AM577" t="s">
        <v>807</v>
      </c>
      <c r="AN577" t="s">
        <v>457</v>
      </c>
      <c r="AO577">
        <v>3692</v>
      </c>
      <c r="AP577">
        <v>102264</v>
      </c>
      <c r="AQ577">
        <v>443</v>
      </c>
      <c r="AR577" t="s">
        <v>110</v>
      </c>
      <c r="AS577">
        <v>16429</v>
      </c>
      <c r="AT577">
        <v>17464</v>
      </c>
      <c r="AU577">
        <v>16429</v>
      </c>
      <c r="AV577">
        <v>17464</v>
      </c>
      <c r="BB577" t="s">
        <v>129</v>
      </c>
      <c r="BC577" t="s">
        <v>292</v>
      </c>
      <c r="BD577">
        <v>81</v>
      </c>
      <c r="BE577" t="s">
        <v>131</v>
      </c>
      <c r="BF577">
        <v>2</v>
      </c>
      <c r="BG577">
        <v>4</v>
      </c>
      <c r="BH577">
        <v>4</v>
      </c>
      <c r="BI577" t="s">
        <v>131</v>
      </c>
      <c r="BJ577" t="s">
        <v>366</v>
      </c>
      <c r="BK577" t="s">
        <v>112</v>
      </c>
      <c r="BN577" t="s">
        <v>133</v>
      </c>
      <c r="BR577" t="s">
        <v>133</v>
      </c>
      <c r="BU577" t="s">
        <v>153</v>
      </c>
      <c r="BV577" t="s">
        <v>124</v>
      </c>
      <c r="BW577" t="s">
        <v>112</v>
      </c>
      <c r="BX577">
        <v>0</v>
      </c>
      <c r="BZ577">
        <v>0</v>
      </c>
      <c r="CA577">
        <v>1</v>
      </c>
      <c r="CB577">
        <v>0</v>
      </c>
      <c r="CC577">
        <v>0</v>
      </c>
      <c r="CD577" t="s">
        <v>117</v>
      </c>
      <c r="CE577" t="s">
        <v>117</v>
      </c>
      <c r="CF577" t="s">
        <v>110</v>
      </c>
      <c r="CG577" t="s">
        <v>114</v>
      </c>
      <c r="CH577" t="s">
        <v>117</v>
      </c>
      <c r="CI577" t="s">
        <v>117</v>
      </c>
      <c r="CJ577" t="s">
        <v>117</v>
      </c>
      <c r="CK577" t="s">
        <v>112</v>
      </c>
      <c r="CL577">
        <v>0</v>
      </c>
      <c r="CM577">
        <v>2</v>
      </c>
      <c r="CN577" t="s">
        <v>142</v>
      </c>
      <c r="CO577" t="s">
        <v>183</v>
      </c>
      <c r="CP577">
        <v>0</v>
      </c>
      <c r="CQ577" t="s">
        <v>135</v>
      </c>
      <c r="CR577" t="s">
        <v>135</v>
      </c>
      <c r="CS577" t="s">
        <v>156</v>
      </c>
      <c r="CT577" t="s">
        <v>156</v>
      </c>
      <c r="CU577">
        <v>5</v>
      </c>
      <c r="CV577" t="s">
        <v>1640</v>
      </c>
      <c r="CW577" t="s">
        <v>1640</v>
      </c>
      <c r="CX577">
        <v>7</v>
      </c>
      <c r="CY577">
        <f t="shared" si="56"/>
        <v>1</v>
      </c>
      <c r="CZ577">
        <v>1.9859</v>
      </c>
      <c r="DA577">
        <v>0.85816899999999996</v>
      </c>
      <c r="DB577">
        <f t="shared" si="57"/>
        <v>1</v>
      </c>
      <c r="DC577">
        <v>0</v>
      </c>
      <c r="DD577">
        <v>0</v>
      </c>
      <c r="DE577">
        <v>0</v>
      </c>
      <c r="DF577">
        <v>1176</v>
      </c>
      <c r="DG577">
        <f t="shared" si="58"/>
        <v>1176</v>
      </c>
      <c r="DH577">
        <f t="shared" si="59"/>
        <v>1</v>
      </c>
      <c r="DI577">
        <v>38</v>
      </c>
      <c r="DJ577">
        <f t="shared" si="60"/>
        <v>38</v>
      </c>
      <c r="DK577">
        <f t="shared" si="61"/>
        <v>1</v>
      </c>
      <c r="DL577">
        <v>10</v>
      </c>
      <c r="DN577">
        <f>(DL577*InputWeights!$C$7+DB577*InputWeights!$C$6)</f>
        <v>5.5</v>
      </c>
      <c r="DO577">
        <f>(DD577*InputWeights!$C$12+DE577*InputWeights!$C$10+CU577*InputWeights!$C$11)</f>
        <v>2</v>
      </c>
      <c r="DP577">
        <f>(DC577*InputWeights!$C$18+DK577*InputWeights!$C$16+DH577*InputWeights!$C$15+CY577*InputWeights!$C$17)</f>
        <v>0.90000000000000013</v>
      </c>
      <c r="DR577">
        <f>DN577*InputWeights!$C$5+DO577*InputWeights!$C$9+DP577*InputWeights!$C$14</f>
        <v>26.1</v>
      </c>
      <c r="DS577">
        <f>((_xlfn.RANK.EQ(DR577,$DR$2:$DR$1000,0))/(COUNT(DR$2:$DR$1000)))*100</f>
        <v>79.943899018232827</v>
      </c>
      <c r="DT577">
        <f t="shared" si="62"/>
        <v>0</v>
      </c>
    </row>
    <row r="578" spans="1:124" x14ac:dyDescent="0.25">
      <c r="A578" t="s">
        <v>1641</v>
      </c>
      <c r="B578" t="s">
        <v>108</v>
      </c>
      <c r="C578" t="s">
        <v>109</v>
      </c>
      <c r="D578" t="s">
        <v>110</v>
      </c>
      <c r="E578" t="s">
        <v>411</v>
      </c>
      <c r="F578">
        <v>3990</v>
      </c>
      <c r="G578">
        <v>20000800</v>
      </c>
      <c r="H578">
        <v>0</v>
      </c>
      <c r="I578">
        <v>1985</v>
      </c>
      <c r="J578">
        <v>1995</v>
      </c>
      <c r="K578" t="s">
        <v>183</v>
      </c>
      <c r="L578" t="s">
        <v>114</v>
      </c>
      <c r="M578">
        <v>20</v>
      </c>
      <c r="N578" t="s">
        <v>229</v>
      </c>
      <c r="O578">
        <v>2</v>
      </c>
      <c r="Q578" t="s">
        <v>117</v>
      </c>
      <c r="R578">
        <v>0</v>
      </c>
      <c r="S578" t="s">
        <v>1256</v>
      </c>
      <c r="T578">
        <v>355</v>
      </c>
      <c r="V578">
        <v>14</v>
      </c>
      <c r="W578" t="s">
        <v>116</v>
      </c>
      <c r="X578" t="s">
        <v>117</v>
      </c>
      <c r="Y578" t="s">
        <v>1635</v>
      </c>
      <c r="AA578" t="s">
        <v>133</v>
      </c>
      <c r="AC578" t="s">
        <v>1642</v>
      </c>
      <c r="AD578" t="s">
        <v>160</v>
      </c>
      <c r="AE578" t="s">
        <v>426</v>
      </c>
      <c r="AF578" t="s">
        <v>124</v>
      </c>
      <c r="AG578" t="s">
        <v>112</v>
      </c>
      <c r="AH578" t="s">
        <v>124</v>
      </c>
      <c r="AI578" t="s">
        <v>112</v>
      </c>
      <c r="AJ578" t="s">
        <v>112</v>
      </c>
      <c r="AK578" t="s">
        <v>112</v>
      </c>
      <c r="AL578" t="s">
        <v>1643</v>
      </c>
      <c r="AM578" t="s">
        <v>416</v>
      </c>
      <c r="AN578" t="s">
        <v>416</v>
      </c>
      <c r="AO578">
        <v>3693</v>
      </c>
      <c r="AP578">
        <v>102264</v>
      </c>
      <c r="AQ578">
        <v>444</v>
      </c>
      <c r="AR578" t="s">
        <v>110</v>
      </c>
      <c r="AS578">
        <v>0</v>
      </c>
      <c r="AT578">
        <v>3990</v>
      </c>
      <c r="AU578">
        <v>0</v>
      </c>
      <c r="AV578">
        <v>3990</v>
      </c>
      <c r="BB578" t="s">
        <v>129</v>
      </c>
      <c r="BC578" t="s">
        <v>180</v>
      </c>
      <c r="BD578">
        <v>66</v>
      </c>
      <c r="BE578" t="s">
        <v>131</v>
      </c>
      <c r="BF578">
        <v>1</v>
      </c>
      <c r="BG578">
        <v>3</v>
      </c>
      <c r="BH578">
        <v>3</v>
      </c>
      <c r="BI578" t="s">
        <v>131</v>
      </c>
      <c r="BJ578" t="s">
        <v>366</v>
      </c>
      <c r="BK578" t="s">
        <v>112</v>
      </c>
      <c r="BN578" t="s">
        <v>133</v>
      </c>
      <c r="BR578" t="s">
        <v>133</v>
      </c>
      <c r="BU578" t="s">
        <v>112</v>
      </c>
      <c r="BV578" t="s">
        <v>124</v>
      </c>
      <c r="BW578" t="s">
        <v>112</v>
      </c>
      <c r="BX578">
        <v>0</v>
      </c>
      <c r="BZ578">
        <v>0</v>
      </c>
      <c r="CA578">
        <v>1</v>
      </c>
      <c r="CB578">
        <v>0</v>
      </c>
      <c r="CC578">
        <v>0</v>
      </c>
      <c r="CD578" t="s">
        <v>117</v>
      </c>
      <c r="CE578" t="s">
        <v>117</v>
      </c>
      <c r="CF578" t="s">
        <v>110</v>
      </c>
      <c r="CG578" t="s">
        <v>117</v>
      </c>
      <c r="CH578" t="s">
        <v>117</v>
      </c>
      <c r="CI578" t="s">
        <v>117</v>
      </c>
      <c r="CJ578" t="s">
        <v>110</v>
      </c>
      <c r="CK578" t="s">
        <v>112</v>
      </c>
      <c r="CL578">
        <v>7</v>
      </c>
      <c r="CM578">
        <v>1</v>
      </c>
      <c r="CN578" t="s">
        <v>649</v>
      </c>
      <c r="CO578" t="s">
        <v>183</v>
      </c>
      <c r="CP578">
        <v>0</v>
      </c>
      <c r="CQ578" t="s">
        <v>143</v>
      </c>
      <c r="CR578" t="s">
        <v>143</v>
      </c>
      <c r="CS578" t="s">
        <v>136</v>
      </c>
      <c r="CT578" t="s">
        <v>184</v>
      </c>
      <c r="CU578">
        <v>7.5</v>
      </c>
      <c r="CV578" t="s">
        <v>1644</v>
      </c>
      <c r="CW578" t="s">
        <v>1644</v>
      </c>
      <c r="CX578">
        <v>7</v>
      </c>
      <c r="CY578">
        <f t="shared" ref="CY578:CY641" si="63">IF(CX578=1,10,IF(CX578=2,7.5,IF(CX578=3,7.5,IF(CX578=4,2.5,IF(CX578=5,2.5,IF(CX578=6,2.5,IF(CX578=7,1,5)))))))</f>
        <v>1</v>
      </c>
      <c r="CZ578">
        <v>8.5</v>
      </c>
      <c r="DA578">
        <v>0.3</v>
      </c>
      <c r="DB578">
        <f t="shared" ref="DB578:DB641" si="64">IF(DA578&lt;3,1,IF(DA578&lt;6,2.5,IF(DA578&lt;9,5,IF(DA578&lt;12,7.5,10))))</f>
        <v>1</v>
      </c>
      <c r="DC578">
        <v>0</v>
      </c>
      <c r="DD578">
        <v>0</v>
      </c>
      <c r="DE578">
        <v>10</v>
      </c>
      <c r="DF578">
        <v>14</v>
      </c>
      <c r="DG578">
        <f t="shared" ref="DG578:DG641" si="65">DF578/L578*2</f>
        <v>14</v>
      </c>
      <c r="DH578">
        <f t="shared" ref="DH578:DH641" si="66">IF(DG578&lt;5000, 1, IF(DG578&lt;10000, 2, IF(DG578&lt;15000, 3, IF(DG578&lt;20000, 4,IF(DG578&lt;25000, 5, IF(DG578&lt;30000, 6,IF(DG578&lt;35000,7,IF(DG578&lt;40000,8, IF(DG578&lt;45000,9,10)))))))))</f>
        <v>1</v>
      </c>
      <c r="DI578">
        <v>1</v>
      </c>
      <c r="DJ578">
        <f t="shared" ref="DJ578:DJ641" si="67">DI578/L578*2</f>
        <v>1</v>
      </c>
      <c r="DK578">
        <f t="shared" ref="DK578:DK641" si="68">IF(DJ578&lt;500, 1, IF(DJ578&lt;1000, 2, IF(DJ578&lt;2000, 3, IF(DJ578&lt;3000, 4,IF(DJ578&lt;4000, 5, IF(DJ578&lt;5000, 6,IF(DJ578&lt;6000,7,IF(DJ578&lt;7000,8, IF(DJ578&lt;8000,9,10)))))))))</f>
        <v>1</v>
      </c>
      <c r="DN578">
        <f>(DL578*InputWeights!$C$7+DB578*InputWeights!$C$6)</f>
        <v>0.5</v>
      </c>
      <c r="DO578">
        <f>(DD578*InputWeights!$C$12+DE578*InputWeights!$C$10+CU578*InputWeights!$C$11)</f>
        <v>7</v>
      </c>
      <c r="DP578">
        <f>(DC578*InputWeights!$C$18+DK578*InputWeights!$C$16+DH578*InputWeights!$C$15+CY578*InputWeights!$C$17)</f>
        <v>0.90000000000000013</v>
      </c>
      <c r="DR578">
        <f>DN578*InputWeights!$C$5+DO578*InputWeights!$C$9+DP578*InputWeights!$C$14</f>
        <v>26.1</v>
      </c>
      <c r="DS578">
        <f>((_xlfn.RANK.EQ(DR578,$DR$2:$DR$1000,0))/(COUNT(DR$2:$DR$1000)))*100</f>
        <v>79.943899018232827</v>
      </c>
      <c r="DT578">
        <f t="shared" ref="DT578:DT641" si="69">IF(DS578&lt;1,1,IF(DS578&lt;5,5,IF(DS578&lt;10,10,IF(DS578&lt;15,15,IF(DS578&lt;20,20,IF(DS578&lt;25,25,0))))))</f>
        <v>0</v>
      </c>
    </row>
    <row r="579" spans="1:124" x14ac:dyDescent="0.25">
      <c r="A579" t="s">
        <v>1658</v>
      </c>
      <c r="B579" t="s">
        <v>108</v>
      </c>
      <c r="C579" t="s">
        <v>109</v>
      </c>
      <c r="D579" t="s">
        <v>110</v>
      </c>
      <c r="E579" t="s">
        <v>802</v>
      </c>
      <c r="F579">
        <v>2357</v>
      </c>
      <c r="G579">
        <v>20000800</v>
      </c>
      <c r="H579">
        <v>0</v>
      </c>
      <c r="I579">
        <v>1900</v>
      </c>
      <c r="J579">
        <v>1985</v>
      </c>
      <c r="K579" t="s">
        <v>183</v>
      </c>
      <c r="L579" t="s">
        <v>114</v>
      </c>
      <c r="M579">
        <v>20</v>
      </c>
      <c r="N579" t="s">
        <v>229</v>
      </c>
      <c r="O579">
        <v>2</v>
      </c>
      <c r="P579" t="s">
        <v>112</v>
      </c>
      <c r="Q579" t="s">
        <v>117</v>
      </c>
      <c r="R579">
        <v>0</v>
      </c>
      <c r="S579" t="s">
        <v>1256</v>
      </c>
      <c r="T579">
        <v>271</v>
      </c>
      <c r="V579">
        <v>877</v>
      </c>
      <c r="W579" t="s">
        <v>116</v>
      </c>
      <c r="X579" t="s">
        <v>117</v>
      </c>
      <c r="Y579" t="s">
        <v>1659</v>
      </c>
      <c r="AA579" t="s">
        <v>133</v>
      </c>
      <c r="AC579" t="s">
        <v>160</v>
      </c>
      <c r="AD579" t="s">
        <v>218</v>
      </c>
      <c r="AE579" t="s">
        <v>364</v>
      </c>
      <c r="AF579" t="s">
        <v>124</v>
      </c>
      <c r="AG579" t="s">
        <v>112</v>
      </c>
      <c r="AH579" t="s">
        <v>124</v>
      </c>
      <c r="AI579" t="s">
        <v>112</v>
      </c>
      <c r="AJ579" t="s">
        <v>112</v>
      </c>
      <c r="AK579" t="s">
        <v>112</v>
      </c>
      <c r="AL579" t="s">
        <v>807</v>
      </c>
      <c r="AM579" t="s">
        <v>416</v>
      </c>
      <c r="AN579" t="s">
        <v>1660</v>
      </c>
      <c r="AO579">
        <v>3712</v>
      </c>
      <c r="AP579">
        <v>102264</v>
      </c>
      <c r="AQ579">
        <v>450</v>
      </c>
      <c r="AR579" t="s">
        <v>110</v>
      </c>
      <c r="AS579">
        <v>1453</v>
      </c>
      <c r="AT579">
        <v>3810</v>
      </c>
      <c r="AU579">
        <v>1453</v>
      </c>
      <c r="AV579">
        <v>3810</v>
      </c>
      <c r="BB579" t="s">
        <v>129</v>
      </c>
      <c r="BC579" t="s">
        <v>180</v>
      </c>
      <c r="BD579">
        <v>73</v>
      </c>
      <c r="BE579" t="s">
        <v>131</v>
      </c>
      <c r="BF579">
        <v>1</v>
      </c>
      <c r="BG579">
        <v>3</v>
      </c>
      <c r="BH579">
        <v>3</v>
      </c>
      <c r="BI579" t="s">
        <v>131</v>
      </c>
      <c r="BJ579" t="s">
        <v>366</v>
      </c>
      <c r="BK579" t="s">
        <v>112</v>
      </c>
      <c r="BN579" t="s">
        <v>133</v>
      </c>
      <c r="BR579" t="s">
        <v>133</v>
      </c>
      <c r="BU579" t="s">
        <v>112</v>
      </c>
      <c r="BV579" t="s">
        <v>124</v>
      </c>
      <c r="BW579" t="s">
        <v>112</v>
      </c>
      <c r="BX579">
        <v>0</v>
      </c>
      <c r="BZ579">
        <v>0</v>
      </c>
      <c r="CA579">
        <v>1</v>
      </c>
      <c r="CB579">
        <v>0</v>
      </c>
      <c r="CC579">
        <v>0</v>
      </c>
      <c r="CD579" t="s">
        <v>117</v>
      </c>
      <c r="CE579" t="s">
        <v>117</v>
      </c>
      <c r="CF579" t="s">
        <v>110</v>
      </c>
      <c r="CG579" t="s">
        <v>117</v>
      </c>
      <c r="CH579" t="s">
        <v>117</v>
      </c>
      <c r="CI579" t="s">
        <v>117</v>
      </c>
      <c r="CJ579" t="s">
        <v>117</v>
      </c>
      <c r="CK579" t="s">
        <v>112</v>
      </c>
      <c r="CL579">
        <v>4</v>
      </c>
      <c r="CM579">
        <v>4</v>
      </c>
      <c r="CN579" t="s">
        <v>649</v>
      </c>
      <c r="CO579" t="s">
        <v>183</v>
      </c>
      <c r="CP579">
        <v>0</v>
      </c>
      <c r="CQ579" t="s">
        <v>143</v>
      </c>
      <c r="CR579" t="s">
        <v>143</v>
      </c>
      <c r="CS579" t="s">
        <v>136</v>
      </c>
      <c r="CT579" t="s">
        <v>156</v>
      </c>
      <c r="CU579">
        <v>5</v>
      </c>
      <c r="CV579" t="s">
        <v>1661</v>
      </c>
      <c r="CW579" t="s">
        <v>1661</v>
      </c>
      <c r="CX579">
        <v>7</v>
      </c>
      <c r="CY579">
        <f t="shared" si="63"/>
        <v>1</v>
      </c>
      <c r="CZ579">
        <v>2.9036300000000002</v>
      </c>
      <c r="DA579">
        <v>2.0449700000000002</v>
      </c>
      <c r="DB579">
        <f t="shared" si="64"/>
        <v>1</v>
      </c>
      <c r="DC579">
        <v>0</v>
      </c>
      <c r="DD579">
        <v>0</v>
      </c>
      <c r="DE579">
        <v>0</v>
      </c>
      <c r="DF579">
        <v>877</v>
      </c>
      <c r="DG579">
        <f t="shared" si="65"/>
        <v>877</v>
      </c>
      <c r="DH579">
        <f t="shared" si="66"/>
        <v>1</v>
      </c>
      <c r="DI579">
        <v>18</v>
      </c>
      <c r="DJ579">
        <f t="shared" si="67"/>
        <v>18</v>
      </c>
      <c r="DK579">
        <f t="shared" si="68"/>
        <v>1</v>
      </c>
      <c r="DL579">
        <v>10</v>
      </c>
      <c r="DN579">
        <f>(DL579*InputWeights!$C$7+DB579*InputWeights!$C$6)</f>
        <v>5.5</v>
      </c>
      <c r="DO579">
        <f>(DD579*InputWeights!$C$12+DE579*InputWeights!$C$10+CU579*InputWeights!$C$11)</f>
        <v>2</v>
      </c>
      <c r="DP579">
        <f>(DC579*InputWeights!$C$18+DK579*InputWeights!$C$16+DH579*InputWeights!$C$15+CY579*InputWeights!$C$17)</f>
        <v>0.90000000000000013</v>
      </c>
      <c r="DR579">
        <f>DN579*InputWeights!$C$5+DO579*InputWeights!$C$9+DP579*InputWeights!$C$14</f>
        <v>26.1</v>
      </c>
      <c r="DS579">
        <f>((_xlfn.RANK.EQ(DR579,$DR$2:$DR$1000,0))/(COUNT(DR$2:$DR$1000)))*100</f>
        <v>79.943899018232827</v>
      </c>
      <c r="DT579">
        <f t="shared" si="69"/>
        <v>0</v>
      </c>
    </row>
    <row r="580" spans="1:124" x14ac:dyDescent="0.25">
      <c r="A580" t="s">
        <v>1665</v>
      </c>
      <c r="B580" t="s">
        <v>108</v>
      </c>
      <c r="C580" t="s">
        <v>109</v>
      </c>
      <c r="D580" t="s">
        <v>110</v>
      </c>
      <c r="E580" t="s">
        <v>411</v>
      </c>
      <c r="F580">
        <v>1006</v>
      </c>
      <c r="G580">
        <v>20000100</v>
      </c>
      <c r="H580">
        <v>0</v>
      </c>
      <c r="I580">
        <v>1956</v>
      </c>
      <c r="J580">
        <v>1997</v>
      </c>
      <c r="K580" t="s">
        <v>183</v>
      </c>
      <c r="L580" t="s">
        <v>114</v>
      </c>
      <c r="M580">
        <v>24</v>
      </c>
      <c r="N580" t="s">
        <v>229</v>
      </c>
      <c r="O580">
        <v>2</v>
      </c>
      <c r="Q580" t="s">
        <v>117</v>
      </c>
      <c r="R580">
        <v>0</v>
      </c>
      <c r="S580" t="s">
        <v>1666</v>
      </c>
      <c r="T580">
        <v>200</v>
      </c>
      <c r="V580">
        <v>1923</v>
      </c>
      <c r="W580" t="s">
        <v>116</v>
      </c>
      <c r="X580" t="s">
        <v>117</v>
      </c>
      <c r="Y580" t="s">
        <v>1667</v>
      </c>
      <c r="AA580" t="s">
        <v>133</v>
      </c>
      <c r="AC580" t="s">
        <v>444</v>
      </c>
      <c r="AD580" t="s">
        <v>1668</v>
      </c>
      <c r="AE580" t="s">
        <v>426</v>
      </c>
      <c r="AF580" t="s">
        <v>124</v>
      </c>
      <c r="AG580" t="s">
        <v>112</v>
      </c>
      <c r="AH580" t="s">
        <v>124</v>
      </c>
      <c r="AI580" t="s">
        <v>112</v>
      </c>
      <c r="AJ580" t="s">
        <v>112</v>
      </c>
      <c r="AK580" t="s">
        <v>112</v>
      </c>
      <c r="AL580" t="s">
        <v>416</v>
      </c>
      <c r="AM580" t="s">
        <v>416</v>
      </c>
      <c r="AN580" t="s">
        <v>1669</v>
      </c>
      <c r="AO580">
        <v>3716</v>
      </c>
      <c r="AP580">
        <v>102264</v>
      </c>
      <c r="AQ580">
        <v>453</v>
      </c>
      <c r="AR580" t="s">
        <v>110</v>
      </c>
      <c r="AS580">
        <v>0</v>
      </c>
      <c r="AT580">
        <v>1006</v>
      </c>
      <c r="AU580">
        <v>0</v>
      </c>
      <c r="AV580">
        <v>1006</v>
      </c>
      <c r="BB580" t="s">
        <v>129</v>
      </c>
      <c r="BC580" t="s">
        <v>331</v>
      </c>
      <c r="BD580">
        <v>76</v>
      </c>
      <c r="BE580" t="s">
        <v>131</v>
      </c>
      <c r="BF580">
        <v>2</v>
      </c>
      <c r="BG580">
        <v>2</v>
      </c>
      <c r="BH580">
        <v>2</v>
      </c>
      <c r="BI580" t="s">
        <v>131</v>
      </c>
      <c r="BJ580" t="s">
        <v>366</v>
      </c>
      <c r="BK580" t="s">
        <v>112</v>
      </c>
      <c r="BN580" t="s">
        <v>133</v>
      </c>
      <c r="BR580" t="s">
        <v>133</v>
      </c>
      <c r="BU580" t="s">
        <v>153</v>
      </c>
      <c r="BV580" t="s">
        <v>124</v>
      </c>
      <c r="BW580" t="s">
        <v>112</v>
      </c>
      <c r="BX580">
        <v>0</v>
      </c>
      <c r="BZ580">
        <v>0</v>
      </c>
      <c r="CA580">
        <v>1</v>
      </c>
      <c r="CB580">
        <v>0</v>
      </c>
      <c r="CC580">
        <v>0</v>
      </c>
      <c r="CD580" t="s">
        <v>117</v>
      </c>
      <c r="CE580" t="s">
        <v>117</v>
      </c>
      <c r="CF580" t="s">
        <v>110</v>
      </c>
      <c r="CG580" t="s">
        <v>117</v>
      </c>
      <c r="CH580" t="s">
        <v>117</v>
      </c>
      <c r="CI580" t="s">
        <v>117</v>
      </c>
      <c r="CJ580" t="s">
        <v>117</v>
      </c>
      <c r="CK580" t="s">
        <v>112</v>
      </c>
      <c r="CL580">
        <v>6</v>
      </c>
      <c r="CM580">
        <v>4</v>
      </c>
      <c r="CN580" t="s">
        <v>134</v>
      </c>
      <c r="CO580" t="s">
        <v>183</v>
      </c>
      <c r="CP580">
        <v>0</v>
      </c>
      <c r="CQ580" t="s">
        <v>135</v>
      </c>
      <c r="CR580" t="s">
        <v>135</v>
      </c>
      <c r="CS580" t="s">
        <v>184</v>
      </c>
      <c r="CT580" t="s">
        <v>156</v>
      </c>
      <c r="CU580">
        <v>5</v>
      </c>
      <c r="CV580" t="s">
        <v>1670</v>
      </c>
      <c r="CW580" t="s">
        <v>1670</v>
      </c>
      <c r="CX580">
        <v>7</v>
      </c>
      <c r="CY580">
        <f t="shared" si="63"/>
        <v>1</v>
      </c>
      <c r="CZ580">
        <v>7.7</v>
      </c>
      <c r="DA580">
        <v>0</v>
      </c>
      <c r="DB580">
        <f t="shared" si="64"/>
        <v>1</v>
      </c>
      <c r="DC580">
        <v>0</v>
      </c>
      <c r="DD580">
        <v>0</v>
      </c>
      <c r="DE580">
        <v>0</v>
      </c>
      <c r="DF580">
        <v>1923</v>
      </c>
      <c r="DG580">
        <f t="shared" si="65"/>
        <v>1923</v>
      </c>
      <c r="DH580">
        <f t="shared" si="66"/>
        <v>1</v>
      </c>
      <c r="DI580">
        <v>77</v>
      </c>
      <c r="DJ580">
        <f t="shared" si="67"/>
        <v>77</v>
      </c>
      <c r="DK580">
        <f t="shared" si="68"/>
        <v>1</v>
      </c>
      <c r="DL580">
        <v>10</v>
      </c>
      <c r="DN580">
        <f>(DL580*InputWeights!$C$7+DB580*InputWeights!$C$6)</f>
        <v>5.5</v>
      </c>
      <c r="DO580">
        <f>(DD580*InputWeights!$C$12+DE580*InputWeights!$C$10+CU580*InputWeights!$C$11)</f>
        <v>2</v>
      </c>
      <c r="DP580">
        <f>(DC580*InputWeights!$C$18+DK580*InputWeights!$C$16+DH580*InputWeights!$C$15+CY580*InputWeights!$C$17)</f>
        <v>0.90000000000000013</v>
      </c>
      <c r="DR580">
        <f>DN580*InputWeights!$C$5+DO580*InputWeights!$C$9+DP580*InputWeights!$C$14</f>
        <v>26.1</v>
      </c>
      <c r="DS580">
        <f>((_xlfn.RANK.EQ(DR580,$DR$2:$DR$1000,0))/(COUNT(DR$2:$DR$1000)))*100</f>
        <v>79.943899018232827</v>
      </c>
      <c r="DT580">
        <f t="shared" si="69"/>
        <v>0</v>
      </c>
    </row>
    <row r="581" spans="1:124" x14ac:dyDescent="0.25">
      <c r="A581" t="s">
        <v>1698</v>
      </c>
      <c r="B581" t="s">
        <v>108</v>
      </c>
      <c r="C581" t="s">
        <v>109</v>
      </c>
      <c r="D581" t="s">
        <v>110</v>
      </c>
      <c r="E581" t="s">
        <v>802</v>
      </c>
      <c r="F581">
        <v>3778</v>
      </c>
      <c r="G581">
        <v>20000200</v>
      </c>
      <c r="H581">
        <v>0</v>
      </c>
      <c r="I581">
        <v>1950</v>
      </c>
      <c r="J581">
        <v>2004</v>
      </c>
      <c r="K581" t="s">
        <v>183</v>
      </c>
      <c r="L581" t="s">
        <v>114</v>
      </c>
      <c r="M581">
        <v>20</v>
      </c>
      <c r="N581" t="s">
        <v>358</v>
      </c>
      <c r="O581">
        <v>2</v>
      </c>
      <c r="Q581" t="s">
        <v>117</v>
      </c>
      <c r="R581">
        <v>0</v>
      </c>
      <c r="S581" t="s">
        <v>1666</v>
      </c>
      <c r="T581">
        <v>111</v>
      </c>
      <c r="V581">
        <v>3800</v>
      </c>
      <c r="W581" t="s">
        <v>116</v>
      </c>
      <c r="X581" t="s">
        <v>117</v>
      </c>
      <c r="Y581" t="s">
        <v>1699</v>
      </c>
      <c r="AA581" t="s">
        <v>133</v>
      </c>
      <c r="AC581" t="s">
        <v>1700</v>
      </c>
      <c r="AD581" t="s">
        <v>160</v>
      </c>
      <c r="AE581" t="s">
        <v>426</v>
      </c>
      <c r="AF581" t="s">
        <v>124</v>
      </c>
      <c r="AG581" t="s">
        <v>112</v>
      </c>
      <c r="AH581" t="s">
        <v>124</v>
      </c>
      <c r="AI581" t="s">
        <v>112</v>
      </c>
      <c r="AJ581" t="s">
        <v>112</v>
      </c>
      <c r="AK581" t="s">
        <v>112</v>
      </c>
      <c r="AL581" t="s">
        <v>807</v>
      </c>
      <c r="AM581" t="s">
        <v>1703</v>
      </c>
      <c r="AN581" t="s">
        <v>1704</v>
      </c>
      <c r="AO581">
        <v>3737</v>
      </c>
      <c r="AP581">
        <v>102264</v>
      </c>
      <c r="AQ581">
        <v>458</v>
      </c>
      <c r="AR581" t="s">
        <v>110</v>
      </c>
      <c r="AS581">
        <v>3806</v>
      </c>
      <c r="AT581">
        <v>7584</v>
      </c>
      <c r="AU581">
        <v>3806</v>
      </c>
      <c r="AV581">
        <v>7584</v>
      </c>
      <c r="BB581" t="s">
        <v>129</v>
      </c>
      <c r="BC581" t="s">
        <v>704</v>
      </c>
      <c r="BD581">
        <v>81</v>
      </c>
      <c r="BE581" t="s">
        <v>131</v>
      </c>
      <c r="BF581">
        <v>2</v>
      </c>
      <c r="BG581">
        <v>2</v>
      </c>
      <c r="BH581">
        <v>2</v>
      </c>
      <c r="BI581" t="s">
        <v>131</v>
      </c>
      <c r="BJ581" t="s">
        <v>366</v>
      </c>
      <c r="BK581" t="s">
        <v>112</v>
      </c>
      <c r="BN581" t="s">
        <v>133</v>
      </c>
      <c r="BR581" t="s">
        <v>133</v>
      </c>
      <c r="BU581" t="s">
        <v>153</v>
      </c>
      <c r="BV581" t="s">
        <v>116</v>
      </c>
      <c r="BW581" t="s">
        <v>112</v>
      </c>
      <c r="BX581">
        <v>0</v>
      </c>
      <c r="BZ581">
        <v>0</v>
      </c>
      <c r="CA581">
        <v>1</v>
      </c>
      <c r="CB581">
        <v>0</v>
      </c>
      <c r="CC581">
        <v>0</v>
      </c>
      <c r="CD581" t="s">
        <v>117</v>
      </c>
      <c r="CE581" t="s">
        <v>117</v>
      </c>
      <c r="CF581" t="s">
        <v>110</v>
      </c>
      <c r="CG581" t="s">
        <v>110</v>
      </c>
      <c r="CH581" t="s">
        <v>117</v>
      </c>
      <c r="CI581" t="s">
        <v>117</v>
      </c>
      <c r="CJ581" t="s">
        <v>117</v>
      </c>
      <c r="CK581" t="s">
        <v>112</v>
      </c>
      <c r="CL581">
        <v>7</v>
      </c>
      <c r="CM581">
        <v>9</v>
      </c>
      <c r="CN581" t="s">
        <v>142</v>
      </c>
      <c r="CO581" t="s">
        <v>183</v>
      </c>
      <c r="CP581">
        <v>0</v>
      </c>
      <c r="CQ581" t="s">
        <v>135</v>
      </c>
      <c r="CR581" t="s">
        <v>135</v>
      </c>
      <c r="CS581" t="s">
        <v>156</v>
      </c>
      <c r="CT581" t="s">
        <v>156</v>
      </c>
      <c r="CU581">
        <v>5</v>
      </c>
      <c r="CV581" t="s">
        <v>1705</v>
      </c>
      <c r="CW581" t="s">
        <v>1705</v>
      </c>
      <c r="CX581">
        <v>7</v>
      </c>
      <c r="CY581">
        <f t="shared" si="63"/>
        <v>1</v>
      </c>
      <c r="CZ581">
        <v>1.85809</v>
      </c>
      <c r="DA581">
        <v>0.92906</v>
      </c>
      <c r="DB581">
        <f t="shared" si="64"/>
        <v>1</v>
      </c>
      <c r="DC581">
        <v>0</v>
      </c>
      <c r="DD581">
        <v>0</v>
      </c>
      <c r="DE581">
        <v>0</v>
      </c>
      <c r="DF581">
        <v>3800</v>
      </c>
      <c r="DG581">
        <f t="shared" si="65"/>
        <v>3800</v>
      </c>
      <c r="DH581">
        <f t="shared" si="66"/>
        <v>1</v>
      </c>
      <c r="DI581">
        <v>201</v>
      </c>
      <c r="DJ581">
        <f t="shared" si="67"/>
        <v>201</v>
      </c>
      <c r="DK581">
        <f t="shared" si="68"/>
        <v>1</v>
      </c>
      <c r="DL581">
        <v>10</v>
      </c>
      <c r="DN581">
        <f>(DL581*InputWeights!$C$7+DB581*InputWeights!$C$6)</f>
        <v>5.5</v>
      </c>
      <c r="DO581">
        <f>(DD581*InputWeights!$C$12+DE581*InputWeights!$C$10+CU581*InputWeights!$C$11)</f>
        <v>2</v>
      </c>
      <c r="DP581">
        <f>(DC581*InputWeights!$C$18+DK581*InputWeights!$C$16+DH581*InputWeights!$C$15+CY581*InputWeights!$C$17)</f>
        <v>0.90000000000000013</v>
      </c>
      <c r="DR581">
        <f>DN581*InputWeights!$C$5+DO581*InputWeights!$C$9+DP581*InputWeights!$C$14</f>
        <v>26.1</v>
      </c>
      <c r="DS581">
        <f>((_xlfn.RANK.EQ(DR581,$DR$2:$DR$1000,0))/(COUNT(DR$2:$DR$1000)))*100</f>
        <v>79.943899018232827</v>
      </c>
      <c r="DT581">
        <f t="shared" si="69"/>
        <v>0</v>
      </c>
    </row>
    <row r="582" spans="1:124" x14ac:dyDescent="0.25">
      <c r="A582" t="s">
        <v>1906</v>
      </c>
      <c r="B582" t="s">
        <v>108</v>
      </c>
      <c r="C582" t="s">
        <v>109</v>
      </c>
      <c r="D582" t="s">
        <v>110</v>
      </c>
      <c r="E582" t="s">
        <v>333</v>
      </c>
      <c r="F582">
        <v>3297</v>
      </c>
      <c r="G582">
        <v>20000500</v>
      </c>
      <c r="H582">
        <v>10</v>
      </c>
      <c r="I582">
        <v>1985</v>
      </c>
      <c r="J582">
        <v>2006</v>
      </c>
      <c r="K582" t="s">
        <v>183</v>
      </c>
      <c r="L582" t="s">
        <v>114</v>
      </c>
      <c r="M582">
        <v>20</v>
      </c>
      <c r="N582" t="s">
        <v>229</v>
      </c>
      <c r="O582">
        <v>2</v>
      </c>
      <c r="Q582" t="s">
        <v>117</v>
      </c>
      <c r="R582">
        <v>0</v>
      </c>
      <c r="S582" t="s">
        <v>1135</v>
      </c>
      <c r="T582">
        <v>145</v>
      </c>
      <c r="V582">
        <v>2464</v>
      </c>
      <c r="W582" t="s">
        <v>116</v>
      </c>
      <c r="X582" t="s">
        <v>117</v>
      </c>
      <c r="Y582" t="s">
        <v>1910</v>
      </c>
      <c r="AA582" t="s">
        <v>133</v>
      </c>
      <c r="AC582" t="s">
        <v>1914</v>
      </c>
      <c r="AD582" t="s">
        <v>160</v>
      </c>
      <c r="AE582" t="s">
        <v>123</v>
      </c>
      <c r="AF582" t="s">
        <v>124</v>
      </c>
      <c r="AG582" t="s">
        <v>112</v>
      </c>
      <c r="AH582" t="s">
        <v>124</v>
      </c>
      <c r="AI582" t="s">
        <v>112</v>
      </c>
      <c r="AJ582" t="s">
        <v>112</v>
      </c>
      <c r="AK582" t="s">
        <v>112</v>
      </c>
      <c r="AL582" t="s">
        <v>1091</v>
      </c>
      <c r="AM582" t="s">
        <v>1917</v>
      </c>
      <c r="AN582" t="s">
        <v>1915</v>
      </c>
      <c r="AO582">
        <v>4301</v>
      </c>
      <c r="AP582">
        <v>102264</v>
      </c>
      <c r="AQ582">
        <v>596</v>
      </c>
      <c r="AR582" t="s">
        <v>110</v>
      </c>
      <c r="AS582">
        <v>588</v>
      </c>
      <c r="AT582">
        <v>3885</v>
      </c>
      <c r="AU582">
        <v>1146</v>
      </c>
      <c r="AV582">
        <v>4443</v>
      </c>
      <c r="BB582" t="s">
        <v>129</v>
      </c>
      <c r="BC582" t="s">
        <v>704</v>
      </c>
      <c r="BD582">
        <v>81</v>
      </c>
      <c r="BE582" t="s">
        <v>131</v>
      </c>
      <c r="BF582">
        <v>2</v>
      </c>
      <c r="BG582">
        <v>4</v>
      </c>
      <c r="BH582">
        <v>4</v>
      </c>
      <c r="BI582" t="s">
        <v>131</v>
      </c>
      <c r="BJ582" t="s">
        <v>366</v>
      </c>
      <c r="BK582" t="s">
        <v>112</v>
      </c>
      <c r="BN582" t="s">
        <v>133</v>
      </c>
      <c r="BR582" t="s">
        <v>133</v>
      </c>
      <c r="BU582" t="s">
        <v>112</v>
      </c>
      <c r="BV582" t="s">
        <v>116</v>
      </c>
      <c r="BW582" t="s">
        <v>112</v>
      </c>
      <c r="BX582">
        <v>0</v>
      </c>
      <c r="BZ582">
        <v>0</v>
      </c>
      <c r="CA582">
        <v>1</v>
      </c>
      <c r="CB582">
        <v>0</v>
      </c>
      <c r="CC582">
        <v>0</v>
      </c>
      <c r="CD582" t="s">
        <v>117</v>
      </c>
      <c r="CE582" t="s">
        <v>117</v>
      </c>
      <c r="CF582" t="s">
        <v>110</v>
      </c>
      <c r="CG582" t="s">
        <v>117</v>
      </c>
      <c r="CH582" t="s">
        <v>117</v>
      </c>
      <c r="CI582" t="s">
        <v>117</v>
      </c>
      <c r="CJ582" t="s">
        <v>117</v>
      </c>
      <c r="CK582" t="s">
        <v>112</v>
      </c>
      <c r="CL582">
        <v>9</v>
      </c>
      <c r="CM582">
        <v>15</v>
      </c>
      <c r="CN582" t="s">
        <v>142</v>
      </c>
      <c r="CO582" t="s">
        <v>183</v>
      </c>
      <c r="CP582">
        <v>0</v>
      </c>
      <c r="CQ582" t="s">
        <v>135</v>
      </c>
      <c r="CR582" t="s">
        <v>135</v>
      </c>
      <c r="CS582" t="s">
        <v>156</v>
      </c>
      <c r="CT582" t="s">
        <v>156</v>
      </c>
      <c r="CU582">
        <v>5</v>
      </c>
      <c r="CV582" t="s">
        <v>1918</v>
      </c>
      <c r="CW582" t="s">
        <v>1918</v>
      </c>
      <c r="CX582">
        <v>7</v>
      </c>
      <c r="CY582">
        <f t="shared" si="63"/>
        <v>1</v>
      </c>
      <c r="CZ582">
        <v>4.77332</v>
      </c>
      <c r="DA582">
        <v>2.16872</v>
      </c>
      <c r="DB582">
        <f t="shared" si="64"/>
        <v>1</v>
      </c>
      <c r="DC582">
        <v>0</v>
      </c>
      <c r="DD582">
        <v>0</v>
      </c>
      <c r="DE582">
        <v>0</v>
      </c>
      <c r="DF582">
        <v>2464</v>
      </c>
      <c r="DG582">
        <f t="shared" si="65"/>
        <v>2464</v>
      </c>
      <c r="DH582">
        <f t="shared" si="66"/>
        <v>1</v>
      </c>
      <c r="DI582">
        <v>87</v>
      </c>
      <c r="DJ582">
        <f t="shared" si="67"/>
        <v>87</v>
      </c>
      <c r="DK582">
        <f t="shared" si="68"/>
        <v>1</v>
      </c>
      <c r="DL582">
        <v>10</v>
      </c>
      <c r="DN582">
        <f>(DL582*InputWeights!$C$7+DB582*InputWeights!$C$6)</f>
        <v>5.5</v>
      </c>
      <c r="DO582">
        <f>(DD582*InputWeights!$C$12+DE582*InputWeights!$C$10+CU582*InputWeights!$C$11)</f>
        <v>2</v>
      </c>
      <c r="DP582">
        <f>(DC582*InputWeights!$C$18+DK582*InputWeights!$C$16+DH582*InputWeights!$C$15+CY582*InputWeights!$C$17)</f>
        <v>0.90000000000000013</v>
      </c>
      <c r="DR582">
        <f>DN582*InputWeights!$C$5+DO582*InputWeights!$C$9+DP582*InputWeights!$C$14</f>
        <v>26.1</v>
      </c>
      <c r="DS582">
        <f>((_xlfn.RANK.EQ(DR582,$DR$2:$DR$1000,0))/(COUNT(DR$2:$DR$1000)))*100</f>
        <v>79.943899018232827</v>
      </c>
      <c r="DT582">
        <f t="shared" si="69"/>
        <v>0</v>
      </c>
    </row>
    <row r="583" spans="1:124" x14ac:dyDescent="0.25">
      <c r="A583" t="s">
        <v>949</v>
      </c>
      <c r="B583" t="s">
        <v>108</v>
      </c>
      <c r="C583" t="s">
        <v>109</v>
      </c>
      <c r="D583" t="s">
        <v>110</v>
      </c>
      <c r="E583" t="s">
        <v>999</v>
      </c>
      <c r="F583">
        <v>2646</v>
      </c>
      <c r="G583">
        <v>8900</v>
      </c>
      <c r="H583">
        <v>10</v>
      </c>
      <c r="I583">
        <v>1959</v>
      </c>
      <c r="J583">
        <v>2001</v>
      </c>
      <c r="K583" t="s">
        <v>112</v>
      </c>
      <c r="L583" t="s">
        <v>110</v>
      </c>
      <c r="M583">
        <v>22</v>
      </c>
      <c r="N583" t="s">
        <v>177</v>
      </c>
      <c r="O583">
        <v>2</v>
      </c>
      <c r="Q583" t="s">
        <v>110</v>
      </c>
      <c r="R583">
        <v>1</v>
      </c>
      <c r="S583" t="s">
        <v>803</v>
      </c>
      <c r="T583">
        <v>149</v>
      </c>
      <c r="V583">
        <v>6998</v>
      </c>
      <c r="W583" t="s">
        <v>116</v>
      </c>
      <c r="X583" t="s">
        <v>117</v>
      </c>
      <c r="Y583" t="s">
        <v>589</v>
      </c>
      <c r="Z583" t="s">
        <v>119</v>
      </c>
      <c r="AA583" t="s">
        <v>952</v>
      </c>
      <c r="AC583" t="s">
        <v>989</v>
      </c>
      <c r="AD583" t="s">
        <v>1000</v>
      </c>
      <c r="AE583" t="s">
        <v>426</v>
      </c>
      <c r="AF583" t="s">
        <v>124</v>
      </c>
      <c r="AG583" t="s">
        <v>125</v>
      </c>
      <c r="AH583" t="s">
        <v>124</v>
      </c>
      <c r="AI583" t="s">
        <v>112</v>
      </c>
      <c r="AJ583" t="s">
        <v>112</v>
      </c>
      <c r="AK583" t="s">
        <v>125</v>
      </c>
      <c r="AL583" t="s">
        <v>990</v>
      </c>
      <c r="AM583" t="s">
        <v>990</v>
      </c>
      <c r="AN583" t="s">
        <v>1001</v>
      </c>
      <c r="AO583">
        <v>2556</v>
      </c>
      <c r="AP583">
        <v>102264</v>
      </c>
      <c r="AQ583">
        <v>207</v>
      </c>
      <c r="AR583" t="s">
        <v>110</v>
      </c>
      <c r="AS583">
        <v>65145</v>
      </c>
      <c r="AT583">
        <v>67791</v>
      </c>
      <c r="AU583">
        <v>120704</v>
      </c>
      <c r="AV583">
        <v>123350</v>
      </c>
      <c r="BB583" t="s">
        <v>129</v>
      </c>
      <c r="BC583" t="s">
        <v>189</v>
      </c>
      <c r="BD583">
        <v>78</v>
      </c>
      <c r="BE583" t="s">
        <v>131</v>
      </c>
      <c r="BF583">
        <v>0</v>
      </c>
      <c r="BG583">
        <v>4</v>
      </c>
      <c r="BH583">
        <v>4</v>
      </c>
      <c r="BI583" t="s">
        <v>664</v>
      </c>
      <c r="BJ583" t="s">
        <v>182</v>
      </c>
      <c r="BK583" t="s">
        <v>112</v>
      </c>
      <c r="BN583" t="s">
        <v>133</v>
      </c>
      <c r="BR583" t="s">
        <v>133</v>
      </c>
      <c r="BU583" t="s">
        <v>112</v>
      </c>
      <c r="BV583" t="s">
        <v>114</v>
      </c>
      <c r="BW583" t="s">
        <v>112</v>
      </c>
      <c r="BX583">
        <v>0</v>
      </c>
      <c r="BZ583">
        <v>0</v>
      </c>
      <c r="CA583">
        <v>1</v>
      </c>
      <c r="CB583">
        <v>0</v>
      </c>
      <c r="CC583">
        <v>0</v>
      </c>
      <c r="CD583" t="s">
        <v>110</v>
      </c>
      <c r="CE583" t="s">
        <v>110</v>
      </c>
      <c r="CF583" t="s">
        <v>110</v>
      </c>
      <c r="CG583" t="s">
        <v>117</v>
      </c>
      <c r="CH583" t="s">
        <v>114</v>
      </c>
      <c r="CI583" t="s">
        <v>117</v>
      </c>
      <c r="CJ583" t="s">
        <v>110</v>
      </c>
      <c r="CK583" t="s">
        <v>125</v>
      </c>
      <c r="CL583">
        <v>19</v>
      </c>
      <c r="CM583">
        <v>0</v>
      </c>
      <c r="CN583" t="s">
        <v>142</v>
      </c>
      <c r="CO583" t="s">
        <v>183</v>
      </c>
      <c r="CP583">
        <v>0</v>
      </c>
      <c r="CQ583" t="s">
        <v>143</v>
      </c>
      <c r="CR583" t="s">
        <v>143</v>
      </c>
      <c r="CS583" t="s">
        <v>184</v>
      </c>
      <c r="CT583" t="s">
        <v>184</v>
      </c>
      <c r="CU583">
        <v>7.5</v>
      </c>
      <c r="CV583" t="s">
        <v>1002</v>
      </c>
      <c r="CW583" t="s">
        <v>1002</v>
      </c>
      <c r="CX583">
        <v>3</v>
      </c>
      <c r="CY583">
        <f t="shared" si="63"/>
        <v>7.5</v>
      </c>
      <c r="CZ583">
        <v>1.9776</v>
      </c>
      <c r="DA583">
        <v>0.89227000000000001</v>
      </c>
      <c r="DB583">
        <f t="shared" si="64"/>
        <v>1</v>
      </c>
      <c r="DF583">
        <v>6998</v>
      </c>
      <c r="DG583">
        <f t="shared" si="65"/>
        <v>13996</v>
      </c>
      <c r="DH583">
        <f t="shared" si="66"/>
        <v>3</v>
      </c>
      <c r="DI583">
        <v>360</v>
      </c>
      <c r="DJ583">
        <f t="shared" si="67"/>
        <v>720</v>
      </c>
      <c r="DK583">
        <f t="shared" si="68"/>
        <v>2</v>
      </c>
      <c r="DN583">
        <f>(DL583*InputWeights!$C$7+DB583*InputWeights!$C$6)</f>
        <v>0.5</v>
      </c>
      <c r="DO583">
        <f>(DD583*InputWeights!$C$12+DE583*InputWeights!$C$10+CU583*InputWeights!$C$11)</f>
        <v>3</v>
      </c>
      <c r="DP583">
        <f>(DC583*InputWeights!$C$18+DK583*InputWeights!$C$16+DH583*InputWeights!$C$15+CY583*InputWeights!$C$17)</f>
        <v>3.85</v>
      </c>
      <c r="DR583">
        <f>DN583*InputWeights!$C$5+DO583*InputWeights!$C$9+DP583*InputWeights!$C$14</f>
        <v>25.9</v>
      </c>
      <c r="DS583">
        <f>((_xlfn.RANK.EQ(DR583,$DR$2:$DR$1000,0))/(COUNT(DR$2:$DR$1000)))*100</f>
        <v>81.626928471248249</v>
      </c>
      <c r="DT583">
        <f t="shared" si="69"/>
        <v>0</v>
      </c>
    </row>
    <row r="584" spans="1:124" x14ac:dyDescent="0.25">
      <c r="A584" t="s">
        <v>450</v>
      </c>
      <c r="B584" t="s">
        <v>108</v>
      </c>
      <c r="C584" t="s">
        <v>109</v>
      </c>
      <c r="D584" t="s">
        <v>110</v>
      </c>
      <c r="E584" t="s">
        <v>609</v>
      </c>
      <c r="F584">
        <v>2383</v>
      </c>
      <c r="G584">
        <v>11200</v>
      </c>
      <c r="H584">
        <v>20</v>
      </c>
      <c r="I584">
        <v>1965</v>
      </c>
      <c r="J584">
        <v>2014</v>
      </c>
      <c r="K584" t="s">
        <v>183</v>
      </c>
      <c r="L584" t="s">
        <v>114</v>
      </c>
      <c r="M584">
        <v>36</v>
      </c>
      <c r="N584" t="s">
        <v>177</v>
      </c>
      <c r="O584">
        <v>3</v>
      </c>
      <c r="Q584" t="s">
        <v>117</v>
      </c>
      <c r="R584">
        <v>0</v>
      </c>
      <c r="S584" t="s">
        <v>335</v>
      </c>
      <c r="T584">
        <v>95</v>
      </c>
      <c r="V584">
        <v>7251</v>
      </c>
      <c r="W584" t="s">
        <v>116</v>
      </c>
      <c r="X584" t="s">
        <v>117</v>
      </c>
      <c r="Y584" t="s">
        <v>610</v>
      </c>
      <c r="Z584" t="s">
        <v>119</v>
      </c>
      <c r="AA584" t="s">
        <v>454</v>
      </c>
      <c r="AC584" t="s">
        <v>611</v>
      </c>
      <c r="AD584" t="s">
        <v>160</v>
      </c>
      <c r="AE584" t="s">
        <v>340</v>
      </c>
      <c r="AF584" t="s">
        <v>124</v>
      </c>
      <c r="AG584" t="s">
        <v>125</v>
      </c>
      <c r="AH584" t="s">
        <v>124</v>
      </c>
      <c r="AI584" t="s">
        <v>150</v>
      </c>
      <c r="AJ584" t="s">
        <v>112</v>
      </c>
      <c r="AK584" t="s">
        <v>125</v>
      </c>
      <c r="AL584" t="s">
        <v>602</v>
      </c>
      <c r="AM584" t="s">
        <v>612</v>
      </c>
      <c r="AN584" t="s">
        <v>613</v>
      </c>
      <c r="AO584">
        <v>1863</v>
      </c>
      <c r="AP584">
        <v>102264</v>
      </c>
      <c r="AQ584">
        <v>71105</v>
      </c>
      <c r="AR584" t="s">
        <v>110</v>
      </c>
      <c r="AS584">
        <v>12261</v>
      </c>
      <c r="AT584">
        <v>14644</v>
      </c>
      <c r="AU584">
        <v>121012</v>
      </c>
      <c r="AV584">
        <v>123395</v>
      </c>
      <c r="BB584" t="s">
        <v>129</v>
      </c>
      <c r="BC584" t="s">
        <v>180</v>
      </c>
      <c r="BD584">
        <v>94</v>
      </c>
      <c r="BE584" t="s">
        <v>131</v>
      </c>
      <c r="BF584">
        <v>0</v>
      </c>
      <c r="BG584">
        <v>4</v>
      </c>
      <c r="BH584">
        <v>4</v>
      </c>
      <c r="BI584" t="s">
        <v>366</v>
      </c>
      <c r="BJ584" t="s">
        <v>182</v>
      </c>
      <c r="BK584" t="s">
        <v>112</v>
      </c>
      <c r="BN584" t="s">
        <v>133</v>
      </c>
      <c r="BR584" t="s">
        <v>133</v>
      </c>
      <c r="BU584" t="s">
        <v>112</v>
      </c>
      <c r="BV584" t="s">
        <v>114</v>
      </c>
      <c r="BW584" t="s">
        <v>112</v>
      </c>
      <c r="BX584">
        <v>0</v>
      </c>
      <c r="BZ584">
        <v>0</v>
      </c>
      <c r="CA584">
        <v>1</v>
      </c>
      <c r="CB584">
        <v>0</v>
      </c>
      <c r="CC584">
        <v>0</v>
      </c>
      <c r="CD584" t="s">
        <v>117</v>
      </c>
      <c r="CE584" t="s">
        <v>117</v>
      </c>
      <c r="CF584" t="s">
        <v>110</v>
      </c>
      <c r="CG584" t="s">
        <v>117</v>
      </c>
      <c r="CH584" t="s">
        <v>110</v>
      </c>
      <c r="CI584" t="s">
        <v>117</v>
      </c>
      <c r="CJ584" t="s">
        <v>110</v>
      </c>
      <c r="CK584" t="s">
        <v>112</v>
      </c>
      <c r="CL584">
        <v>8</v>
      </c>
      <c r="CM584">
        <v>2</v>
      </c>
      <c r="CN584" t="s">
        <v>142</v>
      </c>
      <c r="CO584" t="s">
        <v>183</v>
      </c>
      <c r="CP584">
        <v>0</v>
      </c>
      <c r="CQ584" t="s">
        <v>135</v>
      </c>
      <c r="CR584" t="s">
        <v>135</v>
      </c>
      <c r="CS584" t="s">
        <v>156</v>
      </c>
      <c r="CT584" t="s">
        <v>156</v>
      </c>
      <c r="CU584">
        <v>5</v>
      </c>
      <c r="CV584" t="s">
        <v>614</v>
      </c>
      <c r="CW584" t="s">
        <v>614</v>
      </c>
      <c r="CX584">
        <v>3</v>
      </c>
      <c r="CY584">
        <f t="shared" si="63"/>
        <v>7.5</v>
      </c>
      <c r="CZ584">
        <v>0.56243900000000002</v>
      </c>
      <c r="DA584">
        <v>0.31049599999999999</v>
      </c>
      <c r="DB584">
        <f t="shared" si="64"/>
        <v>1</v>
      </c>
      <c r="DC584">
        <v>10</v>
      </c>
      <c r="DF584">
        <v>7251</v>
      </c>
      <c r="DG584">
        <f t="shared" si="65"/>
        <v>7251</v>
      </c>
      <c r="DH584">
        <f t="shared" si="66"/>
        <v>2</v>
      </c>
      <c r="DI584">
        <v>901</v>
      </c>
      <c r="DJ584">
        <f t="shared" si="67"/>
        <v>901</v>
      </c>
      <c r="DK584">
        <f t="shared" si="68"/>
        <v>2</v>
      </c>
      <c r="DN584">
        <f>(DL584*InputWeights!$C$7+DB584*InputWeights!$C$6)</f>
        <v>0.5</v>
      </c>
      <c r="DO584">
        <f>(DD584*InputWeights!$C$12+DE584*InputWeights!$C$10+CU584*InputWeights!$C$11)</f>
        <v>2</v>
      </c>
      <c r="DP584">
        <f>(DC584*InputWeights!$C$18+DK584*InputWeights!$C$16+DH584*InputWeights!$C$15+CY584*InputWeights!$C$17)</f>
        <v>4.45</v>
      </c>
      <c r="DR584">
        <f>DN584*InputWeights!$C$5+DO584*InputWeights!$C$9+DP584*InputWeights!$C$14</f>
        <v>25.3</v>
      </c>
      <c r="DS584">
        <f>((_xlfn.RANK.EQ(DR584,$DR$2:$DR$1000,0))/(COUNT(DR$2:$DR$1000)))*100</f>
        <v>81.767180925666196</v>
      </c>
      <c r="DT584">
        <f t="shared" si="69"/>
        <v>0</v>
      </c>
    </row>
    <row r="585" spans="1:124" x14ac:dyDescent="0.25">
      <c r="A585" t="s">
        <v>1021</v>
      </c>
      <c r="B585" t="s">
        <v>108</v>
      </c>
      <c r="C585" t="s">
        <v>109</v>
      </c>
      <c r="D585" t="s">
        <v>110</v>
      </c>
      <c r="E585" t="s">
        <v>1039</v>
      </c>
      <c r="F585">
        <v>1813</v>
      </c>
      <c r="G585">
        <v>4400</v>
      </c>
      <c r="H585">
        <v>0</v>
      </c>
      <c r="I585">
        <v>2003</v>
      </c>
      <c r="J585">
        <v>2003</v>
      </c>
      <c r="K585" t="s">
        <v>153</v>
      </c>
      <c r="L585" t="s">
        <v>110</v>
      </c>
      <c r="M585">
        <v>24</v>
      </c>
      <c r="N585" t="s">
        <v>147</v>
      </c>
      <c r="O585">
        <v>2</v>
      </c>
      <c r="P585" t="s">
        <v>112</v>
      </c>
      <c r="Q585" t="s">
        <v>116</v>
      </c>
      <c r="R585">
        <v>12</v>
      </c>
      <c r="S585" t="s">
        <v>1007</v>
      </c>
      <c r="T585">
        <v>156</v>
      </c>
      <c r="V585">
        <v>8374</v>
      </c>
      <c r="W585" t="s">
        <v>116</v>
      </c>
      <c r="X585" t="s">
        <v>117</v>
      </c>
      <c r="Y585" t="s">
        <v>1022</v>
      </c>
      <c r="Z585" t="s">
        <v>119</v>
      </c>
      <c r="AA585" t="s">
        <v>1023</v>
      </c>
      <c r="AC585" t="s">
        <v>1040</v>
      </c>
      <c r="AD585" t="s">
        <v>1041</v>
      </c>
      <c r="AE585" t="s">
        <v>123</v>
      </c>
      <c r="AF585" t="s">
        <v>124</v>
      </c>
      <c r="AG585" t="s">
        <v>125</v>
      </c>
      <c r="AH585" t="s">
        <v>124</v>
      </c>
      <c r="AI585" t="s">
        <v>169</v>
      </c>
      <c r="AJ585" t="s">
        <v>112</v>
      </c>
      <c r="AK585" t="s">
        <v>125</v>
      </c>
      <c r="AL585" t="s">
        <v>1042</v>
      </c>
      <c r="AM585" t="s">
        <v>1042</v>
      </c>
      <c r="AN585" t="s">
        <v>1042</v>
      </c>
      <c r="AO585">
        <v>2657</v>
      </c>
      <c r="AP585">
        <v>102264</v>
      </c>
      <c r="AQ585">
        <v>220</v>
      </c>
      <c r="AR585" t="s">
        <v>110</v>
      </c>
      <c r="AS585">
        <v>98184</v>
      </c>
      <c r="AT585">
        <v>99997</v>
      </c>
      <c r="AU585">
        <v>98184</v>
      </c>
      <c r="AV585">
        <v>99997</v>
      </c>
      <c r="BB585" t="s">
        <v>129</v>
      </c>
      <c r="BC585" t="s">
        <v>189</v>
      </c>
      <c r="BD585">
        <v>91</v>
      </c>
      <c r="BE585" t="s">
        <v>131</v>
      </c>
      <c r="BF585">
        <v>0</v>
      </c>
      <c r="BG585">
        <v>3</v>
      </c>
      <c r="BH585">
        <v>3</v>
      </c>
      <c r="BI585" t="s">
        <v>226</v>
      </c>
      <c r="BJ585" t="s">
        <v>154</v>
      </c>
      <c r="BK585" t="s">
        <v>112</v>
      </c>
      <c r="BN585" t="s">
        <v>133</v>
      </c>
      <c r="BR585" t="s">
        <v>133</v>
      </c>
      <c r="BU585" t="s">
        <v>153</v>
      </c>
      <c r="BV585" t="s">
        <v>114</v>
      </c>
      <c r="BW585" t="s">
        <v>112</v>
      </c>
      <c r="BX585">
        <v>0</v>
      </c>
      <c r="BZ585">
        <v>0</v>
      </c>
      <c r="CA585">
        <v>1</v>
      </c>
      <c r="CB585">
        <v>0</v>
      </c>
      <c r="CC585">
        <v>0</v>
      </c>
      <c r="CD585" t="s">
        <v>110</v>
      </c>
      <c r="CE585" t="s">
        <v>116</v>
      </c>
      <c r="CF585" t="s">
        <v>110</v>
      </c>
      <c r="CG585" t="s">
        <v>117</v>
      </c>
      <c r="CH585" t="s">
        <v>117</v>
      </c>
      <c r="CI585" t="s">
        <v>117</v>
      </c>
      <c r="CJ585" t="s">
        <v>117</v>
      </c>
      <c r="CK585" t="s">
        <v>112</v>
      </c>
      <c r="CL585">
        <v>12</v>
      </c>
      <c r="CM585">
        <v>2</v>
      </c>
      <c r="CN585" t="s">
        <v>277</v>
      </c>
      <c r="CO585" t="s">
        <v>154</v>
      </c>
      <c r="CP585">
        <v>0</v>
      </c>
      <c r="CQ585" t="s">
        <v>143</v>
      </c>
      <c r="CR585" t="s">
        <v>143</v>
      </c>
      <c r="CS585" t="s">
        <v>184</v>
      </c>
      <c r="CT585" t="s">
        <v>156</v>
      </c>
      <c r="CU585">
        <v>5</v>
      </c>
      <c r="CV585" t="s">
        <v>1043</v>
      </c>
      <c r="CW585" t="s">
        <v>1043</v>
      </c>
      <c r="CX585">
        <v>3</v>
      </c>
      <c r="CY585">
        <f t="shared" si="63"/>
        <v>7.5</v>
      </c>
      <c r="CZ585">
        <v>2.0831900000000001</v>
      </c>
      <c r="DA585">
        <v>1.43927</v>
      </c>
      <c r="DB585">
        <f t="shared" si="64"/>
        <v>1</v>
      </c>
      <c r="DF585">
        <v>8374</v>
      </c>
      <c r="DG585">
        <f t="shared" si="65"/>
        <v>16748</v>
      </c>
      <c r="DH585">
        <f t="shared" si="66"/>
        <v>4</v>
      </c>
      <c r="DI585">
        <v>586</v>
      </c>
      <c r="DJ585">
        <f t="shared" si="67"/>
        <v>1172</v>
      </c>
      <c r="DK585">
        <f t="shared" si="68"/>
        <v>3</v>
      </c>
      <c r="DN585">
        <f>(DL585*InputWeights!$C$7+DB585*InputWeights!$C$6)</f>
        <v>0.5</v>
      </c>
      <c r="DO585">
        <f>(DD585*InputWeights!$C$12+DE585*InputWeights!$C$10+CU585*InputWeights!$C$11)</f>
        <v>2</v>
      </c>
      <c r="DP585">
        <f>(DC585*InputWeights!$C$18+DK585*InputWeights!$C$16+DH585*InputWeights!$C$15+CY585*InputWeights!$C$17)</f>
        <v>4.45</v>
      </c>
      <c r="DR585">
        <f>DN585*InputWeights!$C$5+DO585*InputWeights!$C$9+DP585*InputWeights!$C$14</f>
        <v>25.3</v>
      </c>
      <c r="DS585">
        <f>((_xlfn.RANK.EQ(DR585,$DR$2:$DR$1000,0))/(COUNT(DR$2:$DR$1000)))*100</f>
        <v>81.767180925666196</v>
      </c>
      <c r="DT585">
        <f t="shared" si="69"/>
        <v>0</v>
      </c>
    </row>
    <row r="586" spans="1:124" x14ac:dyDescent="0.25">
      <c r="A586" t="s">
        <v>949</v>
      </c>
      <c r="B586" t="s">
        <v>108</v>
      </c>
      <c r="C586" t="s">
        <v>109</v>
      </c>
      <c r="D586" t="s">
        <v>110</v>
      </c>
      <c r="E586" t="s">
        <v>978</v>
      </c>
      <c r="F586">
        <v>950</v>
      </c>
      <c r="G586">
        <v>7600</v>
      </c>
      <c r="H586">
        <v>30</v>
      </c>
      <c r="I586">
        <v>2001</v>
      </c>
      <c r="J586">
        <v>2001</v>
      </c>
      <c r="K586" t="s">
        <v>139</v>
      </c>
      <c r="L586" t="s">
        <v>110</v>
      </c>
      <c r="M586">
        <v>28</v>
      </c>
      <c r="N586" t="s">
        <v>147</v>
      </c>
      <c r="O586">
        <v>2</v>
      </c>
      <c r="Q586" t="s">
        <v>114</v>
      </c>
      <c r="R586">
        <v>999</v>
      </c>
      <c r="S586" t="s">
        <v>895</v>
      </c>
      <c r="T586">
        <v>145</v>
      </c>
      <c r="V586">
        <v>6783</v>
      </c>
      <c r="W586" t="s">
        <v>116</v>
      </c>
      <c r="X586" t="s">
        <v>117</v>
      </c>
      <c r="Y586" t="s">
        <v>974</v>
      </c>
      <c r="Z586" t="s">
        <v>119</v>
      </c>
      <c r="AA586" t="s">
        <v>952</v>
      </c>
      <c r="AC586" t="s">
        <v>766</v>
      </c>
      <c r="AD586" t="s">
        <v>160</v>
      </c>
      <c r="AE586" t="s">
        <v>426</v>
      </c>
      <c r="AF586" t="s">
        <v>124</v>
      </c>
      <c r="AG586" t="s">
        <v>125</v>
      </c>
      <c r="AH586" t="s">
        <v>124</v>
      </c>
      <c r="AI586" t="s">
        <v>112</v>
      </c>
      <c r="AJ586" t="s">
        <v>112</v>
      </c>
      <c r="AK586" t="s">
        <v>125</v>
      </c>
      <c r="AL586" t="s">
        <v>979</v>
      </c>
      <c r="AM586" t="s">
        <v>979</v>
      </c>
      <c r="AN586" t="s">
        <v>979</v>
      </c>
      <c r="AO586">
        <v>2541</v>
      </c>
      <c r="AP586">
        <v>102264</v>
      </c>
      <c r="AQ586">
        <v>211</v>
      </c>
      <c r="AR586" t="s">
        <v>114</v>
      </c>
      <c r="AS586">
        <v>0</v>
      </c>
      <c r="AT586">
        <v>950</v>
      </c>
      <c r="AU586">
        <v>22239</v>
      </c>
      <c r="AV586">
        <v>23189</v>
      </c>
      <c r="BB586" t="s">
        <v>129</v>
      </c>
      <c r="BC586" t="s">
        <v>189</v>
      </c>
      <c r="BD586">
        <v>91</v>
      </c>
      <c r="BE586" t="s">
        <v>131</v>
      </c>
      <c r="BF586">
        <v>0</v>
      </c>
      <c r="BG586">
        <v>4</v>
      </c>
      <c r="BH586">
        <v>4</v>
      </c>
      <c r="BI586" t="s">
        <v>549</v>
      </c>
      <c r="BJ586" t="s">
        <v>154</v>
      </c>
      <c r="BK586" t="s">
        <v>112</v>
      </c>
      <c r="BN586" t="s">
        <v>133</v>
      </c>
      <c r="BR586" t="s">
        <v>133</v>
      </c>
      <c r="BU586" t="s">
        <v>139</v>
      </c>
      <c r="BV586" t="s">
        <v>114</v>
      </c>
      <c r="BW586" t="s">
        <v>112</v>
      </c>
      <c r="BX586">
        <v>0</v>
      </c>
      <c r="BZ586">
        <v>0</v>
      </c>
      <c r="CA586">
        <v>1</v>
      </c>
      <c r="CB586">
        <v>0</v>
      </c>
      <c r="CC586">
        <v>0</v>
      </c>
      <c r="CD586" t="s">
        <v>114</v>
      </c>
      <c r="CE586" t="s">
        <v>114</v>
      </c>
      <c r="CF586" t="s">
        <v>110</v>
      </c>
      <c r="CG586" t="s">
        <v>117</v>
      </c>
      <c r="CH586" t="s">
        <v>114</v>
      </c>
      <c r="CI586" t="s">
        <v>117</v>
      </c>
      <c r="CJ586" t="s">
        <v>110</v>
      </c>
      <c r="CK586" t="s">
        <v>125</v>
      </c>
      <c r="CL586">
        <v>6</v>
      </c>
      <c r="CM586">
        <v>0</v>
      </c>
      <c r="CN586" t="s">
        <v>277</v>
      </c>
      <c r="CO586" t="s">
        <v>154</v>
      </c>
      <c r="CP586">
        <v>0</v>
      </c>
      <c r="CQ586" t="s">
        <v>143</v>
      </c>
      <c r="CR586" t="s">
        <v>143</v>
      </c>
      <c r="CS586" t="s">
        <v>184</v>
      </c>
      <c r="CT586" t="s">
        <v>156</v>
      </c>
      <c r="CU586">
        <v>5</v>
      </c>
      <c r="CV586" t="s">
        <v>980</v>
      </c>
      <c r="CW586" t="s">
        <v>980</v>
      </c>
      <c r="CX586">
        <v>3</v>
      </c>
      <c r="CY586">
        <f t="shared" si="63"/>
        <v>7.5</v>
      </c>
      <c r="CZ586">
        <v>4.9833400000000001</v>
      </c>
      <c r="DA586">
        <v>3.39255</v>
      </c>
      <c r="DB586">
        <f t="shared" si="64"/>
        <v>2.5</v>
      </c>
      <c r="DF586">
        <v>6783</v>
      </c>
      <c r="DG586">
        <f t="shared" si="65"/>
        <v>13566</v>
      </c>
      <c r="DH586">
        <f t="shared" si="66"/>
        <v>3</v>
      </c>
      <c r="DI586">
        <v>272</v>
      </c>
      <c r="DJ586">
        <f t="shared" si="67"/>
        <v>544</v>
      </c>
      <c r="DK586">
        <f t="shared" si="68"/>
        <v>2</v>
      </c>
      <c r="DN586">
        <f>(DL586*InputWeights!$C$7+DB586*InputWeights!$C$6)</f>
        <v>1.25</v>
      </c>
      <c r="DO586">
        <f>(DD586*InputWeights!$C$12+DE586*InputWeights!$C$10+CU586*InputWeights!$C$11)</f>
        <v>2</v>
      </c>
      <c r="DP586">
        <f>(DC586*InputWeights!$C$18+DK586*InputWeights!$C$16+DH586*InputWeights!$C$15+CY586*InputWeights!$C$17)</f>
        <v>3.85</v>
      </c>
      <c r="DR586">
        <f>DN586*InputWeights!$C$5+DO586*InputWeights!$C$9+DP586*InputWeights!$C$14</f>
        <v>25.15</v>
      </c>
      <c r="DS586">
        <f>((_xlfn.RANK.EQ(DR586,$DR$2:$DR$1000,0))/(COUNT(DR$2:$DR$1000)))*100</f>
        <v>82.047685834502104</v>
      </c>
      <c r="DT586">
        <f t="shared" si="69"/>
        <v>0</v>
      </c>
    </row>
    <row r="587" spans="1:124" x14ac:dyDescent="0.25">
      <c r="A587" t="s">
        <v>357</v>
      </c>
      <c r="B587" t="s">
        <v>108</v>
      </c>
      <c r="C587" t="s">
        <v>109</v>
      </c>
      <c r="D587" t="s">
        <v>110</v>
      </c>
      <c r="E587" t="s">
        <v>176</v>
      </c>
      <c r="F587">
        <v>597</v>
      </c>
      <c r="G587">
        <v>2200</v>
      </c>
      <c r="H587">
        <v>0</v>
      </c>
      <c r="I587">
        <v>1930</v>
      </c>
      <c r="J587">
        <v>2007</v>
      </c>
      <c r="K587" t="s">
        <v>183</v>
      </c>
      <c r="L587" t="s">
        <v>114</v>
      </c>
      <c r="M587">
        <v>26</v>
      </c>
      <c r="N587" t="s">
        <v>177</v>
      </c>
      <c r="O587">
        <v>2</v>
      </c>
      <c r="Q587" t="s">
        <v>117</v>
      </c>
      <c r="R587">
        <v>0</v>
      </c>
      <c r="S587" t="s">
        <v>359</v>
      </c>
      <c r="T587">
        <v>187</v>
      </c>
      <c r="V587">
        <v>12138</v>
      </c>
      <c r="W587" t="s">
        <v>116</v>
      </c>
      <c r="X587" t="s">
        <v>117</v>
      </c>
      <c r="Y587" t="s">
        <v>388</v>
      </c>
      <c r="Z587" t="s">
        <v>119</v>
      </c>
      <c r="AA587" t="s">
        <v>361</v>
      </c>
      <c r="AC587" t="s">
        <v>389</v>
      </c>
      <c r="AD587" t="s">
        <v>390</v>
      </c>
      <c r="AE587" t="s">
        <v>364</v>
      </c>
      <c r="AF587" t="s">
        <v>124</v>
      </c>
      <c r="AG587" t="s">
        <v>125</v>
      </c>
      <c r="AH587" t="s">
        <v>124</v>
      </c>
      <c r="AI587" t="s">
        <v>150</v>
      </c>
      <c r="AJ587" t="s">
        <v>112</v>
      </c>
      <c r="AK587" t="s">
        <v>125</v>
      </c>
      <c r="AL587" t="s">
        <v>380</v>
      </c>
      <c r="AM587" t="s">
        <v>178</v>
      </c>
      <c r="AN587" t="s">
        <v>178</v>
      </c>
      <c r="AO587">
        <v>1696</v>
      </c>
      <c r="AP587">
        <v>102264</v>
      </c>
      <c r="AQ587">
        <v>155</v>
      </c>
      <c r="AR587" t="s">
        <v>110</v>
      </c>
      <c r="AS587">
        <v>55197</v>
      </c>
      <c r="AT587">
        <v>55794</v>
      </c>
      <c r="AU587">
        <v>55197</v>
      </c>
      <c r="AV587">
        <v>55794</v>
      </c>
      <c r="BB587" t="s">
        <v>129</v>
      </c>
      <c r="BC587" t="s">
        <v>247</v>
      </c>
      <c r="BD587">
        <v>77</v>
      </c>
      <c r="BE587" t="s">
        <v>131</v>
      </c>
      <c r="BF587">
        <v>0</v>
      </c>
      <c r="BG587">
        <v>4</v>
      </c>
      <c r="BH587">
        <v>4</v>
      </c>
      <c r="BI587" t="s">
        <v>181</v>
      </c>
      <c r="BJ587" t="s">
        <v>182</v>
      </c>
      <c r="BK587" t="s">
        <v>112</v>
      </c>
      <c r="BN587" t="s">
        <v>133</v>
      </c>
      <c r="BR587" t="s">
        <v>133</v>
      </c>
      <c r="BU587" t="s">
        <v>112</v>
      </c>
      <c r="BV587" t="s">
        <v>114</v>
      </c>
      <c r="BW587" t="s">
        <v>112</v>
      </c>
      <c r="BX587">
        <v>0</v>
      </c>
      <c r="BZ587">
        <v>0</v>
      </c>
      <c r="CA587">
        <v>1</v>
      </c>
      <c r="CB587">
        <v>0</v>
      </c>
      <c r="CC587">
        <v>0</v>
      </c>
      <c r="CD587" t="s">
        <v>117</v>
      </c>
      <c r="CE587" t="s">
        <v>117</v>
      </c>
      <c r="CF587" t="s">
        <v>117</v>
      </c>
      <c r="CG587" t="s">
        <v>117</v>
      </c>
      <c r="CH587" t="s">
        <v>114</v>
      </c>
      <c r="CI587" t="s">
        <v>117</v>
      </c>
      <c r="CJ587" t="s">
        <v>117</v>
      </c>
      <c r="CK587" t="s">
        <v>125</v>
      </c>
      <c r="CL587">
        <v>7</v>
      </c>
      <c r="CM587">
        <v>0</v>
      </c>
      <c r="CN587" t="s">
        <v>134</v>
      </c>
      <c r="CO587" t="s">
        <v>183</v>
      </c>
      <c r="CP587">
        <v>0</v>
      </c>
      <c r="CR587" t="s">
        <v>248</v>
      </c>
      <c r="CS587" t="s">
        <v>136</v>
      </c>
      <c r="CT587" t="s">
        <v>184</v>
      </c>
      <c r="CU587">
        <v>7.5</v>
      </c>
      <c r="CV587" t="s">
        <v>391</v>
      </c>
      <c r="CW587" t="s">
        <v>391</v>
      </c>
      <c r="CX587">
        <v>3</v>
      </c>
      <c r="CY587">
        <f t="shared" si="63"/>
        <v>7.5</v>
      </c>
      <c r="CZ587">
        <v>0.83636500000000003</v>
      </c>
      <c r="DA587">
        <v>0.41372100000000001</v>
      </c>
      <c r="DB587">
        <f t="shared" si="64"/>
        <v>1</v>
      </c>
      <c r="DF587">
        <v>12138</v>
      </c>
      <c r="DG587">
        <f t="shared" si="65"/>
        <v>12138</v>
      </c>
      <c r="DH587">
        <f t="shared" si="66"/>
        <v>3</v>
      </c>
      <c r="DI587">
        <v>480</v>
      </c>
      <c r="DJ587">
        <f t="shared" si="67"/>
        <v>480</v>
      </c>
      <c r="DK587">
        <f t="shared" si="68"/>
        <v>1</v>
      </c>
      <c r="DN587">
        <f>(DL587*InputWeights!$C$7+DB587*InputWeights!$C$6)</f>
        <v>0.5</v>
      </c>
      <c r="DO587">
        <f>(DD587*InputWeights!$C$12+DE587*InputWeights!$C$10+CU587*InputWeights!$C$11)</f>
        <v>3</v>
      </c>
      <c r="DP587">
        <f>(DC587*InputWeights!$C$18+DK587*InputWeights!$C$16+DH587*InputWeights!$C$15+CY587*InputWeights!$C$17)</f>
        <v>3.6500000000000004</v>
      </c>
      <c r="DR587">
        <f>DN587*InputWeights!$C$5+DO587*InputWeights!$C$9+DP587*InputWeights!$C$14</f>
        <v>25.1</v>
      </c>
      <c r="DS587">
        <f>((_xlfn.RANK.EQ(DR587,$DR$2:$DR$1000,0))/(COUNT(DR$2:$DR$1000)))*100</f>
        <v>82.187938288920066</v>
      </c>
      <c r="DT587">
        <f t="shared" si="69"/>
        <v>0</v>
      </c>
    </row>
    <row r="588" spans="1:124" x14ac:dyDescent="0.25">
      <c r="A588" t="s">
        <v>1053</v>
      </c>
      <c r="B588" t="s">
        <v>108</v>
      </c>
      <c r="C588" t="s">
        <v>109</v>
      </c>
      <c r="D588" t="s">
        <v>110</v>
      </c>
      <c r="E588" t="s">
        <v>158</v>
      </c>
      <c r="F588">
        <v>2475</v>
      </c>
      <c r="G588">
        <v>2000</v>
      </c>
      <c r="H588">
        <v>0</v>
      </c>
      <c r="I588">
        <v>1966</v>
      </c>
      <c r="J588">
        <v>2007</v>
      </c>
      <c r="K588" t="s">
        <v>183</v>
      </c>
      <c r="L588" t="s">
        <v>114</v>
      </c>
      <c r="M588">
        <v>20</v>
      </c>
      <c r="N588" t="s">
        <v>358</v>
      </c>
      <c r="O588">
        <v>2</v>
      </c>
      <c r="P588" t="s">
        <v>112</v>
      </c>
      <c r="Q588" t="s">
        <v>117</v>
      </c>
      <c r="R588">
        <v>0</v>
      </c>
      <c r="S588" t="s">
        <v>1054</v>
      </c>
      <c r="T588">
        <v>141</v>
      </c>
      <c r="V588">
        <v>3436</v>
      </c>
      <c r="W588" t="s">
        <v>116</v>
      </c>
      <c r="X588" t="s">
        <v>117</v>
      </c>
      <c r="Y588" t="s">
        <v>1082</v>
      </c>
      <c r="Z588" t="s">
        <v>119</v>
      </c>
      <c r="AA588" t="s">
        <v>1056</v>
      </c>
      <c r="AC588" t="s">
        <v>1083</v>
      </c>
      <c r="AD588" t="s">
        <v>160</v>
      </c>
      <c r="AE588" t="s">
        <v>340</v>
      </c>
      <c r="AF588" t="s">
        <v>124</v>
      </c>
      <c r="AG588" t="s">
        <v>112</v>
      </c>
      <c r="AH588" t="s">
        <v>124</v>
      </c>
      <c r="AI588" t="s">
        <v>112</v>
      </c>
      <c r="AJ588" t="s">
        <v>112</v>
      </c>
      <c r="AK588" t="s">
        <v>112</v>
      </c>
      <c r="AL588" t="s">
        <v>161</v>
      </c>
      <c r="AM588" t="s">
        <v>1084</v>
      </c>
      <c r="AN588" t="s">
        <v>1085</v>
      </c>
      <c r="AO588">
        <v>2680</v>
      </c>
      <c r="AP588">
        <v>102264</v>
      </c>
      <c r="AQ588">
        <v>224</v>
      </c>
      <c r="AR588" t="s">
        <v>110</v>
      </c>
      <c r="AS588">
        <v>40525</v>
      </c>
      <c r="AT588">
        <v>43000</v>
      </c>
      <c r="AU588">
        <v>40525</v>
      </c>
      <c r="AV588">
        <v>43000</v>
      </c>
      <c r="BB588" t="s">
        <v>129</v>
      </c>
      <c r="BC588" t="s">
        <v>704</v>
      </c>
      <c r="BD588">
        <v>91</v>
      </c>
      <c r="BE588" t="s">
        <v>131</v>
      </c>
      <c r="BF588">
        <v>2</v>
      </c>
      <c r="BG588">
        <v>4</v>
      </c>
      <c r="BH588">
        <v>4</v>
      </c>
      <c r="BI588" t="s">
        <v>181</v>
      </c>
      <c r="BJ588" t="s">
        <v>366</v>
      </c>
      <c r="BK588" t="s">
        <v>112</v>
      </c>
      <c r="BN588" t="s">
        <v>133</v>
      </c>
      <c r="BR588" t="s">
        <v>133</v>
      </c>
      <c r="BU588" t="s">
        <v>112</v>
      </c>
      <c r="BV588" t="s">
        <v>116</v>
      </c>
      <c r="BW588" t="s">
        <v>112</v>
      </c>
      <c r="BX588">
        <v>0</v>
      </c>
      <c r="BZ588">
        <v>0</v>
      </c>
      <c r="CA588">
        <v>1</v>
      </c>
      <c r="CB588">
        <v>0</v>
      </c>
      <c r="CC588">
        <v>0</v>
      </c>
      <c r="CD588" t="s">
        <v>117</v>
      </c>
      <c r="CE588" t="s">
        <v>117</v>
      </c>
      <c r="CF588" t="s">
        <v>110</v>
      </c>
      <c r="CG588" t="s">
        <v>117</v>
      </c>
      <c r="CH588" t="s">
        <v>117</v>
      </c>
      <c r="CI588" t="s">
        <v>117</v>
      </c>
      <c r="CJ588" t="s">
        <v>117</v>
      </c>
      <c r="CK588" t="s">
        <v>112</v>
      </c>
      <c r="CL588">
        <v>3</v>
      </c>
      <c r="CM588">
        <v>6</v>
      </c>
      <c r="CN588" t="s">
        <v>142</v>
      </c>
      <c r="CO588" t="s">
        <v>183</v>
      </c>
      <c r="CP588">
        <v>0</v>
      </c>
      <c r="CQ588" t="s">
        <v>135</v>
      </c>
      <c r="CR588" t="s">
        <v>135</v>
      </c>
      <c r="CS588" t="s">
        <v>156</v>
      </c>
      <c r="CT588" t="s">
        <v>215</v>
      </c>
      <c r="CU588">
        <v>2.5</v>
      </c>
      <c r="CV588" t="s">
        <v>1086</v>
      </c>
      <c r="CW588" t="s">
        <v>1086</v>
      </c>
      <c r="CX588">
        <v>4</v>
      </c>
      <c r="CY588">
        <f t="shared" si="63"/>
        <v>2.5</v>
      </c>
      <c r="CZ588">
        <v>0.99157700000000004</v>
      </c>
      <c r="DA588">
        <v>0.58960000000000001</v>
      </c>
      <c r="DB588">
        <f t="shared" si="64"/>
        <v>1</v>
      </c>
      <c r="DC588">
        <v>0</v>
      </c>
      <c r="DD588">
        <v>0</v>
      </c>
      <c r="DE588">
        <v>0</v>
      </c>
      <c r="DF588">
        <v>3436</v>
      </c>
      <c r="DG588">
        <f t="shared" si="65"/>
        <v>3436</v>
      </c>
      <c r="DH588">
        <f t="shared" si="66"/>
        <v>1</v>
      </c>
      <c r="DI588">
        <v>34</v>
      </c>
      <c r="DJ588">
        <f t="shared" si="67"/>
        <v>34</v>
      </c>
      <c r="DK588">
        <f t="shared" si="68"/>
        <v>1</v>
      </c>
      <c r="DL588">
        <v>10</v>
      </c>
      <c r="DN588">
        <f>(DL588*InputWeights!$C$7+DB588*InputWeights!$C$6)</f>
        <v>5.5</v>
      </c>
      <c r="DO588">
        <f>(DD588*InputWeights!$C$12+DE588*InputWeights!$C$10+CU588*InputWeights!$C$11)</f>
        <v>1</v>
      </c>
      <c r="DP588">
        <f>(DC588*InputWeights!$C$18+DK588*InputWeights!$C$16+DH588*InputWeights!$C$15+CY588*InputWeights!$C$17)</f>
        <v>1.35</v>
      </c>
      <c r="DR588">
        <f>DN588*InputWeights!$C$5+DO588*InputWeights!$C$9+DP588*InputWeights!$C$14</f>
        <v>24.9</v>
      </c>
      <c r="DS588">
        <f>((_xlfn.RANK.EQ(DR588,$DR$2:$DR$1000,0))/(COUNT(DR$2:$DR$1000)))*100</f>
        <v>82.328190743337998</v>
      </c>
      <c r="DT588">
        <f t="shared" si="69"/>
        <v>0</v>
      </c>
    </row>
    <row r="589" spans="1:124" x14ac:dyDescent="0.25">
      <c r="A589" t="s">
        <v>1398</v>
      </c>
      <c r="B589" t="s">
        <v>108</v>
      </c>
      <c r="C589" t="s">
        <v>109</v>
      </c>
      <c r="D589" t="s">
        <v>110</v>
      </c>
      <c r="E589" t="s">
        <v>411</v>
      </c>
      <c r="F589">
        <v>3544</v>
      </c>
      <c r="G589">
        <v>20000100</v>
      </c>
      <c r="H589">
        <v>0</v>
      </c>
      <c r="I589">
        <v>1900</v>
      </c>
      <c r="J589">
        <v>2014</v>
      </c>
      <c r="K589" t="s">
        <v>183</v>
      </c>
      <c r="L589" t="s">
        <v>114</v>
      </c>
      <c r="M589">
        <v>22</v>
      </c>
      <c r="N589" t="s">
        <v>229</v>
      </c>
      <c r="O589">
        <v>2</v>
      </c>
      <c r="Q589" t="s">
        <v>117</v>
      </c>
      <c r="R589">
        <v>0</v>
      </c>
      <c r="S589" t="s">
        <v>908</v>
      </c>
      <c r="T589">
        <v>99</v>
      </c>
      <c r="V589">
        <v>4254</v>
      </c>
      <c r="W589" t="s">
        <v>116</v>
      </c>
      <c r="X589" t="s">
        <v>117</v>
      </c>
      <c r="Y589" t="s">
        <v>1399</v>
      </c>
      <c r="AA589" t="s">
        <v>133</v>
      </c>
      <c r="AC589" t="s">
        <v>1400</v>
      </c>
      <c r="AD589" t="s">
        <v>160</v>
      </c>
      <c r="AE589" t="s">
        <v>403</v>
      </c>
      <c r="AF589" t="s">
        <v>124</v>
      </c>
      <c r="AG589" t="s">
        <v>112</v>
      </c>
      <c r="AH589" t="s">
        <v>124</v>
      </c>
      <c r="AI589" t="s">
        <v>112</v>
      </c>
      <c r="AJ589" t="s">
        <v>112</v>
      </c>
      <c r="AK589" t="s">
        <v>112</v>
      </c>
      <c r="AL589" t="s">
        <v>416</v>
      </c>
      <c r="AM589" t="s">
        <v>416</v>
      </c>
      <c r="AN589" t="s">
        <v>1401</v>
      </c>
      <c r="AO589">
        <v>3213</v>
      </c>
      <c r="AP589">
        <v>102264</v>
      </c>
      <c r="AQ589">
        <v>324</v>
      </c>
      <c r="AR589" t="s">
        <v>110</v>
      </c>
      <c r="AS589">
        <v>0</v>
      </c>
      <c r="AT589">
        <v>3544</v>
      </c>
      <c r="AU589">
        <v>0</v>
      </c>
      <c r="AV589">
        <v>3544</v>
      </c>
      <c r="BB589" t="s">
        <v>129</v>
      </c>
      <c r="BC589" t="s">
        <v>1280</v>
      </c>
      <c r="BD589">
        <v>93</v>
      </c>
      <c r="BE589" t="s">
        <v>131</v>
      </c>
      <c r="BF589">
        <v>0</v>
      </c>
      <c r="BG589">
        <v>1</v>
      </c>
      <c r="BH589">
        <v>1</v>
      </c>
      <c r="BI589" t="s">
        <v>131</v>
      </c>
      <c r="BJ589" t="s">
        <v>182</v>
      </c>
      <c r="BK589" t="s">
        <v>112</v>
      </c>
      <c r="BN589" t="s">
        <v>133</v>
      </c>
      <c r="BR589" t="s">
        <v>133</v>
      </c>
      <c r="BU589" t="s">
        <v>112</v>
      </c>
      <c r="BV589" t="s">
        <v>116</v>
      </c>
      <c r="BW589" t="s">
        <v>112</v>
      </c>
      <c r="BX589">
        <v>0</v>
      </c>
      <c r="BZ589">
        <v>0</v>
      </c>
      <c r="CA589">
        <v>1</v>
      </c>
      <c r="CB589">
        <v>0</v>
      </c>
      <c r="CC589">
        <v>0</v>
      </c>
      <c r="CD589" t="s">
        <v>117</v>
      </c>
      <c r="CE589" t="s">
        <v>117</v>
      </c>
      <c r="CF589" t="s">
        <v>110</v>
      </c>
      <c r="CG589" t="s">
        <v>117</v>
      </c>
      <c r="CH589" t="s">
        <v>117</v>
      </c>
      <c r="CI589" t="s">
        <v>117</v>
      </c>
      <c r="CJ589" t="s">
        <v>117</v>
      </c>
      <c r="CK589" t="s">
        <v>112</v>
      </c>
      <c r="CL589">
        <v>8</v>
      </c>
      <c r="CM589">
        <v>5</v>
      </c>
      <c r="CN589" t="s">
        <v>142</v>
      </c>
      <c r="CO589" t="s">
        <v>183</v>
      </c>
      <c r="CP589">
        <v>0</v>
      </c>
      <c r="CQ589" t="s">
        <v>143</v>
      </c>
      <c r="CR589" t="s">
        <v>143</v>
      </c>
      <c r="CS589" t="s">
        <v>215</v>
      </c>
      <c r="CT589" t="s">
        <v>215</v>
      </c>
      <c r="CU589">
        <v>2.5</v>
      </c>
      <c r="CV589" t="s">
        <v>1402</v>
      </c>
      <c r="CW589" t="s">
        <v>1402</v>
      </c>
      <c r="CX589">
        <v>4</v>
      </c>
      <c r="CY589">
        <f t="shared" si="63"/>
        <v>2.5</v>
      </c>
      <c r="CZ589">
        <v>3.36572</v>
      </c>
      <c r="DA589">
        <v>2.5790899999999999</v>
      </c>
      <c r="DB589">
        <f t="shared" si="64"/>
        <v>1</v>
      </c>
      <c r="DC589">
        <v>0</v>
      </c>
      <c r="DD589">
        <v>0</v>
      </c>
      <c r="DE589">
        <v>0</v>
      </c>
      <c r="DF589">
        <v>4254</v>
      </c>
      <c r="DG589">
        <f t="shared" si="65"/>
        <v>4254</v>
      </c>
      <c r="DH589">
        <f t="shared" si="66"/>
        <v>1</v>
      </c>
      <c r="DI589">
        <v>71</v>
      </c>
      <c r="DJ589">
        <f t="shared" si="67"/>
        <v>71</v>
      </c>
      <c r="DK589">
        <f t="shared" si="68"/>
        <v>1</v>
      </c>
      <c r="DL589">
        <v>10</v>
      </c>
      <c r="DN589">
        <f>(DL589*InputWeights!$C$7+DB589*InputWeights!$C$6)</f>
        <v>5.5</v>
      </c>
      <c r="DO589">
        <f>(DD589*InputWeights!$C$12+DE589*InputWeights!$C$10+CU589*InputWeights!$C$11)</f>
        <v>1</v>
      </c>
      <c r="DP589">
        <f>(DC589*InputWeights!$C$18+DK589*InputWeights!$C$16+DH589*InputWeights!$C$15+CY589*InputWeights!$C$17)</f>
        <v>1.35</v>
      </c>
      <c r="DR589">
        <f>DN589*InputWeights!$C$5+DO589*InputWeights!$C$9+DP589*InputWeights!$C$14</f>
        <v>24.9</v>
      </c>
      <c r="DS589">
        <f>((_xlfn.RANK.EQ(DR589,$DR$2:$DR$1000,0))/(COUNT(DR$2:$DR$1000)))*100</f>
        <v>82.328190743337998</v>
      </c>
      <c r="DT589">
        <f t="shared" si="69"/>
        <v>0</v>
      </c>
    </row>
    <row r="590" spans="1:124" x14ac:dyDescent="0.25">
      <c r="A590" t="s">
        <v>2127</v>
      </c>
      <c r="B590" t="s">
        <v>108</v>
      </c>
      <c r="C590" t="s">
        <v>109</v>
      </c>
      <c r="D590" t="s">
        <v>110</v>
      </c>
      <c r="E590" t="s">
        <v>411</v>
      </c>
      <c r="F590">
        <v>554</v>
      </c>
      <c r="G590">
        <v>20000100</v>
      </c>
      <c r="H590">
        <v>10</v>
      </c>
      <c r="I590">
        <v>1963</v>
      </c>
      <c r="J590">
        <v>2012</v>
      </c>
      <c r="K590" t="s">
        <v>112</v>
      </c>
      <c r="L590" t="s">
        <v>110</v>
      </c>
      <c r="M590">
        <v>16</v>
      </c>
      <c r="N590" t="s">
        <v>177</v>
      </c>
      <c r="O590">
        <v>1</v>
      </c>
      <c r="Q590" t="s">
        <v>117</v>
      </c>
      <c r="R590">
        <v>0</v>
      </c>
      <c r="T590">
        <v>0</v>
      </c>
      <c r="V590">
        <v>2132</v>
      </c>
      <c r="W590" t="s">
        <v>110</v>
      </c>
      <c r="X590" t="s">
        <v>117</v>
      </c>
      <c r="Y590" t="s">
        <v>2128</v>
      </c>
      <c r="AA590" t="s">
        <v>133</v>
      </c>
      <c r="AE590" t="s">
        <v>123</v>
      </c>
      <c r="AF590" t="s">
        <v>124</v>
      </c>
      <c r="AG590" t="s">
        <v>125</v>
      </c>
      <c r="AH590" t="s">
        <v>124</v>
      </c>
      <c r="AI590" t="s">
        <v>112</v>
      </c>
      <c r="AJ590" t="s">
        <v>112</v>
      </c>
      <c r="AK590" t="s">
        <v>125</v>
      </c>
      <c r="AL590" t="s">
        <v>416</v>
      </c>
      <c r="AM590" t="s">
        <v>416</v>
      </c>
      <c r="AN590" t="s">
        <v>2129</v>
      </c>
      <c r="AO590">
        <v>4877</v>
      </c>
      <c r="AP590">
        <v>102264</v>
      </c>
      <c r="AQ590">
        <v>37232</v>
      </c>
      <c r="AR590" t="s">
        <v>110</v>
      </c>
      <c r="AS590">
        <v>0</v>
      </c>
      <c r="AT590">
        <v>554</v>
      </c>
      <c r="AU590">
        <v>0</v>
      </c>
      <c r="AV590">
        <v>554</v>
      </c>
      <c r="BB590" t="s">
        <v>129</v>
      </c>
      <c r="BC590" t="s">
        <v>189</v>
      </c>
      <c r="BD590">
        <v>0</v>
      </c>
      <c r="BE590" t="s">
        <v>131</v>
      </c>
      <c r="BF590">
        <v>2</v>
      </c>
      <c r="BG590">
        <v>0</v>
      </c>
      <c r="BH590">
        <v>2</v>
      </c>
      <c r="BJ590" t="s">
        <v>182</v>
      </c>
      <c r="BK590" t="s">
        <v>112</v>
      </c>
      <c r="BN590" t="s">
        <v>133</v>
      </c>
      <c r="BR590" t="s">
        <v>133</v>
      </c>
      <c r="BU590" t="s">
        <v>112</v>
      </c>
      <c r="BV590" t="s">
        <v>114</v>
      </c>
      <c r="BX590">
        <v>0</v>
      </c>
      <c r="BZ590">
        <v>0</v>
      </c>
      <c r="CA590">
        <v>1</v>
      </c>
      <c r="CB590">
        <v>0</v>
      </c>
      <c r="CC590">
        <v>0</v>
      </c>
      <c r="CD590" t="s">
        <v>117</v>
      </c>
      <c r="CE590" t="s">
        <v>117</v>
      </c>
      <c r="CF590" t="s">
        <v>110</v>
      </c>
      <c r="CG590" t="s">
        <v>117</v>
      </c>
      <c r="CH590" t="s">
        <v>114</v>
      </c>
      <c r="CI590" t="s">
        <v>117</v>
      </c>
      <c r="CJ590" t="s">
        <v>110</v>
      </c>
      <c r="CK590" t="s">
        <v>112</v>
      </c>
      <c r="CL590">
        <v>0</v>
      </c>
      <c r="CM590">
        <v>0</v>
      </c>
      <c r="CN590" t="s">
        <v>155</v>
      </c>
      <c r="CO590" t="s">
        <v>183</v>
      </c>
      <c r="CP590">
        <v>0</v>
      </c>
      <c r="CR590" t="s">
        <v>144</v>
      </c>
      <c r="CS590" t="s">
        <v>418</v>
      </c>
      <c r="CT590" t="s">
        <v>136</v>
      </c>
      <c r="CU590">
        <v>10</v>
      </c>
      <c r="CV590" t="s">
        <v>2130</v>
      </c>
      <c r="CW590" t="s">
        <v>2130</v>
      </c>
      <c r="CX590">
        <v>2</v>
      </c>
      <c r="CY590">
        <f t="shared" si="63"/>
        <v>7.5</v>
      </c>
      <c r="CZ590">
        <v>2.2257099999999999</v>
      </c>
      <c r="DA590">
        <v>1.9040600000000001</v>
      </c>
      <c r="DB590">
        <f t="shared" si="64"/>
        <v>1</v>
      </c>
      <c r="DF590">
        <v>2132</v>
      </c>
      <c r="DG590">
        <f t="shared" si="65"/>
        <v>4264</v>
      </c>
      <c r="DH590">
        <f t="shared" si="66"/>
        <v>1</v>
      </c>
      <c r="DI590">
        <v>149</v>
      </c>
      <c r="DJ590">
        <f t="shared" si="67"/>
        <v>298</v>
      </c>
      <c r="DK590">
        <f t="shared" si="68"/>
        <v>1</v>
      </c>
      <c r="DN590">
        <f>(DL590*InputWeights!$C$7+DB590*InputWeights!$C$6)</f>
        <v>0.5</v>
      </c>
      <c r="DO590">
        <f>(DD590*InputWeights!$C$12+DE590*InputWeights!$C$10+CU590*InputWeights!$C$11)</f>
        <v>4</v>
      </c>
      <c r="DP590">
        <f>(DC590*InputWeights!$C$18+DK590*InputWeights!$C$16+DH590*InputWeights!$C$15+CY590*InputWeights!$C$17)</f>
        <v>2.85</v>
      </c>
      <c r="DR590">
        <f>DN590*InputWeights!$C$5+DO590*InputWeights!$C$9+DP590*InputWeights!$C$14</f>
        <v>24.9</v>
      </c>
      <c r="DS590">
        <f>((_xlfn.RANK.EQ(DR590,$DR$2:$DR$1000,0))/(COUNT(DR$2:$DR$1000)))*100</f>
        <v>82.328190743337998</v>
      </c>
      <c r="DT590">
        <f t="shared" si="69"/>
        <v>0</v>
      </c>
    </row>
    <row r="591" spans="1:124" x14ac:dyDescent="0.25">
      <c r="A591" t="s">
        <v>2177</v>
      </c>
      <c r="B591" t="s">
        <v>108</v>
      </c>
      <c r="C591" t="s">
        <v>109</v>
      </c>
      <c r="D591" t="s">
        <v>110</v>
      </c>
      <c r="E591" t="s">
        <v>411</v>
      </c>
      <c r="F591">
        <v>695</v>
      </c>
      <c r="G591">
        <v>20000100</v>
      </c>
      <c r="H591">
        <v>10</v>
      </c>
      <c r="I591">
        <v>1990</v>
      </c>
      <c r="J591">
        <v>1990</v>
      </c>
      <c r="K591" t="s">
        <v>153</v>
      </c>
      <c r="L591" t="s">
        <v>110</v>
      </c>
      <c r="M591">
        <v>14</v>
      </c>
      <c r="N591" t="s">
        <v>147</v>
      </c>
      <c r="O591">
        <v>1</v>
      </c>
      <c r="Q591" t="s">
        <v>117</v>
      </c>
      <c r="R591">
        <v>0</v>
      </c>
      <c r="T591">
        <v>0</v>
      </c>
      <c r="V591">
        <v>1276</v>
      </c>
      <c r="W591" t="s">
        <v>110</v>
      </c>
      <c r="X591" t="s">
        <v>117</v>
      </c>
      <c r="Y591" t="s">
        <v>2178</v>
      </c>
      <c r="AA591" t="s">
        <v>133</v>
      </c>
      <c r="AE591" t="s">
        <v>426</v>
      </c>
      <c r="AF591" t="s">
        <v>124</v>
      </c>
      <c r="AG591" t="s">
        <v>125</v>
      </c>
      <c r="AH591" t="s">
        <v>124</v>
      </c>
      <c r="AI591" t="s">
        <v>112</v>
      </c>
      <c r="AJ591" t="s">
        <v>112</v>
      </c>
      <c r="AK591" t="s">
        <v>125</v>
      </c>
      <c r="AL591" t="s">
        <v>416</v>
      </c>
      <c r="AM591" t="s">
        <v>416</v>
      </c>
      <c r="AN591" t="s">
        <v>416</v>
      </c>
      <c r="AO591">
        <v>5043</v>
      </c>
      <c r="AP591">
        <v>102264</v>
      </c>
      <c r="AQ591">
        <v>37397</v>
      </c>
      <c r="AR591" t="s">
        <v>110</v>
      </c>
      <c r="AS591">
        <v>0</v>
      </c>
      <c r="AT591">
        <v>695</v>
      </c>
      <c r="AU591">
        <v>0</v>
      </c>
      <c r="AV591">
        <v>695</v>
      </c>
      <c r="BB591" t="s">
        <v>129</v>
      </c>
      <c r="BC591" t="s">
        <v>189</v>
      </c>
      <c r="BD591">
        <v>0</v>
      </c>
      <c r="BE591" t="s">
        <v>131</v>
      </c>
      <c r="BF591">
        <v>2</v>
      </c>
      <c r="BG591">
        <v>0</v>
      </c>
      <c r="BH591">
        <v>2</v>
      </c>
      <c r="BJ591" t="s">
        <v>154</v>
      </c>
      <c r="BK591" t="s">
        <v>112</v>
      </c>
      <c r="BN591" t="s">
        <v>133</v>
      </c>
      <c r="BR591" t="s">
        <v>133</v>
      </c>
      <c r="BU591" t="s">
        <v>153</v>
      </c>
      <c r="BV591" t="s">
        <v>114</v>
      </c>
      <c r="BX591">
        <v>0</v>
      </c>
      <c r="BZ591">
        <v>0</v>
      </c>
      <c r="CA591">
        <v>1</v>
      </c>
      <c r="CB591">
        <v>0</v>
      </c>
      <c r="CC591">
        <v>0</v>
      </c>
      <c r="CD591" t="s">
        <v>117</v>
      </c>
      <c r="CE591" t="s">
        <v>117</v>
      </c>
      <c r="CF591" t="s">
        <v>110</v>
      </c>
      <c r="CG591" t="s">
        <v>117</v>
      </c>
      <c r="CH591" t="s">
        <v>114</v>
      </c>
      <c r="CI591" t="s">
        <v>117</v>
      </c>
      <c r="CJ591" t="s">
        <v>110</v>
      </c>
      <c r="CK591" t="s">
        <v>112</v>
      </c>
      <c r="CL591">
        <v>0</v>
      </c>
      <c r="CM591">
        <v>0</v>
      </c>
      <c r="CN591" t="s">
        <v>155</v>
      </c>
      <c r="CO591" t="s">
        <v>154</v>
      </c>
      <c r="CP591">
        <v>0</v>
      </c>
      <c r="CR591" t="s">
        <v>144</v>
      </c>
      <c r="CS591" t="s">
        <v>418</v>
      </c>
      <c r="CT591" t="s">
        <v>136</v>
      </c>
      <c r="CU591">
        <v>10</v>
      </c>
      <c r="CV591" t="s">
        <v>2179</v>
      </c>
      <c r="CW591" t="s">
        <v>2179</v>
      </c>
      <c r="CX591">
        <v>3</v>
      </c>
      <c r="CY591">
        <f t="shared" si="63"/>
        <v>7.5</v>
      </c>
      <c r="CZ591">
        <v>0.51513699999999996</v>
      </c>
      <c r="DA591">
        <v>0.38018800000000003</v>
      </c>
      <c r="DB591">
        <f t="shared" si="64"/>
        <v>1</v>
      </c>
      <c r="DF591">
        <v>1276</v>
      </c>
      <c r="DG591">
        <f t="shared" si="65"/>
        <v>2552</v>
      </c>
      <c r="DH591">
        <f t="shared" si="66"/>
        <v>1</v>
      </c>
      <c r="DI591">
        <v>89</v>
      </c>
      <c r="DJ591">
        <f t="shared" si="67"/>
        <v>178</v>
      </c>
      <c r="DK591">
        <f t="shared" si="68"/>
        <v>1</v>
      </c>
      <c r="DN591">
        <f>(DL591*InputWeights!$C$7+DB591*InputWeights!$C$6)</f>
        <v>0.5</v>
      </c>
      <c r="DO591">
        <f>(DD591*InputWeights!$C$12+DE591*InputWeights!$C$10+CU591*InputWeights!$C$11)</f>
        <v>4</v>
      </c>
      <c r="DP591">
        <f>(DC591*InputWeights!$C$18+DK591*InputWeights!$C$16+DH591*InputWeights!$C$15+CY591*InputWeights!$C$17)</f>
        <v>2.85</v>
      </c>
      <c r="DR591">
        <f>DN591*InputWeights!$C$5+DO591*InputWeights!$C$9+DP591*InputWeights!$C$14</f>
        <v>24.9</v>
      </c>
      <c r="DS591">
        <f>((_xlfn.RANK.EQ(DR591,$DR$2:$DR$1000,0))/(COUNT(DR$2:$DR$1000)))*100</f>
        <v>82.328190743337998</v>
      </c>
      <c r="DT591">
        <f t="shared" si="69"/>
        <v>0</v>
      </c>
    </row>
    <row r="592" spans="1:124" x14ac:dyDescent="0.25">
      <c r="A592" t="s">
        <v>2213</v>
      </c>
      <c r="B592" t="s">
        <v>108</v>
      </c>
      <c r="C592" t="s">
        <v>109</v>
      </c>
      <c r="D592" t="s">
        <v>397</v>
      </c>
      <c r="E592" t="s">
        <v>824</v>
      </c>
      <c r="F592">
        <v>6019</v>
      </c>
      <c r="G592">
        <v>8</v>
      </c>
      <c r="H592">
        <v>0</v>
      </c>
      <c r="I592">
        <v>0</v>
      </c>
      <c r="J592">
        <v>0</v>
      </c>
      <c r="K592" t="s">
        <v>183</v>
      </c>
      <c r="L592" t="s">
        <v>114</v>
      </c>
      <c r="M592">
        <v>48</v>
      </c>
      <c r="N592" t="s">
        <v>358</v>
      </c>
      <c r="O592">
        <v>4</v>
      </c>
      <c r="Q592" t="s">
        <v>117</v>
      </c>
      <c r="R592">
        <v>0</v>
      </c>
      <c r="T592">
        <v>213</v>
      </c>
      <c r="V592">
        <v>19306</v>
      </c>
      <c r="W592" t="s">
        <v>116</v>
      </c>
      <c r="X592" t="s">
        <v>117</v>
      </c>
      <c r="Y592" t="s">
        <v>2210</v>
      </c>
      <c r="AA592" t="s">
        <v>133</v>
      </c>
      <c r="AC592" t="s">
        <v>2222</v>
      </c>
      <c r="AD592" t="s">
        <v>2223</v>
      </c>
      <c r="AF592" t="s">
        <v>124</v>
      </c>
      <c r="AG592" t="s">
        <v>125</v>
      </c>
      <c r="AH592" t="s">
        <v>124</v>
      </c>
      <c r="AI592" t="s">
        <v>112</v>
      </c>
      <c r="AJ592" t="s">
        <v>112</v>
      </c>
      <c r="AK592" t="s">
        <v>125</v>
      </c>
      <c r="AL592" t="s">
        <v>829</v>
      </c>
      <c r="AM592" t="s">
        <v>829</v>
      </c>
      <c r="AO592">
        <v>5179</v>
      </c>
      <c r="AP592">
        <v>102264</v>
      </c>
      <c r="AQ592">
        <v>11377</v>
      </c>
      <c r="AR592" t="s">
        <v>110</v>
      </c>
      <c r="AS592">
        <v>6206</v>
      </c>
      <c r="AT592">
        <v>12225</v>
      </c>
      <c r="AU592">
        <v>6206</v>
      </c>
      <c r="AV592">
        <v>12225</v>
      </c>
      <c r="BB592" t="s">
        <v>129</v>
      </c>
      <c r="BC592" t="s">
        <v>247</v>
      </c>
      <c r="BD592">
        <v>0</v>
      </c>
      <c r="BE592" t="s">
        <v>131</v>
      </c>
      <c r="BF592">
        <v>0</v>
      </c>
      <c r="BG592">
        <v>0</v>
      </c>
      <c r="BH592">
        <v>0</v>
      </c>
      <c r="BK592" t="s">
        <v>112</v>
      </c>
      <c r="BN592" t="s">
        <v>133</v>
      </c>
      <c r="BR592" t="s">
        <v>133</v>
      </c>
      <c r="BU592" t="s">
        <v>153</v>
      </c>
      <c r="BX592">
        <v>0</v>
      </c>
      <c r="BZ592">
        <v>0</v>
      </c>
      <c r="CA592">
        <v>4</v>
      </c>
      <c r="CB592">
        <v>0</v>
      </c>
      <c r="CC592">
        <v>0</v>
      </c>
      <c r="CE592" t="s">
        <v>117</v>
      </c>
      <c r="CF592" t="s">
        <v>110</v>
      </c>
      <c r="CK592" t="s">
        <v>112</v>
      </c>
      <c r="CL592">
        <v>0</v>
      </c>
      <c r="CM592">
        <v>0</v>
      </c>
      <c r="CP592">
        <v>0</v>
      </c>
      <c r="CQ592" t="s">
        <v>417</v>
      </c>
      <c r="CS592" t="s">
        <v>418</v>
      </c>
      <c r="CT592" t="s">
        <v>418</v>
      </c>
      <c r="CU592">
        <v>5</v>
      </c>
      <c r="CV592" t="s">
        <v>2224</v>
      </c>
      <c r="CW592" t="s">
        <v>2224</v>
      </c>
      <c r="CX592">
        <v>3</v>
      </c>
      <c r="CY592">
        <f t="shared" si="63"/>
        <v>7.5</v>
      </c>
      <c r="CZ592">
        <v>0.54333500000000001</v>
      </c>
      <c r="DA592">
        <v>0.54333500000000001</v>
      </c>
      <c r="DB592">
        <f t="shared" si="64"/>
        <v>1</v>
      </c>
      <c r="DF592">
        <v>19306</v>
      </c>
      <c r="DG592">
        <f t="shared" si="65"/>
        <v>19306</v>
      </c>
      <c r="DH592">
        <f t="shared" si="66"/>
        <v>4</v>
      </c>
      <c r="DI592">
        <v>962</v>
      </c>
      <c r="DJ592">
        <f t="shared" si="67"/>
        <v>962</v>
      </c>
      <c r="DK592">
        <f t="shared" si="68"/>
        <v>2</v>
      </c>
      <c r="DN592">
        <f>(DL592*InputWeights!$C$7+DB592*InputWeights!$C$6)</f>
        <v>0.5</v>
      </c>
      <c r="DO592">
        <f>(DD592*InputWeights!$C$12+DE592*InputWeights!$C$10+CU592*InputWeights!$C$11)</f>
        <v>2</v>
      </c>
      <c r="DP592">
        <f>(DC592*InputWeights!$C$18+DK592*InputWeights!$C$16+DH592*InputWeights!$C$15+CY592*InputWeights!$C$17)</f>
        <v>4.25</v>
      </c>
      <c r="DR592">
        <f>DN592*InputWeights!$C$5+DO592*InputWeights!$C$9+DP592*InputWeights!$C$14</f>
        <v>24.5</v>
      </c>
      <c r="DS592">
        <f>((_xlfn.RANK.EQ(DR592,$DR$2:$DR$1000,0))/(COUNT(DR$2:$DR$1000)))*100</f>
        <v>82.889200561009815</v>
      </c>
      <c r="DT592">
        <f t="shared" si="69"/>
        <v>0</v>
      </c>
    </row>
    <row r="593" spans="1:124" x14ac:dyDescent="0.25">
      <c r="A593" t="s">
        <v>2561</v>
      </c>
      <c r="B593" t="s">
        <v>108</v>
      </c>
      <c r="C593" t="s">
        <v>109</v>
      </c>
      <c r="D593" t="s">
        <v>397</v>
      </c>
      <c r="E593" t="s">
        <v>802</v>
      </c>
      <c r="F593">
        <v>792</v>
      </c>
      <c r="G593">
        <v>2</v>
      </c>
      <c r="H593">
        <v>0</v>
      </c>
      <c r="I593">
        <v>0</v>
      </c>
      <c r="J593">
        <v>0</v>
      </c>
      <c r="K593" t="s">
        <v>183</v>
      </c>
      <c r="L593" t="s">
        <v>114</v>
      </c>
      <c r="M593">
        <v>60</v>
      </c>
      <c r="N593" t="s">
        <v>358</v>
      </c>
      <c r="O593">
        <v>4</v>
      </c>
      <c r="Q593" t="s">
        <v>117</v>
      </c>
      <c r="R593">
        <v>0</v>
      </c>
      <c r="T593">
        <v>456</v>
      </c>
      <c r="V593">
        <v>7654</v>
      </c>
      <c r="W593" t="s">
        <v>116</v>
      </c>
      <c r="X593" t="s">
        <v>117</v>
      </c>
      <c r="Y593" t="s">
        <v>2215</v>
      </c>
      <c r="AA593" t="s">
        <v>133</v>
      </c>
      <c r="AC593" t="s">
        <v>2562</v>
      </c>
      <c r="AD593" t="s">
        <v>2210</v>
      </c>
      <c r="AF593" t="s">
        <v>124</v>
      </c>
      <c r="AG593" t="s">
        <v>125</v>
      </c>
      <c r="AH593" t="s">
        <v>124</v>
      </c>
      <c r="AI593" t="s">
        <v>112</v>
      </c>
      <c r="AJ593" t="s">
        <v>112</v>
      </c>
      <c r="AK593" t="s">
        <v>125</v>
      </c>
      <c r="AL593" t="s">
        <v>416</v>
      </c>
      <c r="AM593" t="s">
        <v>807</v>
      </c>
      <c r="AO593">
        <v>6053</v>
      </c>
      <c r="AP593">
        <v>102264</v>
      </c>
      <c r="AQ593">
        <v>11414</v>
      </c>
      <c r="AR593" t="s">
        <v>110</v>
      </c>
      <c r="AS593">
        <v>475</v>
      </c>
      <c r="AT593">
        <v>1267</v>
      </c>
      <c r="AU593">
        <v>475</v>
      </c>
      <c r="AV593">
        <v>1267</v>
      </c>
      <c r="BB593" t="s">
        <v>129</v>
      </c>
      <c r="BC593" t="s">
        <v>247</v>
      </c>
      <c r="BD593">
        <v>0</v>
      </c>
      <c r="BE593" t="s">
        <v>131</v>
      </c>
      <c r="BF593">
        <v>0</v>
      </c>
      <c r="BG593">
        <v>0</v>
      </c>
      <c r="BH593">
        <v>0</v>
      </c>
      <c r="BK593" t="s">
        <v>112</v>
      </c>
      <c r="BN593" t="s">
        <v>133</v>
      </c>
      <c r="BR593" t="s">
        <v>133</v>
      </c>
      <c r="BU593" t="s">
        <v>112</v>
      </c>
      <c r="BX593">
        <v>0</v>
      </c>
      <c r="BZ593">
        <v>0</v>
      </c>
      <c r="CA593">
        <v>4</v>
      </c>
      <c r="CB593">
        <v>0</v>
      </c>
      <c r="CC593">
        <v>0</v>
      </c>
      <c r="CE593" t="s">
        <v>117</v>
      </c>
      <c r="CF593" t="s">
        <v>110</v>
      </c>
      <c r="CK593" t="s">
        <v>112</v>
      </c>
      <c r="CL593">
        <v>0</v>
      </c>
      <c r="CM593">
        <v>0</v>
      </c>
      <c r="CP593">
        <v>0</v>
      </c>
      <c r="CQ593" t="s">
        <v>417</v>
      </c>
      <c r="CS593" t="s">
        <v>418</v>
      </c>
      <c r="CT593" t="s">
        <v>418</v>
      </c>
      <c r="CU593">
        <v>5</v>
      </c>
      <c r="CV593" t="s">
        <v>2563</v>
      </c>
      <c r="CW593" t="s">
        <v>2563</v>
      </c>
      <c r="CX593">
        <v>3</v>
      </c>
      <c r="CY593">
        <f t="shared" si="63"/>
        <v>7.5</v>
      </c>
      <c r="CZ593">
        <v>2.0380199999999999</v>
      </c>
      <c r="DA593">
        <v>1.3486100000000001</v>
      </c>
      <c r="DB593">
        <f t="shared" si="64"/>
        <v>1</v>
      </c>
      <c r="DC593">
        <v>10</v>
      </c>
      <c r="DF593">
        <v>7654</v>
      </c>
      <c r="DG593">
        <f t="shared" si="65"/>
        <v>7654</v>
      </c>
      <c r="DH593">
        <f t="shared" si="66"/>
        <v>2</v>
      </c>
      <c r="DI593">
        <v>383</v>
      </c>
      <c r="DJ593">
        <f t="shared" si="67"/>
        <v>383</v>
      </c>
      <c r="DK593">
        <f t="shared" si="68"/>
        <v>1</v>
      </c>
      <c r="DN593">
        <f>(DL593*InputWeights!$C$7+DB593*InputWeights!$C$6)</f>
        <v>0.5</v>
      </c>
      <c r="DO593">
        <f>(DD593*InputWeights!$C$12+DE593*InputWeights!$C$10+CU593*InputWeights!$C$11)</f>
        <v>2</v>
      </c>
      <c r="DP593">
        <f>(DC593*InputWeights!$C$18+DK593*InputWeights!$C$16+DH593*InputWeights!$C$15+CY593*InputWeights!$C$17)</f>
        <v>4.25</v>
      </c>
      <c r="DR593">
        <f>DN593*InputWeights!$C$5+DO593*InputWeights!$C$9+DP593*InputWeights!$C$14</f>
        <v>24.5</v>
      </c>
      <c r="DS593">
        <f>((_xlfn.RANK.EQ(DR593,$DR$2:$DR$1000,0))/(COUNT(DR$2:$DR$1000)))*100</f>
        <v>82.889200561009815</v>
      </c>
      <c r="DT593">
        <f t="shared" si="69"/>
        <v>0</v>
      </c>
    </row>
    <row r="594" spans="1:124" x14ac:dyDescent="0.25">
      <c r="A594" t="s">
        <v>1942</v>
      </c>
      <c r="B594" t="s">
        <v>108</v>
      </c>
      <c r="C594" t="s">
        <v>109</v>
      </c>
      <c r="D594" t="s">
        <v>110</v>
      </c>
      <c r="E594" t="s">
        <v>451</v>
      </c>
      <c r="F594">
        <v>2106</v>
      </c>
      <c r="G594">
        <v>20000700</v>
      </c>
      <c r="H594">
        <v>0</v>
      </c>
      <c r="I594">
        <v>1966</v>
      </c>
      <c r="J594">
        <v>2006</v>
      </c>
      <c r="K594" t="s">
        <v>183</v>
      </c>
      <c r="L594" t="s">
        <v>114</v>
      </c>
      <c r="M594">
        <v>22</v>
      </c>
      <c r="N594" t="s">
        <v>229</v>
      </c>
      <c r="O594">
        <v>2</v>
      </c>
      <c r="P594" t="s">
        <v>112</v>
      </c>
      <c r="Q594" t="s">
        <v>117</v>
      </c>
      <c r="R594">
        <v>0</v>
      </c>
      <c r="S594" t="s">
        <v>335</v>
      </c>
      <c r="T594">
        <v>217</v>
      </c>
      <c r="V594">
        <v>14347</v>
      </c>
      <c r="W594" t="s">
        <v>116</v>
      </c>
      <c r="X594" t="s">
        <v>117</v>
      </c>
      <c r="Y594" t="s">
        <v>1943</v>
      </c>
      <c r="AA594" t="s">
        <v>133</v>
      </c>
      <c r="AC594" t="s">
        <v>160</v>
      </c>
      <c r="AD594" t="s">
        <v>1943</v>
      </c>
      <c r="AE594" t="s">
        <v>274</v>
      </c>
      <c r="AF594" t="s">
        <v>124</v>
      </c>
      <c r="AG594" t="s">
        <v>112</v>
      </c>
      <c r="AH594" t="s">
        <v>124</v>
      </c>
      <c r="AI594" t="s">
        <v>112</v>
      </c>
      <c r="AJ594" t="s">
        <v>112</v>
      </c>
      <c r="AK594" t="s">
        <v>112</v>
      </c>
      <c r="AL594" t="s">
        <v>341</v>
      </c>
      <c r="AM594" t="s">
        <v>1944</v>
      </c>
      <c r="AN594" t="s">
        <v>1945</v>
      </c>
      <c r="AO594">
        <v>4339</v>
      </c>
      <c r="AP594">
        <v>102264</v>
      </c>
      <c r="AQ594">
        <v>605</v>
      </c>
      <c r="AR594" t="s">
        <v>110</v>
      </c>
      <c r="AS594">
        <v>8023</v>
      </c>
      <c r="AT594">
        <v>10129</v>
      </c>
      <c r="AU594">
        <v>8023</v>
      </c>
      <c r="AV594">
        <v>10129</v>
      </c>
      <c r="BB594" t="s">
        <v>129</v>
      </c>
      <c r="BC594" t="s">
        <v>130</v>
      </c>
      <c r="BD594">
        <v>71</v>
      </c>
      <c r="BE594" t="s">
        <v>131</v>
      </c>
      <c r="BF594">
        <v>0</v>
      </c>
      <c r="BG594">
        <v>4</v>
      </c>
      <c r="BH594">
        <v>4</v>
      </c>
      <c r="BI594" t="s">
        <v>183</v>
      </c>
      <c r="BJ594" t="s">
        <v>366</v>
      </c>
      <c r="BK594" t="s">
        <v>112</v>
      </c>
      <c r="BN594" t="s">
        <v>133</v>
      </c>
      <c r="BR594" t="s">
        <v>133</v>
      </c>
      <c r="BU594" t="s">
        <v>153</v>
      </c>
      <c r="BV594" t="s">
        <v>116</v>
      </c>
      <c r="BW594" t="s">
        <v>112</v>
      </c>
      <c r="BX594">
        <v>0</v>
      </c>
      <c r="BZ594">
        <v>0</v>
      </c>
      <c r="CA594">
        <v>1</v>
      </c>
      <c r="CB594">
        <v>0</v>
      </c>
      <c r="CC594">
        <v>0</v>
      </c>
      <c r="CD594" t="s">
        <v>117</v>
      </c>
      <c r="CE594" t="s">
        <v>117</v>
      </c>
      <c r="CF594" t="s">
        <v>110</v>
      </c>
      <c r="CG594" t="s">
        <v>117</v>
      </c>
      <c r="CH594" t="s">
        <v>117</v>
      </c>
      <c r="CI594" t="s">
        <v>117</v>
      </c>
      <c r="CJ594" t="s">
        <v>117</v>
      </c>
      <c r="CK594" t="s">
        <v>112</v>
      </c>
      <c r="CL594">
        <v>5</v>
      </c>
      <c r="CM594">
        <v>7</v>
      </c>
      <c r="CN594" t="s">
        <v>134</v>
      </c>
      <c r="CO594" t="s">
        <v>183</v>
      </c>
      <c r="CP594">
        <v>0</v>
      </c>
      <c r="CQ594" t="s">
        <v>135</v>
      </c>
      <c r="CR594" t="s">
        <v>135</v>
      </c>
      <c r="CS594" t="s">
        <v>136</v>
      </c>
      <c r="CT594" t="s">
        <v>184</v>
      </c>
      <c r="CU594">
        <v>7.5</v>
      </c>
      <c r="CV594" t="s">
        <v>1946</v>
      </c>
      <c r="CW594" t="s">
        <v>1946</v>
      </c>
      <c r="CX594">
        <v>4</v>
      </c>
      <c r="CY594">
        <f t="shared" si="63"/>
        <v>2.5</v>
      </c>
      <c r="CZ594">
        <v>0</v>
      </c>
      <c r="DA594">
        <v>0</v>
      </c>
      <c r="DB594">
        <f t="shared" si="64"/>
        <v>1</v>
      </c>
      <c r="DC594">
        <v>10</v>
      </c>
      <c r="DF594">
        <v>14347</v>
      </c>
      <c r="DG594">
        <f t="shared" si="65"/>
        <v>14347</v>
      </c>
      <c r="DH594">
        <f t="shared" si="66"/>
        <v>3</v>
      </c>
      <c r="DI594">
        <v>541</v>
      </c>
      <c r="DJ594">
        <f t="shared" si="67"/>
        <v>541</v>
      </c>
      <c r="DK594">
        <f t="shared" si="68"/>
        <v>2</v>
      </c>
      <c r="DN594">
        <f>(DL594*InputWeights!$C$7+DB594*InputWeights!$C$6)</f>
        <v>0.5</v>
      </c>
      <c r="DO594">
        <f>(DD594*InputWeights!$C$12+DE594*InputWeights!$C$10+CU594*InputWeights!$C$11)</f>
        <v>3</v>
      </c>
      <c r="DP594">
        <f>(DC594*InputWeights!$C$18+DK594*InputWeights!$C$16+DH594*InputWeights!$C$15+CY594*InputWeights!$C$17)</f>
        <v>3.35</v>
      </c>
      <c r="DR594">
        <f>DN594*InputWeights!$C$5+DO594*InputWeights!$C$9+DP594*InputWeights!$C$14</f>
        <v>23.9</v>
      </c>
      <c r="DS594">
        <f>((_xlfn.RANK.EQ(DR594,$DR$2:$DR$1000,0))/(COUNT(DR$2:$DR$1000)))*100</f>
        <v>83.169705469845724</v>
      </c>
      <c r="DT594">
        <f t="shared" si="69"/>
        <v>0</v>
      </c>
    </row>
    <row r="595" spans="1:124" x14ac:dyDescent="0.25">
      <c r="A595" t="s">
        <v>2213</v>
      </c>
      <c r="B595" t="s">
        <v>108</v>
      </c>
      <c r="C595" t="s">
        <v>109</v>
      </c>
      <c r="D595" t="s">
        <v>397</v>
      </c>
      <c r="E595" t="s">
        <v>333</v>
      </c>
      <c r="F595">
        <v>369</v>
      </c>
      <c r="G595">
        <v>2</v>
      </c>
      <c r="H595">
        <v>0</v>
      </c>
      <c r="I595">
        <v>0</v>
      </c>
      <c r="J595">
        <v>0</v>
      </c>
      <c r="K595" t="s">
        <v>183</v>
      </c>
      <c r="L595" t="s">
        <v>114</v>
      </c>
      <c r="M595">
        <v>40</v>
      </c>
      <c r="N595" t="s">
        <v>147</v>
      </c>
      <c r="O595">
        <v>4</v>
      </c>
      <c r="Q595" t="s">
        <v>117</v>
      </c>
      <c r="R595">
        <v>0</v>
      </c>
      <c r="T595">
        <v>252</v>
      </c>
      <c r="V595">
        <v>10027</v>
      </c>
      <c r="W595" t="s">
        <v>116</v>
      </c>
      <c r="X595" t="s">
        <v>117</v>
      </c>
      <c r="Y595" t="s">
        <v>2210</v>
      </c>
      <c r="AA595" t="s">
        <v>133</v>
      </c>
      <c r="AC595" t="s">
        <v>2215</v>
      </c>
      <c r="AD595" t="s">
        <v>640</v>
      </c>
      <c r="AF595" t="s">
        <v>124</v>
      </c>
      <c r="AG595" t="s">
        <v>125</v>
      </c>
      <c r="AH595" t="s">
        <v>124</v>
      </c>
      <c r="AI595" t="s">
        <v>112</v>
      </c>
      <c r="AJ595" t="s">
        <v>112</v>
      </c>
      <c r="AK595" t="s">
        <v>125</v>
      </c>
      <c r="AL595" t="s">
        <v>807</v>
      </c>
      <c r="AM595" t="s">
        <v>1091</v>
      </c>
      <c r="AO595">
        <v>5173</v>
      </c>
      <c r="AP595">
        <v>102264</v>
      </c>
      <c r="AQ595">
        <v>11377</v>
      </c>
      <c r="AR595" t="s">
        <v>110</v>
      </c>
      <c r="AS595">
        <v>876</v>
      </c>
      <c r="AT595">
        <v>1245</v>
      </c>
      <c r="AU595">
        <v>876</v>
      </c>
      <c r="AV595">
        <v>1245</v>
      </c>
      <c r="BB595" t="s">
        <v>129</v>
      </c>
      <c r="BC595" t="s">
        <v>247</v>
      </c>
      <c r="BD595">
        <v>0</v>
      </c>
      <c r="BE595" t="s">
        <v>131</v>
      </c>
      <c r="BF595">
        <v>0</v>
      </c>
      <c r="BG595">
        <v>0</v>
      </c>
      <c r="BH595">
        <v>0</v>
      </c>
      <c r="BK595" t="s">
        <v>112</v>
      </c>
      <c r="BN595" t="s">
        <v>133</v>
      </c>
      <c r="BR595" t="s">
        <v>133</v>
      </c>
      <c r="BU595" t="s">
        <v>153</v>
      </c>
      <c r="BX595">
        <v>0</v>
      </c>
      <c r="BZ595">
        <v>0</v>
      </c>
      <c r="CA595">
        <v>4</v>
      </c>
      <c r="CB595">
        <v>0</v>
      </c>
      <c r="CC595">
        <v>0</v>
      </c>
      <c r="CE595" t="s">
        <v>117</v>
      </c>
      <c r="CF595" t="s">
        <v>110</v>
      </c>
      <c r="CK595" t="s">
        <v>112</v>
      </c>
      <c r="CL595">
        <v>0</v>
      </c>
      <c r="CM595">
        <v>0</v>
      </c>
      <c r="CP595">
        <v>0</v>
      </c>
      <c r="CQ595" t="s">
        <v>417</v>
      </c>
      <c r="CS595" t="s">
        <v>418</v>
      </c>
      <c r="CT595" t="s">
        <v>418</v>
      </c>
      <c r="CU595">
        <v>5</v>
      </c>
      <c r="CV595" t="s">
        <v>2217</v>
      </c>
      <c r="CW595" t="s">
        <v>2217</v>
      </c>
      <c r="CX595">
        <v>3</v>
      </c>
      <c r="CY595">
        <f t="shared" si="63"/>
        <v>7.5</v>
      </c>
      <c r="CZ595">
        <v>2.2999900000000002</v>
      </c>
      <c r="DA595">
        <v>1.2465900000000001</v>
      </c>
      <c r="DB595">
        <f t="shared" si="64"/>
        <v>1</v>
      </c>
      <c r="DF595">
        <v>10027</v>
      </c>
      <c r="DG595">
        <f t="shared" si="65"/>
        <v>10027</v>
      </c>
      <c r="DH595">
        <f t="shared" si="66"/>
        <v>3</v>
      </c>
      <c r="DI595">
        <v>1203</v>
      </c>
      <c r="DJ595">
        <f t="shared" si="67"/>
        <v>1203</v>
      </c>
      <c r="DK595">
        <f t="shared" si="68"/>
        <v>3</v>
      </c>
      <c r="DN595">
        <f>(DL595*InputWeights!$C$7+DB595*InputWeights!$C$6)</f>
        <v>0.5</v>
      </c>
      <c r="DO595">
        <f>(DD595*InputWeights!$C$12+DE595*InputWeights!$C$10+CU595*InputWeights!$C$11)</f>
        <v>2</v>
      </c>
      <c r="DP595">
        <f>(DC595*InputWeights!$C$18+DK595*InputWeights!$C$16+DH595*InputWeights!$C$15+CY595*InputWeights!$C$17)</f>
        <v>4.0500000000000007</v>
      </c>
      <c r="DR595">
        <f>DN595*InputWeights!$C$5+DO595*InputWeights!$C$9+DP595*InputWeights!$C$14</f>
        <v>23.700000000000003</v>
      </c>
      <c r="DS595">
        <f>((_xlfn.RANK.EQ(DR595,$DR$2:$DR$1000,0))/(COUNT(DR$2:$DR$1000)))*100</f>
        <v>83.309957924263671</v>
      </c>
      <c r="DT595">
        <f t="shared" si="69"/>
        <v>0</v>
      </c>
    </row>
    <row r="596" spans="1:124" x14ac:dyDescent="0.25">
      <c r="A596" t="s">
        <v>2213</v>
      </c>
      <c r="B596" t="s">
        <v>108</v>
      </c>
      <c r="C596" t="s">
        <v>109</v>
      </c>
      <c r="D596" t="s">
        <v>397</v>
      </c>
      <c r="E596" t="s">
        <v>2218</v>
      </c>
      <c r="F596">
        <v>264</v>
      </c>
      <c r="G596">
        <v>3</v>
      </c>
      <c r="H596">
        <v>0</v>
      </c>
      <c r="I596">
        <v>0</v>
      </c>
      <c r="J596">
        <v>0</v>
      </c>
      <c r="K596" t="s">
        <v>183</v>
      </c>
      <c r="L596" t="s">
        <v>114</v>
      </c>
      <c r="M596">
        <v>40</v>
      </c>
      <c r="N596" t="s">
        <v>147</v>
      </c>
      <c r="O596">
        <v>4</v>
      </c>
      <c r="Q596" t="s">
        <v>117</v>
      </c>
      <c r="R596">
        <v>0</v>
      </c>
      <c r="T596">
        <v>252</v>
      </c>
      <c r="V596">
        <v>10027</v>
      </c>
      <c r="W596" t="s">
        <v>116</v>
      </c>
      <c r="X596" t="s">
        <v>117</v>
      </c>
      <c r="Y596" t="s">
        <v>2210</v>
      </c>
      <c r="AA596" t="s">
        <v>133</v>
      </c>
      <c r="AC596" t="s">
        <v>640</v>
      </c>
      <c r="AD596" t="s">
        <v>2209</v>
      </c>
      <c r="AF596" t="s">
        <v>124</v>
      </c>
      <c r="AG596" t="s">
        <v>125</v>
      </c>
      <c r="AH596" t="s">
        <v>124</v>
      </c>
      <c r="AI596" t="s">
        <v>112</v>
      </c>
      <c r="AJ596" t="s">
        <v>112</v>
      </c>
      <c r="AK596" t="s">
        <v>125</v>
      </c>
      <c r="AL596" t="s">
        <v>807</v>
      </c>
      <c r="AM596" t="s">
        <v>1091</v>
      </c>
      <c r="AO596">
        <v>5174</v>
      </c>
      <c r="AP596">
        <v>102264</v>
      </c>
      <c r="AQ596">
        <v>11377</v>
      </c>
      <c r="AR596" t="s">
        <v>110</v>
      </c>
      <c r="AS596">
        <v>1245</v>
      </c>
      <c r="AT596">
        <v>1509</v>
      </c>
      <c r="AU596">
        <v>1245</v>
      </c>
      <c r="AV596">
        <v>1509</v>
      </c>
      <c r="BB596" t="s">
        <v>129</v>
      </c>
      <c r="BC596" t="s">
        <v>247</v>
      </c>
      <c r="BD596">
        <v>0</v>
      </c>
      <c r="BE596" t="s">
        <v>131</v>
      </c>
      <c r="BF596">
        <v>0</v>
      </c>
      <c r="BG596">
        <v>0</v>
      </c>
      <c r="BH596">
        <v>0</v>
      </c>
      <c r="BK596" t="s">
        <v>112</v>
      </c>
      <c r="BN596" t="s">
        <v>133</v>
      </c>
      <c r="BR596" t="s">
        <v>133</v>
      </c>
      <c r="BU596" t="s">
        <v>153</v>
      </c>
      <c r="BX596">
        <v>0</v>
      </c>
      <c r="BZ596">
        <v>0</v>
      </c>
      <c r="CA596">
        <v>4</v>
      </c>
      <c r="CB596">
        <v>0</v>
      </c>
      <c r="CC596">
        <v>0</v>
      </c>
      <c r="CE596" t="s">
        <v>117</v>
      </c>
      <c r="CF596" t="s">
        <v>110</v>
      </c>
      <c r="CK596" t="s">
        <v>112</v>
      </c>
      <c r="CL596">
        <v>0</v>
      </c>
      <c r="CM596">
        <v>0</v>
      </c>
      <c r="CP596">
        <v>0</v>
      </c>
      <c r="CQ596" t="s">
        <v>417</v>
      </c>
      <c r="CS596" t="s">
        <v>418</v>
      </c>
      <c r="CT596" t="s">
        <v>418</v>
      </c>
      <c r="CU596">
        <v>5</v>
      </c>
      <c r="CV596" t="s">
        <v>2219</v>
      </c>
      <c r="CW596" t="s">
        <v>2219</v>
      </c>
      <c r="CX596">
        <v>3</v>
      </c>
      <c r="CY596">
        <f t="shared" si="63"/>
        <v>7.5</v>
      </c>
      <c r="CZ596">
        <v>0.20355200000000001</v>
      </c>
      <c r="DA596">
        <v>0.20355200000000001</v>
      </c>
      <c r="DB596">
        <f t="shared" si="64"/>
        <v>1</v>
      </c>
      <c r="DF596">
        <v>10027</v>
      </c>
      <c r="DG596">
        <f t="shared" si="65"/>
        <v>10027</v>
      </c>
      <c r="DH596">
        <f t="shared" si="66"/>
        <v>3</v>
      </c>
      <c r="DI596">
        <v>1203</v>
      </c>
      <c r="DJ596">
        <f t="shared" si="67"/>
        <v>1203</v>
      </c>
      <c r="DK596">
        <f t="shared" si="68"/>
        <v>3</v>
      </c>
      <c r="DN596">
        <f>(DL596*InputWeights!$C$7+DB596*InputWeights!$C$6)</f>
        <v>0.5</v>
      </c>
      <c r="DO596">
        <f>(DD596*InputWeights!$C$12+DE596*InputWeights!$C$10+CU596*InputWeights!$C$11)</f>
        <v>2</v>
      </c>
      <c r="DP596">
        <f>(DC596*InputWeights!$C$18+DK596*InputWeights!$C$16+DH596*InputWeights!$C$15+CY596*InputWeights!$C$17)</f>
        <v>4.0500000000000007</v>
      </c>
      <c r="DR596">
        <f>DN596*InputWeights!$C$5+DO596*InputWeights!$C$9+DP596*InputWeights!$C$14</f>
        <v>23.700000000000003</v>
      </c>
      <c r="DS596">
        <f>((_xlfn.RANK.EQ(DR596,$DR$2:$DR$1000,0))/(COUNT(DR$2:$DR$1000)))*100</f>
        <v>83.309957924263671</v>
      </c>
      <c r="DT596">
        <f t="shared" si="69"/>
        <v>0</v>
      </c>
    </row>
    <row r="597" spans="1:124" x14ac:dyDescent="0.25">
      <c r="A597" t="s">
        <v>2213</v>
      </c>
      <c r="B597" t="s">
        <v>108</v>
      </c>
      <c r="C597" t="s">
        <v>109</v>
      </c>
      <c r="D597" t="s">
        <v>397</v>
      </c>
      <c r="E597" t="s">
        <v>950</v>
      </c>
      <c r="F597">
        <v>475</v>
      </c>
      <c r="G597">
        <v>4</v>
      </c>
      <c r="H597">
        <v>0</v>
      </c>
      <c r="I597">
        <v>0</v>
      </c>
      <c r="J597">
        <v>0</v>
      </c>
      <c r="K597" t="s">
        <v>183</v>
      </c>
      <c r="L597" t="s">
        <v>114</v>
      </c>
      <c r="M597">
        <v>60</v>
      </c>
      <c r="N597" t="s">
        <v>358</v>
      </c>
      <c r="O597">
        <v>4</v>
      </c>
      <c r="Q597" t="s">
        <v>117</v>
      </c>
      <c r="R597">
        <v>0</v>
      </c>
      <c r="T597">
        <v>234</v>
      </c>
      <c r="V597">
        <v>10027</v>
      </c>
      <c r="W597" t="s">
        <v>116</v>
      </c>
      <c r="X597" t="s">
        <v>117</v>
      </c>
      <c r="Y597" t="s">
        <v>2210</v>
      </c>
      <c r="AA597" t="s">
        <v>133</v>
      </c>
      <c r="AC597" t="s">
        <v>2209</v>
      </c>
      <c r="AD597" t="s">
        <v>2220</v>
      </c>
      <c r="AF597" t="s">
        <v>124</v>
      </c>
      <c r="AG597" t="s">
        <v>125</v>
      </c>
      <c r="AH597" t="s">
        <v>124</v>
      </c>
      <c r="AI597" t="s">
        <v>112</v>
      </c>
      <c r="AJ597" t="s">
        <v>112</v>
      </c>
      <c r="AK597" t="s">
        <v>125</v>
      </c>
      <c r="AL597" t="s">
        <v>807</v>
      </c>
      <c r="AM597" t="s">
        <v>1091</v>
      </c>
      <c r="AO597">
        <v>5175</v>
      </c>
      <c r="AP597">
        <v>102264</v>
      </c>
      <c r="AQ597">
        <v>11377</v>
      </c>
      <c r="AR597" t="s">
        <v>110</v>
      </c>
      <c r="AS597">
        <v>1509</v>
      </c>
      <c r="AT597">
        <v>1984</v>
      </c>
      <c r="AU597">
        <v>1509</v>
      </c>
      <c r="AV597">
        <v>1984</v>
      </c>
      <c r="BB597" t="s">
        <v>129</v>
      </c>
      <c r="BC597" t="s">
        <v>247</v>
      </c>
      <c r="BD597">
        <v>0</v>
      </c>
      <c r="BE597" t="s">
        <v>131</v>
      </c>
      <c r="BF597">
        <v>0</v>
      </c>
      <c r="BG597">
        <v>0</v>
      </c>
      <c r="BH597">
        <v>0</v>
      </c>
      <c r="BK597" t="s">
        <v>112</v>
      </c>
      <c r="BN597" t="s">
        <v>133</v>
      </c>
      <c r="BR597" t="s">
        <v>133</v>
      </c>
      <c r="BU597" t="s">
        <v>153</v>
      </c>
      <c r="BX597">
        <v>0</v>
      </c>
      <c r="BZ597">
        <v>0</v>
      </c>
      <c r="CA597">
        <v>4</v>
      </c>
      <c r="CB597">
        <v>0</v>
      </c>
      <c r="CC597">
        <v>0</v>
      </c>
      <c r="CE597" t="s">
        <v>117</v>
      </c>
      <c r="CF597" t="s">
        <v>110</v>
      </c>
      <c r="CK597" t="s">
        <v>112</v>
      </c>
      <c r="CL597">
        <v>0</v>
      </c>
      <c r="CM597">
        <v>0</v>
      </c>
      <c r="CP597">
        <v>0</v>
      </c>
      <c r="CQ597" t="s">
        <v>417</v>
      </c>
      <c r="CS597" t="s">
        <v>418</v>
      </c>
      <c r="CT597" t="s">
        <v>418</v>
      </c>
      <c r="CU597">
        <v>5</v>
      </c>
      <c r="CV597" t="s">
        <v>2221</v>
      </c>
      <c r="CW597" t="s">
        <v>2221</v>
      </c>
      <c r="CX597">
        <v>3</v>
      </c>
      <c r="CY597">
        <f t="shared" si="63"/>
        <v>7.5</v>
      </c>
      <c r="CZ597">
        <v>0.22589100000000001</v>
      </c>
      <c r="DA597">
        <v>0.13392599999999999</v>
      </c>
      <c r="DB597">
        <f t="shared" si="64"/>
        <v>1</v>
      </c>
      <c r="DF597">
        <v>10027</v>
      </c>
      <c r="DG597">
        <f t="shared" si="65"/>
        <v>10027</v>
      </c>
      <c r="DH597">
        <f t="shared" si="66"/>
        <v>3</v>
      </c>
      <c r="DI597">
        <v>1203</v>
      </c>
      <c r="DJ597">
        <f t="shared" si="67"/>
        <v>1203</v>
      </c>
      <c r="DK597">
        <f t="shared" si="68"/>
        <v>3</v>
      </c>
      <c r="DN597">
        <f>(DL597*InputWeights!$C$7+DB597*InputWeights!$C$6)</f>
        <v>0.5</v>
      </c>
      <c r="DO597">
        <f>(DD597*InputWeights!$C$12+DE597*InputWeights!$C$10+CU597*InputWeights!$C$11)</f>
        <v>2</v>
      </c>
      <c r="DP597">
        <f>(DC597*InputWeights!$C$18+DK597*InputWeights!$C$16+DH597*InputWeights!$C$15+CY597*InputWeights!$C$17)</f>
        <v>4.0500000000000007</v>
      </c>
      <c r="DR597">
        <f>DN597*InputWeights!$C$5+DO597*InputWeights!$C$9+DP597*InputWeights!$C$14</f>
        <v>23.700000000000003</v>
      </c>
      <c r="DS597">
        <f>((_xlfn.RANK.EQ(DR597,$DR$2:$DR$1000,0))/(COUNT(DR$2:$DR$1000)))*100</f>
        <v>83.309957924263671</v>
      </c>
      <c r="DT597">
        <f t="shared" si="69"/>
        <v>0</v>
      </c>
    </row>
    <row r="598" spans="1:124" x14ac:dyDescent="0.25">
      <c r="A598" t="s">
        <v>2231</v>
      </c>
      <c r="B598" t="s">
        <v>108</v>
      </c>
      <c r="C598" t="s">
        <v>109</v>
      </c>
      <c r="D598" t="s">
        <v>397</v>
      </c>
      <c r="E598" t="s">
        <v>802</v>
      </c>
      <c r="F598">
        <v>2217</v>
      </c>
      <c r="G598">
        <v>2</v>
      </c>
      <c r="H598">
        <v>0</v>
      </c>
      <c r="I598">
        <v>0</v>
      </c>
      <c r="J598">
        <v>0</v>
      </c>
      <c r="K598" t="s">
        <v>183</v>
      </c>
      <c r="L598" t="s">
        <v>114</v>
      </c>
      <c r="M598">
        <v>48</v>
      </c>
      <c r="N598" t="s">
        <v>358</v>
      </c>
      <c r="O598">
        <v>4</v>
      </c>
      <c r="Q598" t="s">
        <v>117</v>
      </c>
      <c r="R598">
        <v>0</v>
      </c>
      <c r="T598">
        <v>200</v>
      </c>
      <c r="V598">
        <v>13092</v>
      </c>
      <c r="W598" t="s">
        <v>116</v>
      </c>
      <c r="X598" t="s">
        <v>117</v>
      </c>
      <c r="Y598" t="s">
        <v>1251</v>
      </c>
      <c r="AA598" t="s">
        <v>133</v>
      </c>
      <c r="AC598" t="s">
        <v>1537</v>
      </c>
      <c r="AD598" t="s">
        <v>2233</v>
      </c>
      <c r="AF598" t="s">
        <v>124</v>
      </c>
      <c r="AG598" t="s">
        <v>125</v>
      </c>
      <c r="AH598" t="s">
        <v>124</v>
      </c>
      <c r="AI598" t="s">
        <v>112</v>
      </c>
      <c r="AJ598" t="s">
        <v>112</v>
      </c>
      <c r="AK598" t="s">
        <v>125</v>
      </c>
      <c r="AL598" t="s">
        <v>416</v>
      </c>
      <c r="AM598" t="s">
        <v>416</v>
      </c>
      <c r="AO598">
        <v>5214</v>
      </c>
      <c r="AP598">
        <v>102264</v>
      </c>
      <c r="AQ598">
        <v>11381</v>
      </c>
      <c r="AR598" t="s">
        <v>110</v>
      </c>
      <c r="AS598">
        <v>422</v>
      </c>
      <c r="AT598">
        <v>2639</v>
      </c>
      <c r="AU598">
        <v>422</v>
      </c>
      <c r="AV598">
        <v>2639</v>
      </c>
      <c r="BB598" t="s">
        <v>129</v>
      </c>
      <c r="BC598" t="s">
        <v>247</v>
      </c>
      <c r="BD598">
        <v>0</v>
      </c>
      <c r="BE598" t="s">
        <v>131</v>
      </c>
      <c r="BF598">
        <v>0</v>
      </c>
      <c r="BG598">
        <v>0</v>
      </c>
      <c r="BH598">
        <v>0</v>
      </c>
      <c r="BK598" t="s">
        <v>112</v>
      </c>
      <c r="BN598" t="s">
        <v>133</v>
      </c>
      <c r="BR598" t="s">
        <v>133</v>
      </c>
      <c r="BU598" t="s">
        <v>153</v>
      </c>
      <c r="BX598">
        <v>0</v>
      </c>
      <c r="BZ598">
        <v>0</v>
      </c>
      <c r="CA598">
        <v>4</v>
      </c>
      <c r="CB598">
        <v>0</v>
      </c>
      <c r="CC598">
        <v>0</v>
      </c>
      <c r="CE598" t="s">
        <v>117</v>
      </c>
      <c r="CF598" t="s">
        <v>110</v>
      </c>
      <c r="CK598" t="s">
        <v>112</v>
      </c>
      <c r="CL598">
        <v>0</v>
      </c>
      <c r="CM598">
        <v>0</v>
      </c>
      <c r="CP598">
        <v>0</v>
      </c>
      <c r="CQ598" t="s">
        <v>417</v>
      </c>
      <c r="CS598" t="s">
        <v>418</v>
      </c>
      <c r="CT598" t="s">
        <v>418</v>
      </c>
      <c r="CU598">
        <v>5</v>
      </c>
      <c r="CV598" t="s">
        <v>2234</v>
      </c>
      <c r="CW598" t="s">
        <v>2234</v>
      </c>
      <c r="CX598">
        <v>3</v>
      </c>
      <c r="CY598">
        <f t="shared" si="63"/>
        <v>7.5</v>
      </c>
      <c r="CZ598">
        <v>5.9733299999999998</v>
      </c>
      <c r="DA598">
        <v>2.95547</v>
      </c>
      <c r="DB598">
        <f t="shared" si="64"/>
        <v>1</v>
      </c>
      <c r="DF598">
        <v>13092</v>
      </c>
      <c r="DG598">
        <f t="shared" si="65"/>
        <v>13092</v>
      </c>
      <c r="DH598">
        <f t="shared" si="66"/>
        <v>3</v>
      </c>
      <c r="DI598">
        <v>1048</v>
      </c>
      <c r="DJ598">
        <f t="shared" si="67"/>
        <v>1048</v>
      </c>
      <c r="DK598">
        <f t="shared" si="68"/>
        <v>3</v>
      </c>
      <c r="DN598">
        <f>(DL598*InputWeights!$C$7+DB598*InputWeights!$C$6)</f>
        <v>0.5</v>
      </c>
      <c r="DO598">
        <f>(DD598*InputWeights!$C$12+DE598*InputWeights!$C$10+CU598*InputWeights!$C$11)</f>
        <v>2</v>
      </c>
      <c r="DP598">
        <f>(DC598*InputWeights!$C$18+DK598*InputWeights!$C$16+DH598*InputWeights!$C$15+CY598*InputWeights!$C$17)</f>
        <v>4.0500000000000007</v>
      </c>
      <c r="DR598">
        <f>DN598*InputWeights!$C$5+DO598*InputWeights!$C$9+DP598*InputWeights!$C$14</f>
        <v>23.700000000000003</v>
      </c>
      <c r="DS598">
        <f>((_xlfn.RANK.EQ(DR598,$DR$2:$DR$1000,0))/(COUNT(DR$2:$DR$1000)))*100</f>
        <v>83.309957924263671</v>
      </c>
      <c r="DT598">
        <f t="shared" si="69"/>
        <v>0</v>
      </c>
    </row>
    <row r="599" spans="1:124" x14ac:dyDescent="0.25">
      <c r="A599" t="s">
        <v>1746</v>
      </c>
      <c r="B599" t="s">
        <v>108</v>
      </c>
      <c r="C599" t="s">
        <v>109</v>
      </c>
      <c r="D599" t="s">
        <v>110</v>
      </c>
      <c r="E599" t="s">
        <v>1070</v>
      </c>
      <c r="F599">
        <v>1368</v>
      </c>
      <c r="G599">
        <v>20001500</v>
      </c>
      <c r="H599">
        <v>10</v>
      </c>
      <c r="I599">
        <v>1957</v>
      </c>
      <c r="J599">
        <v>2003</v>
      </c>
      <c r="K599" t="s">
        <v>153</v>
      </c>
      <c r="L599" t="s">
        <v>110</v>
      </c>
      <c r="M599">
        <v>22</v>
      </c>
      <c r="N599" t="s">
        <v>177</v>
      </c>
      <c r="O599">
        <v>2</v>
      </c>
      <c r="Q599" t="s">
        <v>110</v>
      </c>
      <c r="R599">
        <v>1</v>
      </c>
      <c r="S599" t="s">
        <v>280</v>
      </c>
      <c r="T599">
        <v>157</v>
      </c>
      <c r="V599">
        <v>8032</v>
      </c>
      <c r="W599" t="s">
        <v>116</v>
      </c>
      <c r="X599" t="s">
        <v>117</v>
      </c>
      <c r="Y599" t="s">
        <v>1675</v>
      </c>
      <c r="AA599" t="s">
        <v>133</v>
      </c>
      <c r="AC599" t="s">
        <v>1757</v>
      </c>
      <c r="AD599" t="s">
        <v>1762</v>
      </c>
      <c r="AE599" t="s">
        <v>426</v>
      </c>
      <c r="AF599" t="s">
        <v>124</v>
      </c>
      <c r="AG599" t="s">
        <v>125</v>
      </c>
      <c r="AH599" t="s">
        <v>124</v>
      </c>
      <c r="AI599" t="s">
        <v>112</v>
      </c>
      <c r="AJ599" t="s">
        <v>112</v>
      </c>
      <c r="AK599" t="s">
        <v>125</v>
      </c>
      <c r="AL599" t="s">
        <v>467</v>
      </c>
      <c r="AM599" t="s">
        <v>373</v>
      </c>
      <c r="AN599" t="s">
        <v>1758</v>
      </c>
      <c r="AO599">
        <v>3863</v>
      </c>
      <c r="AP599">
        <v>102264</v>
      </c>
      <c r="AQ599">
        <v>496</v>
      </c>
      <c r="AR599" t="s">
        <v>110</v>
      </c>
      <c r="AS599">
        <v>6955</v>
      </c>
      <c r="AT599">
        <v>8323</v>
      </c>
      <c r="AU599">
        <v>29039</v>
      </c>
      <c r="AV599">
        <v>30407</v>
      </c>
      <c r="BB599" t="s">
        <v>129</v>
      </c>
      <c r="BC599" t="s">
        <v>704</v>
      </c>
      <c r="BD599">
        <v>85</v>
      </c>
      <c r="BE599" t="s">
        <v>131</v>
      </c>
      <c r="BF599">
        <v>0</v>
      </c>
      <c r="BG599">
        <v>2</v>
      </c>
      <c r="BH599">
        <v>2</v>
      </c>
      <c r="BI599" t="s">
        <v>154</v>
      </c>
      <c r="BJ599" t="s">
        <v>182</v>
      </c>
      <c r="BK599" t="s">
        <v>112</v>
      </c>
      <c r="BN599" t="s">
        <v>133</v>
      </c>
      <c r="BR599" t="s">
        <v>133</v>
      </c>
      <c r="BU599" t="s">
        <v>153</v>
      </c>
      <c r="BV599" t="s">
        <v>114</v>
      </c>
      <c r="BW599" t="s">
        <v>112</v>
      </c>
      <c r="BX599">
        <v>0</v>
      </c>
      <c r="BZ599">
        <v>0</v>
      </c>
      <c r="CA599">
        <v>1</v>
      </c>
      <c r="CB599">
        <v>0</v>
      </c>
      <c r="CC599">
        <v>0</v>
      </c>
      <c r="CD599" t="s">
        <v>110</v>
      </c>
      <c r="CE599" t="s">
        <v>110</v>
      </c>
      <c r="CF599" t="s">
        <v>110</v>
      </c>
      <c r="CG599" t="s">
        <v>117</v>
      </c>
      <c r="CH599" t="s">
        <v>117</v>
      </c>
      <c r="CI599" t="s">
        <v>117</v>
      </c>
      <c r="CJ599" t="s">
        <v>117</v>
      </c>
      <c r="CK599" t="s">
        <v>112</v>
      </c>
      <c r="CL599">
        <v>9</v>
      </c>
      <c r="CM599">
        <v>2</v>
      </c>
      <c r="CN599" t="s">
        <v>142</v>
      </c>
      <c r="CO599" t="s">
        <v>183</v>
      </c>
      <c r="CP599">
        <v>0</v>
      </c>
      <c r="CQ599" t="s">
        <v>143</v>
      </c>
      <c r="CR599" t="s">
        <v>143</v>
      </c>
      <c r="CS599" t="s">
        <v>184</v>
      </c>
      <c r="CT599" t="s">
        <v>156</v>
      </c>
      <c r="CU599">
        <v>5</v>
      </c>
      <c r="CV599" t="s">
        <v>1763</v>
      </c>
      <c r="CW599" t="s">
        <v>1763</v>
      </c>
      <c r="CX599">
        <v>3</v>
      </c>
      <c r="CY599">
        <f t="shared" si="63"/>
        <v>7.5</v>
      </c>
      <c r="CZ599">
        <v>3.5956399999999999</v>
      </c>
      <c r="DA599">
        <v>1.82243</v>
      </c>
      <c r="DB599">
        <f t="shared" si="64"/>
        <v>1</v>
      </c>
      <c r="DF599">
        <v>8032</v>
      </c>
      <c r="DG599">
        <f t="shared" si="65"/>
        <v>16064</v>
      </c>
      <c r="DH599">
        <f t="shared" si="66"/>
        <v>4</v>
      </c>
      <c r="DI599">
        <v>140</v>
      </c>
      <c r="DJ599">
        <f t="shared" si="67"/>
        <v>280</v>
      </c>
      <c r="DK599">
        <f t="shared" si="68"/>
        <v>1</v>
      </c>
      <c r="DN599">
        <f>(DL599*InputWeights!$C$7+DB599*InputWeights!$C$6)</f>
        <v>0.5</v>
      </c>
      <c r="DO599">
        <f>(DD599*InputWeights!$C$12+DE599*InputWeights!$C$10+CU599*InputWeights!$C$11)</f>
        <v>2</v>
      </c>
      <c r="DP599">
        <f>(DC599*InputWeights!$C$18+DK599*InputWeights!$C$16+DH599*InputWeights!$C$15+CY599*InputWeights!$C$17)</f>
        <v>4.05</v>
      </c>
      <c r="DR599">
        <f>DN599*InputWeights!$C$5+DO599*InputWeights!$C$9+DP599*InputWeights!$C$14</f>
        <v>23.7</v>
      </c>
      <c r="DS599">
        <f>((_xlfn.RANK.EQ(DR599,$DR$2:$DR$1000,0))/(COUNT(DR$2:$DR$1000)))*100</f>
        <v>83.870967741935488</v>
      </c>
      <c r="DT599">
        <f t="shared" si="69"/>
        <v>0</v>
      </c>
    </row>
    <row r="600" spans="1:124" x14ac:dyDescent="0.25">
      <c r="A600" t="s">
        <v>2471</v>
      </c>
      <c r="B600" t="s">
        <v>108</v>
      </c>
      <c r="C600" t="s">
        <v>109</v>
      </c>
      <c r="D600" t="s">
        <v>397</v>
      </c>
      <c r="E600" t="s">
        <v>950</v>
      </c>
      <c r="F600">
        <v>686</v>
      </c>
      <c r="G600">
        <v>4</v>
      </c>
      <c r="H600">
        <v>0</v>
      </c>
      <c r="I600">
        <v>0</v>
      </c>
      <c r="J600">
        <v>0</v>
      </c>
      <c r="K600" t="s">
        <v>992</v>
      </c>
      <c r="L600" t="s">
        <v>110</v>
      </c>
      <c r="M600">
        <v>24</v>
      </c>
      <c r="N600" t="s">
        <v>358</v>
      </c>
      <c r="O600">
        <v>2</v>
      </c>
      <c r="Q600" t="s">
        <v>117</v>
      </c>
      <c r="R600">
        <v>0</v>
      </c>
      <c r="T600">
        <v>283</v>
      </c>
      <c r="V600">
        <v>9239</v>
      </c>
      <c r="W600" t="s">
        <v>116</v>
      </c>
      <c r="X600" t="s">
        <v>117</v>
      </c>
      <c r="Y600" t="s">
        <v>2256</v>
      </c>
      <c r="AA600" t="s">
        <v>133</v>
      </c>
      <c r="AC600" t="s">
        <v>2467</v>
      </c>
      <c r="AD600" t="s">
        <v>2472</v>
      </c>
      <c r="AF600" t="s">
        <v>124</v>
      </c>
      <c r="AG600" t="s">
        <v>125</v>
      </c>
      <c r="AH600" t="s">
        <v>124</v>
      </c>
      <c r="AI600" t="s">
        <v>112</v>
      </c>
      <c r="AJ600" t="s">
        <v>112</v>
      </c>
      <c r="AK600" t="s">
        <v>125</v>
      </c>
      <c r="AL600" t="s">
        <v>416</v>
      </c>
      <c r="AM600" t="s">
        <v>416</v>
      </c>
      <c r="AO600">
        <v>5860</v>
      </c>
      <c r="AP600">
        <v>102264</v>
      </c>
      <c r="AQ600">
        <v>15261</v>
      </c>
      <c r="AR600" t="s">
        <v>110</v>
      </c>
      <c r="AS600">
        <v>1899</v>
      </c>
      <c r="AT600">
        <v>2585</v>
      </c>
      <c r="AU600">
        <v>1899</v>
      </c>
      <c r="AV600">
        <v>2585</v>
      </c>
      <c r="BB600" t="s">
        <v>129</v>
      </c>
      <c r="BC600" t="s">
        <v>247</v>
      </c>
      <c r="BD600">
        <v>0</v>
      </c>
      <c r="BE600" t="s">
        <v>131</v>
      </c>
      <c r="BF600">
        <v>0</v>
      </c>
      <c r="BG600">
        <v>0</v>
      </c>
      <c r="BH600">
        <v>0</v>
      </c>
      <c r="BK600" t="s">
        <v>112</v>
      </c>
      <c r="BN600" t="s">
        <v>133</v>
      </c>
      <c r="BR600" t="s">
        <v>133</v>
      </c>
      <c r="BU600" t="s">
        <v>153</v>
      </c>
      <c r="BX600">
        <v>0</v>
      </c>
      <c r="BZ600">
        <v>0</v>
      </c>
      <c r="CA600">
        <v>4</v>
      </c>
      <c r="CB600">
        <v>0</v>
      </c>
      <c r="CC600">
        <v>0</v>
      </c>
      <c r="CE600" t="s">
        <v>117</v>
      </c>
      <c r="CF600" t="s">
        <v>110</v>
      </c>
      <c r="CK600" t="s">
        <v>112</v>
      </c>
      <c r="CL600">
        <v>0</v>
      </c>
      <c r="CM600">
        <v>0</v>
      </c>
      <c r="CP600">
        <v>0</v>
      </c>
      <c r="CQ600" t="s">
        <v>417</v>
      </c>
      <c r="CS600" t="s">
        <v>418</v>
      </c>
      <c r="CT600" t="s">
        <v>418</v>
      </c>
      <c r="CU600">
        <v>5</v>
      </c>
      <c r="CV600" t="s">
        <v>2473</v>
      </c>
      <c r="CW600" t="s">
        <v>2473</v>
      </c>
      <c r="CX600">
        <v>3</v>
      </c>
      <c r="CY600">
        <f t="shared" si="63"/>
        <v>7.5</v>
      </c>
      <c r="CZ600">
        <v>0.27667199999999997</v>
      </c>
      <c r="DA600">
        <v>0.19866900000000001</v>
      </c>
      <c r="DB600">
        <f t="shared" si="64"/>
        <v>1</v>
      </c>
      <c r="DF600">
        <v>9239</v>
      </c>
      <c r="DG600">
        <f t="shared" si="65"/>
        <v>18478</v>
      </c>
      <c r="DH600">
        <f t="shared" si="66"/>
        <v>4</v>
      </c>
      <c r="DI600">
        <v>179</v>
      </c>
      <c r="DJ600">
        <f t="shared" si="67"/>
        <v>358</v>
      </c>
      <c r="DK600">
        <f t="shared" si="68"/>
        <v>1</v>
      </c>
      <c r="DN600">
        <f>(DL600*InputWeights!$C$7+DB600*InputWeights!$C$6)</f>
        <v>0.5</v>
      </c>
      <c r="DO600">
        <f>(DD600*InputWeights!$C$12+DE600*InputWeights!$C$10+CU600*InputWeights!$C$11)</f>
        <v>2</v>
      </c>
      <c r="DP600">
        <f>(DC600*InputWeights!$C$18+DK600*InputWeights!$C$16+DH600*InputWeights!$C$15+CY600*InputWeights!$C$17)</f>
        <v>4.05</v>
      </c>
      <c r="DR600">
        <f>DN600*InputWeights!$C$5+DO600*InputWeights!$C$9+DP600*InputWeights!$C$14</f>
        <v>23.7</v>
      </c>
      <c r="DS600">
        <f>((_xlfn.RANK.EQ(DR600,$DR$2:$DR$1000,0))/(COUNT(DR$2:$DR$1000)))*100</f>
        <v>83.870967741935488</v>
      </c>
      <c r="DT600">
        <f t="shared" si="69"/>
        <v>0</v>
      </c>
    </row>
    <row r="601" spans="1:124" x14ac:dyDescent="0.25">
      <c r="A601" t="s">
        <v>2459</v>
      </c>
      <c r="B601" t="s">
        <v>108</v>
      </c>
      <c r="C601" t="s">
        <v>109</v>
      </c>
      <c r="D601" t="s">
        <v>397</v>
      </c>
      <c r="E601" t="s">
        <v>950</v>
      </c>
      <c r="F601">
        <v>475</v>
      </c>
      <c r="G601">
        <v>3</v>
      </c>
      <c r="H601">
        <v>0</v>
      </c>
      <c r="I601">
        <v>0</v>
      </c>
      <c r="J601">
        <v>0</v>
      </c>
      <c r="K601" t="s">
        <v>183</v>
      </c>
      <c r="L601" t="s">
        <v>114</v>
      </c>
      <c r="M601">
        <v>48</v>
      </c>
      <c r="N601" t="s">
        <v>147</v>
      </c>
      <c r="O601">
        <v>4</v>
      </c>
      <c r="Q601" t="s">
        <v>117</v>
      </c>
      <c r="R601">
        <v>0</v>
      </c>
      <c r="T601">
        <v>256</v>
      </c>
      <c r="V601">
        <v>6276</v>
      </c>
      <c r="W601" t="s">
        <v>116</v>
      </c>
      <c r="X601" t="s">
        <v>117</v>
      </c>
      <c r="Y601" t="s">
        <v>1570</v>
      </c>
      <c r="AA601" t="s">
        <v>133</v>
      </c>
      <c r="AC601" t="s">
        <v>2462</v>
      </c>
      <c r="AD601" t="s">
        <v>2463</v>
      </c>
      <c r="AF601" t="s">
        <v>124</v>
      </c>
      <c r="AG601" t="s">
        <v>125</v>
      </c>
      <c r="AH601" t="s">
        <v>124</v>
      </c>
      <c r="AI601" t="s">
        <v>112</v>
      </c>
      <c r="AJ601" t="s">
        <v>112</v>
      </c>
      <c r="AK601" t="s">
        <v>125</v>
      </c>
      <c r="AL601" t="s">
        <v>807</v>
      </c>
      <c r="AM601" t="s">
        <v>807</v>
      </c>
      <c r="AO601">
        <v>5848</v>
      </c>
      <c r="AP601">
        <v>102264</v>
      </c>
      <c r="AQ601">
        <v>11408</v>
      </c>
      <c r="AR601" t="s">
        <v>110</v>
      </c>
      <c r="AS601">
        <v>9450</v>
      </c>
      <c r="AT601">
        <v>9925</v>
      </c>
      <c r="AU601">
        <v>9450</v>
      </c>
      <c r="AV601">
        <v>9925</v>
      </c>
      <c r="BB601" t="s">
        <v>129</v>
      </c>
      <c r="BC601" t="s">
        <v>247</v>
      </c>
      <c r="BD601">
        <v>0</v>
      </c>
      <c r="BE601" t="s">
        <v>131</v>
      </c>
      <c r="BF601">
        <v>0</v>
      </c>
      <c r="BG601">
        <v>0</v>
      </c>
      <c r="BH601">
        <v>0</v>
      </c>
      <c r="BK601" t="s">
        <v>112</v>
      </c>
      <c r="BN601" t="s">
        <v>133</v>
      </c>
      <c r="BR601" t="s">
        <v>133</v>
      </c>
      <c r="BU601" t="s">
        <v>153</v>
      </c>
      <c r="BX601">
        <v>0</v>
      </c>
      <c r="BZ601">
        <v>0</v>
      </c>
      <c r="CA601">
        <v>4</v>
      </c>
      <c r="CB601">
        <v>0</v>
      </c>
      <c r="CC601">
        <v>0</v>
      </c>
      <c r="CE601" t="s">
        <v>117</v>
      </c>
      <c r="CF601" t="s">
        <v>110</v>
      </c>
      <c r="CK601" t="s">
        <v>112</v>
      </c>
      <c r="CL601">
        <v>0</v>
      </c>
      <c r="CM601">
        <v>0</v>
      </c>
      <c r="CP601">
        <v>0</v>
      </c>
      <c r="CQ601" t="s">
        <v>417</v>
      </c>
      <c r="CS601" t="s">
        <v>418</v>
      </c>
      <c r="CT601" t="s">
        <v>418</v>
      </c>
      <c r="CU601">
        <v>5</v>
      </c>
      <c r="CV601" t="s">
        <v>2464</v>
      </c>
      <c r="CW601" t="s">
        <v>2464</v>
      </c>
      <c r="CX601">
        <v>3</v>
      </c>
      <c r="CY601">
        <f t="shared" si="63"/>
        <v>7.5</v>
      </c>
      <c r="CZ601">
        <v>6.4226700000000001</v>
      </c>
      <c r="DA601">
        <v>5.2713599999999996</v>
      </c>
      <c r="DB601">
        <f t="shared" si="64"/>
        <v>2.5</v>
      </c>
      <c r="DF601">
        <v>6276</v>
      </c>
      <c r="DG601">
        <f t="shared" si="65"/>
        <v>6276</v>
      </c>
      <c r="DH601">
        <f t="shared" si="66"/>
        <v>2</v>
      </c>
      <c r="DI601">
        <v>517</v>
      </c>
      <c r="DJ601">
        <f t="shared" si="67"/>
        <v>517</v>
      </c>
      <c r="DK601">
        <f t="shared" si="68"/>
        <v>2</v>
      </c>
      <c r="DN601">
        <f>(DL601*InputWeights!$C$7+DB601*InputWeights!$C$6)</f>
        <v>1.25</v>
      </c>
      <c r="DO601">
        <f>(DD601*InputWeights!$C$12+DE601*InputWeights!$C$10+CU601*InputWeights!$C$11)</f>
        <v>2</v>
      </c>
      <c r="DP601">
        <f>(DC601*InputWeights!$C$18+DK601*InputWeights!$C$16+DH601*InputWeights!$C$15+CY601*InputWeights!$C$17)</f>
        <v>3.45</v>
      </c>
      <c r="DR601">
        <f>DN601*InputWeights!$C$5+DO601*InputWeights!$C$9+DP601*InputWeights!$C$14</f>
        <v>23.55</v>
      </c>
      <c r="DS601">
        <f>((_xlfn.RANK.EQ(DR601,$DR$2:$DR$1000,0))/(COUNT(DR$2:$DR$1000)))*100</f>
        <v>84.151472650771382</v>
      </c>
      <c r="DT601">
        <f t="shared" si="69"/>
        <v>0</v>
      </c>
    </row>
    <row r="602" spans="1:124" x14ac:dyDescent="0.25">
      <c r="A602" t="s">
        <v>2202</v>
      </c>
      <c r="B602" t="s">
        <v>108</v>
      </c>
      <c r="C602" t="s">
        <v>109</v>
      </c>
      <c r="D602" t="s">
        <v>110</v>
      </c>
      <c r="E602" t="s">
        <v>411</v>
      </c>
      <c r="F602">
        <v>180</v>
      </c>
      <c r="G602">
        <v>20000100</v>
      </c>
      <c r="H602">
        <v>10</v>
      </c>
      <c r="I602">
        <v>1985</v>
      </c>
      <c r="J602">
        <v>1985</v>
      </c>
      <c r="K602" t="s">
        <v>153</v>
      </c>
      <c r="L602" t="s">
        <v>110</v>
      </c>
      <c r="M602">
        <v>12</v>
      </c>
      <c r="N602" t="s">
        <v>229</v>
      </c>
      <c r="O602">
        <v>1</v>
      </c>
      <c r="Q602" t="s">
        <v>117</v>
      </c>
      <c r="R602">
        <v>0</v>
      </c>
      <c r="T602">
        <v>0</v>
      </c>
      <c r="V602">
        <v>2636</v>
      </c>
      <c r="W602" t="s">
        <v>116</v>
      </c>
      <c r="X602" t="s">
        <v>117</v>
      </c>
      <c r="Y602" t="s">
        <v>2203</v>
      </c>
      <c r="AA602" t="s">
        <v>133</v>
      </c>
      <c r="AE602" t="s">
        <v>123</v>
      </c>
      <c r="AF602" t="s">
        <v>124</v>
      </c>
      <c r="AG602" t="s">
        <v>112</v>
      </c>
      <c r="AH602" t="s">
        <v>124</v>
      </c>
      <c r="AI602" t="s">
        <v>169</v>
      </c>
      <c r="AJ602" t="s">
        <v>112</v>
      </c>
      <c r="AK602" t="s">
        <v>112</v>
      </c>
      <c r="AL602" t="s">
        <v>416</v>
      </c>
      <c r="AM602" t="s">
        <v>416</v>
      </c>
      <c r="AN602" t="s">
        <v>416</v>
      </c>
      <c r="AO602">
        <v>5129</v>
      </c>
      <c r="AP602">
        <v>102264</v>
      </c>
      <c r="AQ602">
        <v>37483</v>
      </c>
      <c r="AR602" t="s">
        <v>110</v>
      </c>
      <c r="AS602">
        <v>0</v>
      </c>
      <c r="AT602">
        <v>180</v>
      </c>
      <c r="AU602">
        <v>0</v>
      </c>
      <c r="AV602">
        <v>180</v>
      </c>
      <c r="BB602" t="s">
        <v>129</v>
      </c>
      <c r="BC602" t="s">
        <v>180</v>
      </c>
      <c r="BD602">
        <v>0</v>
      </c>
      <c r="BE602" t="s">
        <v>131</v>
      </c>
      <c r="BF602">
        <v>2</v>
      </c>
      <c r="BG602">
        <v>0</v>
      </c>
      <c r="BH602">
        <v>2</v>
      </c>
      <c r="BJ602" t="s">
        <v>366</v>
      </c>
      <c r="BK602" t="s">
        <v>112</v>
      </c>
      <c r="BN602" t="s">
        <v>133</v>
      </c>
      <c r="BR602" t="s">
        <v>133</v>
      </c>
      <c r="BU602" t="s">
        <v>153</v>
      </c>
      <c r="BV602" t="s">
        <v>116</v>
      </c>
      <c r="BX602">
        <v>0</v>
      </c>
      <c r="BZ602">
        <v>0</v>
      </c>
      <c r="CA602">
        <v>1</v>
      </c>
      <c r="CB602">
        <v>0</v>
      </c>
      <c r="CC602">
        <v>0</v>
      </c>
      <c r="CD602" t="s">
        <v>117</v>
      </c>
      <c r="CE602" t="s">
        <v>117</v>
      </c>
      <c r="CF602" t="s">
        <v>110</v>
      </c>
      <c r="CG602" t="s">
        <v>117</v>
      </c>
      <c r="CH602" t="s">
        <v>117</v>
      </c>
      <c r="CI602" t="s">
        <v>117</v>
      </c>
      <c r="CJ602" t="s">
        <v>110</v>
      </c>
      <c r="CK602" t="s">
        <v>112</v>
      </c>
      <c r="CL602">
        <v>0</v>
      </c>
      <c r="CM602">
        <v>1</v>
      </c>
      <c r="CN602" t="s">
        <v>155</v>
      </c>
      <c r="CO602" t="s">
        <v>183</v>
      </c>
      <c r="CP602">
        <v>0</v>
      </c>
      <c r="CR602" t="s">
        <v>144</v>
      </c>
      <c r="CS602" t="s">
        <v>418</v>
      </c>
      <c r="CT602" t="s">
        <v>136</v>
      </c>
      <c r="CU602">
        <v>10</v>
      </c>
      <c r="CV602" t="s">
        <v>2204</v>
      </c>
      <c r="CW602" t="s">
        <v>2204</v>
      </c>
      <c r="CX602">
        <v>99</v>
      </c>
      <c r="CY602">
        <f t="shared" si="63"/>
        <v>5</v>
      </c>
      <c r="CZ602">
        <v>0.95648200000000005</v>
      </c>
      <c r="DA602">
        <v>0.61271399999999998</v>
      </c>
      <c r="DB602">
        <f t="shared" si="64"/>
        <v>1</v>
      </c>
      <c r="DF602">
        <v>2636</v>
      </c>
      <c r="DG602">
        <f t="shared" si="65"/>
        <v>5272</v>
      </c>
      <c r="DH602">
        <f t="shared" si="66"/>
        <v>2</v>
      </c>
      <c r="DI602">
        <v>133</v>
      </c>
      <c r="DJ602">
        <f t="shared" si="67"/>
        <v>266</v>
      </c>
      <c r="DK602">
        <f t="shared" si="68"/>
        <v>1</v>
      </c>
      <c r="DN602">
        <f>(DL602*InputWeights!$C$7+DB602*InputWeights!$C$6)</f>
        <v>0.5</v>
      </c>
      <c r="DO602">
        <f>(DD602*InputWeights!$C$12+DE602*InputWeights!$C$10+CU602*InputWeights!$C$11)</f>
        <v>4</v>
      </c>
      <c r="DP602">
        <f>(DC602*InputWeights!$C$18+DK602*InputWeights!$C$16+DH602*InputWeights!$C$15+CY602*InputWeights!$C$17)</f>
        <v>2.5</v>
      </c>
      <c r="DR602">
        <f>DN602*InputWeights!$C$5+DO602*InputWeights!$C$9+DP602*InputWeights!$C$14</f>
        <v>23.5</v>
      </c>
      <c r="DS602">
        <f>((_xlfn.RANK.EQ(DR602,$DR$2:$DR$1000,0))/(COUNT(DR$2:$DR$1000)))*100</f>
        <v>84.291725105189343</v>
      </c>
      <c r="DT602">
        <f t="shared" si="69"/>
        <v>0</v>
      </c>
    </row>
    <row r="603" spans="1:124" x14ac:dyDescent="0.25">
      <c r="A603" t="s">
        <v>1633</v>
      </c>
      <c r="B603" t="s">
        <v>108</v>
      </c>
      <c r="C603" t="s">
        <v>109</v>
      </c>
      <c r="D603" t="s">
        <v>110</v>
      </c>
      <c r="E603" t="s">
        <v>420</v>
      </c>
      <c r="F603">
        <v>3375</v>
      </c>
      <c r="G603">
        <v>20001700</v>
      </c>
      <c r="H603">
        <v>0</v>
      </c>
      <c r="I603">
        <v>1949</v>
      </c>
      <c r="J603">
        <v>1985</v>
      </c>
      <c r="K603" t="s">
        <v>183</v>
      </c>
      <c r="L603" t="s">
        <v>114</v>
      </c>
      <c r="M603">
        <v>22</v>
      </c>
      <c r="N603" t="s">
        <v>358</v>
      </c>
      <c r="O603">
        <v>2</v>
      </c>
      <c r="P603" t="s">
        <v>112</v>
      </c>
      <c r="Q603" t="s">
        <v>117</v>
      </c>
      <c r="R603">
        <v>0</v>
      </c>
      <c r="S603" t="s">
        <v>1394</v>
      </c>
      <c r="T603">
        <v>136</v>
      </c>
      <c r="V603">
        <v>1176</v>
      </c>
      <c r="W603" t="s">
        <v>116</v>
      </c>
      <c r="X603" t="s">
        <v>117</v>
      </c>
      <c r="Y603" t="s">
        <v>1634</v>
      </c>
      <c r="AA603" t="s">
        <v>133</v>
      </c>
      <c r="AC603" t="s">
        <v>1635</v>
      </c>
      <c r="AD603" t="s">
        <v>218</v>
      </c>
      <c r="AE603" t="s">
        <v>426</v>
      </c>
      <c r="AF603" t="s">
        <v>124</v>
      </c>
      <c r="AG603" t="s">
        <v>112</v>
      </c>
      <c r="AH603" t="s">
        <v>124</v>
      </c>
      <c r="AI603" t="s">
        <v>112</v>
      </c>
      <c r="AJ603" t="s">
        <v>112</v>
      </c>
      <c r="AK603" t="s">
        <v>112</v>
      </c>
      <c r="AL603" t="s">
        <v>457</v>
      </c>
      <c r="AM603" t="s">
        <v>807</v>
      </c>
      <c r="AN603" t="s">
        <v>457</v>
      </c>
      <c r="AO603">
        <v>3691</v>
      </c>
      <c r="AP603">
        <v>102264</v>
      </c>
      <c r="AQ603">
        <v>443</v>
      </c>
      <c r="AR603" t="s">
        <v>110</v>
      </c>
      <c r="AS603">
        <v>13054</v>
      </c>
      <c r="AT603">
        <v>16429</v>
      </c>
      <c r="AU603">
        <v>13054</v>
      </c>
      <c r="AV603">
        <v>16429</v>
      </c>
      <c r="BB603" t="s">
        <v>129</v>
      </c>
      <c r="BC603" t="s">
        <v>292</v>
      </c>
      <c r="BD603">
        <v>87</v>
      </c>
      <c r="BE603" t="s">
        <v>131</v>
      </c>
      <c r="BF603">
        <v>2</v>
      </c>
      <c r="BG603">
        <v>4</v>
      </c>
      <c r="BH603">
        <v>4</v>
      </c>
      <c r="BI603" t="s">
        <v>131</v>
      </c>
      <c r="BJ603" t="s">
        <v>366</v>
      </c>
      <c r="BK603" t="s">
        <v>112</v>
      </c>
      <c r="BN603" t="s">
        <v>133</v>
      </c>
      <c r="BR603" t="s">
        <v>133</v>
      </c>
      <c r="BU603" t="s">
        <v>153</v>
      </c>
      <c r="BV603" t="s">
        <v>124</v>
      </c>
      <c r="BW603" t="s">
        <v>112</v>
      </c>
      <c r="BX603">
        <v>0</v>
      </c>
      <c r="BZ603">
        <v>0</v>
      </c>
      <c r="CA603">
        <v>1</v>
      </c>
      <c r="CB603">
        <v>0</v>
      </c>
      <c r="CC603">
        <v>0</v>
      </c>
      <c r="CD603" t="s">
        <v>117</v>
      </c>
      <c r="CE603" t="s">
        <v>117</v>
      </c>
      <c r="CF603" t="s">
        <v>110</v>
      </c>
      <c r="CG603" t="s">
        <v>117</v>
      </c>
      <c r="CH603" t="s">
        <v>117</v>
      </c>
      <c r="CI603" t="s">
        <v>117</v>
      </c>
      <c r="CJ603" t="s">
        <v>117</v>
      </c>
      <c r="CK603" t="s">
        <v>112</v>
      </c>
      <c r="CL603">
        <v>3</v>
      </c>
      <c r="CM603">
        <v>3</v>
      </c>
      <c r="CN603" t="s">
        <v>142</v>
      </c>
      <c r="CO603" t="s">
        <v>183</v>
      </c>
      <c r="CP603">
        <v>0</v>
      </c>
      <c r="CQ603" t="s">
        <v>135</v>
      </c>
      <c r="CR603" t="s">
        <v>135</v>
      </c>
      <c r="CS603" t="s">
        <v>156</v>
      </c>
      <c r="CT603" t="s">
        <v>215</v>
      </c>
      <c r="CU603">
        <v>2.5</v>
      </c>
      <c r="CV603" t="s">
        <v>1638</v>
      </c>
      <c r="CW603" t="s">
        <v>1638</v>
      </c>
      <c r="CX603">
        <v>7</v>
      </c>
      <c r="CY603">
        <f t="shared" si="63"/>
        <v>1</v>
      </c>
      <c r="CZ603">
        <v>0.80584699999999998</v>
      </c>
      <c r="DA603">
        <v>0.55469400000000002</v>
      </c>
      <c r="DB603">
        <f t="shared" si="64"/>
        <v>1</v>
      </c>
      <c r="DC603">
        <v>0</v>
      </c>
      <c r="DD603">
        <v>0</v>
      </c>
      <c r="DE603">
        <v>0</v>
      </c>
      <c r="DF603">
        <v>1176</v>
      </c>
      <c r="DG603">
        <f t="shared" si="65"/>
        <v>1176</v>
      </c>
      <c r="DH603">
        <f t="shared" si="66"/>
        <v>1</v>
      </c>
      <c r="DI603">
        <v>38</v>
      </c>
      <c r="DJ603">
        <f t="shared" si="67"/>
        <v>38</v>
      </c>
      <c r="DK603">
        <f t="shared" si="68"/>
        <v>1</v>
      </c>
      <c r="DL603">
        <v>10</v>
      </c>
      <c r="DN603">
        <f>(DL603*InputWeights!$C$7+DB603*InputWeights!$C$6)</f>
        <v>5.5</v>
      </c>
      <c r="DO603">
        <f>(DD603*InputWeights!$C$12+DE603*InputWeights!$C$10+CU603*InputWeights!$C$11)</f>
        <v>1</v>
      </c>
      <c r="DP603">
        <f>(DC603*InputWeights!$C$18+DK603*InputWeights!$C$16+DH603*InputWeights!$C$15+CY603*InputWeights!$C$17)</f>
        <v>0.90000000000000013</v>
      </c>
      <c r="DR603">
        <f>DN603*InputWeights!$C$5+DO603*InputWeights!$C$9+DP603*InputWeights!$C$14</f>
        <v>23.1</v>
      </c>
      <c r="DS603">
        <f>((_xlfn.RANK.EQ(DR603,$DR$2:$DR$1000,0))/(COUNT(DR$2:$DR$1000)))*100</f>
        <v>84.43197755960729</v>
      </c>
      <c r="DT603">
        <f t="shared" si="69"/>
        <v>0</v>
      </c>
    </row>
    <row r="604" spans="1:124" x14ac:dyDescent="0.25">
      <c r="A604" t="s">
        <v>1766</v>
      </c>
      <c r="B604" t="s">
        <v>108</v>
      </c>
      <c r="C604" t="s">
        <v>109</v>
      </c>
      <c r="D604" t="s">
        <v>110</v>
      </c>
      <c r="E604" t="s">
        <v>411</v>
      </c>
      <c r="F604">
        <v>2296</v>
      </c>
      <c r="G604">
        <v>20000100</v>
      </c>
      <c r="H604">
        <v>0</v>
      </c>
      <c r="I604">
        <v>1985</v>
      </c>
      <c r="J604">
        <v>2015</v>
      </c>
      <c r="K604" t="s">
        <v>183</v>
      </c>
      <c r="L604" t="s">
        <v>114</v>
      </c>
      <c r="M604">
        <v>18</v>
      </c>
      <c r="N604" t="s">
        <v>229</v>
      </c>
      <c r="O604">
        <v>2</v>
      </c>
      <c r="Q604" t="s">
        <v>117</v>
      </c>
      <c r="R604">
        <v>0</v>
      </c>
      <c r="S604" t="s">
        <v>1054</v>
      </c>
      <c r="T604">
        <v>205</v>
      </c>
      <c r="V604">
        <v>451</v>
      </c>
      <c r="W604" t="s">
        <v>116</v>
      </c>
      <c r="X604" t="s">
        <v>117</v>
      </c>
      <c r="Y604" t="s">
        <v>1767</v>
      </c>
      <c r="AA604" t="s">
        <v>133</v>
      </c>
      <c r="AC604" t="s">
        <v>444</v>
      </c>
      <c r="AD604" t="s">
        <v>1768</v>
      </c>
      <c r="AE604" t="s">
        <v>340</v>
      </c>
      <c r="AF604" t="s">
        <v>124</v>
      </c>
      <c r="AG604" t="s">
        <v>112</v>
      </c>
      <c r="AH604" t="s">
        <v>124</v>
      </c>
      <c r="AI604" t="s">
        <v>112</v>
      </c>
      <c r="AJ604" t="s">
        <v>112</v>
      </c>
      <c r="AK604" t="s">
        <v>112</v>
      </c>
      <c r="AL604" t="s">
        <v>416</v>
      </c>
      <c r="AM604" t="s">
        <v>416</v>
      </c>
      <c r="AN604" t="s">
        <v>416</v>
      </c>
      <c r="AO604">
        <v>3892</v>
      </c>
      <c r="AP604">
        <v>102264</v>
      </c>
      <c r="AQ604">
        <v>506</v>
      </c>
      <c r="AR604" t="s">
        <v>110</v>
      </c>
      <c r="AS604">
        <v>0</v>
      </c>
      <c r="AT604">
        <v>2296</v>
      </c>
      <c r="AU604">
        <v>0</v>
      </c>
      <c r="AV604">
        <v>2296</v>
      </c>
      <c r="BB604" t="s">
        <v>129</v>
      </c>
      <c r="BC604" t="s">
        <v>704</v>
      </c>
      <c r="BD604">
        <v>86</v>
      </c>
      <c r="BE604" t="s">
        <v>131</v>
      </c>
      <c r="BF604">
        <v>2</v>
      </c>
      <c r="BG604">
        <v>4</v>
      </c>
      <c r="BH604">
        <v>4</v>
      </c>
      <c r="BI604" t="s">
        <v>131</v>
      </c>
      <c r="BJ604" t="s">
        <v>366</v>
      </c>
      <c r="BK604" t="s">
        <v>112</v>
      </c>
      <c r="BN604" t="s">
        <v>133</v>
      </c>
      <c r="BR604" t="s">
        <v>133</v>
      </c>
      <c r="BU604" t="s">
        <v>112</v>
      </c>
      <c r="BV604" t="s">
        <v>124</v>
      </c>
      <c r="BW604" t="s">
        <v>112</v>
      </c>
      <c r="BX604">
        <v>0</v>
      </c>
      <c r="BZ604">
        <v>0</v>
      </c>
      <c r="CA604">
        <v>1</v>
      </c>
      <c r="CB604">
        <v>0</v>
      </c>
      <c r="CC604">
        <v>0</v>
      </c>
      <c r="CD604" t="s">
        <v>117</v>
      </c>
      <c r="CE604" t="s">
        <v>117</v>
      </c>
      <c r="CF604" t="s">
        <v>110</v>
      </c>
      <c r="CG604" t="s">
        <v>117</v>
      </c>
      <c r="CH604" t="s">
        <v>114</v>
      </c>
      <c r="CI604" t="s">
        <v>117</v>
      </c>
      <c r="CJ604" t="s">
        <v>110</v>
      </c>
      <c r="CK604" t="s">
        <v>112</v>
      </c>
      <c r="CL604">
        <v>12</v>
      </c>
      <c r="CM604">
        <v>0</v>
      </c>
      <c r="CN604" t="s">
        <v>142</v>
      </c>
      <c r="CO604" t="s">
        <v>183</v>
      </c>
      <c r="CP604">
        <v>0</v>
      </c>
      <c r="CQ604" t="s">
        <v>135</v>
      </c>
      <c r="CR604" t="s">
        <v>135</v>
      </c>
      <c r="CS604" t="s">
        <v>184</v>
      </c>
      <c r="CT604" t="s">
        <v>215</v>
      </c>
      <c r="CU604">
        <v>2.5</v>
      </c>
      <c r="CV604" t="s">
        <v>1769</v>
      </c>
      <c r="CW604" t="s">
        <v>1769</v>
      </c>
      <c r="CX604">
        <v>7</v>
      </c>
      <c r="CY604">
        <f t="shared" si="63"/>
        <v>1</v>
      </c>
      <c r="CZ604">
        <v>1.4966999999999999</v>
      </c>
      <c r="DA604">
        <v>0.83069700000000002</v>
      </c>
      <c r="DB604">
        <f t="shared" si="64"/>
        <v>1</v>
      </c>
      <c r="DC604">
        <v>0</v>
      </c>
      <c r="DD604">
        <v>0</v>
      </c>
      <c r="DE604">
        <v>0</v>
      </c>
      <c r="DF604">
        <v>451</v>
      </c>
      <c r="DG604">
        <f t="shared" si="65"/>
        <v>451</v>
      </c>
      <c r="DH604">
        <f t="shared" si="66"/>
        <v>1</v>
      </c>
      <c r="DI604">
        <v>41</v>
      </c>
      <c r="DJ604">
        <f t="shared" si="67"/>
        <v>41</v>
      </c>
      <c r="DK604">
        <f t="shared" si="68"/>
        <v>1</v>
      </c>
      <c r="DL604">
        <v>10</v>
      </c>
      <c r="DN604">
        <f>(DL604*InputWeights!$C$7+DB604*InputWeights!$C$6)</f>
        <v>5.5</v>
      </c>
      <c r="DO604">
        <f>(DD604*InputWeights!$C$12+DE604*InputWeights!$C$10+CU604*InputWeights!$C$11)</f>
        <v>1</v>
      </c>
      <c r="DP604">
        <f>(DC604*InputWeights!$C$18+DK604*InputWeights!$C$16+DH604*InputWeights!$C$15+CY604*InputWeights!$C$17)</f>
        <v>0.90000000000000013</v>
      </c>
      <c r="DR604">
        <f>DN604*InputWeights!$C$5+DO604*InputWeights!$C$9+DP604*InputWeights!$C$14</f>
        <v>23.1</v>
      </c>
      <c r="DS604">
        <f>((_xlfn.RANK.EQ(DR604,$DR$2:$DR$1000,0))/(COUNT(DR$2:$DR$1000)))*100</f>
        <v>84.43197755960729</v>
      </c>
      <c r="DT604">
        <f t="shared" si="69"/>
        <v>0</v>
      </c>
    </row>
    <row r="605" spans="1:124" x14ac:dyDescent="0.25">
      <c r="A605" t="s">
        <v>1963</v>
      </c>
      <c r="B605" t="s">
        <v>108</v>
      </c>
      <c r="C605" t="s">
        <v>109</v>
      </c>
      <c r="D605" t="s">
        <v>110</v>
      </c>
      <c r="E605" t="s">
        <v>411</v>
      </c>
      <c r="F605">
        <v>2215</v>
      </c>
      <c r="G605">
        <v>20000100</v>
      </c>
      <c r="H605">
        <v>0</v>
      </c>
      <c r="I605">
        <v>1985</v>
      </c>
      <c r="J605">
        <v>2010</v>
      </c>
      <c r="K605" t="s">
        <v>183</v>
      </c>
      <c r="L605" t="s">
        <v>114</v>
      </c>
      <c r="M605">
        <v>20</v>
      </c>
      <c r="N605" t="s">
        <v>229</v>
      </c>
      <c r="O605">
        <v>2</v>
      </c>
      <c r="Q605" t="s">
        <v>117</v>
      </c>
      <c r="R605">
        <v>0</v>
      </c>
      <c r="S605" t="s">
        <v>1054</v>
      </c>
      <c r="T605">
        <v>139</v>
      </c>
      <c r="V605">
        <v>1620</v>
      </c>
      <c r="W605" t="s">
        <v>116</v>
      </c>
      <c r="X605" t="s">
        <v>117</v>
      </c>
      <c r="Y605" t="s">
        <v>1964</v>
      </c>
      <c r="AA605" t="s">
        <v>133</v>
      </c>
      <c r="AC605" t="s">
        <v>1943</v>
      </c>
      <c r="AD605" t="s">
        <v>1965</v>
      </c>
      <c r="AE605" t="s">
        <v>274</v>
      </c>
      <c r="AF605" t="s">
        <v>124</v>
      </c>
      <c r="AG605" t="s">
        <v>112</v>
      </c>
      <c r="AH605" t="s">
        <v>124</v>
      </c>
      <c r="AI605" t="s">
        <v>112</v>
      </c>
      <c r="AJ605" t="s">
        <v>112</v>
      </c>
      <c r="AK605" t="s">
        <v>112</v>
      </c>
      <c r="AL605" t="s">
        <v>416</v>
      </c>
      <c r="AM605" t="s">
        <v>416</v>
      </c>
      <c r="AN605" t="s">
        <v>416</v>
      </c>
      <c r="AO605">
        <v>4374</v>
      </c>
      <c r="AP605">
        <v>102264</v>
      </c>
      <c r="AQ605">
        <v>613</v>
      </c>
      <c r="AR605" t="s">
        <v>110</v>
      </c>
      <c r="AS605">
        <v>0</v>
      </c>
      <c r="AT605">
        <v>2215</v>
      </c>
      <c r="AU605">
        <v>0</v>
      </c>
      <c r="AV605">
        <v>2215</v>
      </c>
      <c r="BB605" t="s">
        <v>129</v>
      </c>
      <c r="BC605" t="s">
        <v>704</v>
      </c>
      <c r="BD605">
        <v>91</v>
      </c>
      <c r="BE605" t="s">
        <v>131</v>
      </c>
      <c r="BF605">
        <v>2</v>
      </c>
      <c r="BG605">
        <v>4</v>
      </c>
      <c r="BH605">
        <v>4</v>
      </c>
      <c r="BI605" t="s">
        <v>131</v>
      </c>
      <c r="BJ605" t="s">
        <v>366</v>
      </c>
      <c r="BK605" t="s">
        <v>112</v>
      </c>
      <c r="BN605" t="s">
        <v>133</v>
      </c>
      <c r="BR605" t="s">
        <v>133</v>
      </c>
      <c r="BU605" t="s">
        <v>112</v>
      </c>
      <c r="BV605" t="s">
        <v>124</v>
      </c>
      <c r="BW605" t="s">
        <v>112</v>
      </c>
      <c r="BX605">
        <v>0</v>
      </c>
      <c r="BZ605">
        <v>0</v>
      </c>
      <c r="CA605">
        <v>1</v>
      </c>
      <c r="CB605">
        <v>0</v>
      </c>
      <c r="CC605">
        <v>0</v>
      </c>
      <c r="CD605" t="s">
        <v>117</v>
      </c>
      <c r="CE605" t="s">
        <v>117</v>
      </c>
      <c r="CF605" t="s">
        <v>110</v>
      </c>
      <c r="CG605" t="s">
        <v>117</v>
      </c>
      <c r="CH605" t="s">
        <v>114</v>
      </c>
      <c r="CI605" t="s">
        <v>117</v>
      </c>
      <c r="CJ605" t="s">
        <v>117</v>
      </c>
      <c r="CK605" t="s">
        <v>112</v>
      </c>
      <c r="CL605">
        <v>5</v>
      </c>
      <c r="CM605">
        <v>0</v>
      </c>
      <c r="CN605" t="s">
        <v>142</v>
      </c>
      <c r="CO605" t="s">
        <v>183</v>
      </c>
      <c r="CP605">
        <v>0</v>
      </c>
      <c r="CQ605" t="s">
        <v>135</v>
      </c>
      <c r="CR605" t="s">
        <v>135</v>
      </c>
      <c r="CS605" t="s">
        <v>156</v>
      </c>
      <c r="CT605" t="s">
        <v>215</v>
      </c>
      <c r="CU605">
        <v>2.5</v>
      </c>
      <c r="CV605" t="s">
        <v>1966</v>
      </c>
      <c r="CW605" t="s">
        <v>1966</v>
      </c>
      <c r="CX605">
        <v>7</v>
      </c>
      <c r="CY605">
        <f t="shared" si="63"/>
        <v>1</v>
      </c>
      <c r="CZ605">
        <v>2.2734399999999999</v>
      </c>
      <c r="DA605">
        <v>1.89446</v>
      </c>
      <c r="DB605">
        <f t="shared" si="64"/>
        <v>1</v>
      </c>
      <c r="DC605">
        <v>0</v>
      </c>
      <c r="DD605">
        <v>0</v>
      </c>
      <c r="DE605">
        <v>0</v>
      </c>
      <c r="DF605">
        <v>1620</v>
      </c>
      <c r="DG605">
        <f t="shared" si="65"/>
        <v>1620</v>
      </c>
      <c r="DH605">
        <f t="shared" si="66"/>
        <v>1</v>
      </c>
      <c r="DI605">
        <v>34</v>
      </c>
      <c r="DJ605">
        <f t="shared" si="67"/>
        <v>34</v>
      </c>
      <c r="DK605">
        <f t="shared" si="68"/>
        <v>1</v>
      </c>
      <c r="DL605">
        <v>10</v>
      </c>
      <c r="DN605">
        <f>(DL605*InputWeights!$C$7+DB605*InputWeights!$C$6)</f>
        <v>5.5</v>
      </c>
      <c r="DO605">
        <f>(DD605*InputWeights!$C$12+DE605*InputWeights!$C$10+CU605*InputWeights!$C$11)</f>
        <v>1</v>
      </c>
      <c r="DP605">
        <f>(DC605*InputWeights!$C$18+DK605*InputWeights!$C$16+DH605*InputWeights!$C$15+CY605*InputWeights!$C$17)</f>
        <v>0.90000000000000013</v>
      </c>
      <c r="DR605">
        <f>DN605*InputWeights!$C$5+DO605*InputWeights!$C$9+DP605*InputWeights!$C$14</f>
        <v>23.1</v>
      </c>
      <c r="DS605">
        <f>((_xlfn.RANK.EQ(DR605,$DR$2:$DR$1000,0))/(COUNT(DR$2:$DR$1000)))*100</f>
        <v>84.43197755960729</v>
      </c>
      <c r="DT605">
        <f t="shared" si="69"/>
        <v>0</v>
      </c>
    </row>
    <row r="606" spans="1:124" x14ac:dyDescent="0.25">
      <c r="A606" t="s">
        <v>1963</v>
      </c>
      <c r="B606" t="s">
        <v>108</v>
      </c>
      <c r="C606" t="s">
        <v>109</v>
      </c>
      <c r="D606" t="s">
        <v>110</v>
      </c>
      <c r="E606" t="s">
        <v>802</v>
      </c>
      <c r="F606">
        <v>1527</v>
      </c>
      <c r="G606">
        <v>20000200</v>
      </c>
      <c r="H606">
        <v>0</v>
      </c>
      <c r="I606">
        <v>1985</v>
      </c>
      <c r="J606">
        <v>2010</v>
      </c>
      <c r="K606" t="s">
        <v>183</v>
      </c>
      <c r="L606" t="s">
        <v>114</v>
      </c>
      <c r="M606">
        <v>20</v>
      </c>
      <c r="N606" t="s">
        <v>229</v>
      </c>
      <c r="O606">
        <v>2</v>
      </c>
      <c r="Q606" t="s">
        <v>117</v>
      </c>
      <c r="R606">
        <v>0</v>
      </c>
      <c r="S606" t="s">
        <v>1054</v>
      </c>
      <c r="T606">
        <v>176</v>
      </c>
      <c r="V606">
        <v>1620</v>
      </c>
      <c r="W606" t="s">
        <v>116</v>
      </c>
      <c r="X606" t="s">
        <v>117</v>
      </c>
      <c r="Y606" t="s">
        <v>1964</v>
      </c>
      <c r="AA606" t="s">
        <v>133</v>
      </c>
      <c r="AC606" t="s">
        <v>1965</v>
      </c>
      <c r="AD606" t="s">
        <v>160</v>
      </c>
      <c r="AE606" t="s">
        <v>274</v>
      </c>
      <c r="AF606" t="s">
        <v>124</v>
      </c>
      <c r="AG606" t="s">
        <v>112</v>
      </c>
      <c r="AH606" t="s">
        <v>124</v>
      </c>
      <c r="AI606" t="s">
        <v>112</v>
      </c>
      <c r="AJ606" t="s">
        <v>112</v>
      </c>
      <c r="AK606" t="s">
        <v>112</v>
      </c>
      <c r="AL606" t="s">
        <v>416</v>
      </c>
      <c r="AM606" t="s">
        <v>416</v>
      </c>
      <c r="AN606" t="s">
        <v>416</v>
      </c>
      <c r="AO606">
        <v>4375</v>
      </c>
      <c r="AP606">
        <v>102264</v>
      </c>
      <c r="AQ606">
        <v>613</v>
      </c>
      <c r="AR606" t="s">
        <v>110</v>
      </c>
      <c r="AS606">
        <v>2215</v>
      </c>
      <c r="AT606">
        <v>3742</v>
      </c>
      <c r="AU606">
        <v>2215</v>
      </c>
      <c r="AV606">
        <v>3742</v>
      </c>
      <c r="BB606" t="s">
        <v>129</v>
      </c>
      <c r="BC606" t="s">
        <v>704</v>
      </c>
      <c r="BD606">
        <v>87</v>
      </c>
      <c r="BE606" t="s">
        <v>131</v>
      </c>
      <c r="BF606">
        <v>2</v>
      </c>
      <c r="BG606">
        <v>4</v>
      </c>
      <c r="BH606">
        <v>4</v>
      </c>
      <c r="BI606" t="s">
        <v>131</v>
      </c>
      <c r="BJ606" t="s">
        <v>366</v>
      </c>
      <c r="BK606" t="s">
        <v>112</v>
      </c>
      <c r="BN606" t="s">
        <v>133</v>
      </c>
      <c r="BR606" t="s">
        <v>133</v>
      </c>
      <c r="BU606" t="s">
        <v>112</v>
      </c>
      <c r="BV606" t="s">
        <v>124</v>
      </c>
      <c r="BW606" t="s">
        <v>112</v>
      </c>
      <c r="BX606">
        <v>0</v>
      </c>
      <c r="BZ606">
        <v>0</v>
      </c>
      <c r="CA606">
        <v>1</v>
      </c>
      <c r="CB606">
        <v>0</v>
      </c>
      <c r="CC606">
        <v>0</v>
      </c>
      <c r="CD606" t="s">
        <v>117</v>
      </c>
      <c r="CE606" t="s">
        <v>117</v>
      </c>
      <c r="CF606" t="s">
        <v>110</v>
      </c>
      <c r="CG606" t="s">
        <v>117</v>
      </c>
      <c r="CH606" t="s">
        <v>114</v>
      </c>
      <c r="CI606" t="s">
        <v>117</v>
      </c>
      <c r="CJ606" t="s">
        <v>117</v>
      </c>
      <c r="CK606" t="s">
        <v>112</v>
      </c>
      <c r="CL606">
        <v>4</v>
      </c>
      <c r="CM606">
        <v>0</v>
      </c>
      <c r="CN606" t="s">
        <v>142</v>
      </c>
      <c r="CO606" t="s">
        <v>183</v>
      </c>
      <c r="CP606">
        <v>0</v>
      </c>
      <c r="CQ606" t="s">
        <v>135</v>
      </c>
      <c r="CR606" t="s">
        <v>135</v>
      </c>
      <c r="CS606" t="s">
        <v>184</v>
      </c>
      <c r="CT606" t="s">
        <v>215</v>
      </c>
      <c r="CU606">
        <v>2.5</v>
      </c>
      <c r="CV606" t="s">
        <v>1967</v>
      </c>
      <c r="CW606" t="s">
        <v>1967</v>
      </c>
      <c r="CX606">
        <v>7</v>
      </c>
      <c r="CY606">
        <f t="shared" si="63"/>
        <v>1</v>
      </c>
      <c r="CZ606">
        <v>2.1534399999999998</v>
      </c>
      <c r="DA606">
        <v>1.02427</v>
      </c>
      <c r="DB606">
        <f t="shared" si="64"/>
        <v>1</v>
      </c>
      <c r="DC606">
        <v>0</v>
      </c>
      <c r="DD606">
        <v>0</v>
      </c>
      <c r="DE606">
        <v>0</v>
      </c>
      <c r="DF606">
        <v>1620</v>
      </c>
      <c r="DG606">
        <f t="shared" si="65"/>
        <v>1620</v>
      </c>
      <c r="DH606">
        <f t="shared" si="66"/>
        <v>1</v>
      </c>
      <c r="DI606">
        <v>34</v>
      </c>
      <c r="DJ606">
        <f t="shared" si="67"/>
        <v>34</v>
      </c>
      <c r="DK606">
        <f t="shared" si="68"/>
        <v>1</v>
      </c>
      <c r="DL606">
        <v>10</v>
      </c>
      <c r="DN606">
        <f>(DL606*InputWeights!$C$7+DB606*InputWeights!$C$6)</f>
        <v>5.5</v>
      </c>
      <c r="DO606">
        <f>(DD606*InputWeights!$C$12+DE606*InputWeights!$C$10+CU606*InputWeights!$C$11)</f>
        <v>1</v>
      </c>
      <c r="DP606">
        <f>(DC606*InputWeights!$C$18+DK606*InputWeights!$C$16+DH606*InputWeights!$C$15+CY606*InputWeights!$C$17)</f>
        <v>0.90000000000000013</v>
      </c>
      <c r="DR606">
        <f>DN606*InputWeights!$C$5+DO606*InputWeights!$C$9+DP606*InputWeights!$C$14</f>
        <v>23.1</v>
      </c>
      <c r="DS606">
        <f>((_xlfn.RANK.EQ(DR606,$DR$2:$DR$1000,0))/(COUNT(DR$2:$DR$1000)))*100</f>
        <v>84.43197755960729</v>
      </c>
      <c r="DT606">
        <f t="shared" si="69"/>
        <v>0</v>
      </c>
    </row>
    <row r="607" spans="1:124" x14ac:dyDescent="0.25">
      <c r="A607" t="s">
        <v>1575</v>
      </c>
      <c r="B607" t="s">
        <v>108</v>
      </c>
      <c r="C607" t="s">
        <v>109</v>
      </c>
      <c r="D607" t="s">
        <v>110</v>
      </c>
      <c r="E607" t="s">
        <v>1561</v>
      </c>
      <c r="F607">
        <v>2682</v>
      </c>
      <c r="G607">
        <v>20000100</v>
      </c>
      <c r="H607">
        <v>0</v>
      </c>
      <c r="I607">
        <v>1985</v>
      </c>
      <c r="J607">
        <v>2012</v>
      </c>
      <c r="K607" t="s">
        <v>858</v>
      </c>
      <c r="L607" t="s">
        <v>110</v>
      </c>
      <c r="M607">
        <v>28</v>
      </c>
      <c r="N607" t="s">
        <v>229</v>
      </c>
      <c r="O607">
        <v>1</v>
      </c>
      <c r="Q607" t="s">
        <v>110</v>
      </c>
      <c r="R607">
        <v>1</v>
      </c>
      <c r="S607" t="s">
        <v>908</v>
      </c>
      <c r="T607">
        <v>108</v>
      </c>
      <c r="V607">
        <v>6445</v>
      </c>
      <c r="W607" t="s">
        <v>116</v>
      </c>
      <c r="X607" t="s">
        <v>117</v>
      </c>
      <c r="Y607" t="s">
        <v>1576</v>
      </c>
      <c r="AA607" t="s">
        <v>133</v>
      </c>
      <c r="AC607" t="s">
        <v>1580</v>
      </c>
      <c r="AD607" t="s">
        <v>1252</v>
      </c>
      <c r="AE607" t="s">
        <v>403</v>
      </c>
      <c r="AF607" t="s">
        <v>124</v>
      </c>
      <c r="AG607" t="s">
        <v>125</v>
      </c>
      <c r="AH607" t="s">
        <v>124</v>
      </c>
      <c r="AI607" t="s">
        <v>112</v>
      </c>
      <c r="AJ607" t="s">
        <v>112</v>
      </c>
      <c r="AK607" t="s">
        <v>125</v>
      </c>
      <c r="AL607" t="s">
        <v>1562</v>
      </c>
      <c r="AM607" t="s">
        <v>1562</v>
      </c>
      <c r="AN607" t="s">
        <v>1581</v>
      </c>
      <c r="AO607">
        <v>3612</v>
      </c>
      <c r="AP607">
        <v>102264</v>
      </c>
      <c r="AQ607">
        <v>430</v>
      </c>
      <c r="AR607" t="s">
        <v>114</v>
      </c>
      <c r="AS607">
        <v>0</v>
      </c>
      <c r="AT607">
        <v>2682</v>
      </c>
      <c r="AU607">
        <v>0</v>
      </c>
      <c r="AV607">
        <v>2682</v>
      </c>
      <c r="BB607" t="s">
        <v>129</v>
      </c>
      <c r="BC607" t="s">
        <v>247</v>
      </c>
      <c r="BD607">
        <v>88</v>
      </c>
      <c r="BE607" t="s">
        <v>131</v>
      </c>
      <c r="BF607">
        <v>0</v>
      </c>
      <c r="BG607">
        <v>1</v>
      </c>
      <c r="BH607">
        <v>1</v>
      </c>
      <c r="BI607" t="s">
        <v>131</v>
      </c>
      <c r="BJ607" t="s">
        <v>182</v>
      </c>
      <c r="BK607" t="s">
        <v>112</v>
      </c>
      <c r="BN607" t="s">
        <v>133</v>
      </c>
      <c r="BR607" t="s">
        <v>133</v>
      </c>
      <c r="BU607" t="s">
        <v>858</v>
      </c>
      <c r="BV607" t="s">
        <v>114</v>
      </c>
      <c r="BW607" t="s">
        <v>112</v>
      </c>
      <c r="BX607">
        <v>0</v>
      </c>
      <c r="BZ607">
        <v>0</v>
      </c>
      <c r="CA607">
        <v>1</v>
      </c>
      <c r="CB607">
        <v>0</v>
      </c>
      <c r="CC607">
        <v>0</v>
      </c>
      <c r="CD607" t="s">
        <v>114</v>
      </c>
      <c r="CE607" t="s">
        <v>110</v>
      </c>
      <c r="CF607" t="s">
        <v>117</v>
      </c>
      <c r="CG607" t="s">
        <v>116</v>
      </c>
      <c r="CH607" t="s">
        <v>114</v>
      </c>
      <c r="CI607" t="s">
        <v>117</v>
      </c>
      <c r="CJ607" t="s">
        <v>117</v>
      </c>
      <c r="CK607" t="s">
        <v>112</v>
      </c>
      <c r="CL607">
        <v>0</v>
      </c>
      <c r="CM607">
        <v>0</v>
      </c>
      <c r="CN607" t="s">
        <v>134</v>
      </c>
      <c r="CO607" t="s">
        <v>183</v>
      </c>
      <c r="CP607">
        <v>0</v>
      </c>
      <c r="CR607" t="s">
        <v>1062</v>
      </c>
      <c r="CS607" t="s">
        <v>156</v>
      </c>
      <c r="CT607" t="s">
        <v>156</v>
      </c>
      <c r="CU607">
        <v>5</v>
      </c>
      <c r="CV607" t="s">
        <v>1582</v>
      </c>
      <c r="CW607" t="s">
        <v>1582</v>
      </c>
      <c r="CX607">
        <v>3</v>
      </c>
      <c r="CY607">
        <f t="shared" si="63"/>
        <v>7.5</v>
      </c>
      <c r="CZ607">
        <v>0.97424299999999997</v>
      </c>
      <c r="DA607">
        <v>0.75810500000000003</v>
      </c>
      <c r="DB607">
        <f t="shared" si="64"/>
        <v>1</v>
      </c>
      <c r="DF607">
        <v>6445</v>
      </c>
      <c r="DG607">
        <f t="shared" si="65"/>
        <v>12890</v>
      </c>
      <c r="DH607">
        <f t="shared" si="66"/>
        <v>3</v>
      </c>
      <c r="DI607">
        <v>267</v>
      </c>
      <c r="DJ607">
        <f t="shared" si="67"/>
        <v>534</v>
      </c>
      <c r="DK607">
        <f t="shared" si="68"/>
        <v>2</v>
      </c>
      <c r="DN607">
        <f>(DL607*InputWeights!$C$7+DB607*InputWeights!$C$6)</f>
        <v>0.5</v>
      </c>
      <c r="DO607">
        <f>(DD607*InputWeights!$C$12+DE607*InputWeights!$C$10+CU607*InputWeights!$C$11)</f>
        <v>2</v>
      </c>
      <c r="DP607">
        <f>(DC607*InputWeights!$C$18+DK607*InputWeights!$C$16+DH607*InputWeights!$C$15+CY607*InputWeights!$C$17)</f>
        <v>3.85</v>
      </c>
      <c r="DR607">
        <f>DN607*InputWeights!$C$5+DO607*InputWeights!$C$9+DP607*InputWeights!$C$14</f>
        <v>22.9</v>
      </c>
      <c r="DS607">
        <f>((_xlfn.RANK.EQ(DR607,$DR$2:$DR$1000,0))/(COUNT(DR$2:$DR$1000)))*100</f>
        <v>84.992987377279107</v>
      </c>
      <c r="DT607">
        <f t="shared" si="69"/>
        <v>0</v>
      </c>
    </row>
    <row r="608" spans="1:124" x14ac:dyDescent="0.25">
      <c r="A608" t="s">
        <v>2454</v>
      </c>
      <c r="B608" t="s">
        <v>108</v>
      </c>
      <c r="C608" t="s">
        <v>109</v>
      </c>
      <c r="D608" t="s">
        <v>397</v>
      </c>
      <c r="E608" t="s">
        <v>411</v>
      </c>
      <c r="F608">
        <v>633</v>
      </c>
      <c r="G608">
        <v>1</v>
      </c>
      <c r="H608">
        <v>0</v>
      </c>
      <c r="I608">
        <v>0</v>
      </c>
      <c r="J608">
        <v>0</v>
      </c>
      <c r="K608" t="s">
        <v>183</v>
      </c>
      <c r="L608" t="s">
        <v>114</v>
      </c>
      <c r="M608">
        <v>30</v>
      </c>
      <c r="N608" t="s">
        <v>358</v>
      </c>
      <c r="O608">
        <v>2</v>
      </c>
      <c r="Q608" t="s">
        <v>117</v>
      </c>
      <c r="R608">
        <v>0</v>
      </c>
      <c r="T608">
        <v>233</v>
      </c>
      <c r="V608">
        <v>14513</v>
      </c>
      <c r="W608" t="s">
        <v>116</v>
      </c>
      <c r="X608" t="s">
        <v>117</v>
      </c>
      <c r="Y608" t="s">
        <v>2455</v>
      </c>
      <c r="AA608" t="s">
        <v>133</v>
      </c>
      <c r="AC608" t="s">
        <v>425</v>
      </c>
      <c r="AD608" t="s">
        <v>2442</v>
      </c>
      <c r="AF608" t="s">
        <v>124</v>
      </c>
      <c r="AG608" t="s">
        <v>125</v>
      </c>
      <c r="AH608" t="s">
        <v>124</v>
      </c>
      <c r="AI608" t="s">
        <v>112</v>
      </c>
      <c r="AJ608" t="s">
        <v>112</v>
      </c>
      <c r="AK608" t="s">
        <v>125</v>
      </c>
      <c r="AL608" t="s">
        <v>416</v>
      </c>
      <c r="AM608" t="s">
        <v>416</v>
      </c>
      <c r="AO608">
        <v>5834</v>
      </c>
      <c r="AP608">
        <v>102264</v>
      </c>
      <c r="AQ608">
        <v>11407</v>
      </c>
      <c r="AR608" t="s">
        <v>110</v>
      </c>
      <c r="AS608">
        <v>0</v>
      </c>
      <c r="AT608">
        <v>633</v>
      </c>
      <c r="AU608">
        <v>0</v>
      </c>
      <c r="AV608">
        <v>633</v>
      </c>
      <c r="BB608" t="s">
        <v>129</v>
      </c>
      <c r="BC608" t="s">
        <v>247</v>
      </c>
      <c r="BD608">
        <v>0</v>
      </c>
      <c r="BE608" t="s">
        <v>131</v>
      </c>
      <c r="BF608">
        <v>0</v>
      </c>
      <c r="BG608">
        <v>0</v>
      </c>
      <c r="BH608">
        <v>0</v>
      </c>
      <c r="BK608" t="s">
        <v>112</v>
      </c>
      <c r="BN608" t="s">
        <v>133</v>
      </c>
      <c r="BR608" t="s">
        <v>133</v>
      </c>
      <c r="BU608" t="s">
        <v>153</v>
      </c>
      <c r="BX608">
        <v>0</v>
      </c>
      <c r="BZ608">
        <v>0</v>
      </c>
      <c r="CA608">
        <v>2</v>
      </c>
      <c r="CB608">
        <v>0</v>
      </c>
      <c r="CC608">
        <v>0</v>
      </c>
      <c r="CE608" t="s">
        <v>117</v>
      </c>
      <c r="CF608" t="s">
        <v>110</v>
      </c>
      <c r="CK608" t="s">
        <v>112</v>
      </c>
      <c r="CL608">
        <v>0</v>
      </c>
      <c r="CM608">
        <v>0</v>
      </c>
      <c r="CP608">
        <v>0</v>
      </c>
      <c r="CQ608" t="s">
        <v>417</v>
      </c>
      <c r="CS608" t="s">
        <v>418</v>
      </c>
      <c r="CT608" t="s">
        <v>418</v>
      </c>
      <c r="CU608">
        <v>5</v>
      </c>
      <c r="CV608" t="s">
        <v>2456</v>
      </c>
      <c r="CW608" t="s">
        <v>2456</v>
      </c>
      <c r="CX608">
        <v>3</v>
      </c>
      <c r="CY608">
        <f t="shared" si="63"/>
        <v>7.5</v>
      </c>
      <c r="CZ608">
        <v>4.91486</v>
      </c>
      <c r="DA608">
        <v>2.7091400000000001</v>
      </c>
      <c r="DB608">
        <f t="shared" si="64"/>
        <v>1</v>
      </c>
      <c r="DF608">
        <v>14513</v>
      </c>
      <c r="DG608">
        <f t="shared" si="65"/>
        <v>14513</v>
      </c>
      <c r="DH608">
        <f t="shared" si="66"/>
        <v>3</v>
      </c>
      <c r="DI608">
        <v>547</v>
      </c>
      <c r="DJ608">
        <f t="shared" si="67"/>
        <v>547</v>
      </c>
      <c r="DK608">
        <f t="shared" si="68"/>
        <v>2</v>
      </c>
      <c r="DN608">
        <f>(DL608*InputWeights!$C$7+DB608*InputWeights!$C$6)</f>
        <v>0.5</v>
      </c>
      <c r="DO608">
        <f>(DD608*InputWeights!$C$12+DE608*InputWeights!$C$10+CU608*InputWeights!$C$11)</f>
        <v>2</v>
      </c>
      <c r="DP608">
        <f>(DC608*InputWeights!$C$18+DK608*InputWeights!$C$16+DH608*InputWeights!$C$15+CY608*InputWeights!$C$17)</f>
        <v>3.85</v>
      </c>
      <c r="DR608">
        <f>DN608*InputWeights!$C$5+DO608*InputWeights!$C$9+DP608*InputWeights!$C$14</f>
        <v>22.9</v>
      </c>
      <c r="DS608">
        <f>((_xlfn.RANK.EQ(DR608,$DR$2:$DR$1000,0))/(COUNT(DR$2:$DR$1000)))*100</f>
        <v>84.992987377279107</v>
      </c>
      <c r="DT608">
        <f t="shared" si="69"/>
        <v>0</v>
      </c>
    </row>
    <row r="609" spans="1:124" x14ac:dyDescent="0.25">
      <c r="A609" t="s">
        <v>1119</v>
      </c>
      <c r="B609" t="s">
        <v>108</v>
      </c>
      <c r="C609" t="s">
        <v>109</v>
      </c>
      <c r="D609" t="s">
        <v>110</v>
      </c>
      <c r="E609" t="s">
        <v>472</v>
      </c>
      <c r="F609">
        <v>910</v>
      </c>
      <c r="G609">
        <v>20001500</v>
      </c>
      <c r="H609">
        <v>0</v>
      </c>
      <c r="I609">
        <v>1900</v>
      </c>
      <c r="J609">
        <v>1998</v>
      </c>
      <c r="K609" t="s">
        <v>183</v>
      </c>
      <c r="L609" t="s">
        <v>114</v>
      </c>
      <c r="M609">
        <v>24</v>
      </c>
      <c r="N609" t="s">
        <v>358</v>
      </c>
      <c r="O609">
        <v>2</v>
      </c>
      <c r="Q609" t="s">
        <v>117</v>
      </c>
      <c r="R609">
        <v>0</v>
      </c>
      <c r="S609" t="s">
        <v>1120</v>
      </c>
      <c r="T609">
        <v>376</v>
      </c>
      <c r="V609">
        <v>5917</v>
      </c>
      <c r="W609" t="s">
        <v>116</v>
      </c>
      <c r="X609" t="s">
        <v>117</v>
      </c>
      <c r="Y609" t="s">
        <v>149</v>
      </c>
      <c r="AA609" t="s">
        <v>133</v>
      </c>
      <c r="AC609" t="s">
        <v>160</v>
      </c>
      <c r="AD609" t="s">
        <v>160</v>
      </c>
      <c r="AE609" t="s">
        <v>123</v>
      </c>
      <c r="AF609" t="s">
        <v>124</v>
      </c>
      <c r="AG609" t="s">
        <v>112</v>
      </c>
      <c r="AH609" t="s">
        <v>124</v>
      </c>
      <c r="AI609" t="s">
        <v>112</v>
      </c>
      <c r="AJ609" t="s">
        <v>112</v>
      </c>
      <c r="AK609" t="s">
        <v>112</v>
      </c>
      <c r="AL609" t="s">
        <v>474</v>
      </c>
      <c r="AM609" t="s">
        <v>467</v>
      </c>
      <c r="AN609" t="s">
        <v>1091</v>
      </c>
      <c r="AO609">
        <v>2769</v>
      </c>
      <c r="AP609">
        <v>102264</v>
      </c>
      <c r="AQ609">
        <v>235</v>
      </c>
      <c r="AR609" t="s">
        <v>110</v>
      </c>
      <c r="AS609">
        <v>20878</v>
      </c>
      <c r="AT609">
        <v>21788</v>
      </c>
      <c r="AU609">
        <v>20878</v>
      </c>
      <c r="AV609">
        <v>21788</v>
      </c>
      <c r="BB609" t="s">
        <v>129</v>
      </c>
      <c r="BC609" t="s">
        <v>855</v>
      </c>
      <c r="BD609">
        <v>54</v>
      </c>
      <c r="BE609" t="s">
        <v>131</v>
      </c>
      <c r="BF609">
        <v>1</v>
      </c>
      <c r="BG609">
        <v>1</v>
      </c>
      <c r="BH609">
        <v>1</v>
      </c>
      <c r="BI609" t="s">
        <v>154</v>
      </c>
      <c r="BJ609" t="s">
        <v>366</v>
      </c>
      <c r="BK609" t="s">
        <v>112</v>
      </c>
      <c r="BN609" t="s">
        <v>133</v>
      </c>
      <c r="BR609" t="s">
        <v>133</v>
      </c>
      <c r="BU609" t="s">
        <v>112</v>
      </c>
      <c r="BV609" t="s">
        <v>116</v>
      </c>
      <c r="BW609" t="s">
        <v>112</v>
      </c>
      <c r="BX609">
        <v>0</v>
      </c>
      <c r="BZ609">
        <v>0</v>
      </c>
      <c r="CA609">
        <v>1</v>
      </c>
      <c r="CB609">
        <v>0</v>
      </c>
      <c r="CC609">
        <v>0</v>
      </c>
      <c r="CD609" t="s">
        <v>117</v>
      </c>
      <c r="CE609" t="s">
        <v>117</v>
      </c>
      <c r="CF609" t="s">
        <v>110</v>
      </c>
      <c r="CG609" t="s">
        <v>117</v>
      </c>
      <c r="CH609" t="s">
        <v>117</v>
      </c>
      <c r="CI609" t="s">
        <v>117</v>
      </c>
      <c r="CJ609" t="s">
        <v>117</v>
      </c>
      <c r="CK609" t="s">
        <v>112</v>
      </c>
      <c r="CL609">
        <v>1</v>
      </c>
      <c r="CM609">
        <v>6</v>
      </c>
      <c r="CN609" t="s">
        <v>134</v>
      </c>
      <c r="CO609" t="s">
        <v>183</v>
      </c>
      <c r="CP609">
        <v>0</v>
      </c>
      <c r="CQ609" t="s">
        <v>143</v>
      </c>
      <c r="CR609" t="s">
        <v>143</v>
      </c>
      <c r="CS609" t="s">
        <v>136</v>
      </c>
      <c r="CT609" t="s">
        <v>136</v>
      </c>
      <c r="CU609">
        <v>10</v>
      </c>
      <c r="CV609" t="s">
        <v>1125</v>
      </c>
      <c r="CW609" t="s">
        <v>1125</v>
      </c>
      <c r="CX609">
        <v>4</v>
      </c>
      <c r="CY609">
        <f t="shared" si="63"/>
        <v>2.5</v>
      </c>
      <c r="CZ609">
        <v>5.7852199999999998</v>
      </c>
      <c r="DA609">
        <v>3.7006100000000002</v>
      </c>
      <c r="DB609">
        <f t="shared" si="64"/>
        <v>2.5</v>
      </c>
      <c r="DF609">
        <v>5917</v>
      </c>
      <c r="DG609">
        <f t="shared" si="65"/>
        <v>5917</v>
      </c>
      <c r="DH609">
        <f t="shared" si="66"/>
        <v>2</v>
      </c>
      <c r="DI609">
        <v>39</v>
      </c>
      <c r="DJ609">
        <f t="shared" si="67"/>
        <v>39</v>
      </c>
      <c r="DK609">
        <f t="shared" si="68"/>
        <v>1</v>
      </c>
      <c r="DN609">
        <f>(DL609*InputWeights!$C$7+DB609*InputWeights!$C$6)</f>
        <v>1.25</v>
      </c>
      <c r="DO609">
        <f>(DD609*InputWeights!$C$12+DE609*InputWeights!$C$10+CU609*InputWeights!$C$11)</f>
        <v>4</v>
      </c>
      <c r="DP609">
        <f>(DC609*InputWeights!$C$18+DK609*InputWeights!$C$16+DH609*InputWeights!$C$15+CY609*InputWeights!$C$17)</f>
        <v>1.75</v>
      </c>
      <c r="DR609">
        <f>DN609*InputWeights!$C$5+DO609*InputWeights!$C$9+DP609*InputWeights!$C$14</f>
        <v>22.75</v>
      </c>
      <c r="DS609">
        <f>((_xlfn.RANK.EQ(DR609,$DR$2:$DR$1000,0))/(COUNT(DR$2:$DR$1000)))*100</f>
        <v>85.273492286115001</v>
      </c>
      <c r="DT609">
        <f t="shared" si="69"/>
        <v>0</v>
      </c>
    </row>
    <row r="610" spans="1:124" x14ac:dyDescent="0.25">
      <c r="A610" t="s">
        <v>1144</v>
      </c>
      <c r="B610" t="s">
        <v>108</v>
      </c>
      <c r="C610" t="s">
        <v>109</v>
      </c>
      <c r="D610" t="s">
        <v>110</v>
      </c>
      <c r="E610" t="s">
        <v>333</v>
      </c>
      <c r="F610">
        <v>3070</v>
      </c>
      <c r="G610">
        <v>20000400</v>
      </c>
      <c r="H610">
        <v>0</v>
      </c>
      <c r="I610">
        <v>1985</v>
      </c>
      <c r="J610">
        <v>2000</v>
      </c>
      <c r="K610" t="s">
        <v>183</v>
      </c>
      <c r="L610" t="s">
        <v>114</v>
      </c>
      <c r="M610">
        <v>20</v>
      </c>
      <c r="N610" t="s">
        <v>358</v>
      </c>
      <c r="O610">
        <v>2</v>
      </c>
      <c r="Q610" t="s">
        <v>117</v>
      </c>
      <c r="R610">
        <v>0</v>
      </c>
      <c r="S610" t="s">
        <v>1141</v>
      </c>
      <c r="T610">
        <v>140</v>
      </c>
      <c r="V610">
        <v>5937</v>
      </c>
      <c r="W610" t="s">
        <v>116</v>
      </c>
      <c r="X610" t="s">
        <v>117</v>
      </c>
      <c r="Y610" t="s">
        <v>1145</v>
      </c>
      <c r="AA610" t="s">
        <v>133</v>
      </c>
      <c r="AC610" t="s">
        <v>1148</v>
      </c>
      <c r="AD610" t="s">
        <v>1024</v>
      </c>
      <c r="AE610" t="s">
        <v>123</v>
      </c>
      <c r="AF610" t="s">
        <v>124</v>
      </c>
      <c r="AG610" t="s">
        <v>112</v>
      </c>
      <c r="AH610" t="s">
        <v>124</v>
      </c>
      <c r="AI610" t="s">
        <v>112</v>
      </c>
      <c r="AJ610" t="s">
        <v>112</v>
      </c>
      <c r="AK610" t="s">
        <v>112</v>
      </c>
      <c r="AL610" t="s">
        <v>1091</v>
      </c>
      <c r="AM610" t="s">
        <v>416</v>
      </c>
      <c r="AN610" t="s">
        <v>1149</v>
      </c>
      <c r="AO610">
        <v>2802</v>
      </c>
      <c r="AP610">
        <v>102264</v>
      </c>
      <c r="AQ610">
        <v>246</v>
      </c>
      <c r="AR610" t="s">
        <v>110</v>
      </c>
      <c r="AS610">
        <v>5829</v>
      </c>
      <c r="AT610">
        <v>8899</v>
      </c>
      <c r="AU610">
        <v>5829</v>
      </c>
      <c r="AV610">
        <v>8899</v>
      </c>
      <c r="BB610" t="s">
        <v>129</v>
      </c>
      <c r="BC610" t="s">
        <v>130</v>
      </c>
      <c r="BD610">
        <v>81</v>
      </c>
      <c r="BE610" t="s">
        <v>131</v>
      </c>
      <c r="BF610">
        <v>2</v>
      </c>
      <c r="BG610">
        <v>2</v>
      </c>
      <c r="BH610">
        <v>2</v>
      </c>
      <c r="BI610" t="s">
        <v>131</v>
      </c>
      <c r="BJ610" t="s">
        <v>366</v>
      </c>
      <c r="BK610" t="s">
        <v>112</v>
      </c>
      <c r="BN610" t="s">
        <v>133</v>
      </c>
      <c r="BR610" t="s">
        <v>133</v>
      </c>
      <c r="BU610" t="s">
        <v>153</v>
      </c>
      <c r="BV610" t="s">
        <v>116</v>
      </c>
      <c r="BW610" t="s">
        <v>112</v>
      </c>
      <c r="BX610">
        <v>0</v>
      </c>
      <c r="BZ610">
        <v>0</v>
      </c>
      <c r="CA610">
        <v>1</v>
      </c>
      <c r="CB610">
        <v>0</v>
      </c>
      <c r="CC610">
        <v>0</v>
      </c>
      <c r="CD610" t="s">
        <v>117</v>
      </c>
      <c r="CE610" t="s">
        <v>117</v>
      </c>
      <c r="CF610" t="s">
        <v>110</v>
      </c>
      <c r="CG610" t="s">
        <v>117</v>
      </c>
      <c r="CH610" t="s">
        <v>117</v>
      </c>
      <c r="CI610" t="s">
        <v>117</v>
      </c>
      <c r="CJ610" t="s">
        <v>117</v>
      </c>
      <c r="CK610" t="s">
        <v>112</v>
      </c>
      <c r="CL610">
        <v>12</v>
      </c>
      <c r="CM610">
        <v>2</v>
      </c>
      <c r="CN610" t="s">
        <v>142</v>
      </c>
      <c r="CO610" t="s">
        <v>183</v>
      </c>
      <c r="CP610">
        <v>0</v>
      </c>
      <c r="CQ610" t="s">
        <v>135</v>
      </c>
      <c r="CR610" t="s">
        <v>135</v>
      </c>
      <c r="CS610" t="s">
        <v>156</v>
      </c>
      <c r="CT610" t="s">
        <v>156</v>
      </c>
      <c r="CU610">
        <v>5</v>
      </c>
      <c r="CV610" t="s">
        <v>1151</v>
      </c>
      <c r="CW610" t="s">
        <v>1151</v>
      </c>
      <c r="CX610">
        <v>4</v>
      </c>
      <c r="CY610">
        <f t="shared" si="63"/>
        <v>2.5</v>
      </c>
      <c r="CZ610">
        <v>6.6878700000000002</v>
      </c>
      <c r="DA610">
        <v>3.2139199999999999</v>
      </c>
      <c r="DB610">
        <f t="shared" si="64"/>
        <v>2.5</v>
      </c>
      <c r="DC610">
        <v>0</v>
      </c>
      <c r="DD610">
        <v>10</v>
      </c>
      <c r="DF610">
        <v>5937</v>
      </c>
      <c r="DG610">
        <f t="shared" si="65"/>
        <v>5937</v>
      </c>
      <c r="DH610">
        <f t="shared" si="66"/>
        <v>2</v>
      </c>
      <c r="DI610">
        <v>70</v>
      </c>
      <c r="DJ610">
        <f t="shared" si="67"/>
        <v>70</v>
      </c>
      <c r="DK610">
        <f t="shared" si="68"/>
        <v>1</v>
      </c>
      <c r="DN610">
        <f>(DL610*InputWeights!$C$7+DB610*InputWeights!$C$6)</f>
        <v>1.25</v>
      </c>
      <c r="DO610">
        <f>(DD610*InputWeights!$C$12+DE610*InputWeights!$C$10+CU610*InputWeights!$C$11)</f>
        <v>4</v>
      </c>
      <c r="DP610">
        <f>(DC610*InputWeights!$C$18+DK610*InputWeights!$C$16+DH610*InputWeights!$C$15+CY610*InputWeights!$C$17)</f>
        <v>1.75</v>
      </c>
      <c r="DR610">
        <f>DN610*InputWeights!$C$5+DO610*InputWeights!$C$9+DP610*InputWeights!$C$14</f>
        <v>22.75</v>
      </c>
      <c r="DS610">
        <f>((_xlfn.RANK.EQ(DR610,$DR$2:$DR$1000,0))/(COUNT(DR$2:$DR$1000)))*100</f>
        <v>85.273492286115001</v>
      </c>
      <c r="DT610">
        <f t="shared" si="69"/>
        <v>0</v>
      </c>
    </row>
    <row r="611" spans="1:124" x14ac:dyDescent="0.25">
      <c r="A611" t="s">
        <v>2242</v>
      </c>
      <c r="B611" t="s">
        <v>108</v>
      </c>
      <c r="C611" t="s">
        <v>109</v>
      </c>
      <c r="D611" t="s">
        <v>397</v>
      </c>
      <c r="E611" t="s">
        <v>333</v>
      </c>
      <c r="F611">
        <v>844</v>
      </c>
      <c r="G611">
        <v>3</v>
      </c>
      <c r="H611">
        <v>0</v>
      </c>
      <c r="I611">
        <v>0</v>
      </c>
      <c r="J611">
        <v>0</v>
      </c>
      <c r="K611" t="s">
        <v>183</v>
      </c>
      <c r="L611" t="s">
        <v>114</v>
      </c>
      <c r="M611">
        <v>42</v>
      </c>
      <c r="N611" t="s">
        <v>358</v>
      </c>
      <c r="O611">
        <v>2</v>
      </c>
      <c r="Q611" t="s">
        <v>117</v>
      </c>
      <c r="R611">
        <v>0</v>
      </c>
      <c r="T611">
        <v>358</v>
      </c>
      <c r="V611">
        <v>7785</v>
      </c>
      <c r="W611" t="s">
        <v>116</v>
      </c>
      <c r="X611" t="s">
        <v>117</v>
      </c>
      <c r="Y611" t="s">
        <v>2243</v>
      </c>
      <c r="AA611" t="s">
        <v>133</v>
      </c>
      <c r="AC611" t="s">
        <v>673</v>
      </c>
      <c r="AD611" t="s">
        <v>2245</v>
      </c>
      <c r="AF611" t="s">
        <v>124</v>
      </c>
      <c r="AG611" t="s">
        <v>125</v>
      </c>
      <c r="AH611" t="s">
        <v>124</v>
      </c>
      <c r="AI611" t="s">
        <v>112</v>
      </c>
      <c r="AJ611" t="s">
        <v>112</v>
      </c>
      <c r="AK611" t="s">
        <v>125</v>
      </c>
      <c r="AL611" t="s">
        <v>416</v>
      </c>
      <c r="AM611" t="s">
        <v>1091</v>
      </c>
      <c r="AO611">
        <v>5244</v>
      </c>
      <c r="AP611">
        <v>102264</v>
      </c>
      <c r="AQ611">
        <v>11385</v>
      </c>
      <c r="AR611" t="s">
        <v>110</v>
      </c>
      <c r="AS611">
        <v>3590</v>
      </c>
      <c r="AT611">
        <v>4434</v>
      </c>
      <c r="AU611">
        <v>3590</v>
      </c>
      <c r="AV611">
        <v>4434</v>
      </c>
      <c r="BB611" t="s">
        <v>129</v>
      </c>
      <c r="BC611" t="s">
        <v>247</v>
      </c>
      <c r="BD611">
        <v>0</v>
      </c>
      <c r="BE611" t="s">
        <v>131</v>
      </c>
      <c r="BF611">
        <v>0</v>
      </c>
      <c r="BG611">
        <v>0</v>
      </c>
      <c r="BH611">
        <v>0</v>
      </c>
      <c r="BK611" t="s">
        <v>112</v>
      </c>
      <c r="BN611" t="s">
        <v>133</v>
      </c>
      <c r="BR611" t="s">
        <v>133</v>
      </c>
      <c r="BU611" t="s">
        <v>153</v>
      </c>
      <c r="BX611">
        <v>0</v>
      </c>
      <c r="BZ611">
        <v>0</v>
      </c>
      <c r="CA611">
        <v>4</v>
      </c>
      <c r="CB611">
        <v>0</v>
      </c>
      <c r="CC611">
        <v>0</v>
      </c>
      <c r="CE611" t="s">
        <v>117</v>
      </c>
      <c r="CF611" t="s">
        <v>110</v>
      </c>
      <c r="CK611" t="s">
        <v>112</v>
      </c>
      <c r="CL611">
        <v>0</v>
      </c>
      <c r="CM611">
        <v>0</v>
      </c>
      <c r="CP611">
        <v>0</v>
      </c>
      <c r="CQ611" t="s">
        <v>417</v>
      </c>
      <c r="CS611" t="s">
        <v>418</v>
      </c>
      <c r="CT611" t="s">
        <v>418</v>
      </c>
      <c r="CU611">
        <v>5</v>
      </c>
      <c r="CV611" t="s">
        <v>2246</v>
      </c>
      <c r="CW611" t="s">
        <v>2246</v>
      </c>
      <c r="CX611">
        <v>3</v>
      </c>
      <c r="CY611">
        <f t="shared" si="63"/>
        <v>7.5</v>
      </c>
      <c r="CZ611">
        <v>8.9533699999999996</v>
      </c>
      <c r="DA611">
        <v>3.5325299999999999</v>
      </c>
      <c r="DB611">
        <f t="shared" si="64"/>
        <v>2.5</v>
      </c>
      <c r="DF611">
        <v>7785</v>
      </c>
      <c r="DG611">
        <f t="shared" si="65"/>
        <v>7785</v>
      </c>
      <c r="DH611">
        <f t="shared" si="66"/>
        <v>2</v>
      </c>
      <c r="DI611">
        <v>0</v>
      </c>
      <c r="DJ611">
        <f t="shared" si="67"/>
        <v>0</v>
      </c>
      <c r="DK611">
        <f t="shared" si="68"/>
        <v>1</v>
      </c>
      <c r="DN611">
        <f>(DL611*InputWeights!$C$7+DB611*InputWeights!$C$6)</f>
        <v>1.25</v>
      </c>
      <c r="DO611">
        <f>(DD611*InputWeights!$C$12+DE611*InputWeights!$C$10+CU611*InputWeights!$C$11)</f>
        <v>2</v>
      </c>
      <c r="DP611">
        <f>(DC611*InputWeights!$C$18+DK611*InputWeights!$C$16+DH611*InputWeights!$C$15+CY611*InputWeights!$C$17)</f>
        <v>3.25</v>
      </c>
      <c r="DR611">
        <f>DN611*InputWeights!$C$5+DO611*InputWeights!$C$9+DP611*InputWeights!$C$14</f>
        <v>22.75</v>
      </c>
      <c r="DS611">
        <f>((_xlfn.RANK.EQ(DR611,$DR$2:$DR$1000,0))/(COUNT(DR$2:$DR$1000)))*100</f>
        <v>85.273492286115001</v>
      </c>
      <c r="DT611">
        <f t="shared" si="69"/>
        <v>0</v>
      </c>
    </row>
    <row r="612" spans="1:124" x14ac:dyDescent="0.25">
      <c r="A612" t="s">
        <v>1583</v>
      </c>
      <c r="B612" t="s">
        <v>108</v>
      </c>
      <c r="C612" t="s">
        <v>109</v>
      </c>
      <c r="D612" t="s">
        <v>110</v>
      </c>
      <c r="E612" t="s">
        <v>420</v>
      </c>
      <c r="F612">
        <v>3134</v>
      </c>
      <c r="G612">
        <v>20001400</v>
      </c>
      <c r="H612">
        <v>0</v>
      </c>
      <c r="I612">
        <v>1948</v>
      </c>
      <c r="J612">
        <v>2007</v>
      </c>
      <c r="K612" t="s">
        <v>183</v>
      </c>
      <c r="L612" t="s">
        <v>114</v>
      </c>
      <c r="M612">
        <v>24</v>
      </c>
      <c r="N612" t="s">
        <v>177</v>
      </c>
      <c r="O612">
        <v>2</v>
      </c>
      <c r="Q612" t="s">
        <v>117</v>
      </c>
      <c r="R612">
        <v>0</v>
      </c>
      <c r="S612" t="s">
        <v>1394</v>
      </c>
      <c r="T612">
        <v>123</v>
      </c>
      <c r="V612">
        <v>17678</v>
      </c>
      <c r="W612" t="s">
        <v>116</v>
      </c>
      <c r="X612" t="s">
        <v>117</v>
      </c>
      <c r="Y612" t="s">
        <v>424</v>
      </c>
      <c r="AA612" t="s">
        <v>133</v>
      </c>
      <c r="AC612" t="s">
        <v>160</v>
      </c>
      <c r="AD612" t="s">
        <v>1584</v>
      </c>
      <c r="AE612" t="s">
        <v>426</v>
      </c>
      <c r="AF612" t="s">
        <v>124</v>
      </c>
      <c r="AG612" t="s">
        <v>112</v>
      </c>
      <c r="AH612" t="s">
        <v>124</v>
      </c>
      <c r="AI612" t="s">
        <v>112</v>
      </c>
      <c r="AJ612" t="s">
        <v>112</v>
      </c>
      <c r="AK612" t="s">
        <v>112</v>
      </c>
      <c r="AL612" t="s">
        <v>416</v>
      </c>
      <c r="AM612" t="s">
        <v>1585</v>
      </c>
      <c r="AN612" t="s">
        <v>416</v>
      </c>
      <c r="AO612">
        <v>3624</v>
      </c>
      <c r="AP612">
        <v>102264</v>
      </c>
      <c r="AQ612">
        <v>432</v>
      </c>
      <c r="AR612" t="s">
        <v>110</v>
      </c>
      <c r="AS612">
        <v>13016</v>
      </c>
      <c r="AT612">
        <v>16150</v>
      </c>
      <c r="AU612">
        <v>13016</v>
      </c>
      <c r="AV612">
        <v>16150</v>
      </c>
      <c r="BB612" t="s">
        <v>129</v>
      </c>
      <c r="BC612" t="s">
        <v>247</v>
      </c>
      <c r="BD612">
        <v>83</v>
      </c>
      <c r="BE612" t="s">
        <v>131</v>
      </c>
      <c r="BF612">
        <v>2</v>
      </c>
      <c r="BG612">
        <v>2</v>
      </c>
      <c r="BH612">
        <v>2</v>
      </c>
      <c r="BI612" t="s">
        <v>131</v>
      </c>
      <c r="BJ612" t="s">
        <v>182</v>
      </c>
      <c r="BK612" t="s">
        <v>112</v>
      </c>
      <c r="BN612" t="s">
        <v>133</v>
      </c>
      <c r="BR612" t="s">
        <v>133</v>
      </c>
      <c r="BU612" t="s">
        <v>112</v>
      </c>
      <c r="BV612" t="s">
        <v>116</v>
      </c>
      <c r="BW612" t="s">
        <v>112</v>
      </c>
      <c r="BX612">
        <v>0</v>
      </c>
      <c r="BZ612">
        <v>0</v>
      </c>
      <c r="CA612">
        <v>1</v>
      </c>
      <c r="CB612">
        <v>0</v>
      </c>
      <c r="CC612">
        <v>0</v>
      </c>
      <c r="CD612" t="s">
        <v>117</v>
      </c>
      <c r="CE612" t="s">
        <v>117</v>
      </c>
      <c r="CF612" t="s">
        <v>110</v>
      </c>
      <c r="CG612" t="s">
        <v>117</v>
      </c>
      <c r="CH612" t="s">
        <v>117</v>
      </c>
      <c r="CI612" t="s">
        <v>117</v>
      </c>
      <c r="CJ612" t="s">
        <v>117</v>
      </c>
      <c r="CK612" t="s">
        <v>112</v>
      </c>
      <c r="CL612">
        <v>9</v>
      </c>
      <c r="CM612">
        <v>4</v>
      </c>
      <c r="CN612" t="s">
        <v>142</v>
      </c>
      <c r="CO612" t="s">
        <v>183</v>
      </c>
      <c r="CP612">
        <v>0</v>
      </c>
      <c r="CQ612" t="s">
        <v>135</v>
      </c>
      <c r="CR612" t="s">
        <v>135</v>
      </c>
      <c r="CS612" t="s">
        <v>156</v>
      </c>
      <c r="CT612" t="s">
        <v>156</v>
      </c>
      <c r="CU612">
        <v>5</v>
      </c>
      <c r="CV612" t="s">
        <v>1586</v>
      </c>
      <c r="CW612" t="s">
        <v>1586</v>
      </c>
      <c r="CX612">
        <v>4</v>
      </c>
      <c r="CY612">
        <f t="shared" si="63"/>
        <v>2.5</v>
      </c>
      <c r="CZ612">
        <v>0.62951699999999999</v>
      </c>
      <c r="DA612">
        <v>0.44236199999999998</v>
      </c>
      <c r="DB612">
        <f t="shared" si="64"/>
        <v>1</v>
      </c>
      <c r="DC612">
        <v>10</v>
      </c>
      <c r="DF612">
        <v>17678</v>
      </c>
      <c r="DG612">
        <f t="shared" si="65"/>
        <v>17678</v>
      </c>
      <c r="DH612">
        <f t="shared" si="66"/>
        <v>4</v>
      </c>
      <c r="DI612">
        <v>815</v>
      </c>
      <c r="DJ612">
        <f t="shared" si="67"/>
        <v>815</v>
      </c>
      <c r="DK612">
        <f t="shared" si="68"/>
        <v>2</v>
      </c>
      <c r="DN612">
        <f>(DL612*InputWeights!$C$7+DB612*InputWeights!$C$6)</f>
        <v>0.5</v>
      </c>
      <c r="DO612">
        <f>(DD612*InputWeights!$C$12+DE612*InputWeights!$C$10+CU612*InputWeights!$C$11)</f>
        <v>2</v>
      </c>
      <c r="DP612">
        <f>(DC612*InputWeights!$C$18+DK612*InputWeights!$C$16+DH612*InputWeights!$C$15+CY612*InputWeights!$C$17)</f>
        <v>3.75</v>
      </c>
      <c r="DR612">
        <f>DN612*InputWeights!$C$5+DO612*InputWeights!$C$9+DP612*InputWeights!$C$14</f>
        <v>22.5</v>
      </c>
      <c r="DS612">
        <f>((_xlfn.RANK.EQ(DR612,$DR$2:$DR$1000,0))/(COUNT(DR$2:$DR$1000)))*100</f>
        <v>85.694249649368857</v>
      </c>
      <c r="DT612">
        <f t="shared" si="69"/>
        <v>0</v>
      </c>
    </row>
    <row r="613" spans="1:124" x14ac:dyDescent="0.25">
      <c r="A613" t="s">
        <v>1671</v>
      </c>
      <c r="B613" t="s">
        <v>108</v>
      </c>
      <c r="C613" t="s">
        <v>109</v>
      </c>
      <c r="D613" t="s">
        <v>110</v>
      </c>
      <c r="E613" t="s">
        <v>411</v>
      </c>
      <c r="F613">
        <v>2070</v>
      </c>
      <c r="G613">
        <v>20000100</v>
      </c>
      <c r="H613">
        <v>0</v>
      </c>
      <c r="I613">
        <v>1900</v>
      </c>
      <c r="J613">
        <v>2006</v>
      </c>
      <c r="K613" t="s">
        <v>183</v>
      </c>
      <c r="L613" t="s">
        <v>114</v>
      </c>
      <c r="M613">
        <v>20</v>
      </c>
      <c r="N613" t="s">
        <v>177</v>
      </c>
      <c r="O613">
        <v>2</v>
      </c>
      <c r="Q613" t="s">
        <v>117</v>
      </c>
      <c r="R613">
        <v>0</v>
      </c>
      <c r="S613" t="s">
        <v>1672</v>
      </c>
      <c r="T613">
        <v>195</v>
      </c>
      <c r="V613">
        <v>9232</v>
      </c>
      <c r="W613" t="s">
        <v>116</v>
      </c>
      <c r="X613" t="s">
        <v>117</v>
      </c>
      <c r="Y613" t="s">
        <v>1673</v>
      </c>
      <c r="AA613" t="s">
        <v>133</v>
      </c>
      <c r="AC613" t="s">
        <v>1674</v>
      </c>
      <c r="AD613" t="s">
        <v>1675</v>
      </c>
      <c r="AE613" t="s">
        <v>426</v>
      </c>
      <c r="AF613" t="s">
        <v>124</v>
      </c>
      <c r="AG613" t="s">
        <v>112</v>
      </c>
      <c r="AH613" t="s">
        <v>124</v>
      </c>
      <c r="AI613" t="s">
        <v>112</v>
      </c>
      <c r="AJ613" t="s">
        <v>112</v>
      </c>
      <c r="AK613" t="s">
        <v>112</v>
      </c>
      <c r="AL613" t="s">
        <v>416</v>
      </c>
      <c r="AM613" t="s">
        <v>416</v>
      </c>
      <c r="AN613" t="s">
        <v>416</v>
      </c>
      <c r="AO613">
        <v>3725</v>
      </c>
      <c r="AP613">
        <v>102264</v>
      </c>
      <c r="AQ613">
        <v>455</v>
      </c>
      <c r="AR613" t="s">
        <v>110</v>
      </c>
      <c r="AS613">
        <v>0</v>
      </c>
      <c r="AT613">
        <v>2070</v>
      </c>
      <c r="AU613">
        <v>0</v>
      </c>
      <c r="AV613">
        <v>2070</v>
      </c>
      <c r="BB613" t="s">
        <v>129</v>
      </c>
      <c r="BC613" t="s">
        <v>1676</v>
      </c>
      <c r="BD613">
        <v>69</v>
      </c>
      <c r="BE613" t="s">
        <v>131</v>
      </c>
      <c r="BF613">
        <v>1</v>
      </c>
      <c r="BG613">
        <v>1</v>
      </c>
      <c r="BH613">
        <v>1</v>
      </c>
      <c r="BI613" t="s">
        <v>131</v>
      </c>
      <c r="BJ613" t="s">
        <v>182</v>
      </c>
      <c r="BK613" t="s">
        <v>112</v>
      </c>
      <c r="BN613" t="s">
        <v>133</v>
      </c>
      <c r="BR613" t="s">
        <v>133</v>
      </c>
      <c r="BU613" t="s">
        <v>112</v>
      </c>
      <c r="BV613" t="s">
        <v>116</v>
      </c>
      <c r="BW613" t="s">
        <v>112</v>
      </c>
      <c r="BX613">
        <v>0</v>
      </c>
      <c r="BZ613">
        <v>0</v>
      </c>
      <c r="CA613">
        <v>1</v>
      </c>
      <c r="CB613">
        <v>0</v>
      </c>
      <c r="CC613">
        <v>0</v>
      </c>
      <c r="CD613" t="s">
        <v>117</v>
      </c>
      <c r="CE613" t="s">
        <v>117</v>
      </c>
      <c r="CF613" t="s">
        <v>110</v>
      </c>
      <c r="CG613" t="s">
        <v>117</v>
      </c>
      <c r="CH613" t="s">
        <v>117</v>
      </c>
      <c r="CI613" t="s">
        <v>117</v>
      </c>
      <c r="CJ613" t="s">
        <v>117</v>
      </c>
      <c r="CK613" t="s">
        <v>112</v>
      </c>
      <c r="CL613">
        <v>9</v>
      </c>
      <c r="CM613">
        <v>1</v>
      </c>
      <c r="CN613" t="s">
        <v>142</v>
      </c>
      <c r="CO613" t="s">
        <v>183</v>
      </c>
      <c r="CP613">
        <v>0</v>
      </c>
      <c r="CQ613" t="s">
        <v>143</v>
      </c>
      <c r="CR613" t="s">
        <v>143</v>
      </c>
      <c r="CS613" t="s">
        <v>184</v>
      </c>
      <c r="CT613" t="s">
        <v>184</v>
      </c>
      <c r="CU613">
        <v>7.5</v>
      </c>
      <c r="CV613" t="s">
        <v>1677</v>
      </c>
      <c r="CW613" t="s">
        <v>1677</v>
      </c>
      <c r="CX613">
        <v>7</v>
      </c>
      <c r="CY613">
        <f t="shared" si="63"/>
        <v>1</v>
      </c>
      <c r="CZ613">
        <v>10.7455</v>
      </c>
      <c r="DA613">
        <v>6.1571199999999999</v>
      </c>
      <c r="DB613">
        <f t="shared" si="64"/>
        <v>5</v>
      </c>
      <c r="DF613">
        <v>9232</v>
      </c>
      <c r="DG613">
        <f t="shared" si="65"/>
        <v>9232</v>
      </c>
      <c r="DH613">
        <f t="shared" si="66"/>
        <v>2</v>
      </c>
      <c r="DI613">
        <v>646</v>
      </c>
      <c r="DJ613">
        <f t="shared" si="67"/>
        <v>646</v>
      </c>
      <c r="DK613">
        <f t="shared" si="68"/>
        <v>2</v>
      </c>
      <c r="DN613">
        <f>(DL613*InputWeights!$C$7+DB613*InputWeights!$C$6)</f>
        <v>2.5</v>
      </c>
      <c r="DO613">
        <f>(DD613*InputWeights!$C$12+DE613*InputWeights!$C$10+CU613*InputWeights!$C$11)</f>
        <v>3</v>
      </c>
      <c r="DP613">
        <f>(DC613*InputWeights!$C$18+DK613*InputWeights!$C$16+DH613*InputWeights!$C$15+CY613*InputWeights!$C$17)</f>
        <v>1.5000000000000002</v>
      </c>
      <c r="DR613">
        <f>DN613*InputWeights!$C$5+DO613*InputWeights!$C$9+DP613*InputWeights!$C$14</f>
        <v>22.5</v>
      </c>
      <c r="DS613">
        <f>((_xlfn.RANK.EQ(DR613,$DR$2:$DR$1000,0))/(COUNT(DR$2:$DR$1000)))*100</f>
        <v>85.694249649368857</v>
      </c>
      <c r="DT613">
        <f t="shared" si="69"/>
        <v>0</v>
      </c>
    </row>
    <row r="614" spans="1:124" x14ac:dyDescent="0.25">
      <c r="A614" t="s">
        <v>875</v>
      </c>
      <c r="B614" t="s">
        <v>108</v>
      </c>
      <c r="C614" t="s">
        <v>109</v>
      </c>
      <c r="D614" t="s">
        <v>110</v>
      </c>
      <c r="E614" t="s">
        <v>451</v>
      </c>
      <c r="F614">
        <v>1303</v>
      </c>
      <c r="G614">
        <v>4500</v>
      </c>
      <c r="H614">
        <v>0</v>
      </c>
      <c r="I614">
        <v>1900</v>
      </c>
      <c r="J614">
        <v>1998</v>
      </c>
      <c r="K614" t="s">
        <v>183</v>
      </c>
      <c r="L614" t="s">
        <v>114</v>
      </c>
      <c r="M614">
        <v>22</v>
      </c>
      <c r="N614" t="s">
        <v>177</v>
      </c>
      <c r="O614">
        <v>2</v>
      </c>
      <c r="Q614" t="s">
        <v>117</v>
      </c>
      <c r="R614">
        <v>0</v>
      </c>
      <c r="S614" t="s">
        <v>881</v>
      </c>
      <c r="T614">
        <v>198</v>
      </c>
      <c r="V614">
        <v>4128</v>
      </c>
      <c r="W614" t="s">
        <v>116</v>
      </c>
      <c r="X614" t="s">
        <v>117</v>
      </c>
      <c r="Y614" t="s">
        <v>882</v>
      </c>
      <c r="Z614" t="s">
        <v>119</v>
      </c>
      <c r="AA614" t="s">
        <v>877</v>
      </c>
      <c r="AC614" t="s">
        <v>886</v>
      </c>
      <c r="AD614" t="s">
        <v>218</v>
      </c>
      <c r="AE614" t="s">
        <v>364</v>
      </c>
      <c r="AF614" t="s">
        <v>124</v>
      </c>
      <c r="AG614" t="s">
        <v>112</v>
      </c>
      <c r="AH614" t="s">
        <v>124</v>
      </c>
      <c r="AI614" t="s">
        <v>112</v>
      </c>
      <c r="AJ614" t="s">
        <v>112</v>
      </c>
      <c r="AK614" t="s">
        <v>112</v>
      </c>
      <c r="AL614" t="s">
        <v>883</v>
      </c>
      <c r="AM614" t="s">
        <v>307</v>
      </c>
      <c r="AN614" t="s">
        <v>884</v>
      </c>
      <c r="AO614">
        <v>2219</v>
      </c>
      <c r="AP614">
        <v>102264</v>
      </c>
      <c r="AQ614">
        <v>185</v>
      </c>
      <c r="AR614" t="s">
        <v>110</v>
      </c>
      <c r="AS614">
        <v>14696</v>
      </c>
      <c r="AT614">
        <v>15999</v>
      </c>
      <c r="AU614">
        <v>14696</v>
      </c>
      <c r="AV614">
        <v>15999</v>
      </c>
      <c r="BB614" t="s">
        <v>129</v>
      </c>
      <c r="BC614" t="s">
        <v>130</v>
      </c>
      <c r="BD614">
        <v>75</v>
      </c>
      <c r="BE614" t="s">
        <v>131</v>
      </c>
      <c r="BF614">
        <v>2</v>
      </c>
      <c r="BG614">
        <v>2</v>
      </c>
      <c r="BH614">
        <v>2</v>
      </c>
      <c r="BI614" t="s">
        <v>131</v>
      </c>
      <c r="BJ614" t="s">
        <v>366</v>
      </c>
      <c r="BK614" t="s">
        <v>112</v>
      </c>
      <c r="BN614" t="s">
        <v>133</v>
      </c>
      <c r="BR614" t="s">
        <v>133</v>
      </c>
      <c r="BU614" t="s">
        <v>153</v>
      </c>
      <c r="BV614" t="s">
        <v>116</v>
      </c>
      <c r="BW614" t="s">
        <v>112</v>
      </c>
      <c r="BX614">
        <v>0</v>
      </c>
      <c r="BZ614">
        <v>0</v>
      </c>
      <c r="CA614">
        <v>1</v>
      </c>
      <c r="CB614">
        <v>0</v>
      </c>
      <c r="CC614">
        <v>0</v>
      </c>
      <c r="CD614" t="s">
        <v>117</v>
      </c>
      <c r="CE614" t="s">
        <v>117</v>
      </c>
      <c r="CF614" t="s">
        <v>110</v>
      </c>
      <c r="CG614" t="s">
        <v>110</v>
      </c>
      <c r="CH614" t="s">
        <v>117</v>
      </c>
      <c r="CI614" t="s">
        <v>117</v>
      </c>
      <c r="CJ614" t="s">
        <v>117</v>
      </c>
      <c r="CK614" t="s">
        <v>125</v>
      </c>
      <c r="CL614">
        <v>4</v>
      </c>
      <c r="CM614">
        <v>2</v>
      </c>
      <c r="CN614" t="s">
        <v>134</v>
      </c>
      <c r="CO614" t="s">
        <v>183</v>
      </c>
      <c r="CP614">
        <v>0</v>
      </c>
      <c r="CQ614" t="s">
        <v>135</v>
      </c>
      <c r="CR614" t="s">
        <v>135</v>
      </c>
      <c r="CS614" t="s">
        <v>136</v>
      </c>
      <c r="CT614" t="s">
        <v>184</v>
      </c>
      <c r="CU614">
        <v>7.5</v>
      </c>
      <c r="CV614" t="s">
        <v>888</v>
      </c>
      <c r="CW614" t="s">
        <v>888</v>
      </c>
      <c r="CX614">
        <v>4</v>
      </c>
      <c r="CY614">
        <f t="shared" si="63"/>
        <v>2.5</v>
      </c>
      <c r="CZ614">
        <v>10.550599999999999</v>
      </c>
      <c r="DA614">
        <v>7.7360199999999999</v>
      </c>
      <c r="DB614">
        <f t="shared" si="64"/>
        <v>5</v>
      </c>
      <c r="DF614">
        <v>4128</v>
      </c>
      <c r="DG614">
        <f t="shared" si="65"/>
        <v>4128</v>
      </c>
      <c r="DH614">
        <f t="shared" si="66"/>
        <v>1</v>
      </c>
      <c r="DI614">
        <v>207</v>
      </c>
      <c r="DJ614">
        <f t="shared" si="67"/>
        <v>207</v>
      </c>
      <c r="DK614">
        <f t="shared" si="68"/>
        <v>1</v>
      </c>
      <c r="DN614">
        <f>(DL614*InputWeights!$C$7+DB614*InputWeights!$C$6)</f>
        <v>2.5</v>
      </c>
      <c r="DO614">
        <f>(DD614*InputWeights!$C$12+DE614*InputWeights!$C$10+CU614*InputWeights!$C$11)</f>
        <v>3</v>
      </c>
      <c r="DP614">
        <f>(DC614*InputWeights!$C$18+DK614*InputWeights!$C$16+DH614*InputWeights!$C$15+CY614*InputWeights!$C$17)</f>
        <v>1.35</v>
      </c>
      <c r="DR614">
        <f>DN614*InputWeights!$C$5+DO614*InputWeights!$C$9+DP614*InputWeights!$C$14</f>
        <v>21.9</v>
      </c>
      <c r="DS614">
        <f>((_xlfn.RANK.EQ(DR614,$DR$2:$DR$1000,0))/(COUNT(DR$2:$DR$1000)))*100</f>
        <v>85.974754558204765</v>
      </c>
      <c r="DT614">
        <f t="shared" si="69"/>
        <v>0</v>
      </c>
    </row>
    <row r="615" spans="1:124" x14ac:dyDescent="0.25">
      <c r="A615" t="s">
        <v>1692</v>
      </c>
      <c r="B615" t="s">
        <v>108</v>
      </c>
      <c r="C615" t="s">
        <v>109</v>
      </c>
      <c r="D615" t="s">
        <v>110</v>
      </c>
      <c r="E615" t="s">
        <v>333</v>
      </c>
      <c r="F615">
        <v>600</v>
      </c>
      <c r="G615">
        <v>20000300</v>
      </c>
      <c r="H615">
        <v>0</v>
      </c>
      <c r="I615">
        <v>1985</v>
      </c>
      <c r="J615">
        <v>1985</v>
      </c>
      <c r="K615" t="s">
        <v>183</v>
      </c>
      <c r="L615" t="s">
        <v>114</v>
      </c>
      <c r="M615">
        <v>48</v>
      </c>
      <c r="N615" t="s">
        <v>358</v>
      </c>
      <c r="O615">
        <v>2</v>
      </c>
      <c r="Q615" t="s">
        <v>117</v>
      </c>
      <c r="R615">
        <v>0</v>
      </c>
      <c r="S615" t="s">
        <v>881</v>
      </c>
      <c r="T615">
        <v>229</v>
      </c>
      <c r="V615">
        <v>4789</v>
      </c>
      <c r="W615" t="s">
        <v>116</v>
      </c>
      <c r="X615" t="s">
        <v>117</v>
      </c>
      <c r="Y615" t="s">
        <v>1693</v>
      </c>
      <c r="AA615" t="s">
        <v>133</v>
      </c>
      <c r="AC615" t="s">
        <v>218</v>
      </c>
      <c r="AD615" t="s">
        <v>1694</v>
      </c>
      <c r="AE615" t="s">
        <v>426</v>
      </c>
      <c r="AF615" t="s">
        <v>124</v>
      </c>
      <c r="AG615" t="s">
        <v>112</v>
      </c>
      <c r="AH615" t="s">
        <v>124</v>
      </c>
      <c r="AI615" t="s">
        <v>112</v>
      </c>
      <c r="AJ615" t="s">
        <v>112</v>
      </c>
      <c r="AK615" t="s">
        <v>112</v>
      </c>
      <c r="AL615" t="s">
        <v>416</v>
      </c>
      <c r="AM615" t="s">
        <v>1695</v>
      </c>
      <c r="AN615" t="s">
        <v>1696</v>
      </c>
      <c r="AO615">
        <v>3735</v>
      </c>
      <c r="AP615">
        <v>102264</v>
      </c>
      <c r="AQ615">
        <v>457</v>
      </c>
      <c r="AR615" t="s">
        <v>110</v>
      </c>
      <c r="AS615">
        <v>1698</v>
      </c>
      <c r="AT615">
        <v>2298</v>
      </c>
      <c r="AU615">
        <v>1698</v>
      </c>
      <c r="AV615">
        <v>2298</v>
      </c>
      <c r="BB615" t="s">
        <v>129</v>
      </c>
      <c r="BC615" t="s">
        <v>247</v>
      </c>
      <c r="BD615">
        <v>69</v>
      </c>
      <c r="BE615" t="s">
        <v>131</v>
      </c>
      <c r="BF615">
        <v>2</v>
      </c>
      <c r="BG615">
        <v>4</v>
      </c>
      <c r="BH615">
        <v>4</v>
      </c>
      <c r="BI615" t="s">
        <v>131</v>
      </c>
      <c r="BJ615" t="s">
        <v>182</v>
      </c>
      <c r="BK615" t="s">
        <v>112</v>
      </c>
      <c r="BN615" t="s">
        <v>133</v>
      </c>
      <c r="BR615" t="s">
        <v>133</v>
      </c>
      <c r="BU615" t="s">
        <v>112</v>
      </c>
      <c r="BV615" t="s">
        <v>116</v>
      </c>
      <c r="BW615" t="s">
        <v>112</v>
      </c>
      <c r="BX615">
        <v>0</v>
      </c>
      <c r="BZ615">
        <v>0</v>
      </c>
      <c r="CA615">
        <v>1</v>
      </c>
      <c r="CB615">
        <v>0</v>
      </c>
      <c r="CC615">
        <v>0</v>
      </c>
      <c r="CD615" t="s">
        <v>117</v>
      </c>
      <c r="CE615" t="s">
        <v>117</v>
      </c>
      <c r="CF615" t="s">
        <v>117</v>
      </c>
      <c r="CG615" t="s">
        <v>117</v>
      </c>
      <c r="CH615" t="s">
        <v>114</v>
      </c>
      <c r="CI615" t="s">
        <v>117</v>
      </c>
      <c r="CJ615" t="s">
        <v>110</v>
      </c>
      <c r="CK615" t="s">
        <v>112</v>
      </c>
      <c r="CL615">
        <v>1</v>
      </c>
      <c r="CM615">
        <v>0</v>
      </c>
      <c r="CN615" t="s">
        <v>134</v>
      </c>
      <c r="CO615" t="s">
        <v>183</v>
      </c>
      <c r="CP615">
        <v>0</v>
      </c>
      <c r="CR615" t="s">
        <v>248</v>
      </c>
      <c r="CS615" t="s">
        <v>136</v>
      </c>
      <c r="CT615" t="s">
        <v>184</v>
      </c>
      <c r="CU615">
        <v>7.5</v>
      </c>
      <c r="CV615" t="s">
        <v>1697</v>
      </c>
      <c r="CW615" t="s">
        <v>1697</v>
      </c>
      <c r="CX615">
        <v>4</v>
      </c>
      <c r="CY615">
        <f t="shared" si="63"/>
        <v>2.5</v>
      </c>
      <c r="CZ615">
        <v>25</v>
      </c>
      <c r="DA615">
        <v>0</v>
      </c>
      <c r="DB615">
        <f t="shared" si="64"/>
        <v>1</v>
      </c>
      <c r="DC615">
        <v>0</v>
      </c>
      <c r="DD615">
        <v>10</v>
      </c>
      <c r="DF615">
        <v>4789</v>
      </c>
      <c r="DG615">
        <f t="shared" si="65"/>
        <v>4789</v>
      </c>
      <c r="DH615">
        <f t="shared" si="66"/>
        <v>1</v>
      </c>
      <c r="DI615">
        <v>335</v>
      </c>
      <c r="DJ615">
        <f t="shared" si="67"/>
        <v>335</v>
      </c>
      <c r="DK615">
        <f t="shared" si="68"/>
        <v>1</v>
      </c>
      <c r="DN615">
        <f>(DL615*InputWeights!$C$7+DB615*InputWeights!$C$6)</f>
        <v>0.5</v>
      </c>
      <c r="DO615">
        <f>(DD615*InputWeights!$C$12+DE615*InputWeights!$C$10+CU615*InputWeights!$C$11)</f>
        <v>5</v>
      </c>
      <c r="DP615">
        <f>(DC615*InputWeights!$C$18+DK615*InputWeights!$C$16+DH615*InputWeights!$C$15+CY615*InputWeights!$C$17)</f>
        <v>1.35</v>
      </c>
      <c r="DR615">
        <f>DN615*InputWeights!$C$5+DO615*InputWeights!$C$9+DP615*InputWeights!$C$14</f>
        <v>21.9</v>
      </c>
      <c r="DS615">
        <f>((_xlfn.RANK.EQ(DR615,$DR$2:$DR$1000,0))/(COUNT(DR$2:$DR$1000)))*100</f>
        <v>85.974754558204765</v>
      </c>
      <c r="DT615">
        <f t="shared" si="69"/>
        <v>0</v>
      </c>
    </row>
    <row r="616" spans="1:124" x14ac:dyDescent="0.25">
      <c r="A616" t="s">
        <v>2205</v>
      </c>
      <c r="B616" t="s">
        <v>108</v>
      </c>
      <c r="C616" t="s">
        <v>109</v>
      </c>
      <c r="D616" t="s">
        <v>110</v>
      </c>
      <c r="E616" t="s">
        <v>411</v>
      </c>
      <c r="F616">
        <v>305</v>
      </c>
      <c r="G616">
        <v>20000100</v>
      </c>
      <c r="H616">
        <v>10</v>
      </c>
      <c r="I616">
        <v>2000</v>
      </c>
      <c r="J616">
        <v>2000</v>
      </c>
      <c r="K616" t="s">
        <v>139</v>
      </c>
      <c r="L616" t="s">
        <v>110</v>
      </c>
      <c r="M616">
        <v>30</v>
      </c>
      <c r="N616" t="s">
        <v>147</v>
      </c>
      <c r="O616">
        <v>2</v>
      </c>
      <c r="P616" t="s">
        <v>112</v>
      </c>
      <c r="Q616" t="s">
        <v>117</v>
      </c>
      <c r="R616">
        <v>0</v>
      </c>
      <c r="T616">
        <v>0</v>
      </c>
      <c r="V616">
        <v>297</v>
      </c>
      <c r="W616" t="s">
        <v>116</v>
      </c>
      <c r="X616" t="s">
        <v>117</v>
      </c>
      <c r="Y616" t="s">
        <v>2206</v>
      </c>
      <c r="AA616" t="s">
        <v>133</v>
      </c>
      <c r="AE616" t="s">
        <v>426</v>
      </c>
      <c r="AF616" t="s">
        <v>124</v>
      </c>
      <c r="AG616" t="s">
        <v>112</v>
      </c>
      <c r="AH616" t="s">
        <v>112</v>
      </c>
      <c r="AI616" t="s">
        <v>112</v>
      </c>
      <c r="AJ616" t="s">
        <v>112</v>
      </c>
      <c r="AK616" t="s">
        <v>112</v>
      </c>
      <c r="AL616" t="s">
        <v>416</v>
      </c>
      <c r="AM616" t="s">
        <v>416</v>
      </c>
      <c r="AN616" t="s">
        <v>416</v>
      </c>
      <c r="AO616">
        <v>5138</v>
      </c>
      <c r="AP616">
        <v>102264</v>
      </c>
      <c r="AQ616">
        <v>40532</v>
      </c>
      <c r="AR616" t="s">
        <v>110</v>
      </c>
      <c r="AS616">
        <v>0</v>
      </c>
      <c r="AT616">
        <v>305</v>
      </c>
      <c r="AU616">
        <v>0</v>
      </c>
      <c r="AV616">
        <v>305</v>
      </c>
      <c r="BB616" t="s">
        <v>129</v>
      </c>
      <c r="BC616" t="s">
        <v>704</v>
      </c>
      <c r="BD616">
        <v>0</v>
      </c>
      <c r="BE616" t="s">
        <v>131</v>
      </c>
      <c r="BF616">
        <v>1</v>
      </c>
      <c r="BG616">
        <v>1</v>
      </c>
      <c r="BH616">
        <v>1</v>
      </c>
      <c r="BI616" t="s">
        <v>112</v>
      </c>
      <c r="BJ616" t="s">
        <v>154</v>
      </c>
      <c r="BK616" t="s">
        <v>112</v>
      </c>
      <c r="BN616" t="s">
        <v>133</v>
      </c>
      <c r="BR616" t="s">
        <v>133</v>
      </c>
      <c r="BU616" t="s">
        <v>139</v>
      </c>
      <c r="BV616" t="s">
        <v>124</v>
      </c>
      <c r="BX616">
        <v>0</v>
      </c>
      <c r="BZ616">
        <v>0</v>
      </c>
      <c r="CA616">
        <v>1</v>
      </c>
      <c r="CB616">
        <v>0</v>
      </c>
      <c r="CC616">
        <v>0</v>
      </c>
      <c r="CD616" t="s">
        <v>117</v>
      </c>
      <c r="CE616" t="s">
        <v>117</v>
      </c>
      <c r="CF616" t="s">
        <v>110</v>
      </c>
      <c r="CG616" t="s">
        <v>117</v>
      </c>
      <c r="CH616" t="s">
        <v>117</v>
      </c>
      <c r="CI616" t="s">
        <v>117</v>
      </c>
      <c r="CJ616" t="s">
        <v>110</v>
      </c>
      <c r="CK616" t="s">
        <v>112</v>
      </c>
      <c r="CL616">
        <v>0</v>
      </c>
      <c r="CM616">
        <v>0</v>
      </c>
      <c r="CN616" t="s">
        <v>155</v>
      </c>
      <c r="CO616" t="s">
        <v>154</v>
      </c>
      <c r="CP616">
        <v>0</v>
      </c>
      <c r="CR616" t="s">
        <v>144</v>
      </c>
      <c r="CS616" t="s">
        <v>418</v>
      </c>
      <c r="CT616" t="s">
        <v>136</v>
      </c>
      <c r="CU616">
        <v>10</v>
      </c>
      <c r="CV616" t="s">
        <v>2207</v>
      </c>
      <c r="CW616" t="s">
        <v>2207</v>
      </c>
      <c r="CX616">
        <v>99</v>
      </c>
      <c r="CY616">
        <f t="shared" si="63"/>
        <v>5</v>
      </c>
      <c r="CZ616">
        <v>3.4096099999999998</v>
      </c>
      <c r="DA616">
        <v>2.3412099999999998</v>
      </c>
      <c r="DB616">
        <f t="shared" si="64"/>
        <v>1</v>
      </c>
      <c r="DF616">
        <v>297</v>
      </c>
      <c r="DG616">
        <f t="shared" si="65"/>
        <v>594</v>
      </c>
      <c r="DH616">
        <f t="shared" si="66"/>
        <v>1</v>
      </c>
      <c r="DI616">
        <v>30</v>
      </c>
      <c r="DJ616">
        <f t="shared" si="67"/>
        <v>60</v>
      </c>
      <c r="DK616">
        <f t="shared" si="68"/>
        <v>1</v>
      </c>
      <c r="DN616">
        <f>(DL616*InputWeights!$C$7+DB616*InputWeights!$C$6)</f>
        <v>0.5</v>
      </c>
      <c r="DO616">
        <f>(DD616*InputWeights!$C$12+DE616*InputWeights!$C$10+CU616*InputWeights!$C$11)</f>
        <v>4</v>
      </c>
      <c r="DP616">
        <f>(DC616*InputWeights!$C$18+DK616*InputWeights!$C$16+DH616*InputWeights!$C$15+CY616*InputWeights!$C$17)</f>
        <v>2.1</v>
      </c>
      <c r="DR616">
        <f>DN616*InputWeights!$C$5+DO616*InputWeights!$C$9+DP616*InputWeights!$C$14</f>
        <v>21.9</v>
      </c>
      <c r="DS616">
        <f>((_xlfn.RANK.EQ(DR616,$DR$2:$DR$1000,0))/(COUNT(DR$2:$DR$1000)))*100</f>
        <v>85.974754558204765</v>
      </c>
      <c r="DT616">
        <f t="shared" si="69"/>
        <v>0</v>
      </c>
    </row>
    <row r="617" spans="1:124" x14ac:dyDescent="0.25">
      <c r="A617" t="s">
        <v>4882</v>
      </c>
      <c r="B617" t="s">
        <v>108</v>
      </c>
      <c r="C617" t="s">
        <v>109</v>
      </c>
      <c r="D617" t="s">
        <v>110</v>
      </c>
      <c r="E617" t="s">
        <v>411</v>
      </c>
      <c r="F617">
        <v>172</v>
      </c>
      <c r="G617">
        <v>20000100</v>
      </c>
      <c r="H617">
        <v>10</v>
      </c>
      <c r="I617">
        <v>1900</v>
      </c>
      <c r="J617">
        <v>1900</v>
      </c>
      <c r="K617" t="s">
        <v>183</v>
      </c>
      <c r="L617" t="s">
        <v>114</v>
      </c>
      <c r="M617">
        <v>14</v>
      </c>
      <c r="N617" t="s">
        <v>4883</v>
      </c>
      <c r="O617">
        <v>1</v>
      </c>
      <c r="P617" t="s">
        <v>112</v>
      </c>
      <c r="Q617" t="s">
        <v>117</v>
      </c>
      <c r="R617">
        <v>0</v>
      </c>
      <c r="T617">
        <v>0</v>
      </c>
      <c r="V617">
        <v>281</v>
      </c>
      <c r="W617" t="s">
        <v>116</v>
      </c>
      <c r="Y617" t="s">
        <v>3569</v>
      </c>
      <c r="AA617" t="s">
        <v>133</v>
      </c>
      <c r="AF617" t="s">
        <v>124</v>
      </c>
      <c r="AG617" t="s">
        <v>112</v>
      </c>
      <c r="AH617" t="s">
        <v>124</v>
      </c>
      <c r="AI617" t="s">
        <v>112</v>
      </c>
      <c r="AJ617" t="s">
        <v>112</v>
      </c>
      <c r="AK617" t="s">
        <v>112</v>
      </c>
      <c r="AL617" t="s">
        <v>416</v>
      </c>
      <c r="AM617" t="s">
        <v>416</v>
      </c>
      <c r="AN617" t="s">
        <v>416</v>
      </c>
      <c r="AO617">
        <v>122539</v>
      </c>
      <c r="AP617">
        <v>102264</v>
      </c>
      <c r="AQ617">
        <v>66219</v>
      </c>
      <c r="AR617" t="s">
        <v>110</v>
      </c>
      <c r="AS617">
        <v>0</v>
      </c>
      <c r="AT617">
        <v>172</v>
      </c>
      <c r="AU617">
        <v>0</v>
      </c>
      <c r="AV617">
        <v>172</v>
      </c>
      <c r="BB617" t="s">
        <v>4884</v>
      </c>
      <c r="BC617" t="s">
        <v>189</v>
      </c>
      <c r="BD617">
        <v>0</v>
      </c>
      <c r="BE617" t="s">
        <v>131</v>
      </c>
      <c r="BF617">
        <v>0</v>
      </c>
      <c r="BG617">
        <v>1</v>
      </c>
      <c r="BH617">
        <v>1</v>
      </c>
      <c r="BK617" t="s">
        <v>112</v>
      </c>
      <c r="BN617" t="s">
        <v>133</v>
      </c>
      <c r="BR617" t="s">
        <v>133</v>
      </c>
      <c r="BT617" t="s">
        <v>325</v>
      </c>
      <c r="BU617" t="s">
        <v>153</v>
      </c>
      <c r="BV617" t="s">
        <v>124</v>
      </c>
      <c r="BX617">
        <v>0</v>
      </c>
      <c r="BZ617">
        <v>0</v>
      </c>
      <c r="CA617">
        <v>1</v>
      </c>
      <c r="CB617">
        <v>0</v>
      </c>
      <c r="CC617">
        <v>0</v>
      </c>
      <c r="CD617" t="s">
        <v>117</v>
      </c>
      <c r="CE617" t="s">
        <v>117</v>
      </c>
      <c r="CF617" t="s">
        <v>110</v>
      </c>
      <c r="CG617" t="s">
        <v>116</v>
      </c>
      <c r="CH617" t="s">
        <v>116</v>
      </c>
      <c r="CI617" t="s">
        <v>117</v>
      </c>
      <c r="CJ617" t="s">
        <v>110</v>
      </c>
      <c r="CK617" t="s">
        <v>112</v>
      </c>
      <c r="CL617">
        <v>0</v>
      </c>
      <c r="CM617">
        <v>0</v>
      </c>
      <c r="CN617" t="s">
        <v>155</v>
      </c>
      <c r="CP617">
        <v>0</v>
      </c>
      <c r="CR617" t="s">
        <v>144</v>
      </c>
      <c r="CS617" t="s">
        <v>418</v>
      </c>
      <c r="CT617" t="s">
        <v>136</v>
      </c>
      <c r="CU617">
        <v>10</v>
      </c>
      <c r="CV617" t="s">
        <v>4885</v>
      </c>
      <c r="CW617" t="s">
        <v>4885</v>
      </c>
      <c r="CX617">
        <v>99</v>
      </c>
      <c r="CY617">
        <f t="shared" si="63"/>
        <v>5</v>
      </c>
      <c r="CZ617">
        <v>3.04108</v>
      </c>
      <c r="DA617">
        <v>2.1307200000000002</v>
      </c>
      <c r="DB617">
        <f t="shared" si="64"/>
        <v>1</v>
      </c>
      <c r="DF617">
        <v>281</v>
      </c>
      <c r="DG617">
        <f t="shared" si="65"/>
        <v>281</v>
      </c>
      <c r="DH617">
        <f t="shared" si="66"/>
        <v>1</v>
      </c>
      <c r="DI617">
        <v>30</v>
      </c>
      <c r="DJ617">
        <f t="shared" si="67"/>
        <v>30</v>
      </c>
      <c r="DK617">
        <f t="shared" si="68"/>
        <v>1</v>
      </c>
      <c r="DN617">
        <f>(DL617*InputWeights!$C$7+DB617*InputWeights!$C$6)</f>
        <v>0.5</v>
      </c>
      <c r="DO617">
        <f>(DD617*InputWeights!$C$12+DE617*InputWeights!$C$10+CU617*InputWeights!$C$11)</f>
        <v>4</v>
      </c>
      <c r="DP617">
        <f>(DC617*InputWeights!$C$18+DK617*InputWeights!$C$16+DH617*InputWeights!$C$15+CY617*InputWeights!$C$17)</f>
        <v>2.1</v>
      </c>
      <c r="DR617">
        <f>DN617*InputWeights!$C$5+DO617*InputWeights!$C$9+DP617*InputWeights!$C$14</f>
        <v>21.9</v>
      </c>
      <c r="DS617">
        <f>((_xlfn.RANK.EQ(DR617,$DR$2:$DR$1000,0))/(COUNT(DR$2:$DR$1000)))*100</f>
        <v>85.974754558204765</v>
      </c>
      <c r="DT617">
        <f t="shared" si="69"/>
        <v>0</v>
      </c>
    </row>
    <row r="618" spans="1:124" x14ac:dyDescent="0.25">
      <c r="A618" t="s">
        <v>1836</v>
      </c>
      <c r="B618" t="s">
        <v>108</v>
      </c>
      <c r="C618" t="s">
        <v>109</v>
      </c>
      <c r="D618" t="s">
        <v>110</v>
      </c>
      <c r="E618" t="s">
        <v>1561</v>
      </c>
      <c r="F618">
        <v>1866</v>
      </c>
      <c r="G618">
        <v>20000100</v>
      </c>
      <c r="H618">
        <v>0</v>
      </c>
      <c r="I618">
        <v>1900</v>
      </c>
      <c r="J618">
        <v>2009</v>
      </c>
      <c r="K618" t="s">
        <v>858</v>
      </c>
      <c r="L618" t="s">
        <v>110</v>
      </c>
      <c r="M618">
        <v>20</v>
      </c>
      <c r="N618" t="s">
        <v>177</v>
      </c>
      <c r="O618">
        <v>1</v>
      </c>
      <c r="Q618" t="s">
        <v>110</v>
      </c>
      <c r="R618">
        <v>1</v>
      </c>
      <c r="S618" t="s">
        <v>1840</v>
      </c>
      <c r="T618">
        <v>191</v>
      </c>
      <c r="V618">
        <v>4376</v>
      </c>
      <c r="W618" t="s">
        <v>116</v>
      </c>
      <c r="X618" t="s">
        <v>117</v>
      </c>
      <c r="Y618" t="s">
        <v>589</v>
      </c>
      <c r="AA618" t="s">
        <v>133</v>
      </c>
      <c r="AC618" t="s">
        <v>590</v>
      </c>
      <c r="AD618" t="s">
        <v>590</v>
      </c>
      <c r="AE618" t="s">
        <v>340</v>
      </c>
      <c r="AF618" t="s">
        <v>124</v>
      </c>
      <c r="AG618" t="s">
        <v>125</v>
      </c>
      <c r="AH618" t="s">
        <v>124</v>
      </c>
      <c r="AI618" t="s">
        <v>150</v>
      </c>
      <c r="AJ618" t="s">
        <v>112</v>
      </c>
      <c r="AK618" t="s">
        <v>125</v>
      </c>
      <c r="AL618" t="s">
        <v>1562</v>
      </c>
      <c r="AM618" t="s">
        <v>1562</v>
      </c>
      <c r="AN618" t="s">
        <v>1841</v>
      </c>
      <c r="AO618">
        <v>4133</v>
      </c>
      <c r="AP618">
        <v>102264</v>
      </c>
      <c r="AQ618">
        <v>561</v>
      </c>
      <c r="AR618" t="s">
        <v>114</v>
      </c>
      <c r="AS618">
        <v>0</v>
      </c>
      <c r="AT618">
        <v>1866</v>
      </c>
      <c r="AU618">
        <v>0</v>
      </c>
      <c r="AV618">
        <v>1866</v>
      </c>
      <c r="BB618" t="s">
        <v>129</v>
      </c>
      <c r="BC618" t="s">
        <v>247</v>
      </c>
      <c r="BD618">
        <v>81</v>
      </c>
      <c r="BE618" t="s">
        <v>131</v>
      </c>
      <c r="BF618">
        <v>0</v>
      </c>
      <c r="BG618">
        <v>4</v>
      </c>
      <c r="BH618">
        <v>4</v>
      </c>
      <c r="BI618" t="s">
        <v>131</v>
      </c>
      <c r="BJ618" t="s">
        <v>182</v>
      </c>
      <c r="BK618" t="s">
        <v>112</v>
      </c>
      <c r="BN618" t="s">
        <v>133</v>
      </c>
      <c r="BR618" t="s">
        <v>133</v>
      </c>
      <c r="BU618" t="s">
        <v>858</v>
      </c>
      <c r="BV618" t="s">
        <v>114</v>
      </c>
      <c r="BW618" t="s">
        <v>112</v>
      </c>
      <c r="BX618">
        <v>0</v>
      </c>
      <c r="BZ618">
        <v>0</v>
      </c>
      <c r="CA618">
        <v>1</v>
      </c>
      <c r="CB618">
        <v>0</v>
      </c>
      <c r="CC618">
        <v>0</v>
      </c>
      <c r="CD618" t="s">
        <v>114</v>
      </c>
      <c r="CE618" t="s">
        <v>110</v>
      </c>
      <c r="CF618" t="s">
        <v>117</v>
      </c>
      <c r="CG618" t="s">
        <v>110</v>
      </c>
      <c r="CH618" t="s">
        <v>110</v>
      </c>
      <c r="CI618" t="s">
        <v>117</v>
      </c>
      <c r="CJ618" t="s">
        <v>110</v>
      </c>
      <c r="CK618" t="s">
        <v>125</v>
      </c>
      <c r="CL618">
        <v>0</v>
      </c>
      <c r="CM618">
        <v>2</v>
      </c>
      <c r="CN618" t="s">
        <v>134</v>
      </c>
      <c r="CO618" t="s">
        <v>183</v>
      </c>
      <c r="CP618">
        <v>0</v>
      </c>
      <c r="CR618" t="s">
        <v>417</v>
      </c>
      <c r="CS618" t="s">
        <v>136</v>
      </c>
      <c r="CT618" t="s">
        <v>156</v>
      </c>
      <c r="CU618">
        <v>5</v>
      </c>
      <c r="CV618" t="s">
        <v>1842</v>
      </c>
      <c r="CW618" t="s">
        <v>1842</v>
      </c>
      <c r="CX618">
        <v>2</v>
      </c>
      <c r="CY618">
        <f t="shared" si="63"/>
        <v>7.5</v>
      </c>
      <c r="CZ618">
        <v>0.94097900000000001</v>
      </c>
      <c r="DA618">
        <v>0.85156299999999996</v>
      </c>
      <c r="DB618">
        <f t="shared" si="64"/>
        <v>1</v>
      </c>
      <c r="DF618">
        <v>4376</v>
      </c>
      <c r="DG618">
        <f t="shared" si="65"/>
        <v>8752</v>
      </c>
      <c r="DH618">
        <f t="shared" si="66"/>
        <v>2</v>
      </c>
      <c r="DI618">
        <v>424</v>
      </c>
      <c r="DJ618">
        <f t="shared" si="67"/>
        <v>848</v>
      </c>
      <c r="DK618">
        <f t="shared" si="68"/>
        <v>2</v>
      </c>
      <c r="DN618">
        <f>(DL618*InputWeights!$C$7+DB618*InputWeights!$C$6)</f>
        <v>0.5</v>
      </c>
      <c r="DO618">
        <f>(DD618*InputWeights!$C$12+DE618*InputWeights!$C$10+CU618*InputWeights!$C$11)</f>
        <v>2</v>
      </c>
      <c r="DP618">
        <f>(DC618*InputWeights!$C$18+DK618*InputWeights!$C$16+DH618*InputWeights!$C$15+CY618*InputWeights!$C$17)</f>
        <v>3.45</v>
      </c>
      <c r="DR618">
        <f>DN618*InputWeights!$C$5+DO618*InputWeights!$C$9+DP618*InputWeights!$C$14</f>
        <v>21.3</v>
      </c>
      <c r="DS618">
        <f>((_xlfn.RANK.EQ(DR618,$DR$2:$DR$1000,0))/(COUNT(DR$2:$DR$1000)))*100</f>
        <v>86.535764375876582</v>
      </c>
      <c r="DT618">
        <f t="shared" si="69"/>
        <v>0</v>
      </c>
    </row>
    <row r="619" spans="1:124" x14ac:dyDescent="0.25">
      <c r="A619" t="s">
        <v>2459</v>
      </c>
      <c r="B619" t="s">
        <v>108</v>
      </c>
      <c r="C619" t="s">
        <v>109</v>
      </c>
      <c r="D619" t="s">
        <v>397</v>
      </c>
      <c r="E619" t="s">
        <v>333</v>
      </c>
      <c r="F619">
        <v>3801</v>
      </c>
      <c r="G619">
        <v>2</v>
      </c>
      <c r="H619">
        <v>0</v>
      </c>
      <c r="I619">
        <v>0</v>
      </c>
      <c r="J619">
        <v>0</v>
      </c>
      <c r="K619" t="s">
        <v>183</v>
      </c>
      <c r="L619" t="s">
        <v>114</v>
      </c>
      <c r="M619">
        <v>40</v>
      </c>
      <c r="N619" t="s">
        <v>2236</v>
      </c>
      <c r="O619">
        <v>2</v>
      </c>
      <c r="Q619" t="s">
        <v>117</v>
      </c>
      <c r="R619">
        <v>0</v>
      </c>
      <c r="T619">
        <v>185</v>
      </c>
      <c r="V619">
        <v>6276</v>
      </c>
      <c r="W619" t="s">
        <v>116</v>
      </c>
      <c r="X619" t="s">
        <v>117</v>
      </c>
      <c r="Y619" t="s">
        <v>1570</v>
      </c>
      <c r="AA619" t="s">
        <v>133</v>
      </c>
      <c r="AC619" t="s">
        <v>2460</v>
      </c>
      <c r="AD619" t="s">
        <v>2460</v>
      </c>
      <c r="AF619" t="s">
        <v>124</v>
      </c>
      <c r="AG619" t="s">
        <v>125</v>
      </c>
      <c r="AH619" t="s">
        <v>124</v>
      </c>
      <c r="AI619" t="s">
        <v>112</v>
      </c>
      <c r="AJ619" t="s">
        <v>112</v>
      </c>
      <c r="AK619" t="s">
        <v>125</v>
      </c>
      <c r="AL619" t="s">
        <v>807</v>
      </c>
      <c r="AM619" t="s">
        <v>807</v>
      </c>
      <c r="AO619">
        <v>5847</v>
      </c>
      <c r="AP619">
        <v>102264</v>
      </c>
      <c r="AQ619">
        <v>11408</v>
      </c>
      <c r="AR619" t="s">
        <v>110</v>
      </c>
      <c r="AS619">
        <v>5649</v>
      </c>
      <c r="AT619">
        <v>9450</v>
      </c>
      <c r="AU619">
        <v>5649</v>
      </c>
      <c r="AV619">
        <v>9450</v>
      </c>
      <c r="BB619" t="s">
        <v>129</v>
      </c>
      <c r="BC619" t="s">
        <v>247</v>
      </c>
      <c r="BD619">
        <v>0</v>
      </c>
      <c r="BE619" t="s">
        <v>131</v>
      </c>
      <c r="BF619">
        <v>0</v>
      </c>
      <c r="BG619">
        <v>0</v>
      </c>
      <c r="BH619">
        <v>0</v>
      </c>
      <c r="BK619" t="s">
        <v>112</v>
      </c>
      <c r="BN619" t="s">
        <v>133</v>
      </c>
      <c r="BR619" t="s">
        <v>133</v>
      </c>
      <c r="BU619" t="s">
        <v>153</v>
      </c>
      <c r="BX619">
        <v>0</v>
      </c>
      <c r="BZ619">
        <v>0</v>
      </c>
      <c r="CA619">
        <v>4</v>
      </c>
      <c r="CB619">
        <v>0</v>
      </c>
      <c r="CC619">
        <v>0</v>
      </c>
      <c r="CE619" t="s">
        <v>117</v>
      </c>
      <c r="CF619" t="s">
        <v>110</v>
      </c>
      <c r="CK619" t="s">
        <v>112</v>
      </c>
      <c r="CL619">
        <v>0</v>
      </c>
      <c r="CM619">
        <v>0</v>
      </c>
      <c r="CP619">
        <v>0</v>
      </c>
      <c r="CQ619" t="s">
        <v>417</v>
      </c>
      <c r="CS619" t="s">
        <v>418</v>
      </c>
      <c r="CT619" t="s">
        <v>418</v>
      </c>
      <c r="CU619">
        <v>5</v>
      </c>
      <c r="CV619" t="s">
        <v>2461</v>
      </c>
      <c r="CW619" t="s">
        <v>2461</v>
      </c>
      <c r="CX619">
        <v>3</v>
      </c>
      <c r="CY619">
        <f t="shared" si="63"/>
        <v>7.5</v>
      </c>
      <c r="CZ619">
        <v>3.9378099999999998</v>
      </c>
      <c r="DA619">
        <v>1.95695</v>
      </c>
      <c r="DB619">
        <f t="shared" si="64"/>
        <v>1</v>
      </c>
      <c r="DF619">
        <v>6276</v>
      </c>
      <c r="DG619">
        <f t="shared" si="65"/>
        <v>6276</v>
      </c>
      <c r="DH619">
        <f t="shared" si="66"/>
        <v>2</v>
      </c>
      <c r="DI619">
        <v>517</v>
      </c>
      <c r="DJ619">
        <f t="shared" si="67"/>
        <v>517</v>
      </c>
      <c r="DK619">
        <f t="shared" si="68"/>
        <v>2</v>
      </c>
      <c r="DN619">
        <f>(DL619*InputWeights!$C$7+DB619*InputWeights!$C$6)</f>
        <v>0.5</v>
      </c>
      <c r="DO619">
        <f>(DD619*InputWeights!$C$12+DE619*InputWeights!$C$10+CU619*InputWeights!$C$11)</f>
        <v>2</v>
      </c>
      <c r="DP619">
        <f>(DC619*InputWeights!$C$18+DK619*InputWeights!$C$16+DH619*InputWeights!$C$15+CY619*InputWeights!$C$17)</f>
        <v>3.45</v>
      </c>
      <c r="DR619">
        <f>DN619*InputWeights!$C$5+DO619*InputWeights!$C$9+DP619*InputWeights!$C$14</f>
        <v>21.3</v>
      </c>
      <c r="DS619">
        <f>((_xlfn.RANK.EQ(DR619,$DR$2:$DR$1000,0))/(COUNT(DR$2:$DR$1000)))*100</f>
        <v>86.535764375876582</v>
      </c>
      <c r="DT619">
        <f t="shared" si="69"/>
        <v>0</v>
      </c>
    </row>
    <row r="620" spans="1:124" x14ac:dyDescent="0.25">
      <c r="A620" t="s">
        <v>2569</v>
      </c>
      <c r="B620" t="s">
        <v>108</v>
      </c>
      <c r="C620" t="s">
        <v>109</v>
      </c>
      <c r="D620" t="s">
        <v>397</v>
      </c>
      <c r="E620" t="s">
        <v>411</v>
      </c>
      <c r="F620">
        <v>897</v>
      </c>
      <c r="G620">
        <v>1</v>
      </c>
      <c r="H620">
        <v>0</v>
      </c>
      <c r="I620">
        <v>0</v>
      </c>
      <c r="J620">
        <v>0</v>
      </c>
      <c r="K620" t="s">
        <v>183</v>
      </c>
      <c r="L620" t="s">
        <v>114</v>
      </c>
      <c r="M620">
        <v>58</v>
      </c>
      <c r="N620" t="s">
        <v>358</v>
      </c>
      <c r="O620">
        <v>4</v>
      </c>
      <c r="Q620" t="s">
        <v>117</v>
      </c>
      <c r="R620">
        <v>0</v>
      </c>
      <c r="T620">
        <v>360</v>
      </c>
      <c r="V620">
        <v>7503</v>
      </c>
      <c r="W620" t="s">
        <v>116</v>
      </c>
      <c r="X620" t="s">
        <v>117</v>
      </c>
      <c r="Y620" t="s">
        <v>1122</v>
      </c>
      <c r="AA620" t="s">
        <v>133</v>
      </c>
      <c r="AC620" t="s">
        <v>2570</v>
      </c>
      <c r="AD620" t="s">
        <v>2210</v>
      </c>
      <c r="AF620" t="s">
        <v>124</v>
      </c>
      <c r="AG620" t="s">
        <v>124</v>
      </c>
      <c r="AH620" t="s">
        <v>124</v>
      </c>
      <c r="AI620" t="s">
        <v>112</v>
      </c>
      <c r="AJ620" t="s">
        <v>112</v>
      </c>
      <c r="AK620" t="s">
        <v>125</v>
      </c>
      <c r="AL620" t="s">
        <v>416</v>
      </c>
      <c r="AM620" t="s">
        <v>416</v>
      </c>
      <c r="AO620">
        <v>6077</v>
      </c>
      <c r="AP620">
        <v>102264</v>
      </c>
      <c r="AQ620">
        <v>11415</v>
      </c>
      <c r="AR620" t="s">
        <v>110</v>
      </c>
      <c r="AS620">
        <v>0</v>
      </c>
      <c r="AT620">
        <v>897</v>
      </c>
      <c r="AU620">
        <v>0</v>
      </c>
      <c r="AV620">
        <v>897</v>
      </c>
      <c r="BB620" t="s">
        <v>129</v>
      </c>
      <c r="BC620" t="s">
        <v>247</v>
      </c>
      <c r="BD620">
        <v>0</v>
      </c>
      <c r="BE620" t="s">
        <v>131</v>
      </c>
      <c r="BF620">
        <v>0</v>
      </c>
      <c r="BG620">
        <v>0</v>
      </c>
      <c r="BH620">
        <v>0</v>
      </c>
      <c r="BK620" t="s">
        <v>112</v>
      </c>
      <c r="BN620" t="s">
        <v>133</v>
      </c>
      <c r="BR620" t="s">
        <v>133</v>
      </c>
      <c r="BU620" t="s">
        <v>112</v>
      </c>
      <c r="BX620">
        <v>0</v>
      </c>
      <c r="BZ620">
        <v>0</v>
      </c>
      <c r="CA620">
        <v>4</v>
      </c>
      <c r="CB620">
        <v>0</v>
      </c>
      <c r="CC620">
        <v>0</v>
      </c>
      <c r="CE620" t="s">
        <v>117</v>
      </c>
      <c r="CF620" t="s">
        <v>110</v>
      </c>
      <c r="CK620" t="s">
        <v>112</v>
      </c>
      <c r="CL620">
        <v>0</v>
      </c>
      <c r="CM620">
        <v>0</v>
      </c>
      <c r="CP620">
        <v>0</v>
      </c>
      <c r="CQ620" t="s">
        <v>417</v>
      </c>
      <c r="CS620" t="s">
        <v>418</v>
      </c>
      <c r="CT620" t="s">
        <v>418</v>
      </c>
      <c r="CU620">
        <v>5</v>
      </c>
      <c r="CV620" t="s">
        <v>2571</v>
      </c>
      <c r="CW620" t="s">
        <v>2571</v>
      </c>
      <c r="CX620">
        <v>3</v>
      </c>
      <c r="CY620">
        <f t="shared" si="63"/>
        <v>7.5</v>
      </c>
      <c r="CZ620">
        <v>4.4508700000000001</v>
      </c>
      <c r="DA620">
        <v>2.9513199999999999</v>
      </c>
      <c r="DB620">
        <f t="shared" si="64"/>
        <v>1</v>
      </c>
      <c r="DF620">
        <v>7503</v>
      </c>
      <c r="DG620">
        <f t="shared" si="65"/>
        <v>7503</v>
      </c>
      <c r="DH620">
        <f t="shared" si="66"/>
        <v>2</v>
      </c>
      <c r="DI620">
        <v>578</v>
      </c>
      <c r="DJ620">
        <f t="shared" si="67"/>
        <v>578</v>
      </c>
      <c r="DK620">
        <f t="shared" si="68"/>
        <v>2</v>
      </c>
      <c r="DN620">
        <f>(DL620*InputWeights!$C$7+DB620*InputWeights!$C$6)</f>
        <v>0.5</v>
      </c>
      <c r="DO620">
        <f>(DD620*InputWeights!$C$12+DE620*InputWeights!$C$10+CU620*InputWeights!$C$11)</f>
        <v>2</v>
      </c>
      <c r="DP620">
        <f>(DC620*InputWeights!$C$18+DK620*InputWeights!$C$16+DH620*InputWeights!$C$15+CY620*InputWeights!$C$17)</f>
        <v>3.45</v>
      </c>
      <c r="DR620">
        <f>DN620*InputWeights!$C$5+DO620*InputWeights!$C$9+DP620*InputWeights!$C$14</f>
        <v>21.3</v>
      </c>
      <c r="DS620">
        <f>((_xlfn.RANK.EQ(DR620,$DR$2:$DR$1000,0))/(COUNT(DR$2:$DR$1000)))*100</f>
        <v>86.535764375876582</v>
      </c>
      <c r="DT620">
        <f t="shared" si="69"/>
        <v>0</v>
      </c>
    </row>
    <row r="621" spans="1:124" x14ac:dyDescent="0.25">
      <c r="A621" t="s">
        <v>450</v>
      </c>
      <c r="B621" t="s">
        <v>108</v>
      </c>
      <c r="C621" t="s">
        <v>109</v>
      </c>
      <c r="D621" t="s">
        <v>110</v>
      </c>
      <c r="E621" t="s">
        <v>3944</v>
      </c>
      <c r="F621">
        <v>1017</v>
      </c>
      <c r="G621">
        <v>10300</v>
      </c>
      <c r="H621">
        <v>10</v>
      </c>
      <c r="I621">
        <v>1900</v>
      </c>
      <c r="J621">
        <v>1900</v>
      </c>
      <c r="K621" t="s">
        <v>139</v>
      </c>
      <c r="L621" t="s">
        <v>110</v>
      </c>
      <c r="M621">
        <v>24</v>
      </c>
      <c r="N621" t="s">
        <v>147</v>
      </c>
      <c r="O621">
        <v>2</v>
      </c>
      <c r="P621" t="s">
        <v>112</v>
      </c>
      <c r="Q621" t="s">
        <v>116</v>
      </c>
      <c r="R621">
        <v>999</v>
      </c>
      <c r="S621" t="s">
        <v>4961</v>
      </c>
      <c r="T621">
        <v>182</v>
      </c>
      <c r="V621">
        <v>3130</v>
      </c>
      <c r="W621" t="s">
        <v>116</v>
      </c>
      <c r="Y621" t="s">
        <v>478</v>
      </c>
      <c r="Z621" t="s">
        <v>119</v>
      </c>
      <c r="AA621" t="s">
        <v>454</v>
      </c>
      <c r="AC621" t="s">
        <v>4962</v>
      </c>
      <c r="AD621" t="s">
        <v>160</v>
      </c>
      <c r="AF621" t="s">
        <v>124</v>
      </c>
      <c r="AG621" t="s">
        <v>125</v>
      </c>
      <c r="AH621" t="s">
        <v>124</v>
      </c>
      <c r="AI621" t="s">
        <v>112</v>
      </c>
      <c r="AJ621" t="s">
        <v>112</v>
      </c>
      <c r="AK621" t="s">
        <v>125</v>
      </c>
      <c r="AL621" t="s">
        <v>4963</v>
      </c>
      <c r="AM621" t="s">
        <v>4963</v>
      </c>
      <c r="AN621" t="s">
        <v>4964</v>
      </c>
      <c r="AO621">
        <v>131500</v>
      </c>
      <c r="AP621">
        <v>102264</v>
      </c>
      <c r="AQ621">
        <v>164</v>
      </c>
      <c r="AR621" t="s">
        <v>114</v>
      </c>
      <c r="AS621">
        <v>0</v>
      </c>
      <c r="AT621">
        <v>1017</v>
      </c>
      <c r="AU621">
        <v>106867</v>
      </c>
      <c r="AV621">
        <v>107884</v>
      </c>
      <c r="BB621" t="s">
        <v>4965</v>
      </c>
      <c r="BC621" t="s">
        <v>941</v>
      </c>
      <c r="BD621">
        <v>90</v>
      </c>
      <c r="BE621" t="s">
        <v>131</v>
      </c>
      <c r="BF621">
        <v>0</v>
      </c>
      <c r="BG621">
        <v>4</v>
      </c>
      <c r="BH621">
        <v>4</v>
      </c>
      <c r="BI621" t="s">
        <v>569</v>
      </c>
      <c r="BJ621" t="s">
        <v>154</v>
      </c>
      <c r="BK621" t="s">
        <v>112</v>
      </c>
      <c r="BN621" t="s">
        <v>133</v>
      </c>
      <c r="BR621" t="s">
        <v>133</v>
      </c>
      <c r="BT621" t="s">
        <v>325</v>
      </c>
      <c r="BU621" t="s">
        <v>139</v>
      </c>
      <c r="BV621" t="s">
        <v>114</v>
      </c>
      <c r="BW621" t="s">
        <v>112</v>
      </c>
      <c r="BX621">
        <v>0</v>
      </c>
      <c r="BZ621">
        <v>0</v>
      </c>
      <c r="CA621">
        <v>1</v>
      </c>
      <c r="CB621">
        <v>0</v>
      </c>
      <c r="CC621">
        <v>0</v>
      </c>
      <c r="CD621" t="s">
        <v>114</v>
      </c>
      <c r="CE621" t="s">
        <v>116</v>
      </c>
      <c r="CF621" t="s">
        <v>110</v>
      </c>
      <c r="CG621" t="s">
        <v>110</v>
      </c>
      <c r="CH621" t="s">
        <v>114</v>
      </c>
      <c r="CI621" t="s">
        <v>117</v>
      </c>
      <c r="CJ621" t="s">
        <v>117</v>
      </c>
      <c r="CK621" t="s">
        <v>112</v>
      </c>
      <c r="CL621">
        <v>1</v>
      </c>
      <c r="CM621">
        <v>0</v>
      </c>
      <c r="CN621" t="s">
        <v>155</v>
      </c>
      <c r="CO621" t="s">
        <v>154</v>
      </c>
      <c r="CP621">
        <v>0</v>
      </c>
      <c r="CQ621" t="s">
        <v>143</v>
      </c>
      <c r="CR621" t="s">
        <v>143</v>
      </c>
      <c r="CS621" t="s">
        <v>136</v>
      </c>
      <c r="CT621" t="s">
        <v>156</v>
      </c>
      <c r="CU621">
        <v>5</v>
      </c>
      <c r="CV621" t="s">
        <v>4966</v>
      </c>
      <c r="CW621" t="s">
        <v>4966</v>
      </c>
      <c r="CX621">
        <v>3</v>
      </c>
      <c r="CY621">
        <f t="shared" si="63"/>
        <v>7.5</v>
      </c>
      <c r="CZ621">
        <v>10.5</v>
      </c>
      <c r="DA621">
        <v>0</v>
      </c>
      <c r="DB621">
        <f t="shared" si="64"/>
        <v>1</v>
      </c>
      <c r="DF621">
        <v>3130</v>
      </c>
      <c r="DG621">
        <f t="shared" si="65"/>
        <v>6260</v>
      </c>
      <c r="DH621">
        <f t="shared" si="66"/>
        <v>2</v>
      </c>
      <c r="DI621">
        <v>253</v>
      </c>
      <c r="DJ621">
        <f t="shared" si="67"/>
        <v>506</v>
      </c>
      <c r="DK621">
        <f t="shared" si="68"/>
        <v>2</v>
      </c>
      <c r="DN621">
        <f>(DL621*InputWeights!$C$7+DB621*InputWeights!$C$6)</f>
        <v>0.5</v>
      </c>
      <c r="DO621">
        <f>(DD621*InputWeights!$C$12+DE621*InputWeights!$C$10+CU621*InputWeights!$C$11)</f>
        <v>2</v>
      </c>
      <c r="DP621">
        <f>(DC621*InputWeights!$C$18+DK621*InputWeights!$C$16+DH621*InputWeights!$C$15+CY621*InputWeights!$C$17)</f>
        <v>3.45</v>
      </c>
      <c r="DR621">
        <f>DN621*InputWeights!$C$5+DO621*InputWeights!$C$9+DP621*InputWeights!$C$14</f>
        <v>21.3</v>
      </c>
      <c r="DS621">
        <f>((_xlfn.RANK.EQ(DR621,$DR$2:$DR$1000,0))/(COUNT(DR$2:$DR$1000)))*100</f>
        <v>86.535764375876582</v>
      </c>
      <c r="DT621">
        <f t="shared" si="69"/>
        <v>0</v>
      </c>
    </row>
    <row r="622" spans="1:124" x14ac:dyDescent="0.25">
      <c r="A622" t="s">
        <v>2004</v>
      </c>
      <c r="B622" t="s">
        <v>108</v>
      </c>
      <c r="C622" t="s">
        <v>109</v>
      </c>
      <c r="D622" t="s">
        <v>110</v>
      </c>
      <c r="E622" t="s">
        <v>802</v>
      </c>
      <c r="F622">
        <v>2143</v>
      </c>
      <c r="G622">
        <v>20000200</v>
      </c>
      <c r="H622">
        <v>0</v>
      </c>
      <c r="I622">
        <v>1900</v>
      </c>
      <c r="J622">
        <v>1999</v>
      </c>
      <c r="K622" t="s">
        <v>183</v>
      </c>
      <c r="L622" t="s">
        <v>114</v>
      </c>
      <c r="M622">
        <v>20</v>
      </c>
      <c r="N622" t="s">
        <v>358</v>
      </c>
      <c r="O622">
        <v>2</v>
      </c>
      <c r="Q622" t="s">
        <v>117</v>
      </c>
      <c r="R622">
        <v>0</v>
      </c>
      <c r="S622" t="s">
        <v>1120</v>
      </c>
      <c r="T622">
        <v>228</v>
      </c>
      <c r="V622">
        <v>7596</v>
      </c>
      <c r="W622" t="s">
        <v>116</v>
      </c>
      <c r="X622" t="s">
        <v>117</v>
      </c>
      <c r="Y622" t="s">
        <v>2005</v>
      </c>
      <c r="AA622" t="s">
        <v>133</v>
      </c>
      <c r="AC622" t="s">
        <v>2006</v>
      </c>
      <c r="AD622" t="s">
        <v>2007</v>
      </c>
      <c r="AE622" t="s">
        <v>123</v>
      </c>
      <c r="AF622" t="s">
        <v>124</v>
      </c>
      <c r="AG622" t="s">
        <v>112</v>
      </c>
      <c r="AH622" t="s">
        <v>124</v>
      </c>
      <c r="AI622" t="s">
        <v>112</v>
      </c>
      <c r="AJ622" t="s">
        <v>112</v>
      </c>
      <c r="AK622" t="s">
        <v>112</v>
      </c>
      <c r="AL622" t="s">
        <v>416</v>
      </c>
      <c r="AM622" t="s">
        <v>416</v>
      </c>
      <c r="AN622" t="s">
        <v>416</v>
      </c>
      <c r="AO622">
        <v>4529</v>
      </c>
      <c r="AP622">
        <v>102264</v>
      </c>
      <c r="AQ622">
        <v>649</v>
      </c>
      <c r="AR622" t="s">
        <v>110</v>
      </c>
      <c r="AS622">
        <v>2165</v>
      </c>
      <c r="AT622">
        <v>4308</v>
      </c>
      <c r="AU622">
        <v>2165</v>
      </c>
      <c r="AV622">
        <v>4308</v>
      </c>
      <c r="BB622" t="s">
        <v>129</v>
      </c>
      <c r="BC622" t="s">
        <v>180</v>
      </c>
      <c r="BD622">
        <v>69</v>
      </c>
      <c r="BE622" t="s">
        <v>131</v>
      </c>
      <c r="BF622">
        <v>1</v>
      </c>
      <c r="BG622">
        <v>1</v>
      </c>
      <c r="BH622">
        <v>1</v>
      </c>
      <c r="BI622" t="s">
        <v>131</v>
      </c>
      <c r="BJ622" t="s">
        <v>366</v>
      </c>
      <c r="BK622" t="s">
        <v>112</v>
      </c>
      <c r="BN622" t="s">
        <v>133</v>
      </c>
      <c r="BR622" t="s">
        <v>133</v>
      </c>
      <c r="BU622" t="s">
        <v>153</v>
      </c>
      <c r="BV622" t="s">
        <v>116</v>
      </c>
      <c r="BW622" t="s">
        <v>112</v>
      </c>
      <c r="BX622">
        <v>0</v>
      </c>
      <c r="BZ622">
        <v>0</v>
      </c>
      <c r="CA622">
        <v>1</v>
      </c>
      <c r="CB622">
        <v>0</v>
      </c>
      <c r="CC622">
        <v>0</v>
      </c>
      <c r="CD622" t="s">
        <v>117</v>
      </c>
      <c r="CE622" t="s">
        <v>117</v>
      </c>
      <c r="CF622" t="s">
        <v>110</v>
      </c>
      <c r="CG622" t="s">
        <v>117</v>
      </c>
      <c r="CH622" t="s">
        <v>117</v>
      </c>
      <c r="CI622" t="s">
        <v>117</v>
      </c>
      <c r="CJ622" t="s">
        <v>117</v>
      </c>
      <c r="CK622" t="s">
        <v>112</v>
      </c>
      <c r="CL622">
        <v>4</v>
      </c>
      <c r="CM622">
        <v>2</v>
      </c>
      <c r="CN622" t="s">
        <v>134</v>
      </c>
      <c r="CO622" t="s">
        <v>183</v>
      </c>
      <c r="CP622">
        <v>0</v>
      </c>
      <c r="CQ622" t="s">
        <v>143</v>
      </c>
      <c r="CR622" t="s">
        <v>143</v>
      </c>
      <c r="CS622" t="s">
        <v>136</v>
      </c>
      <c r="CT622" t="s">
        <v>184</v>
      </c>
      <c r="CU622">
        <v>7.5</v>
      </c>
      <c r="CV622" t="s">
        <v>2008</v>
      </c>
      <c r="CW622" t="s">
        <v>2008</v>
      </c>
      <c r="CX622">
        <v>4</v>
      </c>
      <c r="CY622">
        <f t="shared" si="63"/>
        <v>2.5</v>
      </c>
      <c r="CZ622">
        <v>4.2979099999999999</v>
      </c>
      <c r="DA622">
        <v>3.4795400000000001</v>
      </c>
      <c r="DB622">
        <f t="shared" si="64"/>
        <v>2.5</v>
      </c>
      <c r="DF622">
        <v>7596</v>
      </c>
      <c r="DG622">
        <f t="shared" si="65"/>
        <v>7596</v>
      </c>
      <c r="DH622">
        <f t="shared" si="66"/>
        <v>2</v>
      </c>
      <c r="DI622">
        <v>532</v>
      </c>
      <c r="DJ622">
        <f t="shared" si="67"/>
        <v>532</v>
      </c>
      <c r="DK622">
        <f t="shared" si="68"/>
        <v>2</v>
      </c>
      <c r="DN622">
        <f>(DL622*InputWeights!$C$7+DB622*InputWeights!$C$6)</f>
        <v>1.25</v>
      </c>
      <c r="DO622">
        <f>(DD622*InputWeights!$C$12+DE622*InputWeights!$C$10+CU622*InputWeights!$C$11)</f>
        <v>3</v>
      </c>
      <c r="DP622">
        <f>(DC622*InputWeights!$C$18+DK622*InputWeights!$C$16+DH622*InputWeights!$C$15+CY622*InputWeights!$C$17)</f>
        <v>1.9500000000000002</v>
      </c>
      <c r="DR622">
        <f>DN622*InputWeights!$C$5+DO622*InputWeights!$C$9+DP622*InputWeights!$C$14</f>
        <v>20.55</v>
      </c>
      <c r="DS622">
        <f>((_xlfn.RANK.EQ(DR622,$DR$2:$DR$1000,0))/(COUNT(DR$2:$DR$1000)))*100</f>
        <v>87.096774193548384</v>
      </c>
      <c r="DT622">
        <f t="shared" si="69"/>
        <v>0</v>
      </c>
    </row>
    <row r="623" spans="1:124" x14ac:dyDescent="0.25">
      <c r="A623" t="s">
        <v>1460</v>
      </c>
      <c r="B623" t="s">
        <v>108</v>
      </c>
      <c r="C623" t="s">
        <v>109</v>
      </c>
      <c r="D623" t="s">
        <v>110</v>
      </c>
      <c r="E623" t="s">
        <v>472</v>
      </c>
      <c r="F623">
        <v>2099</v>
      </c>
      <c r="G623">
        <v>20000700</v>
      </c>
      <c r="H623">
        <v>0</v>
      </c>
      <c r="I623">
        <v>1900</v>
      </c>
      <c r="J623">
        <v>1985</v>
      </c>
      <c r="K623" t="s">
        <v>183</v>
      </c>
      <c r="L623" t="s">
        <v>114</v>
      </c>
      <c r="M623">
        <v>20</v>
      </c>
      <c r="N623" t="s">
        <v>358</v>
      </c>
      <c r="O623">
        <v>2</v>
      </c>
      <c r="Q623" t="s">
        <v>117</v>
      </c>
      <c r="R623">
        <v>0</v>
      </c>
      <c r="S623" t="s">
        <v>1196</v>
      </c>
      <c r="T623">
        <v>390</v>
      </c>
      <c r="V623">
        <v>5294</v>
      </c>
      <c r="W623" t="s">
        <v>116</v>
      </c>
      <c r="X623" t="s">
        <v>117</v>
      </c>
      <c r="Y623" t="s">
        <v>1467</v>
      </c>
      <c r="AA623" t="s">
        <v>133</v>
      </c>
      <c r="AC623" t="s">
        <v>160</v>
      </c>
      <c r="AD623" t="s">
        <v>1473</v>
      </c>
      <c r="AE623" t="s">
        <v>403</v>
      </c>
      <c r="AF623" t="s">
        <v>124</v>
      </c>
      <c r="AG623" t="s">
        <v>112</v>
      </c>
      <c r="AH623" t="s">
        <v>124</v>
      </c>
      <c r="AI623" t="s">
        <v>112</v>
      </c>
      <c r="AJ623" t="s">
        <v>112</v>
      </c>
      <c r="AK623" t="s">
        <v>112</v>
      </c>
      <c r="AL623" t="s">
        <v>467</v>
      </c>
      <c r="AM623" t="s">
        <v>1474</v>
      </c>
      <c r="AN623" t="s">
        <v>467</v>
      </c>
      <c r="AO623">
        <v>3417</v>
      </c>
      <c r="AP623">
        <v>102264</v>
      </c>
      <c r="AQ623">
        <v>365</v>
      </c>
      <c r="AR623" t="s">
        <v>110</v>
      </c>
      <c r="AS623">
        <v>16438</v>
      </c>
      <c r="AT623">
        <v>18537</v>
      </c>
      <c r="AU623">
        <v>16438</v>
      </c>
      <c r="AV623">
        <v>18537</v>
      </c>
      <c r="BB623" t="s">
        <v>129</v>
      </c>
      <c r="BC623" t="s">
        <v>704</v>
      </c>
      <c r="BD623">
        <v>54</v>
      </c>
      <c r="BE623" t="s">
        <v>131</v>
      </c>
      <c r="BF623">
        <v>2</v>
      </c>
      <c r="BG623">
        <v>4</v>
      </c>
      <c r="BH623">
        <v>4</v>
      </c>
      <c r="BI623" t="s">
        <v>183</v>
      </c>
      <c r="BJ623" t="s">
        <v>366</v>
      </c>
      <c r="BK623" t="s">
        <v>112</v>
      </c>
      <c r="BN623" t="s">
        <v>133</v>
      </c>
      <c r="BR623" t="s">
        <v>133</v>
      </c>
      <c r="BU623" t="s">
        <v>112</v>
      </c>
      <c r="BV623" t="s">
        <v>116</v>
      </c>
      <c r="BW623" t="s">
        <v>112</v>
      </c>
      <c r="BX623">
        <v>0</v>
      </c>
      <c r="BZ623">
        <v>0</v>
      </c>
      <c r="CA623">
        <v>1</v>
      </c>
      <c r="CB623">
        <v>0</v>
      </c>
      <c r="CC623">
        <v>0</v>
      </c>
      <c r="CD623" t="s">
        <v>117</v>
      </c>
      <c r="CE623" t="s">
        <v>117</v>
      </c>
      <c r="CF623" t="s">
        <v>110</v>
      </c>
      <c r="CG623" t="s">
        <v>110</v>
      </c>
      <c r="CH623" t="s">
        <v>110</v>
      </c>
      <c r="CI623" t="s">
        <v>117</v>
      </c>
      <c r="CJ623" t="s">
        <v>117</v>
      </c>
      <c r="CK623" t="s">
        <v>112</v>
      </c>
      <c r="CL623">
        <v>3</v>
      </c>
      <c r="CM623">
        <v>2</v>
      </c>
      <c r="CN623" t="s">
        <v>134</v>
      </c>
      <c r="CO623" t="s">
        <v>183</v>
      </c>
      <c r="CP623">
        <v>0</v>
      </c>
      <c r="CQ623" t="s">
        <v>135</v>
      </c>
      <c r="CR623" t="s">
        <v>135</v>
      </c>
      <c r="CS623" t="s">
        <v>136</v>
      </c>
      <c r="CT623" t="s">
        <v>136</v>
      </c>
      <c r="CU623">
        <v>10</v>
      </c>
      <c r="CV623" t="s">
        <v>1475</v>
      </c>
      <c r="CW623" t="s">
        <v>1475</v>
      </c>
      <c r="CX623">
        <v>5</v>
      </c>
      <c r="CY623">
        <f t="shared" si="63"/>
        <v>2.5</v>
      </c>
      <c r="CZ623">
        <v>1.77271</v>
      </c>
      <c r="DA623">
        <v>0.769841</v>
      </c>
      <c r="DB623">
        <f t="shared" si="64"/>
        <v>1</v>
      </c>
      <c r="DF623">
        <v>5294</v>
      </c>
      <c r="DG623">
        <f t="shared" si="65"/>
        <v>5294</v>
      </c>
      <c r="DH623">
        <f t="shared" si="66"/>
        <v>2</v>
      </c>
      <c r="DI623">
        <v>112</v>
      </c>
      <c r="DJ623">
        <f t="shared" si="67"/>
        <v>112</v>
      </c>
      <c r="DK623">
        <f t="shared" si="68"/>
        <v>1</v>
      </c>
      <c r="DN623">
        <f>(DL623*InputWeights!$C$7+DB623*InputWeights!$C$6)</f>
        <v>0.5</v>
      </c>
      <c r="DO623">
        <f>(DD623*InputWeights!$C$12+DE623*InputWeights!$C$10+CU623*InputWeights!$C$11)</f>
        <v>4</v>
      </c>
      <c r="DP623">
        <f>(DC623*InputWeights!$C$18+DK623*InputWeights!$C$16+DH623*InputWeights!$C$15+CY623*InputWeights!$C$17)</f>
        <v>1.75</v>
      </c>
      <c r="DR623">
        <f>DN623*InputWeights!$C$5+DO623*InputWeights!$C$9+DP623*InputWeights!$C$14</f>
        <v>20.5</v>
      </c>
      <c r="DS623">
        <f>((_xlfn.RANK.EQ(DR623,$DR$2:$DR$1000,0))/(COUNT(DR$2:$DR$1000)))*100</f>
        <v>87.237026647966346</v>
      </c>
      <c r="DT623">
        <f t="shared" si="69"/>
        <v>0</v>
      </c>
    </row>
    <row r="624" spans="1:124" x14ac:dyDescent="0.25">
      <c r="A624" t="s">
        <v>2208</v>
      </c>
      <c r="B624" t="s">
        <v>108</v>
      </c>
      <c r="C624" t="s">
        <v>109</v>
      </c>
      <c r="D624" t="s">
        <v>397</v>
      </c>
      <c r="E624" t="s">
        <v>411</v>
      </c>
      <c r="F624">
        <v>744</v>
      </c>
      <c r="G624">
        <v>1</v>
      </c>
      <c r="H624">
        <v>0</v>
      </c>
      <c r="I624">
        <v>0</v>
      </c>
      <c r="J624">
        <v>0</v>
      </c>
      <c r="K624" t="s">
        <v>183</v>
      </c>
      <c r="L624" t="s">
        <v>114</v>
      </c>
      <c r="M624">
        <v>40</v>
      </c>
      <c r="N624" t="s">
        <v>412</v>
      </c>
      <c r="O624">
        <v>2</v>
      </c>
      <c r="Q624" t="s">
        <v>117</v>
      </c>
      <c r="R624">
        <v>0</v>
      </c>
      <c r="T624">
        <v>190</v>
      </c>
      <c r="V624">
        <v>5088</v>
      </c>
      <c r="W624" t="s">
        <v>116</v>
      </c>
      <c r="X624" t="s">
        <v>117</v>
      </c>
      <c r="Y624" t="s">
        <v>2209</v>
      </c>
      <c r="AA624" t="s">
        <v>133</v>
      </c>
      <c r="AC624" t="s">
        <v>2210</v>
      </c>
      <c r="AD624" t="s">
        <v>2211</v>
      </c>
      <c r="AF624" t="s">
        <v>124</v>
      </c>
      <c r="AG624" t="s">
        <v>125</v>
      </c>
      <c r="AH624" t="s">
        <v>124</v>
      </c>
      <c r="AI624" t="s">
        <v>112</v>
      </c>
      <c r="AJ624" t="s">
        <v>112</v>
      </c>
      <c r="AK624" t="s">
        <v>125</v>
      </c>
      <c r="AL624" t="s">
        <v>416</v>
      </c>
      <c r="AM624" t="s">
        <v>416</v>
      </c>
      <c r="AO624">
        <v>5169</v>
      </c>
      <c r="AP624">
        <v>102264</v>
      </c>
      <c r="AQ624">
        <v>11376</v>
      </c>
      <c r="AR624" t="s">
        <v>110</v>
      </c>
      <c r="AS624">
        <v>0</v>
      </c>
      <c r="AT624">
        <v>744</v>
      </c>
      <c r="AU624">
        <v>0</v>
      </c>
      <c r="AV624">
        <v>744</v>
      </c>
      <c r="BB624" t="s">
        <v>129</v>
      </c>
      <c r="BC624" t="s">
        <v>247</v>
      </c>
      <c r="BD624">
        <v>0</v>
      </c>
      <c r="BE624" t="s">
        <v>131</v>
      </c>
      <c r="BF624">
        <v>0</v>
      </c>
      <c r="BG624">
        <v>0</v>
      </c>
      <c r="BH624">
        <v>0</v>
      </c>
      <c r="BK624" t="s">
        <v>112</v>
      </c>
      <c r="BN624" t="s">
        <v>133</v>
      </c>
      <c r="BR624" t="s">
        <v>133</v>
      </c>
      <c r="BU624" t="s">
        <v>112</v>
      </c>
      <c r="BX624">
        <v>1</v>
      </c>
      <c r="BZ624">
        <v>0</v>
      </c>
      <c r="CA624">
        <v>4</v>
      </c>
      <c r="CB624">
        <v>0</v>
      </c>
      <c r="CC624">
        <v>0</v>
      </c>
      <c r="CE624" t="s">
        <v>117</v>
      </c>
      <c r="CF624" t="s">
        <v>110</v>
      </c>
      <c r="CK624" t="s">
        <v>112</v>
      </c>
      <c r="CL624">
        <v>0</v>
      </c>
      <c r="CM624">
        <v>0</v>
      </c>
      <c r="CP624">
        <v>0</v>
      </c>
      <c r="CQ624" t="s">
        <v>417</v>
      </c>
      <c r="CS624" t="s">
        <v>418</v>
      </c>
      <c r="CT624" t="s">
        <v>418</v>
      </c>
      <c r="CU624">
        <v>5</v>
      </c>
      <c r="CV624" t="s">
        <v>2212</v>
      </c>
      <c r="CW624" t="s">
        <v>2212</v>
      </c>
      <c r="CX624">
        <v>3</v>
      </c>
      <c r="CY624">
        <f t="shared" si="63"/>
        <v>7.5</v>
      </c>
      <c r="CZ624">
        <v>2.2183199999999998</v>
      </c>
      <c r="DA624">
        <v>1.62392</v>
      </c>
      <c r="DB624">
        <f t="shared" si="64"/>
        <v>1</v>
      </c>
      <c r="DF624">
        <v>5088</v>
      </c>
      <c r="DG624">
        <f t="shared" si="65"/>
        <v>5088</v>
      </c>
      <c r="DH624">
        <f t="shared" si="66"/>
        <v>2</v>
      </c>
      <c r="DI624">
        <v>292</v>
      </c>
      <c r="DJ624">
        <f t="shared" si="67"/>
        <v>292</v>
      </c>
      <c r="DK624">
        <f t="shared" si="68"/>
        <v>1</v>
      </c>
      <c r="DN624">
        <f>(DL624*InputWeights!$C$7+DB624*InputWeights!$C$6)</f>
        <v>0.5</v>
      </c>
      <c r="DO624">
        <f>(DD624*InputWeights!$C$12+DE624*InputWeights!$C$10+CU624*InputWeights!$C$11)</f>
        <v>2</v>
      </c>
      <c r="DP624">
        <f>(DC624*InputWeights!$C$18+DK624*InputWeights!$C$16+DH624*InputWeights!$C$15+CY624*InputWeights!$C$17)</f>
        <v>3.25</v>
      </c>
      <c r="DR624">
        <f>DN624*InputWeights!$C$5+DO624*InputWeights!$C$9+DP624*InputWeights!$C$14</f>
        <v>20.5</v>
      </c>
      <c r="DS624">
        <f>((_xlfn.RANK.EQ(DR624,$DR$2:$DR$1000,0))/(COUNT(DR$2:$DR$1000)))*100</f>
        <v>87.237026647966346</v>
      </c>
      <c r="DT624">
        <f t="shared" si="69"/>
        <v>0</v>
      </c>
    </row>
    <row r="625" spans="1:124" x14ac:dyDescent="0.25">
      <c r="A625" t="s">
        <v>2242</v>
      </c>
      <c r="B625" t="s">
        <v>108</v>
      </c>
      <c r="C625" t="s">
        <v>109</v>
      </c>
      <c r="D625" t="s">
        <v>397</v>
      </c>
      <c r="E625" t="s">
        <v>411</v>
      </c>
      <c r="F625">
        <v>2798</v>
      </c>
      <c r="G625">
        <v>1</v>
      </c>
      <c r="H625">
        <v>0</v>
      </c>
      <c r="I625">
        <v>0</v>
      </c>
      <c r="J625">
        <v>0</v>
      </c>
      <c r="K625" t="s">
        <v>183</v>
      </c>
      <c r="L625" t="s">
        <v>114</v>
      </c>
      <c r="M625">
        <v>42</v>
      </c>
      <c r="N625" t="s">
        <v>358</v>
      </c>
      <c r="O625">
        <v>2</v>
      </c>
      <c r="Q625" t="s">
        <v>117</v>
      </c>
      <c r="R625">
        <v>0</v>
      </c>
      <c r="T625">
        <v>204</v>
      </c>
      <c r="V625">
        <v>7785</v>
      </c>
      <c r="W625" t="s">
        <v>116</v>
      </c>
      <c r="X625" t="s">
        <v>117</v>
      </c>
      <c r="Y625" t="s">
        <v>2243</v>
      </c>
      <c r="AA625" t="s">
        <v>133</v>
      </c>
      <c r="AC625" t="s">
        <v>2240</v>
      </c>
      <c r="AD625" t="s">
        <v>1554</v>
      </c>
      <c r="AF625" t="s">
        <v>124</v>
      </c>
      <c r="AG625" t="s">
        <v>125</v>
      </c>
      <c r="AH625" t="s">
        <v>124</v>
      </c>
      <c r="AI625" t="s">
        <v>112</v>
      </c>
      <c r="AJ625" t="s">
        <v>112</v>
      </c>
      <c r="AK625" t="s">
        <v>125</v>
      </c>
      <c r="AL625" t="s">
        <v>416</v>
      </c>
      <c r="AM625" t="s">
        <v>416</v>
      </c>
      <c r="AO625">
        <v>5238</v>
      </c>
      <c r="AP625">
        <v>102264</v>
      </c>
      <c r="AQ625">
        <v>11385</v>
      </c>
      <c r="AR625" t="s">
        <v>110</v>
      </c>
      <c r="AS625">
        <v>0</v>
      </c>
      <c r="AT625">
        <v>2798</v>
      </c>
      <c r="AU625">
        <v>0</v>
      </c>
      <c r="AV625">
        <v>2798</v>
      </c>
      <c r="BB625" t="s">
        <v>129</v>
      </c>
      <c r="BC625" t="s">
        <v>247</v>
      </c>
      <c r="BD625">
        <v>0</v>
      </c>
      <c r="BE625" t="s">
        <v>131</v>
      </c>
      <c r="BF625">
        <v>0</v>
      </c>
      <c r="BG625">
        <v>0</v>
      </c>
      <c r="BH625">
        <v>0</v>
      </c>
      <c r="BK625" t="s">
        <v>112</v>
      </c>
      <c r="BN625" t="s">
        <v>133</v>
      </c>
      <c r="BR625" t="s">
        <v>133</v>
      </c>
      <c r="BU625" t="s">
        <v>153</v>
      </c>
      <c r="BX625">
        <v>0</v>
      </c>
      <c r="BZ625">
        <v>0</v>
      </c>
      <c r="CA625">
        <v>4</v>
      </c>
      <c r="CB625">
        <v>0</v>
      </c>
      <c r="CC625">
        <v>0</v>
      </c>
      <c r="CE625" t="s">
        <v>117</v>
      </c>
      <c r="CF625" t="s">
        <v>110</v>
      </c>
      <c r="CK625" t="s">
        <v>112</v>
      </c>
      <c r="CL625">
        <v>0</v>
      </c>
      <c r="CM625">
        <v>0</v>
      </c>
      <c r="CP625">
        <v>0</v>
      </c>
      <c r="CQ625" t="s">
        <v>417</v>
      </c>
      <c r="CS625" t="s">
        <v>418</v>
      </c>
      <c r="CT625" t="s">
        <v>418</v>
      </c>
      <c r="CU625">
        <v>5</v>
      </c>
      <c r="CV625" t="s">
        <v>2244</v>
      </c>
      <c r="CW625" t="s">
        <v>2244</v>
      </c>
      <c r="CX625">
        <v>3</v>
      </c>
      <c r="CY625">
        <f t="shared" si="63"/>
        <v>7.5</v>
      </c>
      <c r="CZ625">
        <v>2.3687100000000001</v>
      </c>
      <c r="DA625">
        <v>1.8083400000000001</v>
      </c>
      <c r="DB625">
        <f t="shared" si="64"/>
        <v>1</v>
      </c>
      <c r="DF625">
        <v>7785</v>
      </c>
      <c r="DG625">
        <f t="shared" si="65"/>
        <v>7785</v>
      </c>
      <c r="DH625">
        <f t="shared" si="66"/>
        <v>2</v>
      </c>
      <c r="DI625">
        <v>0</v>
      </c>
      <c r="DJ625">
        <f t="shared" si="67"/>
        <v>0</v>
      </c>
      <c r="DK625">
        <f t="shared" si="68"/>
        <v>1</v>
      </c>
      <c r="DN625">
        <f>(DL625*InputWeights!$C$7+DB625*InputWeights!$C$6)</f>
        <v>0.5</v>
      </c>
      <c r="DO625">
        <f>(DD625*InputWeights!$C$12+DE625*InputWeights!$C$10+CU625*InputWeights!$C$11)</f>
        <v>2</v>
      </c>
      <c r="DP625">
        <f>(DC625*InputWeights!$C$18+DK625*InputWeights!$C$16+DH625*InputWeights!$C$15+CY625*InputWeights!$C$17)</f>
        <v>3.25</v>
      </c>
      <c r="DR625">
        <f>DN625*InputWeights!$C$5+DO625*InputWeights!$C$9+DP625*InputWeights!$C$14</f>
        <v>20.5</v>
      </c>
      <c r="DS625">
        <f>((_xlfn.RANK.EQ(DR625,$DR$2:$DR$1000,0))/(COUNT(DR$2:$DR$1000)))*100</f>
        <v>87.237026647966346</v>
      </c>
      <c r="DT625">
        <f t="shared" si="69"/>
        <v>0</v>
      </c>
    </row>
    <row r="626" spans="1:124" x14ac:dyDescent="0.25">
      <c r="A626" t="s">
        <v>2333</v>
      </c>
      <c r="B626" t="s">
        <v>108</v>
      </c>
      <c r="C626" t="s">
        <v>109</v>
      </c>
      <c r="D626" t="s">
        <v>397</v>
      </c>
      <c r="E626" t="s">
        <v>802</v>
      </c>
      <c r="F626">
        <v>1848</v>
      </c>
      <c r="G626">
        <v>2</v>
      </c>
      <c r="H626">
        <v>0</v>
      </c>
      <c r="I626">
        <v>0</v>
      </c>
      <c r="J626">
        <v>0</v>
      </c>
      <c r="K626" t="s">
        <v>183</v>
      </c>
      <c r="L626" t="s">
        <v>114</v>
      </c>
      <c r="M626">
        <v>32</v>
      </c>
      <c r="N626" t="s">
        <v>358</v>
      </c>
      <c r="O626">
        <v>2</v>
      </c>
      <c r="Q626" t="s">
        <v>117</v>
      </c>
      <c r="R626">
        <v>0</v>
      </c>
      <c r="T626">
        <v>252</v>
      </c>
      <c r="V626">
        <v>9610</v>
      </c>
      <c r="W626" t="s">
        <v>116</v>
      </c>
      <c r="X626" t="s">
        <v>117</v>
      </c>
      <c r="Y626" t="s">
        <v>2334</v>
      </c>
      <c r="AA626" t="s">
        <v>133</v>
      </c>
      <c r="AC626" t="s">
        <v>2335</v>
      </c>
      <c r="AD626" t="s">
        <v>2336</v>
      </c>
      <c r="AF626" t="s">
        <v>124</v>
      </c>
      <c r="AG626" t="s">
        <v>112</v>
      </c>
      <c r="AH626" t="s">
        <v>124</v>
      </c>
      <c r="AI626" t="s">
        <v>112</v>
      </c>
      <c r="AJ626" t="s">
        <v>112</v>
      </c>
      <c r="AK626" t="s">
        <v>112</v>
      </c>
      <c r="AL626" t="s">
        <v>807</v>
      </c>
      <c r="AM626" t="s">
        <v>416</v>
      </c>
      <c r="AO626">
        <v>5611</v>
      </c>
      <c r="AP626">
        <v>102264</v>
      </c>
      <c r="AQ626">
        <v>11399</v>
      </c>
      <c r="AR626" t="s">
        <v>110</v>
      </c>
      <c r="AS626">
        <v>3115</v>
      </c>
      <c r="AT626">
        <v>4963</v>
      </c>
      <c r="AU626">
        <v>3115</v>
      </c>
      <c r="AV626">
        <v>4963</v>
      </c>
      <c r="BB626" t="s">
        <v>129</v>
      </c>
      <c r="BC626" t="s">
        <v>247</v>
      </c>
      <c r="BD626">
        <v>0</v>
      </c>
      <c r="BE626" t="s">
        <v>131</v>
      </c>
      <c r="BF626">
        <v>0</v>
      </c>
      <c r="BG626">
        <v>0</v>
      </c>
      <c r="BH626">
        <v>0</v>
      </c>
      <c r="BK626" t="s">
        <v>112</v>
      </c>
      <c r="BN626" t="s">
        <v>133</v>
      </c>
      <c r="BR626" t="s">
        <v>133</v>
      </c>
      <c r="BU626" t="s">
        <v>153</v>
      </c>
      <c r="BX626">
        <v>0</v>
      </c>
      <c r="BZ626">
        <v>0</v>
      </c>
      <c r="CA626">
        <v>4</v>
      </c>
      <c r="CB626">
        <v>0</v>
      </c>
      <c r="CC626">
        <v>0</v>
      </c>
      <c r="CE626" t="s">
        <v>117</v>
      </c>
      <c r="CF626" t="s">
        <v>110</v>
      </c>
      <c r="CK626" t="s">
        <v>112</v>
      </c>
      <c r="CL626">
        <v>0</v>
      </c>
      <c r="CM626">
        <v>0</v>
      </c>
      <c r="CP626">
        <v>0</v>
      </c>
      <c r="CQ626" t="s">
        <v>417</v>
      </c>
      <c r="CS626" t="s">
        <v>418</v>
      </c>
      <c r="CT626" t="s">
        <v>418</v>
      </c>
      <c r="CU626">
        <v>5</v>
      </c>
      <c r="CV626" t="s">
        <v>2337</v>
      </c>
      <c r="CW626" t="s">
        <v>2337</v>
      </c>
      <c r="CX626">
        <v>4</v>
      </c>
      <c r="CY626">
        <f t="shared" si="63"/>
        <v>2.5</v>
      </c>
      <c r="CZ626">
        <v>7.4403100000000002</v>
      </c>
      <c r="DA626">
        <v>7.4043000000000001</v>
      </c>
      <c r="DB626">
        <f t="shared" si="64"/>
        <v>5</v>
      </c>
      <c r="DF626">
        <v>9610</v>
      </c>
      <c r="DG626">
        <f t="shared" si="65"/>
        <v>9610</v>
      </c>
      <c r="DH626">
        <f t="shared" si="66"/>
        <v>2</v>
      </c>
      <c r="DI626">
        <v>216</v>
      </c>
      <c r="DJ626">
        <f t="shared" si="67"/>
        <v>216</v>
      </c>
      <c r="DK626">
        <f t="shared" si="68"/>
        <v>1</v>
      </c>
      <c r="DN626">
        <f>(DL626*InputWeights!$C$7+DB626*InputWeights!$C$6)</f>
        <v>2.5</v>
      </c>
      <c r="DO626">
        <f>(DD626*InputWeights!$C$12+DE626*InputWeights!$C$10+CU626*InputWeights!$C$11)</f>
        <v>2</v>
      </c>
      <c r="DP626">
        <f>(DC626*InputWeights!$C$18+DK626*InputWeights!$C$16+DH626*InputWeights!$C$15+CY626*InputWeights!$C$17)</f>
        <v>1.75</v>
      </c>
      <c r="DR626">
        <f>DN626*InputWeights!$C$5+DO626*InputWeights!$C$9+DP626*InputWeights!$C$14</f>
        <v>20.5</v>
      </c>
      <c r="DS626">
        <f>((_xlfn.RANK.EQ(DR626,$DR$2:$DR$1000,0))/(COUNT(DR$2:$DR$1000)))*100</f>
        <v>87.237026647966346</v>
      </c>
      <c r="DT626">
        <f t="shared" si="69"/>
        <v>0</v>
      </c>
    </row>
    <row r="627" spans="1:124" x14ac:dyDescent="0.25">
      <c r="A627" t="s">
        <v>1801</v>
      </c>
      <c r="B627" t="s">
        <v>108</v>
      </c>
      <c r="C627" t="s">
        <v>109</v>
      </c>
      <c r="D627" t="s">
        <v>110</v>
      </c>
      <c r="E627" t="s">
        <v>411</v>
      </c>
      <c r="F627">
        <v>2525</v>
      </c>
      <c r="G627">
        <v>20000100</v>
      </c>
      <c r="H627">
        <v>0</v>
      </c>
      <c r="I627">
        <v>1985</v>
      </c>
      <c r="J627">
        <v>2009</v>
      </c>
      <c r="K627" t="s">
        <v>183</v>
      </c>
      <c r="L627" t="s">
        <v>114</v>
      </c>
      <c r="M627">
        <v>24</v>
      </c>
      <c r="N627" t="s">
        <v>358</v>
      </c>
      <c r="O627">
        <v>2</v>
      </c>
      <c r="Q627" t="s">
        <v>117</v>
      </c>
      <c r="R627">
        <v>0</v>
      </c>
      <c r="S627" t="s">
        <v>1771</v>
      </c>
      <c r="T627">
        <v>103</v>
      </c>
      <c r="V627">
        <v>13001</v>
      </c>
      <c r="W627" t="s">
        <v>116</v>
      </c>
      <c r="X627" t="s">
        <v>117</v>
      </c>
      <c r="Y627" t="s">
        <v>1802</v>
      </c>
      <c r="AA627" t="s">
        <v>133</v>
      </c>
      <c r="AC627" t="s">
        <v>1803</v>
      </c>
      <c r="AD627" t="s">
        <v>1804</v>
      </c>
      <c r="AE627" t="s">
        <v>340</v>
      </c>
      <c r="AF627" t="s">
        <v>124</v>
      </c>
      <c r="AG627" t="s">
        <v>112</v>
      </c>
      <c r="AH627" t="s">
        <v>124</v>
      </c>
      <c r="AI627" t="s">
        <v>112</v>
      </c>
      <c r="AJ627" t="s">
        <v>112</v>
      </c>
      <c r="AK627" t="s">
        <v>112</v>
      </c>
      <c r="AL627" t="s">
        <v>416</v>
      </c>
      <c r="AM627" t="s">
        <v>416</v>
      </c>
      <c r="AN627" t="s">
        <v>416</v>
      </c>
      <c r="AO627">
        <v>3975</v>
      </c>
      <c r="AP627">
        <v>102264</v>
      </c>
      <c r="AQ627">
        <v>524</v>
      </c>
      <c r="AR627" t="s">
        <v>110</v>
      </c>
      <c r="AS627">
        <v>0</v>
      </c>
      <c r="AT627">
        <v>2525</v>
      </c>
      <c r="AU627">
        <v>0</v>
      </c>
      <c r="AV627">
        <v>2525</v>
      </c>
      <c r="BB627" t="s">
        <v>129</v>
      </c>
      <c r="BC627" t="s">
        <v>130</v>
      </c>
      <c r="BD627">
        <v>83</v>
      </c>
      <c r="BE627" t="s">
        <v>131</v>
      </c>
      <c r="BF627">
        <v>1</v>
      </c>
      <c r="BG627">
        <v>1</v>
      </c>
      <c r="BH627">
        <v>1</v>
      </c>
      <c r="BI627" t="s">
        <v>131</v>
      </c>
      <c r="BJ627" t="s">
        <v>366</v>
      </c>
      <c r="BK627" t="s">
        <v>112</v>
      </c>
      <c r="BN627" t="s">
        <v>133</v>
      </c>
      <c r="BR627" t="s">
        <v>133</v>
      </c>
      <c r="BU627" t="s">
        <v>153</v>
      </c>
      <c r="BV627" t="s">
        <v>116</v>
      </c>
      <c r="BW627" t="s">
        <v>112</v>
      </c>
      <c r="BX627">
        <v>0</v>
      </c>
      <c r="BZ627">
        <v>0</v>
      </c>
      <c r="CA627">
        <v>1</v>
      </c>
      <c r="CB627">
        <v>0</v>
      </c>
      <c r="CC627">
        <v>0</v>
      </c>
      <c r="CD627" t="s">
        <v>117</v>
      </c>
      <c r="CE627" t="s">
        <v>117</v>
      </c>
      <c r="CF627" t="s">
        <v>110</v>
      </c>
      <c r="CG627" t="s">
        <v>117</v>
      </c>
      <c r="CH627" t="s">
        <v>114</v>
      </c>
      <c r="CI627" t="s">
        <v>117</v>
      </c>
      <c r="CJ627" t="s">
        <v>117</v>
      </c>
      <c r="CK627" t="s">
        <v>112</v>
      </c>
      <c r="CL627">
        <v>10</v>
      </c>
      <c r="CM627">
        <v>0</v>
      </c>
      <c r="CN627" t="s">
        <v>142</v>
      </c>
      <c r="CO627" t="s">
        <v>183</v>
      </c>
      <c r="CP627">
        <v>0</v>
      </c>
      <c r="CQ627" t="s">
        <v>143</v>
      </c>
      <c r="CR627" t="s">
        <v>143</v>
      </c>
      <c r="CS627" t="s">
        <v>156</v>
      </c>
      <c r="CT627" t="s">
        <v>156</v>
      </c>
      <c r="CU627">
        <v>5</v>
      </c>
      <c r="CV627" t="s">
        <v>1805</v>
      </c>
      <c r="CW627" t="s">
        <v>1805</v>
      </c>
      <c r="CX627">
        <v>4</v>
      </c>
      <c r="CY627">
        <f t="shared" si="63"/>
        <v>2.5</v>
      </c>
      <c r="CZ627">
        <v>3.9133300000000002</v>
      </c>
      <c r="DA627">
        <v>2.1952600000000002</v>
      </c>
      <c r="DB627">
        <f t="shared" si="64"/>
        <v>1</v>
      </c>
      <c r="DC627">
        <v>10</v>
      </c>
      <c r="DF627">
        <v>13001</v>
      </c>
      <c r="DG627">
        <f t="shared" si="65"/>
        <v>13001</v>
      </c>
      <c r="DH627">
        <f t="shared" si="66"/>
        <v>3</v>
      </c>
      <c r="DI627">
        <v>366</v>
      </c>
      <c r="DJ627">
        <f t="shared" si="67"/>
        <v>366</v>
      </c>
      <c r="DK627">
        <f t="shared" si="68"/>
        <v>1</v>
      </c>
      <c r="DN627">
        <f>(DL627*InputWeights!$C$7+DB627*InputWeights!$C$6)</f>
        <v>0.5</v>
      </c>
      <c r="DO627">
        <f>(DD627*InputWeights!$C$12+DE627*InputWeights!$C$10+CU627*InputWeights!$C$11)</f>
        <v>2</v>
      </c>
      <c r="DP627">
        <f>(DC627*InputWeights!$C$18+DK627*InputWeights!$C$16+DH627*InputWeights!$C$15+CY627*InputWeights!$C$17)</f>
        <v>3.1500000000000004</v>
      </c>
      <c r="DR627">
        <f>DN627*InputWeights!$C$5+DO627*InputWeights!$C$9+DP627*InputWeights!$C$14</f>
        <v>20.100000000000001</v>
      </c>
      <c r="DS627">
        <f>((_xlfn.RANK.EQ(DR627,$DR$2:$DR$1000,0))/(COUNT(DR$2:$DR$1000)))*100</f>
        <v>87.798036465638148</v>
      </c>
      <c r="DT627">
        <f t="shared" si="69"/>
        <v>0</v>
      </c>
    </row>
    <row r="628" spans="1:124" x14ac:dyDescent="0.25">
      <c r="A628" t="s">
        <v>1801</v>
      </c>
      <c r="B628" t="s">
        <v>108</v>
      </c>
      <c r="C628" t="s">
        <v>109</v>
      </c>
      <c r="D628" t="s">
        <v>110</v>
      </c>
      <c r="E628" t="s">
        <v>802</v>
      </c>
      <c r="F628">
        <v>2644</v>
      </c>
      <c r="G628">
        <v>20000200</v>
      </c>
      <c r="H628">
        <v>0</v>
      </c>
      <c r="I628">
        <v>1985</v>
      </c>
      <c r="J628">
        <v>2009</v>
      </c>
      <c r="K628" t="s">
        <v>183</v>
      </c>
      <c r="L628" t="s">
        <v>114</v>
      </c>
      <c r="M628">
        <v>24</v>
      </c>
      <c r="N628" t="s">
        <v>358</v>
      </c>
      <c r="O628">
        <v>2</v>
      </c>
      <c r="Q628" t="s">
        <v>117</v>
      </c>
      <c r="R628">
        <v>0</v>
      </c>
      <c r="S628" t="s">
        <v>1771</v>
      </c>
      <c r="T628">
        <v>116</v>
      </c>
      <c r="V628">
        <v>13001</v>
      </c>
      <c r="W628" t="s">
        <v>116</v>
      </c>
      <c r="X628" t="s">
        <v>117</v>
      </c>
      <c r="Y628" t="s">
        <v>1802</v>
      </c>
      <c r="AA628" t="s">
        <v>133</v>
      </c>
      <c r="AC628" t="s">
        <v>1804</v>
      </c>
      <c r="AD628" t="s">
        <v>1806</v>
      </c>
      <c r="AE628" t="s">
        <v>340</v>
      </c>
      <c r="AF628" t="s">
        <v>124</v>
      </c>
      <c r="AG628" t="s">
        <v>112</v>
      </c>
      <c r="AH628" t="s">
        <v>124</v>
      </c>
      <c r="AI628" t="s">
        <v>112</v>
      </c>
      <c r="AJ628" t="s">
        <v>112</v>
      </c>
      <c r="AK628" t="s">
        <v>112</v>
      </c>
      <c r="AL628" t="s">
        <v>416</v>
      </c>
      <c r="AM628" t="s">
        <v>416</v>
      </c>
      <c r="AN628" t="s">
        <v>416</v>
      </c>
      <c r="AO628">
        <v>3976</v>
      </c>
      <c r="AP628">
        <v>102264</v>
      </c>
      <c r="AQ628">
        <v>524</v>
      </c>
      <c r="AR628" t="s">
        <v>110</v>
      </c>
      <c r="AS628">
        <v>2525</v>
      </c>
      <c r="AT628">
        <v>5169</v>
      </c>
      <c r="AU628">
        <v>2525</v>
      </c>
      <c r="AV628">
        <v>5169</v>
      </c>
      <c r="BB628" t="s">
        <v>129</v>
      </c>
      <c r="BC628" t="s">
        <v>130</v>
      </c>
      <c r="BD628">
        <v>89</v>
      </c>
      <c r="BE628" t="s">
        <v>131</v>
      </c>
      <c r="BF628">
        <v>1</v>
      </c>
      <c r="BG628">
        <v>1</v>
      </c>
      <c r="BH628">
        <v>1</v>
      </c>
      <c r="BI628" t="s">
        <v>131</v>
      </c>
      <c r="BJ628" t="s">
        <v>366</v>
      </c>
      <c r="BK628" t="s">
        <v>112</v>
      </c>
      <c r="BN628" t="s">
        <v>133</v>
      </c>
      <c r="BR628" t="s">
        <v>133</v>
      </c>
      <c r="BU628" t="s">
        <v>153</v>
      </c>
      <c r="BV628" t="s">
        <v>116</v>
      </c>
      <c r="BW628" t="s">
        <v>112</v>
      </c>
      <c r="BX628">
        <v>0</v>
      </c>
      <c r="BZ628">
        <v>0</v>
      </c>
      <c r="CA628">
        <v>1</v>
      </c>
      <c r="CB628">
        <v>0</v>
      </c>
      <c r="CC628">
        <v>0</v>
      </c>
      <c r="CD628" t="s">
        <v>117</v>
      </c>
      <c r="CE628" t="s">
        <v>117</v>
      </c>
      <c r="CF628" t="s">
        <v>110</v>
      </c>
      <c r="CG628" t="s">
        <v>117</v>
      </c>
      <c r="CH628" t="s">
        <v>114</v>
      </c>
      <c r="CI628" t="s">
        <v>117</v>
      </c>
      <c r="CJ628" t="s">
        <v>117</v>
      </c>
      <c r="CK628" t="s">
        <v>112</v>
      </c>
      <c r="CL628">
        <v>27</v>
      </c>
      <c r="CM628">
        <v>0</v>
      </c>
      <c r="CN628" t="s">
        <v>142</v>
      </c>
      <c r="CO628" t="s">
        <v>183</v>
      </c>
      <c r="CP628">
        <v>0</v>
      </c>
      <c r="CQ628" t="s">
        <v>143</v>
      </c>
      <c r="CR628" t="s">
        <v>143</v>
      </c>
      <c r="CS628" t="s">
        <v>156</v>
      </c>
      <c r="CT628" t="s">
        <v>156</v>
      </c>
      <c r="CU628">
        <v>5</v>
      </c>
      <c r="CV628" t="s">
        <v>1807</v>
      </c>
      <c r="CW628" t="s">
        <v>1807</v>
      </c>
      <c r="CX628">
        <v>4</v>
      </c>
      <c r="CY628">
        <f t="shared" si="63"/>
        <v>2.5</v>
      </c>
      <c r="CZ628">
        <v>3.0650599999999999</v>
      </c>
      <c r="DA628">
        <v>1.7803899999999999</v>
      </c>
      <c r="DB628">
        <f t="shared" si="64"/>
        <v>1</v>
      </c>
      <c r="DC628">
        <v>10</v>
      </c>
      <c r="DF628">
        <v>13001</v>
      </c>
      <c r="DG628">
        <f t="shared" si="65"/>
        <v>13001</v>
      </c>
      <c r="DH628">
        <f t="shared" si="66"/>
        <v>3</v>
      </c>
      <c r="DI628">
        <v>366</v>
      </c>
      <c r="DJ628">
        <f t="shared" si="67"/>
        <v>366</v>
      </c>
      <c r="DK628">
        <f t="shared" si="68"/>
        <v>1</v>
      </c>
      <c r="DN628">
        <f>(DL628*InputWeights!$C$7+DB628*InputWeights!$C$6)</f>
        <v>0.5</v>
      </c>
      <c r="DO628">
        <f>(DD628*InputWeights!$C$12+DE628*InputWeights!$C$10+CU628*InputWeights!$C$11)</f>
        <v>2</v>
      </c>
      <c r="DP628">
        <f>(DC628*InputWeights!$C$18+DK628*InputWeights!$C$16+DH628*InputWeights!$C$15+CY628*InputWeights!$C$17)</f>
        <v>3.1500000000000004</v>
      </c>
      <c r="DR628">
        <f>DN628*InputWeights!$C$5+DO628*InputWeights!$C$9+DP628*InputWeights!$C$14</f>
        <v>20.100000000000001</v>
      </c>
      <c r="DS628">
        <f>((_xlfn.RANK.EQ(DR628,$DR$2:$DR$1000,0))/(COUNT(DR$2:$DR$1000)))*100</f>
        <v>87.798036465638148</v>
      </c>
      <c r="DT628">
        <f t="shared" si="69"/>
        <v>0</v>
      </c>
    </row>
    <row r="629" spans="1:124" x14ac:dyDescent="0.25">
      <c r="A629" t="s">
        <v>1123</v>
      </c>
      <c r="B629" t="s">
        <v>108</v>
      </c>
      <c r="C629" t="s">
        <v>109</v>
      </c>
      <c r="D629" t="s">
        <v>110</v>
      </c>
      <c r="E629" t="s">
        <v>138</v>
      </c>
      <c r="F629">
        <v>1601</v>
      </c>
      <c r="G629">
        <v>20004500</v>
      </c>
      <c r="H629">
        <v>0</v>
      </c>
      <c r="I629">
        <v>1900</v>
      </c>
      <c r="J629">
        <v>2011</v>
      </c>
      <c r="K629" t="s">
        <v>139</v>
      </c>
      <c r="L629" t="s">
        <v>110</v>
      </c>
      <c r="M629">
        <v>24</v>
      </c>
      <c r="N629" t="s">
        <v>177</v>
      </c>
      <c r="O629">
        <v>1</v>
      </c>
      <c r="P629" t="s">
        <v>112</v>
      </c>
      <c r="Q629" t="s">
        <v>627</v>
      </c>
      <c r="R629">
        <v>999</v>
      </c>
      <c r="S629" t="s">
        <v>1256</v>
      </c>
      <c r="T629">
        <v>271</v>
      </c>
      <c r="V629">
        <v>5378</v>
      </c>
      <c r="W629" t="s">
        <v>116</v>
      </c>
      <c r="X629" t="s">
        <v>117</v>
      </c>
      <c r="Y629" t="s">
        <v>1251</v>
      </c>
      <c r="AA629" t="s">
        <v>133</v>
      </c>
      <c r="AC629" t="s">
        <v>1253</v>
      </c>
      <c r="AD629" t="s">
        <v>1257</v>
      </c>
      <c r="AE629" t="s">
        <v>364</v>
      </c>
      <c r="AF629" t="s">
        <v>124</v>
      </c>
      <c r="AG629" t="s">
        <v>112</v>
      </c>
      <c r="AH629" t="s">
        <v>124</v>
      </c>
      <c r="AI629" t="s">
        <v>112</v>
      </c>
      <c r="AJ629" t="s">
        <v>112</v>
      </c>
      <c r="AK629" t="s">
        <v>112</v>
      </c>
      <c r="AL629" t="s">
        <v>140</v>
      </c>
      <c r="AM629" t="s">
        <v>140</v>
      </c>
      <c r="AN629" t="s">
        <v>1258</v>
      </c>
      <c r="AO629">
        <v>3060</v>
      </c>
      <c r="AP629">
        <v>102264</v>
      </c>
      <c r="AQ629">
        <v>290</v>
      </c>
      <c r="AR629" t="s">
        <v>114</v>
      </c>
      <c r="AS629">
        <v>0</v>
      </c>
      <c r="AT629">
        <v>1601</v>
      </c>
      <c r="AU629">
        <v>0</v>
      </c>
      <c r="AV629">
        <v>1601</v>
      </c>
      <c r="BB629" t="s">
        <v>129</v>
      </c>
      <c r="BC629" t="s">
        <v>1259</v>
      </c>
      <c r="BD629">
        <v>71</v>
      </c>
      <c r="BE629" t="s">
        <v>131</v>
      </c>
      <c r="BF629">
        <v>1</v>
      </c>
      <c r="BG629">
        <v>1</v>
      </c>
      <c r="BH629">
        <v>1</v>
      </c>
      <c r="BI629" t="s">
        <v>154</v>
      </c>
      <c r="BJ629" t="s">
        <v>182</v>
      </c>
      <c r="BK629" t="s">
        <v>112</v>
      </c>
      <c r="BN629" t="s">
        <v>133</v>
      </c>
      <c r="BR629" t="s">
        <v>133</v>
      </c>
      <c r="BU629" t="s">
        <v>139</v>
      </c>
      <c r="BV629" t="s">
        <v>116</v>
      </c>
      <c r="BW629" t="s">
        <v>112</v>
      </c>
      <c r="BX629">
        <v>0</v>
      </c>
      <c r="BZ629">
        <v>0</v>
      </c>
      <c r="CA629">
        <v>1</v>
      </c>
      <c r="CB629">
        <v>0</v>
      </c>
      <c r="CC629">
        <v>0</v>
      </c>
      <c r="CD629" t="s">
        <v>114</v>
      </c>
      <c r="CE629" t="s">
        <v>627</v>
      </c>
      <c r="CF629" t="s">
        <v>110</v>
      </c>
      <c r="CG629" t="s">
        <v>110</v>
      </c>
      <c r="CH629" t="s">
        <v>114</v>
      </c>
      <c r="CI629" t="s">
        <v>117</v>
      </c>
      <c r="CJ629" t="s">
        <v>110</v>
      </c>
      <c r="CK629" t="s">
        <v>112</v>
      </c>
      <c r="CL629">
        <v>13</v>
      </c>
      <c r="CM629">
        <v>0</v>
      </c>
      <c r="CN629" t="s">
        <v>134</v>
      </c>
      <c r="CO629" t="s">
        <v>183</v>
      </c>
      <c r="CP629">
        <v>0</v>
      </c>
      <c r="CQ629" t="s">
        <v>143</v>
      </c>
      <c r="CR629" t="s">
        <v>143</v>
      </c>
      <c r="CS629" t="s">
        <v>136</v>
      </c>
      <c r="CT629" t="s">
        <v>184</v>
      </c>
      <c r="CU629">
        <v>7.5</v>
      </c>
      <c r="CV629" t="s">
        <v>1260</v>
      </c>
      <c r="CW629" t="s">
        <v>1260</v>
      </c>
      <c r="CX629">
        <v>5</v>
      </c>
      <c r="CY629">
        <f t="shared" si="63"/>
        <v>2.5</v>
      </c>
      <c r="CZ629">
        <v>3.31427</v>
      </c>
      <c r="DA629">
        <v>2.15212</v>
      </c>
      <c r="DB629">
        <f t="shared" si="64"/>
        <v>1</v>
      </c>
      <c r="DF629">
        <v>5378</v>
      </c>
      <c r="DG629">
        <f t="shared" si="65"/>
        <v>10756</v>
      </c>
      <c r="DH629">
        <f t="shared" si="66"/>
        <v>3</v>
      </c>
      <c r="DI629">
        <v>269</v>
      </c>
      <c r="DJ629">
        <f t="shared" si="67"/>
        <v>538</v>
      </c>
      <c r="DK629">
        <f t="shared" si="68"/>
        <v>2</v>
      </c>
      <c r="DN629">
        <f>(DL629*InputWeights!$C$7+DB629*InputWeights!$C$6)</f>
        <v>0.5</v>
      </c>
      <c r="DO629">
        <f>(DD629*InputWeights!$C$12+DE629*InputWeights!$C$10+CU629*InputWeights!$C$11)</f>
        <v>3</v>
      </c>
      <c r="DP629">
        <f>(DC629*InputWeights!$C$18+DK629*InputWeights!$C$16+DH629*InputWeights!$C$15+CY629*InputWeights!$C$17)</f>
        <v>2.35</v>
      </c>
      <c r="DR629">
        <f>DN629*InputWeights!$C$5+DO629*InputWeights!$C$9+DP629*InputWeights!$C$14</f>
        <v>19.899999999999999</v>
      </c>
      <c r="DS629">
        <f>((_xlfn.RANK.EQ(DR629,$DR$2:$DR$1000,0))/(COUNT(DR$2:$DR$1000)))*100</f>
        <v>88.078541374474057</v>
      </c>
      <c r="DT629">
        <f t="shared" si="69"/>
        <v>0</v>
      </c>
    </row>
    <row r="630" spans="1:124" x14ac:dyDescent="0.25">
      <c r="A630" t="s">
        <v>1861</v>
      </c>
      <c r="B630" t="s">
        <v>108</v>
      </c>
      <c r="C630" t="s">
        <v>109</v>
      </c>
      <c r="D630" t="s">
        <v>110</v>
      </c>
      <c r="E630" t="s">
        <v>1561</v>
      </c>
      <c r="F630">
        <v>2130</v>
      </c>
      <c r="G630">
        <v>20000800</v>
      </c>
      <c r="H630">
        <v>0</v>
      </c>
      <c r="I630">
        <v>2011</v>
      </c>
      <c r="J630">
        <v>2012</v>
      </c>
      <c r="K630" t="s">
        <v>139</v>
      </c>
      <c r="L630" t="s">
        <v>110</v>
      </c>
      <c r="M630">
        <v>22</v>
      </c>
      <c r="N630" t="s">
        <v>358</v>
      </c>
      <c r="O630">
        <v>1</v>
      </c>
      <c r="Q630" t="s">
        <v>110</v>
      </c>
      <c r="R630">
        <v>1</v>
      </c>
      <c r="S630" t="s">
        <v>908</v>
      </c>
      <c r="T630">
        <v>181</v>
      </c>
      <c r="V630">
        <v>5210</v>
      </c>
      <c r="W630" t="s">
        <v>116</v>
      </c>
      <c r="X630" t="s">
        <v>117</v>
      </c>
      <c r="Y630" t="s">
        <v>1555</v>
      </c>
      <c r="AA630" t="s">
        <v>133</v>
      </c>
      <c r="AC630" t="s">
        <v>1867</v>
      </c>
      <c r="AD630" t="s">
        <v>1864</v>
      </c>
      <c r="AE630" t="s">
        <v>274</v>
      </c>
      <c r="AF630" t="s">
        <v>124</v>
      </c>
      <c r="AG630" t="s">
        <v>112</v>
      </c>
      <c r="AH630" t="s">
        <v>124</v>
      </c>
      <c r="AI630" t="s">
        <v>112</v>
      </c>
      <c r="AJ630" t="s">
        <v>112</v>
      </c>
      <c r="AK630" t="s">
        <v>112</v>
      </c>
      <c r="AL630" t="s">
        <v>1562</v>
      </c>
      <c r="AM630" t="s">
        <v>1562</v>
      </c>
      <c r="AN630" t="s">
        <v>1868</v>
      </c>
      <c r="AO630">
        <v>4241</v>
      </c>
      <c r="AP630">
        <v>102264</v>
      </c>
      <c r="AQ630">
        <v>587</v>
      </c>
      <c r="AR630" t="s">
        <v>114</v>
      </c>
      <c r="AS630">
        <v>0</v>
      </c>
      <c r="AT630">
        <v>2130</v>
      </c>
      <c r="AU630">
        <v>0</v>
      </c>
      <c r="AV630">
        <v>2130</v>
      </c>
      <c r="BB630" t="s">
        <v>129</v>
      </c>
      <c r="BC630" t="s">
        <v>292</v>
      </c>
      <c r="BD630">
        <v>72</v>
      </c>
      <c r="BE630" t="s">
        <v>131</v>
      </c>
      <c r="BF630">
        <v>0</v>
      </c>
      <c r="BG630">
        <v>1</v>
      </c>
      <c r="BH630">
        <v>1</v>
      </c>
      <c r="BI630" t="s">
        <v>131</v>
      </c>
      <c r="BJ630" t="s">
        <v>182</v>
      </c>
      <c r="BK630" t="s">
        <v>112</v>
      </c>
      <c r="BN630" t="s">
        <v>133</v>
      </c>
      <c r="BR630" t="s">
        <v>133</v>
      </c>
      <c r="BU630" t="s">
        <v>139</v>
      </c>
      <c r="BV630" t="s">
        <v>116</v>
      </c>
      <c r="BW630" t="s">
        <v>112</v>
      </c>
      <c r="BX630">
        <v>0</v>
      </c>
      <c r="BZ630">
        <v>0</v>
      </c>
      <c r="CA630">
        <v>1</v>
      </c>
      <c r="CB630">
        <v>0</v>
      </c>
      <c r="CC630">
        <v>0</v>
      </c>
      <c r="CD630" t="s">
        <v>114</v>
      </c>
      <c r="CE630" t="s">
        <v>110</v>
      </c>
      <c r="CF630" t="s">
        <v>110</v>
      </c>
      <c r="CG630" t="s">
        <v>110</v>
      </c>
      <c r="CH630" t="s">
        <v>117</v>
      </c>
      <c r="CI630" t="s">
        <v>117</v>
      </c>
      <c r="CJ630" t="s">
        <v>117</v>
      </c>
      <c r="CK630" t="s">
        <v>112</v>
      </c>
      <c r="CL630">
        <v>6</v>
      </c>
      <c r="CM630">
        <v>1</v>
      </c>
      <c r="CN630" t="s">
        <v>142</v>
      </c>
      <c r="CO630" t="s">
        <v>183</v>
      </c>
      <c r="CP630">
        <v>0</v>
      </c>
      <c r="CQ630" t="s">
        <v>143</v>
      </c>
      <c r="CR630" t="s">
        <v>143</v>
      </c>
      <c r="CS630" t="s">
        <v>184</v>
      </c>
      <c r="CT630" t="s">
        <v>184</v>
      </c>
      <c r="CU630">
        <v>7.5</v>
      </c>
      <c r="CV630" t="s">
        <v>1869</v>
      </c>
      <c r="CW630" t="s">
        <v>1869</v>
      </c>
      <c r="CX630">
        <v>5</v>
      </c>
      <c r="CY630">
        <f t="shared" si="63"/>
        <v>2.5</v>
      </c>
      <c r="CZ630">
        <v>1.28607</v>
      </c>
      <c r="DA630">
        <v>0.78120299999999998</v>
      </c>
      <c r="DB630">
        <f t="shared" si="64"/>
        <v>1</v>
      </c>
      <c r="DF630">
        <v>5210</v>
      </c>
      <c r="DG630">
        <f t="shared" si="65"/>
        <v>10420</v>
      </c>
      <c r="DH630">
        <f t="shared" si="66"/>
        <v>3</v>
      </c>
      <c r="DI630">
        <v>261</v>
      </c>
      <c r="DJ630">
        <f t="shared" si="67"/>
        <v>522</v>
      </c>
      <c r="DK630">
        <f t="shared" si="68"/>
        <v>2</v>
      </c>
      <c r="DN630">
        <f>(DL630*InputWeights!$C$7+DB630*InputWeights!$C$6)</f>
        <v>0.5</v>
      </c>
      <c r="DO630">
        <f>(DD630*InputWeights!$C$12+DE630*InputWeights!$C$10+CU630*InputWeights!$C$11)</f>
        <v>3</v>
      </c>
      <c r="DP630">
        <f>(DC630*InputWeights!$C$18+DK630*InputWeights!$C$16+DH630*InputWeights!$C$15+CY630*InputWeights!$C$17)</f>
        <v>2.35</v>
      </c>
      <c r="DR630">
        <f>DN630*InputWeights!$C$5+DO630*InputWeights!$C$9+DP630*InputWeights!$C$14</f>
        <v>19.899999999999999</v>
      </c>
      <c r="DS630">
        <f>((_xlfn.RANK.EQ(DR630,$DR$2:$DR$1000,0))/(COUNT(DR$2:$DR$1000)))*100</f>
        <v>88.078541374474057</v>
      </c>
      <c r="DT630">
        <f t="shared" si="69"/>
        <v>0</v>
      </c>
    </row>
    <row r="631" spans="1:124" x14ac:dyDescent="0.25">
      <c r="A631" t="s">
        <v>1144</v>
      </c>
      <c r="B631" t="s">
        <v>108</v>
      </c>
      <c r="C631" t="s">
        <v>109</v>
      </c>
      <c r="D631" t="s">
        <v>110</v>
      </c>
      <c r="E631" t="s">
        <v>802</v>
      </c>
      <c r="F631">
        <v>2263</v>
      </c>
      <c r="G631">
        <v>20000300</v>
      </c>
      <c r="H631">
        <v>0</v>
      </c>
      <c r="I631">
        <v>1985</v>
      </c>
      <c r="J631">
        <v>2000</v>
      </c>
      <c r="K631" t="s">
        <v>183</v>
      </c>
      <c r="L631" t="s">
        <v>114</v>
      </c>
      <c r="M631">
        <v>20</v>
      </c>
      <c r="N631" t="s">
        <v>358</v>
      </c>
      <c r="O631">
        <v>2</v>
      </c>
      <c r="Q631" t="s">
        <v>117</v>
      </c>
      <c r="R631">
        <v>0</v>
      </c>
      <c r="S631" t="s">
        <v>1141</v>
      </c>
      <c r="T631">
        <v>120</v>
      </c>
      <c r="V631">
        <v>5937</v>
      </c>
      <c r="W631" t="s">
        <v>116</v>
      </c>
      <c r="X631" t="s">
        <v>117</v>
      </c>
      <c r="Y631" t="s">
        <v>1145</v>
      </c>
      <c r="AA631" t="s">
        <v>133</v>
      </c>
      <c r="AC631" t="s">
        <v>321</v>
      </c>
      <c r="AD631" t="s">
        <v>1148</v>
      </c>
      <c r="AE631" t="s">
        <v>123</v>
      </c>
      <c r="AF631" t="s">
        <v>124</v>
      </c>
      <c r="AG631" t="s">
        <v>112</v>
      </c>
      <c r="AH631" t="s">
        <v>124</v>
      </c>
      <c r="AI631" t="s">
        <v>112</v>
      </c>
      <c r="AJ631" t="s">
        <v>112</v>
      </c>
      <c r="AK631" t="s">
        <v>112</v>
      </c>
      <c r="AL631" t="s">
        <v>416</v>
      </c>
      <c r="AM631" t="s">
        <v>416</v>
      </c>
      <c r="AN631" t="s">
        <v>1149</v>
      </c>
      <c r="AO631">
        <v>2801</v>
      </c>
      <c r="AP631">
        <v>102264</v>
      </c>
      <c r="AQ631">
        <v>246</v>
      </c>
      <c r="AR631" t="s">
        <v>110</v>
      </c>
      <c r="AS631">
        <v>3566</v>
      </c>
      <c r="AT631">
        <v>5829</v>
      </c>
      <c r="AU631">
        <v>3566</v>
      </c>
      <c r="AV631">
        <v>5829</v>
      </c>
      <c r="BB631" t="s">
        <v>129</v>
      </c>
      <c r="BC631" t="s">
        <v>130</v>
      </c>
      <c r="BD631">
        <v>80</v>
      </c>
      <c r="BE631" t="s">
        <v>131</v>
      </c>
      <c r="BF631">
        <v>2</v>
      </c>
      <c r="BG631">
        <v>2</v>
      </c>
      <c r="BH631">
        <v>2</v>
      </c>
      <c r="BI631" t="s">
        <v>131</v>
      </c>
      <c r="BJ631" t="s">
        <v>366</v>
      </c>
      <c r="BK631" t="s">
        <v>112</v>
      </c>
      <c r="BN631" t="s">
        <v>133</v>
      </c>
      <c r="BR631" t="s">
        <v>133</v>
      </c>
      <c r="BU631" t="s">
        <v>153</v>
      </c>
      <c r="BV631" t="s">
        <v>116</v>
      </c>
      <c r="BW631" t="s">
        <v>112</v>
      </c>
      <c r="BX631">
        <v>0</v>
      </c>
      <c r="BZ631">
        <v>0</v>
      </c>
      <c r="CA631">
        <v>1</v>
      </c>
      <c r="CB631">
        <v>0</v>
      </c>
      <c r="CC631">
        <v>0</v>
      </c>
      <c r="CD631" t="s">
        <v>117</v>
      </c>
      <c r="CE631" t="s">
        <v>117</v>
      </c>
      <c r="CF631" t="s">
        <v>110</v>
      </c>
      <c r="CG631" t="s">
        <v>117</v>
      </c>
      <c r="CH631" t="s">
        <v>117</v>
      </c>
      <c r="CI631" t="s">
        <v>117</v>
      </c>
      <c r="CJ631" t="s">
        <v>117</v>
      </c>
      <c r="CK631" t="s">
        <v>112</v>
      </c>
      <c r="CL631">
        <v>7</v>
      </c>
      <c r="CM631">
        <v>1</v>
      </c>
      <c r="CN631" t="s">
        <v>142</v>
      </c>
      <c r="CO631" t="s">
        <v>183</v>
      </c>
      <c r="CP631">
        <v>0</v>
      </c>
      <c r="CQ631" t="s">
        <v>135</v>
      </c>
      <c r="CR631" t="s">
        <v>135</v>
      </c>
      <c r="CS631" t="s">
        <v>156</v>
      </c>
      <c r="CT631" t="s">
        <v>184</v>
      </c>
      <c r="CU631">
        <v>7.5</v>
      </c>
      <c r="CV631" t="s">
        <v>1150</v>
      </c>
      <c r="CW631" t="s">
        <v>1150</v>
      </c>
      <c r="CX631">
        <v>4</v>
      </c>
      <c r="CY631">
        <f t="shared" si="63"/>
        <v>2.5</v>
      </c>
      <c r="CZ631">
        <v>5.9501999999999997</v>
      </c>
      <c r="DA631">
        <v>3.0884399999999999</v>
      </c>
      <c r="DB631">
        <f t="shared" si="64"/>
        <v>2.5</v>
      </c>
      <c r="DF631">
        <v>5937</v>
      </c>
      <c r="DG631">
        <f t="shared" si="65"/>
        <v>5937</v>
      </c>
      <c r="DH631">
        <f t="shared" si="66"/>
        <v>2</v>
      </c>
      <c r="DI631">
        <v>70</v>
      </c>
      <c r="DJ631">
        <f t="shared" si="67"/>
        <v>70</v>
      </c>
      <c r="DK631">
        <f t="shared" si="68"/>
        <v>1</v>
      </c>
      <c r="DN631">
        <f>(DL631*InputWeights!$C$7+DB631*InputWeights!$C$6)</f>
        <v>1.25</v>
      </c>
      <c r="DO631">
        <f>(DD631*InputWeights!$C$12+DE631*InputWeights!$C$10+CU631*InputWeights!$C$11)</f>
        <v>3</v>
      </c>
      <c r="DP631">
        <f>(DC631*InputWeights!$C$18+DK631*InputWeights!$C$16+DH631*InputWeights!$C$15+CY631*InputWeights!$C$17)</f>
        <v>1.75</v>
      </c>
      <c r="DR631">
        <f>DN631*InputWeights!$C$5+DO631*InputWeights!$C$9+DP631*InputWeights!$C$14</f>
        <v>19.75</v>
      </c>
      <c r="DS631">
        <f>((_xlfn.RANK.EQ(DR631,$DR$2:$DR$1000,0))/(COUNT(DR$2:$DR$1000)))*100</f>
        <v>88.359046283309965</v>
      </c>
      <c r="DT631">
        <f t="shared" si="69"/>
        <v>0</v>
      </c>
    </row>
    <row r="632" spans="1:124" x14ac:dyDescent="0.25">
      <c r="A632" t="s">
        <v>1288</v>
      </c>
      <c r="B632" t="s">
        <v>108</v>
      </c>
      <c r="C632" t="s">
        <v>109</v>
      </c>
      <c r="D632" t="s">
        <v>110</v>
      </c>
      <c r="E632" t="s">
        <v>333</v>
      </c>
      <c r="F632">
        <v>14</v>
      </c>
      <c r="G632">
        <v>20003000</v>
      </c>
      <c r="H632">
        <v>0</v>
      </c>
      <c r="I632">
        <v>2005</v>
      </c>
      <c r="J632">
        <v>2005</v>
      </c>
      <c r="K632" t="s">
        <v>183</v>
      </c>
      <c r="L632" t="s">
        <v>114</v>
      </c>
      <c r="M632">
        <v>28</v>
      </c>
      <c r="N632" t="s">
        <v>113</v>
      </c>
      <c r="O632">
        <v>2</v>
      </c>
      <c r="Q632" t="s">
        <v>117</v>
      </c>
      <c r="R632">
        <v>0</v>
      </c>
      <c r="T632">
        <v>0</v>
      </c>
      <c r="V632">
        <v>1227</v>
      </c>
      <c r="W632" t="s">
        <v>116</v>
      </c>
      <c r="X632" t="s">
        <v>117</v>
      </c>
      <c r="Y632" t="s">
        <v>1289</v>
      </c>
      <c r="AA632" t="s">
        <v>133</v>
      </c>
      <c r="AC632" t="s">
        <v>1290</v>
      </c>
      <c r="AD632" t="s">
        <v>160</v>
      </c>
      <c r="AE632" t="s">
        <v>364</v>
      </c>
      <c r="AF632" t="s">
        <v>124</v>
      </c>
      <c r="AG632" t="s">
        <v>112</v>
      </c>
      <c r="AH632" t="s">
        <v>124</v>
      </c>
      <c r="AI632" t="s">
        <v>112</v>
      </c>
      <c r="AJ632" t="s">
        <v>112</v>
      </c>
      <c r="AK632" t="s">
        <v>112</v>
      </c>
      <c r="AL632" t="s">
        <v>1091</v>
      </c>
      <c r="AM632" t="s">
        <v>1091</v>
      </c>
      <c r="AN632" t="s">
        <v>1091</v>
      </c>
      <c r="AO632">
        <v>3084</v>
      </c>
      <c r="AP632">
        <v>102264</v>
      </c>
      <c r="AQ632">
        <v>294</v>
      </c>
      <c r="AR632" t="s">
        <v>110</v>
      </c>
      <c r="AS632">
        <v>0</v>
      </c>
      <c r="AT632">
        <v>14</v>
      </c>
      <c r="AU632">
        <v>0</v>
      </c>
      <c r="AV632">
        <v>14</v>
      </c>
      <c r="BB632" t="s">
        <v>129</v>
      </c>
      <c r="BC632" t="s">
        <v>189</v>
      </c>
      <c r="BD632">
        <v>0</v>
      </c>
      <c r="BE632" t="s">
        <v>131</v>
      </c>
      <c r="BF632">
        <v>2</v>
      </c>
      <c r="BG632">
        <v>2</v>
      </c>
      <c r="BH632">
        <v>2</v>
      </c>
      <c r="BI632" t="s">
        <v>131</v>
      </c>
      <c r="BK632" t="s">
        <v>112</v>
      </c>
      <c r="BN632" t="s">
        <v>133</v>
      </c>
      <c r="BR632" t="s">
        <v>133</v>
      </c>
      <c r="BU632" t="s">
        <v>153</v>
      </c>
      <c r="BV632" t="s">
        <v>124</v>
      </c>
      <c r="BW632" t="s">
        <v>112</v>
      </c>
      <c r="BX632">
        <v>0</v>
      </c>
      <c r="BZ632">
        <v>1</v>
      </c>
      <c r="CA632">
        <v>1</v>
      </c>
      <c r="CB632">
        <v>0</v>
      </c>
      <c r="CC632">
        <v>0</v>
      </c>
      <c r="CD632" t="s">
        <v>117</v>
      </c>
      <c r="CE632" t="s">
        <v>117</v>
      </c>
      <c r="CF632" t="s">
        <v>110</v>
      </c>
      <c r="CG632" t="s">
        <v>117</v>
      </c>
      <c r="CH632" t="s">
        <v>110</v>
      </c>
      <c r="CI632" t="s">
        <v>117</v>
      </c>
      <c r="CJ632" t="s">
        <v>117</v>
      </c>
      <c r="CK632" t="s">
        <v>112</v>
      </c>
      <c r="CL632">
        <v>1</v>
      </c>
      <c r="CM632">
        <v>2</v>
      </c>
      <c r="CN632" t="s">
        <v>649</v>
      </c>
      <c r="CP632">
        <v>0</v>
      </c>
      <c r="CR632" t="s">
        <v>144</v>
      </c>
      <c r="CS632" t="s">
        <v>418</v>
      </c>
      <c r="CT632" t="s">
        <v>136</v>
      </c>
      <c r="CU632">
        <v>10</v>
      </c>
      <c r="CV632" t="s">
        <v>1291</v>
      </c>
      <c r="CW632" t="s">
        <v>1291</v>
      </c>
      <c r="CX632">
        <v>7</v>
      </c>
      <c r="CY632">
        <f t="shared" si="63"/>
        <v>1</v>
      </c>
      <c r="CZ632">
        <v>3.3895900000000001</v>
      </c>
      <c r="DA632">
        <v>3.2126299999999999</v>
      </c>
      <c r="DB632">
        <f t="shared" si="64"/>
        <v>2.5</v>
      </c>
      <c r="DF632">
        <v>1227</v>
      </c>
      <c r="DG632">
        <f t="shared" si="65"/>
        <v>1227</v>
      </c>
      <c r="DH632">
        <f t="shared" si="66"/>
        <v>1</v>
      </c>
      <c r="DI632">
        <v>55</v>
      </c>
      <c r="DJ632">
        <f t="shared" si="67"/>
        <v>55</v>
      </c>
      <c r="DK632">
        <f t="shared" si="68"/>
        <v>1</v>
      </c>
      <c r="DN632">
        <f>(DL632*InputWeights!$C$7+DB632*InputWeights!$C$6)</f>
        <v>1.25</v>
      </c>
      <c r="DO632">
        <f>(DD632*InputWeights!$C$12+DE632*InputWeights!$C$10+CU632*InputWeights!$C$11)</f>
        <v>4</v>
      </c>
      <c r="DP632">
        <f>(DC632*InputWeights!$C$18+DK632*InputWeights!$C$16+DH632*InputWeights!$C$15+CY632*InputWeights!$C$17)</f>
        <v>0.90000000000000013</v>
      </c>
      <c r="DR632">
        <f>DN632*InputWeights!$C$5+DO632*InputWeights!$C$9+DP632*InputWeights!$C$14</f>
        <v>19.350000000000001</v>
      </c>
      <c r="DS632">
        <f>((_xlfn.RANK.EQ(DR632,$DR$2:$DR$1000,0))/(COUNT(DR$2:$DR$1000)))*100</f>
        <v>88.499298737727912</v>
      </c>
      <c r="DT632">
        <f t="shared" si="69"/>
        <v>0</v>
      </c>
    </row>
    <row r="633" spans="1:124" x14ac:dyDescent="0.25">
      <c r="A633" t="s">
        <v>1536</v>
      </c>
      <c r="B633" t="s">
        <v>108</v>
      </c>
      <c r="C633" t="s">
        <v>109</v>
      </c>
      <c r="D633" t="s">
        <v>110</v>
      </c>
      <c r="E633" t="s">
        <v>411</v>
      </c>
      <c r="F633">
        <v>28</v>
      </c>
      <c r="G633">
        <v>20000100</v>
      </c>
      <c r="H633">
        <v>0</v>
      </c>
      <c r="I633">
        <v>1989</v>
      </c>
      <c r="J633">
        <v>1989</v>
      </c>
      <c r="K633" t="s">
        <v>183</v>
      </c>
      <c r="L633" t="s">
        <v>114</v>
      </c>
      <c r="M633">
        <v>12</v>
      </c>
      <c r="N633" t="s">
        <v>113</v>
      </c>
      <c r="O633">
        <v>1</v>
      </c>
      <c r="P633" t="s">
        <v>112</v>
      </c>
      <c r="Q633" t="s">
        <v>117</v>
      </c>
      <c r="R633">
        <v>0</v>
      </c>
      <c r="T633">
        <v>0</v>
      </c>
      <c r="V633">
        <v>4</v>
      </c>
      <c r="W633" t="s">
        <v>116</v>
      </c>
      <c r="X633" t="s">
        <v>117</v>
      </c>
      <c r="Y633" t="s">
        <v>1537</v>
      </c>
      <c r="AA633" t="s">
        <v>133</v>
      </c>
      <c r="AC633" t="s">
        <v>1537</v>
      </c>
      <c r="AD633" t="s">
        <v>1294</v>
      </c>
      <c r="AE633" t="s">
        <v>403</v>
      </c>
      <c r="AF633" t="s">
        <v>124</v>
      </c>
      <c r="AG633" t="s">
        <v>112</v>
      </c>
      <c r="AH633" t="s">
        <v>124</v>
      </c>
      <c r="AI633" t="s">
        <v>112</v>
      </c>
      <c r="AJ633" t="s">
        <v>112</v>
      </c>
      <c r="AK633" t="s">
        <v>112</v>
      </c>
      <c r="AL633" t="s">
        <v>416</v>
      </c>
      <c r="AM633" t="s">
        <v>416</v>
      </c>
      <c r="AN633" t="s">
        <v>416</v>
      </c>
      <c r="AO633">
        <v>3557</v>
      </c>
      <c r="AP633">
        <v>102264</v>
      </c>
      <c r="AQ633">
        <v>402</v>
      </c>
      <c r="AR633" t="s">
        <v>110</v>
      </c>
      <c r="AS633">
        <v>0</v>
      </c>
      <c r="AT633">
        <v>28</v>
      </c>
      <c r="AU633">
        <v>0</v>
      </c>
      <c r="AV633">
        <v>28</v>
      </c>
      <c r="BB633" t="s">
        <v>129</v>
      </c>
      <c r="BC633" t="s">
        <v>189</v>
      </c>
      <c r="BD633">
        <v>0</v>
      </c>
      <c r="BE633" t="s">
        <v>131</v>
      </c>
      <c r="BF633">
        <v>2</v>
      </c>
      <c r="BG633">
        <v>2</v>
      </c>
      <c r="BH633">
        <v>2</v>
      </c>
      <c r="BI633" t="s">
        <v>131</v>
      </c>
      <c r="BK633" t="s">
        <v>112</v>
      </c>
      <c r="BN633" t="s">
        <v>133</v>
      </c>
      <c r="BR633" t="s">
        <v>133</v>
      </c>
      <c r="BU633" t="s">
        <v>112</v>
      </c>
      <c r="BV633" t="s">
        <v>124</v>
      </c>
      <c r="BW633" t="s">
        <v>112</v>
      </c>
      <c r="BX633">
        <v>0</v>
      </c>
      <c r="BZ633">
        <v>1</v>
      </c>
      <c r="CA633">
        <v>1</v>
      </c>
      <c r="CB633">
        <v>0</v>
      </c>
      <c r="CC633">
        <v>0</v>
      </c>
      <c r="CD633" t="s">
        <v>117</v>
      </c>
      <c r="CE633" t="s">
        <v>117</v>
      </c>
      <c r="CF633" t="s">
        <v>110</v>
      </c>
      <c r="CG633" t="s">
        <v>114</v>
      </c>
      <c r="CH633" t="s">
        <v>117</v>
      </c>
      <c r="CI633" t="s">
        <v>117</v>
      </c>
      <c r="CJ633" t="s">
        <v>117</v>
      </c>
      <c r="CK633" t="s">
        <v>112</v>
      </c>
      <c r="CL633">
        <v>0</v>
      </c>
      <c r="CM633">
        <v>2</v>
      </c>
      <c r="CN633" t="s">
        <v>142</v>
      </c>
      <c r="CP633">
        <v>0</v>
      </c>
      <c r="CR633" t="s">
        <v>144</v>
      </c>
      <c r="CS633" t="s">
        <v>418</v>
      </c>
      <c r="CT633" t="s">
        <v>136</v>
      </c>
      <c r="CU633">
        <v>10</v>
      </c>
      <c r="CV633" t="s">
        <v>1538</v>
      </c>
      <c r="CW633" t="s">
        <v>1538</v>
      </c>
      <c r="CX633">
        <v>7</v>
      </c>
      <c r="CY633">
        <f t="shared" si="63"/>
        <v>1</v>
      </c>
      <c r="CZ633">
        <v>4.0734300000000001</v>
      </c>
      <c r="DA633">
        <v>3.0535899999999998</v>
      </c>
      <c r="DB633">
        <f t="shared" si="64"/>
        <v>2.5</v>
      </c>
      <c r="DF633">
        <v>4</v>
      </c>
      <c r="DG633">
        <f t="shared" si="65"/>
        <v>4</v>
      </c>
      <c r="DH633">
        <f t="shared" si="66"/>
        <v>1</v>
      </c>
      <c r="DI633">
        <v>0</v>
      </c>
      <c r="DJ633">
        <f t="shared" si="67"/>
        <v>0</v>
      </c>
      <c r="DK633">
        <f t="shared" si="68"/>
        <v>1</v>
      </c>
      <c r="DN633">
        <f>(DL633*InputWeights!$C$7+DB633*InputWeights!$C$6)</f>
        <v>1.25</v>
      </c>
      <c r="DO633">
        <f>(DD633*InputWeights!$C$12+DE633*InputWeights!$C$10+CU633*InputWeights!$C$11)</f>
        <v>4</v>
      </c>
      <c r="DP633">
        <f>(DC633*InputWeights!$C$18+DK633*InputWeights!$C$16+DH633*InputWeights!$C$15+CY633*InputWeights!$C$17)</f>
        <v>0.90000000000000013</v>
      </c>
      <c r="DR633">
        <f>DN633*InputWeights!$C$5+DO633*InputWeights!$C$9+DP633*InputWeights!$C$14</f>
        <v>19.350000000000001</v>
      </c>
      <c r="DS633">
        <f>((_xlfn.RANK.EQ(DR633,$DR$2:$DR$1000,0))/(COUNT(DR$2:$DR$1000)))*100</f>
        <v>88.499298737727912</v>
      </c>
      <c r="DT633">
        <f t="shared" si="69"/>
        <v>0</v>
      </c>
    </row>
    <row r="634" spans="1:124" x14ac:dyDescent="0.25">
      <c r="A634" t="s">
        <v>1568</v>
      </c>
      <c r="B634" t="s">
        <v>108</v>
      </c>
      <c r="C634" t="s">
        <v>109</v>
      </c>
      <c r="D634" t="s">
        <v>110</v>
      </c>
      <c r="E634" t="s">
        <v>411</v>
      </c>
      <c r="F634">
        <v>583</v>
      </c>
      <c r="G634">
        <v>20000100</v>
      </c>
      <c r="H634">
        <v>0</v>
      </c>
      <c r="I634">
        <v>1985</v>
      </c>
      <c r="J634">
        <v>1985</v>
      </c>
      <c r="K634" t="s">
        <v>183</v>
      </c>
      <c r="L634" t="s">
        <v>114</v>
      </c>
      <c r="M634">
        <v>28</v>
      </c>
      <c r="N634" t="s">
        <v>229</v>
      </c>
      <c r="O634">
        <v>2</v>
      </c>
      <c r="Q634" t="s">
        <v>117</v>
      </c>
      <c r="R634">
        <v>0</v>
      </c>
      <c r="S634" t="s">
        <v>1263</v>
      </c>
      <c r="T634">
        <v>591</v>
      </c>
      <c r="V634">
        <v>194</v>
      </c>
      <c r="W634" t="s">
        <v>116</v>
      </c>
      <c r="X634" t="s">
        <v>117</v>
      </c>
      <c r="Y634" t="s">
        <v>1569</v>
      </c>
      <c r="AA634" t="s">
        <v>133</v>
      </c>
      <c r="AC634" t="s">
        <v>1570</v>
      </c>
      <c r="AD634" t="s">
        <v>1571</v>
      </c>
      <c r="AE634" t="s">
        <v>403</v>
      </c>
      <c r="AF634" t="s">
        <v>124</v>
      </c>
      <c r="AG634" t="s">
        <v>112</v>
      </c>
      <c r="AH634" t="s">
        <v>124</v>
      </c>
      <c r="AI634" t="s">
        <v>112</v>
      </c>
      <c r="AJ634" t="s">
        <v>112</v>
      </c>
      <c r="AK634" t="s">
        <v>112</v>
      </c>
      <c r="AL634" t="s">
        <v>416</v>
      </c>
      <c r="AM634" t="s">
        <v>416</v>
      </c>
      <c r="AN634" t="s">
        <v>1572</v>
      </c>
      <c r="AO634">
        <v>3610</v>
      </c>
      <c r="AP634">
        <v>102264</v>
      </c>
      <c r="AQ634">
        <v>428</v>
      </c>
      <c r="AR634" t="s">
        <v>110</v>
      </c>
      <c r="AS634">
        <v>0</v>
      </c>
      <c r="AT634">
        <v>583</v>
      </c>
      <c r="AU634">
        <v>0</v>
      </c>
      <c r="AV634">
        <v>583</v>
      </c>
      <c r="BB634" t="s">
        <v>129</v>
      </c>
      <c r="BC634" t="s">
        <v>247</v>
      </c>
      <c r="BD634">
        <v>55</v>
      </c>
      <c r="BE634" t="s">
        <v>131</v>
      </c>
      <c r="BF634">
        <v>1</v>
      </c>
      <c r="BG634">
        <v>1</v>
      </c>
      <c r="BH634">
        <v>1</v>
      </c>
      <c r="BI634" t="s">
        <v>131</v>
      </c>
      <c r="BJ634" t="s">
        <v>182</v>
      </c>
      <c r="BK634" t="s">
        <v>112</v>
      </c>
      <c r="BN634" t="s">
        <v>133</v>
      </c>
      <c r="BR634" t="s">
        <v>133</v>
      </c>
      <c r="BU634" t="s">
        <v>112</v>
      </c>
      <c r="BV634" t="s">
        <v>124</v>
      </c>
      <c r="BW634" t="s">
        <v>112</v>
      </c>
      <c r="BX634">
        <v>0</v>
      </c>
      <c r="BZ634">
        <v>0</v>
      </c>
      <c r="CA634">
        <v>1</v>
      </c>
      <c r="CB634">
        <v>0</v>
      </c>
      <c r="CC634">
        <v>0</v>
      </c>
      <c r="CD634" t="s">
        <v>117</v>
      </c>
      <c r="CE634" t="s">
        <v>117</v>
      </c>
      <c r="CF634" t="s">
        <v>117</v>
      </c>
      <c r="CG634" t="s">
        <v>117</v>
      </c>
      <c r="CH634" t="s">
        <v>117</v>
      </c>
      <c r="CI634" t="s">
        <v>117</v>
      </c>
      <c r="CJ634" t="s">
        <v>117</v>
      </c>
      <c r="CK634" t="s">
        <v>112</v>
      </c>
      <c r="CL634">
        <v>3</v>
      </c>
      <c r="CM634">
        <v>2</v>
      </c>
      <c r="CN634" t="s">
        <v>134</v>
      </c>
      <c r="CO634" t="s">
        <v>183</v>
      </c>
      <c r="CP634">
        <v>0</v>
      </c>
      <c r="CR634" t="s">
        <v>1573</v>
      </c>
      <c r="CS634" t="s">
        <v>136</v>
      </c>
      <c r="CT634" t="s">
        <v>136</v>
      </c>
      <c r="CU634">
        <v>10</v>
      </c>
      <c r="CV634" t="s">
        <v>1574</v>
      </c>
      <c r="CW634" t="s">
        <v>1574</v>
      </c>
      <c r="CX634">
        <v>7</v>
      </c>
      <c r="CY634">
        <f t="shared" si="63"/>
        <v>1</v>
      </c>
      <c r="CZ634">
        <v>6.94482</v>
      </c>
      <c r="DA634">
        <v>4.2106500000000002</v>
      </c>
      <c r="DB634">
        <f t="shared" si="64"/>
        <v>2.5</v>
      </c>
      <c r="DF634">
        <v>194</v>
      </c>
      <c r="DG634">
        <f t="shared" si="65"/>
        <v>194</v>
      </c>
      <c r="DH634">
        <f t="shared" si="66"/>
        <v>1</v>
      </c>
      <c r="DI634">
        <v>14</v>
      </c>
      <c r="DJ634">
        <f t="shared" si="67"/>
        <v>14</v>
      </c>
      <c r="DK634">
        <f t="shared" si="68"/>
        <v>1</v>
      </c>
      <c r="DN634">
        <f>(DL634*InputWeights!$C$7+DB634*InputWeights!$C$6)</f>
        <v>1.25</v>
      </c>
      <c r="DO634">
        <f>(DD634*InputWeights!$C$12+DE634*InputWeights!$C$10+CU634*InputWeights!$C$11)</f>
        <v>4</v>
      </c>
      <c r="DP634">
        <f>(DC634*InputWeights!$C$18+DK634*InputWeights!$C$16+DH634*InputWeights!$C$15+CY634*InputWeights!$C$17)</f>
        <v>0.90000000000000013</v>
      </c>
      <c r="DR634">
        <f>DN634*InputWeights!$C$5+DO634*InputWeights!$C$9+DP634*InputWeights!$C$14</f>
        <v>19.350000000000001</v>
      </c>
      <c r="DS634">
        <f>((_xlfn.RANK.EQ(DR634,$DR$2:$DR$1000,0))/(COUNT(DR$2:$DR$1000)))*100</f>
        <v>88.499298737727912</v>
      </c>
      <c r="DT634">
        <f t="shared" si="69"/>
        <v>0</v>
      </c>
    </row>
    <row r="635" spans="1:124" x14ac:dyDescent="0.25">
      <c r="A635" t="s">
        <v>1152</v>
      </c>
      <c r="B635" t="s">
        <v>108</v>
      </c>
      <c r="C635" t="s">
        <v>109</v>
      </c>
      <c r="D635" t="s">
        <v>110</v>
      </c>
      <c r="E635" t="s">
        <v>411</v>
      </c>
      <c r="F635">
        <v>3314</v>
      </c>
      <c r="G635">
        <v>20000200</v>
      </c>
      <c r="H635">
        <v>0</v>
      </c>
      <c r="I635">
        <v>1966</v>
      </c>
      <c r="J635">
        <v>2007</v>
      </c>
      <c r="K635" t="s">
        <v>183</v>
      </c>
      <c r="L635" t="s">
        <v>114</v>
      </c>
      <c r="M635">
        <v>22</v>
      </c>
      <c r="N635" t="s">
        <v>229</v>
      </c>
      <c r="O635">
        <v>2</v>
      </c>
      <c r="Q635" t="s">
        <v>117</v>
      </c>
      <c r="R635">
        <v>0</v>
      </c>
      <c r="S635" t="s">
        <v>1153</v>
      </c>
      <c r="T635">
        <v>110</v>
      </c>
      <c r="V635">
        <v>4351</v>
      </c>
      <c r="W635" t="s">
        <v>116</v>
      </c>
      <c r="X635" t="s">
        <v>117</v>
      </c>
      <c r="Y635" t="s">
        <v>1154</v>
      </c>
      <c r="AA635" t="s">
        <v>133</v>
      </c>
      <c r="AC635" t="s">
        <v>1047</v>
      </c>
      <c r="AD635" t="s">
        <v>1155</v>
      </c>
      <c r="AE635" t="s">
        <v>123</v>
      </c>
      <c r="AF635" t="s">
        <v>124</v>
      </c>
      <c r="AG635" t="s">
        <v>112</v>
      </c>
      <c r="AH635" t="s">
        <v>124</v>
      </c>
      <c r="AI635" t="s">
        <v>112</v>
      </c>
      <c r="AJ635" t="s">
        <v>112</v>
      </c>
      <c r="AK635" t="s">
        <v>112</v>
      </c>
      <c r="AL635" t="s">
        <v>416</v>
      </c>
      <c r="AM635" t="s">
        <v>416</v>
      </c>
      <c r="AN635" t="s">
        <v>1156</v>
      </c>
      <c r="AO635">
        <v>2806</v>
      </c>
      <c r="AP635">
        <v>102264</v>
      </c>
      <c r="AQ635">
        <v>247</v>
      </c>
      <c r="AR635" t="s">
        <v>110</v>
      </c>
      <c r="AS635">
        <v>0</v>
      </c>
      <c r="AT635">
        <v>3314</v>
      </c>
      <c r="AU635">
        <v>0</v>
      </c>
      <c r="AV635">
        <v>3314</v>
      </c>
      <c r="BB635" t="s">
        <v>129</v>
      </c>
      <c r="BC635" t="s">
        <v>855</v>
      </c>
      <c r="BD635">
        <v>87</v>
      </c>
      <c r="BE635" t="s">
        <v>131</v>
      </c>
      <c r="BF635">
        <v>1</v>
      </c>
      <c r="BG635">
        <v>1</v>
      </c>
      <c r="BH635">
        <v>1</v>
      </c>
      <c r="BI635" t="s">
        <v>131</v>
      </c>
      <c r="BJ635" t="s">
        <v>366</v>
      </c>
      <c r="BK635" t="s">
        <v>112</v>
      </c>
      <c r="BN635" t="s">
        <v>133</v>
      </c>
      <c r="BR635" t="s">
        <v>133</v>
      </c>
      <c r="BU635" t="s">
        <v>112</v>
      </c>
      <c r="BV635" t="s">
        <v>116</v>
      </c>
      <c r="BW635" t="s">
        <v>112</v>
      </c>
      <c r="BX635">
        <v>0</v>
      </c>
      <c r="BZ635">
        <v>0</v>
      </c>
      <c r="CA635">
        <v>1</v>
      </c>
      <c r="CB635">
        <v>0</v>
      </c>
      <c r="CC635">
        <v>0</v>
      </c>
      <c r="CD635" t="s">
        <v>117</v>
      </c>
      <c r="CE635" t="s">
        <v>117</v>
      </c>
      <c r="CF635" t="s">
        <v>110</v>
      </c>
      <c r="CG635" t="s">
        <v>117</v>
      </c>
      <c r="CH635" t="s">
        <v>117</v>
      </c>
      <c r="CI635" t="s">
        <v>117</v>
      </c>
      <c r="CJ635" t="s">
        <v>117</v>
      </c>
      <c r="CK635" t="s">
        <v>112</v>
      </c>
      <c r="CL635">
        <v>4</v>
      </c>
      <c r="CM635">
        <v>7</v>
      </c>
      <c r="CN635" t="s">
        <v>142</v>
      </c>
      <c r="CO635" t="s">
        <v>183</v>
      </c>
      <c r="CP635">
        <v>0</v>
      </c>
      <c r="CQ635" t="s">
        <v>143</v>
      </c>
      <c r="CR635" t="s">
        <v>143</v>
      </c>
      <c r="CS635" t="s">
        <v>156</v>
      </c>
      <c r="CT635" t="s">
        <v>156</v>
      </c>
      <c r="CU635">
        <v>5</v>
      </c>
      <c r="CV635" t="s">
        <v>1157</v>
      </c>
      <c r="CW635" t="s">
        <v>1157</v>
      </c>
      <c r="CX635">
        <v>5</v>
      </c>
      <c r="CY635">
        <f t="shared" si="63"/>
        <v>2.5</v>
      </c>
      <c r="CZ635">
        <v>12.2</v>
      </c>
      <c r="DA635">
        <v>6.7</v>
      </c>
      <c r="DB635">
        <f t="shared" si="64"/>
        <v>5</v>
      </c>
      <c r="DF635">
        <v>4351</v>
      </c>
      <c r="DG635">
        <f t="shared" si="65"/>
        <v>4351</v>
      </c>
      <c r="DH635">
        <f t="shared" si="66"/>
        <v>1</v>
      </c>
      <c r="DI635">
        <v>261</v>
      </c>
      <c r="DJ635">
        <f t="shared" si="67"/>
        <v>261</v>
      </c>
      <c r="DK635">
        <f t="shared" si="68"/>
        <v>1</v>
      </c>
      <c r="DN635">
        <f>(DL635*InputWeights!$C$7+DB635*InputWeights!$C$6)</f>
        <v>2.5</v>
      </c>
      <c r="DO635">
        <f>(DD635*InputWeights!$C$12+DE635*InputWeights!$C$10+CU635*InputWeights!$C$11)</f>
        <v>2</v>
      </c>
      <c r="DP635">
        <f>(DC635*InputWeights!$C$18+DK635*InputWeights!$C$16+DH635*InputWeights!$C$15+CY635*InputWeights!$C$17)</f>
        <v>1.35</v>
      </c>
      <c r="DR635">
        <f>DN635*InputWeights!$C$5+DO635*InputWeights!$C$9+DP635*InputWeights!$C$14</f>
        <v>18.899999999999999</v>
      </c>
      <c r="DS635">
        <f>((_xlfn.RANK.EQ(DR635,$DR$2:$DR$1000,0))/(COUNT(DR$2:$DR$1000)))*100</f>
        <v>88.920056100981768</v>
      </c>
      <c r="DT635">
        <f t="shared" si="69"/>
        <v>0</v>
      </c>
    </row>
    <row r="636" spans="1:124" x14ac:dyDescent="0.25">
      <c r="A636" t="s">
        <v>1123</v>
      </c>
      <c r="B636" t="s">
        <v>108</v>
      </c>
      <c r="C636" t="s">
        <v>109</v>
      </c>
      <c r="D636" t="s">
        <v>110</v>
      </c>
      <c r="E636" t="s">
        <v>352</v>
      </c>
      <c r="F636">
        <v>1887</v>
      </c>
      <c r="G636">
        <v>20004000</v>
      </c>
      <c r="H636">
        <v>0</v>
      </c>
      <c r="I636">
        <v>1952</v>
      </c>
      <c r="J636">
        <v>2006</v>
      </c>
      <c r="K636" t="s">
        <v>183</v>
      </c>
      <c r="L636" t="s">
        <v>114</v>
      </c>
      <c r="M636">
        <v>20</v>
      </c>
      <c r="N636" t="s">
        <v>177</v>
      </c>
      <c r="O636">
        <v>2</v>
      </c>
      <c r="Q636" t="s">
        <v>117</v>
      </c>
      <c r="R636">
        <v>0</v>
      </c>
      <c r="S636" t="s">
        <v>1014</v>
      </c>
      <c r="T636">
        <v>181</v>
      </c>
      <c r="V636">
        <v>1059</v>
      </c>
      <c r="W636" t="s">
        <v>116</v>
      </c>
      <c r="X636" t="s">
        <v>117</v>
      </c>
      <c r="Y636" t="s">
        <v>1239</v>
      </c>
      <c r="AA636" t="s">
        <v>133</v>
      </c>
      <c r="AC636" t="s">
        <v>160</v>
      </c>
      <c r="AD636" t="s">
        <v>160</v>
      </c>
      <c r="AE636" t="s">
        <v>364</v>
      </c>
      <c r="AF636" t="s">
        <v>124</v>
      </c>
      <c r="AG636" t="s">
        <v>112</v>
      </c>
      <c r="AH636" t="s">
        <v>124</v>
      </c>
      <c r="AI636" t="s">
        <v>112</v>
      </c>
      <c r="AJ636" t="s">
        <v>112</v>
      </c>
      <c r="AK636" t="s">
        <v>112</v>
      </c>
      <c r="AL636" t="s">
        <v>342</v>
      </c>
      <c r="AM636" t="s">
        <v>678</v>
      </c>
      <c r="AN636" t="s">
        <v>1249</v>
      </c>
      <c r="AO636">
        <v>3055</v>
      </c>
      <c r="AP636">
        <v>102264</v>
      </c>
      <c r="AQ636">
        <v>288</v>
      </c>
      <c r="AR636" t="s">
        <v>110</v>
      </c>
      <c r="AS636">
        <v>36737</v>
      </c>
      <c r="AT636">
        <v>38624</v>
      </c>
      <c r="AU636">
        <v>36737</v>
      </c>
      <c r="AV636">
        <v>38624</v>
      </c>
      <c r="BB636" t="s">
        <v>129</v>
      </c>
      <c r="BC636" t="s">
        <v>855</v>
      </c>
      <c r="BD636">
        <v>84</v>
      </c>
      <c r="BE636" t="s">
        <v>131</v>
      </c>
      <c r="BF636">
        <v>1</v>
      </c>
      <c r="BG636">
        <v>1</v>
      </c>
      <c r="BH636">
        <v>1</v>
      </c>
      <c r="BI636" t="s">
        <v>183</v>
      </c>
      <c r="BJ636" t="s">
        <v>366</v>
      </c>
      <c r="BK636" t="s">
        <v>112</v>
      </c>
      <c r="BN636" t="s">
        <v>133</v>
      </c>
      <c r="BR636" t="s">
        <v>133</v>
      </c>
      <c r="BU636" t="s">
        <v>112</v>
      </c>
      <c r="BV636" t="s">
        <v>124</v>
      </c>
      <c r="BW636" t="s">
        <v>112</v>
      </c>
      <c r="BX636">
        <v>0</v>
      </c>
      <c r="BZ636">
        <v>0</v>
      </c>
      <c r="CA636">
        <v>1</v>
      </c>
      <c r="CB636">
        <v>0</v>
      </c>
      <c r="CC636">
        <v>0</v>
      </c>
      <c r="CD636" t="s">
        <v>117</v>
      </c>
      <c r="CE636" t="s">
        <v>117</v>
      </c>
      <c r="CF636" t="s">
        <v>110</v>
      </c>
      <c r="CG636" t="s">
        <v>117</v>
      </c>
      <c r="CH636" t="s">
        <v>117</v>
      </c>
      <c r="CI636" t="s">
        <v>117</v>
      </c>
      <c r="CJ636" t="s">
        <v>117</v>
      </c>
      <c r="CK636" t="s">
        <v>112</v>
      </c>
      <c r="CL636">
        <v>5</v>
      </c>
      <c r="CM636">
        <v>6</v>
      </c>
      <c r="CN636" t="s">
        <v>142</v>
      </c>
      <c r="CO636" t="s">
        <v>183</v>
      </c>
      <c r="CP636">
        <v>0</v>
      </c>
      <c r="CQ636" t="s">
        <v>143</v>
      </c>
      <c r="CR636" t="s">
        <v>143</v>
      </c>
      <c r="CS636" t="s">
        <v>184</v>
      </c>
      <c r="CT636" t="s">
        <v>156</v>
      </c>
      <c r="CU636">
        <v>5</v>
      </c>
      <c r="CV636" t="s">
        <v>1250</v>
      </c>
      <c r="CW636" t="s">
        <v>1250</v>
      </c>
      <c r="CX636">
        <v>5</v>
      </c>
      <c r="CY636">
        <f t="shared" si="63"/>
        <v>2.5</v>
      </c>
      <c r="CZ636">
        <v>21.6</v>
      </c>
      <c r="DA636">
        <v>6.9</v>
      </c>
      <c r="DB636">
        <f t="shared" si="64"/>
        <v>5</v>
      </c>
      <c r="DF636">
        <v>1059</v>
      </c>
      <c r="DG636">
        <f t="shared" si="65"/>
        <v>1059</v>
      </c>
      <c r="DH636">
        <f t="shared" si="66"/>
        <v>1</v>
      </c>
      <c r="DI636">
        <v>58</v>
      </c>
      <c r="DJ636">
        <f t="shared" si="67"/>
        <v>58</v>
      </c>
      <c r="DK636">
        <f t="shared" si="68"/>
        <v>1</v>
      </c>
      <c r="DN636">
        <f>(DL636*InputWeights!$C$7+DB636*InputWeights!$C$6)</f>
        <v>2.5</v>
      </c>
      <c r="DO636">
        <f>(DD636*InputWeights!$C$12+DE636*InputWeights!$C$10+CU636*InputWeights!$C$11)</f>
        <v>2</v>
      </c>
      <c r="DP636">
        <f>(DC636*InputWeights!$C$18+DK636*InputWeights!$C$16+DH636*InputWeights!$C$15+CY636*InputWeights!$C$17)</f>
        <v>1.35</v>
      </c>
      <c r="DR636">
        <f>DN636*InputWeights!$C$5+DO636*InputWeights!$C$9+DP636*InputWeights!$C$14</f>
        <v>18.899999999999999</v>
      </c>
      <c r="DS636">
        <f>((_xlfn.RANK.EQ(DR636,$DR$2:$DR$1000,0))/(COUNT(DR$2:$DR$1000)))*100</f>
        <v>88.920056100981768</v>
      </c>
      <c r="DT636">
        <f t="shared" si="69"/>
        <v>0</v>
      </c>
    </row>
    <row r="637" spans="1:124" x14ac:dyDescent="0.25">
      <c r="A637" t="s">
        <v>1434</v>
      </c>
      <c r="B637" t="s">
        <v>108</v>
      </c>
      <c r="C637" t="s">
        <v>109</v>
      </c>
      <c r="D637" t="s">
        <v>110</v>
      </c>
      <c r="E637" t="s">
        <v>802</v>
      </c>
      <c r="F637">
        <v>2546</v>
      </c>
      <c r="G637">
        <v>20000200</v>
      </c>
      <c r="H637">
        <v>0</v>
      </c>
      <c r="I637">
        <v>1900</v>
      </c>
      <c r="J637">
        <v>1992</v>
      </c>
      <c r="K637" t="s">
        <v>183</v>
      </c>
      <c r="L637" t="s">
        <v>114</v>
      </c>
      <c r="M637">
        <v>20</v>
      </c>
      <c r="N637" t="s">
        <v>358</v>
      </c>
      <c r="O637">
        <v>2</v>
      </c>
      <c r="Q637" t="s">
        <v>117</v>
      </c>
      <c r="R637">
        <v>0</v>
      </c>
      <c r="S637" t="s">
        <v>1153</v>
      </c>
      <c r="T637">
        <v>242</v>
      </c>
      <c r="V637">
        <v>1608</v>
      </c>
      <c r="W637" t="s">
        <v>116</v>
      </c>
      <c r="X637" t="s">
        <v>117</v>
      </c>
      <c r="Y637" t="s">
        <v>1435</v>
      </c>
      <c r="AA637" t="s">
        <v>133</v>
      </c>
      <c r="AC637" t="s">
        <v>160</v>
      </c>
      <c r="AD637" t="s">
        <v>1439</v>
      </c>
      <c r="AE637" t="s">
        <v>403</v>
      </c>
      <c r="AF637" t="s">
        <v>124</v>
      </c>
      <c r="AG637" t="s">
        <v>112</v>
      </c>
      <c r="AH637" t="s">
        <v>124</v>
      </c>
      <c r="AI637" t="s">
        <v>112</v>
      </c>
      <c r="AJ637" t="s">
        <v>112</v>
      </c>
      <c r="AK637" t="s">
        <v>112</v>
      </c>
      <c r="AL637" t="s">
        <v>416</v>
      </c>
      <c r="AM637" t="s">
        <v>1440</v>
      </c>
      <c r="AN637" t="s">
        <v>807</v>
      </c>
      <c r="AO637">
        <v>3355</v>
      </c>
      <c r="AP637">
        <v>102264</v>
      </c>
      <c r="AQ637">
        <v>351</v>
      </c>
      <c r="AR637" t="s">
        <v>110</v>
      </c>
      <c r="AS637">
        <v>3472</v>
      </c>
      <c r="AT637">
        <v>6018</v>
      </c>
      <c r="AU637">
        <v>3472</v>
      </c>
      <c r="AV637">
        <v>6018</v>
      </c>
      <c r="BB637" t="s">
        <v>129</v>
      </c>
      <c r="BC637" t="s">
        <v>855</v>
      </c>
      <c r="BD637">
        <v>77</v>
      </c>
      <c r="BE637" t="s">
        <v>131</v>
      </c>
      <c r="BF637">
        <v>1</v>
      </c>
      <c r="BG637">
        <v>1</v>
      </c>
      <c r="BH637">
        <v>1</v>
      </c>
      <c r="BI637" t="s">
        <v>131</v>
      </c>
      <c r="BJ637" t="s">
        <v>366</v>
      </c>
      <c r="BK637" t="s">
        <v>112</v>
      </c>
      <c r="BN637" t="s">
        <v>133</v>
      </c>
      <c r="BR637" t="s">
        <v>133</v>
      </c>
      <c r="BU637" t="s">
        <v>112</v>
      </c>
      <c r="BV637" t="s">
        <v>124</v>
      </c>
      <c r="BW637" t="s">
        <v>112</v>
      </c>
      <c r="BX637">
        <v>0</v>
      </c>
      <c r="BZ637">
        <v>0</v>
      </c>
      <c r="CA637">
        <v>1</v>
      </c>
      <c r="CB637">
        <v>0</v>
      </c>
      <c r="CC637">
        <v>0</v>
      </c>
      <c r="CD637" t="s">
        <v>117</v>
      </c>
      <c r="CE637" t="s">
        <v>117</v>
      </c>
      <c r="CF637" t="s">
        <v>110</v>
      </c>
      <c r="CG637" t="s">
        <v>117</v>
      </c>
      <c r="CH637" t="s">
        <v>117</v>
      </c>
      <c r="CI637" t="s">
        <v>117</v>
      </c>
      <c r="CJ637" t="s">
        <v>117</v>
      </c>
      <c r="CK637" t="s">
        <v>112</v>
      </c>
      <c r="CL637">
        <v>4</v>
      </c>
      <c r="CM637">
        <v>3</v>
      </c>
      <c r="CN637" t="s">
        <v>649</v>
      </c>
      <c r="CO637" t="s">
        <v>183</v>
      </c>
      <c r="CP637">
        <v>0</v>
      </c>
      <c r="CQ637" t="s">
        <v>143</v>
      </c>
      <c r="CR637" t="s">
        <v>143</v>
      </c>
      <c r="CS637" t="s">
        <v>136</v>
      </c>
      <c r="CT637" t="s">
        <v>156</v>
      </c>
      <c r="CU637">
        <v>5</v>
      </c>
      <c r="CV637" t="s">
        <v>1441</v>
      </c>
      <c r="CW637" t="s">
        <v>1441</v>
      </c>
      <c r="CX637">
        <v>4</v>
      </c>
      <c r="CY637">
        <f t="shared" si="63"/>
        <v>2.5</v>
      </c>
      <c r="CZ637">
        <v>7.9964599999999999</v>
      </c>
      <c r="DA637">
        <v>7.9964599999999999</v>
      </c>
      <c r="DB637">
        <f t="shared" si="64"/>
        <v>5</v>
      </c>
      <c r="DF637">
        <v>1608</v>
      </c>
      <c r="DG637">
        <f t="shared" si="65"/>
        <v>1608</v>
      </c>
      <c r="DH637">
        <f t="shared" si="66"/>
        <v>1</v>
      </c>
      <c r="DI637">
        <v>80</v>
      </c>
      <c r="DJ637">
        <f t="shared" si="67"/>
        <v>80</v>
      </c>
      <c r="DK637">
        <f t="shared" si="68"/>
        <v>1</v>
      </c>
      <c r="DN637">
        <f>(DL637*InputWeights!$C$7+DB637*InputWeights!$C$6)</f>
        <v>2.5</v>
      </c>
      <c r="DO637">
        <f>(DD637*InputWeights!$C$12+DE637*InputWeights!$C$10+CU637*InputWeights!$C$11)</f>
        <v>2</v>
      </c>
      <c r="DP637">
        <f>(DC637*InputWeights!$C$18+DK637*InputWeights!$C$16+DH637*InputWeights!$C$15+CY637*InputWeights!$C$17)</f>
        <v>1.35</v>
      </c>
      <c r="DR637">
        <f>DN637*InputWeights!$C$5+DO637*InputWeights!$C$9+DP637*InputWeights!$C$14</f>
        <v>18.899999999999999</v>
      </c>
      <c r="DS637">
        <f>((_xlfn.RANK.EQ(DR637,$DR$2:$DR$1000,0))/(COUNT(DR$2:$DR$1000)))*100</f>
        <v>88.920056100981768</v>
      </c>
      <c r="DT637">
        <f t="shared" si="69"/>
        <v>0</v>
      </c>
    </row>
    <row r="638" spans="1:124" x14ac:dyDescent="0.25">
      <c r="A638" t="s">
        <v>2465</v>
      </c>
      <c r="B638" t="s">
        <v>108</v>
      </c>
      <c r="C638" t="s">
        <v>109</v>
      </c>
      <c r="D638" t="s">
        <v>397</v>
      </c>
      <c r="E638" t="s">
        <v>802</v>
      </c>
      <c r="F638">
        <v>580</v>
      </c>
      <c r="G638">
        <v>2</v>
      </c>
      <c r="H638">
        <v>0</v>
      </c>
      <c r="I638">
        <v>0</v>
      </c>
      <c r="J638">
        <v>0</v>
      </c>
      <c r="K638" t="s">
        <v>992</v>
      </c>
      <c r="L638" t="s">
        <v>110</v>
      </c>
      <c r="M638">
        <v>31</v>
      </c>
      <c r="N638" t="s">
        <v>358</v>
      </c>
      <c r="O638">
        <v>3</v>
      </c>
      <c r="Q638" t="s">
        <v>117</v>
      </c>
      <c r="R638">
        <v>0</v>
      </c>
      <c r="T638">
        <v>157</v>
      </c>
      <c r="V638">
        <v>8026</v>
      </c>
      <c r="W638" t="s">
        <v>116</v>
      </c>
      <c r="X638" t="s">
        <v>117</v>
      </c>
      <c r="Y638" t="s">
        <v>2466</v>
      </c>
      <c r="AA638" t="s">
        <v>133</v>
      </c>
      <c r="AC638" t="s">
        <v>2468</v>
      </c>
      <c r="AD638" t="s">
        <v>2227</v>
      </c>
      <c r="AF638" t="s">
        <v>124</v>
      </c>
      <c r="AG638" t="s">
        <v>112</v>
      </c>
      <c r="AH638" t="s">
        <v>124</v>
      </c>
      <c r="AI638" t="s">
        <v>112</v>
      </c>
      <c r="AJ638" t="s">
        <v>112</v>
      </c>
      <c r="AK638" t="s">
        <v>112</v>
      </c>
      <c r="AL638" t="s">
        <v>416</v>
      </c>
      <c r="AM638" t="s">
        <v>807</v>
      </c>
      <c r="AO638">
        <v>5855</v>
      </c>
      <c r="AP638">
        <v>102264</v>
      </c>
      <c r="AQ638">
        <v>11409</v>
      </c>
      <c r="AR638" t="s">
        <v>110</v>
      </c>
      <c r="AS638">
        <v>950</v>
      </c>
      <c r="AT638">
        <v>1530</v>
      </c>
      <c r="AU638">
        <v>950</v>
      </c>
      <c r="AV638">
        <v>1530</v>
      </c>
      <c r="BB638" t="s">
        <v>129</v>
      </c>
      <c r="BC638" t="s">
        <v>247</v>
      </c>
      <c r="BD638">
        <v>0</v>
      </c>
      <c r="BE638" t="s">
        <v>131</v>
      </c>
      <c r="BF638">
        <v>0</v>
      </c>
      <c r="BG638">
        <v>0</v>
      </c>
      <c r="BH638">
        <v>0</v>
      </c>
      <c r="BK638" t="s">
        <v>112</v>
      </c>
      <c r="BN638" t="s">
        <v>133</v>
      </c>
      <c r="BR638" t="s">
        <v>133</v>
      </c>
      <c r="BU638" t="s">
        <v>153</v>
      </c>
      <c r="BX638">
        <v>0</v>
      </c>
      <c r="BZ638">
        <v>0</v>
      </c>
      <c r="CA638">
        <v>4</v>
      </c>
      <c r="CB638">
        <v>0</v>
      </c>
      <c r="CC638">
        <v>0</v>
      </c>
      <c r="CE638" t="s">
        <v>117</v>
      </c>
      <c r="CF638" t="s">
        <v>110</v>
      </c>
      <c r="CK638" t="s">
        <v>112</v>
      </c>
      <c r="CL638">
        <v>0</v>
      </c>
      <c r="CM638">
        <v>0</v>
      </c>
      <c r="CP638">
        <v>0</v>
      </c>
      <c r="CQ638" t="s">
        <v>417</v>
      </c>
      <c r="CS638" t="s">
        <v>418</v>
      </c>
      <c r="CT638" t="s">
        <v>418</v>
      </c>
      <c r="CU638">
        <v>5</v>
      </c>
      <c r="CV638" t="s">
        <v>2470</v>
      </c>
      <c r="CW638" t="s">
        <v>2470</v>
      </c>
      <c r="CX638">
        <v>4</v>
      </c>
      <c r="CY638">
        <f t="shared" si="63"/>
        <v>2.5</v>
      </c>
      <c r="CZ638">
        <v>1.77417</v>
      </c>
      <c r="DA638">
        <v>0.92342299999999999</v>
      </c>
      <c r="DB638">
        <f t="shared" si="64"/>
        <v>1</v>
      </c>
      <c r="DF638">
        <v>8026</v>
      </c>
      <c r="DG638">
        <f t="shared" si="65"/>
        <v>16052</v>
      </c>
      <c r="DH638">
        <f t="shared" si="66"/>
        <v>4</v>
      </c>
      <c r="DI638">
        <v>401</v>
      </c>
      <c r="DJ638">
        <f t="shared" si="67"/>
        <v>802</v>
      </c>
      <c r="DK638">
        <f t="shared" si="68"/>
        <v>2</v>
      </c>
      <c r="DN638">
        <f>(DL638*InputWeights!$C$7+DB638*InputWeights!$C$6)</f>
        <v>0.5</v>
      </c>
      <c r="DO638">
        <f>(DD638*InputWeights!$C$12+DE638*InputWeights!$C$10+CU638*InputWeights!$C$11)</f>
        <v>2</v>
      </c>
      <c r="DP638">
        <f>(DC638*InputWeights!$C$18+DK638*InputWeights!$C$16+DH638*InputWeights!$C$15+CY638*InputWeights!$C$17)</f>
        <v>2.75</v>
      </c>
      <c r="DR638">
        <f>DN638*InputWeights!$C$5+DO638*InputWeights!$C$9+DP638*InputWeights!$C$14</f>
        <v>18.5</v>
      </c>
      <c r="DS638">
        <f>((_xlfn.RANK.EQ(DR638,$DR$2:$DR$1000,0))/(COUNT(DR$2:$DR$1000)))*100</f>
        <v>89.340813464235623</v>
      </c>
      <c r="DT638">
        <f t="shared" si="69"/>
        <v>0</v>
      </c>
    </row>
    <row r="639" spans="1:124" x14ac:dyDescent="0.25">
      <c r="A639" t="s">
        <v>2575</v>
      </c>
      <c r="B639" t="s">
        <v>108</v>
      </c>
      <c r="C639" t="s">
        <v>109</v>
      </c>
      <c r="D639" t="s">
        <v>397</v>
      </c>
      <c r="E639" t="s">
        <v>950</v>
      </c>
      <c r="F639">
        <v>528</v>
      </c>
      <c r="G639">
        <v>4</v>
      </c>
      <c r="H639">
        <v>0</v>
      </c>
      <c r="I639">
        <v>0</v>
      </c>
      <c r="J639">
        <v>0</v>
      </c>
      <c r="K639" t="s">
        <v>992</v>
      </c>
      <c r="L639" t="s">
        <v>110</v>
      </c>
      <c r="M639">
        <v>40</v>
      </c>
      <c r="N639" t="s">
        <v>147</v>
      </c>
      <c r="O639">
        <v>3</v>
      </c>
      <c r="Q639" t="s">
        <v>117</v>
      </c>
      <c r="R639">
        <v>0</v>
      </c>
      <c r="T639">
        <v>225</v>
      </c>
      <c r="V639">
        <v>7678</v>
      </c>
      <c r="W639" t="s">
        <v>116</v>
      </c>
      <c r="X639" t="s">
        <v>117</v>
      </c>
      <c r="Y639" t="s">
        <v>2211</v>
      </c>
      <c r="AA639" t="s">
        <v>133</v>
      </c>
      <c r="AC639" t="s">
        <v>2209</v>
      </c>
      <c r="AD639" t="s">
        <v>2220</v>
      </c>
      <c r="AF639" t="s">
        <v>124</v>
      </c>
      <c r="AG639" t="s">
        <v>112</v>
      </c>
      <c r="AH639" t="s">
        <v>124</v>
      </c>
      <c r="AI639" t="s">
        <v>112</v>
      </c>
      <c r="AJ639" t="s">
        <v>112</v>
      </c>
      <c r="AK639" t="s">
        <v>112</v>
      </c>
      <c r="AL639" t="s">
        <v>701</v>
      </c>
      <c r="AM639" t="s">
        <v>416</v>
      </c>
      <c r="AO639">
        <v>6090</v>
      </c>
      <c r="AP639">
        <v>102264</v>
      </c>
      <c r="AQ639">
        <v>16810</v>
      </c>
      <c r="AR639" t="s">
        <v>110</v>
      </c>
      <c r="AS639">
        <v>1371</v>
      </c>
      <c r="AT639">
        <v>1899</v>
      </c>
      <c r="AU639">
        <v>1371</v>
      </c>
      <c r="AV639">
        <v>1899</v>
      </c>
      <c r="BB639" t="s">
        <v>129</v>
      </c>
      <c r="BC639" t="s">
        <v>247</v>
      </c>
      <c r="BD639">
        <v>0</v>
      </c>
      <c r="BE639" t="s">
        <v>131</v>
      </c>
      <c r="BF639">
        <v>0</v>
      </c>
      <c r="BG639">
        <v>0</v>
      </c>
      <c r="BH639">
        <v>0</v>
      </c>
      <c r="BK639" t="s">
        <v>112</v>
      </c>
      <c r="BN639" t="s">
        <v>133</v>
      </c>
      <c r="BR639" t="s">
        <v>133</v>
      </c>
      <c r="BU639" t="s">
        <v>153</v>
      </c>
      <c r="BX639">
        <v>0</v>
      </c>
      <c r="BZ639">
        <v>0</v>
      </c>
      <c r="CA639">
        <v>4</v>
      </c>
      <c r="CB639">
        <v>0</v>
      </c>
      <c r="CC639">
        <v>0</v>
      </c>
      <c r="CE639" t="s">
        <v>117</v>
      </c>
      <c r="CF639" t="s">
        <v>110</v>
      </c>
      <c r="CK639" t="s">
        <v>112</v>
      </c>
      <c r="CL639">
        <v>0</v>
      </c>
      <c r="CM639">
        <v>0</v>
      </c>
      <c r="CP639">
        <v>0</v>
      </c>
      <c r="CQ639" t="s">
        <v>417</v>
      </c>
      <c r="CS639" t="s">
        <v>418</v>
      </c>
      <c r="CT639" t="s">
        <v>418</v>
      </c>
      <c r="CU639">
        <v>5</v>
      </c>
      <c r="CV639" t="s">
        <v>2580</v>
      </c>
      <c r="CW639" t="s">
        <v>2580</v>
      </c>
      <c r="CX639">
        <v>4</v>
      </c>
      <c r="CY639">
        <f t="shared" si="63"/>
        <v>2.5</v>
      </c>
      <c r="CZ639">
        <v>1.6833499999999999</v>
      </c>
      <c r="DA639">
        <v>0.97120300000000004</v>
      </c>
      <c r="DB639">
        <f t="shared" si="64"/>
        <v>1</v>
      </c>
      <c r="DF639">
        <v>7678</v>
      </c>
      <c r="DG639">
        <f t="shared" si="65"/>
        <v>15356</v>
      </c>
      <c r="DH639">
        <f t="shared" si="66"/>
        <v>4</v>
      </c>
      <c r="DI639">
        <v>307</v>
      </c>
      <c r="DJ639">
        <f t="shared" si="67"/>
        <v>614</v>
      </c>
      <c r="DK639">
        <f t="shared" si="68"/>
        <v>2</v>
      </c>
      <c r="DN639">
        <f>(DL639*InputWeights!$C$7+DB639*InputWeights!$C$6)</f>
        <v>0.5</v>
      </c>
      <c r="DO639">
        <f>(DD639*InputWeights!$C$12+DE639*InputWeights!$C$10+CU639*InputWeights!$C$11)</f>
        <v>2</v>
      </c>
      <c r="DP639">
        <f>(DC639*InputWeights!$C$18+DK639*InputWeights!$C$16+DH639*InputWeights!$C$15+CY639*InputWeights!$C$17)</f>
        <v>2.75</v>
      </c>
      <c r="DR639">
        <f>DN639*InputWeights!$C$5+DO639*InputWeights!$C$9+DP639*InputWeights!$C$14</f>
        <v>18.5</v>
      </c>
      <c r="DS639">
        <f>((_xlfn.RANK.EQ(DR639,$DR$2:$DR$1000,0))/(COUNT(DR$2:$DR$1000)))*100</f>
        <v>89.340813464235623</v>
      </c>
      <c r="DT639">
        <f t="shared" si="69"/>
        <v>0</v>
      </c>
    </row>
    <row r="640" spans="1:124" x14ac:dyDescent="0.25">
      <c r="A640" t="s">
        <v>2575</v>
      </c>
      <c r="B640" t="s">
        <v>108</v>
      </c>
      <c r="C640" t="s">
        <v>109</v>
      </c>
      <c r="D640" t="s">
        <v>397</v>
      </c>
      <c r="E640" t="s">
        <v>420</v>
      </c>
      <c r="F640">
        <v>580</v>
      </c>
      <c r="G640">
        <v>5</v>
      </c>
      <c r="H640">
        <v>0</v>
      </c>
      <c r="I640">
        <v>0</v>
      </c>
      <c r="J640">
        <v>0</v>
      </c>
      <c r="K640" t="s">
        <v>992</v>
      </c>
      <c r="L640" t="s">
        <v>110</v>
      </c>
      <c r="M640">
        <v>20</v>
      </c>
      <c r="N640" t="s">
        <v>147</v>
      </c>
      <c r="O640">
        <v>2</v>
      </c>
      <c r="Q640" t="s">
        <v>117</v>
      </c>
      <c r="R640">
        <v>0</v>
      </c>
      <c r="T640">
        <v>213</v>
      </c>
      <c r="V640">
        <v>7678</v>
      </c>
      <c r="W640" t="s">
        <v>116</v>
      </c>
      <c r="X640" t="s">
        <v>117</v>
      </c>
      <c r="Y640" t="s">
        <v>2211</v>
      </c>
      <c r="AA640" t="s">
        <v>133</v>
      </c>
      <c r="AC640" t="s">
        <v>2220</v>
      </c>
      <c r="AD640" t="s">
        <v>1237</v>
      </c>
      <c r="AF640" t="s">
        <v>124</v>
      </c>
      <c r="AG640" t="s">
        <v>112</v>
      </c>
      <c r="AH640" t="s">
        <v>124</v>
      </c>
      <c r="AI640" t="s">
        <v>112</v>
      </c>
      <c r="AJ640" t="s">
        <v>112</v>
      </c>
      <c r="AK640" t="s">
        <v>112</v>
      </c>
      <c r="AL640" t="s">
        <v>701</v>
      </c>
      <c r="AM640" t="s">
        <v>416</v>
      </c>
      <c r="AO640">
        <v>6091</v>
      </c>
      <c r="AP640">
        <v>102264</v>
      </c>
      <c r="AQ640">
        <v>16810</v>
      </c>
      <c r="AR640" t="s">
        <v>110</v>
      </c>
      <c r="AS640">
        <v>1899</v>
      </c>
      <c r="AT640">
        <v>2479</v>
      </c>
      <c r="AU640">
        <v>1899</v>
      </c>
      <c r="AV640">
        <v>2479</v>
      </c>
      <c r="BB640" t="s">
        <v>129</v>
      </c>
      <c r="BC640" t="s">
        <v>247</v>
      </c>
      <c r="BD640">
        <v>0</v>
      </c>
      <c r="BE640" t="s">
        <v>131</v>
      </c>
      <c r="BF640">
        <v>0</v>
      </c>
      <c r="BG640">
        <v>0</v>
      </c>
      <c r="BH640">
        <v>0</v>
      </c>
      <c r="BK640" t="s">
        <v>112</v>
      </c>
      <c r="BN640" t="s">
        <v>133</v>
      </c>
      <c r="BR640" t="s">
        <v>133</v>
      </c>
      <c r="BU640" t="s">
        <v>153</v>
      </c>
      <c r="BX640">
        <v>0</v>
      </c>
      <c r="BZ640">
        <v>0</v>
      </c>
      <c r="CA640">
        <v>4</v>
      </c>
      <c r="CB640">
        <v>0</v>
      </c>
      <c r="CC640">
        <v>0</v>
      </c>
      <c r="CE640" t="s">
        <v>117</v>
      </c>
      <c r="CF640" t="s">
        <v>110</v>
      </c>
      <c r="CK640" t="s">
        <v>112</v>
      </c>
      <c r="CL640">
        <v>0</v>
      </c>
      <c r="CM640">
        <v>0</v>
      </c>
      <c r="CP640">
        <v>0</v>
      </c>
      <c r="CQ640" t="s">
        <v>417</v>
      </c>
      <c r="CS640" t="s">
        <v>418</v>
      </c>
      <c r="CT640" t="s">
        <v>418</v>
      </c>
      <c r="CU640">
        <v>5</v>
      </c>
      <c r="CV640" t="s">
        <v>2581</v>
      </c>
      <c r="CW640" t="s">
        <v>2581</v>
      </c>
      <c r="CX640">
        <v>4</v>
      </c>
      <c r="CY640">
        <f t="shared" si="63"/>
        <v>2.5</v>
      </c>
      <c r="CZ640">
        <v>1.966</v>
      </c>
      <c r="DA640">
        <v>1.15116</v>
      </c>
      <c r="DB640">
        <f t="shared" si="64"/>
        <v>1</v>
      </c>
      <c r="DF640">
        <v>7678</v>
      </c>
      <c r="DG640">
        <f t="shared" si="65"/>
        <v>15356</v>
      </c>
      <c r="DH640">
        <f t="shared" si="66"/>
        <v>4</v>
      </c>
      <c r="DI640">
        <v>307</v>
      </c>
      <c r="DJ640">
        <f t="shared" si="67"/>
        <v>614</v>
      </c>
      <c r="DK640">
        <f t="shared" si="68"/>
        <v>2</v>
      </c>
      <c r="DN640">
        <f>(DL640*InputWeights!$C$7+DB640*InputWeights!$C$6)</f>
        <v>0.5</v>
      </c>
      <c r="DO640">
        <f>(DD640*InputWeights!$C$12+DE640*InputWeights!$C$10+CU640*InputWeights!$C$11)</f>
        <v>2</v>
      </c>
      <c r="DP640">
        <f>(DC640*InputWeights!$C$18+DK640*InputWeights!$C$16+DH640*InputWeights!$C$15+CY640*InputWeights!$C$17)</f>
        <v>2.75</v>
      </c>
      <c r="DR640">
        <f>DN640*InputWeights!$C$5+DO640*InputWeights!$C$9+DP640*InputWeights!$C$14</f>
        <v>18.5</v>
      </c>
      <c r="DS640">
        <f>((_xlfn.RANK.EQ(DR640,$DR$2:$DR$1000,0))/(COUNT(DR$2:$DR$1000)))*100</f>
        <v>89.340813464235623</v>
      </c>
      <c r="DT640">
        <f t="shared" si="69"/>
        <v>0</v>
      </c>
    </row>
    <row r="641" spans="1:124" x14ac:dyDescent="0.25">
      <c r="A641" t="s">
        <v>2575</v>
      </c>
      <c r="B641" t="s">
        <v>108</v>
      </c>
      <c r="C641" t="s">
        <v>109</v>
      </c>
      <c r="D641" t="s">
        <v>397</v>
      </c>
      <c r="E641" t="s">
        <v>666</v>
      </c>
      <c r="F641">
        <v>369</v>
      </c>
      <c r="G641">
        <v>6</v>
      </c>
      <c r="H641">
        <v>0</v>
      </c>
      <c r="I641">
        <v>0</v>
      </c>
      <c r="J641">
        <v>0</v>
      </c>
      <c r="K641" t="s">
        <v>992</v>
      </c>
      <c r="L641" t="s">
        <v>110</v>
      </c>
      <c r="M641">
        <v>20</v>
      </c>
      <c r="N641" t="s">
        <v>147</v>
      </c>
      <c r="O641">
        <v>2</v>
      </c>
      <c r="Q641" t="s">
        <v>117</v>
      </c>
      <c r="R641">
        <v>0</v>
      </c>
      <c r="T641">
        <v>213</v>
      </c>
      <c r="V641">
        <v>7678</v>
      </c>
      <c r="W641" t="s">
        <v>116</v>
      </c>
      <c r="X641" t="s">
        <v>117</v>
      </c>
      <c r="Y641" t="s">
        <v>2211</v>
      </c>
      <c r="AA641" t="s">
        <v>133</v>
      </c>
      <c r="AC641" t="s">
        <v>1237</v>
      </c>
      <c r="AD641" t="s">
        <v>2582</v>
      </c>
      <c r="AF641" t="s">
        <v>124</v>
      </c>
      <c r="AG641" t="s">
        <v>112</v>
      </c>
      <c r="AH641" t="s">
        <v>124</v>
      </c>
      <c r="AI641" t="s">
        <v>112</v>
      </c>
      <c r="AJ641" t="s">
        <v>112</v>
      </c>
      <c r="AK641" t="s">
        <v>112</v>
      </c>
      <c r="AL641" t="s">
        <v>701</v>
      </c>
      <c r="AM641" t="s">
        <v>416</v>
      </c>
      <c r="AO641">
        <v>6092</v>
      </c>
      <c r="AP641">
        <v>102264</v>
      </c>
      <c r="AQ641">
        <v>16810</v>
      </c>
      <c r="AR641" t="s">
        <v>110</v>
      </c>
      <c r="AS641">
        <v>2479</v>
      </c>
      <c r="AT641">
        <v>2848</v>
      </c>
      <c r="AU641">
        <v>2479</v>
      </c>
      <c r="AV641">
        <v>2848</v>
      </c>
      <c r="BB641" t="s">
        <v>129</v>
      </c>
      <c r="BC641" t="s">
        <v>247</v>
      </c>
      <c r="BD641">
        <v>0</v>
      </c>
      <c r="BE641" t="s">
        <v>131</v>
      </c>
      <c r="BF641">
        <v>0</v>
      </c>
      <c r="BG641">
        <v>0</v>
      </c>
      <c r="BH641">
        <v>0</v>
      </c>
      <c r="BK641" t="s">
        <v>112</v>
      </c>
      <c r="BN641" t="s">
        <v>133</v>
      </c>
      <c r="BR641" t="s">
        <v>133</v>
      </c>
      <c r="BU641" t="s">
        <v>153</v>
      </c>
      <c r="BX641">
        <v>0</v>
      </c>
      <c r="BZ641">
        <v>0</v>
      </c>
      <c r="CA641">
        <v>4</v>
      </c>
      <c r="CB641">
        <v>0</v>
      </c>
      <c r="CC641">
        <v>0</v>
      </c>
      <c r="CE641" t="s">
        <v>117</v>
      </c>
      <c r="CF641" t="s">
        <v>110</v>
      </c>
      <c r="CK641" t="s">
        <v>112</v>
      </c>
      <c r="CL641">
        <v>0</v>
      </c>
      <c r="CM641">
        <v>0</v>
      </c>
      <c r="CP641">
        <v>0</v>
      </c>
      <c r="CQ641" t="s">
        <v>417</v>
      </c>
      <c r="CS641" t="s">
        <v>418</v>
      </c>
      <c r="CT641" t="s">
        <v>418</v>
      </c>
      <c r="CU641">
        <v>5</v>
      </c>
      <c r="CV641" t="s">
        <v>2583</v>
      </c>
      <c r="CW641" t="s">
        <v>2583</v>
      </c>
      <c r="CX641">
        <v>4</v>
      </c>
      <c r="CY641">
        <f t="shared" si="63"/>
        <v>2.5</v>
      </c>
      <c r="CZ641">
        <v>4.3193999999999999</v>
      </c>
      <c r="DA641">
        <v>2.6987299999999999</v>
      </c>
      <c r="DB641">
        <f t="shared" si="64"/>
        <v>1</v>
      </c>
      <c r="DF641">
        <v>7678</v>
      </c>
      <c r="DG641">
        <f t="shared" si="65"/>
        <v>15356</v>
      </c>
      <c r="DH641">
        <f t="shared" si="66"/>
        <v>4</v>
      </c>
      <c r="DI641">
        <v>307</v>
      </c>
      <c r="DJ641">
        <f t="shared" si="67"/>
        <v>614</v>
      </c>
      <c r="DK641">
        <f t="shared" si="68"/>
        <v>2</v>
      </c>
      <c r="DN641">
        <f>(DL641*InputWeights!$C$7+DB641*InputWeights!$C$6)</f>
        <v>0.5</v>
      </c>
      <c r="DO641">
        <f>(DD641*InputWeights!$C$12+DE641*InputWeights!$C$10+CU641*InputWeights!$C$11)</f>
        <v>2</v>
      </c>
      <c r="DP641">
        <f>(DC641*InputWeights!$C$18+DK641*InputWeights!$C$16+DH641*InputWeights!$C$15+CY641*InputWeights!$C$17)</f>
        <v>2.75</v>
      </c>
      <c r="DR641">
        <f>DN641*InputWeights!$C$5+DO641*InputWeights!$C$9+DP641*InputWeights!$C$14</f>
        <v>18.5</v>
      </c>
      <c r="DS641">
        <f>((_xlfn.RANK.EQ(DR641,$DR$2:$DR$1000,0))/(COUNT(DR$2:$DR$1000)))*100</f>
        <v>89.340813464235623</v>
      </c>
      <c r="DT641">
        <f t="shared" si="69"/>
        <v>0</v>
      </c>
    </row>
    <row r="642" spans="1:124" x14ac:dyDescent="0.25">
      <c r="A642" t="s">
        <v>875</v>
      </c>
      <c r="B642" t="s">
        <v>108</v>
      </c>
      <c r="C642" t="s">
        <v>109</v>
      </c>
      <c r="D642" t="s">
        <v>110</v>
      </c>
      <c r="E642" t="s">
        <v>420</v>
      </c>
      <c r="F642">
        <v>3453</v>
      </c>
      <c r="G642">
        <v>4300</v>
      </c>
      <c r="H642">
        <v>0</v>
      </c>
      <c r="I642">
        <v>1900</v>
      </c>
      <c r="J642">
        <v>1997</v>
      </c>
      <c r="K642" t="s">
        <v>183</v>
      </c>
      <c r="L642" t="s">
        <v>114</v>
      </c>
      <c r="M642">
        <v>22</v>
      </c>
      <c r="N642" t="s">
        <v>177</v>
      </c>
      <c r="O642">
        <v>2</v>
      </c>
      <c r="Q642" t="s">
        <v>117</v>
      </c>
      <c r="R642">
        <v>0</v>
      </c>
      <c r="S642" t="s">
        <v>881</v>
      </c>
      <c r="T642">
        <v>146</v>
      </c>
      <c r="V642">
        <v>4671</v>
      </c>
      <c r="W642" t="s">
        <v>116</v>
      </c>
      <c r="X642" t="s">
        <v>117</v>
      </c>
      <c r="Y642" t="s">
        <v>882</v>
      </c>
      <c r="Z642" t="s">
        <v>119</v>
      </c>
      <c r="AA642" t="s">
        <v>877</v>
      </c>
      <c r="AC642" t="s">
        <v>218</v>
      </c>
      <c r="AD642" t="s">
        <v>160</v>
      </c>
      <c r="AE642" t="s">
        <v>364</v>
      </c>
      <c r="AF642" t="s">
        <v>124</v>
      </c>
      <c r="AG642" t="s">
        <v>112</v>
      </c>
      <c r="AH642" t="s">
        <v>124</v>
      </c>
      <c r="AI642" t="s">
        <v>112</v>
      </c>
      <c r="AJ642" t="s">
        <v>112</v>
      </c>
      <c r="AK642" t="s">
        <v>112</v>
      </c>
      <c r="AL642" t="s">
        <v>883</v>
      </c>
      <c r="AM642" t="s">
        <v>883</v>
      </c>
      <c r="AN642" t="s">
        <v>884</v>
      </c>
      <c r="AO642">
        <v>2217</v>
      </c>
      <c r="AP642">
        <v>102264</v>
      </c>
      <c r="AQ642">
        <v>185</v>
      </c>
      <c r="AR642" t="s">
        <v>110</v>
      </c>
      <c r="AS642">
        <v>9381</v>
      </c>
      <c r="AT642">
        <v>12834</v>
      </c>
      <c r="AU642">
        <v>9381</v>
      </c>
      <c r="AV642">
        <v>12834</v>
      </c>
      <c r="BB642" t="s">
        <v>129</v>
      </c>
      <c r="BC642" t="s">
        <v>130</v>
      </c>
      <c r="BD642">
        <v>79</v>
      </c>
      <c r="BE642" t="s">
        <v>131</v>
      </c>
      <c r="BF642">
        <v>2</v>
      </c>
      <c r="BG642">
        <v>2</v>
      </c>
      <c r="BH642">
        <v>2</v>
      </c>
      <c r="BI642" t="s">
        <v>131</v>
      </c>
      <c r="BJ642" t="s">
        <v>366</v>
      </c>
      <c r="BK642" t="s">
        <v>112</v>
      </c>
      <c r="BN642" t="s">
        <v>133</v>
      </c>
      <c r="BR642" t="s">
        <v>133</v>
      </c>
      <c r="BU642" t="s">
        <v>153</v>
      </c>
      <c r="BV642" t="s">
        <v>116</v>
      </c>
      <c r="BW642" t="s">
        <v>112</v>
      </c>
      <c r="BX642">
        <v>0</v>
      </c>
      <c r="BZ642">
        <v>0</v>
      </c>
      <c r="CA642">
        <v>1</v>
      </c>
      <c r="CB642">
        <v>0</v>
      </c>
      <c r="CC642">
        <v>0</v>
      </c>
      <c r="CD642" t="s">
        <v>117</v>
      </c>
      <c r="CE642" t="s">
        <v>117</v>
      </c>
      <c r="CF642" t="s">
        <v>110</v>
      </c>
      <c r="CG642" t="s">
        <v>110</v>
      </c>
      <c r="CH642" t="s">
        <v>117</v>
      </c>
      <c r="CI642" t="s">
        <v>117</v>
      </c>
      <c r="CJ642" t="s">
        <v>117</v>
      </c>
      <c r="CK642" t="s">
        <v>125</v>
      </c>
      <c r="CL642">
        <v>13</v>
      </c>
      <c r="CM642">
        <v>5</v>
      </c>
      <c r="CN642" t="s">
        <v>142</v>
      </c>
      <c r="CO642" t="s">
        <v>183</v>
      </c>
      <c r="CP642">
        <v>0</v>
      </c>
      <c r="CQ642" t="s">
        <v>135</v>
      </c>
      <c r="CR642" t="s">
        <v>135</v>
      </c>
      <c r="CS642" t="s">
        <v>156</v>
      </c>
      <c r="CT642" t="s">
        <v>184</v>
      </c>
      <c r="CU642">
        <v>7.5</v>
      </c>
      <c r="CV642" t="s">
        <v>885</v>
      </c>
      <c r="CW642" t="s">
        <v>885</v>
      </c>
      <c r="CX642">
        <v>4</v>
      </c>
      <c r="CY642">
        <f t="shared" ref="CY642:CY705" si="70">IF(CX642=1,10,IF(CX642=2,7.5,IF(CX642=3,7.5,IF(CX642=4,2.5,IF(CX642=5,2.5,IF(CX642=6,2.5,IF(CX642=7,1,5)))))))</f>
        <v>2.5</v>
      </c>
      <c r="CZ642">
        <v>5.9</v>
      </c>
      <c r="DA642">
        <v>5.8</v>
      </c>
      <c r="DB642">
        <f t="shared" ref="DB642:DB705" si="71">IF(DA642&lt;3,1,IF(DA642&lt;6,2.5,IF(DA642&lt;9,5,IF(DA642&lt;12,7.5,10))))</f>
        <v>2.5</v>
      </c>
      <c r="DF642">
        <v>4671</v>
      </c>
      <c r="DG642">
        <f t="shared" ref="DG642:DG705" si="72">DF642/L642*2</f>
        <v>4671</v>
      </c>
      <c r="DH642">
        <f t="shared" ref="DH642:DH705" si="73">IF(DG642&lt;5000, 1, IF(DG642&lt;10000, 2, IF(DG642&lt;15000, 3, IF(DG642&lt;20000, 4,IF(DG642&lt;25000, 5, IF(DG642&lt;30000, 6,IF(DG642&lt;35000,7,IF(DG642&lt;40000,8, IF(DG642&lt;45000,9,10)))))))))</f>
        <v>1</v>
      </c>
      <c r="DI642">
        <v>327</v>
      </c>
      <c r="DJ642">
        <f t="shared" ref="DJ642:DJ705" si="74">DI642/L642*2</f>
        <v>327</v>
      </c>
      <c r="DK642">
        <f t="shared" ref="DK642:DK705" si="75">IF(DJ642&lt;500, 1, IF(DJ642&lt;1000, 2, IF(DJ642&lt;2000, 3, IF(DJ642&lt;3000, 4,IF(DJ642&lt;4000, 5, IF(DJ642&lt;5000, 6,IF(DJ642&lt;6000,7,IF(DJ642&lt;7000,8, IF(DJ642&lt;8000,9,10)))))))))</f>
        <v>1</v>
      </c>
      <c r="DN642">
        <f>(DL642*InputWeights!$C$7+DB642*InputWeights!$C$6)</f>
        <v>1.25</v>
      </c>
      <c r="DO642">
        <f>(DD642*InputWeights!$C$12+DE642*InputWeights!$C$10+CU642*InputWeights!$C$11)</f>
        <v>3</v>
      </c>
      <c r="DP642">
        <f>(DC642*InputWeights!$C$18+DK642*InputWeights!$C$16+DH642*InputWeights!$C$15+CY642*InputWeights!$C$17)</f>
        <v>1.35</v>
      </c>
      <c r="DR642">
        <f>DN642*InputWeights!$C$5+DO642*InputWeights!$C$9+DP642*InputWeights!$C$14</f>
        <v>18.149999999999999</v>
      </c>
      <c r="DS642">
        <f>((_xlfn.RANK.EQ(DR642,$DR$2:$DR$1000,0))/(COUNT(DR$2:$DR$1000)))*100</f>
        <v>89.90182328190744</v>
      </c>
      <c r="DT642">
        <f t="shared" ref="DT642:DT705" si="76">IF(DS642&lt;1,1,IF(DS642&lt;5,5,IF(DS642&lt;10,10,IF(DS642&lt;15,15,IF(DS642&lt;20,20,IF(DS642&lt;25,25,0))))))</f>
        <v>0</v>
      </c>
    </row>
    <row r="643" spans="1:124" x14ac:dyDescent="0.25">
      <c r="A643" t="s">
        <v>1013</v>
      </c>
      <c r="B643" t="s">
        <v>108</v>
      </c>
      <c r="C643" t="s">
        <v>109</v>
      </c>
      <c r="D643" t="s">
        <v>110</v>
      </c>
      <c r="E643" t="s">
        <v>411</v>
      </c>
      <c r="F643">
        <v>611</v>
      </c>
      <c r="G643">
        <v>2600</v>
      </c>
      <c r="H643">
        <v>0</v>
      </c>
      <c r="I643">
        <v>1955</v>
      </c>
      <c r="J643">
        <v>1955</v>
      </c>
      <c r="K643" t="s">
        <v>183</v>
      </c>
      <c r="L643" t="s">
        <v>114</v>
      </c>
      <c r="M643">
        <v>32</v>
      </c>
      <c r="N643" t="s">
        <v>177</v>
      </c>
      <c r="O643">
        <v>2</v>
      </c>
      <c r="Q643" t="s">
        <v>117</v>
      </c>
      <c r="R643">
        <v>0</v>
      </c>
      <c r="S643" t="s">
        <v>1014</v>
      </c>
      <c r="T643">
        <v>196</v>
      </c>
      <c r="V643">
        <v>3610</v>
      </c>
      <c r="W643" t="s">
        <v>116</v>
      </c>
      <c r="X643" t="s">
        <v>117</v>
      </c>
      <c r="Y643" t="s">
        <v>1015</v>
      </c>
      <c r="Z643" t="s">
        <v>119</v>
      </c>
      <c r="AA643" t="s">
        <v>1016</v>
      </c>
      <c r="AC643" t="s">
        <v>1017</v>
      </c>
      <c r="AD643" t="s">
        <v>1018</v>
      </c>
      <c r="AE643" t="s">
        <v>364</v>
      </c>
      <c r="AF643" t="s">
        <v>116</v>
      </c>
      <c r="AG643" t="s">
        <v>112</v>
      </c>
      <c r="AH643" t="s">
        <v>124</v>
      </c>
      <c r="AI643" t="s">
        <v>112</v>
      </c>
      <c r="AJ643" t="s">
        <v>112</v>
      </c>
      <c r="AK643" t="s">
        <v>112</v>
      </c>
      <c r="AL643" t="s">
        <v>1019</v>
      </c>
      <c r="AM643" t="s">
        <v>416</v>
      </c>
      <c r="AN643" t="s">
        <v>416</v>
      </c>
      <c r="AO643">
        <v>2610</v>
      </c>
      <c r="AP643">
        <v>102264</v>
      </c>
      <c r="AQ643">
        <v>219</v>
      </c>
      <c r="AR643" t="s">
        <v>110</v>
      </c>
      <c r="AS643">
        <v>0</v>
      </c>
      <c r="AT643">
        <v>611</v>
      </c>
      <c r="AU643">
        <v>0</v>
      </c>
      <c r="AV643">
        <v>611</v>
      </c>
      <c r="BB643" t="s">
        <v>129</v>
      </c>
      <c r="BC643" t="s">
        <v>855</v>
      </c>
      <c r="BD643">
        <v>79</v>
      </c>
      <c r="BE643" t="s">
        <v>131</v>
      </c>
      <c r="BF643">
        <v>1</v>
      </c>
      <c r="BG643">
        <v>1</v>
      </c>
      <c r="BH643">
        <v>1</v>
      </c>
      <c r="BI643" t="s">
        <v>131</v>
      </c>
      <c r="BJ643" t="s">
        <v>366</v>
      </c>
      <c r="BK643" t="s">
        <v>112</v>
      </c>
      <c r="BN643" t="s">
        <v>133</v>
      </c>
      <c r="BR643" t="s">
        <v>133</v>
      </c>
      <c r="BU643" t="s">
        <v>112</v>
      </c>
      <c r="BV643" t="s">
        <v>116</v>
      </c>
      <c r="BW643" t="s">
        <v>112</v>
      </c>
      <c r="BX643">
        <v>0</v>
      </c>
      <c r="BZ643">
        <v>0</v>
      </c>
      <c r="CA643">
        <v>1</v>
      </c>
      <c r="CB643">
        <v>0</v>
      </c>
      <c r="CC643">
        <v>0</v>
      </c>
      <c r="CD643" t="s">
        <v>117</v>
      </c>
      <c r="CE643" t="s">
        <v>117</v>
      </c>
      <c r="CF643" t="s">
        <v>110</v>
      </c>
      <c r="CG643" t="s">
        <v>117</v>
      </c>
      <c r="CH643" t="s">
        <v>117</v>
      </c>
      <c r="CI643" t="s">
        <v>117</v>
      </c>
      <c r="CJ643" t="s">
        <v>117</v>
      </c>
      <c r="CK643" t="s">
        <v>125</v>
      </c>
      <c r="CL643">
        <v>1</v>
      </c>
      <c r="CM643">
        <v>1</v>
      </c>
      <c r="CN643" t="s">
        <v>134</v>
      </c>
      <c r="CO643" t="s">
        <v>183</v>
      </c>
      <c r="CP643">
        <v>0</v>
      </c>
      <c r="CQ643" t="s">
        <v>143</v>
      </c>
      <c r="CR643" t="s">
        <v>143</v>
      </c>
      <c r="CS643" t="s">
        <v>136</v>
      </c>
      <c r="CT643" t="s">
        <v>184</v>
      </c>
      <c r="CU643">
        <v>7.5</v>
      </c>
      <c r="CV643" t="s">
        <v>1020</v>
      </c>
      <c r="CW643" t="s">
        <v>1020</v>
      </c>
      <c r="CX643">
        <v>4</v>
      </c>
      <c r="CY643">
        <f t="shared" si="70"/>
        <v>2.5</v>
      </c>
      <c r="CZ643">
        <v>7.4</v>
      </c>
      <c r="DA643">
        <v>5.6</v>
      </c>
      <c r="DB643">
        <f t="shared" si="71"/>
        <v>2.5</v>
      </c>
      <c r="DF643">
        <v>3610</v>
      </c>
      <c r="DG643">
        <f t="shared" si="72"/>
        <v>3610</v>
      </c>
      <c r="DH643">
        <f t="shared" si="73"/>
        <v>1</v>
      </c>
      <c r="DI643">
        <v>253</v>
      </c>
      <c r="DJ643">
        <f t="shared" si="74"/>
        <v>253</v>
      </c>
      <c r="DK643">
        <f t="shared" si="75"/>
        <v>1</v>
      </c>
      <c r="DN643">
        <f>(DL643*InputWeights!$C$7+DB643*InputWeights!$C$6)</f>
        <v>1.25</v>
      </c>
      <c r="DO643">
        <f>(DD643*InputWeights!$C$12+DE643*InputWeights!$C$10+CU643*InputWeights!$C$11)</f>
        <v>3</v>
      </c>
      <c r="DP643">
        <f>(DC643*InputWeights!$C$18+DK643*InputWeights!$C$16+DH643*InputWeights!$C$15+CY643*InputWeights!$C$17)</f>
        <v>1.35</v>
      </c>
      <c r="DR643">
        <f>DN643*InputWeights!$C$5+DO643*InputWeights!$C$9+DP643*InputWeights!$C$14</f>
        <v>18.149999999999999</v>
      </c>
      <c r="DS643">
        <f>((_xlfn.RANK.EQ(DR643,$DR$2:$DR$1000,0))/(COUNT(DR$2:$DR$1000)))*100</f>
        <v>89.90182328190744</v>
      </c>
      <c r="DT643">
        <f t="shared" si="76"/>
        <v>0</v>
      </c>
    </row>
    <row r="644" spans="1:124" x14ac:dyDescent="0.25">
      <c r="A644" t="s">
        <v>1314</v>
      </c>
      <c r="B644" t="s">
        <v>108</v>
      </c>
      <c r="C644" t="s">
        <v>109</v>
      </c>
      <c r="D644" t="s">
        <v>110</v>
      </c>
      <c r="E644" t="s">
        <v>451</v>
      </c>
      <c r="F644">
        <v>1584</v>
      </c>
      <c r="G644">
        <v>20001200</v>
      </c>
      <c r="H644">
        <v>0</v>
      </c>
      <c r="I644">
        <v>1985</v>
      </c>
      <c r="J644">
        <v>1985</v>
      </c>
      <c r="K644" t="s">
        <v>183</v>
      </c>
      <c r="L644" t="s">
        <v>114</v>
      </c>
      <c r="M644">
        <v>20</v>
      </c>
      <c r="N644" t="s">
        <v>229</v>
      </c>
      <c r="O644">
        <v>2</v>
      </c>
      <c r="Q644" t="s">
        <v>117</v>
      </c>
      <c r="R644">
        <v>0</v>
      </c>
      <c r="S644" t="s">
        <v>1256</v>
      </c>
      <c r="T644">
        <v>239</v>
      </c>
      <c r="V644">
        <v>4185</v>
      </c>
      <c r="W644" t="s">
        <v>116</v>
      </c>
      <c r="X644" t="s">
        <v>117</v>
      </c>
      <c r="Y644" t="s">
        <v>1320</v>
      </c>
      <c r="AA644" t="s">
        <v>133</v>
      </c>
      <c r="AC644" t="s">
        <v>1325</v>
      </c>
      <c r="AD644" t="s">
        <v>1327</v>
      </c>
      <c r="AE644" t="s">
        <v>364</v>
      </c>
      <c r="AF644" t="s">
        <v>124</v>
      </c>
      <c r="AG644" t="s">
        <v>112</v>
      </c>
      <c r="AH644" t="s">
        <v>124</v>
      </c>
      <c r="AI644" t="s">
        <v>112</v>
      </c>
      <c r="AJ644" t="s">
        <v>112</v>
      </c>
      <c r="AK644" t="s">
        <v>112</v>
      </c>
      <c r="AL644" t="s">
        <v>341</v>
      </c>
      <c r="AM644" t="s">
        <v>307</v>
      </c>
      <c r="AN644" t="s">
        <v>1328</v>
      </c>
      <c r="AO644">
        <v>3120</v>
      </c>
      <c r="AP644">
        <v>102264</v>
      </c>
      <c r="AQ644">
        <v>303</v>
      </c>
      <c r="AR644" t="s">
        <v>110</v>
      </c>
      <c r="AS644">
        <v>12587</v>
      </c>
      <c r="AT644">
        <v>14171</v>
      </c>
      <c r="AU644">
        <v>12587</v>
      </c>
      <c r="AV644">
        <v>14171</v>
      </c>
      <c r="BB644" t="s">
        <v>129</v>
      </c>
      <c r="BC644" t="s">
        <v>855</v>
      </c>
      <c r="BD644">
        <v>66</v>
      </c>
      <c r="BE644" t="s">
        <v>131</v>
      </c>
      <c r="BF644">
        <v>1</v>
      </c>
      <c r="BG644">
        <v>3</v>
      </c>
      <c r="BH644">
        <v>3</v>
      </c>
      <c r="BI644" t="s">
        <v>131</v>
      </c>
      <c r="BJ644" t="s">
        <v>366</v>
      </c>
      <c r="BK644" t="s">
        <v>112</v>
      </c>
      <c r="BN644" t="s">
        <v>133</v>
      </c>
      <c r="BR644" t="s">
        <v>133</v>
      </c>
      <c r="BU644" t="s">
        <v>112</v>
      </c>
      <c r="BV644" t="s">
        <v>116</v>
      </c>
      <c r="BW644" t="s">
        <v>112</v>
      </c>
      <c r="BX644">
        <v>0</v>
      </c>
      <c r="BZ644">
        <v>0</v>
      </c>
      <c r="CA644">
        <v>1</v>
      </c>
      <c r="CB644">
        <v>0</v>
      </c>
      <c r="CC644">
        <v>0</v>
      </c>
      <c r="CD644" t="s">
        <v>117</v>
      </c>
      <c r="CE644" t="s">
        <v>117</v>
      </c>
      <c r="CF644" t="s">
        <v>110</v>
      </c>
      <c r="CG644" t="s">
        <v>117</v>
      </c>
      <c r="CH644" t="s">
        <v>117</v>
      </c>
      <c r="CI644" t="s">
        <v>117</v>
      </c>
      <c r="CJ644" t="s">
        <v>117</v>
      </c>
      <c r="CK644" t="s">
        <v>112</v>
      </c>
      <c r="CL644">
        <v>7</v>
      </c>
      <c r="CM644">
        <v>5</v>
      </c>
      <c r="CN644" t="s">
        <v>134</v>
      </c>
      <c r="CO644" t="s">
        <v>183</v>
      </c>
      <c r="CP644">
        <v>0</v>
      </c>
      <c r="CQ644" t="s">
        <v>143</v>
      </c>
      <c r="CR644" t="s">
        <v>143</v>
      </c>
      <c r="CS644" t="s">
        <v>136</v>
      </c>
      <c r="CT644" t="s">
        <v>184</v>
      </c>
      <c r="CU644">
        <v>7.5</v>
      </c>
      <c r="CV644" t="s">
        <v>1329</v>
      </c>
      <c r="CW644" t="s">
        <v>1329</v>
      </c>
      <c r="CX644">
        <v>4</v>
      </c>
      <c r="CY644">
        <f t="shared" si="70"/>
        <v>2.5</v>
      </c>
      <c r="CZ644">
        <v>8.1333000000000002</v>
      </c>
      <c r="DA644">
        <v>4.1452900000000001</v>
      </c>
      <c r="DB644">
        <f t="shared" si="71"/>
        <v>2.5</v>
      </c>
      <c r="DF644">
        <v>4185</v>
      </c>
      <c r="DG644">
        <f t="shared" si="72"/>
        <v>4185</v>
      </c>
      <c r="DH644">
        <f t="shared" si="73"/>
        <v>1</v>
      </c>
      <c r="DI644">
        <v>276</v>
      </c>
      <c r="DJ644">
        <f t="shared" si="74"/>
        <v>276</v>
      </c>
      <c r="DK644">
        <f t="shared" si="75"/>
        <v>1</v>
      </c>
      <c r="DN644">
        <f>(DL644*InputWeights!$C$7+DB644*InputWeights!$C$6)</f>
        <v>1.25</v>
      </c>
      <c r="DO644">
        <f>(DD644*InputWeights!$C$12+DE644*InputWeights!$C$10+CU644*InputWeights!$C$11)</f>
        <v>3</v>
      </c>
      <c r="DP644">
        <f>(DC644*InputWeights!$C$18+DK644*InputWeights!$C$16+DH644*InputWeights!$C$15+CY644*InputWeights!$C$17)</f>
        <v>1.35</v>
      </c>
      <c r="DR644">
        <f>DN644*InputWeights!$C$5+DO644*InputWeights!$C$9+DP644*InputWeights!$C$14</f>
        <v>18.149999999999999</v>
      </c>
      <c r="DS644">
        <f>((_xlfn.RANK.EQ(DR644,$DR$2:$DR$1000,0))/(COUNT(DR$2:$DR$1000)))*100</f>
        <v>89.90182328190744</v>
      </c>
      <c r="DT644">
        <f t="shared" si="76"/>
        <v>0</v>
      </c>
    </row>
    <row r="645" spans="1:124" x14ac:dyDescent="0.25">
      <c r="A645" t="s">
        <v>1393</v>
      </c>
      <c r="B645" t="s">
        <v>108</v>
      </c>
      <c r="C645" t="s">
        <v>109</v>
      </c>
      <c r="D645" t="s">
        <v>110</v>
      </c>
      <c r="E645" t="s">
        <v>333</v>
      </c>
      <c r="F645">
        <v>893</v>
      </c>
      <c r="G645">
        <v>20000300</v>
      </c>
      <c r="H645">
        <v>0</v>
      </c>
      <c r="I645">
        <v>1952</v>
      </c>
      <c r="J645">
        <v>1998</v>
      </c>
      <c r="K645" t="s">
        <v>183</v>
      </c>
      <c r="L645" t="s">
        <v>114</v>
      </c>
      <c r="M645">
        <v>24</v>
      </c>
      <c r="N645" t="s">
        <v>358</v>
      </c>
      <c r="O645">
        <v>2</v>
      </c>
      <c r="Q645" t="s">
        <v>117</v>
      </c>
      <c r="R645">
        <v>0</v>
      </c>
      <c r="S645" t="s">
        <v>1394</v>
      </c>
      <c r="T645">
        <v>262</v>
      </c>
      <c r="V645">
        <v>4970</v>
      </c>
      <c r="W645" t="s">
        <v>116</v>
      </c>
      <c r="X645" t="s">
        <v>117</v>
      </c>
      <c r="Y645" t="s">
        <v>1395</v>
      </c>
      <c r="AA645" t="s">
        <v>133</v>
      </c>
      <c r="AC645" t="s">
        <v>349</v>
      </c>
      <c r="AD645" t="s">
        <v>1396</v>
      </c>
      <c r="AE645" t="s">
        <v>364</v>
      </c>
      <c r="AF645" t="s">
        <v>124</v>
      </c>
      <c r="AG645" t="s">
        <v>112</v>
      </c>
      <c r="AH645" t="s">
        <v>124</v>
      </c>
      <c r="AI645" t="s">
        <v>112</v>
      </c>
      <c r="AJ645" t="s">
        <v>112</v>
      </c>
      <c r="AK645" t="s">
        <v>112</v>
      </c>
      <c r="AL645" t="s">
        <v>807</v>
      </c>
      <c r="AM645" t="s">
        <v>416</v>
      </c>
      <c r="AN645" t="s">
        <v>416</v>
      </c>
      <c r="AO645">
        <v>3206</v>
      </c>
      <c r="AP645">
        <v>102264</v>
      </c>
      <c r="AQ645">
        <v>321</v>
      </c>
      <c r="AR645" t="s">
        <v>110</v>
      </c>
      <c r="AS645">
        <v>5032</v>
      </c>
      <c r="AT645">
        <v>5925</v>
      </c>
      <c r="AU645">
        <v>5032</v>
      </c>
      <c r="AV645">
        <v>5925</v>
      </c>
      <c r="BB645" t="s">
        <v>129</v>
      </c>
      <c r="BC645" t="s">
        <v>704</v>
      </c>
      <c r="BD645">
        <v>71</v>
      </c>
      <c r="BE645" t="s">
        <v>131</v>
      </c>
      <c r="BF645">
        <v>2</v>
      </c>
      <c r="BG645">
        <v>4</v>
      </c>
      <c r="BH645">
        <v>4</v>
      </c>
      <c r="BI645" t="s">
        <v>131</v>
      </c>
      <c r="BJ645" t="s">
        <v>366</v>
      </c>
      <c r="BK645" t="s">
        <v>112</v>
      </c>
      <c r="BN645" t="s">
        <v>133</v>
      </c>
      <c r="BR645" t="s">
        <v>133</v>
      </c>
      <c r="BU645" t="s">
        <v>153</v>
      </c>
      <c r="BV645" t="s">
        <v>116</v>
      </c>
      <c r="BW645" t="s">
        <v>112</v>
      </c>
      <c r="BX645">
        <v>0</v>
      </c>
      <c r="BZ645">
        <v>0</v>
      </c>
      <c r="CA645">
        <v>1</v>
      </c>
      <c r="CB645">
        <v>0</v>
      </c>
      <c r="CC645">
        <v>0</v>
      </c>
      <c r="CD645" t="s">
        <v>117</v>
      </c>
      <c r="CE645" t="s">
        <v>117</v>
      </c>
      <c r="CF645" t="s">
        <v>110</v>
      </c>
      <c r="CG645" t="s">
        <v>117</v>
      </c>
      <c r="CH645" t="s">
        <v>117</v>
      </c>
      <c r="CI645" t="s">
        <v>117</v>
      </c>
      <c r="CJ645" t="s">
        <v>117</v>
      </c>
      <c r="CK645" t="s">
        <v>112</v>
      </c>
      <c r="CL645">
        <v>5</v>
      </c>
      <c r="CM645">
        <v>1</v>
      </c>
      <c r="CN645" t="s">
        <v>134</v>
      </c>
      <c r="CO645" t="s">
        <v>183</v>
      </c>
      <c r="CP645">
        <v>0</v>
      </c>
      <c r="CQ645" t="s">
        <v>135</v>
      </c>
      <c r="CR645" t="s">
        <v>135</v>
      </c>
      <c r="CS645" t="s">
        <v>136</v>
      </c>
      <c r="CT645" t="s">
        <v>184</v>
      </c>
      <c r="CU645">
        <v>7.5</v>
      </c>
      <c r="CV645" t="s">
        <v>1397</v>
      </c>
      <c r="CW645" t="s">
        <v>1397</v>
      </c>
      <c r="CX645">
        <v>5</v>
      </c>
      <c r="CY645">
        <f t="shared" si="70"/>
        <v>2.5</v>
      </c>
      <c r="CZ645">
        <v>9.2335799999999999</v>
      </c>
      <c r="DA645">
        <v>5.2748100000000004</v>
      </c>
      <c r="DB645">
        <f t="shared" si="71"/>
        <v>2.5</v>
      </c>
      <c r="DF645">
        <v>4970</v>
      </c>
      <c r="DG645">
        <f t="shared" si="72"/>
        <v>4970</v>
      </c>
      <c r="DH645">
        <f t="shared" si="73"/>
        <v>1</v>
      </c>
      <c r="DI645">
        <v>49</v>
      </c>
      <c r="DJ645">
        <f t="shared" si="74"/>
        <v>49</v>
      </c>
      <c r="DK645">
        <f t="shared" si="75"/>
        <v>1</v>
      </c>
      <c r="DN645">
        <f>(DL645*InputWeights!$C$7+DB645*InputWeights!$C$6)</f>
        <v>1.25</v>
      </c>
      <c r="DO645">
        <f>(DD645*InputWeights!$C$12+DE645*InputWeights!$C$10+CU645*InputWeights!$C$11)</f>
        <v>3</v>
      </c>
      <c r="DP645">
        <f>(DC645*InputWeights!$C$18+DK645*InputWeights!$C$16+DH645*InputWeights!$C$15+CY645*InputWeights!$C$17)</f>
        <v>1.35</v>
      </c>
      <c r="DR645">
        <f>DN645*InputWeights!$C$5+DO645*InputWeights!$C$9+DP645*InputWeights!$C$14</f>
        <v>18.149999999999999</v>
      </c>
      <c r="DS645">
        <f>((_xlfn.RANK.EQ(DR645,$DR$2:$DR$1000,0))/(COUNT(DR$2:$DR$1000)))*100</f>
        <v>89.90182328190744</v>
      </c>
      <c r="DT645">
        <f t="shared" si="76"/>
        <v>0</v>
      </c>
    </row>
    <row r="646" spans="1:124" x14ac:dyDescent="0.25">
      <c r="A646" t="s">
        <v>1589</v>
      </c>
      <c r="B646" t="s">
        <v>108</v>
      </c>
      <c r="C646" t="s">
        <v>109</v>
      </c>
      <c r="D646" t="s">
        <v>110</v>
      </c>
      <c r="E646" t="s">
        <v>303</v>
      </c>
      <c r="F646">
        <v>2646</v>
      </c>
      <c r="G646">
        <v>20002400</v>
      </c>
      <c r="H646">
        <v>0</v>
      </c>
      <c r="I646">
        <v>1985</v>
      </c>
      <c r="J646">
        <v>2007</v>
      </c>
      <c r="K646" t="s">
        <v>183</v>
      </c>
      <c r="L646" t="s">
        <v>114</v>
      </c>
      <c r="M646">
        <v>21</v>
      </c>
      <c r="N646" t="s">
        <v>229</v>
      </c>
      <c r="O646">
        <v>2</v>
      </c>
      <c r="Q646" t="s">
        <v>117</v>
      </c>
      <c r="R646">
        <v>0</v>
      </c>
      <c r="S646" t="s">
        <v>1394</v>
      </c>
      <c r="T646">
        <v>143</v>
      </c>
      <c r="V646">
        <v>6884</v>
      </c>
      <c r="W646" t="s">
        <v>116</v>
      </c>
      <c r="X646" t="s">
        <v>117</v>
      </c>
      <c r="Y646" t="s">
        <v>1609</v>
      </c>
      <c r="AA646" t="s">
        <v>133</v>
      </c>
      <c r="AC646" t="s">
        <v>1610</v>
      </c>
      <c r="AD646" t="s">
        <v>1611</v>
      </c>
      <c r="AE646" t="s">
        <v>426</v>
      </c>
      <c r="AF646" t="s">
        <v>124</v>
      </c>
      <c r="AG646" t="s">
        <v>112</v>
      </c>
      <c r="AH646" t="s">
        <v>124</v>
      </c>
      <c r="AI646" t="s">
        <v>112</v>
      </c>
      <c r="AJ646" t="s">
        <v>112</v>
      </c>
      <c r="AK646" t="s">
        <v>112</v>
      </c>
      <c r="AL646" t="s">
        <v>1068</v>
      </c>
      <c r="AM646" t="s">
        <v>1612</v>
      </c>
      <c r="AN646" t="s">
        <v>1613</v>
      </c>
      <c r="AO646">
        <v>3640</v>
      </c>
      <c r="AP646">
        <v>102264</v>
      </c>
      <c r="AQ646">
        <v>433</v>
      </c>
      <c r="AR646" t="s">
        <v>110</v>
      </c>
      <c r="AS646">
        <v>33995</v>
      </c>
      <c r="AT646">
        <v>36641</v>
      </c>
      <c r="AU646">
        <v>33995</v>
      </c>
      <c r="AV646">
        <v>36641</v>
      </c>
      <c r="BB646" t="s">
        <v>129</v>
      </c>
      <c r="BC646" t="s">
        <v>292</v>
      </c>
      <c r="BD646">
        <v>72</v>
      </c>
      <c r="BE646" t="s">
        <v>131</v>
      </c>
      <c r="BF646">
        <v>2</v>
      </c>
      <c r="BG646">
        <v>4</v>
      </c>
      <c r="BH646">
        <v>4</v>
      </c>
      <c r="BI646" t="s">
        <v>154</v>
      </c>
      <c r="BJ646" t="s">
        <v>182</v>
      </c>
      <c r="BK646" t="s">
        <v>112</v>
      </c>
      <c r="BN646" t="s">
        <v>133</v>
      </c>
      <c r="BR646" t="s">
        <v>133</v>
      </c>
      <c r="BU646" t="s">
        <v>153</v>
      </c>
      <c r="BV646" t="s">
        <v>116</v>
      </c>
      <c r="BW646" t="s">
        <v>112</v>
      </c>
      <c r="BX646">
        <v>0</v>
      </c>
      <c r="BZ646">
        <v>0</v>
      </c>
      <c r="CA646">
        <v>1</v>
      </c>
      <c r="CB646">
        <v>0</v>
      </c>
      <c r="CC646">
        <v>0</v>
      </c>
      <c r="CD646" t="s">
        <v>117</v>
      </c>
      <c r="CE646" t="s">
        <v>117</v>
      </c>
      <c r="CF646" t="s">
        <v>110</v>
      </c>
      <c r="CG646" t="s">
        <v>117</v>
      </c>
      <c r="CH646" t="s">
        <v>117</v>
      </c>
      <c r="CI646" t="s">
        <v>117</v>
      </c>
      <c r="CJ646" t="s">
        <v>117</v>
      </c>
      <c r="CK646" t="s">
        <v>112</v>
      </c>
      <c r="CL646">
        <v>4</v>
      </c>
      <c r="CM646">
        <v>1</v>
      </c>
      <c r="CN646" t="s">
        <v>134</v>
      </c>
      <c r="CO646" t="s">
        <v>183</v>
      </c>
      <c r="CP646">
        <v>0</v>
      </c>
      <c r="CQ646" t="s">
        <v>135</v>
      </c>
      <c r="CR646" t="s">
        <v>135</v>
      </c>
      <c r="CS646" t="s">
        <v>156</v>
      </c>
      <c r="CT646" t="s">
        <v>184</v>
      </c>
      <c r="CU646">
        <v>7.5</v>
      </c>
      <c r="CV646" t="s">
        <v>1614</v>
      </c>
      <c r="CW646" t="s">
        <v>1614</v>
      </c>
      <c r="CX646">
        <v>4</v>
      </c>
      <c r="CY646">
        <f t="shared" si="70"/>
        <v>2.5</v>
      </c>
      <c r="CZ646">
        <v>0.91113299999999997</v>
      </c>
      <c r="DA646">
        <v>0.34965000000000002</v>
      </c>
      <c r="DB646">
        <f t="shared" si="71"/>
        <v>1</v>
      </c>
      <c r="DF646">
        <v>6884</v>
      </c>
      <c r="DG646">
        <f t="shared" si="72"/>
        <v>6884</v>
      </c>
      <c r="DH646">
        <f t="shared" si="73"/>
        <v>2</v>
      </c>
      <c r="DI646">
        <v>129</v>
      </c>
      <c r="DJ646">
        <f t="shared" si="74"/>
        <v>129</v>
      </c>
      <c r="DK646">
        <f t="shared" si="75"/>
        <v>1</v>
      </c>
      <c r="DN646">
        <f>(DL646*InputWeights!$C$7+DB646*InputWeights!$C$6)</f>
        <v>0.5</v>
      </c>
      <c r="DO646">
        <f>(DD646*InputWeights!$C$12+DE646*InputWeights!$C$10+CU646*InputWeights!$C$11)</f>
        <v>3</v>
      </c>
      <c r="DP646">
        <f>(DC646*InputWeights!$C$18+DK646*InputWeights!$C$16+DH646*InputWeights!$C$15+CY646*InputWeights!$C$17)</f>
        <v>1.75</v>
      </c>
      <c r="DR646">
        <f>DN646*InputWeights!$C$5+DO646*InputWeights!$C$9+DP646*InputWeights!$C$14</f>
        <v>17.5</v>
      </c>
      <c r="DS646">
        <f>((_xlfn.RANK.EQ(DR646,$DR$2:$DR$1000,0))/(COUNT(DR$2:$DR$1000)))*100</f>
        <v>90.462833099579242</v>
      </c>
      <c r="DT646">
        <f t="shared" si="76"/>
        <v>0</v>
      </c>
    </row>
    <row r="647" spans="1:124" x14ac:dyDescent="0.25">
      <c r="A647" t="s">
        <v>1903</v>
      </c>
      <c r="B647" t="s">
        <v>108</v>
      </c>
      <c r="C647" t="s">
        <v>109</v>
      </c>
      <c r="D647" t="s">
        <v>110</v>
      </c>
      <c r="E647" t="s">
        <v>411</v>
      </c>
      <c r="F647">
        <v>2361</v>
      </c>
      <c r="G647">
        <v>20000300</v>
      </c>
      <c r="H647">
        <v>0</v>
      </c>
      <c r="I647">
        <v>1985</v>
      </c>
      <c r="J647">
        <v>2006</v>
      </c>
      <c r="K647" t="s">
        <v>183</v>
      </c>
      <c r="L647" t="s">
        <v>114</v>
      </c>
      <c r="M647">
        <v>24</v>
      </c>
      <c r="N647" t="s">
        <v>229</v>
      </c>
      <c r="O647">
        <v>2</v>
      </c>
      <c r="Q647" t="s">
        <v>117</v>
      </c>
      <c r="R647">
        <v>0</v>
      </c>
      <c r="S647" t="s">
        <v>1135</v>
      </c>
      <c r="T647">
        <v>202</v>
      </c>
      <c r="V647">
        <v>9963</v>
      </c>
      <c r="W647" t="s">
        <v>116</v>
      </c>
      <c r="X647" t="s">
        <v>117</v>
      </c>
      <c r="Y647" t="s">
        <v>1904</v>
      </c>
      <c r="AA647" t="s">
        <v>133</v>
      </c>
      <c r="AC647" t="s">
        <v>1883</v>
      </c>
      <c r="AD647" t="s">
        <v>295</v>
      </c>
      <c r="AE647" t="s">
        <v>274</v>
      </c>
      <c r="AF647" t="s">
        <v>124</v>
      </c>
      <c r="AG647" t="s">
        <v>112</v>
      </c>
      <c r="AH647" t="s">
        <v>124</v>
      </c>
      <c r="AI647" t="s">
        <v>112</v>
      </c>
      <c r="AJ647" t="s">
        <v>112</v>
      </c>
      <c r="AK647" t="s">
        <v>112</v>
      </c>
      <c r="AL647" t="s">
        <v>416</v>
      </c>
      <c r="AM647" t="s">
        <v>416</v>
      </c>
      <c r="AN647" t="s">
        <v>416</v>
      </c>
      <c r="AO647">
        <v>4294</v>
      </c>
      <c r="AP647">
        <v>102264</v>
      </c>
      <c r="AQ647">
        <v>594</v>
      </c>
      <c r="AR647" t="s">
        <v>110</v>
      </c>
      <c r="AS647">
        <v>0</v>
      </c>
      <c r="AT647">
        <v>2361</v>
      </c>
      <c r="AU647">
        <v>0</v>
      </c>
      <c r="AV647">
        <v>2361</v>
      </c>
      <c r="BB647" t="s">
        <v>129</v>
      </c>
      <c r="BC647" t="s">
        <v>704</v>
      </c>
      <c r="BD647">
        <v>76</v>
      </c>
      <c r="BE647" t="s">
        <v>131</v>
      </c>
      <c r="BF647">
        <v>2</v>
      </c>
      <c r="BG647">
        <v>2</v>
      </c>
      <c r="BH647">
        <v>2</v>
      </c>
      <c r="BI647" t="s">
        <v>131</v>
      </c>
      <c r="BJ647" t="s">
        <v>366</v>
      </c>
      <c r="BK647" t="s">
        <v>112</v>
      </c>
      <c r="BN647" t="s">
        <v>133</v>
      </c>
      <c r="BR647" t="s">
        <v>133</v>
      </c>
      <c r="BU647" t="s">
        <v>153</v>
      </c>
      <c r="BV647" t="s">
        <v>116</v>
      </c>
      <c r="BW647" t="s">
        <v>112</v>
      </c>
      <c r="BX647">
        <v>0</v>
      </c>
      <c r="BZ647">
        <v>0</v>
      </c>
      <c r="CA647">
        <v>1</v>
      </c>
      <c r="CB647">
        <v>0</v>
      </c>
      <c r="CC647">
        <v>0</v>
      </c>
      <c r="CD647" t="s">
        <v>117</v>
      </c>
      <c r="CE647" t="s">
        <v>117</v>
      </c>
      <c r="CF647" t="s">
        <v>110</v>
      </c>
      <c r="CG647" t="s">
        <v>117</v>
      </c>
      <c r="CH647" t="s">
        <v>114</v>
      </c>
      <c r="CI647" t="s">
        <v>117</v>
      </c>
      <c r="CJ647" t="s">
        <v>117</v>
      </c>
      <c r="CK647" t="s">
        <v>112</v>
      </c>
      <c r="CL647">
        <v>14</v>
      </c>
      <c r="CM647">
        <v>0</v>
      </c>
      <c r="CN647" t="s">
        <v>134</v>
      </c>
      <c r="CO647" t="s">
        <v>183</v>
      </c>
      <c r="CP647">
        <v>0</v>
      </c>
      <c r="CQ647" t="s">
        <v>135</v>
      </c>
      <c r="CR647" t="s">
        <v>135</v>
      </c>
      <c r="CS647" t="s">
        <v>136</v>
      </c>
      <c r="CT647" t="s">
        <v>184</v>
      </c>
      <c r="CU647">
        <v>7.5</v>
      </c>
      <c r="CV647" t="s">
        <v>1905</v>
      </c>
      <c r="CW647" t="s">
        <v>1905</v>
      </c>
      <c r="CX647">
        <v>4</v>
      </c>
      <c r="CY647">
        <f t="shared" si="70"/>
        <v>2.5</v>
      </c>
      <c r="CZ647">
        <v>0.84735099999999997</v>
      </c>
      <c r="DA647">
        <v>0.53161599999999998</v>
      </c>
      <c r="DB647">
        <f t="shared" si="71"/>
        <v>1</v>
      </c>
      <c r="DF647">
        <v>9963</v>
      </c>
      <c r="DG647">
        <f t="shared" si="72"/>
        <v>9963</v>
      </c>
      <c r="DH647">
        <f t="shared" si="73"/>
        <v>2</v>
      </c>
      <c r="DI647">
        <v>200</v>
      </c>
      <c r="DJ647">
        <f t="shared" si="74"/>
        <v>200</v>
      </c>
      <c r="DK647">
        <f t="shared" si="75"/>
        <v>1</v>
      </c>
      <c r="DN647">
        <f>(DL647*InputWeights!$C$7+DB647*InputWeights!$C$6)</f>
        <v>0.5</v>
      </c>
      <c r="DO647">
        <f>(DD647*InputWeights!$C$12+DE647*InputWeights!$C$10+CU647*InputWeights!$C$11)</f>
        <v>3</v>
      </c>
      <c r="DP647">
        <f>(DC647*InputWeights!$C$18+DK647*InputWeights!$C$16+DH647*InputWeights!$C$15+CY647*InputWeights!$C$17)</f>
        <v>1.75</v>
      </c>
      <c r="DR647">
        <f>DN647*InputWeights!$C$5+DO647*InputWeights!$C$9+DP647*InputWeights!$C$14</f>
        <v>17.5</v>
      </c>
      <c r="DS647">
        <f>((_xlfn.RANK.EQ(DR647,$DR$2:$DR$1000,0))/(COUNT(DR$2:$DR$1000)))*100</f>
        <v>90.462833099579242</v>
      </c>
      <c r="DT647">
        <f t="shared" si="76"/>
        <v>0</v>
      </c>
    </row>
    <row r="648" spans="1:124" x14ac:dyDescent="0.25">
      <c r="A648" t="s">
        <v>2011</v>
      </c>
      <c r="B648" t="s">
        <v>108</v>
      </c>
      <c r="C648" t="s">
        <v>109</v>
      </c>
      <c r="D648" t="s">
        <v>110</v>
      </c>
      <c r="E648" t="s">
        <v>411</v>
      </c>
      <c r="F648">
        <v>3909</v>
      </c>
      <c r="G648">
        <v>20000100</v>
      </c>
      <c r="H648">
        <v>0</v>
      </c>
      <c r="I648">
        <v>1900</v>
      </c>
      <c r="J648">
        <v>1994</v>
      </c>
      <c r="K648" t="s">
        <v>183</v>
      </c>
      <c r="L648" t="s">
        <v>114</v>
      </c>
      <c r="M648">
        <v>20</v>
      </c>
      <c r="N648" t="s">
        <v>358</v>
      </c>
      <c r="O648">
        <v>2</v>
      </c>
      <c r="Q648" t="s">
        <v>117</v>
      </c>
      <c r="R648">
        <v>0</v>
      </c>
      <c r="S648" t="s">
        <v>1886</v>
      </c>
      <c r="T648">
        <v>304</v>
      </c>
      <c r="V648">
        <v>1389</v>
      </c>
      <c r="W648" t="s">
        <v>116</v>
      </c>
      <c r="X648" t="s">
        <v>117</v>
      </c>
      <c r="Y648" t="s">
        <v>2012</v>
      </c>
      <c r="AA648" t="s">
        <v>133</v>
      </c>
      <c r="AC648" t="s">
        <v>1960</v>
      </c>
      <c r="AD648" t="s">
        <v>2013</v>
      </c>
      <c r="AE648" t="s">
        <v>123</v>
      </c>
      <c r="AF648" t="s">
        <v>124</v>
      </c>
      <c r="AG648" t="s">
        <v>112</v>
      </c>
      <c r="AH648" t="s">
        <v>124</v>
      </c>
      <c r="AI648" t="s">
        <v>112</v>
      </c>
      <c r="AJ648" t="s">
        <v>112</v>
      </c>
      <c r="AK648" t="s">
        <v>112</v>
      </c>
      <c r="AL648" t="s">
        <v>416</v>
      </c>
      <c r="AM648" t="s">
        <v>416</v>
      </c>
      <c r="AN648" t="s">
        <v>416</v>
      </c>
      <c r="AO648">
        <v>4534</v>
      </c>
      <c r="AP648">
        <v>102264</v>
      </c>
      <c r="AQ648">
        <v>651</v>
      </c>
      <c r="AR648" t="s">
        <v>110</v>
      </c>
      <c r="AS648">
        <v>0</v>
      </c>
      <c r="AT648">
        <v>3909</v>
      </c>
      <c r="AU648">
        <v>0</v>
      </c>
      <c r="AV648">
        <v>3909</v>
      </c>
      <c r="BB648" t="s">
        <v>129</v>
      </c>
      <c r="BC648" t="s">
        <v>180</v>
      </c>
      <c r="BD648">
        <v>57</v>
      </c>
      <c r="BE648" t="s">
        <v>131</v>
      </c>
      <c r="BF648">
        <v>1</v>
      </c>
      <c r="BG648">
        <v>1</v>
      </c>
      <c r="BH648">
        <v>1</v>
      </c>
      <c r="BI648" t="s">
        <v>131</v>
      </c>
      <c r="BJ648" t="s">
        <v>366</v>
      </c>
      <c r="BK648" t="s">
        <v>112</v>
      </c>
      <c r="BN648" t="s">
        <v>133</v>
      </c>
      <c r="BR648" t="s">
        <v>133</v>
      </c>
      <c r="BU648" t="s">
        <v>153</v>
      </c>
      <c r="BV648" t="s">
        <v>124</v>
      </c>
      <c r="BW648" t="s">
        <v>112</v>
      </c>
      <c r="BX648">
        <v>0</v>
      </c>
      <c r="BZ648">
        <v>0</v>
      </c>
      <c r="CA648">
        <v>1</v>
      </c>
      <c r="CB648">
        <v>0</v>
      </c>
      <c r="CC648">
        <v>0</v>
      </c>
      <c r="CD648" t="s">
        <v>117</v>
      </c>
      <c r="CE648" t="s">
        <v>117</v>
      </c>
      <c r="CF648" t="s">
        <v>110</v>
      </c>
      <c r="CG648" t="s">
        <v>117</v>
      </c>
      <c r="CH648" t="s">
        <v>117</v>
      </c>
      <c r="CI648" t="s">
        <v>117</v>
      </c>
      <c r="CJ648" t="s">
        <v>117</v>
      </c>
      <c r="CK648" t="s">
        <v>112</v>
      </c>
      <c r="CL648">
        <v>12</v>
      </c>
      <c r="CM648">
        <v>1</v>
      </c>
      <c r="CN648" t="s">
        <v>649</v>
      </c>
      <c r="CO648" t="s">
        <v>183</v>
      </c>
      <c r="CP648">
        <v>0</v>
      </c>
      <c r="CQ648" t="s">
        <v>143</v>
      </c>
      <c r="CR648" t="s">
        <v>143</v>
      </c>
      <c r="CS648" t="s">
        <v>136</v>
      </c>
      <c r="CT648" t="s">
        <v>136</v>
      </c>
      <c r="CU648">
        <v>10</v>
      </c>
      <c r="CV648" t="s">
        <v>2014</v>
      </c>
      <c r="CW648" t="s">
        <v>2014</v>
      </c>
      <c r="CX648">
        <v>7</v>
      </c>
      <c r="CY648">
        <f t="shared" si="70"/>
        <v>1</v>
      </c>
      <c r="CZ648">
        <v>3.6237200000000001</v>
      </c>
      <c r="DA648">
        <v>2.3835199999999999</v>
      </c>
      <c r="DB648">
        <f t="shared" si="71"/>
        <v>1</v>
      </c>
      <c r="DF648">
        <v>1389</v>
      </c>
      <c r="DG648">
        <f t="shared" si="72"/>
        <v>1389</v>
      </c>
      <c r="DH648">
        <f t="shared" si="73"/>
        <v>1</v>
      </c>
      <c r="DI648">
        <v>35</v>
      </c>
      <c r="DJ648">
        <f t="shared" si="74"/>
        <v>35</v>
      </c>
      <c r="DK648">
        <f t="shared" si="75"/>
        <v>1</v>
      </c>
      <c r="DN648">
        <f>(DL648*InputWeights!$C$7+DB648*InputWeights!$C$6)</f>
        <v>0.5</v>
      </c>
      <c r="DO648">
        <f>(DD648*InputWeights!$C$12+DE648*InputWeights!$C$10+CU648*InputWeights!$C$11)</f>
        <v>4</v>
      </c>
      <c r="DP648">
        <f>(DC648*InputWeights!$C$18+DK648*InputWeights!$C$16+DH648*InputWeights!$C$15+CY648*InputWeights!$C$17)</f>
        <v>0.90000000000000013</v>
      </c>
      <c r="DR648">
        <f>DN648*InputWeights!$C$5+DO648*InputWeights!$C$9+DP648*InputWeights!$C$14</f>
        <v>17.100000000000001</v>
      </c>
      <c r="DS648">
        <f>((_xlfn.RANK.EQ(DR648,$DR$2:$DR$1000,0))/(COUNT(DR$2:$DR$1000)))*100</f>
        <v>90.743338008415137</v>
      </c>
      <c r="DT648">
        <f t="shared" si="76"/>
        <v>0</v>
      </c>
    </row>
    <row r="649" spans="1:124" x14ac:dyDescent="0.25">
      <c r="A649" t="s">
        <v>1829</v>
      </c>
      <c r="B649" t="s">
        <v>108</v>
      </c>
      <c r="C649" t="s">
        <v>109</v>
      </c>
      <c r="D649" t="s">
        <v>110</v>
      </c>
      <c r="E649" t="s">
        <v>1561</v>
      </c>
      <c r="F649">
        <v>554</v>
      </c>
      <c r="G649">
        <v>20000100</v>
      </c>
      <c r="H649">
        <v>0</v>
      </c>
      <c r="I649">
        <v>1965</v>
      </c>
      <c r="J649">
        <v>2005</v>
      </c>
      <c r="K649" t="s">
        <v>139</v>
      </c>
      <c r="L649" t="s">
        <v>110</v>
      </c>
      <c r="M649">
        <v>24</v>
      </c>
      <c r="N649" t="s">
        <v>177</v>
      </c>
      <c r="O649">
        <v>1</v>
      </c>
      <c r="Q649" t="s">
        <v>627</v>
      </c>
      <c r="R649">
        <v>999</v>
      </c>
      <c r="S649" t="s">
        <v>1672</v>
      </c>
      <c r="T649">
        <v>216</v>
      </c>
      <c r="V649">
        <v>1747</v>
      </c>
      <c r="W649" t="s">
        <v>116</v>
      </c>
      <c r="X649" t="s">
        <v>117</v>
      </c>
      <c r="Y649" t="s">
        <v>1830</v>
      </c>
      <c r="AA649" t="s">
        <v>133</v>
      </c>
      <c r="AC649" t="s">
        <v>1740</v>
      </c>
      <c r="AD649" t="s">
        <v>1831</v>
      </c>
      <c r="AE649" t="s">
        <v>426</v>
      </c>
      <c r="AF649" t="s">
        <v>124</v>
      </c>
      <c r="AG649" t="s">
        <v>112</v>
      </c>
      <c r="AH649" t="s">
        <v>124</v>
      </c>
      <c r="AI649" t="s">
        <v>112</v>
      </c>
      <c r="AJ649" t="s">
        <v>112</v>
      </c>
      <c r="AK649" t="s">
        <v>112</v>
      </c>
      <c r="AL649" t="s">
        <v>1562</v>
      </c>
      <c r="AM649" t="s">
        <v>1562</v>
      </c>
      <c r="AN649" t="s">
        <v>1832</v>
      </c>
      <c r="AO649">
        <v>4117</v>
      </c>
      <c r="AP649">
        <v>102264</v>
      </c>
      <c r="AQ649">
        <v>552</v>
      </c>
      <c r="AR649" t="s">
        <v>114</v>
      </c>
      <c r="AS649">
        <v>0</v>
      </c>
      <c r="AT649">
        <v>554</v>
      </c>
      <c r="AU649">
        <v>0</v>
      </c>
      <c r="AV649">
        <v>554</v>
      </c>
      <c r="BB649" t="s">
        <v>129</v>
      </c>
      <c r="BC649" t="s">
        <v>180</v>
      </c>
      <c r="BD649">
        <v>79</v>
      </c>
      <c r="BE649" t="s">
        <v>131</v>
      </c>
      <c r="BF649">
        <v>1</v>
      </c>
      <c r="BG649">
        <v>3</v>
      </c>
      <c r="BH649">
        <v>3</v>
      </c>
      <c r="BI649" t="s">
        <v>131</v>
      </c>
      <c r="BJ649" t="s">
        <v>182</v>
      </c>
      <c r="BK649" t="s">
        <v>112</v>
      </c>
      <c r="BN649" t="s">
        <v>133</v>
      </c>
      <c r="BR649" t="s">
        <v>133</v>
      </c>
      <c r="BU649" t="s">
        <v>139</v>
      </c>
      <c r="BV649" t="s">
        <v>124</v>
      </c>
      <c r="BW649" t="s">
        <v>112</v>
      </c>
      <c r="BX649">
        <v>0</v>
      </c>
      <c r="BZ649">
        <v>0</v>
      </c>
      <c r="CA649">
        <v>1</v>
      </c>
      <c r="CB649">
        <v>0</v>
      </c>
      <c r="CC649">
        <v>0</v>
      </c>
      <c r="CD649" t="s">
        <v>114</v>
      </c>
      <c r="CE649" t="s">
        <v>627</v>
      </c>
      <c r="CF649" t="s">
        <v>110</v>
      </c>
      <c r="CG649" t="s">
        <v>117</v>
      </c>
      <c r="CH649" t="s">
        <v>114</v>
      </c>
      <c r="CI649" t="s">
        <v>117</v>
      </c>
      <c r="CJ649" t="s">
        <v>117</v>
      </c>
      <c r="CK649" t="s">
        <v>112</v>
      </c>
      <c r="CL649">
        <v>4</v>
      </c>
      <c r="CM649">
        <v>0</v>
      </c>
      <c r="CN649" t="s">
        <v>134</v>
      </c>
      <c r="CO649" t="s">
        <v>183</v>
      </c>
      <c r="CP649">
        <v>0</v>
      </c>
      <c r="CQ649" t="s">
        <v>143</v>
      </c>
      <c r="CR649" t="s">
        <v>143</v>
      </c>
      <c r="CS649" t="s">
        <v>184</v>
      </c>
      <c r="CT649" t="s">
        <v>156</v>
      </c>
      <c r="CU649">
        <v>5</v>
      </c>
      <c r="CV649" t="s">
        <v>1833</v>
      </c>
      <c r="CW649" t="s">
        <v>1833</v>
      </c>
      <c r="CX649">
        <v>5</v>
      </c>
      <c r="CY649">
        <f t="shared" si="70"/>
        <v>2.5</v>
      </c>
      <c r="CZ649">
        <v>2.2954699999999999</v>
      </c>
      <c r="DA649">
        <v>1.09816</v>
      </c>
      <c r="DB649">
        <f t="shared" si="71"/>
        <v>1</v>
      </c>
      <c r="DC649">
        <v>10</v>
      </c>
      <c r="DF649">
        <v>1747</v>
      </c>
      <c r="DG649">
        <f t="shared" si="72"/>
        <v>3494</v>
      </c>
      <c r="DH649">
        <f t="shared" si="73"/>
        <v>1</v>
      </c>
      <c r="DI649">
        <v>125</v>
      </c>
      <c r="DJ649">
        <f t="shared" si="74"/>
        <v>250</v>
      </c>
      <c r="DK649">
        <f t="shared" si="75"/>
        <v>1</v>
      </c>
      <c r="DN649">
        <f>(DL649*InputWeights!$C$7+DB649*InputWeights!$C$6)</f>
        <v>0.5</v>
      </c>
      <c r="DO649">
        <f>(DD649*InputWeights!$C$12+DE649*InputWeights!$C$10+CU649*InputWeights!$C$11)</f>
        <v>2</v>
      </c>
      <c r="DP649">
        <f>(DC649*InputWeights!$C$18+DK649*InputWeights!$C$16+DH649*InputWeights!$C$15+CY649*InputWeights!$C$17)</f>
        <v>2.35</v>
      </c>
      <c r="DR649">
        <f>DN649*InputWeights!$C$5+DO649*InputWeights!$C$9+DP649*InputWeights!$C$14</f>
        <v>16.899999999999999</v>
      </c>
      <c r="DS649">
        <f>((_xlfn.RANK.EQ(DR649,$DR$2:$DR$1000,0))/(COUNT(DR$2:$DR$1000)))*100</f>
        <v>90.883590462833098</v>
      </c>
      <c r="DT649">
        <f t="shared" si="76"/>
        <v>0</v>
      </c>
    </row>
    <row r="650" spans="1:124" x14ac:dyDescent="0.25">
      <c r="A650" t="s">
        <v>1973</v>
      </c>
      <c r="B650" t="s">
        <v>108</v>
      </c>
      <c r="C650" t="s">
        <v>109</v>
      </c>
      <c r="D650" t="s">
        <v>110</v>
      </c>
      <c r="E650" t="s">
        <v>411</v>
      </c>
      <c r="F650">
        <v>2377</v>
      </c>
      <c r="G650">
        <v>20000200</v>
      </c>
      <c r="H650">
        <v>0</v>
      </c>
      <c r="I650">
        <v>1973</v>
      </c>
      <c r="J650">
        <v>2006</v>
      </c>
      <c r="K650" t="s">
        <v>183</v>
      </c>
      <c r="L650" t="s">
        <v>114</v>
      </c>
      <c r="M650">
        <v>26</v>
      </c>
      <c r="N650" t="s">
        <v>177</v>
      </c>
      <c r="O650">
        <v>2</v>
      </c>
      <c r="Q650" t="s">
        <v>117</v>
      </c>
      <c r="R650">
        <v>0</v>
      </c>
      <c r="S650" t="s">
        <v>1196</v>
      </c>
      <c r="T650">
        <v>103</v>
      </c>
      <c r="V650">
        <v>3199</v>
      </c>
      <c r="W650" t="s">
        <v>116</v>
      </c>
      <c r="X650" t="s">
        <v>117</v>
      </c>
      <c r="Y650" t="s">
        <v>1980</v>
      </c>
      <c r="AA650" t="s">
        <v>133</v>
      </c>
      <c r="AC650" t="s">
        <v>1976</v>
      </c>
      <c r="AD650" t="s">
        <v>160</v>
      </c>
      <c r="AE650" t="s">
        <v>274</v>
      </c>
      <c r="AF650" t="s">
        <v>124</v>
      </c>
      <c r="AG650" t="s">
        <v>112</v>
      </c>
      <c r="AH650" t="s">
        <v>124</v>
      </c>
      <c r="AI650" t="s">
        <v>112</v>
      </c>
      <c r="AJ650" t="s">
        <v>112</v>
      </c>
      <c r="AK650" t="s">
        <v>112</v>
      </c>
      <c r="AL650" t="s">
        <v>416</v>
      </c>
      <c r="AM650" t="s">
        <v>416</v>
      </c>
      <c r="AN650" t="s">
        <v>1981</v>
      </c>
      <c r="AO650">
        <v>4415</v>
      </c>
      <c r="AP650">
        <v>102264</v>
      </c>
      <c r="AQ650">
        <v>618</v>
      </c>
      <c r="AR650" t="s">
        <v>110</v>
      </c>
      <c r="AS650">
        <v>1120</v>
      </c>
      <c r="AT650">
        <v>3497</v>
      </c>
      <c r="AU650">
        <v>1120</v>
      </c>
      <c r="AV650">
        <v>3497</v>
      </c>
      <c r="BB650" t="s">
        <v>129</v>
      </c>
      <c r="BC650" t="s">
        <v>704</v>
      </c>
      <c r="BD650">
        <v>83</v>
      </c>
      <c r="BE650" t="s">
        <v>131</v>
      </c>
      <c r="BF650">
        <v>2</v>
      </c>
      <c r="BG650">
        <v>4</v>
      </c>
      <c r="BH650">
        <v>4</v>
      </c>
      <c r="BI650" t="s">
        <v>131</v>
      </c>
      <c r="BJ650" t="s">
        <v>182</v>
      </c>
      <c r="BK650" t="s">
        <v>112</v>
      </c>
      <c r="BN650" t="s">
        <v>133</v>
      </c>
      <c r="BR650" t="s">
        <v>133</v>
      </c>
      <c r="BU650" t="s">
        <v>112</v>
      </c>
      <c r="BV650" t="s">
        <v>116</v>
      </c>
      <c r="BW650" t="s">
        <v>112</v>
      </c>
      <c r="BX650">
        <v>0</v>
      </c>
      <c r="BZ650">
        <v>0</v>
      </c>
      <c r="CA650">
        <v>1</v>
      </c>
      <c r="CB650">
        <v>0</v>
      </c>
      <c r="CC650">
        <v>0</v>
      </c>
      <c r="CD650" t="s">
        <v>117</v>
      </c>
      <c r="CE650" t="s">
        <v>117</v>
      </c>
      <c r="CF650" t="s">
        <v>110</v>
      </c>
      <c r="CG650" t="s">
        <v>117</v>
      </c>
      <c r="CH650" t="s">
        <v>117</v>
      </c>
      <c r="CI650" t="s">
        <v>117</v>
      </c>
      <c r="CJ650" t="s">
        <v>117</v>
      </c>
      <c r="CK650" t="s">
        <v>112</v>
      </c>
      <c r="CL650">
        <v>7</v>
      </c>
      <c r="CM650">
        <v>3</v>
      </c>
      <c r="CN650" t="s">
        <v>142</v>
      </c>
      <c r="CO650" t="s">
        <v>183</v>
      </c>
      <c r="CP650">
        <v>0</v>
      </c>
      <c r="CQ650" t="s">
        <v>135</v>
      </c>
      <c r="CR650" t="s">
        <v>135</v>
      </c>
      <c r="CS650" t="s">
        <v>156</v>
      </c>
      <c r="CT650" t="s">
        <v>156</v>
      </c>
      <c r="CU650">
        <v>5</v>
      </c>
      <c r="CV650" t="s">
        <v>1982</v>
      </c>
      <c r="CW650" t="s">
        <v>1982</v>
      </c>
      <c r="CX650">
        <v>4</v>
      </c>
      <c r="CY650">
        <f t="shared" si="70"/>
        <v>2.5</v>
      </c>
      <c r="CZ650">
        <v>2.5319799999999999</v>
      </c>
      <c r="DA650">
        <v>2.1739099999999998</v>
      </c>
      <c r="DB650">
        <f t="shared" si="71"/>
        <v>1</v>
      </c>
      <c r="DC650">
        <v>10</v>
      </c>
      <c r="DF650">
        <v>3199</v>
      </c>
      <c r="DG650">
        <f t="shared" si="72"/>
        <v>3199</v>
      </c>
      <c r="DH650">
        <f t="shared" si="73"/>
        <v>1</v>
      </c>
      <c r="DI650">
        <v>192</v>
      </c>
      <c r="DJ650">
        <f t="shared" si="74"/>
        <v>192</v>
      </c>
      <c r="DK650">
        <f t="shared" si="75"/>
        <v>1</v>
      </c>
      <c r="DN650">
        <f>(DL650*InputWeights!$C$7+DB650*InputWeights!$C$6)</f>
        <v>0.5</v>
      </c>
      <c r="DO650">
        <f>(DD650*InputWeights!$C$12+DE650*InputWeights!$C$10+CU650*InputWeights!$C$11)</f>
        <v>2</v>
      </c>
      <c r="DP650">
        <f>(DC650*InputWeights!$C$18+DK650*InputWeights!$C$16+DH650*InputWeights!$C$15+CY650*InputWeights!$C$17)</f>
        <v>2.35</v>
      </c>
      <c r="DR650">
        <f>DN650*InputWeights!$C$5+DO650*InputWeights!$C$9+DP650*InputWeights!$C$14</f>
        <v>16.899999999999999</v>
      </c>
      <c r="DS650">
        <f>((_xlfn.RANK.EQ(DR650,$DR$2:$DR$1000,0))/(COUNT(DR$2:$DR$1000)))*100</f>
        <v>90.883590462833098</v>
      </c>
      <c r="DT650">
        <f t="shared" si="76"/>
        <v>0</v>
      </c>
    </row>
    <row r="651" spans="1:124" x14ac:dyDescent="0.25">
      <c r="A651" t="s">
        <v>2270</v>
      </c>
      <c r="B651" t="s">
        <v>108</v>
      </c>
      <c r="C651" t="s">
        <v>109</v>
      </c>
      <c r="D651" t="s">
        <v>397</v>
      </c>
      <c r="E651" t="s">
        <v>411</v>
      </c>
      <c r="F651">
        <v>4224</v>
      </c>
      <c r="G651">
        <v>1</v>
      </c>
      <c r="H651">
        <v>0</v>
      </c>
      <c r="I651">
        <v>0</v>
      </c>
      <c r="J651">
        <v>0</v>
      </c>
      <c r="K651" t="s">
        <v>183</v>
      </c>
      <c r="L651" t="s">
        <v>114</v>
      </c>
      <c r="M651">
        <v>44</v>
      </c>
      <c r="N651" t="s">
        <v>358</v>
      </c>
      <c r="O651">
        <v>4</v>
      </c>
      <c r="Q651" t="s">
        <v>117</v>
      </c>
      <c r="R651">
        <v>0</v>
      </c>
      <c r="T651">
        <v>136</v>
      </c>
      <c r="V651">
        <v>12000</v>
      </c>
      <c r="W651" t="s">
        <v>116</v>
      </c>
      <c r="X651" t="s">
        <v>117</v>
      </c>
      <c r="Y651" t="s">
        <v>1883</v>
      </c>
      <c r="AA651" t="s">
        <v>133</v>
      </c>
      <c r="AC651" t="s">
        <v>2271</v>
      </c>
      <c r="AD651" t="s">
        <v>2272</v>
      </c>
      <c r="AF651" t="s">
        <v>124</v>
      </c>
      <c r="AG651" t="s">
        <v>112</v>
      </c>
      <c r="AH651" t="s">
        <v>124</v>
      </c>
      <c r="AI651" t="s">
        <v>112</v>
      </c>
      <c r="AJ651" t="s">
        <v>112</v>
      </c>
      <c r="AK651" t="s">
        <v>112</v>
      </c>
      <c r="AL651" t="s">
        <v>416</v>
      </c>
      <c r="AM651" t="s">
        <v>416</v>
      </c>
      <c r="AO651">
        <v>5475</v>
      </c>
      <c r="AP651">
        <v>102264</v>
      </c>
      <c r="AQ651">
        <v>12809</v>
      </c>
      <c r="AR651" t="s">
        <v>110</v>
      </c>
      <c r="AS651">
        <v>0</v>
      </c>
      <c r="AT651">
        <v>4224</v>
      </c>
      <c r="AU651">
        <v>0</v>
      </c>
      <c r="AV651">
        <v>4224</v>
      </c>
      <c r="BB651" t="s">
        <v>129</v>
      </c>
      <c r="BC651" t="s">
        <v>247</v>
      </c>
      <c r="BD651">
        <v>0</v>
      </c>
      <c r="BE651" t="s">
        <v>131</v>
      </c>
      <c r="BF651">
        <v>0</v>
      </c>
      <c r="BG651">
        <v>0</v>
      </c>
      <c r="BH651">
        <v>0</v>
      </c>
      <c r="BK651" t="s">
        <v>112</v>
      </c>
      <c r="BN651" t="s">
        <v>133</v>
      </c>
      <c r="BR651" t="s">
        <v>133</v>
      </c>
      <c r="BU651" t="s">
        <v>112</v>
      </c>
      <c r="BX651">
        <v>0</v>
      </c>
      <c r="BZ651">
        <v>0</v>
      </c>
      <c r="CA651">
        <v>2</v>
      </c>
      <c r="CB651">
        <v>0</v>
      </c>
      <c r="CC651">
        <v>0</v>
      </c>
      <c r="CE651" t="s">
        <v>117</v>
      </c>
      <c r="CF651" t="s">
        <v>110</v>
      </c>
      <c r="CK651" t="s">
        <v>112</v>
      </c>
      <c r="CL651">
        <v>0</v>
      </c>
      <c r="CM651">
        <v>0</v>
      </c>
      <c r="CP651">
        <v>0</v>
      </c>
      <c r="CQ651" t="s">
        <v>417</v>
      </c>
      <c r="CS651" t="s">
        <v>418</v>
      </c>
      <c r="CT651" t="s">
        <v>418</v>
      </c>
      <c r="CU651">
        <v>5</v>
      </c>
      <c r="CV651" t="s">
        <v>2273</v>
      </c>
      <c r="CW651" t="s">
        <v>2273</v>
      </c>
      <c r="CX651">
        <v>4</v>
      </c>
      <c r="CY651">
        <f t="shared" si="70"/>
        <v>2.5</v>
      </c>
      <c r="CZ651">
        <v>3.7672099999999999</v>
      </c>
      <c r="DA651">
        <v>1.67201</v>
      </c>
      <c r="DB651">
        <f t="shared" si="71"/>
        <v>1</v>
      </c>
      <c r="DF651">
        <v>12000</v>
      </c>
      <c r="DG651">
        <f t="shared" si="72"/>
        <v>12000</v>
      </c>
      <c r="DH651">
        <f t="shared" si="73"/>
        <v>3</v>
      </c>
      <c r="DI651">
        <v>600</v>
      </c>
      <c r="DJ651">
        <f t="shared" si="74"/>
        <v>600</v>
      </c>
      <c r="DK651">
        <f t="shared" si="75"/>
        <v>2</v>
      </c>
      <c r="DN651">
        <f>(DL651*InputWeights!$C$7+DB651*InputWeights!$C$6)</f>
        <v>0.5</v>
      </c>
      <c r="DO651">
        <f>(DD651*InputWeights!$C$12+DE651*InputWeights!$C$10+CU651*InputWeights!$C$11)</f>
        <v>2</v>
      </c>
      <c r="DP651">
        <f>(DC651*InputWeights!$C$18+DK651*InputWeights!$C$16+DH651*InputWeights!$C$15+CY651*InputWeights!$C$17)</f>
        <v>2.35</v>
      </c>
      <c r="DR651">
        <f>DN651*InputWeights!$C$5+DO651*InputWeights!$C$9+DP651*InputWeights!$C$14</f>
        <v>16.899999999999999</v>
      </c>
      <c r="DS651">
        <f>((_xlfn.RANK.EQ(DR651,$DR$2:$DR$1000,0))/(COUNT(DR$2:$DR$1000)))*100</f>
        <v>90.883590462833098</v>
      </c>
      <c r="DT651">
        <f t="shared" si="76"/>
        <v>0</v>
      </c>
    </row>
    <row r="652" spans="1:124" x14ac:dyDescent="0.25">
      <c r="A652" t="s">
        <v>1123</v>
      </c>
      <c r="B652" t="s">
        <v>108</v>
      </c>
      <c r="C652" t="s">
        <v>109</v>
      </c>
      <c r="D652" t="s">
        <v>110</v>
      </c>
      <c r="E652" t="s">
        <v>209</v>
      </c>
      <c r="F652">
        <v>3940</v>
      </c>
      <c r="G652">
        <v>20005300</v>
      </c>
      <c r="H652">
        <v>10</v>
      </c>
      <c r="I652">
        <v>1900</v>
      </c>
      <c r="J652">
        <v>2013</v>
      </c>
      <c r="K652" t="s">
        <v>183</v>
      </c>
      <c r="L652" t="s">
        <v>114</v>
      </c>
      <c r="M652">
        <v>20</v>
      </c>
      <c r="N652" t="s">
        <v>358</v>
      </c>
      <c r="O652">
        <v>2</v>
      </c>
      <c r="Q652" t="s">
        <v>117</v>
      </c>
      <c r="R652">
        <v>0</v>
      </c>
      <c r="S652" t="s">
        <v>1263</v>
      </c>
      <c r="T652">
        <v>110</v>
      </c>
      <c r="V652">
        <v>6537</v>
      </c>
      <c r="W652" t="s">
        <v>116</v>
      </c>
      <c r="X652" t="s">
        <v>117</v>
      </c>
      <c r="Y652" t="s">
        <v>1276</v>
      </c>
      <c r="AA652" t="s">
        <v>133</v>
      </c>
      <c r="AC652" t="s">
        <v>160</v>
      </c>
      <c r="AD652" t="s">
        <v>1277</v>
      </c>
      <c r="AE652" t="s">
        <v>364</v>
      </c>
      <c r="AF652" t="s">
        <v>124</v>
      </c>
      <c r="AG652" t="s">
        <v>112</v>
      </c>
      <c r="AH652" t="s">
        <v>124</v>
      </c>
      <c r="AI652" t="s">
        <v>112</v>
      </c>
      <c r="AJ652" t="s">
        <v>112</v>
      </c>
      <c r="AK652" t="s">
        <v>112</v>
      </c>
      <c r="AL652" t="s">
        <v>1269</v>
      </c>
      <c r="AM652" t="s">
        <v>1272</v>
      </c>
      <c r="AN652" t="s">
        <v>1278</v>
      </c>
      <c r="AO652">
        <v>3068</v>
      </c>
      <c r="AP652">
        <v>102264</v>
      </c>
      <c r="AQ652">
        <v>289</v>
      </c>
      <c r="AR652" t="s">
        <v>110</v>
      </c>
      <c r="AS652">
        <v>7995</v>
      </c>
      <c r="AT652">
        <v>11935</v>
      </c>
      <c r="AU652">
        <v>54536</v>
      </c>
      <c r="AV652">
        <v>58476</v>
      </c>
      <c r="BB652" t="s">
        <v>129</v>
      </c>
      <c r="BC652" t="s">
        <v>1274</v>
      </c>
      <c r="BD652">
        <v>88</v>
      </c>
      <c r="BE652" t="s">
        <v>131</v>
      </c>
      <c r="BF652">
        <v>1</v>
      </c>
      <c r="BG652">
        <v>1</v>
      </c>
      <c r="BH652">
        <v>1</v>
      </c>
      <c r="BI652" t="s">
        <v>132</v>
      </c>
      <c r="BJ652" t="s">
        <v>182</v>
      </c>
      <c r="BK652" t="s">
        <v>112</v>
      </c>
      <c r="BN652" t="s">
        <v>133</v>
      </c>
      <c r="BR652" t="s">
        <v>133</v>
      </c>
      <c r="BU652" t="s">
        <v>112</v>
      </c>
      <c r="BV652" t="s">
        <v>116</v>
      </c>
      <c r="BW652" t="s">
        <v>112</v>
      </c>
      <c r="BX652">
        <v>0</v>
      </c>
      <c r="BZ652">
        <v>0</v>
      </c>
      <c r="CA652">
        <v>1</v>
      </c>
      <c r="CB652">
        <v>0</v>
      </c>
      <c r="CC652">
        <v>0</v>
      </c>
      <c r="CD652" t="s">
        <v>117</v>
      </c>
      <c r="CE652" t="s">
        <v>117</v>
      </c>
      <c r="CF652" t="s">
        <v>110</v>
      </c>
      <c r="CG652" t="s">
        <v>117</v>
      </c>
      <c r="CH652" t="s">
        <v>117</v>
      </c>
      <c r="CI652" t="s">
        <v>117</v>
      </c>
      <c r="CJ652" t="s">
        <v>117</v>
      </c>
      <c r="CK652" t="s">
        <v>112</v>
      </c>
      <c r="CL652">
        <v>11</v>
      </c>
      <c r="CM652">
        <v>2</v>
      </c>
      <c r="CN652" t="s">
        <v>142</v>
      </c>
      <c r="CO652" t="s">
        <v>183</v>
      </c>
      <c r="CP652">
        <v>0</v>
      </c>
      <c r="CQ652" t="s">
        <v>143</v>
      </c>
      <c r="CR652" t="s">
        <v>143</v>
      </c>
      <c r="CS652" t="s">
        <v>156</v>
      </c>
      <c r="CT652" t="s">
        <v>156</v>
      </c>
      <c r="CU652">
        <v>5</v>
      </c>
      <c r="CV652" t="s">
        <v>1279</v>
      </c>
      <c r="CW652" t="s">
        <v>1279</v>
      </c>
      <c r="CX652">
        <v>4</v>
      </c>
      <c r="CY652">
        <f t="shared" si="70"/>
        <v>2.5</v>
      </c>
      <c r="CZ652">
        <v>7.9236500000000003</v>
      </c>
      <c r="DA652">
        <v>5.2054600000000004</v>
      </c>
      <c r="DB652">
        <f t="shared" si="71"/>
        <v>2.5</v>
      </c>
      <c r="DF652">
        <v>6537</v>
      </c>
      <c r="DG652">
        <f t="shared" si="72"/>
        <v>6537</v>
      </c>
      <c r="DH652">
        <f t="shared" si="73"/>
        <v>2</v>
      </c>
      <c r="DI652">
        <v>308</v>
      </c>
      <c r="DJ652">
        <f t="shared" si="74"/>
        <v>308</v>
      </c>
      <c r="DK652">
        <f t="shared" si="75"/>
        <v>1</v>
      </c>
      <c r="DN652">
        <f>(DL652*InputWeights!$C$7+DB652*InputWeights!$C$6)</f>
        <v>1.25</v>
      </c>
      <c r="DO652">
        <f>(DD652*InputWeights!$C$12+DE652*InputWeights!$C$10+CU652*InputWeights!$C$11)</f>
        <v>2</v>
      </c>
      <c r="DP652">
        <f>(DC652*InputWeights!$C$18+DK652*InputWeights!$C$16+DH652*InputWeights!$C$15+CY652*InputWeights!$C$17)</f>
        <v>1.75</v>
      </c>
      <c r="DR652">
        <f>DN652*InputWeights!$C$5+DO652*InputWeights!$C$9+DP652*InputWeights!$C$14</f>
        <v>16.75</v>
      </c>
      <c r="DS652">
        <f>((_xlfn.RANK.EQ(DR652,$DR$2:$DR$1000,0))/(COUNT(DR$2:$DR$1000)))*100</f>
        <v>91.304347826086953</v>
      </c>
      <c r="DT652">
        <f t="shared" si="76"/>
        <v>0</v>
      </c>
    </row>
    <row r="653" spans="1:124" x14ac:dyDescent="0.25">
      <c r="A653" t="s">
        <v>2444</v>
      </c>
      <c r="B653" t="s">
        <v>108</v>
      </c>
      <c r="C653" t="s">
        <v>109</v>
      </c>
      <c r="D653" t="s">
        <v>397</v>
      </c>
      <c r="E653" t="s">
        <v>411</v>
      </c>
      <c r="F653">
        <v>897</v>
      </c>
      <c r="G653">
        <v>1</v>
      </c>
      <c r="H653">
        <v>0</v>
      </c>
      <c r="I653">
        <v>0</v>
      </c>
      <c r="J653">
        <v>0</v>
      </c>
      <c r="K653" t="s">
        <v>183</v>
      </c>
      <c r="L653" t="s">
        <v>114</v>
      </c>
      <c r="M653">
        <v>18</v>
      </c>
      <c r="N653" t="s">
        <v>113</v>
      </c>
      <c r="O653">
        <v>2</v>
      </c>
      <c r="Q653" t="s">
        <v>117</v>
      </c>
      <c r="R653">
        <v>0</v>
      </c>
      <c r="T653">
        <v>230</v>
      </c>
      <c r="V653">
        <v>5929</v>
      </c>
      <c r="W653" t="s">
        <v>116</v>
      </c>
      <c r="X653" t="s">
        <v>117</v>
      </c>
      <c r="Y653" t="s">
        <v>2445</v>
      </c>
      <c r="AA653" t="s">
        <v>133</v>
      </c>
      <c r="AC653" t="s">
        <v>2446</v>
      </c>
      <c r="AD653" t="s">
        <v>2447</v>
      </c>
      <c r="AF653" t="s">
        <v>124</v>
      </c>
      <c r="AG653" t="s">
        <v>112</v>
      </c>
      <c r="AH653" t="s">
        <v>124</v>
      </c>
      <c r="AI653" t="s">
        <v>112</v>
      </c>
      <c r="AJ653" t="s">
        <v>112</v>
      </c>
      <c r="AK653" t="s">
        <v>112</v>
      </c>
      <c r="AL653" t="s">
        <v>416</v>
      </c>
      <c r="AM653" t="s">
        <v>416</v>
      </c>
      <c r="AO653">
        <v>5831</v>
      </c>
      <c r="AP653">
        <v>102264</v>
      </c>
      <c r="AQ653">
        <v>12912</v>
      </c>
      <c r="AR653" t="s">
        <v>110</v>
      </c>
      <c r="AS653">
        <v>0</v>
      </c>
      <c r="AT653">
        <v>897</v>
      </c>
      <c r="AU653">
        <v>0</v>
      </c>
      <c r="AV653">
        <v>897</v>
      </c>
      <c r="BB653" t="s">
        <v>129</v>
      </c>
      <c r="BC653" t="s">
        <v>247</v>
      </c>
      <c r="BD653">
        <v>0</v>
      </c>
      <c r="BE653" t="s">
        <v>131</v>
      </c>
      <c r="BF653">
        <v>0</v>
      </c>
      <c r="BG653">
        <v>0</v>
      </c>
      <c r="BH653">
        <v>0</v>
      </c>
      <c r="BK653" t="s">
        <v>112</v>
      </c>
      <c r="BN653" t="s">
        <v>133</v>
      </c>
      <c r="BR653" t="s">
        <v>133</v>
      </c>
      <c r="BU653" t="s">
        <v>112</v>
      </c>
      <c r="BX653">
        <v>0</v>
      </c>
      <c r="BZ653">
        <v>1</v>
      </c>
      <c r="CA653">
        <v>3</v>
      </c>
      <c r="CB653">
        <v>0</v>
      </c>
      <c r="CC653">
        <v>0</v>
      </c>
      <c r="CE653" t="s">
        <v>117</v>
      </c>
      <c r="CF653" t="s">
        <v>110</v>
      </c>
      <c r="CK653" t="s">
        <v>112</v>
      </c>
      <c r="CL653">
        <v>0</v>
      </c>
      <c r="CM653">
        <v>0</v>
      </c>
      <c r="CP653">
        <v>0</v>
      </c>
      <c r="CQ653" t="s">
        <v>417</v>
      </c>
      <c r="CS653" t="s">
        <v>418</v>
      </c>
      <c r="CT653" t="s">
        <v>418</v>
      </c>
      <c r="CU653">
        <v>5</v>
      </c>
      <c r="CV653" t="s">
        <v>2448</v>
      </c>
      <c r="CW653" t="s">
        <v>2448</v>
      </c>
      <c r="CX653">
        <v>5</v>
      </c>
      <c r="CY653">
        <f t="shared" si="70"/>
        <v>2.5</v>
      </c>
      <c r="CZ653">
        <v>7.0868500000000001</v>
      </c>
      <c r="DA653">
        <v>4.8791200000000003</v>
      </c>
      <c r="DB653">
        <f t="shared" si="71"/>
        <v>2.5</v>
      </c>
      <c r="DF653">
        <v>5929</v>
      </c>
      <c r="DG653">
        <f t="shared" si="72"/>
        <v>5929</v>
      </c>
      <c r="DH653">
        <f t="shared" si="73"/>
        <v>2</v>
      </c>
      <c r="DI653">
        <v>297</v>
      </c>
      <c r="DJ653">
        <f t="shared" si="74"/>
        <v>297</v>
      </c>
      <c r="DK653">
        <f t="shared" si="75"/>
        <v>1</v>
      </c>
      <c r="DN653">
        <f>(DL653*InputWeights!$C$7+DB653*InputWeights!$C$6)</f>
        <v>1.25</v>
      </c>
      <c r="DO653">
        <f>(DD653*InputWeights!$C$12+DE653*InputWeights!$C$10+CU653*InputWeights!$C$11)</f>
        <v>2</v>
      </c>
      <c r="DP653">
        <f>(DC653*InputWeights!$C$18+DK653*InputWeights!$C$16+DH653*InputWeights!$C$15+CY653*InputWeights!$C$17)</f>
        <v>1.75</v>
      </c>
      <c r="DR653">
        <f>DN653*InputWeights!$C$5+DO653*InputWeights!$C$9+DP653*InputWeights!$C$14</f>
        <v>16.75</v>
      </c>
      <c r="DS653">
        <f>((_xlfn.RANK.EQ(DR653,$DR$2:$DR$1000,0))/(COUNT(DR$2:$DR$1000)))*100</f>
        <v>91.304347826086953</v>
      </c>
      <c r="DT653">
        <f t="shared" si="76"/>
        <v>0</v>
      </c>
    </row>
    <row r="654" spans="1:124" x14ac:dyDescent="0.25">
      <c r="A654" t="s">
        <v>1087</v>
      </c>
      <c r="B654" t="s">
        <v>108</v>
      </c>
      <c r="C654" t="s">
        <v>109</v>
      </c>
      <c r="D654" t="s">
        <v>110</v>
      </c>
      <c r="E654" t="s">
        <v>472</v>
      </c>
      <c r="F654">
        <v>843</v>
      </c>
      <c r="G654">
        <v>20000900</v>
      </c>
      <c r="H654">
        <v>0</v>
      </c>
      <c r="I654">
        <v>1963</v>
      </c>
      <c r="J654">
        <v>2011</v>
      </c>
      <c r="K654" t="s">
        <v>183</v>
      </c>
      <c r="L654" t="s">
        <v>114</v>
      </c>
      <c r="M654">
        <v>36</v>
      </c>
      <c r="N654" t="s">
        <v>177</v>
      </c>
      <c r="O654">
        <v>2</v>
      </c>
      <c r="Q654" t="s">
        <v>117</v>
      </c>
      <c r="R654">
        <v>0</v>
      </c>
      <c r="S654" t="s">
        <v>1088</v>
      </c>
      <c r="T654">
        <v>104</v>
      </c>
      <c r="V654">
        <v>12192</v>
      </c>
      <c r="W654" t="s">
        <v>116</v>
      </c>
      <c r="X654" t="s">
        <v>117</v>
      </c>
      <c r="Y654" t="s">
        <v>673</v>
      </c>
      <c r="AA654" t="s">
        <v>133</v>
      </c>
      <c r="AC654" t="s">
        <v>1100</v>
      </c>
      <c r="AD654" t="s">
        <v>1102</v>
      </c>
      <c r="AE654" t="s">
        <v>123</v>
      </c>
      <c r="AF654" t="s">
        <v>124</v>
      </c>
      <c r="AG654" t="s">
        <v>112</v>
      </c>
      <c r="AH654" t="s">
        <v>124</v>
      </c>
      <c r="AI654" t="s">
        <v>112</v>
      </c>
      <c r="AJ654" t="s">
        <v>112</v>
      </c>
      <c r="AK654" t="s">
        <v>112</v>
      </c>
      <c r="AL654" t="s">
        <v>1103</v>
      </c>
      <c r="AM654" t="s">
        <v>1098</v>
      </c>
      <c r="AN654" t="s">
        <v>474</v>
      </c>
      <c r="AO654">
        <v>2692</v>
      </c>
      <c r="AP654">
        <v>102264</v>
      </c>
      <c r="AQ654">
        <v>226</v>
      </c>
      <c r="AR654" t="s">
        <v>110</v>
      </c>
      <c r="AS654">
        <v>10939</v>
      </c>
      <c r="AT654">
        <v>11782</v>
      </c>
      <c r="AU654">
        <v>10939</v>
      </c>
      <c r="AV654">
        <v>11782</v>
      </c>
      <c r="BB654" t="s">
        <v>129</v>
      </c>
      <c r="BC654" t="s">
        <v>1095</v>
      </c>
      <c r="BD654">
        <v>90</v>
      </c>
      <c r="BE654" t="s">
        <v>131</v>
      </c>
      <c r="BF654">
        <v>0</v>
      </c>
      <c r="BG654">
        <v>2</v>
      </c>
      <c r="BH654">
        <v>2</v>
      </c>
      <c r="BI654" t="s">
        <v>183</v>
      </c>
      <c r="BJ654" t="s">
        <v>182</v>
      </c>
      <c r="BK654" t="s">
        <v>112</v>
      </c>
      <c r="BN654" t="s">
        <v>133</v>
      </c>
      <c r="BR654" t="s">
        <v>133</v>
      </c>
      <c r="BU654" t="s">
        <v>112</v>
      </c>
      <c r="BV654" t="s">
        <v>116</v>
      </c>
      <c r="BW654" t="s">
        <v>112</v>
      </c>
      <c r="BX654">
        <v>0</v>
      </c>
      <c r="BZ654">
        <v>0</v>
      </c>
      <c r="CA654">
        <v>1</v>
      </c>
      <c r="CB654">
        <v>0</v>
      </c>
      <c r="CC654">
        <v>0</v>
      </c>
      <c r="CD654" t="s">
        <v>117</v>
      </c>
      <c r="CE654" t="s">
        <v>117</v>
      </c>
      <c r="CF654" t="s">
        <v>110</v>
      </c>
      <c r="CG654" t="s">
        <v>117</v>
      </c>
      <c r="CH654" t="s">
        <v>117</v>
      </c>
      <c r="CI654" t="s">
        <v>117</v>
      </c>
      <c r="CJ654" t="s">
        <v>117</v>
      </c>
      <c r="CK654" t="s">
        <v>112</v>
      </c>
      <c r="CL654">
        <v>4</v>
      </c>
      <c r="CM654">
        <v>5</v>
      </c>
      <c r="CN654" t="s">
        <v>142</v>
      </c>
      <c r="CO654" t="s">
        <v>183</v>
      </c>
      <c r="CP654">
        <v>0</v>
      </c>
      <c r="CQ654" t="s">
        <v>143</v>
      </c>
      <c r="CR654" t="s">
        <v>143</v>
      </c>
      <c r="CS654" t="s">
        <v>156</v>
      </c>
      <c r="CT654" t="s">
        <v>156</v>
      </c>
      <c r="CU654">
        <v>5</v>
      </c>
      <c r="CV654" t="s">
        <v>1104</v>
      </c>
      <c r="CW654" t="s">
        <v>1104</v>
      </c>
      <c r="CX654">
        <v>4</v>
      </c>
      <c r="CY654">
        <f t="shared" si="70"/>
        <v>2.5</v>
      </c>
      <c r="CZ654">
        <v>4.0708000000000002</v>
      </c>
      <c r="DA654">
        <v>2.70878</v>
      </c>
      <c r="DB654">
        <f t="shared" si="71"/>
        <v>1</v>
      </c>
      <c r="DF654">
        <v>12192</v>
      </c>
      <c r="DG654">
        <f t="shared" si="72"/>
        <v>12192</v>
      </c>
      <c r="DH654">
        <f t="shared" si="73"/>
        <v>3</v>
      </c>
      <c r="DI654">
        <v>304</v>
      </c>
      <c r="DJ654">
        <f t="shared" si="74"/>
        <v>304</v>
      </c>
      <c r="DK654">
        <f t="shared" si="75"/>
        <v>1</v>
      </c>
      <c r="DN654">
        <f>(DL654*InputWeights!$C$7+DB654*InputWeights!$C$6)</f>
        <v>0.5</v>
      </c>
      <c r="DO654">
        <f>(DD654*InputWeights!$C$12+DE654*InputWeights!$C$10+CU654*InputWeights!$C$11)</f>
        <v>2</v>
      </c>
      <c r="DP654">
        <f>(DC654*InputWeights!$C$18+DK654*InputWeights!$C$16+DH654*InputWeights!$C$15+CY654*InputWeights!$C$17)</f>
        <v>2.1500000000000004</v>
      </c>
      <c r="DR654">
        <f>DN654*InputWeights!$C$5+DO654*InputWeights!$C$9+DP654*InputWeights!$C$14</f>
        <v>16.100000000000001</v>
      </c>
      <c r="DS654">
        <f>((_xlfn.RANK.EQ(DR654,$DR$2:$DR$1000,0))/(COUNT(DR$2:$DR$1000)))*100</f>
        <v>91.584852734922862</v>
      </c>
      <c r="DT654">
        <f t="shared" si="76"/>
        <v>0</v>
      </c>
    </row>
    <row r="655" spans="1:124" x14ac:dyDescent="0.25">
      <c r="A655" t="s">
        <v>1119</v>
      </c>
      <c r="B655" t="s">
        <v>108</v>
      </c>
      <c r="C655" t="s">
        <v>109</v>
      </c>
      <c r="D655" t="s">
        <v>110</v>
      </c>
      <c r="E655" t="s">
        <v>411</v>
      </c>
      <c r="F655">
        <v>463</v>
      </c>
      <c r="G655">
        <v>20000600</v>
      </c>
      <c r="H655">
        <v>0</v>
      </c>
      <c r="I655">
        <v>1948</v>
      </c>
      <c r="J655">
        <v>2004</v>
      </c>
      <c r="K655" t="s">
        <v>112</v>
      </c>
      <c r="L655" t="s">
        <v>110</v>
      </c>
      <c r="M655">
        <v>24</v>
      </c>
      <c r="N655" t="s">
        <v>177</v>
      </c>
      <c r="O655">
        <v>1</v>
      </c>
      <c r="Q655" t="s">
        <v>627</v>
      </c>
      <c r="R655">
        <v>999</v>
      </c>
      <c r="S655" t="s">
        <v>1120</v>
      </c>
      <c r="T655">
        <v>0</v>
      </c>
      <c r="V655">
        <v>1234</v>
      </c>
      <c r="W655" t="s">
        <v>116</v>
      </c>
      <c r="X655" t="s">
        <v>117</v>
      </c>
      <c r="Y655" t="s">
        <v>1121</v>
      </c>
      <c r="AA655" t="s">
        <v>133</v>
      </c>
      <c r="AC655" t="s">
        <v>673</v>
      </c>
      <c r="AD655" t="s">
        <v>1122</v>
      </c>
      <c r="AE655" t="s">
        <v>123</v>
      </c>
      <c r="AF655" t="s">
        <v>124</v>
      </c>
      <c r="AG655" t="s">
        <v>112</v>
      </c>
      <c r="AH655" t="s">
        <v>124</v>
      </c>
      <c r="AI655" t="s">
        <v>112</v>
      </c>
      <c r="AJ655" t="s">
        <v>112</v>
      </c>
      <c r="AK655" t="s">
        <v>112</v>
      </c>
      <c r="AL655" t="s">
        <v>416</v>
      </c>
      <c r="AM655" t="s">
        <v>416</v>
      </c>
      <c r="AN655" t="s">
        <v>416</v>
      </c>
      <c r="AO655">
        <v>2760</v>
      </c>
      <c r="AP655">
        <v>102264</v>
      </c>
      <c r="AQ655">
        <v>235</v>
      </c>
      <c r="AR655" t="s">
        <v>110</v>
      </c>
      <c r="AS655">
        <v>0</v>
      </c>
      <c r="AT655">
        <v>463</v>
      </c>
      <c r="AU655">
        <v>0</v>
      </c>
      <c r="AV655">
        <v>463</v>
      </c>
      <c r="BB655" t="s">
        <v>129</v>
      </c>
      <c r="BC655" t="s">
        <v>855</v>
      </c>
      <c r="BD655">
        <v>63</v>
      </c>
      <c r="BE655" t="s">
        <v>131</v>
      </c>
      <c r="BF655">
        <v>1</v>
      </c>
      <c r="BG655">
        <v>1</v>
      </c>
      <c r="BH655">
        <v>1</v>
      </c>
      <c r="BI655" t="s">
        <v>131</v>
      </c>
      <c r="BJ655" t="s">
        <v>366</v>
      </c>
      <c r="BK655" t="s">
        <v>112</v>
      </c>
      <c r="BN655" t="s">
        <v>133</v>
      </c>
      <c r="BR655" t="s">
        <v>133</v>
      </c>
      <c r="BU655" t="s">
        <v>112</v>
      </c>
      <c r="BV655" t="s">
        <v>124</v>
      </c>
      <c r="BW655" t="s">
        <v>112</v>
      </c>
      <c r="BX655">
        <v>0</v>
      </c>
      <c r="BZ655">
        <v>0</v>
      </c>
      <c r="CA655">
        <v>1</v>
      </c>
      <c r="CB655">
        <v>0</v>
      </c>
      <c r="CC655">
        <v>0</v>
      </c>
      <c r="CD655" t="s">
        <v>110</v>
      </c>
      <c r="CE655" t="s">
        <v>627</v>
      </c>
      <c r="CF655" t="s">
        <v>110</v>
      </c>
      <c r="CG655" t="s">
        <v>114</v>
      </c>
      <c r="CH655" t="s">
        <v>114</v>
      </c>
      <c r="CI655" t="s">
        <v>117</v>
      </c>
      <c r="CJ655" t="s">
        <v>117</v>
      </c>
      <c r="CK655" t="s">
        <v>112</v>
      </c>
      <c r="CL655">
        <v>0</v>
      </c>
      <c r="CM655">
        <v>0</v>
      </c>
      <c r="CN655" t="s">
        <v>142</v>
      </c>
      <c r="CO655" t="s">
        <v>183</v>
      </c>
      <c r="CP655">
        <v>0</v>
      </c>
      <c r="CR655" t="s">
        <v>1123</v>
      </c>
      <c r="CS655" t="s">
        <v>418</v>
      </c>
      <c r="CT655" t="s">
        <v>184</v>
      </c>
      <c r="CU655">
        <v>7.5</v>
      </c>
      <c r="CV655" t="s">
        <v>1124</v>
      </c>
      <c r="CW655" t="s">
        <v>1124</v>
      </c>
      <c r="CX655">
        <v>5</v>
      </c>
      <c r="CY655">
        <f t="shared" si="70"/>
        <v>2.5</v>
      </c>
      <c r="CZ655">
        <v>2.7193000000000001</v>
      </c>
      <c r="DA655">
        <v>1.5081</v>
      </c>
      <c r="DB655">
        <f t="shared" si="71"/>
        <v>1</v>
      </c>
      <c r="DF655">
        <v>1234</v>
      </c>
      <c r="DG655">
        <f t="shared" si="72"/>
        <v>2468</v>
      </c>
      <c r="DH655">
        <f t="shared" si="73"/>
        <v>1</v>
      </c>
      <c r="DI655">
        <v>61</v>
      </c>
      <c r="DJ655">
        <f t="shared" si="74"/>
        <v>122</v>
      </c>
      <c r="DK655">
        <f t="shared" si="75"/>
        <v>1</v>
      </c>
      <c r="DN655">
        <f>(DL655*InputWeights!$C$7+DB655*InputWeights!$C$6)</f>
        <v>0.5</v>
      </c>
      <c r="DO655">
        <f>(DD655*InputWeights!$C$12+DE655*InputWeights!$C$10+CU655*InputWeights!$C$11)</f>
        <v>3</v>
      </c>
      <c r="DP655">
        <f>(DC655*InputWeights!$C$18+DK655*InputWeights!$C$16+DH655*InputWeights!$C$15+CY655*InputWeights!$C$17)</f>
        <v>1.35</v>
      </c>
      <c r="DR655">
        <f>DN655*InputWeights!$C$5+DO655*InputWeights!$C$9+DP655*InputWeights!$C$14</f>
        <v>15.9</v>
      </c>
      <c r="DS655">
        <f>((_xlfn.RANK.EQ(DR655,$DR$2:$DR$1000,0))/(COUNT(DR$2:$DR$1000)))*100</f>
        <v>91.725105189340823</v>
      </c>
      <c r="DT655">
        <f t="shared" si="76"/>
        <v>0</v>
      </c>
    </row>
    <row r="656" spans="1:124" x14ac:dyDescent="0.25">
      <c r="A656" t="s">
        <v>1158</v>
      </c>
      <c r="B656" t="s">
        <v>108</v>
      </c>
      <c r="C656" t="s">
        <v>109</v>
      </c>
      <c r="D656" t="s">
        <v>110</v>
      </c>
      <c r="E656" t="s">
        <v>420</v>
      </c>
      <c r="F656">
        <v>1109</v>
      </c>
      <c r="G656">
        <v>20001100</v>
      </c>
      <c r="H656">
        <v>0</v>
      </c>
      <c r="I656">
        <v>1939</v>
      </c>
      <c r="J656">
        <v>2006</v>
      </c>
      <c r="K656" t="s">
        <v>183</v>
      </c>
      <c r="L656" t="s">
        <v>114</v>
      </c>
      <c r="M656">
        <v>22</v>
      </c>
      <c r="N656" t="s">
        <v>177</v>
      </c>
      <c r="O656">
        <v>2</v>
      </c>
      <c r="Q656" t="s">
        <v>117</v>
      </c>
      <c r="R656">
        <v>0</v>
      </c>
      <c r="S656" t="s">
        <v>1120</v>
      </c>
      <c r="T656">
        <v>183</v>
      </c>
      <c r="V656">
        <v>3322</v>
      </c>
      <c r="W656" t="s">
        <v>116</v>
      </c>
      <c r="X656" t="s">
        <v>117</v>
      </c>
      <c r="Y656" t="s">
        <v>170</v>
      </c>
      <c r="AA656" t="s">
        <v>133</v>
      </c>
      <c r="AC656" t="s">
        <v>1163</v>
      </c>
      <c r="AD656" t="s">
        <v>363</v>
      </c>
      <c r="AE656" t="s">
        <v>123</v>
      </c>
      <c r="AF656" t="s">
        <v>124</v>
      </c>
      <c r="AG656" t="s">
        <v>112</v>
      </c>
      <c r="AH656" t="s">
        <v>124</v>
      </c>
      <c r="AI656" t="s">
        <v>112</v>
      </c>
      <c r="AJ656" t="s">
        <v>112</v>
      </c>
      <c r="AK656" t="s">
        <v>112</v>
      </c>
      <c r="AL656" t="s">
        <v>457</v>
      </c>
      <c r="AM656" t="s">
        <v>416</v>
      </c>
      <c r="AN656" t="s">
        <v>1164</v>
      </c>
      <c r="AO656">
        <v>2822</v>
      </c>
      <c r="AP656">
        <v>102264</v>
      </c>
      <c r="AQ656">
        <v>249</v>
      </c>
      <c r="AR656" t="s">
        <v>110</v>
      </c>
      <c r="AS656">
        <v>12675</v>
      </c>
      <c r="AT656">
        <v>13784</v>
      </c>
      <c r="AU656">
        <v>12675</v>
      </c>
      <c r="AV656">
        <v>13784</v>
      </c>
      <c r="BB656" t="s">
        <v>129</v>
      </c>
      <c r="BC656" t="s">
        <v>254</v>
      </c>
      <c r="BD656">
        <v>78</v>
      </c>
      <c r="BE656" t="s">
        <v>131</v>
      </c>
      <c r="BF656">
        <v>1</v>
      </c>
      <c r="BG656">
        <v>1</v>
      </c>
      <c r="BH656">
        <v>1</v>
      </c>
      <c r="BI656" t="s">
        <v>131</v>
      </c>
      <c r="BJ656" t="s">
        <v>366</v>
      </c>
      <c r="BK656" t="s">
        <v>112</v>
      </c>
      <c r="BN656" t="s">
        <v>133</v>
      </c>
      <c r="BR656" t="s">
        <v>133</v>
      </c>
      <c r="BU656" t="s">
        <v>112</v>
      </c>
      <c r="BV656" t="s">
        <v>116</v>
      </c>
      <c r="BW656" t="s">
        <v>112</v>
      </c>
      <c r="BX656">
        <v>0</v>
      </c>
      <c r="BZ656">
        <v>0</v>
      </c>
      <c r="CA656">
        <v>1</v>
      </c>
      <c r="CB656">
        <v>0</v>
      </c>
      <c r="CC656">
        <v>0</v>
      </c>
      <c r="CD656" t="s">
        <v>117</v>
      </c>
      <c r="CE656" t="s">
        <v>117</v>
      </c>
      <c r="CF656" t="s">
        <v>110</v>
      </c>
      <c r="CG656" t="s">
        <v>117</v>
      </c>
      <c r="CH656" t="s">
        <v>117</v>
      </c>
      <c r="CI656" t="s">
        <v>117</v>
      </c>
      <c r="CJ656" t="s">
        <v>117</v>
      </c>
      <c r="CK656" t="s">
        <v>112</v>
      </c>
      <c r="CL656">
        <v>4</v>
      </c>
      <c r="CM656">
        <v>5</v>
      </c>
      <c r="CN656" t="s">
        <v>142</v>
      </c>
      <c r="CO656" t="s">
        <v>183</v>
      </c>
      <c r="CP656">
        <v>0</v>
      </c>
      <c r="CQ656" t="s">
        <v>143</v>
      </c>
      <c r="CR656" t="s">
        <v>143</v>
      </c>
      <c r="CS656" t="s">
        <v>184</v>
      </c>
      <c r="CT656" t="s">
        <v>184</v>
      </c>
      <c r="CU656">
        <v>7.5</v>
      </c>
      <c r="CV656" t="s">
        <v>1166</v>
      </c>
      <c r="CW656" t="s">
        <v>1166</v>
      </c>
      <c r="CX656">
        <v>4</v>
      </c>
      <c r="CY656">
        <f t="shared" si="70"/>
        <v>2.5</v>
      </c>
      <c r="CZ656">
        <v>3.7330299999999998</v>
      </c>
      <c r="DA656">
        <v>1.9111400000000001</v>
      </c>
      <c r="DB656">
        <f t="shared" si="71"/>
        <v>1</v>
      </c>
      <c r="DF656">
        <v>3322</v>
      </c>
      <c r="DG656">
        <f t="shared" si="72"/>
        <v>3322</v>
      </c>
      <c r="DH656">
        <f t="shared" si="73"/>
        <v>1</v>
      </c>
      <c r="DI656">
        <v>109</v>
      </c>
      <c r="DJ656">
        <f t="shared" si="74"/>
        <v>109</v>
      </c>
      <c r="DK656">
        <f t="shared" si="75"/>
        <v>1</v>
      </c>
      <c r="DN656">
        <f>(DL656*InputWeights!$C$7+DB656*InputWeights!$C$6)</f>
        <v>0.5</v>
      </c>
      <c r="DO656">
        <f>(DD656*InputWeights!$C$12+DE656*InputWeights!$C$10+CU656*InputWeights!$C$11)</f>
        <v>3</v>
      </c>
      <c r="DP656">
        <f>(DC656*InputWeights!$C$18+DK656*InputWeights!$C$16+DH656*InputWeights!$C$15+CY656*InputWeights!$C$17)</f>
        <v>1.35</v>
      </c>
      <c r="DR656">
        <f>DN656*InputWeights!$C$5+DO656*InputWeights!$C$9+DP656*InputWeights!$C$14</f>
        <v>15.9</v>
      </c>
      <c r="DS656">
        <f>((_xlfn.RANK.EQ(DR656,$DR$2:$DR$1000,0))/(COUNT(DR$2:$DR$1000)))*100</f>
        <v>91.725105189340823</v>
      </c>
      <c r="DT656">
        <f t="shared" si="76"/>
        <v>0</v>
      </c>
    </row>
    <row r="657" spans="1:124" x14ac:dyDescent="0.25">
      <c r="A657" t="s">
        <v>1460</v>
      </c>
      <c r="B657" t="s">
        <v>108</v>
      </c>
      <c r="C657" t="s">
        <v>109</v>
      </c>
      <c r="D657" t="s">
        <v>110</v>
      </c>
      <c r="E657" t="s">
        <v>451</v>
      </c>
      <c r="F657">
        <v>1823</v>
      </c>
      <c r="G657">
        <v>20000500</v>
      </c>
      <c r="H657">
        <v>0</v>
      </c>
      <c r="I657">
        <v>1950</v>
      </c>
      <c r="J657">
        <v>1985</v>
      </c>
      <c r="K657" t="s">
        <v>183</v>
      </c>
      <c r="L657" t="s">
        <v>114</v>
      </c>
      <c r="M657">
        <v>20</v>
      </c>
      <c r="N657" t="s">
        <v>229</v>
      </c>
      <c r="O657">
        <v>2</v>
      </c>
      <c r="P657" t="s">
        <v>112</v>
      </c>
      <c r="Q657" t="s">
        <v>117</v>
      </c>
      <c r="R657">
        <v>0</v>
      </c>
      <c r="S657" t="s">
        <v>1470</v>
      </c>
      <c r="T657">
        <v>222</v>
      </c>
      <c r="V657">
        <v>820</v>
      </c>
      <c r="W657" t="s">
        <v>116</v>
      </c>
      <c r="X657" t="s">
        <v>117</v>
      </c>
      <c r="Y657" t="s">
        <v>1467</v>
      </c>
      <c r="AA657" t="s">
        <v>133</v>
      </c>
      <c r="AC657" t="s">
        <v>1468</v>
      </c>
      <c r="AD657" t="s">
        <v>160</v>
      </c>
      <c r="AE657" t="s">
        <v>403</v>
      </c>
      <c r="AF657" t="s">
        <v>124</v>
      </c>
      <c r="AG657" t="s">
        <v>112</v>
      </c>
      <c r="AH657" t="s">
        <v>124</v>
      </c>
      <c r="AI657" t="s">
        <v>112</v>
      </c>
      <c r="AJ657" t="s">
        <v>112</v>
      </c>
      <c r="AK657" t="s">
        <v>112</v>
      </c>
      <c r="AL657" t="s">
        <v>307</v>
      </c>
      <c r="AM657" t="s">
        <v>701</v>
      </c>
      <c r="AN657" t="s">
        <v>307</v>
      </c>
      <c r="AO657">
        <v>3415</v>
      </c>
      <c r="AP657">
        <v>102264</v>
      </c>
      <c r="AQ657">
        <v>365</v>
      </c>
      <c r="AR657" t="s">
        <v>110</v>
      </c>
      <c r="AS657">
        <v>10686</v>
      </c>
      <c r="AT657">
        <v>12509</v>
      </c>
      <c r="AU657">
        <v>10686</v>
      </c>
      <c r="AV657">
        <v>12509</v>
      </c>
      <c r="BB657" t="s">
        <v>129</v>
      </c>
      <c r="BC657" t="s">
        <v>247</v>
      </c>
      <c r="BD657">
        <v>64</v>
      </c>
      <c r="BE657" t="s">
        <v>131</v>
      </c>
      <c r="BF657">
        <v>2</v>
      </c>
      <c r="BG657">
        <v>4</v>
      </c>
      <c r="BH657">
        <v>4</v>
      </c>
      <c r="BI657" t="s">
        <v>183</v>
      </c>
      <c r="BJ657" t="s">
        <v>366</v>
      </c>
      <c r="BK657" t="s">
        <v>112</v>
      </c>
      <c r="BN657" t="s">
        <v>133</v>
      </c>
      <c r="BR657" t="s">
        <v>133</v>
      </c>
      <c r="BU657" t="s">
        <v>112</v>
      </c>
      <c r="BV657" t="s">
        <v>124</v>
      </c>
      <c r="BW657" t="s">
        <v>112</v>
      </c>
      <c r="BX657">
        <v>0</v>
      </c>
      <c r="BZ657">
        <v>0</v>
      </c>
      <c r="CA657">
        <v>1</v>
      </c>
      <c r="CB657">
        <v>0</v>
      </c>
      <c r="CC657">
        <v>0</v>
      </c>
      <c r="CD657" t="s">
        <v>117</v>
      </c>
      <c r="CE657" t="s">
        <v>117</v>
      </c>
      <c r="CF657" t="s">
        <v>117</v>
      </c>
      <c r="CG657" t="s">
        <v>117</v>
      </c>
      <c r="CH657" t="s">
        <v>117</v>
      </c>
      <c r="CI657" t="s">
        <v>117</v>
      </c>
      <c r="CJ657" t="s">
        <v>110</v>
      </c>
      <c r="CK657" t="s">
        <v>112</v>
      </c>
      <c r="CL657">
        <v>3</v>
      </c>
      <c r="CM657">
        <v>2</v>
      </c>
      <c r="CN657" t="s">
        <v>134</v>
      </c>
      <c r="CO657" t="s">
        <v>183</v>
      </c>
      <c r="CP657">
        <v>0</v>
      </c>
      <c r="CR657" t="s">
        <v>248</v>
      </c>
      <c r="CS657" t="s">
        <v>136</v>
      </c>
      <c r="CT657" t="s">
        <v>184</v>
      </c>
      <c r="CU657">
        <v>7.5</v>
      </c>
      <c r="CV657" t="s">
        <v>1471</v>
      </c>
      <c r="CW657" t="s">
        <v>1471</v>
      </c>
      <c r="CX657">
        <v>5</v>
      </c>
      <c r="CY657">
        <f t="shared" si="70"/>
        <v>2.5</v>
      </c>
      <c r="CZ657">
        <v>1.8319700000000001</v>
      </c>
      <c r="DA657">
        <v>1.51288</v>
      </c>
      <c r="DB657">
        <f t="shared" si="71"/>
        <v>1</v>
      </c>
      <c r="DF657">
        <v>820</v>
      </c>
      <c r="DG657">
        <f t="shared" si="72"/>
        <v>820</v>
      </c>
      <c r="DH657">
        <f t="shared" si="73"/>
        <v>1</v>
      </c>
      <c r="DI657">
        <v>25</v>
      </c>
      <c r="DJ657">
        <f t="shared" si="74"/>
        <v>25</v>
      </c>
      <c r="DK657">
        <f t="shared" si="75"/>
        <v>1</v>
      </c>
      <c r="DN657">
        <f>(DL657*InputWeights!$C$7+DB657*InputWeights!$C$6)</f>
        <v>0.5</v>
      </c>
      <c r="DO657">
        <f>(DD657*InputWeights!$C$12+DE657*InputWeights!$C$10+CU657*InputWeights!$C$11)</f>
        <v>3</v>
      </c>
      <c r="DP657">
        <f>(DC657*InputWeights!$C$18+DK657*InputWeights!$C$16+DH657*InputWeights!$C$15+CY657*InputWeights!$C$17)</f>
        <v>1.35</v>
      </c>
      <c r="DR657">
        <f>DN657*InputWeights!$C$5+DO657*InputWeights!$C$9+DP657*InputWeights!$C$14</f>
        <v>15.9</v>
      </c>
      <c r="DS657">
        <f>((_xlfn.RANK.EQ(DR657,$DR$2:$DR$1000,0))/(COUNT(DR$2:$DR$1000)))*100</f>
        <v>91.725105189340823</v>
      </c>
      <c r="DT657">
        <f t="shared" si="76"/>
        <v>0</v>
      </c>
    </row>
    <row r="658" spans="1:124" x14ac:dyDescent="0.25">
      <c r="A658" t="s">
        <v>1649</v>
      </c>
      <c r="B658" t="s">
        <v>108</v>
      </c>
      <c r="C658" t="s">
        <v>109</v>
      </c>
      <c r="D658" t="s">
        <v>110</v>
      </c>
      <c r="E658" t="s">
        <v>950</v>
      </c>
      <c r="F658">
        <v>3875</v>
      </c>
      <c r="G658">
        <v>20002000</v>
      </c>
      <c r="H658">
        <v>0</v>
      </c>
      <c r="I658">
        <v>1900</v>
      </c>
      <c r="J658">
        <v>1992</v>
      </c>
      <c r="K658" t="s">
        <v>183</v>
      </c>
      <c r="L658" t="s">
        <v>114</v>
      </c>
      <c r="M658">
        <v>20</v>
      </c>
      <c r="N658" t="s">
        <v>358</v>
      </c>
      <c r="O658">
        <v>2</v>
      </c>
      <c r="Q658" t="s">
        <v>117</v>
      </c>
      <c r="R658">
        <v>0</v>
      </c>
      <c r="S658" t="s">
        <v>1256</v>
      </c>
      <c r="T658">
        <v>286</v>
      </c>
      <c r="V658">
        <v>3468</v>
      </c>
      <c r="W658" t="s">
        <v>116</v>
      </c>
      <c r="X658" t="s">
        <v>117</v>
      </c>
      <c r="Y658" t="s">
        <v>1639</v>
      </c>
      <c r="AA658" t="s">
        <v>133</v>
      </c>
      <c r="AC658" t="s">
        <v>1634</v>
      </c>
      <c r="AD658" t="s">
        <v>160</v>
      </c>
      <c r="AE658" t="s">
        <v>426</v>
      </c>
      <c r="AF658" t="s">
        <v>124</v>
      </c>
      <c r="AG658" t="s">
        <v>112</v>
      </c>
      <c r="AH658" t="s">
        <v>124</v>
      </c>
      <c r="AI658" t="s">
        <v>112</v>
      </c>
      <c r="AJ658" t="s">
        <v>112</v>
      </c>
      <c r="AK658" t="s">
        <v>112</v>
      </c>
      <c r="AL658" t="s">
        <v>1091</v>
      </c>
      <c r="AM658" t="s">
        <v>1091</v>
      </c>
      <c r="AN658" t="s">
        <v>701</v>
      </c>
      <c r="AO658">
        <v>3703</v>
      </c>
      <c r="AP658">
        <v>102264</v>
      </c>
      <c r="AQ658">
        <v>446</v>
      </c>
      <c r="AR658" t="s">
        <v>110</v>
      </c>
      <c r="AS658">
        <v>7618</v>
      </c>
      <c r="AT658">
        <v>11493</v>
      </c>
      <c r="AU658">
        <v>7618</v>
      </c>
      <c r="AV658">
        <v>11493</v>
      </c>
      <c r="BB658" t="s">
        <v>129</v>
      </c>
      <c r="BC658" t="s">
        <v>292</v>
      </c>
      <c r="BD658">
        <v>75</v>
      </c>
      <c r="BE658" t="s">
        <v>131</v>
      </c>
      <c r="BF658">
        <v>1</v>
      </c>
      <c r="BG658">
        <v>3</v>
      </c>
      <c r="BH658">
        <v>3</v>
      </c>
      <c r="BI658" t="s">
        <v>131</v>
      </c>
      <c r="BJ658" t="s">
        <v>366</v>
      </c>
      <c r="BK658" t="s">
        <v>112</v>
      </c>
      <c r="BN658" t="s">
        <v>133</v>
      </c>
      <c r="BR658" t="s">
        <v>133</v>
      </c>
      <c r="BU658" t="s">
        <v>112</v>
      </c>
      <c r="BV658" t="s">
        <v>116</v>
      </c>
      <c r="BW658" t="s">
        <v>112</v>
      </c>
      <c r="BX658">
        <v>0</v>
      </c>
      <c r="BZ658">
        <v>0</v>
      </c>
      <c r="CA658">
        <v>1</v>
      </c>
      <c r="CB658">
        <v>0</v>
      </c>
      <c r="CC658">
        <v>0</v>
      </c>
      <c r="CD658" t="s">
        <v>117</v>
      </c>
      <c r="CE658" t="s">
        <v>117</v>
      </c>
      <c r="CF658" t="s">
        <v>110</v>
      </c>
      <c r="CG658" t="s">
        <v>117</v>
      </c>
      <c r="CH658" t="s">
        <v>117</v>
      </c>
      <c r="CI658" t="s">
        <v>117</v>
      </c>
      <c r="CJ658" t="s">
        <v>117</v>
      </c>
      <c r="CK658" t="s">
        <v>112</v>
      </c>
      <c r="CL658">
        <v>15</v>
      </c>
      <c r="CM658">
        <v>1</v>
      </c>
      <c r="CN658" t="s">
        <v>134</v>
      </c>
      <c r="CO658" t="s">
        <v>183</v>
      </c>
      <c r="CP658">
        <v>0</v>
      </c>
      <c r="CQ658" t="s">
        <v>143</v>
      </c>
      <c r="CR658" t="s">
        <v>143</v>
      </c>
      <c r="CS658" t="s">
        <v>136</v>
      </c>
      <c r="CT658" t="s">
        <v>184</v>
      </c>
      <c r="CU658">
        <v>7.5</v>
      </c>
      <c r="CV658" t="s">
        <v>1653</v>
      </c>
      <c r="CW658" t="s">
        <v>1653</v>
      </c>
      <c r="CX658">
        <v>5</v>
      </c>
      <c r="CY658">
        <f t="shared" si="70"/>
        <v>2.5</v>
      </c>
      <c r="CZ658">
        <v>0.64288299999999998</v>
      </c>
      <c r="DA658">
        <v>0.32344600000000001</v>
      </c>
      <c r="DB658">
        <f t="shared" si="71"/>
        <v>1</v>
      </c>
      <c r="DF658">
        <v>3468</v>
      </c>
      <c r="DG658">
        <f t="shared" si="72"/>
        <v>3468</v>
      </c>
      <c r="DH658">
        <f t="shared" si="73"/>
        <v>1</v>
      </c>
      <c r="DI658">
        <v>173</v>
      </c>
      <c r="DJ658">
        <f t="shared" si="74"/>
        <v>173</v>
      </c>
      <c r="DK658">
        <f t="shared" si="75"/>
        <v>1</v>
      </c>
      <c r="DN658">
        <f>(DL658*InputWeights!$C$7+DB658*InputWeights!$C$6)</f>
        <v>0.5</v>
      </c>
      <c r="DO658">
        <f>(DD658*InputWeights!$C$12+DE658*InputWeights!$C$10+CU658*InputWeights!$C$11)</f>
        <v>3</v>
      </c>
      <c r="DP658">
        <f>(DC658*InputWeights!$C$18+DK658*InputWeights!$C$16+DH658*InputWeights!$C$15+CY658*InputWeights!$C$17)</f>
        <v>1.35</v>
      </c>
      <c r="DR658">
        <f>DN658*InputWeights!$C$5+DO658*InputWeights!$C$9+DP658*InputWeights!$C$14</f>
        <v>15.9</v>
      </c>
      <c r="DS658">
        <f>((_xlfn.RANK.EQ(DR658,$DR$2:$DR$1000,0))/(COUNT(DR$2:$DR$1000)))*100</f>
        <v>91.725105189340823</v>
      </c>
      <c r="DT658">
        <f t="shared" si="76"/>
        <v>0</v>
      </c>
    </row>
    <row r="659" spans="1:124" x14ac:dyDescent="0.25">
      <c r="A659" t="s">
        <v>1856</v>
      </c>
      <c r="B659" t="s">
        <v>108</v>
      </c>
      <c r="C659" t="s">
        <v>109</v>
      </c>
      <c r="D659" t="s">
        <v>110</v>
      </c>
      <c r="E659" t="s">
        <v>411</v>
      </c>
      <c r="F659">
        <v>2491</v>
      </c>
      <c r="G659">
        <v>20001700</v>
      </c>
      <c r="H659">
        <v>0</v>
      </c>
      <c r="I659">
        <v>1985</v>
      </c>
      <c r="J659">
        <v>2006</v>
      </c>
      <c r="K659" t="s">
        <v>183</v>
      </c>
      <c r="L659" t="s">
        <v>114</v>
      </c>
      <c r="M659">
        <v>21</v>
      </c>
      <c r="N659" t="s">
        <v>229</v>
      </c>
      <c r="O659">
        <v>2</v>
      </c>
      <c r="Q659" t="s">
        <v>117</v>
      </c>
      <c r="R659">
        <v>0</v>
      </c>
      <c r="S659" t="s">
        <v>1135</v>
      </c>
      <c r="T659">
        <v>169</v>
      </c>
      <c r="V659">
        <v>3352</v>
      </c>
      <c r="W659" t="s">
        <v>116</v>
      </c>
      <c r="X659" t="s">
        <v>117</v>
      </c>
      <c r="Y659" t="s">
        <v>1857</v>
      </c>
      <c r="AA659" t="s">
        <v>133</v>
      </c>
      <c r="AC659" t="s">
        <v>1858</v>
      </c>
      <c r="AD659" t="s">
        <v>1859</v>
      </c>
      <c r="AE659" t="s">
        <v>123</v>
      </c>
      <c r="AF659" t="s">
        <v>124</v>
      </c>
      <c r="AG659" t="s">
        <v>112</v>
      </c>
      <c r="AH659" t="s">
        <v>124</v>
      </c>
      <c r="AI659" t="s">
        <v>112</v>
      </c>
      <c r="AJ659" t="s">
        <v>112</v>
      </c>
      <c r="AK659" t="s">
        <v>112</v>
      </c>
      <c r="AL659" t="s">
        <v>416</v>
      </c>
      <c r="AM659" t="s">
        <v>416</v>
      </c>
      <c r="AN659" t="s">
        <v>416</v>
      </c>
      <c r="AO659">
        <v>4234</v>
      </c>
      <c r="AP659">
        <v>102264</v>
      </c>
      <c r="AQ659">
        <v>583</v>
      </c>
      <c r="AR659" t="s">
        <v>110</v>
      </c>
      <c r="AS659">
        <v>0</v>
      </c>
      <c r="AT659">
        <v>2491</v>
      </c>
      <c r="AU659">
        <v>0</v>
      </c>
      <c r="AV659">
        <v>2491</v>
      </c>
      <c r="BB659" t="s">
        <v>129</v>
      </c>
      <c r="BC659" t="s">
        <v>704</v>
      </c>
      <c r="BD659">
        <v>71</v>
      </c>
      <c r="BE659" t="s">
        <v>131</v>
      </c>
      <c r="BF659">
        <v>2</v>
      </c>
      <c r="BG659">
        <v>4</v>
      </c>
      <c r="BH659">
        <v>4</v>
      </c>
      <c r="BI659" t="s">
        <v>131</v>
      </c>
      <c r="BJ659" t="s">
        <v>366</v>
      </c>
      <c r="BK659" t="s">
        <v>112</v>
      </c>
      <c r="BN659" t="s">
        <v>133</v>
      </c>
      <c r="BR659" t="s">
        <v>133</v>
      </c>
      <c r="BU659" t="s">
        <v>153</v>
      </c>
      <c r="BV659" t="s">
        <v>116</v>
      </c>
      <c r="BW659" t="s">
        <v>112</v>
      </c>
      <c r="BX659">
        <v>0</v>
      </c>
      <c r="BZ659">
        <v>0</v>
      </c>
      <c r="CA659">
        <v>1</v>
      </c>
      <c r="CB659">
        <v>0</v>
      </c>
      <c r="CC659">
        <v>0</v>
      </c>
      <c r="CD659" t="s">
        <v>117</v>
      </c>
      <c r="CE659" t="s">
        <v>117</v>
      </c>
      <c r="CF659" t="s">
        <v>110</v>
      </c>
      <c r="CG659" t="s">
        <v>117</v>
      </c>
      <c r="CH659" t="s">
        <v>117</v>
      </c>
      <c r="CI659" t="s">
        <v>117</v>
      </c>
      <c r="CJ659" t="s">
        <v>117</v>
      </c>
      <c r="CK659" t="s">
        <v>112</v>
      </c>
      <c r="CL659">
        <v>9</v>
      </c>
      <c r="CM659">
        <v>1</v>
      </c>
      <c r="CN659" t="s">
        <v>142</v>
      </c>
      <c r="CO659" t="s">
        <v>183</v>
      </c>
      <c r="CP659">
        <v>0</v>
      </c>
      <c r="CQ659" t="s">
        <v>135</v>
      </c>
      <c r="CR659" t="s">
        <v>135</v>
      </c>
      <c r="CS659" t="s">
        <v>184</v>
      </c>
      <c r="CT659" t="s">
        <v>184</v>
      </c>
      <c r="CU659">
        <v>7.5</v>
      </c>
      <c r="CV659" t="s">
        <v>1860</v>
      </c>
      <c r="CW659" t="s">
        <v>1860</v>
      </c>
      <c r="CX659">
        <v>5</v>
      </c>
      <c r="CY659">
        <f t="shared" si="70"/>
        <v>2.5</v>
      </c>
      <c r="CZ659">
        <v>1.0877699999999999</v>
      </c>
      <c r="DA659">
        <v>0.47737600000000002</v>
      </c>
      <c r="DB659">
        <f t="shared" si="71"/>
        <v>1</v>
      </c>
      <c r="DF659">
        <v>3352</v>
      </c>
      <c r="DG659">
        <f t="shared" si="72"/>
        <v>3352</v>
      </c>
      <c r="DH659">
        <f t="shared" si="73"/>
        <v>1</v>
      </c>
      <c r="DI659">
        <v>168</v>
      </c>
      <c r="DJ659">
        <f t="shared" si="74"/>
        <v>168</v>
      </c>
      <c r="DK659">
        <f t="shared" si="75"/>
        <v>1</v>
      </c>
      <c r="DN659">
        <f>(DL659*InputWeights!$C$7+DB659*InputWeights!$C$6)</f>
        <v>0.5</v>
      </c>
      <c r="DO659">
        <f>(DD659*InputWeights!$C$12+DE659*InputWeights!$C$10+CU659*InputWeights!$C$11)</f>
        <v>3</v>
      </c>
      <c r="DP659">
        <f>(DC659*InputWeights!$C$18+DK659*InputWeights!$C$16+DH659*InputWeights!$C$15+CY659*InputWeights!$C$17)</f>
        <v>1.35</v>
      </c>
      <c r="DR659">
        <f>DN659*InputWeights!$C$5+DO659*InputWeights!$C$9+DP659*InputWeights!$C$14</f>
        <v>15.9</v>
      </c>
      <c r="DS659">
        <f>((_xlfn.RANK.EQ(DR659,$DR$2:$DR$1000,0))/(COUNT(DR$2:$DR$1000)))*100</f>
        <v>91.725105189340823</v>
      </c>
      <c r="DT659">
        <f t="shared" si="76"/>
        <v>0</v>
      </c>
    </row>
    <row r="660" spans="1:124" x14ac:dyDescent="0.25">
      <c r="A660" t="s">
        <v>1722</v>
      </c>
      <c r="B660" t="s">
        <v>108</v>
      </c>
      <c r="C660" t="s">
        <v>109</v>
      </c>
      <c r="D660" t="s">
        <v>110</v>
      </c>
      <c r="E660" t="s">
        <v>411</v>
      </c>
      <c r="F660">
        <v>3770</v>
      </c>
      <c r="G660">
        <v>20000200</v>
      </c>
      <c r="H660">
        <v>0</v>
      </c>
      <c r="I660">
        <v>1966</v>
      </c>
      <c r="J660">
        <v>2007</v>
      </c>
      <c r="K660" t="s">
        <v>183</v>
      </c>
      <c r="L660" t="s">
        <v>114</v>
      </c>
      <c r="M660">
        <v>22</v>
      </c>
      <c r="N660" t="s">
        <v>229</v>
      </c>
      <c r="O660">
        <v>2</v>
      </c>
      <c r="P660" t="s">
        <v>112</v>
      </c>
      <c r="Q660" t="s">
        <v>117</v>
      </c>
      <c r="R660">
        <v>0</v>
      </c>
      <c r="S660" t="s">
        <v>1616</v>
      </c>
      <c r="T660">
        <v>232</v>
      </c>
      <c r="V660">
        <v>8984</v>
      </c>
      <c r="W660" t="s">
        <v>116</v>
      </c>
      <c r="X660" t="s">
        <v>117</v>
      </c>
      <c r="Y660" t="s">
        <v>1723</v>
      </c>
      <c r="AA660" t="s">
        <v>133</v>
      </c>
      <c r="AC660" t="s">
        <v>422</v>
      </c>
      <c r="AD660" t="s">
        <v>160</v>
      </c>
      <c r="AE660" t="s">
        <v>426</v>
      </c>
      <c r="AF660" t="s">
        <v>124</v>
      </c>
      <c r="AG660" t="s">
        <v>112</v>
      </c>
      <c r="AH660" t="s">
        <v>124</v>
      </c>
      <c r="AI660" t="s">
        <v>112</v>
      </c>
      <c r="AJ660" t="s">
        <v>112</v>
      </c>
      <c r="AK660" t="s">
        <v>112</v>
      </c>
      <c r="AL660" t="s">
        <v>416</v>
      </c>
      <c r="AM660" t="s">
        <v>416</v>
      </c>
      <c r="AN660" t="s">
        <v>1724</v>
      </c>
      <c r="AO660">
        <v>3754</v>
      </c>
      <c r="AP660">
        <v>102264</v>
      </c>
      <c r="AQ660">
        <v>464</v>
      </c>
      <c r="AR660" t="s">
        <v>110</v>
      </c>
      <c r="AS660">
        <v>0</v>
      </c>
      <c r="AT660">
        <v>3770</v>
      </c>
      <c r="AU660">
        <v>0</v>
      </c>
      <c r="AV660">
        <v>3770</v>
      </c>
      <c r="BB660" t="s">
        <v>129</v>
      </c>
      <c r="BC660" t="s">
        <v>1274</v>
      </c>
      <c r="BD660">
        <v>66</v>
      </c>
      <c r="BE660" t="s">
        <v>131</v>
      </c>
      <c r="BF660">
        <v>1</v>
      </c>
      <c r="BG660">
        <v>3</v>
      </c>
      <c r="BH660">
        <v>3</v>
      </c>
      <c r="BI660" t="s">
        <v>131</v>
      </c>
      <c r="BJ660" t="s">
        <v>366</v>
      </c>
      <c r="BK660" t="s">
        <v>112</v>
      </c>
      <c r="BN660" t="s">
        <v>133</v>
      </c>
      <c r="BR660" t="s">
        <v>133</v>
      </c>
      <c r="BU660" t="s">
        <v>153</v>
      </c>
      <c r="BV660" t="s">
        <v>116</v>
      </c>
      <c r="BW660" t="s">
        <v>112</v>
      </c>
      <c r="BX660">
        <v>0</v>
      </c>
      <c r="BZ660">
        <v>0</v>
      </c>
      <c r="CA660">
        <v>1</v>
      </c>
      <c r="CB660">
        <v>0</v>
      </c>
      <c r="CC660">
        <v>0</v>
      </c>
      <c r="CD660" t="s">
        <v>117</v>
      </c>
      <c r="CE660" t="s">
        <v>117</v>
      </c>
      <c r="CF660" t="s">
        <v>110</v>
      </c>
      <c r="CG660" t="s">
        <v>117</v>
      </c>
      <c r="CH660" t="s">
        <v>117</v>
      </c>
      <c r="CI660" t="s">
        <v>117</v>
      </c>
      <c r="CJ660" t="s">
        <v>117</v>
      </c>
      <c r="CK660" t="s">
        <v>112</v>
      </c>
      <c r="CL660">
        <v>13</v>
      </c>
      <c r="CM660">
        <v>4</v>
      </c>
      <c r="CN660" t="s">
        <v>134</v>
      </c>
      <c r="CO660" t="s">
        <v>183</v>
      </c>
      <c r="CP660">
        <v>0</v>
      </c>
      <c r="CQ660" t="s">
        <v>143</v>
      </c>
      <c r="CR660" t="s">
        <v>143</v>
      </c>
      <c r="CS660" t="s">
        <v>136</v>
      </c>
      <c r="CT660" t="s">
        <v>184</v>
      </c>
      <c r="CU660">
        <v>7.5</v>
      </c>
      <c r="CV660" t="s">
        <v>1725</v>
      </c>
      <c r="CW660" t="s">
        <v>1725</v>
      </c>
      <c r="CX660">
        <v>7</v>
      </c>
      <c r="CY660">
        <f t="shared" si="70"/>
        <v>1</v>
      </c>
      <c r="CZ660">
        <v>15.9</v>
      </c>
      <c r="DA660">
        <v>0</v>
      </c>
      <c r="DB660">
        <f t="shared" si="71"/>
        <v>1</v>
      </c>
      <c r="DF660">
        <v>8984</v>
      </c>
      <c r="DG660">
        <f t="shared" si="72"/>
        <v>8984</v>
      </c>
      <c r="DH660">
        <f t="shared" si="73"/>
        <v>2</v>
      </c>
      <c r="DI660">
        <v>253</v>
      </c>
      <c r="DJ660">
        <f t="shared" si="74"/>
        <v>253</v>
      </c>
      <c r="DK660">
        <f t="shared" si="75"/>
        <v>1</v>
      </c>
      <c r="DN660">
        <f>(DL660*InputWeights!$C$7+DB660*InputWeights!$C$6)</f>
        <v>0.5</v>
      </c>
      <c r="DO660">
        <f>(DD660*InputWeights!$C$12+DE660*InputWeights!$C$10+CU660*InputWeights!$C$11)</f>
        <v>3</v>
      </c>
      <c r="DP660">
        <f>(DC660*InputWeights!$C$18+DK660*InputWeights!$C$16+DH660*InputWeights!$C$15+CY660*InputWeights!$C$17)</f>
        <v>1.3</v>
      </c>
      <c r="DR660">
        <f>DN660*InputWeights!$C$5+DO660*InputWeights!$C$9+DP660*InputWeights!$C$14</f>
        <v>15.7</v>
      </c>
      <c r="DS660">
        <f>((_xlfn.RANK.EQ(DR660,$DR$2:$DR$1000,0))/(COUNT(DR$2:$DR$1000)))*100</f>
        <v>92.426367461430573</v>
      </c>
      <c r="DT660">
        <f t="shared" si="76"/>
        <v>0</v>
      </c>
    </row>
    <row r="661" spans="1:124" x14ac:dyDescent="0.25">
      <c r="A661" t="s">
        <v>1973</v>
      </c>
      <c r="B661" t="s">
        <v>108</v>
      </c>
      <c r="C661" t="s">
        <v>109</v>
      </c>
      <c r="D661" t="s">
        <v>110</v>
      </c>
      <c r="E661" t="s">
        <v>107</v>
      </c>
      <c r="F661">
        <v>1120</v>
      </c>
      <c r="G661">
        <v>20000100</v>
      </c>
      <c r="H661">
        <v>0</v>
      </c>
      <c r="I661">
        <v>2010</v>
      </c>
      <c r="J661">
        <v>2010</v>
      </c>
      <c r="K661" t="s">
        <v>183</v>
      </c>
      <c r="L661" t="s">
        <v>114</v>
      </c>
      <c r="M661">
        <v>30</v>
      </c>
      <c r="N661" t="s">
        <v>147</v>
      </c>
      <c r="O661">
        <v>2</v>
      </c>
      <c r="Q661" t="s">
        <v>117</v>
      </c>
      <c r="R661">
        <v>0</v>
      </c>
      <c r="S661" t="s">
        <v>1196</v>
      </c>
      <c r="T661">
        <v>140</v>
      </c>
      <c r="V661">
        <v>8524</v>
      </c>
      <c r="W661" t="s">
        <v>114</v>
      </c>
      <c r="X661" t="s">
        <v>117</v>
      </c>
      <c r="Y661" t="s">
        <v>1974</v>
      </c>
      <c r="AA661" t="s">
        <v>133</v>
      </c>
      <c r="AC661" t="s">
        <v>1975</v>
      </c>
      <c r="AD661" t="s">
        <v>1976</v>
      </c>
      <c r="AE661" t="s">
        <v>274</v>
      </c>
      <c r="AF661" t="s">
        <v>124</v>
      </c>
      <c r="AG661" t="s">
        <v>112</v>
      </c>
      <c r="AH661" t="s">
        <v>124</v>
      </c>
      <c r="AI661" t="s">
        <v>112</v>
      </c>
      <c r="AJ661" t="s">
        <v>112</v>
      </c>
      <c r="AK661" t="s">
        <v>112</v>
      </c>
      <c r="AL661" t="s">
        <v>1977</v>
      </c>
      <c r="AM661" t="s">
        <v>1977</v>
      </c>
      <c r="AN661" t="s">
        <v>1978</v>
      </c>
      <c r="AO661">
        <v>4414</v>
      </c>
      <c r="AP661">
        <v>102264</v>
      </c>
      <c r="AQ661">
        <v>618</v>
      </c>
      <c r="AR661" t="s">
        <v>110</v>
      </c>
      <c r="AS661">
        <v>0</v>
      </c>
      <c r="AT661">
        <v>1120</v>
      </c>
      <c r="AU661">
        <v>0</v>
      </c>
      <c r="AV661">
        <v>1120</v>
      </c>
      <c r="BB661" t="s">
        <v>129</v>
      </c>
      <c r="BC661" t="s">
        <v>704</v>
      </c>
      <c r="BD661">
        <v>93</v>
      </c>
      <c r="BE661" t="s">
        <v>131</v>
      </c>
      <c r="BF661">
        <v>2</v>
      </c>
      <c r="BG661">
        <v>4</v>
      </c>
      <c r="BH661">
        <v>4</v>
      </c>
      <c r="BI661" t="s">
        <v>131</v>
      </c>
      <c r="BJ661" t="s">
        <v>154</v>
      </c>
      <c r="BK661" t="s">
        <v>112</v>
      </c>
      <c r="BN661" t="s">
        <v>133</v>
      </c>
      <c r="BR661" t="s">
        <v>133</v>
      </c>
      <c r="BU661" t="s">
        <v>112</v>
      </c>
      <c r="BV661" t="s">
        <v>116</v>
      </c>
      <c r="BW661" t="s">
        <v>112</v>
      </c>
      <c r="BX661">
        <v>0</v>
      </c>
      <c r="BZ661">
        <v>0</v>
      </c>
      <c r="CA661">
        <v>1</v>
      </c>
      <c r="CB661">
        <v>0</v>
      </c>
      <c r="CC661">
        <v>0</v>
      </c>
      <c r="CD661" t="s">
        <v>117</v>
      </c>
      <c r="CE661" t="s">
        <v>117</v>
      </c>
      <c r="CF661" t="s">
        <v>110</v>
      </c>
      <c r="CG661" t="s">
        <v>117</v>
      </c>
      <c r="CH661" t="s">
        <v>114</v>
      </c>
      <c r="CI661" t="s">
        <v>117</v>
      </c>
      <c r="CJ661" t="s">
        <v>117</v>
      </c>
      <c r="CK661" t="s">
        <v>112</v>
      </c>
      <c r="CL661">
        <v>7</v>
      </c>
      <c r="CM661">
        <v>0</v>
      </c>
      <c r="CN661" t="s">
        <v>277</v>
      </c>
      <c r="CO661" t="s">
        <v>154</v>
      </c>
      <c r="CP661">
        <v>0</v>
      </c>
      <c r="CQ661" t="s">
        <v>135</v>
      </c>
      <c r="CR661" t="s">
        <v>135</v>
      </c>
      <c r="CS661" t="s">
        <v>156</v>
      </c>
      <c r="CT661" t="s">
        <v>215</v>
      </c>
      <c r="CU661">
        <v>2.5</v>
      </c>
      <c r="CV661" t="s">
        <v>1979</v>
      </c>
      <c r="CW661" t="s">
        <v>1979</v>
      </c>
      <c r="CX661">
        <v>5</v>
      </c>
      <c r="CY661">
        <f t="shared" si="70"/>
        <v>2.5</v>
      </c>
      <c r="CZ661">
        <v>1.7053199999999999</v>
      </c>
      <c r="DA661">
        <v>1.0817699999999999</v>
      </c>
      <c r="DB661">
        <f t="shared" si="71"/>
        <v>1</v>
      </c>
      <c r="DC661">
        <v>10</v>
      </c>
      <c r="DF661">
        <v>8524</v>
      </c>
      <c r="DG661">
        <f t="shared" si="72"/>
        <v>8524</v>
      </c>
      <c r="DH661">
        <f t="shared" si="73"/>
        <v>2</v>
      </c>
      <c r="DI661">
        <v>426</v>
      </c>
      <c r="DJ661">
        <f t="shared" si="74"/>
        <v>426</v>
      </c>
      <c r="DK661">
        <f t="shared" si="75"/>
        <v>1</v>
      </c>
      <c r="DN661">
        <f>(DL661*InputWeights!$C$7+DB661*InputWeights!$C$6)</f>
        <v>0.5</v>
      </c>
      <c r="DO661">
        <f>(DD661*InputWeights!$C$12+DE661*InputWeights!$C$10+CU661*InputWeights!$C$11)</f>
        <v>1</v>
      </c>
      <c r="DP661">
        <f>(DC661*InputWeights!$C$18+DK661*InputWeights!$C$16+DH661*InputWeights!$C$15+CY661*InputWeights!$C$17)</f>
        <v>2.75</v>
      </c>
      <c r="DR661">
        <f>DN661*InputWeights!$C$5+DO661*InputWeights!$C$9+DP661*InputWeights!$C$14</f>
        <v>15.5</v>
      </c>
      <c r="DS661">
        <f>((_xlfn.RANK.EQ(DR661,$DR$2:$DR$1000,0))/(COUNT(DR$2:$DR$1000)))*100</f>
        <v>92.56661991584852</v>
      </c>
      <c r="DT661">
        <f t="shared" si="76"/>
        <v>0</v>
      </c>
    </row>
    <row r="662" spans="1:124" x14ac:dyDescent="0.25">
      <c r="A662" t="s">
        <v>333</v>
      </c>
      <c r="B662" t="s">
        <v>108</v>
      </c>
      <c r="C662" t="s">
        <v>109</v>
      </c>
      <c r="D662" t="s">
        <v>110</v>
      </c>
      <c r="E662" t="s">
        <v>334</v>
      </c>
      <c r="F662">
        <v>3897</v>
      </c>
      <c r="G662">
        <v>3400</v>
      </c>
      <c r="H662">
        <v>0</v>
      </c>
      <c r="I662">
        <v>1929</v>
      </c>
      <c r="J662">
        <v>2000</v>
      </c>
      <c r="K662" t="s">
        <v>183</v>
      </c>
      <c r="L662" t="s">
        <v>114</v>
      </c>
      <c r="M662">
        <v>22</v>
      </c>
      <c r="N662" t="s">
        <v>177</v>
      </c>
      <c r="O662">
        <v>2</v>
      </c>
      <c r="Q662" t="s">
        <v>117</v>
      </c>
      <c r="R662">
        <v>0</v>
      </c>
      <c r="S662" t="s">
        <v>335</v>
      </c>
      <c r="T662">
        <v>95</v>
      </c>
      <c r="V662">
        <v>3749</v>
      </c>
      <c r="W662" t="s">
        <v>116</v>
      </c>
      <c r="X662" t="s">
        <v>117</v>
      </c>
      <c r="Y662" t="s">
        <v>336</v>
      </c>
      <c r="Z662" t="s">
        <v>271</v>
      </c>
      <c r="AA662" t="s">
        <v>337</v>
      </c>
      <c r="AC662" t="s">
        <v>338</v>
      </c>
      <c r="AD662" t="s">
        <v>339</v>
      </c>
      <c r="AE662" t="s">
        <v>340</v>
      </c>
      <c r="AF662" t="s">
        <v>124</v>
      </c>
      <c r="AG662" t="s">
        <v>112</v>
      </c>
      <c r="AH662" t="s">
        <v>124</v>
      </c>
      <c r="AI662" t="s">
        <v>112</v>
      </c>
      <c r="AJ662" t="s">
        <v>112</v>
      </c>
      <c r="AK662" t="s">
        <v>112</v>
      </c>
      <c r="AL662" t="s">
        <v>341</v>
      </c>
      <c r="AM662" t="s">
        <v>342</v>
      </c>
      <c r="AN662" t="s">
        <v>343</v>
      </c>
      <c r="AO662">
        <v>1626</v>
      </c>
      <c r="AP662">
        <v>102264</v>
      </c>
      <c r="AQ662">
        <v>152</v>
      </c>
      <c r="AR662" t="s">
        <v>110</v>
      </c>
      <c r="AS662">
        <v>24611</v>
      </c>
      <c r="AT662">
        <v>28508</v>
      </c>
      <c r="AU662">
        <v>24611</v>
      </c>
      <c r="AV662">
        <v>28508</v>
      </c>
      <c r="BB662" t="s">
        <v>129</v>
      </c>
      <c r="BC662" t="s">
        <v>130</v>
      </c>
      <c r="BD662">
        <v>85</v>
      </c>
      <c r="BE662" t="s">
        <v>131</v>
      </c>
      <c r="BF662">
        <v>0</v>
      </c>
      <c r="BG662">
        <v>1</v>
      </c>
      <c r="BH662">
        <v>1</v>
      </c>
      <c r="BI662" t="s">
        <v>183</v>
      </c>
      <c r="BJ662" t="s">
        <v>182</v>
      </c>
      <c r="BK662" t="s">
        <v>112</v>
      </c>
      <c r="BN662" t="s">
        <v>133</v>
      </c>
      <c r="BR662" t="s">
        <v>133</v>
      </c>
      <c r="BU662" t="s">
        <v>153</v>
      </c>
      <c r="BV662" t="s">
        <v>116</v>
      </c>
      <c r="BW662" t="s">
        <v>112</v>
      </c>
      <c r="BX662">
        <v>0</v>
      </c>
      <c r="BZ662">
        <v>0</v>
      </c>
      <c r="CA662">
        <v>1</v>
      </c>
      <c r="CB662">
        <v>0</v>
      </c>
      <c r="CC662">
        <v>0</v>
      </c>
      <c r="CD662" t="s">
        <v>117</v>
      </c>
      <c r="CE662" t="s">
        <v>117</v>
      </c>
      <c r="CF662" t="s">
        <v>110</v>
      </c>
      <c r="CG662" t="s">
        <v>117</v>
      </c>
      <c r="CH662" t="s">
        <v>117</v>
      </c>
      <c r="CI662" t="s">
        <v>117</v>
      </c>
      <c r="CJ662" t="s">
        <v>117</v>
      </c>
      <c r="CK662" t="s">
        <v>125</v>
      </c>
      <c r="CL662">
        <v>3</v>
      </c>
      <c r="CM662">
        <v>5</v>
      </c>
      <c r="CN662" t="s">
        <v>142</v>
      </c>
      <c r="CO662" t="s">
        <v>183</v>
      </c>
      <c r="CP662">
        <v>0</v>
      </c>
      <c r="CQ662" t="s">
        <v>135</v>
      </c>
      <c r="CR662" t="s">
        <v>135</v>
      </c>
      <c r="CS662" t="s">
        <v>215</v>
      </c>
      <c r="CT662" t="s">
        <v>156</v>
      </c>
      <c r="CU662">
        <v>5</v>
      </c>
      <c r="CV662" t="s">
        <v>344</v>
      </c>
      <c r="CW662" t="s">
        <v>344</v>
      </c>
      <c r="CX662">
        <v>4</v>
      </c>
      <c r="CY662">
        <f t="shared" si="70"/>
        <v>2.5</v>
      </c>
      <c r="CZ662">
        <v>6.6109600000000004</v>
      </c>
      <c r="DA662">
        <v>3.83345</v>
      </c>
      <c r="DB662">
        <f t="shared" si="71"/>
        <v>2.5</v>
      </c>
      <c r="DF662">
        <v>3749</v>
      </c>
      <c r="DG662">
        <f t="shared" si="72"/>
        <v>3749</v>
      </c>
      <c r="DH662">
        <f t="shared" si="73"/>
        <v>1</v>
      </c>
      <c r="DI662">
        <v>225</v>
      </c>
      <c r="DJ662">
        <f t="shared" si="74"/>
        <v>225</v>
      </c>
      <c r="DK662">
        <f t="shared" si="75"/>
        <v>1</v>
      </c>
      <c r="DN662">
        <f>(DL662*InputWeights!$C$7+DB662*InputWeights!$C$6)</f>
        <v>1.25</v>
      </c>
      <c r="DO662">
        <f>(DD662*InputWeights!$C$12+DE662*InputWeights!$C$10+CU662*InputWeights!$C$11)</f>
        <v>2</v>
      </c>
      <c r="DP662">
        <f>(DC662*InputWeights!$C$18+DK662*InputWeights!$C$16+DH662*InputWeights!$C$15+CY662*InputWeights!$C$17)</f>
        <v>1.35</v>
      </c>
      <c r="DR662">
        <f>DN662*InputWeights!$C$5+DO662*InputWeights!$C$9+DP662*InputWeights!$C$14</f>
        <v>15.15</v>
      </c>
      <c r="DS662">
        <f>((_xlfn.RANK.EQ(DR662,$DR$2:$DR$1000,0))/(COUNT(DR$2:$DR$1000)))*100</f>
        <v>92.706872370266481</v>
      </c>
      <c r="DT662">
        <f t="shared" si="76"/>
        <v>0</v>
      </c>
    </row>
    <row r="663" spans="1:124" x14ac:dyDescent="0.25">
      <c r="A663" t="s">
        <v>1123</v>
      </c>
      <c r="B663" t="s">
        <v>108</v>
      </c>
      <c r="C663" t="s">
        <v>109</v>
      </c>
      <c r="D663" t="s">
        <v>110</v>
      </c>
      <c r="E663" t="s">
        <v>465</v>
      </c>
      <c r="F663">
        <v>1518</v>
      </c>
      <c r="G663">
        <v>20003500</v>
      </c>
      <c r="H663">
        <v>0</v>
      </c>
      <c r="I663">
        <v>1952</v>
      </c>
      <c r="J663">
        <v>2006</v>
      </c>
      <c r="K663" t="s">
        <v>183</v>
      </c>
      <c r="L663" t="s">
        <v>114</v>
      </c>
      <c r="M663">
        <v>20</v>
      </c>
      <c r="N663" t="s">
        <v>177</v>
      </c>
      <c r="O663">
        <v>2</v>
      </c>
      <c r="Q663" t="s">
        <v>117</v>
      </c>
      <c r="R663">
        <v>0</v>
      </c>
      <c r="S663" t="s">
        <v>1014</v>
      </c>
      <c r="T663">
        <v>170</v>
      </c>
      <c r="V663">
        <v>660</v>
      </c>
      <c r="W663" t="s">
        <v>116</v>
      </c>
      <c r="X663" t="s">
        <v>117</v>
      </c>
      <c r="Y663" t="s">
        <v>1239</v>
      </c>
      <c r="AA663" t="s">
        <v>133</v>
      </c>
      <c r="AC663" t="s">
        <v>1240</v>
      </c>
      <c r="AD663" t="s">
        <v>160</v>
      </c>
      <c r="AE663" t="s">
        <v>364</v>
      </c>
      <c r="AF663" t="s">
        <v>124</v>
      </c>
      <c r="AG663" t="s">
        <v>112</v>
      </c>
      <c r="AH663" t="s">
        <v>124</v>
      </c>
      <c r="AI663" t="s">
        <v>112</v>
      </c>
      <c r="AJ663" t="s">
        <v>112</v>
      </c>
      <c r="AK663" t="s">
        <v>112</v>
      </c>
      <c r="AL663" t="s">
        <v>307</v>
      </c>
      <c r="AM663" t="s">
        <v>467</v>
      </c>
      <c r="AN663" t="s">
        <v>1241</v>
      </c>
      <c r="AO663">
        <v>3050</v>
      </c>
      <c r="AP663">
        <v>102264</v>
      </c>
      <c r="AQ663">
        <v>288</v>
      </c>
      <c r="AR663" t="s">
        <v>110</v>
      </c>
      <c r="AS663">
        <v>25354</v>
      </c>
      <c r="AT663">
        <v>26872</v>
      </c>
      <c r="AU663">
        <v>25354</v>
      </c>
      <c r="AV663">
        <v>26872</v>
      </c>
      <c r="BB663" t="s">
        <v>129</v>
      </c>
      <c r="BC663" t="s">
        <v>855</v>
      </c>
      <c r="BD663">
        <v>82</v>
      </c>
      <c r="BE663" t="s">
        <v>131</v>
      </c>
      <c r="BF663">
        <v>1</v>
      </c>
      <c r="BG663">
        <v>1</v>
      </c>
      <c r="BH663">
        <v>1</v>
      </c>
      <c r="BI663" t="s">
        <v>183</v>
      </c>
      <c r="BJ663" t="s">
        <v>366</v>
      </c>
      <c r="BK663" t="s">
        <v>112</v>
      </c>
      <c r="BN663" t="s">
        <v>133</v>
      </c>
      <c r="BR663" t="s">
        <v>133</v>
      </c>
      <c r="BU663" t="s">
        <v>112</v>
      </c>
      <c r="BV663" t="s">
        <v>124</v>
      </c>
      <c r="BW663" t="s">
        <v>112</v>
      </c>
      <c r="BX663">
        <v>0</v>
      </c>
      <c r="BZ663">
        <v>0</v>
      </c>
      <c r="CA663">
        <v>1</v>
      </c>
      <c r="CB663">
        <v>0</v>
      </c>
      <c r="CC663">
        <v>0</v>
      </c>
      <c r="CD663" t="s">
        <v>117</v>
      </c>
      <c r="CE663" t="s">
        <v>117</v>
      </c>
      <c r="CF663" t="s">
        <v>110</v>
      </c>
      <c r="CG663" t="s">
        <v>117</v>
      </c>
      <c r="CH663" t="s">
        <v>114</v>
      </c>
      <c r="CI663" t="s">
        <v>117</v>
      </c>
      <c r="CJ663" t="s">
        <v>117</v>
      </c>
      <c r="CK663" t="s">
        <v>112</v>
      </c>
      <c r="CL663">
        <v>4</v>
      </c>
      <c r="CM663">
        <v>0</v>
      </c>
      <c r="CN663" t="s">
        <v>142</v>
      </c>
      <c r="CO663" t="s">
        <v>183</v>
      </c>
      <c r="CP663">
        <v>0</v>
      </c>
      <c r="CQ663" t="s">
        <v>143</v>
      </c>
      <c r="CR663" t="s">
        <v>143</v>
      </c>
      <c r="CS663" t="s">
        <v>156</v>
      </c>
      <c r="CT663" t="s">
        <v>156</v>
      </c>
      <c r="CU663">
        <v>5</v>
      </c>
      <c r="CV663" t="s">
        <v>1242</v>
      </c>
      <c r="CW663" t="s">
        <v>1242</v>
      </c>
      <c r="CX663">
        <v>5</v>
      </c>
      <c r="CY663">
        <f t="shared" si="70"/>
        <v>2.5</v>
      </c>
      <c r="CZ663">
        <v>9.1152300000000004</v>
      </c>
      <c r="DA663">
        <v>5.7731199999999996</v>
      </c>
      <c r="DB663">
        <f t="shared" si="71"/>
        <v>2.5</v>
      </c>
      <c r="DF663">
        <v>660</v>
      </c>
      <c r="DG663">
        <f t="shared" si="72"/>
        <v>660</v>
      </c>
      <c r="DH663">
        <f t="shared" si="73"/>
        <v>1</v>
      </c>
      <c r="DI663">
        <v>50</v>
      </c>
      <c r="DJ663">
        <f t="shared" si="74"/>
        <v>50</v>
      </c>
      <c r="DK663">
        <f t="shared" si="75"/>
        <v>1</v>
      </c>
      <c r="DN663">
        <f>(DL663*InputWeights!$C$7+DB663*InputWeights!$C$6)</f>
        <v>1.25</v>
      </c>
      <c r="DO663">
        <f>(DD663*InputWeights!$C$12+DE663*InputWeights!$C$10+CU663*InputWeights!$C$11)</f>
        <v>2</v>
      </c>
      <c r="DP663">
        <f>(DC663*InputWeights!$C$18+DK663*InputWeights!$C$16+DH663*InputWeights!$C$15+CY663*InputWeights!$C$17)</f>
        <v>1.35</v>
      </c>
      <c r="DR663">
        <f>DN663*InputWeights!$C$5+DO663*InputWeights!$C$9+DP663*InputWeights!$C$14</f>
        <v>15.15</v>
      </c>
      <c r="DS663">
        <f>((_xlfn.RANK.EQ(DR663,$DR$2:$DR$1000,0))/(COUNT(DR$2:$DR$1000)))*100</f>
        <v>92.706872370266481</v>
      </c>
      <c r="DT663">
        <f t="shared" si="76"/>
        <v>0</v>
      </c>
    </row>
    <row r="664" spans="1:124" x14ac:dyDescent="0.25">
      <c r="A664" t="s">
        <v>1123</v>
      </c>
      <c r="B664" t="s">
        <v>108</v>
      </c>
      <c r="C664" t="s">
        <v>109</v>
      </c>
      <c r="D664" t="s">
        <v>110</v>
      </c>
      <c r="E664" t="s">
        <v>348</v>
      </c>
      <c r="F664">
        <v>2384</v>
      </c>
      <c r="G664">
        <v>20003900</v>
      </c>
      <c r="H664">
        <v>0</v>
      </c>
      <c r="I664">
        <v>1952</v>
      </c>
      <c r="J664">
        <v>2006</v>
      </c>
      <c r="K664" t="s">
        <v>183</v>
      </c>
      <c r="L664" t="s">
        <v>114</v>
      </c>
      <c r="M664">
        <v>20</v>
      </c>
      <c r="N664" t="s">
        <v>177</v>
      </c>
      <c r="O664">
        <v>2</v>
      </c>
      <c r="Q664" t="s">
        <v>117</v>
      </c>
      <c r="R664">
        <v>0</v>
      </c>
      <c r="S664" t="s">
        <v>1014</v>
      </c>
      <c r="T664">
        <v>181</v>
      </c>
      <c r="V664">
        <v>1059</v>
      </c>
      <c r="W664" t="s">
        <v>116</v>
      </c>
      <c r="X664" t="s">
        <v>117</v>
      </c>
      <c r="Y664" t="s">
        <v>1239</v>
      </c>
      <c r="AA664" t="s">
        <v>133</v>
      </c>
      <c r="AC664" t="s">
        <v>160</v>
      </c>
      <c r="AD664" t="s">
        <v>160</v>
      </c>
      <c r="AE664" t="s">
        <v>364</v>
      </c>
      <c r="AF664" t="s">
        <v>124</v>
      </c>
      <c r="AG664" t="s">
        <v>112</v>
      </c>
      <c r="AH664" t="s">
        <v>124</v>
      </c>
      <c r="AI664" t="s">
        <v>112</v>
      </c>
      <c r="AJ664" t="s">
        <v>112</v>
      </c>
      <c r="AK664" t="s">
        <v>112</v>
      </c>
      <c r="AL664" t="s">
        <v>342</v>
      </c>
      <c r="AM664" t="s">
        <v>678</v>
      </c>
      <c r="AN664" t="s">
        <v>1246</v>
      </c>
      <c r="AO664">
        <v>3054</v>
      </c>
      <c r="AP664">
        <v>102264</v>
      </c>
      <c r="AQ664">
        <v>288</v>
      </c>
      <c r="AR664" t="s">
        <v>110</v>
      </c>
      <c r="AS664">
        <v>34353</v>
      </c>
      <c r="AT664">
        <v>36737</v>
      </c>
      <c r="AU664">
        <v>34353</v>
      </c>
      <c r="AV664">
        <v>36737</v>
      </c>
      <c r="BB664" t="s">
        <v>129</v>
      </c>
      <c r="BC664" t="s">
        <v>855</v>
      </c>
      <c r="BD664">
        <v>82</v>
      </c>
      <c r="BE664" t="s">
        <v>131</v>
      </c>
      <c r="BF664">
        <v>1</v>
      </c>
      <c r="BG664">
        <v>1</v>
      </c>
      <c r="BH664">
        <v>1</v>
      </c>
      <c r="BI664" t="s">
        <v>183</v>
      </c>
      <c r="BJ664" t="s">
        <v>366</v>
      </c>
      <c r="BK664" t="s">
        <v>112</v>
      </c>
      <c r="BN664" t="s">
        <v>133</v>
      </c>
      <c r="BR664" t="s">
        <v>133</v>
      </c>
      <c r="BU664" t="s">
        <v>112</v>
      </c>
      <c r="BV664" t="s">
        <v>124</v>
      </c>
      <c r="BW664" t="s">
        <v>112</v>
      </c>
      <c r="BX664">
        <v>0</v>
      </c>
      <c r="BZ664">
        <v>0</v>
      </c>
      <c r="CA664">
        <v>1</v>
      </c>
      <c r="CB664">
        <v>0</v>
      </c>
      <c r="CC664">
        <v>0</v>
      </c>
      <c r="CD664" t="s">
        <v>117</v>
      </c>
      <c r="CE664" t="s">
        <v>117</v>
      </c>
      <c r="CF664" t="s">
        <v>110</v>
      </c>
      <c r="CG664" t="s">
        <v>117</v>
      </c>
      <c r="CH664" t="s">
        <v>114</v>
      </c>
      <c r="CI664" t="s">
        <v>117</v>
      </c>
      <c r="CJ664" t="s">
        <v>117</v>
      </c>
      <c r="CK664" t="s">
        <v>112</v>
      </c>
      <c r="CL664">
        <v>3</v>
      </c>
      <c r="CM664">
        <v>0</v>
      </c>
      <c r="CN664" t="s">
        <v>142</v>
      </c>
      <c r="CO664" t="s">
        <v>183</v>
      </c>
      <c r="CP664">
        <v>0</v>
      </c>
      <c r="CQ664" t="s">
        <v>143</v>
      </c>
      <c r="CR664" t="s">
        <v>143</v>
      </c>
      <c r="CS664" t="s">
        <v>184</v>
      </c>
      <c r="CT664" t="s">
        <v>156</v>
      </c>
      <c r="CU664">
        <v>5</v>
      </c>
      <c r="CV664" t="s">
        <v>1248</v>
      </c>
      <c r="CW664" t="s">
        <v>1248</v>
      </c>
      <c r="CX664">
        <v>5</v>
      </c>
      <c r="CY664">
        <f t="shared" si="70"/>
        <v>2.5</v>
      </c>
      <c r="CZ664">
        <v>5.80457</v>
      </c>
      <c r="DA664">
        <v>4.2419099999999998</v>
      </c>
      <c r="DB664">
        <f t="shared" si="71"/>
        <v>2.5</v>
      </c>
      <c r="DF664">
        <v>1059</v>
      </c>
      <c r="DG664">
        <f t="shared" si="72"/>
        <v>1059</v>
      </c>
      <c r="DH664">
        <f t="shared" si="73"/>
        <v>1</v>
      </c>
      <c r="DI664">
        <v>58</v>
      </c>
      <c r="DJ664">
        <f t="shared" si="74"/>
        <v>58</v>
      </c>
      <c r="DK664">
        <f t="shared" si="75"/>
        <v>1</v>
      </c>
      <c r="DN664">
        <f>(DL664*InputWeights!$C$7+DB664*InputWeights!$C$6)</f>
        <v>1.25</v>
      </c>
      <c r="DO664">
        <f>(DD664*InputWeights!$C$12+DE664*InputWeights!$C$10+CU664*InputWeights!$C$11)</f>
        <v>2</v>
      </c>
      <c r="DP664">
        <f>(DC664*InputWeights!$C$18+DK664*InputWeights!$C$16+DH664*InputWeights!$C$15+CY664*InputWeights!$C$17)</f>
        <v>1.35</v>
      </c>
      <c r="DR664">
        <f>DN664*InputWeights!$C$5+DO664*InputWeights!$C$9+DP664*InputWeights!$C$14</f>
        <v>15.15</v>
      </c>
      <c r="DS664">
        <f>((_xlfn.RANK.EQ(DR664,$DR$2:$DR$1000,0))/(COUNT(DR$2:$DR$1000)))*100</f>
        <v>92.706872370266481</v>
      </c>
      <c r="DT664">
        <f t="shared" si="76"/>
        <v>0</v>
      </c>
    </row>
    <row r="665" spans="1:124" x14ac:dyDescent="0.25">
      <c r="A665" t="s">
        <v>819</v>
      </c>
      <c r="B665" t="s">
        <v>108</v>
      </c>
      <c r="C665" t="s">
        <v>109</v>
      </c>
      <c r="D665" t="s">
        <v>397</v>
      </c>
      <c r="E665" t="s">
        <v>411</v>
      </c>
      <c r="F665">
        <v>316</v>
      </c>
      <c r="G665">
        <v>1</v>
      </c>
      <c r="H665">
        <v>0</v>
      </c>
      <c r="I665">
        <v>0</v>
      </c>
      <c r="J665">
        <v>0</v>
      </c>
      <c r="K665" t="s">
        <v>183</v>
      </c>
      <c r="L665" t="s">
        <v>114</v>
      </c>
      <c r="M665">
        <v>26</v>
      </c>
      <c r="N665" t="s">
        <v>358</v>
      </c>
      <c r="O665">
        <v>2</v>
      </c>
      <c r="Q665" t="s">
        <v>117</v>
      </c>
      <c r="R665">
        <v>0</v>
      </c>
      <c r="T665">
        <v>0</v>
      </c>
      <c r="V665">
        <v>7225</v>
      </c>
      <c r="W665" t="s">
        <v>116</v>
      </c>
      <c r="X665" t="s">
        <v>117</v>
      </c>
      <c r="Y665" t="s">
        <v>820</v>
      </c>
      <c r="AA665" t="s">
        <v>133</v>
      </c>
      <c r="AC665" t="s">
        <v>821</v>
      </c>
      <c r="AD665" t="s">
        <v>822</v>
      </c>
      <c r="AF665" t="s">
        <v>124</v>
      </c>
      <c r="AG665" t="s">
        <v>112</v>
      </c>
      <c r="AH665" t="s">
        <v>124</v>
      </c>
      <c r="AI665" t="s">
        <v>112</v>
      </c>
      <c r="AJ665" t="s">
        <v>112</v>
      </c>
      <c r="AK665" t="s">
        <v>112</v>
      </c>
      <c r="AL665" t="s">
        <v>416</v>
      </c>
      <c r="AM665" t="s">
        <v>416</v>
      </c>
      <c r="AO665">
        <v>2154</v>
      </c>
      <c r="AP665">
        <v>102264</v>
      </c>
      <c r="AQ665">
        <v>15263</v>
      </c>
      <c r="AR665" t="s">
        <v>110</v>
      </c>
      <c r="AS665">
        <v>0</v>
      </c>
      <c r="AT665">
        <v>316</v>
      </c>
      <c r="AU665">
        <v>0</v>
      </c>
      <c r="AV665">
        <v>316</v>
      </c>
      <c r="BB665" t="s">
        <v>129</v>
      </c>
      <c r="BC665" t="s">
        <v>247</v>
      </c>
      <c r="BD665">
        <v>0</v>
      </c>
      <c r="BE665" t="s">
        <v>131</v>
      </c>
      <c r="BF665">
        <v>0</v>
      </c>
      <c r="BG665">
        <v>0</v>
      </c>
      <c r="BH665">
        <v>0</v>
      </c>
      <c r="BK665" t="s">
        <v>112</v>
      </c>
      <c r="BN665" t="s">
        <v>133</v>
      </c>
      <c r="BR665" t="s">
        <v>133</v>
      </c>
      <c r="BU665" t="s">
        <v>153</v>
      </c>
      <c r="BX665">
        <v>0</v>
      </c>
      <c r="BZ665">
        <v>0</v>
      </c>
      <c r="CA665">
        <v>4</v>
      </c>
      <c r="CB665">
        <v>0</v>
      </c>
      <c r="CC665">
        <v>0</v>
      </c>
      <c r="CE665" t="s">
        <v>117</v>
      </c>
      <c r="CF665" t="s">
        <v>110</v>
      </c>
      <c r="CK665" t="s">
        <v>112</v>
      </c>
      <c r="CL665">
        <v>0</v>
      </c>
      <c r="CM665">
        <v>0</v>
      </c>
      <c r="CP665">
        <v>0</v>
      </c>
      <c r="CS665" t="s">
        <v>418</v>
      </c>
      <c r="CT665" t="s">
        <v>418</v>
      </c>
      <c r="CU665">
        <v>5</v>
      </c>
      <c r="CV665" t="s">
        <v>823</v>
      </c>
      <c r="CW665" t="s">
        <v>823</v>
      </c>
      <c r="CX665">
        <v>4</v>
      </c>
      <c r="CY665">
        <f t="shared" si="70"/>
        <v>2.5</v>
      </c>
      <c r="CZ665">
        <v>1.7957799999999999</v>
      </c>
      <c r="DA665">
        <v>1.1983200000000001</v>
      </c>
      <c r="DB665">
        <f t="shared" si="71"/>
        <v>1</v>
      </c>
      <c r="DF665">
        <v>7225</v>
      </c>
      <c r="DG665">
        <f t="shared" si="72"/>
        <v>7225</v>
      </c>
      <c r="DH665">
        <f t="shared" si="73"/>
        <v>2</v>
      </c>
      <c r="DI665">
        <v>361</v>
      </c>
      <c r="DJ665">
        <f t="shared" si="74"/>
        <v>361</v>
      </c>
      <c r="DK665">
        <f t="shared" si="75"/>
        <v>1</v>
      </c>
      <c r="DN665">
        <f>(DL665*InputWeights!$C$7+DB665*InputWeights!$C$6)</f>
        <v>0.5</v>
      </c>
      <c r="DO665">
        <f>(DD665*InputWeights!$C$12+DE665*InputWeights!$C$10+CU665*InputWeights!$C$11)</f>
        <v>2</v>
      </c>
      <c r="DP665">
        <f>(DC665*InputWeights!$C$18+DK665*InputWeights!$C$16+DH665*InputWeights!$C$15+CY665*InputWeights!$C$17)</f>
        <v>1.75</v>
      </c>
      <c r="DR665">
        <f>DN665*InputWeights!$C$5+DO665*InputWeights!$C$9+DP665*InputWeights!$C$14</f>
        <v>14.5</v>
      </c>
      <c r="DS665">
        <f>((_xlfn.RANK.EQ(DR665,$DR$2:$DR$1000,0))/(COUNT(DR$2:$DR$1000)))*100</f>
        <v>93.127629733520337</v>
      </c>
      <c r="DT665">
        <f t="shared" si="76"/>
        <v>0</v>
      </c>
    </row>
    <row r="666" spans="1:124" x14ac:dyDescent="0.25">
      <c r="A666" t="s">
        <v>1861</v>
      </c>
      <c r="B666" t="s">
        <v>108</v>
      </c>
      <c r="C666" t="s">
        <v>109</v>
      </c>
      <c r="D666" t="s">
        <v>110</v>
      </c>
      <c r="E666" t="s">
        <v>411</v>
      </c>
      <c r="F666">
        <v>2107</v>
      </c>
      <c r="G666">
        <v>20000800</v>
      </c>
      <c r="H666">
        <v>0</v>
      </c>
      <c r="I666">
        <v>2011</v>
      </c>
      <c r="J666">
        <v>2012</v>
      </c>
      <c r="K666" t="s">
        <v>112</v>
      </c>
      <c r="L666" t="s">
        <v>110</v>
      </c>
      <c r="M666">
        <v>18</v>
      </c>
      <c r="N666" t="s">
        <v>358</v>
      </c>
      <c r="O666">
        <v>1</v>
      </c>
      <c r="Q666" t="s">
        <v>110</v>
      </c>
      <c r="R666">
        <v>1</v>
      </c>
      <c r="S666" t="s">
        <v>1862</v>
      </c>
      <c r="T666">
        <v>207</v>
      </c>
      <c r="V666">
        <v>3041</v>
      </c>
      <c r="W666" t="s">
        <v>116</v>
      </c>
      <c r="X666" t="s">
        <v>117</v>
      </c>
      <c r="Y666" t="s">
        <v>1555</v>
      </c>
      <c r="AA666" t="s">
        <v>133</v>
      </c>
      <c r="AC666" t="s">
        <v>1863</v>
      </c>
      <c r="AD666" t="s">
        <v>1864</v>
      </c>
      <c r="AE666" t="s">
        <v>274</v>
      </c>
      <c r="AF666" t="s">
        <v>124</v>
      </c>
      <c r="AG666" t="s">
        <v>112</v>
      </c>
      <c r="AH666" t="s">
        <v>124</v>
      </c>
      <c r="AI666" t="s">
        <v>112</v>
      </c>
      <c r="AJ666" t="s">
        <v>112</v>
      </c>
      <c r="AK666" t="s">
        <v>112</v>
      </c>
      <c r="AL666" t="s">
        <v>416</v>
      </c>
      <c r="AM666" t="s">
        <v>416</v>
      </c>
      <c r="AN666" t="s">
        <v>1865</v>
      </c>
      <c r="AO666">
        <v>4240</v>
      </c>
      <c r="AP666">
        <v>102264</v>
      </c>
      <c r="AQ666">
        <v>586</v>
      </c>
      <c r="AR666" t="s">
        <v>110</v>
      </c>
      <c r="AS666">
        <v>0</v>
      </c>
      <c r="AT666">
        <v>2107</v>
      </c>
      <c r="AU666">
        <v>0</v>
      </c>
      <c r="AV666">
        <v>2107</v>
      </c>
      <c r="BB666" t="s">
        <v>129</v>
      </c>
      <c r="BC666" t="s">
        <v>1132</v>
      </c>
      <c r="BD666">
        <v>82</v>
      </c>
      <c r="BE666" t="s">
        <v>131</v>
      </c>
      <c r="BF666">
        <v>0</v>
      </c>
      <c r="BG666">
        <v>1</v>
      </c>
      <c r="BH666">
        <v>1</v>
      </c>
      <c r="BI666" t="s">
        <v>131</v>
      </c>
      <c r="BJ666" t="s">
        <v>182</v>
      </c>
      <c r="BK666" t="s">
        <v>112</v>
      </c>
      <c r="BN666" t="s">
        <v>133</v>
      </c>
      <c r="BR666" t="s">
        <v>133</v>
      </c>
      <c r="BU666" t="s">
        <v>112</v>
      </c>
      <c r="BV666" t="s">
        <v>116</v>
      </c>
      <c r="BW666" t="s">
        <v>112</v>
      </c>
      <c r="BX666">
        <v>0</v>
      </c>
      <c r="BZ666">
        <v>0</v>
      </c>
      <c r="CA666">
        <v>1</v>
      </c>
      <c r="CB666">
        <v>0</v>
      </c>
      <c r="CC666">
        <v>0</v>
      </c>
      <c r="CD666" t="s">
        <v>110</v>
      </c>
      <c r="CE666" t="s">
        <v>110</v>
      </c>
      <c r="CF666" t="s">
        <v>110</v>
      </c>
      <c r="CG666" t="s">
        <v>110</v>
      </c>
      <c r="CH666" t="s">
        <v>117</v>
      </c>
      <c r="CI666" t="s">
        <v>117</v>
      </c>
      <c r="CJ666" t="s">
        <v>117</v>
      </c>
      <c r="CK666" t="s">
        <v>112</v>
      </c>
      <c r="CL666">
        <v>10</v>
      </c>
      <c r="CM666">
        <v>2</v>
      </c>
      <c r="CN666" t="s">
        <v>134</v>
      </c>
      <c r="CO666" t="s">
        <v>183</v>
      </c>
      <c r="CP666">
        <v>0</v>
      </c>
      <c r="CQ666" t="s">
        <v>143</v>
      </c>
      <c r="CR666" t="s">
        <v>143</v>
      </c>
      <c r="CS666" t="s">
        <v>136</v>
      </c>
      <c r="CT666" t="s">
        <v>156</v>
      </c>
      <c r="CU666">
        <v>5</v>
      </c>
      <c r="CV666" t="s">
        <v>1866</v>
      </c>
      <c r="CW666" t="s">
        <v>1866</v>
      </c>
      <c r="CX666">
        <v>5</v>
      </c>
      <c r="CY666">
        <f t="shared" si="70"/>
        <v>2.5</v>
      </c>
      <c r="CZ666">
        <v>2.3805499999999999</v>
      </c>
      <c r="DA666">
        <v>1.4836400000000001</v>
      </c>
      <c r="DB666">
        <f t="shared" si="71"/>
        <v>1</v>
      </c>
      <c r="DF666">
        <v>3041</v>
      </c>
      <c r="DG666">
        <f t="shared" si="72"/>
        <v>6082</v>
      </c>
      <c r="DH666">
        <f t="shared" si="73"/>
        <v>2</v>
      </c>
      <c r="DI666">
        <v>152</v>
      </c>
      <c r="DJ666">
        <f t="shared" si="74"/>
        <v>304</v>
      </c>
      <c r="DK666">
        <f t="shared" si="75"/>
        <v>1</v>
      </c>
      <c r="DN666">
        <f>(DL666*InputWeights!$C$7+DB666*InputWeights!$C$6)</f>
        <v>0.5</v>
      </c>
      <c r="DO666">
        <f>(DD666*InputWeights!$C$12+DE666*InputWeights!$C$10+CU666*InputWeights!$C$11)</f>
        <v>2</v>
      </c>
      <c r="DP666">
        <f>(DC666*InputWeights!$C$18+DK666*InputWeights!$C$16+DH666*InputWeights!$C$15+CY666*InputWeights!$C$17)</f>
        <v>1.75</v>
      </c>
      <c r="DR666">
        <f>DN666*InputWeights!$C$5+DO666*InputWeights!$C$9+DP666*InputWeights!$C$14</f>
        <v>14.5</v>
      </c>
      <c r="DS666">
        <f>((_xlfn.RANK.EQ(DR666,$DR$2:$DR$1000,0))/(COUNT(DR$2:$DR$1000)))*100</f>
        <v>93.127629733520337</v>
      </c>
      <c r="DT666">
        <f t="shared" si="76"/>
        <v>0</v>
      </c>
    </row>
    <row r="667" spans="1:124" x14ac:dyDescent="0.25">
      <c r="A667" t="s">
        <v>2018</v>
      </c>
      <c r="B667" t="s">
        <v>108</v>
      </c>
      <c r="C667" t="s">
        <v>109</v>
      </c>
      <c r="D667" t="s">
        <v>110</v>
      </c>
      <c r="E667" t="s">
        <v>420</v>
      </c>
      <c r="F667">
        <v>3313</v>
      </c>
      <c r="G667">
        <v>20000500</v>
      </c>
      <c r="H667">
        <v>0</v>
      </c>
      <c r="I667">
        <v>1985</v>
      </c>
      <c r="J667">
        <v>2010</v>
      </c>
      <c r="K667" t="s">
        <v>183</v>
      </c>
      <c r="L667" t="s">
        <v>114</v>
      </c>
      <c r="M667">
        <v>22</v>
      </c>
      <c r="N667" t="s">
        <v>229</v>
      </c>
      <c r="O667">
        <v>2</v>
      </c>
      <c r="Q667" t="s">
        <v>117</v>
      </c>
      <c r="R667">
        <v>0</v>
      </c>
      <c r="S667" t="s">
        <v>1141</v>
      </c>
      <c r="T667">
        <v>83</v>
      </c>
      <c r="V667">
        <v>8768</v>
      </c>
      <c r="W667" t="s">
        <v>116</v>
      </c>
      <c r="X667" t="s">
        <v>117</v>
      </c>
      <c r="Y667" t="s">
        <v>282</v>
      </c>
      <c r="AA667" t="s">
        <v>133</v>
      </c>
      <c r="AC667" t="s">
        <v>2019</v>
      </c>
      <c r="AD667" t="s">
        <v>160</v>
      </c>
      <c r="AE667" t="s">
        <v>274</v>
      </c>
      <c r="AF667" t="s">
        <v>124</v>
      </c>
      <c r="AG667" t="s">
        <v>112</v>
      </c>
      <c r="AH667" t="s">
        <v>124</v>
      </c>
      <c r="AI667" t="s">
        <v>112</v>
      </c>
      <c r="AJ667" t="s">
        <v>112</v>
      </c>
      <c r="AK667" t="s">
        <v>112</v>
      </c>
      <c r="AL667" t="s">
        <v>807</v>
      </c>
      <c r="AM667" t="s">
        <v>2020</v>
      </c>
      <c r="AN667" t="s">
        <v>2021</v>
      </c>
      <c r="AO667">
        <v>4587</v>
      </c>
      <c r="AP667">
        <v>102264</v>
      </c>
      <c r="AQ667">
        <v>659</v>
      </c>
      <c r="AR667" t="s">
        <v>110</v>
      </c>
      <c r="AS667">
        <v>10315</v>
      </c>
      <c r="AT667">
        <v>13628</v>
      </c>
      <c r="AU667">
        <v>10315</v>
      </c>
      <c r="AV667">
        <v>13628</v>
      </c>
      <c r="BB667" t="s">
        <v>129</v>
      </c>
      <c r="BC667" t="s">
        <v>130</v>
      </c>
      <c r="BD667">
        <v>88</v>
      </c>
      <c r="BE667" t="s">
        <v>131</v>
      </c>
      <c r="BF667">
        <v>2</v>
      </c>
      <c r="BG667">
        <v>4</v>
      </c>
      <c r="BH667">
        <v>4</v>
      </c>
      <c r="BI667" t="s">
        <v>183</v>
      </c>
      <c r="BJ667" t="s">
        <v>182</v>
      </c>
      <c r="BK667" t="s">
        <v>112</v>
      </c>
      <c r="BN667" t="s">
        <v>133</v>
      </c>
      <c r="BR667" t="s">
        <v>133</v>
      </c>
      <c r="BU667" t="s">
        <v>153</v>
      </c>
      <c r="BV667" t="s">
        <v>116</v>
      </c>
      <c r="BW667" t="s">
        <v>112</v>
      </c>
      <c r="BX667">
        <v>0</v>
      </c>
      <c r="BZ667">
        <v>0</v>
      </c>
      <c r="CA667">
        <v>1</v>
      </c>
      <c r="CB667">
        <v>0</v>
      </c>
      <c r="CC667">
        <v>0</v>
      </c>
      <c r="CD667" t="s">
        <v>117</v>
      </c>
      <c r="CE667" t="s">
        <v>117</v>
      </c>
      <c r="CF667" t="s">
        <v>110</v>
      </c>
      <c r="CG667" t="s">
        <v>117</v>
      </c>
      <c r="CH667" t="s">
        <v>117</v>
      </c>
      <c r="CI667" t="s">
        <v>117</v>
      </c>
      <c r="CJ667" t="s">
        <v>117</v>
      </c>
      <c r="CK667" t="s">
        <v>112</v>
      </c>
      <c r="CL667">
        <v>12</v>
      </c>
      <c r="CM667">
        <v>7</v>
      </c>
      <c r="CN667" t="s">
        <v>142</v>
      </c>
      <c r="CO667" t="s">
        <v>183</v>
      </c>
      <c r="CP667">
        <v>0</v>
      </c>
      <c r="CQ667" t="s">
        <v>135</v>
      </c>
      <c r="CR667" t="s">
        <v>135</v>
      </c>
      <c r="CS667" t="s">
        <v>215</v>
      </c>
      <c r="CT667" t="s">
        <v>156</v>
      </c>
      <c r="CU667">
        <v>5</v>
      </c>
      <c r="CV667" t="s">
        <v>2022</v>
      </c>
      <c r="CW667" t="s">
        <v>2022</v>
      </c>
      <c r="CX667">
        <v>4</v>
      </c>
      <c r="CY667">
        <f t="shared" si="70"/>
        <v>2.5</v>
      </c>
      <c r="CZ667">
        <v>4.0348499999999996</v>
      </c>
      <c r="DA667">
        <v>2.2368700000000001</v>
      </c>
      <c r="DB667">
        <f t="shared" si="71"/>
        <v>1</v>
      </c>
      <c r="DF667">
        <v>8768</v>
      </c>
      <c r="DG667">
        <f t="shared" si="72"/>
        <v>8768</v>
      </c>
      <c r="DH667">
        <f t="shared" si="73"/>
        <v>2</v>
      </c>
      <c r="DI667">
        <v>438</v>
      </c>
      <c r="DJ667">
        <f t="shared" si="74"/>
        <v>438</v>
      </c>
      <c r="DK667">
        <f t="shared" si="75"/>
        <v>1</v>
      </c>
      <c r="DN667">
        <f>(DL667*InputWeights!$C$7+DB667*InputWeights!$C$6)</f>
        <v>0.5</v>
      </c>
      <c r="DO667">
        <f>(DD667*InputWeights!$C$12+DE667*InputWeights!$C$10+CU667*InputWeights!$C$11)</f>
        <v>2</v>
      </c>
      <c r="DP667">
        <f>(DC667*InputWeights!$C$18+DK667*InputWeights!$C$16+DH667*InputWeights!$C$15+CY667*InputWeights!$C$17)</f>
        <v>1.75</v>
      </c>
      <c r="DR667">
        <f>DN667*InputWeights!$C$5+DO667*InputWeights!$C$9+DP667*InputWeights!$C$14</f>
        <v>14.5</v>
      </c>
      <c r="DS667">
        <f>((_xlfn.RANK.EQ(DR667,$DR$2:$DR$1000,0))/(COUNT(DR$2:$DR$1000)))*100</f>
        <v>93.127629733520337</v>
      </c>
      <c r="DT667">
        <f t="shared" si="76"/>
        <v>0</v>
      </c>
    </row>
    <row r="668" spans="1:124" x14ac:dyDescent="0.25">
      <c r="A668" t="s">
        <v>2018</v>
      </c>
      <c r="B668" t="s">
        <v>108</v>
      </c>
      <c r="C668" t="s">
        <v>109</v>
      </c>
      <c r="D668" t="s">
        <v>110</v>
      </c>
      <c r="E668" t="s">
        <v>666</v>
      </c>
      <c r="F668">
        <v>3184</v>
      </c>
      <c r="G668">
        <v>20000600</v>
      </c>
      <c r="H668">
        <v>0</v>
      </c>
      <c r="I668">
        <v>1936</v>
      </c>
      <c r="J668">
        <v>2001</v>
      </c>
      <c r="K668" t="s">
        <v>183</v>
      </c>
      <c r="L668" t="s">
        <v>114</v>
      </c>
      <c r="M668">
        <v>22</v>
      </c>
      <c r="N668" t="s">
        <v>177</v>
      </c>
      <c r="O668">
        <v>2</v>
      </c>
      <c r="Q668" t="s">
        <v>117</v>
      </c>
      <c r="R668">
        <v>0</v>
      </c>
      <c r="S668" t="s">
        <v>1141</v>
      </c>
      <c r="T668">
        <v>118</v>
      </c>
      <c r="V668">
        <v>8768</v>
      </c>
      <c r="W668" t="s">
        <v>116</v>
      </c>
      <c r="X668" t="s">
        <v>117</v>
      </c>
      <c r="Y668" t="s">
        <v>282</v>
      </c>
      <c r="AA668" t="s">
        <v>133</v>
      </c>
      <c r="AC668" t="s">
        <v>160</v>
      </c>
      <c r="AD668" t="s">
        <v>2023</v>
      </c>
      <c r="AE668" t="s">
        <v>274</v>
      </c>
      <c r="AF668" t="s">
        <v>124</v>
      </c>
      <c r="AG668" t="s">
        <v>112</v>
      </c>
      <c r="AH668" t="s">
        <v>124</v>
      </c>
      <c r="AI668" t="s">
        <v>112</v>
      </c>
      <c r="AJ668" t="s">
        <v>112</v>
      </c>
      <c r="AK668" t="s">
        <v>112</v>
      </c>
      <c r="AL668" t="s">
        <v>2024</v>
      </c>
      <c r="AM668" t="s">
        <v>2020</v>
      </c>
      <c r="AN668" t="s">
        <v>2025</v>
      </c>
      <c r="AO668">
        <v>4588</v>
      </c>
      <c r="AP668">
        <v>102264</v>
      </c>
      <c r="AQ668">
        <v>659</v>
      </c>
      <c r="AR668" t="s">
        <v>110</v>
      </c>
      <c r="AS668">
        <v>13628</v>
      </c>
      <c r="AT668">
        <v>16812</v>
      </c>
      <c r="AU668">
        <v>13628</v>
      </c>
      <c r="AV668">
        <v>16812</v>
      </c>
      <c r="BB668" t="s">
        <v>129</v>
      </c>
      <c r="BC668" t="s">
        <v>130</v>
      </c>
      <c r="BD668">
        <v>85</v>
      </c>
      <c r="BE668" t="s">
        <v>131</v>
      </c>
      <c r="BF668">
        <v>2</v>
      </c>
      <c r="BG668">
        <v>4</v>
      </c>
      <c r="BH668">
        <v>4</v>
      </c>
      <c r="BI668" t="s">
        <v>154</v>
      </c>
      <c r="BJ668" t="s">
        <v>182</v>
      </c>
      <c r="BK668" t="s">
        <v>112</v>
      </c>
      <c r="BN668" t="s">
        <v>133</v>
      </c>
      <c r="BR668" t="s">
        <v>133</v>
      </c>
      <c r="BU668" t="s">
        <v>153</v>
      </c>
      <c r="BV668" t="s">
        <v>116</v>
      </c>
      <c r="BW668" t="s">
        <v>112</v>
      </c>
      <c r="BX668">
        <v>0</v>
      </c>
      <c r="BZ668">
        <v>0</v>
      </c>
      <c r="CA668">
        <v>1</v>
      </c>
      <c r="CB668">
        <v>0</v>
      </c>
      <c r="CC668">
        <v>0</v>
      </c>
      <c r="CD668" t="s">
        <v>117</v>
      </c>
      <c r="CE668" t="s">
        <v>117</v>
      </c>
      <c r="CF668" t="s">
        <v>110</v>
      </c>
      <c r="CG668" t="s">
        <v>117</v>
      </c>
      <c r="CH668" t="s">
        <v>117</v>
      </c>
      <c r="CI668" t="s">
        <v>117</v>
      </c>
      <c r="CJ668" t="s">
        <v>117</v>
      </c>
      <c r="CK668" t="s">
        <v>112</v>
      </c>
      <c r="CL668">
        <v>14</v>
      </c>
      <c r="CM668">
        <v>3</v>
      </c>
      <c r="CN668" t="s">
        <v>142</v>
      </c>
      <c r="CO668" t="s">
        <v>183</v>
      </c>
      <c r="CP668">
        <v>0</v>
      </c>
      <c r="CQ668" t="s">
        <v>135</v>
      </c>
      <c r="CR668" t="s">
        <v>135</v>
      </c>
      <c r="CS668" t="s">
        <v>156</v>
      </c>
      <c r="CT668" t="s">
        <v>156</v>
      </c>
      <c r="CU668">
        <v>5</v>
      </c>
      <c r="CV668" t="s">
        <v>2026</v>
      </c>
      <c r="CW668" t="s">
        <v>2026</v>
      </c>
      <c r="CX668">
        <v>4</v>
      </c>
      <c r="CY668">
        <f t="shared" si="70"/>
        <v>2.5</v>
      </c>
      <c r="CZ668">
        <v>3.49878</v>
      </c>
      <c r="DA668">
        <v>2.1240299999999999</v>
      </c>
      <c r="DB668">
        <f t="shared" si="71"/>
        <v>1</v>
      </c>
      <c r="DF668">
        <v>8768</v>
      </c>
      <c r="DG668">
        <f t="shared" si="72"/>
        <v>8768</v>
      </c>
      <c r="DH668">
        <f t="shared" si="73"/>
        <v>2</v>
      </c>
      <c r="DI668">
        <v>438</v>
      </c>
      <c r="DJ668">
        <f t="shared" si="74"/>
        <v>438</v>
      </c>
      <c r="DK668">
        <f t="shared" si="75"/>
        <v>1</v>
      </c>
      <c r="DN668">
        <f>(DL668*InputWeights!$C$7+DB668*InputWeights!$C$6)</f>
        <v>0.5</v>
      </c>
      <c r="DO668">
        <f>(DD668*InputWeights!$C$12+DE668*InputWeights!$C$10+CU668*InputWeights!$C$11)</f>
        <v>2</v>
      </c>
      <c r="DP668">
        <f>(DC668*InputWeights!$C$18+DK668*InputWeights!$C$16+DH668*InputWeights!$C$15+CY668*InputWeights!$C$17)</f>
        <v>1.75</v>
      </c>
      <c r="DR668">
        <f>DN668*InputWeights!$C$5+DO668*InputWeights!$C$9+DP668*InputWeights!$C$14</f>
        <v>14.5</v>
      </c>
      <c r="DS668">
        <f>((_xlfn.RANK.EQ(DR668,$DR$2:$DR$1000,0))/(COUNT(DR$2:$DR$1000)))*100</f>
        <v>93.127629733520337</v>
      </c>
      <c r="DT668">
        <f t="shared" si="76"/>
        <v>0</v>
      </c>
    </row>
    <row r="669" spans="1:124" x14ac:dyDescent="0.25">
      <c r="A669" t="s">
        <v>2362</v>
      </c>
      <c r="B669" t="s">
        <v>108</v>
      </c>
      <c r="C669" t="s">
        <v>109</v>
      </c>
      <c r="D669" t="s">
        <v>397</v>
      </c>
      <c r="E669" t="s">
        <v>802</v>
      </c>
      <c r="F669">
        <v>158</v>
      </c>
      <c r="G669">
        <v>2</v>
      </c>
      <c r="H669">
        <v>0</v>
      </c>
      <c r="I669">
        <v>0</v>
      </c>
      <c r="J669">
        <v>0</v>
      </c>
      <c r="K669" t="s">
        <v>183</v>
      </c>
      <c r="L669" t="s">
        <v>114</v>
      </c>
      <c r="M669">
        <v>22</v>
      </c>
      <c r="N669" t="s">
        <v>358</v>
      </c>
      <c r="O669">
        <v>2</v>
      </c>
      <c r="Q669" t="s">
        <v>117</v>
      </c>
      <c r="R669">
        <v>0</v>
      </c>
      <c r="T669">
        <v>221</v>
      </c>
      <c r="V669">
        <v>6901</v>
      </c>
      <c r="W669" t="s">
        <v>116</v>
      </c>
      <c r="X669" t="s">
        <v>117</v>
      </c>
      <c r="Y669" t="s">
        <v>2363</v>
      </c>
      <c r="AA669" t="s">
        <v>133</v>
      </c>
      <c r="AC669" t="s">
        <v>951</v>
      </c>
      <c r="AD669" t="s">
        <v>2365</v>
      </c>
      <c r="AF669" t="s">
        <v>124</v>
      </c>
      <c r="AG669" t="s">
        <v>112</v>
      </c>
      <c r="AH669" t="s">
        <v>124</v>
      </c>
      <c r="AI669" t="s">
        <v>112</v>
      </c>
      <c r="AJ669" t="s">
        <v>112</v>
      </c>
      <c r="AK669" t="s">
        <v>112</v>
      </c>
      <c r="AL669" t="s">
        <v>416</v>
      </c>
      <c r="AM669" t="s">
        <v>807</v>
      </c>
      <c r="AO669">
        <v>5692</v>
      </c>
      <c r="AP669">
        <v>102264</v>
      </c>
      <c r="AQ669">
        <v>12870</v>
      </c>
      <c r="AR669" t="s">
        <v>110</v>
      </c>
      <c r="AS669">
        <v>2270</v>
      </c>
      <c r="AT669">
        <v>2428</v>
      </c>
      <c r="AU669">
        <v>2270</v>
      </c>
      <c r="AV669">
        <v>2428</v>
      </c>
      <c r="BB669" t="s">
        <v>129</v>
      </c>
      <c r="BC669" t="s">
        <v>247</v>
      </c>
      <c r="BD669">
        <v>0</v>
      </c>
      <c r="BE669" t="s">
        <v>131</v>
      </c>
      <c r="BF669">
        <v>0</v>
      </c>
      <c r="BG669">
        <v>0</v>
      </c>
      <c r="BH669">
        <v>0</v>
      </c>
      <c r="BK669" t="s">
        <v>112</v>
      </c>
      <c r="BN669" t="s">
        <v>133</v>
      </c>
      <c r="BR669" t="s">
        <v>133</v>
      </c>
      <c r="BU669" t="s">
        <v>112</v>
      </c>
      <c r="BX669">
        <v>0</v>
      </c>
      <c r="BZ669">
        <v>0</v>
      </c>
      <c r="CA669">
        <v>4</v>
      </c>
      <c r="CB669">
        <v>0</v>
      </c>
      <c r="CC669">
        <v>0</v>
      </c>
      <c r="CE669" t="s">
        <v>117</v>
      </c>
      <c r="CF669" t="s">
        <v>110</v>
      </c>
      <c r="CK669" t="s">
        <v>112</v>
      </c>
      <c r="CL669">
        <v>0</v>
      </c>
      <c r="CM669">
        <v>0</v>
      </c>
      <c r="CP669">
        <v>0</v>
      </c>
      <c r="CQ669" t="s">
        <v>417</v>
      </c>
      <c r="CS669" t="s">
        <v>418</v>
      </c>
      <c r="CT669" t="s">
        <v>418</v>
      </c>
      <c r="CU669">
        <v>5</v>
      </c>
      <c r="CV669" t="s">
        <v>2366</v>
      </c>
      <c r="CW669" t="s">
        <v>2366</v>
      </c>
      <c r="CX669">
        <v>4</v>
      </c>
      <c r="CY669">
        <f t="shared" si="70"/>
        <v>2.5</v>
      </c>
      <c r="CZ669">
        <v>6.8783000000000003</v>
      </c>
      <c r="DA669">
        <v>2.9878499999999999</v>
      </c>
      <c r="DB669">
        <f t="shared" si="71"/>
        <v>1</v>
      </c>
      <c r="DF669">
        <v>6901</v>
      </c>
      <c r="DG669">
        <f t="shared" si="72"/>
        <v>6901</v>
      </c>
      <c r="DH669">
        <f t="shared" si="73"/>
        <v>2</v>
      </c>
      <c r="DI669">
        <v>345</v>
      </c>
      <c r="DJ669">
        <f t="shared" si="74"/>
        <v>345</v>
      </c>
      <c r="DK669">
        <f t="shared" si="75"/>
        <v>1</v>
      </c>
      <c r="DN669">
        <f>(DL669*InputWeights!$C$7+DB669*InputWeights!$C$6)</f>
        <v>0.5</v>
      </c>
      <c r="DO669">
        <f>(DD669*InputWeights!$C$12+DE669*InputWeights!$C$10+CU669*InputWeights!$C$11)</f>
        <v>2</v>
      </c>
      <c r="DP669">
        <f>(DC669*InputWeights!$C$18+DK669*InputWeights!$C$16+DH669*InputWeights!$C$15+CY669*InputWeights!$C$17)</f>
        <v>1.75</v>
      </c>
      <c r="DR669">
        <f>DN669*InputWeights!$C$5+DO669*InputWeights!$C$9+DP669*InputWeights!$C$14</f>
        <v>14.5</v>
      </c>
      <c r="DS669">
        <f>((_xlfn.RANK.EQ(DR669,$DR$2:$DR$1000,0))/(COUNT(DR$2:$DR$1000)))*100</f>
        <v>93.127629733520337</v>
      </c>
      <c r="DT669">
        <f t="shared" si="76"/>
        <v>0</v>
      </c>
    </row>
    <row r="670" spans="1:124" x14ac:dyDescent="0.25">
      <c r="A670" t="s">
        <v>2420</v>
      </c>
      <c r="B670" t="s">
        <v>108</v>
      </c>
      <c r="C670" t="s">
        <v>109</v>
      </c>
      <c r="D670" t="s">
        <v>397</v>
      </c>
      <c r="E670" t="s">
        <v>411</v>
      </c>
      <c r="F670">
        <v>5491</v>
      </c>
      <c r="G670">
        <v>1</v>
      </c>
      <c r="H670">
        <v>0</v>
      </c>
      <c r="I670">
        <v>0</v>
      </c>
      <c r="J670">
        <v>0</v>
      </c>
      <c r="K670" t="s">
        <v>183</v>
      </c>
      <c r="L670" t="s">
        <v>114</v>
      </c>
      <c r="M670">
        <v>28</v>
      </c>
      <c r="N670" t="s">
        <v>358</v>
      </c>
      <c r="O670">
        <v>2</v>
      </c>
      <c r="Q670" t="s">
        <v>117</v>
      </c>
      <c r="R670">
        <v>0</v>
      </c>
      <c r="T670">
        <v>148</v>
      </c>
      <c r="V670">
        <v>6279</v>
      </c>
      <c r="W670" t="s">
        <v>116</v>
      </c>
      <c r="X670" t="s">
        <v>117</v>
      </c>
      <c r="Y670" t="s">
        <v>1798</v>
      </c>
      <c r="AA670" t="s">
        <v>133</v>
      </c>
      <c r="AC670" t="s">
        <v>2421</v>
      </c>
      <c r="AD670" t="s">
        <v>2422</v>
      </c>
      <c r="AF670" t="s">
        <v>124</v>
      </c>
      <c r="AG670" t="s">
        <v>112</v>
      </c>
      <c r="AH670" t="s">
        <v>124</v>
      </c>
      <c r="AI670" t="s">
        <v>112</v>
      </c>
      <c r="AJ670" t="s">
        <v>112</v>
      </c>
      <c r="AK670" t="s">
        <v>112</v>
      </c>
      <c r="AL670" t="s">
        <v>416</v>
      </c>
      <c r="AM670" t="s">
        <v>416</v>
      </c>
      <c r="AO670">
        <v>5812</v>
      </c>
      <c r="AP670">
        <v>102264</v>
      </c>
      <c r="AQ670">
        <v>41400</v>
      </c>
      <c r="AR670" t="s">
        <v>110</v>
      </c>
      <c r="AS670">
        <v>0</v>
      </c>
      <c r="AT670">
        <v>5491</v>
      </c>
      <c r="AU670">
        <v>0</v>
      </c>
      <c r="AV670">
        <v>5491</v>
      </c>
      <c r="BB670" t="s">
        <v>129</v>
      </c>
      <c r="BC670" t="s">
        <v>247</v>
      </c>
      <c r="BD670">
        <v>0</v>
      </c>
      <c r="BE670" t="s">
        <v>131</v>
      </c>
      <c r="BF670">
        <v>0</v>
      </c>
      <c r="BG670">
        <v>0</v>
      </c>
      <c r="BH670">
        <v>0</v>
      </c>
      <c r="BK670" t="s">
        <v>112</v>
      </c>
      <c r="BN670" t="s">
        <v>133</v>
      </c>
      <c r="BR670" t="s">
        <v>133</v>
      </c>
      <c r="BU670" t="s">
        <v>112</v>
      </c>
      <c r="BX670">
        <v>0</v>
      </c>
      <c r="BZ670">
        <v>0</v>
      </c>
      <c r="CA670">
        <v>2</v>
      </c>
      <c r="CB670">
        <v>0</v>
      </c>
      <c r="CC670">
        <v>0</v>
      </c>
      <c r="CE670" t="s">
        <v>117</v>
      </c>
      <c r="CF670" t="s">
        <v>110</v>
      </c>
      <c r="CK670" t="s">
        <v>112</v>
      </c>
      <c r="CL670">
        <v>0</v>
      </c>
      <c r="CM670">
        <v>0</v>
      </c>
      <c r="CP670">
        <v>0</v>
      </c>
      <c r="CQ670" t="s">
        <v>417</v>
      </c>
      <c r="CS670" t="s">
        <v>418</v>
      </c>
      <c r="CT670" t="s">
        <v>418</v>
      </c>
      <c r="CU670">
        <v>5</v>
      </c>
      <c r="CV670" t="s">
        <v>2423</v>
      </c>
      <c r="CW670" t="s">
        <v>2423</v>
      </c>
      <c r="CX670">
        <v>4</v>
      </c>
      <c r="CY670">
        <f t="shared" si="70"/>
        <v>2.5</v>
      </c>
      <c r="CZ670">
        <v>0.48199500000000001</v>
      </c>
      <c r="DA670">
        <v>0.34065800000000002</v>
      </c>
      <c r="DB670">
        <f t="shared" si="71"/>
        <v>1</v>
      </c>
      <c r="DF670">
        <v>6279</v>
      </c>
      <c r="DG670">
        <f t="shared" si="72"/>
        <v>6279</v>
      </c>
      <c r="DH670">
        <f t="shared" si="73"/>
        <v>2</v>
      </c>
      <c r="DI670">
        <v>189</v>
      </c>
      <c r="DJ670">
        <f t="shared" si="74"/>
        <v>189</v>
      </c>
      <c r="DK670">
        <f t="shared" si="75"/>
        <v>1</v>
      </c>
      <c r="DN670">
        <f>(DL670*InputWeights!$C$7+DB670*InputWeights!$C$6)</f>
        <v>0.5</v>
      </c>
      <c r="DO670">
        <f>(DD670*InputWeights!$C$12+DE670*InputWeights!$C$10+CU670*InputWeights!$C$11)</f>
        <v>2</v>
      </c>
      <c r="DP670">
        <f>(DC670*InputWeights!$C$18+DK670*InputWeights!$C$16+DH670*InputWeights!$C$15+CY670*InputWeights!$C$17)</f>
        <v>1.75</v>
      </c>
      <c r="DR670">
        <f>DN670*InputWeights!$C$5+DO670*InputWeights!$C$9+DP670*InputWeights!$C$14</f>
        <v>14.5</v>
      </c>
      <c r="DS670">
        <f>((_xlfn.RANK.EQ(DR670,$DR$2:$DR$1000,0))/(COUNT(DR$2:$DR$1000)))*100</f>
        <v>93.127629733520337</v>
      </c>
      <c r="DT670">
        <f t="shared" si="76"/>
        <v>0</v>
      </c>
    </row>
    <row r="671" spans="1:124" x14ac:dyDescent="0.25">
      <c r="A671" t="s">
        <v>2494</v>
      </c>
      <c r="B671" t="s">
        <v>108</v>
      </c>
      <c r="C671" t="s">
        <v>109</v>
      </c>
      <c r="D671" t="s">
        <v>397</v>
      </c>
      <c r="E671" t="s">
        <v>802</v>
      </c>
      <c r="F671">
        <v>686</v>
      </c>
      <c r="G671">
        <v>2</v>
      </c>
      <c r="H671">
        <v>0</v>
      </c>
      <c r="I671">
        <v>0</v>
      </c>
      <c r="J671">
        <v>0</v>
      </c>
      <c r="K671" t="s">
        <v>183</v>
      </c>
      <c r="L671" t="s">
        <v>114</v>
      </c>
      <c r="M671">
        <v>20</v>
      </c>
      <c r="N671" t="s">
        <v>358</v>
      </c>
      <c r="O671">
        <v>2</v>
      </c>
      <c r="Q671" t="s">
        <v>117</v>
      </c>
      <c r="R671">
        <v>0</v>
      </c>
      <c r="T671">
        <v>98</v>
      </c>
      <c r="V671">
        <v>5262</v>
      </c>
      <c r="W671" t="s">
        <v>116</v>
      </c>
      <c r="X671" t="s">
        <v>117</v>
      </c>
      <c r="Y671" t="s">
        <v>2495</v>
      </c>
      <c r="AA671" t="s">
        <v>133</v>
      </c>
      <c r="AC671" t="s">
        <v>2457</v>
      </c>
      <c r="AD671" t="s">
        <v>2496</v>
      </c>
      <c r="AF671" t="s">
        <v>124</v>
      </c>
      <c r="AG671" t="s">
        <v>112</v>
      </c>
      <c r="AH671" t="s">
        <v>124</v>
      </c>
      <c r="AI671" t="s">
        <v>112</v>
      </c>
      <c r="AJ671" t="s">
        <v>112</v>
      </c>
      <c r="AK671" t="s">
        <v>112</v>
      </c>
      <c r="AL671" t="s">
        <v>416</v>
      </c>
      <c r="AM671" t="s">
        <v>416</v>
      </c>
      <c r="AO671">
        <v>5919</v>
      </c>
      <c r="AP671">
        <v>102264</v>
      </c>
      <c r="AQ671">
        <v>12946</v>
      </c>
      <c r="AR671" t="s">
        <v>110</v>
      </c>
      <c r="AS671">
        <v>2006</v>
      </c>
      <c r="AT671">
        <v>2692</v>
      </c>
      <c r="AU671">
        <v>2006</v>
      </c>
      <c r="AV671">
        <v>2692</v>
      </c>
      <c r="BB671" t="s">
        <v>129</v>
      </c>
      <c r="BC671" t="s">
        <v>247</v>
      </c>
      <c r="BD671">
        <v>0</v>
      </c>
      <c r="BE671" t="s">
        <v>131</v>
      </c>
      <c r="BF671">
        <v>0</v>
      </c>
      <c r="BG671">
        <v>0</v>
      </c>
      <c r="BH671">
        <v>0</v>
      </c>
      <c r="BK671" t="s">
        <v>112</v>
      </c>
      <c r="BN671" t="s">
        <v>133</v>
      </c>
      <c r="BR671" t="s">
        <v>133</v>
      </c>
      <c r="BU671" t="s">
        <v>112</v>
      </c>
      <c r="BX671">
        <v>0</v>
      </c>
      <c r="BZ671">
        <v>0</v>
      </c>
      <c r="CA671">
        <v>2</v>
      </c>
      <c r="CB671">
        <v>0</v>
      </c>
      <c r="CC671">
        <v>0</v>
      </c>
      <c r="CE671" t="s">
        <v>117</v>
      </c>
      <c r="CF671" t="s">
        <v>110</v>
      </c>
      <c r="CK671" t="s">
        <v>112</v>
      </c>
      <c r="CL671">
        <v>0</v>
      </c>
      <c r="CM671">
        <v>0</v>
      </c>
      <c r="CP671">
        <v>0</v>
      </c>
      <c r="CQ671" t="s">
        <v>417</v>
      </c>
      <c r="CS671" t="s">
        <v>418</v>
      </c>
      <c r="CT671" t="s">
        <v>418</v>
      </c>
      <c r="CU671">
        <v>5</v>
      </c>
      <c r="CV671" t="s">
        <v>2497</v>
      </c>
      <c r="CW671" t="s">
        <v>2497</v>
      </c>
      <c r="CX671">
        <v>5</v>
      </c>
      <c r="CY671">
        <f t="shared" si="70"/>
        <v>2.5</v>
      </c>
      <c r="CZ671">
        <v>2.26959</v>
      </c>
      <c r="DA671">
        <v>1.23458</v>
      </c>
      <c r="DB671">
        <f t="shared" si="71"/>
        <v>1</v>
      </c>
      <c r="DF671">
        <v>5262</v>
      </c>
      <c r="DG671">
        <f t="shared" si="72"/>
        <v>5262</v>
      </c>
      <c r="DH671">
        <f t="shared" si="73"/>
        <v>2</v>
      </c>
      <c r="DI671">
        <v>263</v>
      </c>
      <c r="DJ671">
        <f t="shared" si="74"/>
        <v>263</v>
      </c>
      <c r="DK671">
        <f t="shared" si="75"/>
        <v>1</v>
      </c>
      <c r="DN671">
        <f>(DL671*InputWeights!$C$7+DB671*InputWeights!$C$6)</f>
        <v>0.5</v>
      </c>
      <c r="DO671">
        <f>(DD671*InputWeights!$C$12+DE671*InputWeights!$C$10+CU671*InputWeights!$C$11)</f>
        <v>2</v>
      </c>
      <c r="DP671">
        <f>(DC671*InputWeights!$C$18+DK671*InputWeights!$C$16+DH671*InputWeights!$C$15+CY671*InputWeights!$C$17)</f>
        <v>1.75</v>
      </c>
      <c r="DR671">
        <f>DN671*InputWeights!$C$5+DO671*InputWeights!$C$9+DP671*InputWeights!$C$14</f>
        <v>14.5</v>
      </c>
      <c r="DS671">
        <f>((_xlfn.RANK.EQ(DR671,$DR$2:$DR$1000,0))/(COUNT(DR$2:$DR$1000)))*100</f>
        <v>93.127629733520337</v>
      </c>
      <c r="DT671">
        <f t="shared" si="76"/>
        <v>0</v>
      </c>
    </row>
    <row r="672" spans="1:124" x14ac:dyDescent="0.25">
      <c r="A672" t="s">
        <v>2498</v>
      </c>
      <c r="B672" t="s">
        <v>108</v>
      </c>
      <c r="C672" t="s">
        <v>109</v>
      </c>
      <c r="D672" t="s">
        <v>397</v>
      </c>
      <c r="E672" t="s">
        <v>411</v>
      </c>
      <c r="F672">
        <v>6494</v>
      </c>
      <c r="G672">
        <v>1</v>
      </c>
      <c r="H672">
        <v>0</v>
      </c>
      <c r="I672">
        <v>0</v>
      </c>
      <c r="J672">
        <v>0</v>
      </c>
      <c r="K672" t="s">
        <v>183</v>
      </c>
      <c r="L672" t="s">
        <v>114</v>
      </c>
      <c r="M672">
        <v>24</v>
      </c>
      <c r="N672" t="s">
        <v>358</v>
      </c>
      <c r="O672">
        <v>2</v>
      </c>
      <c r="Q672" t="s">
        <v>117</v>
      </c>
      <c r="R672">
        <v>0</v>
      </c>
      <c r="T672">
        <v>113</v>
      </c>
      <c r="V672">
        <v>6280</v>
      </c>
      <c r="W672" t="s">
        <v>116</v>
      </c>
      <c r="X672" t="s">
        <v>117</v>
      </c>
      <c r="Y672" t="s">
        <v>2499</v>
      </c>
      <c r="AA672" t="s">
        <v>133</v>
      </c>
      <c r="AC672" t="s">
        <v>2500</v>
      </c>
      <c r="AD672" t="s">
        <v>2501</v>
      </c>
      <c r="AF672" t="s">
        <v>124</v>
      </c>
      <c r="AG672" t="s">
        <v>112</v>
      </c>
      <c r="AH672" t="s">
        <v>124</v>
      </c>
      <c r="AI672" t="s">
        <v>112</v>
      </c>
      <c r="AJ672" t="s">
        <v>112</v>
      </c>
      <c r="AK672" t="s">
        <v>112</v>
      </c>
      <c r="AL672" t="s">
        <v>416</v>
      </c>
      <c r="AM672" t="s">
        <v>416</v>
      </c>
      <c r="AO672">
        <v>5941</v>
      </c>
      <c r="AP672">
        <v>102264</v>
      </c>
      <c r="AQ672">
        <v>12957</v>
      </c>
      <c r="AR672" t="s">
        <v>110</v>
      </c>
      <c r="AS672">
        <v>0</v>
      </c>
      <c r="AT672">
        <v>6494</v>
      </c>
      <c r="AU672">
        <v>0</v>
      </c>
      <c r="AV672">
        <v>6494</v>
      </c>
      <c r="BB672" t="s">
        <v>129</v>
      </c>
      <c r="BC672" t="s">
        <v>247</v>
      </c>
      <c r="BD672">
        <v>0</v>
      </c>
      <c r="BE672" t="s">
        <v>131</v>
      </c>
      <c r="BF672">
        <v>0</v>
      </c>
      <c r="BG672">
        <v>0</v>
      </c>
      <c r="BH672">
        <v>0</v>
      </c>
      <c r="BK672" t="s">
        <v>112</v>
      </c>
      <c r="BN672" t="s">
        <v>133</v>
      </c>
      <c r="BR672" t="s">
        <v>133</v>
      </c>
      <c r="BU672" t="s">
        <v>112</v>
      </c>
      <c r="BX672">
        <v>0</v>
      </c>
      <c r="BZ672">
        <v>0</v>
      </c>
      <c r="CA672">
        <v>2</v>
      </c>
      <c r="CB672">
        <v>0</v>
      </c>
      <c r="CC672">
        <v>0</v>
      </c>
      <c r="CE672" t="s">
        <v>117</v>
      </c>
      <c r="CF672" t="s">
        <v>110</v>
      </c>
      <c r="CK672" t="s">
        <v>112</v>
      </c>
      <c r="CL672">
        <v>0</v>
      </c>
      <c r="CM672">
        <v>0</v>
      </c>
      <c r="CP672">
        <v>0</v>
      </c>
      <c r="CQ672" t="s">
        <v>417</v>
      </c>
      <c r="CS672" t="s">
        <v>418</v>
      </c>
      <c r="CT672" t="s">
        <v>418</v>
      </c>
      <c r="CU672">
        <v>5</v>
      </c>
      <c r="CV672" t="s">
        <v>2502</v>
      </c>
      <c r="CW672" t="s">
        <v>2502</v>
      </c>
      <c r="CX672">
        <v>5</v>
      </c>
      <c r="CY672">
        <f t="shared" si="70"/>
        <v>2.5</v>
      </c>
      <c r="CZ672">
        <v>4.1514300000000004</v>
      </c>
      <c r="DA672">
        <v>1.59721</v>
      </c>
      <c r="DB672">
        <f t="shared" si="71"/>
        <v>1</v>
      </c>
      <c r="DF672">
        <v>6280</v>
      </c>
      <c r="DG672">
        <f t="shared" si="72"/>
        <v>6280</v>
      </c>
      <c r="DH672">
        <f t="shared" si="73"/>
        <v>2</v>
      </c>
      <c r="DI672">
        <v>51</v>
      </c>
      <c r="DJ672">
        <f t="shared" si="74"/>
        <v>51</v>
      </c>
      <c r="DK672">
        <f t="shared" si="75"/>
        <v>1</v>
      </c>
      <c r="DN672">
        <f>(DL672*InputWeights!$C$7+DB672*InputWeights!$C$6)</f>
        <v>0.5</v>
      </c>
      <c r="DO672">
        <f>(DD672*InputWeights!$C$12+DE672*InputWeights!$C$10+CU672*InputWeights!$C$11)</f>
        <v>2</v>
      </c>
      <c r="DP672">
        <f>(DC672*InputWeights!$C$18+DK672*InputWeights!$C$16+DH672*InputWeights!$C$15+CY672*InputWeights!$C$17)</f>
        <v>1.75</v>
      </c>
      <c r="DR672">
        <f>DN672*InputWeights!$C$5+DO672*InputWeights!$C$9+DP672*InputWeights!$C$14</f>
        <v>14.5</v>
      </c>
      <c r="DS672">
        <f>((_xlfn.RANK.EQ(DR672,$DR$2:$DR$1000,0))/(COUNT(DR$2:$DR$1000)))*100</f>
        <v>93.127629733520337</v>
      </c>
      <c r="DT672">
        <f t="shared" si="76"/>
        <v>0</v>
      </c>
    </row>
    <row r="673" spans="1:124" x14ac:dyDescent="0.25">
      <c r="A673" t="s">
        <v>2572</v>
      </c>
      <c r="B673" t="s">
        <v>108</v>
      </c>
      <c r="C673" t="s">
        <v>109</v>
      </c>
      <c r="D673" t="s">
        <v>397</v>
      </c>
      <c r="E673" t="s">
        <v>411</v>
      </c>
      <c r="F673">
        <v>1056</v>
      </c>
      <c r="G673">
        <v>1</v>
      </c>
      <c r="H673">
        <v>0</v>
      </c>
      <c r="I673">
        <v>0</v>
      </c>
      <c r="J673">
        <v>0</v>
      </c>
      <c r="K673" t="s">
        <v>183</v>
      </c>
      <c r="L673" t="s">
        <v>114</v>
      </c>
      <c r="M673">
        <v>36</v>
      </c>
      <c r="N673" t="s">
        <v>358</v>
      </c>
      <c r="O673">
        <v>4</v>
      </c>
      <c r="Q673" t="s">
        <v>117</v>
      </c>
      <c r="R673">
        <v>0</v>
      </c>
      <c r="T673">
        <v>263</v>
      </c>
      <c r="V673">
        <v>5849</v>
      </c>
      <c r="W673" t="s">
        <v>116</v>
      </c>
      <c r="X673" t="s">
        <v>117</v>
      </c>
      <c r="Y673" t="s">
        <v>2573</v>
      </c>
      <c r="AA673" t="s">
        <v>133</v>
      </c>
      <c r="AC673" t="s">
        <v>2210</v>
      </c>
      <c r="AD673" t="s">
        <v>2570</v>
      </c>
      <c r="AF673" t="s">
        <v>124</v>
      </c>
      <c r="AG673" t="s">
        <v>112</v>
      </c>
      <c r="AH673" t="s">
        <v>124</v>
      </c>
      <c r="AI673" t="s">
        <v>112</v>
      </c>
      <c r="AJ673" t="s">
        <v>112</v>
      </c>
      <c r="AK673" t="s">
        <v>112</v>
      </c>
      <c r="AL673" t="s">
        <v>416</v>
      </c>
      <c r="AM673" t="s">
        <v>416</v>
      </c>
      <c r="AO673">
        <v>6086</v>
      </c>
      <c r="AP673">
        <v>102264</v>
      </c>
      <c r="AQ673">
        <v>13005</v>
      </c>
      <c r="AR673" t="s">
        <v>110</v>
      </c>
      <c r="AS673">
        <v>0</v>
      </c>
      <c r="AT673">
        <v>1056</v>
      </c>
      <c r="AU673">
        <v>0</v>
      </c>
      <c r="AV673">
        <v>1056</v>
      </c>
      <c r="BB673" t="s">
        <v>129</v>
      </c>
      <c r="BC673" t="s">
        <v>247</v>
      </c>
      <c r="BD673">
        <v>0</v>
      </c>
      <c r="BE673" t="s">
        <v>131</v>
      </c>
      <c r="BF673">
        <v>0</v>
      </c>
      <c r="BG673">
        <v>0</v>
      </c>
      <c r="BH673">
        <v>0</v>
      </c>
      <c r="BK673" t="s">
        <v>112</v>
      </c>
      <c r="BN673" t="s">
        <v>133</v>
      </c>
      <c r="BR673" t="s">
        <v>133</v>
      </c>
      <c r="BU673" t="s">
        <v>112</v>
      </c>
      <c r="BX673">
        <v>0</v>
      </c>
      <c r="BZ673">
        <v>0</v>
      </c>
      <c r="CA673">
        <v>4</v>
      </c>
      <c r="CB673">
        <v>0</v>
      </c>
      <c r="CC673">
        <v>0</v>
      </c>
      <c r="CE673" t="s">
        <v>117</v>
      </c>
      <c r="CF673" t="s">
        <v>110</v>
      </c>
      <c r="CK673" t="s">
        <v>112</v>
      </c>
      <c r="CL673">
        <v>0</v>
      </c>
      <c r="CM673">
        <v>0</v>
      </c>
      <c r="CP673">
        <v>0</v>
      </c>
      <c r="CQ673" t="s">
        <v>417</v>
      </c>
      <c r="CS673" t="s">
        <v>418</v>
      </c>
      <c r="CT673" t="s">
        <v>418</v>
      </c>
      <c r="CU673">
        <v>5</v>
      </c>
      <c r="CV673" t="s">
        <v>2574</v>
      </c>
      <c r="CW673" t="s">
        <v>2574</v>
      </c>
      <c r="CX673">
        <v>4</v>
      </c>
      <c r="CY673">
        <f t="shared" si="70"/>
        <v>2.5</v>
      </c>
      <c r="CZ673">
        <v>2.2813099999999999</v>
      </c>
      <c r="DA673">
        <v>2.2766099999999998</v>
      </c>
      <c r="DB673">
        <f t="shared" si="71"/>
        <v>1</v>
      </c>
      <c r="DF673">
        <v>5849</v>
      </c>
      <c r="DG673">
        <f t="shared" si="72"/>
        <v>5849</v>
      </c>
      <c r="DH673">
        <f t="shared" si="73"/>
        <v>2</v>
      </c>
      <c r="DI673">
        <v>216</v>
      </c>
      <c r="DJ673">
        <f t="shared" si="74"/>
        <v>216</v>
      </c>
      <c r="DK673">
        <f t="shared" si="75"/>
        <v>1</v>
      </c>
      <c r="DN673">
        <f>(DL673*InputWeights!$C$7+DB673*InputWeights!$C$6)</f>
        <v>0.5</v>
      </c>
      <c r="DO673">
        <f>(DD673*InputWeights!$C$12+DE673*InputWeights!$C$10+CU673*InputWeights!$C$11)</f>
        <v>2</v>
      </c>
      <c r="DP673">
        <f>(DC673*InputWeights!$C$18+DK673*InputWeights!$C$16+DH673*InputWeights!$C$15+CY673*InputWeights!$C$17)</f>
        <v>1.75</v>
      </c>
      <c r="DR673">
        <f>DN673*InputWeights!$C$5+DO673*InputWeights!$C$9+DP673*InputWeights!$C$14</f>
        <v>14.5</v>
      </c>
      <c r="DS673">
        <f>((_xlfn.RANK.EQ(DR673,$DR$2:$DR$1000,0))/(COUNT(DR$2:$DR$1000)))*100</f>
        <v>93.127629733520337</v>
      </c>
      <c r="DT673">
        <f t="shared" si="76"/>
        <v>0</v>
      </c>
    </row>
    <row r="674" spans="1:124" x14ac:dyDescent="0.25">
      <c r="A674" t="s">
        <v>2589</v>
      </c>
      <c r="B674" t="s">
        <v>108</v>
      </c>
      <c r="C674" t="s">
        <v>109</v>
      </c>
      <c r="D674" t="s">
        <v>397</v>
      </c>
      <c r="E674" t="s">
        <v>950</v>
      </c>
      <c r="F674">
        <v>3854</v>
      </c>
      <c r="G674">
        <v>4</v>
      </c>
      <c r="H674">
        <v>0</v>
      </c>
      <c r="I674">
        <v>0</v>
      </c>
      <c r="J674">
        <v>0</v>
      </c>
      <c r="K674" t="s">
        <v>183</v>
      </c>
      <c r="L674" t="s">
        <v>114</v>
      </c>
      <c r="M674">
        <v>24</v>
      </c>
      <c r="N674" t="s">
        <v>358</v>
      </c>
      <c r="O674">
        <v>2</v>
      </c>
      <c r="Q674" t="s">
        <v>117</v>
      </c>
      <c r="R674">
        <v>0</v>
      </c>
      <c r="T674">
        <v>284</v>
      </c>
      <c r="V674">
        <v>8752</v>
      </c>
      <c r="W674" t="s">
        <v>116</v>
      </c>
      <c r="X674" t="s">
        <v>117</v>
      </c>
      <c r="Y674" t="s">
        <v>2590</v>
      </c>
      <c r="AA674" t="s">
        <v>133</v>
      </c>
      <c r="AC674" t="s">
        <v>2591</v>
      </c>
      <c r="AD674" t="s">
        <v>2592</v>
      </c>
      <c r="AF674" t="s">
        <v>124</v>
      </c>
      <c r="AG674" t="s">
        <v>112</v>
      </c>
      <c r="AH674" t="s">
        <v>124</v>
      </c>
      <c r="AI674" t="s">
        <v>112</v>
      </c>
      <c r="AJ674" t="s">
        <v>112</v>
      </c>
      <c r="AK674" t="s">
        <v>112</v>
      </c>
      <c r="AL674" t="s">
        <v>701</v>
      </c>
      <c r="AM674" t="s">
        <v>416</v>
      </c>
      <c r="AO674">
        <v>6139</v>
      </c>
      <c r="AP674">
        <v>102264</v>
      </c>
      <c r="AQ674">
        <v>13015</v>
      </c>
      <c r="AR674" t="s">
        <v>110</v>
      </c>
      <c r="AS674">
        <v>2745</v>
      </c>
      <c r="AT674">
        <v>6599</v>
      </c>
      <c r="AU674">
        <v>2745</v>
      </c>
      <c r="AV674">
        <v>6599</v>
      </c>
      <c r="BB674" t="s">
        <v>129</v>
      </c>
      <c r="BC674" t="s">
        <v>247</v>
      </c>
      <c r="BD674">
        <v>0</v>
      </c>
      <c r="BE674" t="s">
        <v>131</v>
      </c>
      <c r="BF674">
        <v>0</v>
      </c>
      <c r="BG674">
        <v>0</v>
      </c>
      <c r="BH674">
        <v>0</v>
      </c>
      <c r="BK674" t="s">
        <v>112</v>
      </c>
      <c r="BN674" t="s">
        <v>133</v>
      </c>
      <c r="BR674" t="s">
        <v>133</v>
      </c>
      <c r="BU674" t="s">
        <v>153</v>
      </c>
      <c r="BX674">
        <v>0</v>
      </c>
      <c r="BZ674">
        <v>0</v>
      </c>
      <c r="CA674">
        <v>2</v>
      </c>
      <c r="CB674">
        <v>0</v>
      </c>
      <c r="CC674">
        <v>0</v>
      </c>
      <c r="CE674" t="s">
        <v>117</v>
      </c>
      <c r="CF674" t="s">
        <v>110</v>
      </c>
      <c r="CK674" t="s">
        <v>112</v>
      </c>
      <c r="CL674">
        <v>0</v>
      </c>
      <c r="CM674">
        <v>0</v>
      </c>
      <c r="CP674">
        <v>0</v>
      </c>
      <c r="CQ674" t="s">
        <v>417</v>
      </c>
      <c r="CS674" t="s">
        <v>418</v>
      </c>
      <c r="CT674" t="s">
        <v>418</v>
      </c>
      <c r="CU674">
        <v>5</v>
      </c>
      <c r="CV674" t="s">
        <v>2593</v>
      </c>
      <c r="CW674" t="s">
        <v>2593</v>
      </c>
      <c r="CX674">
        <v>5</v>
      </c>
      <c r="CY674">
        <f t="shared" si="70"/>
        <v>2.5</v>
      </c>
      <c r="CZ674">
        <v>3.2200299999999999</v>
      </c>
      <c r="DA674">
        <v>2.6261100000000002</v>
      </c>
      <c r="DB674">
        <f t="shared" si="71"/>
        <v>1</v>
      </c>
      <c r="DF674">
        <v>8752</v>
      </c>
      <c r="DG674">
        <f t="shared" si="72"/>
        <v>8752</v>
      </c>
      <c r="DH674">
        <f t="shared" si="73"/>
        <v>2</v>
      </c>
      <c r="DI674">
        <v>162</v>
      </c>
      <c r="DJ674">
        <f t="shared" si="74"/>
        <v>162</v>
      </c>
      <c r="DK674">
        <f t="shared" si="75"/>
        <v>1</v>
      </c>
      <c r="DN674">
        <f>(DL674*InputWeights!$C$7+DB674*InputWeights!$C$6)</f>
        <v>0.5</v>
      </c>
      <c r="DO674">
        <f>(DD674*InputWeights!$C$12+DE674*InputWeights!$C$10+CU674*InputWeights!$C$11)</f>
        <v>2</v>
      </c>
      <c r="DP674">
        <f>(DC674*InputWeights!$C$18+DK674*InputWeights!$C$16+DH674*InputWeights!$C$15+CY674*InputWeights!$C$17)</f>
        <v>1.75</v>
      </c>
      <c r="DR674">
        <f>DN674*InputWeights!$C$5+DO674*InputWeights!$C$9+DP674*InputWeights!$C$14</f>
        <v>14.5</v>
      </c>
      <c r="DS674">
        <f>((_xlfn.RANK.EQ(DR674,$DR$2:$DR$1000,0))/(COUNT(DR$2:$DR$1000)))*100</f>
        <v>93.127629733520337</v>
      </c>
      <c r="DT674">
        <f t="shared" si="76"/>
        <v>0</v>
      </c>
    </row>
    <row r="675" spans="1:124" x14ac:dyDescent="0.25">
      <c r="A675" t="s">
        <v>4849</v>
      </c>
      <c r="B675" t="s">
        <v>108</v>
      </c>
      <c r="C675" t="s">
        <v>109</v>
      </c>
      <c r="D675" t="s">
        <v>397</v>
      </c>
      <c r="E675" t="s">
        <v>4386</v>
      </c>
      <c r="F675">
        <v>1056</v>
      </c>
      <c r="G675">
        <v>4</v>
      </c>
      <c r="H675">
        <v>20</v>
      </c>
      <c r="I675">
        <v>0</v>
      </c>
      <c r="J675">
        <v>0</v>
      </c>
      <c r="K675" t="s">
        <v>183</v>
      </c>
      <c r="L675" t="s">
        <v>114</v>
      </c>
      <c r="M675">
        <v>50</v>
      </c>
      <c r="N675" t="s">
        <v>147</v>
      </c>
      <c r="O675">
        <v>4</v>
      </c>
      <c r="Q675" t="s">
        <v>117</v>
      </c>
      <c r="R675">
        <v>0</v>
      </c>
      <c r="T675">
        <v>425</v>
      </c>
      <c r="V675">
        <v>5925</v>
      </c>
      <c r="W675" t="s">
        <v>116</v>
      </c>
      <c r="X675" t="s">
        <v>117</v>
      </c>
      <c r="Y675" t="s">
        <v>2591</v>
      </c>
      <c r="AA675" t="s">
        <v>133</v>
      </c>
      <c r="AC675" t="s">
        <v>2599</v>
      </c>
      <c r="AD675" t="s">
        <v>4850</v>
      </c>
      <c r="AF675" t="s">
        <v>124</v>
      </c>
      <c r="AG675" t="s">
        <v>112</v>
      </c>
      <c r="AH675" t="s">
        <v>116</v>
      </c>
      <c r="AI675" t="s">
        <v>112</v>
      </c>
      <c r="AJ675" t="s">
        <v>112</v>
      </c>
      <c r="AK675" t="s">
        <v>112</v>
      </c>
      <c r="AL675" t="s">
        <v>1091</v>
      </c>
      <c r="AM675" t="s">
        <v>457</v>
      </c>
      <c r="AO675">
        <v>120008</v>
      </c>
      <c r="AP675">
        <v>102264</v>
      </c>
      <c r="AQ675">
        <v>61987</v>
      </c>
      <c r="AR675" t="s">
        <v>110</v>
      </c>
      <c r="AS675">
        <v>6388</v>
      </c>
      <c r="AT675">
        <v>7444</v>
      </c>
      <c r="AU675">
        <v>10559</v>
      </c>
      <c r="AV675">
        <v>11615</v>
      </c>
      <c r="BB675" t="s">
        <v>4841</v>
      </c>
      <c r="BC675" t="s">
        <v>247</v>
      </c>
      <c r="BD675">
        <v>0</v>
      </c>
      <c r="BE675" t="s">
        <v>131</v>
      </c>
      <c r="BF675">
        <v>0</v>
      </c>
      <c r="BG675">
        <v>0</v>
      </c>
      <c r="BH675">
        <v>0</v>
      </c>
      <c r="BK675" t="s">
        <v>112</v>
      </c>
      <c r="BN675" t="s">
        <v>133</v>
      </c>
      <c r="BR675" t="s">
        <v>133</v>
      </c>
      <c r="BT675" t="s">
        <v>325</v>
      </c>
      <c r="BU675" t="s">
        <v>112</v>
      </c>
      <c r="BX675">
        <v>0</v>
      </c>
      <c r="BZ675">
        <v>0</v>
      </c>
      <c r="CA675">
        <v>4</v>
      </c>
      <c r="CB675">
        <v>0</v>
      </c>
      <c r="CC675">
        <v>0</v>
      </c>
      <c r="CE675" t="s">
        <v>117</v>
      </c>
      <c r="CF675" t="s">
        <v>110</v>
      </c>
      <c r="CK675" t="s">
        <v>112</v>
      </c>
      <c r="CL675">
        <v>0</v>
      </c>
      <c r="CM675">
        <v>0</v>
      </c>
      <c r="CP675">
        <v>0</v>
      </c>
      <c r="CQ675" t="s">
        <v>417</v>
      </c>
      <c r="CS675" t="s">
        <v>418</v>
      </c>
      <c r="CT675" t="s">
        <v>418</v>
      </c>
      <c r="CU675">
        <v>5</v>
      </c>
      <c r="CV675" t="s">
        <v>4851</v>
      </c>
      <c r="CW675" t="s">
        <v>4851</v>
      </c>
      <c r="CX675">
        <v>4</v>
      </c>
      <c r="CY675">
        <f t="shared" si="70"/>
        <v>2.5</v>
      </c>
      <c r="CZ675">
        <v>1.37622</v>
      </c>
      <c r="DA675">
        <v>0.686755</v>
      </c>
      <c r="DB675">
        <f t="shared" si="71"/>
        <v>1</v>
      </c>
      <c r="DF675">
        <v>5925</v>
      </c>
      <c r="DG675">
        <f t="shared" si="72"/>
        <v>5925</v>
      </c>
      <c r="DH675">
        <f t="shared" si="73"/>
        <v>2</v>
      </c>
      <c r="DI675">
        <v>296</v>
      </c>
      <c r="DJ675">
        <f t="shared" si="74"/>
        <v>296</v>
      </c>
      <c r="DK675">
        <f t="shared" si="75"/>
        <v>1</v>
      </c>
      <c r="DN675">
        <f>(DL675*InputWeights!$C$7+DB675*InputWeights!$C$6)</f>
        <v>0.5</v>
      </c>
      <c r="DO675">
        <f>(DD675*InputWeights!$C$12+DE675*InputWeights!$C$10+CU675*InputWeights!$C$11)</f>
        <v>2</v>
      </c>
      <c r="DP675">
        <f>(DC675*InputWeights!$C$18+DK675*InputWeights!$C$16+DH675*InputWeights!$C$15+CY675*InputWeights!$C$17)</f>
        <v>1.75</v>
      </c>
      <c r="DR675">
        <f>DN675*InputWeights!$C$5+DO675*InputWeights!$C$9+DP675*InputWeights!$C$14</f>
        <v>14.5</v>
      </c>
      <c r="DS675">
        <f>((_xlfn.RANK.EQ(DR675,$DR$2:$DR$1000,0))/(COUNT(DR$2:$DR$1000)))*100</f>
        <v>93.127629733520337</v>
      </c>
      <c r="DT675">
        <f t="shared" si="76"/>
        <v>0</v>
      </c>
    </row>
    <row r="676" spans="1:124" x14ac:dyDescent="0.25">
      <c r="A676" t="s">
        <v>4997</v>
      </c>
      <c r="B676" t="s">
        <v>108</v>
      </c>
      <c r="C676" t="s">
        <v>109</v>
      </c>
      <c r="D676" t="s">
        <v>397</v>
      </c>
      <c r="E676" t="s">
        <v>411</v>
      </c>
      <c r="F676">
        <v>264</v>
      </c>
      <c r="G676">
        <v>1</v>
      </c>
      <c r="H676">
        <v>0</v>
      </c>
      <c r="I676">
        <v>0</v>
      </c>
      <c r="J676">
        <v>0</v>
      </c>
      <c r="K676" t="s">
        <v>183</v>
      </c>
      <c r="L676" t="s">
        <v>114</v>
      </c>
      <c r="M676">
        <v>37</v>
      </c>
      <c r="N676" t="s">
        <v>358</v>
      </c>
      <c r="O676">
        <v>4</v>
      </c>
      <c r="Q676" t="s">
        <v>117</v>
      </c>
      <c r="R676">
        <v>0</v>
      </c>
      <c r="T676">
        <v>131</v>
      </c>
      <c r="V676">
        <v>7136</v>
      </c>
      <c r="W676" t="s">
        <v>116</v>
      </c>
      <c r="X676" t="s">
        <v>117</v>
      </c>
      <c r="Y676" t="s">
        <v>640</v>
      </c>
      <c r="AA676" t="s">
        <v>133</v>
      </c>
      <c r="AC676" t="s">
        <v>2243</v>
      </c>
      <c r="AD676" t="s">
        <v>2210</v>
      </c>
      <c r="AF676" t="s">
        <v>124</v>
      </c>
      <c r="AG676" t="s">
        <v>112</v>
      </c>
      <c r="AH676" t="s">
        <v>124</v>
      </c>
      <c r="AI676" t="s">
        <v>112</v>
      </c>
      <c r="AJ676" t="s">
        <v>112</v>
      </c>
      <c r="AK676" t="s">
        <v>112</v>
      </c>
      <c r="AL676" t="s">
        <v>416</v>
      </c>
      <c r="AM676" t="s">
        <v>416</v>
      </c>
      <c r="AO676">
        <v>133628</v>
      </c>
      <c r="AP676">
        <v>102264</v>
      </c>
      <c r="AQ676">
        <v>74776</v>
      </c>
      <c r="AR676" t="s">
        <v>110</v>
      </c>
      <c r="AS676">
        <v>0</v>
      </c>
      <c r="AT676">
        <v>264</v>
      </c>
      <c r="AU676">
        <v>0</v>
      </c>
      <c r="AV676">
        <v>264</v>
      </c>
      <c r="BB676" t="s">
        <v>4998</v>
      </c>
      <c r="BC676" t="s">
        <v>247</v>
      </c>
      <c r="BD676">
        <v>0</v>
      </c>
      <c r="BE676" t="s">
        <v>131</v>
      </c>
      <c r="BF676">
        <v>0</v>
      </c>
      <c r="BG676">
        <v>0</v>
      </c>
      <c r="BH676">
        <v>0</v>
      </c>
      <c r="BK676" t="s">
        <v>112</v>
      </c>
      <c r="BN676" t="s">
        <v>133</v>
      </c>
      <c r="BR676" t="s">
        <v>133</v>
      </c>
      <c r="BT676" t="s">
        <v>325</v>
      </c>
      <c r="BU676" t="s">
        <v>112</v>
      </c>
      <c r="BX676">
        <v>0</v>
      </c>
      <c r="BZ676">
        <v>0</v>
      </c>
      <c r="CA676">
        <v>4</v>
      </c>
      <c r="CB676">
        <v>0</v>
      </c>
      <c r="CC676">
        <v>0</v>
      </c>
      <c r="CE676" t="s">
        <v>117</v>
      </c>
      <c r="CF676" t="s">
        <v>110</v>
      </c>
      <c r="CK676" t="s">
        <v>112</v>
      </c>
      <c r="CL676">
        <v>0</v>
      </c>
      <c r="CM676">
        <v>0</v>
      </c>
      <c r="CP676">
        <v>0</v>
      </c>
      <c r="CQ676" t="s">
        <v>1288</v>
      </c>
      <c r="CS676" t="s">
        <v>418</v>
      </c>
      <c r="CT676" t="s">
        <v>418</v>
      </c>
      <c r="CU676">
        <v>5</v>
      </c>
      <c r="CV676" t="s">
        <v>4999</v>
      </c>
      <c r="CW676" t="s">
        <v>4999</v>
      </c>
      <c r="CX676">
        <v>4</v>
      </c>
      <c r="CY676">
        <f t="shared" si="70"/>
        <v>2.5</v>
      </c>
      <c r="CZ676">
        <v>2.4085700000000001</v>
      </c>
      <c r="DA676">
        <v>1.5080199999999999</v>
      </c>
      <c r="DB676">
        <f t="shared" si="71"/>
        <v>1</v>
      </c>
      <c r="DF676">
        <v>7136</v>
      </c>
      <c r="DG676">
        <f t="shared" si="72"/>
        <v>7136</v>
      </c>
      <c r="DH676">
        <f t="shared" si="73"/>
        <v>2</v>
      </c>
      <c r="DI676">
        <v>357</v>
      </c>
      <c r="DJ676">
        <f t="shared" si="74"/>
        <v>357</v>
      </c>
      <c r="DK676">
        <f t="shared" si="75"/>
        <v>1</v>
      </c>
      <c r="DN676">
        <f>(DL676*InputWeights!$C$7+DB676*InputWeights!$C$6)</f>
        <v>0.5</v>
      </c>
      <c r="DO676">
        <f>(DD676*InputWeights!$C$12+DE676*InputWeights!$C$10+CU676*InputWeights!$C$11)</f>
        <v>2</v>
      </c>
      <c r="DP676">
        <f>(DC676*InputWeights!$C$18+DK676*InputWeights!$C$16+DH676*InputWeights!$C$15+CY676*InputWeights!$C$17)</f>
        <v>1.75</v>
      </c>
      <c r="DR676">
        <f>DN676*InputWeights!$C$5+DO676*InputWeights!$C$9+DP676*InputWeights!$C$14</f>
        <v>14.5</v>
      </c>
      <c r="DS676">
        <f>((_xlfn.RANK.EQ(DR676,$DR$2:$DR$1000,0))/(COUNT(DR$2:$DR$1000)))*100</f>
        <v>93.127629733520337</v>
      </c>
      <c r="DT676">
        <f t="shared" si="76"/>
        <v>0</v>
      </c>
    </row>
    <row r="677" spans="1:124" x14ac:dyDescent="0.25">
      <c r="A677" t="s">
        <v>4997</v>
      </c>
      <c r="B677" t="s">
        <v>108</v>
      </c>
      <c r="C677" t="s">
        <v>109</v>
      </c>
      <c r="D677" t="s">
        <v>397</v>
      </c>
      <c r="E677" t="s">
        <v>802</v>
      </c>
      <c r="F677">
        <v>1848</v>
      </c>
      <c r="G677">
        <v>2</v>
      </c>
      <c r="H677">
        <v>0</v>
      </c>
      <c r="I677">
        <v>0</v>
      </c>
      <c r="J677">
        <v>0</v>
      </c>
      <c r="K677" t="s">
        <v>183</v>
      </c>
      <c r="L677" t="s">
        <v>114</v>
      </c>
      <c r="M677">
        <v>37</v>
      </c>
      <c r="N677" t="s">
        <v>358</v>
      </c>
      <c r="O677">
        <v>3</v>
      </c>
      <c r="Q677" t="s">
        <v>117</v>
      </c>
      <c r="R677">
        <v>0</v>
      </c>
      <c r="T677">
        <v>232</v>
      </c>
      <c r="V677">
        <v>7136</v>
      </c>
      <c r="W677" t="s">
        <v>116</v>
      </c>
      <c r="X677" t="s">
        <v>117</v>
      </c>
      <c r="Y677" t="s">
        <v>640</v>
      </c>
      <c r="AA677" t="s">
        <v>133</v>
      </c>
      <c r="AC677" t="s">
        <v>2210</v>
      </c>
      <c r="AD677" t="s">
        <v>1252</v>
      </c>
      <c r="AF677" t="s">
        <v>124</v>
      </c>
      <c r="AG677" t="s">
        <v>112</v>
      </c>
      <c r="AH677" t="s">
        <v>124</v>
      </c>
      <c r="AI677" t="s">
        <v>112</v>
      </c>
      <c r="AJ677" t="s">
        <v>112</v>
      </c>
      <c r="AK677" t="s">
        <v>112</v>
      </c>
      <c r="AL677" t="s">
        <v>416</v>
      </c>
      <c r="AM677" t="s">
        <v>416</v>
      </c>
      <c r="AO677">
        <v>133629</v>
      </c>
      <c r="AP677">
        <v>102264</v>
      </c>
      <c r="AQ677">
        <v>74776</v>
      </c>
      <c r="AR677" t="s">
        <v>110</v>
      </c>
      <c r="AS677">
        <v>264</v>
      </c>
      <c r="AT677">
        <v>2112</v>
      </c>
      <c r="AU677">
        <v>264</v>
      </c>
      <c r="AV677">
        <v>2112</v>
      </c>
      <c r="BB677" t="s">
        <v>4998</v>
      </c>
      <c r="BC677" t="s">
        <v>247</v>
      </c>
      <c r="BD677">
        <v>0</v>
      </c>
      <c r="BE677" t="s">
        <v>131</v>
      </c>
      <c r="BF677">
        <v>0</v>
      </c>
      <c r="BG677">
        <v>0</v>
      </c>
      <c r="BH677">
        <v>0</v>
      </c>
      <c r="BK677" t="s">
        <v>112</v>
      </c>
      <c r="BN677" t="s">
        <v>133</v>
      </c>
      <c r="BR677" t="s">
        <v>133</v>
      </c>
      <c r="BT677" t="s">
        <v>325</v>
      </c>
      <c r="BU677" t="s">
        <v>112</v>
      </c>
      <c r="BX677">
        <v>1</v>
      </c>
      <c r="BZ677">
        <v>0</v>
      </c>
      <c r="CA677">
        <v>4</v>
      </c>
      <c r="CB677">
        <v>0</v>
      </c>
      <c r="CC677">
        <v>0</v>
      </c>
      <c r="CE677" t="s">
        <v>117</v>
      </c>
      <c r="CF677" t="s">
        <v>110</v>
      </c>
      <c r="CK677" t="s">
        <v>112</v>
      </c>
      <c r="CL677">
        <v>0</v>
      </c>
      <c r="CM677">
        <v>0</v>
      </c>
      <c r="CP677">
        <v>0</v>
      </c>
      <c r="CQ677" t="s">
        <v>1288</v>
      </c>
      <c r="CS677" t="s">
        <v>418</v>
      </c>
      <c r="CT677" t="s">
        <v>418</v>
      </c>
      <c r="CU677">
        <v>5</v>
      </c>
      <c r="CV677" t="s">
        <v>5000</v>
      </c>
      <c r="CW677" t="s">
        <v>5000</v>
      </c>
      <c r="CX677">
        <v>4</v>
      </c>
      <c r="CY677">
        <f t="shared" si="70"/>
        <v>2.5</v>
      </c>
      <c r="CZ677">
        <v>0.26263399999999998</v>
      </c>
      <c r="DA677">
        <v>0.11122600000000001</v>
      </c>
      <c r="DB677">
        <f t="shared" si="71"/>
        <v>1</v>
      </c>
      <c r="DF677">
        <v>7136</v>
      </c>
      <c r="DG677">
        <f t="shared" si="72"/>
        <v>7136</v>
      </c>
      <c r="DH677">
        <f t="shared" si="73"/>
        <v>2</v>
      </c>
      <c r="DI677">
        <v>357</v>
      </c>
      <c r="DJ677">
        <f t="shared" si="74"/>
        <v>357</v>
      </c>
      <c r="DK677">
        <f t="shared" si="75"/>
        <v>1</v>
      </c>
      <c r="DN677">
        <f>(DL677*InputWeights!$C$7+DB677*InputWeights!$C$6)</f>
        <v>0.5</v>
      </c>
      <c r="DO677">
        <f>(DD677*InputWeights!$C$12+DE677*InputWeights!$C$10+CU677*InputWeights!$C$11)</f>
        <v>2</v>
      </c>
      <c r="DP677">
        <f>(DC677*InputWeights!$C$18+DK677*InputWeights!$C$16+DH677*InputWeights!$C$15+CY677*InputWeights!$C$17)</f>
        <v>1.75</v>
      </c>
      <c r="DR677">
        <f>DN677*InputWeights!$C$5+DO677*InputWeights!$C$9+DP677*InputWeights!$C$14</f>
        <v>14.5</v>
      </c>
      <c r="DS677">
        <f>((_xlfn.RANK.EQ(DR677,$DR$2:$DR$1000,0))/(COUNT(DR$2:$DR$1000)))*100</f>
        <v>93.127629733520337</v>
      </c>
      <c r="DT677">
        <f t="shared" si="76"/>
        <v>0</v>
      </c>
    </row>
    <row r="678" spans="1:124" x14ac:dyDescent="0.25">
      <c r="A678" t="s">
        <v>5020</v>
      </c>
      <c r="B678" t="s">
        <v>108</v>
      </c>
      <c r="C678" t="s">
        <v>109</v>
      </c>
      <c r="D678" t="s">
        <v>397</v>
      </c>
      <c r="E678" t="s">
        <v>465</v>
      </c>
      <c r="F678">
        <v>1478</v>
      </c>
      <c r="G678">
        <v>9</v>
      </c>
      <c r="H678">
        <v>0</v>
      </c>
      <c r="I678">
        <v>0</v>
      </c>
      <c r="J678">
        <v>0</v>
      </c>
      <c r="K678" t="s">
        <v>183</v>
      </c>
      <c r="L678" t="s">
        <v>114</v>
      </c>
      <c r="M678">
        <v>30</v>
      </c>
      <c r="N678" t="s">
        <v>358</v>
      </c>
      <c r="O678">
        <v>2</v>
      </c>
      <c r="Q678" t="s">
        <v>117</v>
      </c>
      <c r="R678">
        <v>0</v>
      </c>
      <c r="T678">
        <v>234</v>
      </c>
      <c r="V678">
        <v>8255</v>
      </c>
      <c r="W678" t="s">
        <v>116</v>
      </c>
      <c r="X678" t="s">
        <v>117</v>
      </c>
      <c r="Y678" t="s">
        <v>601</v>
      </c>
      <c r="AA678" t="s">
        <v>133</v>
      </c>
      <c r="AC678" t="s">
        <v>5021</v>
      </c>
      <c r="AD678" t="s">
        <v>5022</v>
      </c>
      <c r="AF678" t="s">
        <v>124</v>
      </c>
      <c r="AG678" t="s">
        <v>112</v>
      </c>
      <c r="AH678" t="s">
        <v>124</v>
      </c>
      <c r="AI678" t="s">
        <v>112</v>
      </c>
      <c r="AJ678" t="s">
        <v>112</v>
      </c>
      <c r="AK678" t="s">
        <v>112</v>
      </c>
      <c r="AL678" t="s">
        <v>416</v>
      </c>
      <c r="AM678" t="s">
        <v>416</v>
      </c>
      <c r="AO678">
        <v>134087</v>
      </c>
      <c r="AP678">
        <v>102264</v>
      </c>
      <c r="AQ678">
        <v>12891</v>
      </c>
      <c r="AR678" t="s">
        <v>110</v>
      </c>
      <c r="AS678">
        <v>19480</v>
      </c>
      <c r="AT678">
        <v>20958</v>
      </c>
      <c r="AU678">
        <v>19480</v>
      </c>
      <c r="AV678">
        <v>20958</v>
      </c>
      <c r="BB678" t="s">
        <v>5023</v>
      </c>
      <c r="BC678" t="s">
        <v>247</v>
      </c>
      <c r="BD678">
        <v>0</v>
      </c>
      <c r="BE678" t="s">
        <v>131</v>
      </c>
      <c r="BF678">
        <v>0</v>
      </c>
      <c r="BG678">
        <v>0</v>
      </c>
      <c r="BH678">
        <v>0</v>
      </c>
      <c r="BK678" t="s">
        <v>112</v>
      </c>
      <c r="BN678" t="s">
        <v>133</v>
      </c>
      <c r="BR678" t="s">
        <v>133</v>
      </c>
      <c r="BT678" t="s">
        <v>325</v>
      </c>
      <c r="BU678" t="s">
        <v>153</v>
      </c>
      <c r="BX678">
        <v>0</v>
      </c>
      <c r="BZ678">
        <v>0</v>
      </c>
      <c r="CA678">
        <v>4</v>
      </c>
      <c r="CB678">
        <v>0</v>
      </c>
      <c r="CC678">
        <v>0</v>
      </c>
      <c r="CE678" t="s">
        <v>117</v>
      </c>
      <c r="CF678" t="s">
        <v>110</v>
      </c>
      <c r="CK678" t="s">
        <v>112</v>
      </c>
      <c r="CL678">
        <v>0</v>
      </c>
      <c r="CM678">
        <v>0</v>
      </c>
      <c r="CP678">
        <v>0</v>
      </c>
      <c r="CQ678" t="s">
        <v>1573</v>
      </c>
      <c r="CS678" t="s">
        <v>418</v>
      </c>
      <c r="CT678" t="s">
        <v>418</v>
      </c>
      <c r="CU678">
        <v>5</v>
      </c>
      <c r="CV678" t="s">
        <v>5024</v>
      </c>
      <c r="CW678" t="s">
        <v>5024</v>
      </c>
      <c r="CX678">
        <v>4</v>
      </c>
      <c r="CY678">
        <f t="shared" si="70"/>
        <v>2.5</v>
      </c>
      <c r="CZ678">
        <v>0.43481399999999998</v>
      </c>
      <c r="DA678">
        <v>0.23086499999999999</v>
      </c>
      <c r="DB678">
        <f t="shared" si="71"/>
        <v>1</v>
      </c>
      <c r="DF678">
        <v>8255</v>
      </c>
      <c r="DG678">
        <f t="shared" si="72"/>
        <v>8255</v>
      </c>
      <c r="DH678">
        <f t="shared" si="73"/>
        <v>2</v>
      </c>
      <c r="DI678">
        <v>413</v>
      </c>
      <c r="DJ678">
        <f t="shared" si="74"/>
        <v>413</v>
      </c>
      <c r="DK678">
        <f t="shared" si="75"/>
        <v>1</v>
      </c>
      <c r="DN678">
        <f>(DL678*InputWeights!$C$7+DB678*InputWeights!$C$6)</f>
        <v>0.5</v>
      </c>
      <c r="DO678">
        <f>(DD678*InputWeights!$C$12+DE678*InputWeights!$C$10+CU678*InputWeights!$C$11)</f>
        <v>2</v>
      </c>
      <c r="DP678">
        <f>(DC678*InputWeights!$C$18+DK678*InputWeights!$C$16+DH678*InputWeights!$C$15+CY678*InputWeights!$C$17)</f>
        <v>1.75</v>
      </c>
      <c r="DR678">
        <f>DN678*InputWeights!$C$5+DO678*InputWeights!$C$9+DP678*InputWeights!$C$14</f>
        <v>14.5</v>
      </c>
      <c r="DS678">
        <f>((_xlfn.RANK.EQ(DR678,$DR$2:$DR$1000,0))/(COUNT(DR$2:$DR$1000)))*100</f>
        <v>93.127629733520337</v>
      </c>
      <c r="DT678">
        <f t="shared" si="76"/>
        <v>0</v>
      </c>
    </row>
    <row r="679" spans="1:124" x14ac:dyDescent="0.25">
      <c r="A679" t="s">
        <v>1297</v>
      </c>
      <c r="B679" t="s">
        <v>108</v>
      </c>
      <c r="C679" t="s">
        <v>109</v>
      </c>
      <c r="D679" t="s">
        <v>110</v>
      </c>
      <c r="E679" t="s">
        <v>411</v>
      </c>
      <c r="F679">
        <v>3901</v>
      </c>
      <c r="G679">
        <v>20001000</v>
      </c>
      <c r="H679">
        <v>0</v>
      </c>
      <c r="I679">
        <v>1942</v>
      </c>
      <c r="J679">
        <v>1942</v>
      </c>
      <c r="K679" t="s">
        <v>183</v>
      </c>
      <c r="L679" t="s">
        <v>114</v>
      </c>
      <c r="M679">
        <v>20</v>
      </c>
      <c r="N679" t="s">
        <v>229</v>
      </c>
      <c r="O679">
        <v>2</v>
      </c>
      <c r="Q679" t="s">
        <v>117</v>
      </c>
      <c r="R679">
        <v>0</v>
      </c>
      <c r="S679" t="s">
        <v>881</v>
      </c>
      <c r="T679">
        <v>255</v>
      </c>
      <c r="V679">
        <v>177</v>
      </c>
      <c r="W679" t="s">
        <v>116</v>
      </c>
      <c r="X679" t="s">
        <v>117</v>
      </c>
      <c r="Y679" t="s">
        <v>1298</v>
      </c>
      <c r="AA679" t="s">
        <v>133</v>
      </c>
      <c r="AC679" t="s">
        <v>1018</v>
      </c>
      <c r="AD679" t="s">
        <v>160</v>
      </c>
      <c r="AE679" t="s">
        <v>364</v>
      </c>
      <c r="AF679" t="s">
        <v>124</v>
      </c>
      <c r="AG679" t="s">
        <v>112</v>
      </c>
      <c r="AH679" t="s">
        <v>124</v>
      </c>
      <c r="AI679" t="s">
        <v>112</v>
      </c>
      <c r="AJ679" t="s">
        <v>112</v>
      </c>
      <c r="AK679" t="s">
        <v>112</v>
      </c>
      <c r="AL679" t="s">
        <v>1299</v>
      </c>
      <c r="AM679" t="s">
        <v>1300</v>
      </c>
      <c r="AN679" t="s">
        <v>1301</v>
      </c>
      <c r="AO679">
        <v>3092</v>
      </c>
      <c r="AP679">
        <v>102264</v>
      </c>
      <c r="AQ679">
        <v>297</v>
      </c>
      <c r="AR679" t="s">
        <v>110</v>
      </c>
      <c r="AS679">
        <v>0</v>
      </c>
      <c r="AT679">
        <v>3901</v>
      </c>
      <c r="AU679">
        <v>0</v>
      </c>
      <c r="AV679">
        <v>3901</v>
      </c>
      <c r="BB679" t="s">
        <v>129</v>
      </c>
      <c r="BC679" t="s">
        <v>130</v>
      </c>
      <c r="BD679">
        <v>61</v>
      </c>
      <c r="BE679" t="s">
        <v>131</v>
      </c>
      <c r="BF679">
        <v>2</v>
      </c>
      <c r="BG679">
        <v>2</v>
      </c>
      <c r="BH679">
        <v>2</v>
      </c>
      <c r="BI679" t="s">
        <v>131</v>
      </c>
      <c r="BJ679" t="s">
        <v>366</v>
      </c>
      <c r="BK679" t="s">
        <v>112</v>
      </c>
      <c r="BN679" t="s">
        <v>133</v>
      </c>
      <c r="BR679" t="s">
        <v>133</v>
      </c>
      <c r="BU679" t="s">
        <v>112</v>
      </c>
      <c r="BV679" t="s">
        <v>124</v>
      </c>
      <c r="BW679" t="s">
        <v>112</v>
      </c>
      <c r="BX679">
        <v>0</v>
      </c>
      <c r="BZ679">
        <v>0</v>
      </c>
      <c r="CA679">
        <v>1</v>
      </c>
      <c r="CB679">
        <v>0</v>
      </c>
      <c r="CC679">
        <v>0</v>
      </c>
      <c r="CD679" t="s">
        <v>117</v>
      </c>
      <c r="CE679" t="s">
        <v>117</v>
      </c>
      <c r="CF679" t="s">
        <v>110</v>
      </c>
      <c r="CG679" t="s">
        <v>117</v>
      </c>
      <c r="CH679" t="s">
        <v>117</v>
      </c>
      <c r="CI679" t="s">
        <v>117</v>
      </c>
      <c r="CJ679" t="s">
        <v>117</v>
      </c>
      <c r="CK679" t="s">
        <v>112</v>
      </c>
      <c r="CL679">
        <v>8</v>
      </c>
      <c r="CM679">
        <v>7</v>
      </c>
      <c r="CN679" t="s">
        <v>134</v>
      </c>
      <c r="CO679" t="s">
        <v>183</v>
      </c>
      <c r="CP679">
        <v>0</v>
      </c>
      <c r="CQ679" t="s">
        <v>135</v>
      </c>
      <c r="CR679" t="s">
        <v>135</v>
      </c>
      <c r="CS679" t="s">
        <v>136</v>
      </c>
      <c r="CT679" t="s">
        <v>184</v>
      </c>
      <c r="CU679">
        <v>7.5</v>
      </c>
      <c r="CV679" t="s">
        <v>1302</v>
      </c>
      <c r="CW679" t="s">
        <v>1302</v>
      </c>
      <c r="CX679">
        <v>7</v>
      </c>
      <c r="CY679">
        <f t="shared" si="70"/>
        <v>1</v>
      </c>
      <c r="CZ679">
        <v>4.6943400000000004</v>
      </c>
      <c r="DA679">
        <v>2.6097199999999998</v>
      </c>
      <c r="DB679">
        <f t="shared" si="71"/>
        <v>1</v>
      </c>
      <c r="DF679">
        <v>177</v>
      </c>
      <c r="DG679">
        <f t="shared" si="72"/>
        <v>177</v>
      </c>
      <c r="DH679">
        <f t="shared" si="73"/>
        <v>1</v>
      </c>
      <c r="DI679">
        <v>32</v>
      </c>
      <c r="DJ679">
        <f t="shared" si="74"/>
        <v>32</v>
      </c>
      <c r="DK679">
        <f t="shared" si="75"/>
        <v>1</v>
      </c>
      <c r="DN679">
        <f>(DL679*InputWeights!$C$7+DB679*InputWeights!$C$6)</f>
        <v>0.5</v>
      </c>
      <c r="DO679">
        <f>(DD679*InputWeights!$C$12+DE679*InputWeights!$C$10+CU679*InputWeights!$C$11)</f>
        <v>3</v>
      </c>
      <c r="DP679">
        <f>(DC679*InputWeights!$C$18+DK679*InputWeights!$C$16+DH679*InputWeights!$C$15+CY679*InputWeights!$C$17)</f>
        <v>0.90000000000000013</v>
      </c>
      <c r="DR679">
        <f>DN679*InputWeights!$C$5+DO679*InputWeights!$C$9+DP679*InputWeights!$C$14</f>
        <v>14.100000000000001</v>
      </c>
      <c r="DS679">
        <f>((_xlfn.RANK.EQ(DR679,$DR$2:$DR$1000,0))/(COUNT(DR$2:$DR$1000)))*100</f>
        <v>95.091164095371667</v>
      </c>
      <c r="DT679">
        <f t="shared" si="76"/>
        <v>0</v>
      </c>
    </row>
    <row r="680" spans="1:124" x14ac:dyDescent="0.25">
      <c r="A680" t="s">
        <v>1368</v>
      </c>
      <c r="B680" t="s">
        <v>108</v>
      </c>
      <c r="C680" t="s">
        <v>109</v>
      </c>
      <c r="D680" t="s">
        <v>110</v>
      </c>
      <c r="E680" t="s">
        <v>411</v>
      </c>
      <c r="F680">
        <v>3488</v>
      </c>
      <c r="G680">
        <v>20000100</v>
      </c>
      <c r="H680">
        <v>0</v>
      </c>
      <c r="I680">
        <v>1961</v>
      </c>
      <c r="J680">
        <v>1996</v>
      </c>
      <c r="K680" t="s">
        <v>183</v>
      </c>
      <c r="L680" t="s">
        <v>114</v>
      </c>
      <c r="M680">
        <v>20</v>
      </c>
      <c r="N680" t="s">
        <v>358</v>
      </c>
      <c r="O680">
        <v>2</v>
      </c>
      <c r="P680" t="s">
        <v>112</v>
      </c>
      <c r="Q680" t="s">
        <v>117</v>
      </c>
      <c r="R680">
        <v>0</v>
      </c>
      <c r="S680" t="s">
        <v>1354</v>
      </c>
      <c r="T680">
        <v>274</v>
      </c>
      <c r="V680">
        <v>519</v>
      </c>
      <c r="W680" t="s">
        <v>116</v>
      </c>
      <c r="X680" t="s">
        <v>117</v>
      </c>
      <c r="Y680" t="s">
        <v>1369</v>
      </c>
      <c r="AA680" t="s">
        <v>133</v>
      </c>
      <c r="AC680" t="s">
        <v>389</v>
      </c>
      <c r="AD680" t="s">
        <v>160</v>
      </c>
      <c r="AE680" t="s">
        <v>364</v>
      </c>
      <c r="AF680" t="s">
        <v>124</v>
      </c>
      <c r="AG680" t="s">
        <v>112</v>
      </c>
      <c r="AH680" t="s">
        <v>124</v>
      </c>
      <c r="AI680" t="s">
        <v>112</v>
      </c>
      <c r="AJ680" t="s">
        <v>112</v>
      </c>
      <c r="AK680" t="s">
        <v>112</v>
      </c>
      <c r="AL680" t="s">
        <v>416</v>
      </c>
      <c r="AM680" t="s">
        <v>416</v>
      </c>
      <c r="AN680" t="s">
        <v>416</v>
      </c>
      <c r="AO680">
        <v>3159</v>
      </c>
      <c r="AP680">
        <v>102264</v>
      </c>
      <c r="AQ680">
        <v>310</v>
      </c>
      <c r="AR680" t="s">
        <v>110</v>
      </c>
      <c r="AS680">
        <v>0</v>
      </c>
      <c r="AT680">
        <v>3488</v>
      </c>
      <c r="AU680">
        <v>0</v>
      </c>
      <c r="AV680">
        <v>3488</v>
      </c>
      <c r="BB680" t="s">
        <v>129</v>
      </c>
      <c r="BC680" t="s">
        <v>855</v>
      </c>
      <c r="BD680">
        <v>69</v>
      </c>
      <c r="BE680" t="s">
        <v>131</v>
      </c>
      <c r="BF680">
        <v>1</v>
      </c>
      <c r="BG680">
        <v>1</v>
      </c>
      <c r="BH680">
        <v>1</v>
      </c>
      <c r="BI680" t="s">
        <v>131</v>
      </c>
      <c r="BJ680" t="s">
        <v>366</v>
      </c>
      <c r="BK680" t="s">
        <v>112</v>
      </c>
      <c r="BN680" t="s">
        <v>133</v>
      </c>
      <c r="BR680" t="s">
        <v>133</v>
      </c>
      <c r="BU680" t="s">
        <v>153</v>
      </c>
      <c r="BV680" t="s">
        <v>124</v>
      </c>
      <c r="BW680" t="s">
        <v>112</v>
      </c>
      <c r="BX680">
        <v>0</v>
      </c>
      <c r="BZ680">
        <v>0</v>
      </c>
      <c r="CA680">
        <v>1</v>
      </c>
      <c r="CB680">
        <v>0</v>
      </c>
      <c r="CC680">
        <v>0</v>
      </c>
      <c r="CD680" t="s">
        <v>117</v>
      </c>
      <c r="CE680" t="s">
        <v>117</v>
      </c>
      <c r="CF680" t="s">
        <v>110</v>
      </c>
      <c r="CG680" t="s">
        <v>117</v>
      </c>
      <c r="CH680" t="s">
        <v>117</v>
      </c>
      <c r="CI680" t="s">
        <v>117</v>
      </c>
      <c r="CJ680" t="s">
        <v>117</v>
      </c>
      <c r="CK680" t="s">
        <v>112</v>
      </c>
      <c r="CL680">
        <v>7</v>
      </c>
      <c r="CM680">
        <v>3</v>
      </c>
      <c r="CN680" t="s">
        <v>649</v>
      </c>
      <c r="CO680" t="s">
        <v>183</v>
      </c>
      <c r="CP680">
        <v>0</v>
      </c>
      <c r="CQ680" t="s">
        <v>143</v>
      </c>
      <c r="CR680" t="s">
        <v>143</v>
      </c>
      <c r="CS680" t="s">
        <v>136</v>
      </c>
      <c r="CT680" t="s">
        <v>184</v>
      </c>
      <c r="CU680">
        <v>7.5</v>
      </c>
      <c r="CV680" t="s">
        <v>1370</v>
      </c>
      <c r="CW680" t="s">
        <v>1370</v>
      </c>
      <c r="CX680">
        <v>7</v>
      </c>
      <c r="CY680">
        <f t="shared" si="70"/>
        <v>1</v>
      </c>
      <c r="CZ680">
        <v>1.5819700000000001</v>
      </c>
      <c r="DA680">
        <v>1.2461</v>
      </c>
      <c r="DB680">
        <f t="shared" si="71"/>
        <v>1</v>
      </c>
      <c r="DF680">
        <v>519</v>
      </c>
      <c r="DG680">
        <f t="shared" si="72"/>
        <v>519</v>
      </c>
      <c r="DH680">
        <f t="shared" si="73"/>
        <v>1</v>
      </c>
      <c r="DI680">
        <v>10</v>
      </c>
      <c r="DJ680">
        <f t="shared" si="74"/>
        <v>10</v>
      </c>
      <c r="DK680">
        <f t="shared" si="75"/>
        <v>1</v>
      </c>
      <c r="DN680">
        <f>(DL680*InputWeights!$C$7+DB680*InputWeights!$C$6)</f>
        <v>0.5</v>
      </c>
      <c r="DO680">
        <f>(DD680*InputWeights!$C$12+DE680*InputWeights!$C$10+CU680*InputWeights!$C$11)</f>
        <v>3</v>
      </c>
      <c r="DP680">
        <f>(DC680*InputWeights!$C$18+DK680*InputWeights!$C$16+DH680*InputWeights!$C$15+CY680*InputWeights!$C$17)</f>
        <v>0.90000000000000013</v>
      </c>
      <c r="DR680">
        <f>DN680*InputWeights!$C$5+DO680*InputWeights!$C$9+DP680*InputWeights!$C$14</f>
        <v>14.100000000000001</v>
      </c>
      <c r="DS680">
        <f>((_xlfn.RANK.EQ(DR680,$DR$2:$DR$1000,0))/(COUNT(DR$2:$DR$1000)))*100</f>
        <v>95.091164095371667</v>
      </c>
      <c r="DT680">
        <f t="shared" si="76"/>
        <v>0</v>
      </c>
    </row>
    <row r="681" spans="1:124" x14ac:dyDescent="0.25">
      <c r="A681" t="s">
        <v>2015</v>
      </c>
      <c r="B681" t="s">
        <v>108</v>
      </c>
      <c r="C681" t="s">
        <v>109</v>
      </c>
      <c r="D681" t="s">
        <v>110</v>
      </c>
      <c r="E681" t="s">
        <v>411</v>
      </c>
      <c r="F681">
        <v>2697</v>
      </c>
      <c r="G681">
        <v>20000100</v>
      </c>
      <c r="H681">
        <v>0</v>
      </c>
      <c r="I681">
        <v>1985</v>
      </c>
      <c r="J681">
        <v>1985</v>
      </c>
      <c r="K681" t="s">
        <v>183</v>
      </c>
      <c r="L681" t="s">
        <v>114</v>
      </c>
      <c r="M681">
        <v>20</v>
      </c>
      <c r="N681" t="s">
        <v>229</v>
      </c>
      <c r="O681">
        <v>2</v>
      </c>
      <c r="Q681" t="s">
        <v>117</v>
      </c>
      <c r="R681">
        <v>0</v>
      </c>
      <c r="S681" t="s">
        <v>1141</v>
      </c>
      <c r="T681">
        <v>323</v>
      </c>
      <c r="V681">
        <v>1963</v>
      </c>
      <c r="W681" t="s">
        <v>116</v>
      </c>
      <c r="X681" t="s">
        <v>117</v>
      </c>
      <c r="Y681" t="s">
        <v>2016</v>
      </c>
      <c r="AA681" t="s">
        <v>133</v>
      </c>
      <c r="AC681" t="s">
        <v>1956</v>
      </c>
      <c r="AD681" t="s">
        <v>160</v>
      </c>
      <c r="AE681" t="s">
        <v>274</v>
      </c>
      <c r="AF681" t="s">
        <v>124</v>
      </c>
      <c r="AG681" t="s">
        <v>112</v>
      </c>
      <c r="AH681" t="s">
        <v>124</v>
      </c>
      <c r="AI681" t="s">
        <v>112</v>
      </c>
      <c r="AJ681" t="s">
        <v>112</v>
      </c>
      <c r="AK681" t="s">
        <v>112</v>
      </c>
      <c r="AL681" t="s">
        <v>416</v>
      </c>
      <c r="AM681" t="s">
        <v>416</v>
      </c>
      <c r="AN681" t="s">
        <v>416</v>
      </c>
      <c r="AO681">
        <v>4552</v>
      </c>
      <c r="AP681">
        <v>102264</v>
      </c>
      <c r="AQ681">
        <v>655</v>
      </c>
      <c r="AR681" t="s">
        <v>110</v>
      </c>
      <c r="AS681">
        <v>0</v>
      </c>
      <c r="AT681">
        <v>2697</v>
      </c>
      <c r="AU681">
        <v>0</v>
      </c>
      <c r="AV681">
        <v>2697</v>
      </c>
      <c r="BB681" t="s">
        <v>129</v>
      </c>
      <c r="BC681" t="s">
        <v>130</v>
      </c>
      <c r="BD681">
        <v>69</v>
      </c>
      <c r="BE681" t="s">
        <v>131</v>
      </c>
      <c r="BF681">
        <v>2</v>
      </c>
      <c r="BG681">
        <v>4</v>
      </c>
      <c r="BH681">
        <v>4</v>
      </c>
      <c r="BI681" t="s">
        <v>131</v>
      </c>
      <c r="BJ681" t="s">
        <v>366</v>
      </c>
      <c r="BK681" t="s">
        <v>112</v>
      </c>
      <c r="BN681" t="s">
        <v>133</v>
      </c>
      <c r="BR681" t="s">
        <v>133</v>
      </c>
      <c r="BU681" t="s">
        <v>112</v>
      </c>
      <c r="BV681" t="s">
        <v>124</v>
      </c>
      <c r="BW681" t="s">
        <v>112</v>
      </c>
      <c r="BX681">
        <v>0</v>
      </c>
      <c r="BZ681">
        <v>0</v>
      </c>
      <c r="CA681">
        <v>1</v>
      </c>
      <c r="CB681">
        <v>0</v>
      </c>
      <c r="CC681">
        <v>0</v>
      </c>
      <c r="CD681" t="s">
        <v>117</v>
      </c>
      <c r="CE681" t="s">
        <v>117</v>
      </c>
      <c r="CF681" t="s">
        <v>110</v>
      </c>
      <c r="CG681" t="s">
        <v>117</v>
      </c>
      <c r="CH681" t="s">
        <v>117</v>
      </c>
      <c r="CI681" t="s">
        <v>117</v>
      </c>
      <c r="CJ681" t="s">
        <v>117</v>
      </c>
      <c r="CK681" t="s">
        <v>112</v>
      </c>
      <c r="CL681">
        <v>6</v>
      </c>
      <c r="CM681">
        <v>4</v>
      </c>
      <c r="CN681" t="s">
        <v>649</v>
      </c>
      <c r="CO681" t="s">
        <v>183</v>
      </c>
      <c r="CP681">
        <v>0</v>
      </c>
      <c r="CQ681" t="s">
        <v>135</v>
      </c>
      <c r="CR681" t="s">
        <v>135</v>
      </c>
      <c r="CS681" t="s">
        <v>136</v>
      </c>
      <c r="CT681" t="s">
        <v>184</v>
      </c>
      <c r="CU681">
        <v>7.5</v>
      </c>
      <c r="CV681" t="s">
        <v>2017</v>
      </c>
      <c r="CW681" t="s">
        <v>2017</v>
      </c>
      <c r="CX681">
        <v>7</v>
      </c>
      <c r="CY681">
        <f t="shared" si="70"/>
        <v>1</v>
      </c>
      <c r="CZ681">
        <v>3.5469400000000002</v>
      </c>
      <c r="DA681">
        <v>2.0243099999999998</v>
      </c>
      <c r="DB681">
        <f t="shared" si="71"/>
        <v>1</v>
      </c>
      <c r="DF681">
        <v>1963</v>
      </c>
      <c r="DG681">
        <f t="shared" si="72"/>
        <v>1963</v>
      </c>
      <c r="DH681">
        <f t="shared" si="73"/>
        <v>1</v>
      </c>
      <c r="DI681">
        <v>51</v>
      </c>
      <c r="DJ681">
        <f t="shared" si="74"/>
        <v>51</v>
      </c>
      <c r="DK681">
        <f t="shared" si="75"/>
        <v>1</v>
      </c>
      <c r="DN681">
        <f>(DL681*InputWeights!$C$7+DB681*InputWeights!$C$6)</f>
        <v>0.5</v>
      </c>
      <c r="DO681">
        <f>(DD681*InputWeights!$C$12+DE681*InputWeights!$C$10+CU681*InputWeights!$C$11)</f>
        <v>3</v>
      </c>
      <c r="DP681">
        <f>(DC681*InputWeights!$C$18+DK681*InputWeights!$C$16+DH681*InputWeights!$C$15+CY681*InputWeights!$C$17)</f>
        <v>0.90000000000000013</v>
      </c>
      <c r="DR681">
        <f>DN681*InputWeights!$C$5+DO681*InputWeights!$C$9+DP681*InputWeights!$C$14</f>
        <v>14.100000000000001</v>
      </c>
      <c r="DS681">
        <f>((_xlfn.RANK.EQ(DR681,$DR$2:$DR$1000,0))/(COUNT(DR$2:$DR$1000)))*100</f>
        <v>95.091164095371667</v>
      </c>
      <c r="DT681">
        <f t="shared" si="76"/>
        <v>0</v>
      </c>
    </row>
    <row r="682" spans="1:124" x14ac:dyDescent="0.25">
      <c r="A682" t="s">
        <v>333</v>
      </c>
      <c r="B682" t="s">
        <v>108</v>
      </c>
      <c r="C682" t="s">
        <v>109</v>
      </c>
      <c r="D682" t="s">
        <v>110</v>
      </c>
      <c r="E682" t="s">
        <v>345</v>
      </c>
      <c r="F682">
        <v>3091</v>
      </c>
      <c r="G682">
        <v>3500</v>
      </c>
      <c r="H682">
        <v>0</v>
      </c>
      <c r="I682">
        <v>1929</v>
      </c>
      <c r="J682">
        <v>2000</v>
      </c>
      <c r="K682" t="s">
        <v>183</v>
      </c>
      <c r="L682" t="s">
        <v>114</v>
      </c>
      <c r="M682">
        <v>22</v>
      </c>
      <c r="N682" t="s">
        <v>177</v>
      </c>
      <c r="O682">
        <v>2</v>
      </c>
      <c r="Q682" t="s">
        <v>117</v>
      </c>
      <c r="R682">
        <v>0</v>
      </c>
      <c r="S682" t="s">
        <v>335</v>
      </c>
      <c r="T682">
        <v>100</v>
      </c>
      <c r="V682">
        <v>3749</v>
      </c>
      <c r="W682" t="s">
        <v>116</v>
      </c>
      <c r="X682" t="s">
        <v>117</v>
      </c>
      <c r="Y682" t="s">
        <v>336</v>
      </c>
      <c r="Z682" t="s">
        <v>271</v>
      </c>
      <c r="AA682" t="s">
        <v>337</v>
      </c>
      <c r="AC682" t="s">
        <v>339</v>
      </c>
      <c r="AD682" t="s">
        <v>346</v>
      </c>
      <c r="AE682" t="s">
        <v>340</v>
      </c>
      <c r="AF682" t="s">
        <v>124</v>
      </c>
      <c r="AG682" t="s">
        <v>112</v>
      </c>
      <c r="AH682" t="s">
        <v>124</v>
      </c>
      <c r="AI682" t="s">
        <v>112</v>
      </c>
      <c r="AJ682" t="s">
        <v>112</v>
      </c>
      <c r="AK682" t="s">
        <v>112</v>
      </c>
      <c r="AL682" t="s">
        <v>341</v>
      </c>
      <c r="AM682" t="s">
        <v>342</v>
      </c>
      <c r="AN682" t="s">
        <v>343</v>
      </c>
      <c r="AO682">
        <v>1627</v>
      </c>
      <c r="AP682">
        <v>102264</v>
      </c>
      <c r="AQ682">
        <v>152</v>
      </c>
      <c r="AR682" t="s">
        <v>110</v>
      </c>
      <c r="AS682">
        <v>28508</v>
      </c>
      <c r="AT682">
        <v>31599</v>
      </c>
      <c r="AU682">
        <v>28508</v>
      </c>
      <c r="AV682">
        <v>31599</v>
      </c>
      <c r="BB682" t="s">
        <v>129</v>
      </c>
      <c r="BC682" t="s">
        <v>130</v>
      </c>
      <c r="BD682">
        <v>85</v>
      </c>
      <c r="BE682" t="s">
        <v>131</v>
      </c>
      <c r="BF682">
        <v>0</v>
      </c>
      <c r="BG682">
        <v>1</v>
      </c>
      <c r="BH682">
        <v>1</v>
      </c>
      <c r="BI682" t="s">
        <v>183</v>
      </c>
      <c r="BJ682" t="s">
        <v>182</v>
      </c>
      <c r="BK682" t="s">
        <v>112</v>
      </c>
      <c r="BN682" t="s">
        <v>133</v>
      </c>
      <c r="BR682" t="s">
        <v>133</v>
      </c>
      <c r="BU682" t="s">
        <v>153</v>
      </c>
      <c r="BV682" t="s">
        <v>116</v>
      </c>
      <c r="BW682" t="s">
        <v>112</v>
      </c>
      <c r="BX682">
        <v>0</v>
      </c>
      <c r="BZ682">
        <v>0</v>
      </c>
      <c r="CA682">
        <v>1</v>
      </c>
      <c r="CB682">
        <v>0</v>
      </c>
      <c r="CC682">
        <v>0</v>
      </c>
      <c r="CD682" t="s">
        <v>117</v>
      </c>
      <c r="CE682" t="s">
        <v>117</v>
      </c>
      <c r="CF682" t="s">
        <v>110</v>
      </c>
      <c r="CG682" t="s">
        <v>117</v>
      </c>
      <c r="CH682" t="s">
        <v>117</v>
      </c>
      <c r="CI682" t="s">
        <v>117</v>
      </c>
      <c r="CJ682" t="s">
        <v>117</v>
      </c>
      <c r="CK682" t="s">
        <v>125</v>
      </c>
      <c r="CL682">
        <v>7</v>
      </c>
      <c r="CM682">
        <v>8</v>
      </c>
      <c r="CN682" t="s">
        <v>142</v>
      </c>
      <c r="CO682" t="s">
        <v>183</v>
      </c>
      <c r="CP682">
        <v>0</v>
      </c>
      <c r="CQ682" t="s">
        <v>135</v>
      </c>
      <c r="CR682" t="s">
        <v>135</v>
      </c>
      <c r="CS682" t="s">
        <v>215</v>
      </c>
      <c r="CT682" t="s">
        <v>156</v>
      </c>
      <c r="CU682">
        <v>5</v>
      </c>
      <c r="CV682" t="s">
        <v>347</v>
      </c>
      <c r="CW682" t="s">
        <v>347</v>
      </c>
      <c r="CX682">
        <v>4</v>
      </c>
      <c r="CY682">
        <f t="shared" si="70"/>
        <v>2.5</v>
      </c>
      <c r="CZ682">
        <v>2.1890900000000002</v>
      </c>
      <c r="DA682">
        <v>1.4732000000000001</v>
      </c>
      <c r="DB682">
        <f t="shared" si="71"/>
        <v>1</v>
      </c>
      <c r="DF682">
        <v>3749</v>
      </c>
      <c r="DG682">
        <f t="shared" si="72"/>
        <v>3749</v>
      </c>
      <c r="DH682">
        <f t="shared" si="73"/>
        <v>1</v>
      </c>
      <c r="DI682">
        <v>225</v>
      </c>
      <c r="DJ682">
        <f t="shared" si="74"/>
        <v>225</v>
      </c>
      <c r="DK682">
        <f t="shared" si="75"/>
        <v>1</v>
      </c>
      <c r="DN682">
        <f>(DL682*InputWeights!$C$7+DB682*InputWeights!$C$6)</f>
        <v>0.5</v>
      </c>
      <c r="DO682">
        <f>(DD682*InputWeights!$C$12+DE682*InputWeights!$C$10+CU682*InputWeights!$C$11)</f>
        <v>2</v>
      </c>
      <c r="DP682">
        <f>(DC682*InputWeights!$C$18+DK682*InputWeights!$C$16+DH682*InputWeights!$C$15+CY682*InputWeights!$C$17)</f>
        <v>1.35</v>
      </c>
      <c r="DR682">
        <f>DN682*InputWeights!$C$5+DO682*InputWeights!$C$9+DP682*InputWeights!$C$14</f>
        <v>12.9</v>
      </c>
      <c r="DS682">
        <f>((_xlfn.RANK.EQ(DR682,$DR$2:$DR$1000,0))/(COUNT(DR$2:$DR$1000)))*100</f>
        <v>95.511921458625523</v>
      </c>
      <c r="DT682">
        <f t="shared" si="76"/>
        <v>0</v>
      </c>
    </row>
    <row r="683" spans="1:124" x14ac:dyDescent="0.25">
      <c r="A683" t="s">
        <v>875</v>
      </c>
      <c r="B683" t="s">
        <v>108</v>
      </c>
      <c r="C683" t="s">
        <v>109</v>
      </c>
      <c r="D683" t="s">
        <v>110</v>
      </c>
      <c r="E683" t="s">
        <v>666</v>
      </c>
      <c r="F683">
        <v>1862</v>
      </c>
      <c r="G683">
        <v>4400</v>
      </c>
      <c r="H683">
        <v>0</v>
      </c>
      <c r="I683">
        <v>1931</v>
      </c>
      <c r="J683">
        <v>1997</v>
      </c>
      <c r="K683" t="s">
        <v>183</v>
      </c>
      <c r="L683" t="s">
        <v>114</v>
      </c>
      <c r="M683">
        <v>22</v>
      </c>
      <c r="N683" t="s">
        <v>177</v>
      </c>
      <c r="O683">
        <v>2</v>
      </c>
      <c r="Q683" t="s">
        <v>117</v>
      </c>
      <c r="R683">
        <v>0</v>
      </c>
      <c r="S683" t="s">
        <v>881</v>
      </c>
      <c r="T683">
        <v>125</v>
      </c>
      <c r="V683">
        <v>4671</v>
      </c>
      <c r="W683" t="s">
        <v>116</v>
      </c>
      <c r="X683" t="s">
        <v>117</v>
      </c>
      <c r="Y683" t="s">
        <v>882</v>
      </c>
      <c r="Z683" t="s">
        <v>119</v>
      </c>
      <c r="AA683" t="s">
        <v>877</v>
      </c>
      <c r="AC683" t="s">
        <v>160</v>
      </c>
      <c r="AD683" t="s">
        <v>886</v>
      </c>
      <c r="AE683" t="s">
        <v>364</v>
      </c>
      <c r="AF683" t="s">
        <v>124</v>
      </c>
      <c r="AG683" t="s">
        <v>112</v>
      </c>
      <c r="AH683" t="s">
        <v>124</v>
      </c>
      <c r="AI683" t="s">
        <v>112</v>
      </c>
      <c r="AJ683" t="s">
        <v>112</v>
      </c>
      <c r="AK683" t="s">
        <v>112</v>
      </c>
      <c r="AL683" t="s">
        <v>883</v>
      </c>
      <c r="AM683" t="s">
        <v>883</v>
      </c>
      <c r="AN683" t="s">
        <v>884</v>
      </c>
      <c r="AO683">
        <v>2218</v>
      </c>
      <c r="AP683">
        <v>102264</v>
      </c>
      <c r="AQ683">
        <v>185</v>
      </c>
      <c r="AR683" t="s">
        <v>110</v>
      </c>
      <c r="AS683">
        <v>12834</v>
      </c>
      <c r="AT683">
        <v>14696</v>
      </c>
      <c r="AU683">
        <v>12834</v>
      </c>
      <c r="AV683">
        <v>14696</v>
      </c>
      <c r="BB683" t="s">
        <v>129</v>
      </c>
      <c r="BC683" t="s">
        <v>130</v>
      </c>
      <c r="BD683">
        <v>87</v>
      </c>
      <c r="BE683" t="s">
        <v>131</v>
      </c>
      <c r="BF683">
        <v>2</v>
      </c>
      <c r="BG683">
        <v>2</v>
      </c>
      <c r="BH683">
        <v>2</v>
      </c>
      <c r="BI683" t="s">
        <v>131</v>
      </c>
      <c r="BJ683" t="s">
        <v>366</v>
      </c>
      <c r="BK683" t="s">
        <v>112</v>
      </c>
      <c r="BN683" t="s">
        <v>133</v>
      </c>
      <c r="BR683" t="s">
        <v>133</v>
      </c>
      <c r="BU683" t="s">
        <v>153</v>
      </c>
      <c r="BV683" t="s">
        <v>116</v>
      </c>
      <c r="BW683" t="s">
        <v>112</v>
      </c>
      <c r="BX683">
        <v>0</v>
      </c>
      <c r="BZ683">
        <v>0</v>
      </c>
      <c r="CA683">
        <v>1</v>
      </c>
      <c r="CB683">
        <v>0</v>
      </c>
      <c r="CC683">
        <v>0</v>
      </c>
      <c r="CD683" t="s">
        <v>117</v>
      </c>
      <c r="CE683" t="s">
        <v>117</v>
      </c>
      <c r="CF683" t="s">
        <v>110</v>
      </c>
      <c r="CG683" t="s">
        <v>110</v>
      </c>
      <c r="CH683" t="s">
        <v>117</v>
      </c>
      <c r="CI683" t="s">
        <v>117</v>
      </c>
      <c r="CJ683" t="s">
        <v>117</v>
      </c>
      <c r="CK683" t="s">
        <v>125</v>
      </c>
      <c r="CL683">
        <v>5</v>
      </c>
      <c r="CM683">
        <v>1</v>
      </c>
      <c r="CN683" t="s">
        <v>142</v>
      </c>
      <c r="CO683" t="s">
        <v>183</v>
      </c>
      <c r="CP683">
        <v>0</v>
      </c>
      <c r="CQ683" t="s">
        <v>135</v>
      </c>
      <c r="CR683" t="s">
        <v>135</v>
      </c>
      <c r="CS683" t="s">
        <v>156</v>
      </c>
      <c r="CT683" t="s">
        <v>156</v>
      </c>
      <c r="CU683">
        <v>5</v>
      </c>
      <c r="CV683" t="s">
        <v>887</v>
      </c>
      <c r="CW683" t="s">
        <v>887</v>
      </c>
      <c r="CX683">
        <v>4</v>
      </c>
      <c r="CY683">
        <f t="shared" si="70"/>
        <v>2.5</v>
      </c>
      <c r="CZ683">
        <v>4.0303300000000002</v>
      </c>
      <c r="DA683">
        <v>2.3629199999999999</v>
      </c>
      <c r="DB683">
        <f t="shared" si="71"/>
        <v>1</v>
      </c>
      <c r="DF683">
        <v>4671</v>
      </c>
      <c r="DG683">
        <f t="shared" si="72"/>
        <v>4671</v>
      </c>
      <c r="DH683">
        <f t="shared" si="73"/>
        <v>1</v>
      </c>
      <c r="DI683">
        <v>327</v>
      </c>
      <c r="DJ683">
        <f t="shared" si="74"/>
        <v>327</v>
      </c>
      <c r="DK683">
        <f t="shared" si="75"/>
        <v>1</v>
      </c>
      <c r="DN683">
        <f>(DL683*InputWeights!$C$7+DB683*InputWeights!$C$6)</f>
        <v>0.5</v>
      </c>
      <c r="DO683">
        <f>(DD683*InputWeights!$C$12+DE683*InputWeights!$C$10+CU683*InputWeights!$C$11)</f>
        <v>2</v>
      </c>
      <c r="DP683">
        <f>(DC683*InputWeights!$C$18+DK683*InputWeights!$C$16+DH683*InputWeights!$C$15+CY683*InputWeights!$C$17)</f>
        <v>1.35</v>
      </c>
      <c r="DR683">
        <f>DN683*InputWeights!$C$5+DO683*InputWeights!$C$9+DP683*InputWeights!$C$14</f>
        <v>12.9</v>
      </c>
      <c r="DS683">
        <f>((_xlfn.RANK.EQ(DR683,$DR$2:$DR$1000,0))/(COUNT(DR$2:$DR$1000)))*100</f>
        <v>95.511921458625523</v>
      </c>
      <c r="DT683">
        <f t="shared" si="76"/>
        <v>0</v>
      </c>
    </row>
    <row r="684" spans="1:124" x14ac:dyDescent="0.25">
      <c r="A684" t="s">
        <v>1053</v>
      </c>
      <c r="B684" t="s">
        <v>108</v>
      </c>
      <c r="C684" t="s">
        <v>109</v>
      </c>
      <c r="D684" t="s">
        <v>110</v>
      </c>
      <c r="E684" t="s">
        <v>348</v>
      </c>
      <c r="F684">
        <v>772</v>
      </c>
      <c r="G684">
        <v>1200</v>
      </c>
      <c r="H684">
        <v>0</v>
      </c>
      <c r="I684">
        <v>1930</v>
      </c>
      <c r="J684">
        <v>2009</v>
      </c>
      <c r="K684" t="s">
        <v>183</v>
      </c>
      <c r="L684" t="s">
        <v>114</v>
      </c>
      <c r="M684">
        <v>20</v>
      </c>
      <c r="N684" t="s">
        <v>177</v>
      </c>
      <c r="O684">
        <v>2</v>
      </c>
      <c r="Q684" t="s">
        <v>117</v>
      </c>
      <c r="R684">
        <v>0</v>
      </c>
      <c r="S684" t="s">
        <v>1054</v>
      </c>
      <c r="T684">
        <v>151</v>
      </c>
      <c r="V684">
        <v>4983</v>
      </c>
      <c r="W684" t="s">
        <v>116</v>
      </c>
      <c r="X684" t="s">
        <v>117</v>
      </c>
      <c r="Y684" t="s">
        <v>1055</v>
      </c>
      <c r="Z684" t="s">
        <v>119</v>
      </c>
      <c r="AA684" t="s">
        <v>1056</v>
      </c>
      <c r="AC684" t="s">
        <v>363</v>
      </c>
      <c r="AD684" t="s">
        <v>160</v>
      </c>
      <c r="AE684" t="s">
        <v>426</v>
      </c>
      <c r="AF684" t="s">
        <v>124</v>
      </c>
      <c r="AG684" t="s">
        <v>112</v>
      </c>
      <c r="AH684" t="s">
        <v>124</v>
      </c>
      <c r="AI684" t="s">
        <v>112</v>
      </c>
      <c r="AJ684" t="s">
        <v>112</v>
      </c>
      <c r="AK684" t="s">
        <v>112</v>
      </c>
      <c r="AL684" t="s">
        <v>678</v>
      </c>
      <c r="AM684" t="s">
        <v>1057</v>
      </c>
      <c r="AN684" t="s">
        <v>1058</v>
      </c>
      <c r="AO684">
        <v>2672</v>
      </c>
      <c r="AP684">
        <v>102264</v>
      </c>
      <c r="AQ684">
        <v>224</v>
      </c>
      <c r="AR684" t="s">
        <v>110</v>
      </c>
      <c r="AS684">
        <v>27155</v>
      </c>
      <c r="AT684">
        <v>27927</v>
      </c>
      <c r="AU684">
        <v>27155</v>
      </c>
      <c r="AV684">
        <v>27927</v>
      </c>
      <c r="BB684" t="s">
        <v>129</v>
      </c>
      <c r="BC684" t="s">
        <v>704</v>
      </c>
      <c r="BD684">
        <v>84</v>
      </c>
      <c r="BE684" t="s">
        <v>131</v>
      </c>
      <c r="BF684">
        <v>2</v>
      </c>
      <c r="BG684">
        <v>4</v>
      </c>
      <c r="BH684">
        <v>4</v>
      </c>
      <c r="BI684" t="s">
        <v>154</v>
      </c>
      <c r="BJ684" t="s">
        <v>366</v>
      </c>
      <c r="BK684" t="s">
        <v>112</v>
      </c>
      <c r="BN684" t="s">
        <v>133</v>
      </c>
      <c r="BR684" t="s">
        <v>133</v>
      </c>
      <c r="BU684" t="s">
        <v>112</v>
      </c>
      <c r="BV684" t="s">
        <v>116</v>
      </c>
      <c r="BW684" t="s">
        <v>112</v>
      </c>
      <c r="BX684">
        <v>0</v>
      </c>
      <c r="BZ684">
        <v>0</v>
      </c>
      <c r="CA684">
        <v>1</v>
      </c>
      <c r="CB684">
        <v>0</v>
      </c>
      <c r="CC684">
        <v>0</v>
      </c>
      <c r="CD684" t="s">
        <v>117</v>
      </c>
      <c r="CE684" t="s">
        <v>117</v>
      </c>
      <c r="CF684" t="s">
        <v>110</v>
      </c>
      <c r="CG684" t="s">
        <v>117</v>
      </c>
      <c r="CH684" t="s">
        <v>117</v>
      </c>
      <c r="CI684" t="s">
        <v>117</v>
      </c>
      <c r="CJ684" t="s">
        <v>117</v>
      </c>
      <c r="CK684" t="s">
        <v>112</v>
      </c>
      <c r="CL684">
        <v>2</v>
      </c>
      <c r="CM684">
        <v>5</v>
      </c>
      <c r="CN684" t="s">
        <v>142</v>
      </c>
      <c r="CO684" t="s">
        <v>183</v>
      </c>
      <c r="CP684">
        <v>0</v>
      </c>
      <c r="CQ684" t="s">
        <v>135</v>
      </c>
      <c r="CR684" t="s">
        <v>135</v>
      </c>
      <c r="CS684" t="s">
        <v>184</v>
      </c>
      <c r="CT684" t="s">
        <v>156</v>
      </c>
      <c r="CU684">
        <v>5</v>
      </c>
      <c r="CV684" t="s">
        <v>1059</v>
      </c>
      <c r="CW684" t="s">
        <v>1059</v>
      </c>
      <c r="CX684">
        <v>4</v>
      </c>
      <c r="CY684">
        <f t="shared" si="70"/>
        <v>2.5</v>
      </c>
      <c r="CZ684">
        <v>3.66418</v>
      </c>
      <c r="DA684">
        <v>2.41831</v>
      </c>
      <c r="DB684">
        <f t="shared" si="71"/>
        <v>1</v>
      </c>
      <c r="DF684">
        <v>4983</v>
      </c>
      <c r="DG684">
        <f t="shared" si="72"/>
        <v>4983</v>
      </c>
      <c r="DH684">
        <f t="shared" si="73"/>
        <v>1</v>
      </c>
      <c r="DI684">
        <v>349</v>
      </c>
      <c r="DJ684">
        <f t="shared" si="74"/>
        <v>349</v>
      </c>
      <c r="DK684">
        <f t="shared" si="75"/>
        <v>1</v>
      </c>
      <c r="DN684">
        <f>(DL684*InputWeights!$C$7+DB684*InputWeights!$C$6)</f>
        <v>0.5</v>
      </c>
      <c r="DO684">
        <f>(DD684*InputWeights!$C$12+DE684*InputWeights!$C$10+CU684*InputWeights!$C$11)</f>
        <v>2</v>
      </c>
      <c r="DP684">
        <f>(DC684*InputWeights!$C$18+DK684*InputWeights!$C$16+DH684*InputWeights!$C$15+CY684*InputWeights!$C$17)</f>
        <v>1.35</v>
      </c>
      <c r="DR684">
        <f>DN684*InputWeights!$C$5+DO684*InputWeights!$C$9+DP684*InputWeights!$C$14</f>
        <v>12.9</v>
      </c>
      <c r="DS684">
        <f>((_xlfn.RANK.EQ(DR684,$DR$2:$DR$1000,0))/(COUNT(DR$2:$DR$1000)))*100</f>
        <v>95.511921458625523</v>
      </c>
      <c r="DT684">
        <f t="shared" si="76"/>
        <v>0</v>
      </c>
    </row>
    <row r="685" spans="1:124" x14ac:dyDescent="0.25">
      <c r="A685" t="s">
        <v>1140</v>
      </c>
      <c r="B685" t="s">
        <v>108</v>
      </c>
      <c r="C685" t="s">
        <v>109</v>
      </c>
      <c r="D685" t="s">
        <v>110</v>
      </c>
      <c r="E685" t="s">
        <v>411</v>
      </c>
      <c r="F685">
        <v>2377</v>
      </c>
      <c r="G685">
        <v>20000900</v>
      </c>
      <c r="H685">
        <v>0</v>
      </c>
      <c r="I685">
        <v>1972</v>
      </c>
      <c r="J685">
        <v>2012</v>
      </c>
      <c r="K685" t="s">
        <v>183</v>
      </c>
      <c r="L685" t="s">
        <v>114</v>
      </c>
      <c r="M685">
        <v>22</v>
      </c>
      <c r="N685" t="s">
        <v>358</v>
      </c>
      <c r="O685">
        <v>2</v>
      </c>
      <c r="P685" t="s">
        <v>112</v>
      </c>
      <c r="Q685" t="s">
        <v>117</v>
      </c>
      <c r="R685">
        <v>0</v>
      </c>
      <c r="S685" t="s">
        <v>1141</v>
      </c>
      <c r="T685">
        <v>139</v>
      </c>
      <c r="V685">
        <v>2595</v>
      </c>
      <c r="W685" t="s">
        <v>116</v>
      </c>
      <c r="X685" t="s">
        <v>117</v>
      </c>
      <c r="Y685" t="s">
        <v>1142</v>
      </c>
      <c r="AA685" t="s">
        <v>133</v>
      </c>
      <c r="AC685" t="s">
        <v>1108</v>
      </c>
      <c r="AD685" t="s">
        <v>160</v>
      </c>
      <c r="AE685" t="s">
        <v>123</v>
      </c>
      <c r="AF685" t="s">
        <v>124</v>
      </c>
      <c r="AG685" t="s">
        <v>112</v>
      </c>
      <c r="AH685" t="s">
        <v>124</v>
      </c>
      <c r="AI685" t="s">
        <v>169</v>
      </c>
      <c r="AJ685" t="s">
        <v>112</v>
      </c>
      <c r="AK685" t="s">
        <v>112</v>
      </c>
      <c r="AL685" t="s">
        <v>416</v>
      </c>
      <c r="AM685" t="s">
        <v>416</v>
      </c>
      <c r="AN685" t="s">
        <v>416</v>
      </c>
      <c r="AO685">
        <v>2793</v>
      </c>
      <c r="AP685">
        <v>102264</v>
      </c>
      <c r="AQ685">
        <v>244</v>
      </c>
      <c r="AR685" t="s">
        <v>110</v>
      </c>
      <c r="AS685">
        <v>0</v>
      </c>
      <c r="AT685">
        <v>2377</v>
      </c>
      <c r="AU685">
        <v>0</v>
      </c>
      <c r="AV685">
        <v>2377</v>
      </c>
      <c r="BB685" t="s">
        <v>129</v>
      </c>
      <c r="BC685" t="s">
        <v>130</v>
      </c>
      <c r="BD685">
        <v>82</v>
      </c>
      <c r="BE685" t="s">
        <v>131</v>
      </c>
      <c r="BF685">
        <v>2</v>
      </c>
      <c r="BG685">
        <v>2</v>
      </c>
      <c r="BH685">
        <v>2</v>
      </c>
      <c r="BI685" t="s">
        <v>131</v>
      </c>
      <c r="BJ685" t="s">
        <v>366</v>
      </c>
      <c r="BK685" t="s">
        <v>112</v>
      </c>
      <c r="BN685" t="s">
        <v>133</v>
      </c>
      <c r="BR685" t="s">
        <v>133</v>
      </c>
      <c r="BU685" t="s">
        <v>153</v>
      </c>
      <c r="BV685" t="s">
        <v>116</v>
      </c>
      <c r="BW685" t="s">
        <v>112</v>
      </c>
      <c r="BX685">
        <v>0</v>
      </c>
      <c r="BZ685">
        <v>0</v>
      </c>
      <c r="CA685">
        <v>1</v>
      </c>
      <c r="CB685">
        <v>0</v>
      </c>
      <c r="CC685">
        <v>0</v>
      </c>
      <c r="CD685" t="s">
        <v>117</v>
      </c>
      <c r="CE685" t="s">
        <v>117</v>
      </c>
      <c r="CF685" t="s">
        <v>110</v>
      </c>
      <c r="CG685" t="s">
        <v>110</v>
      </c>
      <c r="CH685" t="s">
        <v>117</v>
      </c>
      <c r="CI685" t="s">
        <v>117</v>
      </c>
      <c r="CJ685" t="s">
        <v>117</v>
      </c>
      <c r="CK685" t="s">
        <v>112</v>
      </c>
      <c r="CL685">
        <v>4</v>
      </c>
      <c r="CM685">
        <v>1</v>
      </c>
      <c r="CN685" t="s">
        <v>142</v>
      </c>
      <c r="CO685" t="s">
        <v>183</v>
      </c>
      <c r="CP685">
        <v>0</v>
      </c>
      <c r="CQ685" t="s">
        <v>135</v>
      </c>
      <c r="CR685" t="s">
        <v>135</v>
      </c>
      <c r="CS685" t="s">
        <v>156</v>
      </c>
      <c r="CT685" t="s">
        <v>156</v>
      </c>
      <c r="CU685">
        <v>5</v>
      </c>
      <c r="CV685" t="s">
        <v>1143</v>
      </c>
      <c r="CW685" t="s">
        <v>1143</v>
      </c>
      <c r="CX685">
        <v>5</v>
      </c>
      <c r="CY685">
        <f t="shared" si="70"/>
        <v>2.5</v>
      </c>
      <c r="CZ685">
        <v>0.27972399999999997</v>
      </c>
      <c r="DA685">
        <v>0.152451</v>
      </c>
      <c r="DB685">
        <f t="shared" si="71"/>
        <v>1</v>
      </c>
      <c r="DF685">
        <v>2595</v>
      </c>
      <c r="DG685">
        <f t="shared" si="72"/>
        <v>2595</v>
      </c>
      <c r="DH685">
        <f t="shared" si="73"/>
        <v>1</v>
      </c>
      <c r="DI685">
        <v>156</v>
      </c>
      <c r="DJ685">
        <f t="shared" si="74"/>
        <v>156</v>
      </c>
      <c r="DK685">
        <f t="shared" si="75"/>
        <v>1</v>
      </c>
      <c r="DN685">
        <f>(DL685*InputWeights!$C$7+DB685*InputWeights!$C$6)</f>
        <v>0.5</v>
      </c>
      <c r="DO685">
        <f>(DD685*InputWeights!$C$12+DE685*InputWeights!$C$10+CU685*InputWeights!$C$11)</f>
        <v>2</v>
      </c>
      <c r="DP685">
        <f>(DC685*InputWeights!$C$18+DK685*InputWeights!$C$16+DH685*InputWeights!$C$15+CY685*InputWeights!$C$17)</f>
        <v>1.35</v>
      </c>
      <c r="DR685">
        <f>DN685*InputWeights!$C$5+DO685*InputWeights!$C$9+DP685*InputWeights!$C$14</f>
        <v>12.9</v>
      </c>
      <c r="DS685">
        <f>((_xlfn.RANK.EQ(DR685,$DR$2:$DR$1000,0))/(COUNT(DR$2:$DR$1000)))*100</f>
        <v>95.511921458625523</v>
      </c>
      <c r="DT685">
        <f t="shared" si="76"/>
        <v>0</v>
      </c>
    </row>
    <row r="686" spans="1:124" x14ac:dyDescent="0.25">
      <c r="A686" t="s">
        <v>1201</v>
      </c>
      <c r="B686" t="s">
        <v>108</v>
      </c>
      <c r="C686" t="s">
        <v>109</v>
      </c>
      <c r="D686" t="s">
        <v>110</v>
      </c>
      <c r="E686" t="s">
        <v>433</v>
      </c>
      <c r="F686">
        <v>1712</v>
      </c>
      <c r="G686">
        <v>20001600</v>
      </c>
      <c r="H686">
        <v>0</v>
      </c>
      <c r="I686">
        <v>1971</v>
      </c>
      <c r="J686">
        <v>2003</v>
      </c>
      <c r="K686" t="s">
        <v>183</v>
      </c>
      <c r="L686" t="s">
        <v>114</v>
      </c>
      <c r="M686">
        <v>20</v>
      </c>
      <c r="N686" t="s">
        <v>229</v>
      </c>
      <c r="O686">
        <v>2</v>
      </c>
      <c r="Q686" t="s">
        <v>117</v>
      </c>
      <c r="R686">
        <v>0</v>
      </c>
      <c r="S686" t="s">
        <v>1141</v>
      </c>
      <c r="T686">
        <v>154</v>
      </c>
      <c r="V686">
        <v>1043</v>
      </c>
      <c r="W686" t="s">
        <v>116</v>
      </c>
      <c r="X686" t="s">
        <v>117</v>
      </c>
      <c r="Y686" t="s">
        <v>1202</v>
      </c>
      <c r="AA686" t="s">
        <v>133</v>
      </c>
      <c r="AC686" t="s">
        <v>1203</v>
      </c>
      <c r="AD686" t="s">
        <v>160</v>
      </c>
      <c r="AE686" t="s">
        <v>123</v>
      </c>
      <c r="AF686" t="s">
        <v>124</v>
      </c>
      <c r="AG686" t="s">
        <v>112</v>
      </c>
      <c r="AH686" t="s">
        <v>124</v>
      </c>
      <c r="AI686" t="s">
        <v>112</v>
      </c>
      <c r="AJ686" t="s">
        <v>112</v>
      </c>
      <c r="AK686" t="s">
        <v>112</v>
      </c>
      <c r="AL686" t="s">
        <v>373</v>
      </c>
      <c r="AM686" t="s">
        <v>1068</v>
      </c>
      <c r="AN686" t="s">
        <v>1204</v>
      </c>
      <c r="AO686">
        <v>2961</v>
      </c>
      <c r="AP686">
        <v>102264</v>
      </c>
      <c r="AQ686">
        <v>273</v>
      </c>
      <c r="AR686" t="s">
        <v>110</v>
      </c>
      <c r="AS686">
        <v>37136</v>
      </c>
      <c r="AT686">
        <v>38848</v>
      </c>
      <c r="AU686">
        <v>37136</v>
      </c>
      <c r="AV686">
        <v>38848</v>
      </c>
      <c r="BB686" t="s">
        <v>129</v>
      </c>
      <c r="BC686" t="s">
        <v>965</v>
      </c>
      <c r="BD686">
        <v>85</v>
      </c>
      <c r="BE686" t="s">
        <v>131</v>
      </c>
      <c r="BF686">
        <v>2</v>
      </c>
      <c r="BG686">
        <v>2</v>
      </c>
      <c r="BH686">
        <v>2</v>
      </c>
      <c r="BI686" t="s">
        <v>132</v>
      </c>
      <c r="BJ686" t="s">
        <v>366</v>
      </c>
      <c r="BK686" t="s">
        <v>112</v>
      </c>
      <c r="BN686" t="s">
        <v>133</v>
      </c>
      <c r="BR686" t="s">
        <v>133</v>
      </c>
      <c r="BU686" t="s">
        <v>153</v>
      </c>
      <c r="BV686" t="s">
        <v>124</v>
      </c>
      <c r="BW686" t="s">
        <v>112</v>
      </c>
      <c r="BX686">
        <v>0</v>
      </c>
      <c r="BZ686">
        <v>0</v>
      </c>
      <c r="CA686">
        <v>1</v>
      </c>
      <c r="CB686">
        <v>0</v>
      </c>
      <c r="CC686">
        <v>0</v>
      </c>
      <c r="CD686" t="s">
        <v>117</v>
      </c>
      <c r="CE686" t="s">
        <v>117</v>
      </c>
      <c r="CF686" t="s">
        <v>110</v>
      </c>
      <c r="CG686" t="s">
        <v>117</v>
      </c>
      <c r="CH686" t="s">
        <v>117</v>
      </c>
      <c r="CI686" t="s">
        <v>117</v>
      </c>
      <c r="CJ686" t="s">
        <v>117</v>
      </c>
      <c r="CK686" t="s">
        <v>112</v>
      </c>
      <c r="CL686">
        <v>7</v>
      </c>
      <c r="CM686">
        <v>3</v>
      </c>
      <c r="CN686" t="s">
        <v>142</v>
      </c>
      <c r="CO686" t="s">
        <v>183</v>
      </c>
      <c r="CP686">
        <v>0</v>
      </c>
      <c r="CQ686" t="s">
        <v>135</v>
      </c>
      <c r="CR686" t="s">
        <v>135</v>
      </c>
      <c r="CS686" t="s">
        <v>156</v>
      </c>
      <c r="CT686" t="s">
        <v>156</v>
      </c>
      <c r="CU686">
        <v>5</v>
      </c>
      <c r="CV686" t="s">
        <v>1205</v>
      </c>
      <c r="CW686" t="s">
        <v>1205</v>
      </c>
      <c r="CX686">
        <v>4</v>
      </c>
      <c r="CY686">
        <f t="shared" si="70"/>
        <v>2.5</v>
      </c>
      <c r="CZ686">
        <v>4.0083599999999997</v>
      </c>
      <c r="DA686">
        <v>2.3715700000000002</v>
      </c>
      <c r="DB686">
        <f t="shared" si="71"/>
        <v>1</v>
      </c>
      <c r="DF686">
        <v>1043</v>
      </c>
      <c r="DG686">
        <f t="shared" si="72"/>
        <v>1043</v>
      </c>
      <c r="DH686">
        <f t="shared" si="73"/>
        <v>1</v>
      </c>
      <c r="DI686">
        <v>73</v>
      </c>
      <c r="DJ686">
        <f t="shared" si="74"/>
        <v>73</v>
      </c>
      <c r="DK686">
        <f t="shared" si="75"/>
        <v>1</v>
      </c>
      <c r="DN686">
        <f>(DL686*InputWeights!$C$7+DB686*InputWeights!$C$6)</f>
        <v>0.5</v>
      </c>
      <c r="DO686">
        <f>(DD686*InputWeights!$C$12+DE686*InputWeights!$C$10+CU686*InputWeights!$C$11)</f>
        <v>2</v>
      </c>
      <c r="DP686">
        <f>(DC686*InputWeights!$C$18+DK686*InputWeights!$C$16+DH686*InputWeights!$C$15+CY686*InputWeights!$C$17)</f>
        <v>1.35</v>
      </c>
      <c r="DR686">
        <f>DN686*InputWeights!$C$5+DO686*InputWeights!$C$9+DP686*InputWeights!$C$14</f>
        <v>12.9</v>
      </c>
      <c r="DS686">
        <f>((_xlfn.RANK.EQ(DR686,$DR$2:$DR$1000,0))/(COUNT(DR$2:$DR$1000)))*100</f>
        <v>95.511921458625523</v>
      </c>
      <c r="DT686">
        <f t="shared" si="76"/>
        <v>0</v>
      </c>
    </row>
    <row r="687" spans="1:124" x14ac:dyDescent="0.25">
      <c r="A687" t="s">
        <v>1123</v>
      </c>
      <c r="B687" t="s">
        <v>108</v>
      </c>
      <c r="C687" t="s">
        <v>109</v>
      </c>
      <c r="D687" t="s">
        <v>110</v>
      </c>
      <c r="E687" t="s">
        <v>815</v>
      </c>
      <c r="F687">
        <v>1230</v>
      </c>
      <c r="G687">
        <v>20004400</v>
      </c>
      <c r="H687">
        <v>0</v>
      </c>
      <c r="I687">
        <v>1900</v>
      </c>
      <c r="J687">
        <v>2006</v>
      </c>
      <c r="K687" t="s">
        <v>183</v>
      </c>
      <c r="L687" t="s">
        <v>114</v>
      </c>
      <c r="M687">
        <v>20</v>
      </c>
      <c r="N687" t="s">
        <v>358</v>
      </c>
      <c r="O687">
        <v>2</v>
      </c>
      <c r="Q687" t="s">
        <v>117</v>
      </c>
      <c r="R687">
        <v>0</v>
      </c>
      <c r="S687" t="s">
        <v>1014</v>
      </c>
      <c r="T687">
        <v>153</v>
      </c>
      <c r="V687">
        <v>1059</v>
      </c>
      <c r="W687" t="s">
        <v>116</v>
      </c>
      <c r="X687" t="s">
        <v>117</v>
      </c>
      <c r="Y687" t="s">
        <v>1251</v>
      </c>
      <c r="AA687" t="s">
        <v>133</v>
      </c>
      <c r="AC687" t="s">
        <v>1252</v>
      </c>
      <c r="AD687" t="s">
        <v>1253</v>
      </c>
      <c r="AE687" t="s">
        <v>364</v>
      </c>
      <c r="AF687" t="s">
        <v>124</v>
      </c>
      <c r="AG687" t="s">
        <v>112</v>
      </c>
      <c r="AH687" t="s">
        <v>124</v>
      </c>
      <c r="AI687" t="s">
        <v>112</v>
      </c>
      <c r="AJ687" t="s">
        <v>112</v>
      </c>
      <c r="AK687" t="s">
        <v>112</v>
      </c>
      <c r="AL687" t="s">
        <v>380</v>
      </c>
      <c r="AM687" t="s">
        <v>678</v>
      </c>
      <c r="AN687" t="s">
        <v>1254</v>
      </c>
      <c r="AO687">
        <v>3059</v>
      </c>
      <c r="AP687">
        <v>102264</v>
      </c>
      <c r="AQ687">
        <v>288</v>
      </c>
      <c r="AR687" t="s">
        <v>110</v>
      </c>
      <c r="AS687">
        <v>45311</v>
      </c>
      <c r="AT687">
        <v>46541</v>
      </c>
      <c r="AU687">
        <v>45311</v>
      </c>
      <c r="AV687">
        <v>46541</v>
      </c>
      <c r="BB687" t="s">
        <v>129</v>
      </c>
      <c r="BC687" t="s">
        <v>855</v>
      </c>
      <c r="BD687">
        <v>74</v>
      </c>
      <c r="BE687" t="s">
        <v>131</v>
      </c>
      <c r="BF687">
        <v>1</v>
      </c>
      <c r="BG687">
        <v>1</v>
      </c>
      <c r="BH687">
        <v>1</v>
      </c>
      <c r="BI687" t="s">
        <v>183</v>
      </c>
      <c r="BJ687" t="s">
        <v>366</v>
      </c>
      <c r="BK687" t="s">
        <v>112</v>
      </c>
      <c r="BN687" t="s">
        <v>133</v>
      </c>
      <c r="BR687" t="s">
        <v>133</v>
      </c>
      <c r="BU687" t="s">
        <v>112</v>
      </c>
      <c r="BV687" t="s">
        <v>124</v>
      </c>
      <c r="BW687" t="s">
        <v>112</v>
      </c>
      <c r="BX687">
        <v>0</v>
      </c>
      <c r="BZ687">
        <v>0</v>
      </c>
      <c r="CA687">
        <v>1</v>
      </c>
      <c r="CB687">
        <v>0</v>
      </c>
      <c r="CC687">
        <v>0</v>
      </c>
      <c r="CD687" t="s">
        <v>117</v>
      </c>
      <c r="CE687" t="s">
        <v>117</v>
      </c>
      <c r="CF687" t="s">
        <v>110</v>
      </c>
      <c r="CG687" t="s">
        <v>117</v>
      </c>
      <c r="CH687" t="s">
        <v>114</v>
      </c>
      <c r="CI687" t="s">
        <v>117</v>
      </c>
      <c r="CJ687" t="s">
        <v>117</v>
      </c>
      <c r="CK687" t="s">
        <v>112</v>
      </c>
      <c r="CL687">
        <v>6</v>
      </c>
      <c r="CM687">
        <v>0</v>
      </c>
      <c r="CN687" t="s">
        <v>142</v>
      </c>
      <c r="CO687" t="s">
        <v>183</v>
      </c>
      <c r="CP687">
        <v>0</v>
      </c>
      <c r="CQ687" t="s">
        <v>143</v>
      </c>
      <c r="CR687" t="s">
        <v>143</v>
      </c>
      <c r="CS687" t="s">
        <v>156</v>
      </c>
      <c r="CT687" t="s">
        <v>156</v>
      </c>
      <c r="CU687">
        <v>5</v>
      </c>
      <c r="CV687" t="s">
        <v>1255</v>
      </c>
      <c r="CW687" t="s">
        <v>1255</v>
      </c>
      <c r="CX687">
        <v>5</v>
      </c>
      <c r="CY687">
        <f t="shared" si="70"/>
        <v>2.5</v>
      </c>
      <c r="CZ687">
        <v>0.19018599999999999</v>
      </c>
      <c r="DA687">
        <v>0.19018599999999999</v>
      </c>
      <c r="DB687">
        <f t="shared" si="71"/>
        <v>1</v>
      </c>
      <c r="DF687">
        <v>1059</v>
      </c>
      <c r="DG687">
        <f t="shared" si="72"/>
        <v>1059</v>
      </c>
      <c r="DH687">
        <f t="shared" si="73"/>
        <v>1</v>
      </c>
      <c r="DI687">
        <v>58</v>
      </c>
      <c r="DJ687">
        <f t="shared" si="74"/>
        <v>58</v>
      </c>
      <c r="DK687">
        <f t="shared" si="75"/>
        <v>1</v>
      </c>
      <c r="DN687">
        <f>(DL687*InputWeights!$C$7+DB687*InputWeights!$C$6)</f>
        <v>0.5</v>
      </c>
      <c r="DO687">
        <f>(DD687*InputWeights!$C$12+DE687*InputWeights!$C$10+CU687*InputWeights!$C$11)</f>
        <v>2</v>
      </c>
      <c r="DP687">
        <f>(DC687*InputWeights!$C$18+DK687*InputWeights!$C$16+DH687*InputWeights!$C$15+CY687*InputWeights!$C$17)</f>
        <v>1.35</v>
      </c>
      <c r="DR687">
        <f>DN687*InputWeights!$C$5+DO687*InputWeights!$C$9+DP687*InputWeights!$C$14</f>
        <v>12.9</v>
      </c>
      <c r="DS687">
        <f>((_xlfn.RANK.EQ(DR687,$DR$2:$DR$1000,0))/(COUNT(DR$2:$DR$1000)))*100</f>
        <v>95.511921458625523</v>
      </c>
      <c r="DT687">
        <f t="shared" si="76"/>
        <v>0</v>
      </c>
    </row>
    <row r="688" spans="1:124" x14ac:dyDescent="0.25">
      <c r="A688" t="s">
        <v>1314</v>
      </c>
      <c r="B688" t="s">
        <v>108</v>
      </c>
      <c r="C688" t="s">
        <v>109</v>
      </c>
      <c r="D688" t="s">
        <v>110</v>
      </c>
      <c r="E688" t="s">
        <v>465</v>
      </c>
      <c r="F688">
        <v>2135</v>
      </c>
      <c r="G688">
        <v>20001300</v>
      </c>
      <c r="H688">
        <v>0</v>
      </c>
      <c r="I688">
        <v>1985</v>
      </c>
      <c r="J688">
        <v>1985</v>
      </c>
      <c r="K688" t="s">
        <v>183</v>
      </c>
      <c r="L688" t="s">
        <v>114</v>
      </c>
      <c r="M688">
        <v>20</v>
      </c>
      <c r="N688" t="s">
        <v>229</v>
      </c>
      <c r="O688">
        <v>2</v>
      </c>
      <c r="Q688" t="s">
        <v>117</v>
      </c>
      <c r="R688">
        <v>0</v>
      </c>
      <c r="S688" t="s">
        <v>1256</v>
      </c>
      <c r="T688">
        <v>200</v>
      </c>
      <c r="V688">
        <v>759</v>
      </c>
      <c r="W688" t="s">
        <v>116</v>
      </c>
      <c r="X688" t="s">
        <v>117</v>
      </c>
      <c r="Y688" t="s">
        <v>1330</v>
      </c>
      <c r="AA688" t="s">
        <v>133</v>
      </c>
      <c r="AC688" t="s">
        <v>1327</v>
      </c>
      <c r="AD688" t="s">
        <v>1331</v>
      </c>
      <c r="AE688" t="s">
        <v>364</v>
      </c>
      <c r="AF688" t="s">
        <v>124</v>
      </c>
      <c r="AG688" t="s">
        <v>112</v>
      </c>
      <c r="AH688" t="s">
        <v>124</v>
      </c>
      <c r="AI688" t="s">
        <v>112</v>
      </c>
      <c r="AJ688" t="s">
        <v>112</v>
      </c>
      <c r="AK688" t="s">
        <v>112</v>
      </c>
      <c r="AL688" t="s">
        <v>467</v>
      </c>
      <c r="AM688" t="s">
        <v>467</v>
      </c>
      <c r="AN688" t="s">
        <v>1328</v>
      </c>
      <c r="AO688">
        <v>3121</v>
      </c>
      <c r="AP688">
        <v>102264</v>
      </c>
      <c r="AQ688">
        <v>303</v>
      </c>
      <c r="AR688" t="s">
        <v>110</v>
      </c>
      <c r="AS688">
        <v>14171</v>
      </c>
      <c r="AT688">
        <v>16306</v>
      </c>
      <c r="AU688">
        <v>14171</v>
      </c>
      <c r="AV688">
        <v>16306</v>
      </c>
      <c r="BB688" t="s">
        <v>129</v>
      </c>
      <c r="BC688" t="s">
        <v>855</v>
      </c>
      <c r="BD688">
        <v>73</v>
      </c>
      <c r="BE688" t="s">
        <v>131</v>
      </c>
      <c r="BF688">
        <v>1</v>
      </c>
      <c r="BG688">
        <v>3</v>
      </c>
      <c r="BH688">
        <v>3</v>
      </c>
      <c r="BI688" t="s">
        <v>131</v>
      </c>
      <c r="BJ688" t="s">
        <v>366</v>
      </c>
      <c r="BK688" t="s">
        <v>112</v>
      </c>
      <c r="BN688" t="s">
        <v>133</v>
      </c>
      <c r="BR688" t="s">
        <v>133</v>
      </c>
      <c r="BU688" t="s">
        <v>112</v>
      </c>
      <c r="BV688" t="s">
        <v>124</v>
      </c>
      <c r="BW688" t="s">
        <v>112</v>
      </c>
      <c r="BX688">
        <v>0</v>
      </c>
      <c r="BZ688">
        <v>0</v>
      </c>
      <c r="CA688">
        <v>1</v>
      </c>
      <c r="CB688">
        <v>0</v>
      </c>
      <c r="CC688">
        <v>0</v>
      </c>
      <c r="CD688" t="s">
        <v>117</v>
      </c>
      <c r="CE688" t="s">
        <v>117</v>
      </c>
      <c r="CF688" t="s">
        <v>110</v>
      </c>
      <c r="CG688" t="s">
        <v>117</v>
      </c>
      <c r="CH688" t="s">
        <v>117</v>
      </c>
      <c r="CI688" t="s">
        <v>117</v>
      </c>
      <c r="CJ688" t="s">
        <v>117</v>
      </c>
      <c r="CK688" t="s">
        <v>112</v>
      </c>
      <c r="CL688">
        <v>5</v>
      </c>
      <c r="CM688">
        <v>3</v>
      </c>
      <c r="CN688" t="s">
        <v>142</v>
      </c>
      <c r="CO688" t="s">
        <v>183</v>
      </c>
      <c r="CP688">
        <v>0</v>
      </c>
      <c r="CQ688" t="s">
        <v>143</v>
      </c>
      <c r="CR688" t="s">
        <v>143</v>
      </c>
      <c r="CS688" t="s">
        <v>184</v>
      </c>
      <c r="CT688" t="s">
        <v>156</v>
      </c>
      <c r="CU688">
        <v>5</v>
      </c>
      <c r="CV688" t="s">
        <v>1332</v>
      </c>
      <c r="CW688" t="s">
        <v>1332</v>
      </c>
      <c r="CX688">
        <v>5</v>
      </c>
      <c r="CY688">
        <f t="shared" si="70"/>
        <v>2.5</v>
      </c>
      <c r="CZ688">
        <v>4.1609499999999997</v>
      </c>
      <c r="DA688">
        <v>2.5124200000000001</v>
      </c>
      <c r="DB688">
        <f t="shared" si="71"/>
        <v>1</v>
      </c>
      <c r="DF688">
        <v>759</v>
      </c>
      <c r="DG688">
        <f t="shared" si="72"/>
        <v>759</v>
      </c>
      <c r="DH688">
        <f t="shared" si="73"/>
        <v>1</v>
      </c>
      <c r="DI688">
        <v>24</v>
      </c>
      <c r="DJ688">
        <f t="shared" si="74"/>
        <v>24</v>
      </c>
      <c r="DK688">
        <f t="shared" si="75"/>
        <v>1</v>
      </c>
      <c r="DN688">
        <f>(DL688*InputWeights!$C$7+DB688*InputWeights!$C$6)</f>
        <v>0.5</v>
      </c>
      <c r="DO688">
        <f>(DD688*InputWeights!$C$12+DE688*InputWeights!$C$10+CU688*InputWeights!$C$11)</f>
        <v>2</v>
      </c>
      <c r="DP688">
        <f>(DC688*InputWeights!$C$18+DK688*InputWeights!$C$16+DH688*InputWeights!$C$15+CY688*InputWeights!$C$17)</f>
        <v>1.35</v>
      </c>
      <c r="DR688">
        <f>DN688*InputWeights!$C$5+DO688*InputWeights!$C$9+DP688*InputWeights!$C$14</f>
        <v>12.9</v>
      </c>
      <c r="DS688">
        <f>((_xlfn.RANK.EQ(DR688,$DR$2:$DR$1000,0))/(COUNT(DR$2:$DR$1000)))*100</f>
        <v>95.511921458625523</v>
      </c>
      <c r="DT688">
        <f t="shared" si="76"/>
        <v>0</v>
      </c>
    </row>
    <row r="689" spans="1:124" x14ac:dyDescent="0.25">
      <c r="A689" t="s">
        <v>1460</v>
      </c>
      <c r="B689" t="s">
        <v>108</v>
      </c>
      <c r="C689" t="s">
        <v>109</v>
      </c>
      <c r="D689" t="s">
        <v>110</v>
      </c>
      <c r="E689" t="s">
        <v>465</v>
      </c>
      <c r="F689">
        <v>3929</v>
      </c>
      <c r="G689">
        <v>20000600</v>
      </c>
      <c r="H689">
        <v>0</v>
      </c>
      <c r="I689">
        <v>1900</v>
      </c>
      <c r="J689">
        <v>1985</v>
      </c>
      <c r="K689" t="s">
        <v>183</v>
      </c>
      <c r="L689" t="s">
        <v>114</v>
      </c>
      <c r="M689">
        <v>20</v>
      </c>
      <c r="N689" t="s">
        <v>358</v>
      </c>
      <c r="O689">
        <v>2</v>
      </c>
      <c r="Q689" t="s">
        <v>117</v>
      </c>
      <c r="R689">
        <v>0</v>
      </c>
      <c r="S689" t="s">
        <v>1470</v>
      </c>
      <c r="T689">
        <v>221</v>
      </c>
      <c r="V689">
        <v>820</v>
      </c>
      <c r="W689" t="s">
        <v>116</v>
      </c>
      <c r="X689" t="s">
        <v>117</v>
      </c>
      <c r="Y689" t="s">
        <v>1467</v>
      </c>
      <c r="AA689" t="s">
        <v>133</v>
      </c>
      <c r="AC689" t="s">
        <v>160</v>
      </c>
      <c r="AD689" t="s">
        <v>160</v>
      </c>
      <c r="AE689" t="s">
        <v>403</v>
      </c>
      <c r="AF689" t="s">
        <v>124</v>
      </c>
      <c r="AG689" t="s">
        <v>112</v>
      </c>
      <c r="AH689" t="s">
        <v>124</v>
      </c>
      <c r="AI689" t="s">
        <v>112</v>
      </c>
      <c r="AJ689" t="s">
        <v>112</v>
      </c>
      <c r="AK689" t="s">
        <v>112</v>
      </c>
      <c r="AL689" t="s">
        <v>467</v>
      </c>
      <c r="AM689" t="s">
        <v>701</v>
      </c>
      <c r="AN689" t="s">
        <v>467</v>
      </c>
      <c r="AO689">
        <v>3416</v>
      </c>
      <c r="AP689">
        <v>102264</v>
      </c>
      <c r="AQ689">
        <v>365</v>
      </c>
      <c r="AR689" t="s">
        <v>110</v>
      </c>
      <c r="AS689">
        <v>12509</v>
      </c>
      <c r="AT689">
        <v>16438</v>
      </c>
      <c r="AU689">
        <v>12509</v>
      </c>
      <c r="AV689">
        <v>16438</v>
      </c>
      <c r="BB689" t="s">
        <v>129</v>
      </c>
      <c r="BC689" t="s">
        <v>247</v>
      </c>
      <c r="BD689">
        <v>74</v>
      </c>
      <c r="BE689" t="s">
        <v>131</v>
      </c>
      <c r="BF689">
        <v>2</v>
      </c>
      <c r="BG689">
        <v>4</v>
      </c>
      <c r="BH689">
        <v>4</v>
      </c>
      <c r="BI689" t="s">
        <v>183</v>
      </c>
      <c r="BJ689" t="s">
        <v>366</v>
      </c>
      <c r="BK689" t="s">
        <v>112</v>
      </c>
      <c r="BN689" t="s">
        <v>133</v>
      </c>
      <c r="BR689" t="s">
        <v>133</v>
      </c>
      <c r="BU689" t="s">
        <v>112</v>
      </c>
      <c r="BV689" t="s">
        <v>124</v>
      </c>
      <c r="BW689" t="s">
        <v>112</v>
      </c>
      <c r="BX689">
        <v>0</v>
      </c>
      <c r="BZ689">
        <v>0</v>
      </c>
      <c r="CA689">
        <v>1</v>
      </c>
      <c r="CB689">
        <v>0</v>
      </c>
      <c r="CC689">
        <v>0</v>
      </c>
      <c r="CD689" t="s">
        <v>117</v>
      </c>
      <c r="CE689" t="s">
        <v>117</v>
      </c>
      <c r="CF689" t="s">
        <v>117</v>
      </c>
      <c r="CG689" t="s">
        <v>117</v>
      </c>
      <c r="CH689" t="s">
        <v>117</v>
      </c>
      <c r="CI689" t="s">
        <v>117</v>
      </c>
      <c r="CJ689" t="s">
        <v>110</v>
      </c>
      <c r="CK689" t="s">
        <v>112</v>
      </c>
      <c r="CL689">
        <v>8</v>
      </c>
      <c r="CM689">
        <v>5</v>
      </c>
      <c r="CN689" t="s">
        <v>649</v>
      </c>
      <c r="CO689" t="s">
        <v>183</v>
      </c>
      <c r="CP689">
        <v>0</v>
      </c>
      <c r="CR689" t="s">
        <v>248</v>
      </c>
      <c r="CS689" t="s">
        <v>136</v>
      </c>
      <c r="CT689" t="s">
        <v>156</v>
      </c>
      <c r="CU689">
        <v>5</v>
      </c>
      <c r="CV689" t="s">
        <v>1472</v>
      </c>
      <c r="CW689" t="s">
        <v>1472</v>
      </c>
      <c r="CX689">
        <v>5</v>
      </c>
      <c r="CY689">
        <f t="shared" si="70"/>
        <v>2.5</v>
      </c>
      <c r="CZ689">
        <v>3.63</v>
      </c>
      <c r="DA689">
        <v>2.5950000000000002</v>
      </c>
      <c r="DB689">
        <f t="shared" si="71"/>
        <v>1</v>
      </c>
      <c r="DF689">
        <v>820</v>
      </c>
      <c r="DG689">
        <f t="shared" si="72"/>
        <v>820</v>
      </c>
      <c r="DH689">
        <f t="shared" si="73"/>
        <v>1</v>
      </c>
      <c r="DI689">
        <v>25</v>
      </c>
      <c r="DJ689">
        <f t="shared" si="74"/>
        <v>25</v>
      </c>
      <c r="DK689">
        <f t="shared" si="75"/>
        <v>1</v>
      </c>
      <c r="DN689">
        <f>(DL689*InputWeights!$C$7+DB689*InputWeights!$C$6)</f>
        <v>0.5</v>
      </c>
      <c r="DO689">
        <f>(DD689*InputWeights!$C$12+DE689*InputWeights!$C$10+CU689*InputWeights!$C$11)</f>
        <v>2</v>
      </c>
      <c r="DP689">
        <f>(DC689*InputWeights!$C$18+DK689*InputWeights!$C$16+DH689*InputWeights!$C$15+CY689*InputWeights!$C$17)</f>
        <v>1.35</v>
      </c>
      <c r="DR689">
        <f>DN689*InputWeights!$C$5+DO689*InputWeights!$C$9+DP689*InputWeights!$C$14</f>
        <v>12.9</v>
      </c>
      <c r="DS689">
        <f>((_xlfn.RANK.EQ(DR689,$DR$2:$DR$1000,0))/(COUNT(DR$2:$DR$1000)))*100</f>
        <v>95.511921458625523</v>
      </c>
      <c r="DT689">
        <f t="shared" si="76"/>
        <v>0</v>
      </c>
    </row>
    <row r="690" spans="1:124" x14ac:dyDescent="0.25">
      <c r="A690" t="s">
        <v>1500</v>
      </c>
      <c r="B690" t="s">
        <v>108</v>
      </c>
      <c r="C690" t="s">
        <v>109</v>
      </c>
      <c r="D690" t="s">
        <v>110</v>
      </c>
      <c r="E690" t="s">
        <v>411</v>
      </c>
      <c r="F690">
        <v>2374</v>
      </c>
      <c r="G690">
        <v>20000100</v>
      </c>
      <c r="H690">
        <v>0</v>
      </c>
      <c r="I690">
        <v>1985</v>
      </c>
      <c r="J690">
        <v>2003</v>
      </c>
      <c r="K690" t="s">
        <v>183</v>
      </c>
      <c r="L690" t="s">
        <v>114</v>
      </c>
      <c r="M690">
        <v>20</v>
      </c>
      <c r="N690" t="s">
        <v>229</v>
      </c>
      <c r="O690">
        <v>2</v>
      </c>
      <c r="Q690" t="s">
        <v>117</v>
      </c>
      <c r="R690">
        <v>0</v>
      </c>
      <c r="S690" t="s">
        <v>881</v>
      </c>
      <c r="T690">
        <v>207</v>
      </c>
      <c r="V690">
        <v>1197</v>
      </c>
      <c r="W690" t="s">
        <v>116</v>
      </c>
      <c r="X690" t="s">
        <v>117</v>
      </c>
      <c r="Y690" t="s">
        <v>1501</v>
      </c>
      <c r="AA690" t="s">
        <v>133</v>
      </c>
      <c r="AC690" t="s">
        <v>1327</v>
      </c>
      <c r="AD690" t="s">
        <v>160</v>
      </c>
      <c r="AE690" t="s">
        <v>364</v>
      </c>
      <c r="AF690" t="s">
        <v>124</v>
      </c>
      <c r="AG690" t="s">
        <v>112</v>
      </c>
      <c r="AH690" t="s">
        <v>124</v>
      </c>
      <c r="AI690" t="s">
        <v>112</v>
      </c>
      <c r="AJ690" t="s">
        <v>112</v>
      </c>
      <c r="AK690" t="s">
        <v>112</v>
      </c>
      <c r="AL690" t="s">
        <v>416</v>
      </c>
      <c r="AM690" t="s">
        <v>416</v>
      </c>
      <c r="AN690" t="s">
        <v>416</v>
      </c>
      <c r="AO690">
        <v>3498</v>
      </c>
      <c r="AP690">
        <v>102264</v>
      </c>
      <c r="AQ690">
        <v>383</v>
      </c>
      <c r="AR690" t="s">
        <v>110</v>
      </c>
      <c r="AS690">
        <v>0</v>
      </c>
      <c r="AT690">
        <v>2374</v>
      </c>
      <c r="AU690">
        <v>0</v>
      </c>
      <c r="AV690">
        <v>2374</v>
      </c>
      <c r="BB690" t="s">
        <v>129</v>
      </c>
      <c r="BC690" t="s">
        <v>130</v>
      </c>
      <c r="BD690">
        <v>74</v>
      </c>
      <c r="BE690" t="s">
        <v>131</v>
      </c>
      <c r="BF690">
        <v>2</v>
      </c>
      <c r="BG690">
        <v>2</v>
      </c>
      <c r="BH690">
        <v>2</v>
      </c>
      <c r="BI690" t="s">
        <v>131</v>
      </c>
      <c r="BJ690" t="s">
        <v>366</v>
      </c>
      <c r="BK690" t="s">
        <v>112</v>
      </c>
      <c r="BN690" t="s">
        <v>133</v>
      </c>
      <c r="BR690" t="s">
        <v>133</v>
      </c>
      <c r="BU690" t="s">
        <v>112</v>
      </c>
      <c r="BV690" t="s">
        <v>124</v>
      </c>
      <c r="BW690" t="s">
        <v>112</v>
      </c>
      <c r="BX690">
        <v>0</v>
      </c>
      <c r="BZ690">
        <v>0</v>
      </c>
      <c r="CA690">
        <v>1</v>
      </c>
      <c r="CB690">
        <v>0</v>
      </c>
      <c r="CC690">
        <v>0</v>
      </c>
      <c r="CD690" t="s">
        <v>117</v>
      </c>
      <c r="CE690" t="s">
        <v>117</v>
      </c>
      <c r="CF690" t="s">
        <v>110</v>
      </c>
      <c r="CG690" t="s">
        <v>117</v>
      </c>
      <c r="CH690" t="s">
        <v>117</v>
      </c>
      <c r="CI690" t="s">
        <v>117</v>
      </c>
      <c r="CJ690" t="s">
        <v>117</v>
      </c>
      <c r="CK690" t="s">
        <v>112</v>
      </c>
      <c r="CL690">
        <v>9</v>
      </c>
      <c r="CM690">
        <v>1</v>
      </c>
      <c r="CN690" t="s">
        <v>142</v>
      </c>
      <c r="CO690" t="s">
        <v>183</v>
      </c>
      <c r="CP690">
        <v>0</v>
      </c>
      <c r="CQ690" t="s">
        <v>135</v>
      </c>
      <c r="CR690" t="s">
        <v>135</v>
      </c>
      <c r="CS690" t="s">
        <v>184</v>
      </c>
      <c r="CT690" t="s">
        <v>156</v>
      </c>
      <c r="CU690">
        <v>5</v>
      </c>
      <c r="CV690" t="s">
        <v>1502</v>
      </c>
      <c r="CW690" t="s">
        <v>1502</v>
      </c>
      <c r="CX690">
        <v>4</v>
      </c>
      <c r="CY690">
        <f t="shared" si="70"/>
        <v>2.5</v>
      </c>
      <c r="CZ690">
        <v>3.4409800000000001</v>
      </c>
      <c r="DA690">
        <v>2.1016699999999999</v>
      </c>
      <c r="DB690">
        <f t="shared" si="71"/>
        <v>1</v>
      </c>
      <c r="DF690">
        <v>1197</v>
      </c>
      <c r="DG690">
        <f t="shared" si="72"/>
        <v>1197</v>
      </c>
      <c r="DH690">
        <f t="shared" si="73"/>
        <v>1</v>
      </c>
      <c r="DI690">
        <v>39</v>
      </c>
      <c r="DJ690">
        <f t="shared" si="74"/>
        <v>39</v>
      </c>
      <c r="DK690">
        <f t="shared" si="75"/>
        <v>1</v>
      </c>
      <c r="DN690">
        <f>(DL690*InputWeights!$C$7+DB690*InputWeights!$C$6)</f>
        <v>0.5</v>
      </c>
      <c r="DO690">
        <f>(DD690*InputWeights!$C$12+DE690*InputWeights!$C$10+CU690*InputWeights!$C$11)</f>
        <v>2</v>
      </c>
      <c r="DP690">
        <f>(DC690*InputWeights!$C$18+DK690*InputWeights!$C$16+DH690*InputWeights!$C$15+CY690*InputWeights!$C$17)</f>
        <v>1.35</v>
      </c>
      <c r="DR690">
        <f>DN690*InputWeights!$C$5+DO690*InputWeights!$C$9+DP690*InputWeights!$C$14</f>
        <v>12.9</v>
      </c>
      <c r="DS690">
        <f>((_xlfn.RANK.EQ(DR690,$DR$2:$DR$1000,0))/(COUNT(DR$2:$DR$1000)))*100</f>
        <v>95.511921458625523</v>
      </c>
      <c r="DT690">
        <f t="shared" si="76"/>
        <v>0</v>
      </c>
    </row>
    <row r="691" spans="1:124" x14ac:dyDescent="0.25">
      <c r="A691" t="s">
        <v>1890</v>
      </c>
      <c r="B691" t="s">
        <v>108</v>
      </c>
      <c r="C691" t="s">
        <v>109</v>
      </c>
      <c r="D691" t="s">
        <v>110</v>
      </c>
      <c r="E691" t="s">
        <v>345</v>
      </c>
      <c r="F691">
        <v>2567</v>
      </c>
      <c r="G691">
        <v>20001100</v>
      </c>
      <c r="H691">
        <v>0</v>
      </c>
      <c r="I691">
        <v>1985</v>
      </c>
      <c r="J691">
        <v>2001</v>
      </c>
      <c r="K691" t="s">
        <v>183</v>
      </c>
      <c r="L691" t="s">
        <v>114</v>
      </c>
      <c r="M691">
        <v>22</v>
      </c>
      <c r="N691" t="s">
        <v>358</v>
      </c>
      <c r="O691">
        <v>2</v>
      </c>
      <c r="Q691" t="s">
        <v>117</v>
      </c>
      <c r="R691">
        <v>0</v>
      </c>
      <c r="S691" t="s">
        <v>1862</v>
      </c>
      <c r="T691">
        <v>120</v>
      </c>
      <c r="V691">
        <v>4875</v>
      </c>
      <c r="W691" t="s">
        <v>116</v>
      </c>
      <c r="X691" t="s">
        <v>117</v>
      </c>
      <c r="Y691" t="s">
        <v>1898</v>
      </c>
      <c r="AA691" t="s">
        <v>133</v>
      </c>
      <c r="AC691" t="s">
        <v>1899</v>
      </c>
      <c r="AD691" t="s">
        <v>160</v>
      </c>
      <c r="AE691" t="s">
        <v>274</v>
      </c>
      <c r="AF691" t="s">
        <v>124</v>
      </c>
      <c r="AG691" t="s">
        <v>112</v>
      </c>
      <c r="AH691" t="s">
        <v>124</v>
      </c>
      <c r="AI691" t="s">
        <v>112</v>
      </c>
      <c r="AJ691" t="s">
        <v>112</v>
      </c>
      <c r="AK691" t="s">
        <v>112</v>
      </c>
      <c r="AL691" t="s">
        <v>678</v>
      </c>
      <c r="AM691" t="s">
        <v>678</v>
      </c>
      <c r="AN691" t="s">
        <v>678</v>
      </c>
      <c r="AO691">
        <v>4266</v>
      </c>
      <c r="AP691">
        <v>102264</v>
      </c>
      <c r="AQ691">
        <v>590</v>
      </c>
      <c r="AR691" t="s">
        <v>110</v>
      </c>
      <c r="AS691">
        <v>23386</v>
      </c>
      <c r="AT691">
        <v>25953</v>
      </c>
      <c r="AU691">
        <v>23386</v>
      </c>
      <c r="AV691">
        <v>25953</v>
      </c>
      <c r="BB691" t="s">
        <v>129</v>
      </c>
      <c r="BC691" t="s">
        <v>180</v>
      </c>
      <c r="BD691">
        <v>85</v>
      </c>
      <c r="BE691" t="s">
        <v>131</v>
      </c>
      <c r="BF691">
        <v>0</v>
      </c>
      <c r="BG691">
        <v>1</v>
      </c>
      <c r="BH691">
        <v>1</v>
      </c>
      <c r="BI691" t="s">
        <v>132</v>
      </c>
      <c r="BJ691" t="s">
        <v>366</v>
      </c>
      <c r="BK691" t="s">
        <v>112</v>
      </c>
      <c r="BN691" t="s">
        <v>133</v>
      </c>
      <c r="BR691" t="s">
        <v>133</v>
      </c>
      <c r="BU691" t="s">
        <v>112</v>
      </c>
      <c r="BV691" t="s">
        <v>116</v>
      </c>
      <c r="BW691" t="s">
        <v>112</v>
      </c>
      <c r="BX691">
        <v>0</v>
      </c>
      <c r="BZ691">
        <v>0</v>
      </c>
      <c r="CA691">
        <v>1</v>
      </c>
      <c r="CB691">
        <v>0</v>
      </c>
      <c r="CC691">
        <v>0</v>
      </c>
      <c r="CD691" t="s">
        <v>117</v>
      </c>
      <c r="CE691" t="s">
        <v>117</v>
      </c>
      <c r="CF691" t="s">
        <v>110</v>
      </c>
      <c r="CG691" t="s">
        <v>117</v>
      </c>
      <c r="CH691" t="s">
        <v>117</v>
      </c>
      <c r="CI691" t="s">
        <v>117</v>
      </c>
      <c r="CJ691" t="s">
        <v>117</v>
      </c>
      <c r="CK691" t="s">
        <v>112</v>
      </c>
      <c r="CL691">
        <v>9</v>
      </c>
      <c r="CM691">
        <v>4</v>
      </c>
      <c r="CN691" t="s">
        <v>142</v>
      </c>
      <c r="CO691" t="s">
        <v>183</v>
      </c>
      <c r="CP691">
        <v>0</v>
      </c>
      <c r="CQ691" t="s">
        <v>143</v>
      </c>
      <c r="CR691" t="s">
        <v>143</v>
      </c>
      <c r="CS691" t="s">
        <v>156</v>
      </c>
      <c r="CT691" t="s">
        <v>156</v>
      </c>
      <c r="CU691">
        <v>5</v>
      </c>
      <c r="CV691" t="s">
        <v>1900</v>
      </c>
      <c r="CW691" t="s">
        <v>1900</v>
      </c>
      <c r="CX691">
        <v>4</v>
      </c>
      <c r="CY691">
        <f t="shared" si="70"/>
        <v>2.5</v>
      </c>
      <c r="CZ691">
        <v>2.76898</v>
      </c>
      <c r="DA691">
        <v>1.51136</v>
      </c>
      <c r="DB691">
        <f t="shared" si="71"/>
        <v>1</v>
      </c>
      <c r="DF691">
        <v>4875</v>
      </c>
      <c r="DG691">
        <f t="shared" si="72"/>
        <v>4875</v>
      </c>
      <c r="DH691">
        <f t="shared" si="73"/>
        <v>1</v>
      </c>
      <c r="DI691">
        <v>100</v>
      </c>
      <c r="DJ691">
        <f t="shared" si="74"/>
        <v>100</v>
      </c>
      <c r="DK691">
        <f t="shared" si="75"/>
        <v>1</v>
      </c>
      <c r="DN691">
        <f>(DL691*InputWeights!$C$7+DB691*InputWeights!$C$6)</f>
        <v>0.5</v>
      </c>
      <c r="DO691">
        <f>(DD691*InputWeights!$C$12+DE691*InputWeights!$C$10+CU691*InputWeights!$C$11)</f>
        <v>2</v>
      </c>
      <c r="DP691">
        <f>(DC691*InputWeights!$C$18+DK691*InputWeights!$C$16+DH691*InputWeights!$C$15+CY691*InputWeights!$C$17)</f>
        <v>1.35</v>
      </c>
      <c r="DR691">
        <f>DN691*InputWeights!$C$5+DO691*InputWeights!$C$9+DP691*InputWeights!$C$14</f>
        <v>12.9</v>
      </c>
      <c r="DS691">
        <f>((_xlfn.RANK.EQ(DR691,$DR$2:$DR$1000,0))/(COUNT(DR$2:$DR$1000)))*100</f>
        <v>95.511921458625523</v>
      </c>
      <c r="DT691">
        <f t="shared" si="76"/>
        <v>0</v>
      </c>
    </row>
    <row r="692" spans="1:124" x14ac:dyDescent="0.25">
      <c r="A692" t="s">
        <v>1983</v>
      </c>
      <c r="B692" t="s">
        <v>108</v>
      </c>
      <c r="C692" t="s">
        <v>109</v>
      </c>
      <c r="D692" t="s">
        <v>110</v>
      </c>
      <c r="E692" t="s">
        <v>411</v>
      </c>
      <c r="F692">
        <v>758</v>
      </c>
      <c r="G692">
        <v>20000100</v>
      </c>
      <c r="H692">
        <v>0</v>
      </c>
      <c r="I692">
        <v>1900</v>
      </c>
      <c r="J692">
        <v>1985</v>
      </c>
      <c r="K692" t="s">
        <v>183</v>
      </c>
      <c r="L692" t="s">
        <v>114</v>
      </c>
      <c r="M692">
        <v>24</v>
      </c>
      <c r="N692" t="s">
        <v>1064</v>
      </c>
      <c r="O692">
        <v>2</v>
      </c>
      <c r="Q692" t="s">
        <v>117</v>
      </c>
      <c r="R692">
        <v>0</v>
      </c>
      <c r="S692" t="s">
        <v>1984</v>
      </c>
      <c r="T692">
        <v>259</v>
      </c>
      <c r="V692">
        <v>3177</v>
      </c>
      <c r="W692" t="s">
        <v>116</v>
      </c>
      <c r="X692" t="s">
        <v>117</v>
      </c>
      <c r="Y692" t="s">
        <v>669</v>
      </c>
      <c r="AA692" t="s">
        <v>133</v>
      </c>
      <c r="AC692" t="s">
        <v>683</v>
      </c>
      <c r="AD692" t="s">
        <v>1985</v>
      </c>
      <c r="AE692" t="s">
        <v>274</v>
      </c>
      <c r="AF692" t="s">
        <v>124</v>
      </c>
      <c r="AG692" t="s">
        <v>112</v>
      </c>
      <c r="AH692" t="s">
        <v>124</v>
      </c>
      <c r="AI692" t="s">
        <v>112</v>
      </c>
      <c r="AJ692" t="s">
        <v>112</v>
      </c>
      <c r="AK692" t="s">
        <v>112</v>
      </c>
      <c r="AL692" t="s">
        <v>416</v>
      </c>
      <c r="AM692" t="s">
        <v>416</v>
      </c>
      <c r="AN692" t="s">
        <v>416</v>
      </c>
      <c r="AO692">
        <v>4427</v>
      </c>
      <c r="AP692">
        <v>102264</v>
      </c>
      <c r="AQ692">
        <v>621</v>
      </c>
      <c r="AR692" t="s">
        <v>110</v>
      </c>
      <c r="AS692">
        <v>0</v>
      </c>
      <c r="AT692">
        <v>758</v>
      </c>
      <c r="AU692">
        <v>0</v>
      </c>
      <c r="AV692">
        <v>758</v>
      </c>
      <c r="BB692" t="s">
        <v>129</v>
      </c>
      <c r="BC692" t="s">
        <v>276</v>
      </c>
      <c r="BD692">
        <v>83</v>
      </c>
      <c r="BE692" t="s">
        <v>131</v>
      </c>
      <c r="BF692">
        <v>1</v>
      </c>
      <c r="BG692">
        <v>3</v>
      </c>
      <c r="BH692">
        <v>3</v>
      </c>
      <c r="BI692" t="s">
        <v>131</v>
      </c>
      <c r="BJ692" t="s">
        <v>154</v>
      </c>
      <c r="BK692" t="s">
        <v>112</v>
      </c>
      <c r="BN692" t="s">
        <v>133</v>
      </c>
      <c r="BR692" t="s">
        <v>133</v>
      </c>
      <c r="BU692" t="s">
        <v>153</v>
      </c>
      <c r="BV692" t="s">
        <v>116</v>
      </c>
      <c r="BW692" t="s">
        <v>112</v>
      </c>
      <c r="BX692">
        <v>0</v>
      </c>
      <c r="BZ692">
        <v>0</v>
      </c>
      <c r="CA692">
        <v>1</v>
      </c>
      <c r="CB692">
        <v>0</v>
      </c>
      <c r="CC692">
        <v>0</v>
      </c>
      <c r="CD692" t="s">
        <v>117</v>
      </c>
      <c r="CE692" t="s">
        <v>117</v>
      </c>
      <c r="CF692" t="s">
        <v>110</v>
      </c>
      <c r="CG692" t="s">
        <v>117</v>
      </c>
      <c r="CH692" t="s">
        <v>114</v>
      </c>
      <c r="CI692" t="s">
        <v>117</v>
      </c>
      <c r="CJ692" t="s">
        <v>117</v>
      </c>
      <c r="CK692" t="s">
        <v>112</v>
      </c>
      <c r="CL692">
        <v>4</v>
      </c>
      <c r="CM692">
        <v>0</v>
      </c>
      <c r="CN692" t="s">
        <v>155</v>
      </c>
      <c r="CO692" t="s">
        <v>154</v>
      </c>
      <c r="CP692">
        <v>0</v>
      </c>
      <c r="CQ692" t="s">
        <v>143</v>
      </c>
      <c r="CR692" t="s">
        <v>143</v>
      </c>
      <c r="CS692" t="s">
        <v>136</v>
      </c>
      <c r="CT692" t="s">
        <v>156</v>
      </c>
      <c r="CU692">
        <v>5</v>
      </c>
      <c r="CV692" t="s">
        <v>1986</v>
      </c>
      <c r="CW692" t="s">
        <v>1986</v>
      </c>
      <c r="CX692">
        <v>4</v>
      </c>
      <c r="CY692">
        <f t="shared" si="70"/>
        <v>2.5</v>
      </c>
      <c r="CZ692">
        <v>2.1588699999999998</v>
      </c>
      <c r="DA692">
        <v>1.36094</v>
      </c>
      <c r="DB692">
        <f t="shared" si="71"/>
        <v>1</v>
      </c>
      <c r="DF692">
        <v>3177</v>
      </c>
      <c r="DG692">
        <f t="shared" si="72"/>
        <v>3177</v>
      </c>
      <c r="DH692">
        <f t="shared" si="73"/>
        <v>1</v>
      </c>
      <c r="DI692">
        <v>117</v>
      </c>
      <c r="DJ692">
        <f t="shared" si="74"/>
        <v>117</v>
      </c>
      <c r="DK692">
        <f t="shared" si="75"/>
        <v>1</v>
      </c>
      <c r="DN692">
        <f>(DL692*InputWeights!$C$7+DB692*InputWeights!$C$6)</f>
        <v>0.5</v>
      </c>
      <c r="DO692">
        <f>(DD692*InputWeights!$C$12+DE692*InputWeights!$C$10+CU692*InputWeights!$C$11)</f>
        <v>2</v>
      </c>
      <c r="DP692">
        <f>(DC692*InputWeights!$C$18+DK692*InputWeights!$C$16+DH692*InputWeights!$C$15+CY692*InputWeights!$C$17)</f>
        <v>1.35</v>
      </c>
      <c r="DR692">
        <f>DN692*InputWeights!$C$5+DO692*InputWeights!$C$9+DP692*InputWeights!$C$14</f>
        <v>12.9</v>
      </c>
      <c r="DS692">
        <f>((_xlfn.RANK.EQ(DR692,$DR$2:$DR$1000,0))/(COUNT(DR$2:$DR$1000)))*100</f>
        <v>95.511921458625523</v>
      </c>
      <c r="DT692">
        <f t="shared" si="76"/>
        <v>0</v>
      </c>
    </row>
    <row r="693" spans="1:124" x14ac:dyDescent="0.25">
      <c r="A693" t="s">
        <v>2258</v>
      </c>
      <c r="B693" t="s">
        <v>108</v>
      </c>
      <c r="C693" t="s">
        <v>109</v>
      </c>
      <c r="D693" t="s">
        <v>397</v>
      </c>
      <c r="E693" t="s">
        <v>411</v>
      </c>
      <c r="F693">
        <v>9926</v>
      </c>
      <c r="G693">
        <v>1</v>
      </c>
      <c r="H693">
        <v>0</v>
      </c>
      <c r="I693">
        <v>0</v>
      </c>
      <c r="J693">
        <v>0</v>
      </c>
      <c r="K693" t="s">
        <v>183</v>
      </c>
      <c r="L693" t="s">
        <v>114</v>
      </c>
      <c r="M693">
        <v>24</v>
      </c>
      <c r="N693" t="s">
        <v>358</v>
      </c>
      <c r="O693">
        <v>2</v>
      </c>
      <c r="Q693" t="s">
        <v>117</v>
      </c>
      <c r="R693">
        <v>0</v>
      </c>
      <c r="T693">
        <v>134</v>
      </c>
      <c r="V693">
        <v>3883</v>
      </c>
      <c r="W693" t="s">
        <v>116</v>
      </c>
      <c r="X693" t="s">
        <v>117</v>
      </c>
      <c r="Y693" t="s">
        <v>1024</v>
      </c>
      <c r="AA693" t="s">
        <v>133</v>
      </c>
      <c r="AC693" t="s">
        <v>2259</v>
      </c>
      <c r="AD693" t="s">
        <v>2260</v>
      </c>
      <c r="AF693" t="s">
        <v>124</v>
      </c>
      <c r="AG693" t="s">
        <v>112</v>
      </c>
      <c r="AH693" t="s">
        <v>124</v>
      </c>
      <c r="AI693" t="s">
        <v>112</v>
      </c>
      <c r="AJ693" t="s">
        <v>112</v>
      </c>
      <c r="AK693" t="s">
        <v>112</v>
      </c>
      <c r="AL693" t="s">
        <v>416</v>
      </c>
      <c r="AM693" t="s">
        <v>416</v>
      </c>
      <c r="AO693">
        <v>5444</v>
      </c>
      <c r="AP693">
        <v>102264</v>
      </c>
      <c r="AQ693">
        <v>12800</v>
      </c>
      <c r="AR693" t="s">
        <v>110</v>
      </c>
      <c r="AS693">
        <v>0</v>
      </c>
      <c r="AT693">
        <v>9926</v>
      </c>
      <c r="AU693">
        <v>0</v>
      </c>
      <c r="AV693">
        <v>9926</v>
      </c>
      <c r="BB693" t="s">
        <v>129</v>
      </c>
      <c r="BC693" t="s">
        <v>247</v>
      </c>
      <c r="BD693">
        <v>0</v>
      </c>
      <c r="BE693" t="s">
        <v>131</v>
      </c>
      <c r="BF693">
        <v>0</v>
      </c>
      <c r="BG693">
        <v>0</v>
      </c>
      <c r="BH693">
        <v>0</v>
      </c>
      <c r="BK693" t="s">
        <v>112</v>
      </c>
      <c r="BN693" t="s">
        <v>133</v>
      </c>
      <c r="BR693" t="s">
        <v>133</v>
      </c>
      <c r="BU693" t="s">
        <v>112</v>
      </c>
      <c r="BX693">
        <v>0</v>
      </c>
      <c r="BZ693">
        <v>0</v>
      </c>
      <c r="CA693">
        <v>2</v>
      </c>
      <c r="CB693">
        <v>0</v>
      </c>
      <c r="CC693">
        <v>0</v>
      </c>
      <c r="CE693" t="s">
        <v>117</v>
      </c>
      <c r="CF693" t="s">
        <v>110</v>
      </c>
      <c r="CK693" t="s">
        <v>112</v>
      </c>
      <c r="CL693">
        <v>0</v>
      </c>
      <c r="CM693">
        <v>0</v>
      </c>
      <c r="CP693">
        <v>0</v>
      </c>
      <c r="CQ693" t="s">
        <v>417</v>
      </c>
      <c r="CS693" t="s">
        <v>418</v>
      </c>
      <c r="CT693" t="s">
        <v>418</v>
      </c>
      <c r="CU693">
        <v>5</v>
      </c>
      <c r="CV693" t="s">
        <v>2261</v>
      </c>
      <c r="CW693" t="s">
        <v>2261</v>
      </c>
      <c r="CX693">
        <v>5</v>
      </c>
      <c r="CY693">
        <f t="shared" si="70"/>
        <v>2.5</v>
      </c>
      <c r="CZ693">
        <v>0.85150099999999995</v>
      </c>
      <c r="DA693">
        <v>0.62360800000000005</v>
      </c>
      <c r="DB693">
        <f t="shared" si="71"/>
        <v>1</v>
      </c>
      <c r="DF693">
        <v>3883</v>
      </c>
      <c r="DG693">
        <f t="shared" si="72"/>
        <v>3883</v>
      </c>
      <c r="DH693">
        <f t="shared" si="73"/>
        <v>1</v>
      </c>
      <c r="DI693">
        <v>233</v>
      </c>
      <c r="DJ693">
        <f t="shared" si="74"/>
        <v>233</v>
      </c>
      <c r="DK693">
        <f t="shared" si="75"/>
        <v>1</v>
      </c>
      <c r="DN693">
        <f>(DL693*InputWeights!$C$7+DB693*InputWeights!$C$6)</f>
        <v>0.5</v>
      </c>
      <c r="DO693">
        <f>(DD693*InputWeights!$C$12+DE693*InputWeights!$C$10+CU693*InputWeights!$C$11)</f>
        <v>2</v>
      </c>
      <c r="DP693">
        <f>(DC693*InputWeights!$C$18+DK693*InputWeights!$C$16+DH693*InputWeights!$C$15+CY693*InputWeights!$C$17)</f>
        <v>1.35</v>
      </c>
      <c r="DR693">
        <f>DN693*InputWeights!$C$5+DO693*InputWeights!$C$9+DP693*InputWeights!$C$14</f>
        <v>12.9</v>
      </c>
      <c r="DS693">
        <f>((_xlfn.RANK.EQ(DR693,$DR$2:$DR$1000,0))/(COUNT(DR$2:$DR$1000)))*100</f>
        <v>95.511921458625523</v>
      </c>
      <c r="DT693">
        <f t="shared" si="76"/>
        <v>0</v>
      </c>
    </row>
    <row r="694" spans="1:124" x14ac:dyDescent="0.25">
      <c r="A694" t="s">
        <v>2318</v>
      </c>
      <c r="B694" t="s">
        <v>108</v>
      </c>
      <c r="C694" t="s">
        <v>109</v>
      </c>
      <c r="D694" t="s">
        <v>397</v>
      </c>
      <c r="E694" t="s">
        <v>411</v>
      </c>
      <c r="F694">
        <v>5702</v>
      </c>
      <c r="G694">
        <v>1</v>
      </c>
      <c r="H694">
        <v>0</v>
      </c>
      <c r="I694">
        <v>0</v>
      </c>
      <c r="J694">
        <v>0</v>
      </c>
      <c r="K694" t="s">
        <v>183</v>
      </c>
      <c r="L694" t="s">
        <v>114</v>
      </c>
      <c r="M694">
        <v>22</v>
      </c>
      <c r="N694" t="s">
        <v>358</v>
      </c>
      <c r="O694">
        <v>2</v>
      </c>
      <c r="Q694" t="s">
        <v>117</v>
      </c>
      <c r="R694">
        <v>0</v>
      </c>
      <c r="T694">
        <v>262</v>
      </c>
      <c r="V694">
        <v>2461</v>
      </c>
      <c r="W694" t="s">
        <v>116</v>
      </c>
      <c r="X694" t="s">
        <v>117</v>
      </c>
      <c r="Y694" t="s">
        <v>2319</v>
      </c>
      <c r="AA694" t="s">
        <v>133</v>
      </c>
      <c r="AC694" t="s">
        <v>2320</v>
      </c>
      <c r="AD694" t="s">
        <v>2321</v>
      </c>
      <c r="AF694" t="s">
        <v>124</v>
      </c>
      <c r="AG694" t="s">
        <v>112</v>
      </c>
      <c r="AH694" t="s">
        <v>124</v>
      </c>
      <c r="AI694" t="s">
        <v>112</v>
      </c>
      <c r="AJ694" t="s">
        <v>112</v>
      </c>
      <c r="AK694" t="s">
        <v>112</v>
      </c>
      <c r="AL694" t="s">
        <v>416</v>
      </c>
      <c r="AM694" t="s">
        <v>416</v>
      </c>
      <c r="AO694">
        <v>5548</v>
      </c>
      <c r="AP694">
        <v>102264</v>
      </c>
      <c r="AQ694">
        <v>12826</v>
      </c>
      <c r="AR694" t="s">
        <v>110</v>
      </c>
      <c r="AS694">
        <v>0</v>
      </c>
      <c r="AT694">
        <v>5702</v>
      </c>
      <c r="AU694">
        <v>0</v>
      </c>
      <c r="AV694">
        <v>5702</v>
      </c>
      <c r="BB694" t="s">
        <v>129</v>
      </c>
      <c r="BC694" t="s">
        <v>247</v>
      </c>
      <c r="BD694">
        <v>0</v>
      </c>
      <c r="BE694" t="s">
        <v>131</v>
      </c>
      <c r="BF694">
        <v>0</v>
      </c>
      <c r="BG694">
        <v>0</v>
      </c>
      <c r="BH694">
        <v>0</v>
      </c>
      <c r="BK694" t="s">
        <v>112</v>
      </c>
      <c r="BN694" t="s">
        <v>133</v>
      </c>
      <c r="BR694" t="s">
        <v>133</v>
      </c>
      <c r="BU694" t="s">
        <v>153</v>
      </c>
      <c r="BX694">
        <v>0</v>
      </c>
      <c r="BZ694">
        <v>0</v>
      </c>
      <c r="CA694">
        <v>2</v>
      </c>
      <c r="CB694">
        <v>0</v>
      </c>
      <c r="CC694">
        <v>0</v>
      </c>
      <c r="CE694" t="s">
        <v>117</v>
      </c>
      <c r="CF694" t="s">
        <v>110</v>
      </c>
      <c r="CK694" t="s">
        <v>112</v>
      </c>
      <c r="CL694">
        <v>0</v>
      </c>
      <c r="CM694">
        <v>0</v>
      </c>
      <c r="CP694">
        <v>0</v>
      </c>
      <c r="CQ694" t="s">
        <v>417</v>
      </c>
      <c r="CS694" t="s">
        <v>418</v>
      </c>
      <c r="CT694" t="s">
        <v>418</v>
      </c>
      <c r="CU694">
        <v>5</v>
      </c>
      <c r="CV694" t="s">
        <v>2322</v>
      </c>
      <c r="CW694" t="s">
        <v>2322</v>
      </c>
      <c r="CX694">
        <v>5</v>
      </c>
      <c r="CY694">
        <f t="shared" si="70"/>
        <v>2.5</v>
      </c>
      <c r="CZ694">
        <v>0.64288299999999998</v>
      </c>
      <c r="DA694">
        <v>0.48284899999999997</v>
      </c>
      <c r="DB694">
        <f t="shared" si="71"/>
        <v>1</v>
      </c>
      <c r="DF694">
        <v>2461</v>
      </c>
      <c r="DG694">
        <f t="shared" si="72"/>
        <v>2461</v>
      </c>
      <c r="DH694">
        <f t="shared" si="73"/>
        <v>1</v>
      </c>
      <c r="DI694">
        <v>147</v>
      </c>
      <c r="DJ694">
        <f t="shared" si="74"/>
        <v>147</v>
      </c>
      <c r="DK694">
        <f t="shared" si="75"/>
        <v>1</v>
      </c>
      <c r="DN694">
        <f>(DL694*InputWeights!$C$7+DB694*InputWeights!$C$6)</f>
        <v>0.5</v>
      </c>
      <c r="DO694">
        <f>(DD694*InputWeights!$C$12+DE694*InputWeights!$C$10+CU694*InputWeights!$C$11)</f>
        <v>2</v>
      </c>
      <c r="DP694">
        <f>(DC694*InputWeights!$C$18+DK694*InputWeights!$C$16+DH694*InputWeights!$C$15+CY694*InputWeights!$C$17)</f>
        <v>1.35</v>
      </c>
      <c r="DR694">
        <f>DN694*InputWeights!$C$5+DO694*InputWeights!$C$9+DP694*InputWeights!$C$14</f>
        <v>12.9</v>
      </c>
      <c r="DS694">
        <f>((_xlfn.RANK.EQ(DR694,$DR$2:$DR$1000,0))/(COUNT(DR$2:$DR$1000)))*100</f>
        <v>95.511921458625523</v>
      </c>
      <c r="DT694">
        <f t="shared" si="76"/>
        <v>0</v>
      </c>
    </row>
    <row r="695" spans="1:124" x14ac:dyDescent="0.25">
      <c r="A695" t="s">
        <v>2318</v>
      </c>
      <c r="B695" t="s">
        <v>108</v>
      </c>
      <c r="C695" t="s">
        <v>109</v>
      </c>
      <c r="D695" t="s">
        <v>397</v>
      </c>
      <c r="E695" t="s">
        <v>802</v>
      </c>
      <c r="F695">
        <v>4171</v>
      </c>
      <c r="G695">
        <v>2</v>
      </c>
      <c r="H695">
        <v>0</v>
      </c>
      <c r="I695">
        <v>0</v>
      </c>
      <c r="J695">
        <v>0</v>
      </c>
      <c r="K695" t="s">
        <v>183</v>
      </c>
      <c r="L695" t="s">
        <v>114</v>
      </c>
      <c r="M695">
        <v>30</v>
      </c>
      <c r="N695" t="s">
        <v>2236</v>
      </c>
      <c r="O695">
        <v>2</v>
      </c>
      <c r="Q695" t="s">
        <v>117</v>
      </c>
      <c r="R695">
        <v>0</v>
      </c>
      <c r="T695">
        <v>366</v>
      </c>
      <c r="V695">
        <v>2461</v>
      </c>
      <c r="W695" t="s">
        <v>116</v>
      </c>
      <c r="X695" t="s">
        <v>117</v>
      </c>
      <c r="Y695" t="s">
        <v>2321</v>
      </c>
      <c r="AA695" t="s">
        <v>133</v>
      </c>
      <c r="AC695" t="s">
        <v>2319</v>
      </c>
      <c r="AD695" t="s">
        <v>1907</v>
      </c>
      <c r="AF695" t="s">
        <v>124</v>
      </c>
      <c r="AG695" t="s">
        <v>112</v>
      </c>
      <c r="AH695" t="s">
        <v>124</v>
      </c>
      <c r="AI695" t="s">
        <v>112</v>
      </c>
      <c r="AJ695" t="s">
        <v>112</v>
      </c>
      <c r="AK695" t="s">
        <v>112</v>
      </c>
      <c r="AL695" t="s">
        <v>416</v>
      </c>
      <c r="AM695" t="s">
        <v>416</v>
      </c>
      <c r="AO695">
        <v>5549</v>
      </c>
      <c r="AP695">
        <v>102264</v>
      </c>
      <c r="AQ695">
        <v>12826</v>
      </c>
      <c r="AR695" t="s">
        <v>110</v>
      </c>
      <c r="AS695">
        <v>5702</v>
      </c>
      <c r="AT695">
        <v>9873</v>
      </c>
      <c r="AU695">
        <v>5702</v>
      </c>
      <c r="AV695">
        <v>9873</v>
      </c>
      <c r="BB695" t="s">
        <v>129</v>
      </c>
      <c r="BC695" t="s">
        <v>247</v>
      </c>
      <c r="BD695">
        <v>0</v>
      </c>
      <c r="BE695" t="s">
        <v>131</v>
      </c>
      <c r="BF695">
        <v>0</v>
      </c>
      <c r="BG695">
        <v>0</v>
      </c>
      <c r="BH695">
        <v>0</v>
      </c>
      <c r="BK695" t="s">
        <v>112</v>
      </c>
      <c r="BN695" t="s">
        <v>133</v>
      </c>
      <c r="BR695" t="s">
        <v>133</v>
      </c>
      <c r="BU695" t="s">
        <v>153</v>
      </c>
      <c r="BX695">
        <v>0</v>
      </c>
      <c r="BZ695">
        <v>0</v>
      </c>
      <c r="CA695">
        <v>4</v>
      </c>
      <c r="CB695">
        <v>0</v>
      </c>
      <c r="CC695">
        <v>0</v>
      </c>
      <c r="CE695" t="s">
        <v>117</v>
      </c>
      <c r="CF695" t="s">
        <v>110</v>
      </c>
      <c r="CK695" t="s">
        <v>112</v>
      </c>
      <c r="CL695">
        <v>0</v>
      </c>
      <c r="CM695">
        <v>0</v>
      </c>
      <c r="CP695">
        <v>0</v>
      </c>
      <c r="CQ695" t="s">
        <v>417</v>
      </c>
      <c r="CS695" t="s">
        <v>418</v>
      </c>
      <c r="CT695" t="s">
        <v>418</v>
      </c>
      <c r="CU695">
        <v>5</v>
      </c>
      <c r="CV695" t="s">
        <v>2323</v>
      </c>
      <c r="CW695" t="s">
        <v>2323</v>
      </c>
      <c r="CX695">
        <v>5</v>
      </c>
      <c r="CY695">
        <f t="shared" si="70"/>
        <v>2.5</v>
      </c>
      <c r="CZ695">
        <v>4.1890299999999998</v>
      </c>
      <c r="DA695">
        <v>2.1884899999999998</v>
      </c>
      <c r="DB695">
        <f t="shared" si="71"/>
        <v>1</v>
      </c>
      <c r="DF695">
        <v>2461</v>
      </c>
      <c r="DG695">
        <f t="shared" si="72"/>
        <v>2461</v>
      </c>
      <c r="DH695">
        <f t="shared" si="73"/>
        <v>1</v>
      </c>
      <c r="DI695">
        <v>147</v>
      </c>
      <c r="DJ695">
        <f t="shared" si="74"/>
        <v>147</v>
      </c>
      <c r="DK695">
        <f t="shared" si="75"/>
        <v>1</v>
      </c>
      <c r="DN695">
        <f>(DL695*InputWeights!$C$7+DB695*InputWeights!$C$6)</f>
        <v>0.5</v>
      </c>
      <c r="DO695">
        <f>(DD695*InputWeights!$C$12+DE695*InputWeights!$C$10+CU695*InputWeights!$C$11)</f>
        <v>2</v>
      </c>
      <c r="DP695">
        <f>(DC695*InputWeights!$C$18+DK695*InputWeights!$C$16+DH695*InputWeights!$C$15+CY695*InputWeights!$C$17)</f>
        <v>1.35</v>
      </c>
      <c r="DR695">
        <f>DN695*InputWeights!$C$5+DO695*InputWeights!$C$9+DP695*InputWeights!$C$14</f>
        <v>12.9</v>
      </c>
      <c r="DS695">
        <f>((_xlfn.RANK.EQ(DR695,$DR$2:$DR$1000,0))/(COUNT(DR$2:$DR$1000)))*100</f>
        <v>95.511921458625523</v>
      </c>
      <c r="DT695">
        <f t="shared" si="76"/>
        <v>0</v>
      </c>
    </row>
    <row r="696" spans="1:124" x14ac:dyDescent="0.25">
      <c r="A696" t="s">
        <v>2374</v>
      </c>
      <c r="B696" t="s">
        <v>108</v>
      </c>
      <c r="C696" t="s">
        <v>109</v>
      </c>
      <c r="D696" t="s">
        <v>397</v>
      </c>
      <c r="E696" t="s">
        <v>411</v>
      </c>
      <c r="F696">
        <v>6019</v>
      </c>
      <c r="G696">
        <v>1</v>
      </c>
      <c r="H696">
        <v>0</v>
      </c>
      <c r="I696">
        <v>0</v>
      </c>
      <c r="J696">
        <v>0</v>
      </c>
      <c r="K696" t="s">
        <v>183</v>
      </c>
      <c r="L696" t="s">
        <v>114</v>
      </c>
      <c r="M696">
        <v>24</v>
      </c>
      <c r="N696" t="s">
        <v>358</v>
      </c>
      <c r="O696">
        <v>2</v>
      </c>
      <c r="Q696" t="s">
        <v>117</v>
      </c>
      <c r="R696">
        <v>0</v>
      </c>
      <c r="T696">
        <v>149</v>
      </c>
      <c r="V696">
        <v>3583</v>
      </c>
      <c r="W696" t="s">
        <v>116</v>
      </c>
      <c r="X696" t="s">
        <v>117</v>
      </c>
      <c r="Y696" t="s">
        <v>2375</v>
      </c>
      <c r="AA696" t="s">
        <v>133</v>
      </c>
      <c r="AC696" t="s">
        <v>2376</v>
      </c>
      <c r="AD696" t="s">
        <v>2377</v>
      </c>
      <c r="AF696" t="s">
        <v>124</v>
      </c>
      <c r="AG696" t="s">
        <v>112</v>
      </c>
      <c r="AH696" t="s">
        <v>124</v>
      </c>
      <c r="AI696" t="s">
        <v>112</v>
      </c>
      <c r="AJ696" t="s">
        <v>112</v>
      </c>
      <c r="AK696" t="s">
        <v>112</v>
      </c>
      <c r="AL696" t="s">
        <v>416</v>
      </c>
      <c r="AM696" t="s">
        <v>416</v>
      </c>
      <c r="AO696">
        <v>5707</v>
      </c>
      <c r="AP696">
        <v>102264</v>
      </c>
      <c r="AQ696">
        <v>12874</v>
      </c>
      <c r="AR696" t="s">
        <v>110</v>
      </c>
      <c r="AS696">
        <v>0</v>
      </c>
      <c r="AT696">
        <v>6019</v>
      </c>
      <c r="AU696">
        <v>0</v>
      </c>
      <c r="AV696">
        <v>6019</v>
      </c>
      <c r="BB696" t="s">
        <v>129</v>
      </c>
      <c r="BC696" t="s">
        <v>247</v>
      </c>
      <c r="BD696">
        <v>0</v>
      </c>
      <c r="BE696" t="s">
        <v>131</v>
      </c>
      <c r="BF696">
        <v>0</v>
      </c>
      <c r="BG696">
        <v>0</v>
      </c>
      <c r="BH696">
        <v>0</v>
      </c>
      <c r="BK696" t="s">
        <v>112</v>
      </c>
      <c r="BN696" t="s">
        <v>133</v>
      </c>
      <c r="BR696" t="s">
        <v>133</v>
      </c>
      <c r="BU696" t="s">
        <v>112</v>
      </c>
      <c r="BX696">
        <v>0</v>
      </c>
      <c r="BZ696">
        <v>0</v>
      </c>
      <c r="CA696">
        <v>2</v>
      </c>
      <c r="CB696">
        <v>0</v>
      </c>
      <c r="CC696">
        <v>0</v>
      </c>
      <c r="CE696" t="s">
        <v>117</v>
      </c>
      <c r="CF696" t="s">
        <v>110</v>
      </c>
      <c r="CK696" t="s">
        <v>112</v>
      </c>
      <c r="CL696">
        <v>0</v>
      </c>
      <c r="CM696">
        <v>0</v>
      </c>
      <c r="CP696">
        <v>0</v>
      </c>
      <c r="CQ696" t="s">
        <v>417</v>
      </c>
      <c r="CS696" t="s">
        <v>418</v>
      </c>
      <c r="CT696" t="s">
        <v>418</v>
      </c>
      <c r="CU696">
        <v>5</v>
      </c>
      <c r="CV696" t="s">
        <v>2378</v>
      </c>
      <c r="CW696" t="s">
        <v>2378</v>
      </c>
      <c r="CX696">
        <v>5</v>
      </c>
      <c r="CY696">
        <f t="shared" si="70"/>
        <v>2.5</v>
      </c>
      <c r="CZ696">
        <v>1.2091700000000001</v>
      </c>
      <c r="DA696">
        <v>0.70268900000000001</v>
      </c>
      <c r="DB696">
        <f t="shared" si="71"/>
        <v>1</v>
      </c>
      <c r="DF696">
        <v>3583</v>
      </c>
      <c r="DG696">
        <f t="shared" si="72"/>
        <v>3583</v>
      </c>
      <c r="DH696">
        <f t="shared" si="73"/>
        <v>1</v>
      </c>
      <c r="DI696">
        <v>55</v>
      </c>
      <c r="DJ696">
        <f t="shared" si="74"/>
        <v>55</v>
      </c>
      <c r="DK696">
        <f t="shared" si="75"/>
        <v>1</v>
      </c>
      <c r="DN696">
        <f>(DL696*InputWeights!$C$7+DB696*InputWeights!$C$6)</f>
        <v>0.5</v>
      </c>
      <c r="DO696">
        <f>(DD696*InputWeights!$C$12+DE696*InputWeights!$C$10+CU696*InputWeights!$C$11)</f>
        <v>2</v>
      </c>
      <c r="DP696">
        <f>(DC696*InputWeights!$C$18+DK696*InputWeights!$C$16+DH696*InputWeights!$C$15+CY696*InputWeights!$C$17)</f>
        <v>1.35</v>
      </c>
      <c r="DR696">
        <f>DN696*InputWeights!$C$5+DO696*InputWeights!$C$9+DP696*InputWeights!$C$14</f>
        <v>12.9</v>
      </c>
      <c r="DS696">
        <f>((_xlfn.RANK.EQ(DR696,$DR$2:$DR$1000,0))/(COUNT(DR$2:$DR$1000)))*100</f>
        <v>95.511921458625523</v>
      </c>
      <c r="DT696">
        <f t="shared" si="76"/>
        <v>0</v>
      </c>
    </row>
    <row r="697" spans="1:124" x14ac:dyDescent="0.25">
      <c r="A697" t="s">
        <v>2374</v>
      </c>
      <c r="B697" t="s">
        <v>108</v>
      </c>
      <c r="C697" t="s">
        <v>109</v>
      </c>
      <c r="D697" t="s">
        <v>397</v>
      </c>
      <c r="E697" t="s">
        <v>802</v>
      </c>
      <c r="F697">
        <v>7022</v>
      </c>
      <c r="G697">
        <v>3</v>
      </c>
      <c r="H697">
        <v>0</v>
      </c>
      <c r="I697">
        <v>0</v>
      </c>
      <c r="J697">
        <v>0</v>
      </c>
      <c r="K697" t="s">
        <v>183</v>
      </c>
      <c r="L697" t="s">
        <v>114</v>
      </c>
      <c r="M697">
        <v>40</v>
      </c>
      <c r="N697" t="s">
        <v>358</v>
      </c>
      <c r="O697">
        <v>2</v>
      </c>
      <c r="Q697" t="s">
        <v>117</v>
      </c>
      <c r="R697">
        <v>0</v>
      </c>
      <c r="T697">
        <v>218</v>
      </c>
      <c r="V697">
        <v>3583</v>
      </c>
      <c r="W697" t="s">
        <v>116</v>
      </c>
      <c r="X697" t="s">
        <v>117</v>
      </c>
      <c r="Y697" t="s">
        <v>2380</v>
      </c>
      <c r="AA697" t="s">
        <v>133</v>
      </c>
      <c r="AC697" t="s">
        <v>2375</v>
      </c>
      <c r="AD697" t="s">
        <v>2382</v>
      </c>
      <c r="AF697" t="s">
        <v>124</v>
      </c>
      <c r="AG697" t="s">
        <v>112</v>
      </c>
      <c r="AH697" t="s">
        <v>124</v>
      </c>
      <c r="AI697" t="s">
        <v>112</v>
      </c>
      <c r="AJ697" t="s">
        <v>112</v>
      </c>
      <c r="AK697" t="s">
        <v>112</v>
      </c>
      <c r="AL697" t="s">
        <v>1516</v>
      </c>
      <c r="AM697" t="s">
        <v>416</v>
      </c>
      <c r="AO697">
        <v>5709</v>
      </c>
      <c r="AP697">
        <v>102264</v>
      </c>
      <c r="AQ697">
        <v>12874</v>
      </c>
      <c r="AR697" t="s">
        <v>110</v>
      </c>
      <c r="AS697">
        <v>6335</v>
      </c>
      <c r="AT697">
        <v>13357</v>
      </c>
      <c r="AU697">
        <v>6335</v>
      </c>
      <c r="AV697">
        <v>13357</v>
      </c>
      <c r="BB697" t="s">
        <v>129</v>
      </c>
      <c r="BC697" t="s">
        <v>247</v>
      </c>
      <c r="BD697">
        <v>0</v>
      </c>
      <c r="BE697" t="s">
        <v>131</v>
      </c>
      <c r="BF697">
        <v>0</v>
      </c>
      <c r="BG697">
        <v>0</v>
      </c>
      <c r="BH697">
        <v>0</v>
      </c>
      <c r="BK697" t="s">
        <v>112</v>
      </c>
      <c r="BN697" t="s">
        <v>133</v>
      </c>
      <c r="BR697" t="s">
        <v>133</v>
      </c>
      <c r="BU697" t="s">
        <v>112</v>
      </c>
      <c r="BX697">
        <v>0</v>
      </c>
      <c r="BZ697">
        <v>0</v>
      </c>
      <c r="CA697">
        <v>4</v>
      </c>
      <c r="CB697">
        <v>0</v>
      </c>
      <c r="CC697">
        <v>0</v>
      </c>
      <c r="CE697" t="s">
        <v>117</v>
      </c>
      <c r="CF697" t="s">
        <v>110</v>
      </c>
      <c r="CK697" t="s">
        <v>112</v>
      </c>
      <c r="CL697">
        <v>0</v>
      </c>
      <c r="CM697">
        <v>0</v>
      </c>
      <c r="CP697">
        <v>0</v>
      </c>
      <c r="CQ697" t="s">
        <v>417</v>
      </c>
      <c r="CS697" t="s">
        <v>418</v>
      </c>
      <c r="CT697" t="s">
        <v>418</v>
      </c>
      <c r="CU697">
        <v>5</v>
      </c>
      <c r="CV697" t="s">
        <v>2383</v>
      </c>
      <c r="CW697" t="s">
        <v>2383</v>
      </c>
      <c r="CX697">
        <v>5</v>
      </c>
      <c r="CY697">
        <f t="shared" si="70"/>
        <v>2.5</v>
      </c>
      <c r="CZ697">
        <v>2.8684699999999999</v>
      </c>
      <c r="DA697">
        <v>1.5828199999999999</v>
      </c>
      <c r="DB697">
        <f t="shared" si="71"/>
        <v>1</v>
      </c>
      <c r="DF697">
        <v>3583</v>
      </c>
      <c r="DG697">
        <f t="shared" si="72"/>
        <v>3583</v>
      </c>
      <c r="DH697">
        <f t="shared" si="73"/>
        <v>1</v>
      </c>
      <c r="DI697">
        <v>55</v>
      </c>
      <c r="DJ697">
        <f t="shared" si="74"/>
        <v>55</v>
      </c>
      <c r="DK697">
        <f t="shared" si="75"/>
        <v>1</v>
      </c>
      <c r="DN697">
        <f>(DL697*InputWeights!$C$7+DB697*InputWeights!$C$6)</f>
        <v>0.5</v>
      </c>
      <c r="DO697">
        <f>(DD697*InputWeights!$C$12+DE697*InputWeights!$C$10+CU697*InputWeights!$C$11)</f>
        <v>2</v>
      </c>
      <c r="DP697">
        <f>(DC697*InputWeights!$C$18+DK697*InputWeights!$C$16+DH697*InputWeights!$C$15+CY697*InputWeights!$C$17)</f>
        <v>1.35</v>
      </c>
      <c r="DR697">
        <f>DN697*InputWeights!$C$5+DO697*InputWeights!$C$9+DP697*InputWeights!$C$14</f>
        <v>12.9</v>
      </c>
      <c r="DS697">
        <f>((_xlfn.RANK.EQ(DR697,$DR$2:$DR$1000,0))/(COUNT(DR$2:$DR$1000)))*100</f>
        <v>95.511921458625523</v>
      </c>
      <c r="DT697">
        <f t="shared" si="76"/>
        <v>0</v>
      </c>
    </row>
    <row r="698" spans="1:124" x14ac:dyDescent="0.25">
      <c r="A698" t="s">
        <v>2481</v>
      </c>
      <c r="B698" t="s">
        <v>108</v>
      </c>
      <c r="C698" t="s">
        <v>109</v>
      </c>
      <c r="D698" t="s">
        <v>397</v>
      </c>
      <c r="E698" t="s">
        <v>411</v>
      </c>
      <c r="F698">
        <v>3643</v>
      </c>
      <c r="G698">
        <v>1</v>
      </c>
      <c r="H698">
        <v>0</v>
      </c>
      <c r="I698">
        <v>0</v>
      </c>
      <c r="J698">
        <v>0</v>
      </c>
      <c r="K698" t="s">
        <v>183</v>
      </c>
      <c r="L698" t="s">
        <v>114</v>
      </c>
      <c r="M698">
        <v>24</v>
      </c>
      <c r="N698" t="s">
        <v>2236</v>
      </c>
      <c r="O698">
        <v>2</v>
      </c>
      <c r="Q698" t="s">
        <v>117</v>
      </c>
      <c r="R698">
        <v>0</v>
      </c>
      <c r="T698">
        <v>343</v>
      </c>
      <c r="V698">
        <v>1314</v>
      </c>
      <c r="W698" t="s">
        <v>116</v>
      </c>
      <c r="X698" t="s">
        <v>117</v>
      </c>
      <c r="Y698" t="s">
        <v>673</v>
      </c>
      <c r="AA698" t="s">
        <v>133</v>
      </c>
      <c r="AC698" t="s">
        <v>2482</v>
      </c>
      <c r="AD698" t="s">
        <v>2483</v>
      </c>
      <c r="AF698" t="s">
        <v>124</v>
      </c>
      <c r="AG698" t="s">
        <v>112</v>
      </c>
      <c r="AH698" t="s">
        <v>124</v>
      </c>
      <c r="AI698" t="s">
        <v>112</v>
      </c>
      <c r="AJ698" t="s">
        <v>112</v>
      </c>
      <c r="AK698" t="s">
        <v>112</v>
      </c>
      <c r="AL698" t="s">
        <v>416</v>
      </c>
      <c r="AM698" t="s">
        <v>416</v>
      </c>
      <c r="AO698">
        <v>5890</v>
      </c>
      <c r="AP698">
        <v>102264</v>
      </c>
      <c r="AQ698">
        <v>12933</v>
      </c>
      <c r="AR698" t="s">
        <v>110</v>
      </c>
      <c r="AS698">
        <v>0</v>
      </c>
      <c r="AT698">
        <v>3643</v>
      </c>
      <c r="AU698">
        <v>0</v>
      </c>
      <c r="AV698">
        <v>3643</v>
      </c>
      <c r="BB698" t="s">
        <v>129</v>
      </c>
      <c r="BC698" t="s">
        <v>247</v>
      </c>
      <c r="BD698">
        <v>0</v>
      </c>
      <c r="BE698" t="s">
        <v>131</v>
      </c>
      <c r="BF698">
        <v>0</v>
      </c>
      <c r="BG698">
        <v>0</v>
      </c>
      <c r="BH698">
        <v>0</v>
      </c>
      <c r="BK698" t="s">
        <v>112</v>
      </c>
      <c r="BN698" t="s">
        <v>133</v>
      </c>
      <c r="BR698" t="s">
        <v>133</v>
      </c>
      <c r="BU698" t="s">
        <v>112</v>
      </c>
      <c r="BX698">
        <v>0</v>
      </c>
      <c r="BZ698">
        <v>0</v>
      </c>
      <c r="CA698">
        <v>4</v>
      </c>
      <c r="CB698">
        <v>0</v>
      </c>
      <c r="CC698">
        <v>0</v>
      </c>
      <c r="CE698" t="s">
        <v>117</v>
      </c>
      <c r="CF698" t="s">
        <v>110</v>
      </c>
      <c r="CK698" t="s">
        <v>112</v>
      </c>
      <c r="CL698">
        <v>0</v>
      </c>
      <c r="CM698">
        <v>0</v>
      </c>
      <c r="CP698">
        <v>0</v>
      </c>
      <c r="CQ698" t="s">
        <v>417</v>
      </c>
      <c r="CS698" t="s">
        <v>418</v>
      </c>
      <c r="CT698" t="s">
        <v>418</v>
      </c>
      <c r="CU698">
        <v>5</v>
      </c>
      <c r="CV698" t="s">
        <v>2484</v>
      </c>
      <c r="CW698" t="s">
        <v>2484</v>
      </c>
      <c r="CX698">
        <v>5</v>
      </c>
      <c r="CY698">
        <f t="shared" si="70"/>
        <v>2.5</v>
      </c>
      <c r="CZ698">
        <v>3.7133799999999999</v>
      </c>
      <c r="DA698">
        <v>1.92259</v>
      </c>
      <c r="DB698">
        <f t="shared" si="71"/>
        <v>1</v>
      </c>
      <c r="DF698">
        <v>1314</v>
      </c>
      <c r="DG698">
        <f t="shared" si="72"/>
        <v>1314</v>
      </c>
      <c r="DH698">
        <f t="shared" si="73"/>
        <v>1</v>
      </c>
      <c r="DI698">
        <v>60</v>
      </c>
      <c r="DJ698">
        <f t="shared" si="74"/>
        <v>60</v>
      </c>
      <c r="DK698">
        <f t="shared" si="75"/>
        <v>1</v>
      </c>
      <c r="DN698">
        <f>(DL698*InputWeights!$C$7+DB698*InputWeights!$C$6)</f>
        <v>0.5</v>
      </c>
      <c r="DO698">
        <f>(DD698*InputWeights!$C$12+DE698*InputWeights!$C$10+CU698*InputWeights!$C$11)</f>
        <v>2</v>
      </c>
      <c r="DP698">
        <f>(DC698*InputWeights!$C$18+DK698*InputWeights!$C$16+DH698*InputWeights!$C$15+CY698*InputWeights!$C$17)</f>
        <v>1.35</v>
      </c>
      <c r="DR698">
        <f>DN698*InputWeights!$C$5+DO698*InputWeights!$C$9+DP698*InputWeights!$C$14</f>
        <v>12.9</v>
      </c>
      <c r="DS698">
        <f>((_xlfn.RANK.EQ(DR698,$DR$2:$DR$1000,0))/(COUNT(DR$2:$DR$1000)))*100</f>
        <v>95.511921458625523</v>
      </c>
      <c r="DT698">
        <f t="shared" si="76"/>
        <v>0</v>
      </c>
    </row>
    <row r="699" spans="1:124" x14ac:dyDescent="0.25">
      <c r="A699" t="s">
        <v>2531</v>
      </c>
      <c r="B699" t="s">
        <v>108</v>
      </c>
      <c r="C699" t="s">
        <v>109</v>
      </c>
      <c r="D699" t="s">
        <v>397</v>
      </c>
      <c r="E699" t="s">
        <v>333</v>
      </c>
      <c r="F699">
        <v>1478</v>
      </c>
      <c r="G699">
        <v>3</v>
      </c>
      <c r="H699">
        <v>0</v>
      </c>
      <c r="I699">
        <v>0</v>
      </c>
      <c r="J699">
        <v>0</v>
      </c>
      <c r="K699" t="s">
        <v>183</v>
      </c>
      <c r="L699" t="s">
        <v>114</v>
      </c>
      <c r="M699">
        <v>28</v>
      </c>
      <c r="N699" t="s">
        <v>358</v>
      </c>
      <c r="O699">
        <v>2</v>
      </c>
      <c r="Q699" t="s">
        <v>117</v>
      </c>
      <c r="R699">
        <v>0</v>
      </c>
      <c r="T699">
        <v>169</v>
      </c>
      <c r="V699">
        <v>1846</v>
      </c>
      <c r="W699" t="s">
        <v>116</v>
      </c>
      <c r="X699" t="s">
        <v>117</v>
      </c>
      <c r="Y699" t="s">
        <v>2532</v>
      </c>
      <c r="AA699" t="s">
        <v>133</v>
      </c>
      <c r="AC699" t="s">
        <v>2533</v>
      </c>
      <c r="AD699" t="s">
        <v>2534</v>
      </c>
      <c r="AF699" t="s">
        <v>124</v>
      </c>
      <c r="AG699" t="s">
        <v>112</v>
      </c>
      <c r="AH699" t="s">
        <v>124</v>
      </c>
      <c r="AI699" t="s">
        <v>112</v>
      </c>
      <c r="AJ699" t="s">
        <v>112</v>
      </c>
      <c r="AK699" t="s">
        <v>112</v>
      </c>
      <c r="AL699" t="s">
        <v>416</v>
      </c>
      <c r="AM699" t="s">
        <v>416</v>
      </c>
      <c r="AO699">
        <v>6003</v>
      </c>
      <c r="AP699">
        <v>102264</v>
      </c>
      <c r="AQ699">
        <v>12974</v>
      </c>
      <c r="AR699" t="s">
        <v>110</v>
      </c>
      <c r="AS699">
        <v>5332</v>
      </c>
      <c r="AT699">
        <v>6810</v>
      </c>
      <c r="AU699">
        <v>5332</v>
      </c>
      <c r="AV699">
        <v>6810</v>
      </c>
      <c r="BB699" t="s">
        <v>129</v>
      </c>
      <c r="BC699" t="s">
        <v>247</v>
      </c>
      <c r="BD699">
        <v>0</v>
      </c>
      <c r="BE699" t="s">
        <v>131</v>
      </c>
      <c r="BF699">
        <v>0</v>
      </c>
      <c r="BG699">
        <v>0</v>
      </c>
      <c r="BH699">
        <v>0</v>
      </c>
      <c r="BK699" t="s">
        <v>112</v>
      </c>
      <c r="BN699" t="s">
        <v>133</v>
      </c>
      <c r="BR699" t="s">
        <v>133</v>
      </c>
      <c r="BU699" t="s">
        <v>153</v>
      </c>
      <c r="BX699">
        <v>0</v>
      </c>
      <c r="BZ699">
        <v>0</v>
      </c>
      <c r="CA699">
        <v>2</v>
      </c>
      <c r="CB699">
        <v>0</v>
      </c>
      <c r="CC699">
        <v>0</v>
      </c>
      <c r="CE699" t="s">
        <v>117</v>
      </c>
      <c r="CF699" t="s">
        <v>110</v>
      </c>
      <c r="CK699" t="s">
        <v>112</v>
      </c>
      <c r="CL699">
        <v>0</v>
      </c>
      <c r="CM699">
        <v>0</v>
      </c>
      <c r="CP699">
        <v>0</v>
      </c>
      <c r="CQ699" t="s">
        <v>417</v>
      </c>
      <c r="CS699" t="s">
        <v>418</v>
      </c>
      <c r="CT699" t="s">
        <v>418</v>
      </c>
      <c r="CU699">
        <v>5</v>
      </c>
      <c r="CV699" t="s">
        <v>2535</v>
      </c>
      <c r="CW699" t="s">
        <v>2535</v>
      </c>
      <c r="CX699">
        <v>5</v>
      </c>
      <c r="CY699">
        <f t="shared" si="70"/>
        <v>2.5</v>
      </c>
      <c r="CZ699">
        <v>0.59204100000000004</v>
      </c>
      <c r="DA699">
        <v>0.59204100000000004</v>
      </c>
      <c r="DB699">
        <f t="shared" si="71"/>
        <v>1</v>
      </c>
      <c r="DF699">
        <v>1846</v>
      </c>
      <c r="DG699">
        <f t="shared" si="72"/>
        <v>1846</v>
      </c>
      <c r="DH699">
        <f t="shared" si="73"/>
        <v>1</v>
      </c>
      <c r="DI699">
        <v>25</v>
      </c>
      <c r="DJ699">
        <f t="shared" si="74"/>
        <v>25</v>
      </c>
      <c r="DK699">
        <f t="shared" si="75"/>
        <v>1</v>
      </c>
      <c r="DN699">
        <f>(DL699*InputWeights!$C$7+DB699*InputWeights!$C$6)</f>
        <v>0.5</v>
      </c>
      <c r="DO699">
        <f>(DD699*InputWeights!$C$12+DE699*InputWeights!$C$10+CU699*InputWeights!$C$11)</f>
        <v>2</v>
      </c>
      <c r="DP699">
        <f>(DC699*InputWeights!$C$18+DK699*InputWeights!$C$16+DH699*InputWeights!$C$15+CY699*InputWeights!$C$17)</f>
        <v>1.35</v>
      </c>
      <c r="DR699">
        <f>DN699*InputWeights!$C$5+DO699*InputWeights!$C$9+DP699*InputWeights!$C$14</f>
        <v>12.9</v>
      </c>
      <c r="DS699">
        <f>((_xlfn.RANK.EQ(DR699,$DR$2:$DR$1000,0))/(COUNT(DR$2:$DR$1000)))*100</f>
        <v>95.511921458625523</v>
      </c>
      <c r="DT699">
        <f t="shared" si="76"/>
        <v>0</v>
      </c>
    </row>
    <row r="700" spans="1:124" x14ac:dyDescent="0.25">
      <c r="A700" t="s">
        <v>2536</v>
      </c>
      <c r="B700" t="s">
        <v>108</v>
      </c>
      <c r="C700" t="s">
        <v>109</v>
      </c>
      <c r="D700" t="s">
        <v>397</v>
      </c>
      <c r="E700" t="s">
        <v>411</v>
      </c>
      <c r="F700">
        <v>3537</v>
      </c>
      <c r="G700">
        <v>1</v>
      </c>
      <c r="H700">
        <v>0</v>
      </c>
      <c r="I700">
        <v>0</v>
      </c>
      <c r="J700">
        <v>0</v>
      </c>
      <c r="K700" t="s">
        <v>183</v>
      </c>
      <c r="L700" t="s">
        <v>114</v>
      </c>
      <c r="M700">
        <v>24</v>
      </c>
      <c r="N700" t="s">
        <v>358</v>
      </c>
      <c r="O700">
        <v>2</v>
      </c>
      <c r="Q700" t="s">
        <v>117</v>
      </c>
      <c r="R700">
        <v>0</v>
      </c>
      <c r="T700">
        <v>288</v>
      </c>
      <c r="V700">
        <v>1206</v>
      </c>
      <c r="W700" t="s">
        <v>116</v>
      </c>
      <c r="X700" t="s">
        <v>117</v>
      </c>
      <c r="Y700" t="s">
        <v>2537</v>
      </c>
      <c r="AA700" t="s">
        <v>133</v>
      </c>
      <c r="AC700" t="s">
        <v>2538</v>
      </c>
      <c r="AD700" t="s">
        <v>2539</v>
      </c>
      <c r="AF700" t="s">
        <v>124</v>
      </c>
      <c r="AG700" t="s">
        <v>112</v>
      </c>
      <c r="AH700" t="s">
        <v>124</v>
      </c>
      <c r="AI700" t="s">
        <v>112</v>
      </c>
      <c r="AJ700" t="s">
        <v>112</v>
      </c>
      <c r="AK700" t="s">
        <v>112</v>
      </c>
      <c r="AL700" t="s">
        <v>416</v>
      </c>
      <c r="AM700" t="s">
        <v>416</v>
      </c>
      <c r="AO700">
        <v>6004</v>
      </c>
      <c r="AP700">
        <v>102264</v>
      </c>
      <c r="AQ700">
        <v>12975</v>
      </c>
      <c r="AR700" t="s">
        <v>110</v>
      </c>
      <c r="AS700">
        <v>0</v>
      </c>
      <c r="AT700">
        <v>3537</v>
      </c>
      <c r="AU700">
        <v>0</v>
      </c>
      <c r="AV700">
        <v>3537</v>
      </c>
      <c r="BB700" t="s">
        <v>129</v>
      </c>
      <c r="BC700" t="s">
        <v>247</v>
      </c>
      <c r="BD700">
        <v>0</v>
      </c>
      <c r="BE700" t="s">
        <v>131</v>
      </c>
      <c r="BF700">
        <v>0</v>
      </c>
      <c r="BG700">
        <v>0</v>
      </c>
      <c r="BH700">
        <v>0</v>
      </c>
      <c r="BK700" t="s">
        <v>112</v>
      </c>
      <c r="BN700" t="s">
        <v>133</v>
      </c>
      <c r="BR700" t="s">
        <v>133</v>
      </c>
      <c r="BU700" t="s">
        <v>153</v>
      </c>
      <c r="BX700">
        <v>0</v>
      </c>
      <c r="BZ700">
        <v>0</v>
      </c>
      <c r="CA700">
        <v>2</v>
      </c>
      <c r="CB700">
        <v>0</v>
      </c>
      <c r="CC700">
        <v>0</v>
      </c>
      <c r="CE700" t="s">
        <v>117</v>
      </c>
      <c r="CF700" t="s">
        <v>110</v>
      </c>
      <c r="CK700" t="s">
        <v>112</v>
      </c>
      <c r="CL700">
        <v>0</v>
      </c>
      <c r="CM700">
        <v>0</v>
      </c>
      <c r="CP700">
        <v>0</v>
      </c>
      <c r="CQ700" t="s">
        <v>417</v>
      </c>
      <c r="CS700" t="s">
        <v>418</v>
      </c>
      <c r="CT700" t="s">
        <v>418</v>
      </c>
      <c r="CU700">
        <v>5</v>
      </c>
      <c r="CV700" t="s">
        <v>2540</v>
      </c>
      <c r="CW700" t="s">
        <v>2540</v>
      </c>
      <c r="CX700">
        <v>5</v>
      </c>
      <c r="CY700">
        <f t="shared" si="70"/>
        <v>2.5</v>
      </c>
      <c r="CZ700">
        <v>2.9940799999999999</v>
      </c>
      <c r="DA700">
        <v>1.8928</v>
      </c>
      <c r="DB700">
        <f t="shared" si="71"/>
        <v>1</v>
      </c>
      <c r="DF700">
        <v>1206</v>
      </c>
      <c r="DG700">
        <f t="shared" si="72"/>
        <v>1206</v>
      </c>
      <c r="DH700">
        <f t="shared" si="73"/>
        <v>1</v>
      </c>
      <c r="DI700">
        <v>60</v>
      </c>
      <c r="DJ700">
        <f t="shared" si="74"/>
        <v>60</v>
      </c>
      <c r="DK700">
        <f t="shared" si="75"/>
        <v>1</v>
      </c>
      <c r="DN700">
        <f>(DL700*InputWeights!$C$7+DB700*InputWeights!$C$6)</f>
        <v>0.5</v>
      </c>
      <c r="DO700">
        <f>(DD700*InputWeights!$C$12+DE700*InputWeights!$C$10+CU700*InputWeights!$C$11)</f>
        <v>2</v>
      </c>
      <c r="DP700">
        <f>(DC700*InputWeights!$C$18+DK700*InputWeights!$C$16+DH700*InputWeights!$C$15+CY700*InputWeights!$C$17)</f>
        <v>1.35</v>
      </c>
      <c r="DR700">
        <f>DN700*InputWeights!$C$5+DO700*InputWeights!$C$9+DP700*InputWeights!$C$14</f>
        <v>12.9</v>
      </c>
      <c r="DS700">
        <f>((_xlfn.RANK.EQ(DR700,$DR$2:$DR$1000,0))/(COUNT(DR$2:$DR$1000)))*100</f>
        <v>95.511921458625523</v>
      </c>
      <c r="DT700">
        <f t="shared" si="76"/>
        <v>0</v>
      </c>
    </row>
    <row r="701" spans="1:124" x14ac:dyDescent="0.25">
      <c r="A701" t="s">
        <v>2536</v>
      </c>
      <c r="B701" t="s">
        <v>108</v>
      </c>
      <c r="C701" t="s">
        <v>109</v>
      </c>
      <c r="D701" t="s">
        <v>397</v>
      </c>
      <c r="E701" t="s">
        <v>802</v>
      </c>
      <c r="F701">
        <v>7392</v>
      </c>
      <c r="G701">
        <v>2</v>
      </c>
      <c r="H701">
        <v>0</v>
      </c>
      <c r="I701">
        <v>0</v>
      </c>
      <c r="J701">
        <v>0</v>
      </c>
      <c r="K701" t="s">
        <v>183</v>
      </c>
      <c r="L701" t="s">
        <v>114</v>
      </c>
      <c r="M701">
        <v>24</v>
      </c>
      <c r="N701" t="s">
        <v>358</v>
      </c>
      <c r="O701">
        <v>2</v>
      </c>
      <c r="Q701" t="s">
        <v>117</v>
      </c>
      <c r="R701">
        <v>0</v>
      </c>
      <c r="T701">
        <v>207</v>
      </c>
      <c r="V701">
        <v>1206</v>
      </c>
      <c r="W701" t="s">
        <v>116</v>
      </c>
      <c r="X701" t="s">
        <v>117</v>
      </c>
      <c r="Y701" t="s">
        <v>2537</v>
      </c>
      <c r="AA701" t="s">
        <v>133</v>
      </c>
      <c r="AC701" t="s">
        <v>2539</v>
      </c>
      <c r="AD701" t="s">
        <v>2541</v>
      </c>
      <c r="AF701" t="s">
        <v>124</v>
      </c>
      <c r="AG701" t="s">
        <v>112</v>
      </c>
      <c r="AH701" t="s">
        <v>124</v>
      </c>
      <c r="AI701" t="s">
        <v>112</v>
      </c>
      <c r="AJ701" t="s">
        <v>112</v>
      </c>
      <c r="AK701" t="s">
        <v>112</v>
      </c>
      <c r="AL701" t="s">
        <v>416</v>
      </c>
      <c r="AM701" t="s">
        <v>416</v>
      </c>
      <c r="AO701">
        <v>6005</v>
      </c>
      <c r="AP701">
        <v>102264</v>
      </c>
      <c r="AQ701">
        <v>12975</v>
      </c>
      <c r="AR701" t="s">
        <v>110</v>
      </c>
      <c r="AS701">
        <v>3537</v>
      </c>
      <c r="AT701">
        <v>10929</v>
      </c>
      <c r="AU701">
        <v>3537</v>
      </c>
      <c r="AV701">
        <v>10929</v>
      </c>
      <c r="BB701" t="s">
        <v>129</v>
      </c>
      <c r="BC701" t="s">
        <v>247</v>
      </c>
      <c r="BD701">
        <v>0</v>
      </c>
      <c r="BE701" t="s">
        <v>131</v>
      </c>
      <c r="BF701">
        <v>0</v>
      </c>
      <c r="BG701">
        <v>0</v>
      </c>
      <c r="BH701">
        <v>0</v>
      </c>
      <c r="BK701" t="s">
        <v>112</v>
      </c>
      <c r="BN701" t="s">
        <v>133</v>
      </c>
      <c r="BR701" t="s">
        <v>133</v>
      </c>
      <c r="BU701" t="s">
        <v>153</v>
      </c>
      <c r="BX701">
        <v>0</v>
      </c>
      <c r="BZ701">
        <v>0</v>
      </c>
      <c r="CA701">
        <v>2</v>
      </c>
      <c r="CB701">
        <v>0</v>
      </c>
      <c r="CC701">
        <v>0</v>
      </c>
      <c r="CE701" t="s">
        <v>117</v>
      </c>
      <c r="CF701" t="s">
        <v>110</v>
      </c>
      <c r="CK701" t="s">
        <v>112</v>
      </c>
      <c r="CL701">
        <v>0</v>
      </c>
      <c r="CM701">
        <v>0</v>
      </c>
      <c r="CP701">
        <v>0</v>
      </c>
      <c r="CQ701" t="s">
        <v>417</v>
      </c>
      <c r="CS701" t="s">
        <v>418</v>
      </c>
      <c r="CT701" t="s">
        <v>418</v>
      </c>
      <c r="CU701">
        <v>5</v>
      </c>
      <c r="CV701" t="s">
        <v>2542</v>
      </c>
      <c r="CW701" t="s">
        <v>2542</v>
      </c>
      <c r="CX701">
        <v>5</v>
      </c>
      <c r="CY701">
        <f t="shared" si="70"/>
        <v>2.5</v>
      </c>
      <c r="CZ701">
        <v>0.58593799999999996</v>
      </c>
      <c r="DA701">
        <v>0.326681</v>
      </c>
      <c r="DB701">
        <f t="shared" si="71"/>
        <v>1</v>
      </c>
      <c r="DF701">
        <v>1206</v>
      </c>
      <c r="DG701">
        <f t="shared" si="72"/>
        <v>1206</v>
      </c>
      <c r="DH701">
        <f t="shared" si="73"/>
        <v>1</v>
      </c>
      <c r="DI701">
        <v>60</v>
      </c>
      <c r="DJ701">
        <f t="shared" si="74"/>
        <v>60</v>
      </c>
      <c r="DK701">
        <f t="shared" si="75"/>
        <v>1</v>
      </c>
      <c r="DN701">
        <f>(DL701*InputWeights!$C$7+DB701*InputWeights!$C$6)</f>
        <v>0.5</v>
      </c>
      <c r="DO701">
        <f>(DD701*InputWeights!$C$12+DE701*InputWeights!$C$10+CU701*InputWeights!$C$11)</f>
        <v>2</v>
      </c>
      <c r="DP701">
        <f>(DC701*InputWeights!$C$18+DK701*InputWeights!$C$16+DH701*InputWeights!$C$15+CY701*InputWeights!$C$17)</f>
        <v>1.35</v>
      </c>
      <c r="DR701">
        <f>DN701*InputWeights!$C$5+DO701*InputWeights!$C$9+DP701*InputWeights!$C$14</f>
        <v>12.9</v>
      </c>
      <c r="DS701">
        <f>((_xlfn.RANK.EQ(DR701,$DR$2:$DR$1000,0))/(COUNT(DR$2:$DR$1000)))*100</f>
        <v>95.511921458625523</v>
      </c>
      <c r="DT701">
        <f t="shared" si="76"/>
        <v>0</v>
      </c>
    </row>
    <row r="702" spans="1:124" x14ac:dyDescent="0.25">
      <c r="A702" t="s">
        <v>2565</v>
      </c>
      <c r="B702" t="s">
        <v>108</v>
      </c>
      <c r="C702" t="s">
        <v>109</v>
      </c>
      <c r="D702" t="s">
        <v>397</v>
      </c>
      <c r="E702" t="s">
        <v>411</v>
      </c>
      <c r="F702">
        <v>422</v>
      </c>
      <c r="G702">
        <v>1</v>
      </c>
      <c r="H702">
        <v>0</v>
      </c>
      <c r="I702">
        <v>0</v>
      </c>
      <c r="J702">
        <v>0</v>
      </c>
      <c r="K702" t="s">
        <v>183</v>
      </c>
      <c r="L702" t="s">
        <v>114</v>
      </c>
      <c r="M702">
        <v>42</v>
      </c>
      <c r="N702" t="s">
        <v>358</v>
      </c>
      <c r="O702">
        <v>2</v>
      </c>
      <c r="Q702" t="s">
        <v>117</v>
      </c>
      <c r="R702">
        <v>0</v>
      </c>
      <c r="T702">
        <v>302</v>
      </c>
      <c r="V702">
        <v>1944</v>
      </c>
      <c r="W702" t="s">
        <v>116</v>
      </c>
      <c r="X702" t="s">
        <v>117</v>
      </c>
      <c r="Y702" t="s">
        <v>2214</v>
      </c>
      <c r="AA702" t="s">
        <v>133</v>
      </c>
      <c r="AC702" t="s">
        <v>2558</v>
      </c>
      <c r="AD702" t="s">
        <v>2562</v>
      </c>
      <c r="AF702" t="s">
        <v>124</v>
      </c>
      <c r="AG702" t="s">
        <v>112</v>
      </c>
      <c r="AH702" t="s">
        <v>124</v>
      </c>
      <c r="AI702" t="s">
        <v>112</v>
      </c>
      <c r="AJ702" t="s">
        <v>112</v>
      </c>
      <c r="AK702" t="s">
        <v>112</v>
      </c>
      <c r="AL702" t="s">
        <v>416</v>
      </c>
      <c r="AM702" t="s">
        <v>416</v>
      </c>
      <c r="AO702">
        <v>6074</v>
      </c>
      <c r="AP702">
        <v>102264</v>
      </c>
      <c r="AQ702">
        <v>13000</v>
      </c>
      <c r="AR702" t="s">
        <v>110</v>
      </c>
      <c r="AS702">
        <v>0</v>
      </c>
      <c r="AT702">
        <v>422</v>
      </c>
      <c r="AU702">
        <v>0</v>
      </c>
      <c r="AV702">
        <v>422</v>
      </c>
      <c r="BB702" t="s">
        <v>129</v>
      </c>
      <c r="BC702" t="s">
        <v>247</v>
      </c>
      <c r="BD702">
        <v>0</v>
      </c>
      <c r="BE702" t="s">
        <v>131</v>
      </c>
      <c r="BF702">
        <v>0</v>
      </c>
      <c r="BG702">
        <v>0</v>
      </c>
      <c r="BH702">
        <v>0</v>
      </c>
      <c r="BK702" t="s">
        <v>112</v>
      </c>
      <c r="BN702" t="s">
        <v>133</v>
      </c>
      <c r="BR702" t="s">
        <v>133</v>
      </c>
      <c r="BU702" t="s">
        <v>112</v>
      </c>
      <c r="BX702">
        <v>0</v>
      </c>
      <c r="BZ702">
        <v>0</v>
      </c>
      <c r="CA702">
        <v>4</v>
      </c>
      <c r="CB702">
        <v>0</v>
      </c>
      <c r="CC702">
        <v>0</v>
      </c>
      <c r="CE702" t="s">
        <v>117</v>
      </c>
      <c r="CF702" t="s">
        <v>110</v>
      </c>
      <c r="CK702" t="s">
        <v>112</v>
      </c>
      <c r="CL702">
        <v>0</v>
      </c>
      <c r="CM702">
        <v>0</v>
      </c>
      <c r="CP702">
        <v>0</v>
      </c>
      <c r="CQ702" t="s">
        <v>417</v>
      </c>
      <c r="CS702" t="s">
        <v>418</v>
      </c>
      <c r="CT702" t="s">
        <v>418</v>
      </c>
      <c r="CU702">
        <v>5</v>
      </c>
      <c r="CV702" t="s">
        <v>2566</v>
      </c>
      <c r="CW702" t="s">
        <v>2566</v>
      </c>
      <c r="CX702">
        <v>5</v>
      </c>
      <c r="CY702">
        <f t="shared" si="70"/>
        <v>2.5</v>
      </c>
      <c r="CZ702">
        <v>1.9704600000000001</v>
      </c>
      <c r="DA702">
        <v>1.1446099999999999</v>
      </c>
      <c r="DB702">
        <f t="shared" si="71"/>
        <v>1</v>
      </c>
      <c r="DF702">
        <v>1944</v>
      </c>
      <c r="DG702">
        <f t="shared" si="72"/>
        <v>1944</v>
      </c>
      <c r="DH702">
        <f t="shared" si="73"/>
        <v>1</v>
      </c>
      <c r="DI702">
        <v>97</v>
      </c>
      <c r="DJ702">
        <f t="shared" si="74"/>
        <v>97</v>
      </c>
      <c r="DK702">
        <f t="shared" si="75"/>
        <v>1</v>
      </c>
      <c r="DN702">
        <f>(DL702*InputWeights!$C$7+DB702*InputWeights!$C$6)</f>
        <v>0.5</v>
      </c>
      <c r="DO702">
        <f>(DD702*InputWeights!$C$12+DE702*InputWeights!$C$10+CU702*InputWeights!$C$11)</f>
        <v>2</v>
      </c>
      <c r="DP702">
        <f>(DC702*InputWeights!$C$18+DK702*InputWeights!$C$16+DH702*InputWeights!$C$15+CY702*InputWeights!$C$17)</f>
        <v>1.35</v>
      </c>
      <c r="DR702">
        <f>DN702*InputWeights!$C$5+DO702*InputWeights!$C$9+DP702*InputWeights!$C$14</f>
        <v>12.9</v>
      </c>
      <c r="DS702">
        <f>((_xlfn.RANK.EQ(DR702,$DR$2:$DR$1000,0))/(COUNT(DR$2:$DR$1000)))*100</f>
        <v>95.511921458625523</v>
      </c>
      <c r="DT702">
        <f t="shared" si="76"/>
        <v>0</v>
      </c>
    </row>
    <row r="703" spans="1:124" x14ac:dyDescent="0.25">
      <c r="A703" t="s">
        <v>2565</v>
      </c>
      <c r="B703" t="s">
        <v>108</v>
      </c>
      <c r="C703" t="s">
        <v>109</v>
      </c>
      <c r="D703" t="s">
        <v>397</v>
      </c>
      <c r="E703" t="s">
        <v>802</v>
      </c>
      <c r="F703">
        <v>211</v>
      </c>
      <c r="G703">
        <v>2</v>
      </c>
      <c r="H703">
        <v>0</v>
      </c>
      <c r="I703">
        <v>0</v>
      </c>
      <c r="J703">
        <v>0</v>
      </c>
      <c r="K703" t="s">
        <v>183</v>
      </c>
      <c r="L703" t="s">
        <v>114</v>
      </c>
      <c r="M703">
        <v>42</v>
      </c>
      <c r="N703" t="s">
        <v>358</v>
      </c>
      <c r="O703">
        <v>4</v>
      </c>
      <c r="Q703" t="s">
        <v>117</v>
      </c>
      <c r="R703">
        <v>0</v>
      </c>
      <c r="T703">
        <v>310</v>
      </c>
      <c r="V703">
        <v>4943</v>
      </c>
      <c r="W703" t="s">
        <v>116</v>
      </c>
      <c r="X703" t="s">
        <v>117</v>
      </c>
      <c r="Y703" t="s">
        <v>2214</v>
      </c>
      <c r="AA703" t="s">
        <v>133</v>
      </c>
      <c r="AC703" t="s">
        <v>2562</v>
      </c>
      <c r="AD703" t="s">
        <v>2210</v>
      </c>
      <c r="AF703" t="s">
        <v>124</v>
      </c>
      <c r="AG703" t="s">
        <v>112</v>
      </c>
      <c r="AH703" t="s">
        <v>124</v>
      </c>
      <c r="AI703" t="s">
        <v>112</v>
      </c>
      <c r="AJ703" t="s">
        <v>112</v>
      </c>
      <c r="AK703" t="s">
        <v>112</v>
      </c>
      <c r="AL703" t="s">
        <v>416</v>
      </c>
      <c r="AM703" t="s">
        <v>807</v>
      </c>
      <c r="AO703">
        <v>6075</v>
      </c>
      <c r="AP703">
        <v>102264</v>
      </c>
      <c r="AQ703">
        <v>13000</v>
      </c>
      <c r="AR703" t="s">
        <v>110</v>
      </c>
      <c r="AS703">
        <v>422</v>
      </c>
      <c r="AT703">
        <v>633</v>
      </c>
      <c r="AU703">
        <v>422</v>
      </c>
      <c r="AV703">
        <v>633</v>
      </c>
      <c r="BB703" t="s">
        <v>129</v>
      </c>
      <c r="BC703" t="s">
        <v>247</v>
      </c>
      <c r="BD703">
        <v>0</v>
      </c>
      <c r="BE703" t="s">
        <v>131</v>
      </c>
      <c r="BF703">
        <v>0</v>
      </c>
      <c r="BG703">
        <v>0</v>
      </c>
      <c r="BH703">
        <v>0</v>
      </c>
      <c r="BK703" t="s">
        <v>112</v>
      </c>
      <c r="BN703" t="s">
        <v>133</v>
      </c>
      <c r="BR703" t="s">
        <v>133</v>
      </c>
      <c r="BU703" t="s">
        <v>112</v>
      </c>
      <c r="BX703">
        <v>0</v>
      </c>
      <c r="BZ703">
        <v>0</v>
      </c>
      <c r="CA703">
        <v>4</v>
      </c>
      <c r="CB703">
        <v>0</v>
      </c>
      <c r="CC703">
        <v>0</v>
      </c>
      <c r="CE703" t="s">
        <v>117</v>
      </c>
      <c r="CF703" t="s">
        <v>110</v>
      </c>
      <c r="CK703" t="s">
        <v>112</v>
      </c>
      <c r="CL703">
        <v>0</v>
      </c>
      <c r="CM703">
        <v>0</v>
      </c>
      <c r="CP703">
        <v>0</v>
      </c>
      <c r="CQ703" t="s">
        <v>417</v>
      </c>
      <c r="CS703" t="s">
        <v>418</v>
      </c>
      <c r="CT703" t="s">
        <v>418</v>
      </c>
      <c r="CU703">
        <v>5</v>
      </c>
      <c r="CV703" t="s">
        <v>2567</v>
      </c>
      <c r="CW703" t="s">
        <v>2567</v>
      </c>
      <c r="CX703">
        <v>5</v>
      </c>
      <c r="CY703">
        <f t="shared" si="70"/>
        <v>2.5</v>
      </c>
      <c r="CZ703">
        <v>1.56915</v>
      </c>
      <c r="DA703">
        <v>0.81430400000000003</v>
      </c>
      <c r="DB703">
        <f t="shared" si="71"/>
        <v>1</v>
      </c>
      <c r="DF703">
        <v>4943</v>
      </c>
      <c r="DG703">
        <f t="shared" si="72"/>
        <v>4943</v>
      </c>
      <c r="DH703">
        <f t="shared" si="73"/>
        <v>1</v>
      </c>
      <c r="DI703">
        <v>121</v>
      </c>
      <c r="DJ703">
        <f t="shared" si="74"/>
        <v>121</v>
      </c>
      <c r="DK703">
        <f t="shared" si="75"/>
        <v>1</v>
      </c>
      <c r="DN703">
        <f>(DL703*InputWeights!$C$7+DB703*InputWeights!$C$6)</f>
        <v>0.5</v>
      </c>
      <c r="DO703">
        <f>(DD703*InputWeights!$C$12+DE703*InputWeights!$C$10+CU703*InputWeights!$C$11)</f>
        <v>2</v>
      </c>
      <c r="DP703">
        <f>(DC703*InputWeights!$C$18+DK703*InputWeights!$C$16+DH703*InputWeights!$C$15+CY703*InputWeights!$C$17)</f>
        <v>1.35</v>
      </c>
      <c r="DR703">
        <f>DN703*InputWeights!$C$5+DO703*InputWeights!$C$9+DP703*InputWeights!$C$14</f>
        <v>12.9</v>
      </c>
      <c r="DS703">
        <f>((_xlfn.RANK.EQ(DR703,$DR$2:$DR$1000,0))/(COUNT(DR$2:$DR$1000)))*100</f>
        <v>95.511921458625523</v>
      </c>
      <c r="DT703">
        <f t="shared" si="76"/>
        <v>0</v>
      </c>
    </row>
    <row r="704" spans="1:124" x14ac:dyDescent="0.25">
      <c r="A704" t="s">
        <v>2598</v>
      </c>
      <c r="B704" t="s">
        <v>108</v>
      </c>
      <c r="C704" t="s">
        <v>109</v>
      </c>
      <c r="D704" t="s">
        <v>397</v>
      </c>
      <c r="E704" t="s">
        <v>333</v>
      </c>
      <c r="F704">
        <v>580</v>
      </c>
      <c r="G704">
        <v>7</v>
      </c>
      <c r="H704">
        <v>0</v>
      </c>
      <c r="I704">
        <v>0</v>
      </c>
      <c r="J704">
        <v>0</v>
      </c>
      <c r="K704" t="s">
        <v>992</v>
      </c>
      <c r="L704" t="s">
        <v>110</v>
      </c>
      <c r="M704">
        <v>40</v>
      </c>
      <c r="N704" t="s">
        <v>358</v>
      </c>
      <c r="O704">
        <v>1</v>
      </c>
      <c r="Q704" t="s">
        <v>117</v>
      </c>
      <c r="R704">
        <v>0</v>
      </c>
      <c r="T704">
        <v>200</v>
      </c>
      <c r="V704">
        <v>2139</v>
      </c>
      <c r="W704" t="s">
        <v>116</v>
      </c>
      <c r="X704" t="s">
        <v>117</v>
      </c>
      <c r="Y704" t="s">
        <v>2603</v>
      </c>
      <c r="AA704" t="s">
        <v>133</v>
      </c>
      <c r="AC704" t="s">
        <v>2604</v>
      </c>
      <c r="AD704" t="s">
        <v>1400</v>
      </c>
      <c r="AF704" t="s">
        <v>124</v>
      </c>
      <c r="AG704" t="s">
        <v>112</v>
      </c>
      <c r="AH704" t="s">
        <v>124</v>
      </c>
      <c r="AI704" t="s">
        <v>112</v>
      </c>
      <c r="AJ704" t="s">
        <v>112</v>
      </c>
      <c r="AK704" t="s">
        <v>112</v>
      </c>
      <c r="AL704" t="s">
        <v>686</v>
      </c>
      <c r="AM704" t="s">
        <v>686</v>
      </c>
      <c r="AO704">
        <v>6159</v>
      </c>
      <c r="AP704">
        <v>102264</v>
      </c>
      <c r="AQ704">
        <v>13019</v>
      </c>
      <c r="AR704" t="s">
        <v>110</v>
      </c>
      <c r="AS704">
        <v>10664</v>
      </c>
      <c r="AT704">
        <v>11244</v>
      </c>
      <c r="AU704">
        <v>10664</v>
      </c>
      <c r="AV704">
        <v>11244</v>
      </c>
      <c r="BB704" t="s">
        <v>129</v>
      </c>
      <c r="BC704" t="s">
        <v>247</v>
      </c>
      <c r="BD704">
        <v>0</v>
      </c>
      <c r="BE704" t="s">
        <v>131</v>
      </c>
      <c r="BF704">
        <v>0</v>
      </c>
      <c r="BG704">
        <v>0</v>
      </c>
      <c r="BH704">
        <v>0</v>
      </c>
      <c r="BK704" t="s">
        <v>112</v>
      </c>
      <c r="BN704" t="s">
        <v>133</v>
      </c>
      <c r="BR704" t="s">
        <v>133</v>
      </c>
      <c r="BU704" t="s">
        <v>153</v>
      </c>
      <c r="BX704">
        <v>0</v>
      </c>
      <c r="BZ704">
        <v>0</v>
      </c>
      <c r="CA704">
        <v>4</v>
      </c>
      <c r="CB704">
        <v>0</v>
      </c>
      <c r="CC704">
        <v>0</v>
      </c>
      <c r="CE704" t="s">
        <v>117</v>
      </c>
      <c r="CF704" t="s">
        <v>110</v>
      </c>
      <c r="CK704" t="s">
        <v>112</v>
      </c>
      <c r="CL704">
        <v>0</v>
      </c>
      <c r="CM704">
        <v>0</v>
      </c>
      <c r="CP704">
        <v>0</v>
      </c>
      <c r="CQ704" t="s">
        <v>417</v>
      </c>
      <c r="CS704" t="s">
        <v>418</v>
      </c>
      <c r="CT704" t="s">
        <v>418</v>
      </c>
      <c r="CU704">
        <v>5</v>
      </c>
      <c r="CV704" t="s">
        <v>2605</v>
      </c>
      <c r="CW704" t="s">
        <v>2605</v>
      </c>
      <c r="CX704">
        <v>5</v>
      </c>
      <c r="CY704">
        <f t="shared" si="70"/>
        <v>2.5</v>
      </c>
      <c r="CZ704">
        <v>4.3644400000000001</v>
      </c>
      <c r="DA704">
        <v>2.5306899999999999</v>
      </c>
      <c r="DB704">
        <f t="shared" si="71"/>
        <v>1</v>
      </c>
      <c r="DF704">
        <v>2139</v>
      </c>
      <c r="DG704">
        <f t="shared" si="72"/>
        <v>4278</v>
      </c>
      <c r="DH704">
        <f t="shared" si="73"/>
        <v>1</v>
      </c>
      <c r="DI704">
        <v>157</v>
      </c>
      <c r="DJ704">
        <f t="shared" si="74"/>
        <v>314</v>
      </c>
      <c r="DK704">
        <f t="shared" si="75"/>
        <v>1</v>
      </c>
      <c r="DN704">
        <f>(DL704*InputWeights!$C$7+DB704*InputWeights!$C$6)</f>
        <v>0.5</v>
      </c>
      <c r="DO704">
        <f>(DD704*InputWeights!$C$12+DE704*InputWeights!$C$10+CU704*InputWeights!$C$11)</f>
        <v>2</v>
      </c>
      <c r="DP704">
        <f>(DC704*InputWeights!$C$18+DK704*InputWeights!$C$16+DH704*InputWeights!$C$15+CY704*InputWeights!$C$17)</f>
        <v>1.35</v>
      </c>
      <c r="DR704">
        <f>DN704*InputWeights!$C$5+DO704*InputWeights!$C$9+DP704*InputWeights!$C$14</f>
        <v>12.9</v>
      </c>
      <c r="DS704">
        <f>((_xlfn.RANK.EQ(DR704,$DR$2:$DR$1000,0))/(COUNT(DR$2:$DR$1000)))*100</f>
        <v>95.511921458625523</v>
      </c>
      <c r="DT704">
        <f t="shared" si="76"/>
        <v>0</v>
      </c>
    </row>
    <row r="705" spans="1:124" x14ac:dyDescent="0.25">
      <c r="A705" t="s">
        <v>2609</v>
      </c>
      <c r="B705" t="s">
        <v>108</v>
      </c>
      <c r="C705" t="s">
        <v>109</v>
      </c>
      <c r="D705" t="s">
        <v>397</v>
      </c>
      <c r="E705" t="s">
        <v>411</v>
      </c>
      <c r="F705">
        <v>2692</v>
      </c>
      <c r="G705">
        <v>1</v>
      </c>
      <c r="H705">
        <v>0</v>
      </c>
      <c r="I705">
        <v>0</v>
      </c>
      <c r="J705">
        <v>0</v>
      </c>
      <c r="K705" t="s">
        <v>183</v>
      </c>
      <c r="L705" t="s">
        <v>114</v>
      </c>
      <c r="M705">
        <v>36</v>
      </c>
      <c r="N705" t="s">
        <v>358</v>
      </c>
      <c r="O705">
        <v>2</v>
      </c>
      <c r="Q705" t="s">
        <v>117</v>
      </c>
      <c r="R705">
        <v>0</v>
      </c>
      <c r="T705">
        <v>148</v>
      </c>
      <c r="V705">
        <v>3080</v>
      </c>
      <c r="W705" t="s">
        <v>116</v>
      </c>
      <c r="X705" t="s">
        <v>117</v>
      </c>
      <c r="Y705" t="s">
        <v>2610</v>
      </c>
      <c r="AA705" t="s">
        <v>133</v>
      </c>
      <c r="AC705" t="s">
        <v>2611</v>
      </c>
      <c r="AD705" t="s">
        <v>673</v>
      </c>
      <c r="AF705" t="s">
        <v>124</v>
      </c>
      <c r="AG705" t="s">
        <v>112</v>
      </c>
      <c r="AH705" t="s">
        <v>124</v>
      </c>
      <c r="AI705" t="s">
        <v>112</v>
      </c>
      <c r="AJ705" t="s">
        <v>112</v>
      </c>
      <c r="AK705" t="s">
        <v>112</v>
      </c>
      <c r="AL705" t="s">
        <v>416</v>
      </c>
      <c r="AM705" t="s">
        <v>416</v>
      </c>
      <c r="AO705">
        <v>6210</v>
      </c>
      <c r="AP705">
        <v>102264</v>
      </c>
      <c r="AQ705">
        <v>13034</v>
      </c>
      <c r="AR705" t="s">
        <v>110</v>
      </c>
      <c r="AS705">
        <v>0</v>
      </c>
      <c r="AT705">
        <v>2692</v>
      </c>
      <c r="AU705">
        <v>0</v>
      </c>
      <c r="AV705">
        <v>2692</v>
      </c>
      <c r="BB705" t="s">
        <v>129</v>
      </c>
      <c r="BC705" t="s">
        <v>247</v>
      </c>
      <c r="BD705">
        <v>0</v>
      </c>
      <c r="BE705" t="s">
        <v>131</v>
      </c>
      <c r="BF705">
        <v>0</v>
      </c>
      <c r="BG705">
        <v>0</v>
      </c>
      <c r="BH705">
        <v>0</v>
      </c>
      <c r="BK705" t="s">
        <v>112</v>
      </c>
      <c r="BN705" t="s">
        <v>133</v>
      </c>
      <c r="BR705" t="s">
        <v>133</v>
      </c>
      <c r="BU705" t="s">
        <v>153</v>
      </c>
      <c r="BX705">
        <v>0</v>
      </c>
      <c r="BZ705">
        <v>0</v>
      </c>
      <c r="CA705">
        <v>4</v>
      </c>
      <c r="CB705">
        <v>0</v>
      </c>
      <c r="CC705">
        <v>0</v>
      </c>
      <c r="CE705" t="s">
        <v>117</v>
      </c>
      <c r="CF705" t="s">
        <v>110</v>
      </c>
      <c r="CK705" t="s">
        <v>112</v>
      </c>
      <c r="CL705">
        <v>0</v>
      </c>
      <c r="CM705">
        <v>0</v>
      </c>
      <c r="CP705">
        <v>0</v>
      </c>
      <c r="CQ705" t="s">
        <v>417</v>
      </c>
      <c r="CS705" t="s">
        <v>418</v>
      </c>
      <c r="CT705" t="s">
        <v>418</v>
      </c>
      <c r="CU705">
        <v>5</v>
      </c>
      <c r="CV705" t="s">
        <v>2612</v>
      </c>
      <c r="CW705" t="s">
        <v>2612</v>
      </c>
      <c r="CX705">
        <v>5</v>
      </c>
      <c r="CY705">
        <f t="shared" si="70"/>
        <v>2.5</v>
      </c>
      <c r="CZ705">
        <v>2.2157</v>
      </c>
      <c r="DA705">
        <v>1.1492599999999999</v>
      </c>
      <c r="DB705">
        <f t="shared" si="71"/>
        <v>1</v>
      </c>
      <c r="DF705">
        <v>3080</v>
      </c>
      <c r="DG705">
        <f t="shared" si="72"/>
        <v>3080</v>
      </c>
      <c r="DH705">
        <f t="shared" si="73"/>
        <v>1</v>
      </c>
      <c r="DI705">
        <v>154</v>
      </c>
      <c r="DJ705">
        <f t="shared" si="74"/>
        <v>154</v>
      </c>
      <c r="DK705">
        <f t="shared" si="75"/>
        <v>1</v>
      </c>
      <c r="DN705">
        <f>(DL705*InputWeights!$C$7+DB705*InputWeights!$C$6)</f>
        <v>0.5</v>
      </c>
      <c r="DO705">
        <f>(DD705*InputWeights!$C$12+DE705*InputWeights!$C$10+CU705*InputWeights!$C$11)</f>
        <v>2</v>
      </c>
      <c r="DP705">
        <f>(DC705*InputWeights!$C$18+DK705*InputWeights!$C$16+DH705*InputWeights!$C$15+CY705*InputWeights!$C$17)</f>
        <v>1.35</v>
      </c>
      <c r="DR705">
        <f>DN705*InputWeights!$C$5+DO705*InputWeights!$C$9+DP705*InputWeights!$C$14</f>
        <v>12.9</v>
      </c>
      <c r="DS705">
        <f>((_xlfn.RANK.EQ(DR705,$DR$2:$DR$1000,0))/(COUNT(DR$2:$DR$1000)))*100</f>
        <v>95.511921458625523</v>
      </c>
      <c r="DT705">
        <f t="shared" si="76"/>
        <v>0</v>
      </c>
    </row>
    <row r="706" spans="1:124" x14ac:dyDescent="0.25">
      <c r="A706" t="s">
        <v>2609</v>
      </c>
      <c r="B706" t="s">
        <v>108</v>
      </c>
      <c r="C706" t="s">
        <v>109</v>
      </c>
      <c r="D706" t="s">
        <v>397</v>
      </c>
      <c r="E706" t="s">
        <v>802</v>
      </c>
      <c r="F706">
        <v>1056</v>
      </c>
      <c r="G706">
        <v>2</v>
      </c>
      <c r="H706">
        <v>0</v>
      </c>
      <c r="I706">
        <v>0</v>
      </c>
      <c r="J706">
        <v>0</v>
      </c>
      <c r="K706" t="s">
        <v>183</v>
      </c>
      <c r="L706" t="s">
        <v>114</v>
      </c>
      <c r="M706">
        <v>34</v>
      </c>
      <c r="N706" t="s">
        <v>358</v>
      </c>
      <c r="O706">
        <v>2</v>
      </c>
      <c r="Q706" t="s">
        <v>117</v>
      </c>
      <c r="R706">
        <v>0</v>
      </c>
      <c r="T706">
        <v>226</v>
      </c>
      <c r="V706">
        <v>3080</v>
      </c>
      <c r="W706" t="s">
        <v>116</v>
      </c>
      <c r="X706" t="s">
        <v>117</v>
      </c>
      <c r="Y706" t="s">
        <v>2610</v>
      </c>
      <c r="AA706" t="s">
        <v>133</v>
      </c>
      <c r="AC706" t="s">
        <v>673</v>
      </c>
      <c r="AD706" t="s">
        <v>2613</v>
      </c>
      <c r="AF706" t="s">
        <v>124</v>
      </c>
      <c r="AG706" t="s">
        <v>112</v>
      </c>
      <c r="AH706" t="s">
        <v>124</v>
      </c>
      <c r="AI706" t="s">
        <v>112</v>
      </c>
      <c r="AJ706" t="s">
        <v>112</v>
      </c>
      <c r="AK706" t="s">
        <v>112</v>
      </c>
      <c r="AL706" t="s">
        <v>416</v>
      </c>
      <c r="AM706" t="s">
        <v>416</v>
      </c>
      <c r="AO706">
        <v>6211</v>
      </c>
      <c r="AP706">
        <v>102264</v>
      </c>
      <c r="AQ706">
        <v>13034</v>
      </c>
      <c r="AR706" t="s">
        <v>110</v>
      </c>
      <c r="AS706">
        <v>2692</v>
      </c>
      <c r="AT706">
        <v>3748</v>
      </c>
      <c r="AU706">
        <v>2692</v>
      </c>
      <c r="AV706">
        <v>3748</v>
      </c>
      <c r="BB706" t="s">
        <v>129</v>
      </c>
      <c r="BC706" t="s">
        <v>247</v>
      </c>
      <c r="BD706">
        <v>0</v>
      </c>
      <c r="BE706" t="s">
        <v>131</v>
      </c>
      <c r="BF706">
        <v>0</v>
      </c>
      <c r="BG706">
        <v>0</v>
      </c>
      <c r="BH706">
        <v>0</v>
      </c>
      <c r="BK706" t="s">
        <v>112</v>
      </c>
      <c r="BN706" t="s">
        <v>133</v>
      </c>
      <c r="BR706" t="s">
        <v>133</v>
      </c>
      <c r="BU706" t="s">
        <v>153</v>
      </c>
      <c r="BX706">
        <v>0</v>
      </c>
      <c r="BZ706">
        <v>0</v>
      </c>
      <c r="CA706">
        <v>4</v>
      </c>
      <c r="CB706">
        <v>0</v>
      </c>
      <c r="CC706">
        <v>0</v>
      </c>
      <c r="CE706" t="s">
        <v>117</v>
      </c>
      <c r="CF706" t="s">
        <v>110</v>
      </c>
      <c r="CK706" t="s">
        <v>112</v>
      </c>
      <c r="CL706">
        <v>0</v>
      </c>
      <c r="CM706">
        <v>0</v>
      </c>
      <c r="CP706">
        <v>0</v>
      </c>
      <c r="CQ706" t="s">
        <v>417</v>
      </c>
      <c r="CS706" t="s">
        <v>418</v>
      </c>
      <c r="CT706" t="s">
        <v>418</v>
      </c>
      <c r="CU706">
        <v>5</v>
      </c>
      <c r="CV706" t="s">
        <v>2614</v>
      </c>
      <c r="CW706" t="s">
        <v>2614</v>
      </c>
      <c r="CX706">
        <v>5</v>
      </c>
      <c r="CY706">
        <f t="shared" ref="CY706:CY714" si="77">IF(CX706=1,10,IF(CX706=2,7.5,IF(CX706=3,7.5,IF(CX706=4,2.5,IF(CX706=5,2.5,IF(CX706=6,2.5,IF(CX706=7,1,5)))))))</f>
        <v>2.5</v>
      </c>
      <c r="CZ706">
        <v>2.6166999999999998</v>
      </c>
      <c r="DA706">
        <v>1.50471</v>
      </c>
      <c r="DB706">
        <f t="shared" ref="DB706:DB714" si="78">IF(DA706&lt;3,1,IF(DA706&lt;6,2.5,IF(DA706&lt;9,5,IF(DA706&lt;12,7.5,10))))</f>
        <v>1</v>
      </c>
      <c r="DF706">
        <v>3080</v>
      </c>
      <c r="DG706">
        <f t="shared" ref="DG706:DG714" si="79">DF706/L706*2</f>
        <v>3080</v>
      </c>
      <c r="DH706">
        <f t="shared" ref="DH706:DH714" si="80">IF(DG706&lt;5000, 1, IF(DG706&lt;10000, 2, IF(DG706&lt;15000, 3, IF(DG706&lt;20000, 4,IF(DG706&lt;25000, 5, IF(DG706&lt;30000, 6,IF(DG706&lt;35000,7,IF(DG706&lt;40000,8, IF(DG706&lt;45000,9,10)))))))))</f>
        <v>1</v>
      </c>
      <c r="DI706">
        <v>154</v>
      </c>
      <c r="DJ706">
        <f t="shared" ref="DJ706:DJ714" si="81">DI706/L706*2</f>
        <v>154</v>
      </c>
      <c r="DK706">
        <f t="shared" ref="DK706:DK714" si="82">IF(DJ706&lt;500, 1, IF(DJ706&lt;1000, 2, IF(DJ706&lt;2000, 3, IF(DJ706&lt;3000, 4,IF(DJ706&lt;4000, 5, IF(DJ706&lt;5000, 6,IF(DJ706&lt;6000,7,IF(DJ706&lt;7000,8, IF(DJ706&lt;8000,9,10)))))))))</f>
        <v>1</v>
      </c>
      <c r="DN706">
        <f>(DL706*InputWeights!$C$7+DB706*InputWeights!$C$6)</f>
        <v>0.5</v>
      </c>
      <c r="DO706">
        <f>(DD706*InputWeights!$C$12+DE706*InputWeights!$C$10+CU706*InputWeights!$C$11)</f>
        <v>2</v>
      </c>
      <c r="DP706">
        <f>(DC706*InputWeights!$C$18+DK706*InputWeights!$C$16+DH706*InputWeights!$C$15+CY706*InputWeights!$C$17)</f>
        <v>1.35</v>
      </c>
      <c r="DR706">
        <f>DN706*InputWeights!$C$5+DO706*InputWeights!$C$9+DP706*InputWeights!$C$14</f>
        <v>12.9</v>
      </c>
      <c r="DS706">
        <f>((_xlfn.RANK.EQ(DR706,$DR$2:$DR$1000,0))/(COUNT(DR$2:$DR$1000)))*100</f>
        <v>95.511921458625523</v>
      </c>
      <c r="DT706">
        <f t="shared" ref="DT706:DT714" si="83">IF(DS706&lt;1,1,IF(DS706&lt;5,5,IF(DS706&lt;10,10,IF(DS706&lt;15,15,IF(DS706&lt;20,20,IF(DS706&lt;25,25,0))))))</f>
        <v>0</v>
      </c>
    </row>
    <row r="707" spans="1:124" x14ac:dyDescent="0.25">
      <c r="A707" t="s">
        <v>4784</v>
      </c>
      <c r="B707" t="s">
        <v>108</v>
      </c>
      <c r="C707" t="s">
        <v>109</v>
      </c>
      <c r="D707" t="s">
        <v>397</v>
      </c>
      <c r="E707" t="s">
        <v>802</v>
      </c>
      <c r="F707">
        <v>369</v>
      </c>
      <c r="G707">
        <v>2</v>
      </c>
      <c r="H707">
        <v>0</v>
      </c>
      <c r="I707">
        <v>0</v>
      </c>
      <c r="J707">
        <v>0</v>
      </c>
      <c r="K707" t="s">
        <v>183</v>
      </c>
      <c r="L707" t="s">
        <v>114</v>
      </c>
      <c r="M707">
        <v>30</v>
      </c>
      <c r="N707" t="s">
        <v>147</v>
      </c>
      <c r="O707">
        <v>2</v>
      </c>
      <c r="Q707" t="s">
        <v>117</v>
      </c>
      <c r="R707">
        <v>0</v>
      </c>
      <c r="T707">
        <v>0</v>
      </c>
      <c r="V707">
        <v>2045</v>
      </c>
      <c r="W707" t="s">
        <v>116</v>
      </c>
      <c r="X707" t="s">
        <v>117</v>
      </c>
      <c r="Y707" t="s">
        <v>2472</v>
      </c>
      <c r="AA707" t="s">
        <v>133</v>
      </c>
      <c r="AC707" t="s">
        <v>2466</v>
      </c>
      <c r="AD707" t="s">
        <v>2256</v>
      </c>
      <c r="AF707" t="s">
        <v>124</v>
      </c>
      <c r="AG707" t="s">
        <v>112</v>
      </c>
      <c r="AH707" t="s">
        <v>124</v>
      </c>
      <c r="AI707" t="s">
        <v>112</v>
      </c>
      <c r="AJ707" t="s">
        <v>112</v>
      </c>
      <c r="AK707" t="s">
        <v>112</v>
      </c>
      <c r="AL707" t="s">
        <v>416</v>
      </c>
      <c r="AM707" t="s">
        <v>416</v>
      </c>
      <c r="AO707">
        <v>112688</v>
      </c>
      <c r="AP707">
        <v>102264</v>
      </c>
      <c r="AQ707">
        <v>50499</v>
      </c>
      <c r="AR707" t="s">
        <v>110</v>
      </c>
      <c r="AS707">
        <v>369</v>
      </c>
      <c r="AT707">
        <v>738</v>
      </c>
      <c r="AU707">
        <v>369</v>
      </c>
      <c r="AV707">
        <v>738</v>
      </c>
      <c r="BB707" t="s">
        <v>4785</v>
      </c>
      <c r="BC707" t="s">
        <v>247</v>
      </c>
      <c r="BD707">
        <v>0</v>
      </c>
      <c r="BE707" t="s">
        <v>131</v>
      </c>
      <c r="BF707">
        <v>0</v>
      </c>
      <c r="BG707">
        <v>0</v>
      </c>
      <c r="BH707">
        <v>0</v>
      </c>
      <c r="BK707" t="s">
        <v>112</v>
      </c>
      <c r="BN707" t="s">
        <v>133</v>
      </c>
      <c r="BR707" t="s">
        <v>133</v>
      </c>
      <c r="BU707" t="s">
        <v>112</v>
      </c>
      <c r="BX707">
        <v>0</v>
      </c>
      <c r="BZ707">
        <v>0</v>
      </c>
      <c r="CA707">
        <v>4</v>
      </c>
      <c r="CB707">
        <v>0</v>
      </c>
      <c r="CC707">
        <v>0</v>
      </c>
      <c r="CE707" t="s">
        <v>117</v>
      </c>
      <c r="CF707" t="s">
        <v>110</v>
      </c>
      <c r="CK707" t="s">
        <v>112</v>
      </c>
      <c r="CL707">
        <v>0</v>
      </c>
      <c r="CM707">
        <v>0</v>
      </c>
      <c r="CP707">
        <v>0</v>
      </c>
      <c r="CS707" t="s">
        <v>418</v>
      </c>
      <c r="CT707" t="s">
        <v>418</v>
      </c>
      <c r="CU707">
        <v>5</v>
      </c>
      <c r="CV707" t="s">
        <v>4786</v>
      </c>
      <c r="CW707" t="s">
        <v>4786</v>
      </c>
      <c r="CX707">
        <v>5</v>
      </c>
      <c r="CY707">
        <f t="shared" si="77"/>
        <v>2.5</v>
      </c>
      <c r="CZ707">
        <v>1.3766499999999999</v>
      </c>
      <c r="DA707">
        <v>1.0453399999999999</v>
      </c>
      <c r="DB707">
        <f t="shared" si="78"/>
        <v>1</v>
      </c>
      <c r="DF707">
        <v>2045</v>
      </c>
      <c r="DG707">
        <f t="shared" si="79"/>
        <v>2045</v>
      </c>
      <c r="DH707">
        <f t="shared" si="80"/>
        <v>1</v>
      </c>
      <c r="DI707">
        <v>102</v>
      </c>
      <c r="DJ707">
        <f t="shared" si="81"/>
        <v>102</v>
      </c>
      <c r="DK707">
        <f t="shared" si="82"/>
        <v>1</v>
      </c>
      <c r="DN707">
        <f>(DL707*InputWeights!$C$7+DB707*InputWeights!$C$6)</f>
        <v>0.5</v>
      </c>
      <c r="DO707">
        <f>(DD707*InputWeights!$C$12+DE707*InputWeights!$C$10+CU707*InputWeights!$C$11)</f>
        <v>2</v>
      </c>
      <c r="DP707">
        <f>(DC707*InputWeights!$C$18+DK707*InputWeights!$C$16+DH707*InputWeights!$C$15+CY707*InputWeights!$C$17)</f>
        <v>1.35</v>
      </c>
      <c r="DR707">
        <f>DN707*InputWeights!$C$5+DO707*InputWeights!$C$9+DP707*InputWeights!$C$14</f>
        <v>12.9</v>
      </c>
      <c r="DS707">
        <f>((_xlfn.RANK.EQ(DR707,$DR$2:$DR$1000,0))/(COUNT(DR$2:$DR$1000)))*100</f>
        <v>95.511921458625523</v>
      </c>
      <c r="DT707">
        <f t="shared" si="83"/>
        <v>0</v>
      </c>
    </row>
    <row r="708" spans="1:124" x14ac:dyDescent="0.25">
      <c r="A708" t="s">
        <v>2598</v>
      </c>
      <c r="B708" t="s">
        <v>108</v>
      </c>
      <c r="C708" t="s">
        <v>109</v>
      </c>
      <c r="D708" t="s">
        <v>397</v>
      </c>
      <c r="E708" t="s">
        <v>3350</v>
      </c>
      <c r="F708">
        <v>264</v>
      </c>
      <c r="G708">
        <v>6</v>
      </c>
      <c r="H708">
        <v>0</v>
      </c>
      <c r="I708">
        <v>0</v>
      </c>
      <c r="J708">
        <v>0</v>
      </c>
      <c r="K708" t="s">
        <v>992</v>
      </c>
      <c r="L708" t="s">
        <v>110</v>
      </c>
      <c r="M708">
        <v>40</v>
      </c>
      <c r="N708" t="s">
        <v>358</v>
      </c>
      <c r="O708">
        <v>1</v>
      </c>
      <c r="Q708" t="s">
        <v>117</v>
      </c>
      <c r="R708">
        <v>0</v>
      </c>
      <c r="T708">
        <v>0</v>
      </c>
      <c r="V708">
        <v>2139</v>
      </c>
      <c r="W708" t="s">
        <v>116</v>
      </c>
      <c r="X708" t="s">
        <v>117</v>
      </c>
      <c r="Y708" t="s">
        <v>2604</v>
      </c>
      <c r="AA708" t="s">
        <v>133</v>
      </c>
      <c r="AC708" t="s">
        <v>4824</v>
      </c>
      <c r="AD708" t="s">
        <v>2603</v>
      </c>
      <c r="AF708" t="s">
        <v>124</v>
      </c>
      <c r="AG708" t="s">
        <v>112</v>
      </c>
      <c r="AH708" t="s">
        <v>124</v>
      </c>
      <c r="AI708" t="s">
        <v>112</v>
      </c>
      <c r="AJ708" t="s">
        <v>112</v>
      </c>
      <c r="AK708" t="s">
        <v>112</v>
      </c>
      <c r="AL708" t="s">
        <v>686</v>
      </c>
      <c r="AM708" t="s">
        <v>686</v>
      </c>
      <c r="AO708">
        <v>116279</v>
      </c>
      <c r="AP708">
        <v>102264</v>
      </c>
      <c r="AQ708">
        <v>13019</v>
      </c>
      <c r="AR708" t="s">
        <v>110</v>
      </c>
      <c r="AS708">
        <v>10400</v>
      </c>
      <c r="AT708">
        <v>10664</v>
      </c>
      <c r="AU708">
        <v>10400</v>
      </c>
      <c r="AV708">
        <v>10664</v>
      </c>
      <c r="BB708" t="s">
        <v>4825</v>
      </c>
      <c r="BC708" t="s">
        <v>247</v>
      </c>
      <c r="BD708">
        <v>0</v>
      </c>
      <c r="BE708" t="s">
        <v>131</v>
      </c>
      <c r="BF708">
        <v>0</v>
      </c>
      <c r="BG708">
        <v>0</v>
      </c>
      <c r="BH708">
        <v>0</v>
      </c>
      <c r="BK708" t="s">
        <v>112</v>
      </c>
      <c r="BN708" t="s">
        <v>133</v>
      </c>
      <c r="BR708" t="s">
        <v>133</v>
      </c>
      <c r="BT708" t="s">
        <v>325</v>
      </c>
      <c r="BU708" t="s">
        <v>153</v>
      </c>
      <c r="BX708">
        <v>0</v>
      </c>
      <c r="BZ708">
        <v>0</v>
      </c>
      <c r="CA708">
        <v>4</v>
      </c>
      <c r="CB708">
        <v>0</v>
      </c>
      <c r="CC708">
        <v>0</v>
      </c>
      <c r="CE708" t="s">
        <v>117</v>
      </c>
      <c r="CF708" t="s">
        <v>110</v>
      </c>
      <c r="CK708" t="s">
        <v>112</v>
      </c>
      <c r="CL708">
        <v>0</v>
      </c>
      <c r="CM708">
        <v>0</v>
      </c>
      <c r="CP708">
        <v>0</v>
      </c>
      <c r="CS708" t="s">
        <v>418</v>
      </c>
      <c r="CT708" t="s">
        <v>418</v>
      </c>
      <c r="CU708">
        <v>5</v>
      </c>
      <c r="CV708" t="s">
        <v>4826</v>
      </c>
      <c r="CW708" t="s">
        <v>4826</v>
      </c>
      <c r="CX708">
        <v>5</v>
      </c>
      <c r="CY708">
        <f t="shared" si="77"/>
        <v>2.5</v>
      </c>
      <c r="CZ708">
        <v>3.3846400000000001</v>
      </c>
      <c r="DA708">
        <v>1.51247</v>
      </c>
      <c r="DB708">
        <f t="shared" si="78"/>
        <v>1</v>
      </c>
      <c r="DF708">
        <v>2139</v>
      </c>
      <c r="DG708">
        <f t="shared" si="79"/>
        <v>4278</v>
      </c>
      <c r="DH708">
        <f t="shared" si="80"/>
        <v>1</v>
      </c>
      <c r="DI708">
        <v>157</v>
      </c>
      <c r="DJ708">
        <f t="shared" si="81"/>
        <v>314</v>
      </c>
      <c r="DK708">
        <f t="shared" si="82"/>
        <v>1</v>
      </c>
      <c r="DN708">
        <f>(DL708*InputWeights!$C$7+DB708*InputWeights!$C$6)</f>
        <v>0.5</v>
      </c>
      <c r="DO708">
        <f>(DD708*InputWeights!$C$12+DE708*InputWeights!$C$10+CU708*InputWeights!$C$11)</f>
        <v>2</v>
      </c>
      <c r="DP708">
        <f>(DC708*InputWeights!$C$18+DK708*InputWeights!$C$16+DH708*InputWeights!$C$15+CY708*InputWeights!$C$17)</f>
        <v>1.35</v>
      </c>
      <c r="DR708">
        <f>DN708*InputWeights!$C$5+DO708*InputWeights!$C$9+DP708*InputWeights!$C$14</f>
        <v>12.9</v>
      </c>
      <c r="DS708">
        <f>((_xlfn.RANK.EQ(DR708,$DR$2:$DR$1000,0))/(COUNT(DR$2:$DR$1000)))*100</f>
        <v>95.511921458625523</v>
      </c>
      <c r="DT708">
        <f t="shared" si="83"/>
        <v>0</v>
      </c>
    </row>
    <row r="709" spans="1:124" x14ac:dyDescent="0.25">
      <c r="A709" t="s">
        <v>5015</v>
      </c>
      <c r="B709" t="s">
        <v>108</v>
      </c>
      <c r="C709" t="s">
        <v>109</v>
      </c>
      <c r="D709" t="s">
        <v>397</v>
      </c>
      <c r="E709" t="s">
        <v>420</v>
      </c>
      <c r="F709">
        <v>316</v>
      </c>
      <c r="G709">
        <v>1</v>
      </c>
      <c r="H709">
        <v>10</v>
      </c>
      <c r="I709">
        <v>0</v>
      </c>
      <c r="J709">
        <v>0</v>
      </c>
      <c r="K709" t="s">
        <v>992</v>
      </c>
      <c r="L709" t="s">
        <v>110</v>
      </c>
      <c r="M709">
        <v>36</v>
      </c>
      <c r="N709" t="s">
        <v>358</v>
      </c>
      <c r="O709">
        <v>1</v>
      </c>
      <c r="Q709" t="s">
        <v>117</v>
      </c>
      <c r="R709">
        <v>0</v>
      </c>
      <c r="T709">
        <v>0</v>
      </c>
      <c r="V709">
        <v>787</v>
      </c>
      <c r="W709" t="s">
        <v>116</v>
      </c>
      <c r="X709" t="s">
        <v>117</v>
      </c>
      <c r="Y709" t="s">
        <v>5016</v>
      </c>
      <c r="AA709" t="s">
        <v>133</v>
      </c>
      <c r="AC709" t="s">
        <v>5017</v>
      </c>
      <c r="AD709" t="s">
        <v>2215</v>
      </c>
      <c r="AF709" t="s">
        <v>124</v>
      </c>
      <c r="AG709" t="s">
        <v>112</v>
      </c>
      <c r="AH709" t="s">
        <v>124</v>
      </c>
      <c r="AI709" t="s">
        <v>112</v>
      </c>
      <c r="AJ709" t="s">
        <v>112</v>
      </c>
      <c r="AK709" t="s">
        <v>112</v>
      </c>
      <c r="AL709" t="s">
        <v>457</v>
      </c>
      <c r="AM709" t="s">
        <v>457</v>
      </c>
      <c r="AO709">
        <v>133984</v>
      </c>
      <c r="AP709">
        <v>102264</v>
      </c>
      <c r="AQ709">
        <v>76325</v>
      </c>
      <c r="AR709" t="s">
        <v>110</v>
      </c>
      <c r="AS709">
        <v>0</v>
      </c>
      <c r="AT709">
        <v>316</v>
      </c>
      <c r="AU709">
        <v>1529</v>
      </c>
      <c r="AV709">
        <v>1845</v>
      </c>
      <c r="BB709" t="s">
        <v>5018</v>
      </c>
      <c r="BC709" t="s">
        <v>247</v>
      </c>
      <c r="BD709">
        <v>0</v>
      </c>
      <c r="BE709" t="s">
        <v>131</v>
      </c>
      <c r="BF709">
        <v>0</v>
      </c>
      <c r="BG709">
        <v>0</v>
      </c>
      <c r="BH709">
        <v>0</v>
      </c>
      <c r="BK709" t="s">
        <v>112</v>
      </c>
      <c r="BN709" t="s">
        <v>133</v>
      </c>
      <c r="BR709" t="s">
        <v>133</v>
      </c>
      <c r="BT709" t="s">
        <v>325</v>
      </c>
      <c r="BU709" t="s">
        <v>153</v>
      </c>
      <c r="BX709">
        <v>0</v>
      </c>
      <c r="BZ709">
        <v>0</v>
      </c>
      <c r="CA709">
        <v>4</v>
      </c>
      <c r="CB709">
        <v>0</v>
      </c>
      <c r="CC709">
        <v>0</v>
      </c>
      <c r="CE709" t="s">
        <v>117</v>
      </c>
      <c r="CF709" t="s">
        <v>110</v>
      </c>
      <c r="CK709" t="s">
        <v>112</v>
      </c>
      <c r="CL709">
        <v>0</v>
      </c>
      <c r="CM709">
        <v>0</v>
      </c>
      <c r="CP709">
        <v>0</v>
      </c>
      <c r="CS709" t="s">
        <v>418</v>
      </c>
      <c r="CT709" t="s">
        <v>418</v>
      </c>
      <c r="CU709">
        <v>5</v>
      </c>
      <c r="CV709" t="s">
        <v>5019</v>
      </c>
      <c r="CW709" t="s">
        <v>5019</v>
      </c>
      <c r="CX709">
        <v>4</v>
      </c>
      <c r="CY709">
        <f t="shared" si="77"/>
        <v>2.5</v>
      </c>
      <c r="CZ709">
        <v>1.85016</v>
      </c>
      <c r="DA709">
        <v>1.2543500000000001</v>
      </c>
      <c r="DB709">
        <f t="shared" si="78"/>
        <v>1</v>
      </c>
      <c r="DF709">
        <v>787</v>
      </c>
      <c r="DG709">
        <f t="shared" si="79"/>
        <v>1574</v>
      </c>
      <c r="DH709">
        <f t="shared" si="80"/>
        <v>1</v>
      </c>
      <c r="DI709">
        <v>15</v>
      </c>
      <c r="DJ709">
        <f t="shared" si="81"/>
        <v>30</v>
      </c>
      <c r="DK709">
        <f t="shared" si="82"/>
        <v>1</v>
      </c>
      <c r="DN709">
        <f>(DL709*InputWeights!$C$7+DB709*InputWeights!$C$6)</f>
        <v>0.5</v>
      </c>
      <c r="DO709">
        <f>(DD709*InputWeights!$C$12+DE709*InputWeights!$C$10+CU709*InputWeights!$C$11)</f>
        <v>2</v>
      </c>
      <c r="DP709">
        <f>(DC709*InputWeights!$C$18+DK709*InputWeights!$C$16+DH709*InputWeights!$C$15+CY709*InputWeights!$C$17)</f>
        <v>1.35</v>
      </c>
      <c r="DR709">
        <f>DN709*InputWeights!$C$5+DO709*InputWeights!$C$9+DP709*InputWeights!$C$14</f>
        <v>12.9</v>
      </c>
      <c r="DS709">
        <f>((_xlfn.RANK.EQ(DR709,$DR$2:$DR$1000,0))/(COUNT(DR$2:$DR$1000)))*100</f>
        <v>95.511921458625523</v>
      </c>
      <c r="DT709">
        <f t="shared" si="83"/>
        <v>0</v>
      </c>
    </row>
    <row r="710" spans="1:124" x14ac:dyDescent="0.25">
      <c r="A710" t="s">
        <v>949</v>
      </c>
      <c r="B710" t="s">
        <v>108</v>
      </c>
      <c r="C710" t="s">
        <v>109</v>
      </c>
      <c r="D710" t="s">
        <v>110</v>
      </c>
      <c r="E710" t="s">
        <v>950</v>
      </c>
      <c r="F710">
        <v>738</v>
      </c>
      <c r="G710">
        <v>3700</v>
      </c>
      <c r="H710">
        <v>0</v>
      </c>
      <c r="I710">
        <v>1950</v>
      </c>
      <c r="J710">
        <v>2013</v>
      </c>
      <c r="K710" t="s">
        <v>183</v>
      </c>
      <c r="L710" t="s">
        <v>114</v>
      </c>
      <c r="M710">
        <v>45</v>
      </c>
      <c r="N710" t="s">
        <v>177</v>
      </c>
      <c r="O710">
        <v>2</v>
      </c>
      <c r="P710" t="s">
        <v>112</v>
      </c>
      <c r="Q710" t="s">
        <v>117</v>
      </c>
      <c r="R710">
        <v>0</v>
      </c>
      <c r="S710" t="s">
        <v>803</v>
      </c>
      <c r="T710">
        <v>78</v>
      </c>
      <c r="V710">
        <v>6304</v>
      </c>
      <c r="W710" t="s">
        <v>116</v>
      </c>
      <c r="X710" t="s">
        <v>117</v>
      </c>
      <c r="Y710" t="s">
        <v>951</v>
      </c>
      <c r="Z710" t="s">
        <v>119</v>
      </c>
      <c r="AA710" t="s">
        <v>952</v>
      </c>
      <c r="AC710" t="s">
        <v>953</v>
      </c>
      <c r="AD710" t="s">
        <v>954</v>
      </c>
      <c r="AE710" t="s">
        <v>364</v>
      </c>
      <c r="AF710" t="s">
        <v>124</v>
      </c>
      <c r="AG710" t="s">
        <v>116</v>
      </c>
      <c r="AH710" t="s">
        <v>124</v>
      </c>
      <c r="AI710" t="s">
        <v>112</v>
      </c>
      <c r="AJ710" t="s">
        <v>112</v>
      </c>
      <c r="AK710" t="s">
        <v>125</v>
      </c>
      <c r="AL710" t="s">
        <v>701</v>
      </c>
      <c r="AM710" t="s">
        <v>955</v>
      </c>
      <c r="AN710" t="s">
        <v>956</v>
      </c>
      <c r="AO710">
        <v>2492</v>
      </c>
      <c r="AP710">
        <v>102264</v>
      </c>
      <c r="AQ710">
        <v>206</v>
      </c>
      <c r="AR710" t="s">
        <v>110</v>
      </c>
      <c r="AS710">
        <v>8871</v>
      </c>
      <c r="AT710">
        <v>9609</v>
      </c>
      <c r="AU710">
        <v>8871</v>
      </c>
      <c r="AV710">
        <v>9609</v>
      </c>
      <c r="BB710" t="s">
        <v>129</v>
      </c>
      <c r="BC710" t="s">
        <v>189</v>
      </c>
      <c r="BD710">
        <v>96</v>
      </c>
      <c r="BE710" t="s">
        <v>131</v>
      </c>
      <c r="BF710">
        <v>0</v>
      </c>
      <c r="BG710">
        <v>4</v>
      </c>
      <c r="BH710">
        <v>4</v>
      </c>
      <c r="BI710" t="s">
        <v>183</v>
      </c>
      <c r="BJ710" t="s">
        <v>182</v>
      </c>
      <c r="BK710" t="s">
        <v>112</v>
      </c>
      <c r="BN710" t="s">
        <v>133</v>
      </c>
      <c r="BR710" t="s">
        <v>133</v>
      </c>
      <c r="BU710" t="s">
        <v>112</v>
      </c>
      <c r="BV710" t="s">
        <v>114</v>
      </c>
      <c r="BW710" t="s">
        <v>112</v>
      </c>
      <c r="BX710">
        <v>0</v>
      </c>
      <c r="BZ710">
        <v>0</v>
      </c>
      <c r="CA710">
        <v>1</v>
      </c>
      <c r="CB710">
        <v>0</v>
      </c>
      <c r="CC710">
        <v>0</v>
      </c>
      <c r="CD710" t="s">
        <v>117</v>
      </c>
      <c r="CE710" t="s">
        <v>117</v>
      </c>
      <c r="CF710" t="s">
        <v>110</v>
      </c>
      <c r="CG710" t="s">
        <v>117</v>
      </c>
      <c r="CH710" t="s">
        <v>114</v>
      </c>
      <c r="CI710" t="s">
        <v>117</v>
      </c>
      <c r="CJ710" t="s">
        <v>110</v>
      </c>
      <c r="CK710" t="s">
        <v>125</v>
      </c>
      <c r="CL710">
        <v>3</v>
      </c>
      <c r="CM710">
        <v>0</v>
      </c>
      <c r="CN710" t="s">
        <v>142</v>
      </c>
      <c r="CO710" t="s">
        <v>183</v>
      </c>
      <c r="CP710">
        <v>0</v>
      </c>
      <c r="CQ710" t="s">
        <v>143</v>
      </c>
      <c r="CR710" t="s">
        <v>143</v>
      </c>
      <c r="CS710" t="s">
        <v>156</v>
      </c>
      <c r="CT710" t="s">
        <v>215</v>
      </c>
      <c r="CU710">
        <v>2.5</v>
      </c>
      <c r="CV710" t="s">
        <v>957</v>
      </c>
      <c r="CW710" t="s">
        <v>957</v>
      </c>
      <c r="CX710">
        <v>4</v>
      </c>
      <c r="CY710">
        <f t="shared" si="77"/>
        <v>2.5</v>
      </c>
      <c r="CZ710">
        <v>3.16479</v>
      </c>
      <c r="DA710">
        <v>1.8735900000000001</v>
      </c>
      <c r="DB710">
        <f t="shared" si="78"/>
        <v>1</v>
      </c>
      <c r="DF710">
        <v>6304</v>
      </c>
      <c r="DG710">
        <f t="shared" si="79"/>
        <v>6304</v>
      </c>
      <c r="DH710">
        <f t="shared" si="80"/>
        <v>2</v>
      </c>
      <c r="DI710">
        <v>632</v>
      </c>
      <c r="DJ710">
        <f t="shared" si="81"/>
        <v>632</v>
      </c>
      <c r="DK710">
        <f t="shared" si="82"/>
        <v>2</v>
      </c>
      <c r="DN710">
        <f>(DL710*InputWeights!$C$7+DB710*InputWeights!$C$6)</f>
        <v>0.5</v>
      </c>
      <c r="DO710">
        <f>(DD710*InputWeights!$C$12+DE710*InputWeights!$C$10+CU710*InputWeights!$C$11)</f>
        <v>1</v>
      </c>
      <c r="DP710">
        <f>(DC710*InputWeights!$C$18+DK710*InputWeights!$C$16+DH710*InputWeights!$C$15+CY710*InputWeights!$C$17)</f>
        <v>1.9500000000000002</v>
      </c>
      <c r="DR710">
        <f>DN710*InputWeights!$C$5+DO710*InputWeights!$C$9+DP710*InputWeights!$C$14</f>
        <v>12.3</v>
      </c>
      <c r="DS710">
        <f>((_xlfn.RANK.EQ(DR710,$DR$2:$DR$1000,0))/(COUNT(DR$2:$DR$1000)))*100</f>
        <v>99.438990182328197</v>
      </c>
      <c r="DT710">
        <f t="shared" si="83"/>
        <v>0</v>
      </c>
    </row>
    <row r="711" spans="1:124" x14ac:dyDescent="0.25">
      <c r="A711" t="s">
        <v>1021</v>
      </c>
      <c r="B711" t="s">
        <v>108</v>
      </c>
      <c r="C711" t="s">
        <v>109</v>
      </c>
      <c r="D711" t="s">
        <v>110</v>
      </c>
      <c r="E711" t="s">
        <v>202</v>
      </c>
      <c r="F711">
        <v>2409</v>
      </c>
      <c r="G711">
        <v>2400</v>
      </c>
      <c r="H711">
        <v>0</v>
      </c>
      <c r="I711">
        <v>1934</v>
      </c>
      <c r="J711">
        <v>2014</v>
      </c>
      <c r="K711" t="s">
        <v>183</v>
      </c>
      <c r="L711" t="s">
        <v>114</v>
      </c>
      <c r="M711">
        <v>20</v>
      </c>
      <c r="N711" t="s">
        <v>358</v>
      </c>
      <c r="O711">
        <v>2</v>
      </c>
      <c r="Q711" t="s">
        <v>117</v>
      </c>
      <c r="R711">
        <v>0</v>
      </c>
      <c r="S711" t="s">
        <v>1007</v>
      </c>
      <c r="T711">
        <v>74</v>
      </c>
      <c r="V711">
        <v>8414</v>
      </c>
      <c r="W711" t="s">
        <v>116</v>
      </c>
      <c r="X711" t="s">
        <v>117</v>
      </c>
      <c r="Y711" t="s">
        <v>1022</v>
      </c>
      <c r="Z711" t="s">
        <v>119</v>
      </c>
      <c r="AA711" t="s">
        <v>1023</v>
      </c>
      <c r="AC711" t="s">
        <v>363</v>
      </c>
      <c r="AD711" t="s">
        <v>1024</v>
      </c>
      <c r="AE711" t="s">
        <v>123</v>
      </c>
      <c r="AF711" t="s">
        <v>124</v>
      </c>
      <c r="AG711" t="s">
        <v>112</v>
      </c>
      <c r="AH711" t="s">
        <v>124</v>
      </c>
      <c r="AI711" t="s">
        <v>112</v>
      </c>
      <c r="AJ711" t="s">
        <v>112</v>
      </c>
      <c r="AK711" t="s">
        <v>112</v>
      </c>
      <c r="AL711" t="s">
        <v>204</v>
      </c>
      <c r="AM711" t="s">
        <v>967</v>
      </c>
      <c r="AN711" t="s">
        <v>1025</v>
      </c>
      <c r="AO711">
        <v>2635</v>
      </c>
      <c r="AP711">
        <v>102264</v>
      </c>
      <c r="AQ711">
        <v>220</v>
      </c>
      <c r="AR711" t="s">
        <v>110</v>
      </c>
      <c r="AS711">
        <v>55658</v>
      </c>
      <c r="AT711">
        <v>58067</v>
      </c>
      <c r="AU711">
        <v>55658</v>
      </c>
      <c r="AV711">
        <v>58067</v>
      </c>
      <c r="BB711" t="s">
        <v>129</v>
      </c>
      <c r="BC711" t="s">
        <v>189</v>
      </c>
      <c r="BD711">
        <v>96</v>
      </c>
      <c r="BE711" t="s">
        <v>131</v>
      </c>
      <c r="BF711">
        <v>0</v>
      </c>
      <c r="BG711">
        <v>3</v>
      </c>
      <c r="BH711">
        <v>3</v>
      </c>
      <c r="BI711" t="s">
        <v>132</v>
      </c>
      <c r="BJ711" t="s">
        <v>182</v>
      </c>
      <c r="BK711" t="s">
        <v>112</v>
      </c>
      <c r="BN711" t="s">
        <v>133</v>
      </c>
      <c r="BR711" t="s">
        <v>133</v>
      </c>
      <c r="BU711" t="s">
        <v>153</v>
      </c>
      <c r="BV711" t="s">
        <v>116</v>
      </c>
      <c r="BW711" t="s">
        <v>112</v>
      </c>
      <c r="BX711">
        <v>0</v>
      </c>
      <c r="BZ711">
        <v>0</v>
      </c>
      <c r="CA711">
        <v>1</v>
      </c>
      <c r="CB711">
        <v>0</v>
      </c>
      <c r="CC711">
        <v>0</v>
      </c>
      <c r="CD711" t="s">
        <v>117</v>
      </c>
      <c r="CE711" t="s">
        <v>117</v>
      </c>
      <c r="CF711" t="s">
        <v>110</v>
      </c>
      <c r="CG711" t="s">
        <v>117</v>
      </c>
      <c r="CH711" t="s">
        <v>117</v>
      </c>
      <c r="CI711" t="s">
        <v>117</v>
      </c>
      <c r="CJ711" t="s">
        <v>117</v>
      </c>
      <c r="CK711" t="s">
        <v>112</v>
      </c>
      <c r="CL711">
        <v>7</v>
      </c>
      <c r="CM711">
        <v>2</v>
      </c>
      <c r="CN711" t="s">
        <v>142</v>
      </c>
      <c r="CO711" t="s">
        <v>183</v>
      </c>
      <c r="CP711">
        <v>0</v>
      </c>
      <c r="CQ711" t="s">
        <v>143</v>
      </c>
      <c r="CR711" t="s">
        <v>143</v>
      </c>
      <c r="CS711" t="s">
        <v>215</v>
      </c>
      <c r="CT711" t="s">
        <v>215</v>
      </c>
      <c r="CU711">
        <v>2.5</v>
      </c>
      <c r="CV711" t="s">
        <v>1026</v>
      </c>
      <c r="CW711" t="s">
        <v>1026</v>
      </c>
      <c r="CX711">
        <v>4</v>
      </c>
      <c r="CY711">
        <f t="shared" si="77"/>
        <v>2.5</v>
      </c>
      <c r="CZ711">
        <v>4.1166400000000003</v>
      </c>
      <c r="DA711">
        <v>2.33677</v>
      </c>
      <c r="DB711">
        <f t="shared" si="78"/>
        <v>1</v>
      </c>
      <c r="DF711">
        <v>8414</v>
      </c>
      <c r="DG711">
        <f t="shared" si="79"/>
        <v>8414</v>
      </c>
      <c r="DH711">
        <f t="shared" si="80"/>
        <v>2</v>
      </c>
      <c r="DI711">
        <v>356</v>
      </c>
      <c r="DJ711">
        <f t="shared" si="81"/>
        <v>356</v>
      </c>
      <c r="DK711">
        <f t="shared" si="82"/>
        <v>1</v>
      </c>
      <c r="DN711">
        <f>(DL711*InputWeights!$C$7+DB711*InputWeights!$C$6)</f>
        <v>0.5</v>
      </c>
      <c r="DO711">
        <f>(DD711*InputWeights!$C$12+DE711*InputWeights!$C$10+CU711*InputWeights!$C$11)</f>
        <v>1</v>
      </c>
      <c r="DP711">
        <f>(DC711*InputWeights!$C$18+DK711*InputWeights!$C$16+DH711*InputWeights!$C$15+CY711*InputWeights!$C$17)</f>
        <v>1.75</v>
      </c>
      <c r="DR711">
        <f>DN711*InputWeights!$C$5+DO711*InputWeights!$C$9+DP711*InputWeights!$C$14</f>
        <v>11.5</v>
      </c>
      <c r="DS711">
        <f>((_xlfn.RANK.EQ(DR711,$DR$2:$DR$1000,0))/(COUNT(DR$2:$DR$1000)))*100</f>
        <v>99.579242636746145</v>
      </c>
      <c r="DT711">
        <f t="shared" si="83"/>
        <v>0</v>
      </c>
    </row>
    <row r="712" spans="1:124" x14ac:dyDescent="0.25">
      <c r="A712" t="s">
        <v>1371</v>
      </c>
      <c r="B712" t="s">
        <v>108</v>
      </c>
      <c r="C712" t="s">
        <v>109</v>
      </c>
      <c r="D712" t="s">
        <v>110</v>
      </c>
      <c r="E712" t="s">
        <v>411</v>
      </c>
      <c r="F712">
        <v>1536</v>
      </c>
      <c r="G712">
        <v>20000700</v>
      </c>
      <c r="H712">
        <v>0</v>
      </c>
      <c r="I712">
        <v>1985</v>
      </c>
      <c r="J712">
        <v>1985</v>
      </c>
      <c r="K712" t="s">
        <v>183</v>
      </c>
      <c r="L712" t="s">
        <v>114</v>
      </c>
      <c r="M712">
        <v>18</v>
      </c>
      <c r="N712" t="s">
        <v>229</v>
      </c>
      <c r="O712">
        <v>2</v>
      </c>
      <c r="Q712" t="s">
        <v>117</v>
      </c>
      <c r="R712">
        <v>0</v>
      </c>
      <c r="S712" t="s">
        <v>881</v>
      </c>
      <c r="T712">
        <v>239</v>
      </c>
      <c r="V712">
        <v>175</v>
      </c>
      <c r="W712" t="s">
        <v>116</v>
      </c>
      <c r="X712" t="s">
        <v>117</v>
      </c>
      <c r="Y712" t="s">
        <v>951</v>
      </c>
      <c r="AA712" t="s">
        <v>133</v>
      </c>
      <c r="AC712" t="s">
        <v>1372</v>
      </c>
      <c r="AD712" t="s">
        <v>160</v>
      </c>
      <c r="AE712" t="s">
        <v>364</v>
      </c>
      <c r="AF712" t="s">
        <v>124</v>
      </c>
      <c r="AG712" t="s">
        <v>112</v>
      </c>
      <c r="AH712" t="s">
        <v>124</v>
      </c>
      <c r="AI712" t="s">
        <v>112</v>
      </c>
      <c r="AJ712" t="s">
        <v>112</v>
      </c>
      <c r="AK712" t="s">
        <v>112</v>
      </c>
      <c r="AL712" t="s">
        <v>416</v>
      </c>
      <c r="AM712" t="s">
        <v>416</v>
      </c>
      <c r="AN712" t="s">
        <v>416</v>
      </c>
      <c r="AO712">
        <v>3169</v>
      </c>
      <c r="AP712">
        <v>102264</v>
      </c>
      <c r="AQ712">
        <v>314</v>
      </c>
      <c r="AR712" t="s">
        <v>110</v>
      </c>
      <c r="AS712">
        <v>0</v>
      </c>
      <c r="AT712">
        <v>1536</v>
      </c>
      <c r="AU712">
        <v>0</v>
      </c>
      <c r="AV712">
        <v>1536</v>
      </c>
      <c r="BB712" t="s">
        <v>129</v>
      </c>
      <c r="BC712" t="s">
        <v>130</v>
      </c>
      <c r="BD712">
        <v>81</v>
      </c>
      <c r="BE712" t="s">
        <v>131</v>
      </c>
      <c r="BF712">
        <v>2</v>
      </c>
      <c r="BG712">
        <v>2</v>
      </c>
      <c r="BH712">
        <v>2</v>
      </c>
      <c r="BI712" t="s">
        <v>131</v>
      </c>
      <c r="BJ712" t="s">
        <v>366</v>
      </c>
      <c r="BK712" t="s">
        <v>112</v>
      </c>
      <c r="BN712" t="s">
        <v>133</v>
      </c>
      <c r="BR712" t="s">
        <v>133</v>
      </c>
      <c r="BU712" t="s">
        <v>112</v>
      </c>
      <c r="BV712" t="s">
        <v>124</v>
      </c>
      <c r="BW712" t="s">
        <v>112</v>
      </c>
      <c r="BX712">
        <v>0</v>
      </c>
      <c r="BZ712">
        <v>0</v>
      </c>
      <c r="CA712">
        <v>1</v>
      </c>
      <c r="CB712">
        <v>0</v>
      </c>
      <c r="CC712">
        <v>0</v>
      </c>
      <c r="CD712" t="s">
        <v>117</v>
      </c>
      <c r="CE712" t="s">
        <v>117</v>
      </c>
      <c r="CF712" t="s">
        <v>110</v>
      </c>
      <c r="CG712" t="s">
        <v>114</v>
      </c>
      <c r="CH712" t="s">
        <v>114</v>
      </c>
      <c r="CI712" t="s">
        <v>117</v>
      </c>
      <c r="CJ712" t="s">
        <v>117</v>
      </c>
      <c r="CK712" t="s">
        <v>112</v>
      </c>
      <c r="CL712">
        <v>0</v>
      </c>
      <c r="CM712">
        <v>0</v>
      </c>
      <c r="CN712" t="s">
        <v>649</v>
      </c>
      <c r="CO712" t="s">
        <v>183</v>
      </c>
      <c r="CP712">
        <v>0</v>
      </c>
      <c r="CQ712" t="s">
        <v>135</v>
      </c>
      <c r="CR712" t="s">
        <v>135</v>
      </c>
      <c r="CS712" t="s">
        <v>136</v>
      </c>
      <c r="CT712" t="s">
        <v>156</v>
      </c>
      <c r="CU712">
        <v>5</v>
      </c>
      <c r="CV712" t="s">
        <v>1373</v>
      </c>
      <c r="CW712" t="s">
        <v>1373</v>
      </c>
      <c r="CX712">
        <v>7</v>
      </c>
      <c r="CY712">
        <f t="shared" si="77"/>
        <v>1</v>
      </c>
      <c r="CZ712">
        <v>0.92669699999999999</v>
      </c>
      <c r="DA712">
        <v>0.46033499999999999</v>
      </c>
      <c r="DB712">
        <f t="shared" si="78"/>
        <v>1</v>
      </c>
      <c r="DF712">
        <v>175</v>
      </c>
      <c r="DG712">
        <f t="shared" si="79"/>
        <v>175</v>
      </c>
      <c r="DH712">
        <f t="shared" si="80"/>
        <v>1</v>
      </c>
      <c r="DI712">
        <v>9</v>
      </c>
      <c r="DJ712">
        <f t="shared" si="81"/>
        <v>9</v>
      </c>
      <c r="DK712">
        <f t="shared" si="82"/>
        <v>1</v>
      </c>
      <c r="DN712">
        <f>(DL712*InputWeights!$C$7+DB712*InputWeights!$C$6)</f>
        <v>0.5</v>
      </c>
      <c r="DO712">
        <f>(DD712*InputWeights!$C$12+DE712*InputWeights!$C$10+CU712*InputWeights!$C$11)</f>
        <v>2</v>
      </c>
      <c r="DP712">
        <f>(DC712*InputWeights!$C$18+DK712*InputWeights!$C$16+DH712*InputWeights!$C$15+CY712*InputWeights!$C$17)</f>
        <v>0.90000000000000013</v>
      </c>
      <c r="DR712">
        <f>DN712*InputWeights!$C$5+DO712*InputWeights!$C$9+DP712*InputWeights!$C$14</f>
        <v>11.100000000000001</v>
      </c>
      <c r="DS712">
        <f>((_xlfn.RANK.EQ(DR712,$DR$2:$DR$1000,0))/(COUNT(DR$2:$DR$1000)))*100</f>
        <v>99.719495091164092</v>
      </c>
      <c r="DT712">
        <f t="shared" si="83"/>
        <v>0</v>
      </c>
    </row>
    <row r="713" spans="1:124" x14ac:dyDescent="0.25">
      <c r="A713" t="s">
        <v>1314</v>
      </c>
      <c r="B713" t="s">
        <v>108</v>
      </c>
      <c r="C713" t="s">
        <v>109</v>
      </c>
      <c r="D713" t="s">
        <v>110</v>
      </c>
      <c r="E713" t="s">
        <v>433</v>
      </c>
      <c r="F713">
        <v>2997</v>
      </c>
      <c r="G713">
        <v>20002100</v>
      </c>
      <c r="H713">
        <v>0</v>
      </c>
      <c r="I713">
        <v>1970</v>
      </c>
      <c r="J713">
        <v>2015</v>
      </c>
      <c r="K713" t="s">
        <v>183</v>
      </c>
      <c r="L713" t="s">
        <v>114</v>
      </c>
      <c r="M713">
        <v>24</v>
      </c>
      <c r="N713" t="s">
        <v>229</v>
      </c>
      <c r="O713">
        <v>2</v>
      </c>
      <c r="Q713" t="s">
        <v>117</v>
      </c>
      <c r="R713">
        <v>0</v>
      </c>
      <c r="S713" t="s">
        <v>1256</v>
      </c>
      <c r="T713">
        <v>196</v>
      </c>
      <c r="V713">
        <v>1712</v>
      </c>
      <c r="W713" t="s">
        <v>116</v>
      </c>
      <c r="X713" t="s">
        <v>117</v>
      </c>
      <c r="Y713" t="s">
        <v>1333</v>
      </c>
      <c r="AA713" t="s">
        <v>133</v>
      </c>
      <c r="AC713" t="s">
        <v>1341</v>
      </c>
      <c r="AD713" t="s">
        <v>1344</v>
      </c>
      <c r="AE713" t="s">
        <v>364</v>
      </c>
      <c r="AF713" t="s">
        <v>124</v>
      </c>
      <c r="AG713" t="s">
        <v>112</v>
      </c>
      <c r="AH713" t="s">
        <v>124</v>
      </c>
      <c r="AI713" t="s">
        <v>112</v>
      </c>
      <c r="AJ713" t="s">
        <v>112</v>
      </c>
      <c r="AK713" t="s">
        <v>112</v>
      </c>
      <c r="AL713" t="s">
        <v>126</v>
      </c>
      <c r="AM713" t="s">
        <v>1338</v>
      </c>
      <c r="AN713" t="s">
        <v>813</v>
      </c>
      <c r="AO713">
        <v>3129</v>
      </c>
      <c r="AP713">
        <v>102264</v>
      </c>
      <c r="AQ713">
        <v>303</v>
      </c>
      <c r="AR713" t="s">
        <v>110</v>
      </c>
      <c r="AS713">
        <v>32794</v>
      </c>
      <c r="AT713">
        <v>35791</v>
      </c>
      <c r="AU713">
        <v>32794</v>
      </c>
      <c r="AV713">
        <v>35791</v>
      </c>
      <c r="BB713" t="s">
        <v>129</v>
      </c>
      <c r="BC713" t="s">
        <v>1345</v>
      </c>
      <c r="BD713">
        <v>86</v>
      </c>
      <c r="BE713" t="s">
        <v>131</v>
      </c>
      <c r="BF713">
        <v>1</v>
      </c>
      <c r="BG713">
        <v>3</v>
      </c>
      <c r="BH713">
        <v>3</v>
      </c>
      <c r="BI713" t="s">
        <v>183</v>
      </c>
      <c r="BJ713" t="s">
        <v>366</v>
      </c>
      <c r="BK713" t="s">
        <v>112</v>
      </c>
      <c r="BN713" t="s">
        <v>133</v>
      </c>
      <c r="BR713" t="s">
        <v>133</v>
      </c>
      <c r="BU713" t="s">
        <v>112</v>
      </c>
      <c r="BV713" t="s">
        <v>124</v>
      </c>
      <c r="BW713" t="s">
        <v>112</v>
      </c>
      <c r="BX713">
        <v>0</v>
      </c>
      <c r="BZ713">
        <v>0</v>
      </c>
      <c r="CA713">
        <v>1</v>
      </c>
      <c r="CB713">
        <v>0</v>
      </c>
      <c r="CC713">
        <v>0</v>
      </c>
      <c r="CD713" t="s">
        <v>117</v>
      </c>
      <c r="CE713" t="s">
        <v>117</v>
      </c>
      <c r="CF713" t="s">
        <v>110</v>
      </c>
      <c r="CG713" t="s">
        <v>117</v>
      </c>
      <c r="CH713" t="s">
        <v>117</v>
      </c>
      <c r="CI713" t="s">
        <v>117</v>
      </c>
      <c r="CJ713" t="s">
        <v>117</v>
      </c>
      <c r="CK713" t="s">
        <v>112</v>
      </c>
      <c r="CL713">
        <v>9</v>
      </c>
      <c r="CM713">
        <v>7</v>
      </c>
      <c r="CN713" t="s">
        <v>142</v>
      </c>
      <c r="CO713" t="s">
        <v>183</v>
      </c>
      <c r="CP713">
        <v>0</v>
      </c>
      <c r="CQ713" t="s">
        <v>143</v>
      </c>
      <c r="CR713" t="s">
        <v>143</v>
      </c>
      <c r="CS713" t="s">
        <v>184</v>
      </c>
      <c r="CT713" t="s">
        <v>215</v>
      </c>
      <c r="CU713">
        <v>2.5</v>
      </c>
      <c r="CV713" t="s">
        <v>1346</v>
      </c>
      <c r="CW713" t="s">
        <v>1346</v>
      </c>
      <c r="CX713">
        <v>5</v>
      </c>
      <c r="CY713">
        <f t="shared" si="77"/>
        <v>2.5</v>
      </c>
      <c r="CZ713">
        <v>3.3979499999999998</v>
      </c>
      <c r="DA713">
        <v>1.59727</v>
      </c>
      <c r="DB713">
        <f t="shared" si="78"/>
        <v>1</v>
      </c>
      <c r="DF713">
        <v>1712</v>
      </c>
      <c r="DG713">
        <f t="shared" si="79"/>
        <v>1712</v>
      </c>
      <c r="DH713">
        <f t="shared" si="80"/>
        <v>1</v>
      </c>
      <c r="DI713">
        <v>63</v>
      </c>
      <c r="DJ713">
        <f t="shared" si="81"/>
        <v>63</v>
      </c>
      <c r="DK713">
        <f t="shared" si="82"/>
        <v>1</v>
      </c>
      <c r="DN713">
        <f>(DL713*InputWeights!$C$7+DB713*InputWeights!$C$6)</f>
        <v>0.5</v>
      </c>
      <c r="DO713">
        <f>(DD713*InputWeights!$C$12+DE713*InputWeights!$C$10+CU713*InputWeights!$C$11)</f>
        <v>1</v>
      </c>
      <c r="DP713">
        <f>(DC713*InputWeights!$C$18+DK713*InputWeights!$C$16+DH713*InputWeights!$C$15+CY713*InputWeights!$C$17)</f>
        <v>1.35</v>
      </c>
      <c r="DR713">
        <f>DN713*InputWeights!$C$5+DO713*InputWeights!$C$9+DP713*InputWeights!$C$14</f>
        <v>9.9</v>
      </c>
      <c r="DS713">
        <f>((_xlfn.RANK.EQ(DR713,$DR$2:$DR$1000,0))/(COUNT(DR$2:$DR$1000)))*100</f>
        <v>99.859747545582039</v>
      </c>
      <c r="DT713">
        <f t="shared" si="83"/>
        <v>0</v>
      </c>
    </row>
    <row r="714" spans="1:124" x14ac:dyDescent="0.25">
      <c r="A714" t="s">
        <v>1820</v>
      </c>
      <c r="B714" t="s">
        <v>108</v>
      </c>
      <c r="C714" t="s">
        <v>109</v>
      </c>
      <c r="D714" t="s">
        <v>110</v>
      </c>
      <c r="E714" t="s">
        <v>950</v>
      </c>
      <c r="F714">
        <v>1350</v>
      </c>
      <c r="G714">
        <v>20000400</v>
      </c>
      <c r="H714">
        <v>0</v>
      </c>
      <c r="I714">
        <v>1985</v>
      </c>
      <c r="J714">
        <v>2012</v>
      </c>
      <c r="K714" t="s">
        <v>183</v>
      </c>
      <c r="L714" t="s">
        <v>114</v>
      </c>
      <c r="M714">
        <v>24</v>
      </c>
      <c r="N714" t="s">
        <v>229</v>
      </c>
      <c r="O714">
        <v>2</v>
      </c>
      <c r="P714" t="s">
        <v>112</v>
      </c>
      <c r="Q714" t="s">
        <v>117</v>
      </c>
      <c r="R714">
        <v>0</v>
      </c>
      <c r="S714" t="s">
        <v>1821</v>
      </c>
      <c r="T714">
        <v>166</v>
      </c>
      <c r="V714">
        <v>69</v>
      </c>
      <c r="W714" t="s">
        <v>116</v>
      </c>
      <c r="X714" t="s">
        <v>117</v>
      </c>
      <c r="Y714" t="s">
        <v>1817</v>
      </c>
      <c r="AA714" t="s">
        <v>133</v>
      </c>
      <c r="AC714" t="s">
        <v>338</v>
      </c>
      <c r="AD714" t="s">
        <v>336</v>
      </c>
      <c r="AE714" t="s">
        <v>340</v>
      </c>
      <c r="AF714" t="s">
        <v>110</v>
      </c>
      <c r="AG714" t="s">
        <v>112</v>
      </c>
      <c r="AH714" t="s">
        <v>124</v>
      </c>
      <c r="AI714" t="s">
        <v>112</v>
      </c>
      <c r="AJ714" t="s">
        <v>112</v>
      </c>
      <c r="AK714" t="s">
        <v>112</v>
      </c>
      <c r="AL714" t="s">
        <v>701</v>
      </c>
      <c r="AM714" t="s">
        <v>701</v>
      </c>
      <c r="AN714" t="s">
        <v>701</v>
      </c>
      <c r="AO714">
        <v>4035</v>
      </c>
      <c r="AP714">
        <v>102264</v>
      </c>
      <c r="AQ714">
        <v>12646</v>
      </c>
      <c r="AR714" t="s">
        <v>110</v>
      </c>
      <c r="AS714">
        <v>0</v>
      </c>
      <c r="AT714">
        <v>1350</v>
      </c>
      <c r="AU714">
        <v>0</v>
      </c>
      <c r="AV714">
        <v>1350</v>
      </c>
      <c r="BB714" t="s">
        <v>129</v>
      </c>
      <c r="BC714" t="s">
        <v>180</v>
      </c>
      <c r="BD714">
        <v>86</v>
      </c>
      <c r="BE714" t="s">
        <v>131</v>
      </c>
      <c r="BF714">
        <v>1</v>
      </c>
      <c r="BG714">
        <v>1</v>
      </c>
      <c r="BH714">
        <v>1</v>
      </c>
      <c r="BI714" t="s">
        <v>131</v>
      </c>
      <c r="BJ714" t="s">
        <v>366</v>
      </c>
      <c r="BK714" t="s">
        <v>112</v>
      </c>
      <c r="BN714" t="s">
        <v>133</v>
      </c>
      <c r="BR714" t="s">
        <v>133</v>
      </c>
      <c r="BU714" t="s">
        <v>153</v>
      </c>
      <c r="BV714" t="s">
        <v>124</v>
      </c>
      <c r="BW714" t="s">
        <v>112</v>
      </c>
      <c r="BX714">
        <v>0</v>
      </c>
      <c r="BZ714">
        <v>0</v>
      </c>
      <c r="CA714">
        <v>1</v>
      </c>
      <c r="CB714">
        <v>0</v>
      </c>
      <c r="CC714">
        <v>0</v>
      </c>
      <c r="CD714" t="s">
        <v>117</v>
      </c>
      <c r="CE714" t="s">
        <v>117</v>
      </c>
      <c r="CF714" t="s">
        <v>110</v>
      </c>
      <c r="CG714" t="s">
        <v>117</v>
      </c>
      <c r="CH714" t="s">
        <v>117</v>
      </c>
      <c r="CI714" t="s">
        <v>117</v>
      </c>
      <c r="CJ714" t="s">
        <v>117</v>
      </c>
      <c r="CK714" t="s">
        <v>112</v>
      </c>
      <c r="CL714">
        <v>3</v>
      </c>
      <c r="CM714">
        <v>1</v>
      </c>
      <c r="CN714" t="s">
        <v>142</v>
      </c>
      <c r="CO714" t="s">
        <v>183</v>
      </c>
      <c r="CP714">
        <v>0</v>
      </c>
      <c r="CQ714" t="s">
        <v>143</v>
      </c>
      <c r="CR714" t="s">
        <v>143</v>
      </c>
      <c r="CS714" t="s">
        <v>156</v>
      </c>
      <c r="CT714" t="s">
        <v>215</v>
      </c>
      <c r="CU714">
        <v>2.5</v>
      </c>
      <c r="CV714" t="s">
        <v>1822</v>
      </c>
      <c r="CW714" t="s">
        <v>1822</v>
      </c>
      <c r="CX714">
        <v>6</v>
      </c>
      <c r="CY714">
        <f t="shared" si="77"/>
        <v>2.5</v>
      </c>
      <c r="CZ714">
        <v>0.13793900000000001</v>
      </c>
      <c r="DA714">
        <v>0.13793900000000001</v>
      </c>
      <c r="DB714">
        <f t="shared" si="78"/>
        <v>1</v>
      </c>
      <c r="DF714">
        <v>69</v>
      </c>
      <c r="DG714">
        <f t="shared" si="79"/>
        <v>69</v>
      </c>
      <c r="DH714">
        <f t="shared" si="80"/>
        <v>1</v>
      </c>
      <c r="DI714">
        <v>7</v>
      </c>
      <c r="DJ714">
        <f t="shared" si="81"/>
        <v>7</v>
      </c>
      <c r="DK714">
        <f t="shared" si="82"/>
        <v>1</v>
      </c>
      <c r="DN714">
        <f>(DL714*InputWeights!$C$7+DB714*InputWeights!$C$6)</f>
        <v>0.5</v>
      </c>
      <c r="DO714">
        <f>(DD714*InputWeights!$C$12+DE714*InputWeights!$C$10+CU714*InputWeights!$C$11)</f>
        <v>1</v>
      </c>
      <c r="DP714">
        <f>(DC714*InputWeights!$C$18+DK714*InputWeights!$C$16+DH714*InputWeights!$C$15+CY714*InputWeights!$C$17)</f>
        <v>1.35</v>
      </c>
      <c r="DR714">
        <f>DN714*InputWeights!$C$5+DO714*InputWeights!$C$9+DP714*InputWeights!$C$14</f>
        <v>9.9</v>
      </c>
      <c r="DS714">
        <f>((_xlfn.RANK.EQ(DR714,$DR$2:$DR$1000,0))/(COUNT(DR$2:$DR$1000)))*100</f>
        <v>99.859747545582039</v>
      </c>
      <c r="DT714">
        <f t="shared" si="83"/>
        <v>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T333"/>
  <sheetViews>
    <sheetView workbookViewId="0"/>
  </sheetViews>
  <sheetFormatPr defaultRowHeight="15" x14ac:dyDescent="0.25"/>
  <cols>
    <col min="1" max="1" width="10" bestFit="1" customWidth="1"/>
    <col min="2" max="2" width="10.140625" bestFit="1" customWidth="1"/>
    <col min="3" max="3" width="11.140625" bestFit="1" customWidth="1"/>
    <col min="4" max="4" width="5.85546875" bestFit="1" customWidth="1"/>
    <col min="5" max="5" width="8.28515625" bestFit="1" customWidth="1"/>
    <col min="6" max="6" width="12.42578125" hidden="1" customWidth="1"/>
    <col min="7" max="7" width="10" hidden="1" customWidth="1"/>
    <col min="8" max="8" width="11.5703125" hidden="1" customWidth="1"/>
    <col min="9" max="9" width="9.28515625" hidden="1" customWidth="1"/>
    <col min="10" max="10" width="11" hidden="1" customWidth="1"/>
    <col min="11" max="11" width="8.28515625" hidden="1" customWidth="1"/>
    <col min="12" max="12" width="9.7109375" hidden="1" customWidth="1"/>
    <col min="13" max="13" width="12.42578125" hidden="1" customWidth="1"/>
    <col min="14" max="14" width="10.85546875" hidden="1" customWidth="1"/>
    <col min="15" max="15" width="10.140625" hidden="1" customWidth="1"/>
    <col min="16" max="16" width="11.28515625" hidden="1" customWidth="1"/>
    <col min="17" max="17" width="11.5703125" hidden="1" customWidth="1"/>
    <col min="18" max="18" width="12.140625" hidden="1" customWidth="1"/>
    <col min="19" max="19" width="11.85546875" hidden="1" customWidth="1"/>
    <col min="20" max="20" width="13.28515625" hidden="1" customWidth="1"/>
    <col min="21" max="21" width="14.140625" hidden="1" customWidth="1"/>
    <col min="22" max="22" width="10.5703125" hidden="1" customWidth="1"/>
    <col min="23" max="23" width="11.85546875" hidden="1" customWidth="1"/>
    <col min="24" max="24" width="11" hidden="1" customWidth="1"/>
    <col min="25" max="25" width="30.5703125" bestFit="1" customWidth="1"/>
    <col min="26" max="26" width="12.42578125" bestFit="1" customWidth="1"/>
    <col min="27" max="28" width="11.5703125" hidden="1" customWidth="1"/>
    <col min="29" max="29" width="23.28515625" hidden="1" customWidth="1"/>
    <col min="30" max="30" width="23.7109375" hidden="1" customWidth="1"/>
    <col min="31" max="31" width="12.42578125" hidden="1" customWidth="1"/>
    <col min="32" max="32" width="13.5703125" hidden="1" customWidth="1"/>
    <col min="33" max="33" width="9" hidden="1" customWidth="1"/>
    <col min="34" max="34" width="12.85546875" hidden="1" customWidth="1"/>
    <col min="35" max="35" width="12.28515625" hidden="1" customWidth="1"/>
    <col min="36" max="36" width="11.5703125" hidden="1" customWidth="1"/>
    <col min="37" max="37" width="10.5703125" hidden="1" customWidth="1"/>
    <col min="38" max="38" width="14.42578125" hidden="1" customWidth="1"/>
    <col min="39" max="40" width="13.42578125" hidden="1" customWidth="1"/>
    <col min="41" max="41" width="7.85546875" hidden="1" customWidth="1"/>
    <col min="42" max="43" width="7.140625" hidden="1" customWidth="1"/>
    <col min="44" max="44" width="0" hidden="1" customWidth="1"/>
    <col min="45" max="45" width="11.85546875" hidden="1" customWidth="1"/>
    <col min="46" max="46" width="11.7109375" hidden="1" customWidth="1"/>
    <col min="47" max="48" width="12.85546875" hidden="1" customWidth="1"/>
    <col min="49" max="50" width="12.5703125" hidden="1" customWidth="1"/>
    <col min="51" max="52" width="12.42578125" hidden="1" customWidth="1"/>
    <col min="53" max="53" width="11.85546875" hidden="1" customWidth="1"/>
    <col min="54" max="54" width="12.42578125" hidden="1" customWidth="1"/>
    <col min="55" max="55" width="12.5703125" hidden="1" customWidth="1"/>
    <col min="56" max="56" width="12.28515625" hidden="1" customWidth="1"/>
    <col min="57" max="57" width="12.140625" hidden="1" customWidth="1"/>
    <col min="58" max="58" width="12.85546875" hidden="1" customWidth="1"/>
    <col min="59" max="60" width="12" hidden="1" customWidth="1"/>
    <col min="61" max="61" width="10.7109375" hidden="1" customWidth="1"/>
    <col min="62" max="62" width="11.85546875" hidden="1" customWidth="1"/>
    <col min="63" max="63" width="12.7109375" hidden="1" customWidth="1"/>
    <col min="64" max="64" width="20.5703125" hidden="1" customWidth="1"/>
    <col min="65" max="71" width="11.5703125" hidden="1" customWidth="1"/>
    <col min="72" max="72" width="11.28515625" hidden="1" customWidth="1"/>
    <col min="73" max="73" width="11" hidden="1" customWidth="1"/>
    <col min="74" max="74" width="12.7109375" hidden="1" customWidth="1"/>
    <col min="75" max="75" width="13.28515625" hidden="1" customWidth="1"/>
    <col min="76" max="76" width="13.7109375" hidden="1" customWidth="1"/>
    <col min="77" max="77" width="11.85546875" hidden="1" customWidth="1"/>
    <col min="78" max="78" width="11.7109375" hidden="1" customWidth="1"/>
    <col min="79" max="79" width="12.28515625" hidden="1" customWidth="1"/>
    <col min="80" max="80" width="10.28515625" hidden="1" customWidth="1"/>
    <col min="81" max="81" width="11.5703125" hidden="1" customWidth="1"/>
    <col min="82" max="82" width="12" hidden="1" customWidth="1"/>
    <col min="83" max="83" width="12.5703125" hidden="1" customWidth="1"/>
    <col min="84" max="84" width="10.85546875" hidden="1" customWidth="1"/>
    <col min="85" max="85" width="11.7109375" hidden="1" customWidth="1"/>
    <col min="86" max="87" width="12.5703125" hidden="1" customWidth="1"/>
    <col min="88" max="88" width="12.7109375" hidden="1" customWidth="1"/>
    <col min="89" max="89" width="11.7109375" hidden="1" customWidth="1"/>
    <col min="90" max="90" width="11.28515625" hidden="1" customWidth="1"/>
    <col min="91" max="91" width="12.140625" hidden="1" customWidth="1"/>
    <col min="92" max="92" width="13.85546875" hidden="1" customWidth="1"/>
    <col min="93" max="93" width="12" hidden="1" customWidth="1"/>
    <col min="94" max="94" width="12.85546875" hidden="1" customWidth="1"/>
    <col min="95" max="95" width="8.85546875" hidden="1" customWidth="1"/>
    <col min="96" max="96" width="9.7109375" hidden="1" customWidth="1"/>
    <col min="97" max="97" width="11.140625" hidden="1" customWidth="1"/>
    <col min="98" max="98" width="12" hidden="1" customWidth="1"/>
    <col min="99" max="99" width="10.85546875" hidden="1" customWidth="1"/>
    <col min="100" max="101" width="11.28515625" hidden="1" customWidth="1"/>
    <col min="102" max="102" width="10.28515625" hidden="1" customWidth="1"/>
    <col min="103" max="103" width="11.85546875" hidden="1" customWidth="1"/>
    <col min="104" max="104" width="10.28515625" hidden="1" customWidth="1"/>
    <col min="105" max="105" width="9.85546875" hidden="1" customWidth="1"/>
    <col min="106" max="106" width="11.28515625" hidden="1" customWidth="1"/>
    <col min="107" max="107" width="7.140625" hidden="1" customWidth="1"/>
    <col min="108" max="108" width="5.85546875" hidden="1" customWidth="1"/>
    <col min="109" max="109" width="10.42578125" hidden="1" customWidth="1"/>
    <col min="110" max="110" width="9.85546875" hidden="1" customWidth="1"/>
    <col min="111" max="111" width="10.42578125" hidden="1" customWidth="1"/>
    <col min="112" max="112" width="10.7109375" hidden="1" customWidth="1"/>
    <col min="113" max="113" width="5.5703125" hidden="1" customWidth="1"/>
    <col min="114" max="114" width="10.85546875" hidden="1" customWidth="1"/>
    <col min="115" max="115" width="10.5703125" hidden="1" customWidth="1"/>
    <col min="116" max="116" width="10.42578125" hidden="1" customWidth="1"/>
    <col min="117" max="117" width="9.140625" style="11"/>
    <col min="119" max="119" width="10.28515625" bestFit="1" customWidth="1"/>
    <col min="120" max="120" width="13.140625" bestFit="1" customWidth="1"/>
    <col min="121" max="121" width="9.140625" style="11"/>
    <col min="122" max="122" width="6.5703125" bestFit="1" customWidth="1"/>
    <col min="123" max="123" width="12" hidden="1" customWidth="1"/>
    <col min="124" max="124" width="10.140625" bestFit="1" customWidth="1"/>
  </cols>
  <sheetData>
    <row r="1" spans="1:124" s="51" customFormat="1" x14ac:dyDescent="0.25">
      <c r="A1" s="51" t="s">
        <v>0</v>
      </c>
      <c r="B1" s="51" t="s">
        <v>1</v>
      </c>
      <c r="C1" s="51" t="s">
        <v>2</v>
      </c>
      <c r="D1" s="51" t="s">
        <v>3</v>
      </c>
      <c r="E1" s="51" t="s">
        <v>4</v>
      </c>
      <c r="F1" s="51" t="s">
        <v>5</v>
      </c>
      <c r="G1" s="51" t="s">
        <v>6</v>
      </c>
      <c r="H1" s="51" t="s">
        <v>7</v>
      </c>
      <c r="I1" s="51" t="s">
        <v>8</v>
      </c>
      <c r="J1" s="51" t="s">
        <v>9</v>
      </c>
      <c r="K1" s="51" t="s">
        <v>10</v>
      </c>
      <c r="L1" s="51" t="s">
        <v>11</v>
      </c>
      <c r="M1" s="51" t="s">
        <v>12</v>
      </c>
      <c r="N1" s="51" t="s">
        <v>13</v>
      </c>
      <c r="O1" s="51" t="s">
        <v>14</v>
      </c>
      <c r="P1" s="51" t="s">
        <v>15</v>
      </c>
      <c r="Q1" s="51" t="s">
        <v>16</v>
      </c>
      <c r="R1" s="51" t="s">
        <v>17</v>
      </c>
      <c r="S1" s="51" t="s">
        <v>18</v>
      </c>
      <c r="T1" s="51" t="s">
        <v>19</v>
      </c>
      <c r="U1" s="51" t="s">
        <v>20</v>
      </c>
      <c r="V1" s="51" t="s">
        <v>21</v>
      </c>
      <c r="W1" s="51" t="s">
        <v>22</v>
      </c>
      <c r="X1" s="51" t="s">
        <v>23</v>
      </c>
      <c r="Y1" s="51" t="s">
        <v>24</v>
      </c>
      <c r="Z1" s="51" t="s">
        <v>25</v>
      </c>
      <c r="AA1" s="51" t="s">
        <v>26</v>
      </c>
      <c r="AB1" s="51" t="s">
        <v>27</v>
      </c>
      <c r="AC1" s="51" t="s">
        <v>28</v>
      </c>
      <c r="AD1" s="51" t="s">
        <v>29</v>
      </c>
      <c r="AE1" s="51" t="s">
        <v>30</v>
      </c>
      <c r="AF1" s="51" t="s">
        <v>31</v>
      </c>
      <c r="AG1" s="51" t="s">
        <v>32</v>
      </c>
      <c r="AH1" s="51" t="s">
        <v>33</v>
      </c>
      <c r="AI1" s="51" t="s">
        <v>34</v>
      </c>
      <c r="AJ1" s="51" t="s">
        <v>35</v>
      </c>
      <c r="AK1" s="51" t="s">
        <v>36</v>
      </c>
      <c r="AL1" s="51" t="s">
        <v>37</v>
      </c>
      <c r="AM1" s="51" t="s">
        <v>38</v>
      </c>
      <c r="AN1" s="51" t="s">
        <v>39</v>
      </c>
      <c r="AO1" s="51" t="s">
        <v>40</v>
      </c>
      <c r="AP1" s="51" t="s">
        <v>41</v>
      </c>
      <c r="AQ1" s="51" t="s">
        <v>42</v>
      </c>
      <c r="AR1" s="51" t="s">
        <v>43</v>
      </c>
      <c r="AS1" s="51" t="s">
        <v>44</v>
      </c>
      <c r="AT1" s="51" t="s">
        <v>45</v>
      </c>
      <c r="AU1" s="51" t="s">
        <v>46</v>
      </c>
      <c r="AV1" s="51" t="s">
        <v>47</v>
      </c>
      <c r="AW1" s="51" t="s">
        <v>48</v>
      </c>
      <c r="AX1" s="51" t="s">
        <v>49</v>
      </c>
      <c r="AY1" s="51" t="s">
        <v>50</v>
      </c>
      <c r="AZ1" s="51" t="s">
        <v>51</v>
      </c>
      <c r="BA1" s="51" t="s">
        <v>52</v>
      </c>
      <c r="BB1" s="51" t="s">
        <v>53</v>
      </c>
      <c r="BC1" s="51" t="s">
        <v>54</v>
      </c>
      <c r="BD1" s="51" t="s">
        <v>55</v>
      </c>
      <c r="BE1" s="51" t="s">
        <v>56</v>
      </c>
      <c r="BF1" s="51" t="s">
        <v>57</v>
      </c>
      <c r="BG1" s="51" t="s">
        <v>58</v>
      </c>
      <c r="BH1" s="51" t="s">
        <v>59</v>
      </c>
      <c r="BI1" s="51" t="s">
        <v>60</v>
      </c>
      <c r="BJ1" s="51" t="s">
        <v>61</v>
      </c>
      <c r="BK1" s="51" t="s">
        <v>62</v>
      </c>
      <c r="BL1" s="51" t="s">
        <v>63</v>
      </c>
      <c r="BM1" s="51" t="s">
        <v>64</v>
      </c>
      <c r="BN1" s="51" t="s">
        <v>65</v>
      </c>
      <c r="BO1" s="51" t="s">
        <v>66</v>
      </c>
      <c r="BP1" s="51" t="s">
        <v>67</v>
      </c>
      <c r="BQ1" s="51" t="s">
        <v>68</v>
      </c>
      <c r="BR1" s="51" t="s">
        <v>69</v>
      </c>
      <c r="BS1" s="51" t="s">
        <v>70</v>
      </c>
      <c r="BT1" s="51" t="s">
        <v>71</v>
      </c>
      <c r="BU1" s="51" t="s">
        <v>72</v>
      </c>
      <c r="BV1" s="51" t="s">
        <v>73</v>
      </c>
      <c r="BW1" s="51" t="s">
        <v>74</v>
      </c>
      <c r="BX1" s="51" t="s">
        <v>75</v>
      </c>
      <c r="BY1" s="51" t="s">
        <v>76</v>
      </c>
      <c r="BZ1" s="51" t="s">
        <v>77</v>
      </c>
      <c r="CA1" s="51" t="s">
        <v>78</v>
      </c>
      <c r="CB1" s="51" t="s">
        <v>79</v>
      </c>
      <c r="CC1" s="51" t="s">
        <v>80</v>
      </c>
      <c r="CD1" s="51" t="s">
        <v>81</v>
      </c>
      <c r="CE1" s="51" t="s">
        <v>82</v>
      </c>
      <c r="CF1" s="51" t="s">
        <v>83</v>
      </c>
      <c r="CG1" s="51" t="s">
        <v>84</v>
      </c>
      <c r="CH1" s="51" t="s">
        <v>85</v>
      </c>
      <c r="CI1" s="51" t="s">
        <v>86</v>
      </c>
      <c r="CJ1" s="51" t="s">
        <v>87</v>
      </c>
      <c r="CK1" s="51" t="s">
        <v>88</v>
      </c>
      <c r="CL1" s="51" t="s">
        <v>89</v>
      </c>
      <c r="CM1" s="51" t="s">
        <v>90</v>
      </c>
      <c r="CN1" s="51" t="s">
        <v>91</v>
      </c>
      <c r="CO1" s="51" t="s">
        <v>92</v>
      </c>
      <c r="CP1" s="51" t="s">
        <v>93</v>
      </c>
      <c r="CQ1" s="51" t="s">
        <v>94</v>
      </c>
      <c r="CR1" s="51" t="s">
        <v>95</v>
      </c>
      <c r="CS1" s="51" t="s">
        <v>96</v>
      </c>
      <c r="CT1" s="51" t="s">
        <v>97</v>
      </c>
      <c r="CU1" s="51" t="s">
        <v>5033</v>
      </c>
      <c r="CV1" s="51" t="s">
        <v>98</v>
      </c>
      <c r="CW1" s="51" t="s">
        <v>98</v>
      </c>
      <c r="CX1" s="51" t="s">
        <v>5037</v>
      </c>
      <c r="CY1" s="51" t="s">
        <v>5038</v>
      </c>
      <c r="CZ1" s="51" t="s">
        <v>99</v>
      </c>
      <c r="DA1" s="51" t="s">
        <v>100</v>
      </c>
      <c r="DB1" s="51" t="s">
        <v>5031</v>
      </c>
      <c r="DC1" s="51" t="s">
        <v>101</v>
      </c>
      <c r="DD1" s="51" t="s">
        <v>102</v>
      </c>
      <c r="DE1" s="51" t="s">
        <v>103</v>
      </c>
      <c r="DF1" s="51" t="s">
        <v>104</v>
      </c>
      <c r="DG1" s="51" t="s">
        <v>5039</v>
      </c>
      <c r="DH1" s="51" t="s">
        <v>5036</v>
      </c>
      <c r="DI1" s="51" t="s">
        <v>105</v>
      </c>
      <c r="DJ1" s="51" t="s">
        <v>5040</v>
      </c>
      <c r="DK1" s="51" t="s">
        <v>5035</v>
      </c>
      <c r="DL1" s="51" t="s">
        <v>106</v>
      </c>
      <c r="DM1" s="52"/>
      <c r="DN1" s="51" t="s">
        <v>5030</v>
      </c>
      <c r="DO1" s="51" t="s">
        <v>5032</v>
      </c>
      <c r="DP1" s="51" t="s">
        <v>5034</v>
      </c>
      <c r="DQ1" s="52"/>
      <c r="DR1" s="51" t="s">
        <v>5041</v>
      </c>
      <c r="DT1" s="51" t="s">
        <v>5042</v>
      </c>
    </row>
    <row r="2" spans="1:124" x14ac:dyDescent="0.25">
      <c r="A2" t="s">
        <v>2760</v>
      </c>
      <c r="B2" t="s">
        <v>2625</v>
      </c>
      <c r="C2" t="s">
        <v>2626</v>
      </c>
      <c r="D2" t="s">
        <v>110</v>
      </c>
      <c r="E2" t="s">
        <v>2800</v>
      </c>
      <c r="F2">
        <v>2052</v>
      </c>
      <c r="G2">
        <v>1800</v>
      </c>
      <c r="H2">
        <v>0</v>
      </c>
      <c r="I2">
        <v>1973</v>
      </c>
      <c r="J2">
        <v>2007</v>
      </c>
      <c r="K2" t="s">
        <v>139</v>
      </c>
      <c r="L2" t="s">
        <v>110</v>
      </c>
      <c r="M2">
        <v>48</v>
      </c>
      <c r="N2" t="s">
        <v>177</v>
      </c>
      <c r="O2">
        <v>4</v>
      </c>
      <c r="P2" t="s">
        <v>112</v>
      </c>
      <c r="Q2" t="s">
        <v>114</v>
      </c>
      <c r="R2">
        <v>22</v>
      </c>
      <c r="S2" t="s">
        <v>2768</v>
      </c>
      <c r="T2">
        <v>58</v>
      </c>
      <c r="V2">
        <v>72875</v>
      </c>
      <c r="W2" t="s">
        <v>110</v>
      </c>
      <c r="X2" t="s">
        <v>117</v>
      </c>
      <c r="Y2" t="s">
        <v>2762</v>
      </c>
      <c r="Z2" t="s">
        <v>325</v>
      </c>
      <c r="AA2" t="s">
        <v>2763</v>
      </c>
      <c r="AC2" t="s">
        <v>2773</v>
      </c>
      <c r="AD2" t="s">
        <v>2796</v>
      </c>
      <c r="AE2" t="s">
        <v>426</v>
      </c>
      <c r="AF2" t="s">
        <v>124</v>
      </c>
      <c r="AG2" t="s">
        <v>125</v>
      </c>
      <c r="AH2" t="s">
        <v>110</v>
      </c>
      <c r="AI2" t="s">
        <v>112</v>
      </c>
      <c r="AJ2" t="s">
        <v>125</v>
      </c>
      <c r="AK2" t="s">
        <v>125</v>
      </c>
      <c r="AL2" t="s">
        <v>690</v>
      </c>
      <c r="AM2" t="s">
        <v>2801</v>
      </c>
      <c r="AN2" t="s">
        <v>2802</v>
      </c>
      <c r="AO2">
        <v>40734</v>
      </c>
      <c r="AP2">
        <v>102264</v>
      </c>
      <c r="AQ2">
        <v>4199</v>
      </c>
      <c r="AR2" t="s">
        <v>114</v>
      </c>
      <c r="AS2">
        <v>45541</v>
      </c>
      <c r="AT2">
        <v>47593</v>
      </c>
      <c r="AU2">
        <v>45541</v>
      </c>
      <c r="AV2">
        <v>47593</v>
      </c>
      <c r="BB2" t="s">
        <v>129</v>
      </c>
      <c r="BC2" t="s">
        <v>704</v>
      </c>
      <c r="BD2">
        <v>86</v>
      </c>
      <c r="BE2" t="s">
        <v>131</v>
      </c>
      <c r="BF2">
        <v>0</v>
      </c>
      <c r="BG2">
        <v>2</v>
      </c>
      <c r="BH2">
        <v>2</v>
      </c>
      <c r="BI2" t="s">
        <v>181</v>
      </c>
      <c r="BJ2" t="s">
        <v>182</v>
      </c>
      <c r="BK2" t="s">
        <v>112</v>
      </c>
      <c r="BN2" t="s">
        <v>133</v>
      </c>
      <c r="BR2" t="s">
        <v>133</v>
      </c>
      <c r="BU2" t="s">
        <v>139</v>
      </c>
      <c r="BV2" t="s">
        <v>110</v>
      </c>
      <c r="BW2" t="s">
        <v>112</v>
      </c>
      <c r="BX2">
        <v>0</v>
      </c>
      <c r="BY2" t="s">
        <v>2798</v>
      </c>
      <c r="BZ2">
        <v>0</v>
      </c>
      <c r="CA2">
        <v>1</v>
      </c>
      <c r="CB2">
        <v>0</v>
      </c>
      <c r="CC2">
        <v>0</v>
      </c>
      <c r="CD2" t="s">
        <v>114</v>
      </c>
      <c r="CE2" t="s">
        <v>154</v>
      </c>
      <c r="CF2" t="s">
        <v>110</v>
      </c>
      <c r="CG2" t="s">
        <v>116</v>
      </c>
      <c r="CH2" t="s">
        <v>117</v>
      </c>
      <c r="CI2" t="s">
        <v>117</v>
      </c>
      <c r="CJ2" t="s">
        <v>117</v>
      </c>
      <c r="CK2" t="s">
        <v>125</v>
      </c>
      <c r="CL2">
        <v>11</v>
      </c>
      <c r="CM2">
        <v>2</v>
      </c>
      <c r="CN2" t="s">
        <v>142</v>
      </c>
      <c r="CO2" t="s">
        <v>183</v>
      </c>
      <c r="CP2">
        <v>0</v>
      </c>
      <c r="CQ2" t="s">
        <v>143</v>
      </c>
      <c r="CR2" t="s">
        <v>135</v>
      </c>
      <c r="CS2" t="s">
        <v>215</v>
      </c>
      <c r="CT2" t="s">
        <v>156</v>
      </c>
      <c r="CU2">
        <v>5</v>
      </c>
      <c r="CV2" t="s">
        <v>2803</v>
      </c>
      <c r="CW2" t="s">
        <v>2803</v>
      </c>
      <c r="CX2">
        <v>1</v>
      </c>
      <c r="CY2">
        <f t="shared" ref="CY2:CY65" si="0">IF(CX2=1,10,IF(CX2=2,7.5,IF(CX2=3,7.5,IF(CX2=4,2.5,IF(CX2=5,2.5,IF(CX2=6,2.5,IF(CX2=7,1,5)))))))</f>
        <v>10</v>
      </c>
      <c r="CZ2">
        <v>6.8</v>
      </c>
      <c r="DA2">
        <v>6</v>
      </c>
      <c r="DB2">
        <f t="shared" ref="DB2:DB65" si="1">IF(DA2&lt;3,1,IF(DA2&lt;6,2.5,IF(DA2&lt;9,5,IF(DA2&lt;12,7.5,10))))</f>
        <v>5</v>
      </c>
      <c r="DC2">
        <v>0</v>
      </c>
      <c r="DD2">
        <v>0</v>
      </c>
      <c r="DE2">
        <v>0</v>
      </c>
      <c r="DF2">
        <v>72875</v>
      </c>
      <c r="DG2">
        <f t="shared" ref="DG2:DG65" si="2">DF2/L2*2</f>
        <v>145750</v>
      </c>
      <c r="DH2">
        <f t="shared" ref="DH2:DH65" si="3">IF(DG2&lt;5000, 1, IF(DG2&lt;10000, 2, IF(DG2&lt;15000, 3, IF(DG2&lt;20000, 4,IF(DG2&lt;25000, 5, IF(DG2&lt;30000, 6,IF(DG2&lt;35000,7,IF(DG2&lt;40000,8, IF(DG2&lt;45000,9,10)))))))))</f>
        <v>10</v>
      </c>
      <c r="DI2">
        <v>6108</v>
      </c>
      <c r="DJ2">
        <f t="shared" ref="DJ2:DJ65" si="4">DI2/L2*2</f>
        <v>12216</v>
      </c>
      <c r="DK2">
        <f t="shared" ref="DK2:DK65" si="5">IF(DJ2&lt;500, 1, IF(DJ2&lt;1000, 2, IF(DJ2&lt;2000, 3, IF(DJ2&lt;3000, 4,IF(DJ2&lt;4000, 5, IF(DJ2&lt;5000, 6,IF(DJ2&lt;6000,7,IF(DJ2&lt;7000,8, IF(DJ2&lt;8000,9,10)))))))))</f>
        <v>10</v>
      </c>
      <c r="DL2">
        <v>10</v>
      </c>
      <c r="DN2">
        <f>(DL2*InputWeights!$C$7+DB2*InputWeights!$C$6)</f>
        <v>7.5</v>
      </c>
      <c r="DO2">
        <f>(DD2*InputWeights!$C$12+DE2*InputWeights!$C$10+CU2*InputWeights!$C$11)</f>
        <v>2</v>
      </c>
      <c r="DP2">
        <f>(DC2*InputWeights!$C$18+DK2*InputWeights!$C$16+DH2*InputWeights!$C$15+CY2*InputWeights!$C$17)</f>
        <v>9</v>
      </c>
      <c r="DR2">
        <f>DN2*InputWeights!$C$5+DO2*InputWeights!$C$9+DP2*InputWeights!$C$14</f>
        <v>64.5</v>
      </c>
      <c r="DS2">
        <f>((_xlfn.RANK.EQ(DR2,$DR$2:$DR$6635,0))/(COUNT(DR$2:$DR$6635)))*100</f>
        <v>0.30120481927710846</v>
      </c>
      <c r="DT2">
        <f t="shared" ref="DT2:DT65" si="6">IF(DS2&lt;1,1,IF(DS2&lt;5,5,IF(DS2&lt;10,10,IF(DS2&lt;15,15,IF(DS2&lt;20,20,IF(DS2&lt;25,25,0))))))</f>
        <v>1</v>
      </c>
    </row>
    <row r="3" spans="1:124" x14ac:dyDescent="0.25">
      <c r="A3" t="s">
        <v>2760</v>
      </c>
      <c r="B3" t="s">
        <v>2625</v>
      </c>
      <c r="C3" t="s">
        <v>2626</v>
      </c>
      <c r="D3" t="s">
        <v>110</v>
      </c>
      <c r="E3" t="s">
        <v>1512</v>
      </c>
      <c r="F3">
        <v>3058</v>
      </c>
      <c r="G3">
        <v>400</v>
      </c>
      <c r="H3">
        <v>0</v>
      </c>
      <c r="I3">
        <v>1968</v>
      </c>
      <c r="J3">
        <v>2007</v>
      </c>
      <c r="K3" t="s">
        <v>112</v>
      </c>
      <c r="L3" t="s">
        <v>110</v>
      </c>
      <c r="M3">
        <v>36</v>
      </c>
      <c r="N3" t="s">
        <v>177</v>
      </c>
      <c r="O3">
        <v>3</v>
      </c>
      <c r="P3" t="s">
        <v>112</v>
      </c>
      <c r="Q3" t="s">
        <v>116</v>
      </c>
      <c r="R3">
        <v>60</v>
      </c>
      <c r="S3" t="s">
        <v>2761</v>
      </c>
      <c r="T3">
        <v>156</v>
      </c>
      <c r="V3">
        <v>73428</v>
      </c>
      <c r="W3" t="s">
        <v>110</v>
      </c>
      <c r="X3" t="s">
        <v>117</v>
      </c>
      <c r="Y3" t="s">
        <v>2762</v>
      </c>
      <c r="Z3" t="s">
        <v>325</v>
      </c>
      <c r="AA3" t="s">
        <v>2763</v>
      </c>
      <c r="AC3" t="s">
        <v>218</v>
      </c>
      <c r="AD3" t="s">
        <v>160</v>
      </c>
      <c r="AE3" t="s">
        <v>426</v>
      </c>
      <c r="AF3" t="s">
        <v>124</v>
      </c>
      <c r="AG3" t="s">
        <v>125</v>
      </c>
      <c r="AH3" t="s">
        <v>110</v>
      </c>
      <c r="AI3" t="s">
        <v>112</v>
      </c>
      <c r="AJ3" t="s">
        <v>125</v>
      </c>
      <c r="AK3" t="s">
        <v>125</v>
      </c>
      <c r="AL3" t="s">
        <v>686</v>
      </c>
      <c r="AM3" t="s">
        <v>2764</v>
      </c>
      <c r="AN3" t="s">
        <v>2765</v>
      </c>
      <c r="AO3">
        <v>40705</v>
      </c>
      <c r="AP3">
        <v>102264</v>
      </c>
      <c r="AQ3">
        <v>4198</v>
      </c>
      <c r="AR3" t="s">
        <v>110</v>
      </c>
      <c r="AS3">
        <v>7432</v>
      </c>
      <c r="AT3">
        <v>10490</v>
      </c>
      <c r="AU3">
        <v>7432</v>
      </c>
      <c r="AV3">
        <v>10490</v>
      </c>
      <c r="BB3" t="s">
        <v>129</v>
      </c>
      <c r="BC3" t="s">
        <v>180</v>
      </c>
      <c r="BD3">
        <v>79</v>
      </c>
      <c r="BE3" t="s">
        <v>131</v>
      </c>
      <c r="BF3">
        <v>0</v>
      </c>
      <c r="BG3">
        <v>2</v>
      </c>
      <c r="BH3">
        <v>2</v>
      </c>
      <c r="BI3" t="s">
        <v>131</v>
      </c>
      <c r="BJ3" t="s">
        <v>182</v>
      </c>
      <c r="BK3" t="s">
        <v>112</v>
      </c>
      <c r="BN3" t="s">
        <v>133</v>
      </c>
      <c r="BR3" t="s">
        <v>133</v>
      </c>
      <c r="BU3" t="s">
        <v>112</v>
      </c>
      <c r="BV3" t="s">
        <v>110</v>
      </c>
      <c r="BW3" t="s">
        <v>112</v>
      </c>
      <c r="BX3">
        <v>2</v>
      </c>
      <c r="BY3" t="s">
        <v>2766</v>
      </c>
      <c r="BZ3">
        <v>0</v>
      </c>
      <c r="CA3">
        <v>1</v>
      </c>
      <c r="CB3">
        <v>0</v>
      </c>
      <c r="CC3">
        <v>0</v>
      </c>
      <c r="CD3" t="s">
        <v>110</v>
      </c>
      <c r="CE3" t="s">
        <v>116</v>
      </c>
      <c r="CF3" t="s">
        <v>110</v>
      </c>
      <c r="CG3" t="s">
        <v>116</v>
      </c>
      <c r="CH3" t="s">
        <v>117</v>
      </c>
      <c r="CI3" t="s">
        <v>117</v>
      </c>
      <c r="CJ3" t="s">
        <v>117</v>
      </c>
      <c r="CK3" t="s">
        <v>125</v>
      </c>
      <c r="CL3">
        <v>5</v>
      </c>
      <c r="CM3">
        <v>10</v>
      </c>
      <c r="CN3" t="s">
        <v>134</v>
      </c>
      <c r="CO3" t="s">
        <v>183</v>
      </c>
      <c r="CP3">
        <v>0</v>
      </c>
      <c r="CQ3" t="s">
        <v>143</v>
      </c>
      <c r="CR3" t="s">
        <v>135</v>
      </c>
      <c r="CS3" t="s">
        <v>136</v>
      </c>
      <c r="CT3" t="s">
        <v>184</v>
      </c>
      <c r="CU3">
        <v>7.5</v>
      </c>
      <c r="CV3" t="s">
        <v>2767</v>
      </c>
      <c r="CW3" t="s">
        <v>2767</v>
      </c>
      <c r="CX3">
        <v>1</v>
      </c>
      <c r="CY3">
        <f t="shared" si="0"/>
        <v>10</v>
      </c>
      <c r="CZ3">
        <v>8.5</v>
      </c>
      <c r="DA3">
        <v>0</v>
      </c>
      <c r="DB3">
        <f t="shared" si="1"/>
        <v>1</v>
      </c>
      <c r="DC3">
        <v>10</v>
      </c>
      <c r="DD3">
        <v>0</v>
      </c>
      <c r="DE3">
        <v>0</v>
      </c>
      <c r="DF3">
        <v>73428</v>
      </c>
      <c r="DG3">
        <f t="shared" si="2"/>
        <v>146856</v>
      </c>
      <c r="DH3">
        <f t="shared" si="3"/>
        <v>10</v>
      </c>
      <c r="DI3">
        <v>3326</v>
      </c>
      <c r="DJ3">
        <f t="shared" si="4"/>
        <v>6652</v>
      </c>
      <c r="DK3">
        <f t="shared" si="5"/>
        <v>8</v>
      </c>
      <c r="DL3">
        <v>10</v>
      </c>
      <c r="DN3">
        <f>(DL3*InputWeights!$C$7+DB3*InputWeights!$C$6)</f>
        <v>5.5</v>
      </c>
      <c r="DO3">
        <f>(DD3*InputWeights!$C$12+DE3*InputWeights!$C$10+CU3*InputWeights!$C$11)</f>
        <v>3</v>
      </c>
      <c r="DP3">
        <f>(DC3*InputWeights!$C$18+DK3*InputWeights!$C$16+DH3*InputWeights!$C$15+CY3*InputWeights!$C$17)</f>
        <v>9.6</v>
      </c>
      <c r="DR3">
        <f>DN3*InputWeights!$C$5+DO3*InputWeights!$C$9+DP3*InputWeights!$C$14</f>
        <v>63.9</v>
      </c>
      <c r="DS3">
        <f>((_xlfn.RANK.EQ(DR3,$DR$2:$DR$6635,0))/(COUNT(DR$2:$DR$6635)))*100</f>
        <v>0.60240963855421692</v>
      </c>
      <c r="DT3">
        <f t="shared" si="6"/>
        <v>1</v>
      </c>
    </row>
    <row r="4" spans="1:124" x14ac:dyDescent="0.25">
      <c r="A4" t="s">
        <v>2760</v>
      </c>
      <c r="B4" t="s">
        <v>2625</v>
      </c>
      <c r="C4" t="s">
        <v>2626</v>
      </c>
      <c r="D4" t="s">
        <v>110</v>
      </c>
      <c r="E4" t="s">
        <v>2795</v>
      </c>
      <c r="F4">
        <v>2068</v>
      </c>
      <c r="G4">
        <v>1800</v>
      </c>
      <c r="H4">
        <v>0</v>
      </c>
      <c r="I4">
        <v>1973</v>
      </c>
      <c r="J4">
        <v>2007</v>
      </c>
      <c r="K4" t="s">
        <v>112</v>
      </c>
      <c r="L4" t="s">
        <v>110</v>
      </c>
      <c r="M4">
        <v>48</v>
      </c>
      <c r="N4" t="s">
        <v>177</v>
      </c>
      <c r="O4">
        <v>4</v>
      </c>
      <c r="P4" t="s">
        <v>112</v>
      </c>
      <c r="Q4" t="s">
        <v>114</v>
      </c>
      <c r="R4">
        <v>22</v>
      </c>
      <c r="S4" t="s">
        <v>2761</v>
      </c>
      <c r="T4">
        <v>79</v>
      </c>
      <c r="V4">
        <v>73054</v>
      </c>
      <c r="W4" t="s">
        <v>110</v>
      </c>
      <c r="X4" t="s">
        <v>117</v>
      </c>
      <c r="Y4" t="s">
        <v>2762</v>
      </c>
      <c r="Z4" t="s">
        <v>325</v>
      </c>
      <c r="AA4" t="s">
        <v>2763</v>
      </c>
      <c r="AC4" t="s">
        <v>2773</v>
      </c>
      <c r="AD4" t="s">
        <v>2796</v>
      </c>
      <c r="AE4" t="s">
        <v>426</v>
      </c>
      <c r="AF4" t="s">
        <v>124</v>
      </c>
      <c r="AG4" t="s">
        <v>125</v>
      </c>
      <c r="AH4" t="s">
        <v>110</v>
      </c>
      <c r="AI4" t="s">
        <v>112</v>
      </c>
      <c r="AJ4" t="s">
        <v>125</v>
      </c>
      <c r="AK4" t="s">
        <v>125</v>
      </c>
      <c r="AL4" t="s">
        <v>2774</v>
      </c>
      <c r="AM4" t="s">
        <v>2797</v>
      </c>
      <c r="AN4" t="s">
        <v>2789</v>
      </c>
      <c r="AO4">
        <v>40733</v>
      </c>
      <c r="AP4">
        <v>102264</v>
      </c>
      <c r="AQ4">
        <v>4198</v>
      </c>
      <c r="AR4" t="s">
        <v>110</v>
      </c>
      <c r="AS4">
        <v>45369</v>
      </c>
      <c r="AT4">
        <v>47437</v>
      </c>
      <c r="AU4">
        <v>45369</v>
      </c>
      <c r="AV4">
        <v>47437</v>
      </c>
      <c r="BB4" t="s">
        <v>129</v>
      </c>
      <c r="BC4" t="s">
        <v>704</v>
      </c>
      <c r="BD4">
        <v>82</v>
      </c>
      <c r="BE4" t="s">
        <v>131</v>
      </c>
      <c r="BF4">
        <v>0</v>
      </c>
      <c r="BG4">
        <v>2</v>
      </c>
      <c r="BH4">
        <v>2</v>
      </c>
      <c r="BI4" t="s">
        <v>153</v>
      </c>
      <c r="BJ4" t="s">
        <v>182</v>
      </c>
      <c r="BK4" t="s">
        <v>112</v>
      </c>
      <c r="BN4" t="s">
        <v>133</v>
      </c>
      <c r="BR4" t="s">
        <v>133</v>
      </c>
      <c r="BU4" t="s">
        <v>112</v>
      </c>
      <c r="BV4" t="s">
        <v>110</v>
      </c>
      <c r="BW4" t="s">
        <v>112</v>
      </c>
      <c r="BX4">
        <v>2</v>
      </c>
      <c r="BY4" t="s">
        <v>2798</v>
      </c>
      <c r="BZ4">
        <v>0</v>
      </c>
      <c r="CA4">
        <v>1</v>
      </c>
      <c r="CB4">
        <v>0</v>
      </c>
      <c r="CC4">
        <v>0</v>
      </c>
      <c r="CD4" t="s">
        <v>110</v>
      </c>
      <c r="CE4" t="s">
        <v>154</v>
      </c>
      <c r="CF4" t="s">
        <v>110</v>
      </c>
      <c r="CG4" t="s">
        <v>116</v>
      </c>
      <c r="CH4" t="s">
        <v>117</v>
      </c>
      <c r="CI4" t="s">
        <v>117</v>
      </c>
      <c r="CJ4" t="s">
        <v>117</v>
      </c>
      <c r="CK4" t="s">
        <v>125</v>
      </c>
      <c r="CL4">
        <v>5</v>
      </c>
      <c r="CM4">
        <v>6</v>
      </c>
      <c r="CN4" t="s">
        <v>142</v>
      </c>
      <c r="CO4" t="s">
        <v>183</v>
      </c>
      <c r="CP4">
        <v>0</v>
      </c>
      <c r="CQ4" t="s">
        <v>143</v>
      </c>
      <c r="CR4" t="s">
        <v>135</v>
      </c>
      <c r="CS4" t="s">
        <v>156</v>
      </c>
      <c r="CT4" t="s">
        <v>184</v>
      </c>
      <c r="CU4">
        <v>7.5</v>
      </c>
      <c r="CV4" t="s">
        <v>2799</v>
      </c>
      <c r="CW4" t="s">
        <v>2799</v>
      </c>
      <c r="CX4">
        <v>1</v>
      </c>
      <c r="CY4">
        <f t="shared" si="0"/>
        <v>10</v>
      </c>
      <c r="CZ4">
        <v>4.5</v>
      </c>
      <c r="DA4">
        <v>4</v>
      </c>
      <c r="DB4">
        <f t="shared" si="1"/>
        <v>2.5</v>
      </c>
      <c r="DC4">
        <v>0</v>
      </c>
      <c r="DD4">
        <v>0</v>
      </c>
      <c r="DE4">
        <v>0</v>
      </c>
      <c r="DF4">
        <v>73054</v>
      </c>
      <c r="DG4">
        <f t="shared" si="2"/>
        <v>146108</v>
      </c>
      <c r="DH4">
        <f t="shared" si="3"/>
        <v>10</v>
      </c>
      <c r="DI4">
        <v>5617</v>
      </c>
      <c r="DJ4">
        <f t="shared" si="4"/>
        <v>11234</v>
      </c>
      <c r="DK4">
        <f t="shared" si="5"/>
        <v>10</v>
      </c>
      <c r="DL4">
        <v>10</v>
      </c>
      <c r="DN4">
        <f>(DL4*InputWeights!$C$7+DB4*InputWeights!$C$6)</f>
        <v>6.25</v>
      </c>
      <c r="DO4">
        <f>(DD4*InputWeights!$C$12+DE4*InputWeights!$C$10+CU4*InputWeights!$C$11)</f>
        <v>3</v>
      </c>
      <c r="DP4">
        <f>(DC4*InputWeights!$C$18+DK4*InputWeights!$C$16+DH4*InputWeights!$C$15+CY4*InputWeights!$C$17)</f>
        <v>9</v>
      </c>
      <c r="DR4">
        <f>DN4*InputWeights!$C$5+DO4*InputWeights!$C$9+DP4*InputWeights!$C$14</f>
        <v>63.75</v>
      </c>
      <c r="DS4">
        <f>((_xlfn.RANK.EQ(DR4,$DR$2:$DR$6635,0))/(COUNT(DR$2:$DR$6635)))*100</f>
        <v>0.90361445783132521</v>
      </c>
      <c r="DT4">
        <f t="shared" si="6"/>
        <v>1</v>
      </c>
    </row>
    <row r="5" spans="1:124" x14ac:dyDescent="0.25">
      <c r="A5" t="s">
        <v>2760</v>
      </c>
      <c r="B5" t="s">
        <v>2625</v>
      </c>
      <c r="C5" t="s">
        <v>2626</v>
      </c>
      <c r="D5" t="s">
        <v>110</v>
      </c>
      <c r="E5" t="s">
        <v>472</v>
      </c>
      <c r="F5">
        <v>2685</v>
      </c>
      <c r="G5">
        <v>1900</v>
      </c>
      <c r="H5">
        <v>0</v>
      </c>
      <c r="I5">
        <v>1973</v>
      </c>
      <c r="J5">
        <v>2007</v>
      </c>
      <c r="K5" t="s">
        <v>112</v>
      </c>
      <c r="L5" t="s">
        <v>110</v>
      </c>
      <c r="M5">
        <v>48</v>
      </c>
      <c r="N5" t="s">
        <v>177</v>
      </c>
      <c r="O5">
        <v>4</v>
      </c>
      <c r="P5" t="s">
        <v>112</v>
      </c>
      <c r="Q5" t="s">
        <v>114</v>
      </c>
      <c r="R5">
        <v>16</v>
      </c>
      <c r="S5" t="s">
        <v>2761</v>
      </c>
      <c r="T5">
        <v>67</v>
      </c>
      <c r="V5">
        <v>73054</v>
      </c>
      <c r="W5" t="s">
        <v>110</v>
      </c>
      <c r="X5" t="s">
        <v>117</v>
      </c>
      <c r="Y5" t="s">
        <v>2762</v>
      </c>
      <c r="Z5" t="s">
        <v>325</v>
      </c>
      <c r="AA5" t="s">
        <v>2763</v>
      </c>
      <c r="AC5" t="s">
        <v>2796</v>
      </c>
      <c r="AD5" t="s">
        <v>2804</v>
      </c>
      <c r="AE5" t="s">
        <v>426</v>
      </c>
      <c r="AF5" t="s">
        <v>124</v>
      </c>
      <c r="AG5" t="s">
        <v>125</v>
      </c>
      <c r="AH5" t="s">
        <v>110</v>
      </c>
      <c r="AI5" t="s">
        <v>112</v>
      </c>
      <c r="AJ5" t="s">
        <v>125</v>
      </c>
      <c r="AK5" t="s">
        <v>125</v>
      </c>
      <c r="AL5" t="s">
        <v>2774</v>
      </c>
      <c r="AM5" t="s">
        <v>2797</v>
      </c>
      <c r="AN5" t="s">
        <v>2789</v>
      </c>
      <c r="AO5">
        <v>40735</v>
      </c>
      <c r="AP5">
        <v>102264</v>
      </c>
      <c r="AQ5">
        <v>4198</v>
      </c>
      <c r="AR5" t="s">
        <v>110</v>
      </c>
      <c r="AS5">
        <v>47437</v>
      </c>
      <c r="AT5">
        <v>50122</v>
      </c>
      <c r="AU5">
        <v>47437</v>
      </c>
      <c r="AV5">
        <v>50122</v>
      </c>
      <c r="BB5" t="s">
        <v>129</v>
      </c>
      <c r="BC5" t="s">
        <v>704</v>
      </c>
      <c r="BD5">
        <v>83</v>
      </c>
      <c r="BE5" t="s">
        <v>131</v>
      </c>
      <c r="BF5">
        <v>0</v>
      </c>
      <c r="BG5">
        <v>2</v>
      </c>
      <c r="BH5">
        <v>2</v>
      </c>
      <c r="BI5" t="s">
        <v>153</v>
      </c>
      <c r="BJ5" t="s">
        <v>182</v>
      </c>
      <c r="BK5" t="s">
        <v>112</v>
      </c>
      <c r="BN5" t="s">
        <v>133</v>
      </c>
      <c r="BR5" t="s">
        <v>133</v>
      </c>
      <c r="BU5" t="s">
        <v>112</v>
      </c>
      <c r="BV5" t="s">
        <v>110</v>
      </c>
      <c r="BW5" t="s">
        <v>112</v>
      </c>
      <c r="BX5">
        <v>1</v>
      </c>
      <c r="BY5" t="s">
        <v>2805</v>
      </c>
      <c r="BZ5">
        <v>0</v>
      </c>
      <c r="CA5">
        <v>1</v>
      </c>
      <c r="CB5">
        <v>0</v>
      </c>
      <c r="CC5">
        <v>0</v>
      </c>
      <c r="CD5" t="s">
        <v>110</v>
      </c>
      <c r="CE5" t="s">
        <v>183</v>
      </c>
      <c r="CF5" t="s">
        <v>110</v>
      </c>
      <c r="CG5" t="s">
        <v>116</v>
      </c>
      <c r="CH5" t="s">
        <v>117</v>
      </c>
      <c r="CI5" t="s">
        <v>117</v>
      </c>
      <c r="CJ5" t="s">
        <v>117</v>
      </c>
      <c r="CK5" t="s">
        <v>125</v>
      </c>
      <c r="CL5">
        <v>7</v>
      </c>
      <c r="CM5">
        <v>4</v>
      </c>
      <c r="CN5" t="s">
        <v>142</v>
      </c>
      <c r="CO5" t="s">
        <v>183</v>
      </c>
      <c r="CP5">
        <v>0</v>
      </c>
      <c r="CQ5" t="s">
        <v>143</v>
      </c>
      <c r="CR5" t="s">
        <v>135</v>
      </c>
      <c r="CS5" t="s">
        <v>215</v>
      </c>
      <c r="CT5" t="s">
        <v>184</v>
      </c>
      <c r="CU5">
        <v>7.5</v>
      </c>
      <c r="CV5" t="s">
        <v>2806</v>
      </c>
      <c r="CW5" t="s">
        <v>2806</v>
      </c>
      <c r="CX5">
        <v>1</v>
      </c>
      <c r="CY5">
        <f t="shared" si="0"/>
        <v>10</v>
      </c>
      <c r="CZ5">
        <v>5.9</v>
      </c>
      <c r="DA5">
        <v>4.9000000000000004</v>
      </c>
      <c r="DB5">
        <f t="shared" si="1"/>
        <v>2.5</v>
      </c>
      <c r="DC5">
        <v>0</v>
      </c>
      <c r="DD5">
        <v>0</v>
      </c>
      <c r="DE5">
        <v>0</v>
      </c>
      <c r="DF5">
        <v>73054</v>
      </c>
      <c r="DG5">
        <f t="shared" si="2"/>
        <v>146108</v>
      </c>
      <c r="DH5">
        <f t="shared" si="3"/>
        <v>10</v>
      </c>
      <c r="DI5">
        <v>5617</v>
      </c>
      <c r="DJ5">
        <f t="shared" si="4"/>
        <v>11234</v>
      </c>
      <c r="DK5">
        <f t="shared" si="5"/>
        <v>10</v>
      </c>
      <c r="DL5">
        <v>10</v>
      </c>
      <c r="DN5">
        <f>(DL5*InputWeights!$C$7+DB5*InputWeights!$C$6)</f>
        <v>6.25</v>
      </c>
      <c r="DO5">
        <f>(DD5*InputWeights!$C$12+DE5*InputWeights!$C$10+CU5*InputWeights!$C$11)</f>
        <v>3</v>
      </c>
      <c r="DP5">
        <f>(DC5*InputWeights!$C$18+DK5*InputWeights!$C$16+DH5*InputWeights!$C$15+CY5*InputWeights!$C$17)</f>
        <v>9</v>
      </c>
      <c r="DR5">
        <f>DN5*InputWeights!$C$5+DO5*InputWeights!$C$9+DP5*InputWeights!$C$14</f>
        <v>63.75</v>
      </c>
      <c r="DS5">
        <f>((_xlfn.RANK.EQ(DR5,$DR$2:$DR$6635,0))/(COUNT(DR$2:$DR$6635)))*100</f>
        <v>0.90361445783132521</v>
      </c>
      <c r="DT5">
        <f t="shared" si="6"/>
        <v>1</v>
      </c>
    </row>
    <row r="6" spans="1:124" x14ac:dyDescent="0.25">
      <c r="A6" t="s">
        <v>2760</v>
      </c>
      <c r="B6" t="s">
        <v>2625</v>
      </c>
      <c r="C6" t="s">
        <v>2626</v>
      </c>
      <c r="D6" t="s">
        <v>110</v>
      </c>
      <c r="E6" t="s">
        <v>706</v>
      </c>
      <c r="F6">
        <v>2686</v>
      </c>
      <c r="G6">
        <v>1900</v>
      </c>
      <c r="H6">
        <v>0</v>
      </c>
      <c r="I6">
        <v>1973</v>
      </c>
      <c r="J6">
        <v>2007</v>
      </c>
      <c r="K6" t="s">
        <v>139</v>
      </c>
      <c r="L6" t="s">
        <v>110</v>
      </c>
      <c r="M6">
        <v>48</v>
      </c>
      <c r="N6" t="s">
        <v>177</v>
      </c>
      <c r="O6">
        <v>4</v>
      </c>
      <c r="P6" t="s">
        <v>112</v>
      </c>
      <c r="Q6" t="s">
        <v>114</v>
      </c>
      <c r="R6">
        <v>16</v>
      </c>
      <c r="S6" t="s">
        <v>2768</v>
      </c>
      <c r="T6">
        <v>69</v>
      </c>
      <c r="V6">
        <v>72875</v>
      </c>
      <c r="W6" t="s">
        <v>110</v>
      </c>
      <c r="X6" t="s">
        <v>117</v>
      </c>
      <c r="Y6" t="s">
        <v>2762</v>
      </c>
      <c r="Z6" t="s">
        <v>325</v>
      </c>
      <c r="AA6" t="s">
        <v>2763</v>
      </c>
      <c r="AC6" t="s">
        <v>2796</v>
      </c>
      <c r="AD6" t="s">
        <v>160</v>
      </c>
      <c r="AE6" t="s">
        <v>426</v>
      </c>
      <c r="AF6" t="s">
        <v>124</v>
      </c>
      <c r="AG6" t="s">
        <v>125</v>
      </c>
      <c r="AH6" t="s">
        <v>110</v>
      </c>
      <c r="AI6" t="s">
        <v>112</v>
      </c>
      <c r="AJ6" t="s">
        <v>125</v>
      </c>
      <c r="AK6" t="s">
        <v>125</v>
      </c>
      <c r="AL6" t="s">
        <v>690</v>
      </c>
      <c r="AM6" t="s">
        <v>2801</v>
      </c>
      <c r="AN6" t="s">
        <v>2802</v>
      </c>
      <c r="AO6">
        <v>40736</v>
      </c>
      <c r="AP6">
        <v>102264</v>
      </c>
      <c r="AQ6">
        <v>4199</v>
      </c>
      <c r="AR6" t="s">
        <v>114</v>
      </c>
      <c r="AS6">
        <v>47593</v>
      </c>
      <c r="AT6">
        <v>50279</v>
      </c>
      <c r="AU6">
        <v>47593</v>
      </c>
      <c r="AV6">
        <v>50279</v>
      </c>
      <c r="BB6" t="s">
        <v>129</v>
      </c>
      <c r="BC6" t="s">
        <v>704</v>
      </c>
      <c r="BD6">
        <v>83</v>
      </c>
      <c r="BE6" t="s">
        <v>131</v>
      </c>
      <c r="BF6">
        <v>0</v>
      </c>
      <c r="BG6">
        <v>2</v>
      </c>
      <c r="BH6">
        <v>2</v>
      </c>
      <c r="BI6" t="s">
        <v>181</v>
      </c>
      <c r="BJ6" t="s">
        <v>182</v>
      </c>
      <c r="BK6" t="s">
        <v>112</v>
      </c>
      <c r="BN6" t="s">
        <v>133</v>
      </c>
      <c r="BR6" t="s">
        <v>133</v>
      </c>
      <c r="BU6" t="s">
        <v>139</v>
      </c>
      <c r="BV6" t="s">
        <v>110</v>
      </c>
      <c r="BW6" t="s">
        <v>112</v>
      </c>
      <c r="BX6">
        <v>0</v>
      </c>
      <c r="BY6" t="s">
        <v>2805</v>
      </c>
      <c r="BZ6">
        <v>0</v>
      </c>
      <c r="CA6">
        <v>1</v>
      </c>
      <c r="CB6">
        <v>0</v>
      </c>
      <c r="CC6">
        <v>0</v>
      </c>
      <c r="CD6" t="s">
        <v>114</v>
      </c>
      <c r="CE6" t="s">
        <v>183</v>
      </c>
      <c r="CF6" t="s">
        <v>110</v>
      </c>
      <c r="CG6" t="s">
        <v>116</v>
      </c>
      <c r="CH6" t="s">
        <v>117</v>
      </c>
      <c r="CI6" t="s">
        <v>117</v>
      </c>
      <c r="CJ6" t="s">
        <v>117</v>
      </c>
      <c r="CK6" t="s">
        <v>125</v>
      </c>
      <c r="CL6">
        <v>16</v>
      </c>
      <c r="CM6">
        <v>3</v>
      </c>
      <c r="CN6" t="s">
        <v>142</v>
      </c>
      <c r="CO6" t="s">
        <v>183</v>
      </c>
      <c r="CP6">
        <v>0</v>
      </c>
      <c r="CQ6" t="s">
        <v>143</v>
      </c>
      <c r="CR6" t="s">
        <v>135</v>
      </c>
      <c r="CS6" t="s">
        <v>215</v>
      </c>
      <c r="CT6" t="s">
        <v>184</v>
      </c>
      <c r="CU6">
        <v>7.5</v>
      </c>
      <c r="CV6" t="s">
        <v>2807</v>
      </c>
      <c r="CW6" t="s">
        <v>2807</v>
      </c>
      <c r="CX6">
        <v>1</v>
      </c>
      <c r="CY6">
        <f t="shared" si="0"/>
        <v>10</v>
      </c>
      <c r="CZ6">
        <v>5.8</v>
      </c>
      <c r="DA6">
        <v>4.7</v>
      </c>
      <c r="DB6">
        <f t="shared" si="1"/>
        <v>2.5</v>
      </c>
      <c r="DC6">
        <v>0</v>
      </c>
      <c r="DD6">
        <v>0</v>
      </c>
      <c r="DE6">
        <v>0</v>
      </c>
      <c r="DF6">
        <v>72875</v>
      </c>
      <c r="DG6">
        <f t="shared" si="2"/>
        <v>145750</v>
      </c>
      <c r="DH6">
        <f t="shared" si="3"/>
        <v>10</v>
      </c>
      <c r="DI6">
        <v>6108</v>
      </c>
      <c r="DJ6">
        <f t="shared" si="4"/>
        <v>12216</v>
      </c>
      <c r="DK6">
        <f t="shared" si="5"/>
        <v>10</v>
      </c>
      <c r="DL6">
        <v>10</v>
      </c>
      <c r="DN6">
        <f>(DL6*InputWeights!$C$7+DB6*InputWeights!$C$6)</f>
        <v>6.25</v>
      </c>
      <c r="DO6">
        <f>(DD6*InputWeights!$C$12+DE6*InputWeights!$C$10+CU6*InputWeights!$C$11)</f>
        <v>3</v>
      </c>
      <c r="DP6">
        <f>(DC6*InputWeights!$C$18+DK6*InputWeights!$C$16+DH6*InputWeights!$C$15+CY6*InputWeights!$C$17)</f>
        <v>9</v>
      </c>
      <c r="DR6">
        <f>DN6*InputWeights!$C$5+DO6*InputWeights!$C$9+DP6*InputWeights!$C$14</f>
        <v>63.75</v>
      </c>
      <c r="DS6">
        <f>((_xlfn.RANK.EQ(DR6,$DR$2:$DR$6635,0))/(COUNT(DR$2:$DR$6635)))*100</f>
        <v>0.90361445783132521</v>
      </c>
      <c r="DT6">
        <f t="shared" si="6"/>
        <v>1</v>
      </c>
    </row>
    <row r="7" spans="1:124" x14ac:dyDescent="0.25">
      <c r="A7" t="s">
        <v>3524</v>
      </c>
      <c r="B7" t="s">
        <v>2625</v>
      </c>
      <c r="C7" t="s">
        <v>2626</v>
      </c>
      <c r="D7" t="s">
        <v>110</v>
      </c>
      <c r="E7" t="s">
        <v>202</v>
      </c>
      <c r="F7">
        <v>2570</v>
      </c>
      <c r="G7">
        <v>230002700</v>
      </c>
      <c r="H7">
        <v>250</v>
      </c>
      <c r="I7">
        <v>1987</v>
      </c>
      <c r="J7">
        <v>2005</v>
      </c>
      <c r="K7" t="s">
        <v>139</v>
      </c>
      <c r="L7" t="s">
        <v>110</v>
      </c>
      <c r="M7">
        <v>24</v>
      </c>
      <c r="N7" t="s">
        <v>177</v>
      </c>
      <c r="O7">
        <v>2</v>
      </c>
      <c r="Q7" t="s">
        <v>117</v>
      </c>
      <c r="R7">
        <v>0</v>
      </c>
      <c r="T7">
        <v>0</v>
      </c>
      <c r="V7">
        <v>27734</v>
      </c>
      <c r="W7" t="s">
        <v>110</v>
      </c>
      <c r="X7" t="s">
        <v>117</v>
      </c>
      <c r="Y7" t="s">
        <v>3529</v>
      </c>
      <c r="AA7" t="s">
        <v>133</v>
      </c>
      <c r="AE7" t="s">
        <v>426</v>
      </c>
      <c r="AF7" t="s">
        <v>124</v>
      </c>
      <c r="AG7" t="s">
        <v>125</v>
      </c>
      <c r="AH7" t="s">
        <v>124</v>
      </c>
      <c r="AI7" t="s">
        <v>112</v>
      </c>
      <c r="AJ7" t="s">
        <v>112</v>
      </c>
      <c r="AK7" t="s">
        <v>125</v>
      </c>
      <c r="AL7" t="s">
        <v>204</v>
      </c>
      <c r="AM7" t="s">
        <v>204</v>
      </c>
      <c r="AN7" t="s">
        <v>3530</v>
      </c>
      <c r="AO7">
        <v>41779</v>
      </c>
      <c r="AP7">
        <v>102264</v>
      </c>
      <c r="AQ7">
        <v>38206</v>
      </c>
      <c r="AR7" t="s">
        <v>110</v>
      </c>
      <c r="AS7">
        <v>0</v>
      </c>
      <c r="AT7">
        <v>2570</v>
      </c>
      <c r="AU7">
        <v>3651</v>
      </c>
      <c r="AV7">
        <v>6221</v>
      </c>
      <c r="BB7" t="s">
        <v>3527</v>
      </c>
      <c r="BC7" t="s">
        <v>130</v>
      </c>
      <c r="BD7">
        <v>0</v>
      </c>
      <c r="BE7" t="s">
        <v>131</v>
      </c>
      <c r="BF7">
        <v>2</v>
      </c>
      <c r="BG7">
        <v>0</v>
      </c>
      <c r="BH7">
        <v>2</v>
      </c>
      <c r="BJ7" t="s">
        <v>182</v>
      </c>
      <c r="BK7" t="s">
        <v>112</v>
      </c>
      <c r="BN7" t="s">
        <v>133</v>
      </c>
      <c r="BR7" t="s">
        <v>133</v>
      </c>
      <c r="BU7" t="s">
        <v>139</v>
      </c>
      <c r="BV7" t="s">
        <v>114</v>
      </c>
      <c r="BX7">
        <v>0</v>
      </c>
      <c r="BZ7">
        <v>0</v>
      </c>
      <c r="CA7">
        <v>1</v>
      </c>
      <c r="CB7">
        <v>0</v>
      </c>
      <c r="CC7">
        <v>0</v>
      </c>
      <c r="CD7" t="s">
        <v>117</v>
      </c>
      <c r="CE7" t="s">
        <v>117</v>
      </c>
      <c r="CF7" t="s">
        <v>110</v>
      </c>
      <c r="CG7" t="s">
        <v>117</v>
      </c>
      <c r="CH7" t="s">
        <v>117</v>
      </c>
      <c r="CI7" t="s">
        <v>117</v>
      </c>
      <c r="CJ7" t="s">
        <v>117</v>
      </c>
      <c r="CK7" t="s">
        <v>125</v>
      </c>
      <c r="CL7">
        <v>0</v>
      </c>
      <c r="CM7">
        <v>0</v>
      </c>
      <c r="CN7" t="s">
        <v>134</v>
      </c>
      <c r="CO7" t="s">
        <v>183</v>
      </c>
      <c r="CP7">
        <v>0</v>
      </c>
      <c r="CR7" t="s">
        <v>144</v>
      </c>
      <c r="CS7" t="s">
        <v>418</v>
      </c>
      <c r="CT7" t="s">
        <v>136</v>
      </c>
      <c r="CU7">
        <v>10</v>
      </c>
      <c r="CV7" t="s">
        <v>3531</v>
      </c>
      <c r="CW7" t="s">
        <v>3531</v>
      </c>
      <c r="CX7">
        <v>1</v>
      </c>
      <c r="CY7">
        <f t="shared" si="0"/>
        <v>10</v>
      </c>
      <c r="CZ7">
        <v>4.8</v>
      </c>
      <c r="DA7">
        <v>3.5</v>
      </c>
      <c r="DB7">
        <f t="shared" si="1"/>
        <v>2.5</v>
      </c>
      <c r="DC7">
        <v>0</v>
      </c>
      <c r="DD7">
        <v>0</v>
      </c>
      <c r="DE7">
        <v>0</v>
      </c>
      <c r="DF7">
        <v>27734</v>
      </c>
      <c r="DG7">
        <f t="shared" si="2"/>
        <v>55468</v>
      </c>
      <c r="DH7">
        <f t="shared" si="3"/>
        <v>10</v>
      </c>
      <c r="DI7">
        <v>1941</v>
      </c>
      <c r="DJ7">
        <f t="shared" si="4"/>
        <v>3882</v>
      </c>
      <c r="DK7">
        <f t="shared" si="5"/>
        <v>5</v>
      </c>
      <c r="DL7">
        <v>10</v>
      </c>
      <c r="DN7">
        <f>(DL7*InputWeights!$C$7+DB7*InputWeights!$C$6)</f>
        <v>6.25</v>
      </c>
      <c r="DO7">
        <f>(DD7*InputWeights!$C$12+DE7*InputWeights!$C$10+CU7*InputWeights!$C$11)</f>
        <v>4</v>
      </c>
      <c r="DP7">
        <f>(DC7*InputWeights!$C$18+DK7*InputWeights!$C$16+DH7*InputWeights!$C$15+CY7*InputWeights!$C$17)</f>
        <v>8</v>
      </c>
      <c r="DR7">
        <f>DN7*InputWeights!$C$5+DO7*InputWeights!$C$9+DP7*InputWeights!$C$14</f>
        <v>62.75</v>
      </c>
      <c r="DS7">
        <f>((_xlfn.RANK.EQ(DR7,$DR$2:$DR$6635,0))/(COUNT(DR$2:$DR$6635)))*100</f>
        <v>1.8072289156626504</v>
      </c>
      <c r="DT7">
        <f t="shared" si="6"/>
        <v>5</v>
      </c>
    </row>
    <row r="8" spans="1:124" x14ac:dyDescent="0.25">
      <c r="A8" t="s">
        <v>2958</v>
      </c>
      <c r="B8" t="s">
        <v>2625</v>
      </c>
      <c r="C8" t="s">
        <v>2626</v>
      </c>
      <c r="D8" t="s">
        <v>110</v>
      </c>
      <c r="E8" t="s">
        <v>2977</v>
      </c>
      <c r="F8">
        <v>2754</v>
      </c>
      <c r="G8">
        <v>800</v>
      </c>
      <c r="H8">
        <v>0</v>
      </c>
      <c r="I8">
        <v>1990</v>
      </c>
      <c r="J8">
        <v>1990</v>
      </c>
      <c r="K8" t="s">
        <v>139</v>
      </c>
      <c r="L8" t="s">
        <v>110</v>
      </c>
      <c r="M8">
        <v>54</v>
      </c>
      <c r="N8" t="s">
        <v>113</v>
      </c>
      <c r="O8">
        <v>2</v>
      </c>
      <c r="P8" t="s">
        <v>112</v>
      </c>
      <c r="Q8" t="s">
        <v>114</v>
      </c>
      <c r="R8">
        <v>36</v>
      </c>
      <c r="S8" t="s">
        <v>2761</v>
      </c>
      <c r="T8">
        <v>107</v>
      </c>
      <c r="V8">
        <v>51802</v>
      </c>
      <c r="W8" t="s">
        <v>110</v>
      </c>
      <c r="X8" t="s">
        <v>117</v>
      </c>
      <c r="Y8" t="s">
        <v>2960</v>
      </c>
      <c r="Z8" t="s">
        <v>325</v>
      </c>
      <c r="AA8" t="s">
        <v>2961</v>
      </c>
      <c r="AC8" t="s">
        <v>160</v>
      </c>
      <c r="AD8" t="s">
        <v>160</v>
      </c>
      <c r="AE8" t="s">
        <v>274</v>
      </c>
      <c r="AF8" t="s">
        <v>124</v>
      </c>
      <c r="AG8" t="s">
        <v>125</v>
      </c>
      <c r="AH8" t="s">
        <v>110</v>
      </c>
      <c r="AI8" t="s">
        <v>112</v>
      </c>
      <c r="AJ8" t="s">
        <v>125</v>
      </c>
      <c r="AK8" t="s">
        <v>125</v>
      </c>
      <c r="AL8" t="s">
        <v>690</v>
      </c>
      <c r="AM8" t="s">
        <v>2978</v>
      </c>
      <c r="AN8" t="s">
        <v>2979</v>
      </c>
      <c r="AO8">
        <v>40964</v>
      </c>
      <c r="AP8">
        <v>102264</v>
      </c>
      <c r="AQ8">
        <v>4226</v>
      </c>
      <c r="AR8" t="s">
        <v>114</v>
      </c>
      <c r="AS8">
        <v>18439</v>
      </c>
      <c r="AT8">
        <v>21193</v>
      </c>
      <c r="AU8">
        <v>18439</v>
      </c>
      <c r="AV8">
        <v>21193</v>
      </c>
      <c r="BB8" t="s">
        <v>2970</v>
      </c>
      <c r="BC8" t="s">
        <v>247</v>
      </c>
      <c r="BD8">
        <v>91</v>
      </c>
      <c r="BE8" t="s">
        <v>131</v>
      </c>
      <c r="BF8">
        <v>0</v>
      </c>
      <c r="BG8">
        <v>1</v>
      </c>
      <c r="BH8">
        <v>1</v>
      </c>
      <c r="BI8" t="s">
        <v>132</v>
      </c>
      <c r="BK8" t="s">
        <v>110</v>
      </c>
      <c r="BL8" t="s">
        <v>2963</v>
      </c>
      <c r="BN8" t="s">
        <v>133</v>
      </c>
      <c r="BR8" t="s">
        <v>133</v>
      </c>
      <c r="BU8" t="s">
        <v>139</v>
      </c>
      <c r="BV8" t="s">
        <v>110</v>
      </c>
      <c r="BW8" t="s">
        <v>112</v>
      </c>
      <c r="BX8">
        <v>0</v>
      </c>
      <c r="BY8" t="s">
        <v>2975</v>
      </c>
      <c r="BZ8">
        <v>1</v>
      </c>
      <c r="CA8">
        <v>1</v>
      </c>
      <c r="CB8">
        <v>0</v>
      </c>
      <c r="CC8">
        <v>0</v>
      </c>
      <c r="CD8" t="s">
        <v>114</v>
      </c>
      <c r="CE8" t="s">
        <v>183</v>
      </c>
      <c r="CF8" t="s">
        <v>110</v>
      </c>
      <c r="CG8" t="s">
        <v>117</v>
      </c>
      <c r="CH8" t="s">
        <v>117</v>
      </c>
      <c r="CI8" t="s">
        <v>117</v>
      </c>
      <c r="CJ8" t="s">
        <v>117</v>
      </c>
      <c r="CK8" t="s">
        <v>125</v>
      </c>
      <c r="CL8">
        <v>10</v>
      </c>
      <c r="CM8">
        <v>2</v>
      </c>
      <c r="CN8" t="s">
        <v>142</v>
      </c>
      <c r="CP8">
        <v>0</v>
      </c>
      <c r="CQ8" t="s">
        <v>135</v>
      </c>
      <c r="CR8" t="s">
        <v>135</v>
      </c>
      <c r="CS8" t="s">
        <v>184</v>
      </c>
      <c r="CT8" t="s">
        <v>156</v>
      </c>
      <c r="CU8">
        <v>5</v>
      </c>
      <c r="CV8" t="s">
        <v>2980</v>
      </c>
      <c r="CW8" t="s">
        <v>2980</v>
      </c>
      <c r="CX8">
        <v>1</v>
      </c>
      <c r="CY8">
        <f t="shared" si="0"/>
        <v>10</v>
      </c>
      <c r="CZ8">
        <v>12.7</v>
      </c>
      <c r="DA8">
        <v>0</v>
      </c>
      <c r="DB8">
        <f t="shared" si="1"/>
        <v>1</v>
      </c>
      <c r="DC8">
        <v>10</v>
      </c>
      <c r="DD8">
        <v>0</v>
      </c>
      <c r="DE8">
        <v>0</v>
      </c>
      <c r="DF8">
        <v>51802</v>
      </c>
      <c r="DG8">
        <f t="shared" si="2"/>
        <v>103604</v>
      </c>
      <c r="DH8">
        <f t="shared" si="3"/>
        <v>10</v>
      </c>
      <c r="DI8">
        <v>4629</v>
      </c>
      <c r="DJ8">
        <f t="shared" si="4"/>
        <v>9258</v>
      </c>
      <c r="DK8">
        <f t="shared" si="5"/>
        <v>10</v>
      </c>
      <c r="DL8">
        <v>10</v>
      </c>
      <c r="DN8">
        <f>(DL8*InputWeights!$C$7+DB8*InputWeights!$C$6)</f>
        <v>5.5</v>
      </c>
      <c r="DO8">
        <f>(DD8*InputWeights!$C$12+DE8*InputWeights!$C$10+CU8*InputWeights!$C$11)</f>
        <v>2</v>
      </c>
      <c r="DP8">
        <f>(DC8*InputWeights!$C$18+DK8*InputWeights!$C$16+DH8*InputWeights!$C$15+CY8*InputWeights!$C$17)</f>
        <v>10</v>
      </c>
      <c r="DR8">
        <f>DN8*InputWeights!$C$5+DO8*InputWeights!$C$9+DP8*InputWeights!$C$14</f>
        <v>62.5</v>
      </c>
      <c r="DS8">
        <f>((_xlfn.RANK.EQ(DR8,$DR$2:$DR$6635,0))/(COUNT(DR$2:$DR$6635)))*100</f>
        <v>2.1084337349397591</v>
      </c>
      <c r="DT8">
        <f t="shared" si="6"/>
        <v>5</v>
      </c>
    </row>
    <row r="9" spans="1:124" x14ac:dyDescent="0.25">
      <c r="A9" t="s">
        <v>3524</v>
      </c>
      <c r="B9" t="s">
        <v>2625</v>
      </c>
      <c r="C9" t="s">
        <v>2626</v>
      </c>
      <c r="D9" t="s">
        <v>110</v>
      </c>
      <c r="E9" t="s">
        <v>411</v>
      </c>
      <c r="F9">
        <v>3651</v>
      </c>
      <c r="G9">
        <v>230002600</v>
      </c>
      <c r="H9">
        <v>10</v>
      </c>
      <c r="I9">
        <v>1987</v>
      </c>
      <c r="J9">
        <v>2015</v>
      </c>
      <c r="K9" t="s">
        <v>112</v>
      </c>
      <c r="L9" t="s">
        <v>110</v>
      </c>
      <c r="M9">
        <v>24</v>
      </c>
      <c r="N9" t="s">
        <v>177</v>
      </c>
      <c r="O9">
        <v>2</v>
      </c>
      <c r="Q9" t="s">
        <v>117</v>
      </c>
      <c r="R9">
        <v>0</v>
      </c>
      <c r="T9">
        <v>0</v>
      </c>
      <c r="V9">
        <v>24875</v>
      </c>
      <c r="W9" t="s">
        <v>110</v>
      </c>
      <c r="X9" t="s">
        <v>117</v>
      </c>
      <c r="Y9" t="s">
        <v>3525</v>
      </c>
      <c r="AA9" t="s">
        <v>133</v>
      </c>
      <c r="AE9" t="s">
        <v>426</v>
      </c>
      <c r="AF9" t="s">
        <v>124</v>
      </c>
      <c r="AG9" t="s">
        <v>125</v>
      </c>
      <c r="AH9" t="s">
        <v>124</v>
      </c>
      <c r="AI9" t="s">
        <v>112</v>
      </c>
      <c r="AJ9" t="s">
        <v>112</v>
      </c>
      <c r="AK9" t="s">
        <v>125</v>
      </c>
      <c r="AL9" t="s">
        <v>416</v>
      </c>
      <c r="AM9" t="s">
        <v>416</v>
      </c>
      <c r="AN9" t="s">
        <v>3526</v>
      </c>
      <c r="AO9">
        <v>41778</v>
      </c>
      <c r="AP9">
        <v>102264</v>
      </c>
      <c r="AQ9">
        <v>38205</v>
      </c>
      <c r="AR9" t="s">
        <v>110</v>
      </c>
      <c r="AS9">
        <v>0</v>
      </c>
      <c r="AT9">
        <v>3651</v>
      </c>
      <c r="AU9">
        <v>0</v>
      </c>
      <c r="AV9">
        <v>3651</v>
      </c>
      <c r="BB9" t="s">
        <v>3527</v>
      </c>
      <c r="BC9" t="s">
        <v>941</v>
      </c>
      <c r="BD9">
        <v>0</v>
      </c>
      <c r="BE9" t="s">
        <v>131</v>
      </c>
      <c r="BF9">
        <v>2</v>
      </c>
      <c r="BG9">
        <v>0</v>
      </c>
      <c r="BH9">
        <v>2</v>
      </c>
      <c r="BJ9" t="s">
        <v>182</v>
      </c>
      <c r="BK9" t="s">
        <v>112</v>
      </c>
      <c r="BN9" t="s">
        <v>133</v>
      </c>
      <c r="BR9" t="s">
        <v>133</v>
      </c>
      <c r="BU9" t="s">
        <v>112</v>
      </c>
      <c r="BV9" t="s">
        <v>114</v>
      </c>
      <c r="BX9">
        <v>0</v>
      </c>
      <c r="BZ9">
        <v>0</v>
      </c>
      <c r="CA9">
        <v>1</v>
      </c>
      <c r="CB9">
        <v>0</v>
      </c>
      <c r="CC9">
        <v>0</v>
      </c>
      <c r="CD9" t="s">
        <v>117</v>
      </c>
      <c r="CE9" t="s">
        <v>117</v>
      </c>
      <c r="CF9" t="s">
        <v>110</v>
      </c>
      <c r="CG9" t="s">
        <v>117</v>
      </c>
      <c r="CH9" t="s">
        <v>117</v>
      </c>
      <c r="CI9" t="s">
        <v>117</v>
      </c>
      <c r="CJ9" t="s">
        <v>117</v>
      </c>
      <c r="CK9" t="s">
        <v>125</v>
      </c>
      <c r="CL9">
        <v>0</v>
      </c>
      <c r="CM9">
        <v>0</v>
      </c>
      <c r="CN9" t="s">
        <v>134</v>
      </c>
      <c r="CO9" t="s">
        <v>183</v>
      </c>
      <c r="CP9">
        <v>0</v>
      </c>
      <c r="CR9" t="s">
        <v>144</v>
      </c>
      <c r="CS9" t="s">
        <v>418</v>
      </c>
      <c r="CT9" t="s">
        <v>136</v>
      </c>
      <c r="CU9">
        <v>10</v>
      </c>
      <c r="CV9" t="s">
        <v>3528</v>
      </c>
      <c r="CW9" t="s">
        <v>3528</v>
      </c>
      <c r="CX9">
        <v>1</v>
      </c>
      <c r="CY9">
        <f t="shared" si="0"/>
        <v>10</v>
      </c>
      <c r="CZ9">
        <v>14.7</v>
      </c>
      <c r="DA9">
        <v>2.2000000000000002</v>
      </c>
      <c r="DB9">
        <f t="shared" si="1"/>
        <v>1</v>
      </c>
      <c r="DC9">
        <v>0</v>
      </c>
      <c r="DD9">
        <v>0</v>
      </c>
      <c r="DE9">
        <v>0</v>
      </c>
      <c r="DF9">
        <v>24875</v>
      </c>
      <c r="DG9">
        <f t="shared" si="2"/>
        <v>49750</v>
      </c>
      <c r="DH9">
        <f t="shared" si="3"/>
        <v>10</v>
      </c>
      <c r="DI9">
        <v>2736</v>
      </c>
      <c r="DJ9">
        <f t="shared" si="4"/>
        <v>5472</v>
      </c>
      <c r="DK9">
        <f t="shared" si="5"/>
        <v>7</v>
      </c>
      <c r="DL9">
        <v>10</v>
      </c>
      <c r="DN9">
        <f>(DL9*InputWeights!$C$7+DB9*InputWeights!$C$6)</f>
        <v>5.5</v>
      </c>
      <c r="DO9">
        <f>(DD9*InputWeights!$C$12+DE9*InputWeights!$C$10+CU9*InputWeights!$C$11)</f>
        <v>4</v>
      </c>
      <c r="DP9">
        <f>(DC9*InputWeights!$C$18+DK9*InputWeights!$C$16+DH9*InputWeights!$C$15+CY9*InputWeights!$C$17)</f>
        <v>8.4</v>
      </c>
      <c r="DR9">
        <f>DN9*InputWeights!$C$5+DO9*InputWeights!$C$9+DP9*InputWeights!$C$14</f>
        <v>62.1</v>
      </c>
      <c r="DS9">
        <f>((_xlfn.RANK.EQ(DR9,$DR$2:$DR$6635,0))/(COUNT(DR$2:$DR$6635)))*100</f>
        <v>2.4096385542168677</v>
      </c>
      <c r="DT9">
        <f t="shared" si="6"/>
        <v>5</v>
      </c>
    </row>
    <row r="10" spans="1:124" x14ac:dyDescent="0.25">
      <c r="A10" t="s">
        <v>2958</v>
      </c>
      <c r="B10" t="s">
        <v>2625</v>
      </c>
      <c r="C10" t="s">
        <v>2626</v>
      </c>
      <c r="D10" t="s">
        <v>110</v>
      </c>
      <c r="E10" t="s">
        <v>2972</v>
      </c>
      <c r="F10">
        <v>2781</v>
      </c>
      <c r="G10">
        <v>800</v>
      </c>
      <c r="H10">
        <v>0</v>
      </c>
      <c r="I10">
        <v>1990</v>
      </c>
      <c r="J10">
        <v>1990</v>
      </c>
      <c r="K10" t="s">
        <v>112</v>
      </c>
      <c r="L10" t="s">
        <v>110</v>
      </c>
      <c r="M10">
        <v>54</v>
      </c>
      <c r="N10" t="s">
        <v>113</v>
      </c>
      <c r="O10">
        <v>2</v>
      </c>
      <c r="P10" t="s">
        <v>112</v>
      </c>
      <c r="Q10" t="s">
        <v>114</v>
      </c>
      <c r="R10">
        <v>36</v>
      </c>
      <c r="S10" t="s">
        <v>2768</v>
      </c>
      <c r="T10">
        <v>125</v>
      </c>
      <c r="V10">
        <v>49548</v>
      </c>
      <c r="W10" t="s">
        <v>110</v>
      </c>
      <c r="X10" t="s">
        <v>117</v>
      </c>
      <c r="Y10" t="s">
        <v>2960</v>
      </c>
      <c r="Z10" t="s">
        <v>325</v>
      </c>
      <c r="AA10" t="s">
        <v>2961</v>
      </c>
      <c r="AC10" t="s">
        <v>160</v>
      </c>
      <c r="AD10" t="s">
        <v>160</v>
      </c>
      <c r="AE10" t="s">
        <v>274</v>
      </c>
      <c r="AF10" t="s">
        <v>124</v>
      </c>
      <c r="AG10" t="s">
        <v>125</v>
      </c>
      <c r="AH10" t="s">
        <v>110</v>
      </c>
      <c r="AI10" t="s">
        <v>112</v>
      </c>
      <c r="AJ10" t="s">
        <v>125</v>
      </c>
      <c r="AK10" t="s">
        <v>125</v>
      </c>
      <c r="AL10" t="s">
        <v>686</v>
      </c>
      <c r="AM10" t="s">
        <v>2973</v>
      </c>
      <c r="AN10" t="s">
        <v>2974</v>
      </c>
      <c r="AO10">
        <v>40963</v>
      </c>
      <c r="AP10">
        <v>102264</v>
      </c>
      <c r="AQ10">
        <v>4225</v>
      </c>
      <c r="AR10" t="s">
        <v>110</v>
      </c>
      <c r="AS10">
        <v>18466</v>
      </c>
      <c r="AT10">
        <v>21247</v>
      </c>
      <c r="AU10">
        <v>18466</v>
      </c>
      <c r="AV10">
        <v>21247</v>
      </c>
      <c r="BB10" t="s">
        <v>129</v>
      </c>
      <c r="BC10" t="s">
        <v>247</v>
      </c>
      <c r="BD10">
        <v>88</v>
      </c>
      <c r="BE10" t="s">
        <v>131</v>
      </c>
      <c r="BF10">
        <v>0</v>
      </c>
      <c r="BG10">
        <v>1</v>
      </c>
      <c r="BH10">
        <v>1</v>
      </c>
      <c r="BI10" t="s">
        <v>154</v>
      </c>
      <c r="BK10" t="s">
        <v>110</v>
      </c>
      <c r="BL10" t="s">
        <v>2963</v>
      </c>
      <c r="BN10" t="s">
        <v>133</v>
      </c>
      <c r="BR10" t="s">
        <v>133</v>
      </c>
      <c r="BU10" t="s">
        <v>112</v>
      </c>
      <c r="BV10" t="s">
        <v>110</v>
      </c>
      <c r="BW10" t="s">
        <v>112</v>
      </c>
      <c r="BX10">
        <v>0</v>
      </c>
      <c r="BY10" t="s">
        <v>2975</v>
      </c>
      <c r="BZ10">
        <v>1</v>
      </c>
      <c r="CA10">
        <v>1</v>
      </c>
      <c r="CB10">
        <v>0</v>
      </c>
      <c r="CC10">
        <v>0</v>
      </c>
      <c r="CD10" t="s">
        <v>110</v>
      </c>
      <c r="CE10" t="s">
        <v>183</v>
      </c>
      <c r="CF10" t="s">
        <v>110</v>
      </c>
      <c r="CG10" t="s">
        <v>117</v>
      </c>
      <c r="CH10" t="s">
        <v>117</v>
      </c>
      <c r="CI10" t="s">
        <v>117</v>
      </c>
      <c r="CJ10" t="s">
        <v>117</v>
      </c>
      <c r="CK10" t="s">
        <v>125</v>
      </c>
      <c r="CL10">
        <v>17</v>
      </c>
      <c r="CM10">
        <v>2</v>
      </c>
      <c r="CN10" t="s">
        <v>142</v>
      </c>
      <c r="CP10">
        <v>0</v>
      </c>
      <c r="CQ10" t="s">
        <v>135</v>
      </c>
      <c r="CR10" t="s">
        <v>135</v>
      </c>
      <c r="CS10" t="s">
        <v>184</v>
      </c>
      <c r="CT10" t="s">
        <v>156</v>
      </c>
      <c r="CU10">
        <v>5</v>
      </c>
      <c r="CV10" t="s">
        <v>2976</v>
      </c>
      <c r="CW10" t="s">
        <v>2976</v>
      </c>
      <c r="CX10">
        <v>1</v>
      </c>
      <c r="CY10">
        <f t="shared" si="0"/>
        <v>10</v>
      </c>
      <c r="CZ10">
        <v>12.7</v>
      </c>
      <c r="DA10">
        <v>0</v>
      </c>
      <c r="DB10">
        <f t="shared" si="1"/>
        <v>1</v>
      </c>
      <c r="DC10">
        <v>10</v>
      </c>
      <c r="DD10">
        <v>0</v>
      </c>
      <c r="DE10">
        <v>0</v>
      </c>
      <c r="DF10">
        <v>49548</v>
      </c>
      <c r="DG10">
        <f t="shared" si="2"/>
        <v>99096</v>
      </c>
      <c r="DH10">
        <f t="shared" si="3"/>
        <v>10</v>
      </c>
      <c r="DI10">
        <v>3847</v>
      </c>
      <c r="DJ10">
        <f t="shared" si="4"/>
        <v>7694</v>
      </c>
      <c r="DK10">
        <f t="shared" si="5"/>
        <v>9</v>
      </c>
      <c r="DL10">
        <v>10</v>
      </c>
      <c r="DN10">
        <f>(DL10*InputWeights!$C$7+DB10*InputWeights!$C$6)</f>
        <v>5.5</v>
      </c>
      <c r="DO10">
        <f>(DD10*InputWeights!$C$12+DE10*InputWeights!$C$10+CU10*InputWeights!$C$11)</f>
        <v>2</v>
      </c>
      <c r="DP10">
        <f>(DC10*InputWeights!$C$18+DK10*InputWeights!$C$16+DH10*InputWeights!$C$15+CY10*InputWeights!$C$17)</f>
        <v>9.8000000000000007</v>
      </c>
      <c r="DR10">
        <f>DN10*InputWeights!$C$5+DO10*InputWeights!$C$9+DP10*InputWeights!$C$14</f>
        <v>61.7</v>
      </c>
      <c r="DS10">
        <f>((_xlfn.RANK.EQ(DR10,$DR$2:$DR$6635,0))/(COUNT(DR$2:$DR$6635)))*100</f>
        <v>2.7108433734939759</v>
      </c>
      <c r="DT10">
        <f t="shared" si="6"/>
        <v>5</v>
      </c>
    </row>
    <row r="11" spans="1:124" x14ac:dyDescent="0.25">
      <c r="A11" t="s">
        <v>2760</v>
      </c>
      <c r="B11" t="s">
        <v>2625</v>
      </c>
      <c r="C11" t="s">
        <v>2626</v>
      </c>
      <c r="D11" t="s">
        <v>110</v>
      </c>
      <c r="E11" t="s">
        <v>1909</v>
      </c>
      <c r="F11">
        <v>3113</v>
      </c>
      <c r="G11">
        <v>400</v>
      </c>
      <c r="H11">
        <v>0</v>
      </c>
      <c r="I11">
        <v>1968</v>
      </c>
      <c r="J11">
        <v>2007</v>
      </c>
      <c r="K11" t="s">
        <v>139</v>
      </c>
      <c r="L11" t="s">
        <v>110</v>
      </c>
      <c r="M11">
        <v>36</v>
      </c>
      <c r="N11" t="s">
        <v>177</v>
      </c>
      <c r="O11">
        <v>3</v>
      </c>
      <c r="P11" t="s">
        <v>112</v>
      </c>
      <c r="Q11" t="s">
        <v>114</v>
      </c>
      <c r="R11">
        <v>36</v>
      </c>
      <c r="S11" t="s">
        <v>2768</v>
      </c>
      <c r="T11">
        <v>113</v>
      </c>
      <c r="V11">
        <v>59021</v>
      </c>
      <c r="W11" t="s">
        <v>110</v>
      </c>
      <c r="X11" t="s">
        <v>117</v>
      </c>
      <c r="Y11" t="s">
        <v>2762</v>
      </c>
      <c r="Z11" t="s">
        <v>325</v>
      </c>
      <c r="AA11" t="s">
        <v>2763</v>
      </c>
      <c r="AC11" t="s">
        <v>218</v>
      </c>
      <c r="AD11" t="s">
        <v>160</v>
      </c>
      <c r="AE11" t="s">
        <v>426</v>
      </c>
      <c r="AF11" t="s">
        <v>124</v>
      </c>
      <c r="AG11" t="s">
        <v>125</v>
      </c>
      <c r="AH11" t="s">
        <v>110</v>
      </c>
      <c r="AI11" t="s">
        <v>112</v>
      </c>
      <c r="AJ11" t="s">
        <v>125</v>
      </c>
      <c r="AK11" t="s">
        <v>125</v>
      </c>
      <c r="AL11" t="s">
        <v>690</v>
      </c>
      <c r="AM11" t="s">
        <v>2769</v>
      </c>
      <c r="AN11" t="s">
        <v>2770</v>
      </c>
      <c r="AO11">
        <v>40706</v>
      </c>
      <c r="AP11">
        <v>102264</v>
      </c>
      <c r="AQ11">
        <v>4199</v>
      </c>
      <c r="AR11" t="s">
        <v>114</v>
      </c>
      <c r="AS11">
        <v>7436</v>
      </c>
      <c r="AT11">
        <v>10549</v>
      </c>
      <c r="AU11">
        <v>7436</v>
      </c>
      <c r="AV11">
        <v>10549</v>
      </c>
      <c r="BB11" t="s">
        <v>129</v>
      </c>
      <c r="BC11" t="s">
        <v>704</v>
      </c>
      <c r="BD11">
        <v>81</v>
      </c>
      <c r="BE11" t="s">
        <v>131</v>
      </c>
      <c r="BF11">
        <v>0</v>
      </c>
      <c r="BG11">
        <v>2</v>
      </c>
      <c r="BH11">
        <v>2</v>
      </c>
      <c r="BI11" t="s">
        <v>183</v>
      </c>
      <c r="BJ11" t="s">
        <v>182</v>
      </c>
      <c r="BK11" t="s">
        <v>112</v>
      </c>
      <c r="BN11" t="s">
        <v>133</v>
      </c>
      <c r="BR11" t="s">
        <v>133</v>
      </c>
      <c r="BU11" t="s">
        <v>139</v>
      </c>
      <c r="BV11" t="s">
        <v>110</v>
      </c>
      <c r="BW11" t="s">
        <v>112</v>
      </c>
      <c r="BX11">
        <v>0</v>
      </c>
      <c r="BY11" t="s">
        <v>2766</v>
      </c>
      <c r="BZ11">
        <v>0</v>
      </c>
      <c r="CA11">
        <v>1</v>
      </c>
      <c r="CB11">
        <v>0</v>
      </c>
      <c r="CC11">
        <v>0</v>
      </c>
      <c r="CD11" t="s">
        <v>114</v>
      </c>
      <c r="CE11" t="s">
        <v>131</v>
      </c>
      <c r="CF11" t="s">
        <v>110</v>
      </c>
      <c r="CG11" t="s">
        <v>116</v>
      </c>
      <c r="CH11" t="s">
        <v>117</v>
      </c>
      <c r="CI11" t="s">
        <v>117</v>
      </c>
      <c r="CJ11" t="s">
        <v>117</v>
      </c>
      <c r="CK11" t="s">
        <v>125</v>
      </c>
      <c r="CL11">
        <v>4</v>
      </c>
      <c r="CM11">
        <v>6</v>
      </c>
      <c r="CN11" t="s">
        <v>142</v>
      </c>
      <c r="CO11" t="s">
        <v>183</v>
      </c>
      <c r="CP11">
        <v>0</v>
      </c>
      <c r="CQ11" t="s">
        <v>143</v>
      </c>
      <c r="CR11" t="s">
        <v>135</v>
      </c>
      <c r="CS11" t="s">
        <v>184</v>
      </c>
      <c r="CT11" t="s">
        <v>184</v>
      </c>
      <c r="CU11">
        <v>7.5</v>
      </c>
      <c r="CV11" t="s">
        <v>2771</v>
      </c>
      <c r="CW11" t="s">
        <v>2771</v>
      </c>
      <c r="CX11">
        <v>1</v>
      </c>
      <c r="CY11">
        <f t="shared" si="0"/>
        <v>10</v>
      </c>
      <c r="CZ11">
        <v>8.4</v>
      </c>
      <c r="DA11">
        <v>0</v>
      </c>
      <c r="DB11">
        <f t="shared" si="1"/>
        <v>1</v>
      </c>
      <c r="DC11">
        <v>0</v>
      </c>
      <c r="DD11">
        <v>0</v>
      </c>
      <c r="DE11">
        <v>0</v>
      </c>
      <c r="DF11">
        <v>59021</v>
      </c>
      <c r="DG11">
        <f t="shared" si="2"/>
        <v>118042</v>
      </c>
      <c r="DH11">
        <f t="shared" si="3"/>
        <v>10</v>
      </c>
      <c r="DI11">
        <v>5784</v>
      </c>
      <c r="DJ11">
        <f t="shared" si="4"/>
        <v>11568</v>
      </c>
      <c r="DK11">
        <f t="shared" si="5"/>
        <v>10</v>
      </c>
      <c r="DL11">
        <v>10</v>
      </c>
      <c r="DN11">
        <f>(DL11*InputWeights!$C$7+DB11*InputWeights!$C$6)</f>
        <v>5.5</v>
      </c>
      <c r="DO11">
        <f>(DD11*InputWeights!$C$12+DE11*InputWeights!$C$10+CU11*InputWeights!$C$11)</f>
        <v>3</v>
      </c>
      <c r="DP11">
        <f>(DC11*InputWeights!$C$18+DK11*InputWeights!$C$16+DH11*InputWeights!$C$15+CY11*InputWeights!$C$17)</f>
        <v>9</v>
      </c>
      <c r="DR11">
        <f>DN11*InputWeights!$C$5+DO11*InputWeights!$C$9+DP11*InputWeights!$C$14</f>
        <v>61.5</v>
      </c>
      <c r="DS11">
        <f>((_xlfn.RANK.EQ(DR11,$DR$2:$DR$6635,0))/(COUNT(DR$2:$DR$6635)))*100</f>
        <v>3.0120481927710845</v>
      </c>
      <c r="DT11">
        <f t="shared" si="6"/>
        <v>5</v>
      </c>
    </row>
    <row r="12" spans="1:124" x14ac:dyDescent="0.25">
      <c r="A12" t="s">
        <v>2760</v>
      </c>
      <c r="B12" t="s">
        <v>2625</v>
      </c>
      <c r="C12" t="s">
        <v>2626</v>
      </c>
      <c r="D12" t="s">
        <v>110</v>
      </c>
      <c r="E12" t="s">
        <v>2772</v>
      </c>
      <c r="F12">
        <v>2979</v>
      </c>
      <c r="G12">
        <v>1000</v>
      </c>
      <c r="H12">
        <v>0</v>
      </c>
      <c r="I12">
        <v>1968</v>
      </c>
      <c r="J12">
        <v>2007</v>
      </c>
      <c r="K12" t="s">
        <v>112</v>
      </c>
      <c r="L12" t="s">
        <v>110</v>
      </c>
      <c r="M12">
        <v>36</v>
      </c>
      <c r="N12" t="s">
        <v>177</v>
      </c>
      <c r="O12">
        <v>3</v>
      </c>
      <c r="Q12" t="s">
        <v>114</v>
      </c>
      <c r="R12">
        <v>6</v>
      </c>
      <c r="S12" t="s">
        <v>2761</v>
      </c>
      <c r="T12">
        <v>145</v>
      </c>
      <c r="V12">
        <v>70253</v>
      </c>
      <c r="W12" t="s">
        <v>110</v>
      </c>
      <c r="X12" t="s">
        <v>117</v>
      </c>
      <c r="Y12" t="s">
        <v>2762</v>
      </c>
      <c r="Z12" t="s">
        <v>325</v>
      </c>
      <c r="AA12" t="s">
        <v>2763</v>
      </c>
      <c r="AC12" t="s">
        <v>2773</v>
      </c>
      <c r="AD12" t="s">
        <v>160</v>
      </c>
      <c r="AE12" t="s">
        <v>426</v>
      </c>
      <c r="AF12" t="s">
        <v>124</v>
      </c>
      <c r="AG12" t="s">
        <v>125</v>
      </c>
      <c r="AH12" t="s">
        <v>110</v>
      </c>
      <c r="AI12" t="s">
        <v>112</v>
      </c>
      <c r="AJ12" t="s">
        <v>125</v>
      </c>
      <c r="AK12" t="s">
        <v>125</v>
      </c>
      <c r="AL12" t="s">
        <v>2774</v>
      </c>
      <c r="AM12" t="s">
        <v>2775</v>
      </c>
      <c r="AN12" t="s">
        <v>2776</v>
      </c>
      <c r="AO12">
        <v>40717</v>
      </c>
      <c r="AP12">
        <v>102264</v>
      </c>
      <c r="AQ12">
        <v>4198</v>
      </c>
      <c r="AR12" t="s">
        <v>110</v>
      </c>
      <c r="AS12">
        <v>23441</v>
      </c>
      <c r="AT12">
        <v>26420</v>
      </c>
      <c r="AU12">
        <v>23441</v>
      </c>
      <c r="AV12">
        <v>26420</v>
      </c>
      <c r="BB12" t="s">
        <v>129</v>
      </c>
      <c r="BC12" t="s">
        <v>180</v>
      </c>
      <c r="BD12">
        <v>77</v>
      </c>
      <c r="BE12" t="s">
        <v>131</v>
      </c>
      <c r="BF12">
        <v>0</v>
      </c>
      <c r="BG12">
        <v>2</v>
      </c>
      <c r="BH12">
        <v>2</v>
      </c>
      <c r="BI12" t="s">
        <v>154</v>
      </c>
      <c r="BJ12" t="s">
        <v>182</v>
      </c>
      <c r="BK12" t="s">
        <v>112</v>
      </c>
      <c r="BN12" t="s">
        <v>133</v>
      </c>
      <c r="BR12" t="s">
        <v>133</v>
      </c>
      <c r="BU12" t="s">
        <v>112</v>
      </c>
      <c r="BV12" t="s">
        <v>110</v>
      </c>
      <c r="BW12" t="s">
        <v>112</v>
      </c>
      <c r="BX12">
        <v>1</v>
      </c>
      <c r="BY12" t="s">
        <v>2777</v>
      </c>
      <c r="BZ12">
        <v>0</v>
      </c>
      <c r="CA12">
        <v>1</v>
      </c>
      <c r="CB12">
        <v>0</v>
      </c>
      <c r="CC12">
        <v>0</v>
      </c>
      <c r="CD12" t="s">
        <v>110</v>
      </c>
      <c r="CE12" t="s">
        <v>154</v>
      </c>
      <c r="CF12" t="s">
        <v>110</v>
      </c>
      <c r="CG12" t="s">
        <v>116</v>
      </c>
      <c r="CH12" t="s">
        <v>117</v>
      </c>
      <c r="CI12" t="s">
        <v>117</v>
      </c>
      <c r="CJ12" t="s">
        <v>117</v>
      </c>
      <c r="CK12" t="s">
        <v>125</v>
      </c>
      <c r="CL12">
        <v>11</v>
      </c>
      <c r="CM12">
        <v>5</v>
      </c>
      <c r="CN12" t="s">
        <v>142</v>
      </c>
      <c r="CO12" t="s">
        <v>183</v>
      </c>
      <c r="CP12">
        <v>0</v>
      </c>
      <c r="CQ12" t="s">
        <v>143</v>
      </c>
      <c r="CR12" t="s">
        <v>135</v>
      </c>
      <c r="CS12" t="s">
        <v>184</v>
      </c>
      <c r="CT12" t="s">
        <v>184</v>
      </c>
      <c r="CU12">
        <v>7.5</v>
      </c>
      <c r="CV12" t="s">
        <v>2778</v>
      </c>
      <c r="CW12" t="s">
        <v>2778</v>
      </c>
      <c r="CX12">
        <v>1</v>
      </c>
      <c r="CY12">
        <f t="shared" si="0"/>
        <v>10</v>
      </c>
      <c r="CZ12">
        <v>27.2</v>
      </c>
      <c r="DA12">
        <v>0</v>
      </c>
      <c r="DB12">
        <f t="shared" si="1"/>
        <v>1</v>
      </c>
      <c r="DC12">
        <v>0</v>
      </c>
      <c r="DD12">
        <v>0</v>
      </c>
      <c r="DE12">
        <v>0</v>
      </c>
      <c r="DF12">
        <v>70253</v>
      </c>
      <c r="DG12">
        <f t="shared" si="2"/>
        <v>140506</v>
      </c>
      <c r="DH12">
        <f t="shared" si="3"/>
        <v>10</v>
      </c>
      <c r="DI12">
        <v>4829</v>
      </c>
      <c r="DJ12">
        <f t="shared" si="4"/>
        <v>9658</v>
      </c>
      <c r="DK12">
        <f t="shared" si="5"/>
        <v>10</v>
      </c>
      <c r="DL12">
        <v>10</v>
      </c>
      <c r="DN12">
        <f>(DL12*InputWeights!$C$7+DB12*InputWeights!$C$6)</f>
        <v>5.5</v>
      </c>
      <c r="DO12">
        <f>(DD12*InputWeights!$C$12+DE12*InputWeights!$C$10+CU12*InputWeights!$C$11)</f>
        <v>3</v>
      </c>
      <c r="DP12">
        <f>(DC12*InputWeights!$C$18+DK12*InputWeights!$C$16+DH12*InputWeights!$C$15+CY12*InputWeights!$C$17)</f>
        <v>9</v>
      </c>
      <c r="DR12">
        <f>DN12*InputWeights!$C$5+DO12*InputWeights!$C$9+DP12*InputWeights!$C$14</f>
        <v>61.5</v>
      </c>
      <c r="DS12">
        <f>((_xlfn.RANK.EQ(DR12,$DR$2:$DR$6635,0))/(COUNT(DR$2:$DR$6635)))*100</f>
        <v>3.0120481927710845</v>
      </c>
      <c r="DT12">
        <f t="shared" si="6"/>
        <v>5</v>
      </c>
    </row>
    <row r="13" spans="1:124" x14ac:dyDescent="0.25">
      <c r="A13" t="s">
        <v>3565</v>
      </c>
      <c r="B13" t="s">
        <v>2625</v>
      </c>
      <c r="C13" t="s">
        <v>2626</v>
      </c>
      <c r="D13" t="s">
        <v>110</v>
      </c>
      <c r="E13" t="s">
        <v>411</v>
      </c>
      <c r="F13">
        <v>1431</v>
      </c>
      <c r="G13">
        <v>230001000</v>
      </c>
      <c r="H13">
        <v>10</v>
      </c>
      <c r="I13">
        <v>1968</v>
      </c>
      <c r="J13">
        <v>1968</v>
      </c>
      <c r="K13" t="s">
        <v>153</v>
      </c>
      <c r="L13" t="s">
        <v>110</v>
      </c>
      <c r="M13">
        <v>15</v>
      </c>
      <c r="N13" t="s">
        <v>147</v>
      </c>
      <c r="O13">
        <v>1</v>
      </c>
      <c r="P13" t="s">
        <v>112</v>
      </c>
      <c r="Q13" t="s">
        <v>117</v>
      </c>
      <c r="R13">
        <v>0</v>
      </c>
      <c r="T13">
        <v>0</v>
      </c>
      <c r="V13">
        <v>10609</v>
      </c>
      <c r="W13" t="s">
        <v>110</v>
      </c>
      <c r="X13" t="s">
        <v>117</v>
      </c>
      <c r="Y13" t="s">
        <v>3566</v>
      </c>
      <c r="AA13" t="s">
        <v>133</v>
      </c>
      <c r="AE13" t="s">
        <v>426</v>
      </c>
      <c r="AF13" t="s">
        <v>124</v>
      </c>
      <c r="AG13" t="s">
        <v>125</v>
      </c>
      <c r="AH13" t="s">
        <v>112</v>
      </c>
      <c r="AI13" t="s">
        <v>112</v>
      </c>
      <c r="AJ13" t="s">
        <v>112</v>
      </c>
      <c r="AK13" t="s">
        <v>125</v>
      </c>
      <c r="AL13" t="s">
        <v>416</v>
      </c>
      <c r="AM13" t="s">
        <v>416</v>
      </c>
      <c r="AN13" t="s">
        <v>416</v>
      </c>
      <c r="AO13">
        <v>41839</v>
      </c>
      <c r="AP13">
        <v>102264</v>
      </c>
      <c r="AQ13">
        <v>38266</v>
      </c>
      <c r="AR13" t="s">
        <v>110</v>
      </c>
      <c r="AS13">
        <v>0</v>
      </c>
      <c r="AT13">
        <v>1431</v>
      </c>
      <c r="AU13">
        <v>0</v>
      </c>
      <c r="AV13">
        <v>1431</v>
      </c>
      <c r="BB13" t="s">
        <v>3520</v>
      </c>
      <c r="BC13" t="s">
        <v>704</v>
      </c>
      <c r="BD13">
        <v>0</v>
      </c>
      <c r="BE13" t="s">
        <v>131</v>
      </c>
      <c r="BF13">
        <v>1</v>
      </c>
      <c r="BG13">
        <v>1</v>
      </c>
      <c r="BH13">
        <v>1</v>
      </c>
      <c r="BI13" t="s">
        <v>112</v>
      </c>
      <c r="BJ13" t="s">
        <v>154</v>
      </c>
      <c r="BK13" t="s">
        <v>112</v>
      </c>
      <c r="BN13" t="s">
        <v>133</v>
      </c>
      <c r="BR13" t="s">
        <v>133</v>
      </c>
      <c r="BU13" t="s">
        <v>153</v>
      </c>
      <c r="BV13" t="s">
        <v>114</v>
      </c>
      <c r="BX13">
        <v>0</v>
      </c>
      <c r="BZ13">
        <v>0</v>
      </c>
      <c r="CA13">
        <v>1</v>
      </c>
      <c r="CB13">
        <v>0</v>
      </c>
      <c r="CC13">
        <v>0</v>
      </c>
      <c r="CD13" t="s">
        <v>117</v>
      </c>
      <c r="CE13" t="s">
        <v>117</v>
      </c>
      <c r="CF13" t="s">
        <v>110</v>
      </c>
      <c r="CG13" t="s">
        <v>117</v>
      </c>
      <c r="CH13" t="s">
        <v>117</v>
      </c>
      <c r="CI13" t="s">
        <v>117</v>
      </c>
      <c r="CJ13" t="s">
        <v>117</v>
      </c>
      <c r="CK13" t="s">
        <v>112</v>
      </c>
      <c r="CL13">
        <v>0</v>
      </c>
      <c r="CM13">
        <v>0</v>
      </c>
      <c r="CN13" t="s">
        <v>134</v>
      </c>
      <c r="CO13" t="s">
        <v>154</v>
      </c>
      <c r="CP13">
        <v>0</v>
      </c>
      <c r="CR13" t="s">
        <v>144</v>
      </c>
      <c r="CS13" t="s">
        <v>418</v>
      </c>
      <c r="CT13" t="s">
        <v>136</v>
      </c>
      <c r="CU13">
        <v>10</v>
      </c>
      <c r="CV13" t="s">
        <v>3567</v>
      </c>
      <c r="CW13" t="s">
        <v>3567</v>
      </c>
      <c r="CX13">
        <v>1</v>
      </c>
      <c r="CY13">
        <f t="shared" si="0"/>
        <v>10</v>
      </c>
      <c r="CZ13">
        <v>12.7</v>
      </c>
      <c r="DA13">
        <v>11.3</v>
      </c>
      <c r="DB13">
        <f t="shared" si="1"/>
        <v>7.5</v>
      </c>
      <c r="DC13">
        <v>0</v>
      </c>
      <c r="DD13">
        <v>0</v>
      </c>
      <c r="DE13">
        <v>0</v>
      </c>
      <c r="DF13">
        <v>10609</v>
      </c>
      <c r="DG13">
        <f t="shared" si="2"/>
        <v>21218</v>
      </c>
      <c r="DH13">
        <f t="shared" si="3"/>
        <v>5</v>
      </c>
      <c r="DI13">
        <v>1061</v>
      </c>
      <c r="DJ13">
        <f t="shared" si="4"/>
        <v>2122</v>
      </c>
      <c r="DK13">
        <f t="shared" si="5"/>
        <v>4</v>
      </c>
      <c r="DL13">
        <v>10</v>
      </c>
      <c r="DN13">
        <f>(DL13*InputWeights!$C$7+DB13*InputWeights!$C$6)</f>
        <v>8.75</v>
      </c>
      <c r="DO13">
        <f>(DD13*InputWeights!$C$12+DE13*InputWeights!$C$10+CU13*InputWeights!$C$11)</f>
        <v>4</v>
      </c>
      <c r="DP13">
        <f>(DC13*InputWeights!$C$18+DK13*InputWeights!$C$16+DH13*InputWeights!$C$15+CY13*InputWeights!$C$17)</f>
        <v>5.8</v>
      </c>
      <c r="DR13">
        <f>DN13*InputWeights!$C$5+DO13*InputWeights!$C$9+DP13*InputWeights!$C$14</f>
        <v>61.45</v>
      </c>
      <c r="DS13">
        <f>((_xlfn.RANK.EQ(DR13,$DR$2:$DR$6635,0))/(COUNT(DR$2:$DR$6635)))*100</f>
        <v>3.6144578313253009</v>
      </c>
      <c r="DT13">
        <f t="shared" si="6"/>
        <v>5</v>
      </c>
    </row>
    <row r="14" spans="1:124" x14ac:dyDescent="0.25">
      <c r="A14" t="s">
        <v>2760</v>
      </c>
      <c r="B14" t="s">
        <v>2625</v>
      </c>
      <c r="C14" t="s">
        <v>2626</v>
      </c>
      <c r="D14" t="s">
        <v>110</v>
      </c>
      <c r="E14" t="s">
        <v>2808</v>
      </c>
      <c r="F14">
        <v>2947</v>
      </c>
      <c r="G14">
        <v>2000</v>
      </c>
      <c r="H14">
        <v>0</v>
      </c>
      <c r="I14">
        <v>1973</v>
      </c>
      <c r="J14">
        <v>2007</v>
      </c>
      <c r="K14" t="s">
        <v>112</v>
      </c>
      <c r="L14" t="s">
        <v>110</v>
      </c>
      <c r="M14">
        <v>48</v>
      </c>
      <c r="N14" t="s">
        <v>177</v>
      </c>
      <c r="O14">
        <v>4</v>
      </c>
      <c r="P14" t="s">
        <v>112</v>
      </c>
      <c r="Q14" t="s">
        <v>114</v>
      </c>
      <c r="R14">
        <v>22</v>
      </c>
      <c r="S14" t="s">
        <v>2761</v>
      </c>
      <c r="T14">
        <v>78</v>
      </c>
      <c r="V14">
        <v>73054</v>
      </c>
      <c r="W14" t="s">
        <v>110</v>
      </c>
      <c r="X14" t="s">
        <v>117</v>
      </c>
      <c r="Y14" t="s">
        <v>2762</v>
      </c>
      <c r="Z14" t="s">
        <v>325</v>
      </c>
      <c r="AA14" t="s">
        <v>2763</v>
      </c>
      <c r="AC14" t="s">
        <v>2804</v>
      </c>
      <c r="AD14" t="s">
        <v>160</v>
      </c>
      <c r="AE14" t="s">
        <v>426</v>
      </c>
      <c r="AF14" t="s">
        <v>124</v>
      </c>
      <c r="AG14" t="s">
        <v>125</v>
      </c>
      <c r="AH14" t="s">
        <v>110</v>
      </c>
      <c r="AI14" t="s">
        <v>112</v>
      </c>
      <c r="AJ14" t="s">
        <v>125</v>
      </c>
      <c r="AK14" t="s">
        <v>125</v>
      </c>
      <c r="AL14" t="s">
        <v>2774</v>
      </c>
      <c r="AM14" t="s">
        <v>2797</v>
      </c>
      <c r="AN14" t="s">
        <v>2789</v>
      </c>
      <c r="AO14">
        <v>40737</v>
      </c>
      <c r="AP14">
        <v>102264</v>
      </c>
      <c r="AQ14">
        <v>4198</v>
      </c>
      <c r="AR14" t="s">
        <v>110</v>
      </c>
      <c r="AS14">
        <v>50122</v>
      </c>
      <c r="AT14">
        <v>53069</v>
      </c>
      <c r="AU14">
        <v>50122</v>
      </c>
      <c r="AV14">
        <v>53069</v>
      </c>
      <c r="BB14" t="s">
        <v>129</v>
      </c>
      <c r="BC14" t="s">
        <v>704</v>
      </c>
      <c r="BD14">
        <v>86</v>
      </c>
      <c r="BE14" t="s">
        <v>131</v>
      </c>
      <c r="BF14">
        <v>0</v>
      </c>
      <c r="BG14">
        <v>2</v>
      </c>
      <c r="BH14">
        <v>2</v>
      </c>
      <c r="BI14" t="s">
        <v>226</v>
      </c>
      <c r="BJ14" t="s">
        <v>182</v>
      </c>
      <c r="BK14" t="s">
        <v>112</v>
      </c>
      <c r="BN14" t="s">
        <v>133</v>
      </c>
      <c r="BR14" t="s">
        <v>133</v>
      </c>
      <c r="BU14" t="s">
        <v>112</v>
      </c>
      <c r="BV14" t="s">
        <v>110</v>
      </c>
      <c r="BW14" t="s">
        <v>112</v>
      </c>
      <c r="BX14">
        <v>1</v>
      </c>
      <c r="BY14" t="s">
        <v>2809</v>
      </c>
      <c r="BZ14">
        <v>0</v>
      </c>
      <c r="CA14">
        <v>1</v>
      </c>
      <c r="CB14">
        <v>0</v>
      </c>
      <c r="CC14">
        <v>0</v>
      </c>
      <c r="CD14" t="s">
        <v>110</v>
      </c>
      <c r="CE14" t="s">
        <v>183</v>
      </c>
      <c r="CF14" t="s">
        <v>110</v>
      </c>
      <c r="CG14" t="s">
        <v>116</v>
      </c>
      <c r="CH14" t="s">
        <v>117</v>
      </c>
      <c r="CI14" t="s">
        <v>117</v>
      </c>
      <c r="CJ14" t="s">
        <v>117</v>
      </c>
      <c r="CK14" t="s">
        <v>125</v>
      </c>
      <c r="CL14">
        <v>4</v>
      </c>
      <c r="CM14">
        <v>4</v>
      </c>
      <c r="CN14" t="s">
        <v>142</v>
      </c>
      <c r="CO14" t="s">
        <v>183</v>
      </c>
      <c r="CP14">
        <v>0</v>
      </c>
      <c r="CQ14" t="s">
        <v>143</v>
      </c>
      <c r="CR14" t="s">
        <v>135</v>
      </c>
      <c r="CS14" t="s">
        <v>156</v>
      </c>
      <c r="CT14" t="s">
        <v>156</v>
      </c>
      <c r="CU14">
        <v>5</v>
      </c>
      <c r="CV14" t="s">
        <v>2810</v>
      </c>
      <c r="CW14" t="s">
        <v>2810</v>
      </c>
      <c r="CX14">
        <v>1</v>
      </c>
      <c r="CY14">
        <f t="shared" si="0"/>
        <v>10</v>
      </c>
      <c r="CZ14">
        <v>6</v>
      </c>
      <c r="DA14">
        <v>3.8</v>
      </c>
      <c r="DB14">
        <f t="shared" si="1"/>
        <v>2.5</v>
      </c>
      <c r="DC14">
        <v>0</v>
      </c>
      <c r="DD14">
        <v>0</v>
      </c>
      <c r="DE14">
        <v>0</v>
      </c>
      <c r="DF14">
        <v>73054</v>
      </c>
      <c r="DG14">
        <f t="shared" si="2"/>
        <v>146108</v>
      </c>
      <c r="DH14">
        <f t="shared" si="3"/>
        <v>10</v>
      </c>
      <c r="DI14">
        <v>5617</v>
      </c>
      <c r="DJ14">
        <f t="shared" si="4"/>
        <v>11234</v>
      </c>
      <c r="DK14">
        <f t="shared" si="5"/>
        <v>10</v>
      </c>
      <c r="DL14">
        <v>10</v>
      </c>
      <c r="DN14">
        <f>(DL14*InputWeights!$C$7+DB14*InputWeights!$C$6)</f>
        <v>6.25</v>
      </c>
      <c r="DO14">
        <f>(DD14*InputWeights!$C$12+DE14*InputWeights!$C$10+CU14*InputWeights!$C$11)</f>
        <v>2</v>
      </c>
      <c r="DP14">
        <f>(DC14*InputWeights!$C$18+DK14*InputWeights!$C$16+DH14*InputWeights!$C$15+CY14*InputWeights!$C$17)</f>
        <v>9</v>
      </c>
      <c r="DR14">
        <f>DN14*InputWeights!$C$5+DO14*InputWeights!$C$9+DP14*InputWeights!$C$14</f>
        <v>60.75</v>
      </c>
      <c r="DS14">
        <f>((_xlfn.RANK.EQ(DR14,$DR$2:$DR$6635,0))/(COUNT(DR$2:$DR$6635)))*100</f>
        <v>3.9156626506024099</v>
      </c>
      <c r="DT14">
        <f t="shared" si="6"/>
        <v>5</v>
      </c>
    </row>
    <row r="15" spans="1:124" x14ac:dyDescent="0.25">
      <c r="A15" t="s">
        <v>2760</v>
      </c>
      <c r="B15" t="s">
        <v>2625</v>
      </c>
      <c r="C15" t="s">
        <v>2626</v>
      </c>
      <c r="D15" t="s">
        <v>110</v>
      </c>
      <c r="E15" t="s">
        <v>2760</v>
      </c>
      <c r="F15">
        <v>2996</v>
      </c>
      <c r="G15">
        <v>2000</v>
      </c>
      <c r="H15">
        <v>0</v>
      </c>
      <c r="I15">
        <v>1973</v>
      </c>
      <c r="J15">
        <v>2007</v>
      </c>
      <c r="K15" t="s">
        <v>139</v>
      </c>
      <c r="L15" t="s">
        <v>110</v>
      </c>
      <c r="M15">
        <v>48</v>
      </c>
      <c r="N15" t="s">
        <v>177</v>
      </c>
      <c r="O15">
        <v>4</v>
      </c>
      <c r="Q15" t="s">
        <v>114</v>
      </c>
      <c r="R15">
        <v>22</v>
      </c>
      <c r="S15" t="s">
        <v>2768</v>
      </c>
      <c r="T15">
        <v>88</v>
      </c>
      <c r="V15">
        <v>72875</v>
      </c>
      <c r="W15" t="s">
        <v>110</v>
      </c>
      <c r="X15" t="s">
        <v>117</v>
      </c>
      <c r="Y15" t="s">
        <v>2762</v>
      </c>
      <c r="Z15" t="s">
        <v>325</v>
      </c>
      <c r="AA15" t="s">
        <v>2763</v>
      </c>
      <c r="AC15" t="s">
        <v>160</v>
      </c>
      <c r="AD15" t="s">
        <v>160</v>
      </c>
      <c r="AE15" t="s">
        <v>426</v>
      </c>
      <c r="AF15" t="s">
        <v>124</v>
      </c>
      <c r="AG15" t="s">
        <v>125</v>
      </c>
      <c r="AH15" t="s">
        <v>110</v>
      </c>
      <c r="AI15" t="s">
        <v>112</v>
      </c>
      <c r="AJ15" t="s">
        <v>125</v>
      </c>
      <c r="AK15" t="s">
        <v>125</v>
      </c>
      <c r="AL15" t="s">
        <v>690</v>
      </c>
      <c r="AM15" t="s">
        <v>2801</v>
      </c>
      <c r="AN15" t="s">
        <v>2802</v>
      </c>
      <c r="AO15">
        <v>40738</v>
      </c>
      <c r="AP15">
        <v>102264</v>
      </c>
      <c r="AQ15">
        <v>4199</v>
      </c>
      <c r="AR15" t="s">
        <v>114</v>
      </c>
      <c r="AS15">
        <v>50279</v>
      </c>
      <c r="AT15">
        <v>53275</v>
      </c>
      <c r="AU15">
        <v>50279</v>
      </c>
      <c r="AV15">
        <v>53275</v>
      </c>
      <c r="BB15" t="s">
        <v>129</v>
      </c>
      <c r="BC15" t="s">
        <v>704</v>
      </c>
      <c r="BD15">
        <v>88</v>
      </c>
      <c r="BE15" t="s">
        <v>131</v>
      </c>
      <c r="BF15">
        <v>0</v>
      </c>
      <c r="BG15">
        <v>2</v>
      </c>
      <c r="BH15">
        <v>2</v>
      </c>
      <c r="BI15" t="s">
        <v>182</v>
      </c>
      <c r="BJ15" t="s">
        <v>182</v>
      </c>
      <c r="BK15" t="s">
        <v>112</v>
      </c>
      <c r="BN15" t="s">
        <v>133</v>
      </c>
      <c r="BR15" t="s">
        <v>133</v>
      </c>
      <c r="BU15" t="s">
        <v>139</v>
      </c>
      <c r="BV15" t="s">
        <v>110</v>
      </c>
      <c r="BW15" t="s">
        <v>112</v>
      </c>
      <c r="BX15">
        <v>0</v>
      </c>
      <c r="BY15" t="s">
        <v>2809</v>
      </c>
      <c r="BZ15">
        <v>0</v>
      </c>
      <c r="CA15">
        <v>1</v>
      </c>
      <c r="CB15">
        <v>0</v>
      </c>
      <c r="CC15">
        <v>0</v>
      </c>
      <c r="CD15" t="s">
        <v>114</v>
      </c>
      <c r="CE15" t="s">
        <v>183</v>
      </c>
      <c r="CF15" t="s">
        <v>110</v>
      </c>
      <c r="CG15" t="s">
        <v>116</v>
      </c>
      <c r="CH15" t="s">
        <v>117</v>
      </c>
      <c r="CI15" t="s">
        <v>117</v>
      </c>
      <c r="CJ15" t="s">
        <v>117</v>
      </c>
      <c r="CK15" t="s">
        <v>125</v>
      </c>
      <c r="CL15">
        <v>17</v>
      </c>
      <c r="CM15">
        <v>1</v>
      </c>
      <c r="CN15" t="s">
        <v>142</v>
      </c>
      <c r="CO15" t="s">
        <v>183</v>
      </c>
      <c r="CP15">
        <v>0</v>
      </c>
      <c r="CQ15" t="s">
        <v>143</v>
      </c>
      <c r="CR15" t="s">
        <v>135</v>
      </c>
      <c r="CS15" t="s">
        <v>156</v>
      </c>
      <c r="CT15" t="s">
        <v>156</v>
      </c>
      <c r="CU15">
        <v>5</v>
      </c>
      <c r="CV15" t="s">
        <v>2811</v>
      </c>
      <c r="CW15" t="s">
        <v>2811</v>
      </c>
      <c r="CX15">
        <v>1</v>
      </c>
      <c r="CY15">
        <f t="shared" si="0"/>
        <v>10</v>
      </c>
      <c r="CZ15">
        <v>6.1</v>
      </c>
      <c r="DA15">
        <v>3.5</v>
      </c>
      <c r="DB15">
        <f t="shared" si="1"/>
        <v>2.5</v>
      </c>
      <c r="DC15">
        <v>0</v>
      </c>
      <c r="DD15">
        <v>0</v>
      </c>
      <c r="DE15">
        <v>0</v>
      </c>
      <c r="DF15">
        <v>72875</v>
      </c>
      <c r="DG15">
        <f t="shared" si="2"/>
        <v>145750</v>
      </c>
      <c r="DH15">
        <f t="shared" si="3"/>
        <v>10</v>
      </c>
      <c r="DI15">
        <v>6108</v>
      </c>
      <c r="DJ15">
        <f t="shared" si="4"/>
        <v>12216</v>
      </c>
      <c r="DK15">
        <f t="shared" si="5"/>
        <v>10</v>
      </c>
      <c r="DL15">
        <v>10</v>
      </c>
      <c r="DN15">
        <f>(DL15*InputWeights!$C$7+DB15*InputWeights!$C$6)</f>
        <v>6.25</v>
      </c>
      <c r="DO15">
        <f>(DD15*InputWeights!$C$12+DE15*InputWeights!$C$10+CU15*InputWeights!$C$11)</f>
        <v>2</v>
      </c>
      <c r="DP15">
        <f>(DC15*InputWeights!$C$18+DK15*InputWeights!$C$16+DH15*InputWeights!$C$15+CY15*InputWeights!$C$17)</f>
        <v>9</v>
      </c>
      <c r="DR15">
        <f>DN15*InputWeights!$C$5+DO15*InputWeights!$C$9+DP15*InputWeights!$C$14</f>
        <v>60.75</v>
      </c>
      <c r="DS15">
        <f>((_xlfn.RANK.EQ(DR15,$DR$2:$DR$6635,0))/(COUNT(DR$2:$DR$6635)))*100</f>
        <v>3.9156626506024099</v>
      </c>
      <c r="DT15">
        <f t="shared" si="6"/>
        <v>5</v>
      </c>
    </row>
    <row r="16" spans="1:124" x14ac:dyDescent="0.25">
      <c r="A16" t="s">
        <v>237</v>
      </c>
      <c r="B16" t="s">
        <v>2625</v>
      </c>
      <c r="C16" t="s">
        <v>2626</v>
      </c>
      <c r="D16" t="s">
        <v>110</v>
      </c>
      <c r="E16" t="s">
        <v>376</v>
      </c>
      <c r="F16">
        <v>3155</v>
      </c>
      <c r="G16">
        <v>2000</v>
      </c>
      <c r="H16">
        <v>0</v>
      </c>
      <c r="I16">
        <v>1944</v>
      </c>
      <c r="J16">
        <v>2010</v>
      </c>
      <c r="K16" t="s">
        <v>153</v>
      </c>
      <c r="L16" t="s">
        <v>110</v>
      </c>
      <c r="M16">
        <v>24</v>
      </c>
      <c r="N16" t="s">
        <v>177</v>
      </c>
      <c r="O16">
        <v>2</v>
      </c>
      <c r="Q16" t="s">
        <v>114</v>
      </c>
      <c r="R16">
        <v>8</v>
      </c>
      <c r="S16" t="s">
        <v>1666</v>
      </c>
      <c r="T16">
        <v>143</v>
      </c>
      <c r="V16">
        <v>15190</v>
      </c>
      <c r="W16" t="s">
        <v>116</v>
      </c>
      <c r="X16" t="s">
        <v>117</v>
      </c>
      <c r="Y16" t="s">
        <v>2868</v>
      </c>
      <c r="Z16" t="s">
        <v>119</v>
      </c>
      <c r="AA16" t="s">
        <v>2823</v>
      </c>
      <c r="AC16" t="s">
        <v>2873</v>
      </c>
      <c r="AD16" t="s">
        <v>218</v>
      </c>
      <c r="AE16" t="s">
        <v>274</v>
      </c>
      <c r="AF16" t="s">
        <v>124</v>
      </c>
      <c r="AG16" t="s">
        <v>112</v>
      </c>
      <c r="AH16" t="s">
        <v>124</v>
      </c>
      <c r="AI16" t="s">
        <v>112</v>
      </c>
      <c r="AJ16" t="s">
        <v>112</v>
      </c>
      <c r="AK16" t="s">
        <v>112</v>
      </c>
      <c r="AL16" t="s">
        <v>128</v>
      </c>
      <c r="AM16" t="s">
        <v>2874</v>
      </c>
      <c r="AN16" t="s">
        <v>1084</v>
      </c>
      <c r="AO16">
        <v>40818</v>
      </c>
      <c r="AP16">
        <v>102264</v>
      </c>
      <c r="AQ16">
        <v>4208</v>
      </c>
      <c r="AR16" t="s">
        <v>110</v>
      </c>
      <c r="AS16">
        <v>39839</v>
      </c>
      <c r="AT16">
        <v>42994</v>
      </c>
      <c r="AU16">
        <v>39839</v>
      </c>
      <c r="AV16">
        <v>42994</v>
      </c>
      <c r="BB16" t="s">
        <v>2839</v>
      </c>
      <c r="BC16" t="s">
        <v>130</v>
      </c>
      <c r="BD16">
        <v>70</v>
      </c>
      <c r="BE16" t="s">
        <v>131</v>
      </c>
      <c r="BF16">
        <v>0</v>
      </c>
      <c r="BG16">
        <v>3</v>
      </c>
      <c r="BH16">
        <v>3</v>
      </c>
      <c r="BI16" t="s">
        <v>182</v>
      </c>
      <c r="BJ16" t="s">
        <v>182</v>
      </c>
      <c r="BK16" t="s">
        <v>112</v>
      </c>
      <c r="BL16" t="s">
        <v>2856</v>
      </c>
      <c r="BN16" t="s">
        <v>133</v>
      </c>
      <c r="BR16" t="s">
        <v>133</v>
      </c>
      <c r="BU16" t="s">
        <v>153</v>
      </c>
      <c r="BV16" t="s">
        <v>116</v>
      </c>
      <c r="BW16" t="s">
        <v>112</v>
      </c>
      <c r="BX16">
        <v>0</v>
      </c>
      <c r="BZ16">
        <v>0</v>
      </c>
      <c r="CA16">
        <v>1</v>
      </c>
      <c r="CB16">
        <v>0</v>
      </c>
      <c r="CC16">
        <v>0</v>
      </c>
      <c r="CD16" t="s">
        <v>110</v>
      </c>
      <c r="CE16" t="s">
        <v>114</v>
      </c>
      <c r="CF16" t="s">
        <v>110</v>
      </c>
      <c r="CG16" t="s">
        <v>116</v>
      </c>
      <c r="CH16" t="s">
        <v>116</v>
      </c>
      <c r="CI16" t="s">
        <v>117</v>
      </c>
      <c r="CJ16" t="s">
        <v>117</v>
      </c>
      <c r="CK16" t="s">
        <v>125</v>
      </c>
      <c r="CL16">
        <v>0</v>
      </c>
      <c r="CM16">
        <v>4</v>
      </c>
      <c r="CN16" t="s">
        <v>142</v>
      </c>
      <c r="CO16" t="s">
        <v>183</v>
      </c>
      <c r="CP16">
        <v>0</v>
      </c>
      <c r="CQ16" t="s">
        <v>135</v>
      </c>
      <c r="CR16" t="s">
        <v>135</v>
      </c>
      <c r="CS16" t="s">
        <v>156</v>
      </c>
      <c r="CT16" t="s">
        <v>184</v>
      </c>
      <c r="CU16">
        <v>7.5</v>
      </c>
      <c r="CV16" t="s">
        <v>2879</v>
      </c>
      <c r="CW16" t="s">
        <v>2879</v>
      </c>
      <c r="CX16">
        <v>4</v>
      </c>
      <c r="CY16">
        <f t="shared" si="0"/>
        <v>2.5</v>
      </c>
      <c r="CZ16">
        <v>13.3</v>
      </c>
      <c r="DA16">
        <v>12</v>
      </c>
      <c r="DB16">
        <f t="shared" si="1"/>
        <v>10</v>
      </c>
      <c r="DC16">
        <v>10</v>
      </c>
      <c r="DD16">
        <v>0</v>
      </c>
      <c r="DE16">
        <v>0</v>
      </c>
      <c r="DF16">
        <v>15190</v>
      </c>
      <c r="DG16">
        <f t="shared" si="2"/>
        <v>30380</v>
      </c>
      <c r="DH16">
        <f t="shared" si="3"/>
        <v>7</v>
      </c>
      <c r="DI16">
        <v>1367</v>
      </c>
      <c r="DJ16">
        <f t="shared" si="4"/>
        <v>2734</v>
      </c>
      <c r="DK16">
        <f t="shared" si="5"/>
        <v>4</v>
      </c>
      <c r="DL16">
        <v>10</v>
      </c>
      <c r="DN16">
        <f>(DL16*InputWeights!$C$7+DB16*InputWeights!$C$6)</f>
        <v>10</v>
      </c>
      <c r="DO16">
        <f>(DD16*InputWeights!$C$12+DE16*InputWeights!$C$10+CU16*InputWeights!$C$11)</f>
        <v>3</v>
      </c>
      <c r="DP16">
        <f>(DC16*InputWeights!$C$18+DK16*InputWeights!$C$16+DH16*InputWeights!$C$15+CY16*InputWeights!$C$17)</f>
        <v>5.3500000000000005</v>
      </c>
      <c r="DR16">
        <f>DN16*InputWeights!$C$5+DO16*InputWeights!$C$9+DP16*InputWeights!$C$14</f>
        <v>60.400000000000006</v>
      </c>
      <c r="DS16">
        <f>((_xlfn.RANK.EQ(DR16,$DR$2:$DR$6635,0))/(COUNT(DR$2:$DR$6635)))*100</f>
        <v>4.5180722891566267</v>
      </c>
      <c r="DT16">
        <f t="shared" si="6"/>
        <v>5</v>
      </c>
    </row>
    <row r="17" spans="1:124" x14ac:dyDescent="0.25">
      <c r="A17" t="s">
        <v>1282</v>
      </c>
      <c r="B17" t="s">
        <v>2625</v>
      </c>
      <c r="C17" t="s">
        <v>2626</v>
      </c>
      <c r="D17" t="s">
        <v>110</v>
      </c>
      <c r="E17" t="s">
        <v>411</v>
      </c>
      <c r="F17">
        <v>3004</v>
      </c>
      <c r="G17">
        <v>230017300</v>
      </c>
      <c r="H17">
        <v>0</v>
      </c>
      <c r="I17">
        <v>1932</v>
      </c>
      <c r="J17">
        <v>1992</v>
      </c>
      <c r="K17" t="s">
        <v>183</v>
      </c>
      <c r="L17" t="s">
        <v>114</v>
      </c>
      <c r="M17">
        <v>22</v>
      </c>
      <c r="N17" t="s">
        <v>177</v>
      </c>
      <c r="O17">
        <v>2</v>
      </c>
      <c r="P17" t="s">
        <v>112</v>
      </c>
      <c r="Q17" t="s">
        <v>117</v>
      </c>
      <c r="R17">
        <v>0</v>
      </c>
      <c r="S17" t="s">
        <v>3123</v>
      </c>
      <c r="T17">
        <v>413</v>
      </c>
      <c r="V17">
        <v>8981</v>
      </c>
      <c r="W17" t="s">
        <v>116</v>
      </c>
      <c r="X17" t="s">
        <v>117</v>
      </c>
      <c r="Y17" t="s">
        <v>673</v>
      </c>
      <c r="AA17" t="s">
        <v>133</v>
      </c>
      <c r="AC17" t="s">
        <v>3124</v>
      </c>
      <c r="AD17" t="s">
        <v>3125</v>
      </c>
      <c r="AE17" t="s">
        <v>426</v>
      </c>
      <c r="AF17" t="s">
        <v>124</v>
      </c>
      <c r="AG17" t="s">
        <v>125</v>
      </c>
      <c r="AH17" t="s">
        <v>124</v>
      </c>
      <c r="AI17" t="s">
        <v>112</v>
      </c>
      <c r="AJ17" t="s">
        <v>112</v>
      </c>
      <c r="AK17" t="s">
        <v>125</v>
      </c>
      <c r="AL17" t="s">
        <v>416</v>
      </c>
      <c r="AM17" t="s">
        <v>416</v>
      </c>
      <c r="AN17" t="s">
        <v>416</v>
      </c>
      <c r="AO17">
        <v>41191</v>
      </c>
      <c r="AP17">
        <v>102264</v>
      </c>
      <c r="AQ17">
        <v>4274</v>
      </c>
      <c r="AR17" t="s">
        <v>110</v>
      </c>
      <c r="AS17">
        <v>0</v>
      </c>
      <c r="AT17">
        <v>3004</v>
      </c>
      <c r="AU17">
        <v>0</v>
      </c>
      <c r="AV17">
        <v>3004</v>
      </c>
      <c r="BB17" t="s">
        <v>129</v>
      </c>
      <c r="BC17" t="s">
        <v>247</v>
      </c>
      <c r="BD17">
        <v>60</v>
      </c>
      <c r="BE17" t="s">
        <v>131</v>
      </c>
      <c r="BF17">
        <v>2</v>
      </c>
      <c r="BG17">
        <v>2</v>
      </c>
      <c r="BH17">
        <v>2</v>
      </c>
      <c r="BI17" t="s">
        <v>131</v>
      </c>
      <c r="BJ17" t="s">
        <v>182</v>
      </c>
      <c r="BK17" t="s">
        <v>112</v>
      </c>
      <c r="BN17" t="s">
        <v>133</v>
      </c>
      <c r="BR17" t="s">
        <v>133</v>
      </c>
      <c r="BU17" t="s">
        <v>112</v>
      </c>
      <c r="BV17" t="s">
        <v>114</v>
      </c>
      <c r="BW17" t="s">
        <v>112</v>
      </c>
      <c r="BX17">
        <v>0</v>
      </c>
      <c r="BZ17">
        <v>0</v>
      </c>
      <c r="CA17">
        <v>1</v>
      </c>
      <c r="CB17">
        <v>0</v>
      </c>
      <c r="CC17">
        <v>0</v>
      </c>
      <c r="CD17" t="s">
        <v>117</v>
      </c>
      <c r="CE17" t="s">
        <v>117</v>
      </c>
      <c r="CF17" t="s">
        <v>117</v>
      </c>
      <c r="CG17" t="s">
        <v>117</v>
      </c>
      <c r="CH17" t="s">
        <v>114</v>
      </c>
      <c r="CI17" t="s">
        <v>117</v>
      </c>
      <c r="CJ17" t="s">
        <v>117</v>
      </c>
      <c r="CK17" t="s">
        <v>112</v>
      </c>
      <c r="CL17">
        <v>19</v>
      </c>
      <c r="CM17">
        <v>0</v>
      </c>
      <c r="CN17" t="s">
        <v>134</v>
      </c>
      <c r="CO17" t="s">
        <v>183</v>
      </c>
      <c r="CP17">
        <v>0</v>
      </c>
      <c r="CR17" t="s">
        <v>1062</v>
      </c>
      <c r="CS17" t="s">
        <v>136</v>
      </c>
      <c r="CT17" t="s">
        <v>136</v>
      </c>
      <c r="CU17">
        <v>10</v>
      </c>
      <c r="CV17" t="s">
        <v>3126</v>
      </c>
      <c r="CW17" t="s">
        <v>3126</v>
      </c>
      <c r="CX17">
        <v>3</v>
      </c>
      <c r="CY17">
        <f t="shared" si="0"/>
        <v>7.5</v>
      </c>
      <c r="CZ17">
        <v>21.4</v>
      </c>
      <c r="DA17">
        <v>6.7</v>
      </c>
      <c r="DB17">
        <f t="shared" si="1"/>
        <v>5</v>
      </c>
      <c r="DC17">
        <v>0</v>
      </c>
      <c r="DD17">
        <v>0</v>
      </c>
      <c r="DE17">
        <v>10</v>
      </c>
      <c r="DF17">
        <v>8981</v>
      </c>
      <c r="DG17">
        <f t="shared" si="2"/>
        <v>8981</v>
      </c>
      <c r="DH17">
        <f t="shared" si="3"/>
        <v>2</v>
      </c>
      <c r="DI17">
        <v>679</v>
      </c>
      <c r="DJ17">
        <f t="shared" si="4"/>
        <v>679</v>
      </c>
      <c r="DK17">
        <f t="shared" si="5"/>
        <v>2</v>
      </c>
      <c r="DL17">
        <v>10</v>
      </c>
      <c r="DN17">
        <f>(DL17*InputWeights!$C$7+DB17*InputWeights!$C$6)</f>
        <v>7.5</v>
      </c>
      <c r="DO17">
        <f>(DD17*InputWeights!$C$12+DE17*InputWeights!$C$10+CU17*InputWeights!$C$11)</f>
        <v>8</v>
      </c>
      <c r="DP17">
        <f>(DC17*InputWeights!$C$18+DK17*InputWeights!$C$16+DH17*InputWeights!$C$15+CY17*InputWeights!$C$17)</f>
        <v>3.45</v>
      </c>
      <c r="DR17">
        <f>DN17*InputWeights!$C$5+DO17*InputWeights!$C$9+DP17*InputWeights!$C$14</f>
        <v>60.3</v>
      </c>
      <c r="DS17">
        <f>((_xlfn.RANK.EQ(DR17,$DR$2:$DR$6635,0))/(COUNT(DR$2:$DR$6635)))*100</f>
        <v>4.8192771084337354</v>
      </c>
      <c r="DT17">
        <f t="shared" si="6"/>
        <v>5</v>
      </c>
    </row>
    <row r="18" spans="1:124" x14ac:dyDescent="0.25">
      <c r="A18" t="s">
        <v>3524</v>
      </c>
      <c r="B18" t="s">
        <v>2625</v>
      </c>
      <c r="C18" t="s">
        <v>2626</v>
      </c>
      <c r="D18" t="s">
        <v>110</v>
      </c>
      <c r="E18" t="s">
        <v>209</v>
      </c>
      <c r="F18">
        <v>2479</v>
      </c>
      <c r="G18">
        <v>230002800</v>
      </c>
      <c r="H18">
        <v>260</v>
      </c>
      <c r="I18">
        <v>1987</v>
      </c>
      <c r="J18">
        <v>2005</v>
      </c>
      <c r="K18" t="s">
        <v>112</v>
      </c>
      <c r="L18" t="s">
        <v>110</v>
      </c>
      <c r="M18">
        <v>24</v>
      </c>
      <c r="N18" t="s">
        <v>177</v>
      </c>
      <c r="O18">
        <v>2</v>
      </c>
      <c r="Q18" t="s">
        <v>117</v>
      </c>
      <c r="R18">
        <v>0</v>
      </c>
      <c r="T18">
        <v>0</v>
      </c>
      <c r="V18">
        <v>27448</v>
      </c>
      <c r="W18" t="s">
        <v>110</v>
      </c>
      <c r="X18" t="s">
        <v>117</v>
      </c>
      <c r="Y18" t="s">
        <v>3532</v>
      </c>
      <c r="AA18" t="s">
        <v>133</v>
      </c>
      <c r="AE18" t="s">
        <v>426</v>
      </c>
      <c r="AF18" t="s">
        <v>124</v>
      </c>
      <c r="AG18" t="s">
        <v>125</v>
      </c>
      <c r="AH18" t="s">
        <v>124</v>
      </c>
      <c r="AI18" t="s">
        <v>112</v>
      </c>
      <c r="AJ18" t="s">
        <v>112</v>
      </c>
      <c r="AK18" t="s">
        <v>125</v>
      </c>
      <c r="AL18" t="s">
        <v>746</v>
      </c>
      <c r="AM18" t="s">
        <v>746</v>
      </c>
      <c r="AN18" t="s">
        <v>3533</v>
      </c>
      <c r="AO18">
        <v>41780</v>
      </c>
      <c r="AP18">
        <v>102264</v>
      </c>
      <c r="AQ18">
        <v>38207</v>
      </c>
      <c r="AR18" t="s">
        <v>110</v>
      </c>
      <c r="AS18">
        <v>0</v>
      </c>
      <c r="AT18">
        <v>2479</v>
      </c>
      <c r="AU18">
        <v>6221</v>
      </c>
      <c r="AV18">
        <v>8700</v>
      </c>
      <c r="BB18" t="s">
        <v>3527</v>
      </c>
      <c r="BC18" t="s">
        <v>941</v>
      </c>
      <c r="BD18">
        <v>0</v>
      </c>
      <c r="BE18" t="s">
        <v>131</v>
      </c>
      <c r="BF18">
        <v>2</v>
      </c>
      <c r="BG18">
        <v>0</v>
      </c>
      <c r="BH18">
        <v>2</v>
      </c>
      <c r="BJ18" t="s">
        <v>182</v>
      </c>
      <c r="BK18" t="s">
        <v>112</v>
      </c>
      <c r="BN18" t="s">
        <v>133</v>
      </c>
      <c r="BR18" t="s">
        <v>133</v>
      </c>
      <c r="BU18" t="s">
        <v>112</v>
      </c>
      <c r="BV18" t="s">
        <v>114</v>
      </c>
      <c r="BX18">
        <v>0</v>
      </c>
      <c r="BZ18">
        <v>0</v>
      </c>
      <c r="CA18">
        <v>1</v>
      </c>
      <c r="CB18">
        <v>0</v>
      </c>
      <c r="CC18">
        <v>0</v>
      </c>
      <c r="CD18" t="s">
        <v>117</v>
      </c>
      <c r="CE18" t="s">
        <v>117</v>
      </c>
      <c r="CF18" t="s">
        <v>110</v>
      </c>
      <c r="CG18" t="s">
        <v>117</v>
      </c>
      <c r="CH18" t="s">
        <v>117</v>
      </c>
      <c r="CI18" t="s">
        <v>117</v>
      </c>
      <c r="CJ18" t="s">
        <v>117</v>
      </c>
      <c r="CK18" t="s">
        <v>125</v>
      </c>
      <c r="CL18">
        <v>0</v>
      </c>
      <c r="CM18">
        <v>0</v>
      </c>
      <c r="CN18" t="s">
        <v>134</v>
      </c>
      <c r="CO18" t="s">
        <v>183</v>
      </c>
      <c r="CP18">
        <v>0</v>
      </c>
      <c r="CR18" t="s">
        <v>144</v>
      </c>
      <c r="CS18" t="s">
        <v>418</v>
      </c>
      <c r="CT18" t="s">
        <v>136</v>
      </c>
      <c r="CU18">
        <v>10</v>
      </c>
      <c r="CV18" t="s">
        <v>3534</v>
      </c>
      <c r="CW18" t="s">
        <v>3534</v>
      </c>
      <c r="CX18">
        <v>1</v>
      </c>
      <c r="CY18">
        <f t="shared" si="0"/>
        <v>10</v>
      </c>
      <c r="CZ18">
        <v>3.2</v>
      </c>
      <c r="DA18">
        <v>1.9</v>
      </c>
      <c r="DB18">
        <f t="shared" si="1"/>
        <v>1</v>
      </c>
      <c r="DC18">
        <v>0</v>
      </c>
      <c r="DD18">
        <v>0</v>
      </c>
      <c r="DE18">
        <v>0</v>
      </c>
      <c r="DF18">
        <v>27448</v>
      </c>
      <c r="DG18">
        <f t="shared" si="2"/>
        <v>54896</v>
      </c>
      <c r="DH18">
        <f t="shared" si="3"/>
        <v>10</v>
      </c>
      <c r="DI18">
        <v>1098</v>
      </c>
      <c r="DJ18">
        <f t="shared" si="4"/>
        <v>2196</v>
      </c>
      <c r="DK18">
        <f t="shared" si="5"/>
        <v>4</v>
      </c>
      <c r="DL18">
        <v>10</v>
      </c>
      <c r="DN18">
        <f>(DL18*InputWeights!$C$7+DB18*InputWeights!$C$6)</f>
        <v>5.5</v>
      </c>
      <c r="DO18">
        <f>(DD18*InputWeights!$C$12+DE18*InputWeights!$C$10+CU18*InputWeights!$C$11)</f>
        <v>4</v>
      </c>
      <c r="DP18">
        <f>(DC18*InputWeights!$C$18+DK18*InputWeights!$C$16+DH18*InputWeights!$C$15+CY18*InputWeights!$C$17)</f>
        <v>7.8</v>
      </c>
      <c r="DR18">
        <f>DN18*InputWeights!$C$5+DO18*InputWeights!$C$9+DP18*InputWeights!$C$14</f>
        <v>59.7</v>
      </c>
      <c r="DS18">
        <f>((_xlfn.RANK.EQ(DR18,$DR$2:$DR$6635,0))/(COUNT(DR$2:$DR$6635)))*100</f>
        <v>5.1204819277108431</v>
      </c>
      <c r="DT18">
        <f t="shared" si="6"/>
        <v>10</v>
      </c>
    </row>
    <row r="19" spans="1:124" x14ac:dyDescent="0.25">
      <c r="A19" t="s">
        <v>3524</v>
      </c>
      <c r="B19" t="s">
        <v>2625</v>
      </c>
      <c r="C19" t="s">
        <v>2626</v>
      </c>
      <c r="D19" t="s">
        <v>110</v>
      </c>
      <c r="E19" t="s">
        <v>609</v>
      </c>
      <c r="F19">
        <v>1870</v>
      </c>
      <c r="G19">
        <v>230003400</v>
      </c>
      <c r="H19">
        <v>500</v>
      </c>
      <c r="I19">
        <v>1987</v>
      </c>
      <c r="J19">
        <v>2005</v>
      </c>
      <c r="K19" t="s">
        <v>112</v>
      </c>
      <c r="L19" t="s">
        <v>110</v>
      </c>
      <c r="M19">
        <v>24</v>
      </c>
      <c r="N19" t="s">
        <v>177</v>
      </c>
      <c r="O19">
        <v>2</v>
      </c>
      <c r="Q19" t="s">
        <v>117</v>
      </c>
      <c r="R19">
        <v>0</v>
      </c>
      <c r="T19">
        <v>0</v>
      </c>
      <c r="V19">
        <v>23827</v>
      </c>
      <c r="W19" t="s">
        <v>110</v>
      </c>
      <c r="X19" t="s">
        <v>117</v>
      </c>
      <c r="Y19" t="s">
        <v>2962</v>
      </c>
      <c r="AA19" t="s">
        <v>133</v>
      </c>
      <c r="AE19" t="s">
        <v>426</v>
      </c>
      <c r="AF19" t="s">
        <v>124</v>
      </c>
      <c r="AG19" t="s">
        <v>125</v>
      </c>
      <c r="AH19" t="s">
        <v>124</v>
      </c>
      <c r="AI19" t="s">
        <v>112</v>
      </c>
      <c r="AJ19" t="s">
        <v>112</v>
      </c>
      <c r="AK19" t="s">
        <v>125</v>
      </c>
      <c r="AL19" t="s">
        <v>613</v>
      </c>
      <c r="AM19" t="s">
        <v>613</v>
      </c>
      <c r="AN19" t="s">
        <v>613</v>
      </c>
      <c r="AO19">
        <v>41786</v>
      </c>
      <c r="AP19">
        <v>102264</v>
      </c>
      <c r="AQ19">
        <v>38213</v>
      </c>
      <c r="AR19" t="s">
        <v>110</v>
      </c>
      <c r="AS19">
        <v>0</v>
      </c>
      <c r="AT19">
        <v>1870</v>
      </c>
      <c r="AU19">
        <v>14039</v>
      </c>
      <c r="AV19">
        <v>15909</v>
      </c>
      <c r="BB19" t="s">
        <v>3527</v>
      </c>
      <c r="BC19" t="s">
        <v>704</v>
      </c>
      <c r="BD19">
        <v>0</v>
      </c>
      <c r="BE19" t="s">
        <v>131</v>
      </c>
      <c r="BF19">
        <v>2</v>
      </c>
      <c r="BG19">
        <v>0</v>
      </c>
      <c r="BH19">
        <v>2</v>
      </c>
      <c r="BJ19" t="s">
        <v>182</v>
      </c>
      <c r="BK19" t="s">
        <v>112</v>
      </c>
      <c r="BN19" t="s">
        <v>133</v>
      </c>
      <c r="BR19" t="s">
        <v>133</v>
      </c>
      <c r="BU19" t="s">
        <v>112</v>
      </c>
      <c r="BV19" t="s">
        <v>114</v>
      </c>
      <c r="BX19">
        <v>0</v>
      </c>
      <c r="BZ19">
        <v>0</v>
      </c>
      <c r="CA19">
        <v>1</v>
      </c>
      <c r="CB19">
        <v>0</v>
      </c>
      <c r="CC19">
        <v>0</v>
      </c>
      <c r="CD19" t="s">
        <v>117</v>
      </c>
      <c r="CE19" t="s">
        <v>117</v>
      </c>
      <c r="CF19" t="s">
        <v>110</v>
      </c>
      <c r="CG19" t="s">
        <v>117</v>
      </c>
      <c r="CH19" t="s">
        <v>117</v>
      </c>
      <c r="CI19" t="s">
        <v>117</v>
      </c>
      <c r="CJ19" t="s">
        <v>117</v>
      </c>
      <c r="CK19" t="s">
        <v>125</v>
      </c>
      <c r="CL19">
        <v>0</v>
      </c>
      <c r="CM19">
        <v>0</v>
      </c>
      <c r="CN19" t="s">
        <v>134</v>
      </c>
      <c r="CO19" t="s">
        <v>183</v>
      </c>
      <c r="CP19">
        <v>0</v>
      </c>
      <c r="CR19" t="s">
        <v>144</v>
      </c>
      <c r="CS19" t="s">
        <v>418</v>
      </c>
      <c r="CT19" t="s">
        <v>136</v>
      </c>
      <c r="CU19">
        <v>10</v>
      </c>
      <c r="CV19" t="s">
        <v>3542</v>
      </c>
      <c r="CW19" t="s">
        <v>3542</v>
      </c>
      <c r="CX19">
        <v>1</v>
      </c>
      <c r="CY19">
        <f t="shared" si="0"/>
        <v>10</v>
      </c>
      <c r="CZ19">
        <v>3.2</v>
      </c>
      <c r="DA19">
        <v>1.5</v>
      </c>
      <c r="DB19">
        <f t="shared" si="1"/>
        <v>1</v>
      </c>
      <c r="DC19">
        <v>0</v>
      </c>
      <c r="DD19">
        <v>0</v>
      </c>
      <c r="DE19">
        <v>0</v>
      </c>
      <c r="DF19">
        <v>23827</v>
      </c>
      <c r="DG19">
        <f t="shared" si="2"/>
        <v>47654</v>
      </c>
      <c r="DH19">
        <f t="shared" si="3"/>
        <v>10</v>
      </c>
      <c r="DI19">
        <v>1191</v>
      </c>
      <c r="DJ19">
        <f t="shared" si="4"/>
        <v>2382</v>
      </c>
      <c r="DK19">
        <f t="shared" si="5"/>
        <v>4</v>
      </c>
      <c r="DL19">
        <v>10</v>
      </c>
      <c r="DN19">
        <f>(DL19*InputWeights!$C$7+DB19*InputWeights!$C$6)</f>
        <v>5.5</v>
      </c>
      <c r="DO19">
        <f>(DD19*InputWeights!$C$12+DE19*InputWeights!$C$10+CU19*InputWeights!$C$11)</f>
        <v>4</v>
      </c>
      <c r="DP19">
        <f>(DC19*InputWeights!$C$18+DK19*InputWeights!$C$16+DH19*InputWeights!$C$15+CY19*InputWeights!$C$17)</f>
        <v>7.8</v>
      </c>
      <c r="DR19">
        <f>DN19*InputWeights!$C$5+DO19*InputWeights!$C$9+DP19*InputWeights!$C$14</f>
        <v>59.7</v>
      </c>
      <c r="DS19">
        <f>((_xlfn.RANK.EQ(DR19,$DR$2:$DR$6635,0))/(COUNT(DR$2:$DR$6635)))*100</f>
        <v>5.1204819277108431</v>
      </c>
      <c r="DT19">
        <f t="shared" si="6"/>
        <v>10</v>
      </c>
    </row>
    <row r="20" spans="1:124" x14ac:dyDescent="0.25">
      <c r="A20" t="s">
        <v>2760</v>
      </c>
      <c r="B20" t="s">
        <v>2625</v>
      </c>
      <c r="C20" t="s">
        <v>2626</v>
      </c>
      <c r="D20" t="s">
        <v>110</v>
      </c>
      <c r="E20" t="s">
        <v>465</v>
      </c>
      <c r="F20">
        <v>3186</v>
      </c>
      <c r="G20">
        <v>1700</v>
      </c>
      <c r="H20">
        <v>0</v>
      </c>
      <c r="I20">
        <v>2006</v>
      </c>
      <c r="J20">
        <v>2007</v>
      </c>
      <c r="K20" t="s">
        <v>112</v>
      </c>
      <c r="L20" t="s">
        <v>110</v>
      </c>
      <c r="M20">
        <v>48</v>
      </c>
      <c r="N20" t="s">
        <v>177</v>
      </c>
      <c r="O20">
        <v>4</v>
      </c>
      <c r="P20" t="s">
        <v>112</v>
      </c>
      <c r="Q20" t="s">
        <v>114</v>
      </c>
      <c r="R20">
        <v>22</v>
      </c>
      <c r="S20" t="s">
        <v>2761</v>
      </c>
      <c r="T20">
        <v>104</v>
      </c>
      <c r="V20">
        <v>63738</v>
      </c>
      <c r="W20" t="s">
        <v>110</v>
      </c>
      <c r="X20" t="s">
        <v>117</v>
      </c>
      <c r="Y20" t="s">
        <v>2762</v>
      </c>
      <c r="Z20" t="s">
        <v>325</v>
      </c>
      <c r="AA20" t="s">
        <v>2763</v>
      </c>
      <c r="AC20" t="s">
        <v>160</v>
      </c>
      <c r="AD20" t="s">
        <v>2773</v>
      </c>
      <c r="AE20" t="s">
        <v>426</v>
      </c>
      <c r="AF20" t="s">
        <v>124</v>
      </c>
      <c r="AG20" t="s">
        <v>125</v>
      </c>
      <c r="AH20" t="s">
        <v>110</v>
      </c>
      <c r="AI20" t="s">
        <v>112</v>
      </c>
      <c r="AJ20" t="s">
        <v>125</v>
      </c>
      <c r="AK20" t="s">
        <v>125</v>
      </c>
      <c r="AL20" t="s">
        <v>2774</v>
      </c>
      <c r="AM20" t="s">
        <v>2788</v>
      </c>
      <c r="AN20" t="s">
        <v>2789</v>
      </c>
      <c r="AO20">
        <v>40731</v>
      </c>
      <c r="AP20">
        <v>102264</v>
      </c>
      <c r="AQ20">
        <v>4198</v>
      </c>
      <c r="AR20" t="s">
        <v>110</v>
      </c>
      <c r="AS20">
        <v>42183</v>
      </c>
      <c r="AT20">
        <v>45369</v>
      </c>
      <c r="AU20">
        <v>42183</v>
      </c>
      <c r="AV20">
        <v>45369</v>
      </c>
      <c r="BB20" t="s">
        <v>129</v>
      </c>
      <c r="BC20" t="s">
        <v>180</v>
      </c>
      <c r="BD20">
        <v>81</v>
      </c>
      <c r="BE20" t="s">
        <v>131</v>
      </c>
      <c r="BF20">
        <v>0</v>
      </c>
      <c r="BG20">
        <v>2</v>
      </c>
      <c r="BH20">
        <v>2</v>
      </c>
      <c r="BI20" t="s">
        <v>153</v>
      </c>
      <c r="BJ20" t="s">
        <v>182</v>
      </c>
      <c r="BK20" t="s">
        <v>112</v>
      </c>
      <c r="BN20" t="s">
        <v>133</v>
      </c>
      <c r="BR20" t="s">
        <v>133</v>
      </c>
      <c r="BU20" t="s">
        <v>112</v>
      </c>
      <c r="BV20" t="s">
        <v>110</v>
      </c>
      <c r="BW20" t="s">
        <v>112</v>
      </c>
      <c r="BX20">
        <v>1</v>
      </c>
      <c r="BY20" t="s">
        <v>2790</v>
      </c>
      <c r="BZ20">
        <v>0</v>
      </c>
      <c r="CA20">
        <v>1</v>
      </c>
      <c r="CB20">
        <v>0</v>
      </c>
      <c r="CC20">
        <v>0</v>
      </c>
      <c r="CD20" t="s">
        <v>110</v>
      </c>
      <c r="CE20" t="s">
        <v>154</v>
      </c>
      <c r="CF20" t="s">
        <v>110</v>
      </c>
      <c r="CG20" t="s">
        <v>116</v>
      </c>
      <c r="CH20" t="s">
        <v>117</v>
      </c>
      <c r="CI20" t="s">
        <v>117</v>
      </c>
      <c r="CJ20" t="s">
        <v>117</v>
      </c>
      <c r="CK20" t="s">
        <v>125</v>
      </c>
      <c r="CL20">
        <v>6</v>
      </c>
      <c r="CM20">
        <v>5</v>
      </c>
      <c r="CN20" t="s">
        <v>142</v>
      </c>
      <c r="CO20" t="s">
        <v>183</v>
      </c>
      <c r="CP20">
        <v>0</v>
      </c>
      <c r="CQ20" t="s">
        <v>143</v>
      </c>
      <c r="CR20" t="s">
        <v>135</v>
      </c>
      <c r="CS20" t="s">
        <v>184</v>
      </c>
      <c r="CT20" t="s">
        <v>184</v>
      </c>
      <c r="CU20">
        <v>7.5</v>
      </c>
      <c r="CV20" t="s">
        <v>2791</v>
      </c>
      <c r="CW20" t="s">
        <v>2791</v>
      </c>
      <c r="CX20">
        <v>1</v>
      </c>
      <c r="CY20">
        <f t="shared" si="0"/>
        <v>10</v>
      </c>
      <c r="CZ20">
        <v>3.7</v>
      </c>
      <c r="DA20">
        <v>2.2000000000000002</v>
      </c>
      <c r="DB20">
        <f t="shared" si="1"/>
        <v>1</v>
      </c>
      <c r="DC20">
        <v>0</v>
      </c>
      <c r="DD20">
        <v>0</v>
      </c>
      <c r="DE20">
        <v>0</v>
      </c>
      <c r="DF20">
        <v>63738</v>
      </c>
      <c r="DG20">
        <f t="shared" si="2"/>
        <v>127476</v>
      </c>
      <c r="DH20">
        <f t="shared" si="3"/>
        <v>10</v>
      </c>
      <c r="DI20">
        <v>2776</v>
      </c>
      <c r="DJ20">
        <f t="shared" si="4"/>
        <v>5552</v>
      </c>
      <c r="DK20">
        <f t="shared" si="5"/>
        <v>7</v>
      </c>
      <c r="DL20">
        <v>10</v>
      </c>
      <c r="DN20">
        <f>(DL20*InputWeights!$C$7+DB20*InputWeights!$C$6)</f>
        <v>5.5</v>
      </c>
      <c r="DO20">
        <f>(DD20*InputWeights!$C$12+DE20*InputWeights!$C$10+CU20*InputWeights!$C$11)</f>
        <v>3</v>
      </c>
      <c r="DP20">
        <f>(DC20*InputWeights!$C$18+DK20*InputWeights!$C$16+DH20*InputWeights!$C$15+CY20*InputWeights!$C$17)</f>
        <v>8.4</v>
      </c>
      <c r="DR20">
        <f>DN20*InputWeights!$C$5+DO20*InputWeights!$C$9+DP20*InputWeights!$C$14</f>
        <v>59.1</v>
      </c>
      <c r="DS20">
        <f>((_xlfn.RANK.EQ(DR20,$DR$2:$DR$6635,0))/(COUNT(DR$2:$DR$6635)))*100</f>
        <v>5.7228915662650603</v>
      </c>
      <c r="DT20">
        <f t="shared" si="6"/>
        <v>10</v>
      </c>
    </row>
    <row r="21" spans="1:124" x14ac:dyDescent="0.25">
      <c r="A21" t="s">
        <v>2760</v>
      </c>
      <c r="B21" t="s">
        <v>2625</v>
      </c>
      <c r="C21" t="s">
        <v>2626</v>
      </c>
      <c r="D21" t="s">
        <v>110</v>
      </c>
      <c r="E21" t="s">
        <v>469</v>
      </c>
      <c r="F21">
        <v>3222</v>
      </c>
      <c r="G21">
        <v>1700</v>
      </c>
      <c r="H21">
        <v>0</v>
      </c>
      <c r="I21">
        <v>1975</v>
      </c>
      <c r="J21">
        <v>2007</v>
      </c>
      <c r="K21" t="s">
        <v>139</v>
      </c>
      <c r="L21" t="s">
        <v>110</v>
      </c>
      <c r="M21">
        <v>48</v>
      </c>
      <c r="N21" t="s">
        <v>177</v>
      </c>
      <c r="O21">
        <v>4</v>
      </c>
      <c r="P21" t="s">
        <v>112</v>
      </c>
      <c r="Q21" t="s">
        <v>114</v>
      </c>
      <c r="R21">
        <v>22</v>
      </c>
      <c r="S21" t="s">
        <v>2768</v>
      </c>
      <c r="T21">
        <v>88</v>
      </c>
      <c r="V21">
        <v>56891</v>
      </c>
      <c r="W21" t="s">
        <v>110</v>
      </c>
      <c r="X21" t="s">
        <v>117</v>
      </c>
      <c r="Y21" t="s">
        <v>2762</v>
      </c>
      <c r="Z21" t="s">
        <v>325</v>
      </c>
      <c r="AA21" t="s">
        <v>2763</v>
      </c>
      <c r="AC21" t="s">
        <v>160</v>
      </c>
      <c r="AD21" t="s">
        <v>2773</v>
      </c>
      <c r="AE21" t="s">
        <v>426</v>
      </c>
      <c r="AF21" t="s">
        <v>124</v>
      </c>
      <c r="AG21" t="s">
        <v>125</v>
      </c>
      <c r="AH21" t="s">
        <v>110</v>
      </c>
      <c r="AI21" t="s">
        <v>112</v>
      </c>
      <c r="AJ21" t="s">
        <v>125</v>
      </c>
      <c r="AK21" t="s">
        <v>125</v>
      </c>
      <c r="AL21" t="s">
        <v>690</v>
      </c>
      <c r="AM21" t="s">
        <v>2792</v>
      </c>
      <c r="AN21" t="s">
        <v>2793</v>
      </c>
      <c r="AO21">
        <v>40732</v>
      </c>
      <c r="AP21">
        <v>102264</v>
      </c>
      <c r="AQ21">
        <v>4199</v>
      </c>
      <c r="AR21" t="s">
        <v>114</v>
      </c>
      <c r="AS21">
        <v>42319</v>
      </c>
      <c r="AT21">
        <v>45541</v>
      </c>
      <c r="AU21">
        <v>42319</v>
      </c>
      <c r="AV21">
        <v>45541</v>
      </c>
      <c r="BB21" t="s">
        <v>129</v>
      </c>
      <c r="BC21" t="s">
        <v>180</v>
      </c>
      <c r="BD21">
        <v>85</v>
      </c>
      <c r="BE21" t="s">
        <v>131</v>
      </c>
      <c r="BF21">
        <v>0</v>
      </c>
      <c r="BG21">
        <v>2</v>
      </c>
      <c r="BH21">
        <v>2</v>
      </c>
      <c r="BI21" t="s">
        <v>181</v>
      </c>
      <c r="BJ21" t="s">
        <v>182</v>
      </c>
      <c r="BK21" t="s">
        <v>112</v>
      </c>
      <c r="BN21" t="s">
        <v>133</v>
      </c>
      <c r="BR21" t="s">
        <v>133</v>
      </c>
      <c r="BU21" t="s">
        <v>139</v>
      </c>
      <c r="BV21" t="s">
        <v>110</v>
      </c>
      <c r="BW21" t="s">
        <v>112</v>
      </c>
      <c r="BX21">
        <v>0</v>
      </c>
      <c r="BY21" t="s">
        <v>2790</v>
      </c>
      <c r="BZ21">
        <v>0</v>
      </c>
      <c r="CA21">
        <v>1</v>
      </c>
      <c r="CB21">
        <v>0</v>
      </c>
      <c r="CC21">
        <v>0</v>
      </c>
      <c r="CD21" t="s">
        <v>114</v>
      </c>
      <c r="CE21" t="s">
        <v>154</v>
      </c>
      <c r="CF21" t="s">
        <v>110</v>
      </c>
      <c r="CG21" t="s">
        <v>116</v>
      </c>
      <c r="CH21" t="s">
        <v>117</v>
      </c>
      <c r="CI21" t="s">
        <v>117</v>
      </c>
      <c r="CJ21" t="s">
        <v>117</v>
      </c>
      <c r="CK21" t="s">
        <v>125</v>
      </c>
      <c r="CL21">
        <v>4</v>
      </c>
      <c r="CM21">
        <v>3</v>
      </c>
      <c r="CN21" t="s">
        <v>142</v>
      </c>
      <c r="CO21" t="s">
        <v>183</v>
      </c>
      <c r="CP21">
        <v>0</v>
      </c>
      <c r="CQ21" t="s">
        <v>143</v>
      </c>
      <c r="CR21" t="s">
        <v>135</v>
      </c>
      <c r="CS21" t="s">
        <v>156</v>
      </c>
      <c r="CT21" t="s">
        <v>184</v>
      </c>
      <c r="CU21">
        <v>7.5</v>
      </c>
      <c r="CV21" t="s">
        <v>2794</v>
      </c>
      <c r="CW21" t="s">
        <v>2794</v>
      </c>
      <c r="CX21">
        <v>1</v>
      </c>
      <c r="CY21">
        <f t="shared" si="0"/>
        <v>10</v>
      </c>
      <c r="CZ21">
        <v>5</v>
      </c>
      <c r="DA21">
        <v>2.8</v>
      </c>
      <c r="DB21">
        <f t="shared" si="1"/>
        <v>1</v>
      </c>
      <c r="DC21">
        <v>0</v>
      </c>
      <c r="DD21">
        <v>0</v>
      </c>
      <c r="DE21">
        <v>0</v>
      </c>
      <c r="DF21">
        <v>56891</v>
      </c>
      <c r="DG21">
        <f t="shared" si="2"/>
        <v>113782</v>
      </c>
      <c r="DH21">
        <f t="shared" si="3"/>
        <v>10</v>
      </c>
      <c r="DI21">
        <v>2568</v>
      </c>
      <c r="DJ21">
        <f t="shared" si="4"/>
        <v>5136</v>
      </c>
      <c r="DK21">
        <f t="shared" si="5"/>
        <v>7</v>
      </c>
      <c r="DL21">
        <v>10</v>
      </c>
      <c r="DN21">
        <f>(DL21*InputWeights!$C$7+DB21*InputWeights!$C$6)</f>
        <v>5.5</v>
      </c>
      <c r="DO21">
        <f>(DD21*InputWeights!$C$12+DE21*InputWeights!$C$10+CU21*InputWeights!$C$11)</f>
        <v>3</v>
      </c>
      <c r="DP21">
        <f>(DC21*InputWeights!$C$18+DK21*InputWeights!$C$16+DH21*InputWeights!$C$15+CY21*InputWeights!$C$17)</f>
        <v>8.4</v>
      </c>
      <c r="DR21">
        <f>DN21*InputWeights!$C$5+DO21*InputWeights!$C$9+DP21*InputWeights!$C$14</f>
        <v>59.1</v>
      </c>
      <c r="DS21">
        <f>((_xlfn.RANK.EQ(DR21,$DR$2:$DR$6635,0))/(COUNT(DR$2:$DR$6635)))*100</f>
        <v>5.7228915662650603</v>
      </c>
      <c r="DT21">
        <f t="shared" si="6"/>
        <v>10</v>
      </c>
    </row>
    <row r="22" spans="1:124" x14ac:dyDescent="0.25">
      <c r="A22" t="s">
        <v>2760</v>
      </c>
      <c r="B22" t="s">
        <v>2625</v>
      </c>
      <c r="C22" t="s">
        <v>2626</v>
      </c>
      <c r="D22" t="s">
        <v>110</v>
      </c>
      <c r="E22" t="s">
        <v>1789</v>
      </c>
      <c r="F22">
        <v>1985</v>
      </c>
      <c r="G22">
        <v>1400</v>
      </c>
      <c r="H22">
        <v>0</v>
      </c>
      <c r="I22">
        <v>1968</v>
      </c>
      <c r="J22">
        <v>2005</v>
      </c>
      <c r="K22" t="s">
        <v>112</v>
      </c>
      <c r="L22" t="s">
        <v>110</v>
      </c>
      <c r="M22">
        <v>24</v>
      </c>
      <c r="N22" t="s">
        <v>177</v>
      </c>
      <c r="O22">
        <v>2</v>
      </c>
      <c r="P22" t="s">
        <v>112</v>
      </c>
      <c r="Q22" t="s">
        <v>114</v>
      </c>
      <c r="R22">
        <v>33</v>
      </c>
      <c r="S22" t="s">
        <v>2761</v>
      </c>
      <c r="T22">
        <v>186</v>
      </c>
      <c r="V22">
        <v>37411</v>
      </c>
      <c r="W22" t="s">
        <v>110</v>
      </c>
      <c r="X22" t="s">
        <v>117</v>
      </c>
      <c r="Y22" t="s">
        <v>2762</v>
      </c>
      <c r="Z22" t="s">
        <v>325</v>
      </c>
      <c r="AA22" t="s">
        <v>2763</v>
      </c>
      <c r="AC22" t="s">
        <v>218</v>
      </c>
      <c r="AD22" t="s">
        <v>363</v>
      </c>
      <c r="AE22" t="s">
        <v>426</v>
      </c>
      <c r="AF22" t="s">
        <v>124</v>
      </c>
      <c r="AG22" t="s">
        <v>125</v>
      </c>
      <c r="AH22" t="s">
        <v>110</v>
      </c>
      <c r="AI22" t="s">
        <v>112</v>
      </c>
      <c r="AJ22" t="s">
        <v>125</v>
      </c>
      <c r="AK22" t="s">
        <v>125</v>
      </c>
      <c r="AL22" t="s">
        <v>2774</v>
      </c>
      <c r="AM22" t="s">
        <v>2779</v>
      </c>
      <c r="AN22" t="s">
        <v>2780</v>
      </c>
      <c r="AO22">
        <v>40725</v>
      </c>
      <c r="AP22">
        <v>102264</v>
      </c>
      <c r="AQ22">
        <v>4198</v>
      </c>
      <c r="AR22" t="s">
        <v>110</v>
      </c>
      <c r="AS22">
        <v>34822</v>
      </c>
      <c r="AT22">
        <v>36807</v>
      </c>
      <c r="AU22">
        <v>34822</v>
      </c>
      <c r="AV22">
        <v>36807</v>
      </c>
      <c r="BB22" t="s">
        <v>129</v>
      </c>
      <c r="BC22" t="s">
        <v>704</v>
      </c>
      <c r="BD22">
        <v>73</v>
      </c>
      <c r="BE22" t="s">
        <v>131</v>
      </c>
      <c r="BF22">
        <v>0</v>
      </c>
      <c r="BG22">
        <v>2</v>
      </c>
      <c r="BH22">
        <v>2</v>
      </c>
      <c r="BI22" t="s">
        <v>154</v>
      </c>
      <c r="BJ22" t="s">
        <v>182</v>
      </c>
      <c r="BK22" t="s">
        <v>112</v>
      </c>
      <c r="BN22" t="s">
        <v>133</v>
      </c>
      <c r="BR22" t="s">
        <v>133</v>
      </c>
      <c r="BU22" t="s">
        <v>112</v>
      </c>
      <c r="BV22" t="s">
        <v>110</v>
      </c>
      <c r="BW22" t="s">
        <v>112</v>
      </c>
      <c r="BX22">
        <v>1</v>
      </c>
      <c r="BY22" t="s">
        <v>2783</v>
      </c>
      <c r="BZ22">
        <v>0</v>
      </c>
      <c r="CA22">
        <v>1</v>
      </c>
      <c r="CB22">
        <v>0</v>
      </c>
      <c r="CC22">
        <v>0</v>
      </c>
      <c r="CD22" t="s">
        <v>110</v>
      </c>
      <c r="CE22" t="s">
        <v>183</v>
      </c>
      <c r="CF22" t="s">
        <v>110</v>
      </c>
      <c r="CG22" t="s">
        <v>116</v>
      </c>
      <c r="CH22" t="s">
        <v>117</v>
      </c>
      <c r="CI22" t="s">
        <v>117</v>
      </c>
      <c r="CJ22" t="s">
        <v>117</v>
      </c>
      <c r="CK22" t="s">
        <v>125</v>
      </c>
      <c r="CL22">
        <v>8</v>
      </c>
      <c r="CM22">
        <v>7</v>
      </c>
      <c r="CN22" t="s">
        <v>134</v>
      </c>
      <c r="CO22" t="s">
        <v>183</v>
      </c>
      <c r="CP22">
        <v>0</v>
      </c>
      <c r="CQ22" t="s">
        <v>143</v>
      </c>
      <c r="CR22" t="s">
        <v>135</v>
      </c>
      <c r="CS22" t="s">
        <v>136</v>
      </c>
      <c r="CT22" t="s">
        <v>136</v>
      </c>
      <c r="CU22">
        <v>10</v>
      </c>
      <c r="CV22" t="s">
        <v>2784</v>
      </c>
      <c r="CW22" t="s">
        <v>2784</v>
      </c>
      <c r="CX22">
        <v>1</v>
      </c>
      <c r="CY22">
        <f t="shared" si="0"/>
        <v>10</v>
      </c>
      <c r="CZ22">
        <v>13.2</v>
      </c>
      <c r="DA22">
        <v>0</v>
      </c>
      <c r="DB22">
        <f t="shared" si="1"/>
        <v>1</v>
      </c>
      <c r="DC22">
        <v>0</v>
      </c>
      <c r="DD22">
        <v>0</v>
      </c>
      <c r="DE22">
        <v>0</v>
      </c>
      <c r="DF22">
        <v>37411</v>
      </c>
      <c r="DG22">
        <f t="shared" si="2"/>
        <v>74822</v>
      </c>
      <c r="DH22">
        <f t="shared" si="3"/>
        <v>10</v>
      </c>
      <c r="DI22">
        <v>964</v>
      </c>
      <c r="DJ22">
        <f t="shared" si="4"/>
        <v>1928</v>
      </c>
      <c r="DK22">
        <f t="shared" si="5"/>
        <v>3</v>
      </c>
      <c r="DL22">
        <v>10</v>
      </c>
      <c r="DN22">
        <f>(DL22*InputWeights!$C$7+DB22*InputWeights!$C$6)</f>
        <v>5.5</v>
      </c>
      <c r="DO22">
        <f>(DD22*InputWeights!$C$12+DE22*InputWeights!$C$10+CU22*InputWeights!$C$11)</f>
        <v>4</v>
      </c>
      <c r="DP22">
        <f>(DC22*InputWeights!$C$18+DK22*InputWeights!$C$16+DH22*InputWeights!$C$15+CY22*InputWeights!$C$17)</f>
        <v>7.6</v>
      </c>
      <c r="DR22">
        <f>DN22*InputWeights!$C$5+DO22*InputWeights!$C$9+DP22*InputWeights!$C$14</f>
        <v>58.9</v>
      </c>
      <c r="DS22">
        <f>((_xlfn.RANK.EQ(DR22,$DR$2:$DR$6635,0))/(COUNT(DR$2:$DR$6635)))*100</f>
        <v>6.3253012048192767</v>
      </c>
      <c r="DT22">
        <f t="shared" si="6"/>
        <v>10</v>
      </c>
    </row>
    <row r="23" spans="1:124" x14ac:dyDescent="0.25">
      <c r="A23" t="s">
        <v>2707</v>
      </c>
      <c r="B23" t="s">
        <v>2625</v>
      </c>
      <c r="C23" t="s">
        <v>2626</v>
      </c>
      <c r="D23" t="s">
        <v>110</v>
      </c>
      <c r="E23" t="s">
        <v>1070</v>
      </c>
      <c r="F23">
        <v>2634</v>
      </c>
      <c r="G23">
        <v>1600</v>
      </c>
      <c r="H23">
        <v>0</v>
      </c>
      <c r="I23">
        <v>1926</v>
      </c>
      <c r="J23">
        <v>2012</v>
      </c>
      <c r="K23" t="s">
        <v>112</v>
      </c>
      <c r="L23" t="s">
        <v>110</v>
      </c>
      <c r="M23">
        <v>28</v>
      </c>
      <c r="N23" t="s">
        <v>229</v>
      </c>
      <c r="O23">
        <v>2</v>
      </c>
      <c r="Q23" t="s">
        <v>110</v>
      </c>
      <c r="R23">
        <v>1</v>
      </c>
      <c r="S23" t="s">
        <v>1135</v>
      </c>
      <c r="T23">
        <v>155</v>
      </c>
      <c r="V23">
        <v>7689</v>
      </c>
      <c r="W23" t="s">
        <v>116</v>
      </c>
      <c r="X23" t="s">
        <v>117</v>
      </c>
      <c r="Y23" t="s">
        <v>2727</v>
      </c>
      <c r="Z23" t="s">
        <v>271</v>
      </c>
      <c r="AA23" t="s">
        <v>2708</v>
      </c>
      <c r="AC23" t="s">
        <v>218</v>
      </c>
      <c r="AD23" t="s">
        <v>2736</v>
      </c>
      <c r="AE23" t="s">
        <v>426</v>
      </c>
      <c r="AF23" t="s">
        <v>124</v>
      </c>
      <c r="AG23" t="s">
        <v>125</v>
      </c>
      <c r="AH23" t="s">
        <v>124</v>
      </c>
      <c r="AI23" t="s">
        <v>112</v>
      </c>
      <c r="AJ23" t="s">
        <v>112</v>
      </c>
      <c r="AK23" t="s">
        <v>125</v>
      </c>
      <c r="AL23" t="s">
        <v>1068</v>
      </c>
      <c r="AM23" t="s">
        <v>2730</v>
      </c>
      <c r="AN23" t="s">
        <v>2737</v>
      </c>
      <c r="AO23">
        <v>40643</v>
      </c>
      <c r="AP23">
        <v>102264</v>
      </c>
      <c r="AQ23">
        <v>4189</v>
      </c>
      <c r="AR23" t="s">
        <v>110</v>
      </c>
      <c r="AS23">
        <v>35464</v>
      </c>
      <c r="AT23">
        <v>38098</v>
      </c>
      <c r="AU23">
        <v>35464</v>
      </c>
      <c r="AV23">
        <v>38098</v>
      </c>
      <c r="BB23" t="s">
        <v>129</v>
      </c>
      <c r="BC23" t="s">
        <v>247</v>
      </c>
      <c r="BD23">
        <v>82</v>
      </c>
      <c r="BE23" t="s">
        <v>131</v>
      </c>
      <c r="BF23">
        <v>0</v>
      </c>
      <c r="BG23">
        <v>1</v>
      </c>
      <c r="BH23">
        <v>1</v>
      </c>
      <c r="BI23" t="s">
        <v>154</v>
      </c>
      <c r="BJ23" t="s">
        <v>182</v>
      </c>
      <c r="BK23" t="s">
        <v>112</v>
      </c>
      <c r="BN23" t="s">
        <v>133</v>
      </c>
      <c r="BR23" t="s">
        <v>133</v>
      </c>
      <c r="BU23" t="s">
        <v>112</v>
      </c>
      <c r="BV23" t="s">
        <v>114</v>
      </c>
      <c r="BW23" t="s">
        <v>112</v>
      </c>
      <c r="BX23">
        <v>0</v>
      </c>
      <c r="BZ23">
        <v>0</v>
      </c>
      <c r="CA23">
        <v>1</v>
      </c>
      <c r="CB23">
        <v>0</v>
      </c>
      <c r="CC23">
        <v>0</v>
      </c>
      <c r="CD23" t="s">
        <v>110</v>
      </c>
      <c r="CE23" t="s">
        <v>110</v>
      </c>
      <c r="CF23" t="s">
        <v>110</v>
      </c>
      <c r="CG23" t="s">
        <v>117</v>
      </c>
      <c r="CH23" t="s">
        <v>114</v>
      </c>
      <c r="CI23" t="s">
        <v>117</v>
      </c>
      <c r="CJ23" t="s">
        <v>117</v>
      </c>
      <c r="CK23" t="s">
        <v>125</v>
      </c>
      <c r="CL23">
        <v>3</v>
      </c>
      <c r="CM23">
        <v>0</v>
      </c>
      <c r="CN23" t="s">
        <v>649</v>
      </c>
      <c r="CO23" t="s">
        <v>183</v>
      </c>
      <c r="CP23">
        <v>0</v>
      </c>
      <c r="CQ23" t="s">
        <v>135</v>
      </c>
      <c r="CR23" t="s">
        <v>135</v>
      </c>
      <c r="CS23" t="s">
        <v>184</v>
      </c>
      <c r="CT23" t="s">
        <v>156</v>
      </c>
      <c r="CU23">
        <v>5</v>
      </c>
      <c r="CV23" t="s">
        <v>2738</v>
      </c>
      <c r="CW23" t="s">
        <v>2738</v>
      </c>
      <c r="CX23">
        <v>3</v>
      </c>
      <c r="CY23">
        <f t="shared" si="0"/>
        <v>7.5</v>
      </c>
      <c r="CZ23">
        <v>6.2</v>
      </c>
      <c r="DA23">
        <v>3</v>
      </c>
      <c r="DB23">
        <f t="shared" si="1"/>
        <v>2.5</v>
      </c>
      <c r="DC23">
        <v>10</v>
      </c>
      <c r="DD23">
        <v>0</v>
      </c>
      <c r="DE23">
        <v>10</v>
      </c>
      <c r="DF23">
        <v>7689</v>
      </c>
      <c r="DG23">
        <f t="shared" si="2"/>
        <v>15378</v>
      </c>
      <c r="DH23">
        <f t="shared" si="3"/>
        <v>4</v>
      </c>
      <c r="DI23">
        <v>563</v>
      </c>
      <c r="DJ23">
        <f t="shared" si="4"/>
        <v>1126</v>
      </c>
      <c r="DK23">
        <f t="shared" si="5"/>
        <v>3</v>
      </c>
      <c r="DL23">
        <v>10</v>
      </c>
      <c r="DN23">
        <f>(DL23*InputWeights!$C$7+DB23*InputWeights!$C$6)</f>
        <v>6.25</v>
      </c>
      <c r="DO23">
        <f>(DD23*InputWeights!$C$12+DE23*InputWeights!$C$10+CU23*InputWeights!$C$11)</f>
        <v>6</v>
      </c>
      <c r="DP23">
        <f>(DC23*InputWeights!$C$18+DK23*InputWeights!$C$16+DH23*InputWeights!$C$15+CY23*InputWeights!$C$17)</f>
        <v>5.45</v>
      </c>
      <c r="DR23">
        <f>DN23*InputWeights!$C$5+DO23*InputWeights!$C$9+DP23*InputWeights!$C$14</f>
        <v>58.55</v>
      </c>
      <c r="DS23">
        <f>((_xlfn.RANK.EQ(DR23,$DR$2:$DR$6635,0))/(COUNT(DR$2:$DR$6635)))*100</f>
        <v>6.6265060240963862</v>
      </c>
      <c r="DT23">
        <f t="shared" si="6"/>
        <v>10</v>
      </c>
    </row>
    <row r="24" spans="1:124" x14ac:dyDescent="0.25">
      <c r="A24" t="s">
        <v>2760</v>
      </c>
      <c r="B24" t="s">
        <v>2625</v>
      </c>
      <c r="C24" t="s">
        <v>2626</v>
      </c>
      <c r="D24" t="s">
        <v>110</v>
      </c>
      <c r="E24" t="s">
        <v>334</v>
      </c>
      <c r="F24">
        <v>3001</v>
      </c>
      <c r="G24">
        <v>2100</v>
      </c>
      <c r="H24">
        <v>0</v>
      </c>
      <c r="I24">
        <v>1979</v>
      </c>
      <c r="J24">
        <v>2014</v>
      </c>
      <c r="K24" t="s">
        <v>112</v>
      </c>
      <c r="L24" t="s">
        <v>110</v>
      </c>
      <c r="M24">
        <v>48</v>
      </c>
      <c r="N24" t="s">
        <v>177</v>
      </c>
      <c r="O24">
        <v>4</v>
      </c>
      <c r="Q24" t="s">
        <v>114</v>
      </c>
      <c r="R24">
        <v>48</v>
      </c>
      <c r="S24" t="s">
        <v>2761</v>
      </c>
      <c r="T24">
        <v>81</v>
      </c>
      <c r="V24">
        <v>62196</v>
      </c>
      <c r="W24" t="s">
        <v>110</v>
      </c>
      <c r="X24" t="s">
        <v>117</v>
      </c>
      <c r="Y24" t="s">
        <v>2762</v>
      </c>
      <c r="Z24" t="s">
        <v>325</v>
      </c>
      <c r="AA24" t="s">
        <v>2763</v>
      </c>
      <c r="AC24" t="s">
        <v>160</v>
      </c>
      <c r="AD24" t="s">
        <v>218</v>
      </c>
      <c r="AE24" t="s">
        <v>426</v>
      </c>
      <c r="AF24" t="s">
        <v>124</v>
      </c>
      <c r="AG24" t="s">
        <v>125</v>
      </c>
      <c r="AH24" t="s">
        <v>110</v>
      </c>
      <c r="AI24" t="s">
        <v>112</v>
      </c>
      <c r="AJ24" t="s">
        <v>125</v>
      </c>
      <c r="AK24" t="s">
        <v>125</v>
      </c>
      <c r="AL24" t="s">
        <v>2774</v>
      </c>
      <c r="AM24" t="s">
        <v>2812</v>
      </c>
      <c r="AN24" t="s">
        <v>2789</v>
      </c>
      <c r="AO24">
        <v>40739</v>
      </c>
      <c r="AP24">
        <v>102264</v>
      </c>
      <c r="AQ24">
        <v>4198</v>
      </c>
      <c r="AR24" t="s">
        <v>110</v>
      </c>
      <c r="AS24">
        <v>53069</v>
      </c>
      <c r="AT24">
        <v>56070</v>
      </c>
      <c r="AU24">
        <v>53069</v>
      </c>
      <c r="AV24">
        <v>56070</v>
      </c>
      <c r="BB24" t="s">
        <v>129</v>
      </c>
      <c r="BC24" t="s">
        <v>704</v>
      </c>
      <c r="BD24">
        <v>93</v>
      </c>
      <c r="BE24" t="s">
        <v>131</v>
      </c>
      <c r="BF24">
        <v>0</v>
      </c>
      <c r="BG24">
        <v>2</v>
      </c>
      <c r="BH24">
        <v>2</v>
      </c>
      <c r="BI24" t="s">
        <v>226</v>
      </c>
      <c r="BJ24" t="s">
        <v>182</v>
      </c>
      <c r="BK24" t="s">
        <v>112</v>
      </c>
      <c r="BN24" t="s">
        <v>133</v>
      </c>
      <c r="BR24" t="s">
        <v>133</v>
      </c>
      <c r="BU24" t="s">
        <v>112</v>
      </c>
      <c r="BV24" t="s">
        <v>110</v>
      </c>
      <c r="BW24" t="s">
        <v>112</v>
      </c>
      <c r="BX24">
        <v>2</v>
      </c>
      <c r="BY24" t="s">
        <v>2813</v>
      </c>
      <c r="BZ24">
        <v>0</v>
      </c>
      <c r="CA24">
        <v>1</v>
      </c>
      <c r="CB24">
        <v>0</v>
      </c>
      <c r="CC24">
        <v>0</v>
      </c>
      <c r="CD24" t="s">
        <v>110</v>
      </c>
      <c r="CE24" t="s">
        <v>183</v>
      </c>
      <c r="CF24" t="s">
        <v>110</v>
      </c>
      <c r="CG24" t="s">
        <v>116</v>
      </c>
      <c r="CH24" t="s">
        <v>117</v>
      </c>
      <c r="CI24" t="s">
        <v>117</v>
      </c>
      <c r="CJ24" t="s">
        <v>117</v>
      </c>
      <c r="CK24" t="s">
        <v>125</v>
      </c>
      <c r="CL24">
        <v>6</v>
      </c>
      <c r="CM24">
        <v>7</v>
      </c>
      <c r="CN24" t="s">
        <v>142</v>
      </c>
      <c r="CO24" t="s">
        <v>183</v>
      </c>
      <c r="CP24">
        <v>0</v>
      </c>
      <c r="CQ24" t="s">
        <v>143</v>
      </c>
      <c r="CR24" t="s">
        <v>135</v>
      </c>
      <c r="CS24" t="s">
        <v>156</v>
      </c>
      <c r="CT24" t="s">
        <v>156</v>
      </c>
      <c r="CU24">
        <v>5</v>
      </c>
      <c r="CV24" t="s">
        <v>2814</v>
      </c>
      <c r="CW24" t="s">
        <v>2814</v>
      </c>
      <c r="CX24">
        <v>1</v>
      </c>
      <c r="CY24">
        <f t="shared" si="0"/>
        <v>10</v>
      </c>
      <c r="CZ24">
        <v>1.3</v>
      </c>
      <c r="DA24">
        <v>0.6</v>
      </c>
      <c r="DB24">
        <f t="shared" si="1"/>
        <v>1</v>
      </c>
      <c r="DC24">
        <v>0</v>
      </c>
      <c r="DD24">
        <v>0</v>
      </c>
      <c r="DE24">
        <v>0</v>
      </c>
      <c r="DF24">
        <v>62196</v>
      </c>
      <c r="DG24">
        <f t="shared" si="2"/>
        <v>124392</v>
      </c>
      <c r="DH24">
        <f t="shared" si="3"/>
        <v>10</v>
      </c>
      <c r="DI24">
        <v>4670</v>
      </c>
      <c r="DJ24">
        <f t="shared" si="4"/>
        <v>9340</v>
      </c>
      <c r="DK24">
        <f t="shared" si="5"/>
        <v>10</v>
      </c>
      <c r="DL24">
        <v>10</v>
      </c>
      <c r="DN24">
        <f>(DL24*InputWeights!$C$7+DB24*InputWeights!$C$6)</f>
        <v>5.5</v>
      </c>
      <c r="DO24">
        <f>(DD24*InputWeights!$C$12+DE24*InputWeights!$C$10+CU24*InputWeights!$C$11)</f>
        <v>2</v>
      </c>
      <c r="DP24">
        <f>(DC24*InputWeights!$C$18+DK24*InputWeights!$C$16+DH24*InputWeights!$C$15+CY24*InputWeights!$C$17)</f>
        <v>9</v>
      </c>
      <c r="DR24">
        <f>DN24*InputWeights!$C$5+DO24*InputWeights!$C$9+DP24*InputWeights!$C$14</f>
        <v>58.5</v>
      </c>
      <c r="DS24">
        <f>((_xlfn.RANK.EQ(DR24,$DR$2:$DR$6635,0))/(COUNT(DR$2:$DR$6635)))*100</f>
        <v>6.927710843373494</v>
      </c>
      <c r="DT24">
        <f t="shared" si="6"/>
        <v>10</v>
      </c>
    </row>
    <row r="25" spans="1:124" x14ac:dyDescent="0.25">
      <c r="A25" t="s">
        <v>2760</v>
      </c>
      <c r="B25" t="s">
        <v>2625</v>
      </c>
      <c r="C25" t="s">
        <v>2626</v>
      </c>
      <c r="D25" t="s">
        <v>110</v>
      </c>
      <c r="E25" t="s">
        <v>717</v>
      </c>
      <c r="F25">
        <v>2992</v>
      </c>
      <c r="G25">
        <v>2100</v>
      </c>
      <c r="H25">
        <v>0</v>
      </c>
      <c r="I25">
        <v>1979</v>
      </c>
      <c r="J25">
        <v>2014</v>
      </c>
      <c r="K25" t="s">
        <v>139</v>
      </c>
      <c r="L25" t="s">
        <v>110</v>
      </c>
      <c r="M25">
        <v>48</v>
      </c>
      <c r="N25" t="s">
        <v>177</v>
      </c>
      <c r="O25">
        <v>4</v>
      </c>
      <c r="Q25" t="s">
        <v>114</v>
      </c>
      <c r="R25">
        <v>48</v>
      </c>
      <c r="S25" t="s">
        <v>2768</v>
      </c>
      <c r="T25">
        <v>135</v>
      </c>
      <c r="V25">
        <v>73250</v>
      </c>
      <c r="W25" t="s">
        <v>110</v>
      </c>
      <c r="X25" t="s">
        <v>117</v>
      </c>
      <c r="Y25" t="s">
        <v>2762</v>
      </c>
      <c r="Z25" t="s">
        <v>325</v>
      </c>
      <c r="AA25" t="s">
        <v>2763</v>
      </c>
      <c r="AC25" t="s">
        <v>160</v>
      </c>
      <c r="AD25" t="s">
        <v>218</v>
      </c>
      <c r="AE25" t="s">
        <v>426</v>
      </c>
      <c r="AF25" t="s">
        <v>124</v>
      </c>
      <c r="AG25" t="s">
        <v>125</v>
      </c>
      <c r="AH25" t="s">
        <v>110</v>
      </c>
      <c r="AI25" t="s">
        <v>112</v>
      </c>
      <c r="AJ25" t="s">
        <v>125</v>
      </c>
      <c r="AK25" t="s">
        <v>125</v>
      </c>
      <c r="AL25" t="s">
        <v>690</v>
      </c>
      <c r="AM25" t="s">
        <v>2815</v>
      </c>
      <c r="AN25" t="s">
        <v>2802</v>
      </c>
      <c r="AO25">
        <v>40740</v>
      </c>
      <c r="AP25">
        <v>102264</v>
      </c>
      <c r="AQ25">
        <v>4199</v>
      </c>
      <c r="AR25" t="s">
        <v>114</v>
      </c>
      <c r="AS25">
        <v>53275</v>
      </c>
      <c r="AT25">
        <v>56267</v>
      </c>
      <c r="AU25">
        <v>53275</v>
      </c>
      <c r="AV25">
        <v>56267</v>
      </c>
      <c r="BB25" t="s">
        <v>129</v>
      </c>
      <c r="BC25" t="s">
        <v>704</v>
      </c>
      <c r="BD25">
        <v>86</v>
      </c>
      <c r="BE25" t="s">
        <v>131</v>
      </c>
      <c r="BF25">
        <v>0</v>
      </c>
      <c r="BG25">
        <v>2</v>
      </c>
      <c r="BH25">
        <v>2</v>
      </c>
      <c r="BI25" t="s">
        <v>182</v>
      </c>
      <c r="BJ25" t="s">
        <v>182</v>
      </c>
      <c r="BK25" t="s">
        <v>112</v>
      </c>
      <c r="BN25" t="s">
        <v>133</v>
      </c>
      <c r="BR25" t="s">
        <v>133</v>
      </c>
      <c r="BU25" t="s">
        <v>139</v>
      </c>
      <c r="BV25" t="s">
        <v>110</v>
      </c>
      <c r="BW25" t="s">
        <v>112</v>
      </c>
      <c r="BX25">
        <v>0</v>
      </c>
      <c r="BY25" t="s">
        <v>2813</v>
      </c>
      <c r="BZ25">
        <v>0</v>
      </c>
      <c r="CA25">
        <v>1</v>
      </c>
      <c r="CB25">
        <v>0</v>
      </c>
      <c r="CC25">
        <v>0</v>
      </c>
      <c r="CD25" t="s">
        <v>114</v>
      </c>
      <c r="CE25" t="s">
        <v>183</v>
      </c>
      <c r="CF25" t="s">
        <v>110</v>
      </c>
      <c r="CG25" t="s">
        <v>116</v>
      </c>
      <c r="CH25" t="s">
        <v>117</v>
      </c>
      <c r="CI25" t="s">
        <v>117</v>
      </c>
      <c r="CJ25" t="s">
        <v>117</v>
      </c>
      <c r="CK25" t="s">
        <v>125</v>
      </c>
      <c r="CL25">
        <v>7</v>
      </c>
      <c r="CM25">
        <v>4</v>
      </c>
      <c r="CN25" t="s">
        <v>142</v>
      </c>
      <c r="CO25" t="s">
        <v>183</v>
      </c>
      <c r="CP25">
        <v>0</v>
      </c>
      <c r="CQ25" t="s">
        <v>143</v>
      </c>
      <c r="CR25" t="s">
        <v>135</v>
      </c>
      <c r="CS25" t="s">
        <v>184</v>
      </c>
      <c r="CT25" t="s">
        <v>156</v>
      </c>
      <c r="CU25">
        <v>5</v>
      </c>
      <c r="CV25" t="s">
        <v>2816</v>
      </c>
      <c r="CW25" t="s">
        <v>2816</v>
      </c>
      <c r="CX25">
        <v>1</v>
      </c>
      <c r="CY25">
        <f t="shared" si="0"/>
        <v>10</v>
      </c>
      <c r="CZ25">
        <v>4</v>
      </c>
      <c r="DA25">
        <v>2.1</v>
      </c>
      <c r="DB25">
        <f t="shared" si="1"/>
        <v>1</v>
      </c>
      <c r="DC25">
        <v>0</v>
      </c>
      <c r="DD25">
        <v>0</v>
      </c>
      <c r="DE25">
        <v>0</v>
      </c>
      <c r="DF25">
        <v>73250</v>
      </c>
      <c r="DG25">
        <f t="shared" si="2"/>
        <v>146500</v>
      </c>
      <c r="DH25">
        <f t="shared" si="3"/>
        <v>10</v>
      </c>
      <c r="DI25">
        <v>6173</v>
      </c>
      <c r="DJ25">
        <f t="shared" si="4"/>
        <v>12346</v>
      </c>
      <c r="DK25">
        <f t="shared" si="5"/>
        <v>10</v>
      </c>
      <c r="DL25">
        <v>10</v>
      </c>
      <c r="DN25">
        <f>(DL25*InputWeights!$C$7+DB25*InputWeights!$C$6)</f>
        <v>5.5</v>
      </c>
      <c r="DO25">
        <f>(DD25*InputWeights!$C$12+DE25*InputWeights!$C$10+CU25*InputWeights!$C$11)</f>
        <v>2</v>
      </c>
      <c r="DP25">
        <f>(DC25*InputWeights!$C$18+DK25*InputWeights!$C$16+DH25*InputWeights!$C$15+CY25*InputWeights!$C$17)</f>
        <v>9</v>
      </c>
      <c r="DR25">
        <f>DN25*InputWeights!$C$5+DO25*InputWeights!$C$9+DP25*InputWeights!$C$14</f>
        <v>58.5</v>
      </c>
      <c r="DS25">
        <f>((_xlfn.RANK.EQ(DR25,$DR$2:$DR$6635,0))/(COUNT(DR$2:$DR$6635)))*100</f>
        <v>6.927710843373494</v>
      </c>
      <c r="DT25">
        <f t="shared" si="6"/>
        <v>10</v>
      </c>
    </row>
    <row r="26" spans="1:124" x14ac:dyDescent="0.25">
      <c r="A26" t="s">
        <v>2760</v>
      </c>
      <c r="B26" t="s">
        <v>2625</v>
      </c>
      <c r="C26" t="s">
        <v>2626</v>
      </c>
      <c r="D26" t="s">
        <v>110</v>
      </c>
      <c r="E26" t="s">
        <v>2817</v>
      </c>
      <c r="F26">
        <v>2958</v>
      </c>
      <c r="G26">
        <v>2200</v>
      </c>
      <c r="H26">
        <v>0</v>
      </c>
      <c r="I26">
        <v>2010</v>
      </c>
      <c r="J26">
        <v>2010</v>
      </c>
      <c r="K26" t="s">
        <v>112</v>
      </c>
      <c r="L26" t="s">
        <v>110</v>
      </c>
      <c r="M26">
        <v>74</v>
      </c>
      <c r="N26" t="s">
        <v>113</v>
      </c>
      <c r="O26">
        <v>4</v>
      </c>
      <c r="Q26" t="s">
        <v>114</v>
      </c>
      <c r="R26">
        <v>48</v>
      </c>
      <c r="S26" t="s">
        <v>2761</v>
      </c>
      <c r="T26">
        <v>178</v>
      </c>
      <c r="V26">
        <v>62196</v>
      </c>
      <c r="W26" t="s">
        <v>110</v>
      </c>
      <c r="X26" t="s">
        <v>117</v>
      </c>
      <c r="Y26" t="s">
        <v>2762</v>
      </c>
      <c r="Z26" t="s">
        <v>325</v>
      </c>
      <c r="AA26" t="s">
        <v>2763</v>
      </c>
      <c r="AC26" t="s">
        <v>218</v>
      </c>
      <c r="AD26" t="s">
        <v>160</v>
      </c>
      <c r="AE26" t="s">
        <v>426</v>
      </c>
      <c r="AF26" t="s">
        <v>124</v>
      </c>
      <c r="AG26" t="s">
        <v>125</v>
      </c>
      <c r="AH26" t="s">
        <v>110</v>
      </c>
      <c r="AI26" t="s">
        <v>112</v>
      </c>
      <c r="AJ26" t="s">
        <v>125</v>
      </c>
      <c r="AK26" t="s">
        <v>125</v>
      </c>
      <c r="AL26" t="s">
        <v>2774</v>
      </c>
      <c r="AM26" t="s">
        <v>2812</v>
      </c>
      <c r="AN26" t="s">
        <v>2818</v>
      </c>
      <c r="AO26">
        <v>40741</v>
      </c>
      <c r="AP26">
        <v>102264</v>
      </c>
      <c r="AQ26">
        <v>4198</v>
      </c>
      <c r="AR26" t="s">
        <v>110</v>
      </c>
      <c r="AS26">
        <v>56070</v>
      </c>
      <c r="AT26">
        <v>59028</v>
      </c>
      <c r="AU26">
        <v>56070</v>
      </c>
      <c r="AV26">
        <v>59028</v>
      </c>
      <c r="BB26" t="s">
        <v>129</v>
      </c>
      <c r="BC26" t="s">
        <v>704</v>
      </c>
      <c r="BD26">
        <v>93</v>
      </c>
      <c r="BE26" t="s">
        <v>131</v>
      </c>
      <c r="BF26">
        <v>0</v>
      </c>
      <c r="BG26">
        <v>2</v>
      </c>
      <c r="BH26">
        <v>2</v>
      </c>
      <c r="BI26" t="s">
        <v>226</v>
      </c>
      <c r="BK26" t="s">
        <v>112</v>
      </c>
      <c r="BN26" t="s">
        <v>133</v>
      </c>
      <c r="BR26" t="s">
        <v>133</v>
      </c>
      <c r="BU26" t="s">
        <v>112</v>
      </c>
      <c r="BV26" t="s">
        <v>110</v>
      </c>
      <c r="BW26" t="s">
        <v>112</v>
      </c>
      <c r="BX26">
        <v>0</v>
      </c>
      <c r="BY26" t="s">
        <v>2819</v>
      </c>
      <c r="BZ26">
        <v>1</v>
      </c>
      <c r="CA26">
        <v>1</v>
      </c>
      <c r="CB26">
        <v>0</v>
      </c>
      <c r="CC26">
        <v>0</v>
      </c>
      <c r="CD26" t="s">
        <v>110</v>
      </c>
      <c r="CE26" t="s">
        <v>183</v>
      </c>
      <c r="CF26" t="s">
        <v>110</v>
      </c>
      <c r="CG26" t="s">
        <v>116</v>
      </c>
      <c r="CH26" t="s">
        <v>117</v>
      </c>
      <c r="CI26" t="s">
        <v>117</v>
      </c>
      <c r="CJ26" t="s">
        <v>117</v>
      </c>
      <c r="CK26" t="s">
        <v>125</v>
      </c>
      <c r="CL26">
        <v>0</v>
      </c>
      <c r="CM26">
        <v>1</v>
      </c>
      <c r="CN26" t="s">
        <v>142</v>
      </c>
      <c r="CP26">
        <v>0</v>
      </c>
      <c r="CQ26" t="s">
        <v>143</v>
      </c>
      <c r="CR26" t="s">
        <v>135</v>
      </c>
      <c r="CS26" t="s">
        <v>136</v>
      </c>
      <c r="CT26" t="s">
        <v>156</v>
      </c>
      <c r="CU26">
        <v>5</v>
      </c>
      <c r="CV26" t="s">
        <v>2820</v>
      </c>
      <c r="CW26" t="s">
        <v>2820</v>
      </c>
      <c r="CX26">
        <v>1</v>
      </c>
      <c r="CY26">
        <f t="shared" si="0"/>
        <v>10</v>
      </c>
      <c r="CZ26">
        <v>14.5</v>
      </c>
      <c r="DA26">
        <v>0</v>
      </c>
      <c r="DB26">
        <f t="shared" si="1"/>
        <v>1</v>
      </c>
      <c r="DC26">
        <v>0</v>
      </c>
      <c r="DD26">
        <v>0</v>
      </c>
      <c r="DE26">
        <v>0</v>
      </c>
      <c r="DF26">
        <v>62196</v>
      </c>
      <c r="DG26">
        <f t="shared" si="2"/>
        <v>124392</v>
      </c>
      <c r="DH26">
        <f t="shared" si="3"/>
        <v>10</v>
      </c>
      <c r="DI26">
        <v>4670</v>
      </c>
      <c r="DJ26">
        <f t="shared" si="4"/>
        <v>9340</v>
      </c>
      <c r="DK26">
        <f t="shared" si="5"/>
        <v>10</v>
      </c>
      <c r="DL26">
        <v>10</v>
      </c>
      <c r="DN26">
        <f>(DL26*InputWeights!$C$7+DB26*InputWeights!$C$6)</f>
        <v>5.5</v>
      </c>
      <c r="DO26">
        <f>(DD26*InputWeights!$C$12+DE26*InputWeights!$C$10+CU26*InputWeights!$C$11)</f>
        <v>2</v>
      </c>
      <c r="DP26">
        <f>(DC26*InputWeights!$C$18+DK26*InputWeights!$C$16+DH26*InputWeights!$C$15+CY26*InputWeights!$C$17)</f>
        <v>9</v>
      </c>
      <c r="DR26">
        <f>DN26*InputWeights!$C$5+DO26*InputWeights!$C$9+DP26*InputWeights!$C$14</f>
        <v>58.5</v>
      </c>
      <c r="DS26">
        <f>((_xlfn.RANK.EQ(DR26,$DR$2:$DR$6635,0))/(COUNT(DR$2:$DR$6635)))*100</f>
        <v>6.927710843373494</v>
      </c>
      <c r="DT26">
        <f t="shared" si="6"/>
        <v>10</v>
      </c>
    </row>
    <row r="27" spans="1:124" x14ac:dyDescent="0.25">
      <c r="A27" t="s">
        <v>2760</v>
      </c>
      <c r="B27" t="s">
        <v>2625</v>
      </c>
      <c r="C27" t="s">
        <v>2626</v>
      </c>
      <c r="D27" t="s">
        <v>110</v>
      </c>
      <c r="E27" t="s">
        <v>2821</v>
      </c>
      <c r="F27">
        <v>3039</v>
      </c>
      <c r="G27">
        <v>2200</v>
      </c>
      <c r="H27">
        <v>0</v>
      </c>
      <c r="I27">
        <v>2010</v>
      </c>
      <c r="J27">
        <v>2010</v>
      </c>
      <c r="K27" t="s">
        <v>139</v>
      </c>
      <c r="L27" t="s">
        <v>110</v>
      </c>
      <c r="M27">
        <v>74</v>
      </c>
      <c r="N27" t="s">
        <v>113</v>
      </c>
      <c r="O27">
        <v>4</v>
      </c>
      <c r="Q27" t="s">
        <v>114</v>
      </c>
      <c r="R27">
        <v>48</v>
      </c>
      <c r="S27" t="s">
        <v>2768</v>
      </c>
      <c r="T27">
        <v>177</v>
      </c>
      <c r="V27">
        <v>73250</v>
      </c>
      <c r="W27" t="s">
        <v>110</v>
      </c>
      <c r="X27" t="s">
        <v>117</v>
      </c>
      <c r="Y27" t="s">
        <v>2762</v>
      </c>
      <c r="Z27" t="s">
        <v>325</v>
      </c>
      <c r="AA27" t="s">
        <v>2763</v>
      </c>
      <c r="AC27" t="s">
        <v>218</v>
      </c>
      <c r="AD27" t="s">
        <v>160</v>
      </c>
      <c r="AE27" t="s">
        <v>426</v>
      </c>
      <c r="AF27" t="s">
        <v>124</v>
      </c>
      <c r="AG27" t="s">
        <v>125</v>
      </c>
      <c r="AH27" t="s">
        <v>110</v>
      </c>
      <c r="AI27" t="s">
        <v>112</v>
      </c>
      <c r="AJ27" t="s">
        <v>125</v>
      </c>
      <c r="AK27" t="s">
        <v>125</v>
      </c>
      <c r="AL27" t="s">
        <v>690</v>
      </c>
      <c r="AM27" t="s">
        <v>2815</v>
      </c>
      <c r="AN27" t="s">
        <v>2802</v>
      </c>
      <c r="AO27">
        <v>40742</v>
      </c>
      <c r="AP27">
        <v>102264</v>
      </c>
      <c r="AQ27">
        <v>4199</v>
      </c>
      <c r="AR27" t="s">
        <v>114</v>
      </c>
      <c r="AS27">
        <v>56267</v>
      </c>
      <c r="AT27">
        <v>59306</v>
      </c>
      <c r="AU27">
        <v>56267</v>
      </c>
      <c r="AV27">
        <v>59306</v>
      </c>
      <c r="BB27" t="s">
        <v>129</v>
      </c>
      <c r="BC27" t="s">
        <v>704</v>
      </c>
      <c r="BD27">
        <v>86</v>
      </c>
      <c r="BE27" t="s">
        <v>131</v>
      </c>
      <c r="BF27">
        <v>0</v>
      </c>
      <c r="BG27">
        <v>2</v>
      </c>
      <c r="BH27">
        <v>2</v>
      </c>
      <c r="BI27" t="s">
        <v>182</v>
      </c>
      <c r="BK27" t="s">
        <v>112</v>
      </c>
      <c r="BN27" t="s">
        <v>133</v>
      </c>
      <c r="BR27" t="s">
        <v>133</v>
      </c>
      <c r="BU27" t="s">
        <v>139</v>
      </c>
      <c r="BV27" t="s">
        <v>110</v>
      </c>
      <c r="BW27" t="s">
        <v>112</v>
      </c>
      <c r="BX27">
        <v>0</v>
      </c>
      <c r="BY27" t="s">
        <v>2819</v>
      </c>
      <c r="BZ27">
        <v>1</v>
      </c>
      <c r="CA27">
        <v>1</v>
      </c>
      <c r="CB27">
        <v>0</v>
      </c>
      <c r="CC27">
        <v>0</v>
      </c>
      <c r="CD27" t="s">
        <v>114</v>
      </c>
      <c r="CE27" t="s">
        <v>183</v>
      </c>
      <c r="CF27" t="s">
        <v>110</v>
      </c>
      <c r="CG27" t="s">
        <v>116</v>
      </c>
      <c r="CH27" t="s">
        <v>117</v>
      </c>
      <c r="CI27" t="s">
        <v>117</v>
      </c>
      <c r="CJ27" t="s">
        <v>117</v>
      </c>
      <c r="CK27" t="s">
        <v>125</v>
      </c>
      <c r="CL27">
        <v>0</v>
      </c>
      <c r="CM27">
        <v>2</v>
      </c>
      <c r="CN27" t="s">
        <v>142</v>
      </c>
      <c r="CP27">
        <v>0</v>
      </c>
      <c r="CQ27" t="s">
        <v>143</v>
      </c>
      <c r="CR27" t="s">
        <v>135</v>
      </c>
      <c r="CS27" t="s">
        <v>136</v>
      </c>
      <c r="CT27" t="s">
        <v>156</v>
      </c>
      <c r="CU27">
        <v>5</v>
      </c>
      <c r="CV27" t="s">
        <v>2822</v>
      </c>
      <c r="CW27" t="s">
        <v>2822</v>
      </c>
      <c r="CX27">
        <v>1</v>
      </c>
      <c r="CY27">
        <f t="shared" si="0"/>
        <v>10</v>
      </c>
      <c r="CZ27">
        <v>14.2</v>
      </c>
      <c r="DA27">
        <v>0</v>
      </c>
      <c r="DB27">
        <f t="shared" si="1"/>
        <v>1</v>
      </c>
      <c r="DC27">
        <v>0</v>
      </c>
      <c r="DD27">
        <v>0</v>
      </c>
      <c r="DE27">
        <v>0</v>
      </c>
      <c r="DF27">
        <v>73250</v>
      </c>
      <c r="DG27">
        <f t="shared" si="2"/>
        <v>146500</v>
      </c>
      <c r="DH27">
        <f t="shared" si="3"/>
        <v>10</v>
      </c>
      <c r="DI27">
        <v>6173</v>
      </c>
      <c r="DJ27">
        <f t="shared" si="4"/>
        <v>12346</v>
      </c>
      <c r="DK27">
        <f t="shared" si="5"/>
        <v>10</v>
      </c>
      <c r="DL27">
        <v>10</v>
      </c>
      <c r="DN27">
        <f>(DL27*InputWeights!$C$7+DB27*InputWeights!$C$6)</f>
        <v>5.5</v>
      </c>
      <c r="DO27">
        <f>(DD27*InputWeights!$C$12+DE27*InputWeights!$C$10+CU27*InputWeights!$C$11)</f>
        <v>2</v>
      </c>
      <c r="DP27">
        <f>(DC27*InputWeights!$C$18+DK27*InputWeights!$C$16+DH27*InputWeights!$C$15+CY27*InputWeights!$C$17)</f>
        <v>9</v>
      </c>
      <c r="DR27">
        <f>DN27*InputWeights!$C$5+DO27*InputWeights!$C$9+DP27*InputWeights!$C$14</f>
        <v>58.5</v>
      </c>
      <c r="DS27">
        <f>((_xlfn.RANK.EQ(DR27,$DR$2:$DR$6635,0))/(COUNT(DR$2:$DR$6635)))*100</f>
        <v>6.927710843373494</v>
      </c>
      <c r="DT27">
        <f t="shared" si="6"/>
        <v>10</v>
      </c>
    </row>
    <row r="28" spans="1:124" x14ac:dyDescent="0.25">
      <c r="A28" t="s">
        <v>2958</v>
      </c>
      <c r="B28" t="s">
        <v>2625</v>
      </c>
      <c r="C28" t="s">
        <v>2626</v>
      </c>
      <c r="D28" t="s">
        <v>110</v>
      </c>
      <c r="E28" t="s">
        <v>1561</v>
      </c>
      <c r="F28">
        <v>2564</v>
      </c>
      <c r="G28">
        <v>300</v>
      </c>
      <c r="H28">
        <v>0</v>
      </c>
      <c r="I28">
        <v>1989</v>
      </c>
      <c r="J28">
        <v>1989</v>
      </c>
      <c r="K28" t="s">
        <v>139</v>
      </c>
      <c r="L28" t="s">
        <v>110</v>
      </c>
      <c r="M28">
        <v>44</v>
      </c>
      <c r="N28" t="s">
        <v>113</v>
      </c>
      <c r="O28">
        <v>2</v>
      </c>
      <c r="P28" t="s">
        <v>112</v>
      </c>
      <c r="Q28" t="s">
        <v>114</v>
      </c>
      <c r="R28">
        <v>36</v>
      </c>
      <c r="S28" t="s">
        <v>2761</v>
      </c>
      <c r="T28">
        <v>135</v>
      </c>
      <c r="V28">
        <v>45543</v>
      </c>
      <c r="W28" t="s">
        <v>110</v>
      </c>
      <c r="X28" t="s">
        <v>117</v>
      </c>
      <c r="Y28" t="s">
        <v>2960</v>
      </c>
      <c r="Z28" t="s">
        <v>325</v>
      </c>
      <c r="AA28" t="s">
        <v>2961</v>
      </c>
      <c r="AC28" t="s">
        <v>160</v>
      </c>
      <c r="AD28" t="s">
        <v>2966</v>
      </c>
      <c r="AE28" t="s">
        <v>426</v>
      </c>
      <c r="AF28" t="s">
        <v>124</v>
      </c>
      <c r="AG28" t="s">
        <v>125</v>
      </c>
      <c r="AH28" t="s">
        <v>110</v>
      </c>
      <c r="AI28" t="s">
        <v>112</v>
      </c>
      <c r="AJ28" t="s">
        <v>125</v>
      </c>
      <c r="AK28" t="s">
        <v>125</v>
      </c>
      <c r="AL28" t="s">
        <v>690</v>
      </c>
      <c r="AM28" t="s">
        <v>690</v>
      </c>
      <c r="AN28" t="s">
        <v>2969</v>
      </c>
      <c r="AO28">
        <v>40954</v>
      </c>
      <c r="AP28">
        <v>102264</v>
      </c>
      <c r="AQ28">
        <v>4226</v>
      </c>
      <c r="AR28" t="s">
        <v>114</v>
      </c>
      <c r="AS28">
        <v>5239</v>
      </c>
      <c r="AT28">
        <v>7803</v>
      </c>
      <c r="AU28">
        <v>5239</v>
      </c>
      <c r="AV28">
        <v>7803</v>
      </c>
      <c r="BB28" t="s">
        <v>2970</v>
      </c>
      <c r="BC28" t="s">
        <v>247</v>
      </c>
      <c r="BD28">
        <v>91</v>
      </c>
      <c r="BE28" t="s">
        <v>131</v>
      </c>
      <c r="BF28">
        <v>0</v>
      </c>
      <c r="BG28">
        <v>1</v>
      </c>
      <c r="BH28">
        <v>1</v>
      </c>
      <c r="BI28" t="s">
        <v>183</v>
      </c>
      <c r="BK28" t="s">
        <v>110</v>
      </c>
      <c r="BL28" t="s">
        <v>2963</v>
      </c>
      <c r="BN28" t="s">
        <v>133</v>
      </c>
      <c r="BR28" t="s">
        <v>133</v>
      </c>
      <c r="BU28" t="s">
        <v>139</v>
      </c>
      <c r="BV28" t="s">
        <v>110</v>
      </c>
      <c r="BW28" t="s">
        <v>112</v>
      </c>
      <c r="BX28">
        <v>0</v>
      </c>
      <c r="BY28" t="s">
        <v>2967</v>
      </c>
      <c r="BZ28">
        <v>1</v>
      </c>
      <c r="CA28">
        <v>1</v>
      </c>
      <c r="CB28">
        <v>0</v>
      </c>
      <c r="CC28">
        <v>0</v>
      </c>
      <c r="CD28" t="s">
        <v>114</v>
      </c>
      <c r="CE28" t="s">
        <v>183</v>
      </c>
      <c r="CF28" t="s">
        <v>110</v>
      </c>
      <c r="CG28" t="s">
        <v>117</v>
      </c>
      <c r="CH28" t="s">
        <v>117</v>
      </c>
      <c r="CI28" t="s">
        <v>117</v>
      </c>
      <c r="CJ28" t="s">
        <v>117</v>
      </c>
      <c r="CK28" t="s">
        <v>125</v>
      </c>
      <c r="CL28">
        <v>12</v>
      </c>
      <c r="CM28">
        <v>5</v>
      </c>
      <c r="CN28" t="s">
        <v>142</v>
      </c>
      <c r="CP28">
        <v>0</v>
      </c>
      <c r="CQ28" t="s">
        <v>135</v>
      </c>
      <c r="CR28" t="s">
        <v>135</v>
      </c>
      <c r="CS28" t="s">
        <v>184</v>
      </c>
      <c r="CT28" t="s">
        <v>156</v>
      </c>
      <c r="CU28">
        <v>5</v>
      </c>
      <c r="CV28" t="s">
        <v>2971</v>
      </c>
      <c r="CW28" t="s">
        <v>2971</v>
      </c>
      <c r="CX28">
        <v>1</v>
      </c>
      <c r="CY28">
        <f t="shared" si="0"/>
        <v>10</v>
      </c>
      <c r="CZ28">
        <v>12</v>
      </c>
      <c r="DA28">
        <v>0</v>
      </c>
      <c r="DB28">
        <f t="shared" si="1"/>
        <v>1</v>
      </c>
      <c r="DC28">
        <v>0</v>
      </c>
      <c r="DD28">
        <v>0</v>
      </c>
      <c r="DE28">
        <v>0</v>
      </c>
      <c r="DF28">
        <v>45543</v>
      </c>
      <c r="DG28">
        <f t="shared" si="2"/>
        <v>91086</v>
      </c>
      <c r="DH28">
        <f t="shared" si="3"/>
        <v>10</v>
      </c>
      <c r="DI28">
        <v>4005</v>
      </c>
      <c r="DJ28">
        <f t="shared" si="4"/>
        <v>8010</v>
      </c>
      <c r="DK28">
        <f t="shared" si="5"/>
        <v>10</v>
      </c>
      <c r="DL28">
        <v>10</v>
      </c>
      <c r="DN28">
        <f>(DL28*InputWeights!$C$7+DB28*InputWeights!$C$6)</f>
        <v>5.5</v>
      </c>
      <c r="DO28">
        <f>(DD28*InputWeights!$C$12+DE28*InputWeights!$C$10+CU28*InputWeights!$C$11)</f>
        <v>2</v>
      </c>
      <c r="DP28">
        <f>(DC28*InputWeights!$C$18+DK28*InputWeights!$C$16+DH28*InputWeights!$C$15+CY28*InputWeights!$C$17)</f>
        <v>9</v>
      </c>
      <c r="DR28">
        <f>DN28*InputWeights!$C$5+DO28*InputWeights!$C$9+DP28*InputWeights!$C$14</f>
        <v>58.5</v>
      </c>
      <c r="DS28">
        <f>((_xlfn.RANK.EQ(DR28,$DR$2:$DR$6635,0))/(COUNT(DR$2:$DR$6635)))*100</f>
        <v>6.927710843373494</v>
      </c>
      <c r="DT28">
        <f t="shared" si="6"/>
        <v>10</v>
      </c>
    </row>
    <row r="29" spans="1:124" x14ac:dyDescent="0.25">
      <c r="A29" t="s">
        <v>2958</v>
      </c>
      <c r="B29" t="s">
        <v>2625</v>
      </c>
      <c r="C29" t="s">
        <v>2626</v>
      </c>
      <c r="D29" t="s">
        <v>110</v>
      </c>
      <c r="E29" t="s">
        <v>2808</v>
      </c>
      <c r="F29">
        <v>2610</v>
      </c>
      <c r="G29">
        <v>2000</v>
      </c>
      <c r="H29">
        <v>0</v>
      </c>
      <c r="I29">
        <v>1991</v>
      </c>
      <c r="J29">
        <v>2014</v>
      </c>
      <c r="K29" t="s">
        <v>112</v>
      </c>
      <c r="L29" t="s">
        <v>110</v>
      </c>
      <c r="M29">
        <v>36</v>
      </c>
      <c r="N29" t="s">
        <v>358</v>
      </c>
      <c r="O29">
        <v>3</v>
      </c>
      <c r="P29" t="s">
        <v>112</v>
      </c>
      <c r="Q29" t="s">
        <v>114</v>
      </c>
      <c r="R29">
        <v>50</v>
      </c>
      <c r="S29" t="s">
        <v>2959</v>
      </c>
      <c r="T29">
        <v>89</v>
      </c>
      <c r="V29">
        <v>55800</v>
      </c>
      <c r="W29" t="s">
        <v>110</v>
      </c>
      <c r="X29" t="s">
        <v>117</v>
      </c>
      <c r="Y29" t="s">
        <v>2960</v>
      </c>
      <c r="Z29" t="s">
        <v>325</v>
      </c>
      <c r="AA29" t="s">
        <v>2961</v>
      </c>
      <c r="AC29" t="s">
        <v>160</v>
      </c>
      <c r="AD29" t="s">
        <v>2981</v>
      </c>
      <c r="AE29" t="s">
        <v>274</v>
      </c>
      <c r="AF29" t="s">
        <v>124</v>
      </c>
      <c r="AG29" t="s">
        <v>125</v>
      </c>
      <c r="AH29" t="s">
        <v>110</v>
      </c>
      <c r="AI29" t="s">
        <v>112</v>
      </c>
      <c r="AJ29" t="s">
        <v>125</v>
      </c>
      <c r="AK29" t="s">
        <v>125</v>
      </c>
      <c r="AL29" t="s">
        <v>2982</v>
      </c>
      <c r="AM29" t="s">
        <v>2983</v>
      </c>
      <c r="AN29" t="s">
        <v>2984</v>
      </c>
      <c r="AO29">
        <v>40987</v>
      </c>
      <c r="AP29">
        <v>102264</v>
      </c>
      <c r="AQ29">
        <v>4225</v>
      </c>
      <c r="AR29" t="s">
        <v>110</v>
      </c>
      <c r="AS29">
        <v>50026</v>
      </c>
      <c r="AT29">
        <v>52636</v>
      </c>
      <c r="AU29">
        <v>50026</v>
      </c>
      <c r="AV29">
        <v>52636</v>
      </c>
      <c r="BB29" t="s">
        <v>129</v>
      </c>
      <c r="BC29" t="s">
        <v>247</v>
      </c>
      <c r="BD29">
        <v>95</v>
      </c>
      <c r="BE29" t="s">
        <v>131</v>
      </c>
      <c r="BF29">
        <v>0</v>
      </c>
      <c r="BG29">
        <v>1</v>
      </c>
      <c r="BH29">
        <v>1</v>
      </c>
      <c r="BI29" t="s">
        <v>226</v>
      </c>
      <c r="BJ29" t="s">
        <v>182</v>
      </c>
      <c r="BK29" t="s">
        <v>110</v>
      </c>
      <c r="BL29" t="s">
        <v>2963</v>
      </c>
      <c r="BN29" t="s">
        <v>133</v>
      </c>
      <c r="BR29" t="s">
        <v>133</v>
      </c>
      <c r="BU29" t="s">
        <v>112</v>
      </c>
      <c r="BV29" t="s">
        <v>110</v>
      </c>
      <c r="BW29" t="s">
        <v>112</v>
      </c>
      <c r="BX29">
        <v>1</v>
      </c>
      <c r="BY29" t="s">
        <v>2809</v>
      </c>
      <c r="BZ29">
        <v>0</v>
      </c>
      <c r="CA29">
        <v>1</v>
      </c>
      <c r="CB29">
        <v>0</v>
      </c>
      <c r="CC29">
        <v>0</v>
      </c>
      <c r="CD29" t="s">
        <v>110</v>
      </c>
      <c r="CE29" t="s">
        <v>183</v>
      </c>
      <c r="CF29" t="s">
        <v>110</v>
      </c>
      <c r="CG29" t="s">
        <v>116</v>
      </c>
      <c r="CH29" t="s">
        <v>117</v>
      </c>
      <c r="CI29" t="s">
        <v>117</v>
      </c>
      <c r="CJ29" t="s">
        <v>117</v>
      </c>
      <c r="CK29" t="s">
        <v>125</v>
      </c>
      <c r="CL29">
        <v>13</v>
      </c>
      <c r="CM29">
        <v>4</v>
      </c>
      <c r="CN29" t="s">
        <v>142</v>
      </c>
      <c r="CO29" t="s">
        <v>183</v>
      </c>
      <c r="CP29">
        <v>0</v>
      </c>
      <c r="CQ29" t="s">
        <v>135</v>
      </c>
      <c r="CR29" t="s">
        <v>143</v>
      </c>
      <c r="CS29" t="s">
        <v>156</v>
      </c>
      <c r="CT29" t="s">
        <v>156</v>
      </c>
      <c r="CU29">
        <v>5</v>
      </c>
      <c r="CV29" t="s">
        <v>2985</v>
      </c>
      <c r="CW29" t="s">
        <v>2985</v>
      </c>
      <c r="CX29">
        <v>1</v>
      </c>
      <c r="CY29">
        <f t="shared" si="0"/>
        <v>10</v>
      </c>
      <c r="CZ29">
        <v>16.100000000000001</v>
      </c>
      <c r="DA29">
        <v>0</v>
      </c>
      <c r="DB29">
        <f t="shared" si="1"/>
        <v>1</v>
      </c>
      <c r="DC29">
        <v>0</v>
      </c>
      <c r="DD29">
        <v>0</v>
      </c>
      <c r="DE29">
        <v>0</v>
      </c>
      <c r="DF29">
        <v>55800</v>
      </c>
      <c r="DG29">
        <f t="shared" si="2"/>
        <v>111600</v>
      </c>
      <c r="DH29">
        <f t="shared" si="3"/>
        <v>10</v>
      </c>
      <c r="DI29">
        <v>6349</v>
      </c>
      <c r="DJ29">
        <f t="shared" si="4"/>
        <v>12698</v>
      </c>
      <c r="DK29">
        <f t="shared" si="5"/>
        <v>10</v>
      </c>
      <c r="DL29">
        <v>10</v>
      </c>
      <c r="DN29">
        <f>(DL29*InputWeights!$C$7+DB29*InputWeights!$C$6)</f>
        <v>5.5</v>
      </c>
      <c r="DO29">
        <f>(DD29*InputWeights!$C$12+DE29*InputWeights!$C$10+CU29*InputWeights!$C$11)</f>
        <v>2</v>
      </c>
      <c r="DP29">
        <f>(DC29*InputWeights!$C$18+DK29*InputWeights!$C$16+DH29*InputWeights!$C$15+CY29*InputWeights!$C$17)</f>
        <v>9</v>
      </c>
      <c r="DR29">
        <f>DN29*InputWeights!$C$5+DO29*InputWeights!$C$9+DP29*InputWeights!$C$14</f>
        <v>58.5</v>
      </c>
      <c r="DS29">
        <f>((_xlfn.RANK.EQ(DR29,$DR$2:$DR$6635,0))/(COUNT(DR$2:$DR$6635)))*100</f>
        <v>6.927710843373494</v>
      </c>
      <c r="DT29">
        <f t="shared" si="6"/>
        <v>10</v>
      </c>
    </row>
    <row r="30" spans="1:124" x14ac:dyDescent="0.25">
      <c r="A30" t="s">
        <v>2958</v>
      </c>
      <c r="B30" t="s">
        <v>2625</v>
      </c>
      <c r="C30" t="s">
        <v>2626</v>
      </c>
      <c r="D30" t="s">
        <v>110</v>
      </c>
      <c r="E30" t="s">
        <v>2760</v>
      </c>
      <c r="F30">
        <v>2611</v>
      </c>
      <c r="G30">
        <v>2000</v>
      </c>
      <c r="H30">
        <v>0</v>
      </c>
      <c r="I30">
        <v>1991</v>
      </c>
      <c r="J30">
        <v>2006</v>
      </c>
      <c r="K30" t="s">
        <v>139</v>
      </c>
      <c r="L30" t="s">
        <v>110</v>
      </c>
      <c r="M30">
        <v>36</v>
      </c>
      <c r="N30" t="s">
        <v>358</v>
      </c>
      <c r="O30">
        <v>3</v>
      </c>
      <c r="P30" t="s">
        <v>112</v>
      </c>
      <c r="Q30" t="s">
        <v>114</v>
      </c>
      <c r="R30">
        <v>50</v>
      </c>
      <c r="S30" t="s">
        <v>2761</v>
      </c>
      <c r="T30">
        <v>115</v>
      </c>
      <c r="V30">
        <v>55087</v>
      </c>
      <c r="W30" t="s">
        <v>110</v>
      </c>
      <c r="X30" t="s">
        <v>117</v>
      </c>
      <c r="Y30" t="s">
        <v>2960</v>
      </c>
      <c r="Z30" t="s">
        <v>325</v>
      </c>
      <c r="AA30" t="s">
        <v>2961</v>
      </c>
      <c r="AC30" t="s">
        <v>321</v>
      </c>
      <c r="AD30" t="s">
        <v>2981</v>
      </c>
      <c r="AE30" t="s">
        <v>274</v>
      </c>
      <c r="AF30" t="s">
        <v>124</v>
      </c>
      <c r="AG30" t="s">
        <v>125</v>
      </c>
      <c r="AH30" t="s">
        <v>110</v>
      </c>
      <c r="AI30" t="s">
        <v>112</v>
      </c>
      <c r="AJ30" t="s">
        <v>125</v>
      </c>
      <c r="AK30" t="s">
        <v>125</v>
      </c>
      <c r="AL30" t="s">
        <v>690</v>
      </c>
      <c r="AM30" t="s">
        <v>2986</v>
      </c>
      <c r="AN30" t="s">
        <v>2987</v>
      </c>
      <c r="AO30">
        <v>40988</v>
      </c>
      <c r="AP30">
        <v>102264</v>
      </c>
      <c r="AQ30">
        <v>4226</v>
      </c>
      <c r="AR30" t="s">
        <v>114</v>
      </c>
      <c r="AS30">
        <v>50020</v>
      </c>
      <c r="AT30">
        <v>52631</v>
      </c>
      <c r="AU30">
        <v>50020</v>
      </c>
      <c r="AV30">
        <v>52631</v>
      </c>
      <c r="BB30" t="s">
        <v>2970</v>
      </c>
      <c r="BC30" t="s">
        <v>247</v>
      </c>
      <c r="BD30">
        <v>89</v>
      </c>
      <c r="BE30" t="s">
        <v>131</v>
      </c>
      <c r="BF30">
        <v>0</v>
      </c>
      <c r="BG30">
        <v>1</v>
      </c>
      <c r="BH30">
        <v>1</v>
      </c>
      <c r="BI30" t="s">
        <v>182</v>
      </c>
      <c r="BJ30" t="s">
        <v>182</v>
      </c>
      <c r="BK30" t="s">
        <v>110</v>
      </c>
      <c r="BL30" t="s">
        <v>2963</v>
      </c>
      <c r="BN30" t="s">
        <v>133</v>
      </c>
      <c r="BR30" t="s">
        <v>133</v>
      </c>
      <c r="BU30" t="s">
        <v>139</v>
      </c>
      <c r="BV30" t="s">
        <v>110</v>
      </c>
      <c r="BW30" t="s">
        <v>112</v>
      </c>
      <c r="BX30">
        <v>0</v>
      </c>
      <c r="BY30" t="s">
        <v>2809</v>
      </c>
      <c r="BZ30">
        <v>0</v>
      </c>
      <c r="CA30">
        <v>1</v>
      </c>
      <c r="CB30">
        <v>0</v>
      </c>
      <c r="CC30">
        <v>0</v>
      </c>
      <c r="CD30" t="s">
        <v>114</v>
      </c>
      <c r="CE30" t="s">
        <v>183</v>
      </c>
      <c r="CF30" t="s">
        <v>110</v>
      </c>
      <c r="CG30" t="s">
        <v>116</v>
      </c>
      <c r="CH30" t="s">
        <v>117</v>
      </c>
      <c r="CI30" t="s">
        <v>117</v>
      </c>
      <c r="CJ30" t="s">
        <v>117</v>
      </c>
      <c r="CK30" t="s">
        <v>125</v>
      </c>
      <c r="CL30">
        <v>13</v>
      </c>
      <c r="CM30">
        <v>4</v>
      </c>
      <c r="CN30" t="s">
        <v>142</v>
      </c>
      <c r="CO30" t="s">
        <v>183</v>
      </c>
      <c r="CP30">
        <v>0</v>
      </c>
      <c r="CQ30" t="s">
        <v>135</v>
      </c>
      <c r="CR30" t="s">
        <v>135</v>
      </c>
      <c r="CS30" t="s">
        <v>184</v>
      </c>
      <c r="CT30" t="s">
        <v>156</v>
      </c>
      <c r="CU30">
        <v>5</v>
      </c>
      <c r="CV30" t="s">
        <v>2988</v>
      </c>
      <c r="CW30" t="s">
        <v>2988</v>
      </c>
      <c r="CX30">
        <v>1</v>
      </c>
      <c r="CY30">
        <f t="shared" si="0"/>
        <v>10</v>
      </c>
      <c r="CZ30">
        <v>16.600000000000001</v>
      </c>
      <c r="DA30">
        <v>0</v>
      </c>
      <c r="DB30">
        <f t="shared" si="1"/>
        <v>1</v>
      </c>
      <c r="DC30">
        <v>0</v>
      </c>
      <c r="DD30">
        <v>0</v>
      </c>
      <c r="DE30">
        <v>0</v>
      </c>
      <c r="DF30">
        <v>55087</v>
      </c>
      <c r="DG30">
        <f t="shared" si="2"/>
        <v>110174</v>
      </c>
      <c r="DH30">
        <f t="shared" si="3"/>
        <v>10</v>
      </c>
      <c r="DI30">
        <v>5434</v>
      </c>
      <c r="DJ30">
        <f t="shared" si="4"/>
        <v>10868</v>
      </c>
      <c r="DK30">
        <f t="shared" si="5"/>
        <v>10</v>
      </c>
      <c r="DL30">
        <v>10</v>
      </c>
      <c r="DN30">
        <f>(DL30*InputWeights!$C$7+DB30*InputWeights!$C$6)</f>
        <v>5.5</v>
      </c>
      <c r="DO30">
        <f>(DD30*InputWeights!$C$12+DE30*InputWeights!$C$10+CU30*InputWeights!$C$11)</f>
        <v>2</v>
      </c>
      <c r="DP30">
        <f>(DC30*InputWeights!$C$18+DK30*InputWeights!$C$16+DH30*InputWeights!$C$15+CY30*InputWeights!$C$17)</f>
        <v>9</v>
      </c>
      <c r="DR30">
        <f>DN30*InputWeights!$C$5+DO30*InputWeights!$C$9+DP30*InputWeights!$C$14</f>
        <v>58.5</v>
      </c>
      <c r="DS30">
        <f>((_xlfn.RANK.EQ(DR30,$DR$2:$DR$6635,0))/(COUNT(DR$2:$DR$6635)))*100</f>
        <v>6.927710843373494</v>
      </c>
      <c r="DT30">
        <f t="shared" si="6"/>
        <v>10</v>
      </c>
    </row>
    <row r="31" spans="1:124" x14ac:dyDescent="0.25">
      <c r="A31" t="s">
        <v>2760</v>
      </c>
      <c r="B31" t="s">
        <v>2625</v>
      </c>
      <c r="C31" t="s">
        <v>2626</v>
      </c>
      <c r="D31" t="s">
        <v>110</v>
      </c>
      <c r="E31" t="s">
        <v>666</v>
      </c>
      <c r="F31">
        <v>3261</v>
      </c>
      <c r="G31">
        <v>1300</v>
      </c>
      <c r="H31">
        <v>0</v>
      </c>
      <c r="I31">
        <v>1975</v>
      </c>
      <c r="J31">
        <v>2005</v>
      </c>
      <c r="K31" t="s">
        <v>112</v>
      </c>
      <c r="L31" t="s">
        <v>110</v>
      </c>
      <c r="M31">
        <v>24</v>
      </c>
      <c r="N31" t="s">
        <v>177</v>
      </c>
      <c r="O31">
        <v>3</v>
      </c>
      <c r="Q31" t="s">
        <v>114</v>
      </c>
      <c r="R31">
        <v>6</v>
      </c>
      <c r="S31" t="s">
        <v>2761</v>
      </c>
      <c r="T31">
        <v>149</v>
      </c>
      <c r="V31">
        <v>44837</v>
      </c>
      <c r="W31" t="s">
        <v>110</v>
      </c>
      <c r="X31" t="s">
        <v>117</v>
      </c>
      <c r="Y31" t="s">
        <v>2762</v>
      </c>
      <c r="Z31" t="s">
        <v>325</v>
      </c>
      <c r="AA31" t="s">
        <v>2763</v>
      </c>
      <c r="AC31" t="s">
        <v>363</v>
      </c>
      <c r="AD31" t="s">
        <v>218</v>
      </c>
      <c r="AE31" t="s">
        <v>426</v>
      </c>
      <c r="AF31" t="s">
        <v>124</v>
      </c>
      <c r="AG31" t="s">
        <v>125</v>
      </c>
      <c r="AH31" t="s">
        <v>110</v>
      </c>
      <c r="AI31" t="s">
        <v>112</v>
      </c>
      <c r="AJ31" t="s">
        <v>125</v>
      </c>
      <c r="AK31" t="s">
        <v>125</v>
      </c>
      <c r="AL31" t="s">
        <v>2774</v>
      </c>
      <c r="AM31" t="s">
        <v>2779</v>
      </c>
      <c r="AN31" t="s">
        <v>2780</v>
      </c>
      <c r="AO31">
        <v>40723</v>
      </c>
      <c r="AP31">
        <v>102264</v>
      </c>
      <c r="AQ31">
        <v>4198</v>
      </c>
      <c r="AR31" t="s">
        <v>110</v>
      </c>
      <c r="AS31">
        <v>31561</v>
      </c>
      <c r="AT31">
        <v>34822</v>
      </c>
      <c r="AU31">
        <v>31561</v>
      </c>
      <c r="AV31">
        <v>34822</v>
      </c>
      <c r="BB31" t="s">
        <v>129</v>
      </c>
      <c r="BC31" t="s">
        <v>180</v>
      </c>
      <c r="BD31">
        <v>76</v>
      </c>
      <c r="BE31" t="s">
        <v>131</v>
      </c>
      <c r="BF31">
        <v>0</v>
      </c>
      <c r="BG31">
        <v>2</v>
      </c>
      <c r="BH31">
        <v>2</v>
      </c>
      <c r="BI31" t="s">
        <v>154</v>
      </c>
      <c r="BJ31" t="s">
        <v>182</v>
      </c>
      <c r="BK31" t="s">
        <v>112</v>
      </c>
      <c r="BN31" t="s">
        <v>133</v>
      </c>
      <c r="BR31" t="s">
        <v>133</v>
      </c>
      <c r="BU31" t="s">
        <v>112</v>
      </c>
      <c r="BV31" t="s">
        <v>110</v>
      </c>
      <c r="BW31" t="s">
        <v>112</v>
      </c>
      <c r="BX31">
        <v>2</v>
      </c>
      <c r="BY31" t="s">
        <v>2781</v>
      </c>
      <c r="BZ31">
        <v>0</v>
      </c>
      <c r="CA31">
        <v>1</v>
      </c>
      <c r="CB31">
        <v>0</v>
      </c>
      <c r="CC31">
        <v>0</v>
      </c>
      <c r="CD31" t="s">
        <v>110</v>
      </c>
      <c r="CE31" t="s">
        <v>114</v>
      </c>
      <c r="CF31" t="s">
        <v>110</v>
      </c>
      <c r="CG31" t="s">
        <v>116</v>
      </c>
      <c r="CH31" t="s">
        <v>117</v>
      </c>
      <c r="CI31" t="s">
        <v>117</v>
      </c>
      <c r="CJ31" t="s">
        <v>117</v>
      </c>
      <c r="CK31" t="s">
        <v>125</v>
      </c>
      <c r="CL31">
        <v>15</v>
      </c>
      <c r="CM31">
        <v>5</v>
      </c>
      <c r="CN31" t="s">
        <v>142</v>
      </c>
      <c r="CO31" t="s">
        <v>183</v>
      </c>
      <c r="CP31">
        <v>0</v>
      </c>
      <c r="CQ31" t="s">
        <v>143</v>
      </c>
      <c r="CR31" t="s">
        <v>135</v>
      </c>
      <c r="CS31" t="s">
        <v>184</v>
      </c>
      <c r="CT31" t="s">
        <v>184</v>
      </c>
      <c r="CU31">
        <v>7.5</v>
      </c>
      <c r="CV31" t="s">
        <v>2782</v>
      </c>
      <c r="CW31" t="s">
        <v>2782</v>
      </c>
      <c r="CX31">
        <v>1</v>
      </c>
      <c r="CY31">
        <f t="shared" si="0"/>
        <v>10</v>
      </c>
      <c r="CZ31">
        <v>12.6</v>
      </c>
      <c r="DA31">
        <v>0</v>
      </c>
      <c r="DB31">
        <f t="shared" si="1"/>
        <v>1</v>
      </c>
      <c r="DC31">
        <v>0</v>
      </c>
      <c r="DD31">
        <v>0</v>
      </c>
      <c r="DE31">
        <v>0</v>
      </c>
      <c r="DF31">
        <v>44837</v>
      </c>
      <c r="DG31">
        <f t="shared" si="2"/>
        <v>89674</v>
      </c>
      <c r="DH31">
        <f t="shared" si="3"/>
        <v>10</v>
      </c>
      <c r="DI31">
        <v>2064</v>
      </c>
      <c r="DJ31">
        <f t="shared" si="4"/>
        <v>4128</v>
      </c>
      <c r="DK31">
        <f t="shared" si="5"/>
        <v>6</v>
      </c>
      <c r="DL31">
        <v>10</v>
      </c>
      <c r="DN31">
        <f>(DL31*InputWeights!$C$7+DB31*InputWeights!$C$6)</f>
        <v>5.5</v>
      </c>
      <c r="DO31">
        <f>(DD31*InputWeights!$C$12+DE31*InputWeights!$C$10+CU31*InputWeights!$C$11)</f>
        <v>3</v>
      </c>
      <c r="DP31">
        <f>(DC31*InputWeights!$C$18+DK31*InputWeights!$C$16+DH31*InputWeights!$C$15+CY31*InputWeights!$C$17)</f>
        <v>8.1999999999999993</v>
      </c>
      <c r="DR31">
        <f>DN31*InputWeights!$C$5+DO31*InputWeights!$C$9+DP31*InputWeights!$C$14</f>
        <v>58.3</v>
      </c>
      <c r="DS31">
        <f>((_xlfn.RANK.EQ(DR31,$DR$2:$DR$6635,0))/(COUNT(DR$2:$DR$6635)))*100</f>
        <v>9.0361445783132535</v>
      </c>
      <c r="DT31">
        <f t="shared" si="6"/>
        <v>10</v>
      </c>
    </row>
    <row r="32" spans="1:124" x14ac:dyDescent="0.25">
      <c r="A32" t="s">
        <v>2624</v>
      </c>
      <c r="B32" t="s">
        <v>2625</v>
      </c>
      <c r="C32" t="s">
        <v>2626</v>
      </c>
      <c r="D32" t="s">
        <v>110</v>
      </c>
      <c r="E32" t="s">
        <v>568</v>
      </c>
      <c r="F32">
        <v>1335</v>
      </c>
      <c r="G32">
        <v>10000</v>
      </c>
      <c r="H32">
        <v>0</v>
      </c>
      <c r="I32">
        <v>1935</v>
      </c>
      <c r="J32">
        <v>2006</v>
      </c>
      <c r="K32" t="s">
        <v>112</v>
      </c>
      <c r="L32" t="s">
        <v>110</v>
      </c>
      <c r="M32">
        <v>25</v>
      </c>
      <c r="N32" t="s">
        <v>177</v>
      </c>
      <c r="O32">
        <v>2</v>
      </c>
      <c r="P32" t="s">
        <v>112</v>
      </c>
      <c r="Q32" t="s">
        <v>110</v>
      </c>
      <c r="R32">
        <v>1</v>
      </c>
      <c r="S32" t="s">
        <v>2627</v>
      </c>
      <c r="T32">
        <v>151</v>
      </c>
      <c r="V32">
        <v>14501</v>
      </c>
      <c r="W32" t="s">
        <v>116</v>
      </c>
      <c r="X32" t="s">
        <v>117</v>
      </c>
      <c r="Y32" t="s">
        <v>2674</v>
      </c>
      <c r="Z32" t="s">
        <v>271</v>
      </c>
      <c r="AA32" t="s">
        <v>2629</v>
      </c>
      <c r="AC32" t="s">
        <v>218</v>
      </c>
      <c r="AD32" t="s">
        <v>2684</v>
      </c>
      <c r="AE32" t="s">
        <v>274</v>
      </c>
      <c r="AF32" t="s">
        <v>124</v>
      </c>
      <c r="AG32" t="s">
        <v>125</v>
      </c>
      <c r="AH32" t="s">
        <v>124</v>
      </c>
      <c r="AI32" t="s">
        <v>150</v>
      </c>
      <c r="AJ32" t="s">
        <v>112</v>
      </c>
      <c r="AK32" t="s">
        <v>125</v>
      </c>
      <c r="AL32" t="s">
        <v>404</v>
      </c>
      <c r="AM32" t="s">
        <v>2685</v>
      </c>
      <c r="AN32" t="s">
        <v>2686</v>
      </c>
      <c r="AO32">
        <v>40576</v>
      </c>
      <c r="AP32">
        <v>102264</v>
      </c>
      <c r="AQ32">
        <v>4185</v>
      </c>
      <c r="AR32" t="s">
        <v>110</v>
      </c>
      <c r="AS32">
        <v>101320</v>
      </c>
      <c r="AT32">
        <v>102655</v>
      </c>
      <c r="AU32">
        <v>101320</v>
      </c>
      <c r="AV32">
        <v>102655</v>
      </c>
      <c r="BB32" t="s">
        <v>129</v>
      </c>
      <c r="BC32" t="s">
        <v>247</v>
      </c>
      <c r="BD32">
        <v>73</v>
      </c>
      <c r="BE32" t="s">
        <v>131</v>
      </c>
      <c r="BF32">
        <v>0</v>
      </c>
      <c r="BG32">
        <v>2</v>
      </c>
      <c r="BH32">
        <v>2</v>
      </c>
      <c r="BI32" t="s">
        <v>226</v>
      </c>
      <c r="BJ32" t="s">
        <v>182</v>
      </c>
      <c r="BK32" t="s">
        <v>112</v>
      </c>
      <c r="BN32" t="s">
        <v>133</v>
      </c>
      <c r="BR32" t="s">
        <v>133</v>
      </c>
      <c r="BU32" t="s">
        <v>112</v>
      </c>
      <c r="BV32" t="s">
        <v>114</v>
      </c>
      <c r="BW32" t="s">
        <v>112</v>
      </c>
      <c r="BX32">
        <v>0</v>
      </c>
      <c r="BZ32">
        <v>0</v>
      </c>
      <c r="CA32">
        <v>1</v>
      </c>
      <c r="CB32">
        <v>0</v>
      </c>
      <c r="CC32">
        <v>0</v>
      </c>
      <c r="CD32" t="s">
        <v>110</v>
      </c>
      <c r="CE32" t="s">
        <v>110</v>
      </c>
      <c r="CF32" t="s">
        <v>110</v>
      </c>
      <c r="CG32" t="s">
        <v>117</v>
      </c>
      <c r="CH32" t="s">
        <v>117</v>
      </c>
      <c r="CI32" t="s">
        <v>117</v>
      </c>
      <c r="CJ32" t="s">
        <v>117</v>
      </c>
      <c r="CK32" t="s">
        <v>125</v>
      </c>
      <c r="CL32">
        <v>4</v>
      </c>
      <c r="CM32">
        <v>1</v>
      </c>
      <c r="CN32" t="s">
        <v>142</v>
      </c>
      <c r="CO32" t="s">
        <v>183</v>
      </c>
      <c r="CP32">
        <v>0</v>
      </c>
      <c r="CQ32" t="s">
        <v>135</v>
      </c>
      <c r="CR32" t="s">
        <v>135</v>
      </c>
      <c r="CS32" t="s">
        <v>184</v>
      </c>
      <c r="CT32" t="s">
        <v>184</v>
      </c>
      <c r="CU32">
        <v>7.5</v>
      </c>
      <c r="CV32" t="s">
        <v>2687</v>
      </c>
      <c r="CW32" t="s">
        <v>2687</v>
      </c>
      <c r="CX32">
        <v>3</v>
      </c>
      <c r="CY32">
        <f t="shared" si="0"/>
        <v>7.5</v>
      </c>
      <c r="CZ32">
        <v>7.9</v>
      </c>
      <c r="DA32">
        <v>0</v>
      </c>
      <c r="DB32">
        <f t="shared" si="1"/>
        <v>1</v>
      </c>
      <c r="DC32">
        <v>0</v>
      </c>
      <c r="DD32">
        <v>0</v>
      </c>
      <c r="DE32">
        <v>10</v>
      </c>
      <c r="DF32">
        <v>14501</v>
      </c>
      <c r="DG32">
        <f t="shared" si="2"/>
        <v>29002</v>
      </c>
      <c r="DH32">
        <f t="shared" si="3"/>
        <v>6</v>
      </c>
      <c r="DI32">
        <v>401</v>
      </c>
      <c r="DJ32">
        <f t="shared" si="4"/>
        <v>802</v>
      </c>
      <c r="DK32">
        <f t="shared" si="5"/>
        <v>2</v>
      </c>
      <c r="DL32">
        <v>10</v>
      </c>
      <c r="DN32">
        <f>(DL32*InputWeights!$C$7+DB32*InputWeights!$C$6)</f>
        <v>5.5</v>
      </c>
      <c r="DO32">
        <f>(DD32*InputWeights!$C$12+DE32*InputWeights!$C$10+CU32*InputWeights!$C$11)</f>
        <v>7</v>
      </c>
      <c r="DP32">
        <f>(DC32*InputWeights!$C$18+DK32*InputWeights!$C$16+DH32*InputWeights!$C$15+CY32*InputWeights!$C$17)</f>
        <v>5.0500000000000007</v>
      </c>
      <c r="DR32">
        <f>DN32*InputWeights!$C$5+DO32*InputWeights!$C$9+DP32*InputWeights!$C$14</f>
        <v>57.7</v>
      </c>
      <c r="DS32">
        <f>((_xlfn.RANK.EQ(DR32,$DR$2:$DR$6635,0))/(COUNT(DR$2:$DR$6635)))*100</f>
        <v>9.3373493975903603</v>
      </c>
      <c r="DT32">
        <f t="shared" si="6"/>
        <v>10</v>
      </c>
    </row>
    <row r="33" spans="1:124" x14ac:dyDescent="0.25">
      <c r="A33" t="s">
        <v>2958</v>
      </c>
      <c r="B33" t="s">
        <v>2625</v>
      </c>
      <c r="C33" t="s">
        <v>2626</v>
      </c>
      <c r="D33" t="s">
        <v>110</v>
      </c>
      <c r="E33" t="s">
        <v>681</v>
      </c>
      <c r="F33">
        <v>2607</v>
      </c>
      <c r="G33">
        <v>100</v>
      </c>
      <c r="H33">
        <v>0</v>
      </c>
      <c r="I33">
        <v>1988</v>
      </c>
      <c r="J33">
        <v>1988</v>
      </c>
      <c r="K33" t="s">
        <v>112</v>
      </c>
      <c r="L33" t="s">
        <v>110</v>
      </c>
      <c r="M33">
        <v>43</v>
      </c>
      <c r="N33" t="s">
        <v>147</v>
      </c>
      <c r="O33">
        <v>3</v>
      </c>
      <c r="P33" t="s">
        <v>112</v>
      </c>
      <c r="Q33" t="s">
        <v>114</v>
      </c>
      <c r="R33">
        <v>32</v>
      </c>
      <c r="S33" t="s">
        <v>2959</v>
      </c>
      <c r="T33">
        <v>134</v>
      </c>
      <c r="V33">
        <v>37929</v>
      </c>
      <c r="W33" t="s">
        <v>110</v>
      </c>
      <c r="X33" t="s">
        <v>117</v>
      </c>
      <c r="Y33" t="s">
        <v>2960</v>
      </c>
      <c r="Z33" t="s">
        <v>325</v>
      </c>
      <c r="AA33" t="s">
        <v>2961</v>
      </c>
      <c r="AC33" t="s">
        <v>2962</v>
      </c>
      <c r="AD33" t="s">
        <v>160</v>
      </c>
      <c r="AE33" t="s">
        <v>426</v>
      </c>
      <c r="AF33" t="s">
        <v>124</v>
      </c>
      <c r="AG33" t="s">
        <v>125</v>
      </c>
      <c r="AH33" t="s">
        <v>110</v>
      </c>
      <c r="AI33" t="s">
        <v>112</v>
      </c>
      <c r="AJ33" t="s">
        <v>125</v>
      </c>
      <c r="AK33" t="s">
        <v>125</v>
      </c>
      <c r="AL33" t="s">
        <v>686</v>
      </c>
      <c r="AM33" t="s">
        <v>686</v>
      </c>
      <c r="AN33" t="s">
        <v>686</v>
      </c>
      <c r="AO33">
        <v>40949</v>
      </c>
      <c r="AP33">
        <v>102264</v>
      </c>
      <c r="AQ33">
        <v>4225</v>
      </c>
      <c r="AR33" t="s">
        <v>110</v>
      </c>
      <c r="AS33">
        <v>0</v>
      </c>
      <c r="AT33">
        <v>2607</v>
      </c>
      <c r="AU33">
        <v>0</v>
      </c>
      <c r="AV33">
        <v>2607</v>
      </c>
      <c r="BB33" t="s">
        <v>129</v>
      </c>
      <c r="BC33" t="s">
        <v>247</v>
      </c>
      <c r="BD33">
        <v>87</v>
      </c>
      <c r="BE33" t="s">
        <v>131</v>
      </c>
      <c r="BF33">
        <v>0</v>
      </c>
      <c r="BG33">
        <v>1</v>
      </c>
      <c r="BH33">
        <v>1</v>
      </c>
      <c r="BI33" t="s">
        <v>131</v>
      </c>
      <c r="BJ33" t="s">
        <v>154</v>
      </c>
      <c r="BK33" t="s">
        <v>110</v>
      </c>
      <c r="BL33" t="s">
        <v>2963</v>
      </c>
      <c r="BN33" t="s">
        <v>133</v>
      </c>
      <c r="BR33" t="s">
        <v>133</v>
      </c>
      <c r="BU33" t="s">
        <v>112</v>
      </c>
      <c r="BV33" t="s">
        <v>110</v>
      </c>
      <c r="BW33" t="s">
        <v>112</v>
      </c>
      <c r="BX33">
        <v>2</v>
      </c>
      <c r="BY33" t="s">
        <v>2964</v>
      </c>
      <c r="BZ33">
        <v>0</v>
      </c>
      <c r="CA33">
        <v>1</v>
      </c>
      <c r="CB33">
        <v>0</v>
      </c>
      <c r="CC33">
        <v>0</v>
      </c>
      <c r="CD33" t="s">
        <v>110</v>
      </c>
      <c r="CE33" t="s">
        <v>183</v>
      </c>
      <c r="CF33" t="s">
        <v>110</v>
      </c>
      <c r="CG33" t="s">
        <v>117</v>
      </c>
      <c r="CH33" t="s">
        <v>117</v>
      </c>
      <c r="CI33" t="s">
        <v>117</v>
      </c>
      <c r="CJ33" t="s">
        <v>117</v>
      </c>
      <c r="CK33" t="s">
        <v>125</v>
      </c>
      <c r="CL33">
        <v>6</v>
      </c>
      <c r="CM33">
        <v>9</v>
      </c>
      <c r="CN33" t="s">
        <v>155</v>
      </c>
      <c r="CO33" t="s">
        <v>154</v>
      </c>
      <c r="CP33">
        <v>0</v>
      </c>
      <c r="CQ33" t="s">
        <v>135</v>
      </c>
      <c r="CR33" t="s">
        <v>143</v>
      </c>
      <c r="CS33" t="s">
        <v>184</v>
      </c>
      <c r="CT33" t="s">
        <v>156</v>
      </c>
      <c r="CU33">
        <v>5</v>
      </c>
      <c r="CV33" t="s">
        <v>2965</v>
      </c>
      <c r="CW33" t="s">
        <v>2965</v>
      </c>
      <c r="CX33">
        <v>1</v>
      </c>
      <c r="CY33">
        <f t="shared" si="0"/>
        <v>10</v>
      </c>
      <c r="CZ33">
        <v>14</v>
      </c>
      <c r="DA33">
        <v>0</v>
      </c>
      <c r="DB33">
        <f t="shared" si="1"/>
        <v>1</v>
      </c>
      <c r="DC33">
        <v>0</v>
      </c>
      <c r="DD33">
        <v>0</v>
      </c>
      <c r="DE33">
        <v>0</v>
      </c>
      <c r="DF33">
        <v>37929</v>
      </c>
      <c r="DG33">
        <f t="shared" si="2"/>
        <v>75858</v>
      </c>
      <c r="DH33">
        <f t="shared" si="3"/>
        <v>10</v>
      </c>
      <c r="DI33">
        <v>3798</v>
      </c>
      <c r="DJ33">
        <f t="shared" si="4"/>
        <v>7596</v>
      </c>
      <c r="DK33">
        <f t="shared" si="5"/>
        <v>9</v>
      </c>
      <c r="DL33">
        <v>10</v>
      </c>
      <c r="DN33">
        <f>(DL33*InputWeights!$C$7+DB33*InputWeights!$C$6)</f>
        <v>5.5</v>
      </c>
      <c r="DO33">
        <f>(DD33*InputWeights!$C$12+DE33*InputWeights!$C$10+CU33*InputWeights!$C$11)</f>
        <v>2</v>
      </c>
      <c r="DP33">
        <f>(DC33*InputWeights!$C$18+DK33*InputWeights!$C$16+DH33*InputWeights!$C$15+CY33*InputWeights!$C$17)</f>
        <v>8.8000000000000007</v>
      </c>
      <c r="DR33">
        <f>DN33*InputWeights!$C$5+DO33*InputWeights!$C$9+DP33*InputWeights!$C$14</f>
        <v>57.7</v>
      </c>
      <c r="DS33">
        <f>((_xlfn.RANK.EQ(DR33,$DR$2:$DR$6635,0))/(COUNT(DR$2:$DR$6635)))*100</f>
        <v>9.3373493975903603</v>
      </c>
      <c r="DT33">
        <f t="shared" si="6"/>
        <v>10</v>
      </c>
    </row>
    <row r="34" spans="1:124" x14ac:dyDescent="0.25">
      <c r="A34" t="s">
        <v>2958</v>
      </c>
      <c r="B34" t="s">
        <v>2625</v>
      </c>
      <c r="C34" t="s">
        <v>2626</v>
      </c>
      <c r="D34" t="s">
        <v>110</v>
      </c>
      <c r="E34" t="s">
        <v>411</v>
      </c>
      <c r="F34">
        <v>2679</v>
      </c>
      <c r="G34">
        <v>300</v>
      </c>
      <c r="H34">
        <v>0</v>
      </c>
      <c r="I34">
        <v>1989</v>
      </c>
      <c r="J34">
        <v>1989</v>
      </c>
      <c r="K34" t="s">
        <v>112</v>
      </c>
      <c r="L34" t="s">
        <v>110</v>
      </c>
      <c r="M34">
        <v>44</v>
      </c>
      <c r="N34" t="s">
        <v>113</v>
      </c>
      <c r="O34">
        <v>2</v>
      </c>
      <c r="P34" t="s">
        <v>112</v>
      </c>
      <c r="Q34" t="s">
        <v>114</v>
      </c>
      <c r="R34">
        <v>36</v>
      </c>
      <c r="S34" t="s">
        <v>2768</v>
      </c>
      <c r="T34">
        <v>128</v>
      </c>
      <c r="V34">
        <v>37929</v>
      </c>
      <c r="W34" t="s">
        <v>110</v>
      </c>
      <c r="X34" t="s">
        <v>117</v>
      </c>
      <c r="Y34" t="s">
        <v>2960</v>
      </c>
      <c r="Z34" t="s">
        <v>325</v>
      </c>
      <c r="AA34" t="s">
        <v>2961</v>
      </c>
      <c r="AC34" t="s">
        <v>160</v>
      </c>
      <c r="AD34" t="s">
        <v>2966</v>
      </c>
      <c r="AE34" t="s">
        <v>426</v>
      </c>
      <c r="AF34" t="s">
        <v>124</v>
      </c>
      <c r="AG34" t="s">
        <v>125</v>
      </c>
      <c r="AH34" t="s">
        <v>110</v>
      </c>
      <c r="AI34" t="s">
        <v>112</v>
      </c>
      <c r="AJ34" t="s">
        <v>125</v>
      </c>
      <c r="AK34" t="s">
        <v>125</v>
      </c>
      <c r="AL34" t="s">
        <v>686</v>
      </c>
      <c r="AM34" t="s">
        <v>686</v>
      </c>
      <c r="AN34" t="s">
        <v>879</v>
      </c>
      <c r="AO34">
        <v>40953</v>
      </c>
      <c r="AP34">
        <v>102264</v>
      </c>
      <c r="AQ34">
        <v>4225</v>
      </c>
      <c r="AR34" t="s">
        <v>110</v>
      </c>
      <c r="AS34">
        <v>5216</v>
      </c>
      <c r="AT34">
        <v>7895</v>
      </c>
      <c r="AU34">
        <v>5216</v>
      </c>
      <c r="AV34">
        <v>7895</v>
      </c>
      <c r="BB34" t="s">
        <v>129</v>
      </c>
      <c r="BC34" t="s">
        <v>247</v>
      </c>
      <c r="BD34">
        <v>88</v>
      </c>
      <c r="BE34" t="s">
        <v>131</v>
      </c>
      <c r="BF34">
        <v>0</v>
      </c>
      <c r="BG34">
        <v>1</v>
      </c>
      <c r="BH34">
        <v>1</v>
      </c>
      <c r="BI34" t="s">
        <v>131</v>
      </c>
      <c r="BK34" t="s">
        <v>110</v>
      </c>
      <c r="BL34" t="s">
        <v>2963</v>
      </c>
      <c r="BN34" t="s">
        <v>133</v>
      </c>
      <c r="BR34" t="s">
        <v>133</v>
      </c>
      <c r="BU34" t="s">
        <v>112</v>
      </c>
      <c r="BV34" t="s">
        <v>110</v>
      </c>
      <c r="BW34" t="s">
        <v>112</v>
      </c>
      <c r="BX34">
        <v>1</v>
      </c>
      <c r="BY34" t="s">
        <v>2967</v>
      </c>
      <c r="BZ34">
        <v>1</v>
      </c>
      <c r="CA34">
        <v>1</v>
      </c>
      <c r="CB34">
        <v>0</v>
      </c>
      <c r="CC34">
        <v>0</v>
      </c>
      <c r="CD34" t="s">
        <v>110</v>
      </c>
      <c r="CE34" t="s">
        <v>183</v>
      </c>
      <c r="CF34" t="s">
        <v>110</v>
      </c>
      <c r="CG34" t="s">
        <v>117</v>
      </c>
      <c r="CH34" t="s">
        <v>117</v>
      </c>
      <c r="CI34" t="s">
        <v>117</v>
      </c>
      <c r="CJ34" t="s">
        <v>117</v>
      </c>
      <c r="CK34" t="s">
        <v>125</v>
      </c>
      <c r="CL34">
        <v>11</v>
      </c>
      <c r="CM34">
        <v>5</v>
      </c>
      <c r="CN34" t="s">
        <v>649</v>
      </c>
      <c r="CP34">
        <v>0</v>
      </c>
      <c r="CQ34" t="s">
        <v>135</v>
      </c>
      <c r="CR34" t="s">
        <v>135</v>
      </c>
      <c r="CS34" t="s">
        <v>184</v>
      </c>
      <c r="CT34" t="s">
        <v>156</v>
      </c>
      <c r="CU34">
        <v>5</v>
      </c>
      <c r="CV34" t="s">
        <v>2968</v>
      </c>
      <c r="CW34" t="s">
        <v>2968</v>
      </c>
      <c r="CX34">
        <v>1</v>
      </c>
      <c r="CY34">
        <f t="shared" si="0"/>
        <v>10</v>
      </c>
      <c r="CZ34">
        <v>12.1</v>
      </c>
      <c r="DA34">
        <v>0</v>
      </c>
      <c r="DB34">
        <f t="shared" si="1"/>
        <v>1</v>
      </c>
      <c r="DC34">
        <v>0</v>
      </c>
      <c r="DD34">
        <v>0</v>
      </c>
      <c r="DE34">
        <v>0</v>
      </c>
      <c r="DF34">
        <v>37929</v>
      </c>
      <c r="DG34">
        <f t="shared" si="2"/>
        <v>75858</v>
      </c>
      <c r="DH34">
        <f t="shared" si="3"/>
        <v>10</v>
      </c>
      <c r="DI34">
        <v>3798</v>
      </c>
      <c r="DJ34">
        <f t="shared" si="4"/>
        <v>7596</v>
      </c>
      <c r="DK34">
        <f t="shared" si="5"/>
        <v>9</v>
      </c>
      <c r="DL34">
        <v>10</v>
      </c>
      <c r="DN34">
        <f>(DL34*InputWeights!$C$7+DB34*InputWeights!$C$6)</f>
        <v>5.5</v>
      </c>
      <c r="DO34">
        <f>(DD34*InputWeights!$C$12+DE34*InputWeights!$C$10+CU34*InputWeights!$C$11)</f>
        <v>2</v>
      </c>
      <c r="DP34">
        <f>(DC34*InputWeights!$C$18+DK34*InputWeights!$C$16+DH34*InputWeights!$C$15+CY34*InputWeights!$C$17)</f>
        <v>8.8000000000000007</v>
      </c>
      <c r="DR34">
        <f>DN34*InputWeights!$C$5+DO34*InputWeights!$C$9+DP34*InputWeights!$C$14</f>
        <v>57.7</v>
      </c>
      <c r="DS34">
        <f>((_xlfn.RANK.EQ(DR34,$DR$2:$DR$6635,0))/(COUNT(DR$2:$DR$6635)))*100</f>
        <v>9.3373493975903603</v>
      </c>
      <c r="DT34">
        <f t="shared" si="6"/>
        <v>10</v>
      </c>
    </row>
    <row r="35" spans="1:124" x14ac:dyDescent="0.25">
      <c r="A35" t="s">
        <v>135</v>
      </c>
      <c r="B35" t="s">
        <v>2625</v>
      </c>
      <c r="C35" t="s">
        <v>2626</v>
      </c>
      <c r="D35" t="s">
        <v>110</v>
      </c>
      <c r="E35" t="s">
        <v>333</v>
      </c>
      <c r="F35">
        <v>1964</v>
      </c>
      <c r="G35">
        <v>230009000</v>
      </c>
      <c r="H35">
        <v>0</v>
      </c>
      <c r="I35">
        <v>1948</v>
      </c>
      <c r="J35">
        <v>2002</v>
      </c>
      <c r="K35" t="s">
        <v>153</v>
      </c>
      <c r="L35" t="s">
        <v>110</v>
      </c>
      <c r="M35">
        <v>27</v>
      </c>
      <c r="N35" t="s">
        <v>177</v>
      </c>
      <c r="O35">
        <v>1</v>
      </c>
      <c r="Q35" t="s">
        <v>114</v>
      </c>
      <c r="R35">
        <v>1</v>
      </c>
      <c r="S35" t="s">
        <v>1135</v>
      </c>
      <c r="T35">
        <v>144</v>
      </c>
      <c r="V35">
        <v>7259</v>
      </c>
      <c r="W35" t="s">
        <v>116</v>
      </c>
      <c r="X35" t="s">
        <v>117</v>
      </c>
      <c r="Y35" t="s">
        <v>2628</v>
      </c>
      <c r="AA35" t="s">
        <v>133</v>
      </c>
      <c r="AC35" t="s">
        <v>3200</v>
      </c>
      <c r="AD35" t="s">
        <v>1400</v>
      </c>
      <c r="AE35" t="s">
        <v>274</v>
      </c>
      <c r="AF35" t="s">
        <v>124</v>
      </c>
      <c r="AG35" t="s">
        <v>125</v>
      </c>
      <c r="AH35" t="s">
        <v>124</v>
      </c>
      <c r="AI35" t="s">
        <v>112</v>
      </c>
      <c r="AJ35" t="s">
        <v>112</v>
      </c>
      <c r="AK35" t="s">
        <v>125</v>
      </c>
      <c r="AL35" t="s">
        <v>1091</v>
      </c>
      <c r="AM35" t="s">
        <v>1091</v>
      </c>
      <c r="AN35" t="s">
        <v>3201</v>
      </c>
      <c r="AO35">
        <v>41298</v>
      </c>
      <c r="AP35">
        <v>102264</v>
      </c>
      <c r="AQ35">
        <v>4290</v>
      </c>
      <c r="AR35" t="s">
        <v>110</v>
      </c>
      <c r="AS35">
        <v>4987</v>
      </c>
      <c r="AT35">
        <v>6951</v>
      </c>
      <c r="AU35">
        <v>4987</v>
      </c>
      <c r="AV35">
        <v>6951</v>
      </c>
      <c r="BB35" t="s">
        <v>129</v>
      </c>
      <c r="BC35" t="s">
        <v>704</v>
      </c>
      <c r="BD35">
        <v>78</v>
      </c>
      <c r="BE35" t="s">
        <v>131</v>
      </c>
      <c r="BF35">
        <v>0</v>
      </c>
      <c r="BG35">
        <v>2</v>
      </c>
      <c r="BH35">
        <v>2</v>
      </c>
      <c r="BI35" t="s">
        <v>131</v>
      </c>
      <c r="BJ35" t="s">
        <v>182</v>
      </c>
      <c r="BK35" t="s">
        <v>112</v>
      </c>
      <c r="BN35" t="s">
        <v>133</v>
      </c>
      <c r="BR35" t="s">
        <v>133</v>
      </c>
      <c r="BU35" t="s">
        <v>153</v>
      </c>
      <c r="BV35" t="s">
        <v>114</v>
      </c>
      <c r="BW35" t="s">
        <v>112</v>
      </c>
      <c r="BX35">
        <v>0</v>
      </c>
      <c r="BZ35">
        <v>0</v>
      </c>
      <c r="CA35">
        <v>1</v>
      </c>
      <c r="CB35">
        <v>0</v>
      </c>
      <c r="CC35">
        <v>0</v>
      </c>
      <c r="CD35" t="s">
        <v>110</v>
      </c>
      <c r="CE35" t="s">
        <v>114</v>
      </c>
      <c r="CF35" t="s">
        <v>110</v>
      </c>
      <c r="CG35" t="s">
        <v>117</v>
      </c>
      <c r="CH35" t="s">
        <v>117</v>
      </c>
      <c r="CI35" t="s">
        <v>117</v>
      </c>
      <c r="CJ35" t="s">
        <v>117</v>
      </c>
      <c r="CK35" t="s">
        <v>125</v>
      </c>
      <c r="CL35">
        <v>2</v>
      </c>
      <c r="CM35">
        <v>5</v>
      </c>
      <c r="CN35" t="s">
        <v>142</v>
      </c>
      <c r="CO35" t="s">
        <v>183</v>
      </c>
      <c r="CP35">
        <v>0</v>
      </c>
      <c r="CQ35" t="s">
        <v>135</v>
      </c>
      <c r="CR35" t="s">
        <v>135</v>
      </c>
      <c r="CS35" t="s">
        <v>184</v>
      </c>
      <c r="CT35" t="s">
        <v>184</v>
      </c>
      <c r="CU35">
        <v>7.5</v>
      </c>
      <c r="CV35" t="s">
        <v>3202</v>
      </c>
      <c r="CW35" t="s">
        <v>3202</v>
      </c>
      <c r="CX35">
        <v>3</v>
      </c>
      <c r="CY35">
        <f t="shared" si="0"/>
        <v>7.5</v>
      </c>
      <c r="CZ35">
        <v>12.6</v>
      </c>
      <c r="DA35">
        <v>0</v>
      </c>
      <c r="DB35">
        <f t="shared" si="1"/>
        <v>1</v>
      </c>
      <c r="DC35">
        <v>10</v>
      </c>
      <c r="DD35">
        <v>0</v>
      </c>
      <c r="DE35">
        <v>10</v>
      </c>
      <c r="DF35">
        <v>7259</v>
      </c>
      <c r="DG35">
        <f t="shared" si="2"/>
        <v>14518</v>
      </c>
      <c r="DH35">
        <f t="shared" si="3"/>
        <v>3</v>
      </c>
      <c r="DI35">
        <v>461</v>
      </c>
      <c r="DJ35">
        <f t="shared" si="4"/>
        <v>922</v>
      </c>
      <c r="DK35">
        <f t="shared" si="5"/>
        <v>2</v>
      </c>
      <c r="DL35">
        <v>10</v>
      </c>
      <c r="DN35">
        <f>(DL35*InputWeights!$C$7+DB35*InputWeights!$C$6)</f>
        <v>5.5</v>
      </c>
      <c r="DO35">
        <f>(DD35*InputWeights!$C$12+DE35*InputWeights!$C$10+CU35*InputWeights!$C$11)</f>
        <v>7</v>
      </c>
      <c r="DP35">
        <f>(DC35*InputWeights!$C$18+DK35*InputWeights!$C$16+DH35*InputWeights!$C$15+CY35*InputWeights!$C$17)</f>
        <v>4.8499999999999996</v>
      </c>
      <c r="DR35">
        <f>DN35*InputWeights!$C$5+DO35*InputWeights!$C$9+DP35*InputWeights!$C$14</f>
        <v>56.9</v>
      </c>
      <c r="DS35">
        <f>((_xlfn.RANK.EQ(DR35,$DR$2:$DR$6635,0))/(COUNT(DR$2:$DR$6635)))*100</f>
        <v>10.240963855421686</v>
      </c>
      <c r="DT35">
        <f t="shared" si="6"/>
        <v>15</v>
      </c>
    </row>
    <row r="36" spans="1:124" x14ac:dyDescent="0.25">
      <c r="A36" t="s">
        <v>2760</v>
      </c>
      <c r="B36" t="s">
        <v>2625</v>
      </c>
      <c r="C36" t="s">
        <v>2626</v>
      </c>
      <c r="D36" t="s">
        <v>110</v>
      </c>
      <c r="E36" t="s">
        <v>680</v>
      </c>
      <c r="F36">
        <v>2110</v>
      </c>
      <c r="G36">
        <v>1400</v>
      </c>
      <c r="H36">
        <v>0</v>
      </c>
      <c r="I36">
        <v>1975</v>
      </c>
      <c r="J36">
        <v>2005</v>
      </c>
      <c r="K36" t="s">
        <v>139</v>
      </c>
      <c r="L36" t="s">
        <v>110</v>
      </c>
      <c r="M36">
        <v>24</v>
      </c>
      <c r="N36" t="s">
        <v>177</v>
      </c>
      <c r="O36">
        <v>2</v>
      </c>
      <c r="P36" t="s">
        <v>112</v>
      </c>
      <c r="Q36" t="s">
        <v>114</v>
      </c>
      <c r="R36">
        <v>33</v>
      </c>
      <c r="S36" t="s">
        <v>2768</v>
      </c>
      <c r="T36">
        <v>182</v>
      </c>
      <c r="V36">
        <v>36633</v>
      </c>
      <c r="W36" t="s">
        <v>110</v>
      </c>
      <c r="X36" t="s">
        <v>117</v>
      </c>
      <c r="Y36" t="s">
        <v>2762</v>
      </c>
      <c r="Z36" t="s">
        <v>325</v>
      </c>
      <c r="AA36" t="s">
        <v>2763</v>
      </c>
      <c r="AC36" t="s">
        <v>218</v>
      </c>
      <c r="AD36" t="s">
        <v>160</v>
      </c>
      <c r="AE36" t="s">
        <v>426</v>
      </c>
      <c r="AF36" t="s">
        <v>124</v>
      </c>
      <c r="AG36" t="s">
        <v>125</v>
      </c>
      <c r="AH36" t="s">
        <v>110</v>
      </c>
      <c r="AI36" t="s">
        <v>112</v>
      </c>
      <c r="AJ36" t="s">
        <v>125</v>
      </c>
      <c r="AK36" t="s">
        <v>125</v>
      </c>
      <c r="AL36" t="s">
        <v>690</v>
      </c>
      <c r="AM36" t="s">
        <v>2785</v>
      </c>
      <c r="AN36" t="s">
        <v>2786</v>
      </c>
      <c r="AO36">
        <v>40726</v>
      </c>
      <c r="AP36">
        <v>102264</v>
      </c>
      <c r="AQ36">
        <v>4199</v>
      </c>
      <c r="AR36" t="s">
        <v>114</v>
      </c>
      <c r="AS36">
        <v>34920</v>
      </c>
      <c r="AT36">
        <v>37030</v>
      </c>
      <c r="AU36">
        <v>34920</v>
      </c>
      <c r="AV36">
        <v>37030</v>
      </c>
      <c r="BB36" t="s">
        <v>129</v>
      </c>
      <c r="BC36" t="s">
        <v>247</v>
      </c>
      <c r="BD36">
        <v>77</v>
      </c>
      <c r="BE36" t="s">
        <v>131</v>
      </c>
      <c r="BF36">
        <v>0</v>
      </c>
      <c r="BG36">
        <v>2</v>
      </c>
      <c r="BH36">
        <v>2</v>
      </c>
      <c r="BI36" t="s">
        <v>132</v>
      </c>
      <c r="BJ36" t="s">
        <v>182</v>
      </c>
      <c r="BK36" t="s">
        <v>112</v>
      </c>
      <c r="BN36" t="s">
        <v>133</v>
      </c>
      <c r="BR36" t="s">
        <v>133</v>
      </c>
      <c r="BU36" t="s">
        <v>139</v>
      </c>
      <c r="BV36" t="s">
        <v>110</v>
      </c>
      <c r="BW36" t="s">
        <v>112</v>
      </c>
      <c r="BX36">
        <v>0</v>
      </c>
      <c r="BY36" t="s">
        <v>2783</v>
      </c>
      <c r="BZ36">
        <v>0</v>
      </c>
      <c r="CA36">
        <v>1</v>
      </c>
      <c r="CB36">
        <v>0</v>
      </c>
      <c r="CC36">
        <v>0</v>
      </c>
      <c r="CD36" t="s">
        <v>114</v>
      </c>
      <c r="CE36" t="s">
        <v>183</v>
      </c>
      <c r="CF36" t="s">
        <v>117</v>
      </c>
      <c r="CG36" t="s">
        <v>116</v>
      </c>
      <c r="CH36" t="s">
        <v>117</v>
      </c>
      <c r="CI36" t="s">
        <v>117</v>
      </c>
      <c r="CJ36" t="s">
        <v>117</v>
      </c>
      <c r="CK36" t="s">
        <v>125</v>
      </c>
      <c r="CL36">
        <v>5</v>
      </c>
      <c r="CM36">
        <v>6</v>
      </c>
      <c r="CN36" t="s">
        <v>134</v>
      </c>
      <c r="CO36" t="s">
        <v>183</v>
      </c>
      <c r="CP36">
        <v>0</v>
      </c>
      <c r="CR36" t="s">
        <v>248</v>
      </c>
      <c r="CS36" t="s">
        <v>136</v>
      </c>
      <c r="CT36" t="s">
        <v>184</v>
      </c>
      <c r="CU36">
        <v>7.5</v>
      </c>
      <c r="CV36" t="s">
        <v>2787</v>
      </c>
      <c r="CW36" t="s">
        <v>2787</v>
      </c>
      <c r="CX36">
        <v>1</v>
      </c>
      <c r="CY36">
        <f t="shared" si="0"/>
        <v>10</v>
      </c>
      <c r="CZ36">
        <v>13.2</v>
      </c>
      <c r="DA36">
        <v>0</v>
      </c>
      <c r="DB36">
        <f t="shared" si="1"/>
        <v>1</v>
      </c>
      <c r="DC36">
        <v>0</v>
      </c>
      <c r="DD36">
        <v>0</v>
      </c>
      <c r="DE36">
        <v>0</v>
      </c>
      <c r="DF36">
        <v>36633</v>
      </c>
      <c r="DG36">
        <f t="shared" si="2"/>
        <v>73266</v>
      </c>
      <c r="DH36">
        <f t="shared" si="3"/>
        <v>10</v>
      </c>
      <c r="DI36">
        <v>1413</v>
      </c>
      <c r="DJ36">
        <f t="shared" si="4"/>
        <v>2826</v>
      </c>
      <c r="DK36">
        <f t="shared" si="5"/>
        <v>4</v>
      </c>
      <c r="DL36">
        <v>10</v>
      </c>
      <c r="DN36">
        <f>(DL36*InputWeights!$C$7+DB36*InputWeights!$C$6)</f>
        <v>5.5</v>
      </c>
      <c r="DO36">
        <f>(DD36*InputWeights!$C$12+DE36*InputWeights!$C$10+CU36*InputWeights!$C$11)</f>
        <v>3</v>
      </c>
      <c r="DP36">
        <f>(DC36*InputWeights!$C$18+DK36*InputWeights!$C$16+DH36*InputWeights!$C$15+CY36*InputWeights!$C$17)</f>
        <v>7.8</v>
      </c>
      <c r="DR36">
        <f>DN36*InputWeights!$C$5+DO36*InputWeights!$C$9+DP36*InputWeights!$C$14</f>
        <v>56.7</v>
      </c>
      <c r="DS36">
        <f>((_xlfn.RANK.EQ(DR36,$DR$2:$DR$6635,0))/(COUNT(DR$2:$DR$6635)))*100</f>
        <v>10.542168674698797</v>
      </c>
      <c r="DT36">
        <f t="shared" si="6"/>
        <v>15</v>
      </c>
    </row>
    <row r="37" spans="1:124" x14ac:dyDescent="0.25">
      <c r="A37" t="s">
        <v>237</v>
      </c>
      <c r="B37" t="s">
        <v>2625</v>
      </c>
      <c r="C37" t="s">
        <v>2626</v>
      </c>
      <c r="D37" t="s">
        <v>110</v>
      </c>
      <c r="E37" t="s">
        <v>111</v>
      </c>
      <c r="F37">
        <v>3053</v>
      </c>
      <c r="G37">
        <v>1900</v>
      </c>
      <c r="H37">
        <v>0</v>
      </c>
      <c r="I37">
        <v>1944</v>
      </c>
      <c r="J37">
        <v>2010</v>
      </c>
      <c r="K37" t="s">
        <v>153</v>
      </c>
      <c r="L37" t="s">
        <v>110</v>
      </c>
      <c r="M37">
        <v>44</v>
      </c>
      <c r="N37" t="s">
        <v>177</v>
      </c>
      <c r="O37">
        <v>2</v>
      </c>
      <c r="P37" t="s">
        <v>112</v>
      </c>
      <c r="Q37" t="s">
        <v>110</v>
      </c>
      <c r="R37">
        <v>2</v>
      </c>
      <c r="S37" t="s">
        <v>1666</v>
      </c>
      <c r="T37">
        <v>171</v>
      </c>
      <c r="V37">
        <v>15190</v>
      </c>
      <c r="W37" t="s">
        <v>116</v>
      </c>
      <c r="X37" t="s">
        <v>117</v>
      </c>
      <c r="Y37" t="s">
        <v>2868</v>
      </c>
      <c r="Z37" t="s">
        <v>119</v>
      </c>
      <c r="AA37" t="s">
        <v>2823</v>
      </c>
      <c r="AC37" t="s">
        <v>1251</v>
      </c>
      <c r="AD37" t="s">
        <v>2873</v>
      </c>
      <c r="AE37" t="s">
        <v>274</v>
      </c>
      <c r="AF37" t="s">
        <v>124</v>
      </c>
      <c r="AG37" t="s">
        <v>112</v>
      </c>
      <c r="AH37" t="s">
        <v>124</v>
      </c>
      <c r="AI37" t="s">
        <v>112</v>
      </c>
      <c r="AJ37" t="s">
        <v>112</v>
      </c>
      <c r="AK37" t="s">
        <v>112</v>
      </c>
      <c r="AL37" t="s">
        <v>128</v>
      </c>
      <c r="AM37" t="s">
        <v>2874</v>
      </c>
      <c r="AN37" t="s">
        <v>128</v>
      </c>
      <c r="AO37">
        <v>40816</v>
      </c>
      <c r="AP37">
        <v>102264</v>
      </c>
      <c r="AQ37">
        <v>4208</v>
      </c>
      <c r="AR37" t="s">
        <v>110</v>
      </c>
      <c r="AS37">
        <v>36786</v>
      </c>
      <c r="AT37">
        <v>39839</v>
      </c>
      <c r="AU37">
        <v>36786</v>
      </c>
      <c r="AV37">
        <v>39839</v>
      </c>
      <c r="BB37" t="s">
        <v>2839</v>
      </c>
      <c r="BC37" t="s">
        <v>130</v>
      </c>
      <c r="BD37">
        <v>77</v>
      </c>
      <c r="BE37" t="s">
        <v>131</v>
      </c>
      <c r="BF37">
        <v>0</v>
      </c>
      <c r="BG37">
        <v>3</v>
      </c>
      <c r="BH37">
        <v>3</v>
      </c>
      <c r="BI37" t="s">
        <v>181</v>
      </c>
      <c r="BJ37" t="s">
        <v>182</v>
      </c>
      <c r="BK37" t="s">
        <v>112</v>
      </c>
      <c r="BL37" t="s">
        <v>2856</v>
      </c>
      <c r="BN37" t="s">
        <v>133</v>
      </c>
      <c r="BR37" t="s">
        <v>133</v>
      </c>
      <c r="BU37" t="s">
        <v>153</v>
      </c>
      <c r="BV37" t="s">
        <v>116</v>
      </c>
      <c r="BW37" t="s">
        <v>112</v>
      </c>
      <c r="BX37">
        <v>0</v>
      </c>
      <c r="BZ37">
        <v>0</v>
      </c>
      <c r="CA37">
        <v>1</v>
      </c>
      <c r="CB37">
        <v>0</v>
      </c>
      <c r="CC37">
        <v>0</v>
      </c>
      <c r="CD37" t="s">
        <v>110</v>
      </c>
      <c r="CE37" t="s">
        <v>110</v>
      </c>
      <c r="CF37" t="s">
        <v>110</v>
      </c>
      <c r="CG37" t="s">
        <v>116</v>
      </c>
      <c r="CH37" t="s">
        <v>116</v>
      </c>
      <c r="CI37" t="s">
        <v>117</v>
      </c>
      <c r="CJ37" t="s">
        <v>117</v>
      </c>
      <c r="CK37" t="s">
        <v>125</v>
      </c>
      <c r="CL37">
        <v>26</v>
      </c>
      <c r="CM37">
        <v>1</v>
      </c>
      <c r="CN37" t="s">
        <v>142</v>
      </c>
      <c r="CO37" t="s">
        <v>183</v>
      </c>
      <c r="CP37">
        <v>0</v>
      </c>
      <c r="CQ37" t="s">
        <v>135</v>
      </c>
      <c r="CR37" t="s">
        <v>135</v>
      </c>
      <c r="CS37" t="s">
        <v>184</v>
      </c>
      <c r="CT37" t="s">
        <v>184</v>
      </c>
      <c r="CU37">
        <v>7.5</v>
      </c>
      <c r="CV37" t="s">
        <v>2875</v>
      </c>
      <c r="CW37" t="s">
        <v>2875</v>
      </c>
      <c r="CX37">
        <v>4</v>
      </c>
      <c r="CY37">
        <f t="shared" si="0"/>
        <v>2.5</v>
      </c>
      <c r="CZ37">
        <v>13.5</v>
      </c>
      <c r="DA37">
        <v>9.6999999999999993</v>
      </c>
      <c r="DB37">
        <f t="shared" si="1"/>
        <v>7.5</v>
      </c>
      <c r="DC37">
        <v>10</v>
      </c>
      <c r="DD37">
        <v>0</v>
      </c>
      <c r="DE37">
        <v>0</v>
      </c>
      <c r="DF37">
        <v>15190</v>
      </c>
      <c r="DG37">
        <f t="shared" si="2"/>
        <v>30380</v>
      </c>
      <c r="DH37">
        <f t="shared" si="3"/>
        <v>7</v>
      </c>
      <c r="DI37">
        <v>1367</v>
      </c>
      <c r="DJ37">
        <f t="shared" si="4"/>
        <v>2734</v>
      </c>
      <c r="DK37">
        <f t="shared" si="5"/>
        <v>4</v>
      </c>
      <c r="DL37">
        <v>10</v>
      </c>
      <c r="DN37">
        <f>(DL37*InputWeights!$C$7+DB37*InputWeights!$C$6)</f>
        <v>8.75</v>
      </c>
      <c r="DO37">
        <f>(DD37*InputWeights!$C$12+DE37*InputWeights!$C$10+CU37*InputWeights!$C$11)</f>
        <v>3</v>
      </c>
      <c r="DP37">
        <f>(DC37*InputWeights!$C$18+DK37*InputWeights!$C$16+DH37*InputWeights!$C$15+CY37*InputWeights!$C$17)</f>
        <v>5.3500000000000005</v>
      </c>
      <c r="DR37">
        <f>DN37*InputWeights!$C$5+DO37*InputWeights!$C$9+DP37*InputWeights!$C$14</f>
        <v>56.650000000000006</v>
      </c>
      <c r="DS37">
        <f>((_xlfn.RANK.EQ(DR37,$DR$2:$DR$6635,0))/(COUNT(DR$2:$DR$6635)))*100</f>
        <v>10.843373493975903</v>
      </c>
      <c r="DT37">
        <f t="shared" si="6"/>
        <v>15</v>
      </c>
    </row>
    <row r="38" spans="1:124" x14ac:dyDescent="0.25">
      <c r="A38" t="s">
        <v>3232</v>
      </c>
      <c r="B38" t="s">
        <v>2625</v>
      </c>
      <c r="C38" t="s">
        <v>2626</v>
      </c>
      <c r="D38" t="s">
        <v>110</v>
      </c>
      <c r="E38" t="s">
        <v>451</v>
      </c>
      <c r="F38">
        <v>3446</v>
      </c>
      <c r="G38">
        <v>230006800</v>
      </c>
      <c r="H38">
        <v>0</v>
      </c>
      <c r="I38">
        <v>1924</v>
      </c>
      <c r="J38">
        <v>2000</v>
      </c>
      <c r="K38" t="s">
        <v>183</v>
      </c>
      <c r="L38" t="s">
        <v>114</v>
      </c>
      <c r="M38">
        <v>30</v>
      </c>
      <c r="N38" t="s">
        <v>177</v>
      </c>
      <c r="O38">
        <v>2</v>
      </c>
      <c r="P38" t="s">
        <v>112</v>
      </c>
      <c r="Q38" t="s">
        <v>117</v>
      </c>
      <c r="R38">
        <v>0</v>
      </c>
      <c r="S38" t="s">
        <v>2913</v>
      </c>
      <c r="T38">
        <v>215</v>
      </c>
      <c r="V38">
        <v>11081</v>
      </c>
      <c r="W38" t="s">
        <v>116</v>
      </c>
      <c r="X38" t="s">
        <v>117</v>
      </c>
      <c r="Y38" t="s">
        <v>1318</v>
      </c>
      <c r="AA38" t="s">
        <v>133</v>
      </c>
      <c r="AC38" t="s">
        <v>3130</v>
      </c>
      <c r="AD38" t="s">
        <v>3239</v>
      </c>
      <c r="AE38" t="s">
        <v>274</v>
      </c>
      <c r="AF38" t="s">
        <v>124</v>
      </c>
      <c r="AG38" t="s">
        <v>125</v>
      </c>
      <c r="AH38" t="s">
        <v>124</v>
      </c>
      <c r="AI38" t="s">
        <v>112</v>
      </c>
      <c r="AJ38" t="s">
        <v>112</v>
      </c>
      <c r="AK38" t="s">
        <v>125</v>
      </c>
      <c r="AL38" t="s">
        <v>416</v>
      </c>
      <c r="AM38" t="s">
        <v>307</v>
      </c>
      <c r="AN38" t="s">
        <v>3240</v>
      </c>
      <c r="AO38">
        <v>41374</v>
      </c>
      <c r="AP38">
        <v>102264</v>
      </c>
      <c r="AQ38">
        <v>4304</v>
      </c>
      <c r="AR38" t="s">
        <v>110</v>
      </c>
      <c r="AS38">
        <v>11835</v>
      </c>
      <c r="AT38">
        <v>15281</v>
      </c>
      <c r="AU38">
        <v>11835</v>
      </c>
      <c r="AV38">
        <v>15281</v>
      </c>
      <c r="BB38" t="s">
        <v>129</v>
      </c>
      <c r="BC38" t="s">
        <v>704</v>
      </c>
      <c r="BD38">
        <v>64</v>
      </c>
      <c r="BE38" t="s">
        <v>131</v>
      </c>
      <c r="BF38">
        <v>0</v>
      </c>
      <c r="BG38">
        <v>3</v>
      </c>
      <c r="BH38">
        <v>3</v>
      </c>
      <c r="BI38" t="s">
        <v>131</v>
      </c>
      <c r="BJ38" t="s">
        <v>182</v>
      </c>
      <c r="BK38" t="s">
        <v>112</v>
      </c>
      <c r="BN38" t="s">
        <v>133</v>
      </c>
      <c r="BR38" t="s">
        <v>133</v>
      </c>
      <c r="BU38" t="s">
        <v>153</v>
      </c>
      <c r="BV38" t="s">
        <v>114</v>
      </c>
      <c r="BW38" t="s">
        <v>112</v>
      </c>
      <c r="BX38">
        <v>0</v>
      </c>
      <c r="BZ38">
        <v>0</v>
      </c>
      <c r="CA38">
        <v>1</v>
      </c>
      <c r="CB38">
        <v>0</v>
      </c>
      <c r="CC38">
        <v>0</v>
      </c>
      <c r="CD38" t="s">
        <v>117</v>
      </c>
      <c r="CE38" t="s">
        <v>117</v>
      </c>
      <c r="CF38" t="s">
        <v>110</v>
      </c>
      <c r="CG38" t="s">
        <v>117</v>
      </c>
      <c r="CH38" t="s">
        <v>116</v>
      </c>
      <c r="CI38" t="s">
        <v>117</v>
      </c>
      <c r="CJ38" t="s">
        <v>117</v>
      </c>
      <c r="CK38" t="s">
        <v>112</v>
      </c>
      <c r="CL38">
        <v>12</v>
      </c>
      <c r="CM38">
        <v>0</v>
      </c>
      <c r="CN38" t="s">
        <v>134</v>
      </c>
      <c r="CO38" t="s">
        <v>183</v>
      </c>
      <c r="CP38">
        <v>0</v>
      </c>
      <c r="CQ38" t="s">
        <v>135</v>
      </c>
      <c r="CR38" t="s">
        <v>135</v>
      </c>
      <c r="CS38" t="s">
        <v>136</v>
      </c>
      <c r="CT38" t="s">
        <v>136</v>
      </c>
      <c r="CU38">
        <v>10</v>
      </c>
      <c r="CV38" t="s">
        <v>3241</v>
      </c>
      <c r="CW38" t="s">
        <v>3241</v>
      </c>
      <c r="CX38">
        <v>3</v>
      </c>
      <c r="CY38">
        <f t="shared" si="0"/>
        <v>7.5</v>
      </c>
      <c r="CZ38">
        <v>3.6</v>
      </c>
      <c r="DA38">
        <v>1.8</v>
      </c>
      <c r="DB38">
        <f t="shared" si="1"/>
        <v>1</v>
      </c>
      <c r="DC38">
        <v>0</v>
      </c>
      <c r="DD38">
        <v>0</v>
      </c>
      <c r="DE38">
        <v>10</v>
      </c>
      <c r="DF38">
        <v>11081</v>
      </c>
      <c r="DG38">
        <f t="shared" si="2"/>
        <v>11081</v>
      </c>
      <c r="DH38">
        <f t="shared" si="3"/>
        <v>3</v>
      </c>
      <c r="DI38">
        <v>554</v>
      </c>
      <c r="DJ38">
        <f t="shared" si="4"/>
        <v>554</v>
      </c>
      <c r="DK38">
        <f t="shared" si="5"/>
        <v>2</v>
      </c>
      <c r="DL38">
        <v>10</v>
      </c>
      <c r="DN38">
        <f>(DL38*InputWeights!$C$7+DB38*InputWeights!$C$6)</f>
        <v>5.5</v>
      </c>
      <c r="DO38">
        <f>(DD38*InputWeights!$C$12+DE38*InputWeights!$C$10+CU38*InputWeights!$C$11)</f>
        <v>8</v>
      </c>
      <c r="DP38">
        <f>(DC38*InputWeights!$C$18+DK38*InputWeights!$C$16+DH38*InputWeights!$C$15+CY38*InputWeights!$C$17)</f>
        <v>3.85</v>
      </c>
      <c r="DR38">
        <f>DN38*InputWeights!$C$5+DO38*InputWeights!$C$9+DP38*InputWeights!$C$14</f>
        <v>55.9</v>
      </c>
      <c r="DS38">
        <f>((_xlfn.RANK.EQ(DR38,$DR$2:$DR$6635,0))/(COUNT(DR$2:$DR$6635)))*100</f>
        <v>11.144578313253012</v>
      </c>
      <c r="DT38">
        <f t="shared" si="6"/>
        <v>15</v>
      </c>
    </row>
    <row r="39" spans="1:124" x14ac:dyDescent="0.25">
      <c r="A39" t="s">
        <v>1654</v>
      </c>
      <c r="B39" t="s">
        <v>2625</v>
      </c>
      <c r="C39" t="s">
        <v>2626</v>
      </c>
      <c r="D39" t="s">
        <v>110</v>
      </c>
      <c r="E39" t="s">
        <v>950</v>
      </c>
      <c r="F39">
        <v>1806</v>
      </c>
      <c r="G39">
        <v>230008700</v>
      </c>
      <c r="H39">
        <v>0</v>
      </c>
      <c r="I39">
        <v>1932</v>
      </c>
      <c r="J39">
        <v>2007</v>
      </c>
      <c r="K39" t="s">
        <v>183</v>
      </c>
      <c r="L39" t="s">
        <v>114</v>
      </c>
      <c r="M39">
        <v>33</v>
      </c>
      <c r="N39" t="s">
        <v>229</v>
      </c>
      <c r="O39">
        <v>2</v>
      </c>
      <c r="Q39" t="s">
        <v>117</v>
      </c>
      <c r="R39">
        <v>0</v>
      </c>
      <c r="S39" t="s">
        <v>3367</v>
      </c>
      <c r="T39">
        <v>204</v>
      </c>
      <c r="V39">
        <v>10908</v>
      </c>
      <c r="W39" t="s">
        <v>116</v>
      </c>
      <c r="X39" t="s">
        <v>117</v>
      </c>
      <c r="Y39" t="s">
        <v>3368</v>
      </c>
      <c r="AA39" t="s">
        <v>133</v>
      </c>
      <c r="AC39" t="s">
        <v>3369</v>
      </c>
      <c r="AD39" t="s">
        <v>160</v>
      </c>
      <c r="AE39" t="s">
        <v>426</v>
      </c>
      <c r="AF39" t="s">
        <v>124</v>
      </c>
      <c r="AG39" t="s">
        <v>112</v>
      </c>
      <c r="AH39" t="s">
        <v>124</v>
      </c>
      <c r="AI39" t="s">
        <v>112</v>
      </c>
      <c r="AJ39" t="s">
        <v>112</v>
      </c>
      <c r="AK39" t="s">
        <v>112</v>
      </c>
      <c r="AL39" t="s">
        <v>701</v>
      </c>
      <c r="AM39" t="s">
        <v>1091</v>
      </c>
      <c r="AN39" t="s">
        <v>3370</v>
      </c>
      <c r="AO39">
        <v>41507</v>
      </c>
      <c r="AP39">
        <v>102264</v>
      </c>
      <c r="AQ39">
        <v>4344</v>
      </c>
      <c r="AR39" t="s">
        <v>110</v>
      </c>
      <c r="AS39">
        <v>6374</v>
      </c>
      <c r="AT39">
        <v>8180</v>
      </c>
      <c r="AU39">
        <v>6374</v>
      </c>
      <c r="AV39">
        <v>8180</v>
      </c>
      <c r="BB39" t="s">
        <v>129</v>
      </c>
      <c r="BC39" t="s">
        <v>331</v>
      </c>
      <c r="BD39">
        <v>78</v>
      </c>
      <c r="BE39" t="s">
        <v>131</v>
      </c>
      <c r="BF39">
        <v>2</v>
      </c>
      <c r="BG39">
        <v>2</v>
      </c>
      <c r="BH39">
        <v>2</v>
      </c>
      <c r="BI39" t="s">
        <v>131</v>
      </c>
      <c r="BJ39" t="s">
        <v>182</v>
      </c>
      <c r="BK39" t="s">
        <v>112</v>
      </c>
      <c r="BN39" t="s">
        <v>133</v>
      </c>
      <c r="BR39" t="s">
        <v>133</v>
      </c>
      <c r="BU39" t="s">
        <v>153</v>
      </c>
      <c r="BV39" t="s">
        <v>116</v>
      </c>
      <c r="BW39" t="s">
        <v>112</v>
      </c>
      <c r="BX39">
        <v>0</v>
      </c>
      <c r="BZ39">
        <v>0</v>
      </c>
      <c r="CA39">
        <v>1</v>
      </c>
      <c r="CB39">
        <v>0</v>
      </c>
      <c r="CC39">
        <v>0</v>
      </c>
      <c r="CD39" t="s">
        <v>117</v>
      </c>
      <c r="CE39" t="s">
        <v>117</v>
      </c>
      <c r="CF39" t="s">
        <v>110</v>
      </c>
      <c r="CG39" t="s">
        <v>117</v>
      </c>
      <c r="CH39" t="s">
        <v>117</v>
      </c>
      <c r="CI39" t="s">
        <v>117</v>
      </c>
      <c r="CJ39" t="s">
        <v>117</v>
      </c>
      <c r="CK39" t="s">
        <v>112</v>
      </c>
      <c r="CL39">
        <v>11</v>
      </c>
      <c r="CM39">
        <v>6</v>
      </c>
      <c r="CN39" t="s">
        <v>142</v>
      </c>
      <c r="CO39" t="s">
        <v>183</v>
      </c>
      <c r="CP39">
        <v>0</v>
      </c>
      <c r="CQ39" t="s">
        <v>135</v>
      </c>
      <c r="CR39" t="s">
        <v>143</v>
      </c>
      <c r="CS39" t="s">
        <v>136</v>
      </c>
      <c r="CT39" t="s">
        <v>184</v>
      </c>
      <c r="CU39">
        <v>7.5</v>
      </c>
      <c r="CV39" t="s">
        <v>3371</v>
      </c>
      <c r="CW39" t="s">
        <v>3371</v>
      </c>
      <c r="CX39">
        <v>4</v>
      </c>
      <c r="CY39">
        <f t="shared" si="0"/>
        <v>2.5</v>
      </c>
      <c r="CZ39">
        <v>11.4</v>
      </c>
      <c r="DA39">
        <v>10.1</v>
      </c>
      <c r="DB39">
        <f t="shared" si="1"/>
        <v>7.5</v>
      </c>
      <c r="DC39">
        <v>0</v>
      </c>
      <c r="DD39">
        <v>0</v>
      </c>
      <c r="DE39">
        <v>10</v>
      </c>
      <c r="DF39">
        <v>10908</v>
      </c>
      <c r="DG39">
        <f t="shared" si="2"/>
        <v>10908</v>
      </c>
      <c r="DH39">
        <f t="shared" si="3"/>
        <v>3</v>
      </c>
      <c r="DI39">
        <v>327</v>
      </c>
      <c r="DJ39">
        <f t="shared" si="4"/>
        <v>327</v>
      </c>
      <c r="DK39">
        <f t="shared" si="5"/>
        <v>1</v>
      </c>
      <c r="DL39">
        <v>10</v>
      </c>
      <c r="DN39">
        <f>(DL39*InputWeights!$C$7+DB39*InputWeights!$C$6)</f>
        <v>8.75</v>
      </c>
      <c r="DO39">
        <f>(DD39*InputWeights!$C$12+DE39*InputWeights!$C$10+CU39*InputWeights!$C$11)</f>
        <v>7</v>
      </c>
      <c r="DP39">
        <f>(DC39*InputWeights!$C$18+DK39*InputWeights!$C$16+DH39*InputWeights!$C$15+CY39*InputWeights!$C$17)</f>
        <v>2.1500000000000004</v>
      </c>
      <c r="DR39">
        <f>DN39*InputWeights!$C$5+DO39*InputWeights!$C$9+DP39*InputWeights!$C$14</f>
        <v>55.85</v>
      </c>
      <c r="DS39">
        <f>((_xlfn.RANK.EQ(DR39,$DR$2:$DR$6635,0))/(COUNT(DR$2:$DR$6635)))*100</f>
        <v>11.445783132530121</v>
      </c>
      <c r="DT39">
        <f t="shared" si="6"/>
        <v>15</v>
      </c>
    </row>
    <row r="40" spans="1:124" x14ac:dyDescent="0.25">
      <c r="A40" t="s">
        <v>2688</v>
      </c>
      <c r="B40" t="s">
        <v>2625</v>
      </c>
      <c r="C40" t="s">
        <v>2626</v>
      </c>
      <c r="D40" t="s">
        <v>110</v>
      </c>
      <c r="E40" t="s">
        <v>352</v>
      </c>
      <c r="F40">
        <v>1856</v>
      </c>
      <c r="G40">
        <v>3100</v>
      </c>
      <c r="H40">
        <v>0</v>
      </c>
      <c r="I40">
        <v>1962</v>
      </c>
      <c r="J40">
        <v>2013</v>
      </c>
      <c r="K40" t="s">
        <v>153</v>
      </c>
      <c r="L40" t="s">
        <v>110</v>
      </c>
      <c r="M40">
        <v>48</v>
      </c>
      <c r="N40" t="s">
        <v>177</v>
      </c>
      <c r="O40">
        <v>3</v>
      </c>
      <c r="Q40" t="s">
        <v>397</v>
      </c>
      <c r="R40">
        <v>9</v>
      </c>
      <c r="S40" t="s">
        <v>1280</v>
      </c>
      <c r="T40">
        <v>177</v>
      </c>
      <c r="V40">
        <v>25341</v>
      </c>
      <c r="W40" t="s">
        <v>116</v>
      </c>
      <c r="X40" t="s">
        <v>117</v>
      </c>
      <c r="Y40" t="s">
        <v>2689</v>
      </c>
      <c r="Z40" t="s">
        <v>119</v>
      </c>
      <c r="AA40" t="s">
        <v>2690</v>
      </c>
      <c r="AC40" t="s">
        <v>218</v>
      </c>
      <c r="AD40" t="s">
        <v>2691</v>
      </c>
      <c r="AE40" t="s">
        <v>274</v>
      </c>
      <c r="AF40" t="s">
        <v>124</v>
      </c>
      <c r="AG40" t="s">
        <v>125</v>
      </c>
      <c r="AH40" t="s">
        <v>110</v>
      </c>
      <c r="AI40" t="s">
        <v>112</v>
      </c>
      <c r="AJ40" t="s">
        <v>112</v>
      </c>
      <c r="AK40" t="s">
        <v>125</v>
      </c>
      <c r="AL40" t="s">
        <v>457</v>
      </c>
      <c r="AM40" t="s">
        <v>2692</v>
      </c>
      <c r="AN40" t="s">
        <v>2693</v>
      </c>
      <c r="AO40">
        <v>40602</v>
      </c>
      <c r="AP40">
        <v>102264</v>
      </c>
      <c r="AQ40">
        <v>4187</v>
      </c>
      <c r="AR40" t="s">
        <v>110</v>
      </c>
      <c r="AS40">
        <v>35362</v>
      </c>
      <c r="AT40">
        <v>37218</v>
      </c>
      <c r="AU40">
        <v>35362</v>
      </c>
      <c r="AV40">
        <v>37218</v>
      </c>
      <c r="BB40" t="s">
        <v>129</v>
      </c>
      <c r="BC40" t="s">
        <v>247</v>
      </c>
      <c r="BD40">
        <v>86</v>
      </c>
      <c r="BE40" t="s">
        <v>131</v>
      </c>
      <c r="BF40">
        <v>0</v>
      </c>
      <c r="BG40">
        <v>4</v>
      </c>
      <c r="BH40">
        <v>4</v>
      </c>
      <c r="BI40" t="s">
        <v>154</v>
      </c>
      <c r="BJ40" t="s">
        <v>182</v>
      </c>
      <c r="BK40" t="s">
        <v>112</v>
      </c>
      <c r="BN40" t="s">
        <v>133</v>
      </c>
      <c r="BR40" t="s">
        <v>133</v>
      </c>
      <c r="BU40" t="s">
        <v>153</v>
      </c>
      <c r="BV40" t="s">
        <v>114</v>
      </c>
      <c r="BW40" t="s">
        <v>112</v>
      </c>
      <c r="BX40">
        <v>0</v>
      </c>
      <c r="BZ40">
        <v>0</v>
      </c>
      <c r="CA40">
        <v>1</v>
      </c>
      <c r="CB40">
        <v>0</v>
      </c>
      <c r="CC40">
        <v>0</v>
      </c>
      <c r="CD40" t="s">
        <v>110</v>
      </c>
      <c r="CE40" t="s">
        <v>397</v>
      </c>
      <c r="CF40" t="s">
        <v>110</v>
      </c>
      <c r="CG40" t="s">
        <v>116</v>
      </c>
      <c r="CH40" t="s">
        <v>117</v>
      </c>
      <c r="CI40" t="s">
        <v>117</v>
      </c>
      <c r="CJ40" t="s">
        <v>117</v>
      </c>
      <c r="CK40" t="s">
        <v>125</v>
      </c>
      <c r="CL40">
        <v>9</v>
      </c>
      <c r="CM40">
        <v>3</v>
      </c>
      <c r="CN40" t="s">
        <v>134</v>
      </c>
      <c r="CO40" t="s">
        <v>183</v>
      </c>
      <c r="CP40">
        <v>0</v>
      </c>
      <c r="CQ40" t="s">
        <v>135</v>
      </c>
      <c r="CR40" t="s">
        <v>135</v>
      </c>
      <c r="CS40" t="s">
        <v>136</v>
      </c>
      <c r="CT40" t="s">
        <v>156</v>
      </c>
      <c r="CU40">
        <v>5</v>
      </c>
      <c r="CV40" t="s">
        <v>2694</v>
      </c>
      <c r="CW40" t="s">
        <v>2694</v>
      </c>
      <c r="CX40">
        <v>3</v>
      </c>
      <c r="CY40">
        <f t="shared" si="0"/>
        <v>7.5</v>
      </c>
      <c r="CZ40">
        <v>20.399999999999999</v>
      </c>
      <c r="DA40">
        <v>0</v>
      </c>
      <c r="DB40">
        <f t="shared" si="1"/>
        <v>1</v>
      </c>
      <c r="DC40">
        <v>10</v>
      </c>
      <c r="DD40">
        <v>0</v>
      </c>
      <c r="DE40">
        <v>0</v>
      </c>
      <c r="DF40">
        <v>25341</v>
      </c>
      <c r="DG40">
        <f t="shared" si="2"/>
        <v>50682</v>
      </c>
      <c r="DH40">
        <f t="shared" si="3"/>
        <v>10</v>
      </c>
      <c r="DI40">
        <v>1774</v>
      </c>
      <c r="DJ40">
        <f t="shared" si="4"/>
        <v>3548</v>
      </c>
      <c r="DK40">
        <f t="shared" si="5"/>
        <v>5</v>
      </c>
      <c r="DL40">
        <v>10</v>
      </c>
      <c r="DN40">
        <f>(DL40*InputWeights!$C$7+DB40*InputWeights!$C$6)</f>
        <v>5.5</v>
      </c>
      <c r="DO40">
        <f>(DD40*InputWeights!$C$12+DE40*InputWeights!$C$10+CU40*InputWeights!$C$11)</f>
        <v>2</v>
      </c>
      <c r="DP40">
        <f>(DC40*InputWeights!$C$18+DK40*InputWeights!$C$16+DH40*InputWeights!$C$15+CY40*InputWeights!$C$17)</f>
        <v>8.25</v>
      </c>
      <c r="DR40">
        <f>DN40*InputWeights!$C$5+DO40*InputWeights!$C$9+DP40*InputWeights!$C$14</f>
        <v>55.5</v>
      </c>
      <c r="DS40">
        <f>((_xlfn.RANK.EQ(DR40,$DR$2:$DR$6635,0))/(COUNT(DR$2:$DR$6635)))*100</f>
        <v>11.746987951807229</v>
      </c>
      <c r="DT40">
        <f t="shared" si="6"/>
        <v>15</v>
      </c>
    </row>
    <row r="41" spans="1:124" x14ac:dyDescent="0.25">
      <c r="A41" t="s">
        <v>574</v>
      </c>
      <c r="B41" t="s">
        <v>2625</v>
      </c>
      <c r="C41" t="s">
        <v>2626</v>
      </c>
      <c r="D41" t="s">
        <v>110</v>
      </c>
      <c r="E41" t="s">
        <v>333</v>
      </c>
      <c r="F41">
        <v>2503</v>
      </c>
      <c r="G41">
        <v>300</v>
      </c>
      <c r="H41">
        <v>0</v>
      </c>
      <c r="I41">
        <v>1969</v>
      </c>
      <c r="J41">
        <v>1998</v>
      </c>
      <c r="K41" t="s">
        <v>112</v>
      </c>
      <c r="L41" t="s">
        <v>110</v>
      </c>
      <c r="M41">
        <v>25</v>
      </c>
      <c r="N41" t="s">
        <v>177</v>
      </c>
      <c r="O41">
        <v>2</v>
      </c>
      <c r="Q41" t="s">
        <v>116</v>
      </c>
      <c r="R41">
        <v>20</v>
      </c>
      <c r="S41" t="s">
        <v>2913</v>
      </c>
      <c r="T41">
        <v>174</v>
      </c>
      <c r="V41">
        <v>13891</v>
      </c>
      <c r="W41" t="s">
        <v>116</v>
      </c>
      <c r="X41" t="s">
        <v>117</v>
      </c>
      <c r="Y41" t="s">
        <v>2739</v>
      </c>
      <c r="Z41" t="s">
        <v>119</v>
      </c>
      <c r="AA41" t="s">
        <v>2914</v>
      </c>
      <c r="AC41" t="s">
        <v>218</v>
      </c>
      <c r="AD41" t="s">
        <v>2727</v>
      </c>
      <c r="AE41" t="s">
        <v>426</v>
      </c>
      <c r="AF41" t="s">
        <v>124</v>
      </c>
      <c r="AG41" t="s">
        <v>125</v>
      </c>
      <c r="AH41" t="s">
        <v>124</v>
      </c>
      <c r="AI41" t="s">
        <v>112</v>
      </c>
      <c r="AJ41" t="s">
        <v>112</v>
      </c>
      <c r="AK41" t="s">
        <v>125</v>
      </c>
      <c r="AL41" t="s">
        <v>2923</v>
      </c>
      <c r="AM41" t="s">
        <v>2915</v>
      </c>
      <c r="AN41" t="s">
        <v>2924</v>
      </c>
      <c r="AO41">
        <v>40918</v>
      </c>
      <c r="AP41">
        <v>102264</v>
      </c>
      <c r="AQ41">
        <v>4220</v>
      </c>
      <c r="AR41" t="s">
        <v>110</v>
      </c>
      <c r="AS41">
        <v>3668</v>
      </c>
      <c r="AT41">
        <v>6171</v>
      </c>
      <c r="AU41">
        <v>3668</v>
      </c>
      <c r="AV41">
        <v>6171</v>
      </c>
      <c r="BB41" t="s">
        <v>129</v>
      </c>
      <c r="BC41" t="s">
        <v>704</v>
      </c>
      <c r="BD41">
        <v>84</v>
      </c>
      <c r="BE41" t="s">
        <v>131</v>
      </c>
      <c r="BF41">
        <v>0</v>
      </c>
      <c r="BG41">
        <v>1</v>
      </c>
      <c r="BH41">
        <v>1</v>
      </c>
      <c r="BI41" t="s">
        <v>131</v>
      </c>
      <c r="BJ41" t="s">
        <v>182</v>
      </c>
      <c r="BK41" t="s">
        <v>112</v>
      </c>
      <c r="BN41" t="s">
        <v>133</v>
      </c>
      <c r="BR41" t="s">
        <v>133</v>
      </c>
      <c r="BU41" t="s">
        <v>112</v>
      </c>
      <c r="BV41" t="s">
        <v>114</v>
      </c>
      <c r="BW41" t="s">
        <v>112</v>
      </c>
      <c r="BX41">
        <v>0</v>
      </c>
      <c r="BZ41">
        <v>0</v>
      </c>
      <c r="CA41">
        <v>1</v>
      </c>
      <c r="CB41">
        <v>0</v>
      </c>
      <c r="CC41">
        <v>0</v>
      </c>
      <c r="CD41" t="s">
        <v>110</v>
      </c>
      <c r="CE41" t="s">
        <v>116</v>
      </c>
      <c r="CF41" t="s">
        <v>110</v>
      </c>
      <c r="CG41" t="s">
        <v>117</v>
      </c>
      <c r="CH41" t="s">
        <v>117</v>
      </c>
      <c r="CI41" t="s">
        <v>117</v>
      </c>
      <c r="CJ41" t="s">
        <v>117</v>
      </c>
      <c r="CK41" t="s">
        <v>112</v>
      </c>
      <c r="CL41">
        <v>12</v>
      </c>
      <c r="CM41">
        <v>1</v>
      </c>
      <c r="CN41" t="s">
        <v>134</v>
      </c>
      <c r="CO41" t="s">
        <v>183</v>
      </c>
      <c r="CP41">
        <v>0</v>
      </c>
      <c r="CQ41" t="s">
        <v>135</v>
      </c>
      <c r="CR41" t="s">
        <v>135</v>
      </c>
      <c r="CS41" t="s">
        <v>136</v>
      </c>
      <c r="CT41" t="s">
        <v>156</v>
      </c>
      <c r="CU41">
        <v>5</v>
      </c>
      <c r="CV41" t="s">
        <v>2925</v>
      </c>
      <c r="CW41" t="s">
        <v>2925</v>
      </c>
      <c r="CX41">
        <v>3</v>
      </c>
      <c r="CY41">
        <f t="shared" si="0"/>
        <v>7.5</v>
      </c>
      <c r="CZ41">
        <v>4</v>
      </c>
      <c r="DA41">
        <v>2</v>
      </c>
      <c r="DB41">
        <f t="shared" si="1"/>
        <v>1</v>
      </c>
      <c r="DC41">
        <v>0</v>
      </c>
      <c r="DD41">
        <v>0</v>
      </c>
      <c r="DE41">
        <v>10</v>
      </c>
      <c r="DF41">
        <v>13891</v>
      </c>
      <c r="DG41">
        <f t="shared" si="2"/>
        <v>27782</v>
      </c>
      <c r="DH41">
        <f t="shared" si="3"/>
        <v>6</v>
      </c>
      <c r="DI41">
        <v>556</v>
      </c>
      <c r="DJ41">
        <f t="shared" si="4"/>
        <v>1112</v>
      </c>
      <c r="DK41">
        <f t="shared" si="5"/>
        <v>3</v>
      </c>
      <c r="DL41">
        <v>10</v>
      </c>
      <c r="DN41">
        <f>(DL41*InputWeights!$C$7+DB41*InputWeights!$C$6)</f>
        <v>5.5</v>
      </c>
      <c r="DO41">
        <f>(DD41*InputWeights!$C$12+DE41*InputWeights!$C$10+CU41*InputWeights!$C$11)</f>
        <v>6</v>
      </c>
      <c r="DP41">
        <f>(DC41*InputWeights!$C$18+DK41*InputWeights!$C$16+DH41*InputWeights!$C$15+CY41*InputWeights!$C$17)</f>
        <v>5.25</v>
      </c>
      <c r="DR41">
        <f>DN41*InputWeights!$C$5+DO41*InputWeights!$C$9+DP41*InputWeights!$C$14</f>
        <v>55.5</v>
      </c>
      <c r="DS41">
        <f>((_xlfn.RANK.EQ(DR41,$DR$2:$DR$6635,0))/(COUNT(DR$2:$DR$6635)))*100</f>
        <v>11.746987951807229</v>
      </c>
      <c r="DT41">
        <f t="shared" si="6"/>
        <v>15</v>
      </c>
    </row>
    <row r="42" spans="1:124" x14ac:dyDescent="0.25">
      <c r="A42" t="s">
        <v>3447</v>
      </c>
      <c r="B42" t="s">
        <v>2625</v>
      </c>
      <c r="C42" t="s">
        <v>2626</v>
      </c>
      <c r="D42" t="s">
        <v>110</v>
      </c>
      <c r="E42" t="s">
        <v>411</v>
      </c>
      <c r="F42">
        <v>1915</v>
      </c>
      <c r="G42">
        <v>230000400</v>
      </c>
      <c r="H42">
        <v>0</v>
      </c>
      <c r="I42">
        <v>1927</v>
      </c>
      <c r="J42">
        <v>1995</v>
      </c>
      <c r="K42" t="s">
        <v>183</v>
      </c>
      <c r="L42" t="s">
        <v>114</v>
      </c>
      <c r="M42">
        <v>20</v>
      </c>
      <c r="N42" t="s">
        <v>229</v>
      </c>
      <c r="O42">
        <v>2</v>
      </c>
      <c r="Q42" t="s">
        <v>117</v>
      </c>
      <c r="R42">
        <v>0</v>
      </c>
      <c r="S42" t="s">
        <v>3305</v>
      </c>
      <c r="T42">
        <v>310</v>
      </c>
      <c r="V42">
        <v>2624</v>
      </c>
      <c r="W42" t="s">
        <v>116</v>
      </c>
      <c r="X42" t="s">
        <v>117</v>
      </c>
      <c r="Y42" t="s">
        <v>3448</v>
      </c>
      <c r="AA42" t="s">
        <v>133</v>
      </c>
      <c r="AC42" t="s">
        <v>3449</v>
      </c>
      <c r="AD42" t="s">
        <v>3389</v>
      </c>
      <c r="AE42" t="s">
        <v>426</v>
      </c>
      <c r="AF42" t="s">
        <v>124</v>
      </c>
      <c r="AG42" t="s">
        <v>112</v>
      </c>
      <c r="AH42" t="s">
        <v>124</v>
      </c>
      <c r="AI42" t="s">
        <v>112</v>
      </c>
      <c r="AJ42" t="s">
        <v>112</v>
      </c>
      <c r="AK42" t="s">
        <v>112</v>
      </c>
      <c r="AL42" t="s">
        <v>416</v>
      </c>
      <c r="AM42" t="s">
        <v>416</v>
      </c>
      <c r="AN42" t="s">
        <v>416</v>
      </c>
      <c r="AO42">
        <v>41609</v>
      </c>
      <c r="AP42">
        <v>102264</v>
      </c>
      <c r="AQ42">
        <v>42419</v>
      </c>
      <c r="AR42" t="s">
        <v>110</v>
      </c>
      <c r="AS42">
        <v>0</v>
      </c>
      <c r="AT42">
        <v>1915</v>
      </c>
      <c r="AU42">
        <v>0</v>
      </c>
      <c r="AV42">
        <v>1915</v>
      </c>
      <c r="BB42" t="s">
        <v>129</v>
      </c>
      <c r="BC42" t="s">
        <v>704</v>
      </c>
      <c r="BD42">
        <v>65</v>
      </c>
      <c r="BE42" t="s">
        <v>131</v>
      </c>
      <c r="BF42">
        <v>1</v>
      </c>
      <c r="BG42">
        <v>1</v>
      </c>
      <c r="BH42">
        <v>1</v>
      </c>
      <c r="BI42" t="s">
        <v>131</v>
      </c>
      <c r="BJ42" t="s">
        <v>366</v>
      </c>
      <c r="BK42" t="s">
        <v>114</v>
      </c>
      <c r="BN42" t="s">
        <v>133</v>
      </c>
      <c r="BR42" t="s">
        <v>133</v>
      </c>
      <c r="BU42" t="s">
        <v>112</v>
      </c>
      <c r="BV42" t="s">
        <v>116</v>
      </c>
      <c r="BW42" t="s">
        <v>112</v>
      </c>
      <c r="BX42">
        <v>0</v>
      </c>
      <c r="BZ42">
        <v>0</v>
      </c>
      <c r="CA42">
        <v>1</v>
      </c>
      <c r="CB42">
        <v>0</v>
      </c>
      <c r="CC42">
        <v>0</v>
      </c>
      <c r="CD42" t="s">
        <v>117</v>
      </c>
      <c r="CE42" t="s">
        <v>117</v>
      </c>
      <c r="CF42" t="s">
        <v>110</v>
      </c>
      <c r="CG42" t="s">
        <v>117</v>
      </c>
      <c r="CH42" t="s">
        <v>117</v>
      </c>
      <c r="CI42" t="s">
        <v>117</v>
      </c>
      <c r="CJ42" t="s">
        <v>117</v>
      </c>
      <c r="CK42" t="s">
        <v>112</v>
      </c>
      <c r="CL42">
        <v>11</v>
      </c>
      <c r="CM42">
        <v>2</v>
      </c>
      <c r="CN42" t="s">
        <v>134</v>
      </c>
      <c r="CO42" t="s">
        <v>183</v>
      </c>
      <c r="CP42">
        <v>0</v>
      </c>
      <c r="CQ42" t="s">
        <v>143</v>
      </c>
      <c r="CR42" t="s">
        <v>143</v>
      </c>
      <c r="CS42" t="s">
        <v>136</v>
      </c>
      <c r="CT42" t="s">
        <v>136</v>
      </c>
      <c r="CU42">
        <v>10</v>
      </c>
      <c r="CV42" t="s">
        <v>3450</v>
      </c>
      <c r="CW42" t="s">
        <v>3450</v>
      </c>
      <c r="CX42">
        <v>5</v>
      </c>
      <c r="CY42">
        <f t="shared" si="0"/>
        <v>2.5</v>
      </c>
      <c r="CZ42">
        <v>6.4</v>
      </c>
      <c r="DA42">
        <v>3.1</v>
      </c>
      <c r="DB42">
        <f t="shared" si="1"/>
        <v>2.5</v>
      </c>
      <c r="DC42">
        <v>0</v>
      </c>
      <c r="DD42">
        <v>10</v>
      </c>
      <c r="DE42">
        <v>10</v>
      </c>
      <c r="DF42">
        <v>2624</v>
      </c>
      <c r="DG42">
        <f t="shared" si="2"/>
        <v>2624</v>
      </c>
      <c r="DH42">
        <f t="shared" si="3"/>
        <v>1</v>
      </c>
      <c r="DI42">
        <v>79</v>
      </c>
      <c r="DJ42">
        <f t="shared" si="4"/>
        <v>79</v>
      </c>
      <c r="DK42">
        <f t="shared" si="5"/>
        <v>1</v>
      </c>
      <c r="DL42">
        <v>10</v>
      </c>
      <c r="DN42">
        <f>(DL42*InputWeights!$C$7+DB42*InputWeights!$C$6)</f>
        <v>6.25</v>
      </c>
      <c r="DO42">
        <f>(DD42*InputWeights!$C$12+DE42*InputWeights!$C$10+CU42*InputWeights!$C$11)</f>
        <v>10</v>
      </c>
      <c r="DP42">
        <f>(DC42*InputWeights!$C$18+DK42*InputWeights!$C$16+DH42*InputWeights!$C$15+CY42*InputWeights!$C$17)</f>
        <v>1.35</v>
      </c>
      <c r="DR42">
        <f>DN42*InputWeights!$C$5+DO42*InputWeights!$C$9+DP42*InputWeights!$C$14</f>
        <v>54.15</v>
      </c>
      <c r="DS42">
        <f>((_xlfn.RANK.EQ(DR42,$DR$2:$DR$6635,0))/(COUNT(DR$2:$DR$6635)))*100</f>
        <v>12.349397590361445</v>
      </c>
      <c r="DT42">
        <f t="shared" si="6"/>
        <v>15</v>
      </c>
    </row>
    <row r="43" spans="1:124" x14ac:dyDescent="0.25">
      <c r="A43" t="s">
        <v>2624</v>
      </c>
      <c r="B43" t="s">
        <v>2625</v>
      </c>
      <c r="C43" t="s">
        <v>2626</v>
      </c>
      <c r="D43" t="s">
        <v>110</v>
      </c>
      <c r="E43" t="s">
        <v>1764</v>
      </c>
      <c r="F43">
        <v>2745</v>
      </c>
      <c r="G43">
        <v>7400</v>
      </c>
      <c r="H43">
        <v>0</v>
      </c>
      <c r="I43">
        <v>1939</v>
      </c>
      <c r="J43">
        <v>2012</v>
      </c>
      <c r="K43" t="s">
        <v>139</v>
      </c>
      <c r="L43" t="s">
        <v>110</v>
      </c>
      <c r="M43">
        <v>34</v>
      </c>
      <c r="N43" t="s">
        <v>177</v>
      </c>
      <c r="O43">
        <v>2</v>
      </c>
      <c r="P43" t="s">
        <v>112</v>
      </c>
      <c r="Q43" t="s">
        <v>397</v>
      </c>
      <c r="R43">
        <v>6</v>
      </c>
      <c r="S43" t="s">
        <v>1054</v>
      </c>
      <c r="T43">
        <v>149</v>
      </c>
      <c r="V43">
        <v>15194</v>
      </c>
      <c r="W43" t="s">
        <v>116</v>
      </c>
      <c r="X43" t="s">
        <v>117</v>
      </c>
      <c r="Y43" t="s">
        <v>2628</v>
      </c>
      <c r="Z43" t="s">
        <v>271</v>
      </c>
      <c r="AA43" t="s">
        <v>2629</v>
      </c>
      <c r="AC43" t="s">
        <v>218</v>
      </c>
      <c r="AD43" t="s">
        <v>2659</v>
      </c>
      <c r="AE43" t="s">
        <v>274</v>
      </c>
      <c r="AF43" t="s">
        <v>124</v>
      </c>
      <c r="AG43" t="s">
        <v>125</v>
      </c>
      <c r="AH43" t="s">
        <v>114</v>
      </c>
      <c r="AI43" t="s">
        <v>169</v>
      </c>
      <c r="AJ43" t="s">
        <v>112</v>
      </c>
      <c r="AK43" t="s">
        <v>125</v>
      </c>
      <c r="AL43" t="s">
        <v>709</v>
      </c>
      <c r="AM43" t="s">
        <v>2663</v>
      </c>
      <c r="AN43" t="s">
        <v>2664</v>
      </c>
      <c r="AO43">
        <v>40529</v>
      </c>
      <c r="AP43">
        <v>102264</v>
      </c>
      <c r="AQ43">
        <v>4186</v>
      </c>
      <c r="AR43" t="s">
        <v>114</v>
      </c>
      <c r="AS43">
        <v>40183</v>
      </c>
      <c r="AT43">
        <v>42928</v>
      </c>
      <c r="AU43">
        <v>40183</v>
      </c>
      <c r="AV43">
        <v>42928</v>
      </c>
      <c r="BB43" t="s">
        <v>129</v>
      </c>
      <c r="BC43" t="s">
        <v>965</v>
      </c>
      <c r="BD43">
        <v>78</v>
      </c>
      <c r="BE43" t="s">
        <v>131</v>
      </c>
      <c r="BF43">
        <v>0</v>
      </c>
      <c r="BG43">
        <v>2</v>
      </c>
      <c r="BH43">
        <v>2</v>
      </c>
      <c r="BI43" t="s">
        <v>132</v>
      </c>
      <c r="BJ43" t="s">
        <v>182</v>
      </c>
      <c r="BK43" t="s">
        <v>112</v>
      </c>
      <c r="BN43" t="s">
        <v>133</v>
      </c>
      <c r="BR43" t="s">
        <v>133</v>
      </c>
      <c r="BU43" t="s">
        <v>139</v>
      </c>
      <c r="BV43" t="s">
        <v>114</v>
      </c>
      <c r="BW43" t="s">
        <v>112</v>
      </c>
      <c r="BX43">
        <v>0</v>
      </c>
      <c r="BZ43">
        <v>0</v>
      </c>
      <c r="CA43">
        <v>1</v>
      </c>
      <c r="CB43">
        <v>0</v>
      </c>
      <c r="CC43">
        <v>0</v>
      </c>
      <c r="CD43" t="s">
        <v>114</v>
      </c>
      <c r="CE43" t="s">
        <v>397</v>
      </c>
      <c r="CF43" t="s">
        <v>110</v>
      </c>
      <c r="CG43" t="s">
        <v>117</v>
      </c>
      <c r="CH43" t="s">
        <v>117</v>
      </c>
      <c r="CI43" t="s">
        <v>117</v>
      </c>
      <c r="CJ43" t="s">
        <v>117</v>
      </c>
      <c r="CK43" t="s">
        <v>125</v>
      </c>
      <c r="CL43">
        <v>8</v>
      </c>
      <c r="CM43">
        <v>3</v>
      </c>
      <c r="CN43" t="s">
        <v>142</v>
      </c>
      <c r="CO43" t="s">
        <v>183</v>
      </c>
      <c r="CP43">
        <v>0</v>
      </c>
      <c r="CQ43" t="s">
        <v>135</v>
      </c>
      <c r="CR43" t="s">
        <v>135</v>
      </c>
      <c r="CS43" t="s">
        <v>184</v>
      </c>
      <c r="CT43" t="s">
        <v>184</v>
      </c>
      <c r="CU43">
        <v>7.5</v>
      </c>
      <c r="CV43" t="s">
        <v>2665</v>
      </c>
      <c r="CW43" t="s">
        <v>2665</v>
      </c>
      <c r="CX43">
        <v>3</v>
      </c>
      <c r="CY43">
        <f t="shared" si="0"/>
        <v>7.5</v>
      </c>
      <c r="CZ43">
        <v>13</v>
      </c>
      <c r="DA43">
        <v>8.1</v>
      </c>
      <c r="DB43">
        <f t="shared" si="1"/>
        <v>5</v>
      </c>
      <c r="DC43">
        <v>0</v>
      </c>
      <c r="DD43">
        <v>0</v>
      </c>
      <c r="DE43">
        <v>0</v>
      </c>
      <c r="DF43">
        <v>15194</v>
      </c>
      <c r="DG43">
        <f t="shared" si="2"/>
        <v>30388</v>
      </c>
      <c r="DH43">
        <f t="shared" si="3"/>
        <v>7</v>
      </c>
      <c r="DI43">
        <v>760</v>
      </c>
      <c r="DJ43">
        <f t="shared" si="4"/>
        <v>1520</v>
      </c>
      <c r="DK43">
        <f t="shared" si="5"/>
        <v>3</v>
      </c>
      <c r="DL43">
        <v>10</v>
      </c>
      <c r="DN43">
        <f>(DL43*InputWeights!$C$7+DB43*InputWeights!$C$6)</f>
        <v>7.5</v>
      </c>
      <c r="DO43">
        <f>(DD43*InputWeights!$C$12+DE43*InputWeights!$C$10+CU43*InputWeights!$C$11)</f>
        <v>3</v>
      </c>
      <c r="DP43">
        <f>(DC43*InputWeights!$C$18+DK43*InputWeights!$C$16+DH43*InputWeights!$C$15+CY43*InputWeights!$C$17)</f>
        <v>5.65</v>
      </c>
      <c r="DR43">
        <f>DN43*InputWeights!$C$5+DO43*InputWeights!$C$9+DP43*InputWeights!$C$14</f>
        <v>54.1</v>
      </c>
      <c r="DS43">
        <f>((_xlfn.RANK.EQ(DR43,$DR$2:$DR$6635,0))/(COUNT(DR$2:$DR$6635)))*100</f>
        <v>12.650602409638553</v>
      </c>
      <c r="DT43">
        <f t="shared" si="6"/>
        <v>15</v>
      </c>
    </row>
    <row r="44" spans="1:124" x14ac:dyDescent="0.25">
      <c r="A44" t="s">
        <v>2688</v>
      </c>
      <c r="B44" t="s">
        <v>2625</v>
      </c>
      <c r="C44" t="s">
        <v>2626</v>
      </c>
      <c r="D44" t="s">
        <v>110</v>
      </c>
      <c r="E44" t="s">
        <v>195</v>
      </c>
      <c r="F44">
        <v>2115</v>
      </c>
      <c r="G44">
        <v>4100</v>
      </c>
      <c r="H44">
        <v>0</v>
      </c>
      <c r="I44">
        <v>1929</v>
      </c>
      <c r="J44">
        <v>2014</v>
      </c>
      <c r="K44" t="s">
        <v>153</v>
      </c>
      <c r="L44" t="s">
        <v>110</v>
      </c>
      <c r="M44">
        <v>33</v>
      </c>
      <c r="N44" t="s">
        <v>177</v>
      </c>
      <c r="O44">
        <v>2</v>
      </c>
      <c r="Q44" t="s">
        <v>110</v>
      </c>
      <c r="R44">
        <v>1</v>
      </c>
      <c r="S44" t="s">
        <v>1280</v>
      </c>
      <c r="T44">
        <v>168</v>
      </c>
      <c r="V44">
        <v>11362</v>
      </c>
      <c r="W44" t="s">
        <v>116</v>
      </c>
      <c r="X44" t="s">
        <v>117</v>
      </c>
      <c r="Y44" t="s">
        <v>2546</v>
      </c>
      <c r="Z44" t="s">
        <v>119</v>
      </c>
      <c r="AA44" t="s">
        <v>2690</v>
      </c>
      <c r="AC44" t="s">
        <v>2702</v>
      </c>
      <c r="AD44" t="s">
        <v>2546</v>
      </c>
      <c r="AE44" t="s">
        <v>274</v>
      </c>
      <c r="AF44" t="s">
        <v>124</v>
      </c>
      <c r="AG44" t="s">
        <v>125</v>
      </c>
      <c r="AH44" t="s">
        <v>124</v>
      </c>
      <c r="AI44" t="s">
        <v>112</v>
      </c>
      <c r="AJ44" t="s">
        <v>112</v>
      </c>
      <c r="AK44" t="s">
        <v>125</v>
      </c>
      <c r="AL44" t="s">
        <v>2703</v>
      </c>
      <c r="AM44" t="s">
        <v>2704</v>
      </c>
      <c r="AN44" t="s">
        <v>2705</v>
      </c>
      <c r="AO44">
        <v>40622</v>
      </c>
      <c r="AP44">
        <v>102264</v>
      </c>
      <c r="AQ44">
        <v>4187</v>
      </c>
      <c r="AR44" t="s">
        <v>110</v>
      </c>
      <c r="AS44">
        <v>60316</v>
      </c>
      <c r="AT44">
        <v>62431</v>
      </c>
      <c r="AU44">
        <v>60316</v>
      </c>
      <c r="AV44">
        <v>62431</v>
      </c>
      <c r="BB44" t="s">
        <v>129</v>
      </c>
      <c r="BC44" t="s">
        <v>130</v>
      </c>
      <c r="BD44">
        <v>84</v>
      </c>
      <c r="BE44" t="s">
        <v>131</v>
      </c>
      <c r="BF44">
        <v>0</v>
      </c>
      <c r="BG44">
        <v>4</v>
      </c>
      <c r="BH44">
        <v>4</v>
      </c>
      <c r="BI44" t="s">
        <v>153</v>
      </c>
      <c r="BJ44" t="s">
        <v>182</v>
      </c>
      <c r="BK44" t="s">
        <v>112</v>
      </c>
      <c r="BN44" t="s">
        <v>133</v>
      </c>
      <c r="BR44" t="s">
        <v>133</v>
      </c>
      <c r="BU44" t="s">
        <v>153</v>
      </c>
      <c r="BV44" t="s">
        <v>114</v>
      </c>
      <c r="BW44" t="s">
        <v>112</v>
      </c>
      <c r="BX44">
        <v>0</v>
      </c>
      <c r="BZ44">
        <v>0</v>
      </c>
      <c r="CA44">
        <v>1</v>
      </c>
      <c r="CB44">
        <v>0</v>
      </c>
      <c r="CC44">
        <v>0</v>
      </c>
      <c r="CD44" t="s">
        <v>110</v>
      </c>
      <c r="CE44" t="s">
        <v>110</v>
      </c>
      <c r="CF44" t="s">
        <v>110</v>
      </c>
      <c r="CG44" t="s">
        <v>116</v>
      </c>
      <c r="CH44" t="s">
        <v>117</v>
      </c>
      <c r="CI44" t="s">
        <v>117</v>
      </c>
      <c r="CJ44" t="s">
        <v>117</v>
      </c>
      <c r="CK44" t="s">
        <v>125</v>
      </c>
      <c r="CL44">
        <v>1</v>
      </c>
      <c r="CM44">
        <v>1</v>
      </c>
      <c r="CN44" t="s">
        <v>142</v>
      </c>
      <c r="CO44" t="s">
        <v>183</v>
      </c>
      <c r="CP44">
        <v>0</v>
      </c>
      <c r="CQ44" t="s">
        <v>135</v>
      </c>
      <c r="CR44" t="s">
        <v>135</v>
      </c>
      <c r="CS44" t="s">
        <v>184</v>
      </c>
      <c r="CT44" t="s">
        <v>156</v>
      </c>
      <c r="CU44">
        <v>5</v>
      </c>
      <c r="CV44" t="s">
        <v>2706</v>
      </c>
      <c r="CW44" t="s">
        <v>2706</v>
      </c>
      <c r="CX44">
        <v>3</v>
      </c>
      <c r="CY44">
        <f t="shared" si="0"/>
        <v>7.5</v>
      </c>
      <c r="CZ44">
        <v>15.7</v>
      </c>
      <c r="DA44">
        <v>0</v>
      </c>
      <c r="DB44">
        <f t="shared" si="1"/>
        <v>1</v>
      </c>
      <c r="DC44">
        <v>0</v>
      </c>
      <c r="DD44">
        <v>0</v>
      </c>
      <c r="DE44">
        <v>10</v>
      </c>
      <c r="DF44">
        <v>11362</v>
      </c>
      <c r="DG44">
        <f t="shared" si="2"/>
        <v>22724</v>
      </c>
      <c r="DH44">
        <f t="shared" si="3"/>
        <v>5</v>
      </c>
      <c r="DI44">
        <v>454</v>
      </c>
      <c r="DJ44">
        <f t="shared" si="4"/>
        <v>908</v>
      </c>
      <c r="DK44">
        <f t="shared" si="5"/>
        <v>2</v>
      </c>
      <c r="DL44">
        <v>10</v>
      </c>
      <c r="DN44">
        <f>(DL44*InputWeights!$C$7+DB44*InputWeights!$C$6)</f>
        <v>5.5</v>
      </c>
      <c r="DO44">
        <f>(DD44*InputWeights!$C$12+DE44*InputWeights!$C$10+CU44*InputWeights!$C$11)</f>
        <v>6</v>
      </c>
      <c r="DP44">
        <f>(DC44*InputWeights!$C$18+DK44*InputWeights!$C$16+DH44*InputWeights!$C$15+CY44*InputWeights!$C$17)</f>
        <v>4.6500000000000004</v>
      </c>
      <c r="DR44">
        <f>DN44*InputWeights!$C$5+DO44*InputWeights!$C$9+DP44*InputWeights!$C$14</f>
        <v>53.1</v>
      </c>
      <c r="DS44">
        <f>((_xlfn.RANK.EQ(DR44,$DR$2:$DR$6635,0))/(COUNT(DR$2:$DR$6635)))*100</f>
        <v>12.951807228915662</v>
      </c>
      <c r="DT44">
        <f t="shared" si="6"/>
        <v>15</v>
      </c>
    </row>
    <row r="45" spans="1:124" x14ac:dyDescent="0.25">
      <c r="A45" t="s">
        <v>237</v>
      </c>
      <c r="B45" t="s">
        <v>2625</v>
      </c>
      <c r="C45" t="s">
        <v>2626</v>
      </c>
      <c r="D45" t="s">
        <v>110</v>
      </c>
      <c r="E45" t="s">
        <v>168</v>
      </c>
      <c r="F45">
        <v>1406</v>
      </c>
      <c r="G45">
        <v>2100</v>
      </c>
      <c r="H45">
        <v>0</v>
      </c>
      <c r="I45">
        <v>1949</v>
      </c>
      <c r="J45">
        <v>2010</v>
      </c>
      <c r="K45" t="s">
        <v>153</v>
      </c>
      <c r="L45" t="s">
        <v>110</v>
      </c>
      <c r="M45">
        <v>28</v>
      </c>
      <c r="N45" t="s">
        <v>229</v>
      </c>
      <c r="O45">
        <v>2</v>
      </c>
      <c r="Q45" t="s">
        <v>114</v>
      </c>
      <c r="R45">
        <v>8</v>
      </c>
      <c r="S45" t="s">
        <v>1666</v>
      </c>
      <c r="T45">
        <v>174</v>
      </c>
      <c r="V45">
        <v>15190</v>
      </c>
      <c r="W45" t="s">
        <v>116</v>
      </c>
      <c r="X45" t="s">
        <v>117</v>
      </c>
      <c r="Y45" t="s">
        <v>2868</v>
      </c>
      <c r="Z45" t="s">
        <v>119</v>
      </c>
      <c r="AA45" t="s">
        <v>2823</v>
      </c>
      <c r="AC45" t="s">
        <v>218</v>
      </c>
      <c r="AD45" t="s">
        <v>2884</v>
      </c>
      <c r="AE45" t="s">
        <v>274</v>
      </c>
      <c r="AF45" t="s">
        <v>124</v>
      </c>
      <c r="AG45" t="s">
        <v>112</v>
      </c>
      <c r="AH45" t="s">
        <v>124</v>
      </c>
      <c r="AI45" t="s">
        <v>112</v>
      </c>
      <c r="AJ45" t="s">
        <v>112</v>
      </c>
      <c r="AK45" t="s">
        <v>112</v>
      </c>
      <c r="AL45" t="s">
        <v>2885</v>
      </c>
      <c r="AM45" t="s">
        <v>2874</v>
      </c>
      <c r="AN45" t="s">
        <v>2886</v>
      </c>
      <c r="AO45">
        <v>40820</v>
      </c>
      <c r="AP45">
        <v>102264</v>
      </c>
      <c r="AQ45">
        <v>4208</v>
      </c>
      <c r="AR45" t="s">
        <v>110</v>
      </c>
      <c r="AS45">
        <v>42994</v>
      </c>
      <c r="AT45">
        <v>44400</v>
      </c>
      <c r="AU45">
        <v>42994</v>
      </c>
      <c r="AV45">
        <v>44400</v>
      </c>
      <c r="BB45" t="s">
        <v>2839</v>
      </c>
      <c r="BC45" t="s">
        <v>130</v>
      </c>
      <c r="BD45">
        <v>77</v>
      </c>
      <c r="BE45" t="s">
        <v>131</v>
      </c>
      <c r="BF45">
        <v>0</v>
      </c>
      <c r="BG45">
        <v>3</v>
      </c>
      <c r="BH45">
        <v>3</v>
      </c>
      <c r="BI45" t="s">
        <v>182</v>
      </c>
      <c r="BJ45" t="s">
        <v>182</v>
      </c>
      <c r="BK45" t="s">
        <v>112</v>
      </c>
      <c r="BL45" t="s">
        <v>2856</v>
      </c>
      <c r="BN45" t="s">
        <v>133</v>
      </c>
      <c r="BR45" t="s">
        <v>133</v>
      </c>
      <c r="BU45" t="s">
        <v>153</v>
      </c>
      <c r="BV45" t="s">
        <v>116</v>
      </c>
      <c r="BW45" t="s">
        <v>112</v>
      </c>
      <c r="BX45">
        <v>0</v>
      </c>
      <c r="BZ45">
        <v>0</v>
      </c>
      <c r="CA45">
        <v>1</v>
      </c>
      <c r="CB45">
        <v>0</v>
      </c>
      <c r="CC45">
        <v>0</v>
      </c>
      <c r="CD45" t="s">
        <v>110</v>
      </c>
      <c r="CE45" t="s">
        <v>114</v>
      </c>
      <c r="CF45" t="s">
        <v>110</v>
      </c>
      <c r="CG45" t="s">
        <v>116</v>
      </c>
      <c r="CH45" t="s">
        <v>116</v>
      </c>
      <c r="CI45" t="s">
        <v>117</v>
      </c>
      <c r="CJ45" t="s">
        <v>117</v>
      </c>
      <c r="CK45" t="s">
        <v>125</v>
      </c>
      <c r="CL45">
        <v>0</v>
      </c>
      <c r="CM45">
        <v>3</v>
      </c>
      <c r="CN45" t="s">
        <v>142</v>
      </c>
      <c r="CO45" t="s">
        <v>183</v>
      </c>
      <c r="CP45">
        <v>0</v>
      </c>
      <c r="CQ45" t="s">
        <v>135</v>
      </c>
      <c r="CR45" t="s">
        <v>135</v>
      </c>
      <c r="CS45" t="s">
        <v>184</v>
      </c>
      <c r="CT45" t="s">
        <v>184</v>
      </c>
      <c r="CU45">
        <v>7.5</v>
      </c>
      <c r="CV45" t="s">
        <v>2887</v>
      </c>
      <c r="CW45" t="s">
        <v>2887</v>
      </c>
      <c r="CX45">
        <v>4</v>
      </c>
      <c r="CY45">
        <f t="shared" si="0"/>
        <v>2.5</v>
      </c>
      <c r="CZ45">
        <v>11.3</v>
      </c>
      <c r="DA45">
        <v>6.3</v>
      </c>
      <c r="DB45">
        <f t="shared" si="1"/>
        <v>5</v>
      </c>
      <c r="DC45">
        <v>10</v>
      </c>
      <c r="DD45">
        <v>0</v>
      </c>
      <c r="DE45">
        <v>0</v>
      </c>
      <c r="DF45">
        <v>15190</v>
      </c>
      <c r="DG45">
        <f t="shared" si="2"/>
        <v>30380</v>
      </c>
      <c r="DH45">
        <f t="shared" si="3"/>
        <v>7</v>
      </c>
      <c r="DI45">
        <v>1367</v>
      </c>
      <c r="DJ45">
        <f t="shared" si="4"/>
        <v>2734</v>
      </c>
      <c r="DK45">
        <f t="shared" si="5"/>
        <v>4</v>
      </c>
      <c r="DL45">
        <v>10</v>
      </c>
      <c r="DN45">
        <f>(DL45*InputWeights!$C$7+DB45*InputWeights!$C$6)</f>
        <v>7.5</v>
      </c>
      <c r="DO45">
        <f>(DD45*InputWeights!$C$12+DE45*InputWeights!$C$10+CU45*InputWeights!$C$11)</f>
        <v>3</v>
      </c>
      <c r="DP45">
        <f>(DC45*InputWeights!$C$18+DK45*InputWeights!$C$16+DH45*InputWeights!$C$15+CY45*InputWeights!$C$17)</f>
        <v>5.3500000000000005</v>
      </c>
      <c r="DR45">
        <f>DN45*InputWeights!$C$5+DO45*InputWeights!$C$9+DP45*InputWeights!$C$14</f>
        <v>52.900000000000006</v>
      </c>
      <c r="DS45">
        <f>((_xlfn.RANK.EQ(DR45,$DR$2:$DR$6635,0))/(COUNT(DR$2:$DR$6635)))*100</f>
        <v>13.253012048192772</v>
      </c>
      <c r="DT45">
        <f t="shared" si="6"/>
        <v>15</v>
      </c>
    </row>
    <row r="46" spans="1:124" x14ac:dyDescent="0.25">
      <c r="A46" t="s">
        <v>574</v>
      </c>
      <c r="B46" t="s">
        <v>2625</v>
      </c>
      <c r="C46" t="s">
        <v>2626</v>
      </c>
      <c r="D46" t="s">
        <v>110</v>
      </c>
      <c r="E46" t="s">
        <v>1561</v>
      </c>
      <c r="F46">
        <v>2597</v>
      </c>
      <c r="G46">
        <v>100</v>
      </c>
      <c r="H46">
        <v>0</v>
      </c>
      <c r="I46">
        <v>1940</v>
      </c>
      <c r="J46">
        <v>2000</v>
      </c>
      <c r="K46" t="s">
        <v>139</v>
      </c>
      <c r="L46" t="s">
        <v>110</v>
      </c>
      <c r="M46">
        <v>24</v>
      </c>
      <c r="N46" t="s">
        <v>177</v>
      </c>
      <c r="O46">
        <v>2</v>
      </c>
      <c r="Q46" t="s">
        <v>110</v>
      </c>
      <c r="R46">
        <v>1</v>
      </c>
      <c r="S46" t="s">
        <v>1135</v>
      </c>
      <c r="T46">
        <v>225</v>
      </c>
      <c r="V46">
        <v>14516</v>
      </c>
      <c r="W46" t="s">
        <v>116</v>
      </c>
      <c r="X46" t="s">
        <v>117</v>
      </c>
      <c r="Y46" t="s">
        <v>2865</v>
      </c>
      <c r="Z46" t="s">
        <v>119</v>
      </c>
      <c r="AA46" t="s">
        <v>2914</v>
      </c>
      <c r="AC46" t="s">
        <v>2884</v>
      </c>
      <c r="AD46" t="s">
        <v>2773</v>
      </c>
      <c r="AE46" t="s">
        <v>426</v>
      </c>
      <c r="AF46" t="s">
        <v>124</v>
      </c>
      <c r="AG46" t="s">
        <v>125</v>
      </c>
      <c r="AH46" t="s">
        <v>124</v>
      </c>
      <c r="AI46" t="s">
        <v>112</v>
      </c>
      <c r="AJ46" t="s">
        <v>112</v>
      </c>
      <c r="AK46" t="s">
        <v>125</v>
      </c>
      <c r="AL46" t="s">
        <v>1562</v>
      </c>
      <c r="AM46" t="s">
        <v>2918</v>
      </c>
      <c r="AN46" t="s">
        <v>2919</v>
      </c>
      <c r="AO46">
        <v>40915</v>
      </c>
      <c r="AP46">
        <v>102264</v>
      </c>
      <c r="AQ46">
        <v>4221</v>
      </c>
      <c r="AR46" t="s">
        <v>114</v>
      </c>
      <c r="AS46">
        <v>0</v>
      </c>
      <c r="AT46">
        <v>2597</v>
      </c>
      <c r="AU46">
        <v>0</v>
      </c>
      <c r="AV46">
        <v>2597</v>
      </c>
      <c r="BB46" t="s">
        <v>129</v>
      </c>
      <c r="BC46" t="s">
        <v>704</v>
      </c>
      <c r="BD46">
        <v>76</v>
      </c>
      <c r="BE46" t="s">
        <v>131</v>
      </c>
      <c r="BF46">
        <v>0</v>
      </c>
      <c r="BG46">
        <v>1</v>
      </c>
      <c r="BH46">
        <v>1</v>
      </c>
      <c r="BI46" t="s">
        <v>183</v>
      </c>
      <c r="BJ46" t="s">
        <v>182</v>
      </c>
      <c r="BK46" t="s">
        <v>112</v>
      </c>
      <c r="BN46" t="s">
        <v>133</v>
      </c>
      <c r="BR46" t="s">
        <v>133</v>
      </c>
      <c r="BU46" t="s">
        <v>139</v>
      </c>
      <c r="BV46" t="s">
        <v>114</v>
      </c>
      <c r="BW46" t="s">
        <v>112</v>
      </c>
      <c r="BX46">
        <v>0</v>
      </c>
      <c r="BZ46">
        <v>0</v>
      </c>
      <c r="CA46">
        <v>1</v>
      </c>
      <c r="CB46">
        <v>0</v>
      </c>
      <c r="CC46">
        <v>0</v>
      </c>
      <c r="CD46" t="s">
        <v>114</v>
      </c>
      <c r="CE46" t="s">
        <v>110</v>
      </c>
      <c r="CF46" t="s">
        <v>110</v>
      </c>
      <c r="CG46" t="s">
        <v>117</v>
      </c>
      <c r="CH46" t="s">
        <v>117</v>
      </c>
      <c r="CI46" t="s">
        <v>117</v>
      </c>
      <c r="CJ46" t="s">
        <v>117</v>
      </c>
      <c r="CK46" t="s">
        <v>112</v>
      </c>
      <c r="CL46">
        <v>8</v>
      </c>
      <c r="CM46">
        <v>4</v>
      </c>
      <c r="CN46" t="s">
        <v>134</v>
      </c>
      <c r="CO46" t="s">
        <v>183</v>
      </c>
      <c r="CP46">
        <v>0</v>
      </c>
      <c r="CQ46" t="s">
        <v>135</v>
      </c>
      <c r="CR46" t="s">
        <v>135</v>
      </c>
      <c r="CS46" t="s">
        <v>136</v>
      </c>
      <c r="CT46" t="s">
        <v>184</v>
      </c>
      <c r="CU46">
        <v>7.5</v>
      </c>
      <c r="CV46" t="s">
        <v>2920</v>
      </c>
      <c r="CW46" t="s">
        <v>2920</v>
      </c>
      <c r="CX46">
        <v>3</v>
      </c>
      <c r="CY46">
        <f t="shared" si="0"/>
        <v>7.5</v>
      </c>
      <c r="CZ46">
        <v>5.4</v>
      </c>
      <c r="DA46">
        <v>4.7</v>
      </c>
      <c r="DB46">
        <f t="shared" si="1"/>
        <v>2.5</v>
      </c>
      <c r="DC46">
        <v>10</v>
      </c>
      <c r="DD46">
        <v>0</v>
      </c>
      <c r="DE46">
        <v>0</v>
      </c>
      <c r="DF46">
        <v>14516</v>
      </c>
      <c r="DG46">
        <f t="shared" si="2"/>
        <v>29032</v>
      </c>
      <c r="DH46">
        <f t="shared" si="3"/>
        <v>6</v>
      </c>
      <c r="DI46">
        <v>581</v>
      </c>
      <c r="DJ46">
        <f t="shared" si="4"/>
        <v>1162</v>
      </c>
      <c r="DK46">
        <f t="shared" si="5"/>
        <v>3</v>
      </c>
      <c r="DL46">
        <v>10</v>
      </c>
      <c r="DN46">
        <f>(DL46*InputWeights!$C$7+DB46*InputWeights!$C$6)</f>
        <v>6.25</v>
      </c>
      <c r="DO46">
        <f>(DD46*InputWeights!$C$12+DE46*InputWeights!$C$10+CU46*InputWeights!$C$11)</f>
        <v>3</v>
      </c>
      <c r="DP46">
        <f>(DC46*InputWeights!$C$18+DK46*InputWeights!$C$16+DH46*InputWeights!$C$15+CY46*InputWeights!$C$17)</f>
        <v>6.25</v>
      </c>
      <c r="DR46">
        <f>DN46*InputWeights!$C$5+DO46*InputWeights!$C$9+DP46*InputWeights!$C$14</f>
        <v>52.75</v>
      </c>
      <c r="DS46">
        <f>((_xlfn.RANK.EQ(DR46,$DR$2:$DR$6635,0))/(COUNT(DR$2:$DR$6635)))*100</f>
        <v>13.554216867469879</v>
      </c>
      <c r="DT46">
        <f t="shared" si="6"/>
        <v>15</v>
      </c>
    </row>
    <row r="47" spans="1:124" x14ac:dyDescent="0.25">
      <c r="A47" t="s">
        <v>3465</v>
      </c>
      <c r="B47" t="s">
        <v>2625</v>
      </c>
      <c r="C47" t="s">
        <v>2626</v>
      </c>
      <c r="D47" t="s">
        <v>110</v>
      </c>
      <c r="E47" t="s">
        <v>411</v>
      </c>
      <c r="F47">
        <v>2437</v>
      </c>
      <c r="G47">
        <v>230012500</v>
      </c>
      <c r="H47">
        <v>0</v>
      </c>
      <c r="I47">
        <v>1936</v>
      </c>
      <c r="J47">
        <v>2006</v>
      </c>
      <c r="K47" t="s">
        <v>183</v>
      </c>
      <c r="L47" t="s">
        <v>114</v>
      </c>
      <c r="M47">
        <v>24</v>
      </c>
      <c r="N47" t="s">
        <v>229</v>
      </c>
      <c r="O47">
        <v>2</v>
      </c>
      <c r="Q47" t="s">
        <v>117</v>
      </c>
      <c r="R47">
        <v>0</v>
      </c>
      <c r="S47" t="s">
        <v>3305</v>
      </c>
      <c r="T47">
        <v>228</v>
      </c>
      <c r="V47">
        <v>1006</v>
      </c>
      <c r="W47" t="s">
        <v>116</v>
      </c>
      <c r="X47" t="s">
        <v>117</v>
      </c>
      <c r="Y47" t="s">
        <v>3466</v>
      </c>
      <c r="AA47" t="s">
        <v>133</v>
      </c>
      <c r="AC47" t="s">
        <v>2628</v>
      </c>
      <c r="AD47" t="s">
        <v>349</v>
      </c>
      <c r="AE47" t="s">
        <v>274</v>
      </c>
      <c r="AF47" t="s">
        <v>124</v>
      </c>
      <c r="AG47" t="s">
        <v>112</v>
      </c>
      <c r="AH47" t="s">
        <v>124</v>
      </c>
      <c r="AI47" t="s">
        <v>112</v>
      </c>
      <c r="AJ47" t="s">
        <v>112</v>
      </c>
      <c r="AK47" t="s">
        <v>112</v>
      </c>
      <c r="AL47" t="s">
        <v>416</v>
      </c>
      <c r="AM47" t="s">
        <v>416</v>
      </c>
      <c r="AN47" t="s">
        <v>3467</v>
      </c>
      <c r="AO47">
        <v>41645</v>
      </c>
      <c r="AP47">
        <v>102264</v>
      </c>
      <c r="AQ47">
        <v>4375</v>
      </c>
      <c r="AR47" t="s">
        <v>110</v>
      </c>
      <c r="AS47">
        <v>0</v>
      </c>
      <c r="AT47">
        <v>2437</v>
      </c>
      <c r="AU47">
        <v>0</v>
      </c>
      <c r="AV47">
        <v>2437</v>
      </c>
      <c r="BB47" t="s">
        <v>129</v>
      </c>
      <c r="BC47" t="s">
        <v>1274</v>
      </c>
      <c r="BD47">
        <v>65</v>
      </c>
      <c r="BE47" t="s">
        <v>131</v>
      </c>
      <c r="BF47">
        <v>1</v>
      </c>
      <c r="BG47">
        <v>1</v>
      </c>
      <c r="BH47">
        <v>1</v>
      </c>
      <c r="BI47" t="s">
        <v>131</v>
      </c>
      <c r="BJ47" t="s">
        <v>366</v>
      </c>
      <c r="BK47" t="s">
        <v>112</v>
      </c>
      <c r="BN47" t="s">
        <v>133</v>
      </c>
      <c r="BR47" t="s">
        <v>133</v>
      </c>
      <c r="BU47" t="s">
        <v>112</v>
      </c>
      <c r="BV47" t="s">
        <v>124</v>
      </c>
      <c r="BW47" t="s">
        <v>112</v>
      </c>
      <c r="BX47">
        <v>0</v>
      </c>
      <c r="BZ47">
        <v>0</v>
      </c>
      <c r="CA47">
        <v>1</v>
      </c>
      <c r="CB47">
        <v>0</v>
      </c>
      <c r="CC47">
        <v>0</v>
      </c>
      <c r="CD47" t="s">
        <v>117</v>
      </c>
      <c r="CE47" t="s">
        <v>117</v>
      </c>
      <c r="CF47" t="s">
        <v>110</v>
      </c>
      <c r="CG47" t="s">
        <v>117</v>
      </c>
      <c r="CH47" t="s">
        <v>117</v>
      </c>
      <c r="CI47" t="s">
        <v>117</v>
      </c>
      <c r="CJ47" t="s">
        <v>117</v>
      </c>
      <c r="CK47" t="s">
        <v>112</v>
      </c>
      <c r="CL47">
        <v>10</v>
      </c>
      <c r="CM47">
        <v>6</v>
      </c>
      <c r="CN47" t="s">
        <v>649</v>
      </c>
      <c r="CO47" t="s">
        <v>183</v>
      </c>
      <c r="CP47">
        <v>0</v>
      </c>
      <c r="CQ47" t="s">
        <v>143</v>
      </c>
      <c r="CR47" t="s">
        <v>143</v>
      </c>
      <c r="CS47" t="s">
        <v>136</v>
      </c>
      <c r="CT47" t="s">
        <v>184</v>
      </c>
      <c r="CU47">
        <v>7.5</v>
      </c>
      <c r="CV47" t="s">
        <v>3468</v>
      </c>
      <c r="CW47" t="s">
        <v>3468</v>
      </c>
      <c r="CX47">
        <v>5</v>
      </c>
      <c r="CY47">
        <f t="shared" si="0"/>
        <v>2.5</v>
      </c>
      <c r="CZ47">
        <v>13.7</v>
      </c>
      <c r="DA47">
        <v>11.2</v>
      </c>
      <c r="DB47">
        <f t="shared" si="1"/>
        <v>7.5</v>
      </c>
      <c r="DC47">
        <v>0</v>
      </c>
      <c r="DD47">
        <v>0</v>
      </c>
      <c r="DE47">
        <v>10</v>
      </c>
      <c r="DF47">
        <v>1006</v>
      </c>
      <c r="DG47">
        <f t="shared" si="2"/>
        <v>1006</v>
      </c>
      <c r="DH47">
        <f t="shared" si="3"/>
        <v>1</v>
      </c>
      <c r="DI47">
        <v>61</v>
      </c>
      <c r="DJ47">
        <f t="shared" si="4"/>
        <v>61</v>
      </c>
      <c r="DK47">
        <f t="shared" si="5"/>
        <v>1</v>
      </c>
      <c r="DL47">
        <v>10</v>
      </c>
      <c r="DN47">
        <f>(DL47*InputWeights!$C$7+DB47*InputWeights!$C$6)</f>
        <v>8.75</v>
      </c>
      <c r="DO47">
        <f>(DD47*InputWeights!$C$12+DE47*InputWeights!$C$10+CU47*InputWeights!$C$11)</f>
        <v>7</v>
      </c>
      <c r="DP47">
        <f>(DC47*InputWeights!$C$18+DK47*InputWeights!$C$16+DH47*InputWeights!$C$15+CY47*InputWeights!$C$17)</f>
        <v>1.35</v>
      </c>
      <c r="DR47">
        <f>DN47*InputWeights!$C$5+DO47*InputWeights!$C$9+DP47*InputWeights!$C$14</f>
        <v>52.65</v>
      </c>
      <c r="DS47">
        <f>((_xlfn.RANK.EQ(DR47,$DR$2:$DR$6635,0))/(COUNT(DR$2:$DR$6635)))*100</f>
        <v>13.855421686746988</v>
      </c>
      <c r="DT47">
        <f t="shared" si="6"/>
        <v>15</v>
      </c>
    </row>
    <row r="48" spans="1:124" x14ac:dyDescent="0.25">
      <c r="A48" t="s">
        <v>574</v>
      </c>
      <c r="B48" t="s">
        <v>2625</v>
      </c>
      <c r="C48" t="s">
        <v>2626</v>
      </c>
      <c r="D48" t="s">
        <v>110</v>
      </c>
      <c r="E48" t="s">
        <v>802</v>
      </c>
      <c r="F48">
        <v>1065</v>
      </c>
      <c r="G48">
        <v>200</v>
      </c>
      <c r="H48">
        <v>0</v>
      </c>
      <c r="I48">
        <v>1933</v>
      </c>
      <c r="J48">
        <v>1998</v>
      </c>
      <c r="K48" t="s">
        <v>112</v>
      </c>
      <c r="L48" t="s">
        <v>110</v>
      </c>
      <c r="M48">
        <v>50</v>
      </c>
      <c r="N48" t="s">
        <v>177</v>
      </c>
      <c r="O48">
        <v>2</v>
      </c>
      <c r="Q48" t="s">
        <v>114</v>
      </c>
      <c r="R48">
        <v>1</v>
      </c>
      <c r="S48" t="s">
        <v>2913</v>
      </c>
      <c r="T48">
        <v>133</v>
      </c>
      <c r="V48">
        <v>13891</v>
      </c>
      <c r="W48" t="s">
        <v>116</v>
      </c>
      <c r="X48" t="s">
        <v>117</v>
      </c>
      <c r="Y48" t="s">
        <v>2865</v>
      </c>
      <c r="Z48" t="s">
        <v>119</v>
      </c>
      <c r="AA48" t="s">
        <v>2914</v>
      </c>
      <c r="AC48" t="s">
        <v>2773</v>
      </c>
      <c r="AD48" t="s">
        <v>218</v>
      </c>
      <c r="AE48" t="s">
        <v>426</v>
      </c>
      <c r="AF48" t="s">
        <v>124</v>
      </c>
      <c r="AG48" t="s">
        <v>125</v>
      </c>
      <c r="AH48" t="s">
        <v>124</v>
      </c>
      <c r="AI48" t="s">
        <v>112</v>
      </c>
      <c r="AJ48" t="s">
        <v>112</v>
      </c>
      <c r="AK48" t="s">
        <v>125</v>
      </c>
      <c r="AL48" t="s">
        <v>416</v>
      </c>
      <c r="AM48" t="s">
        <v>2915</v>
      </c>
      <c r="AN48" t="s">
        <v>807</v>
      </c>
      <c r="AO48">
        <v>40916</v>
      </c>
      <c r="AP48">
        <v>102264</v>
      </c>
      <c r="AQ48">
        <v>4220</v>
      </c>
      <c r="AR48" t="s">
        <v>110</v>
      </c>
      <c r="AS48">
        <v>2603</v>
      </c>
      <c r="AT48">
        <v>3668</v>
      </c>
      <c r="AU48">
        <v>2603</v>
      </c>
      <c r="AV48">
        <v>3668</v>
      </c>
      <c r="BB48" t="s">
        <v>129</v>
      </c>
      <c r="BC48" t="s">
        <v>704</v>
      </c>
      <c r="BD48">
        <v>80</v>
      </c>
      <c r="BE48" t="s">
        <v>131</v>
      </c>
      <c r="BF48">
        <v>0</v>
      </c>
      <c r="BG48">
        <v>1</v>
      </c>
      <c r="BH48">
        <v>1</v>
      </c>
      <c r="BI48" t="s">
        <v>131</v>
      </c>
      <c r="BJ48" t="s">
        <v>182</v>
      </c>
      <c r="BK48" t="s">
        <v>112</v>
      </c>
      <c r="BN48" t="s">
        <v>133</v>
      </c>
      <c r="BR48" t="s">
        <v>133</v>
      </c>
      <c r="BU48" t="s">
        <v>112</v>
      </c>
      <c r="BV48" t="s">
        <v>114</v>
      </c>
      <c r="BW48" t="s">
        <v>112</v>
      </c>
      <c r="BX48">
        <v>0</v>
      </c>
      <c r="BZ48">
        <v>0</v>
      </c>
      <c r="CA48">
        <v>1</v>
      </c>
      <c r="CB48">
        <v>0</v>
      </c>
      <c r="CC48">
        <v>0</v>
      </c>
      <c r="CD48" t="s">
        <v>110</v>
      </c>
      <c r="CE48" t="s">
        <v>114</v>
      </c>
      <c r="CF48" t="s">
        <v>110</v>
      </c>
      <c r="CG48" t="s">
        <v>117</v>
      </c>
      <c r="CH48" t="s">
        <v>117</v>
      </c>
      <c r="CI48" t="s">
        <v>117</v>
      </c>
      <c r="CJ48" t="s">
        <v>117</v>
      </c>
      <c r="CK48" t="s">
        <v>112</v>
      </c>
      <c r="CL48">
        <v>1</v>
      </c>
      <c r="CM48">
        <v>3</v>
      </c>
      <c r="CN48" t="s">
        <v>142</v>
      </c>
      <c r="CO48" t="s">
        <v>183</v>
      </c>
      <c r="CP48">
        <v>0</v>
      </c>
      <c r="CQ48" t="s">
        <v>135</v>
      </c>
      <c r="CR48" t="s">
        <v>135</v>
      </c>
      <c r="CS48" t="s">
        <v>184</v>
      </c>
      <c r="CT48" t="s">
        <v>184</v>
      </c>
      <c r="CU48">
        <v>7.5</v>
      </c>
      <c r="CV48" t="s">
        <v>2921</v>
      </c>
      <c r="CW48" t="s">
        <v>2921</v>
      </c>
      <c r="CX48">
        <v>3</v>
      </c>
      <c r="CY48">
        <f t="shared" si="0"/>
        <v>7.5</v>
      </c>
      <c r="CZ48">
        <v>8.6999999999999993</v>
      </c>
      <c r="DA48">
        <v>6.6</v>
      </c>
      <c r="DB48">
        <f t="shared" si="1"/>
        <v>5</v>
      </c>
      <c r="DC48">
        <v>0</v>
      </c>
      <c r="DD48">
        <v>0</v>
      </c>
      <c r="DE48">
        <v>0</v>
      </c>
      <c r="DF48">
        <v>13891</v>
      </c>
      <c r="DG48">
        <f t="shared" si="2"/>
        <v>27782</v>
      </c>
      <c r="DH48">
        <f t="shared" si="3"/>
        <v>6</v>
      </c>
      <c r="DI48">
        <v>556</v>
      </c>
      <c r="DJ48">
        <f t="shared" si="4"/>
        <v>1112</v>
      </c>
      <c r="DK48">
        <f t="shared" si="5"/>
        <v>3</v>
      </c>
      <c r="DL48">
        <v>10</v>
      </c>
      <c r="DN48">
        <f>(DL48*InputWeights!$C$7+DB48*InputWeights!$C$6)</f>
        <v>7.5</v>
      </c>
      <c r="DO48">
        <f>(DD48*InputWeights!$C$12+DE48*InputWeights!$C$10+CU48*InputWeights!$C$11)</f>
        <v>3</v>
      </c>
      <c r="DP48">
        <f>(DC48*InputWeights!$C$18+DK48*InputWeights!$C$16+DH48*InputWeights!$C$15+CY48*InputWeights!$C$17)</f>
        <v>5.25</v>
      </c>
      <c r="DR48">
        <f>DN48*InputWeights!$C$5+DO48*InputWeights!$C$9+DP48*InputWeights!$C$14</f>
        <v>52.5</v>
      </c>
      <c r="DS48">
        <f>((_xlfn.RANK.EQ(DR48,$DR$2:$DR$6635,0))/(COUNT(DR$2:$DR$6635)))*100</f>
        <v>14.156626506024098</v>
      </c>
      <c r="DT48">
        <f t="shared" si="6"/>
        <v>15</v>
      </c>
    </row>
    <row r="49" spans="1:124" x14ac:dyDescent="0.25">
      <c r="A49" t="s">
        <v>1368</v>
      </c>
      <c r="B49" t="s">
        <v>2625</v>
      </c>
      <c r="C49" t="s">
        <v>2626</v>
      </c>
      <c r="D49" t="s">
        <v>110</v>
      </c>
      <c r="E49" t="s">
        <v>666</v>
      </c>
      <c r="F49">
        <v>3098</v>
      </c>
      <c r="G49">
        <v>230012200</v>
      </c>
      <c r="H49">
        <v>10</v>
      </c>
      <c r="I49">
        <v>1967</v>
      </c>
      <c r="J49">
        <v>2007</v>
      </c>
      <c r="K49" t="s">
        <v>153</v>
      </c>
      <c r="L49" t="s">
        <v>110</v>
      </c>
      <c r="M49">
        <v>26</v>
      </c>
      <c r="N49" t="s">
        <v>177</v>
      </c>
      <c r="O49">
        <v>2</v>
      </c>
      <c r="Q49" t="s">
        <v>110</v>
      </c>
      <c r="R49">
        <v>1</v>
      </c>
      <c r="S49" t="s">
        <v>3221</v>
      </c>
      <c r="T49">
        <v>142</v>
      </c>
      <c r="V49">
        <v>12244</v>
      </c>
      <c r="W49" t="s">
        <v>116</v>
      </c>
      <c r="X49" t="s">
        <v>117</v>
      </c>
      <c r="Y49" t="s">
        <v>3098</v>
      </c>
      <c r="AA49" t="s">
        <v>133</v>
      </c>
      <c r="AC49" t="s">
        <v>3097</v>
      </c>
      <c r="AD49" t="s">
        <v>3098</v>
      </c>
      <c r="AE49" t="s">
        <v>274</v>
      </c>
      <c r="AF49" t="s">
        <v>124</v>
      </c>
      <c r="AG49" t="s">
        <v>112</v>
      </c>
      <c r="AH49" t="s">
        <v>124</v>
      </c>
      <c r="AI49" t="s">
        <v>112</v>
      </c>
      <c r="AJ49" t="s">
        <v>112</v>
      </c>
      <c r="AK49" t="s">
        <v>112</v>
      </c>
      <c r="AL49" t="s">
        <v>341</v>
      </c>
      <c r="AM49" t="s">
        <v>341</v>
      </c>
      <c r="AN49" t="s">
        <v>3223</v>
      </c>
      <c r="AO49">
        <v>41361</v>
      </c>
      <c r="AP49">
        <v>102264</v>
      </c>
      <c r="AQ49">
        <v>66250</v>
      </c>
      <c r="AR49" t="s">
        <v>110</v>
      </c>
      <c r="AS49">
        <v>2962</v>
      </c>
      <c r="AT49">
        <v>6060</v>
      </c>
      <c r="AU49">
        <v>6967</v>
      </c>
      <c r="AV49">
        <v>10065</v>
      </c>
      <c r="BB49" t="s">
        <v>129</v>
      </c>
      <c r="BC49" t="s">
        <v>247</v>
      </c>
      <c r="BD49">
        <v>78</v>
      </c>
      <c r="BE49" t="s">
        <v>131</v>
      </c>
      <c r="BF49">
        <v>2</v>
      </c>
      <c r="BG49">
        <v>4</v>
      </c>
      <c r="BH49">
        <v>4</v>
      </c>
      <c r="BI49" t="s">
        <v>131</v>
      </c>
      <c r="BJ49" t="s">
        <v>182</v>
      </c>
      <c r="BK49" t="s">
        <v>112</v>
      </c>
      <c r="BN49" t="s">
        <v>133</v>
      </c>
      <c r="BR49" t="s">
        <v>133</v>
      </c>
      <c r="BU49" t="s">
        <v>153</v>
      </c>
      <c r="BV49" t="s">
        <v>116</v>
      </c>
      <c r="BW49" t="s">
        <v>112</v>
      </c>
      <c r="BX49">
        <v>0</v>
      </c>
      <c r="BZ49">
        <v>0</v>
      </c>
      <c r="CA49">
        <v>1</v>
      </c>
      <c r="CB49">
        <v>0</v>
      </c>
      <c r="CC49">
        <v>0</v>
      </c>
      <c r="CD49" t="s">
        <v>110</v>
      </c>
      <c r="CE49" t="s">
        <v>110</v>
      </c>
      <c r="CF49" t="s">
        <v>117</v>
      </c>
      <c r="CG49" t="s">
        <v>116</v>
      </c>
      <c r="CH49" t="s">
        <v>117</v>
      </c>
      <c r="CI49" t="s">
        <v>117</v>
      </c>
      <c r="CJ49" t="s">
        <v>117</v>
      </c>
      <c r="CK49" t="s">
        <v>112</v>
      </c>
      <c r="CL49">
        <v>13</v>
      </c>
      <c r="CM49">
        <v>2</v>
      </c>
      <c r="CN49" t="s">
        <v>142</v>
      </c>
      <c r="CO49" t="s">
        <v>183</v>
      </c>
      <c r="CP49">
        <v>0</v>
      </c>
      <c r="CR49" t="s">
        <v>248</v>
      </c>
      <c r="CS49" t="s">
        <v>156</v>
      </c>
      <c r="CT49" t="s">
        <v>184</v>
      </c>
      <c r="CU49">
        <v>7.5</v>
      </c>
      <c r="CV49" t="s">
        <v>3228</v>
      </c>
      <c r="CW49" t="s">
        <v>3228</v>
      </c>
      <c r="CX49">
        <v>4</v>
      </c>
      <c r="CY49">
        <f t="shared" si="0"/>
        <v>2.5</v>
      </c>
      <c r="CZ49">
        <v>17.2</v>
      </c>
      <c r="DA49">
        <v>12.6</v>
      </c>
      <c r="DB49">
        <f t="shared" si="1"/>
        <v>10</v>
      </c>
      <c r="DC49">
        <v>0</v>
      </c>
      <c r="DD49">
        <v>0</v>
      </c>
      <c r="DE49">
        <v>0</v>
      </c>
      <c r="DF49">
        <v>12244</v>
      </c>
      <c r="DG49">
        <f t="shared" si="2"/>
        <v>24488</v>
      </c>
      <c r="DH49">
        <f t="shared" si="3"/>
        <v>5</v>
      </c>
      <c r="DI49">
        <v>858</v>
      </c>
      <c r="DJ49">
        <f t="shared" si="4"/>
        <v>1716</v>
      </c>
      <c r="DK49">
        <f t="shared" si="5"/>
        <v>3</v>
      </c>
      <c r="DL49">
        <v>10</v>
      </c>
      <c r="DN49">
        <f>(DL49*InputWeights!$C$7+DB49*InputWeights!$C$6)</f>
        <v>10</v>
      </c>
      <c r="DO49">
        <f>(DD49*InputWeights!$C$12+DE49*InputWeights!$C$10+CU49*InputWeights!$C$11)</f>
        <v>3</v>
      </c>
      <c r="DP49">
        <f>(DC49*InputWeights!$C$18+DK49*InputWeights!$C$16+DH49*InputWeights!$C$15+CY49*InputWeights!$C$17)</f>
        <v>3.35</v>
      </c>
      <c r="DR49">
        <f>DN49*InputWeights!$C$5+DO49*InputWeights!$C$9+DP49*InputWeights!$C$14</f>
        <v>52.4</v>
      </c>
      <c r="DS49">
        <f>((_xlfn.RANK.EQ(DR49,$DR$2:$DR$6635,0))/(COUNT(DR$2:$DR$6635)))*100</f>
        <v>14.457831325301203</v>
      </c>
      <c r="DT49">
        <f t="shared" si="6"/>
        <v>15</v>
      </c>
    </row>
    <row r="50" spans="1:124" x14ac:dyDescent="0.25">
      <c r="A50" t="s">
        <v>1368</v>
      </c>
      <c r="B50" t="s">
        <v>2625</v>
      </c>
      <c r="C50" t="s">
        <v>2626</v>
      </c>
      <c r="D50" t="s">
        <v>110</v>
      </c>
      <c r="E50" t="s">
        <v>3999</v>
      </c>
      <c r="F50">
        <v>3111</v>
      </c>
      <c r="G50">
        <v>230012200</v>
      </c>
      <c r="H50">
        <v>0</v>
      </c>
      <c r="I50">
        <v>1967</v>
      </c>
      <c r="J50">
        <v>2007</v>
      </c>
      <c r="K50" t="s">
        <v>858</v>
      </c>
      <c r="L50" t="s">
        <v>110</v>
      </c>
      <c r="M50">
        <v>26</v>
      </c>
      <c r="N50" t="s">
        <v>177</v>
      </c>
      <c r="O50">
        <v>2</v>
      </c>
      <c r="Q50" t="s">
        <v>110</v>
      </c>
      <c r="R50">
        <v>1</v>
      </c>
      <c r="S50" t="s">
        <v>3225</v>
      </c>
      <c r="T50">
        <v>181</v>
      </c>
      <c r="V50">
        <v>10969</v>
      </c>
      <c r="W50" t="s">
        <v>116</v>
      </c>
      <c r="X50" t="s">
        <v>117</v>
      </c>
      <c r="Y50" t="s">
        <v>3098</v>
      </c>
      <c r="AA50" t="s">
        <v>133</v>
      </c>
      <c r="AC50" t="s">
        <v>3097</v>
      </c>
      <c r="AD50" t="s">
        <v>3098</v>
      </c>
      <c r="AE50" t="s">
        <v>274</v>
      </c>
      <c r="AF50" t="s">
        <v>124</v>
      </c>
      <c r="AG50" t="s">
        <v>112</v>
      </c>
      <c r="AH50" t="s">
        <v>124</v>
      </c>
      <c r="AI50" t="s">
        <v>112</v>
      </c>
      <c r="AJ50" t="s">
        <v>112</v>
      </c>
      <c r="AK50" t="s">
        <v>112</v>
      </c>
      <c r="AL50" t="s">
        <v>462</v>
      </c>
      <c r="AM50" t="s">
        <v>462</v>
      </c>
      <c r="AN50" t="s">
        <v>3226</v>
      </c>
      <c r="AO50">
        <v>125340</v>
      </c>
      <c r="AP50">
        <v>102264</v>
      </c>
      <c r="AQ50">
        <v>4302</v>
      </c>
      <c r="AR50" t="s">
        <v>114</v>
      </c>
      <c r="AS50">
        <v>7315</v>
      </c>
      <c r="AT50">
        <v>10426</v>
      </c>
      <c r="AU50">
        <v>7315</v>
      </c>
      <c r="AV50">
        <v>10426</v>
      </c>
      <c r="BB50" t="s">
        <v>4884</v>
      </c>
      <c r="BC50" t="s">
        <v>247</v>
      </c>
      <c r="BD50">
        <v>70</v>
      </c>
      <c r="BE50" t="s">
        <v>131</v>
      </c>
      <c r="BF50">
        <v>2</v>
      </c>
      <c r="BG50">
        <v>4</v>
      </c>
      <c r="BH50">
        <v>4</v>
      </c>
      <c r="BI50" t="s">
        <v>131</v>
      </c>
      <c r="BJ50" t="s">
        <v>182</v>
      </c>
      <c r="BK50" t="s">
        <v>112</v>
      </c>
      <c r="BN50" t="s">
        <v>133</v>
      </c>
      <c r="BR50" t="s">
        <v>133</v>
      </c>
      <c r="BT50" t="s">
        <v>325</v>
      </c>
      <c r="BU50" t="s">
        <v>858</v>
      </c>
      <c r="BV50" t="s">
        <v>116</v>
      </c>
      <c r="BW50" t="s">
        <v>112</v>
      </c>
      <c r="BX50">
        <v>0</v>
      </c>
      <c r="BZ50">
        <v>0</v>
      </c>
      <c r="CA50">
        <v>1</v>
      </c>
      <c r="CB50">
        <v>0</v>
      </c>
      <c r="CC50">
        <v>0</v>
      </c>
      <c r="CD50" t="s">
        <v>114</v>
      </c>
      <c r="CE50" t="s">
        <v>110</v>
      </c>
      <c r="CF50" t="s">
        <v>117</v>
      </c>
      <c r="CG50" t="s">
        <v>116</v>
      </c>
      <c r="CH50" t="s">
        <v>117</v>
      </c>
      <c r="CI50" t="s">
        <v>117</v>
      </c>
      <c r="CJ50" t="s">
        <v>117</v>
      </c>
      <c r="CK50" t="s">
        <v>112</v>
      </c>
      <c r="CL50">
        <v>21</v>
      </c>
      <c r="CM50">
        <v>2</v>
      </c>
      <c r="CN50" t="s">
        <v>142</v>
      </c>
      <c r="CO50" t="s">
        <v>183</v>
      </c>
      <c r="CP50">
        <v>0</v>
      </c>
      <c r="CR50" t="s">
        <v>248</v>
      </c>
      <c r="CS50" t="s">
        <v>184</v>
      </c>
      <c r="CT50" t="s">
        <v>184</v>
      </c>
      <c r="CU50">
        <v>7.5</v>
      </c>
      <c r="CV50" t="s">
        <v>4886</v>
      </c>
      <c r="CW50" t="s">
        <v>4886</v>
      </c>
      <c r="CX50">
        <v>4</v>
      </c>
      <c r="CY50">
        <f t="shared" si="0"/>
        <v>2.5</v>
      </c>
      <c r="CZ50">
        <v>17.399999999999999</v>
      </c>
      <c r="DA50">
        <v>12.5</v>
      </c>
      <c r="DB50">
        <f t="shared" si="1"/>
        <v>10</v>
      </c>
      <c r="DC50">
        <v>0</v>
      </c>
      <c r="DD50">
        <v>0</v>
      </c>
      <c r="DE50">
        <v>0</v>
      </c>
      <c r="DF50">
        <v>10969</v>
      </c>
      <c r="DG50">
        <f t="shared" si="2"/>
        <v>21938</v>
      </c>
      <c r="DH50">
        <f t="shared" si="3"/>
        <v>5</v>
      </c>
      <c r="DI50">
        <v>768</v>
      </c>
      <c r="DJ50">
        <f t="shared" si="4"/>
        <v>1536</v>
      </c>
      <c r="DK50">
        <f t="shared" si="5"/>
        <v>3</v>
      </c>
      <c r="DL50">
        <v>10</v>
      </c>
      <c r="DN50">
        <f>(DL50*InputWeights!$C$7+DB50*InputWeights!$C$6)</f>
        <v>10</v>
      </c>
      <c r="DO50">
        <f>(DD50*InputWeights!$C$12+DE50*InputWeights!$C$10+CU50*InputWeights!$C$11)</f>
        <v>3</v>
      </c>
      <c r="DP50">
        <f>(DC50*InputWeights!$C$18+DK50*InputWeights!$C$16+DH50*InputWeights!$C$15+CY50*InputWeights!$C$17)</f>
        <v>3.35</v>
      </c>
      <c r="DR50">
        <f>DN50*InputWeights!$C$5+DO50*InputWeights!$C$9+DP50*InputWeights!$C$14</f>
        <v>52.4</v>
      </c>
      <c r="DS50">
        <f>((_xlfn.RANK.EQ(DR50,$DR$2:$DR$6635,0))/(COUNT(DR$2:$DR$6635)))*100</f>
        <v>14.457831325301203</v>
      </c>
      <c r="DT50">
        <f t="shared" si="6"/>
        <v>15</v>
      </c>
    </row>
    <row r="51" spans="1:124" x14ac:dyDescent="0.25">
      <c r="A51" t="s">
        <v>2707</v>
      </c>
      <c r="B51" t="s">
        <v>2625</v>
      </c>
      <c r="C51" t="s">
        <v>2626</v>
      </c>
      <c r="D51" t="s">
        <v>110</v>
      </c>
      <c r="E51" t="s">
        <v>402</v>
      </c>
      <c r="F51">
        <v>2789</v>
      </c>
      <c r="G51">
        <v>3400</v>
      </c>
      <c r="H51">
        <v>0</v>
      </c>
      <c r="I51">
        <v>1930</v>
      </c>
      <c r="J51">
        <v>2015</v>
      </c>
      <c r="K51" t="s">
        <v>183</v>
      </c>
      <c r="L51" t="s">
        <v>114</v>
      </c>
      <c r="M51">
        <v>44</v>
      </c>
      <c r="N51" t="s">
        <v>177</v>
      </c>
      <c r="O51">
        <v>2</v>
      </c>
      <c r="P51" t="s">
        <v>112</v>
      </c>
      <c r="Q51" t="s">
        <v>117</v>
      </c>
      <c r="R51">
        <v>0</v>
      </c>
      <c r="S51" t="s">
        <v>1135</v>
      </c>
      <c r="T51">
        <v>213</v>
      </c>
      <c r="V51">
        <v>13572</v>
      </c>
      <c r="W51" t="s">
        <v>116</v>
      </c>
      <c r="X51" t="s">
        <v>117</v>
      </c>
      <c r="Y51" t="s">
        <v>2756</v>
      </c>
      <c r="Z51" t="s">
        <v>271</v>
      </c>
      <c r="AA51" t="s">
        <v>2708</v>
      </c>
      <c r="AC51" t="s">
        <v>2757</v>
      </c>
      <c r="AD51" t="s">
        <v>2756</v>
      </c>
      <c r="AE51" t="s">
        <v>274</v>
      </c>
      <c r="AF51" t="s">
        <v>124</v>
      </c>
      <c r="AG51" t="s">
        <v>125</v>
      </c>
      <c r="AH51" t="s">
        <v>124</v>
      </c>
      <c r="AI51" t="s">
        <v>112</v>
      </c>
      <c r="AJ51" t="s">
        <v>112</v>
      </c>
      <c r="AK51" t="s">
        <v>125</v>
      </c>
      <c r="AL51" t="s">
        <v>404</v>
      </c>
      <c r="AM51" t="s">
        <v>404</v>
      </c>
      <c r="AN51" t="s">
        <v>2758</v>
      </c>
      <c r="AO51">
        <v>40673</v>
      </c>
      <c r="AP51">
        <v>102264</v>
      </c>
      <c r="AQ51">
        <v>4189</v>
      </c>
      <c r="AR51" t="s">
        <v>110</v>
      </c>
      <c r="AS51">
        <v>77127</v>
      </c>
      <c r="AT51">
        <v>79916</v>
      </c>
      <c r="AU51">
        <v>77127</v>
      </c>
      <c r="AV51">
        <v>79916</v>
      </c>
      <c r="BB51" t="s">
        <v>129</v>
      </c>
      <c r="BC51" t="s">
        <v>704</v>
      </c>
      <c r="BD51">
        <v>85</v>
      </c>
      <c r="BE51" t="s">
        <v>131</v>
      </c>
      <c r="BF51">
        <v>0</v>
      </c>
      <c r="BG51">
        <v>1</v>
      </c>
      <c r="BH51">
        <v>1</v>
      </c>
      <c r="BI51" t="s">
        <v>181</v>
      </c>
      <c r="BJ51" t="s">
        <v>182</v>
      </c>
      <c r="BK51" t="s">
        <v>112</v>
      </c>
      <c r="BN51" t="s">
        <v>133</v>
      </c>
      <c r="BR51" t="s">
        <v>133</v>
      </c>
      <c r="BU51" t="s">
        <v>112</v>
      </c>
      <c r="BV51" t="s">
        <v>114</v>
      </c>
      <c r="BW51" t="s">
        <v>112</v>
      </c>
      <c r="BX51">
        <v>0</v>
      </c>
      <c r="BZ51">
        <v>0</v>
      </c>
      <c r="CA51">
        <v>1</v>
      </c>
      <c r="CB51">
        <v>0</v>
      </c>
      <c r="CC51">
        <v>0</v>
      </c>
      <c r="CD51" t="s">
        <v>117</v>
      </c>
      <c r="CE51" t="s">
        <v>117</v>
      </c>
      <c r="CF51" t="s">
        <v>110</v>
      </c>
      <c r="CG51" t="s">
        <v>117</v>
      </c>
      <c r="CH51" t="s">
        <v>117</v>
      </c>
      <c r="CI51" t="s">
        <v>117</v>
      </c>
      <c r="CJ51" t="s">
        <v>117</v>
      </c>
      <c r="CK51" t="s">
        <v>125</v>
      </c>
      <c r="CL51">
        <v>7</v>
      </c>
      <c r="CM51">
        <v>1</v>
      </c>
      <c r="CN51" t="s">
        <v>134</v>
      </c>
      <c r="CO51" t="s">
        <v>183</v>
      </c>
      <c r="CP51">
        <v>0</v>
      </c>
      <c r="CQ51" t="s">
        <v>135</v>
      </c>
      <c r="CR51" t="s">
        <v>135</v>
      </c>
      <c r="CS51" t="s">
        <v>136</v>
      </c>
      <c r="CT51" t="s">
        <v>156</v>
      </c>
      <c r="CU51">
        <v>5</v>
      </c>
      <c r="CV51" t="s">
        <v>2759</v>
      </c>
      <c r="CW51" t="s">
        <v>2759</v>
      </c>
      <c r="CX51">
        <v>3</v>
      </c>
      <c r="CY51">
        <f t="shared" si="0"/>
        <v>7.5</v>
      </c>
      <c r="CZ51">
        <v>17.2</v>
      </c>
      <c r="DA51">
        <v>3.8</v>
      </c>
      <c r="DB51">
        <f t="shared" si="1"/>
        <v>2.5</v>
      </c>
      <c r="DC51">
        <v>0</v>
      </c>
      <c r="DD51">
        <v>0</v>
      </c>
      <c r="DE51">
        <v>10</v>
      </c>
      <c r="DF51">
        <v>13572</v>
      </c>
      <c r="DG51">
        <f t="shared" si="2"/>
        <v>13572</v>
      </c>
      <c r="DH51">
        <f t="shared" si="3"/>
        <v>3</v>
      </c>
      <c r="DI51">
        <v>753</v>
      </c>
      <c r="DJ51">
        <f t="shared" si="4"/>
        <v>753</v>
      </c>
      <c r="DK51">
        <f t="shared" si="5"/>
        <v>2</v>
      </c>
      <c r="DL51">
        <v>10</v>
      </c>
      <c r="DN51">
        <f>(DL51*InputWeights!$C$7+DB51*InputWeights!$C$6)</f>
        <v>6.25</v>
      </c>
      <c r="DO51">
        <f>(DD51*InputWeights!$C$12+DE51*InputWeights!$C$10+CU51*InputWeights!$C$11)</f>
        <v>6</v>
      </c>
      <c r="DP51">
        <f>(DC51*InputWeights!$C$18+DK51*InputWeights!$C$16+DH51*InputWeights!$C$15+CY51*InputWeights!$C$17)</f>
        <v>3.85</v>
      </c>
      <c r="DR51">
        <f>DN51*InputWeights!$C$5+DO51*InputWeights!$C$9+DP51*InputWeights!$C$14</f>
        <v>52.15</v>
      </c>
      <c r="DS51">
        <f>((_xlfn.RANK.EQ(DR51,$DR$2:$DR$6635,0))/(COUNT(DR$2:$DR$6635)))*100</f>
        <v>15.060240963855422</v>
      </c>
      <c r="DT51">
        <f t="shared" si="6"/>
        <v>20</v>
      </c>
    </row>
    <row r="52" spans="1:124" x14ac:dyDescent="0.25">
      <c r="A52" t="s">
        <v>1288</v>
      </c>
      <c r="B52" t="s">
        <v>2625</v>
      </c>
      <c r="C52" t="s">
        <v>2626</v>
      </c>
      <c r="D52" t="s">
        <v>110</v>
      </c>
      <c r="E52" t="s">
        <v>950</v>
      </c>
      <c r="F52">
        <v>2561</v>
      </c>
      <c r="G52">
        <v>230016600</v>
      </c>
      <c r="H52">
        <v>0</v>
      </c>
      <c r="I52">
        <v>1931</v>
      </c>
      <c r="J52">
        <v>2002</v>
      </c>
      <c r="K52" t="s">
        <v>153</v>
      </c>
      <c r="L52" t="s">
        <v>110</v>
      </c>
      <c r="M52">
        <v>30</v>
      </c>
      <c r="N52" t="s">
        <v>177</v>
      </c>
      <c r="O52">
        <v>2</v>
      </c>
      <c r="P52" t="s">
        <v>112</v>
      </c>
      <c r="Q52" t="s">
        <v>110</v>
      </c>
      <c r="R52">
        <v>1</v>
      </c>
      <c r="S52" t="s">
        <v>1135</v>
      </c>
      <c r="T52">
        <v>194</v>
      </c>
      <c r="V52">
        <v>9345</v>
      </c>
      <c r="W52" t="s">
        <v>116</v>
      </c>
      <c r="X52" t="s">
        <v>117</v>
      </c>
      <c r="Y52" t="s">
        <v>2747</v>
      </c>
      <c r="AA52" t="s">
        <v>133</v>
      </c>
      <c r="AC52" t="s">
        <v>218</v>
      </c>
      <c r="AD52" t="s">
        <v>218</v>
      </c>
      <c r="AE52" t="s">
        <v>426</v>
      </c>
      <c r="AF52" t="s">
        <v>124</v>
      </c>
      <c r="AG52" t="s">
        <v>125</v>
      </c>
      <c r="AH52" t="s">
        <v>124</v>
      </c>
      <c r="AI52" t="s">
        <v>112</v>
      </c>
      <c r="AJ52" t="s">
        <v>112</v>
      </c>
      <c r="AK52" t="s">
        <v>125</v>
      </c>
      <c r="AL52" t="s">
        <v>701</v>
      </c>
      <c r="AM52" t="s">
        <v>701</v>
      </c>
      <c r="AN52" t="s">
        <v>3147</v>
      </c>
      <c r="AO52">
        <v>41221</v>
      </c>
      <c r="AP52">
        <v>102264</v>
      </c>
      <c r="AQ52">
        <v>4277</v>
      </c>
      <c r="AR52" t="s">
        <v>110</v>
      </c>
      <c r="AS52">
        <v>7714</v>
      </c>
      <c r="AT52">
        <v>10275</v>
      </c>
      <c r="AU52">
        <v>7714</v>
      </c>
      <c r="AV52">
        <v>10275</v>
      </c>
      <c r="BB52" t="s">
        <v>129</v>
      </c>
      <c r="BC52" t="s">
        <v>965</v>
      </c>
      <c r="BD52">
        <v>70</v>
      </c>
      <c r="BE52" t="s">
        <v>131</v>
      </c>
      <c r="BF52">
        <v>0</v>
      </c>
      <c r="BG52">
        <v>4</v>
      </c>
      <c r="BH52">
        <v>4</v>
      </c>
      <c r="BI52" t="s">
        <v>183</v>
      </c>
      <c r="BJ52" t="s">
        <v>182</v>
      </c>
      <c r="BK52" t="s">
        <v>112</v>
      </c>
      <c r="BN52" t="s">
        <v>133</v>
      </c>
      <c r="BR52" t="s">
        <v>133</v>
      </c>
      <c r="BU52" t="s">
        <v>153</v>
      </c>
      <c r="BV52" t="s">
        <v>114</v>
      </c>
      <c r="BW52" t="s">
        <v>112</v>
      </c>
      <c r="BX52">
        <v>0</v>
      </c>
      <c r="BZ52">
        <v>0</v>
      </c>
      <c r="CA52">
        <v>1</v>
      </c>
      <c r="CB52">
        <v>0</v>
      </c>
      <c r="CC52">
        <v>0</v>
      </c>
      <c r="CD52" t="s">
        <v>110</v>
      </c>
      <c r="CE52" t="s">
        <v>110</v>
      </c>
      <c r="CF52" t="s">
        <v>110</v>
      </c>
      <c r="CG52" t="s">
        <v>116</v>
      </c>
      <c r="CH52" t="s">
        <v>116</v>
      </c>
      <c r="CI52" t="s">
        <v>117</v>
      </c>
      <c r="CJ52" t="s">
        <v>117</v>
      </c>
      <c r="CK52" t="s">
        <v>112</v>
      </c>
      <c r="CL52">
        <v>11</v>
      </c>
      <c r="CM52">
        <v>4</v>
      </c>
      <c r="CN52" t="s">
        <v>134</v>
      </c>
      <c r="CO52" t="s">
        <v>183</v>
      </c>
      <c r="CP52">
        <v>0</v>
      </c>
      <c r="CQ52" t="s">
        <v>135</v>
      </c>
      <c r="CR52" t="s">
        <v>135</v>
      </c>
      <c r="CS52" t="s">
        <v>136</v>
      </c>
      <c r="CT52" t="s">
        <v>136</v>
      </c>
      <c r="CU52">
        <v>10</v>
      </c>
      <c r="CV52" t="s">
        <v>3148</v>
      </c>
      <c r="CW52" t="s">
        <v>3148</v>
      </c>
      <c r="CX52">
        <v>3</v>
      </c>
      <c r="CY52">
        <f t="shared" si="0"/>
        <v>7.5</v>
      </c>
      <c r="CZ52">
        <v>4</v>
      </c>
      <c r="DA52">
        <v>3.5</v>
      </c>
      <c r="DB52">
        <f t="shared" si="1"/>
        <v>2.5</v>
      </c>
      <c r="DC52">
        <v>10</v>
      </c>
      <c r="DD52">
        <v>0</v>
      </c>
      <c r="DE52">
        <v>0</v>
      </c>
      <c r="DF52">
        <v>9345</v>
      </c>
      <c r="DG52">
        <f t="shared" si="2"/>
        <v>18690</v>
      </c>
      <c r="DH52">
        <f t="shared" si="3"/>
        <v>4</v>
      </c>
      <c r="DI52">
        <v>374</v>
      </c>
      <c r="DJ52">
        <f t="shared" si="4"/>
        <v>748</v>
      </c>
      <c r="DK52">
        <f t="shared" si="5"/>
        <v>2</v>
      </c>
      <c r="DL52">
        <v>10</v>
      </c>
      <c r="DN52">
        <f>(DL52*InputWeights!$C$7+DB52*InputWeights!$C$6)</f>
        <v>6.25</v>
      </c>
      <c r="DO52">
        <f>(DD52*InputWeights!$C$12+DE52*InputWeights!$C$10+CU52*InputWeights!$C$11)</f>
        <v>4</v>
      </c>
      <c r="DP52">
        <f>(DC52*InputWeights!$C$18+DK52*InputWeights!$C$16+DH52*InputWeights!$C$15+CY52*InputWeights!$C$17)</f>
        <v>5.25</v>
      </c>
      <c r="DR52">
        <f>DN52*InputWeights!$C$5+DO52*InputWeights!$C$9+DP52*InputWeights!$C$14</f>
        <v>51.75</v>
      </c>
      <c r="DS52">
        <f>((_xlfn.RANK.EQ(DR52,$DR$2:$DR$6635,0))/(COUNT(DR$2:$DR$6635)))*100</f>
        <v>15.361445783132529</v>
      </c>
      <c r="DT52">
        <f t="shared" si="6"/>
        <v>20</v>
      </c>
    </row>
    <row r="53" spans="1:124" x14ac:dyDescent="0.25">
      <c r="A53" t="s">
        <v>1288</v>
      </c>
      <c r="B53" t="s">
        <v>2625</v>
      </c>
      <c r="C53" t="s">
        <v>2626</v>
      </c>
      <c r="D53" t="s">
        <v>110</v>
      </c>
      <c r="E53" t="s">
        <v>2643</v>
      </c>
      <c r="F53">
        <v>2595</v>
      </c>
      <c r="G53">
        <v>230016600</v>
      </c>
      <c r="H53">
        <v>0</v>
      </c>
      <c r="I53">
        <v>1931</v>
      </c>
      <c r="J53">
        <v>2002</v>
      </c>
      <c r="K53" t="s">
        <v>858</v>
      </c>
      <c r="L53" t="s">
        <v>110</v>
      </c>
      <c r="M53">
        <v>24</v>
      </c>
      <c r="N53" t="s">
        <v>177</v>
      </c>
      <c r="O53">
        <v>2</v>
      </c>
      <c r="Q53" t="s">
        <v>110</v>
      </c>
      <c r="R53">
        <v>1</v>
      </c>
      <c r="S53" t="s">
        <v>1135</v>
      </c>
      <c r="T53">
        <v>227</v>
      </c>
      <c r="V53">
        <v>9062</v>
      </c>
      <c r="W53" t="s">
        <v>116</v>
      </c>
      <c r="X53" t="s">
        <v>117</v>
      </c>
      <c r="Y53" t="s">
        <v>2747</v>
      </c>
      <c r="AA53" t="s">
        <v>133</v>
      </c>
      <c r="AC53" t="s">
        <v>218</v>
      </c>
      <c r="AD53" t="s">
        <v>218</v>
      </c>
      <c r="AE53" t="s">
        <v>426</v>
      </c>
      <c r="AF53" t="s">
        <v>124</v>
      </c>
      <c r="AG53" t="s">
        <v>125</v>
      </c>
      <c r="AH53" t="s">
        <v>124</v>
      </c>
      <c r="AI53" t="s">
        <v>112</v>
      </c>
      <c r="AJ53" t="s">
        <v>112</v>
      </c>
      <c r="AK53" t="s">
        <v>125</v>
      </c>
      <c r="AL53" t="s">
        <v>709</v>
      </c>
      <c r="AM53" t="s">
        <v>709</v>
      </c>
      <c r="AN53" t="s">
        <v>3149</v>
      </c>
      <c r="AO53">
        <v>41222</v>
      </c>
      <c r="AP53">
        <v>102264</v>
      </c>
      <c r="AQ53">
        <v>4278</v>
      </c>
      <c r="AR53" t="s">
        <v>114</v>
      </c>
      <c r="AS53">
        <v>0</v>
      </c>
      <c r="AT53">
        <v>2595</v>
      </c>
      <c r="AU53">
        <v>0</v>
      </c>
      <c r="AV53">
        <v>2595</v>
      </c>
      <c r="BB53" t="s">
        <v>129</v>
      </c>
      <c r="BC53" t="s">
        <v>965</v>
      </c>
      <c r="BD53">
        <v>65</v>
      </c>
      <c r="BE53" t="s">
        <v>131</v>
      </c>
      <c r="BF53">
        <v>0</v>
      </c>
      <c r="BG53">
        <v>4</v>
      </c>
      <c r="BH53">
        <v>4</v>
      </c>
      <c r="BI53" t="s">
        <v>154</v>
      </c>
      <c r="BJ53" t="s">
        <v>182</v>
      </c>
      <c r="BK53" t="s">
        <v>112</v>
      </c>
      <c r="BN53" t="s">
        <v>133</v>
      </c>
      <c r="BR53" t="s">
        <v>133</v>
      </c>
      <c r="BU53" t="s">
        <v>858</v>
      </c>
      <c r="BV53" t="s">
        <v>114</v>
      </c>
      <c r="BW53" t="s">
        <v>112</v>
      </c>
      <c r="BX53">
        <v>0</v>
      </c>
      <c r="BZ53">
        <v>0</v>
      </c>
      <c r="CA53">
        <v>1</v>
      </c>
      <c r="CB53">
        <v>0</v>
      </c>
      <c r="CC53">
        <v>0</v>
      </c>
      <c r="CD53" t="s">
        <v>114</v>
      </c>
      <c r="CE53" t="s">
        <v>110</v>
      </c>
      <c r="CF53" t="s">
        <v>110</v>
      </c>
      <c r="CG53" t="s">
        <v>116</v>
      </c>
      <c r="CH53" t="s">
        <v>117</v>
      </c>
      <c r="CI53" t="s">
        <v>117</v>
      </c>
      <c r="CJ53" t="s">
        <v>117</v>
      </c>
      <c r="CK53" t="s">
        <v>112</v>
      </c>
      <c r="CL53">
        <v>9</v>
      </c>
      <c r="CM53">
        <v>2</v>
      </c>
      <c r="CN53" t="s">
        <v>134</v>
      </c>
      <c r="CO53" t="s">
        <v>183</v>
      </c>
      <c r="CP53">
        <v>0</v>
      </c>
      <c r="CQ53" t="s">
        <v>135</v>
      </c>
      <c r="CR53" t="s">
        <v>135</v>
      </c>
      <c r="CS53" t="s">
        <v>136</v>
      </c>
      <c r="CT53" t="s">
        <v>136</v>
      </c>
      <c r="CU53">
        <v>10</v>
      </c>
      <c r="CV53" t="s">
        <v>3150</v>
      </c>
      <c r="CW53" t="s">
        <v>3150</v>
      </c>
      <c r="CX53">
        <v>3</v>
      </c>
      <c r="CY53">
        <f t="shared" si="0"/>
        <v>7.5</v>
      </c>
      <c r="CZ53">
        <v>4.2</v>
      </c>
      <c r="DA53">
        <v>3.7</v>
      </c>
      <c r="DB53">
        <f t="shared" si="1"/>
        <v>2.5</v>
      </c>
      <c r="DC53">
        <v>10</v>
      </c>
      <c r="DD53">
        <v>0</v>
      </c>
      <c r="DE53">
        <v>0</v>
      </c>
      <c r="DF53">
        <v>9062</v>
      </c>
      <c r="DG53">
        <f t="shared" si="2"/>
        <v>18124</v>
      </c>
      <c r="DH53">
        <f t="shared" si="3"/>
        <v>4</v>
      </c>
      <c r="DI53">
        <v>362</v>
      </c>
      <c r="DJ53">
        <f t="shared" si="4"/>
        <v>724</v>
      </c>
      <c r="DK53">
        <f t="shared" si="5"/>
        <v>2</v>
      </c>
      <c r="DL53">
        <v>10</v>
      </c>
      <c r="DN53">
        <f>(DL53*InputWeights!$C$7+DB53*InputWeights!$C$6)</f>
        <v>6.25</v>
      </c>
      <c r="DO53">
        <f>(DD53*InputWeights!$C$12+DE53*InputWeights!$C$10+CU53*InputWeights!$C$11)</f>
        <v>4</v>
      </c>
      <c r="DP53">
        <f>(DC53*InputWeights!$C$18+DK53*InputWeights!$C$16+DH53*InputWeights!$C$15+CY53*InputWeights!$C$17)</f>
        <v>5.25</v>
      </c>
      <c r="DR53">
        <f>DN53*InputWeights!$C$5+DO53*InputWeights!$C$9+DP53*InputWeights!$C$14</f>
        <v>51.75</v>
      </c>
      <c r="DS53">
        <f>((_xlfn.RANK.EQ(DR53,$DR$2:$DR$6635,0))/(COUNT(DR$2:$DR$6635)))*100</f>
        <v>15.361445783132529</v>
      </c>
      <c r="DT53">
        <f t="shared" si="6"/>
        <v>20</v>
      </c>
    </row>
    <row r="54" spans="1:124" x14ac:dyDescent="0.25">
      <c r="A54" t="s">
        <v>2624</v>
      </c>
      <c r="B54" t="s">
        <v>2625</v>
      </c>
      <c r="C54" t="s">
        <v>2626</v>
      </c>
      <c r="D54" t="s">
        <v>110</v>
      </c>
      <c r="E54" t="s">
        <v>1070</v>
      </c>
      <c r="F54">
        <v>2723</v>
      </c>
      <c r="G54">
        <v>7400</v>
      </c>
      <c r="H54">
        <v>0</v>
      </c>
      <c r="I54">
        <v>1939</v>
      </c>
      <c r="J54">
        <v>2012</v>
      </c>
      <c r="K54" t="s">
        <v>112</v>
      </c>
      <c r="L54" t="s">
        <v>110</v>
      </c>
      <c r="M54">
        <v>34</v>
      </c>
      <c r="N54" t="s">
        <v>177</v>
      </c>
      <c r="O54">
        <v>2</v>
      </c>
      <c r="P54" t="s">
        <v>112</v>
      </c>
      <c r="Q54" t="s">
        <v>397</v>
      </c>
      <c r="R54">
        <v>6</v>
      </c>
      <c r="S54" t="s">
        <v>2627</v>
      </c>
      <c r="T54">
        <v>143</v>
      </c>
      <c r="V54">
        <v>13595</v>
      </c>
      <c r="W54" t="s">
        <v>116</v>
      </c>
      <c r="X54" t="s">
        <v>117</v>
      </c>
      <c r="Y54" t="s">
        <v>2628</v>
      </c>
      <c r="Z54" t="s">
        <v>271</v>
      </c>
      <c r="AA54" t="s">
        <v>2629</v>
      </c>
      <c r="AC54" t="s">
        <v>218</v>
      </c>
      <c r="AD54" t="s">
        <v>2659</v>
      </c>
      <c r="AE54" t="s">
        <v>274</v>
      </c>
      <c r="AF54" t="s">
        <v>124</v>
      </c>
      <c r="AG54" t="s">
        <v>125</v>
      </c>
      <c r="AH54" t="s">
        <v>114</v>
      </c>
      <c r="AI54" t="s">
        <v>169</v>
      </c>
      <c r="AJ54" t="s">
        <v>112</v>
      </c>
      <c r="AK54" t="s">
        <v>125</v>
      </c>
      <c r="AL54" t="s">
        <v>701</v>
      </c>
      <c r="AM54" t="s">
        <v>2660</v>
      </c>
      <c r="AN54" t="s">
        <v>2661</v>
      </c>
      <c r="AO54">
        <v>40528</v>
      </c>
      <c r="AP54">
        <v>102264</v>
      </c>
      <c r="AQ54">
        <v>4185</v>
      </c>
      <c r="AR54" t="s">
        <v>110</v>
      </c>
      <c r="AS54">
        <v>40215</v>
      </c>
      <c r="AT54">
        <v>42938</v>
      </c>
      <c r="AU54">
        <v>40215</v>
      </c>
      <c r="AV54">
        <v>42938</v>
      </c>
      <c r="BB54" t="s">
        <v>129</v>
      </c>
      <c r="BC54" t="s">
        <v>247</v>
      </c>
      <c r="BD54">
        <v>80</v>
      </c>
      <c r="BE54" t="s">
        <v>131</v>
      </c>
      <c r="BF54">
        <v>0</v>
      </c>
      <c r="BG54">
        <v>2</v>
      </c>
      <c r="BH54">
        <v>2</v>
      </c>
      <c r="BI54" t="s">
        <v>154</v>
      </c>
      <c r="BJ54" t="s">
        <v>182</v>
      </c>
      <c r="BK54" t="s">
        <v>112</v>
      </c>
      <c r="BN54" t="s">
        <v>133</v>
      </c>
      <c r="BR54" t="s">
        <v>133</v>
      </c>
      <c r="BU54" t="s">
        <v>112</v>
      </c>
      <c r="BV54" t="s">
        <v>114</v>
      </c>
      <c r="BW54" t="s">
        <v>112</v>
      </c>
      <c r="BX54">
        <v>0</v>
      </c>
      <c r="BZ54">
        <v>0</v>
      </c>
      <c r="CA54">
        <v>1</v>
      </c>
      <c r="CB54">
        <v>0</v>
      </c>
      <c r="CC54">
        <v>0</v>
      </c>
      <c r="CD54" t="s">
        <v>110</v>
      </c>
      <c r="CE54" t="s">
        <v>397</v>
      </c>
      <c r="CF54" t="s">
        <v>110</v>
      </c>
      <c r="CG54" t="s">
        <v>117</v>
      </c>
      <c r="CH54" t="s">
        <v>117</v>
      </c>
      <c r="CI54" t="s">
        <v>117</v>
      </c>
      <c r="CJ54" t="s">
        <v>117</v>
      </c>
      <c r="CK54" t="s">
        <v>125</v>
      </c>
      <c r="CL54">
        <v>5</v>
      </c>
      <c r="CM54">
        <v>3</v>
      </c>
      <c r="CN54" t="s">
        <v>142</v>
      </c>
      <c r="CO54" t="s">
        <v>183</v>
      </c>
      <c r="CP54">
        <v>0</v>
      </c>
      <c r="CQ54" t="s">
        <v>135</v>
      </c>
      <c r="CR54" t="s">
        <v>135</v>
      </c>
      <c r="CS54" t="s">
        <v>184</v>
      </c>
      <c r="CT54" t="s">
        <v>184</v>
      </c>
      <c r="CU54">
        <v>7.5</v>
      </c>
      <c r="CV54" t="s">
        <v>2662</v>
      </c>
      <c r="CW54" t="s">
        <v>2662</v>
      </c>
      <c r="CX54">
        <v>3</v>
      </c>
      <c r="CY54">
        <f t="shared" si="0"/>
        <v>7.5</v>
      </c>
      <c r="CZ54">
        <v>13.2</v>
      </c>
      <c r="DA54">
        <v>8.3000000000000007</v>
      </c>
      <c r="DB54">
        <f t="shared" si="1"/>
        <v>5</v>
      </c>
      <c r="DC54">
        <v>0</v>
      </c>
      <c r="DD54">
        <v>0</v>
      </c>
      <c r="DE54">
        <v>0</v>
      </c>
      <c r="DF54">
        <v>13595</v>
      </c>
      <c r="DG54">
        <f t="shared" si="2"/>
        <v>27190</v>
      </c>
      <c r="DH54">
        <f t="shared" si="3"/>
        <v>6</v>
      </c>
      <c r="DI54">
        <v>408</v>
      </c>
      <c r="DJ54">
        <f t="shared" si="4"/>
        <v>816</v>
      </c>
      <c r="DK54">
        <f t="shared" si="5"/>
        <v>2</v>
      </c>
      <c r="DL54">
        <v>10</v>
      </c>
      <c r="DN54">
        <f>(DL54*InputWeights!$C$7+DB54*InputWeights!$C$6)</f>
        <v>7.5</v>
      </c>
      <c r="DO54">
        <f>(DD54*InputWeights!$C$12+DE54*InputWeights!$C$10+CU54*InputWeights!$C$11)</f>
        <v>3</v>
      </c>
      <c r="DP54">
        <f>(DC54*InputWeights!$C$18+DK54*InputWeights!$C$16+DH54*InputWeights!$C$15+CY54*InputWeights!$C$17)</f>
        <v>5.0500000000000007</v>
      </c>
      <c r="DR54">
        <f>DN54*InputWeights!$C$5+DO54*InputWeights!$C$9+DP54*InputWeights!$C$14</f>
        <v>51.7</v>
      </c>
      <c r="DS54">
        <f>((_xlfn.RANK.EQ(DR54,$DR$2:$DR$6635,0))/(COUNT(DR$2:$DR$6635)))*100</f>
        <v>15.963855421686745</v>
      </c>
      <c r="DT54">
        <f t="shared" si="6"/>
        <v>20</v>
      </c>
    </row>
    <row r="55" spans="1:124" x14ac:dyDescent="0.25">
      <c r="A55" t="s">
        <v>2707</v>
      </c>
      <c r="B55" t="s">
        <v>2625</v>
      </c>
      <c r="C55" t="s">
        <v>2626</v>
      </c>
      <c r="D55" t="s">
        <v>110</v>
      </c>
      <c r="E55" t="s">
        <v>333</v>
      </c>
      <c r="F55">
        <v>3716</v>
      </c>
      <c r="G55">
        <v>400</v>
      </c>
      <c r="H55">
        <v>0</v>
      </c>
      <c r="I55">
        <v>1989</v>
      </c>
      <c r="J55">
        <v>2008</v>
      </c>
      <c r="K55" t="s">
        <v>183</v>
      </c>
      <c r="L55" t="s">
        <v>114</v>
      </c>
      <c r="M55">
        <v>40</v>
      </c>
      <c r="N55" t="s">
        <v>358</v>
      </c>
      <c r="O55">
        <v>2</v>
      </c>
      <c r="P55" t="s">
        <v>112</v>
      </c>
      <c r="Q55" t="s">
        <v>117</v>
      </c>
      <c r="R55">
        <v>0</v>
      </c>
      <c r="S55" t="s">
        <v>1135</v>
      </c>
      <c r="T55">
        <v>204</v>
      </c>
      <c r="V55">
        <v>7933</v>
      </c>
      <c r="W55" t="s">
        <v>116</v>
      </c>
      <c r="X55" t="s">
        <v>117</v>
      </c>
      <c r="Y55" t="s">
        <v>2712</v>
      </c>
      <c r="Z55" t="s">
        <v>271</v>
      </c>
      <c r="AA55" t="s">
        <v>2708</v>
      </c>
      <c r="AC55" t="s">
        <v>2243</v>
      </c>
      <c r="AD55" t="s">
        <v>2713</v>
      </c>
      <c r="AE55" t="s">
        <v>426</v>
      </c>
      <c r="AF55" t="s">
        <v>124</v>
      </c>
      <c r="AG55" t="s">
        <v>125</v>
      </c>
      <c r="AH55" t="s">
        <v>124</v>
      </c>
      <c r="AI55" t="s">
        <v>112</v>
      </c>
      <c r="AJ55" t="s">
        <v>112</v>
      </c>
      <c r="AK55" t="s">
        <v>125</v>
      </c>
      <c r="AL55" t="s">
        <v>1091</v>
      </c>
      <c r="AM55" t="s">
        <v>2709</v>
      </c>
      <c r="AN55" t="s">
        <v>2714</v>
      </c>
      <c r="AO55">
        <v>40629</v>
      </c>
      <c r="AP55">
        <v>102264</v>
      </c>
      <c r="AQ55">
        <v>4189</v>
      </c>
      <c r="AR55" t="s">
        <v>110</v>
      </c>
      <c r="AS55">
        <v>7789</v>
      </c>
      <c r="AT55">
        <v>11505</v>
      </c>
      <c r="AU55">
        <v>7789</v>
      </c>
      <c r="AV55">
        <v>11505</v>
      </c>
      <c r="BB55" t="s">
        <v>129</v>
      </c>
      <c r="BC55" t="s">
        <v>704</v>
      </c>
      <c r="BD55">
        <v>75</v>
      </c>
      <c r="BE55" t="s">
        <v>131</v>
      </c>
      <c r="BF55">
        <v>0</v>
      </c>
      <c r="BG55">
        <v>1</v>
      </c>
      <c r="BH55">
        <v>1</v>
      </c>
      <c r="BI55" t="s">
        <v>131</v>
      </c>
      <c r="BJ55" t="s">
        <v>182</v>
      </c>
      <c r="BK55" t="s">
        <v>112</v>
      </c>
      <c r="BN55" t="s">
        <v>133</v>
      </c>
      <c r="BR55" t="s">
        <v>133</v>
      </c>
      <c r="BU55" t="s">
        <v>112</v>
      </c>
      <c r="BV55" t="s">
        <v>114</v>
      </c>
      <c r="BW55" t="s">
        <v>112</v>
      </c>
      <c r="BX55">
        <v>0</v>
      </c>
      <c r="BZ55">
        <v>0</v>
      </c>
      <c r="CA55">
        <v>1</v>
      </c>
      <c r="CB55">
        <v>0</v>
      </c>
      <c r="CC55">
        <v>0</v>
      </c>
      <c r="CD55" t="s">
        <v>117</v>
      </c>
      <c r="CE55" t="s">
        <v>117</v>
      </c>
      <c r="CF55" t="s">
        <v>110</v>
      </c>
      <c r="CG55" t="s">
        <v>117</v>
      </c>
      <c r="CH55" t="s">
        <v>114</v>
      </c>
      <c r="CI55" t="s">
        <v>117</v>
      </c>
      <c r="CJ55" t="s">
        <v>117</v>
      </c>
      <c r="CK55" t="s">
        <v>125</v>
      </c>
      <c r="CL55">
        <v>6</v>
      </c>
      <c r="CM55">
        <v>0</v>
      </c>
      <c r="CN55" t="s">
        <v>134</v>
      </c>
      <c r="CO55" t="s">
        <v>183</v>
      </c>
      <c r="CP55">
        <v>0</v>
      </c>
      <c r="CQ55" t="s">
        <v>135</v>
      </c>
      <c r="CR55" t="s">
        <v>135</v>
      </c>
      <c r="CS55" t="s">
        <v>136</v>
      </c>
      <c r="CT55" t="s">
        <v>184</v>
      </c>
      <c r="CU55">
        <v>7.5</v>
      </c>
      <c r="CV55" t="s">
        <v>2715</v>
      </c>
      <c r="CW55" t="s">
        <v>2715</v>
      </c>
      <c r="CX55">
        <v>3</v>
      </c>
      <c r="CY55">
        <f t="shared" si="0"/>
        <v>7.5</v>
      </c>
      <c r="CZ55">
        <v>11.7</v>
      </c>
      <c r="DA55">
        <v>4.4000000000000004</v>
      </c>
      <c r="DB55">
        <f t="shared" si="1"/>
        <v>2.5</v>
      </c>
      <c r="DC55">
        <v>10</v>
      </c>
      <c r="DD55">
        <v>10</v>
      </c>
      <c r="DE55">
        <v>0</v>
      </c>
      <c r="DF55">
        <v>7933</v>
      </c>
      <c r="DG55">
        <f t="shared" si="2"/>
        <v>7933</v>
      </c>
      <c r="DH55">
        <f t="shared" si="3"/>
        <v>2</v>
      </c>
      <c r="DI55">
        <v>714</v>
      </c>
      <c r="DJ55">
        <f t="shared" si="4"/>
        <v>714</v>
      </c>
      <c r="DK55">
        <f t="shared" si="5"/>
        <v>2</v>
      </c>
      <c r="DL55">
        <v>10</v>
      </c>
      <c r="DN55">
        <f>(DL55*InputWeights!$C$7+DB55*InputWeights!$C$6)</f>
        <v>6.25</v>
      </c>
      <c r="DO55">
        <f>(DD55*InputWeights!$C$12+DE55*InputWeights!$C$10+CU55*InputWeights!$C$11)</f>
        <v>5</v>
      </c>
      <c r="DP55">
        <f>(DC55*InputWeights!$C$18+DK55*InputWeights!$C$16+DH55*InputWeights!$C$15+CY55*InputWeights!$C$17)</f>
        <v>4.45</v>
      </c>
      <c r="DR55">
        <f>DN55*InputWeights!$C$5+DO55*InputWeights!$C$9+DP55*InputWeights!$C$14</f>
        <v>51.55</v>
      </c>
      <c r="DS55">
        <f>((_xlfn.RANK.EQ(DR55,$DR$2:$DR$6635,0))/(COUNT(DR$2:$DR$6635)))*100</f>
        <v>16.265060240963855</v>
      </c>
      <c r="DT55">
        <f t="shared" si="6"/>
        <v>20</v>
      </c>
    </row>
    <row r="56" spans="1:124" x14ac:dyDescent="0.25">
      <c r="A56" t="s">
        <v>2707</v>
      </c>
      <c r="B56" t="s">
        <v>2625</v>
      </c>
      <c r="C56" t="s">
        <v>2626</v>
      </c>
      <c r="D56" t="s">
        <v>110</v>
      </c>
      <c r="E56" t="s">
        <v>209</v>
      </c>
      <c r="F56">
        <v>1417</v>
      </c>
      <c r="G56">
        <v>2700</v>
      </c>
      <c r="H56">
        <v>0</v>
      </c>
      <c r="I56">
        <v>1930</v>
      </c>
      <c r="J56">
        <v>2007</v>
      </c>
      <c r="K56" t="s">
        <v>112</v>
      </c>
      <c r="L56" t="s">
        <v>110</v>
      </c>
      <c r="M56">
        <v>20</v>
      </c>
      <c r="N56" t="s">
        <v>177</v>
      </c>
      <c r="O56">
        <v>2</v>
      </c>
      <c r="Q56" t="s">
        <v>110</v>
      </c>
      <c r="R56">
        <v>1</v>
      </c>
      <c r="S56" t="s">
        <v>1135</v>
      </c>
      <c r="T56">
        <v>307</v>
      </c>
      <c r="V56">
        <v>9084</v>
      </c>
      <c r="W56" t="s">
        <v>116</v>
      </c>
      <c r="X56" t="s">
        <v>117</v>
      </c>
      <c r="Y56" t="s">
        <v>2747</v>
      </c>
      <c r="Z56" t="s">
        <v>271</v>
      </c>
      <c r="AA56" t="s">
        <v>2708</v>
      </c>
      <c r="AC56" t="s">
        <v>2747</v>
      </c>
      <c r="AD56" t="s">
        <v>673</v>
      </c>
      <c r="AE56" t="s">
        <v>426</v>
      </c>
      <c r="AF56" t="s">
        <v>124</v>
      </c>
      <c r="AG56" t="s">
        <v>125</v>
      </c>
      <c r="AH56" t="s">
        <v>124</v>
      </c>
      <c r="AI56" t="s">
        <v>112</v>
      </c>
      <c r="AJ56" t="s">
        <v>112</v>
      </c>
      <c r="AK56" t="s">
        <v>125</v>
      </c>
      <c r="AL56" t="s">
        <v>2748</v>
      </c>
      <c r="AM56" t="s">
        <v>2749</v>
      </c>
      <c r="AN56" t="s">
        <v>2750</v>
      </c>
      <c r="AO56">
        <v>40665</v>
      </c>
      <c r="AP56">
        <v>102264</v>
      </c>
      <c r="AQ56">
        <v>4189</v>
      </c>
      <c r="AR56" t="s">
        <v>110</v>
      </c>
      <c r="AS56">
        <v>64503</v>
      </c>
      <c r="AT56">
        <v>65920</v>
      </c>
      <c r="AU56">
        <v>64503</v>
      </c>
      <c r="AV56">
        <v>65920</v>
      </c>
      <c r="BB56" t="s">
        <v>129</v>
      </c>
      <c r="BC56" t="s">
        <v>704</v>
      </c>
      <c r="BD56">
        <v>64</v>
      </c>
      <c r="BE56" t="s">
        <v>131</v>
      </c>
      <c r="BF56">
        <v>0</v>
      </c>
      <c r="BG56">
        <v>1</v>
      </c>
      <c r="BH56">
        <v>1</v>
      </c>
      <c r="BI56" t="s">
        <v>132</v>
      </c>
      <c r="BJ56" t="s">
        <v>182</v>
      </c>
      <c r="BK56" t="s">
        <v>112</v>
      </c>
      <c r="BN56" t="s">
        <v>133</v>
      </c>
      <c r="BR56" t="s">
        <v>133</v>
      </c>
      <c r="BU56" t="s">
        <v>112</v>
      </c>
      <c r="BV56" t="s">
        <v>114</v>
      </c>
      <c r="BW56" t="s">
        <v>112</v>
      </c>
      <c r="BX56">
        <v>0</v>
      </c>
      <c r="BZ56">
        <v>0</v>
      </c>
      <c r="CA56">
        <v>1</v>
      </c>
      <c r="CB56">
        <v>0</v>
      </c>
      <c r="CC56">
        <v>0</v>
      </c>
      <c r="CD56" t="s">
        <v>110</v>
      </c>
      <c r="CE56" t="s">
        <v>110</v>
      </c>
      <c r="CF56" t="s">
        <v>110</v>
      </c>
      <c r="CG56" t="s">
        <v>117</v>
      </c>
      <c r="CH56" t="s">
        <v>114</v>
      </c>
      <c r="CI56" t="s">
        <v>117</v>
      </c>
      <c r="CJ56" t="s">
        <v>117</v>
      </c>
      <c r="CK56" t="s">
        <v>125</v>
      </c>
      <c r="CL56">
        <v>5</v>
      </c>
      <c r="CM56">
        <v>0</v>
      </c>
      <c r="CN56" t="s">
        <v>134</v>
      </c>
      <c r="CO56" t="s">
        <v>183</v>
      </c>
      <c r="CP56">
        <v>0</v>
      </c>
      <c r="CQ56" t="s">
        <v>135</v>
      </c>
      <c r="CR56" t="s">
        <v>135</v>
      </c>
      <c r="CS56" t="s">
        <v>136</v>
      </c>
      <c r="CT56" t="s">
        <v>136</v>
      </c>
      <c r="CU56">
        <v>10</v>
      </c>
      <c r="CV56" t="s">
        <v>2751</v>
      </c>
      <c r="CW56" t="s">
        <v>2751</v>
      </c>
      <c r="CX56">
        <v>3</v>
      </c>
      <c r="CY56">
        <f t="shared" si="0"/>
        <v>7.5</v>
      </c>
      <c r="CZ56">
        <v>19.5</v>
      </c>
      <c r="DA56">
        <v>8.3000000000000007</v>
      </c>
      <c r="DB56">
        <f t="shared" si="1"/>
        <v>5</v>
      </c>
      <c r="DC56">
        <v>0</v>
      </c>
      <c r="DD56">
        <v>0</v>
      </c>
      <c r="DE56">
        <v>0</v>
      </c>
      <c r="DF56">
        <v>9084</v>
      </c>
      <c r="DG56">
        <f t="shared" si="2"/>
        <v>18168</v>
      </c>
      <c r="DH56">
        <f t="shared" si="3"/>
        <v>4</v>
      </c>
      <c r="DI56">
        <v>273</v>
      </c>
      <c r="DJ56">
        <f t="shared" si="4"/>
        <v>546</v>
      </c>
      <c r="DK56">
        <f t="shared" si="5"/>
        <v>2</v>
      </c>
      <c r="DL56">
        <v>10</v>
      </c>
      <c r="DN56">
        <f>(DL56*InputWeights!$C$7+DB56*InputWeights!$C$6)</f>
        <v>7.5</v>
      </c>
      <c r="DO56">
        <f>(DD56*InputWeights!$C$12+DE56*InputWeights!$C$10+CU56*InputWeights!$C$11)</f>
        <v>4</v>
      </c>
      <c r="DP56">
        <f>(DC56*InputWeights!$C$18+DK56*InputWeights!$C$16+DH56*InputWeights!$C$15+CY56*InputWeights!$C$17)</f>
        <v>4.25</v>
      </c>
      <c r="DR56">
        <f>DN56*InputWeights!$C$5+DO56*InputWeights!$C$9+DP56*InputWeights!$C$14</f>
        <v>51.5</v>
      </c>
      <c r="DS56">
        <f>((_xlfn.RANK.EQ(DR56,$DR$2:$DR$6635,0))/(COUNT(DR$2:$DR$6635)))*100</f>
        <v>16.566265060240966</v>
      </c>
      <c r="DT56">
        <f t="shared" si="6"/>
        <v>20</v>
      </c>
    </row>
    <row r="57" spans="1:124" x14ac:dyDescent="0.25">
      <c r="A57" t="s">
        <v>2707</v>
      </c>
      <c r="B57" t="s">
        <v>2625</v>
      </c>
      <c r="C57" t="s">
        <v>2626</v>
      </c>
      <c r="D57" t="s">
        <v>110</v>
      </c>
      <c r="E57" t="s">
        <v>212</v>
      </c>
      <c r="F57">
        <v>1473</v>
      </c>
      <c r="G57">
        <v>2700</v>
      </c>
      <c r="H57">
        <v>20</v>
      </c>
      <c r="I57">
        <v>1930</v>
      </c>
      <c r="J57">
        <v>2007</v>
      </c>
      <c r="K57" t="s">
        <v>139</v>
      </c>
      <c r="L57" t="s">
        <v>110</v>
      </c>
      <c r="M57">
        <v>20</v>
      </c>
      <c r="N57" t="s">
        <v>177</v>
      </c>
      <c r="O57">
        <v>2</v>
      </c>
      <c r="Q57" t="s">
        <v>110</v>
      </c>
      <c r="R57">
        <v>1</v>
      </c>
      <c r="S57" t="s">
        <v>1135</v>
      </c>
      <c r="T57">
        <v>332</v>
      </c>
      <c r="V57">
        <v>8970</v>
      </c>
      <c r="W57" t="s">
        <v>116</v>
      </c>
      <c r="X57" t="s">
        <v>117</v>
      </c>
      <c r="Y57" t="s">
        <v>2747</v>
      </c>
      <c r="Z57" t="s">
        <v>271</v>
      </c>
      <c r="AA57" t="s">
        <v>2708</v>
      </c>
      <c r="AC57" t="s">
        <v>2747</v>
      </c>
      <c r="AD57" t="s">
        <v>673</v>
      </c>
      <c r="AE57" t="s">
        <v>426</v>
      </c>
      <c r="AF57" t="s">
        <v>124</v>
      </c>
      <c r="AG57" t="s">
        <v>125</v>
      </c>
      <c r="AH57" t="s">
        <v>124</v>
      </c>
      <c r="AI57" t="s">
        <v>112</v>
      </c>
      <c r="AJ57" t="s">
        <v>112</v>
      </c>
      <c r="AK57" t="s">
        <v>125</v>
      </c>
      <c r="AL57" t="s">
        <v>2752</v>
      </c>
      <c r="AM57" t="s">
        <v>2753</v>
      </c>
      <c r="AN57" t="s">
        <v>2754</v>
      </c>
      <c r="AO57">
        <v>40666</v>
      </c>
      <c r="AP57">
        <v>102264</v>
      </c>
      <c r="AQ57">
        <v>4193</v>
      </c>
      <c r="AR57" t="s">
        <v>114</v>
      </c>
      <c r="AS57">
        <v>31643</v>
      </c>
      <c r="AT57">
        <v>33116</v>
      </c>
      <c r="AU57">
        <v>37749</v>
      </c>
      <c r="AV57">
        <v>39222</v>
      </c>
      <c r="BB57" t="s">
        <v>129</v>
      </c>
      <c r="BC57" t="s">
        <v>704</v>
      </c>
      <c r="BD57">
        <v>61</v>
      </c>
      <c r="BE57" t="s">
        <v>131</v>
      </c>
      <c r="BF57">
        <v>0</v>
      </c>
      <c r="BG57">
        <v>1</v>
      </c>
      <c r="BH57">
        <v>1</v>
      </c>
      <c r="BI57" t="s">
        <v>153</v>
      </c>
      <c r="BJ57" t="s">
        <v>182</v>
      </c>
      <c r="BK57" t="s">
        <v>112</v>
      </c>
      <c r="BN57" t="s">
        <v>133</v>
      </c>
      <c r="BR57" t="s">
        <v>133</v>
      </c>
      <c r="BU57" t="s">
        <v>139</v>
      </c>
      <c r="BV57" t="s">
        <v>114</v>
      </c>
      <c r="BW57" t="s">
        <v>112</v>
      </c>
      <c r="BX57">
        <v>0</v>
      </c>
      <c r="BZ57">
        <v>0</v>
      </c>
      <c r="CA57">
        <v>1</v>
      </c>
      <c r="CB57">
        <v>0</v>
      </c>
      <c r="CC57">
        <v>0</v>
      </c>
      <c r="CD57" t="s">
        <v>114</v>
      </c>
      <c r="CE57" t="s">
        <v>110</v>
      </c>
      <c r="CF57" t="s">
        <v>110</v>
      </c>
      <c r="CG57" t="s">
        <v>117</v>
      </c>
      <c r="CH57" t="s">
        <v>114</v>
      </c>
      <c r="CI57" t="s">
        <v>117</v>
      </c>
      <c r="CJ57" t="s">
        <v>117</v>
      </c>
      <c r="CK57" t="s">
        <v>125</v>
      </c>
      <c r="CL57">
        <v>8</v>
      </c>
      <c r="CM57">
        <v>0</v>
      </c>
      <c r="CN57" t="s">
        <v>134</v>
      </c>
      <c r="CO57" t="s">
        <v>183</v>
      </c>
      <c r="CP57">
        <v>0</v>
      </c>
      <c r="CQ57" t="s">
        <v>135</v>
      </c>
      <c r="CR57" t="s">
        <v>135</v>
      </c>
      <c r="CS57" t="s">
        <v>136</v>
      </c>
      <c r="CT57" t="s">
        <v>136</v>
      </c>
      <c r="CU57">
        <v>10</v>
      </c>
      <c r="CV57" t="s">
        <v>2755</v>
      </c>
      <c r="CW57" t="s">
        <v>2755</v>
      </c>
      <c r="CX57">
        <v>3</v>
      </c>
      <c r="CY57">
        <f t="shared" si="0"/>
        <v>7.5</v>
      </c>
      <c r="CZ57">
        <v>9.9</v>
      </c>
      <c r="DA57">
        <v>6.8</v>
      </c>
      <c r="DB57">
        <f t="shared" si="1"/>
        <v>5</v>
      </c>
      <c r="DC57">
        <v>0</v>
      </c>
      <c r="DD57">
        <v>0</v>
      </c>
      <c r="DE57">
        <v>0</v>
      </c>
      <c r="DF57">
        <v>8970</v>
      </c>
      <c r="DG57">
        <f t="shared" si="2"/>
        <v>17940</v>
      </c>
      <c r="DH57">
        <f t="shared" si="3"/>
        <v>4</v>
      </c>
      <c r="DI57">
        <v>448</v>
      </c>
      <c r="DJ57">
        <f t="shared" si="4"/>
        <v>896</v>
      </c>
      <c r="DK57">
        <f t="shared" si="5"/>
        <v>2</v>
      </c>
      <c r="DL57">
        <v>10</v>
      </c>
      <c r="DN57">
        <f>(DL57*InputWeights!$C$7+DB57*InputWeights!$C$6)</f>
        <v>7.5</v>
      </c>
      <c r="DO57">
        <f>(DD57*InputWeights!$C$12+DE57*InputWeights!$C$10+CU57*InputWeights!$C$11)</f>
        <v>4</v>
      </c>
      <c r="DP57">
        <f>(DC57*InputWeights!$C$18+DK57*InputWeights!$C$16+DH57*InputWeights!$C$15+CY57*InputWeights!$C$17)</f>
        <v>4.25</v>
      </c>
      <c r="DR57">
        <f>DN57*InputWeights!$C$5+DO57*InputWeights!$C$9+DP57*InputWeights!$C$14</f>
        <v>51.5</v>
      </c>
      <c r="DS57">
        <f>((_xlfn.RANK.EQ(DR57,$DR$2:$DR$6635,0))/(COUNT(DR$2:$DR$6635)))*100</f>
        <v>16.566265060240966</v>
      </c>
      <c r="DT57">
        <f t="shared" si="6"/>
        <v>20</v>
      </c>
    </row>
    <row r="58" spans="1:124" x14ac:dyDescent="0.25">
      <c r="A58" t="s">
        <v>2707</v>
      </c>
      <c r="B58" t="s">
        <v>2625</v>
      </c>
      <c r="C58" t="s">
        <v>2626</v>
      </c>
      <c r="D58" t="s">
        <v>110</v>
      </c>
      <c r="E58" t="s">
        <v>303</v>
      </c>
      <c r="F58">
        <v>2648</v>
      </c>
      <c r="G58">
        <v>1500</v>
      </c>
      <c r="H58">
        <v>0</v>
      </c>
      <c r="I58">
        <v>1926</v>
      </c>
      <c r="J58">
        <v>2012</v>
      </c>
      <c r="K58" t="s">
        <v>112</v>
      </c>
      <c r="L58" t="s">
        <v>110</v>
      </c>
      <c r="M58">
        <v>28</v>
      </c>
      <c r="N58" t="s">
        <v>229</v>
      </c>
      <c r="O58">
        <v>2</v>
      </c>
      <c r="Q58" t="s">
        <v>110</v>
      </c>
      <c r="R58">
        <v>1</v>
      </c>
      <c r="S58" t="s">
        <v>1135</v>
      </c>
      <c r="T58">
        <v>170</v>
      </c>
      <c r="V58">
        <v>10961</v>
      </c>
      <c r="W58" t="s">
        <v>116</v>
      </c>
      <c r="X58" t="s">
        <v>117</v>
      </c>
      <c r="Y58" t="s">
        <v>2727</v>
      </c>
      <c r="Z58" t="s">
        <v>271</v>
      </c>
      <c r="AA58" t="s">
        <v>2708</v>
      </c>
      <c r="AC58" t="s">
        <v>2042</v>
      </c>
      <c r="AD58" t="s">
        <v>218</v>
      </c>
      <c r="AE58" t="s">
        <v>426</v>
      </c>
      <c r="AF58" t="s">
        <v>124</v>
      </c>
      <c r="AG58" t="s">
        <v>125</v>
      </c>
      <c r="AH58" t="s">
        <v>124</v>
      </c>
      <c r="AI58" t="s">
        <v>112</v>
      </c>
      <c r="AJ58" t="s">
        <v>112</v>
      </c>
      <c r="AK58" t="s">
        <v>125</v>
      </c>
      <c r="AL58" t="s">
        <v>1068</v>
      </c>
      <c r="AM58" t="s">
        <v>2730</v>
      </c>
      <c r="AN58" t="s">
        <v>2731</v>
      </c>
      <c r="AO58">
        <v>40641</v>
      </c>
      <c r="AP58">
        <v>102264</v>
      </c>
      <c r="AQ58">
        <v>4189</v>
      </c>
      <c r="AR58" t="s">
        <v>110</v>
      </c>
      <c r="AS58">
        <v>32816</v>
      </c>
      <c r="AT58">
        <v>35464</v>
      </c>
      <c r="AU58">
        <v>32816</v>
      </c>
      <c r="AV58">
        <v>35464</v>
      </c>
      <c r="BB58" t="s">
        <v>129</v>
      </c>
      <c r="BC58" t="s">
        <v>941</v>
      </c>
      <c r="BD58">
        <v>80</v>
      </c>
      <c r="BE58" t="s">
        <v>131</v>
      </c>
      <c r="BF58">
        <v>0</v>
      </c>
      <c r="BG58">
        <v>1</v>
      </c>
      <c r="BH58">
        <v>1</v>
      </c>
      <c r="BI58" t="s">
        <v>154</v>
      </c>
      <c r="BJ58" t="s">
        <v>182</v>
      </c>
      <c r="BK58" t="s">
        <v>112</v>
      </c>
      <c r="BN58" t="s">
        <v>133</v>
      </c>
      <c r="BR58" t="s">
        <v>133</v>
      </c>
      <c r="BU58" t="s">
        <v>112</v>
      </c>
      <c r="BV58" t="s">
        <v>114</v>
      </c>
      <c r="BW58" t="s">
        <v>112</v>
      </c>
      <c r="BX58">
        <v>0</v>
      </c>
      <c r="BZ58">
        <v>0</v>
      </c>
      <c r="CA58">
        <v>1</v>
      </c>
      <c r="CB58">
        <v>0</v>
      </c>
      <c r="CC58">
        <v>0</v>
      </c>
      <c r="CD58" t="s">
        <v>110</v>
      </c>
      <c r="CE58" t="s">
        <v>110</v>
      </c>
      <c r="CF58" t="s">
        <v>110</v>
      </c>
      <c r="CG58" t="s">
        <v>116</v>
      </c>
      <c r="CH58" t="s">
        <v>117</v>
      </c>
      <c r="CI58" t="s">
        <v>117</v>
      </c>
      <c r="CJ58" t="s">
        <v>117</v>
      </c>
      <c r="CK58" t="s">
        <v>125</v>
      </c>
      <c r="CL58">
        <v>9</v>
      </c>
      <c r="CM58">
        <v>1</v>
      </c>
      <c r="CN58" t="s">
        <v>142</v>
      </c>
      <c r="CO58" t="s">
        <v>183</v>
      </c>
      <c r="CP58">
        <v>0</v>
      </c>
      <c r="CQ58" t="s">
        <v>135</v>
      </c>
      <c r="CR58" t="s">
        <v>135</v>
      </c>
      <c r="CS58" t="s">
        <v>184</v>
      </c>
      <c r="CT58" t="s">
        <v>184</v>
      </c>
      <c r="CU58">
        <v>7.5</v>
      </c>
      <c r="CV58" t="s">
        <v>2732</v>
      </c>
      <c r="CW58" t="s">
        <v>2732</v>
      </c>
      <c r="CX58">
        <v>3</v>
      </c>
      <c r="CY58">
        <f t="shared" si="0"/>
        <v>7.5</v>
      </c>
      <c r="CZ58">
        <v>7.4</v>
      </c>
      <c r="DA58">
        <v>5.0999999999999996</v>
      </c>
      <c r="DB58">
        <f t="shared" si="1"/>
        <v>2.5</v>
      </c>
      <c r="DC58">
        <v>10</v>
      </c>
      <c r="DD58">
        <v>0</v>
      </c>
      <c r="DE58">
        <v>0</v>
      </c>
      <c r="DF58">
        <v>10961</v>
      </c>
      <c r="DG58">
        <f t="shared" si="2"/>
        <v>21922</v>
      </c>
      <c r="DH58">
        <f t="shared" si="3"/>
        <v>5</v>
      </c>
      <c r="DI58">
        <v>518</v>
      </c>
      <c r="DJ58">
        <f t="shared" si="4"/>
        <v>1036</v>
      </c>
      <c r="DK58">
        <f t="shared" si="5"/>
        <v>3</v>
      </c>
      <c r="DL58">
        <v>10</v>
      </c>
      <c r="DN58">
        <f>(DL58*InputWeights!$C$7+DB58*InputWeights!$C$6)</f>
        <v>6.25</v>
      </c>
      <c r="DO58">
        <f>(DD58*InputWeights!$C$12+DE58*InputWeights!$C$10+CU58*InputWeights!$C$11)</f>
        <v>3</v>
      </c>
      <c r="DP58">
        <f>(DC58*InputWeights!$C$18+DK58*InputWeights!$C$16+DH58*InputWeights!$C$15+CY58*InputWeights!$C$17)</f>
        <v>5.85</v>
      </c>
      <c r="DR58">
        <f>DN58*InputWeights!$C$5+DO58*InputWeights!$C$9+DP58*InputWeights!$C$14</f>
        <v>51.15</v>
      </c>
      <c r="DS58">
        <f>((_xlfn.RANK.EQ(DR58,$DR$2:$DR$6635,0))/(COUNT(DR$2:$DR$6635)))*100</f>
        <v>17.168674698795179</v>
      </c>
      <c r="DT58">
        <f t="shared" si="6"/>
        <v>20</v>
      </c>
    </row>
    <row r="59" spans="1:124" x14ac:dyDescent="0.25">
      <c r="A59" t="s">
        <v>1282</v>
      </c>
      <c r="B59" t="s">
        <v>2625</v>
      </c>
      <c r="C59" t="s">
        <v>2626</v>
      </c>
      <c r="D59" t="s">
        <v>110</v>
      </c>
      <c r="E59" t="s">
        <v>334</v>
      </c>
      <c r="F59">
        <v>2286</v>
      </c>
      <c r="G59">
        <v>230018200</v>
      </c>
      <c r="H59">
        <v>0</v>
      </c>
      <c r="I59">
        <v>1900</v>
      </c>
      <c r="J59">
        <v>1999</v>
      </c>
      <c r="K59" t="s">
        <v>112</v>
      </c>
      <c r="L59" t="s">
        <v>110</v>
      </c>
      <c r="M59">
        <v>26</v>
      </c>
      <c r="N59" t="s">
        <v>229</v>
      </c>
      <c r="O59">
        <v>2</v>
      </c>
      <c r="Q59" t="s">
        <v>110</v>
      </c>
      <c r="R59">
        <v>1</v>
      </c>
      <c r="S59" t="s">
        <v>2913</v>
      </c>
      <c r="T59">
        <v>220</v>
      </c>
      <c r="V59">
        <v>13946</v>
      </c>
      <c r="W59" t="s">
        <v>116</v>
      </c>
      <c r="X59" t="s">
        <v>117</v>
      </c>
      <c r="Y59" t="s">
        <v>3130</v>
      </c>
      <c r="AA59" t="s">
        <v>133</v>
      </c>
      <c r="AC59" t="s">
        <v>3131</v>
      </c>
      <c r="AD59" t="s">
        <v>3132</v>
      </c>
      <c r="AE59" t="s">
        <v>274</v>
      </c>
      <c r="AF59" t="s">
        <v>124</v>
      </c>
      <c r="AG59" t="s">
        <v>125</v>
      </c>
      <c r="AH59" t="s">
        <v>124</v>
      </c>
      <c r="AI59" t="s">
        <v>150</v>
      </c>
      <c r="AJ59" t="s">
        <v>112</v>
      </c>
      <c r="AK59" t="s">
        <v>125</v>
      </c>
      <c r="AL59" t="s">
        <v>3133</v>
      </c>
      <c r="AM59" t="s">
        <v>474</v>
      </c>
      <c r="AN59" t="s">
        <v>342</v>
      </c>
      <c r="AO59">
        <v>41201</v>
      </c>
      <c r="AP59">
        <v>102264</v>
      </c>
      <c r="AQ59">
        <v>4274</v>
      </c>
      <c r="AR59" t="s">
        <v>110</v>
      </c>
      <c r="AS59">
        <v>19610</v>
      </c>
      <c r="AT59">
        <v>21896</v>
      </c>
      <c r="AU59">
        <v>19610</v>
      </c>
      <c r="AV59">
        <v>21896</v>
      </c>
      <c r="BB59" t="s">
        <v>129</v>
      </c>
      <c r="BC59" t="s">
        <v>965</v>
      </c>
      <c r="BD59">
        <v>60</v>
      </c>
      <c r="BE59" t="s">
        <v>131</v>
      </c>
      <c r="BF59">
        <v>2</v>
      </c>
      <c r="BG59">
        <v>2</v>
      </c>
      <c r="BH59">
        <v>2</v>
      </c>
      <c r="BI59" t="s">
        <v>183</v>
      </c>
      <c r="BJ59" t="s">
        <v>182</v>
      </c>
      <c r="BK59" t="s">
        <v>112</v>
      </c>
      <c r="BN59" t="s">
        <v>133</v>
      </c>
      <c r="BR59" t="s">
        <v>133</v>
      </c>
      <c r="BU59" t="s">
        <v>112</v>
      </c>
      <c r="BV59" t="s">
        <v>114</v>
      </c>
      <c r="BW59" t="s">
        <v>112</v>
      </c>
      <c r="BX59">
        <v>0</v>
      </c>
      <c r="BZ59">
        <v>0</v>
      </c>
      <c r="CA59">
        <v>1</v>
      </c>
      <c r="CB59">
        <v>0</v>
      </c>
      <c r="CC59">
        <v>0</v>
      </c>
      <c r="CD59" t="s">
        <v>110</v>
      </c>
      <c r="CE59" t="s">
        <v>110</v>
      </c>
      <c r="CF59" t="s">
        <v>110</v>
      </c>
      <c r="CG59" t="s">
        <v>117</v>
      </c>
      <c r="CH59" t="s">
        <v>114</v>
      </c>
      <c r="CI59" t="s">
        <v>117</v>
      </c>
      <c r="CJ59" t="s">
        <v>117</v>
      </c>
      <c r="CK59" t="s">
        <v>125</v>
      </c>
      <c r="CL59">
        <v>7</v>
      </c>
      <c r="CM59">
        <v>0</v>
      </c>
      <c r="CN59" t="s">
        <v>134</v>
      </c>
      <c r="CO59" t="s">
        <v>183</v>
      </c>
      <c r="CP59">
        <v>0</v>
      </c>
      <c r="CQ59" t="s">
        <v>135</v>
      </c>
      <c r="CR59" t="s">
        <v>135</v>
      </c>
      <c r="CS59" t="s">
        <v>136</v>
      </c>
      <c r="CT59" t="s">
        <v>136</v>
      </c>
      <c r="CU59">
        <v>10</v>
      </c>
      <c r="CV59" t="s">
        <v>3134</v>
      </c>
      <c r="CW59" t="s">
        <v>3134</v>
      </c>
      <c r="CX59">
        <v>3</v>
      </c>
      <c r="CY59">
        <f t="shared" si="0"/>
        <v>7.5</v>
      </c>
      <c r="CZ59">
        <v>6.3</v>
      </c>
      <c r="DA59">
        <v>4.2</v>
      </c>
      <c r="DB59">
        <f t="shared" si="1"/>
        <v>2.5</v>
      </c>
      <c r="DC59">
        <v>0</v>
      </c>
      <c r="DD59">
        <v>0</v>
      </c>
      <c r="DE59">
        <v>0</v>
      </c>
      <c r="DF59">
        <v>13946</v>
      </c>
      <c r="DG59">
        <f t="shared" si="2"/>
        <v>27892</v>
      </c>
      <c r="DH59">
        <f t="shared" si="3"/>
        <v>6</v>
      </c>
      <c r="DI59">
        <v>441</v>
      </c>
      <c r="DJ59">
        <f t="shared" si="4"/>
        <v>882</v>
      </c>
      <c r="DK59">
        <f t="shared" si="5"/>
        <v>2</v>
      </c>
      <c r="DL59">
        <v>10</v>
      </c>
      <c r="DN59">
        <f>(DL59*InputWeights!$C$7+DB59*InputWeights!$C$6)</f>
        <v>6.25</v>
      </c>
      <c r="DO59">
        <f>(DD59*InputWeights!$C$12+DE59*InputWeights!$C$10+CU59*InputWeights!$C$11)</f>
        <v>4</v>
      </c>
      <c r="DP59">
        <f>(DC59*InputWeights!$C$18+DK59*InputWeights!$C$16+DH59*InputWeights!$C$15+CY59*InputWeights!$C$17)</f>
        <v>5.0500000000000007</v>
      </c>
      <c r="DR59">
        <f>DN59*InputWeights!$C$5+DO59*InputWeights!$C$9+DP59*InputWeights!$C$14</f>
        <v>50.95</v>
      </c>
      <c r="DS59">
        <f>((_xlfn.RANK.EQ(DR59,$DR$2:$DR$6635,0))/(COUNT(DR$2:$DR$6635)))*100</f>
        <v>17.46987951807229</v>
      </c>
      <c r="DT59">
        <f t="shared" si="6"/>
        <v>20</v>
      </c>
    </row>
    <row r="60" spans="1:124" x14ac:dyDescent="0.25">
      <c r="A60" t="s">
        <v>1282</v>
      </c>
      <c r="B60" t="s">
        <v>2625</v>
      </c>
      <c r="C60" t="s">
        <v>2626</v>
      </c>
      <c r="D60" t="s">
        <v>110</v>
      </c>
      <c r="E60" t="s">
        <v>717</v>
      </c>
      <c r="F60">
        <v>2286</v>
      </c>
      <c r="G60">
        <v>230018200</v>
      </c>
      <c r="H60">
        <v>0</v>
      </c>
      <c r="I60">
        <v>1900</v>
      </c>
      <c r="J60">
        <v>1999</v>
      </c>
      <c r="K60" t="s">
        <v>139</v>
      </c>
      <c r="L60" t="s">
        <v>110</v>
      </c>
      <c r="M60">
        <v>26</v>
      </c>
      <c r="N60" t="s">
        <v>229</v>
      </c>
      <c r="O60">
        <v>2</v>
      </c>
      <c r="Q60" t="s">
        <v>110</v>
      </c>
      <c r="R60">
        <v>1</v>
      </c>
      <c r="S60" t="s">
        <v>3135</v>
      </c>
      <c r="T60">
        <v>226</v>
      </c>
      <c r="V60">
        <v>13866</v>
      </c>
      <c r="W60" t="s">
        <v>116</v>
      </c>
      <c r="X60" t="s">
        <v>117</v>
      </c>
      <c r="Y60" t="s">
        <v>3130</v>
      </c>
      <c r="AA60" t="s">
        <v>133</v>
      </c>
      <c r="AC60" t="s">
        <v>3131</v>
      </c>
      <c r="AD60" t="s">
        <v>3132</v>
      </c>
      <c r="AE60" t="s">
        <v>274</v>
      </c>
      <c r="AF60" t="s">
        <v>124</v>
      </c>
      <c r="AG60" t="s">
        <v>125</v>
      </c>
      <c r="AH60" t="s">
        <v>124</v>
      </c>
      <c r="AI60" t="s">
        <v>150</v>
      </c>
      <c r="AJ60" t="s">
        <v>112</v>
      </c>
      <c r="AK60" t="s">
        <v>125</v>
      </c>
      <c r="AL60" t="s">
        <v>1750</v>
      </c>
      <c r="AM60" t="s">
        <v>1750</v>
      </c>
      <c r="AN60" t="s">
        <v>3136</v>
      </c>
      <c r="AO60">
        <v>41202</v>
      </c>
      <c r="AP60">
        <v>102264</v>
      </c>
      <c r="AQ60">
        <v>4275</v>
      </c>
      <c r="AR60" t="s">
        <v>114</v>
      </c>
      <c r="AS60">
        <v>1637</v>
      </c>
      <c r="AT60">
        <v>3923</v>
      </c>
      <c r="AU60">
        <v>1637</v>
      </c>
      <c r="AV60">
        <v>3923</v>
      </c>
      <c r="BB60" t="s">
        <v>129</v>
      </c>
      <c r="BC60" t="s">
        <v>247</v>
      </c>
      <c r="BD60">
        <v>63</v>
      </c>
      <c r="BE60" t="s">
        <v>131</v>
      </c>
      <c r="BF60">
        <v>2</v>
      </c>
      <c r="BG60">
        <v>2</v>
      </c>
      <c r="BH60">
        <v>2</v>
      </c>
      <c r="BI60" t="s">
        <v>154</v>
      </c>
      <c r="BJ60" t="s">
        <v>182</v>
      </c>
      <c r="BK60" t="s">
        <v>112</v>
      </c>
      <c r="BN60" t="s">
        <v>133</v>
      </c>
      <c r="BR60" t="s">
        <v>133</v>
      </c>
      <c r="BU60" t="s">
        <v>139</v>
      </c>
      <c r="BV60" t="s">
        <v>114</v>
      </c>
      <c r="BW60" t="s">
        <v>112</v>
      </c>
      <c r="BX60">
        <v>0</v>
      </c>
      <c r="BZ60">
        <v>0</v>
      </c>
      <c r="CA60">
        <v>1</v>
      </c>
      <c r="CB60">
        <v>0</v>
      </c>
      <c r="CC60">
        <v>0</v>
      </c>
      <c r="CD60" t="s">
        <v>114</v>
      </c>
      <c r="CE60" t="s">
        <v>110</v>
      </c>
      <c r="CF60" t="s">
        <v>117</v>
      </c>
      <c r="CG60" t="s">
        <v>117</v>
      </c>
      <c r="CH60" t="s">
        <v>114</v>
      </c>
      <c r="CI60" t="s">
        <v>117</v>
      </c>
      <c r="CJ60" t="s">
        <v>117</v>
      </c>
      <c r="CK60" t="s">
        <v>125</v>
      </c>
      <c r="CL60">
        <v>9</v>
      </c>
      <c r="CM60">
        <v>0</v>
      </c>
      <c r="CN60" t="s">
        <v>134</v>
      </c>
      <c r="CO60" t="s">
        <v>183</v>
      </c>
      <c r="CP60">
        <v>0</v>
      </c>
      <c r="CR60" t="s">
        <v>248</v>
      </c>
      <c r="CS60" t="s">
        <v>136</v>
      </c>
      <c r="CT60" t="s">
        <v>136</v>
      </c>
      <c r="CU60">
        <v>10</v>
      </c>
      <c r="CV60" t="s">
        <v>3137</v>
      </c>
      <c r="CW60" t="s">
        <v>3137</v>
      </c>
      <c r="CX60">
        <v>3</v>
      </c>
      <c r="CY60">
        <f t="shared" si="0"/>
        <v>7.5</v>
      </c>
      <c r="CZ60">
        <v>5.8</v>
      </c>
      <c r="DA60">
        <v>4.0999999999999996</v>
      </c>
      <c r="DB60">
        <f t="shared" si="1"/>
        <v>2.5</v>
      </c>
      <c r="DC60">
        <v>0</v>
      </c>
      <c r="DD60">
        <v>0</v>
      </c>
      <c r="DE60">
        <v>0</v>
      </c>
      <c r="DF60">
        <v>13866</v>
      </c>
      <c r="DG60">
        <f t="shared" si="2"/>
        <v>27732</v>
      </c>
      <c r="DH60">
        <f t="shared" si="3"/>
        <v>6</v>
      </c>
      <c r="DI60">
        <v>484</v>
      </c>
      <c r="DJ60">
        <f t="shared" si="4"/>
        <v>968</v>
      </c>
      <c r="DK60">
        <f t="shared" si="5"/>
        <v>2</v>
      </c>
      <c r="DL60">
        <v>10</v>
      </c>
      <c r="DN60">
        <f>(DL60*InputWeights!$C$7+DB60*InputWeights!$C$6)</f>
        <v>6.25</v>
      </c>
      <c r="DO60">
        <f>(DD60*InputWeights!$C$12+DE60*InputWeights!$C$10+CU60*InputWeights!$C$11)</f>
        <v>4</v>
      </c>
      <c r="DP60">
        <f>(DC60*InputWeights!$C$18+DK60*InputWeights!$C$16+DH60*InputWeights!$C$15+CY60*InputWeights!$C$17)</f>
        <v>5.0500000000000007</v>
      </c>
      <c r="DR60">
        <f>DN60*InputWeights!$C$5+DO60*InputWeights!$C$9+DP60*InputWeights!$C$14</f>
        <v>50.95</v>
      </c>
      <c r="DS60">
        <f>((_xlfn.RANK.EQ(DR60,$DR$2:$DR$6635,0))/(COUNT(DR$2:$DR$6635)))*100</f>
        <v>17.46987951807229</v>
      </c>
      <c r="DT60">
        <f t="shared" si="6"/>
        <v>20</v>
      </c>
    </row>
    <row r="61" spans="1:124" x14ac:dyDescent="0.25">
      <c r="A61" t="s">
        <v>2707</v>
      </c>
      <c r="B61" t="s">
        <v>2625</v>
      </c>
      <c r="C61" t="s">
        <v>2626</v>
      </c>
      <c r="D61" t="s">
        <v>110</v>
      </c>
      <c r="E61" t="s">
        <v>334</v>
      </c>
      <c r="F61">
        <v>2437</v>
      </c>
      <c r="G61">
        <v>1100</v>
      </c>
      <c r="H61">
        <v>0</v>
      </c>
      <c r="I61">
        <v>1934</v>
      </c>
      <c r="J61">
        <v>2008</v>
      </c>
      <c r="K61" t="s">
        <v>183</v>
      </c>
      <c r="L61" t="s">
        <v>114</v>
      </c>
      <c r="M61">
        <v>41</v>
      </c>
      <c r="N61" t="s">
        <v>177</v>
      </c>
      <c r="O61">
        <v>2</v>
      </c>
      <c r="Q61" t="s">
        <v>117</v>
      </c>
      <c r="R61">
        <v>0</v>
      </c>
      <c r="S61" t="s">
        <v>1135</v>
      </c>
      <c r="T61">
        <v>194</v>
      </c>
      <c r="V61">
        <v>11231</v>
      </c>
      <c r="W61" t="s">
        <v>116</v>
      </c>
      <c r="X61" t="s">
        <v>117</v>
      </c>
      <c r="Y61" t="s">
        <v>1237</v>
      </c>
      <c r="Z61" t="s">
        <v>271</v>
      </c>
      <c r="AA61" t="s">
        <v>2708</v>
      </c>
      <c r="AC61" t="s">
        <v>2719</v>
      </c>
      <c r="AD61" t="s">
        <v>2720</v>
      </c>
      <c r="AE61" t="s">
        <v>426</v>
      </c>
      <c r="AF61" t="s">
        <v>124</v>
      </c>
      <c r="AG61" t="s">
        <v>125</v>
      </c>
      <c r="AH61" t="s">
        <v>124</v>
      </c>
      <c r="AI61" t="s">
        <v>112</v>
      </c>
      <c r="AJ61" t="s">
        <v>112</v>
      </c>
      <c r="AK61" t="s">
        <v>125</v>
      </c>
      <c r="AL61" t="s">
        <v>341</v>
      </c>
      <c r="AM61" t="s">
        <v>2721</v>
      </c>
      <c r="AN61" t="s">
        <v>2722</v>
      </c>
      <c r="AO61">
        <v>40637</v>
      </c>
      <c r="AP61">
        <v>102264</v>
      </c>
      <c r="AQ61">
        <v>4189</v>
      </c>
      <c r="AR61" t="s">
        <v>110</v>
      </c>
      <c r="AS61">
        <v>24670</v>
      </c>
      <c r="AT61">
        <v>27107</v>
      </c>
      <c r="AU61">
        <v>24670</v>
      </c>
      <c r="AV61">
        <v>27107</v>
      </c>
      <c r="BB61" t="s">
        <v>129</v>
      </c>
      <c r="BC61" t="s">
        <v>965</v>
      </c>
      <c r="BD61">
        <v>76</v>
      </c>
      <c r="BE61" t="s">
        <v>131</v>
      </c>
      <c r="BF61">
        <v>0</v>
      </c>
      <c r="BG61">
        <v>1</v>
      </c>
      <c r="BH61">
        <v>1</v>
      </c>
      <c r="BI61" t="s">
        <v>131</v>
      </c>
      <c r="BJ61" t="s">
        <v>182</v>
      </c>
      <c r="BK61" t="s">
        <v>112</v>
      </c>
      <c r="BN61" t="s">
        <v>133</v>
      </c>
      <c r="BR61" t="s">
        <v>133</v>
      </c>
      <c r="BU61" t="s">
        <v>112</v>
      </c>
      <c r="BV61" t="s">
        <v>114</v>
      </c>
      <c r="BW61" t="s">
        <v>112</v>
      </c>
      <c r="BX61">
        <v>0</v>
      </c>
      <c r="BZ61">
        <v>0</v>
      </c>
      <c r="CA61">
        <v>1</v>
      </c>
      <c r="CB61">
        <v>0</v>
      </c>
      <c r="CC61">
        <v>0</v>
      </c>
      <c r="CD61" t="s">
        <v>117</v>
      </c>
      <c r="CE61" t="s">
        <v>117</v>
      </c>
      <c r="CF61" t="s">
        <v>110</v>
      </c>
      <c r="CG61" t="s">
        <v>116</v>
      </c>
      <c r="CH61" t="s">
        <v>114</v>
      </c>
      <c r="CI61" t="s">
        <v>117</v>
      </c>
      <c r="CJ61" t="s">
        <v>117</v>
      </c>
      <c r="CK61" t="s">
        <v>125</v>
      </c>
      <c r="CL61">
        <v>7</v>
      </c>
      <c r="CM61">
        <v>0</v>
      </c>
      <c r="CN61" t="s">
        <v>134</v>
      </c>
      <c r="CO61" t="s">
        <v>183</v>
      </c>
      <c r="CP61">
        <v>0</v>
      </c>
      <c r="CQ61" t="s">
        <v>135</v>
      </c>
      <c r="CR61" t="s">
        <v>135</v>
      </c>
      <c r="CS61" t="s">
        <v>136</v>
      </c>
      <c r="CT61" t="s">
        <v>184</v>
      </c>
      <c r="CU61">
        <v>7.5</v>
      </c>
      <c r="CV61" t="s">
        <v>2723</v>
      </c>
      <c r="CW61" t="s">
        <v>2723</v>
      </c>
      <c r="CX61">
        <v>3</v>
      </c>
      <c r="CY61">
        <f t="shared" si="0"/>
        <v>7.5</v>
      </c>
      <c r="CZ61">
        <v>25.8</v>
      </c>
      <c r="DA61">
        <v>7.3</v>
      </c>
      <c r="DB61">
        <f t="shared" si="1"/>
        <v>5</v>
      </c>
      <c r="DC61">
        <v>10</v>
      </c>
      <c r="DD61">
        <v>0</v>
      </c>
      <c r="DE61">
        <v>0</v>
      </c>
      <c r="DF61">
        <v>11231</v>
      </c>
      <c r="DG61">
        <f t="shared" si="2"/>
        <v>11231</v>
      </c>
      <c r="DH61">
        <f t="shared" si="3"/>
        <v>3</v>
      </c>
      <c r="DI61">
        <v>535</v>
      </c>
      <c r="DJ61">
        <f t="shared" si="4"/>
        <v>535</v>
      </c>
      <c r="DK61">
        <f t="shared" si="5"/>
        <v>2</v>
      </c>
      <c r="DL61">
        <v>10</v>
      </c>
      <c r="DN61">
        <f>(DL61*InputWeights!$C$7+DB61*InputWeights!$C$6)</f>
        <v>7.5</v>
      </c>
      <c r="DO61">
        <f>(DD61*InputWeights!$C$12+DE61*InputWeights!$C$10+CU61*InputWeights!$C$11)</f>
        <v>3</v>
      </c>
      <c r="DP61">
        <f>(DC61*InputWeights!$C$18+DK61*InputWeights!$C$16+DH61*InputWeights!$C$15+CY61*InputWeights!$C$17)</f>
        <v>4.8499999999999996</v>
      </c>
      <c r="DR61">
        <f>DN61*InputWeights!$C$5+DO61*InputWeights!$C$9+DP61*InputWeights!$C$14</f>
        <v>50.9</v>
      </c>
      <c r="DS61">
        <f>((_xlfn.RANK.EQ(DR61,$DR$2:$DR$6635,0))/(COUNT(DR$2:$DR$6635)))*100</f>
        <v>18.072289156626507</v>
      </c>
      <c r="DT61">
        <f t="shared" si="6"/>
        <v>20</v>
      </c>
    </row>
    <row r="62" spans="1:124" x14ac:dyDescent="0.25">
      <c r="A62" t="s">
        <v>3524</v>
      </c>
      <c r="B62" t="s">
        <v>2625</v>
      </c>
      <c r="C62" t="s">
        <v>2626</v>
      </c>
      <c r="D62" t="s">
        <v>110</v>
      </c>
      <c r="E62" t="s">
        <v>222</v>
      </c>
      <c r="F62">
        <v>1660</v>
      </c>
      <c r="G62">
        <v>230003000</v>
      </c>
      <c r="H62">
        <v>280</v>
      </c>
      <c r="I62">
        <v>1987</v>
      </c>
      <c r="J62">
        <v>1987</v>
      </c>
      <c r="K62" t="s">
        <v>139</v>
      </c>
      <c r="L62" t="s">
        <v>110</v>
      </c>
      <c r="M62">
        <v>14</v>
      </c>
      <c r="N62" t="s">
        <v>1064</v>
      </c>
      <c r="O62">
        <v>1</v>
      </c>
      <c r="P62" t="s">
        <v>112</v>
      </c>
      <c r="Q62" t="s">
        <v>117</v>
      </c>
      <c r="R62">
        <v>0</v>
      </c>
      <c r="T62">
        <v>0</v>
      </c>
      <c r="V62">
        <v>3562</v>
      </c>
      <c r="W62" t="s">
        <v>110</v>
      </c>
      <c r="X62" t="s">
        <v>117</v>
      </c>
      <c r="Y62" t="s">
        <v>3537</v>
      </c>
      <c r="AA62" t="s">
        <v>133</v>
      </c>
      <c r="AE62" t="s">
        <v>426</v>
      </c>
      <c r="AF62" t="s">
        <v>124</v>
      </c>
      <c r="AG62" t="s">
        <v>125</v>
      </c>
      <c r="AH62" t="s">
        <v>124</v>
      </c>
      <c r="AI62" t="s">
        <v>112</v>
      </c>
      <c r="AJ62" t="s">
        <v>112</v>
      </c>
      <c r="AK62" t="s">
        <v>125</v>
      </c>
      <c r="AL62" t="s">
        <v>275</v>
      </c>
      <c r="AM62" t="s">
        <v>275</v>
      </c>
      <c r="AN62" t="s">
        <v>275</v>
      </c>
      <c r="AO62">
        <v>41782</v>
      </c>
      <c r="AP62">
        <v>102264</v>
      </c>
      <c r="AQ62">
        <v>38209</v>
      </c>
      <c r="AR62" t="s">
        <v>110</v>
      </c>
      <c r="AS62">
        <v>0</v>
      </c>
      <c r="AT62">
        <v>1660</v>
      </c>
      <c r="AU62">
        <v>9195</v>
      </c>
      <c r="AV62">
        <v>10855</v>
      </c>
      <c r="BB62" t="s">
        <v>3527</v>
      </c>
      <c r="BC62" t="s">
        <v>704</v>
      </c>
      <c r="BD62">
        <v>0</v>
      </c>
      <c r="BE62" t="s">
        <v>131</v>
      </c>
      <c r="BF62">
        <v>0</v>
      </c>
      <c r="BG62">
        <v>1</v>
      </c>
      <c r="BH62">
        <v>0</v>
      </c>
      <c r="BJ62" t="s">
        <v>154</v>
      </c>
      <c r="BK62" t="s">
        <v>112</v>
      </c>
      <c r="BN62" t="s">
        <v>133</v>
      </c>
      <c r="BR62" t="s">
        <v>133</v>
      </c>
      <c r="BU62" t="s">
        <v>139</v>
      </c>
      <c r="BV62" t="s">
        <v>114</v>
      </c>
      <c r="BX62">
        <v>0</v>
      </c>
      <c r="BZ62">
        <v>0</v>
      </c>
      <c r="CA62">
        <v>1</v>
      </c>
      <c r="CB62">
        <v>0</v>
      </c>
      <c r="CC62">
        <v>0</v>
      </c>
      <c r="CD62" t="s">
        <v>117</v>
      </c>
      <c r="CE62" t="s">
        <v>117</v>
      </c>
      <c r="CF62" t="s">
        <v>110</v>
      </c>
      <c r="CG62" t="s">
        <v>117</v>
      </c>
      <c r="CH62" t="s">
        <v>117</v>
      </c>
      <c r="CI62" t="s">
        <v>117</v>
      </c>
      <c r="CJ62" t="s">
        <v>117</v>
      </c>
      <c r="CK62" t="s">
        <v>112</v>
      </c>
      <c r="CL62">
        <v>0</v>
      </c>
      <c r="CM62">
        <v>0</v>
      </c>
      <c r="CN62" t="s">
        <v>134</v>
      </c>
      <c r="CO62" t="s">
        <v>154</v>
      </c>
      <c r="CP62">
        <v>0</v>
      </c>
      <c r="CR62" t="s">
        <v>144</v>
      </c>
      <c r="CS62" t="s">
        <v>418</v>
      </c>
      <c r="CT62" t="s">
        <v>136</v>
      </c>
      <c r="CU62">
        <v>10</v>
      </c>
      <c r="CV62" t="s">
        <v>3538</v>
      </c>
      <c r="CW62" t="s">
        <v>3538</v>
      </c>
      <c r="CX62">
        <v>1</v>
      </c>
      <c r="CY62">
        <f t="shared" si="0"/>
        <v>10</v>
      </c>
      <c r="CZ62">
        <v>3.9</v>
      </c>
      <c r="DA62">
        <v>3.9</v>
      </c>
      <c r="DB62">
        <f t="shared" si="1"/>
        <v>2.5</v>
      </c>
      <c r="DC62">
        <v>10</v>
      </c>
      <c r="DD62">
        <v>0</v>
      </c>
      <c r="DE62">
        <v>0</v>
      </c>
      <c r="DF62">
        <v>3562</v>
      </c>
      <c r="DG62">
        <f t="shared" si="2"/>
        <v>7124</v>
      </c>
      <c r="DH62">
        <f t="shared" si="3"/>
        <v>2</v>
      </c>
      <c r="DI62">
        <v>142</v>
      </c>
      <c r="DJ62">
        <f t="shared" si="4"/>
        <v>284</v>
      </c>
      <c r="DK62">
        <f t="shared" si="5"/>
        <v>1</v>
      </c>
      <c r="DL62">
        <v>10</v>
      </c>
      <c r="DN62">
        <f>(DL62*InputWeights!$C$7+DB62*InputWeights!$C$6)</f>
        <v>6.25</v>
      </c>
      <c r="DO62">
        <f>(DD62*InputWeights!$C$12+DE62*InputWeights!$C$10+CU62*InputWeights!$C$11)</f>
        <v>4</v>
      </c>
      <c r="DP62">
        <f>(DC62*InputWeights!$C$18+DK62*InputWeights!$C$16+DH62*InputWeights!$C$15+CY62*InputWeights!$C$17)</f>
        <v>5</v>
      </c>
      <c r="DR62">
        <f>DN62*InputWeights!$C$5+DO62*InputWeights!$C$9+DP62*InputWeights!$C$14</f>
        <v>50.75</v>
      </c>
      <c r="DS62">
        <f>((_xlfn.RANK.EQ(DR62,$DR$2:$DR$6635,0))/(COUNT(DR$2:$DR$6635)))*100</f>
        <v>18.373493975903614</v>
      </c>
      <c r="DT62">
        <f t="shared" si="6"/>
        <v>20</v>
      </c>
    </row>
    <row r="63" spans="1:124" x14ac:dyDescent="0.25">
      <c r="A63" t="s">
        <v>973</v>
      </c>
      <c r="B63" t="s">
        <v>2625</v>
      </c>
      <c r="C63" t="s">
        <v>2626</v>
      </c>
      <c r="D63" t="s">
        <v>110</v>
      </c>
      <c r="E63" t="s">
        <v>348</v>
      </c>
      <c r="F63">
        <v>2388</v>
      </c>
      <c r="G63">
        <v>1200</v>
      </c>
      <c r="H63">
        <v>0</v>
      </c>
      <c r="I63">
        <v>1928</v>
      </c>
      <c r="J63">
        <v>2005</v>
      </c>
      <c r="K63" t="s">
        <v>183</v>
      </c>
      <c r="L63" t="s">
        <v>114</v>
      </c>
      <c r="M63">
        <v>36</v>
      </c>
      <c r="N63" t="s">
        <v>229</v>
      </c>
      <c r="O63">
        <v>2</v>
      </c>
      <c r="Q63" t="s">
        <v>117</v>
      </c>
      <c r="R63">
        <v>0</v>
      </c>
      <c r="S63" t="s">
        <v>1135</v>
      </c>
      <c r="T63">
        <v>271</v>
      </c>
      <c r="V63">
        <v>12096</v>
      </c>
      <c r="W63" t="s">
        <v>116</v>
      </c>
      <c r="X63" t="s">
        <v>117</v>
      </c>
      <c r="Y63" t="s">
        <v>2945</v>
      </c>
      <c r="Z63" t="s">
        <v>119</v>
      </c>
      <c r="AA63" t="s">
        <v>2937</v>
      </c>
      <c r="AC63" t="s">
        <v>349</v>
      </c>
      <c r="AD63" t="s">
        <v>2953</v>
      </c>
      <c r="AE63" t="s">
        <v>426</v>
      </c>
      <c r="AF63" t="s">
        <v>124</v>
      </c>
      <c r="AG63" t="s">
        <v>125</v>
      </c>
      <c r="AH63" t="s">
        <v>124</v>
      </c>
      <c r="AI63" t="s">
        <v>150</v>
      </c>
      <c r="AJ63" t="s">
        <v>112</v>
      </c>
      <c r="AK63" t="s">
        <v>125</v>
      </c>
      <c r="AL63" t="s">
        <v>2954</v>
      </c>
      <c r="AM63" t="s">
        <v>2954</v>
      </c>
      <c r="AN63" t="s">
        <v>2955</v>
      </c>
      <c r="AO63">
        <v>40945</v>
      </c>
      <c r="AP63">
        <v>102264</v>
      </c>
      <c r="AQ63">
        <v>4222</v>
      </c>
      <c r="AR63" t="s">
        <v>110</v>
      </c>
      <c r="AS63">
        <v>27513</v>
      </c>
      <c r="AT63">
        <v>29901</v>
      </c>
      <c r="AU63">
        <v>27513</v>
      </c>
      <c r="AV63">
        <v>29901</v>
      </c>
      <c r="BB63" t="s">
        <v>129</v>
      </c>
      <c r="BC63" t="s">
        <v>941</v>
      </c>
      <c r="BD63">
        <v>67</v>
      </c>
      <c r="BE63" t="s">
        <v>131</v>
      </c>
      <c r="BF63">
        <v>0</v>
      </c>
      <c r="BG63">
        <v>3</v>
      </c>
      <c r="BH63">
        <v>3</v>
      </c>
      <c r="BI63" t="s">
        <v>154</v>
      </c>
      <c r="BJ63" t="s">
        <v>182</v>
      </c>
      <c r="BK63" t="s">
        <v>112</v>
      </c>
      <c r="BL63" t="s">
        <v>2956</v>
      </c>
      <c r="BN63" t="s">
        <v>133</v>
      </c>
      <c r="BR63" t="s">
        <v>133</v>
      </c>
      <c r="BU63" t="s">
        <v>112</v>
      </c>
      <c r="BV63" t="s">
        <v>114</v>
      </c>
      <c r="BW63" t="s">
        <v>112</v>
      </c>
      <c r="BX63">
        <v>0</v>
      </c>
      <c r="BZ63">
        <v>0</v>
      </c>
      <c r="CA63">
        <v>1</v>
      </c>
      <c r="CB63">
        <v>0</v>
      </c>
      <c r="CC63">
        <v>0</v>
      </c>
      <c r="CD63" t="s">
        <v>117</v>
      </c>
      <c r="CE63" t="s">
        <v>117</v>
      </c>
      <c r="CF63" t="s">
        <v>110</v>
      </c>
      <c r="CG63" t="s">
        <v>117</v>
      </c>
      <c r="CH63" t="s">
        <v>116</v>
      </c>
      <c r="CI63" t="s">
        <v>117</v>
      </c>
      <c r="CJ63" t="s">
        <v>117</v>
      </c>
      <c r="CK63" t="s">
        <v>125</v>
      </c>
      <c r="CL63">
        <v>18</v>
      </c>
      <c r="CM63">
        <v>5</v>
      </c>
      <c r="CN63" t="s">
        <v>134</v>
      </c>
      <c r="CO63" t="s">
        <v>183</v>
      </c>
      <c r="CP63">
        <v>0</v>
      </c>
      <c r="CQ63" t="s">
        <v>135</v>
      </c>
      <c r="CR63" t="s">
        <v>135</v>
      </c>
      <c r="CS63" t="s">
        <v>136</v>
      </c>
      <c r="CT63" t="s">
        <v>136</v>
      </c>
      <c r="CU63">
        <v>10</v>
      </c>
      <c r="CV63" t="s">
        <v>2957</v>
      </c>
      <c r="CW63" t="s">
        <v>2957</v>
      </c>
      <c r="CX63">
        <v>3</v>
      </c>
      <c r="CY63">
        <f t="shared" si="0"/>
        <v>7.5</v>
      </c>
      <c r="CZ63">
        <v>9.1</v>
      </c>
      <c r="DA63">
        <v>7.8</v>
      </c>
      <c r="DB63">
        <f t="shared" si="1"/>
        <v>5</v>
      </c>
      <c r="DC63">
        <v>0</v>
      </c>
      <c r="DD63">
        <v>0</v>
      </c>
      <c r="DE63">
        <v>0</v>
      </c>
      <c r="DF63">
        <v>12096</v>
      </c>
      <c r="DG63">
        <f t="shared" si="2"/>
        <v>12096</v>
      </c>
      <c r="DH63">
        <f t="shared" si="3"/>
        <v>3</v>
      </c>
      <c r="DI63">
        <v>1122</v>
      </c>
      <c r="DJ63">
        <f t="shared" si="4"/>
        <v>1122</v>
      </c>
      <c r="DK63">
        <f t="shared" si="5"/>
        <v>3</v>
      </c>
      <c r="DL63">
        <v>10</v>
      </c>
      <c r="DN63">
        <f>(DL63*InputWeights!$C$7+DB63*InputWeights!$C$6)</f>
        <v>7.5</v>
      </c>
      <c r="DO63">
        <f>(DD63*InputWeights!$C$12+DE63*InputWeights!$C$10+CU63*InputWeights!$C$11)</f>
        <v>4</v>
      </c>
      <c r="DP63">
        <f>(DC63*InputWeights!$C$18+DK63*InputWeights!$C$16+DH63*InputWeights!$C$15+CY63*InputWeights!$C$17)</f>
        <v>4.0500000000000007</v>
      </c>
      <c r="DR63">
        <f>DN63*InputWeights!$C$5+DO63*InputWeights!$C$9+DP63*InputWeights!$C$14</f>
        <v>50.7</v>
      </c>
      <c r="DS63">
        <f>((_xlfn.RANK.EQ(DR63,$DR$2:$DR$6635,0))/(COUNT(DR$2:$DR$6635)))*100</f>
        <v>18.674698795180721</v>
      </c>
      <c r="DT63">
        <f t="shared" si="6"/>
        <v>20</v>
      </c>
    </row>
    <row r="64" spans="1:124" x14ac:dyDescent="0.25">
      <c r="A64" t="s">
        <v>1288</v>
      </c>
      <c r="B64" t="s">
        <v>2625</v>
      </c>
      <c r="C64" t="s">
        <v>2626</v>
      </c>
      <c r="D64" t="s">
        <v>110</v>
      </c>
      <c r="E64" t="s">
        <v>450</v>
      </c>
      <c r="F64">
        <v>2088</v>
      </c>
      <c r="G64">
        <v>230016700</v>
      </c>
      <c r="H64">
        <v>0</v>
      </c>
      <c r="I64">
        <v>1931</v>
      </c>
      <c r="J64">
        <v>2002</v>
      </c>
      <c r="K64" t="s">
        <v>858</v>
      </c>
      <c r="L64" t="s">
        <v>110</v>
      </c>
      <c r="M64">
        <v>24</v>
      </c>
      <c r="N64" t="s">
        <v>177</v>
      </c>
      <c r="O64">
        <v>2</v>
      </c>
      <c r="Q64" t="s">
        <v>110</v>
      </c>
      <c r="R64">
        <v>1</v>
      </c>
      <c r="S64" t="s">
        <v>1135</v>
      </c>
      <c r="T64">
        <v>133</v>
      </c>
      <c r="V64">
        <v>13511</v>
      </c>
      <c r="W64" t="s">
        <v>116</v>
      </c>
      <c r="X64" t="s">
        <v>117</v>
      </c>
      <c r="Y64" t="s">
        <v>2747</v>
      </c>
      <c r="AA64" t="s">
        <v>133</v>
      </c>
      <c r="AC64" t="s">
        <v>218</v>
      </c>
      <c r="AD64" t="s">
        <v>3151</v>
      </c>
      <c r="AE64" t="s">
        <v>426</v>
      </c>
      <c r="AF64" t="s">
        <v>124</v>
      </c>
      <c r="AG64" t="s">
        <v>125</v>
      </c>
      <c r="AH64" t="s">
        <v>124</v>
      </c>
      <c r="AI64" t="s">
        <v>112</v>
      </c>
      <c r="AJ64" t="s">
        <v>112</v>
      </c>
      <c r="AK64" t="s">
        <v>125</v>
      </c>
      <c r="AL64" t="s">
        <v>709</v>
      </c>
      <c r="AM64" t="s">
        <v>3155</v>
      </c>
      <c r="AN64" t="s">
        <v>3149</v>
      </c>
      <c r="AO64">
        <v>41224</v>
      </c>
      <c r="AP64">
        <v>102264</v>
      </c>
      <c r="AQ64">
        <v>4278</v>
      </c>
      <c r="AR64" t="s">
        <v>114</v>
      </c>
      <c r="AS64">
        <v>2595</v>
      </c>
      <c r="AT64">
        <v>4683</v>
      </c>
      <c r="AU64">
        <v>2595</v>
      </c>
      <c r="AV64">
        <v>4683</v>
      </c>
      <c r="BB64" t="s">
        <v>129</v>
      </c>
      <c r="BC64" t="s">
        <v>704</v>
      </c>
      <c r="BD64">
        <v>79</v>
      </c>
      <c r="BE64" t="s">
        <v>131</v>
      </c>
      <c r="BF64">
        <v>0</v>
      </c>
      <c r="BG64">
        <v>4</v>
      </c>
      <c r="BH64">
        <v>4</v>
      </c>
      <c r="BI64" t="s">
        <v>154</v>
      </c>
      <c r="BJ64" t="s">
        <v>182</v>
      </c>
      <c r="BK64" t="s">
        <v>112</v>
      </c>
      <c r="BN64" t="s">
        <v>133</v>
      </c>
      <c r="BR64" t="s">
        <v>133</v>
      </c>
      <c r="BU64" t="s">
        <v>858</v>
      </c>
      <c r="BV64" t="s">
        <v>114</v>
      </c>
      <c r="BW64" t="s">
        <v>112</v>
      </c>
      <c r="BX64">
        <v>0</v>
      </c>
      <c r="BZ64">
        <v>0</v>
      </c>
      <c r="CA64">
        <v>1</v>
      </c>
      <c r="CB64">
        <v>0</v>
      </c>
      <c r="CC64">
        <v>0</v>
      </c>
      <c r="CD64" t="s">
        <v>114</v>
      </c>
      <c r="CE64" t="s">
        <v>110</v>
      </c>
      <c r="CF64" t="s">
        <v>110</v>
      </c>
      <c r="CG64" t="s">
        <v>116</v>
      </c>
      <c r="CH64" t="s">
        <v>117</v>
      </c>
      <c r="CI64" t="s">
        <v>117</v>
      </c>
      <c r="CJ64" t="s">
        <v>117</v>
      </c>
      <c r="CK64" t="s">
        <v>112</v>
      </c>
      <c r="CL64">
        <v>7</v>
      </c>
      <c r="CM64">
        <v>3</v>
      </c>
      <c r="CN64" t="s">
        <v>142</v>
      </c>
      <c r="CO64" t="s">
        <v>183</v>
      </c>
      <c r="CP64">
        <v>0</v>
      </c>
      <c r="CQ64" t="s">
        <v>135</v>
      </c>
      <c r="CR64" t="s">
        <v>135</v>
      </c>
      <c r="CS64" t="s">
        <v>184</v>
      </c>
      <c r="CT64" t="s">
        <v>184</v>
      </c>
      <c r="CU64">
        <v>7.5</v>
      </c>
      <c r="CV64" t="s">
        <v>3156</v>
      </c>
      <c r="CW64" t="s">
        <v>3156</v>
      </c>
      <c r="CX64">
        <v>3</v>
      </c>
      <c r="CY64">
        <f t="shared" si="0"/>
        <v>7.5</v>
      </c>
      <c r="CZ64">
        <v>0.8</v>
      </c>
      <c r="DA64">
        <v>0.4</v>
      </c>
      <c r="DB64">
        <f t="shared" si="1"/>
        <v>1</v>
      </c>
      <c r="DC64">
        <v>10</v>
      </c>
      <c r="DD64">
        <v>0</v>
      </c>
      <c r="DE64">
        <v>0</v>
      </c>
      <c r="DF64">
        <v>13511</v>
      </c>
      <c r="DG64">
        <f t="shared" si="2"/>
        <v>27022</v>
      </c>
      <c r="DH64">
        <f t="shared" si="3"/>
        <v>6</v>
      </c>
      <c r="DI64">
        <v>540</v>
      </c>
      <c r="DJ64">
        <f t="shared" si="4"/>
        <v>1080</v>
      </c>
      <c r="DK64">
        <f t="shared" si="5"/>
        <v>3</v>
      </c>
      <c r="DL64">
        <v>10</v>
      </c>
      <c r="DN64">
        <f>(DL64*InputWeights!$C$7+DB64*InputWeights!$C$6)</f>
        <v>5.5</v>
      </c>
      <c r="DO64">
        <f>(DD64*InputWeights!$C$12+DE64*InputWeights!$C$10+CU64*InputWeights!$C$11)</f>
        <v>3</v>
      </c>
      <c r="DP64">
        <f>(DC64*InputWeights!$C$18+DK64*InputWeights!$C$16+DH64*InputWeights!$C$15+CY64*InputWeights!$C$17)</f>
        <v>6.25</v>
      </c>
      <c r="DR64">
        <f>DN64*InputWeights!$C$5+DO64*InputWeights!$C$9+DP64*InputWeights!$C$14</f>
        <v>50.5</v>
      </c>
      <c r="DS64">
        <f>((_xlfn.RANK.EQ(DR64,$DR$2:$DR$6635,0))/(COUNT(DR$2:$DR$6635)))*100</f>
        <v>18.975903614457831</v>
      </c>
      <c r="DT64">
        <f t="shared" si="6"/>
        <v>20</v>
      </c>
    </row>
    <row r="65" spans="1:124" x14ac:dyDescent="0.25">
      <c r="A65" t="s">
        <v>2624</v>
      </c>
      <c r="B65" t="s">
        <v>2625</v>
      </c>
      <c r="C65" t="s">
        <v>2626</v>
      </c>
      <c r="D65" t="s">
        <v>110</v>
      </c>
      <c r="E65" t="s">
        <v>411</v>
      </c>
      <c r="F65">
        <v>1401</v>
      </c>
      <c r="G65">
        <v>6000</v>
      </c>
      <c r="H65">
        <v>0</v>
      </c>
      <c r="I65">
        <v>1937</v>
      </c>
      <c r="J65">
        <v>2008</v>
      </c>
      <c r="K65" t="s">
        <v>112</v>
      </c>
      <c r="L65" t="s">
        <v>110</v>
      </c>
      <c r="M65">
        <v>34</v>
      </c>
      <c r="N65" t="s">
        <v>177</v>
      </c>
      <c r="O65">
        <v>2</v>
      </c>
      <c r="P65" t="s">
        <v>112</v>
      </c>
      <c r="Q65" t="s">
        <v>397</v>
      </c>
      <c r="R65">
        <v>10</v>
      </c>
      <c r="S65" t="s">
        <v>2627</v>
      </c>
      <c r="T65">
        <v>155</v>
      </c>
      <c r="V65">
        <v>14400</v>
      </c>
      <c r="W65" t="s">
        <v>116</v>
      </c>
      <c r="X65" t="s">
        <v>117</v>
      </c>
      <c r="Y65" t="s">
        <v>2628</v>
      </c>
      <c r="Z65" t="s">
        <v>271</v>
      </c>
      <c r="AA65" t="s">
        <v>2629</v>
      </c>
      <c r="AC65" t="s">
        <v>2628</v>
      </c>
      <c r="AD65" t="s">
        <v>2630</v>
      </c>
      <c r="AE65" t="s">
        <v>274</v>
      </c>
      <c r="AF65" t="s">
        <v>124</v>
      </c>
      <c r="AG65" t="s">
        <v>125</v>
      </c>
      <c r="AH65" t="s">
        <v>114</v>
      </c>
      <c r="AI65" t="s">
        <v>169</v>
      </c>
      <c r="AJ65" t="s">
        <v>112</v>
      </c>
      <c r="AK65" t="s">
        <v>125</v>
      </c>
      <c r="AL65" t="s">
        <v>416</v>
      </c>
      <c r="AM65" t="s">
        <v>416</v>
      </c>
      <c r="AN65" t="s">
        <v>416</v>
      </c>
      <c r="AO65">
        <v>40500</v>
      </c>
      <c r="AP65">
        <v>102264</v>
      </c>
      <c r="AQ65">
        <v>4185</v>
      </c>
      <c r="AR65" t="s">
        <v>110</v>
      </c>
      <c r="AS65">
        <v>0</v>
      </c>
      <c r="AT65">
        <v>1401</v>
      </c>
      <c r="AU65">
        <v>0</v>
      </c>
      <c r="AV65">
        <v>1401</v>
      </c>
      <c r="BB65" t="s">
        <v>129</v>
      </c>
      <c r="BC65" t="s">
        <v>247</v>
      </c>
      <c r="BD65">
        <v>85</v>
      </c>
      <c r="BE65" t="s">
        <v>131</v>
      </c>
      <c r="BF65">
        <v>0</v>
      </c>
      <c r="BG65">
        <v>2</v>
      </c>
      <c r="BH65">
        <v>2</v>
      </c>
      <c r="BI65" t="s">
        <v>131</v>
      </c>
      <c r="BJ65" t="s">
        <v>182</v>
      </c>
      <c r="BK65" t="s">
        <v>112</v>
      </c>
      <c r="BN65" t="s">
        <v>133</v>
      </c>
      <c r="BR65" t="s">
        <v>133</v>
      </c>
      <c r="BU65" t="s">
        <v>112</v>
      </c>
      <c r="BV65" t="s">
        <v>114</v>
      </c>
      <c r="BW65" t="s">
        <v>112</v>
      </c>
      <c r="BX65">
        <v>0</v>
      </c>
      <c r="BZ65">
        <v>0</v>
      </c>
      <c r="CA65">
        <v>1</v>
      </c>
      <c r="CB65">
        <v>0</v>
      </c>
      <c r="CC65">
        <v>0</v>
      </c>
      <c r="CD65" t="s">
        <v>110</v>
      </c>
      <c r="CE65" t="s">
        <v>397</v>
      </c>
      <c r="CF65" t="s">
        <v>110</v>
      </c>
      <c r="CG65" t="s">
        <v>117</v>
      </c>
      <c r="CH65" t="s">
        <v>117</v>
      </c>
      <c r="CI65" t="s">
        <v>117</v>
      </c>
      <c r="CJ65" t="s">
        <v>117</v>
      </c>
      <c r="CK65" t="s">
        <v>125</v>
      </c>
      <c r="CL65">
        <v>5</v>
      </c>
      <c r="CM65">
        <v>2</v>
      </c>
      <c r="CN65" t="s">
        <v>142</v>
      </c>
      <c r="CO65" t="s">
        <v>183</v>
      </c>
      <c r="CP65">
        <v>0</v>
      </c>
      <c r="CQ65" t="s">
        <v>135</v>
      </c>
      <c r="CR65" t="s">
        <v>135</v>
      </c>
      <c r="CS65" t="s">
        <v>184</v>
      </c>
      <c r="CT65" t="s">
        <v>156</v>
      </c>
      <c r="CU65">
        <v>5</v>
      </c>
      <c r="CV65" t="s">
        <v>2631</v>
      </c>
      <c r="CW65" t="s">
        <v>2631</v>
      </c>
      <c r="CX65">
        <v>3</v>
      </c>
      <c r="CY65">
        <f t="shared" si="0"/>
        <v>7.5</v>
      </c>
      <c r="CZ65">
        <v>9.3000000000000007</v>
      </c>
      <c r="DA65">
        <v>6.8</v>
      </c>
      <c r="DB65">
        <f t="shared" si="1"/>
        <v>5</v>
      </c>
      <c r="DC65">
        <v>0</v>
      </c>
      <c r="DD65">
        <v>0</v>
      </c>
      <c r="DE65">
        <v>0</v>
      </c>
      <c r="DF65">
        <v>14400</v>
      </c>
      <c r="DG65">
        <f t="shared" si="2"/>
        <v>28800</v>
      </c>
      <c r="DH65">
        <f t="shared" si="3"/>
        <v>6</v>
      </c>
      <c r="DI65">
        <v>1008</v>
      </c>
      <c r="DJ65">
        <f t="shared" si="4"/>
        <v>2016</v>
      </c>
      <c r="DK65">
        <f t="shared" si="5"/>
        <v>4</v>
      </c>
      <c r="DL65">
        <v>10</v>
      </c>
      <c r="DN65">
        <f>(DL65*InputWeights!$C$7+DB65*InputWeights!$C$6)</f>
        <v>7.5</v>
      </c>
      <c r="DO65">
        <f>(DD65*InputWeights!$C$12+DE65*InputWeights!$C$10+CU65*InputWeights!$C$11)</f>
        <v>2</v>
      </c>
      <c r="DP65">
        <f>(DC65*InputWeights!$C$18+DK65*InputWeights!$C$16+DH65*InputWeights!$C$15+CY65*InputWeights!$C$17)</f>
        <v>5.45</v>
      </c>
      <c r="DR65">
        <f>DN65*InputWeights!$C$5+DO65*InputWeights!$C$9+DP65*InputWeights!$C$14</f>
        <v>50.3</v>
      </c>
      <c r="DS65">
        <f>((_xlfn.RANK.EQ(DR65,$DR$2:$DR$6635,0))/(COUNT(DR$2:$DR$6635)))*100</f>
        <v>19.277108433734941</v>
      </c>
      <c r="DT65">
        <f t="shared" si="6"/>
        <v>20</v>
      </c>
    </row>
    <row r="66" spans="1:124" x14ac:dyDescent="0.25">
      <c r="A66" t="s">
        <v>237</v>
      </c>
      <c r="B66" t="s">
        <v>2625</v>
      </c>
      <c r="C66" t="s">
        <v>2626</v>
      </c>
      <c r="D66" t="s">
        <v>110</v>
      </c>
      <c r="E66" t="s">
        <v>907</v>
      </c>
      <c r="F66">
        <v>3499</v>
      </c>
      <c r="G66">
        <v>1500</v>
      </c>
      <c r="H66">
        <v>0</v>
      </c>
      <c r="I66">
        <v>1950</v>
      </c>
      <c r="J66">
        <v>2009</v>
      </c>
      <c r="K66" t="s">
        <v>858</v>
      </c>
      <c r="L66" t="s">
        <v>110</v>
      </c>
      <c r="M66">
        <v>35</v>
      </c>
      <c r="N66" t="s">
        <v>177</v>
      </c>
      <c r="O66">
        <v>2</v>
      </c>
      <c r="Q66" t="s">
        <v>116</v>
      </c>
      <c r="R66">
        <v>25</v>
      </c>
      <c r="S66" t="s">
        <v>1666</v>
      </c>
      <c r="T66">
        <v>204</v>
      </c>
      <c r="V66">
        <v>9692</v>
      </c>
      <c r="W66" t="s">
        <v>116</v>
      </c>
      <c r="X66" t="s">
        <v>117</v>
      </c>
      <c r="Y66" t="s">
        <v>2849</v>
      </c>
      <c r="Z66" t="s">
        <v>119</v>
      </c>
      <c r="AA66" t="s">
        <v>2823</v>
      </c>
      <c r="AC66" t="s">
        <v>2860</v>
      </c>
      <c r="AD66" t="s">
        <v>218</v>
      </c>
      <c r="AE66" t="s">
        <v>274</v>
      </c>
      <c r="AF66" t="s">
        <v>124</v>
      </c>
      <c r="AG66" t="s">
        <v>116</v>
      </c>
      <c r="AH66" t="s">
        <v>124</v>
      </c>
      <c r="AI66" t="s">
        <v>150</v>
      </c>
      <c r="AJ66" t="s">
        <v>112</v>
      </c>
      <c r="AK66" t="s">
        <v>125</v>
      </c>
      <c r="AL66" t="s">
        <v>2851</v>
      </c>
      <c r="AM66" t="s">
        <v>2851</v>
      </c>
      <c r="AN66" t="s">
        <v>2863</v>
      </c>
      <c r="AO66">
        <v>40809</v>
      </c>
      <c r="AP66">
        <v>102264</v>
      </c>
      <c r="AQ66">
        <v>4209</v>
      </c>
      <c r="AR66" t="s">
        <v>114</v>
      </c>
      <c r="AS66">
        <v>22808</v>
      </c>
      <c r="AT66">
        <v>26307</v>
      </c>
      <c r="AU66">
        <v>22808</v>
      </c>
      <c r="AV66">
        <v>26307</v>
      </c>
      <c r="BB66" t="s">
        <v>2853</v>
      </c>
      <c r="BC66" t="s">
        <v>965</v>
      </c>
      <c r="BD66">
        <v>70</v>
      </c>
      <c r="BE66" t="s">
        <v>131</v>
      </c>
      <c r="BF66">
        <v>0</v>
      </c>
      <c r="BG66">
        <v>3</v>
      </c>
      <c r="BH66">
        <v>3</v>
      </c>
      <c r="BI66" t="s">
        <v>226</v>
      </c>
      <c r="BJ66" t="s">
        <v>182</v>
      </c>
      <c r="BK66" t="s">
        <v>112</v>
      </c>
      <c r="BL66" t="s">
        <v>2856</v>
      </c>
      <c r="BN66" t="s">
        <v>133</v>
      </c>
      <c r="BR66" t="s">
        <v>133</v>
      </c>
      <c r="BU66" t="s">
        <v>858</v>
      </c>
      <c r="BV66" t="s">
        <v>114</v>
      </c>
      <c r="BW66" t="s">
        <v>112</v>
      </c>
      <c r="BX66">
        <v>0</v>
      </c>
      <c r="BZ66">
        <v>0</v>
      </c>
      <c r="CA66">
        <v>1</v>
      </c>
      <c r="CB66">
        <v>0</v>
      </c>
      <c r="CC66">
        <v>0</v>
      </c>
      <c r="CD66" t="s">
        <v>114</v>
      </c>
      <c r="CE66" t="s">
        <v>116</v>
      </c>
      <c r="CF66" t="s">
        <v>110</v>
      </c>
      <c r="CG66" t="s">
        <v>116</v>
      </c>
      <c r="CH66" t="s">
        <v>116</v>
      </c>
      <c r="CI66" t="s">
        <v>117</v>
      </c>
      <c r="CJ66" t="s">
        <v>117</v>
      </c>
      <c r="CK66" t="s">
        <v>125</v>
      </c>
      <c r="CL66">
        <v>9</v>
      </c>
      <c r="CM66">
        <v>1</v>
      </c>
      <c r="CN66" t="s">
        <v>134</v>
      </c>
      <c r="CO66" t="s">
        <v>183</v>
      </c>
      <c r="CP66">
        <v>0</v>
      </c>
      <c r="CQ66" t="s">
        <v>135</v>
      </c>
      <c r="CR66" t="s">
        <v>135</v>
      </c>
      <c r="CS66" t="s">
        <v>136</v>
      </c>
      <c r="CT66" t="s">
        <v>136</v>
      </c>
      <c r="CU66">
        <v>10</v>
      </c>
      <c r="CV66" t="s">
        <v>2864</v>
      </c>
      <c r="CW66" t="s">
        <v>2864</v>
      </c>
      <c r="CX66">
        <v>4</v>
      </c>
      <c r="CY66">
        <f t="shared" ref="CY66:CY129" si="7">IF(CX66=1,10,IF(CX66=2,7.5,IF(CX66=3,7.5,IF(CX66=4,2.5,IF(CX66=5,2.5,IF(CX66=6,2.5,IF(CX66=7,1,5)))))))</f>
        <v>2.5</v>
      </c>
      <c r="CZ66">
        <v>10.9</v>
      </c>
      <c r="DA66">
        <v>8.1</v>
      </c>
      <c r="DB66">
        <f t="shared" ref="DB66:DB129" si="8">IF(DA66&lt;3,1,IF(DA66&lt;6,2.5,IF(DA66&lt;9,5,IF(DA66&lt;12,7.5,10))))</f>
        <v>5</v>
      </c>
      <c r="DC66">
        <v>10</v>
      </c>
      <c r="DD66">
        <v>0</v>
      </c>
      <c r="DE66">
        <v>0</v>
      </c>
      <c r="DF66">
        <v>9692</v>
      </c>
      <c r="DG66">
        <f t="shared" ref="DG66:DG129" si="9">DF66/L66*2</f>
        <v>19384</v>
      </c>
      <c r="DH66">
        <f t="shared" ref="DH66:DH129" si="10">IF(DG66&lt;5000, 1, IF(DG66&lt;10000, 2, IF(DG66&lt;15000, 3, IF(DG66&lt;20000, 4,IF(DG66&lt;25000, 5, IF(DG66&lt;30000, 6,IF(DG66&lt;35000,7,IF(DG66&lt;40000,8, IF(DG66&lt;45000,9,10)))))))))</f>
        <v>4</v>
      </c>
      <c r="DI66">
        <v>872</v>
      </c>
      <c r="DJ66">
        <f t="shared" ref="DJ66:DJ129" si="11">DI66/L66*2</f>
        <v>1744</v>
      </c>
      <c r="DK66">
        <f t="shared" ref="DK66:DK129" si="12">IF(DJ66&lt;500, 1, IF(DJ66&lt;1000, 2, IF(DJ66&lt;2000, 3, IF(DJ66&lt;3000, 4,IF(DJ66&lt;4000, 5, IF(DJ66&lt;5000, 6,IF(DJ66&lt;6000,7,IF(DJ66&lt;7000,8, IF(DJ66&lt;8000,9,10)))))))))</f>
        <v>3</v>
      </c>
      <c r="DL66">
        <v>10</v>
      </c>
      <c r="DN66">
        <f>(DL66*InputWeights!$C$7+DB66*InputWeights!$C$6)</f>
        <v>7.5</v>
      </c>
      <c r="DO66">
        <f>(DD66*InputWeights!$C$12+DE66*InputWeights!$C$10+CU66*InputWeights!$C$11)</f>
        <v>4</v>
      </c>
      <c r="DP66">
        <f>(DC66*InputWeights!$C$18+DK66*InputWeights!$C$16+DH66*InputWeights!$C$15+CY66*InputWeights!$C$17)</f>
        <v>3.95</v>
      </c>
      <c r="DR66">
        <f>DN66*InputWeights!$C$5+DO66*InputWeights!$C$9+DP66*InputWeights!$C$14</f>
        <v>50.3</v>
      </c>
      <c r="DS66">
        <f>((_xlfn.RANK.EQ(DR66,$DR$2:$DR$6635,0))/(COUNT(DR$2:$DR$6635)))*100</f>
        <v>19.277108433734941</v>
      </c>
      <c r="DT66">
        <f t="shared" ref="DT66:DT129" si="13">IF(DS66&lt;1,1,IF(DS66&lt;5,5,IF(DS66&lt;10,10,IF(DS66&lt;15,15,IF(DS66&lt;20,20,IF(DS66&lt;25,25,0))))))</f>
        <v>20</v>
      </c>
    </row>
    <row r="67" spans="1:124" x14ac:dyDescent="0.25">
      <c r="A67" t="s">
        <v>3252</v>
      </c>
      <c r="B67" t="s">
        <v>2625</v>
      </c>
      <c r="C67" t="s">
        <v>2626</v>
      </c>
      <c r="D67" t="s">
        <v>110</v>
      </c>
      <c r="E67" t="s">
        <v>1561</v>
      </c>
      <c r="F67">
        <v>1975</v>
      </c>
      <c r="G67">
        <v>230006000</v>
      </c>
      <c r="H67">
        <v>0</v>
      </c>
      <c r="I67">
        <v>1975</v>
      </c>
      <c r="J67">
        <v>1997</v>
      </c>
      <c r="K67" t="s">
        <v>139</v>
      </c>
      <c r="L67" t="s">
        <v>110</v>
      </c>
      <c r="M67">
        <v>24</v>
      </c>
      <c r="N67" t="s">
        <v>358</v>
      </c>
      <c r="O67">
        <v>2</v>
      </c>
      <c r="Q67" t="s">
        <v>114</v>
      </c>
      <c r="R67">
        <v>4</v>
      </c>
      <c r="S67" t="s">
        <v>1135</v>
      </c>
      <c r="T67">
        <v>375</v>
      </c>
      <c r="V67">
        <v>8455</v>
      </c>
      <c r="W67" t="s">
        <v>116</v>
      </c>
      <c r="X67" t="s">
        <v>117</v>
      </c>
      <c r="Y67" t="s">
        <v>3253</v>
      </c>
      <c r="AA67" t="s">
        <v>133</v>
      </c>
      <c r="AC67" t="s">
        <v>2849</v>
      </c>
      <c r="AD67" t="s">
        <v>160</v>
      </c>
      <c r="AE67" t="s">
        <v>426</v>
      </c>
      <c r="AF67" t="s">
        <v>124</v>
      </c>
      <c r="AG67" t="s">
        <v>116</v>
      </c>
      <c r="AH67" t="s">
        <v>124</v>
      </c>
      <c r="AI67" t="s">
        <v>150</v>
      </c>
      <c r="AJ67" t="s">
        <v>112</v>
      </c>
      <c r="AK67" t="s">
        <v>125</v>
      </c>
      <c r="AL67" t="s">
        <v>1562</v>
      </c>
      <c r="AM67" t="s">
        <v>1562</v>
      </c>
      <c r="AN67" t="s">
        <v>3255</v>
      </c>
      <c r="AO67">
        <v>41388</v>
      </c>
      <c r="AP67">
        <v>102264</v>
      </c>
      <c r="AQ67">
        <v>4312</v>
      </c>
      <c r="AR67" t="s">
        <v>114</v>
      </c>
      <c r="AS67">
        <v>0</v>
      </c>
      <c r="AT67">
        <v>1975</v>
      </c>
      <c r="AU67">
        <v>0</v>
      </c>
      <c r="AV67">
        <v>1975</v>
      </c>
      <c r="BB67" t="s">
        <v>129</v>
      </c>
      <c r="BC67" t="s">
        <v>704</v>
      </c>
      <c r="BD67">
        <v>62</v>
      </c>
      <c r="BE67" t="s">
        <v>131</v>
      </c>
      <c r="BF67">
        <v>0</v>
      </c>
      <c r="BG67">
        <v>1</v>
      </c>
      <c r="BH67">
        <v>1</v>
      </c>
      <c r="BI67" t="s">
        <v>131</v>
      </c>
      <c r="BJ67" t="s">
        <v>182</v>
      </c>
      <c r="BK67" t="s">
        <v>112</v>
      </c>
      <c r="BN67" t="s">
        <v>133</v>
      </c>
      <c r="BR67" t="s">
        <v>133</v>
      </c>
      <c r="BU67" t="s">
        <v>139</v>
      </c>
      <c r="BV67" t="s">
        <v>114</v>
      </c>
      <c r="BW67" t="s">
        <v>112</v>
      </c>
      <c r="BX67">
        <v>0</v>
      </c>
      <c r="BZ67">
        <v>0</v>
      </c>
      <c r="CA67">
        <v>1</v>
      </c>
      <c r="CB67">
        <v>0</v>
      </c>
      <c r="CC67">
        <v>0</v>
      </c>
      <c r="CD67" t="s">
        <v>114</v>
      </c>
      <c r="CE67" t="s">
        <v>114</v>
      </c>
      <c r="CF67" t="s">
        <v>110</v>
      </c>
      <c r="CG67" t="s">
        <v>116</v>
      </c>
      <c r="CH67" t="s">
        <v>117</v>
      </c>
      <c r="CI67" t="s">
        <v>117</v>
      </c>
      <c r="CJ67" t="s">
        <v>117</v>
      </c>
      <c r="CK67" t="s">
        <v>112</v>
      </c>
      <c r="CL67">
        <v>0</v>
      </c>
      <c r="CM67">
        <v>1</v>
      </c>
      <c r="CN67" t="s">
        <v>134</v>
      </c>
      <c r="CO67" t="s">
        <v>183</v>
      </c>
      <c r="CP67">
        <v>0</v>
      </c>
      <c r="CQ67" t="s">
        <v>135</v>
      </c>
      <c r="CR67" t="s">
        <v>135</v>
      </c>
      <c r="CS67" t="s">
        <v>136</v>
      </c>
      <c r="CT67" t="s">
        <v>136</v>
      </c>
      <c r="CU67">
        <v>10</v>
      </c>
      <c r="CV67" t="s">
        <v>3256</v>
      </c>
      <c r="CW67" t="s">
        <v>3256</v>
      </c>
      <c r="CX67">
        <v>4</v>
      </c>
      <c r="CY67">
        <f t="shared" si="7"/>
        <v>2.5</v>
      </c>
      <c r="CZ67">
        <v>8.1999999999999993</v>
      </c>
      <c r="DA67">
        <v>7.9</v>
      </c>
      <c r="DB67">
        <f t="shared" si="8"/>
        <v>5</v>
      </c>
      <c r="DC67">
        <v>10</v>
      </c>
      <c r="DD67">
        <v>0</v>
      </c>
      <c r="DE67">
        <v>0</v>
      </c>
      <c r="DF67">
        <v>8455</v>
      </c>
      <c r="DG67">
        <f t="shared" si="9"/>
        <v>16910</v>
      </c>
      <c r="DH67">
        <f t="shared" si="10"/>
        <v>4</v>
      </c>
      <c r="DI67">
        <v>502</v>
      </c>
      <c r="DJ67">
        <f t="shared" si="11"/>
        <v>1004</v>
      </c>
      <c r="DK67">
        <f t="shared" si="12"/>
        <v>3</v>
      </c>
      <c r="DL67">
        <v>10</v>
      </c>
      <c r="DN67">
        <f>(DL67*InputWeights!$C$7+DB67*InputWeights!$C$6)</f>
        <v>7.5</v>
      </c>
      <c r="DO67">
        <f>(DD67*InputWeights!$C$12+DE67*InputWeights!$C$10+CU67*InputWeights!$C$11)</f>
        <v>4</v>
      </c>
      <c r="DP67">
        <f>(DC67*InputWeights!$C$18+DK67*InputWeights!$C$16+DH67*InputWeights!$C$15+CY67*InputWeights!$C$17)</f>
        <v>3.95</v>
      </c>
      <c r="DR67">
        <f>DN67*InputWeights!$C$5+DO67*InputWeights!$C$9+DP67*InputWeights!$C$14</f>
        <v>50.3</v>
      </c>
      <c r="DS67">
        <f>((_xlfn.RANK.EQ(DR67,$DR$2:$DR$6635,0))/(COUNT(DR$2:$DR$6635)))*100</f>
        <v>19.277108433734941</v>
      </c>
      <c r="DT67">
        <f t="shared" si="13"/>
        <v>20</v>
      </c>
    </row>
    <row r="68" spans="1:124" x14ac:dyDescent="0.25">
      <c r="A68" t="s">
        <v>3524</v>
      </c>
      <c r="B68" t="s">
        <v>2625</v>
      </c>
      <c r="C68" t="s">
        <v>2626</v>
      </c>
      <c r="D68" t="s">
        <v>110</v>
      </c>
      <c r="E68" t="s">
        <v>771</v>
      </c>
      <c r="F68">
        <v>1028</v>
      </c>
      <c r="G68">
        <v>230003800</v>
      </c>
      <c r="H68">
        <v>540</v>
      </c>
      <c r="I68">
        <v>1987</v>
      </c>
      <c r="J68">
        <v>1987</v>
      </c>
      <c r="K68" t="s">
        <v>112</v>
      </c>
      <c r="L68" t="s">
        <v>110</v>
      </c>
      <c r="M68">
        <v>14</v>
      </c>
      <c r="N68" t="s">
        <v>1064</v>
      </c>
      <c r="O68">
        <v>1</v>
      </c>
      <c r="P68" t="s">
        <v>112</v>
      </c>
      <c r="Q68" t="s">
        <v>117</v>
      </c>
      <c r="R68">
        <v>0</v>
      </c>
      <c r="T68">
        <v>0</v>
      </c>
      <c r="V68">
        <v>3104</v>
      </c>
      <c r="W68" t="s">
        <v>110</v>
      </c>
      <c r="X68" t="s">
        <v>117</v>
      </c>
      <c r="Y68" t="s">
        <v>3546</v>
      </c>
      <c r="AA68" t="s">
        <v>133</v>
      </c>
      <c r="AF68" t="s">
        <v>124</v>
      </c>
      <c r="AG68" t="s">
        <v>125</v>
      </c>
      <c r="AH68" t="s">
        <v>124</v>
      </c>
      <c r="AI68" t="s">
        <v>112</v>
      </c>
      <c r="AJ68" t="s">
        <v>112</v>
      </c>
      <c r="AK68" t="s">
        <v>125</v>
      </c>
      <c r="AL68" t="s">
        <v>772</v>
      </c>
      <c r="AM68" t="s">
        <v>772</v>
      </c>
      <c r="AN68" t="s">
        <v>772</v>
      </c>
      <c r="AO68">
        <v>41790</v>
      </c>
      <c r="AP68">
        <v>102264</v>
      </c>
      <c r="AQ68">
        <v>38217</v>
      </c>
      <c r="AR68" t="s">
        <v>110</v>
      </c>
      <c r="AS68">
        <v>0</v>
      </c>
      <c r="AT68">
        <v>1028</v>
      </c>
      <c r="AU68">
        <v>20083</v>
      </c>
      <c r="AV68">
        <v>21111</v>
      </c>
      <c r="BB68" t="s">
        <v>3527</v>
      </c>
      <c r="BC68" t="s">
        <v>130</v>
      </c>
      <c r="BD68">
        <v>0</v>
      </c>
      <c r="BE68" t="s">
        <v>131</v>
      </c>
      <c r="BF68">
        <v>0</v>
      </c>
      <c r="BG68">
        <v>1</v>
      </c>
      <c r="BH68">
        <v>0</v>
      </c>
      <c r="BJ68" t="s">
        <v>154</v>
      </c>
      <c r="BK68" t="s">
        <v>112</v>
      </c>
      <c r="BN68" t="s">
        <v>133</v>
      </c>
      <c r="BR68" t="s">
        <v>133</v>
      </c>
      <c r="BU68" t="s">
        <v>112</v>
      </c>
      <c r="BV68" t="s">
        <v>114</v>
      </c>
      <c r="BX68">
        <v>0</v>
      </c>
      <c r="BZ68">
        <v>0</v>
      </c>
      <c r="CA68">
        <v>1</v>
      </c>
      <c r="CB68">
        <v>0</v>
      </c>
      <c r="CC68">
        <v>0</v>
      </c>
      <c r="CD68" t="s">
        <v>117</v>
      </c>
      <c r="CE68" t="s">
        <v>117</v>
      </c>
      <c r="CF68" t="s">
        <v>110</v>
      </c>
      <c r="CG68" t="s">
        <v>117</v>
      </c>
      <c r="CH68" t="s">
        <v>117</v>
      </c>
      <c r="CI68" t="s">
        <v>117</v>
      </c>
      <c r="CJ68" t="s">
        <v>117</v>
      </c>
      <c r="CK68" t="s">
        <v>112</v>
      </c>
      <c r="CL68">
        <v>0</v>
      </c>
      <c r="CM68">
        <v>0</v>
      </c>
      <c r="CN68" t="s">
        <v>134</v>
      </c>
      <c r="CO68" t="s">
        <v>154</v>
      </c>
      <c r="CP68">
        <v>0</v>
      </c>
      <c r="CR68" t="s">
        <v>144</v>
      </c>
      <c r="CS68" t="s">
        <v>418</v>
      </c>
      <c r="CT68" t="s">
        <v>136</v>
      </c>
      <c r="CU68">
        <v>10</v>
      </c>
      <c r="CV68" t="s">
        <v>3547</v>
      </c>
      <c r="CW68" t="s">
        <v>3547</v>
      </c>
      <c r="CX68">
        <v>1</v>
      </c>
      <c r="CY68">
        <f t="shared" si="7"/>
        <v>10</v>
      </c>
      <c r="CZ68">
        <v>12.1</v>
      </c>
      <c r="DA68">
        <v>0</v>
      </c>
      <c r="DB68">
        <f t="shared" si="8"/>
        <v>1</v>
      </c>
      <c r="DC68">
        <v>10</v>
      </c>
      <c r="DD68">
        <v>0</v>
      </c>
      <c r="DE68">
        <v>0</v>
      </c>
      <c r="DF68">
        <v>3104</v>
      </c>
      <c r="DG68">
        <f t="shared" si="9"/>
        <v>6208</v>
      </c>
      <c r="DH68">
        <f t="shared" si="10"/>
        <v>2</v>
      </c>
      <c r="DI68">
        <v>776</v>
      </c>
      <c r="DJ68">
        <f t="shared" si="11"/>
        <v>1552</v>
      </c>
      <c r="DK68">
        <f t="shared" si="12"/>
        <v>3</v>
      </c>
      <c r="DL68">
        <v>10</v>
      </c>
      <c r="DN68">
        <f>(DL68*InputWeights!$C$7+DB68*InputWeights!$C$6)</f>
        <v>5.5</v>
      </c>
      <c r="DO68">
        <f>(DD68*InputWeights!$C$12+DE68*InputWeights!$C$10+CU68*InputWeights!$C$11)</f>
        <v>4</v>
      </c>
      <c r="DP68">
        <f>(DC68*InputWeights!$C$18+DK68*InputWeights!$C$16+DH68*InputWeights!$C$15+CY68*InputWeights!$C$17)</f>
        <v>5.4</v>
      </c>
      <c r="DR68">
        <f>DN68*InputWeights!$C$5+DO68*InputWeights!$C$9+DP68*InputWeights!$C$14</f>
        <v>50.1</v>
      </c>
      <c r="DS68">
        <f>((_xlfn.RANK.EQ(DR68,$DR$2:$DR$6635,0))/(COUNT(DR$2:$DR$6635)))*100</f>
        <v>20.180722891566266</v>
      </c>
      <c r="DT68">
        <f t="shared" si="13"/>
        <v>25</v>
      </c>
    </row>
    <row r="69" spans="1:124" x14ac:dyDescent="0.25">
      <c r="A69" t="s">
        <v>3232</v>
      </c>
      <c r="B69" t="s">
        <v>2625</v>
      </c>
      <c r="C69" t="s">
        <v>2626</v>
      </c>
      <c r="D69" t="s">
        <v>110</v>
      </c>
      <c r="E69" t="s">
        <v>465</v>
      </c>
      <c r="F69">
        <v>3067</v>
      </c>
      <c r="G69">
        <v>230006900</v>
      </c>
      <c r="H69">
        <v>0</v>
      </c>
      <c r="I69">
        <v>1924</v>
      </c>
      <c r="J69">
        <v>1999</v>
      </c>
      <c r="K69" t="s">
        <v>183</v>
      </c>
      <c r="L69" t="s">
        <v>114</v>
      </c>
      <c r="M69">
        <v>30</v>
      </c>
      <c r="N69" t="s">
        <v>177</v>
      </c>
      <c r="O69">
        <v>2</v>
      </c>
      <c r="P69" t="s">
        <v>112</v>
      </c>
      <c r="Q69" t="s">
        <v>117</v>
      </c>
      <c r="R69">
        <v>0</v>
      </c>
      <c r="S69" t="s">
        <v>2913</v>
      </c>
      <c r="T69">
        <v>251</v>
      </c>
      <c r="V69">
        <v>11081</v>
      </c>
      <c r="W69" t="s">
        <v>116</v>
      </c>
      <c r="X69" t="s">
        <v>117</v>
      </c>
      <c r="Y69" t="s">
        <v>1318</v>
      </c>
      <c r="AA69" t="s">
        <v>133</v>
      </c>
      <c r="AC69" t="s">
        <v>3239</v>
      </c>
      <c r="AD69" t="s">
        <v>3130</v>
      </c>
      <c r="AE69" t="s">
        <v>274</v>
      </c>
      <c r="AF69" t="s">
        <v>124</v>
      </c>
      <c r="AG69" t="s">
        <v>125</v>
      </c>
      <c r="AH69" t="s">
        <v>124</v>
      </c>
      <c r="AI69" t="s">
        <v>112</v>
      </c>
      <c r="AJ69" t="s">
        <v>112</v>
      </c>
      <c r="AK69" t="s">
        <v>125</v>
      </c>
      <c r="AL69" t="s">
        <v>467</v>
      </c>
      <c r="AM69" t="s">
        <v>307</v>
      </c>
      <c r="AN69" t="s">
        <v>3242</v>
      </c>
      <c r="AO69">
        <v>41375</v>
      </c>
      <c r="AP69">
        <v>102264</v>
      </c>
      <c r="AQ69">
        <v>4304</v>
      </c>
      <c r="AR69" t="s">
        <v>110</v>
      </c>
      <c r="AS69">
        <v>15281</v>
      </c>
      <c r="AT69">
        <v>18348</v>
      </c>
      <c r="AU69">
        <v>15281</v>
      </c>
      <c r="AV69">
        <v>18348</v>
      </c>
      <c r="BB69" t="s">
        <v>129</v>
      </c>
      <c r="BC69" t="s">
        <v>704</v>
      </c>
      <c r="BD69">
        <v>62</v>
      </c>
      <c r="BE69" t="s">
        <v>131</v>
      </c>
      <c r="BF69">
        <v>0</v>
      </c>
      <c r="BG69">
        <v>3</v>
      </c>
      <c r="BH69">
        <v>3</v>
      </c>
      <c r="BI69" t="s">
        <v>131</v>
      </c>
      <c r="BJ69" t="s">
        <v>182</v>
      </c>
      <c r="BK69" t="s">
        <v>112</v>
      </c>
      <c r="BN69" t="s">
        <v>133</v>
      </c>
      <c r="BR69" t="s">
        <v>133</v>
      </c>
      <c r="BU69" t="s">
        <v>153</v>
      </c>
      <c r="BV69" t="s">
        <v>114</v>
      </c>
      <c r="BW69" t="s">
        <v>112</v>
      </c>
      <c r="BX69">
        <v>0</v>
      </c>
      <c r="BZ69">
        <v>0</v>
      </c>
      <c r="CA69">
        <v>1</v>
      </c>
      <c r="CB69">
        <v>0</v>
      </c>
      <c r="CC69">
        <v>0</v>
      </c>
      <c r="CD69" t="s">
        <v>117</v>
      </c>
      <c r="CE69" t="s">
        <v>117</v>
      </c>
      <c r="CF69" t="s">
        <v>110</v>
      </c>
      <c r="CG69" t="s">
        <v>117</v>
      </c>
      <c r="CH69" t="s">
        <v>116</v>
      </c>
      <c r="CI69" t="s">
        <v>117</v>
      </c>
      <c r="CJ69" t="s">
        <v>117</v>
      </c>
      <c r="CK69" t="s">
        <v>112</v>
      </c>
      <c r="CL69">
        <v>8</v>
      </c>
      <c r="CM69">
        <v>0</v>
      </c>
      <c r="CN69" t="s">
        <v>134</v>
      </c>
      <c r="CO69" t="s">
        <v>183</v>
      </c>
      <c r="CP69">
        <v>0</v>
      </c>
      <c r="CQ69" t="s">
        <v>135</v>
      </c>
      <c r="CR69" t="s">
        <v>135</v>
      </c>
      <c r="CS69" t="s">
        <v>136</v>
      </c>
      <c r="CT69" t="s">
        <v>136</v>
      </c>
      <c r="CU69">
        <v>10</v>
      </c>
      <c r="CV69" t="s">
        <v>3243</v>
      </c>
      <c r="CW69" t="s">
        <v>3243</v>
      </c>
      <c r="CX69">
        <v>4</v>
      </c>
      <c r="CY69">
        <f t="shared" si="7"/>
        <v>2.5</v>
      </c>
      <c r="CZ69">
        <v>13.7</v>
      </c>
      <c r="DA69">
        <v>0</v>
      </c>
      <c r="DB69">
        <f t="shared" si="8"/>
        <v>1</v>
      </c>
      <c r="DC69">
        <v>0</v>
      </c>
      <c r="DD69">
        <v>0</v>
      </c>
      <c r="DE69">
        <v>10</v>
      </c>
      <c r="DF69">
        <v>11081</v>
      </c>
      <c r="DG69">
        <f t="shared" si="9"/>
        <v>11081</v>
      </c>
      <c r="DH69">
        <f t="shared" si="10"/>
        <v>3</v>
      </c>
      <c r="DI69">
        <v>554</v>
      </c>
      <c r="DJ69">
        <f t="shared" si="11"/>
        <v>554</v>
      </c>
      <c r="DK69">
        <f t="shared" si="12"/>
        <v>2</v>
      </c>
      <c r="DL69">
        <v>10</v>
      </c>
      <c r="DN69">
        <f>(DL69*InputWeights!$C$7+DB69*InputWeights!$C$6)</f>
        <v>5.5</v>
      </c>
      <c r="DO69">
        <f>(DD69*InputWeights!$C$12+DE69*InputWeights!$C$10+CU69*InputWeights!$C$11)</f>
        <v>8</v>
      </c>
      <c r="DP69">
        <f>(DC69*InputWeights!$C$18+DK69*InputWeights!$C$16+DH69*InputWeights!$C$15+CY69*InputWeights!$C$17)</f>
        <v>2.35</v>
      </c>
      <c r="DR69">
        <f>DN69*InputWeights!$C$5+DO69*InputWeights!$C$9+DP69*InputWeights!$C$14</f>
        <v>49.9</v>
      </c>
      <c r="DS69">
        <f>((_xlfn.RANK.EQ(DR69,$DR$2:$DR$6635,0))/(COUNT(DR$2:$DR$6635)))*100</f>
        <v>20.481927710843372</v>
      </c>
      <c r="DT69">
        <f t="shared" si="13"/>
        <v>25</v>
      </c>
    </row>
    <row r="70" spans="1:124" x14ac:dyDescent="0.25">
      <c r="A70" t="s">
        <v>574</v>
      </c>
      <c r="B70" t="s">
        <v>2625</v>
      </c>
      <c r="C70" t="s">
        <v>2626</v>
      </c>
      <c r="D70" t="s">
        <v>110</v>
      </c>
      <c r="E70" t="s">
        <v>411</v>
      </c>
      <c r="F70">
        <v>2603</v>
      </c>
      <c r="G70">
        <v>100</v>
      </c>
      <c r="H70">
        <v>0</v>
      </c>
      <c r="I70">
        <v>1972</v>
      </c>
      <c r="J70">
        <v>2000</v>
      </c>
      <c r="K70" t="s">
        <v>112</v>
      </c>
      <c r="L70" t="s">
        <v>110</v>
      </c>
      <c r="M70">
        <v>36</v>
      </c>
      <c r="N70" t="s">
        <v>177</v>
      </c>
      <c r="O70">
        <v>2</v>
      </c>
      <c r="Q70" t="s">
        <v>110</v>
      </c>
      <c r="R70">
        <v>1</v>
      </c>
      <c r="S70" t="s">
        <v>2913</v>
      </c>
      <c r="T70">
        <v>182</v>
      </c>
      <c r="V70">
        <v>13891</v>
      </c>
      <c r="W70" t="s">
        <v>116</v>
      </c>
      <c r="X70" t="s">
        <v>117</v>
      </c>
      <c r="Y70" t="s">
        <v>2865</v>
      </c>
      <c r="Z70" t="s">
        <v>119</v>
      </c>
      <c r="AA70" t="s">
        <v>2914</v>
      </c>
      <c r="AC70" t="s">
        <v>2884</v>
      </c>
      <c r="AD70" t="s">
        <v>2773</v>
      </c>
      <c r="AE70" t="s">
        <v>426</v>
      </c>
      <c r="AF70" t="s">
        <v>124</v>
      </c>
      <c r="AG70" t="s">
        <v>125</v>
      </c>
      <c r="AH70" t="s">
        <v>124</v>
      </c>
      <c r="AI70" t="s">
        <v>112</v>
      </c>
      <c r="AJ70" t="s">
        <v>112</v>
      </c>
      <c r="AK70" t="s">
        <v>125</v>
      </c>
      <c r="AL70" t="s">
        <v>416</v>
      </c>
      <c r="AM70" t="s">
        <v>2915</v>
      </c>
      <c r="AN70" t="s">
        <v>2916</v>
      </c>
      <c r="AO70">
        <v>40914</v>
      </c>
      <c r="AP70">
        <v>102264</v>
      </c>
      <c r="AQ70">
        <v>4220</v>
      </c>
      <c r="AR70" t="s">
        <v>110</v>
      </c>
      <c r="AS70">
        <v>0</v>
      </c>
      <c r="AT70">
        <v>2603</v>
      </c>
      <c r="AU70">
        <v>0</v>
      </c>
      <c r="AV70">
        <v>2603</v>
      </c>
      <c r="BB70" t="s">
        <v>129</v>
      </c>
      <c r="BC70" t="s">
        <v>704</v>
      </c>
      <c r="BD70">
        <v>81</v>
      </c>
      <c r="BE70" t="s">
        <v>131</v>
      </c>
      <c r="BF70">
        <v>0</v>
      </c>
      <c r="BG70">
        <v>1</v>
      </c>
      <c r="BH70">
        <v>1</v>
      </c>
      <c r="BI70" t="s">
        <v>131</v>
      </c>
      <c r="BJ70" t="s">
        <v>182</v>
      </c>
      <c r="BK70" t="s">
        <v>112</v>
      </c>
      <c r="BN70" t="s">
        <v>133</v>
      </c>
      <c r="BR70" t="s">
        <v>133</v>
      </c>
      <c r="BU70" t="s">
        <v>112</v>
      </c>
      <c r="BV70" t="s">
        <v>114</v>
      </c>
      <c r="BW70" t="s">
        <v>112</v>
      </c>
      <c r="BX70">
        <v>0</v>
      </c>
      <c r="BZ70">
        <v>0</v>
      </c>
      <c r="CA70">
        <v>1</v>
      </c>
      <c r="CB70">
        <v>0</v>
      </c>
      <c r="CC70">
        <v>0</v>
      </c>
      <c r="CD70" t="s">
        <v>110</v>
      </c>
      <c r="CE70" t="s">
        <v>110</v>
      </c>
      <c r="CF70" t="s">
        <v>110</v>
      </c>
      <c r="CG70" t="s">
        <v>117</v>
      </c>
      <c r="CH70" t="s">
        <v>117</v>
      </c>
      <c r="CI70" t="s">
        <v>117</v>
      </c>
      <c r="CJ70" t="s">
        <v>117</v>
      </c>
      <c r="CK70" t="s">
        <v>112</v>
      </c>
      <c r="CL70">
        <v>5</v>
      </c>
      <c r="CM70">
        <v>4</v>
      </c>
      <c r="CN70" t="s">
        <v>134</v>
      </c>
      <c r="CO70" t="s">
        <v>183</v>
      </c>
      <c r="CP70">
        <v>0</v>
      </c>
      <c r="CQ70" t="s">
        <v>135</v>
      </c>
      <c r="CR70" t="s">
        <v>135</v>
      </c>
      <c r="CS70" t="s">
        <v>136</v>
      </c>
      <c r="CT70" t="s">
        <v>156</v>
      </c>
      <c r="CU70">
        <v>5</v>
      </c>
      <c r="CV70" t="s">
        <v>2917</v>
      </c>
      <c r="CW70" t="s">
        <v>2917</v>
      </c>
      <c r="CX70">
        <v>3</v>
      </c>
      <c r="CY70">
        <f t="shared" si="7"/>
        <v>7.5</v>
      </c>
      <c r="CZ70">
        <v>5.7</v>
      </c>
      <c r="DA70">
        <v>4.9000000000000004</v>
      </c>
      <c r="DB70">
        <f t="shared" si="8"/>
        <v>2.5</v>
      </c>
      <c r="DC70">
        <v>10</v>
      </c>
      <c r="DD70">
        <v>0</v>
      </c>
      <c r="DE70">
        <v>0</v>
      </c>
      <c r="DF70">
        <v>13891</v>
      </c>
      <c r="DG70">
        <f t="shared" si="9"/>
        <v>27782</v>
      </c>
      <c r="DH70">
        <f t="shared" si="10"/>
        <v>6</v>
      </c>
      <c r="DI70">
        <v>556</v>
      </c>
      <c r="DJ70">
        <f t="shared" si="11"/>
        <v>1112</v>
      </c>
      <c r="DK70">
        <f t="shared" si="12"/>
        <v>3</v>
      </c>
      <c r="DL70">
        <v>10</v>
      </c>
      <c r="DN70">
        <f>(DL70*InputWeights!$C$7+DB70*InputWeights!$C$6)</f>
        <v>6.25</v>
      </c>
      <c r="DO70">
        <f>(DD70*InputWeights!$C$12+DE70*InputWeights!$C$10+CU70*InputWeights!$C$11)</f>
        <v>2</v>
      </c>
      <c r="DP70">
        <f>(DC70*InputWeights!$C$18+DK70*InputWeights!$C$16+DH70*InputWeights!$C$15+CY70*InputWeights!$C$17)</f>
        <v>6.25</v>
      </c>
      <c r="DR70">
        <f>DN70*InputWeights!$C$5+DO70*InputWeights!$C$9+DP70*InputWeights!$C$14</f>
        <v>49.75</v>
      </c>
      <c r="DS70">
        <f>((_xlfn.RANK.EQ(DR70,$DR$2:$DR$6635,0))/(COUNT(DR$2:$DR$6635)))*100</f>
        <v>20.783132530120483</v>
      </c>
      <c r="DT70">
        <f t="shared" si="13"/>
        <v>25</v>
      </c>
    </row>
    <row r="71" spans="1:124" x14ac:dyDescent="0.25">
      <c r="A71" t="s">
        <v>3304</v>
      </c>
      <c r="B71" t="s">
        <v>2625</v>
      </c>
      <c r="C71" t="s">
        <v>2626</v>
      </c>
      <c r="D71" t="s">
        <v>110</v>
      </c>
      <c r="E71" t="s">
        <v>333</v>
      </c>
      <c r="F71">
        <v>2131</v>
      </c>
      <c r="G71">
        <v>230011500</v>
      </c>
      <c r="H71">
        <v>0</v>
      </c>
      <c r="I71">
        <v>1956</v>
      </c>
      <c r="J71">
        <v>2015</v>
      </c>
      <c r="K71" t="s">
        <v>183</v>
      </c>
      <c r="L71" t="s">
        <v>114</v>
      </c>
      <c r="M71">
        <v>31</v>
      </c>
      <c r="N71" t="s">
        <v>229</v>
      </c>
      <c r="O71">
        <v>2</v>
      </c>
      <c r="Q71" t="s">
        <v>117</v>
      </c>
      <c r="R71">
        <v>0</v>
      </c>
      <c r="S71" t="s">
        <v>3305</v>
      </c>
      <c r="T71">
        <v>175</v>
      </c>
      <c r="V71">
        <v>7010</v>
      </c>
      <c r="W71" t="s">
        <v>116</v>
      </c>
      <c r="X71" t="s">
        <v>117</v>
      </c>
      <c r="Y71" t="s">
        <v>3306</v>
      </c>
      <c r="AA71" t="s">
        <v>133</v>
      </c>
      <c r="AC71" t="s">
        <v>3311</v>
      </c>
      <c r="AD71" t="s">
        <v>970</v>
      </c>
      <c r="AE71" t="s">
        <v>426</v>
      </c>
      <c r="AF71" t="s">
        <v>124</v>
      </c>
      <c r="AG71" t="s">
        <v>112</v>
      </c>
      <c r="AH71" t="s">
        <v>124</v>
      </c>
      <c r="AI71" t="s">
        <v>112</v>
      </c>
      <c r="AJ71" t="s">
        <v>112</v>
      </c>
      <c r="AK71" t="s">
        <v>112</v>
      </c>
      <c r="AL71" t="s">
        <v>416</v>
      </c>
      <c r="AM71" t="s">
        <v>807</v>
      </c>
      <c r="AN71" t="s">
        <v>3314</v>
      </c>
      <c r="AO71">
        <v>41473</v>
      </c>
      <c r="AP71">
        <v>102264</v>
      </c>
      <c r="AQ71">
        <v>4334</v>
      </c>
      <c r="AR71" t="s">
        <v>110</v>
      </c>
      <c r="AS71">
        <v>5842</v>
      </c>
      <c r="AT71">
        <v>7973</v>
      </c>
      <c r="AU71">
        <v>5842</v>
      </c>
      <c r="AV71">
        <v>7973</v>
      </c>
      <c r="BB71" t="s">
        <v>129</v>
      </c>
      <c r="BC71" t="s">
        <v>3064</v>
      </c>
      <c r="BD71">
        <v>51</v>
      </c>
      <c r="BE71" t="s">
        <v>131</v>
      </c>
      <c r="BF71">
        <v>1</v>
      </c>
      <c r="BG71">
        <v>1</v>
      </c>
      <c r="BH71">
        <v>1</v>
      </c>
      <c r="BI71" t="s">
        <v>131</v>
      </c>
      <c r="BJ71" t="s">
        <v>182</v>
      </c>
      <c r="BK71" t="s">
        <v>112</v>
      </c>
      <c r="BN71" t="s">
        <v>133</v>
      </c>
      <c r="BR71" t="s">
        <v>133</v>
      </c>
      <c r="BU71" t="s">
        <v>112</v>
      </c>
      <c r="BV71" t="s">
        <v>116</v>
      </c>
      <c r="BW71" t="s">
        <v>112</v>
      </c>
      <c r="BX71">
        <v>0</v>
      </c>
      <c r="BZ71">
        <v>0</v>
      </c>
      <c r="CA71">
        <v>1</v>
      </c>
      <c r="CB71">
        <v>0</v>
      </c>
      <c r="CC71">
        <v>0</v>
      </c>
      <c r="CD71" t="s">
        <v>117</v>
      </c>
      <c r="CE71" t="s">
        <v>117</v>
      </c>
      <c r="CF71" t="s">
        <v>110</v>
      </c>
      <c r="CG71" t="s">
        <v>117</v>
      </c>
      <c r="CH71" t="s">
        <v>116</v>
      </c>
      <c r="CI71" t="s">
        <v>117</v>
      </c>
      <c r="CJ71" t="s">
        <v>117</v>
      </c>
      <c r="CK71" t="s">
        <v>112</v>
      </c>
      <c r="CL71">
        <v>4</v>
      </c>
      <c r="CM71">
        <v>5</v>
      </c>
      <c r="CN71" t="s">
        <v>134</v>
      </c>
      <c r="CO71" t="s">
        <v>183</v>
      </c>
      <c r="CP71">
        <v>0</v>
      </c>
      <c r="CQ71" t="s">
        <v>135</v>
      </c>
      <c r="CR71" t="s">
        <v>143</v>
      </c>
      <c r="CS71" t="s">
        <v>184</v>
      </c>
      <c r="CT71" t="s">
        <v>136</v>
      </c>
      <c r="CU71">
        <v>10</v>
      </c>
      <c r="CV71" t="s">
        <v>3315</v>
      </c>
      <c r="CW71" t="s">
        <v>3315</v>
      </c>
      <c r="CX71">
        <v>4</v>
      </c>
      <c r="CY71">
        <f t="shared" si="7"/>
        <v>2.5</v>
      </c>
      <c r="CZ71">
        <v>4.5999999999999996</v>
      </c>
      <c r="DA71">
        <v>4.2</v>
      </c>
      <c r="DB71">
        <f t="shared" si="8"/>
        <v>2.5</v>
      </c>
      <c r="DC71">
        <v>0</v>
      </c>
      <c r="DD71">
        <v>0</v>
      </c>
      <c r="DE71">
        <v>10</v>
      </c>
      <c r="DF71">
        <v>7010</v>
      </c>
      <c r="DG71">
        <f t="shared" si="9"/>
        <v>7010</v>
      </c>
      <c r="DH71">
        <f t="shared" si="10"/>
        <v>2</v>
      </c>
      <c r="DI71">
        <v>355</v>
      </c>
      <c r="DJ71">
        <f t="shared" si="11"/>
        <v>355</v>
      </c>
      <c r="DK71">
        <f t="shared" si="12"/>
        <v>1</v>
      </c>
      <c r="DL71">
        <v>10</v>
      </c>
      <c r="DN71">
        <f>(DL71*InputWeights!$C$7+DB71*InputWeights!$C$6)</f>
        <v>6.25</v>
      </c>
      <c r="DO71">
        <f>(DD71*InputWeights!$C$12+DE71*InputWeights!$C$10+CU71*InputWeights!$C$11)</f>
        <v>8</v>
      </c>
      <c r="DP71">
        <f>(DC71*InputWeights!$C$18+DK71*InputWeights!$C$16+DH71*InputWeights!$C$15+CY71*InputWeights!$C$17)</f>
        <v>1.75</v>
      </c>
      <c r="DR71">
        <f>DN71*InputWeights!$C$5+DO71*InputWeights!$C$9+DP71*InputWeights!$C$14</f>
        <v>49.75</v>
      </c>
      <c r="DS71">
        <f>((_xlfn.RANK.EQ(DR71,$DR$2:$DR$6635,0))/(COUNT(DR$2:$DR$6635)))*100</f>
        <v>20.783132530120483</v>
      </c>
      <c r="DT71">
        <f t="shared" si="13"/>
        <v>25</v>
      </c>
    </row>
    <row r="72" spans="1:124" x14ac:dyDescent="0.25">
      <c r="A72" t="s">
        <v>2624</v>
      </c>
      <c r="B72" t="s">
        <v>2625</v>
      </c>
      <c r="C72" t="s">
        <v>2626</v>
      </c>
      <c r="D72" t="s">
        <v>110</v>
      </c>
      <c r="E72" t="s">
        <v>1561</v>
      </c>
      <c r="F72">
        <v>1411</v>
      </c>
      <c r="G72">
        <v>6000</v>
      </c>
      <c r="H72">
        <v>0</v>
      </c>
      <c r="I72">
        <v>1937</v>
      </c>
      <c r="J72">
        <v>2008</v>
      </c>
      <c r="K72" t="s">
        <v>139</v>
      </c>
      <c r="L72" t="s">
        <v>110</v>
      </c>
      <c r="M72">
        <v>38</v>
      </c>
      <c r="N72" t="s">
        <v>177</v>
      </c>
      <c r="O72">
        <v>2</v>
      </c>
      <c r="P72" t="s">
        <v>112</v>
      </c>
      <c r="Q72" t="s">
        <v>397</v>
      </c>
      <c r="R72">
        <v>10</v>
      </c>
      <c r="S72" t="s">
        <v>1054</v>
      </c>
      <c r="T72">
        <v>204</v>
      </c>
      <c r="V72">
        <v>13645</v>
      </c>
      <c r="W72" t="s">
        <v>116</v>
      </c>
      <c r="X72" t="s">
        <v>117</v>
      </c>
      <c r="Y72" t="s">
        <v>2628</v>
      </c>
      <c r="Z72" t="s">
        <v>271</v>
      </c>
      <c r="AA72" t="s">
        <v>2629</v>
      </c>
      <c r="AC72" t="s">
        <v>2628</v>
      </c>
      <c r="AD72" t="s">
        <v>2630</v>
      </c>
      <c r="AE72" t="s">
        <v>274</v>
      </c>
      <c r="AF72" t="s">
        <v>124</v>
      </c>
      <c r="AG72" t="s">
        <v>125</v>
      </c>
      <c r="AH72" t="s">
        <v>114</v>
      </c>
      <c r="AI72" t="s">
        <v>169</v>
      </c>
      <c r="AJ72" t="s">
        <v>112</v>
      </c>
      <c r="AK72" t="s">
        <v>125</v>
      </c>
      <c r="AL72" t="s">
        <v>1562</v>
      </c>
      <c r="AM72" t="s">
        <v>1562</v>
      </c>
      <c r="AN72" t="s">
        <v>1562</v>
      </c>
      <c r="AO72">
        <v>40501</v>
      </c>
      <c r="AP72">
        <v>102264</v>
      </c>
      <c r="AQ72">
        <v>4186</v>
      </c>
      <c r="AR72" t="s">
        <v>114</v>
      </c>
      <c r="AS72">
        <v>0</v>
      </c>
      <c r="AT72">
        <v>1411</v>
      </c>
      <c r="AU72">
        <v>0</v>
      </c>
      <c r="AV72">
        <v>1411</v>
      </c>
      <c r="BB72" t="s">
        <v>129</v>
      </c>
      <c r="BC72" t="s">
        <v>704</v>
      </c>
      <c r="BD72">
        <v>81</v>
      </c>
      <c r="BE72" t="s">
        <v>131</v>
      </c>
      <c r="BF72">
        <v>0</v>
      </c>
      <c r="BG72">
        <v>2</v>
      </c>
      <c r="BH72">
        <v>2</v>
      </c>
      <c r="BI72" t="s">
        <v>183</v>
      </c>
      <c r="BJ72" t="s">
        <v>182</v>
      </c>
      <c r="BK72" t="s">
        <v>112</v>
      </c>
      <c r="BN72" t="s">
        <v>133</v>
      </c>
      <c r="BR72" t="s">
        <v>133</v>
      </c>
      <c r="BU72" t="s">
        <v>139</v>
      </c>
      <c r="BV72" t="s">
        <v>114</v>
      </c>
      <c r="BW72" t="s">
        <v>112</v>
      </c>
      <c r="BX72">
        <v>0</v>
      </c>
      <c r="BZ72">
        <v>0</v>
      </c>
      <c r="CA72">
        <v>1</v>
      </c>
      <c r="CB72">
        <v>0</v>
      </c>
      <c r="CC72">
        <v>0</v>
      </c>
      <c r="CD72" t="s">
        <v>114</v>
      </c>
      <c r="CE72" t="s">
        <v>397</v>
      </c>
      <c r="CF72" t="s">
        <v>110</v>
      </c>
      <c r="CG72" t="s">
        <v>117</v>
      </c>
      <c r="CH72" t="s">
        <v>117</v>
      </c>
      <c r="CI72" t="s">
        <v>117</v>
      </c>
      <c r="CJ72" t="s">
        <v>117</v>
      </c>
      <c r="CK72" t="s">
        <v>125</v>
      </c>
      <c r="CL72">
        <v>4</v>
      </c>
      <c r="CM72">
        <v>2</v>
      </c>
      <c r="CN72" t="s">
        <v>134</v>
      </c>
      <c r="CO72" t="s">
        <v>183</v>
      </c>
      <c r="CP72">
        <v>0</v>
      </c>
      <c r="CQ72" t="s">
        <v>135</v>
      </c>
      <c r="CR72" t="s">
        <v>135</v>
      </c>
      <c r="CS72" t="s">
        <v>136</v>
      </c>
      <c r="CT72" t="s">
        <v>156</v>
      </c>
      <c r="CU72">
        <v>5</v>
      </c>
      <c r="CV72" t="s">
        <v>2632</v>
      </c>
      <c r="CW72" t="s">
        <v>2632</v>
      </c>
      <c r="CX72">
        <v>3</v>
      </c>
      <c r="CY72">
        <f t="shared" si="7"/>
        <v>7.5</v>
      </c>
      <c r="CZ72">
        <v>10.199999999999999</v>
      </c>
      <c r="DA72">
        <v>7.4</v>
      </c>
      <c r="DB72">
        <f t="shared" si="8"/>
        <v>5</v>
      </c>
      <c r="DC72">
        <v>0</v>
      </c>
      <c r="DD72">
        <v>0</v>
      </c>
      <c r="DE72">
        <v>0</v>
      </c>
      <c r="DF72">
        <v>13645</v>
      </c>
      <c r="DG72">
        <f t="shared" si="9"/>
        <v>27290</v>
      </c>
      <c r="DH72">
        <f t="shared" si="10"/>
        <v>6</v>
      </c>
      <c r="DI72">
        <v>955</v>
      </c>
      <c r="DJ72">
        <f t="shared" si="11"/>
        <v>1910</v>
      </c>
      <c r="DK72">
        <f t="shared" si="12"/>
        <v>3</v>
      </c>
      <c r="DL72">
        <v>10</v>
      </c>
      <c r="DN72">
        <f>(DL72*InputWeights!$C$7+DB72*InputWeights!$C$6)</f>
        <v>7.5</v>
      </c>
      <c r="DO72">
        <f>(DD72*InputWeights!$C$12+DE72*InputWeights!$C$10+CU72*InputWeights!$C$11)</f>
        <v>2</v>
      </c>
      <c r="DP72">
        <f>(DC72*InputWeights!$C$18+DK72*InputWeights!$C$16+DH72*InputWeights!$C$15+CY72*InputWeights!$C$17)</f>
        <v>5.25</v>
      </c>
      <c r="DR72">
        <f>DN72*InputWeights!$C$5+DO72*InputWeights!$C$9+DP72*InputWeights!$C$14</f>
        <v>49.5</v>
      </c>
      <c r="DS72">
        <f>((_xlfn.RANK.EQ(DR72,$DR$2:$DR$6635,0))/(COUNT(DR$2:$DR$6635)))*100</f>
        <v>21.385542168674696</v>
      </c>
      <c r="DT72">
        <f t="shared" si="13"/>
        <v>25</v>
      </c>
    </row>
    <row r="73" spans="1:124" x14ac:dyDescent="0.25">
      <c r="A73" t="s">
        <v>237</v>
      </c>
      <c r="B73" t="s">
        <v>2625</v>
      </c>
      <c r="C73" t="s">
        <v>2626</v>
      </c>
      <c r="D73" t="s">
        <v>110</v>
      </c>
      <c r="E73" t="s">
        <v>334</v>
      </c>
      <c r="F73">
        <v>2298</v>
      </c>
      <c r="G73">
        <v>1200</v>
      </c>
      <c r="H73">
        <v>0</v>
      </c>
      <c r="I73">
        <v>1950</v>
      </c>
      <c r="J73">
        <v>2009</v>
      </c>
      <c r="K73" t="s">
        <v>153</v>
      </c>
      <c r="L73" t="s">
        <v>110</v>
      </c>
      <c r="M73">
        <v>25</v>
      </c>
      <c r="N73" t="s">
        <v>177</v>
      </c>
      <c r="O73">
        <v>2</v>
      </c>
      <c r="Q73" t="s">
        <v>397</v>
      </c>
      <c r="R73">
        <v>2</v>
      </c>
      <c r="S73" t="s">
        <v>1666</v>
      </c>
      <c r="T73">
        <v>173</v>
      </c>
      <c r="V73">
        <v>7137</v>
      </c>
      <c r="W73" t="s">
        <v>116</v>
      </c>
      <c r="X73" t="s">
        <v>117</v>
      </c>
      <c r="Y73" t="s">
        <v>2842</v>
      </c>
      <c r="Z73" t="s">
        <v>119</v>
      </c>
      <c r="AA73" t="s">
        <v>2823</v>
      </c>
      <c r="AC73" t="s">
        <v>160</v>
      </c>
      <c r="AD73" t="s">
        <v>2847</v>
      </c>
      <c r="AE73" t="s">
        <v>274</v>
      </c>
      <c r="AF73" t="s">
        <v>124</v>
      </c>
      <c r="AG73" t="s">
        <v>112</v>
      </c>
      <c r="AH73" t="s">
        <v>124</v>
      </c>
      <c r="AI73" t="s">
        <v>150</v>
      </c>
      <c r="AJ73" t="s">
        <v>112</v>
      </c>
      <c r="AK73" t="s">
        <v>112</v>
      </c>
      <c r="AL73" t="s">
        <v>342</v>
      </c>
      <c r="AM73" t="s">
        <v>2845</v>
      </c>
      <c r="AN73" t="s">
        <v>2848</v>
      </c>
      <c r="AO73">
        <v>40804</v>
      </c>
      <c r="AP73">
        <v>102264</v>
      </c>
      <c r="AQ73">
        <v>4208</v>
      </c>
      <c r="AR73" t="s">
        <v>110</v>
      </c>
      <c r="AS73">
        <v>18438</v>
      </c>
      <c r="AT73">
        <v>20736</v>
      </c>
      <c r="AU73">
        <v>18438</v>
      </c>
      <c r="AV73">
        <v>20736</v>
      </c>
      <c r="BB73" t="s">
        <v>2839</v>
      </c>
      <c r="BC73" t="s">
        <v>965</v>
      </c>
      <c r="BD73">
        <v>80</v>
      </c>
      <c r="BE73" t="s">
        <v>131</v>
      </c>
      <c r="BF73">
        <v>0</v>
      </c>
      <c r="BG73">
        <v>3</v>
      </c>
      <c r="BH73">
        <v>3</v>
      </c>
      <c r="BI73" t="s">
        <v>132</v>
      </c>
      <c r="BJ73" t="s">
        <v>182</v>
      </c>
      <c r="BK73" t="s">
        <v>112</v>
      </c>
      <c r="BL73" t="s">
        <v>2849</v>
      </c>
      <c r="BN73" t="s">
        <v>133</v>
      </c>
      <c r="BR73" t="s">
        <v>133</v>
      </c>
      <c r="BU73" t="s">
        <v>153</v>
      </c>
      <c r="BV73" t="s">
        <v>116</v>
      </c>
      <c r="BW73" t="s">
        <v>112</v>
      </c>
      <c r="BX73">
        <v>0</v>
      </c>
      <c r="BZ73">
        <v>0</v>
      </c>
      <c r="CA73">
        <v>1</v>
      </c>
      <c r="CB73">
        <v>0</v>
      </c>
      <c r="CC73">
        <v>0</v>
      </c>
      <c r="CD73" t="s">
        <v>110</v>
      </c>
      <c r="CE73" t="s">
        <v>397</v>
      </c>
      <c r="CF73" t="s">
        <v>110</v>
      </c>
      <c r="CG73" t="s">
        <v>116</v>
      </c>
      <c r="CH73" t="s">
        <v>116</v>
      </c>
      <c r="CI73" t="s">
        <v>117</v>
      </c>
      <c r="CJ73" t="s">
        <v>117</v>
      </c>
      <c r="CK73" t="s">
        <v>125</v>
      </c>
      <c r="CL73">
        <v>5</v>
      </c>
      <c r="CM73">
        <v>4</v>
      </c>
      <c r="CN73" t="s">
        <v>142</v>
      </c>
      <c r="CO73" t="s">
        <v>183</v>
      </c>
      <c r="CP73">
        <v>0</v>
      </c>
      <c r="CQ73" t="s">
        <v>135</v>
      </c>
      <c r="CR73" t="s">
        <v>135</v>
      </c>
      <c r="CS73" t="s">
        <v>184</v>
      </c>
      <c r="CT73" t="s">
        <v>184</v>
      </c>
      <c r="CU73">
        <v>7.5</v>
      </c>
      <c r="CV73" t="s">
        <v>2850</v>
      </c>
      <c r="CW73" t="s">
        <v>2850</v>
      </c>
      <c r="CX73">
        <v>4</v>
      </c>
      <c r="CY73">
        <f t="shared" si="7"/>
        <v>2.5</v>
      </c>
      <c r="CZ73">
        <v>10.6</v>
      </c>
      <c r="DA73">
        <v>9.3000000000000007</v>
      </c>
      <c r="DB73">
        <f t="shared" si="8"/>
        <v>7.5</v>
      </c>
      <c r="DC73">
        <v>10</v>
      </c>
      <c r="DD73">
        <v>0</v>
      </c>
      <c r="DE73">
        <v>0</v>
      </c>
      <c r="DF73">
        <v>7137</v>
      </c>
      <c r="DG73">
        <f t="shared" si="9"/>
        <v>14274</v>
      </c>
      <c r="DH73">
        <f t="shared" si="10"/>
        <v>3</v>
      </c>
      <c r="DI73">
        <v>714</v>
      </c>
      <c r="DJ73">
        <f t="shared" si="11"/>
        <v>1428</v>
      </c>
      <c r="DK73">
        <f t="shared" si="12"/>
        <v>3</v>
      </c>
      <c r="DL73">
        <v>10</v>
      </c>
      <c r="DN73">
        <f>(DL73*InputWeights!$C$7+DB73*InputWeights!$C$6)</f>
        <v>8.75</v>
      </c>
      <c r="DO73">
        <f>(DD73*InputWeights!$C$12+DE73*InputWeights!$C$10+CU73*InputWeights!$C$11)</f>
        <v>3</v>
      </c>
      <c r="DP73">
        <f>(DC73*InputWeights!$C$18+DK73*InputWeights!$C$16+DH73*InputWeights!$C$15+CY73*InputWeights!$C$17)</f>
        <v>3.5500000000000003</v>
      </c>
      <c r="DR73">
        <f>DN73*InputWeights!$C$5+DO73*InputWeights!$C$9+DP73*InputWeights!$C$14</f>
        <v>49.45</v>
      </c>
      <c r="DS73">
        <f>((_xlfn.RANK.EQ(DR73,$DR$2:$DR$6635,0))/(COUNT(DR$2:$DR$6635)))*100</f>
        <v>21.686746987951807</v>
      </c>
      <c r="DT73">
        <f t="shared" si="13"/>
        <v>25</v>
      </c>
    </row>
    <row r="74" spans="1:124" x14ac:dyDescent="0.25">
      <c r="A74" t="s">
        <v>2624</v>
      </c>
      <c r="B74" t="s">
        <v>2625</v>
      </c>
      <c r="C74" t="s">
        <v>2626</v>
      </c>
      <c r="D74" t="s">
        <v>110</v>
      </c>
      <c r="E74" t="s">
        <v>515</v>
      </c>
      <c r="F74">
        <v>1454</v>
      </c>
      <c r="G74">
        <v>9300</v>
      </c>
      <c r="H74">
        <v>0</v>
      </c>
      <c r="I74">
        <v>1951</v>
      </c>
      <c r="J74">
        <v>2005</v>
      </c>
      <c r="K74" t="s">
        <v>139</v>
      </c>
      <c r="L74" t="s">
        <v>110</v>
      </c>
      <c r="M74">
        <v>30</v>
      </c>
      <c r="N74" t="s">
        <v>177</v>
      </c>
      <c r="O74">
        <v>3</v>
      </c>
      <c r="P74" t="s">
        <v>112</v>
      </c>
      <c r="Q74" t="s">
        <v>397</v>
      </c>
      <c r="R74">
        <v>9</v>
      </c>
      <c r="S74" t="s">
        <v>1054</v>
      </c>
      <c r="T74">
        <v>208</v>
      </c>
      <c r="V74">
        <v>11322</v>
      </c>
      <c r="W74" t="s">
        <v>116</v>
      </c>
      <c r="X74" t="s">
        <v>117</v>
      </c>
      <c r="Y74" t="s">
        <v>2674</v>
      </c>
      <c r="Z74" t="s">
        <v>271</v>
      </c>
      <c r="AA74" t="s">
        <v>2629</v>
      </c>
      <c r="AC74" t="s">
        <v>218</v>
      </c>
      <c r="AD74" t="s">
        <v>2676</v>
      </c>
      <c r="AE74" t="s">
        <v>274</v>
      </c>
      <c r="AF74" t="s">
        <v>124</v>
      </c>
      <c r="AG74" t="s">
        <v>125</v>
      </c>
      <c r="AH74" t="s">
        <v>114</v>
      </c>
      <c r="AI74" t="s">
        <v>169</v>
      </c>
      <c r="AJ74" t="s">
        <v>112</v>
      </c>
      <c r="AK74" t="s">
        <v>125</v>
      </c>
      <c r="AL74" t="s">
        <v>2680</v>
      </c>
      <c r="AM74" t="s">
        <v>2681</v>
      </c>
      <c r="AN74" t="s">
        <v>2682</v>
      </c>
      <c r="AO74">
        <v>40563</v>
      </c>
      <c r="AP74">
        <v>102264</v>
      </c>
      <c r="AQ74">
        <v>4186</v>
      </c>
      <c r="AR74" t="s">
        <v>114</v>
      </c>
      <c r="AS74">
        <v>82927</v>
      </c>
      <c r="AT74">
        <v>84381</v>
      </c>
      <c r="AU74">
        <v>82927</v>
      </c>
      <c r="AV74">
        <v>84381</v>
      </c>
      <c r="BB74" t="s">
        <v>129</v>
      </c>
      <c r="BC74" t="s">
        <v>704</v>
      </c>
      <c r="BD74">
        <v>65</v>
      </c>
      <c r="BE74" t="s">
        <v>131</v>
      </c>
      <c r="BF74">
        <v>0</v>
      </c>
      <c r="BG74">
        <v>2</v>
      </c>
      <c r="BH74">
        <v>2</v>
      </c>
      <c r="BI74" t="s">
        <v>182</v>
      </c>
      <c r="BJ74" t="s">
        <v>182</v>
      </c>
      <c r="BK74" t="s">
        <v>112</v>
      </c>
      <c r="BN74" t="s">
        <v>133</v>
      </c>
      <c r="BR74" t="s">
        <v>133</v>
      </c>
      <c r="BU74" t="s">
        <v>139</v>
      </c>
      <c r="BV74" t="s">
        <v>114</v>
      </c>
      <c r="BW74" t="s">
        <v>112</v>
      </c>
      <c r="BX74">
        <v>0</v>
      </c>
      <c r="BZ74">
        <v>0</v>
      </c>
      <c r="CA74">
        <v>1</v>
      </c>
      <c r="CB74">
        <v>0</v>
      </c>
      <c r="CC74">
        <v>0</v>
      </c>
      <c r="CD74" t="s">
        <v>114</v>
      </c>
      <c r="CE74" t="s">
        <v>397</v>
      </c>
      <c r="CF74" t="s">
        <v>110</v>
      </c>
      <c r="CG74" t="s">
        <v>117</v>
      </c>
      <c r="CH74" t="s">
        <v>114</v>
      </c>
      <c r="CI74" t="s">
        <v>117</v>
      </c>
      <c r="CJ74" t="s">
        <v>117</v>
      </c>
      <c r="CK74" t="s">
        <v>125</v>
      </c>
      <c r="CL74">
        <v>6</v>
      </c>
      <c r="CM74">
        <v>0</v>
      </c>
      <c r="CN74" t="s">
        <v>134</v>
      </c>
      <c r="CO74" t="s">
        <v>183</v>
      </c>
      <c r="CP74">
        <v>0</v>
      </c>
      <c r="CQ74" t="s">
        <v>135</v>
      </c>
      <c r="CR74" t="s">
        <v>135</v>
      </c>
      <c r="CS74" t="s">
        <v>136</v>
      </c>
      <c r="CT74" t="s">
        <v>136</v>
      </c>
      <c r="CU74">
        <v>10</v>
      </c>
      <c r="CV74" t="s">
        <v>2683</v>
      </c>
      <c r="CW74" t="s">
        <v>2683</v>
      </c>
      <c r="CX74">
        <v>3</v>
      </c>
      <c r="CY74">
        <f t="shared" si="7"/>
        <v>7.5</v>
      </c>
      <c r="CZ74">
        <v>6.1</v>
      </c>
      <c r="DA74">
        <v>4.2</v>
      </c>
      <c r="DB74">
        <f t="shared" si="8"/>
        <v>2.5</v>
      </c>
      <c r="DC74">
        <v>0</v>
      </c>
      <c r="DD74">
        <v>0</v>
      </c>
      <c r="DE74">
        <v>0</v>
      </c>
      <c r="DF74">
        <v>11322</v>
      </c>
      <c r="DG74">
        <f t="shared" si="9"/>
        <v>22644</v>
      </c>
      <c r="DH74">
        <f t="shared" si="10"/>
        <v>5</v>
      </c>
      <c r="DI74">
        <v>453</v>
      </c>
      <c r="DJ74">
        <f t="shared" si="11"/>
        <v>906</v>
      </c>
      <c r="DK74">
        <f t="shared" si="12"/>
        <v>2</v>
      </c>
      <c r="DL74">
        <v>10</v>
      </c>
      <c r="DN74">
        <f>(DL74*InputWeights!$C$7+DB74*InputWeights!$C$6)</f>
        <v>6.25</v>
      </c>
      <c r="DO74">
        <f>(DD74*InputWeights!$C$12+DE74*InputWeights!$C$10+CU74*InputWeights!$C$11)</f>
        <v>4</v>
      </c>
      <c r="DP74">
        <f>(DC74*InputWeights!$C$18+DK74*InputWeights!$C$16+DH74*InputWeights!$C$15+CY74*InputWeights!$C$17)</f>
        <v>4.6500000000000004</v>
      </c>
      <c r="DR74">
        <f>DN74*InputWeights!$C$5+DO74*InputWeights!$C$9+DP74*InputWeights!$C$14</f>
        <v>49.35</v>
      </c>
      <c r="DS74">
        <f>((_xlfn.RANK.EQ(DR74,$DR$2:$DR$6635,0))/(COUNT(DR$2:$DR$6635)))*100</f>
        <v>21.987951807228914</v>
      </c>
      <c r="DT74">
        <f t="shared" si="13"/>
        <v>25</v>
      </c>
    </row>
    <row r="75" spans="1:124" x14ac:dyDescent="0.25">
      <c r="A75" t="s">
        <v>2624</v>
      </c>
      <c r="B75" t="s">
        <v>2625</v>
      </c>
      <c r="C75" t="s">
        <v>2626</v>
      </c>
      <c r="D75" t="s">
        <v>110</v>
      </c>
      <c r="E75" t="s">
        <v>191</v>
      </c>
      <c r="F75">
        <v>1900</v>
      </c>
      <c r="G75">
        <v>8300</v>
      </c>
      <c r="H75">
        <v>0</v>
      </c>
      <c r="I75">
        <v>1959</v>
      </c>
      <c r="J75">
        <v>2012</v>
      </c>
      <c r="K75" t="s">
        <v>112</v>
      </c>
      <c r="L75" t="s">
        <v>110</v>
      </c>
      <c r="M75">
        <v>40</v>
      </c>
      <c r="N75" t="s">
        <v>177</v>
      </c>
      <c r="O75">
        <v>2</v>
      </c>
      <c r="P75" t="s">
        <v>112</v>
      </c>
      <c r="Q75" t="s">
        <v>114</v>
      </c>
      <c r="R75">
        <v>12</v>
      </c>
      <c r="S75" t="s">
        <v>2627</v>
      </c>
      <c r="T75">
        <v>70</v>
      </c>
      <c r="V75">
        <v>20911</v>
      </c>
      <c r="W75" t="s">
        <v>110</v>
      </c>
      <c r="X75" t="s">
        <v>117</v>
      </c>
      <c r="Y75" t="s">
        <v>2666</v>
      </c>
      <c r="Z75" t="s">
        <v>271</v>
      </c>
      <c r="AA75" t="s">
        <v>2629</v>
      </c>
      <c r="AC75" t="s">
        <v>218</v>
      </c>
      <c r="AD75" t="s">
        <v>160</v>
      </c>
      <c r="AE75" t="s">
        <v>274</v>
      </c>
      <c r="AF75" t="s">
        <v>124</v>
      </c>
      <c r="AG75" t="s">
        <v>125</v>
      </c>
      <c r="AH75" t="s">
        <v>114</v>
      </c>
      <c r="AI75" t="s">
        <v>169</v>
      </c>
      <c r="AJ75" t="s">
        <v>112</v>
      </c>
      <c r="AK75" t="s">
        <v>125</v>
      </c>
      <c r="AL75" t="s">
        <v>967</v>
      </c>
      <c r="AM75" t="s">
        <v>967</v>
      </c>
      <c r="AN75" t="s">
        <v>2667</v>
      </c>
      <c r="AO75">
        <v>40544</v>
      </c>
      <c r="AP75">
        <v>102264</v>
      </c>
      <c r="AQ75">
        <v>4185</v>
      </c>
      <c r="AR75" t="s">
        <v>110</v>
      </c>
      <c r="AS75">
        <v>58361</v>
      </c>
      <c r="AT75">
        <v>60261</v>
      </c>
      <c r="AU75">
        <v>58361</v>
      </c>
      <c r="AV75">
        <v>60261</v>
      </c>
      <c r="BB75" t="s">
        <v>129</v>
      </c>
      <c r="BC75" t="s">
        <v>247</v>
      </c>
      <c r="BD75">
        <v>93</v>
      </c>
      <c r="BE75" t="s">
        <v>131</v>
      </c>
      <c r="BF75">
        <v>0</v>
      </c>
      <c r="BG75">
        <v>2</v>
      </c>
      <c r="BH75">
        <v>2</v>
      </c>
      <c r="BI75" t="s">
        <v>153</v>
      </c>
      <c r="BJ75" t="s">
        <v>182</v>
      </c>
      <c r="BK75" t="s">
        <v>112</v>
      </c>
      <c r="BN75" t="s">
        <v>133</v>
      </c>
      <c r="BR75" t="s">
        <v>133</v>
      </c>
      <c r="BU75" t="s">
        <v>112</v>
      </c>
      <c r="BV75" t="s">
        <v>114</v>
      </c>
      <c r="BW75" t="s">
        <v>125</v>
      </c>
      <c r="BX75">
        <v>1</v>
      </c>
      <c r="BZ75">
        <v>0</v>
      </c>
      <c r="CA75">
        <v>1</v>
      </c>
      <c r="CB75">
        <v>0</v>
      </c>
      <c r="CC75">
        <v>0</v>
      </c>
      <c r="CD75" t="s">
        <v>110</v>
      </c>
      <c r="CE75" t="s">
        <v>131</v>
      </c>
      <c r="CF75" t="s">
        <v>110</v>
      </c>
      <c r="CG75" t="s">
        <v>117</v>
      </c>
      <c r="CH75" t="s">
        <v>117</v>
      </c>
      <c r="CI75" t="s">
        <v>117</v>
      </c>
      <c r="CJ75" t="s">
        <v>117</v>
      </c>
      <c r="CK75" t="s">
        <v>125</v>
      </c>
      <c r="CL75">
        <v>5</v>
      </c>
      <c r="CM75">
        <v>3</v>
      </c>
      <c r="CN75" t="s">
        <v>142</v>
      </c>
      <c r="CO75" t="s">
        <v>183</v>
      </c>
      <c r="CP75">
        <v>0</v>
      </c>
      <c r="CQ75" t="s">
        <v>135</v>
      </c>
      <c r="CR75" t="s">
        <v>135</v>
      </c>
      <c r="CS75" t="s">
        <v>215</v>
      </c>
      <c r="CT75" t="s">
        <v>156</v>
      </c>
      <c r="CU75">
        <v>5</v>
      </c>
      <c r="CV75" t="s">
        <v>2668</v>
      </c>
      <c r="CW75" t="s">
        <v>2668</v>
      </c>
      <c r="CX75">
        <v>2</v>
      </c>
      <c r="CY75">
        <f t="shared" si="7"/>
        <v>7.5</v>
      </c>
      <c r="CZ75">
        <v>11.4</v>
      </c>
      <c r="DA75">
        <v>0</v>
      </c>
      <c r="DB75">
        <f t="shared" si="8"/>
        <v>1</v>
      </c>
      <c r="DC75">
        <v>0</v>
      </c>
      <c r="DD75">
        <v>0</v>
      </c>
      <c r="DE75">
        <v>0</v>
      </c>
      <c r="DF75">
        <v>20911</v>
      </c>
      <c r="DG75">
        <f t="shared" si="9"/>
        <v>41822</v>
      </c>
      <c r="DH75">
        <f t="shared" si="10"/>
        <v>9</v>
      </c>
      <c r="DI75">
        <v>1255</v>
      </c>
      <c r="DJ75">
        <f t="shared" si="11"/>
        <v>2510</v>
      </c>
      <c r="DK75">
        <f t="shared" si="12"/>
        <v>4</v>
      </c>
      <c r="DL75">
        <v>10</v>
      </c>
      <c r="DN75">
        <f>(DL75*InputWeights!$C$7+DB75*InputWeights!$C$6)</f>
        <v>5.5</v>
      </c>
      <c r="DO75">
        <f>(DD75*InputWeights!$C$12+DE75*InputWeights!$C$10+CU75*InputWeights!$C$11)</f>
        <v>2</v>
      </c>
      <c r="DP75">
        <f>(DC75*InputWeights!$C$18+DK75*InputWeights!$C$16+DH75*InputWeights!$C$15+CY75*InputWeights!$C$17)</f>
        <v>6.65</v>
      </c>
      <c r="DR75">
        <f>DN75*InputWeights!$C$5+DO75*InputWeights!$C$9+DP75*InputWeights!$C$14</f>
        <v>49.1</v>
      </c>
      <c r="DS75">
        <f>((_xlfn.RANK.EQ(DR75,$DR$2:$DR$6635,0))/(COUNT(DR$2:$DR$6635)))*100</f>
        <v>22.289156626506024</v>
      </c>
      <c r="DT75">
        <f t="shared" si="13"/>
        <v>25</v>
      </c>
    </row>
    <row r="76" spans="1:124" x14ac:dyDescent="0.25">
      <c r="A76" t="s">
        <v>135</v>
      </c>
      <c r="B76" t="s">
        <v>2625</v>
      </c>
      <c r="C76" t="s">
        <v>2626</v>
      </c>
      <c r="D76" t="s">
        <v>110</v>
      </c>
      <c r="E76" t="s">
        <v>465</v>
      </c>
      <c r="F76">
        <v>2431</v>
      </c>
      <c r="G76">
        <v>230009500</v>
      </c>
      <c r="H76">
        <v>0</v>
      </c>
      <c r="I76">
        <v>1962</v>
      </c>
      <c r="J76">
        <v>2010</v>
      </c>
      <c r="K76" t="s">
        <v>153</v>
      </c>
      <c r="L76" t="s">
        <v>110</v>
      </c>
      <c r="M76">
        <v>38</v>
      </c>
      <c r="N76" t="s">
        <v>177</v>
      </c>
      <c r="O76">
        <v>2</v>
      </c>
      <c r="Q76" t="s">
        <v>114</v>
      </c>
      <c r="R76">
        <v>1</v>
      </c>
      <c r="S76" t="s">
        <v>1135</v>
      </c>
      <c r="T76">
        <v>160</v>
      </c>
      <c r="V76">
        <v>15322</v>
      </c>
      <c r="W76" t="s">
        <v>116</v>
      </c>
      <c r="X76" t="s">
        <v>117</v>
      </c>
      <c r="Y76" t="s">
        <v>2628</v>
      </c>
      <c r="AA76" t="s">
        <v>133</v>
      </c>
      <c r="AC76" t="s">
        <v>218</v>
      </c>
      <c r="AD76" t="s">
        <v>3115</v>
      </c>
      <c r="AE76" t="s">
        <v>274</v>
      </c>
      <c r="AF76" t="s">
        <v>124</v>
      </c>
      <c r="AG76" t="s">
        <v>125</v>
      </c>
      <c r="AH76" t="s">
        <v>124</v>
      </c>
      <c r="AI76" t="s">
        <v>112</v>
      </c>
      <c r="AJ76" t="s">
        <v>112</v>
      </c>
      <c r="AK76" t="s">
        <v>125</v>
      </c>
      <c r="AL76" t="s">
        <v>3203</v>
      </c>
      <c r="AM76" t="s">
        <v>3204</v>
      </c>
      <c r="AN76" t="s">
        <v>3205</v>
      </c>
      <c r="AO76">
        <v>41306</v>
      </c>
      <c r="AP76">
        <v>102264</v>
      </c>
      <c r="AQ76">
        <v>4290</v>
      </c>
      <c r="AR76" t="s">
        <v>110</v>
      </c>
      <c r="AS76">
        <v>17662</v>
      </c>
      <c r="AT76">
        <v>20093</v>
      </c>
      <c r="AU76">
        <v>17662</v>
      </c>
      <c r="AV76">
        <v>20093</v>
      </c>
      <c r="BB76" t="s">
        <v>129</v>
      </c>
      <c r="BC76" t="s">
        <v>761</v>
      </c>
      <c r="BD76">
        <v>81</v>
      </c>
      <c r="BE76" t="s">
        <v>131</v>
      </c>
      <c r="BF76">
        <v>0</v>
      </c>
      <c r="BG76">
        <v>2</v>
      </c>
      <c r="BH76">
        <v>2</v>
      </c>
      <c r="BI76" t="s">
        <v>154</v>
      </c>
      <c r="BJ76" t="s">
        <v>182</v>
      </c>
      <c r="BK76" t="s">
        <v>112</v>
      </c>
      <c r="BN76" t="s">
        <v>133</v>
      </c>
      <c r="BR76" t="s">
        <v>133</v>
      </c>
      <c r="BU76" t="s">
        <v>153</v>
      </c>
      <c r="BV76" t="s">
        <v>114</v>
      </c>
      <c r="BW76" t="s">
        <v>112</v>
      </c>
      <c r="BX76">
        <v>0</v>
      </c>
      <c r="BZ76">
        <v>0</v>
      </c>
      <c r="CA76">
        <v>1</v>
      </c>
      <c r="CB76">
        <v>0</v>
      </c>
      <c r="CC76">
        <v>0</v>
      </c>
      <c r="CD76" t="s">
        <v>110</v>
      </c>
      <c r="CE76" t="s">
        <v>114</v>
      </c>
      <c r="CF76" t="s">
        <v>110</v>
      </c>
      <c r="CG76" t="s">
        <v>117</v>
      </c>
      <c r="CH76" t="s">
        <v>117</v>
      </c>
      <c r="CI76" t="s">
        <v>117</v>
      </c>
      <c r="CJ76" t="s">
        <v>117</v>
      </c>
      <c r="CK76" t="s">
        <v>125</v>
      </c>
      <c r="CL76">
        <v>12</v>
      </c>
      <c r="CM76">
        <v>2</v>
      </c>
      <c r="CN76" t="s">
        <v>142</v>
      </c>
      <c r="CO76" t="s">
        <v>183</v>
      </c>
      <c r="CP76">
        <v>0</v>
      </c>
      <c r="CQ76" t="s">
        <v>135</v>
      </c>
      <c r="CR76" t="s">
        <v>135</v>
      </c>
      <c r="CS76" t="s">
        <v>184</v>
      </c>
      <c r="CT76" t="s">
        <v>156</v>
      </c>
      <c r="CU76">
        <v>5</v>
      </c>
      <c r="CV76" t="s">
        <v>3206</v>
      </c>
      <c r="CW76" t="s">
        <v>3206</v>
      </c>
      <c r="CX76">
        <v>3</v>
      </c>
      <c r="CY76">
        <f t="shared" si="7"/>
        <v>7.5</v>
      </c>
      <c r="CZ76">
        <v>8.8000000000000007</v>
      </c>
      <c r="DA76">
        <v>0</v>
      </c>
      <c r="DB76">
        <f t="shared" si="8"/>
        <v>1</v>
      </c>
      <c r="DC76">
        <v>10</v>
      </c>
      <c r="DD76">
        <v>0</v>
      </c>
      <c r="DE76">
        <v>0</v>
      </c>
      <c r="DF76">
        <v>15322</v>
      </c>
      <c r="DG76">
        <f t="shared" si="9"/>
        <v>30644</v>
      </c>
      <c r="DH76">
        <f t="shared" si="10"/>
        <v>7</v>
      </c>
      <c r="DI76">
        <v>768</v>
      </c>
      <c r="DJ76">
        <f t="shared" si="11"/>
        <v>1536</v>
      </c>
      <c r="DK76">
        <f t="shared" si="12"/>
        <v>3</v>
      </c>
      <c r="DL76">
        <v>10</v>
      </c>
      <c r="DN76">
        <f>(DL76*InputWeights!$C$7+DB76*InputWeights!$C$6)</f>
        <v>5.5</v>
      </c>
      <c r="DO76">
        <f>(DD76*InputWeights!$C$12+DE76*InputWeights!$C$10+CU76*InputWeights!$C$11)</f>
        <v>2</v>
      </c>
      <c r="DP76">
        <f>(DC76*InputWeights!$C$18+DK76*InputWeights!$C$16+DH76*InputWeights!$C$15+CY76*InputWeights!$C$17)</f>
        <v>6.65</v>
      </c>
      <c r="DR76">
        <f>DN76*InputWeights!$C$5+DO76*InputWeights!$C$9+DP76*InputWeights!$C$14</f>
        <v>49.1</v>
      </c>
      <c r="DS76">
        <f>((_xlfn.RANK.EQ(DR76,$DR$2:$DR$6635,0))/(COUNT(DR$2:$DR$6635)))*100</f>
        <v>22.289156626506024</v>
      </c>
      <c r="DT76">
        <f t="shared" si="13"/>
        <v>25</v>
      </c>
    </row>
    <row r="77" spans="1:124" x14ac:dyDescent="0.25">
      <c r="A77" t="s">
        <v>1288</v>
      </c>
      <c r="B77" t="s">
        <v>2625</v>
      </c>
      <c r="C77" t="s">
        <v>2626</v>
      </c>
      <c r="D77" t="s">
        <v>110</v>
      </c>
      <c r="E77" t="s">
        <v>420</v>
      </c>
      <c r="F77">
        <v>2098</v>
      </c>
      <c r="G77">
        <v>230016700</v>
      </c>
      <c r="H77">
        <v>0</v>
      </c>
      <c r="I77">
        <v>1931</v>
      </c>
      <c r="J77">
        <v>2002</v>
      </c>
      <c r="K77" t="s">
        <v>153</v>
      </c>
      <c r="L77" t="s">
        <v>110</v>
      </c>
      <c r="M77">
        <v>27</v>
      </c>
      <c r="N77" t="s">
        <v>177</v>
      </c>
      <c r="O77">
        <v>2</v>
      </c>
      <c r="P77" t="s">
        <v>112</v>
      </c>
      <c r="Q77" t="s">
        <v>110</v>
      </c>
      <c r="R77">
        <v>1</v>
      </c>
      <c r="S77" t="s">
        <v>1135</v>
      </c>
      <c r="T77">
        <v>140</v>
      </c>
      <c r="V77">
        <v>11693</v>
      </c>
      <c r="W77" t="s">
        <v>116</v>
      </c>
      <c r="X77" t="s">
        <v>117</v>
      </c>
      <c r="Y77" t="s">
        <v>2747</v>
      </c>
      <c r="AA77" t="s">
        <v>133</v>
      </c>
      <c r="AC77" t="s">
        <v>218</v>
      </c>
      <c r="AD77" t="s">
        <v>3151</v>
      </c>
      <c r="AE77" t="s">
        <v>426</v>
      </c>
      <c r="AF77" t="s">
        <v>124</v>
      </c>
      <c r="AG77" t="s">
        <v>125</v>
      </c>
      <c r="AH77" t="s">
        <v>124</v>
      </c>
      <c r="AI77" t="s">
        <v>112</v>
      </c>
      <c r="AJ77" t="s">
        <v>112</v>
      </c>
      <c r="AK77" t="s">
        <v>125</v>
      </c>
      <c r="AL77" t="s">
        <v>701</v>
      </c>
      <c r="AM77" t="s">
        <v>3152</v>
      </c>
      <c r="AN77" t="s">
        <v>3153</v>
      </c>
      <c r="AO77">
        <v>41223</v>
      </c>
      <c r="AP77">
        <v>102264</v>
      </c>
      <c r="AQ77">
        <v>4277</v>
      </c>
      <c r="AR77" t="s">
        <v>110</v>
      </c>
      <c r="AS77">
        <v>10275</v>
      </c>
      <c r="AT77">
        <v>12373</v>
      </c>
      <c r="AU77">
        <v>10275</v>
      </c>
      <c r="AV77">
        <v>12373</v>
      </c>
      <c r="BB77" t="s">
        <v>129</v>
      </c>
      <c r="BC77" t="s">
        <v>704</v>
      </c>
      <c r="BD77">
        <v>75</v>
      </c>
      <c r="BE77" t="s">
        <v>131</v>
      </c>
      <c r="BF77">
        <v>0</v>
      </c>
      <c r="BG77">
        <v>4</v>
      </c>
      <c r="BH77">
        <v>4</v>
      </c>
      <c r="BI77" t="s">
        <v>183</v>
      </c>
      <c r="BJ77" t="s">
        <v>182</v>
      </c>
      <c r="BK77" t="s">
        <v>112</v>
      </c>
      <c r="BN77" t="s">
        <v>133</v>
      </c>
      <c r="BR77" t="s">
        <v>133</v>
      </c>
      <c r="BU77" t="s">
        <v>153</v>
      </c>
      <c r="BV77" t="s">
        <v>114</v>
      </c>
      <c r="BW77" t="s">
        <v>112</v>
      </c>
      <c r="BX77">
        <v>0</v>
      </c>
      <c r="BZ77">
        <v>0</v>
      </c>
      <c r="CA77">
        <v>1</v>
      </c>
      <c r="CB77">
        <v>0</v>
      </c>
      <c r="CC77">
        <v>0</v>
      </c>
      <c r="CD77" t="s">
        <v>110</v>
      </c>
      <c r="CE77" t="s">
        <v>110</v>
      </c>
      <c r="CF77" t="s">
        <v>110</v>
      </c>
      <c r="CG77" t="s">
        <v>116</v>
      </c>
      <c r="CH77" t="s">
        <v>117</v>
      </c>
      <c r="CI77" t="s">
        <v>117</v>
      </c>
      <c r="CJ77" t="s">
        <v>117</v>
      </c>
      <c r="CK77" t="s">
        <v>112</v>
      </c>
      <c r="CL77">
        <v>13</v>
      </c>
      <c r="CM77">
        <v>4</v>
      </c>
      <c r="CN77" t="s">
        <v>134</v>
      </c>
      <c r="CO77" t="s">
        <v>183</v>
      </c>
      <c r="CP77">
        <v>0</v>
      </c>
      <c r="CQ77" t="s">
        <v>135</v>
      </c>
      <c r="CR77" t="s">
        <v>135</v>
      </c>
      <c r="CS77" t="s">
        <v>184</v>
      </c>
      <c r="CT77" t="s">
        <v>184</v>
      </c>
      <c r="CU77">
        <v>7.5</v>
      </c>
      <c r="CV77" t="s">
        <v>3154</v>
      </c>
      <c r="CW77" t="s">
        <v>3154</v>
      </c>
      <c r="CX77">
        <v>3</v>
      </c>
      <c r="CY77">
        <f t="shared" si="7"/>
        <v>7.5</v>
      </c>
      <c r="CZ77">
        <v>0.3</v>
      </c>
      <c r="DA77">
        <v>0.2</v>
      </c>
      <c r="DB77">
        <f t="shared" si="8"/>
        <v>1</v>
      </c>
      <c r="DC77">
        <v>10</v>
      </c>
      <c r="DD77">
        <v>0</v>
      </c>
      <c r="DE77">
        <v>0</v>
      </c>
      <c r="DF77">
        <v>11693</v>
      </c>
      <c r="DG77">
        <f t="shared" si="9"/>
        <v>23386</v>
      </c>
      <c r="DH77">
        <f t="shared" si="10"/>
        <v>5</v>
      </c>
      <c r="DI77">
        <v>585</v>
      </c>
      <c r="DJ77">
        <f t="shared" si="11"/>
        <v>1170</v>
      </c>
      <c r="DK77">
        <f t="shared" si="12"/>
        <v>3</v>
      </c>
      <c r="DL77">
        <v>10</v>
      </c>
      <c r="DN77">
        <f>(DL77*InputWeights!$C$7+DB77*InputWeights!$C$6)</f>
        <v>5.5</v>
      </c>
      <c r="DO77">
        <f>(DD77*InputWeights!$C$12+DE77*InputWeights!$C$10+CU77*InputWeights!$C$11)</f>
        <v>3</v>
      </c>
      <c r="DP77">
        <f>(DC77*InputWeights!$C$18+DK77*InputWeights!$C$16+DH77*InputWeights!$C$15+CY77*InputWeights!$C$17)</f>
        <v>5.85</v>
      </c>
      <c r="DR77">
        <f>DN77*InputWeights!$C$5+DO77*InputWeights!$C$9+DP77*InputWeights!$C$14</f>
        <v>48.9</v>
      </c>
      <c r="DS77">
        <f>((_xlfn.RANK.EQ(DR77,$DR$2:$DR$6635,0))/(COUNT(DR$2:$DR$6635)))*100</f>
        <v>22.891566265060241</v>
      </c>
      <c r="DT77">
        <f t="shared" si="13"/>
        <v>25</v>
      </c>
    </row>
    <row r="78" spans="1:124" x14ac:dyDescent="0.25">
      <c r="A78" t="s">
        <v>237</v>
      </c>
      <c r="B78" t="s">
        <v>2625</v>
      </c>
      <c r="C78" t="s">
        <v>2626</v>
      </c>
      <c r="D78" t="s">
        <v>110</v>
      </c>
      <c r="E78" t="s">
        <v>1789</v>
      </c>
      <c r="F78">
        <v>1601</v>
      </c>
      <c r="G78">
        <v>800</v>
      </c>
      <c r="H78">
        <v>0</v>
      </c>
      <c r="I78">
        <v>1999</v>
      </c>
      <c r="J78">
        <v>1999</v>
      </c>
      <c r="K78" t="s">
        <v>153</v>
      </c>
      <c r="L78" t="s">
        <v>110</v>
      </c>
      <c r="M78">
        <v>36</v>
      </c>
      <c r="N78" t="s">
        <v>147</v>
      </c>
      <c r="O78">
        <v>2</v>
      </c>
      <c r="Q78" t="s">
        <v>110</v>
      </c>
      <c r="R78">
        <v>1</v>
      </c>
      <c r="S78" t="s">
        <v>1666</v>
      </c>
      <c r="T78">
        <v>258</v>
      </c>
      <c r="V78">
        <v>12141</v>
      </c>
      <c r="W78" t="s">
        <v>116</v>
      </c>
      <c r="X78" t="s">
        <v>117</v>
      </c>
      <c r="Y78" t="s">
        <v>1113</v>
      </c>
      <c r="Z78" t="s">
        <v>119</v>
      </c>
      <c r="AA78" t="s">
        <v>2823</v>
      </c>
      <c r="AC78" t="s">
        <v>3644</v>
      </c>
      <c r="AD78" t="s">
        <v>2837</v>
      </c>
      <c r="AE78" t="s">
        <v>274</v>
      </c>
      <c r="AF78" t="s">
        <v>124</v>
      </c>
      <c r="AG78" t="s">
        <v>125</v>
      </c>
      <c r="AH78" t="s">
        <v>124</v>
      </c>
      <c r="AI78" t="s">
        <v>112</v>
      </c>
      <c r="AJ78" t="s">
        <v>112</v>
      </c>
      <c r="AK78" t="s">
        <v>125</v>
      </c>
      <c r="AL78" t="s">
        <v>416</v>
      </c>
      <c r="AM78" t="s">
        <v>2833</v>
      </c>
      <c r="AN78" t="s">
        <v>4761</v>
      </c>
      <c r="AO78">
        <v>111022</v>
      </c>
      <c r="AP78">
        <v>102264</v>
      </c>
      <c r="AQ78">
        <v>4208</v>
      </c>
      <c r="AR78" t="s">
        <v>110</v>
      </c>
      <c r="AS78">
        <v>12803</v>
      </c>
      <c r="AT78">
        <v>14404</v>
      </c>
      <c r="AU78">
        <v>12803</v>
      </c>
      <c r="AV78">
        <v>14404</v>
      </c>
      <c r="BB78" t="s">
        <v>2839</v>
      </c>
      <c r="BC78" t="s">
        <v>130</v>
      </c>
      <c r="BD78">
        <v>73</v>
      </c>
      <c r="BE78" t="s">
        <v>131</v>
      </c>
      <c r="BF78">
        <v>0</v>
      </c>
      <c r="BG78">
        <v>3</v>
      </c>
      <c r="BH78">
        <v>3</v>
      </c>
      <c r="BI78" t="s">
        <v>183</v>
      </c>
      <c r="BJ78" t="s">
        <v>154</v>
      </c>
      <c r="BK78" t="s">
        <v>112</v>
      </c>
      <c r="BN78" t="s">
        <v>133</v>
      </c>
      <c r="BR78" t="s">
        <v>133</v>
      </c>
      <c r="BU78" t="s">
        <v>153</v>
      </c>
      <c r="BV78" t="s">
        <v>114</v>
      </c>
      <c r="BW78" t="s">
        <v>112</v>
      </c>
      <c r="BX78">
        <v>0</v>
      </c>
      <c r="BZ78">
        <v>0</v>
      </c>
      <c r="CA78">
        <v>1</v>
      </c>
      <c r="CB78">
        <v>0</v>
      </c>
      <c r="CC78">
        <v>0</v>
      </c>
      <c r="CD78" t="s">
        <v>110</v>
      </c>
      <c r="CE78" t="s">
        <v>110</v>
      </c>
      <c r="CF78" t="s">
        <v>110</v>
      </c>
      <c r="CG78" t="s">
        <v>117</v>
      </c>
      <c r="CH78" t="s">
        <v>116</v>
      </c>
      <c r="CI78" t="s">
        <v>117</v>
      </c>
      <c r="CJ78" t="s">
        <v>117</v>
      </c>
      <c r="CK78" t="s">
        <v>125</v>
      </c>
      <c r="CL78">
        <v>12</v>
      </c>
      <c r="CM78">
        <v>2</v>
      </c>
      <c r="CN78" t="s">
        <v>155</v>
      </c>
      <c r="CO78" t="s">
        <v>154</v>
      </c>
      <c r="CP78">
        <v>0</v>
      </c>
      <c r="CQ78" t="s">
        <v>135</v>
      </c>
      <c r="CR78" t="s">
        <v>135</v>
      </c>
      <c r="CS78" t="s">
        <v>136</v>
      </c>
      <c r="CT78" t="s">
        <v>184</v>
      </c>
      <c r="CU78">
        <v>7.5</v>
      </c>
      <c r="CV78" t="s">
        <v>4762</v>
      </c>
      <c r="CW78" t="s">
        <v>4762</v>
      </c>
      <c r="CX78">
        <v>3</v>
      </c>
      <c r="CY78">
        <f t="shared" si="7"/>
        <v>7.5</v>
      </c>
      <c r="CZ78">
        <v>4.2</v>
      </c>
      <c r="DA78">
        <v>2.5</v>
      </c>
      <c r="DB78">
        <f t="shared" si="8"/>
        <v>1</v>
      </c>
      <c r="DC78">
        <v>10</v>
      </c>
      <c r="DD78">
        <v>0</v>
      </c>
      <c r="DE78">
        <v>0</v>
      </c>
      <c r="DF78">
        <v>12141</v>
      </c>
      <c r="DG78">
        <f t="shared" si="9"/>
        <v>24282</v>
      </c>
      <c r="DH78">
        <f t="shared" si="10"/>
        <v>5</v>
      </c>
      <c r="DI78">
        <v>749</v>
      </c>
      <c r="DJ78">
        <f t="shared" si="11"/>
        <v>1498</v>
      </c>
      <c r="DK78">
        <f t="shared" si="12"/>
        <v>3</v>
      </c>
      <c r="DL78">
        <v>10</v>
      </c>
      <c r="DN78">
        <f>(DL78*InputWeights!$C$7+DB78*InputWeights!$C$6)</f>
        <v>5.5</v>
      </c>
      <c r="DO78">
        <f>(DD78*InputWeights!$C$12+DE78*InputWeights!$C$10+CU78*InputWeights!$C$11)</f>
        <v>3</v>
      </c>
      <c r="DP78">
        <f>(DC78*InputWeights!$C$18+DK78*InputWeights!$C$16+DH78*InputWeights!$C$15+CY78*InputWeights!$C$17)</f>
        <v>5.85</v>
      </c>
      <c r="DR78">
        <f>DN78*InputWeights!$C$5+DO78*InputWeights!$C$9+DP78*InputWeights!$C$14</f>
        <v>48.9</v>
      </c>
      <c r="DS78">
        <f>((_xlfn.RANK.EQ(DR78,$DR$2:$DR$6635,0))/(COUNT(DR$2:$DR$6635)))*100</f>
        <v>22.891566265060241</v>
      </c>
      <c r="DT78">
        <f t="shared" si="13"/>
        <v>25</v>
      </c>
    </row>
    <row r="79" spans="1:124" x14ac:dyDescent="0.25">
      <c r="A79" t="s">
        <v>2707</v>
      </c>
      <c r="B79" t="s">
        <v>2625</v>
      </c>
      <c r="C79" t="s">
        <v>2626</v>
      </c>
      <c r="D79" t="s">
        <v>110</v>
      </c>
      <c r="E79" t="s">
        <v>311</v>
      </c>
      <c r="F79">
        <v>2650</v>
      </c>
      <c r="G79">
        <v>1500</v>
      </c>
      <c r="H79">
        <v>20</v>
      </c>
      <c r="I79">
        <v>1926</v>
      </c>
      <c r="J79">
        <v>2012</v>
      </c>
      <c r="K79" t="s">
        <v>139</v>
      </c>
      <c r="L79" t="s">
        <v>110</v>
      </c>
      <c r="M79">
        <v>28</v>
      </c>
      <c r="N79" t="s">
        <v>229</v>
      </c>
      <c r="O79">
        <v>2</v>
      </c>
      <c r="Q79" t="s">
        <v>110</v>
      </c>
      <c r="R79">
        <v>1</v>
      </c>
      <c r="S79" t="s">
        <v>1135</v>
      </c>
      <c r="T79">
        <v>147</v>
      </c>
      <c r="V79">
        <v>8428</v>
      </c>
      <c r="W79" t="s">
        <v>116</v>
      </c>
      <c r="X79" t="s">
        <v>117</v>
      </c>
      <c r="Y79" t="s">
        <v>2727</v>
      </c>
      <c r="Z79" t="s">
        <v>271</v>
      </c>
      <c r="AA79" t="s">
        <v>2708</v>
      </c>
      <c r="AC79" t="s">
        <v>2042</v>
      </c>
      <c r="AD79" t="s">
        <v>218</v>
      </c>
      <c r="AE79" t="s">
        <v>426</v>
      </c>
      <c r="AF79" t="s">
        <v>124</v>
      </c>
      <c r="AG79" t="s">
        <v>125</v>
      </c>
      <c r="AH79" t="s">
        <v>124</v>
      </c>
      <c r="AI79" t="s">
        <v>112</v>
      </c>
      <c r="AJ79" t="s">
        <v>112</v>
      </c>
      <c r="AK79" t="s">
        <v>125</v>
      </c>
      <c r="AL79" t="s">
        <v>726</v>
      </c>
      <c r="AM79" t="s">
        <v>2733</v>
      </c>
      <c r="AN79" t="s">
        <v>2734</v>
      </c>
      <c r="AO79">
        <v>40642</v>
      </c>
      <c r="AP79">
        <v>102264</v>
      </c>
      <c r="AQ79">
        <v>4193</v>
      </c>
      <c r="AR79" t="s">
        <v>114</v>
      </c>
      <c r="AS79">
        <v>0</v>
      </c>
      <c r="AT79">
        <v>2650</v>
      </c>
      <c r="AU79">
        <v>6106</v>
      </c>
      <c r="AV79">
        <v>8756</v>
      </c>
      <c r="BB79" t="s">
        <v>129</v>
      </c>
      <c r="BC79" t="s">
        <v>704</v>
      </c>
      <c r="BD79">
        <v>79</v>
      </c>
      <c r="BE79" t="s">
        <v>131</v>
      </c>
      <c r="BF79">
        <v>0</v>
      </c>
      <c r="BG79">
        <v>1</v>
      </c>
      <c r="BH79">
        <v>1</v>
      </c>
      <c r="BI79" t="s">
        <v>183</v>
      </c>
      <c r="BJ79" t="s">
        <v>182</v>
      </c>
      <c r="BK79" t="s">
        <v>112</v>
      </c>
      <c r="BN79" t="s">
        <v>133</v>
      </c>
      <c r="BR79" t="s">
        <v>133</v>
      </c>
      <c r="BU79" t="s">
        <v>139</v>
      </c>
      <c r="BV79" t="s">
        <v>114</v>
      </c>
      <c r="BW79" t="s">
        <v>112</v>
      </c>
      <c r="BX79">
        <v>0</v>
      </c>
      <c r="BZ79">
        <v>0</v>
      </c>
      <c r="CA79">
        <v>1</v>
      </c>
      <c r="CB79">
        <v>0</v>
      </c>
      <c r="CC79">
        <v>0</v>
      </c>
      <c r="CD79" t="s">
        <v>114</v>
      </c>
      <c r="CE79" t="s">
        <v>110</v>
      </c>
      <c r="CF79" t="s">
        <v>110</v>
      </c>
      <c r="CG79" t="s">
        <v>117</v>
      </c>
      <c r="CH79" t="s">
        <v>117</v>
      </c>
      <c r="CI79" t="s">
        <v>117</v>
      </c>
      <c r="CJ79" t="s">
        <v>117</v>
      </c>
      <c r="CK79" t="s">
        <v>125</v>
      </c>
      <c r="CL79">
        <v>6</v>
      </c>
      <c r="CM79">
        <v>2</v>
      </c>
      <c r="CN79" t="s">
        <v>649</v>
      </c>
      <c r="CO79" t="s">
        <v>183</v>
      </c>
      <c r="CP79">
        <v>0</v>
      </c>
      <c r="CQ79" t="s">
        <v>135</v>
      </c>
      <c r="CR79" t="s">
        <v>135</v>
      </c>
      <c r="CS79" t="s">
        <v>184</v>
      </c>
      <c r="CT79" t="s">
        <v>184</v>
      </c>
      <c r="CU79">
        <v>7.5</v>
      </c>
      <c r="CV79" t="s">
        <v>2735</v>
      </c>
      <c r="CW79" t="s">
        <v>2735</v>
      </c>
      <c r="CX79">
        <v>3</v>
      </c>
      <c r="CY79">
        <f t="shared" si="7"/>
        <v>7.5</v>
      </c>
      <c r="CZ79">
        <v>7.5</v>
      </c>
      <c r="DA79">
        <v>5.4</v>
      </c>
      <c r="DB79">
        <f t="shared" si="8"/>
        <v>2.5</v>
      </c>
      <c r="DC79">
        <v>10</v>
      </c>
      <c r="DD79">
        <v>0</v>
      </c>
      <c r="DE79">
        <v>0</v>
      </c>
      <c r="DF79">
        <v>8428</v>
      </c>
      <c r="DG79">
        <f t="shared" si="9"/>
        <v>16856</v>
      </c>
      <c r="DH79">
        <f t="shared" si="10"/>
        <v>4</v>
      </c>
      <c r="DI79">
        <v>251</v>
      </c>
      <c r="DJ79">
        <f t="shared" si="11"/>
        <v>502</v>
      </c>
      <c r="DK79">
        <f t="shared" si="12"/>
        <v>2</v>
      </c>
      <c r="DL79">
        <v>10</v>
      </c>
      <c r="DN79">
        <f>(DL79*InputWeights!$C$7+DB79*InputWeights!$C$6)</f>
        <v>6.25</v>
      </c>
      <c r="DO79">
        <f>(DD79*InputWeights!$C$12+DE79*InputWeights!$C$10+CU79*InputWeights!$C$11)</f>
        <v>3</v>
      </c>
      <c r="DP79">
        <f>(DC79*InputWeights!$C$18+DK79*InputWeights!$C$16+DH79*InputWeights!$C$15+CY79*InputWeights!$C$17)</f>
        <v>5.25</v>
      </c>
      <c r="DR79">
        <f>DN79*InputWeights!$C$5+DO79*InputWeights!$C$9+DP79*InputWeights!$C$14</f>
        <v>48.75</v>
      </c>
      <c r="DS79">
        <f>((_xlfn.RANK.EQ(DR79,$DR$2:$DR$6635,0))/(COUNT(DR$2:$DR$6635)))*100</f>
        <v>23.493975903614459</v>
      </c>
      <c r="DT79">
        <f t="shared" si="13"/>
        <v>25</v>
      </c>
    </row>
    <row r="80" spans="1:124" x14ac:dyDescent="0.25">
      <c r="A80" t="s">
        <v>574</v>
      </c>
      <c r="B80" t="s">
        <v>2625</v>
      </c>
      <c r="C80" t="s">
        <v>2626</v>
      </c>
      <c r="D80" t="s">
        <v>110</v>
      </c>
      <c r="E80" t="s">
        <v>2636</v>
      </c>
      <c r="F80">
        <v>1055</v>
      </c>
      <c r="G80">
        <v>200</v>
      </c>
      <c r="H80">
        <v>0</v>
      </c>
      <c r="I80">
        <v>1933</v>
      </c>
      <c r="J80">
        <v>1998</v>
      </c>
      <c r="K80" t="s">
        <v>139</v>
      </c>
      <c r="L80" t="s">
        <v>110</v>
      </c>
      <c r="M80">
        <v>50</v>
      </c>
      <c r="N80" t="s">
        <v>177</v>
      </c>
      <c r="O80">
        <v>2</v>
      </c>
      <c r="Q80" t="s">
        <v>114</v>
      </c>
      <c r="R80">
        <v>1</v>
      </c>
      <c r="S80" t="s">
        <v>1135</v>
      </c>
      <c r="T80">
        <v>169</v>
      </c>
      <c r="V80">
        <v>14516</v>
      </c>
      <c r="W80" t="s">
        <v>116</v>
      </c>
      <c r="X80" t="s">
        <v>117</v>
      </c>
      <c r="Y80" t="s">
        <v>2865</v>
      </c>
      <c r="Z80" t="s">
        <v>119</v>
      </c>
      <c r="AA80" t="s">
        <v>2914</v>
      </c>
      <c r="AC80" t="s">
        <v>2773</v>
      </c>
      <c r="AD80" t="s">
        <v>218</v>
      </c>
      <c r="AE80" t="s">
        <v>426</v>
      </c>
      <c r="AF80" t="s">
        <v>124</v>
      </c>
      <c r="AG80" t="s">
        <v>125</v>
      </c>
      <c r="AH80" t="s">
        <v>124</v>
      </c>
      <c r="AI80" t="s">
        <v>112</v>
      </c>
      <c r="AJ80" t="s">
        <v>112</v>
      </c>
      <c r="AK80" t="s">
        <v>125</v>
      </c>
      <c r="AL80" t="s">
        <v>1562</v>
      </c>
      <c r="AM80" t="s">
        <v>2918</v>
      </c>
      <c r="AN80" t="s">
        <v>2637</v>
      </c>
      <c r="AO80">
        <v>40917</v>
      </c>
      <c r="AP80">
        <v>102264</v>
      </c>
      <c r="AQ80">
        <v>4221</v>
      </c>
      <c r="AR80" t="s">
        <v>114</v>
      </c>
      <c r="AS80">
        <v>2597</v>
      </c>
      <c r="AT80">
        <v>3652</v>
      </c>
      <c r="AU80">
        <v>2597</v>
      </c>
      <c r="AV80">
        <v>3652</v>
      </c>
      <c r="BB80" t="s">
        <v>129</v>
      </c>
      <c r="BC80" t="s">
        <v>704</v>
      </c>
      <c r="BD80">
        <v>78</v>
      </c>
      <c r="BE80" t="s">
        <v>131</v>
      </c>
      <c r="BF80">
        <v>0</v>
      </c>
      <c r="BG80">
        <v>1</v>
      </c>
      <c r="BH80">
        <v>1</v>
      </c>
      <c r="BI80" t="s">
        <v>183</v>
      </c>
      <c r="BJ80" t="s">
        <v>182</v>
      </c>
      <c r="BK80" t="s">
        <v>112</v>
      </c>
      <c r="BN80" t="s">
        <v>133</v>
      </c>
      <c r="BR80" t="s">
        <v>133</v>
      </c>
      <c r="BU80" t="s">
        <v>139</v>
      </c>
      <c r="BV80" t="s">
        <v>114</v>
      </c>
      <c r="BW80" t="s">
        <v>112</v>
      </c>
      <c r="BX80">
        <v>0</v>
      </c>
      <c r="BZ80">
        <v>0</v>
      </c>
      <c r="CA80">
        <v>1</v>
      </c>
      <c r="CB80">
        <v>0</v>
      </c>
      <c r="CC80">
        <v>0</v>
      </c>
      <c r="CD80" t="s">
        <v>114</v>
      </c>
      <c r="CE80" t="s">
        <v>114</v>
      </c>
      <c r="CF80" t="s">
        <v>110</v>
      </c>
      <c r="CG80" t="s">
        <v>117</v>
      </c>
      <c r="CH80" t="s">
        <v>117</v>
      </c>
      <c r="CI80" t="s">
        <v>117</v>
      </c>
      <c r="CJ80" t="s">
        <v>117</v>
      </c>
      <c r="CK80" t="s">
        <v>112</v>
      </c>
      <c r="CL80">
        <v>1</v>
      </c>
      <c r="CM80">
        <v>2</v>
      </c>
      <c r="CN80" t="s">
        <v>142</v>
      </c>
      <c r="CO80" t="s">
        <v>183</v>
      </c>
      <c r="CP80">
        <v>0</v>
      </c>
      <c r="CQ80" t="s">
        <v>135</v>
      </c>
      <c r="CR80" t="s">
        <v>135</v>
      </c>
      <c r="CS80" t="s">
        <v>184</v>
      </c>
      <c r="CT80" t="s">
        <v>184</v>
      </c>
      <c r="CU80">
        <v>7.5</v>
      </c>
      <c r="CV80" t="s">
        <v>2922</v>
      </c>
      <c r="CW80" t="s">
        <v>2922</v>
      </c>
      <c r="CX80">
        <v>3</v>
      </c>
      <c r="CY80">
        <f t="shared" si="7"/>
        <v>7.5</v>
      </c>
      <c r="CZ80">
        <v>8.1999999999999993</v>
      </c>
      <c r="DA80">
        <v>5.9</v>
      </c>
      <c r="DB80">
        <f t="shared" si="8"/>
        <v>2.5</v>
      </c>
      <c r="DC80">
        <v>0</v>
      </c>
      <c r="DD80">
        <v>0</v>
      </c>
      <c r="DE80">
        <v>0</v>
      </c>
      <c r="DF80">
        <v>14516</v>
      </c>
      <c r="DG80">
        <f t="shared" si="9"/>
        <v>29032</v>
      </c>
      <c r="DH80">
        <f t="shared" si="10"/>
        <v>6</v>
      </c>
      <c r="DI80">
        <v>581</v>
      </c>
      <c r="DJ80">
        <f t="shared" si="11"/>
        <v>1162</v>
      </c>
      <c r="DK80">
        <f t="shared" si="12"/>
        <v>3</v>
      </c>
      <c r="DL80">
        <v>10</v>
      </c>
      <c r="DN80">
        <f>(DL80*InputWeights!$C$7+DB80*InputWeights!$C$6)</f>
        <v>6.25</v>
      </c>
      <c r="DO80">
        <f>(DD80*InputWeights!$C$12+DE80*InputWeights!$C$10+CU80*InputWeights!$C$11)</f>
        <v>3</v>
      </c>
      <c r="DP80">
        <f>(DC80*InputWeights!$C$18+DK80*InputWeights!$C$16+DH80*InputWeights!$C$15+CY80*InputWeights!$C$17)</f>
        <v>5.25</v>
      </c>
      <c r="DR80">
        <f>DN80*InputWeights!$C$5+DO80*InputWeights!$C$9+DP80*InputWeights!$C$14</f>
        <v>48.75</v>
      </c>
      <c r="DS80">
        <f>((_xlfn.RANK.EQ(DR80,$DR$2:$DR$6635,0))/(COUNT(DR$2:$DR$6635)))*100</f>
        <v>23.493975903614459</v>
      </c>
      <c r="DT80">
        <f t="shared" si="13"/>
        <v>25</v>
      </c>
    </row>
    <row r="81" spans="1:124" x14ac:dyDescent="0.25">
      <c r="A81" t="s">
        <v>973</v>
      </c>
      <c r="B81" t="s">
        <v>2625</v>
      </c>
      <c r="C81" t="s">
        <v>2626</v>
      </c>
      <c r="D81" t="s">
        <v>110</v>
      </c>
      <c r="E81" t="s">
        <v>2926</v>
      </c>
      <c r="F81">
        <v>1381</v>
      </c>
      <c r="G81">
        <v>300</v>
      </c>
      <c r="H81">
        <v>0</v>
      </c>
      <c r="I81">
        <v>1969</v>
      </c>
      <c r="J81">
        <v>2007</v>
      </c>
      <c r="K81" t="s">
        <v>139</v>
      </c>
      <c r="L81" t="s">
        <v>110</v>
      </c>
      <c r="M81">
        <v>25</v>
      </c>
      <c r="N81" t="s">
        <v>177</v>
      </c>
      <c r="O81">
        <v>2</v>
      </c>
      <c r="Q81" t="s">
        <v>114</v>
      </c>
      <c r="R81">
        <v>1</v>
      </c>
      <c r="S81" t="s">
        <v>1135</v>
      </c>
      <c r="T81">
        <v>215</v>
      </c>
      <c r="V81">
        <v>7347</v>
      </c>
      <c r="W81" t="s">
        <v>116</v>
      </c>
      <c r="X81" t="s">
        <v>117</v>
      </c>
      <c r="Y81" t="s">
        <v>2546</v>
      </c>
      <c r="Z81" t="s">
        <v>119</v>
      </c>
      <c r="AA81" t="s">
        <v>2937</v>
      </c>
      <c r="AC81" t="s">
        <v>160</v>
      </c>
      <c r="AD81" t="s">
        <v>160</v>
      </c>
      <c r="AE81" t="s">
        <v>426</v>
      </c>
      <c r="AF81" t="s">
        <v>124</v>
      </c>
      <c r="AG81" t="s">
        <v>125</v>
      </c>
      <c r="AH81" t="s">
        <v>124</v>
      </c>
      <c r="AI81" t="s">
        <v>150</v>
      </c>
      <c r="AJ81" t="s">
        <v>112</v>
      </c>
      <c r="AK81" t="s">
        <v>125</v>
      </c>
      <c r="AL81" t="s">
        <v>2941</v>
      </c>
      <c r="AM81" t="s">
        <v>2942</v>
      </c>
      <c r="AN81" t="s">
        <v>2943</v>
      </c>
      <c r="AO81">
        <v>40935</v>
      </c>
      <c r="AP81">
        <v>102264</v>
      </c>
      <c r="AQ81">
        <v>4223</v>
      </c>
      <c r="AR81" t="s">
        <v>114</v>
      </c>
      <c r="AS81">
        <v>0</v>
      </c>
      <c r="AT81">
        <v>1381</v>
      </c>
      <c r="AU81">
        <v>0</v>
      </c>
      <c r="AV81">
        <v>1381</v>
      </c>
      <c r="BB81" t="s">
        <v>129</v>
      </c>
      <c r="BC81" t="s">
        <v>704</v>
      </c>
      <c r="BD81">
        <v>69</v>
      </c>
      <c r="BE81" t="s">
        <v>131</v>
      </c>
      <c r="BF81">
        <v>0</v>
      </c>
      <c r="BG81">
        <v>3</v>
      </c>
      <c r="BH81">
        <v>3</v>
      </c>
      <c r="BI81" t="s">
        <v>131</v>
      </c>
      <c r="BJ81" t="s">
        <v>182</v>
      </c>
      <c r="BK81" t="s">
        <v>112</v>
      </c>
      <c r="BN81" t="s">
        <v>133</v>
      </c>
      <c r="BR81" t="s">
        <v>133</v>
      </c>
      <c r="BU81" t="s">
        <v>139</v>
      </c>
      <c r="BV81" t="s">
        <v>114</v>
      </c>
      <c r="BW81" t="s">
        <v>112</v>
      </c>
      <c r="BX81">
        <v>0</v>
      </c>
      <c r="BZ81">
        <v>0</v>
      </c>
      <c r="CA81">
        <v>1</v>
      </c>
      <c r="CB81">
        <v>0</v>
      </c>
      <c r="CC81">
        <v>0</v>
      </c>
      <c r="CD81" t="s">
        <v>114</v>
      </c>
      <c r="CE81" t="s">
        <v>114</v>
      </c>
      <c r="CF81" t="s">
        <v>110</v>
      </c>
      <c r="CG81" t="s">
        <v>117</v>
      </c>
      <c r="CH81" t="s">
        <v>116</v>
      </c>
      <c r="CI81" t="s">
        <v>117</v>
      </c>
      <c r="CJ81" t="s">
        <v>117</v>
      </c>
      <c r="CK81" t="s">
        <v>125</v>
      </c>
      <c r="CL81">
        <v>5</v>
      </c>
      <c r="CM81">
        <v>4</v>
      </c>
      <c r="CN81" t="s">
        <v>134</v>
      </c>
      <c r="CO81" t="s">
        <v>183</v>
      </c>
      <c r="CP81">
        <v>0</v>
      </c>
      <c r="CQ81" t="s">
        <v>135</v>
      </c>
      <c r="CR81" t="s">
        <v>135</v>
      </c>
      <c r="CS81" t="s">
        <v>136</v>
      </c>
      <c r="CT81" t="s">
        <v>136</v>
      </c>
      <c r="CU81">
        <v>10</v>
      </c>
      <c r="CV81" t="s">
        <v>2944</v>
      </c>
      <c r="CW81" t="s">
        <v>2944</v>
      </c>
      <c r="CX81">
        <v>3</v>
      </c>
      <c r="CY81">
        <f t="shared" si="7"/>
        <v>7.5</v>
      </c>
      <c r="CZ81">
        <v>0.9</v>
      </c>
      <c r="DA81">
        <v>0.4</v>
      </c>
      <c r="DB81">
        <f t="shared" si="8"/>
        <v>1</v>
      </c>
      <c r="DC81">
        <v>10</v>
      </c>
      <c r="DD81">
        <v>0</v>
      </c>
      <c r="DE81">
        <v>0</v>
      </c>
      <c r="DF81">
        <v>7347</v>
      </c>
      <c r="DG81">
        <f t="shared" si="9"/>
        <v>14694</v>
      </c>
      <c r="DH81">
        <f t="shared" si="10"/>
        <v>3</v>
      </c>
      <c r="DI81">
        <v>594</v>
      </c>
      <c r="DJ81">
        <f t="shared" si="11"/>
        <v>1188</v>
      </c>
      <c r="DK81">
        <f t="shared" si="12"/>
        <v>3</v>
      </c>
      <c r="DL81">
        <v>10</v>
      </c>
      <c r="DN81">
        <f>(DL81*InputWeights!$C$7+DB81*InputWeights!$C$6)</f>
        <v>5.5</v>
      </c>
      <c r="DO81">
        <f>(DD81*InputWeights!$C$12+DE81*InputWeights!$C$10+CU81*InputWeights!$C$11)</f>
        <v>4</v>
      </c>
      <c r="DP81">
        <f>(DC81*InputWeights!$C$18+DK81*InputWeights!$C$16+DH81*InputWeights!$C$15+CY81*InputWeights!$C$17)</f>
        <v>5.0500000000000007</v>
      </c>
      <c r="DR81">
        <f>DN81*InputWeights!$C$5+DO81*InputWeights!$C$9+DP81*InputWeights!$C$14</f>
        <v>48.7</v>
      </c>
      <c r="DS81">
        <f>((_xlfn.RANK.EQ(DR81,$DR$2:$DR$6635,0))/(COUNT(DR$2:$DR$6635)))*100</f>
        <v>24.096385542168676</v>
      </c>
      <c r="DT81">
        <f t="shared" si="13"/>
        <v>25</v>
      </c>
    </row>
    <row r="82" spans="1:124" x14ac:dyDescent="0.25">
      <c r="A82" t="s">
        <v>1288</v>
      </c>
      <c r="B82" t="s">
        <v>2625</v>
      </c>
      <c r="C82" t="s">
        <v>2626</v>
      </c>
      <c r="D82" t="s">
        <v>110</v>
      </c>
      <c r="E82" t="s">
        <v>334</v>
      </c>
      <c r="F82">
        <v>2447</v>
      </c>
      <c r="G82">
        <v>230017200</v>
      </c>
      <c r="H82">
        <v>0</v>
      </c>
      <c r="I82">
        <v>1931</v>
      </c>
      <c r="J82">
        <v>2002</v>
      </c>
      <c r="K82" t="s">
        <v>153</v>
      </c>
      <c r="L82" t="s">
        <v>110</v>
      </c>
      <c r="M82">
        <v>30</v>
      </c>
      <c r="N82" t="s">
        <v>177</v>
      </c>
      <c r="O82">
        <v>2</v>
      </c>
      <c r="Q82" t="s">
        <v>110</v>
      </c>
      <c r="R82">
        <v>1</v>
      </c>
      <c r="S82" t="s">
        <v>1135</v>
      </c>
      <c r="T82">
        <v>223</v>
      </c>
      <c r="V82">
        <v>11654</v>
      </c>
      <c r="W82" t="s">
        <v>116</v>
      </c>
      <c r="X82" t="s">
        <v>117</v>
      </c>
      <c r="Y82" t="s">
        <v>2747</v>
      </c>
      <c r="AA82" t="s">
        <v>133</v>
      </c>
      <c r="AC82" t="s">
        <v>3158</v>
      </c>
      <c r="AD82" t="s">
        <v>3163</v>
      </c>
      <c r="AE82" t="s">
        <v>426</v>
      </c>
      <c r="AF82" t="s">
        <v>124</v>
      </c>
      <c r="AG82" t="s">
        <v>125</v>
      </c>
      <c r="AH82" t="s">
        <v>124</v>
      </c>
      <c r="AI82" t="s">
        <v>112</v>
      </c>
      <c r="AJ82" t="s">
        <v>112</v>
      </c>
      <c r="AK82" t="s">
        <v>125</v>
      </c>
      <c r="AL82" t="s">
        <v>701</v>
      </c>
      <c r="AM82" t="s">
        <v>3164</v>
      </c>
      <c r="AN82" t="s">
        <v>3165</v>
      </c>
      <c r="AO82">
        <v>41233</v>
      </c>
      <c r="AP82">
        <v>102264</v>
      </c>
      <c r="AQ82">
        <v>4277</v>
      </c>
      <c r="AR82" t="s">
        <v>110</v>
      </c>
      <c r="AS82">
        <v>22365</v>
      </c>
      <c r="AT82">
        <v>24812</v>
      </c>
      <c r="AU82">
        <v>22365</v>
      </c>
      <c r="AV82">
        <v>24812</v>
      </c>
      <c r="BB82" t="s">
        <v>129</v>
      </c>
      <c r="BC82" t="s">
        <v>761</v>
      </c>
      <c r="BD82">
        <v>64</v>
      </c>
      <c r="BE82" t="s">
        <v>131</v>
      </c>
      <c r="BF82">
        <v>0</v>
      </c>
      <c r="BG82">
        <v>4</v>
      </c>
      <c r="BH82">
        <v>4</v>
      </c>
      <c r="BI82" t="s">
        <v>132</v>
      </c>
      <c r="BJ82" t="s">
        <v>182</v>
      </c>
      <c r="BK82" t="s">
        <v>112</v>
      </c>
      <c r="BN82" t="s">
        <v>133</v>
      </c>
      <c r="BR82" t="s">
        <v>133</v>
      </c>
      <c r="BU82" t="s">
        <v>153</v>
      </c>
      <c r="BV82" t="s">
        <v>114</v>
      </c>
      <c r="BW82" t="s">
        <v>112</v>
      </c>
      <c r="BX82">
        <v>0</v>
      </c>
      <c r="BZ82">
        <v>0</v>
      </c>
      <c r="CA82">
        <v>1</v>
      </c>
      <c r="CB82">
        <v>0</v>
      </c>
      <c r="CC82">
        <v>0</v>
      </c>
      <c r="CD82" t="s">
        <v>110</v>
      </c>
      <c r="CE82" t="s">
        <v>110</v>
      </c>
      <c r="CF82" t="s">
        <v>110</v>
      </c>
      <c r="CG82" t="s">
        <v>116</v>
      </c>
      <c r="CH82" t="s">
        <v>117</v>
      </c>
      <c r="CI82" t="s">
        <v>117</v>
      </c>
      <c r="CJ82" t="s">
        <v>117</v>
      </c>
      <c r="CK82" t="s">
        <v>112</v>
      </c>
      <c r="CL82">
        <v>4</v>
      </c>
      <c r="CM82">
        <v>1</v>
      </c>
      <c r="CN82" t="s">
        <v>134</v>
      </c>
      <c r="CO82" t="s">
        <v>183</v>
      </c>
      <c r="CP82">
        <v>0</v>
      </c>
      <c r="CQ82" t="s">
        <v>135</v>
      </c>
      <c r="CR82" t="s">
        <v>135</v>
      </c>
      <c r="CS82" t="s">
        <v>136</v>
      </c>
      <c r="CT82" t="s">
        <v>136</v>
      </c>
      <c r="CU82">
        <v>10</v>
      </c>
      <c r="CV82" t="s">
        <v>3166</v>
      </c>
      <c r="CW82" t="s">
        <v>3166</v>
      </c>
      <c r="CX82">
        <v>3</v>
      </c>
      <c r="CY82">
        <f t="shared" si="7"/>
        <v>7.5</v>
      </c>
      <c r="CZ82">
        <v>1.4</v>
      </c>
      <c r="DA82">
        <v>0.9</v>
      </c>
      <c r="DB82">
        <f t="shared" si="8"/>
        <v>1</v>
      </c>
      <c r="DC82">
        <v>0</v>
      </c>
      <c r="DD82">
        <v>0</v>
      </c>
      <c r="DE82">
        <v>0</v>
      </c>
      <c r="DF82">
        <v>11654</v>
      </c>
      <c r="DG82">
        <f t="shared" si="9"/>
        <v>23308</v>
      </c>
      <c r="DH82">
        <f t="shared" si="10"/>
        <v>5</v>
      </c>
      <c r="DI82">
        <v>1146</v>
      </c>
      <c r="DJ82">
        <f t="shared" si="11"/>
        <v>2292</v>
      </c>
      <c r="DK82">
        <f t="shared" si="12"/>
        <v>4</v>
      </c>
      <c r="DL82">
        <v>10</v>
      </c>
      <c r="DN82">
        <f>(DL82*InputWeights!$C$7+DB82*InputWeights!$C$6)</f>
        <v>5.5</v>
      </c>
      <c r="DO82">
        <f>(DD82*InputWeights!$C$12+DE82*InputWeights!$C$10+CU82*InputWeights!$C$11)</f>
        <v>4</v>
      </c>
      <c r="DP82">
        <f>(DC82*InputWeights!$C$18+DK82*InputWeights!$C$16+DH82*InputWeights!$C$15+CY82*InputWeights!$C$17)</f>
        <v>5.05</v>
      </c>
      <c r="DR82">
        <f>DN82*InputWeights!$C$5+DO82*InputWeights!$C$9+DP82*InputWeights!$C$14</f>
        <v>48.7</v>
      </c>
      <c r="DS82">
        <f>((_xlfn.RANK.EQ(DR82,$DR$2:$DR$6635,0))/(COUNT(DR$2:$DR$6635)))*100</f>
        <v>24.096385542168676</v>
      </c>
      <c r="DT82">
        <f t="shared" si="13"/>
        <v>25</v>
      </c>
    </row>
    <row r="83" spans="1:124" x14ac:dyDescent="0.25">
      <c r="A83" t="s">
        <v>1288</v>
      </c>
      <c r="B83" t="s">
        <v>2625</v>
      </c>
      <c r="C83" t="s">
        <v>2626</v>
      </c>
      <c r="D83" t="s">
        <v>110</v>
      </c>
      <c r="E83" t="s">
        <v>717</v>
      </c>
      <c r="F83">
        <v>2456</v>
      </c>
      <c r="G83">
        <v>230017200</v>
      </c>
      <c r="H83">
        <v>0</v>
      </c>
      <c r="I83">
        <v>1931</v>
      </c>
      <c r="J83">
        <v>2002</v>
      </c>
      <c r="K83" t="s">
        <v>858</v>
      </c>
      <c r="L83" t="s">
        <v>110</v>
      </c>
      <c r="M83">
        <v>22</v>
      </c>
      <c r="N83" t="s">
        <v>177</v>
      </c>
      <c r="O83">
        <v>2</v>
      </c>
      <c r="Q83" t="s">
        <v>110</v>
      </c>
      <c r="R83">
        <v>1</v>
      </c>
      <c r="S83" t="s">
        <v>1135</v>
      </c>
      <c r="T83">
        <v>238</v>
      </c>
      <c r="V83">
        <v>11745</v>
      </c>
      <c r="W83" t="s">
        <v>116</v>
      </c>
      <c r="X83" t="s">
        <v>117</v>
      </c>
      <c r="Y83" t="s">
        <v>2747</v>
      </c>
      <c r="AA83" t="s">
        <v>133</v>
      </c>
      <c r="AC83" t="s">
        <v>3158</v>
      </c>
      <c r="AD83" t="s">
        <v>3163</v>
      </c>
      <c r="AE83" t="s">
        <v>426</v>
      </c>
      <c r="AF83" t="s">
        <v>124</v>
      </c>
      <c r="AG83" t="s">
        <v>125</v>
      </c>
      <c r="AH83" t="s">
        <v>124</v>
      </c>
      <c r="AI83" t="s">
        <v>112</v>
      </c>
      <c r="AJ83" t="s">
        <v>112</v>
      </c>
      <c r="AK83" t="s">
        <v>125</v>
      </c>
      <c r="AL83" t="s">
        <v>709</v>
      </c>
      <c r="AM83" t="s">
        <v>3167</v>
      </c>
      <c r="AN83" t="s">
        <v>3168</v>
      </c>
      <c r="AO83">
        <v>41234</v>
      </c>
      <c r="AP83">
        <v>102264</v>
      </c>
      <c r="AQ83">
        <v>4278</v>
      </c>
      <c r="AR83" t="s">
        <v>114</v>
      </c>
      <c r="AS83">
        <v>14648</v>
      </c>
      <c r="AT83">
        <v>17104</v>
      </c>
      <c r="AU83">
        <v>14648</v>
      </c>
      <c r="AV83">
        <v>17104</v>
      </c>
      <c r="BB83" t="s">
        <v>129</v>
      </c>
      <c r="BC83" t="s">
        <v>761</v>
      </c>
      <c r="BD83">
        <v>60</v>
      </c>
      <c r="BE83" t="s">
        <v>131</v>
      </c>
      <c r="BF83">
        <v>0</v>
      </c>
      <c r="BG83">
        <v>4</v>
      </c>
      <c r="BH83">
        <v>4</v>
      </c>
      <c r="BI83" t="s">
        <v>153</v>
      </c>
      <c r="BJ83" t="s">
        <v>182</v>
      </c>
      <c r="BK83" t="s">
        <v>112</v>
      </c>
      <c r="BN83" t="s">
        <v>133</v>
      </c>
      <c r="BR83" t="s">
        <v>133</v>
      </c>
      <c r="BU83" t="s">
        <v>858</v>
      </c>
      <c r="BV83" t="s">
        <v>114</v>
      </c>
      <c r="BW83" t="s">
        <v>112</v>
      </c>
      <c r="BX83">
        <v>0</v>
      </c>
      <c r="BZ83">
        <v>0</v>
      </c>
      <c r="CA83">
        <v>1</v>
      </c>
      <c r="CB83">
        <v>0</v>
      </c>
      <c r="CC83">
        <v>0</v>
      </c>
      <c r="CD83" t="s">
        <v>114</v>
      </c>
      <c r="CE83" t="s">
        <v>110</v>
      </c>
      <c r="CF83" t="s">
        <v>110</v>
      </c>
      <c r="CG83" t="s">
        <v>116</v>
      </c>
      <c r="CH83" t="s">
        <v>117</v>
      </c>
      <c r="CI83" t="s">
        <v>117</v>
      </c>
      <c r="CJ83" t="s">
        <v>117</v>
      </c>
      <c r="CK83" t="s">
        <v>112</v>
      </c>
      <c r="CL83">
        <v>4</v>
      </c>
      <c r="CM83">
        <v>2</v>
      </c>
      <c r="CN83" t="s">
        <v>134</v>
      </c>
      <c r="CO83" t="s">
        <v>183</v>
      </c>
      <c r="CP83">
        <v>0</v>
      </c>
      <c r="CQ83" t="s">
        <v>135</v>
      </c>
      <c r="CR83" t="s">
        <v>135</v>
      </c>
      <c r="CS83" t="s">
        <v>136</v>
      </c>
      <c r="CT83" t="s">
        <v>136</v>
      </c>
      <c r="CU83">
        <v>10</v>
      </c>
      <c r="CV83" t="s">
        <v>3169</v>
      </c>
      <c r="CW83" t="s">
        <v>3169</v>
      </c>
      <c r="CX83">
        <v>3</v>
      </c>
      <c r="CY83">
        <f t="shared" si="7"/>
        <v>7.5</v>
      </c>
      <c r="CZ83">
        <v>1.6</v>
      </c>
      <c r="DA83">
        <v>1.1000000000000001</v>
      </c>
      <c r="DB83">
        <f t="shared" si="8"/>
        <v>1</v>
      </c>
      <c r="DC83">
        <v>0</v>
      </c>
      <c r="DD83">
        <v>0</v>
      </c>
      <c r="DE83">
        <v>0</v>
      </c>
      <c r="DF83">
        <v>11745</v>
      </c>
      <c r="DG83">
        <f t="shared" si="9"/>
        <v>23490</v>
      </c>
      <c r="DH83">
        <f t="shared" si="10"/>
        <v>5</v>
      </c>
      <c r="DI83">
        <v>1004</v>
      </c>
      <c r="DJ83">
        <f t="shared" si="11"/>
        <v>2008</v>
      </c>
      <c r="DK83">
        <f t="shared" si="12"/>
        <v>4</v>
      </c>
      <c r="DL83">
        <v>10</v>
      </c>
      <c r="DN83">
        <f>(DL83*InputWeights!$C$7+DB83*InputWeights!$C$6)</f>
        <v>5.5</v>
      </c>
      <c r="DO83">
        <f>(DD83*InputWeights!$C$12+DE83*InputWeights!$C$10+CU83*InputWeights!$C$11)</f>
        <v>4</v>
      </c>
      <c r="DP83">
        <f>(DC83*InputWeights!$C$18+DK83*InputWeights!$C$16+DH83*InputWeights!$C$15+CY83*InputWeights!$C$17)</f>
        <v>5.05</v>
      </c>
      <c r="DR83">
        <f>DN83*InputWeights!$C$5+DO83*InputWeights!$C$9+DP83*InputWeights!$C$14</f>
        <v>48.7</v>
      </c>
      <c r="DS83">
        <f>((_xlfn.RANK.EQ(DR83,$DR$2:$DR$6635,0))/(COUNT(DR$2:$DR$6635)))*100</f>
        <v>24.096385542168676</v>
      </c>
      <c r="DT83">
        <f t="shared" si="13"/>
        <v>25</v>
      </c>
    </row>
    <row r="84" spans="1:124" x14ac:dyDescent="0.25">
      <c r="A84" t="s">
        <v>3548</v>
      </c>
      <c r="B84" t="s">
        <v>2625</v>
      </c>
      <c r="C84" t="s">
        <v>2626</v>
      </c>
      <c r="D84" t="s">
        <v>110</v>
      </c>
      <c r="E84" t="s">
        <v>802</v>
      </c>
      <c r="F84">
        <v>834</v>
      </c>
      <c r="G84">
        <v>230002100</v>
      </c>
      <c r="H84">
        <v>20</v>
      </c>
      <c r="I84">
        <v>1973</v>
      </c>
      <c r="J84">
        <v>2000</v>
      </c>
      <c r="K84" t="s">
        <v>153</v>
      </c>
      <c r="L84" t="s">
        <v>110</v>
      </c>
      <c r="M84">
        <v>16</v>
      </c>
      <c r="N84" t="s">
        <v>177</v>
      </c>
      <c r="O84">
        <v>1</v>
      </c>
      <c r="Q84" t="s">
        <v>117</v>
      </c>
      <c r="R84">
        <v>0</v>
      </c>
      <c r="T84">
        <v>0</v>
      </c>
      <c r="V84">
        <v>3157</v>
      </c>
      <c r="W84" t="s">
        <v>110</v>
      </c>
      <c r="X84" t="s">
        <v>117</v>
      </c>
      <c r="Y84" t="s">
        <v>3549</v>
      </c>
      <c r="AA84" t="s">
        <v>133</v>
      </c>
      <c r="AE84" t="s">
        <v>274</v>
      </c>
      <c r="AF84" t="s">
        <v>124</v>
      </c>
      <c r="AG84" t="s">
        <v>125</v>
      </c>
      <c r="AH84" t="s">
        <v>124</v>
      </c>
      <c r="AI84" t="s">
        <v>112</v>
      </c>
      <c r="AJ84" t="s">
        <v>112</v>
      </c>
      <c r="AK84" t="s">
        <v>125</v>
      </c>
      <c r="AL84" t="s">
        <v>807</v>
      </c>
      <c r="AM84" t="s">
        <v>807</v>
      </c>
      <c r="AN84" t="s">
        <v>807</v>
      </c>
      <c r="AO84">
        <v>41797</v>
      </c>
      <c r="AP84">
        <v>102264</v>
      </c>
      <c r="AQ84">
        <v>38224</v>
      </c>
      <c r="AR84" t="s">
        <v>110</v>
      </c>
      <c r="AS84">
        <v>0</v>
      </c>
      <c r="AT84">
        <v>834</v>
      </c>
      <c r="AU84">
        <v>0</v>
      </c>
      <c r="AV84">
        <v>834</v>
      </c>
      <c r="BB84" t="s">
        <v>3527</v>
      </c>
      <c r="BC84" t="s">
        <v>130</v>
      </c>
      <c r="BD84">
        <v>0</v>
      </c>
      <c r="BE84" t="s">
        <v>131</v>
      </c>
      <c r="BF84">
        <v>0</v>
      </c>
      <c r="BG84">
        <v>1</v>
      </c>
      <c r="BH84">
        <v>0</v>
      </c>
      <c r="BJ84" t="s">
        <v>182</v>
      </c>
      <c r="BK84" t="s">
        <v>112</v>
      </c>
      <c r="BN84" t="s">
        <v>133</v>
      </c>
      <c r="BR84" t="s">
        <v>133</v>
      </c>
      <c r="BU84" t="s">
        <v>153</v>
      </c>
      <c r="BV84" t="s">
        <v>114</v>
      </c>
      <c r="BX84">
        <v>0</v>
      </c>
      <c r="BZ84">
        <v>0</v>
      </c>
      <c r="CA84">
        <v>1</v>
      </c>
      <c r="CB84">
        <v>0</v>
      </c>
      <c r="CC84">
        <v>0</v>
      </c>
      <c r="CD84" t="s">
        <v>117</v>
      </c>
      <c r="CE84" t="s">
        <v>117</v>
      </c>
      <c r="CF84" t="s">
        <v>110</v>
      </c>
      <c r="CG84" t="s">
        <v>117</v>
      </c>
      <c r="CH84" t="s">
        <v>117</v>
      </c>
      <c r="CI84" t="s">
        <v>117</v>
      </c>
      <c r="CJ84" t="s">
        <v>117</v>
      </c>
      <c r="CK84" t="s">
        <v>112</v>
      </c>
      <c r="CL84">
        <v>0</v>
      </c>
      <c r="CM84">
        <v>0</v>
      </c>
      <c r="CN84" t="s">
        <v>134</v>
      </c>
      <c r="CO84" t="s">
        <v>183</v>
      </c>
      <c r="CP84">
        <v>0</v>
      </c>
      <c r="CR84" t="s">
        <v>144</v>
      </c>
      <c r="CS84" t="s">
        <v>418</v>
      </c>
      <c r="CT84" t="s">
        <v>136</v>
      </c>
      <c r="CU84">
        <v>10</v>
      </c>
      <c r="CV84" t="s">
        <v>3550</v>
      </c>
      <c r="CW84" t="s">
        <v>3550</v>
      </c>
      <c r="CX84">
        <v>3</v>
      </c>
      <c r="CY84">
        <f t="shared" si="7"/>
        <v>7.5</v>
      </c>
      <c r="CZ84">
        <v>5.5</v>
      </c>
      <c r="DA84">
        <v>3.3</v>
      </c>
      <c r="DB84">
        <f t="shared" si="8"/>
        <v>2.5</v>
      </c>
      <c r="DC84">
        <v>10</v>
      </c>
      <c r="DD84">
        <v>0</v>
      </c>
      <c r="DE84">
        <v>0</v>
      </c>
      <c r="DF84">
        <v>3157</v>
      </c>
      <c r="DG84">
        <f t="shared" si="9"/>
        <v>6314</v>
      </c>
      <c r="DH84">
        <f t="shared" si="10"/>
        <v>2</v>
      </c>
      <c r="DI84">
        <v>253</v>
      </c>
      <c r="DJ84">
        <f t="shared" si="11"/>
        <v>506</v>
      </c>
      <c r="DK84">
        <f t="shared" si="12"/>
        <v>2</v>
      </c>
      <c r="DL84">
        <v>10</v>
      </c>
      <c r="DN84">
        <f>(DL84*InputWeights!$C$7+DB84*InputWeights!$C$6)</f>
        <v>6.25</v>
      </c>
      <c r="DO84">
        <f>(DD84*InputWeights!$C$12+DE84*InputWeights!$C$10+CU84*InputWeights!$C$11)</f>
        <v>4</v>
      </c>
      <c r="DP84">
        <f>(DC84*InputWeights!$C$18+DK84*InputWeights!$C$16+DH84*InputWeights!$C$15+CY84*InputWeights!$C$17)</f>
        <v>4.45</v>
      </c>
      <c r="DR84">
        <f>DN84*InputWeights!$C$5+DO84*InputWeights!$C$9+DP84*InputWeights!$C$14</f>
        <v>48.55</v>
      </c>
      <c r="DS84">
        <f>((_xlfn.RANK.EQ(DR84,$DR$2:$DR$6635,0))/(COUNT(DR$2:$DR$6635)))*100</f>
        <v>25</v>
      </c>
      <c r="DT84">
        <f t="shared" si="13"/>
        <v>0</v>
      </c>
    </row>
    <row r="85" spans="1:124" x14ac:dyDescent="0.25">
      <c r="A85" t="s">
        <v>4773</v>
      </c>
      <c r="B85" t="s">
        <v>2625</v>
      </c>
      <c r="C85" t="s">
        <v>2626</v>
      </c>
      <c r="D85" t="s">
        <v>110</v>
      </c>
      <c r="E85" t="s">
        <v>411</v>
      </c>
      <c r="F85">
        <v>3186</v>
      </c>
      <c r="G85">
        <v>230000500</v>
      </c>
      <c r="H85">
        <v>0</v>
      </c>
      <c r="I85">
        <v>1973</v>
      </c>
      <c r="J85">
        <v>2007</v>
      </c>
      <c r="K85" t="s">
        <v>112</v>
      </c>
      <c r="L85" t="s">
        <v>110</v>
      </c>
      <c r="M85">
        <v>15</v>
      </c>
      <c r="N85" t="s">
        <v>177</v>
      </c>
      <c r="O85">
        <v>1</v>
      </c>
      <c r="P85" t="s">
        <v>112</v>
      </c>
      <c r="Q85" t="s">
        <v>114</v>
      </c>
      <c r="R85">
        <v>2</v>
      </c>
      <c r="S85" t="s">
        <v>3102</v>
      </c>
      <c r="T85">
        <v>73</v>
      </c>
      <c r="V85">
        <v>9640</v>
      </c>
      <c r="W85" t="s">
        <v>116</v>
      </c>
      <c r="X85" t="s">
        <v>117</v>
      </c>
      <c r="Y85" t="s">
        <v>4774</v>
      </c>
      <c r="Z85" t="s">
        <v>325</v>
      </c>
      <c r="AA85" t="s">
        <v>2763</v>
      </c>
      <c r="AC85" t="s">
        <v>4775</v>
      </c>
      <c r="AD85" t="s">
        <v>4775</v>
      </c>
      <c r="AF85" t="s">
        <v>124</v>
      </c>
      <c r="AG85" t="s">
        <v>125</v>
      </c>
      <c r="AH85" t="s">
        <v>110</v>
      </c>
      <c r="AI85" t="s">
        <v>112</v>
      </c>
      <c r="AJ85" t="s">
        <v>125</v>
      </c>
      <c r="AK85" t="s">
        <v>125</v>
      </c>
      <c r="AL85" t="s">
        <v>416</v>
      </c>
      <c r="AM85" t="s">
        <v>416</v>
      </c>
      <c r="AN85" t="s">
        <v>416</v>
      </c>
      <c r="AO85">
        <v>111597</v>
      </c>
      <c r="AP85">
        <v>102264</v>
      </c>
      <c r="AQ85">
        <v>53234</v>
      </c>
      <c r="AR85" t="s">
        <v>110</v>
      </c>
      <c r="AS85">
        <v>0</v>
      </c>
      <c r="AT85">
        <v>3186</v>
      </c>
      <c r="AU85">
        <v>0</v>
      </c>
      <c r="AV85">
        <v>3186</v>
      </c>
      <c r="BB85" t="s">
        <v>4776</v>
      </c>
      <c r="BC85" t="s">
        <v>965</v>
      </c>
      <c r="BD85">
        <v>84</v>
      </c>
      <c r="BE85" t="s">
        <v>131</v>
      </c>
      <c r="BF85">
        <v>1</v>
      </c>
      <c r="BG85">
        <v>3</v>
      </c>
      <c r="BH85">
        <v>3</v>
      </c>
      <c r="BI85" t="s">
        <v>131</v>
      </c>
      <c r="BJ85" t="s">
        <v>182</v>
      </c>
      <c r="BK85" t="s">
        <v>112</v>
      </c>
      <c r="BN85" t="s">
        <v>133</v>
      </c>
      <c r="BR85" t="s">
        <v>133</v>
      </c>
      <c r="BU85" t="s">
        <v>112</v>
      </c>
      <c r="BV85" t="s">
        <v>110</v>
      </c>
      <c r="BW85" t="s">
        <v>112</v>
      </c>
      <c r="BX85">
        <v>0</v>
      </c>
      <c r="BZ85">
        <v>0</v>
      </c>
      <c r="CA85">
        <v>1</v>
      </c>
      <c r="CB85">
        <v>0</v>
      </c>
      <c r="CC85">
        <v>0</v>
      </c>
      <c r="CD85" t="s">
        <v>110</v>
      </c>
      <c r="CE85" t="s">
        <v>114</v>
      </c>
      <c r="CF85" t="s">
        <v>110</v>
      </c>
      <c r="CG85" t="s">
        <v>114</v>
      </c>
      <c r="CH85" t="s">
        <v>116</v>
      </c>
      <c r="CI85" t="s">
        <v>117</v>
      </c>
      <c r="CJ85" t="s">
        <v>117</v>
      </c>
      <c r="CK85" t="s">
        <v>112</v>
      </c>
      <c r="CL85">
        <v>0</v>
      </c>
      <c r="CM85">
        <v>0</v>
      </c>
      <c r="CN85" t="s">
        <v>142</v>
      </c>
      <c r="CO85" t="s">
        <v>183</v>
      </c>
      <c r="CP85">
        <v>0</v>
      </c>
      <c r="CQ85" t="s">
        <v>143</v>
      </c>
      <c r="CR85" t="s">
        <v>143</v>
      </c>
      <c r="CS85" t="s">
        <v>156</v>
      </c>
      <c r="CT85" t="s">
        <v>184</v>
      </c>
      <c r="CU85">
        <v>7.5</v>
      </c>
      <c r="CV85" t="s">
        <v>4777</v>
      </c>
      <c r="CW85" t="s">
        <v>4777</v>
      </c>
      <c r="CX85">
        <v>1</v>
      </c>
      <c r="CY85">
        <f t="shared" si="7"/>
        <v>10</v>
      </c>
      <c r="CZ85">
        <v>3.8</v>
      </c>
      <c r="DA85">
        <v>3.6</v>
      </c>
      <c r="DB85">
        <f t="shared" si="8"/>
        <v>2.5</v>
      </c>
      <c r="DC85">
        <v>0</v>
      </c>
      <c r="DD85">
        <v>0</v>
      </c>
      <c r="DE85">
        <v>0</v>
      </c>
      <c r="DF85">
        <v>9640</v>
      </c>
      <c r="DG85">
        <f t="shared" si="9"/>
        <v>19280</v>
      </c>
      <c r="DH85">
        <f t="shared" si="10"/>
        <v>4</v>
      </c>
      <c r="DI85">
        <v>771</v>
      </c>
      <c r="DJ85">
        <f t="shared" si="11"/>
        <v>1542</v>
      </c>
      <c r="DK85">
        <f t="shared" si="12"/>
        <v>3</v>
      </c>
      <c r="DL85">
        <v>10</v>
      </c>
      <c r="DN85">
        <f>(DL85*InputWeights!$C$7+DB85*InputWeights!$C$6)</f>
        <v>6.25</v>
      </c>
      <c r="DO85">
        <f>(DD85*InputWeights!$C$12+DE85*InputWeights!$C$10+CU85*InputWeights!$C$11)</f>
        <v>3</v>
      </c>
      <c r="DP85">
        <f>(DC85*InputWeights!$C$18+DK85*InputWeights!$C$16+DH85*InputWeights!$C$15+CY85*InputWeights!$C$17)</f>
        <v>5.2</v>
      </c>
      <c r="DR85">
        <f>DN85*InputWeights!$C$5+DO85*InputWeights!$C$9+DP85*InputWeights!$C$14</f>
        <v>48.55</v>
      </c>
      <c r="DS85">
        <f>((_xlfn.RANK.EQ(DR85,$DR$2:$DR$6635,0))/(COUNT(DR$2:$DR$6635)))*100</f>
        <v>25</v>
      </c>
      <c r="DT85">
        <f t="shared" si="13"/>
        <v>0</v>
      </c>
    </row>
    <row r="86" spans="1:124" x14ac:dyDescent="0.25">
      <c r="A86" t="s">
        <v>1123</v>
      </c>
      <c r="B86" t="s">
        <v>2625</v>
      </c>
      <c r="C86" t="s">
        <v>2626</v>
      </c>
      <c r="D86" t="s">
        <v>110</v>
      </c>
      <c r="E86" t="s">
        <v>333</v>
      </c>
      <c r="F86">
        <v>1562</v>
      </c>
      <c r="G86">
        <v>230024300</v>
      </c>
      <c r="H86">
        <v>0</v>
      </c>
      <c r="I86">
        <v>1940</v>
      </c>
      <c r="J86">
        <v>1997</v>
      </c>
      <c r="K86" t="s">
        <v>183</v>
      </c>
      <c r="L86" t="s">
        <v>114</v>
      </c>
      <c r="M86">
        <v>44</v>
      </c>
      <c r="N86" t="s">
        <v>177</v>
      </c>
      <c r="O86">
        <v>2</v>
      </c>
      <c r="Q86" t="s">
        <v>117</v>
      </c>
      <c r="R86">
        <v>0</v>
      </c>
      <c r="S86" t="s">
        <v>3092</v>
      </c>
      <c r="T86">
        <v>236</v>
      </c>
      <c r="V86">
        <v>12127</v>
      </c>
      <c r="W86" t="s">
        <v>116</v>
      </c>
      <c r="X86" t="s">
        <v>117</v>
      </c>
      <c r="Y86" t="s">
        <v>3097</v>
      </c>
      <c r="AA86" t="s">
        <v>133</v>
      </c>
      <c r="AC86" t="s">
        <v>3094</v>
      </c>
      <c r="AD86" t="s">
        <v>3098</v>
      </c>
      <c r="AE86" t="s">
        <v>274</v>
      </c>
      <c r="AF86" t="s">
        <v>124</v>
      </c>
      <c r="AG86" t="s">
        <v>112</v>
      </c>
      <c r="AH86" t="s">
        <v>124</v>
      </c>
      <c r="AI86" t="s">
        <v>112</v>
      </c>
      <c r="AJ86" t="s">
        <v>112</v>
      </c>
      <c r="AK86" t="s">
        <v>112</v>
      </c>
      <c r="AL86" t="s">
        <v>807</v>
      </c>
      <c r="AM86" t="s">
        <v>3095</v>
      </c>
      <c r="AN86" t="s">
        <v>3099</v>
      </c>
      <c r="AO86">
        <v>41181</v>
      </c>
      <c r="AP86">
        <v>102264</v>
      </c>
      <c r="AQ86">
        <v>4269</v>
      </c>
      <c r="AR86" t="s">
        <v>110</v>
      </c>
      <c r="AS86">
        <v>3547</v>
      </c>
      <c r="AT86">
        <v>5109</v>
      </c>
      <c r="AU86">
        <v>3547</v>
      </c>
      <c r="AV86">
        <v>5109</v>
      </c>
      <c r="BB86" t="s">
        <v>129</v>
      </c>
      <c r="BC86" t="s">
        <v>1274</v>
      </c>
      <c r="BD86">
        <v>71</v>
      </c>
      <c r="BE86" t="s">
        <v>131</v>
      </c>
      <c r="BF86">
        <v>1</v>
      </c>
      <c r="BG86">
        <v>3</v>
      </c>
      <c r="BH86">
        <v>3</v>
      </c>
      <c r="BI86" t="s">
        <v>131</v>
      </c>
      <c r="BJ86" t="s">
        <v>182</v>
      </c>
      <c r="BK86" t="s">
        <v>112</v>
      </c>
      <c r="BN86" t="s">
        <v>133</v>
      </c>
      <c r="BR86" t="s">
        <v>133</v>
      </c>
      <c r="BU86" t="s">
        <v>112</v>
      </c>
      <c r="BV86" t="s">
        <v>116</v>
      </c>
      <c r="BW86" t="s">
        <v>112</v>
      </c>
      <c r="BX86">
        <v>0</v>
      </c>
      <c r="BZ86">
        <v>0</v>
      </c>
      <c r="CA86">
        <v>1</v>
      </c>
      <c r="CB86">
        <v>0</v>
      </c>
      <c r="CC86">
        <v>0</v>
      </c>
      <c r="CD86" t="s">
        <v>117</v>
      </c>
      <c r="CE86" t="s">
        <v>117</v>
      </c>
      <c r="CF86" t="s">
        <v>110</v>
      </c>
      <c r="CG86" t="s">
        <v>117</v>
      </c>
      <c r="CH86" t="s">
        <v>116</v>
      </c>
      <c r="CI86" t="s">
        <v>117</v>
      </c>
      <c r="CJ86" t="s">
        <v>117</v>
      </c>
      <c r="CK86" t="s">
        <v>112</v>
      </c>
      <c r="CL86">
        <v>8</v>
      </c>
      <c r="CM86">
        <v>0</v>
      </c>
      <c r="CN86" t="s">
        <v>134</v>
      </c>
      <c r="CO86" t="s">
        <v>183</v>
      </c>
      <c r="CP86">
        <v>0</v>
      </c>
      <c r="CQ86" t="s">
        <v>143</v>
      </c>
      <c r="CR86" t="s">
        <v>143</v>
      </c>
      <c r="CS86" t="s">
        <v>136</v>
      </c>
      <c r="CT86" t="s">
        <v>184</v>
      </c>
      <c r="CU86">
        <v>7.5</v>
      </c>
      <c r="CV86" t="s">
        <v>3100</v>
      </c>
      <c r="CW86" t="s">
        <v>3100</v>
      </c>
      <c r="CX86">
        <v>4</v>
      </c>
      <c r="CY86">
        <f t="shared" si="7"/>
        <v>2.5</v>
      </c>
      <c r="CZ86">
        <v>15.2</v>
      </c>
      <c r="DA86">
        <v>15.1</v>
      </c>
      <c r="DB86">
        <f t="shared" si="8"/>
        <v>10</v>
      </c>
      <c r="DC86">
        <v>0</v>
      </c>
      <c r="DD86">
        <v>0</v>
      </c>
      <c r="DE86">
        <v>0</v>
      </c>
      <c r="DF86">
        <v>12127</v>
      </c>
      <c r="DG86">
        <f t="shared" si="9"/>
        <v>12127</v>
      </c>
      <c r="DH86">
        <f t="shared" si="10"/>
        <v>3</v>
      </c>
      <c r="DI86">
        <v>849</v>
      </c>
      <c r="DJ86">
        <f t="shared" si="11"/>
        <v>849</v>
      </c>
      <c r="DK86">
        <f t="shared" si="12"/>
        <v>2</v>
      </c>
      <c r="DL86">
        <v>10</v>
      </c>
      <c r="DN86">
        <f>(DL86*InputWeights!$C$7+DB86*InputWeights!$C$6)</f>
        <v>10</v>
      </c>
      <c r="DO86">
        <f>(DD86*InputWeights!$C$12+DE86*InputWeights!$C$10+CU86*InputWeights!$C$11)</f>
        <v>3</v>
      </c>
      <c r="DP86">
        <f>(DC86*InputWeights!$C$18+DK86*InputWeights!$C$16+DH86*InputWeights!$C$15+CY86*InputWeights!$C$17)</f>
        <v>2.35</v>
      </c>
      <c r="DR86">
        <f>DN86*InputWeights!$C$5+DO86*InputWeights!$C$9+DP86*InputWeights!$C$14</f>
        <v>48.4</v>
      </c>
      <c r="DS86">
        <f>((_xlfn.RANK.EQ(DR86,$DR$2:$DR$6635,0))/(COUNT(DR$2:$DR$6635)))*100</f>
        <v>25.602409638554217</v>
      </c>
      <c r="DT86">
        <f t="shared" si="13"/>
        <v>0</v>
      </c>
    </row>
    <row r="87" spans="1:124" x14ac:dyDescent="0.25">
      <c r="A87" t="s">
        <v>143</v>
      </c>
      <c r="B87" t="s">
        <v>2625</v>
      </c>
      <c r="C87" t="s">
        <v>2626</v>
      </c>
      <c r="D87" t="s">
        <v>110</v>
      </c>
      <c r="E87" t="s">
        <v>411</v>
      </c>
      <c r="F87">
        <v>2101</v>
      </c>
      <c r="G87">
        <v>230019800</v>
      </c>
      <c r="H87">
        <v>0</v>
      </c>
      <c r="I87">
        <v>1972</v>
      </c>
      <c r="J87">
        <v>1972</v>
      </c>
      <c r="K87" t="s">
        <v>112</v>
      </c>
      <c r="L87" t="s">
        <v>110</v>
      </c>
      <c r="M87">
        <v>30</v>
      </c>
      <c r="N87" t="s">
        <v>412</v>
      </c>
      <c r="O87">
        <v>2</v>
      </c>
      <c r="Q87" t="s">
        <v>114</v>
      </c>
      <c r="R87">
        <v>6</v>
      </c>
      <c r="S87" t="s">
        <v>2913</v>
      </c>
      <c r="T87">
        <v>209</v>
      </c>
      <c r="V87">
        <v>21270</v>
      </c>
      <c r="W87" t="s">
        <v>116</v>
      </c>
      <c r="X87" t="s">
        <v>117</v>
      </c>
      <c r="Y87" t="s">
        <v>3193</v>
      </c>
      <c r="AA87" t="s">
        <v>133</v>
      </c>
      <c r="AC87" t="s">
        <v>3194</v>
      </c>
      <c r="AD87" t="s">
        <v>3195</v>
      </c>
      <c r="AE87" t="s">
        <v>426</v>
      </c>
      <c r="AF87" t="s">
        <v>124</v>
      </c>
      <c r="AG87" t="s">
        <v>112</v>
      </c>
      <c r="AH87" t="s">
        <v>124</v>
      </c>
      <c r="AI87" t="s">
        <v>112</v>
      </c>
      <c r="AJ87" t="s">
        <v>112</v>
      </c>
      <c r="AK87" t="s">
        <v>112</v>
      </c>
      <c r="AL87" t="s">
        <v>416</v>
      </c>
      <c r="AM87" t="s">
        <v>416</v>
      </c>
      <c r="AN87" t="s">
        <v>3196</v>
      </c>
      <c r="AO87">
        <v>41279</v>
      </c>
      <c r="AP87">
        <v>102264</v>
      </c>
      <c r="AQ87">
        <v>4288</v>
      </c>
      <c r="AR87" t="s">
        <v>110</v>
      </c>
      <c r="AS87">
        <v>0</v>
      </c>
      <c r="AT87">
        <v>2101</v>
      </c>
      <c r="AU87">
        <v>0</v>
      </c>
      <c r="AV87">
        <v>2101</v>
      </c>
      <c r="BB87" t="s">
        <v>129</v>
      </c>
      <c r="BC87" t="s">
        <v>704</v>
      </c>
      <c r="BD87">
        <v>78</v>
      </c>
      <c r="BE87" t="s">
        <v>131</v>
      </c>
      <c r="BF87">
        <v>2</v>
      </c>
      <c r="BG87">
        <v>4</v>
      </c>
      <c r="BH87">
        <v>4</v>
      </c>
      <c r="BI87" t="s">
        <v>131</v>
      </c>
      <c r="BJ87" t="s">
        <v>154</v>
      </c>
      <c r="BK87" t="s">
        <v>112</v>
      </c>
      <c r="BN87" t="s">
        <v>133</v>
      </c>
      <c r="BR87" t="s">
        <v>133</v>
      </c>
      <c r="BU87" t="s">
        <v>112</v>
      </c>
      <c r="BV87" t="s">
        <v>116</v>
      </c>
      <c r="BW87" t="s">
        <v>112</v>
      </c>
      <c r="BX87">
        <v>0</v>
      </c>
      <c r="BZ87">
        <v>0</v>
      </c>
      <c r="CA87">
        <v>1</v>
      </c>
      <c r="CB87">
        <v>0</v>
      </c>
      <c r="CC87">
        <v>0</v>
      </c>
      <c r="CD87" t="s">
        <v>110</v>
      </c>
      <c r="CE87" t="s">
        <v>114</v>
      </c>
      <c r="CF87" t="s">
        <v>110</v>
      </c>
      <c r="CG87" t="s">
        <v>116</v>
      </c>
      <c r="CH87" t="s">
        <v>117</v>
      </c>
      <c r="CI87" t="s">
        <v>117</v>
      </c>
      <c r="CJ87" t="s">
        <v>117</v>
      </c>
      <c r="CK87" t="s">
        <v>112</v>
      </c>
      <c r="CL87">
        <v>7</v>
      </c>
      <c r="CM87">
        <v>2</v>
      </c>
      <c r="CN87" t="s">
        <v>155</v>
      </c>
      <c r="CO87" t="s">
        <v>154</v>
      </c>
      <c r="CP87">
        <v>0</v>
      </c>
      <c r="CQ87" t="s">
        <v>135</v>
      </c>
      <c r="CR87" t="s">
        <v>135</v>
      </c>
      <c r="CS87" t="s">
        <v>136</v>
      </c>
      <c r="CT87" t="s">
        <v>184</v>
      </c>
      <c r="CU87">
        <v>7.5</v>
      </c>
      <c r="CV87" t="s">
        <v>3197</v>
      </c>
      <c r="CW87" t="s">
        <v>3197</v>
      </c>
      <c r="CX87">
        <v>4</v>
      </c>
      <c r="CY87">
        <f t="shared" si="7"/>
        <v>2.5</v>
      </c>
      <c r="CZ87">
        <v>5.7</v>
      </c>
      <c r="DA87">
        <v>3.4</v>
      </c>
      <c r="DB87">
        <f t="shared" si="8"/>
        <v>2.5</v>
      </c>
      <c r="DC87">
        <v>0</v>
      </c>
      <c r="DD87">
        <v>0</v>
      </c>
      <c r="DE87">
        <v>0</v>
      </c>
      <c r="DF87">
        <v>21270</v>
      </c>
      <c r="DG87">
        <f t="shared" si="9"/>
        <v>42540</v>
      </c>
      <c r="DH87">
        <f t="shared" si="10"/>
        <v>9</v>
      </c>
      <c r="DI87">
        <v>1489</v>
      </c>
      <c r="DJ87">
        <f t="shared" si="11"/>
        <v>2978</v>
      </c>
      <c r="DK87">
        <f t="shared" si="12"/>
        <v>4</v>
      </c>
      <c r="DL87">
        <v>10</v>
      </c>
      <c r="DN87">
        <f>(DL87*InputWeights!$C$7+DB87*InputWeights!$C$6)</f>
        <v>6.25</v>
      </c>
      <c r="DO87">
        <f>(DD87*InputWeights!$C$12+DE87*InputWeights!$C$10+CU87*InputWeights!$C$11)</f>
        <v>3</v>
      </c>
      <c r="DP87">
        <f>(DC87*InputWeights!$C$18+DK87*InputWeights!$C$16+DH87*InputWeights!$C$15+CY87*InputWeights!$C$17)</f>
        <v>5.15</v>
      </c>
      <c r="DR87">
        <f>DN87*InputWeights!$C$5+DO87*InputWeights!$C$9+DP87*InputWeights!$C$14</f>
        <v>48.35</v>
      </c>
      <c r="DS87">
        <f>((_xlfn.RANK.EQ(DR87,$DR$2:$DR$6635,0))/(COUNT(DR$2:$DR$6635)))*100</f>
        <v>25.903614457831324</v>
      </c>
      <c r="DT87">
        <f t="shared" si="13"/>
        <v>0</v>
      </c>
    </row>
    <row r="88" spans="1:124" x14ac:dyDescent="0.25">
      <c r="A88" t="s">
        <v>237</v>
      </c>
      <c r="B88" t="s">
        <v>2625</v>
      </c>
      <c r="C88" t="s">
        <v>2626</v>
      </c>
      <c r="D88" t="s">
        <v>110</v>
      </c>
      <c r="E88" t="s">
        <v>717</v>
      </c>
      <c r="F88">
        <v>2340</v>
      </c>
      <c r="G88">
        <v>1200</v>
      </c>
      <c r="H88">
        <v>0</v>
      </c>
      <c r="I88">
        <v>1950</v>
      </c>
      <c r="J88">
        <v>2009</v>
      </c>
      <c r="K88" t="s">
        <v>858</v>
      </c>
      <c r="L88" t="s">
        <v>110</v>
      </c>
      <c r="M88">
        <v>26</v>
      </c>
      <c r="N88" t="s">
        <v>177</v>
      </c>
      <c r="O88">
        <v>2</v>
      </c>
      <c r="Q88" t="s">
        <v>397</v>
      </c>
      <c r="R88">
        <v>2</v>
      </c>
      <c r="S88" t="s">
        <v>1666</v>
      </c>
      <c r="T88">
        <v>171</v>
      </c>
      <c r="V88">
        <v>9692</v>
      </c>
      <c r="W88" t="s">
        <v>116</v>
      </c>
      <c r="X88" t="s">
        <v>117</v>
      </c>
      <c r="Y88" t="s">
        <v>2842</v>
      </c>
      <c r="Z88" t="s">
        <v>119</v>
      </c>
      <c r="AA88" t="s">
        <v>2823</v>
      </c>
      <c r="AC88" t="s">
        <v>321</v>
      </c>
      <c r="AD88" t="s">
        <v>2847</v>
      </c>
      <c r="AE88" t="s">
        <v>274</v>
      </c>
      <c r="AF88" t="s">
        <v>124</v>
      </c>
      <c r="AG88" t="s">
        <v>112</v>
      </c>
      <c r="AH88" t="s">
        <v>124</v>
      </c>
      <c r="AI88" t="s">
        <v>112</v>
      </c>
      <c r="AJ88" t="s">
        <v>112</v>
      </c>
      <c r="AK88" t="s">
        <v>112</v>
      </c>
      <c r="AL88" t="s">
        <v>2851</v>
      </c>
      <c r="AM88" t="s">
        <v>2851</v>
      </c>
      <c r="AN88" t="s">
        <v>2852</v>
      </c>
      <c r="AO88">
        <v>40805</v>
      </c>
      <c r="AP88">
        <v>102264</v>
      </c>
      <c r="AQ88">
        <v>4209</v>
      </c>
      <c r="AR88" t="s">
        <v>114</v>
      </c>
      <c r="AS88">
        <v>15682</v>
      </c>
      <c r="AT88">
        <v>18022</v>
      </c>
      <c r="AU88">
        <v>15682</v>
      </c>
      <c r="AV88">
        <v>18022</v>
      </c>
      <c r="BB88" t="s">
        <v>2853</v>
      </c>
      <c r="BC88" t="s">
        <v>965</v>
      </c>
      <c r="BD88">
        <v>82</v>
      </c>
      <c r="BE88" t="s">
        <v>131</v>
      </c>
      <c r="BF88">
        <v>0</v>
      </c>
      <c r="BG88">
        <v>3</v>
      </c>
      <c r="BH88">
        <v>3</v>
      </c>
      <c r="BI88" t="s">
        <v>153</v>
      </c>
      <c r="BJ88" t="s">
        <v>182</v>
      </c>
      <c r="BK88" t="s">
        <v>112</v>
      </c>
      <c r="BL88" t="s">
        <v>2849</v>
      </c>
      <c r="BN88" t="s">
        <v>133</v>
      </c>
      <c r="BR88" t="s">
        <v>133</v>
      </c>
      <c r="BU88" t="s">
        <v>858</v>
      </c>
      <c r="BV88" t="s">
        <v>116</v>
      </c>
      <c r="BW88" t="s">
        <v>112</v>
      </c>
      <c r="BX88">
        <v>0</v>
      </c>
      <c r="BZ88">
        <v>0</v>
      </c>
      <c r="CA88">
        <v>1</v>
      </c>
      <c r="CB88">
        <v>0</v>
      </c>
      <c r="CC88">
        <v>0</v>
      </c>
      <c r="CD88" t="s">
        <v>114</v>
      </c>
      <c r="CE88" t="s">
        <v>397</v>
      </c>
      <c r="CF88" t="s">
        <v>110</v>
      </c>
      <c r="CG88" t="s">
        <v>116</v>
      </c>
      <c r="CH88" t="s">
        <v>116</v>
      </c>
      <c r="CI88" t="s">
        <v>117</v>
      </c>
      <c r="CJ88" t="s">
        <v>117</v>
      </c>
      <c r="CK88" t="s">
        <v>125</v>
      </c>
      <c r="CL88">
        <v>7</v>
      </c>
      <c r="CM88">
        <v>4</v>
      </c>
      <c r="CN88" t="s">
        <v>142</v>
      </c>
      <c r="CO88" t="s">
        <v>183</v>
      </c>
      <c r="CP88">
        <v>0</v>
      </c>
      <c r="CQ88" t="s">
        <v>135</v>
      </c>
      <c r="CR88" t="s">
        <v>135</v>
      </c>
      <c r="CS88" t="s">
        <v>184</v>
      </c>
      <c r="CT88" t="s">
        <v>156</v>
      </c>
      <c r="CU88">
        <v>5</v>
      </c>
      <c r="CV88" t="s">
        <v>2854</v>
      </c>
      <c r="CW88" t="s">
        <v>2854</v>
      </c>
      <c r="CX88">
        <v>4</v>
      </c>
      <c r="CY88">
        <f t="shared" si="7"/>
        <v>2.5</v>
      </c>
      <c r="CZ88">
        <v>10.6</v>
      </c>
      <c r="DA88">
        <v>9.8000000000000007</v>
      </c>
      <c r="DB88">
        <f t="shared" si="8"/>
        <v>7.5</v>
      </c>
      <c r="DC88">
        <v>10</v>
      </c>
      <c r="DD88">
        <v>0</v>
      </c>
      <c r="DE88">
        <v>0</v>
      </c>
      <c r="DF88">
        <v>9692</v>
      </c>
      <c r="DG88">
        <f t="shared" si="9"/>
        <v>19384</v>
      </c>
      <c r="DH88">
        <f t="shared" si="10"/>
        <v>4</v>
      </c>
      <c r="DI88">
        <v>872</v>
      </c>
      <c r="DJ88">
        <f t="shared" si="11"/>
        <v>1744</v>
      </c>
      <c r="DK88">
        <f t="shared" si="12"/>
        <v>3</v>
      </c>
      <c r="DL88">
        <v>10</v>
      </c>
      <c r="DN88">
        <f>(DL88*InputWeights!$C$7+DB88*InputWeights!$C$6)</f>
        <v>8.75</v>
      </c>
      <c r="DO88">
        <f>(DD88*InputWeights!$C$12+DE88*InputWeights!$C$10+CU88*InputWeights!$C$11)</f>
        <v>2</v>
      </c>
      <c r="DP88">
        <f>(DC88*InputWeights!$C$18+DK88*InputWeights!$C$16+DH88*InputWeights!$C$15+CY88*InputWeights!$C$17)</f>
        <v>3.95</v>
      </c>
      <c r="DR88">
        <f>DN88*InputWeights!$C$5+DO88*InputWeights!$C$9+DP88*InputWeights!$C$14</f>
        <v>48.05</v>
      </c>
      <c r="DS88">
        <f>((_xlfn.RANK.EQ(DR88,$DR$2:$DR$6635,0))/(COUNT(DR$2:$DR$6635)))*100</f>
        <v>26.204819277108431</v>
      </c>
      <c r="DT88">
        <f t="shared" si="13"/>
        <v>0</v>
      </c>
    </row>
    <row r="89" spans="1:124" x14ac:dyDescent="0.25">
      <c r="A89" t="s">
        <v>2624</v>
      </c>
      <c r="B89" t="s">
        <v>2625</v>
      </c>
      <c r="C89" t="s">
        <v>2626</v>
      </c>
      <c r="D89" t="s">
        <v>110</v>
      </c>
      <c r="E89" t="s">
        <v>334</v>
      </c>
      <c r="F89">
        <v>1842</v>
      </c>
      <c r="G89">
        <v>6900</v>
      </c>
      <c r="H89">
        <v>0</v>
      </c>
      <c r="I89">
        <v>1937</v>
      </c>
      <c r="J89">
        <v>1996</v>
      </c>
      <c r="K89" t="s">
        <v>112</v>
      </c>
      <c r="L89" t="s">
        <v>110</v>
      </c>
      <c r="M89">
        <v>34</v>
      </c>
      <c r="N89" t="s">
        <v>177</v>
      </c>
      <c r="O89">
        <v>2</v>
      </c>
      <c r="P89" t="s">
        <v>112</v>
      </c>
      <c r="Q89" t="s">
        <v>397</v>
      </c>
      <c r="R89">
        <v>5</v>
      </c>
      <c r="S89" t="s">
        <v>2627</v>
      </c>
      <c r="T89">
        <v>238</v>
      </c>
      <c r="V89">
        <v>10535</v>
      </c>
      <c r="W89" t="s">
        <v>116</v>
      </c>
      <c r="X89" t="s">
        <v>117</v>
      </c>
      <c r="Y89" t="s">
        <v>2628</v>
      </c>
      <c r="Z89" t="s">
        <v>271</v>
      </c>
      <c r="AA89" t="s">
        <v>2629</v>
      </c>
      <c r="AC89" t="s">
        <v>2646</v>
      </c>
      <c r="AD89" t="s">
        <v>2647</v>
      </c>
      <c r="AE89" t="s">
        <v>274</v>
      </c>
      <c r="AF89" t="s">
        <v>124</v>
      </c>
      <c r="AG89" t="s">
        <v>125</v>
      </c>
      <c r="AH89" t="s">
        <v>114</v>
      </c>
      <c r="AI89" t="s">
        <v>169</v>
      </c>
      <c r="AJ89" t="s">
        <v>112</v>
      </c>
      <c r="AK89" t="s">
        <v>125</v>
      </c>
      <c r="AL89" t="s">
        <v>701</v>
      </c>
      <c r="AM89" t="s">
        <v>474</v>
      </c>
      <c r="AN89" t="s">
        <v>2648</v>
      </c>
      <c r="AO89">
        <v>40518</v>
      </c>
      <c r="AP89">
        <v>102264</v>
      </c>
      <c r="AQ89">
        <v>4185</v>
      </c>
      <c r="AR89" t="s">
        <v>110</v>
      </c>
      <c r="AS89">
        <v>24795</v>
      </c>
      <c r="AT89">
        <v>26637</v>
      </c>
      <c r="AU89">
        <v>24795</v>
      </c>
      <c r="AV89">
        <v>26637</v>
      </c>
      <c r="BB89" t="s">
        <v>129</v>
      </c>
      <c r="BC89" t="s">
        <v>247</v>
      </c>
      <c r="BD89">
        <v>68</v>
      </c>
      <c r="BE89" t="s">
        <v>131</v>
      </c>
      <c r="BF89">
        <v>0</v>
      </c>
      <c r="BG89">
        <v>2</v>
      </c>
      <c r="BH89">
        <v>2</v>
      </c>
      <c r="BI89" t="s">
        <v>131</v>
      </c>
      <c r="BJ89" t="s">
        <v>182</v>
      </c>
      <c r="BK89" t="s">
        <v>112</v>
      </c>
      <c r="BN89" t="s">
        <v>133</v>
      </c>
      <c r="BR89" t="s">
        <v>133</v>
      </c>
      <c r="BU89" t="s">
        <v>112</v>
      </c>
      <c r="BV89" t="s">
        <v>114</v>
      </c>
      <c r="BW89" t="s">
        <v>112</v>
      </c>
      <c r="BX89">
        <v>0</v>
      </c>
      <c r="BZ89">
        <v>0</v>
      </c>
      <c r="CA89">
        <v>1</v>
      </c>
      <c r="CB89">
        <v>0</v>
      </c>
      <c r="CC89">
        <v>0</v>
      </c>
      <c r="CD89" t="s">
        <v>110</v>
      </c>
      <c r="CE89" t="s">
        <v>397</v>
      </c>
      <c r="CF89" t="s">
        <v>110</v>
      </c>
      <c r="CG89" t="s">
        <v>117</v>
      </c>
      <c r="CH89" t="s">
        <v>117</v>
      </c>
      <c r="CI89" t="s">
        <v>117</v>
      </c>
      <c r="CJ89" t="s">
        <v>117</v>
      </c>
      <c r="CK89" t="s">
        <v>125</v>
      </c>
      <c r="CL89">
        <v>4</v>
      </c>
      <c r="CM89">
        <v>4</v>
      </c>
      <c r="CN89" t="s">
        <v>134</v>
      </c>
      <c r="CO89" t="s">
        <v>183</v>
      </c>
      <c r="CP89">
        <v>0</v>
      </c>
      <c r="CQ89" t="s">
        <v>135</v>
      </c>
      <c r="CR89" t="s">
        <v>135</v>
      </c>
      <c r="CS89" t="s">
        <v>136</v>
      </c>
      <c r="CT89" t="s">
        <v>136</v>
      </c>
      <c r="CU89">
        <v>10</v>
      </c>
      <c r="CV89" t="s">
        <v>2649</v>
      </c>
      <c r="CW89" t="s">
        <v>2649</v>
      </c>
      <c r="CX89">
        <v>3</v>
      </c>
      <c r="CY89">
        <f t="shared" si="7"/>
        <v>7.5</v>
      </c>
      <c r="CZ89">
        <v>1.4</v>
      </c>
      <c r="DA89">
        <v>0.9</v>
      </c>
      <c r="DB89">
        <f t="shared" si="8"/>
        <v>1</v>
      </c>
      <c r="DC89">
        <v>0</v>
      </c>
      <c r="DD89">
        <v>0</v>
      </c>
      <c r="DE89">
        <v>0</v>
      </c>
      <c r="DF89">
        <v>10535</v>
      </c>
      <c r="DG89">
        <f t="shared" si="9"/>
        <v>21070</v>
      </c>
      <c r="DH89">
        <f t="shared" si="10"/>
        <v>5</v>
      </c>
      <c r="DI89">
        <v>527</v>
      </c>
      <c r="DJ89">
        <f t="shared" si="11"/>
        <v>1054</v>
      </c>
      <c r="DK89">
        <f t="shared" si="12"/>
        <v>3</v>
      </c>
      <c r="DL89">
        <v>10</v>
      </c>
      <c r="DN89">
        <f>(DL89*InputWeights!$C$7+DB89*InputWeights!$C$6)</f>
        <v>5.5</v>
      </c>
      <c r="DO89">
        <f>(DD89*InputWeights!$C$12+DE89*InputWeights!$C$10+CU89*InputWeights!$C$11)</f>
        <v>4</v>
      </c>
      <c r="DP89">
        <f>(DC89*InputWeights!$C$18+DK89*InputWeights!$C$16+DH89*InputWeights!$C$15+CY89*InputWeights!$C$17)</f>
        <v>4.8499999999999996</v>
      </c>
      <c r="DR89">
        <f>DN89*InputWeights!$C$5+DO89*InputWeights!$C$9+DP89*InputWeights!$C$14</f>
        <v>47.9</v>
      </c>
      <c r="DS89">
        <f>((_xlfn.RANK.EQ(DR89,$DR$2:$DR$6635,0))/(COUNT(DR$2:$DR$6635)))*100</f>
        <v>26.506024096385545</v>
      </c>
      <c r="DT89">
        <f t="shared" si="13"/>
        <v>0</v>
      </c>
    </row>
    <row r="90" spans="1:124" x14ac:dyDescent="0.25">
      <c r="A90" t="s">
        <v>2624</v>
      </c>
      <c r="B90" t="s">
        <v>2625</v>
      </c>
      <c r="C90" t="s">
        <v>2626</v>
      </c>
      <c r="D90" t="s">
        <v>110</v>
      </c>
      <c r="E90" t="s">
        <v>717</v>
      </c>
      <c r="F90">
        <v>1878</v>
      </c>
      <c r="G90">
        <v>6900</v>
      </c>
      <c r="H90">
        <v>0</v>
      </c>
      <c r="I90">
        <v>1937</v>
      </c>
      <c r="J90">
        <v>1996</v>
      </c>
      <c r="K90" t="s">
        <v>139</v>
      </c>
      <c r="L90" t="s">
        <v>110</v>
      </c>
      <c r="M90">
        <v>34</v>
      </c>
      <c r="N90" t="s">
        <v>177</v>
      </c>
      <c r="O90">
        <v>2</v>
      </c>
      <c r="P90" t="s">
        <v>112</v>
      </c>
      <c r="Q90" t="s">
        <v>397</v>
      </c>
      <c r="R90">
        <v>5</v>
      </c>
      <c r="S90" t="s">
        <v>1054</v>
      </c>
      <c r="T90">
        <v>212</v>
      </c>
      <c r="V90">
        <v>11251</v>
      </c>
      <c r="W90" t="s">
        <v>116</v>
      </c>
      <c r="X90" t="s">
        <v>117</v>
      </c>
      <c r="Y90" t="s">
        <v>2628</v>
      </c>
      <c r="Z90" t="s">
        <v>271</v>
      </c>
      <c r="AA90" t="s">
        <v>2629</v>
      </c>
      <c r="AC90" t="s">
        <v>160</v>
      </c>
      <c r="AD90" t="s">
        <v>2647</v>
      </c>
      <c r="AE90" t="s">
        <v>274</v>
      </c>
      <c r="AF90" t="s">
        <v>124</v>
      </c>
      <c r="AG90" t="s">
        <v>125</v>
      </c>
      <c r="AH90" t="s">
        <v>114</v>
      </c>
      <c r="AI90" t="s">
        <v>169</v>
      </c>
      <c r="AJ90" t="s">
        <v>112</v>
      </c>
      <c r="AK90" t="s">
        <v>125</v>
      </c>
      <c r="AL90" t="s">
        <v>709</v>
      </c>
      <c r="AM90" t="s">
        <v>1750</v>
      </c>
      <c r="AN90" t="s">
        <v>2650</v>
      </c>
      <c r="AO90">
        <v>40519</v>
      </c>
      <c r="AP90">
        <v>102264</v>
      </c>
      <c r="AQ90">
        <v>4186</v>
      </c>
      <c r="AR90" t="s">
        <v>114</v>
      </c>
      <c r="AS90">
        <v>24765</v>
      </c>
      <c r="AT90">
        <v>26643</v>
      </c>
      <c r="AU90">
        <v>24765</v>
      </c>
      <c r="AV90">
        <v>26643</v>
      </c>
      <c r="BB90" t="s">
        <v>129</v>
      </c>
      <c r="BC90" t="s">
        <v>704</v>
      </c>
      <c r="BD90">
        <v>64</v>
      </c>
      <c r="BE90" t="s">
        <v>131</v>
      </c>
      <c r="BF90">
        <v>0</v>
      </c>
      <c r="BG90">
        <v>2</v>
      </c>
      <c r="BH90">
        <v>2</v>
      </c>
      <c r="BI90" t="s">
        <v>183</v>
      </c>
      <c r="BJ90" t="s">
        <v>182</v>
      </c>
      <c r="BK90" t="s">
        <v>112</v>
      </c>
      <c r="BN90" t="s">
        <v>133</v>
      </c>
      <c r="BR90" t="s">
        <v>133</v>
      </c>
      <c r="BU90" t="s">
        <v>139</v>
      </c>
      <c r="BV90" t="s">
        <v>114</v>
      </c>
      <c r="BW90" t="s">
        <v>112</v>
      </c>
      <c r="BX90">
        <v>0</v>
      </c>
      <c r="BZ90">
        <v>0</v>
      </c>
      <c r="CA90">
        <v>1</v>
      </c>
      <c r="CB90">
        <v>0</v>
      </c>
      <c r="CC90">
        <v>0</v>
      </c>
      <c r="CD90" t="s">
        <v>114</v>
      </c>
      <c r="CE90" t="s">
        <v>397</v>
      </c>
      <c r="CF90" t="s">
        <v>110</v>
      </c>
      <c r="CG90" t="s">
        <v>117</v>
      </c>
      <c r="CH90" t="s">
        <v>117</v>
      </c>
      <c r="CI90" t="s">
        <v>117</v>
      </c>
      <c r="CJ90" t="s">
        <v>117</v>
      </c>
      <c r="CK90" t="s">
        <v>125</v>
      </c>
      <c r="CL90">
        <v>8</v>
      </c>
      <c r="CM90">
        <v>1</v>
      </c>
      <c r="CN90" t="s">
        <v>134</v>
      </c>
      <c r="CO90" t="s">
        <v>183</v>
      </c>
      <c r="CP90">
        <v>0</v>
      </c>
      <c r="CQ90" t="s">
        <v>135</v>
      </c>
      <c r="CR90" t="s">
        <v>135</v>
      </c>
      <c r="CS90" t="s">
        <v>136</v>
      </c>
      <c r="CT90" t="s">
        <v>136</v>
      </c>
      <c r="CU90">
        <v>10</v>
      </c>
      <c r="CV90" t="s">
        <v>2651</v>
      </c>
      <c r="CW90" t="s">
        <v>2651</v>
      </c>
      <c r="CX90">
        <v>3</v>
      </c>
      <c r="CY90">
        <f t="shared" si="7"/>
        <v>7.5</v>
      </c>
      <c r="CZ90">
        <v>0.7</v>
      </c>
      <c r="DA90">
        <v>0.5</v>
      </c>
      <c r="DB90">
        <f t="shared" si="8"/>
        <v>1</v>
      </c>
      <c r="DC90">
        <v>0</v>
      </c>
      <c r="DD90">
        <v>0</v>
      </c>
      <c r="DE90">
        <v>0</v>
      </c>
      <c r="DF90">
        <v>11251</v>
      </c>
      <c r="DG90">
        <f t="shared" si="9"/>
        <v>22502</v>
      </c>
      <c r="DH90">
        <f t="shared" si="10"/>
        <v>5</v>
      </c>
      <c r="DI90">
        <v>563</v>
      </c>
      <c r="DJ90">
        <f t="shared" si="11"/>
        <v>1126</v>
      </c>
      <c r="DK90">
        <f t="shared" si="12"/>
        <v>3</v>
      </c>
      <c r="DL90">
        <v>10</v>
      </c>
      <c r="DN90">
        <f>(DL90*InputWeights!$C$7+DB90*InputWeights!$C$6)</f>
        <v>5.5</v>
      </c>
      <c r="DO90">
        <f>(DD90*InputWeights!$C$12+DE90*InputWeights!$C$10+CU90*InputWeights!$C$11)</f>
        <v>4</v>
      </c>
      <c r="DP90">
        <f>(DC90*InputWeights!$C$18+DK90*InputWeights!$C$16+DH90*InputWeights!$C$15+CY90*InputWeights!$C$17)</f>
        <v>4.8499999999999996</v>
      </c>
      <c r="DR90">
        <f>DN90*InputWeights!$C$5+DO90*InputWeights!$C$9+DP90*InputWeights!$C$14</f>
        <v>47.9</v>
      </c>
      <c r="DS90">
        <f>((_xlfn.RANK.EQ(DR90,$DR$2:$DR$6635,0))/(COUNT(DR$2:$DR$6635)))*100</f>
        <v>26.506024096385545</v>
      </c>
      <c r="DT90">
        <f t="shared" si="13"/>
        <v>0</v>
      </c>
    </row>
    <row r="91" spans="1:124" x14ac:dyDescent="0.25">
      <c r="A91" t="s">
        <v>1288</v>
      </c>
      <c r="B91" t="s">
        <v>2625</v>
      </c>
      <c r="C91" t="s">
        <v>2626</v>
      </c>
      <c r="D91" t="s">
        <v>110</v>
      </c>
      <c r="E91" t="s">
        <v>472</v>
      </c>
      <c r="F91">
        <v>2556</v>
      </c>
      <c r="G91">
        <v>230017100</v>
      </c>
      <c r="H91">
        <v>0</v>
      </c>
      <c r="I91">
        <v>1931</v>
      </c>
      <c r="J91">
        <v>2002</v>
      </c>
      <c r="K91" t="s">
        <v>153</v>
      </c>
      <c r="L91" t="s">
        <v>110</v>
      </c>
      <c r="M91">
        <v>23</v>
      </c>
      <c r="N91" t="s">
        <v>177</v>
      </c>
      <c r="O91">
        <v>2</v>
      </c>
      <c r="Q91" t="s">
        <v>110</v>
      </c>
      <c r="R91">
        <v>1</v>
      </c>
      <c r="S91" t="s">
        <v>1135</v>
      </c>
      <c r="T91">
        <v>266</v>
      </c>
      <c r="V91">
        <v>10153</v>
      </c>
      <c r="W91" t="s">
        <v>116</v>
      </c>
      <c r="X91" t="s">
        <v>117</v>
      </c>
      <c r="Y91" t="s">
        <v>2747</v>
      </c>
      <c r="AA91" t="s">
        <v>133</v>
      </c>
      <c r="AC91" t="s">
        <v>3157</v>
      </c>
      <c r="AD91" t="s">
        <v>3158</v>
      </c>
      <c r="AE91" t="s">
        <v>426</v>
      </c>
      <c r="AF91" t="s">
        <v>124</v>
      </c>
      <c r="AG91" t="s">
        <v>125</v>
      </c>
      <c r="AH91" t="s">
        <v>124</v>
      </c>
      <c r="AI91" t="s">
        <v>112</v>
      </c>
      <c r="AJ91" t="s">
        <v>112</v>
      </c>
      <c r="AK91" t="s">
        <v>125</v>
      </c>
      <c r="AL91" t="s">
        <v>701</v>
      </c>
      <c r="AM91" t="s">
        <v>467</v>
      </c>
      <c r="AN91" t="s">
        <v>3159</v>
      </c>
      <c r="AO91">
        <v>41231</v>
      </c>
      <c r="AP91">
        <v>102264</v>
      </c>
      <c r="AQ91">
        <v>4277</v>
      </c>
      <c r="AR91" t="s">
        <v>110</v>
      </c>
      <c r="AS91">
        <v>19809</v>
      </c>
      <c r="AT91">
        <v>22365</v>
      </c>
      <c r="AU91">
        <v>19809</v>
      </c>
      <c r="AV91">
        <v>22365</v>
      </c>
      <c r="BB91" t="s">
        <v>129</v>
      </c>
      <c r="BC91" t="s">
        <v>965</v>
      </c>
      <c r="BD91">
        <v>57</v>
      </c>
      <c r="BE91" t="s">
        <v>131</v>
      </c>
      <c r="BF91">
        <v>0</v>
      </c>
      <c r="BG91">
        <v>4</v>
      </c>
      <c r="BH91">
        <v>4</v>
      </c>
      <c r="BI91" t="s">
        <v>132</v>
      </c>
      <c r="BJ91" t="s">
        <v>182</v>
      </c>
      <c r="BK91" t="s">
        <v>112</v>
      </c>
      <c r="BN91" t="s">
        <v>133</v>
      </c>
      <c r="BR91" t="s">
        <v>133</v>
      </c>
      <c r="BU91" t="s">
        <v>153</v>
      </c>
      <c r="BV91" t="s">
        <v>114</v>
      </c>
      <c r="BW91" t="s">
        <v>112</v>
      </c>
      <c r="BX91">
        <v>0</v>
      </c>
      <c r="BZ91">
        <v>0</v>
      </c>
      <c r="CA91">
        <v>1</v>
      </c>
      <c r="CB91">
        <v>0</v>
      </c>
      <c r="CC91">
        <v>0</v>
      </c>
      <c r="CD91" t="s">
        <v>110</v>
      </c>
      <c r="CE91" t="s">
        <v>110</v>
      </c>
      <c r="CF91" t="s">
        <v>110</v>
      </c>
      <c r="CG91" t="s">
        <v>116</v>
      </c>
      <c r="CH91" t="s">
        <v>114</v>
      </c>
      <c r="CI91" t="s">
        <v>117</v>
      </c>
      <c r="CJ91" t="s">
        <v>117</v>
      </c>
      <c r="CK91" t="s">
        <v>112</v>
      </c>
      <c r="CL91">
        <v>3</v>
      </c>
      <c r="CM91">
        <v>0</v>
      </c>
      <c r="CN91" t="s">
        <v>134</v>
      </c>
      <c r="CO91" t="s">
        <v>183</v>
      </c>
      <c r="CP91">
        <v>0</v>
      </c>
      <c r="CQ91" t="s">
        <v>135</v>
      </c>
      <c r="CR91" t="s">
        <v>135</v>
      </c>
      <c r="CS91" t="s">
        <v>136</v>
      </c>
      <c r="CT91" t="s">
        <v>136</v>
      </c>
      <c r="CU91">
        <v>10</v>
      </c>
      <c r="CV91" t="s">
        <v>3160</v>
      </c>
      <c r="CW91" t="s">
        <v>3160</v>
      </c>
      <c r="CX91">
        <v>3</v>
      </c>
      <c r="CY91">
        <f t="shared" si="7"/>
        <v>7.5</v>
      </c>
      <c r="CZ91">
        <v>0.8</v>
      </c>
      <c r="DA91">
        <v>0.6</v>
      </c>
      <c r="DB91">
        <f t="shared" si="8"/>
        <v>1</v>
      </c>
      <c r="DC91">
        <v>0</v>
      </c>
      <c r="DD91">
        <v>0</v>
      </c>
      <c r="DE91">
        <v>0</v>
      </c>
      <c r="DF91">
        <v>10153</v>
      </c>
      <c r="DG91">
        <f t="shared" si="9"/>
        <v>20306</v>
      </c>
      <c r="DH91">
        <f t="shared" si="10"/>
        <v>5</v>
      </c>
      <c r="DI91">
        <v>508</v>
      </c>
      <c r="DJ91">
        <f t="shared" si="11"/>
        <v>1016</v>
      </c>
      <c r="DK91">
        <f t="shared" si="12"/>
        <v>3</v>
      </c>
      <c r="DL91">
        <v>10</v>
      </c>
      <c r="DN91">
        <f>(DL91*InputWeights!$C$7+DB91*InputWeights!$C$6)</f>
        <v>5.5</v>
      </c>
      <c r="DO91">
        <f>(DD91*InputWeights!$C$12+DE91*InputWeights!$C$10+CU91*InputWeights!$C$11)</f>
        <v>4</v>
      </c>
      <c r="DP91">
        <f>(DC91*InputWeights!$C$18+DK91*InputWeights!$C$16+DH91*InputWeights!$C$15+CY91*InputWeights!$C$17)</f>
        <v>4.8499999999999996</v>
      </c>
      <c r="DR91">
        <f>DN91*InputWeights!$C$5+DO91*InputWeights!$C$9+DP91*InputWeights!$C$14</f>
        <v>47.9</v>
      </c>
      <c r="DS91">
        <f>((_xlfn.RANK.EQ(DR91,$DR$2:$DR$6635,0))/(COUNT(DR$2:$DR$6635)))*100</f>
        <v>26.506024096385545</v>
      </c>
      <c r="DT91">
        <f t="shared" si="13"/>
        <v>0</v>
      </c>
    </row>
    <row r="92" spans="1:124" x14ac:dyDescent="0.25">
      <c r="A92" t="s">
        <v>3548</v>
      </c>
      <c r="B92" t="s">
        <v>2625</v>
      </c>
      <c r="C92" t="s">
        <v>2626</v>
      </c>
      <c r="D92" t="s">
        <v>110</v>
      </c>
      <c r="E92" t="s">
        <v>609</v>
      </c>
      <c r="F92">
        <v>651</v>
      </c>
      <c r="G92">
        <v>230002500</v>
      </c>
      <c r="H92">
        <v>500</v>
      </c>
      <c r="I92">
        <v>1973</v>
      </c>
      <c r="J92">
        <v>2000</v>
      </c>
      <c r="K92" t="s">
        <v>139</v>
      </c>
      <c r="L92" t="s">
        <v>110</v>
      </c>
      <c r="M92">
        <v>16</v>
      </c>
      <c r="N92" t="s">
        <v>177</v>
      </c>
      <c r="O92">
        <v>1</v>
      </c>
      <c r="Q92" t="s">
        <v>117</v>
      </c>
      <c r="R92">
        <v>0</v>
      </c>
      <c r="T92">
        <v>0</v>
      </c>
      <c r="V92">
        <v>2933</v>
      </c>
      <c r="W92" t="s">
        <v>110</v>
      </c>
      <c r="X92" t="s">
        <v>117</v>
      </c>
      <c r="Y92" t="s">
        <v>3557</v>
      </c>
      <c r="AA92" t="s">
        <v>133</v>
      </c>
      <c r="AE92" t="s">
        <v>274</v>
      </c>
      <c r="AF92" t="s">
        <v>124</v>
      </c>
      <c r="AG92" t="s">
        <v>125</v>
      </c>
      <c r="AH92" t="s">
        <v>124</v>
      </c>
      <c r="AI92" t="s">
        <v>112</v>
      </c>
      <c r="AJ92" t="s">
        <v>112</v>
      </c>
      <c r="AK92" t="s">
        <v>125</v>
      </c>
      <c r="AL92" t="s">
        <v>613</v>
      </c>
      <c r="AM92" t="s">
        <v>613</v>
      </c>
      <c r="AN92" t="s">
        <v>613</v>
      </c>
      <c r="AO92">
        <v>41801</v>
      </c>
      <c r="AP92">
        <v>102264</v>
      </c>
      <c r="AQ92">
        <v>38228</v>
      </c>
      <c r="AR92" t="s">
        <v>110</v>
      </c>
      <c r="AS92">
        <v>0</v>
      </c>
      <c r="AT92">
        <v>651</v>
      </c>
      <c r="AU92">
        <v>3119</v>
      </c>
      <c r="AV92">
        <v>3770</v>
      </c>
      <c r="BB92" t="s">
        <v>3527</v>
      </c>
      <c r="BC92" t="s">
        <v>130</v>
      </c>
      <c r="BD92">
        <v>0</v>
      </c>
      <c r="BE92" t="s">
        <v>131</v>
      </c>
      <c r="BF92">
        <v>0</v>
      </c>
      <c r="BG92">
        <v>1</v>
      </c>
      <c r="BH92">
        <v>0</v>
      </c>
      <c r="BJ92" t="s">
        <v>182</v>
      </c>
      <c r="BK92" t="s">
        <v>112</v>
      </c>
      <c r="BN92" t="s">
        <v>133</v>
      </c>
      <c r="BR92" t="s">
        <v>133</v>
      </c>
      <c r="BU92" t="s">
        <v>139</v>
      </c>
      <c r="BV92" t="s">
        <v>114</v>
      </c>
      <c r="BX92">
        <v>0</v>
      </c>
      <c r="BZ92">
        <v>0</v>
      </c>
      <c r="CA92">
        <v>1</v>
      </c>
      <c r="CB92">
        <v>0</v>
      </c>
      <c r="CC92">
        <v>0</v>
      </c>
      <c r="CD92" t="s">
        <v>117</v>
      </c>
      <c r="CE92" t="s">
        <v>117</v>
      </c>
      <c r="CF92" t="s">
        <v>110</v>
      </c>
      <c r="CG92" t="s">
        <v>117</v>
      </c>
      <c r="CH92" t="s">
        <v>117</v>
      </c>
      <c r="CI92" t="s">
        <v>117</v>
      </c>
      <c r="CJ92" t="s">
        <v>117</v>
      </c>
      <c r="CK92" t="s">
        <v>112</v>
      </c>
      <c r="CL92">
        <v>0</v>
      </c>
      <c r="CM92">
        <v>0</v>
      </c>
      <c r="CN92" t="s">
        <v>134</v>
      </c>
      <c r="CO92" t="s">
        <v>183</v>
      </c>
      <c r="CP92">
        <v>0</v>
      </c>
      <c r="CR92" t="s">
        <v>144</v>
      </c>
      <c r="CS92" t="s">
        <v>418</v>
      </c>
      <c r="CT92" t="s">
        <v>136</v>
      </c>
      <c r="CU92">
        <v>10</v>
      </c>
      <c r="CV92" t="s">
        <v>3558</v>
      </c>
      <c r="CW92" t="s">
        <v>3558</v>
      </c>
      <c r="CX92">
        <v>3</v>
      </c>
      <c r="CY92">
        <f t="shared" si="7"/>
        <v>7.5</v>
      </c>
      <c r="CZ92">
        <v>4.3</v>
      </c>
      <c r="DA92">
        <v>3.2</v>
      </c>
      <c r="DB92">
        <f t="shared" si="8"/>
        <v>2.5</v>
      </c>
      <c r="DC92">
        <v>10</v>
      </c>
      <c r="DD92">
        <v>0</v>
      </c>
      <c r="DE92">
        <v>0</v>
      </c>
      <c r="DF92">
        <v>2933</v>
      </c>
      <c r="DG92">
        <f t="shared" si="9"/>
        <v>5866</v>
      </c>
      <c r="DH92">
        <f t="shared" si="10"/>
        <v>2</v>
      </c>
      <c r="DI92">
        <v>205</v>
      </c>
      <c r="DJ92">
        <f t="shared" si="11"/>
        <v>410</v>
      </c>
      <c r="DK92">
        <f t="shared" si="12"/>
        <v>1</v>
      </c>
      <c r="DL92">
        <v>10</v>
      </c>
      <c r="DN92">
        <f>(DL92*InputWeights!$C$7+DB92*InputWeights!$C$6)</f>
        <v>6.25</v>
      </c>
      <c r="DO92">
        <f>(DD92*InputWeights!$C$12+DE92*InputWeights!$C$10+CU92*InputWeights!$C$11)</f>
        <v>4</v>
      </c>
      <c r="DP92">
        <f>(DC92*InputWeights!$C$18+DK92*InputWeights!$C$16+DH92*InputWeights!$C$15+CY92*InputWeights!$C$17)</f>
        <v>4.25</v>
      </c>
      <c r="DR92">
        <f>DN92*InputWeights!$C$5+DO92*InputWeights!$C$9+DP92*InputWeights!$C$14</f>
        <v>47.75</v>
      </c>
      <c r="DS92">
        <f>((_xlfn.RANK.EQ(DR92,$DR$2:$DR$6635,0))/(COUNT(DR$2:$DR$6635)))*100</f>
        <v>27.409638554216869</v>
      </c>
      <c r="DT92">
        <f t="shared" si="13"/>
        <v>0</v>
      </c>
    </row>
    <row r="93" spans="1:124" x14ac:dyDescent="0.25">
      <c r="A93" t="s">
        <v>3548</v>
      </c>
      <c r="B93" t="s">
        <v>2625</v>
      </c>
      <c r="C93" t="s">
        <v>2626</v>
      </c>
      <c r="D93" t="s">
        <v>110</v>
      </c>
      <c r="E93" t="s">
        <v>2111</v>
      </c>
      <c r="F93">
        <v>988</v>
      </c>
      <c r="G93">
        <v>230002800</v>
      </c>
      <c r="H93">
        <v>760</v>
      </c>
      <c r="I93">
        <v>1973</v>
      </c>
      <c r="J93">
        <v>2000</v>
      </c>
      <c r="K93" t="s">
        <v>112</v>
      </c>
      <c r="L93" t="s">
        <v>110</v>
      </c>
      <c r="M93">
        <v>16</v>
      </c>
      <c r="N93" t="s">
        <v>177</v>
      </c>
      <c r="O93">
        <v>1</v>
      </c>
      <c r="Q93" t="s">
        <v>117</v>
      </c>
      <c r="R93">
        <v>0</v>
      </c>
      <c r="T93">
        <v>0</v>
      </c>
      <c r="V93">
        <v>2734</v>
      </c>
      <c r="W93" t="s">
        <v>110</v>
      </c>
      <c r="X93" t="s">
        <v>117</v>
      </c>
      <c r="Y93" t="s">
        <v>3563</v>
      </c>
      <c r="AA93" t="s">
        <v>133</v>
      </c>
      <c r="AE93" t="s">
        <v>426</v>
      </c>
      <c r="AF93" t="s">
        <v>124</v>
      </c>
      <c r="AG93" t="s">
        <v>125</v>
      </c>
      <c r="AH93" t="s">
        <v>124</v>
      </c>
      <c r="AI93" t="s">
        <v>112</v>
      </c>
      <c r="AJ93" t="s">
        <v>112</v>
      </c>
      <c r="AK93" t="s">
        <v>125</v>
      </c>
      <c r="AL93" t="s">
        <v>2113</v>
      </c>
      <c r="AM93" t="s">
        <v>2113</v>
      </c>
      <c r="AN93" t="s">
        <v>2113</v>
      </c>
      <c r="AO93">
        <v>41805</v>
      </c>
      <c r="AP93">
        <v>102264</v>
      </c>
      <c r="AQ93">
        <v>38232</v>
      </c>
      <c r="AR93" t="s">
        <v>110</v>
      </c>
      <c r="AS93">
        <v>0</v>
      </c>
      <c r="AT93">
        <v>988</v>
      </c>
      <c r="AU93">
        <v>5357</v>
      </c>
      <c r="AV93">
        <v>6345</v>
      </c>
      <c r="BB93" t="s">
        <v>3527</v>
      </c>
      <c r="BC93" t="s">
        <v>704</v>
      </c>
      <c r="BD93">
        <v>0</v>
      </c>
      <c r="BE93" t="s">
        <v>131</v>
      </c>
      <c r="BF93">
        <v>0</v>
      </c>
      <c r="BG93">
        <v>1</v>
      </c>
      <c r="BH93">
        <v>0</v>
      </c>
      <c r="BJ93" t="s">
        <v>182</v>
      </c>
      <c r="BK93" t="s">
        <v>112</v>
      </c>
      <c r="BN93" t="s">
        <v>133</v>
      </c>
      <c r="BR93" t="s">
        <v>133</v>
      </c>
      <c r="BU93" t="s">
        <v>112</v>
      </c>
      <c r="BV93" t="s">
        <v>114</v>
      </c>
      <c r="BX93">
        <v>0</v>
      </c>
      <c r="BZ93">
        <v>0</v>
      </c>
      <c r="CA93">
        <v>1</v>
      </c>
      <c r="CB93">
        <v>0</v>
      </c>
      <c r="CC93">
        <v>0</v>
      </c>
      <c r="CD93" t="s">
        <v>117</v>
      </c>
      <c r="CE93" t="s">
        <v>117</v>
      </c>
      <c r="CF93" t="s">
        <v>110</v>
      </c>
      <c r="CG93" t="s">
        <v>117</v>
      </c>
      <c r="CH93" t="s">
        <v>117</v>
      </c>
      <c r="CI93" t="s">
        <v>117</v>
      </c>
      <c r="CJ93" t="s">
        <v>117</v>
      </c>
      <c r="CK93" t="s">
        <v>112</v>
      </c>
      <c r="CL93">
        <v>0</v>
      </c>
      <c r="CM93">
        <v>0</v>
      </c>
      <c r="CN93" t="s">
        <v>134</v>
      </c>
      <c r="CO93" t="s">
        <v>183</v>
      </c>
      <c r="CP93">
        <v>0</v>
      </c>
      <c r="CR93" t="s">
        <v>144</v>
      </c>
      <c r="CS93" t="s">
        <v>418</v>
      </c>
      <c r="CT93" t="s">
        <v>136</v>
      </c>
      <c r="CU93">
        <v>10</v>
      </c>
      <c r="CV93" t="s">
        <v>3564</v>
      </c>
      <c r="CW93" t="s">
        <v>3564</v>
      </c>
      <c r="CX93">
        <v>3</v>
      </c>
      <c r="CY93">
        <f t="shared" si="7"/>
        <v>7.5</v>
      </c>
      <c r="CZ93">
        <v>5.4</v>
      </c>
      <c r="DA93">
        <v>3.3</v>
      </c>
      <c r="DB93">
        <f t="shared" si="8"/>
        <v>2.5</v>
      </c>
      <c r="DC93">
        <v>10</v>
      </c>
      <c r="DD93">
        <v>0</v>
      </c>
      <c r="DE93">
        <v>0</v>
      </c>
      <c r="DF93">
        <v>2734</v>
      </c>
      <c r="DG93">
        <f t="shared" si="9"/>
        <v>5468</v>
      </c>
      <c r="DH93">
        <f t="shared" si="10"/>
        <v>2</v>
      </c>
      <c r="DI93">
        <v>164</v>
      </c>
      <c r="DJ93">
        <f t="shared" si="11"/>
        <v>328</v>
      </c>
      <c r="DK93">
        <f t="shared" si="12"/>
        <v>1</v>
      </c>
      <c r="DL93">
        <v>10</v>
      </c>
      <c r="DN93">
        <f>(DL93*InputWeights!$C$7+DB93*InputWeights!$C$6)</f>
        <v>6.25</v>
      </c>
      <c r="DO93">
        <f>(DD93*InputWeights!$C$12+DE93*InputWeights!$C$10+CU93*InputWeights!$C$11)</f>
        <v>4</v>
      </c>
      <c r="DP93">
        <f>(DC93*InputWeights!$C$18+DK93*InputWeights!$C$16+DH93*InputWeights!$C$15+CY93*InputWeights!$C$17)</f>
        <v>4.25</v>
      </c>
      <c r="DR93">
        <f>DN93*InputWeights!$C$5+DO93*InputWeights!$C$9+DP93*InputWeights!$C$14</f>
        <v>47.75</v>
      </c>
      <c r="DS93">
        <f>((_xlfn.RANK.EQ(DR93,$DR$2:$DR$6635,0))/(COUNT(DR$2:$DR$6635)))*100</f>
        <v>27.409638554216869</v>
      </c>
      <c r="DT93">
        <f t="shared" si="13"/>
        <v>0</v>
      </c>
    </row>
    <row r="94" spans="1:124" x14ac:dyDescent="0.25">
      <c r="A94" t="s">
        <v>4773</v>
      </c>
      <c r="B94" t="s">
        <v>2625</v>
      </c>
      <c r="C94" t="s">
        <v>2626</v>
      </c>
      <c r="D94" t="s">
        <v>110</v>
      </c>
      <c r="E94" t="s">
        <v>1561</v>
      </c>
      <c r="F94">
        <v>2617</v>
      </c>
      <c r="G94">
        <v>230000500</v>
      </c>
      <c r="H94">
        <v>0</v>
      </c>
      <c r="I94">
        <v>1973</v>
      </c>
      <c r="J94">
        <v>2007</v>
      </c>
      <c r="K94" t="s">
        <v>139</v>
      </c>
      <c r="L94" t="s">
        <v>110</v>
      </c>
      <c r="M94">
        <v>15</v>
      </c>
      <c r="N94" t="s">
        <v>177</v>
      </c>
      <c r="O94">
        <v>1</v>
      </c>
      <c r="P94" t="s">
        <v>112</v>
      </c>
      <c r="Q94" t="s">
        <v>114</v>
      </c>
      <c r="R94">
        <v>2</v>
      </c>
      <c r="S94" t="s">
        <v>3102</v>
      </c>
      <c r="T94">
        <v>60</v>
      </c>
      <c r="V94">
        <v>11922</v>
      </c>
      <c r="W94" t="s">
        <v>116</v>
      </c>
      <c r="X94" t="s">
        <v>117</v>
      </c>
      <c r="Y94" t="s">
        <v>4774</v>
      </c>
      <c r="Z94" t="s">
        <v>325</v>
      </c>
      <c r="AA94" t="s">
        <v>2763</v>
      </c>
      <c r="AC94" t="s">
        <v>4775</v>
      </c>
      <c r="AD94" t="s">
        <v>4775</v>
      </c>
      <c r="AF94" t="s">
        <v>124</v>
      </c>
      <c r="AG94" t="s">
        <v>125</v>
      </c>
      <c r="AH94" t="s">
        <v>110</v>
      </c>
      <c r="AI94" t="s">
        <v>112</v>
      </c>
      <c r="AJ94" t="s">
        <v>125</v>
      </c>
      <c r="AK94" t="s">
        <v>125</v>
      </c>
      <c r="AL94" t="s">
        <v>1562</v>
      </c>
      <c r="AM94" t="s">
        <v>1562</v>
      </c>
      <c r="AN94" t="s">
        <v>1562</v>
      </c>
      <c r="AO94">
        <v>111598</v>
      </c>
      <c r="AP94">
        <v>102264</v>
      </c>
      <c r="AQ94">
        <v>53235</v>
      </c>
      <c r="AR94" t="s">
        <v>114</v>
      </c>
      <c r="AS94">
        <v>0</v>
      </c>
      <c r="AT94">
        <v>2617</v>
      </c>
      <c r="AU94">
        <v>0</v>
      </c>
      <c r="AV94">
        <v>2617</v>
      </c>
      <c r="BB94" t="s">
        <v>4776</v>
      </c>
      <c r="BC94" t="s">
        <v>965</v>
      </c>
      <c r="BD94">
        <v>88</v>
      </c>
      <c r="BE94" t="s">
        <v>131</v>
      </c>
      <c r="BF94">
        <v>1</v>
      </c>
      <c r="BG94">
        <v>3</v>
      </c>
      <c r="BH94">
        <v>3</v>
      </c>
      <c r="BI94" t="s">
        <v>131</v>
      </c>
      <c r="BJ94" t="s">
        <v>182</v>
      </c>
      <c r="BK94" t="s">
        <v>112</v>
      </c>
      <c r="BN94" t="s">
        <v>133</v>
      </c>
      <c r="BR94" t="s">
        <v>133</v>
      </c>
      <c r="BU94" t="s">
        <v>139</v>
      </c>
      <c r="BV94" t="s">
        <v>110</v>
      </c>
      <c r="BW94" t="s">
        <v>112</v>
      </c>
      <c r="BX94">
        <v>0</v>
      </c>
      <c r="BZ94">
        <v>0</v>
      </c>
      <c r="CA94">
        <v>1</v>
      </c>
      <c r="CB94">
        <v>0</v>
      </c>
      <c r="CC94">
        <v>0</v>
      </c>
      <c r="CD94" t="s">
        <v>114</v>
      </c>
      <c r="CE94" t="s">
        <v>114</v>
      </c>
      <c r="CF94" t="s">
        <v>110</v>
      </c>
      <c r="CG94" t="s">
        <v>114</v>
      </c>
      <c r="CH94" t="s">
        <v>116</v>
      </c>
      <c r="CI94" t="s">
        <v>117</v>
      </c>
      <c r="CJ94" t="s">
        <v>117</v>
      </c>
      <c r="CK94" t="s">
        <v>112</v>
      </c>
      <c r="CL94">
        <v>0</v>
      </c>
      <c r="CM94">
        <v>0</v>
      </c>
      <c r="CN94" t="s">
        <v>142</v>
      </c>
      <c r="CO94" t="s">
        <v>183</v>
      </c>
      <c r="CP94">
        <v>0</v>
      </c>
      <c r="CQ94" t="s">
        <v>143</v>
      </c>
      <c r="CR94" t="s">
        <v>143</v>
      </c>
      <c r="CS94" t="s">
        <v>215</v>
      </c>
      <c r="CT94" t="s">
        <v>156</v>
      </c>
      <c r="CU94">
        <v>5</v>
      </c>
      <c r="CV94" t="s">
        <v>4778</v>
      </c>
      <c r="CW94" t="s">
        <v>4778</v>
      </c>
      <c r="CX94">
        <v>1</v>
      </c>
      <c r="CY94">
        <f t="shared" si="7"/>
        <v>10</v>
      </c>
      <c r="CZ94">
        <v>3.6</v>
      </c>
      <c r="DA94">
        <v>3.4</v>
      </c>
      <c r="DB94">
        <f t="shared" si="8"/>
        <v>2.5</v>
      </c>
      <c r="DC94">
        <v>0</v>
      </c>
      <c r="DD94">
        <v>0</v>
      </c>
      <c r="DE94">
        <v>0</v>
      </c>
      <c r="DF94">
        <v>11922</v>
      </c>
      <c r="DG94">
        <f t="shared" si="9"/>
        <v>23844</v>
      </c>
      <c r="DH94">
        <f t="shared" si="10"/>
        <v>5</v>
      </c>
      <c r="DI94">
        <v>596</v>
      </c>
      <c r="DJ94">
        <f t="shared" si="11"/>
        <v>1192</v>
      </c>
      <c r="DK94">
        <f t="shared" si="12"/>
        <v>3</v>
      </c>
      <c r="DL94">
        <v>10</v>
      </c>
      <c r="DN94">
        <f>(DL94*InputWeights!$C$7+DB94*InputWeights!$C$6)</f>
        <v>6.25</v>
      </c>
      <c r="DO94">
        <f>(DD94*InputWeights!$C$12+DE94*InputWeights!$C$10+CU94*InputWeights!$C$11)</f>
        <v>2</v>
      </c>
      <c r="DP94">
        <f>(DC94*InputWeights!$C$18+DK94*InputWeights!$C$16+DH94*InputWeights!$C$15+CY94*InputWeights!$C$17)</f>
        <v>5.6</v>
      </c>
      <c r="DR94">
        <f>DN94*InputWeights!$C$5+DO94*InputWeights!$C$9+DP94*InputWeights!$C$14</f>
        <v>47.15</v>
      </c>
      <c r="DS94">
        <f>((_xlfn.RANK.EQ(DR94,$DR$2:$DR$6635,0))/(COUNT(DR$2:$DR$6635)))*100</f>
        <v>28.012048192771083</v>
      </c>
      <c r="DT94">
        <f t="shared" si="13"/>
        <v>0</v>
      </c>
    </row>
    <row r="95" spans="1:124" x14ac:dyDescent="0.25">
      <c r="A95" t="s">
        <v>973</v>
      </c>
      <c r="B95" t="s">
        <v>2625</v>
      </c>
      <c r="C95" t="s">
        <v>2626</v>
      </c>
      <c r="D95" t="s">
        <v>110</v>
      </c>
      <c r="E95" t="s">
        <v>345</v>
      </c>
      <c r="F95">
        <v>3122</v>
      </c>
      <c r="G95">
        <v>1100</v>
      </c>
      <c r="H95">
        <v>0</v>
      </c>
      <c r="I95">
        <v>1928</v>
      </c>
      <c r="J95">
        <v>2005</v>
      </c>
      <c r="K95" t="s">
        <v>183</v>
      </c>
      <c r="L95" t="s">
        <v>114</v>
      </c>
      <c r="M95">
        <v>30</v>
      </c>
      <c r="N95" t="s">
        <v>177</v>
      </c>
      <c r="O95">
        <v>2</v>
      </c>
      <c r="Q95" t="s">
        <v>117</v>
      </c>
      <c r="R95">
        <v>0</v>
      </c>
      <c r="S95" t="s">
        <v>1135</v>
      </c>
      <c r="T95">
        <v>223</v>
      </c>
      <c r="V95">
        <v>12096</v>
      </c>
      <c r="W95" t="s">
        <v>116</v>
      </c>
      <c r="X95" t="s">
        <v>117</v>
      </c>
      <c r="Y95" t="s">
        <v>2945</v>
      </c>
      <c r="Z95" t="s">
        <v>119</v>
      </c>
      <c r="AA95" t="s">
        <v>2937</v>
      </c>
      <c r="AC95" t="s">
        <v>2947</v>
      </c>
      <c r="AD95" t="s">
        <v>349</v>
      </c>
      <c r="AE95" t="s">
        <v>426</v>
      </c>
      <c r="AF95" t="s">
        <v>124</v>
      </c>
      <c r="AG95" t="s">
        <v>125</v>
      </c>
      <c r="AH95" t="s">
        <v>124</v>
      </c>
      <c r="AI95" t="s">
        <v>150</v>
      </c>
      <c r="AJ95" t="s">
        <v>112</v>
      </c>
      <c r="AK95" t="s">
        <v>125</v>
      </c>
      <c r="AL95" t="s">
        <v>474</v>
      </c>
      <c r="AM95" t="s">
        <v>2948</v>
      </c>
      <c r="AN95" t="s">
        <v>2951</v>
      </c>
      <c r="AO95">
        <v>40944</v>
      </c>
      <c r="AP95">
        <v>102264</v>
      </c>
      <c r="AQ95">
        <v>4222</v>
      </c>
      <c r="AR95" t="s">
        <v>110</v>
      </c>
      <c r="AS95">
        <v>24391</v>
      </c>
      <c r="AT95">
        <v>27513</v>
      </c>
      <c r="AU95">
        <v>24391</v>
      </c>
      <c r="AV95">
        <v>27513</v>
      </c>
      <c r="BB95" t="s">
        <v>129</v>
      </c>
      <c r="BC95" t="s">
        <v>941</v>
      </c>
      <c r="BD95">
        <v>64</v>
      </c>
      <c r="BE95" t="s">
        <v>131</v>
      </c>
      <c r="BF95">
        <v>0</v>
      </c>
      <c r="BG95">
        <v>3</v>
      </c>
      <c r="BH95">
        <v>3</v>
      </c>
      <c r="BI95" t="s">
        <v>154</v>
      </c>
      <c r="BJ95" t="s">
        <v>182</v>
      </c>
      <c r="BK95" t="s">
        <v>112</v>
      </c>
      <c r="BN95" t="s">
        <v>133</v>
      </c>
      <c r="BR95" t="s">
        <v>133</v>
      </c>
      <c r="BU95" t="s">
        <v>112</v>
      </c>
      <c r="BV95" t="s">
        <v>114</v>
      </c>
      <c r="BW95" t="s">
        <v>112</v>
      </c>
      <c r="BX95">
        <v>0</v>
      </c>
      <c r="BZ95">
        <v>0</v>
      </c>
      <c r="CA95">
        <v>1</v>
      </c>
      <c r="CB95">
        <v>0</v>
      </c>
      <c r="CC95">
        <v>0</v>
      </c>
      <c r="CD95" t="s">
        <v>117</v>
      </c>
      <c r="CE95" t="s">
        <v>117</v>
      </c>
      <c r="CF95" t="s">
        <v>110</v>
      </c>
      <c r="CG95" t="s">
        <v>117</v>
      </c>
      <c r="CH95" t="s">
        <v>116</v>
      </c>
      <c r="CI95" t="s">
        <v>117</v>
      </c>
      <c r="CJ95" t="s">
        <v>117</v>
      </c>
      <c r="CK95" t="s">
        <v>125</v>
      </c>
      <c r="CL95">
        <v>3</v>
      </c>
      <c r="CM95">
        <v>5</v>
      </c>
      <c r="CN95" t="s">
        <v>134</v>
      </c>
      <c r="CO95" t="s">
        <v>183</v>
      </c>
      <c r="CP95">
        <v>0</v>
      </c>
      <c r="CQ95" t="s">
        <v>135</v>
      </c>
      <c r="CR95" t="s">
        <v>135</v>
      </c>
      <c r="CS95" t="s">
        <v>136</v>
      </c>
      <c r="CT95" t="s">
        <v>136</v>
      </c>
      <c r="CU95">
        <v>10</v>
      </c>
      <c r="CV95" t="s">
        <v>2952</v>
      </c>
      <c r="CW95" t="s">
        <v>2952</v>
      </c>
      <c r="CX95">
        <v>3</v>
      </c>
      <c r="CY95">
        <f t="shared" si="7"/>
        <v>7.5</v>
      </c>
      <c r="CZ95">
        <v>9.6999999999999993</v>
      </c>
      <c r="DA95">
        <v>5.5</v>
      </c>
      <c r="DB95">
        <f t="shared" si="8"/>
        <v>2.5</v>
      </c>
      <c r="DC95">
        <v>0</v>
      </c>
      <c r="DD95">
        <v>0</v>
      </c>
      <c r="DE95">
        <v>0</v>
      </c>
      <c r="DF95">
        <v>12096</v>
      </c>
      <c r="DG95">
        <f t="shared" si="9"/>
        <v>12096</v>
      </c>
      <c r="DH95">
        <f t="shared" si="10"/>
        <v>3</v>
      </c>
      <c r="DI95">
        <v>1122</v>
      </c>
      <c r="DJ95">
        <f t="shared" si="11"/>
        <v>1122</v>
      </c>
      <c r="DK95">
        <f t="shared" si="12"/>
        <v>3</v>
      </c>
      <c r="DL95">
        <v>10</v>
      </c>
      <c r="DN95">
        <f>(DL95*InputWeights!$C$7+DB95*InputWeights!$C$6)</f>
        <v>6.25</v>
      </c>
      <c r="DO95">
        <f>(DD95*InputWeights!$C$12+DE95*InputWeights!$C$10+CU95*InputWeights!$C$11)</f>
        <v>4</v>
      </c>
      <c r="DP95">
        <f>(DC95*InputWeights!$C$18+DK95*InputWeights!$C$16+DH95*InputWeights!$C$15+CY95*InputWeights!$C$17)</f>
        <v>4.0500000000000007</v>
      </c>
      <c r="DR95">
        <f>DN95*InputWeights!$C$5+DO95*InputWeights!$C$9+DP95*InputWeights!$C$14</f>
        <v>46.95</v>
      </c>
      <c r="DS95">
        <f>((_xlfn.RANK.EQ(DR95,$DR$2:$DR$6635,0))/(COUNT(DR$2:$DR$6635)))*100</f>
        <v>28.313253012048197</v>
      </c>
      <c r="DT95">
        <f t="shared" si="13"/>
        <v>0</v>
      </c>
    </row>
    <row r="96" spans="1:124" x14ac:dyDescent="0.25">
      <c r="A96" t="s">
        <v>1403</v>
      </c>
      <c r="B96" t="s">
        <v>2625</v>
      </c>
      <c r="C96" t="s">
        <v>2626</v>
      </c>
      <c r="D96" t="s">
        <v>110</v>
      </c>
      <c r="E96" t="s">
        <v>411</v>
      </c>
      <c r="F96">
        <v>1531</v>
      </c>
      <c r="G96">
        <v>230003500</v>
      </c>
      <c r="H96">
        <v>0</v>
      </c>
      <c r="I96">
        <v>1931</v>
      </c>
      <c r="J96">
        <v>1994</v>
      </c>
      <c r="K96" t="s">
        <v>183</v>
      </c>
      <c r="L96" t="s">
        <v>114</v>
      </c>
      <c r="M96">
        <v>35</v>
      </c>
      <c r="N96" t="s">
        <v>177</v>
      </c>
      <c r="O96">
        <v>2</v>
      </c>
      <c r="Q96" t="s">
        <v>117</v>
      </c>
      <c r="R96">
        <v>0</v>
      </c>
      <c r="S96" t="s">
        <v>3221</v>
      </c>
      <c r="T96">
        <v>300</v>
      </c>
      <c r="V96">
        <v>11138</v>
      </c>
      <c r="W96" t="s">
        <v>116</v>
      </c>
      <c r="X96" t="s">
        <v>117</v>
      </c>
      <c r="Y96" t="s">
        <v>3263</v>
      </c>
      <c r="AA96" t="s">
        <v>133</v>
      </c>
      <c r="AC96" t="s">
        <v>3264</v>
      </c>
      <c r="AD96" t="s">
        <v>3265</v>
      </c>
      <c r="AE96" t="s">
        <v>274</v>
      </c>
      <c r="AF96" t="s">
        <v>124</v>
      </c>
      <c r="AG96" t="s">
        <v>112</v>
      </c>
      <c r="AH96" t="s">
        <v>124</v>
      </c>
      <c r="AI96" t="s">
        <v>112</v>
      </c>
      <c r="AJ96" t="s">
        <v>112</v>
      </c>
      <c r="AK96" t="s">
        <v>112</v>
      </c>
      <c r="AL96" t="s">
        <v>416</v>
      </c>
      <c r="AM96" t="s">
        <v>416</v>
      </c>
      <c r="AN96" t="s">
        <v>416</v>
      </c>
      <c r="AO96">
        <v>41397</v>
      </c>
      <c r="AP96">
        <v>102264</v>
      </c>
      <c r="AQ96">
        <v>4317</v>
      </c>
      <c r="AR96" t="s">
        <v>110</v>
      </c>
      <c r="AS96">
        <v>0</v>
      </c>
      <c r="AT96">
        <v>1531</v>
      </c>
      <c r="AU96">
        <v>0</v>
      </c>
      <c r="AV96">
        <v>1531</v>
      </c>
      <c r="BB96" t="s">
        <v>129</v>
      </c>
      <c r="BC96" t="s">
        <v>247</v>
      </c>
      <c r="BD96">
        <v>66</v>
      </c>
      <c r="BE96" t="s">
        <v>131</v>
      </c>
      <c r="BF96">
        <v>2</v>
      </c>
      <c r="BG96">
        <v>4</v>
      </c>
      <c r="BH96">
        <v>4</v>
      </c>
      <c r="BI96" t="s">
        <v>131</v>
      </c>
      <c r="BJ96" t="s">
        <v>182</v>
      </c>
      <c r="BK96" t="s">
        <v>112</v>
      </c>
      <c r="BN96" t="s">
        <v>133</v>
      </c>
      <c r="BR96" t="s">
        <v>133</v>
      </c>
      <c r="BU96" t="s">
        <v>112</v>
      </c>
      <c r="BV96" t="s">
        <v>116</v>
      </c>
      <c r="BW96" t="s">
        <v>112</v>
      </c>
      <c r="BX96">
        <v>0</v>
      </c>
      <c r="BZ96">
        <v>0</v>
      </c>
      <c r="CA96">
        <v>1</v>
      </c>
      <c r="CB96">
        <v>0</v>
      </c>
      <c r="CC96">
        <v>0</v>
      </c>
      <c r="CD96" t="s">
        <v>117</v>
      </c>
      <c r="CE96" t="s">
        <v>117</v>
      </c>
      <c r="CF96" t="s">
        <v>117</v>
      </c>
      <c r="CG96" t="s">
        <v>116</v>
      </c>
      <c r="CH96" t="s">
        <v>117</v>
      </c>
      <c r="CI96" t="s">
        <v>117</v>
      </c>
      <c r="CJ96" t="s">
        <v>117</v>
      </c>
      <c r="CK96" t="s">
        <v>112</v>
      </c>
      <c r="CL96">
        <v>6</v>
      </c>
      <c r="CM96">
        <v>1</v>
      </c>
      <c r="CN96" t="s">
        <v>134</v>
      </c>
      <c r="CO96" t="s">
        <v>183</v>
      </c>
      <c r="CP96">
        <v>0</v>
      </c>
      <c r="CR96" t="s">
        <v>248</v>
      </c>
      <c r="CS96" t="s">
        <v>136</v>
      </c>
      <c r="CT96" t="s">
        <v>184</v>
      </c>
      <c r="CU96">
        <v>7.5</v>
      </c>
      <c r="CV96" t="s">
        <v>3266</v>
      </c>
      <c r="CW96" t="s">
        <v>3266</v>
      </c>
      <c r="CX96">
        <v>4</v>
      </c>
      <c r="CY96">
        <f t="shared" si="7"/>
        <v>2.5</v>
      </c>
      <c r="CZ96">
        <v>13.4</v>
      </c>
      <c r="DA96">
        <v>0</v>
      </c>
      <c r="DB96">
        <f t="shared" si="8"/>
        <v>1</v>
      </c>
      <c r="DC96">
        <v>0</v>
      </c>
      <c r="DD96">
        <v>0</v>
      </c>
      <c r="DE96">
        <v>10</v>
      </c>
      <c r="DF96">
        <v>11138</v>
      </c>
      <c r="DG96">
        <f t="shared" si="9"/>
        <v>11138</v>
      </c>
      <c r="DH96">
        <f t="shared" si="10"/>
        <v>3</v>
      </c>
      <c r="DI96">
        <v>557</v>
      </c>
      <c r="DJ96">
        <f t="shared" si="11"/>
        <v>557</v>
      </c>
      <c r="DK96">
        <f t="shared" si="12"/>
        <v>2</v>
      </c>
      <c r="DL96">
        <v>10</v>
      </c>
      <c r="DN96">
        <f>(DL96*InputWeights!$C$7+DB96*InputWeights!$C$6)</f>
        <v>5.5</v>
      </c>
      <c r="DO96">
        <f>(DD96*InputWeights!$C$12+DE96*InputWeights!$C$10+CU96*InputWeights!$C$11)</f>
        <v>7</v>
      </c>
      <c r="DP96">
        <f>(DC96*InputWeights!$C$18+DK96*InputWeights!$C$16+DH96*InputWeights!$C$15+CY96*InputWeights!$C$17)</f>
        <v>2.35</v>
      </c>
      <c r="DR96">
        <f>DN96*InputWeights!$C$5+DO96*InputWeights!$C$9+DP96*InputWeights!$C$14</f>
        <v>46.9</v>
      </c>
      <c r="DS96">
        <f>((_xlfn.RANK.EQ(DR96,$DR$2:$DR$6635,0))/(COUNT(DR$2:$DR$6635)))*100</f>
        <v>28.614457831325304</v>
      </c>
      <c r="DT96">
        <f t="shared" si="13"/>
        <v>0</v>
      </c>
    </row>
    <row r="97" spans="1:124" x14ac:dyDescent="0.25">
      <c r="A97" t="s">
        <v>143</v>
      </c>
      <c r="B97" t="s">
        <v>2625</v>
      </c>
      <c r="C97" t="s">
        <v>2626</v>
      </c>
      <c r="D97" t="s">
        <v>110</v>
      </c>
      <c r="E97" t="s">
        <v>1561</v>
      </c>
      <c r="F97">
        <v>2058</v>
      </c>
      <c r="G97">
        <v>230019800</v>
      </c>
      <c r="H97">
        <v>0</v>
      </c>
      <c r="I97">
        <v>1900</v>
      </c>
      <c r="J97">
        <v>1972</v>
      </c>
      <c r="K97" t="s">
        <v>139</v>
      </c>
      <c r="L97" t="s">
        <v>110</v>
      </c>
      <c r="M97">
        <v>34</v>
      </c>
      <c r="N97" t="s">
        <v>412</v>
      </c>
      <c r="O97">
        <v>2</v>
      </c>
      <c r="Q97" t="s">
        <v>114</v>
      </c>
      <c r="R97">
        <v>6</v>
      </c>
      <c r="S97" t="s">
        <v>2913</v>
      </c>
      <c r="T97">
        <v>246</v>
      </c>
      <c r="V97">
        <v>18060</v>
      </c>
      <c r="W97" t="s">
        <v>116</v>
      </c>
      <c r="X97" t="s">
        <v>117</v>
      </c>
      <c r="Y97" t="s">
        <v>3193</v>
      </c>
      <c r="AA97" t="s">
        <v>133</v>
      </c>
      <c r="AC97" t="s">
        <v>3194</v>
      </c>
      <c r="AD97" t="s">
        <v>3195</v>
      </c>
      <c r="AE97" t="s">
        <v>426</v>
      </c>
      <c r="AF97" t="s">
        <v>124</v>
      </c>
      <c r="AG97" t="s">
        <v>112</v>
      </c>
      <c r="AH97" t="s">
        <v>124</v>
      </c>
      <c r="AI97" t="s">
        <v>112</v>
      </c>
      <c r="AJ97" t="s">
        <v>112</v>
      </c>
      <c r="AK97" t="s">
        <v>112</v>
      </c>
      <c r="AL97" t="s">
        <v>1562</v>
      </c>
      <c r="AM97" t="s">
        <v>1562</v>
      </c>
      <c r="AN97" t="s">
        <v>3198</v>
      </c>
      <c r="AO97">
        <v>41280</v>
      </c>
      <c r="AP97">
        <v>102264</v>
      </c>
      <c r="AQ97">
        <v>4289</v>
      </c>
      <c r="AR97" t="s">
        <v>114</v>
      </c>
      <c r="AS97">
        <v>0</v>
      </c>
      <c r="AT97">
        <v>2058</v>
      </c>
      <c r="AU97">
        <v>0</v>
      </c>
      <c r="AV97">
        <v>2058</v>
      </c>
      <c r="BB97" t="s">
        <v>129</v>
      </c>
      <c r="BC97" t="s">
        <v>704</v>
      </c>
      <c r="BD97">
        <v>67</v>
      </c>
      <c r="BE97" t="s">
        <v>131</v>
      </c>
      <c r="BF97">
        <v>2</v>
      </c>
      <c r="BG97">
        <v>4</v>
      </c>
      <c r="BH97">
        <v>4</v>
      </c>
      <c r="BI97" t="s">
        <v>183</v>
      </c>
      <c r="BJ97" t="s">
        <v>154</v>
      </c>
      <c r="BK97" t="s">
        <v>112</v>
      </c>
      <c r="BN97" t="s">
        <v>133</v>
      </c>
      <c r="BR97" t="s">
        <v>133</v>
      </c>
      <c r="BU97" t="s">
        <v>139</v>
      </c>
      <c r="BV97" t="s">
        <v>116</v>
      </c>
      <c r="BW97" t="s">
        <v>112</v>
      </c>
      <c r="BX97">
        <v>0</v>
      </c>
      <c r="BZ97">
        <v>0</v>
      </c>
      <c r="CA97">
        <v>1</v>
      </c>
      <c r="CB97">
        <v>0</v>
      </c>
      <c r="CC97">
        <v>0</v>
      </c>
      <c r="CD97" t="s">
        <v>114</v>
      </c>
      <c r="CE97" t="s">
        <v>114</v>
      </c>
      <c r="CF97" t="s">
        <v>110</v>
      </c>
      <c r="CG97" t="s">
        <v>116</v>
      </c>
      <c r="CH97" t="s">
        <v>117</v>
      </c>
      <c r="CI97" t="s">
        <v>117</v>
      </c>
      <c r="CJ97" t="s">
        <v>117</v>
      </c>
      <c r="CK97" t="s">
        <v>112</v>
      </c>
      <c r="CL97">
        <v>12</v>
      </c>
      <c r="CM97">
        <v>1</v>
      </c>
      <c r="CN97" t="s">
        <v>644</v>
      </c>
      <c r="CO97" t="s">
        <v>154</v>
      </c>
      <c r="CP97">
        <v>0</v>
      </c>
      <c r="CQ97" t="s">
        <v>135</v>
      </c>
      <c r="CR97" t="s">
        <v>135</v>
      </c>
      <c r="CS97" t="s">
        <v>136</v>
      </c>
      <c r="CT97" t="s">
        <v>184</v>
      </c>
      <c r="CU97">
        <v>7.5</v>
      </c>
      <c r="CV97" t="s">
        <v>3199</v>
      </c>
      <c r="CW97" t="s">
        <v>3199</v>
      </c>
      <c r="CX97">
        <v>4</v>
      </c>
      <c r="CY97">
        <f t="shared" si="7"/>
        <v>2.5</v>
      </c>
      <c r="CZ97">
        <v>5.8</v>
      </c>
      <c r="DA97">
        <v>3.3</v>
      </c>
      <c r="DB97">
        <f t="shared" si="8"/>
        <v>2.5</v>
      </c>
      <c r="DC97">
        <v>0</v>
      </c>
      <c r="DD97">
        <v>0</v>
      </c>
      <c r="DE97">
        <v>0</v>
      </c>
      <c r="DF97">
        <v>18060</v>
      </c>
      <c r="DG97">
        <f t="shared" si="9"/>
        <v>36120</v>
      </c>
      <c r="DH97">
        <f t="shared" si="10"/>
        <v>8</v>
      </c>
      <c r="DI97">
        <v>1264</v>
      </c>
      <c r="DJ97">
        <f t="shared" si="11"/>
        <v>2528</v>
      </c>
      <c r="DK97">
        <f t="shared" si="12"/>
        <v>4</v>
      </c>
      <c r="DL97">
        <v>10</v>
      </c>
      <c r="DN97">
        <f>(DL97*InputWeights!$C$7+DB97*InputWeights!$C$6)</f>
        <v>6.25</v>
      </c>
      <c r="DO97">
        <f>(DD97*InputWeights!$C$12+DE97*InputWeights!$C$10+CU97*InputWeights!$C$11)</f>
        <v>3</v>
      </c>
      <c r="DP97">
        <f>(DC97*InputWeights!$C$18+DK97*InputWeights!$C$16+DH97*InputWeights!$C$15+CY97*InputWeights!$C$17)</f>
        <v>4.75</v>
      </c>
      <c r="DR97">
        <f>DN97*InputWeights!$C$5+DO97*InputWeights!$C$9+DP97*InputWeights!$C$14</f>
        <v>46.75</v>
      </c>
      <c r="DS97">
        <f>((_xlfn.RANK.EQ(DR97,$DR$2:$DR$6635,0))/(COUNT(DR$2:$DR$6635)))*100</f>
        <v>28.915662650602407</v>
      </c>
      <c r="DT97">
        <f t="shared" si="13"/>
        <v>0</v>
      </c>
    </row>
    <row r="98" spans="1:124" x14ac:dyDescent="0.25">
      <c r="A98" t="s">
        <v>3495</v>
      </c>
      <c r="B98" t="s">
        <v>2625</v>
      </c>
      <c r="C98" t="s">
        <v>2626</v>
      </c>
      <c r="D98" t="s">
        <v>110</v>
      </c>
      <c r="E98" t="s">
        <v>472</v>
      </c>
      <c r="F98">
        <v>1094</v>
      </c>
      <c r="G98">
        <v>230014700</v>
      </c>
      <c r="H98">
        <v>0</v>
      </c>
      <c r="I98">
        <v>1910</v>
      </c>
      <c r="J98">
        <v>2005</v>
      </c>
      <c r="K98" t="s">
        <v>183</v>
      </c>
      <c r="L98" t="s">
        <v>114</v>
      </c>
      <c r="M98">
        <v>20</v>
      </c>
      <c r="N98" t="s">
        <v>229</v>
      </c>
      <c r="O98">
        <v>2</v>
      </c>
      <c r="P98" t="s">
        <v>112</v>
      </c>
      <c r="Q98" t="s">
        <v>117</v>
      </c>
      <c r="R98">
        <v>0</v>
      </c>
      <c r="S98" t="s">
        <v>3291</v>
      </c>
      <c r="T98">
        <v>242</v>
      </c>
      <c r="V98">
        <v>6133</v>
      </c>
      <c r="W98" t="s">
        <v>116</v>
      </c>
      <c r="X98" t="s">
        <v>117</v>
      </c>
      <c r="Y98" t="s">
        <v>2647</v>
      </c>
      <c r="AA98" t="s">
        <v>133</v>
      </c>
      <c r="AC98" t="s">
        <v>321</v>
      </c>
      <c r="AD98" t="s">
        <v>2647</v>
      </c>
      <c r="AE98" t="s">
        <v>274</v>
      </c>
      <c r="AF98" t="s">
        <v>124</v>
      </c>
      <c r="AG98" t="s">
        <v>112</v>
      </c>
      <c r="AH98" t="s">
        <v>124</v>
      </c>
      <c r="AI98" t="s">
        <v>112</v>
      </c>
      <c r="AJ98" t="s">
        <v>112</v>
      </c>
      <c r="AK98" t="s">
        <v>112</v>
      </c>
      <c r="AL98" t="s">
        <v>457</v>
      </c>
      <c r="AM98" t="s">
        <v>3501</v>
      </c>
      <c r="AN98" t="s">
        <v>3502</v>
      </c>
      <c r="AO98">
        <v>41690</v>
      </c>
      <c r="AP98">
        <v>102264</v>
      </c>
      <c r="AQ98">
        <v>4385</v>
      </c>
      <c r="AR98" t="s">
        <v>110</v>
      </c>
      <c r="AS98">
        <v>20123</v>
      </c>
      <c r="AT98">
        <v>21217</v>
      </c>
      <c r="AU98">
        <v>20123</v>
      </c>
      <c r="AV98">
        <v>21217</v>
      </c>
      <c r="BB98" t="s">
        <v>129</v>
      </c>
      <c r="BC98" t="s">
        <v>761</v>
      </c>
      <c r="BD98">
        <v>69</v>
      </c>
      <c r="BE98" t="s">
        <v>131</v>
      </c>
      <c r="BF98">
        <v>2</v>
      </c>
      <c r="BG98">
        <v>4</v>
      </c>
      <c r="BH98">
        <v>4</v>
      </c>
      <c r="BI98" t="s">
        <v>131</v>
      </c>
      <c r="BJ98" t="s">
        <v>182</v>
      </c>
      <c r="BK98" t="s">
        <v>112</v>
      </c>
      <c r="BN98" t="s">
        <v>133</v>
      </c>
      <c r="BR98" t="s">
        <v>133</v>
      </c>
      <c r="BU98" t="s">
        <v>112</v>
      </c>
      <c r="BV98" t="s">
        <v>116</v>
      </c>
      <c r="BW98" t="s">
        <v>112</v>
      </c>
      <c r="BX98">
        <v>0</v>
      </c>
      <c r="BZ98">
        <v>0</v>
      </c>
      <c r="CA98">
        <v>1</v>
      </c>
      <c r="CB98">
        <v>0</v>
      </c>
      <c r="CC98">
        <v>0</v>
      </c>
      <c r="CD98" t="s">
        <v>117</v>
      </c>
      <c r="CE98" t="s">
        <v>117</v>
      </c>
      <c r="CF98" t="s">
        <v>110</v>
      </c>
      <c r="CG98" t="s">
        <v>116</v>
      </c>
      <c r="CH98" t="s">
        <v>117</v>
      </c>
      <c r="CI98" t="s">
        <v>117</v>
      </c>
      <c r="CJ98" t="s">
        <v>117</v>
      </c>
      <c r="CK98" t="s">
        <v>112</v>
      </c>
      <c r="CL98">
        <v>2</v>
      </c>
      <c r="CM98">
        <v>6</v>
      </c>
      <c r="CN98" t="s">
        <v>134</v>
      </c>
      <c r="CO98" t="s">
        <v>183</v>
      </c>
      <c r="CP98">
        <v>0</v>
      </c>
      <c r="CQ98" t="s">
        <v>135</v>
      </c>
      <c r="CR98" t="s">
        <v>135</v>
      </c>
      <c r="CS98" t="s">
        <v>136</v>
      </c>
      <c r="CT98" t="s">
        <v>184</v>
      </c>
      <c r="CU98">
        <v>7.5</v>
      </c>
      <c r="CV98" t="s">
        <v>3503</v>
      </c>
      <c r="CW98" t="s">
        <v>3503</v>
      </c>
      <c r="CX98">
        <v>4</v>
      </c>
      <c r="CY98">
        <f t="shared" si="7"/>
        <v>2.5</v>
      </c>
      <c r="CZ98">
        <v>9.8000000000000007</v>
      </c>
      <c r="DA98">
        <v>3.2</v>
      </c>
      <c r="DB98">
        <f t="shared" si="8"/>
        <v>2.5</v>
      </c>
      <c r="DC98">
        <v>0</v>
      </c>
      <c r="DD98">
        <v>0</v>
      </c>
      <c r="DE98">
        <v>10</v>
      </c>
      <c r="DF98">
        <v>6133</v>
      </c>
      <c r="DG98">
        <f t="shared" si="9"/>
        <v>6133</v>
      </c>
      <c r="DH98">
        <f t="shared" si="10"/>
        <v>2</v>
      </c>
      <c r="DI98">
        <v>307</v>
      </c>
      <c r="DJ98">
        <f t="shared" si="11"/>
        <v>307</v>
      </c>
      <c r="DK98">
        <f t="shared" si="12"/>
        <v>1</v>
      </c>
      <c r="DL98">
        <v>10</v>
      </c>
      <c r="DN98">
        <f>(DL98*InputWeights!$C$7+DB98*InputWeights!$C$6)</f>
        <v>6.25</v>
      </c>
      <c r="DO98">
        <f>(DD98*InputWeights!$C$12+DE98*InputWeights!$C$10+CU98*InputWeights!$C$11)</f>
        <v>7</v>
      </c>
      <c r="DP98">
        <f>(DC98*InputWeights!$C$18+DK98*InputWeights!$C$16+DH98*InputWeights!$C$15+CY98*InputWeights!$C$17)</f>
        <v>1.75</v>
      </c>
      <c r="DR98">
        <f>DN98*InputWeights!$C$5+DO98*InputWeights!$C$9+DP98*InputWeights!$C$14</f>
        <v>46.75</v>
      </c>
      <c r="DS98">
        <f>((_xlfn.RANK.EQ(DR98,$DR$2:$DR$6635,0))/(COUNT(DR$2:$DR$6635)))*100</f>
        <v>28.915662650602407</v>
      </c>
      <c r="DT98">
        <f t="shared" si="13"/>
        <v>0</v>
      </c>
    </row>
    <row r="99" spans="1:124" x14ac:dyDescent="0.25">
      <c r="A99" t="s">
        <v>574</v>
      </c>
      <c r="B99" t="s">
        <v>2625</v>
      </c>
      <c r="C99" t="s">
        <v>2626</v>
      </c>
      <c r="D99" t="s">
        <v>110</v>
      </c>
      <c r="E99" t="s">
        <v>2926</v>
      </c>
      <c r="F99">
        <v>2532</v>
      </c>
      <c r="G99">
        <v>300</v>
      </c>
      <c r="H99">
        <v>0</v>
      </c>
      <c r="I99">
        <v>1969</v>
      </c>
      <c r="J99">
        <v>1998</v>
      </c>
      <c r="K99" t="s">
        <v>139</v>
      </c>
      <c r="L99" t="s">
        <v>110</v>
      </c>
      <c r="M99">
        <v>25</v>
      </c>
      <c r="N99" t="s">
        <v>177</v>
      </c>
      <c r="O99">
        <v>2</v>
      </c>
      <c r="Q99" t="s">
        <v>116</v>
      </c>
      <c r="R99">
        <v>20</v>
      </c>
      <c r="S99" t="s">
        <v>1135</v>
      </c>
      <c r="T99">
        <v>168</v>
      </c>
      <c r="V99">
        <v>14516</v>
      </c>
      <c r="W99" t="s">
        <v>116</v>
      </c>
      <c r="X99" t="s">
        <v>117</v>
      </c>
      <c r="Y99" t="s">
        <v>2739</v>
      </c>
      <c r="Z99" t="s">
        <v>119</v>
      </c>
      <c r="AA99" t="s">
        <v>2914</v>
      </c>
      <c r="AC99" t="s">
        <v>218</v>
      </c>
      <c r="AD99" t="s">
        <v>2727</v>
      </c>
      <c r="AE99" t="s">
        <v>426</v>
      </c>
      <c r="AF99" t="s">
        <v>124</v>
      </c>
      <c r="AG99" t="s">
        <v>125</v>
      </c>
      <c r="AH99" t="s">
        <v>124</v>
      </c>
      <c r="AI99" t="s">
        <v>112</v>
      </c>
      <c r="AJ99" t="s">
        <v>112</v>
      </c>
      <c r="AK99" t="s">
        <v>125</v>
      </c>
      <c r="AL99" t="s">
        <v>2927</v>
      </c>
      <c r="AM99" t="s">
        <v>2918</v>
      </c>
      <c r="AN99" t="s">
        <v>2928</v>
      </c>
      <c r="AO99">
        <v>40919</v>
      </c>
      <c r="AP99">
        <v>102264</v>
      </c>
      <c r="AQ99">
        <v>4221</v>
      </c>
      <c r="AR99" t="s">
        <v>114</v>
      </c>
      <c r="AS99">
        <v>3652</v>
      </c>
      <c r="AT99">
        <v>6184</v>
      </c>
      <c r="AU99">
        <v>3652</v>
      </c>
      <c r="AV99">
        <v>6184</v>
      </c>
      <c r="BB99" t="s">
        <v>129</v>
      </c>
      <c r="BC99" t="s">
        <v>704</v>
      </c>
      <c r="BD99">
        <v>73</v>
      </c>
      <c r="BE99" t="s">
        <v>131</v>
      </c>
      <c r="BF99">
        <v>0</v>
      </c>
      <c r="BG99">
        <v>1</v>
      </c>
      <c r="BH99">
        <v>1</v>
      </c>
      <c r="BI99" t="s">
        <v>183</v>
      </c>
      <c r="BJ99" t="s">
        <v>182</v>
      </c>
      <c r="BK99" t="s">
        <v>112</v>
      </c>
      <c r="BN99" t="s">
        <v>133</v>
      </c>
      <c r="BR99" t="s">
        <v>133</v>
      </c>
      <c r="BU99" t="s">
        <v>139</v>
      </c>
      <c r="BV99" t="s">
        <v>114</v>
      </c>
      <c r="BW99" t="s">
        <v>112</v>
      </c>
      <c r="BX99">
        <v>0</v>
      </c>
      <c r="BZ99">
        <v>0</v>
      </c>
      <c r="CA99">
        <v>1</v>
      </c>
      <c r="CB99">
        <v>0</v>
      </c>
      <c r="CC99">
        <v>0</v>
      </c>
      <c r="CD99" t="s">
        <v>114</v>
      </c>
      <c r="CE99" t="s">
        <v>116</v>
      </c>
      <c r="CF99" t="s">
        <v>110</v>
      </c>
      <c r="CG99" t="s">
        <v>117</v>
      </c>
      <c r="CH99" t="s">
        <v>117</v>
      </c>
      <c r="CI99" t="s">
        <v>117</v>
      </c>
      <c r="CJ99" t="s">
        <v>117</v>
      </c>
      <c r="CK99" t="s">
        <v>112</v>
      </c>
      <c r="CL99">
        <v>10</v>
      </c>
      <c r="CM99">
        <v>3</v>
      </c>
      <c r="CN99" t="s">
        <v>142</v>
      </c>
      <c r="CO99" t="s">
        <v>183</v>
      </c>
      <c r="CP99">
        <v>0</v>
      </c>
      <c r="CQ99" t="s">
        <v>135</v>
      </c>
      <c r="CR99" t="s">
        <v>135</v>
      </c>
      <c r="CS99" t="s">
        <v>184</v>
      </c>
      <c r="CT99" t="s">
        <v>184</v>
      </c>
      <c r="CU99">
        <v>7.5</v>
      </c>
      <c r="CV99" t="s">
        <v>2929</v>
      </c>
      <c r="CW99" t="s">
        <v>2929</v>
      </c>
      <c r="CX99">
        <v>3</v>
      </c>
      <c r="CY99">
        <f t="shared" si="7"/>
        <v>7.5</v>
      </c>
      <c r="CZ99">
        <v>2.2000000000000002</v>
      </c>
      <c r="DA99">
        <v>1.5</v>
      </c>
      <c r="DB99">
        <f t="shared" si="8"/>
        <v>1</v>
      </c>
      <c r="DC99">
        <v>0</v>
      </c>
      <c r="DD99">
        <v>0</v>
      </c>
      <c r="DE99">
        <v>0</v>
      </c>
      <c r="DF99">
        <v>14516</v>
      </c>
      <c r="DG99">
        <f t="shared" si="9"/>
        <v>29032</v>
      </c>
      <c r="DH99">
        <f t="shared" si="10"/>
        <v>6</v>
      </c>
      <c r="DI99">
        <v>581</v>
      </c>
      <c r="DJ99">
        <f t="shared" si="11"/>
        <v>1162</v>
      </c>
      <c r="DK99">
        <f t="shared" si="12"/>
        <v>3</v>
      </c>
      <c r="DL99">
        <v>10</v>
      </c>
      <c r="DN99">
        <f>(DL99*InputWeights!$C$7+DB99*InputWeights!$C$6)</f>
        <v>5.5</v>
      </c>
      <c r="DO99">
        <f>(DD99*InputWeights!$C$12+DE99*InputWeights!$C$10+CU99*InputWeights!$C$11)</f>
        <v>3</v>
      </c>
      <c r="DP99">
        <f>(DC99*InputWeights!$C$18+DK99*InputWeights!$C$16+DH99*InputWeights!$C$15+CY99*InputWeights!$C$17)</f>
        <v>5.25</v>
      </c>
      <c r="DR99">
        <f>DN99*InputWeights!$C$5+DO99*InputWeights!$C$9+DP99*InputWeights!$C$14</f>
        <v>46.5</v>
      </c>
      <c r="DS99">
        <f>((_xlfn.RANK.EQ(DR99,$DR$2:$DR$6635,0))/(COUNT(DR$2:$DR$6635)))*100</f>
        <v>29.518072289156628</v>
      </c>
      <c r="DT99">
        <f t="shared" si="13"/>
        <v>0</v>
      </c>
    </row>
    <row r="100" spans="1:124" x14ac:dyDescent="0.25">
      <c r="A100" t="s">
        <v>3548</v>
      </c>
      <c r="B100" t="s">
        <v>2625</v>
      </c>
      <c r="C100" t="s">
        <v>2626</v>
      </c>
      <c r="D100" t="s">
        <v>110</v>
      </c>
      <c r="E100" t="s">
        <v>209</v>
      </c>
      <c r="F100">
        <v>728</v>
      </c>
      <c r="G100">
        <v>230002400</v>
      </c>
      <c r="H100">
        <v>260</v>
      </c>
      <c r="I100">
        <v>1973</v>
      </c>
      <c r="J100">
        <v>2000</v>
      </c>
      <c r="K100" t="s">
        <v>153</v>
      </c>
      <c r="L100" t="s">
        <v>110</v>
      </c>
      <c r="M100">
        <v>16</v>
      </c>
      <c r="N100" t="s">
        <v>177</v>
      </c>
      <c r="O100">
        <v>1</v>
      </c>
      <c r="Q100" t="s">
        <v>117</v>
      </c>
      <c r="R100">
        <v>0</v>
      </c>
      <c r="T100">
        <v>0</v>
      </c>
      <c r="V100">
        <v>3057</v>
      </c>
      <c r="W100" t="s">
        <v>110</v>
      </c>
      <c r="X100" t="s">
        <v>117</v>
      </c>
      <c r="Y100" t="s">
        <v>3555</v>
      </c>
      <c r="AA100" t="s">
        <v>133</v>
      </c>
      <c r="AE100" t="s">
        <v>274</v>
      </c>
      <c r="AF100" t="s">
        <v>124</v>
      </c>
      <c r="AG100" t="s">
        <v>125</v>
      </c>
      <c r="AH100" t="s">
        <v>124</v>
      </c>
      <c r="AI100" t="s">
        <v>112</v>
      </c>
      <c r="AJ100" t="s">
        <v>112</v>
      </c>
      <c r="AK100" t="s">
        <v>125</v>
      </c>
      <c r="AL100" t="s">
        <v>746</v>
      </c>
      <c r="AM100" t="s">
        <v>746</v>
      </c>
      <c r="AN100" t="s">
        <v>746</v>
      </c>
      <c r="AO100">
        <v>41800</v>
      </c>
      <c r="AP100">
        <v>102264</v>
      </c>
      <c r="AQ100">
        <v>38227</v>
      </c>
      <c r="AR100" t="s">
        <v>110</v>
      </c>
      <c r="AS100">
        <v>0</v>
      </c>
      <c r="AT100">
        <v>728</v>
      </c>
      <c r="AU100">
        <v>2391</v>
      </c>
      <c r="AV100">
        <v>3119</v>
      </c>
      <c r="BB100" t="s">
        <v>3527</v>
      </c>
      <c r="BC100" t="s">
        <v>331</v>
      </c>
      <c r="BD100">
        <v>0</v>
      </c>
      <c r="BE100" t="s">
        <v>131</v>
      </c>
      <c r="BF100">
        <v>0</v>
      </c>
      <c r="BG100">
        <v>1</v>
      </c>
      <c r="BH100">
        <v>0</v>
      </c>
      <c r="BJ100" t="s">
        <v>182</v>
      </c>
      <c r="BK100" t="s">
        <v>112</v>
      </c>
      <c r="BN100" t="s">
        <v>133</v>
      </c>
      <c r="BR100" t="s">
        <v>133</v>
      </c>
      <c r="BU100" t="s">
        <v>153</v>
      </c>
      <c r="BV100" t="s">
        <v>114</v>
      </c>
      <c r="BX100">
        <v>0</v>
      </c>
      <c r="BZ100">
        <v>0</v>
      </c>
      <c r="CA100">
        <v>1</v>
      </c>
      <c r="CB100">
        <v>0</v>
      </c>
      <c r="CC100">
        <v>0</v>
      </c>
      <c r="CD100" t="s">
        <v>117</v>
      </c>
      <c r="CE100" t="s">
        <v>117</v>
      </c>
      <c r="CF100" t="s">
        <v>110</v>
      </c>
      <c r="CG100" t="s">
        <v>117</v>
      </c>
      <c r="CH100" t="s">
        <v>117</v>
      </c>
      <c r="CI100" t="s">
        <v>117</v>
      </c>
      <c r="CJ100" t="s">
        <v>117</v>
      </c>
      <c r="CK100" t="s">
        <v>112</v>
      </c>
      <c r="CL100">
        <v>0</v>
      </c>
      <c r="CM100">
        <v>0</v>
      </c>
      <c r="CN100" t="s">
        <v>134</v>
      </c>
      <c r="CO100" t="s">
        <v>183</v>
      </c>
      <c r="CP100">
        <v>0</v>
      </c>
      <c r="CR100" t="s">
        <v>144</v>
      </c>
      <c r="CS100" t="s">
        <v>418</v>
      </c>
      <c r="CT100" t="s">
        <v>136</v>
      </c>
      <c r="CU100">
        <v>10</v>
      </c>
      <c r="CV100" t="s">
        <v>3556</v>
      </c>
      <c r="CW100" t="s">
        <v>3556</v>
      </c>
      <c r="CX100">
        <v>3</v>
      </c>
      <c r="CY100">
        <f t="shared" si="7"/>
        <v>7.5</v>
      </c>
      <c r="CZ100">
        <v>3.9</v>
      </c>
      <c r="DA100">
        <v>2.7</v>
      </c>
      <c r="DB100">
        <f t="shared" si="8"/>
        <v>1</v>
      </c>
      <c r="DC100">
        <v>10</v>
      </c>
      <c r="DD100">
        <v>0</v>
      </c>
      <c r="DE100">
        <v>0</v>
      </c>
      <c r="DF100">
        <v>3057</v>
      </c>
      <c r="DG100">
        <f t="shared" si="9"/>
        <v>6114</v>
      </c>
      <c r="DH100">
        <f t="shared" si="10"/>
        <v>2</v>
      </c>
      <c r="DI100">
        <v>275</v>
      </c>
      <c r="DJ100">
        <f t="shared" si="11"/>
        <v>550</v>
      </c>
      <c r="DK100">
        <f t="shared" si="12"/>
        <v>2</v>
      </c>
      <c r="DL100">
        <v>10</v>
      </c>
      <c r="DN100">
        <f>(DL100*InputWeights!$C$7+DB100*InputWeights!$C$6)</f>
        <v>5.5</v>
      </c>
      <c r="DO100">
        <f>(DD100*InputWeights!$C$12+DE100*InputWeights!$C$10+CU100*InputWeights!$C$11)</f>
        <v>4</v>
      </c>
      <c r="DP100">
        <f>(DC100*InputWeights!$C$18+DK100*InputWeights!$C$16+DH100*InputWeights!$C$15+CY100*InputWeights!$C$17)</f>
        <v>4.45</v>
      </c>
      <c r="DR100">
        <f>DN100*InputWeights!$C$5+DO100*InputWeights!$C$9+DP100*InputWeights!$C$14</f>
        <v>46.3</v>
      </c>
      <c r="DS100">
        <f>((_xlfn.RANK.EQ(DR100,$DR$2:$DR$6635,0))/(COUNT(DR$2:$DR$6635)))*100</f>
        <v>29.819277108433734</v>
      </c>
      <c r="DT100">
        <f t="shared" si="13"/>
        <v>0</v>
      </c>
    </row>
    <row r="101" spans="1:124" x14ac:dyDescent="0.25">
      <c r="A101" t="s">
        <v>3232</v>
      </c>
      <c r="B101" t="s">
        <v>2625</v>
      </c>
      <c r="C101" t="s">
        <v>2626</v>
      </c>
      <c r="D101" t="s">
        <v>110</v>
      </c>
      <c r="E101" t="s">
        <v>666</v>
      </c>
      <c r="F101">
        <v>2422</v>
      </c>
      <c r="G101">
        <v>230006700</v>
      </c>
      <c r="H101">
        <v>0</v>
      </c>
      <c r="I101">
        <v>1927</v>
      </c>
      <c r="J101">
        <v>2007</v>
      </c>
      <c r="K101" t="s">
        <v>183</v>
      </c>
      <c r="L101" t="s">
        <v>114</v>
      </c>
      <c r="M101">
        <v>31</v>
      </c>
      <c r="N101" t="s">
        <v>177</v>
      </c>
      <c r="O101">
        <v>2</v>
      </c>
      <c r="P101" t="s">
        <v>112</v>
      </c>
      <c r="Q101" t="s">
        <v>117</v>
      </c>
      <c r="R101">
        <v>0</v>
      </c>
      <c r="S101" t="s">
        <v>2913</v>
      </c>
      <c r="T101">
        <v>171</v>
      </c>
      <c r="V101">
        <v>13247</v>
      </c>
      <c r="W101" t="s">
        <v>116</v>
      </c>
      <c r="X101" t="s">
        <v>117</v>
      </c>
      <c r="Y101" t="s">
        <v>1318</v>
      </c>
      <c r="AA101" t="s">
        <v>133</v>
      </c>
      <c r="AC101" t="s">
        <v>3236</v>
      </c>
      <c r="AD101" t="s">
        <v>3130</v>
      </c>
      <c r="AE101" t="s">
        <v>274</v>
      </c>
      <c r="AF101" t="s">
        <v>124</v>
      </c>
      <c r="AG101" t="s">
        <v>125</v>
      </c>
      <c r="AH101" t="s">
        <v>124</v>
      </c>
      <c r="AI101" t="s">
        <v>112</v>
      </c>
      <c r="AJ101" t="s">
        <v>112</v>
      </c>
      <c r="AK101" t="s">
        <v>125</v>
      </c>
      <c r="AL101" t="s">
        <v>416</v>
      </c>
      <c r="AM101" t="s">
        <v>1091</v>
      </c>
      <c r="AN101" t="s">
        <v>3237</v>
      </c>
      <c r="AO101">
        <v>41373</v>
      </c>
      <c r="AP101">
        <v>102264</v>
      </c>
      <c r="AQ101">
        <v>4304</v>
      </c>
      <c r="AR101" t="s">
        <v>110</v>
      </c>
      <c r="AS101">
        <v>9413</v>
      </c>
      <c r="AT101">
        <v>11835</v>
      </c>
      <c r="AU101">
        <v>9413</v>
      </c>
      <c r="AV101">
        <v>11835</v>
      </c>
      <c r="BB101" t="s">
        <v>129</v>
      </c>
      <c r="BC101" t="s">
        <v>704</v>
      </c>
      <c r="BD101">
        <v>70</v>
      </c>
      <c r="BE101" t="s">
        <v>131</v>
      </c>
      <c r="BF101">
        <v>0</v>
      </c>
      <c r="BG101">
        <v>3</v>
      </c>
      <c r="BH101">
        <v>3</v>
      </c>
      <c r="BI101" t="s">
        <v>131</v>
      </c>
      <c r="BJ101" t="s">
        <v>182</v>
      </c>
      <c r="BK101" t="s">
        <v>112</v>
      </c>
      <c r="BN101" t="s">
        <v>133</v>
      </c>
      <c r="BR101" t="s">
        <v>133</v>
      </c>
      <c r="BU101" t="s">
        <v>153</v>
      </c>
      <c r="BV101" t="s">
        <v>114</v>
      </c>
      <c r="BW101" t="s">
        <v>112</v>
      </c>
      <c r="BX101">
        <v>0</v>
      </c>
      <c r="BZ101">
        <v>0</v>
      </c>
      <c r="CA101">
        <v>1</v>
      </c>
      <c r="CB101">
        <v>0</v>
      </c>
      <c r="CC101">
        <v>0</v>
      </c>
      <c r="CD101" t="s">
        <v>117</v>
      </c>
      <c r="CE101" t="s">
        <v>117</v>
      </c>
      <c r="CF101" t="s">
        <v>110</v>
      </c>
      <c r="CG101" t="s">
        <v>117</v>
      </c>
      <c r="CH101" t="s">
        <v>116</v>
      </c>
      <c r="CI101" t="s">
        <v>117</v>
      </c>
      <c r="CJ101" t="s">
        <v>117</v>
      </c>
      <c r="CK101" t="s">
        <v>112</v>
      </c>
      <c r="CL101">
        <v>3</v>
      </c>
      <c r="CM101">
        <v>0</v>
      </c>
      <c r="CN101" t="s">
        <v>134</v>
      </c>
      <c r="CO101" t="s">
        <v>183</v>
      </c>
      <c r="CP101">
        <v>0</v>
      </c>
      <c r="CQ101" t="s">
        <v>135</v>
      </c>
      <c r="CR101" t="s">
        <v>135</v>
      </c>
      <c r="CS101" t="s">
        <v>136</v>
      </c>
      <c r="CT101" t="s">
        <v>136</v>
      </c>
      <c r="CU101">
        <v>10</v>
      </c>
      <c r="CV101" t="s">
        <v>3238</v>
      </c>
      <c r="CW101" t="s">
        <v>3238</v>
      </c>
      <c r="CX101">
        <v>3</v>
      </c>
      <c r="CY101">
        <f t="shared" si="7"/>
        <v>7.5</v>
      </c>
      <c r="CZ101">
        <v>3.5</v>
      </c>
      <c r="DA101">
        <v>3.3</v>
      </c>
      <c r="DB101">
        <f t="shared" si="8"/>
        <v>2.5</v>
      </c>
      <c r="DC101">
        <v>0</v>
      </c>
      <c r="DD101">
        <v>0</v>
      </c>
      <c r="DE101">
        <v>0</v>
      </c>
      <c r="DF101">
        <v>13247</v>
      </c>
      <c r="DG101">
        <f t="shared" si="9"/>
        <v>13247</v>
      </c>
      <c r="DH101">
        <f t="shared" si="10"/>
        <v>3</v>
      </c>
      <c r="DI101">
        <v>517</v>
      </c>
      <c r="DJ101">
        <f t="shared" si="11"/>
        <v>517</v>
      </c>
      <c r="DK101">
        <f t="shared" si="12"/>
        <v>2</v>
      </c>
      <c r="DL101">
        <v>10</v>
      </c>
      <c r="DN101">
        <f>(DL101*InputWeights!$C$7+DB101*InputWeights!$C$6)</f>
        <v>6.25</v>
      </c>
      <c r="DO101">
        <f>(DD101*InputWeights!$C$12+DE101*InputWeights!$C$10+CU101*InputWeights!$C$11)</f>
        <v>4</v>
      </c>
      <c r="DP101">
        <f>(DC101*InputWeights!$C$18+DK101*InputWeights!$C$16+DH101*InputWeights!$C$15+CY101*InputWeights!$C$17)</f>
        <v>3.85</v>
      </c>
      <c r="DR101">
        <f>DN101*InputWeights!$C$5+DO101*InputWeights!$C$9+DP101*InputWeights!$C$14</f>
        <v>46.15</v>
      </c>
      <c r="DS101">
        <f>((_xlfn.RANK.EQ(DR101,$DR$2:$DR$6635,0))/(COUNT(DR$2:$DR$6635)))*100</f>
        <v>30.120481927710845</v>
      </c>
      <c r="DT101">
        <f t="shared" si="13"/>
        <v>0</v>
      </c>
    </row>
    <row r="102" spans="1:124" x14ac:dyDescent="0.25">
      <c r="A102" t="s">
        <v>3548</v>
      </c>
      <c r="B102" t="s">
        <v>2625</v>
      </c>
      <c r="C102" t="s">
        <v>2626</v>
      </c>
      <c r="D102" t="s">
        <v>110</v>
      </c>
      <c r="E102" t="s">
        <v>2083</v>
      </c>
      <c r="F102">
        <v>697</v>
      </c>
      <c r="G102">
        <v>230002700</v>
      </c>
      <c r="H102">
        <v>750</v>
      </c>
      <c r="I102">
        <v>1973</v>
      </c>
      <c r="J102">
        <v>2000</v>
      </c>
      <c r="K102" t="s">
        <v>858</v>
      </c>
      <c r="L102" t="s">
        <v>110</v>
      </c>
      <c r="M102">
        <v>16</v>
      </c>
      <c r="N102" t="s">
        <v>177</v>
      </c>
      <c r="O102">
        <v>1</v>
      </c>
      <c r="Q102" t="s">
        <v>117</v>
      </c>
      <c r="R102">
        <v>0</v>
      </c>
      <c r="T102">
        <v>0</v>
      </c>
      <c r="V102">
        <v>5168</v>
      </c>
      <c r="W102" t="s">
        <v>110</v>
      </c>
      <c r="X102" t="s">
        <v>117</v>
      </c>
      <c r="Y102" t="s">
        <v>3561</v>
      </c>
      <c r="AA102" t="s">
        <v>133</v>
      </c>
      <c r="AE102" t="s">
        <v>274</v>
      </c>
      <c r="AF102" t="s">
        <v>124</v>
      </c>
      <c r="AG102" t="s">
        <v>125</v>
      </c>
      <c r="AH102" t="s">
        <v>124</v>
      </c>
      <c r="AI102" t="s">
        <v>112</v>
      </c>
      <c r="AJ102" t="s">
        <v>112</v>
      </c>
      <c r="AK102" t="s">
        <v>125</v>
      </c>
      <c r="AL102" t="s">
        <v>2085</v>
      </c>
      <c r="AM102" t="s">
        <v>2085</v>
      </c>
      <c r="AN102" t="s">
        <v>2085</v>
      </c>
      <c r="AO102">
        <v>41804</v>
      </c>
      <c r="AP102">
        <v>102264</v>
      </c>
      <c r="AQ102">
        <v>38231</v>
      </c>
      <c r="AR102" t="s">
        <v>110</v>
      </c>
      <c r="AS102">
        <v>0</v>
      </c>
      <c r="AT102">
        <v>697</v>
      </c>
      <c r="AU102">
        <v>4660</v>
      </c>
      <c r="AV102">
        <v>5357</v>
      </c>
      <c r="BB102" t="s">
        <v>3527</v>
      </c>
      <c r="BC102" t="s">
        <v>130</v>
      </c>
      <c r="BD102">
        <v>0</v>
      </c>
      <c r="BE102" t="s">
        <v>131</v>
      </c>
      <c r="BF102">
        <v>0</v>
      </c>
      <c r="BG102">
        <v>1</v>
      </c>
      <c r="BH102">
        <v>0</v>
      </c>
      <c r="BJ102" t="s">
        <v>182</v>
      </c>
      <c r="BK102" t="s">
        <v>112</v>
      </c>
      <c r="BN102" t="s">
        <v>133</v>
      </c>
      <c r="BR102" t="s">
        <v>133</v>
      </c>
      <c r="BU102" t="s">
        <v>858</v>
      </c>
      <c r="BV102" t="s">
        <v>114</v>
      </c>
      <c r="BX102">
        <v>0</v>
      </c>
      <c r="BZ102">
        <v>0</v>
      </c>
      <c r="CA102">
        <v>1</v>
      </c>
      <c r="CB102">
        <v>0</v>
      </c>
      <c r="CC102">
        <v>0</v>
      </c>
      <c r="CD102" t="s">
        <v>117</v>
      </c>
      <c r="CE102" t="s">
        <v>117</v>
      </c>
      <c r="CF102" t="s">
        <v>110</v>
      </c>
      <c r="CG102" t="s">
        <v>117</v>
      </c>
      <c r="CH102" t="s">
        <v>117</v>
      </c>
      <c r="CI102" t="s">
        <v>117</v>
      </c>
      <c r="CJ102" t="s">
        <v>117</v>
      </c>
      <c r="CK102" t="s">
        <v>112</v>
      </c>
      <c r="CL102">
        <v>0</v>
      </c>
      <c r="CM102">
        <v>0</v>
      </c>
      <c r="CN102" t="s">
        <v>134</v>
      </c>
      <c r="CO102" t="s">
        <v>183</v>
      </c>
      <c r="CP102">
        <v>0</v>
      </c>
      <c r="CR102" t="s">
        <v>144</v>
      </c>
      <c r="CS102" t="s">
        <v>418</v>
      </c>
      <c r="CT102" t="s">
        <v>136</v>
      </c>
      <c r="CU102">
        <v>10</v>
      </c>
      <c r="CV102" t="s">
        <v>3562</v>
      </c>
      <c r="CW102" t="s">
        <v>3562</v>
      </c>
      <c r="CX102">
        <v>3</v>
      </c>
      <c r="CY102">
        <f t="shared" si="7"/>
        <v>7.5</v>
      </c>
      <c r="CZ102">
        <v>4.8</v>
      </c>
      <c r="DA102">
        <v>3.4</v>
      </c>
      <c r="DB102">
        <f t="shared" si="8"/>
        <v>2.5</v>
      </c>
      <c r="DC102">
        <v>0</v>
      </c>
      <c r="DD102">
        <v>0</v>
      </c>
      <c r="DE102">
        <v>0</v>
      </c>
      <c r="DF102">
        <v>5168</v>
      </c>
      <c r="DG102">
        <f t="shared" si="9"/>
        <v>10336</v>
      </c>
      <c r="DH102">
        <f t="shared" si="10"/>
        <v>3</v>
      </c>
      <c r="DI102">
        <v>413</v>
      </c>
      <c r="DJ102">
        <f t="shared" si="11"/>
        <v>826</v>
      </c>
      <c r="DK102">
        <f t="shared" si="12"/>
        <v>2</v>
      </c>
      <c r="DL102">
        <v>10</v>
      </c>
      <c r="DN102">
        <f>(DL102*InputWeights!$C$7+DB102*InputWeights!$C$6)</f>
        <v>6.25</v>
      </c>
      <c r="DO102">
        <f>(DD102*InputWeights!$C$12+DE102*InputWeights!$C$10+CU102*InputWeights!$C$11)</f>
        <v>4</v>
      </c>
      <c r="DP102">
        <f>(DC102*InputWeights!$C$18+DK102*InputWeights!$C$16+DH102*InputWeights!$C$15+CY102*InputWeights!$C$17)</f>
        <v>3.85</v>
      </c>
      <c r="DR102">
        <f>DN102*InputWeights!$C$5+DO102*InputWeights!$C$9+DP102*InputWeights!$C$14</f>
        <v>46.15</v>
      </c>
      <c r="DS102">
        <f>((_xlfn.RANK.EQ(DR102,$DR$2:$DR$6635,0))/(COUNT(DR$2:$DR$6635)))*100</f>
        <v>30.120481927710845</v>
      </c>
      <c r="DT102">
        <f t="shared" si="13"/>
        <v>0</v>
      </c>
    </row>
    <row r="103" spans="1:124" x14ac:dyDescent="0.25">
      <c r="A103" t="s">
        <v>3524</v>
      </c>
      <c r="B103" t="s">
        <v>2625</v>
      </c>
      <c r="C103" t="s">
        <v>2626</v>
      </c>
      <c r="D103" t="s">
        <v>110</v>
      </c>
      <c r="E103" t="s">
        <v>2147</v>
      </c>
      <c r="F103">
        <v>1628</v>
      </c>
      <c r="G103">
        <v>230003700</v>
      </c>
      <c r="H103">
        <v>530</v>
      </c>
      <c r="I103">
        <v>1987</v>
      </c>
      <c r="J103">
        <v>1987</v>
      </c>
      <c r="K103" t="s">
        <v>858</v>
      </c>
      <c r="L103" t="s">
        <v>110</v>
      </c>
      <c r="M103">
        <v>14</v>
      </c>
      <c r="N103" t="s">
        <v>1064</v>
      </c>
      <c r="O103">
        <v>1</v>
      </c>
      <c r="P103" t="s">
        <v>112</v>
      </c>
      <c r="Q103" t="s">
        <v>117</v>
      </c>
      <c r="R103">
        <v>0</v>
      </c>
      <c r="T103">
        <v>0</v>
      </c>
      <c r="V103">
        <v>3312</v>
      </c>
      <c r="W103" t="s">
        <v>110</v>
      </c>
      <c r="X103" t="s">
        <v>117</v>
      </c>
      <c r="Y103" t="s">
        <v>3525</v>
      </c>
      <c r="AA103" t="s">
        <v>133</v>
      </c>
      <c r="AF103" t="s">
        <v>124</v>
      </c>
      <c r="AG103" t="s">
        <v>125</v>
      </c>
      <c r="AH103" t="s">
        <v>124</v>
      </c>
      <c r="AI103" t="s">
        <v>112</v>
      </c>
      <c r="AJ103" t="s">
        <v>112</v>
      </c>
      <c r="AK103" t="s">
        <v>125</v>
      </c>
      <c r="AL103" t="s">
        <v>2149</v>
      </c>
      <c r="AM103" t="s">
        <v>2149</v>
      </c>
      <c r="AN103" t="s">
        <v>2149</v>
      </c>
      <c r="AO103">
        <v>41789</v>
      </c>
      <c r="AP103">
        <v>102264</v>
      </c>
      <c r="AQ103">
        <v>38216</v>
      </c>
      <c r="AR103" t="s">
        <v>110</v>
      </c>
      <c r="AS103">
        <v>0</v>
      </c>
      <c r="AT103">
        <v>1628</v>
      </c>
      <c r="AU103">
        <v>18455</v>
      </c>
      <c r="AV103">
        <v>20083</v>
      </c>
      <c r="BB103" t="s">
        <v>3527</v>
      </c>
      <c r="BC103" t="s">
        <v>130</v>
      </c>
      <c r="BD103">
        <v>0</v>
      </c>
      <c r="BE103" t="s">
        <v>131</v>
      </c>
      <c r="BF103">
        <v>0</v>
      </c>
      <c r="BG103">
        <v>1</v>
      </c>
      <c r="BH103">
        <v>0</v>
      </c>
      <c r="BJ103" t="s">
        <v>154</v>
      </c>
      <c r="BK103" t="s">
        <v>112</v>
      </c>
      <c r="BN103" t="s">
        <v>133</v>
      </c>
      <c r="BR103" t="s">
        <v>133</v>
      </c>
      <c r="BU103" t="s">
        <v>858</v>
      </c>
      <c r="BV103" t="s">
        <v>114</v>
      </c>
      <c r="BX103">
        <v>0</v>
      </c>
      <c r="BZ103">
        <v>0</v>
      </c>
      <c r="CA103">
        <v>1</v>
      </c>
      <c r="CB103">
        <v>0</v>
      </c>
      <c r="CC103">
        <v>0</v>
      </c>
      <c r="CD103" t="s">
        <v>117</v>
      </c>
      <c r="CE103" t="s">
        <v>117</v>
      </c>
      <c r="CF103" t="s">
        <v>110</v>
      </c>
      <c r="CG103" t="s">
        <v>117</v>
      </c>
      <c r="CH103" t="s">
        <v>117</v>
      </c>
      <c r="CI103" t="s">
        <v>117</v>
      </c>
      <c r="CJ103" t="s">
        <v>117</v>
      </c>
      <c r="CK103" t="s">
        <v>112</v>
      </c>
      <c r="CL103">
        <v>0</v>
      </c>
      <c r="CM103">
        <v>0</v>
      </c>
      <c r="CN103" t="s">
        <v>134</v>
      </c>
      <c r="CO103" t="s">
        <v>154</v>
      </c>
      <c r="CP103">
        <v>0</v>
      </c>
      <c r="CR103" t="s">
        <v>144</v>
      </c>
      <c r="CS103" t="s">
        <v>418</v>
      </c>
      <c r="CT103" t="s">
        <v>136</v>
      </c>
      <c r="CU103">
        <v>10</v>
      </c>
      <c r="CV103" t="s">
        <v>3545</v>
      </c>
      <c r="CW103" t="s">
        <v>3545</v>
      </c>
      <c r="CX103">
        <v>1</v>
      </c>
      <c r="CY103">
        <f t="shared" si="7"/>
        <v>10</v>
      </c>
      <c r="CZ103">
        <v>13.9</v>
      </c>
      <c r="DA103">
        <v>0</v>
      </c>
      <c r="DB103">
        <f t="shared" si="8"/>
        <v>1</v>
      </c>
      <c r="DC103">
        <v>0</v>
      </c>
      <c r="DD103">
        <v>0</v>
      </c>
      <c r="DE103">
        <v>0</v>
      </c>
      <c r="DF103">
        <v>3312</v>
      </c>
      <c r="DG103">
        <f t="shared" si="9"/>
        <v>6624</v>
      </c>
      <c r="DH103">
        <f t="shared" si="10"/>
        <v>2</v>
      </c>
      <c r="DI103">
        <v>828</v>
      </c>
      <c r="DJ103">
        <f t="shared" si="11"/>
        <v>1656</v>
      </c>
      <c r="DK103">
        <f t="shared" si="12"/>
        <v>3</v>
      </c>
      <c r="DL103">
        <v>10</v>
      </c>
      <c r="DN103">
        <f>(DL103*InputWeights!$C$7+DB103*InputWeights!$C$6)</f>
        <v>5.5</v>
      </c>
      <c r="DO103">
        <f>(DD103*InputWeights!$C$12+DE103*InputWeights!$C$10+CU103*InputWeights!$C$11)</f>
        <v>4</v>
      </c>
      <c r="DP103">
        <f>(DC103*InputWeights!$C$18+DK103*InputWeights!$C$16+DH103*InputWeights!$C$15+CY103*InputWeights!$C$17)</f>
        <v>4.4000000000000004</v>
      </c>
      <c r="DR103">
        <f>DN103*InputWeights!$C$5+DO103*InputWeights!$C$9+DP103*InputWeights!$C$14</f>
        <v>46.1</v>
      </c>
      <c r="DS103">
        <f>((_xlfn.RANK.EQ(DR103,$DR$2:$DR$6635,0))/(COUNT(DR$2:$DR$6635)))*100</f>
        <v>30.722891566265059</v>
      </c>
      <c r="DT103">
        <f t="shared" si="13"/>
        <v>0</v>
      </c>
    </row>
    <row r="104" spans="1:124" x14ac:dyDescent="0.25">
      <c r="A104" t="s">
        <v>3086</v>
      </c>
      <c r="B104" t="s">
        <v>2625</v>
      </c>
      <c r="C104" t="s">
        <v>2626</v>
      </c>
      <c r="D104" t="s">
        <v>110</v>
      </c>
      <c r="E104" t="s">
        <v>950</v>
      </c>
      <c r="F104">
        <v>3102</v>
      </c>
      <c r="G104">
        <v>230001100</v>
      </c>
      <c r="H104">
        <v>0</v>
      </c>
      <c r="I104">
        <v>1922</v>
      </c>
      <c r="J104">
        <v>1997</v>
      </c>
      <c r="K104" t="s">
        <v>183</v>
      </c>
      <c r="L104" t="s">
        <v>114</v>
      </c>
      <c r="M104">
        <v>25</v>
      </c>
      <c r="N104" t="s">
        <v>229</v>
      </c>
      <c r="O104">
        <v>2</v>
      </c>
      <c r="P104" t="s">
        <v>112</v>
      </c>
      <c r="Q104" t="s">
        <v>117</v>
      </c>
      <c r="R104">
        <v>0</v>
      </c>
      <c r="S104" t="s">
        <v>3004</v>
      </c>
      <c r="T104">
        <v>252</v>
      </c>
      <c r="V104">
        <v>4902</v>
      </c>
      <c r="W104" t="s">
        <v>116</v>
      </c>
      <c r="X104" t="s">
        <v>117</v>
      </c>
      <c r="Y104" t="s">
        <v>3087</v>
      </c>
      <c r="AA104" t="s">
        <v>133</v>
      </c>
      <c r="AC104" t="s">
        <v>3088</v>
      </c>
      <c r="AD104" t="s">
        <v>3089</v>
      </c>
      <c r="AE104" t="s">
        <v>274</v>
      </c>
      <c r="AF104" t="s">
        <v>124</v>
      </c>
      <c r="AG104" t="s">
        <v>112</v>
      </c>
      <c r="AH104" t="s">
        <v>124</v>
      </c>
      <c r="AI104" t="s">
        <v>112</v>
      </c>
      <c r="AJ104" t="s">
        <v>112</v>
      </c>
      <c r="AK104" t="s">
        <v>112</v>
      </c>
      <c r="AL104" t="s">
        <v>416</v>
      </c>
      <c r="AM104" t="s">
        <v>807</v>
      </c>
      <c r="AN104" t="s">
        <v>3090</v>
      </c>
      <c r="AO104">
        <v>41170</v>
      </c>
      <c r="AP104">
        <v>102264</v>
      </c>
      <c r="AQ104">
        <v>4264</v>
      </c>
      <c r="AR104" t="s">
        <v>110</v>
      </c>
      <c r="AS104">
        <v>5219</v>
      </c>
      <c r="AT104">
        <v>8321</v>
      </c>
      <c r="AU104">
        <v>5219</v>
      </c>
      <c r="AV104">
        <v>8321</v>
      </c>
      <c r="BB104" t="s">
        <v>129</v>
      </c>
      <c r="BC104" t="s">
        <v>1274</v>
      </c>
      <c r="BD104">
        <v>63</v>
      </c>
      <c r="BE104" t="s">
        <v>131</v>
      </c>
      <c r="BF104">
        <v>1</v>
      </c>
      <c r="BG104">
        <v>3</v>
      </c>
      <c r="BH104">
        <v>3</v>
      </c>
      <c r="BI104" t="s">
        <v>131</v>
      </c>
      <c r="BJ104" t="s">
        <v>182</v>
      </c>
      <c r="BK104" t="s">
        <v>112</v>
      </c>
      <c r="BN104" t="s">
        <v>133</v>
      </c>
      <c r="BR104" t="s">
        <v>133</v>
      </c>
      <c r="BU104" t="s">
        <v>112</v>
      </c>
      <c r="BV104" t="s">
        <v>116</v>
      </c>
      <c r="BW104" t="s">
        <v>112</v>
      </c>
      <c r="BX104">
        <v>0</v>
      </c>
      <c r="BZ104">
        <v>0</v>
      </c>
      <c r="CA104">
        <v>1</v>
      </c>
      <c r="CB104">
        <v>0</v>
      </c>
      <c r="CC104">
        <v>0</v>
      </c>
      <c r="CD104" t="s">
        <v>117</v>
      </c>
      <c r="CE104" t="s">
        <v>117</v>
      </c>
      <c r="CF104" t="s">
        <v>110</v>
      </c>
      <c r="CG104" t="s">
        <v>117</v>
      </c>
      <c r="CH104" t="s">
        <v>116</v>
      </c>
      <c r="CI104" t="s">
        <v>117</v>
      </c>
      <c r="CJ104" t="s">
        <v>117</v>
      </c>
      <c r="CK104" t="s">
        <v>112</v>
      </c>
      <c r="CL104">
        <v>3</v>
      </c>
      <c r="CM104">
        <v>1</v>
      </c>
      <c r="CN104" t="s">
        <v>134</v>
      </c>
      <c r="CO104" t="s">
        <v>183</v>
      </c>
      <c r="CP104">
        <v>0</v>
      </c>
      <c r="CQ104" t="s">
        <v>143</v>
      </c>
      <c r="CR104" t="s">
        <v>143</v>
      </c>
      <c r="CS104" t="s">
        <v>136</v>
      </c>
      <c r="CT104" t="s">
        <v>136</v>
      </c>
      <c r="CU104">
        <v>10</v>
      </c>
      <c r="CV104" t="s">
        <v>3091</v>
      </c>
      <c r="CW104" t="s">
        <v>3091</v>
      </c>
      <c r="CX104">
        <v>4</v>
      </c>
      <c r="CY104">
        <f t="shared" si="7"/>
        <v>2.5</v>
      </c>
      <c r="CZ104">
        <v>7.5</v>
      </c>
      <c r="DA104">
        <v>0</v>
      </c>
      <c r="DB104">
        <f t="shared" si="8"/>
        <v>1</v>
      </c>
      <c r="DC104">
        <v>0</v>
      </c>
      <c r="DD104">
        <v>0</v>
      </c>
      <c r="DE104">
        <v>10</v>
      </c>
      <c r="DF104">
        <v>4902</v>
      </c>
      <c r="DG104">
        <f t="shared" si="9"/>
        <v>4902</v>
      </c>
      <c r="DH104">
        <f t="shared" si="10"/>
        <v>1</v>
      </c>
      <c r="DI104">
        <v>153</v>
      </c>
      <c r="DJ104">
        <f t="shared" si="11"/>
        <v>153</v>
      </c>
      <c r="DK104">
        <f t="shared" si="12"/>
        <v>1</v>
      </c>
      <c r="DL104">
        <v>10</v>
      </c>
      <c r="DN104">
        <f>(DL104*InputWeights!$C$7+DB104*InputWeights!$C$6)</f>
        <v>5.5</v>
      </c>
      <c r="DO104">
        <f>(DD104*InputWeights!$C$12+DE104*InputWeights!$C$10+CU104*InputWeights!$C$11)</f>
        <v>8</v>
      </c>
      <c r="DP104">
        <f>(DC104*InputWeights!$C$18+DK104*InputWeights!$C$16+DH104*InputWeights!$C$15+CY104*InputWeights!$C$17)</f>
        <v>1.35</v>
      </c>
      <c r="DR104">
        <f>DN104*InputWeights!$C$5+DO104*InputWeights!$C$9+DP104*InputWeights!$C$14</f>
        <v>45.9</v>
      </c>
      <c r="DS104">
        <f>((_xlfn.RANK.EQ(DR104,$DR$2:$DR$6635,0))/(COUNT(DR$2:$DR$6635)))*100</f>
        <v>31.024096385542173</v>
      </c>
      <c r="DT104">
        <f t="shared" si="13"/>
        <v>0</v>
      </c>
    </row>
    <row r="105" spans="1:124" x14ac:dyDescent="0.25">
      <c r="A105" t="s">
        <v>3495</v>
      </c>
      <c r="B105" t="s">
        <v>2625</v>
      </c>
      <c r="C105" t="s">
        <v>2626</v>
      </c>
      <c r="D105" t="s">
        <v>110</v>
      </c>
      <c r="E105" t="s">
        <v>802</v>
      </c>
      <c r="F105">
        <v>2002</v>
      </c>
      <c r="G105">
        <v>230014000</v>
      </c>
      <c r="H105">
        <v>0</v>
      </c>
      <c r="I105">
        <v>1936</v>
      </c>
      <c r="J105">
        <v>2004</v>
      </c>
      <c r="K105" t="s">
        <v>183</v>
      </c>
      <c r="L105" t="s">
        <v>114</v>
      </c>
      <c r="M105">
        <v>24</v>
      </c>
      <c r="N105" t="s">
        <v>358</v>
      </c>
      <c r="O105">
        <v>2</v>
      </c>
      <c r="Q105" t="s">
        <v>117</v>
      </c>
      <c r="R105">
        <v>0</v>
      </c>
      <c r="S105" t="s">
        <v>3291</v>
      </c>
      <c r="T105">
        <v>204</v>
      </c>
      <c r="V105">
        <v>3750</v>
      </c>
      <c r="W105" t="s">
        <v>116</v>
      </c>
      <c r="X105" t="s">
        <v>117</v>
      </c>
      <c r="Y105" t="s">
        <v>2647</v>
      </c>
      <c r="AA105" t="s">
        <v>133</v>
      </c>
      <c r="AC105" t="s">
        <v>3496</v>
      </c>
      <c r="AD105" t="s">
        <v>2628</v>
      </c>
      <c r="AE105" t="s">
        <v>426</v>
      </c>
      <c r="AF105" t="s">
        <v>124</v>
      </c>
      <c r="AG105" t="s">
        <v>112</v>
      </c>
      <c r="AH105" t="s">
        <v>124</v>
      </c>
      <c r="AI105" t="s">
        <v>112</v>
      </c>
      <c r="AJ105" t="s">
        <v>112</v>
      </c>
      <c r="AK105" t="s">
        <v>112</v>
      </c>
      <c r="AL105" t="s">
        <v>416</v>
      </c>
      <c r="AM105" t="s">
        <v>416</v>
      </c>
      <c r="AN105" t="s">
        <v>416</v>
      </c>
      <c r="AO105">
        <v>41683</v>
      </c>
      <c r="AP105">
        <v>102264</v>
      </c>
      <c r="AQ105">
        <v>4385</v>
      </c>
      <c r="AR105" t="s">
        <v>110</v>
      </c>
      <c r="AS105">
        <v>3009</v>
      </c>
      <c r="AT105">
        <v>5011</v>
      </c>
      <c r="AU105">
        <v>3009</v>
      </c>
      <c r="AV105">
        <v>5011</v>
      </c>
      <c r="BB105" t="s">
        <v>129</v>
      </c>
      <c r="BC105" t="s">
        <v>761</v>
      </c>
      <c r="BD105">
        <v>60</v>
      </c>
      <c r="BE105" t="s">
        <v>131</v>
      </c>
      <c r="BF105">
        <v>2</v>
      </c>
      <c r="BG105">
        <v>4</v>
      </c>
      <c r="BH105">
        <v>4</v>
      </c>
      <c r="BI105" t="s">
        <v>131</v>
      </c>
      <c r="BJ105" t="s">
        <v>182</v>
      </c>
      <c r="BK105" t="s">
        <v>112</v>
      </c>
      <c r="BN105" t="s">
        <v>133</v>
      </c>
      <c r="BR105" t="s">
        <v>133</v>
      </c>
      <c r="BU105" t="s">
        <v>112</v>
      </c>
      <c r="BV105" t="s">
        <v>116</v>
      </c>
      <c r="BW105" t="s">
        <v>112</v>
      </c>
      <c r="BX105">
        <v>0</v>
      </c>
      <c r="BZ105">
        <v>0</v>
      </c>
      <c r="CA105">
        <v>1</v>
      </c>
      <c r="CB105">
        <v>0</v>
      </c>
      <c r="CC105">
        <v>0</v>
      </c>
      <c r="CD105" t="s">
        <v>117</v>
      </c>
      <c r="CE105" t="s">
        <v>117</v>
      </c>
      <c r="CF105" t="s">
        <v>110</v>
      </c>
      <c r="CG105" t="s">
        <v>116</v>
      </c>
      <c r="CH105" t="s">
        <v>117</v>
      </c>
      <c r="CI105" t="s">
        <v>117</v>
      </c>
      <c r="CJ105" t="s">
        <v>117</v>
      </c>
      <c r="CK105" t="s">
        <v>112</v>
      </c>
      <c r="CL105">
        <v>5</v>
      </c>
      <c r="CM105">
        <v>4</v>
      </c>
      <c r="CN105" t="s">
        <v>134</v>
      </c>
      <c r="CO105" t="s">
        <v>183</v>
      </c>
      <c r="CP105">
        <v>0</v>
      </c>
      <c r="CQ105" t="s">
        <v>135</v>
      </c>
      <c r="CR105" t="s">
        <v>135</v>
      </c>
      <c r="CS105" t="s">
        <v>136</v>
      </c>
      <c r="CT105" t="s">
        <v>136</v>
      </c>
      <c r="CU105">
        <v>10</v>
      </c>
      <c r="CV105" t="s">
        <v>3497</v>
      </c>
      <c r="CW105" t="s">
        <v>3497</v>
      </c>
      <c r="CX105">
        <v>5</v>
      </c>
      <c r="CY105">
        <f t="shared" si="7"/>
        <v>2.5</v>
      </c>
      <c r="CZ105">
        <v>9.8000000000000007</v>
      </c>
      <c r="DA105">
        <v>1</v>
      </c>
      <c r="DB105">
        <f t="shared" si="8"/>
        <v>1</v>
      </c>
      <c r="DC105">
        <v>0</v>
      </c>
      <c r="DD105">
        <v>0</v>
      </c>
      <c r="DE105">
        <v>10</v>
      </c>
      <c r="DF105">
        <v>3750</v>
      </c>
      <c r="DG105">
        <f t="shared" si="9"/>
        <v>3750</v>
      </c>
      <c r="DH105">
        <f t="shared" si="10"/>
        <v>1</v>
      </c>
      <c r="DI105">
        <v>112</v>
      </c>
      <c r="DJ105">
        <f t="shared" si="11"/>
        <v>112</v>
      </c>
      <c r="DK105">
        <f t="shared" si="12"/>
        <v>1</v>
      </c>
      <c r="DL105">
        <v>10</v>
      </c>
      <c r="DN105">
        <f>(DL105*InputWeights!$C$7+DB105*InputWeights!$C$6)</f>
        <v>5.5</v>
      </c>
      <c r="DO105">
        <f>(DD105*InputWeights!$C$12+DE105*InputWeights!$C$10+CU105*InputWeights!$C$11)</f>
        <v>8</v>
      </c>
      <c r="DP105">
        <f>(DC105*InputWeights!$C$18+DK105*InputWeights!$C$16+DH105*InputWeights!$C$15+CY105*InputWeights!$C$17)</f>
        <v>1.35</v>
      </c>
      <c r="DR105">
        <f>DN105*InputWeights!$C$5+DO105*InputWeights!$C$9+DP105*InputWeights!$C$14</f>
        <v>45.9</v>
      </c>
      <c r="DS105">
        <f>((_xlfn.RANK.EQ(DR105,$DR$2:$DR$6635,0))/(COUNT(DR$2:$DR$6635)))*100</f>
        <v>31.024096385542173</v>
      </c>
      <c r="DT105">
        <f t="shared" si="13"/>
        <v>0</v>
      </c>
    </row>
    <row r="106" spans="1:124" x14ac:dyDescent="0.25">
      <c r="A106" t="s">
        <v>1931</v>
      </c>
      <c r="B106" t="s">
        <v>2625</v>
      </c>
      <c r="C106" t="s">
        <v>2626</v>
      </c>
      <c r="D106" t="s">
        <v>110</v>
      </c>
      <c r="E106" t="s">
        <v>411</v>
      </c>
      <c r="F106">
        <v>3319</v>
      </c>
      <c r="G106">
        <v>230014100</v>
      </c>
      <c r="H106">
        <v>0</v>
      </c>
      <c r="I106">
        <v>1936</v>
      </c>
      <c r="J106">
        <v>2006</v>
      </c>
      <c r="K106" t="s">
        <v>183</v>
      </c>
      <c r="L106" t="s">
        <v>114</v>
      </c>
      <c r="M106">
        <v>23</v>
      </c>
      <c r="N106" t="s">
        <v>229</v>
      </c>
      <c r="O106">
        <v>2</v>
      </c>
      <c r="P106" t="s">
        <v>112</v>
      </c>
      <c r="Q106" t="s">
        <v>117</v>
      </c>
      <c r="R106">
        <v>0</v>
      </c>
      <c r="S106" t="s">
        <v>3305</v>
      </c>
      <c r="T106">
        <v>248</v>
      </c>
      <c r="V106">
        <v>2438</v>
      </c>
      <c r="W106" t="s">
        <v>116</v>
      </c>
      <c r="X106" t="s">
        <v>117</v>
      </c>
      <c r="Y106" t="s">
        <v>3492</v>
      </c>
      <c r="AA106" t="s">
        <v>133</v>
      </c>
      <c r="AC106" t="s">
        <v>3292</v>
      </c>
      <c r="AD106" t="s">
        <v>3514</v>
      </c>
      <c r="AE106" t="s">
        <v>274</v>
      </c>
      <c r="AF106" t="s">
        <v>124</v>
      </c>
      <c r="AG106" t="s">
        <v>112</v>
      </c>
      <c r="AH106" t="s">
        <v>124</v>
      </c>
      <c r="AI106" t="s">
        <v>112</v>
      </c>
      <c r="AJ106" t="s">
        <v>112</v>
      </c>
      <c r="AK106" t="s">
        <v>112</v>
      </c>
      <c r="AL106" t="s">
        <v>416</v>
      </c>
      <c r="AM106" t="s">
        <v>3515</v>
      </c>
      <c r="AN106" t="s">
        <v>3516</v>
      </c>
      <c r="AO106">
        <v>41707</v>
      </c>
      <c r="AP106">
        <v>102264</v>
      </c>
      <c r="AQ106">
        <v>4389</v>
      </c>
      <c r="AR106" t="s">
        <v>110</v>
      </c>
      <c r="AS106">
        <v>0</v>
      </c>
      <c r="AT106">
        <v>3319</v>
      </c>
      <c r="AU106">
        <v>0</v>
      </c>
      <c r="AV106">
        <v>3319</v>
      </c>
      <c r="BB106" t="s">
        <v>129</v>
      </c>
      <c r="BC106" t="s">
        <v>254</v>
      </c>
      <c r="BD106">
        <v>64</v>
      </c>
      <c r="BE106" t="s">
        <v>131</v>
      </c>
      <c r="BF106">
        <v>1</v>
      </c>
      <c r="BG106">
        <v>3</v>
      </c>
      <c r="BH106">
        <v>3</v>
      </c>
      <c r="BI106" t="s">
        <v>131</v>
      </c>
      <c r="BJ106" t="s">
        <v>366</v>
      </c>
      <c r="BK106" t="s">
        <v>112</v>
      </c>
      <c r="BN106" t="s">
        <v>133</v>
      </c>
      <c r="BR106" t="s">
        <v>133</v>
      </c>
      <c r="BU106" t="s">
        <v>112</v>
      </c>
      <c r="BV106" t="s">
        <v>116</v>
      </c>
      <c r="BW106" t="s">
        <v>112</v>
      </c>
      <c r="BX106">
        <v>1</v>
      </c>
      <c r="BZ106">
        <v>0</v>
      </c>
      <c r="CA106">
        <v>1</v>
      </c>
      <c r="CB106">
        <v>0</v>
      </c>
      <c r="CC106">
        <v>0</v>
      </c>
      <c r="CD106" t="s">
        <v>117</v>
      </c>
      <c r="CE106" t="s">
        <v>117</v>
      </c>
      <c r="CF106" t="s">
        <v>110</v>
      </c>
      <c r="CG106" t="s">
        <v>117</v>
      </c>
      <c r="CH106" t="s">
        <v>116</v>
      </c>
      <c r="CI106" t="s">
        <v>117</v>
      </c>
      <c r="CJ106" t="s">
        <v>117</v>
      </c>
      <c r="CK106" t="s">
        <v>112</v>
      </c>
      <c r="CL106">
        <v>4</v>
      </c>
      <c r="CM106">
        <v>7</v>
      </c>
      <c r="CN106" t="s">
        <v>134</v>
      </c>
      <c r="CO106" t="s">
        <v>183</v>
      </c>
      <c r="CP106">
        <v>0</v>
      </c>
      <c r="CQ106" t="s">
        <v>143</v>
      </c>
      <c r="CR106" t="s">
        <v>143</v>
      </c>
      <c r="CS106" t="s">
        <v>136</v>
      </c>
      <c r="CT106" t="s">
        <v>136</v>
      </c>
      <c r="CU106">
        <v>10</v>
      </c>
      <c r="CV106" t="s">
        <v>3517</v>
      </c>
      <c r="CW106" t="s">
        <v>3517</v>
      </c>
      <c r="CX106">
        <v>5</v>
      </c>
      <c r="CY106">
        <f t="shared" si="7"/>
        <v>2.5</v>
      </c>
      <c r="CZ106">
        <v>2.2000000000000002</v>
      </c>
      <c r="DA106">
        <v>0</v>
      </c>
      <c r="DB106">
        <f t="shared" si="8"/>
        <v>1</v>
      </c>
      <c r="DC106">
        <v>0</v>
      </c>
      <c r="DD106">
        <v>0</v>
      </c>
      <c r="DE106">
        <v>10</v>
      </c>
      <c r="DF106">
        <v>2438</v>
      </c>
      <c r="DG106">
        <f t="shared" si="9"/>
        <v>2438</v>
      </c>
      <c r="DH106">
        <f t="shared" si="10"/>
        <v>1</v>
      </c>
      <c r="DI106">
        <v>171</v>
      </c>
      <c r="DJ106">
        <f t="shared" si="11"/>
        <v>171</v>
      </c>
      <c r="DK106">
        <f t="shared" si="12"/>
        <v>1</v>
      </c>
      <c r="DL106">
        <v>10</v>
      </c>
      <c r="DN106">
        <f>(DL106*InputWeights!$C$7+DB106*InputWeights!$C$6)</f>
        <v>5.5</v>
      </c>
      <c r="DO106">
        <f>(DD106*InputWeights!$C$12+DE106*InputWeights!$C$10+CU106*InputWeights!$C$11)</f>
        <v>8</v>
      </c>
      <c r="DP106">
        <f>(DC106*InputWeights!$C$18+DK106*InputWeights!$C$16+DH106*InputWeights!$C$15+CY106*InputWeights!$C$17)</f>
        <v>1.35</v>
      </c>
      <c r="DR106">
        <f>DN106*InputWeights!$C$5+DO106*InputWeights!$C$9+DP106*InputWeights!$C$14</f>
        <v>45.9</v>
      </c>
      <c r="DS106">
        <f>((_xlfn.RANK.EQ(DR106,$DR$2:$DR$6635,0))/(COUNT(DR$2:$DR$6635)))*100</f>
        <v>31.024096385542173</v>
      </c>
      <c r="DT106">
        <f t="shared" si="13"/>
        <v>0</v>
      </c>
    </row>
    <row r="107" spans="1:124" x14ac:dyDescent="0.25">
      <c r="A107" t="s">
        <v>237</v>
      </c>
      <c r="B107" t="s">
        <v>2625</v>
      </c>
      <c r="C107" t="s">
        <v>2626</v>
      </c>
      <c r="D107" t="s">
        <v>110</v>
      </c>
      <c r="E107" t="s">
        <v>352</v>
      </c>
      <c r="F107">
        <v>3510</v>
      </c>
      <c r="G107">
        <v>1500</v>
      </c>
      <c r="H107">
        <v>0</v>
      </c>
      <c r="I107">
        <v>1950</v>
      </c>
      <c r="J107">
        <v>2009</v>
      </c>
      <c r="K107" t="s">
        <v>153</v>
      </c>
      <c r="L107" t="s">
        <v>110</v>
      </c>
      <c r="M107">
        <v>41</v>
      </c>
      <c r="N107" t="s">
        <v>177</v>
      </c>
      <c r="O107">
        <v>2</v>
      </c>
      <c r="Q107" t="s">
        <v>116</v>
      </c>
      <c r="R107">
        <v>25</v>
      </c>
      <c r="S107" t="s">
        <v>1666</v>
      </c>
      <c r="T107">
        <v>209</v>
      </c>
      <c r="V107">
        <v>7137</v>
      </c>
      <c r="W107" t="s">
        <v>116</v>
      </c>
      <c r="X107" t="s">
        <v>117</v>
      </c>
      <c r="Y107" t="s">
        <v>2849</v>
      </c>
      <c r="Z107" t="s">
        <v>119</v>
      </c>
      <c r="AA107" t="s">
        <v>2823</v>
      </c>
      <c r="AC107" t="s">
        <v>2860</v>
      </c>
      <c r="AD107" t="s">
        <v>218</v>
      </c>
      <c r="AE107" t="s">
        <v>274</v>
      </c>
      <c r="AF107" t="s">
        <v>124</v>
      </c>
      <c r="AG107" t="s">
        <v>116</v>
      </c>
      <c r="AH107" t="s">
        <v>124</v>
      </c>
      <c r="AI107" t="s">
        <v>150</v>
      </c>
      <c r="AJ107" t="s">
        <v>112</v>
      </c>
      <c r="AK107" t="s">
        <v>125</v>
      </c>
      <c r="AL107" t="s">
        <v>342</v>
      </c>
      <c r="AM107" t="s">
        <v>2845</v>
      </c>
      <c r="AN107" t="s">
        <v>2861</v>
      </c>
      <c r="AO107">
        <v>40808</v>
      </c>
      <c r="AP107">
        <v>102264</v>
      </c>
      <c r="AQ107">
        <v>4208</v>
      </c>
      <c r="AR107" t="s">
        <v>110</v>
      </c>
      <c r="AS107">
        <v>25481</v>
      </c>
      <c r="AT107">
        <v>28991</v>
      </c>
      <c r="AU107">
        <v>25481</v>
      </c>
      <c r="AV107">
        <v>28991</v>
      </c>
      <c r="BB107" t="s">
        <v>2839</v>
      </c>
      <c r="BC107" t="s">
        <v>965</v>
      </c>
      <c r="BD107">
        <v>75</v>
      </c>
      <c r="BE107" t="s">
        <v>131</v>
      </c>
      <c r="BF107">
        <v>0</v>
      </c>
      <c r="BG107">
        <v>3</v>
      </c>
      <c r="BH107">
        <v>3</v>
      </c>
      <c r="BI107" t="s">
        <v>181</v>
      </c>
      <c r="BJ107" t="s">
        <v>182</v>
      </c>
      <c r="BK107" t="s">
        <v>112</v>
      </c>
      <c r="BL107" t="s">
        <v>2856</v>
      </c>
      <c r="BN107" t="s">
        <v>133</v>
      </c>
      <c r="BR107" t="s">
        <v>133</v>
      </c>
      <c r="BU107" t="s">
        <v>153</v>
      </c>
      <c r="BV107" t="s">
        <v>114</v>
      </c>
      <c r="BW107" t="s">
        <v>112</v>
      </c>
      <c r="BX107">
        <v>0</v>
      </c>
      <c r="BZ107">
        <v>0</v>
      </c>
      <c r="CA107">
        <v>1</v>
      </c>
      <c r="CB107">
        <v>0</v>
      </c>
      <c r="CC107">
        <v>0</v>
      </c>
      <c r="CD107" t="s">
        <v>110</v>
      </c>
      <c r="CE107" t="s">
        <v>116</v>
      </c>
      <c r="CF107" t="s">
        <v>110</v>
      </c>
      <c r="CG107" t="s">
        <v>116</v>
      </c>
      <c r="CH107" t="s">
        <v>116</v>
      </c>
      <c r="CI107" t="s">
        <v>117</v>
      </c>
      <c r="CJ107" t="s">
        <v>117</v>
      </c>
      <c r="CK107" t="s">
        <v>125</v>
      </c>
      <c r="CL107">
        <v>6</v>
      </c>
      <c r="CM107">
        <v>2</v>
      </c>
      <c r="CN107" t="s">
        <v>134</v>
      </c>
      <c r="CO107" t="s">
        <v>183</v>
      </c>
      <c r="CP107">
        <v>0</v>
      </c>
      <c r="CQ107" t="s">
        <v>135</v>
      </c>
      <c r="CR107" t="s">
        <v>135</v>
      </c>
      <c r="CS107" t="s">
        <v>136</v>
      </c>
      <c r="CT107" t="s">
        <v>184</v>
      </c>
      <c r="CU107">
        <v>7.5</v>
      </c>
      <c r="CV107" t="s">
        <v>2862</v>
      </c>
      <c r="CW107" t="s">
        <v>2862</v>
      </c>
      <c r="CX107">
        <v>4</v>
      </c>
      <c r="CY107">
        <f t="shared" si="7"/>
        <v>2.5</v>
      </c>
      <c r="CZ107">
        <v>10.9</v>
      </c>
      <c r="DA107">
        <v>7.6</v>
      </c>
      <c r="DB107">
        <f t="shared" si="8"/>
        <v>5</v>
      </c>
      <c r="DC107">
        <v>10</v>
      </c>
      <c r="DD107">
        <v>0</v>
      </c>
      <c r="DE107">
        <v>0</v>
      </c>
      <c r="DF107">
        <v>7137</v>
      </c>
      <c r="DG107">
        <f t="shared" si="9"/>
        <v>14274</v>
      </c>
      <c r="DH107">
        <f t="shared" si="10"/>
        <v>3</v>
      </c>
      <c r="DI107">
        <v>714</v>
      </c>
      <c r="DJ107">
        <f t="shared" si="11"/>
        <v>1428</v>
      </c>
      <c r="DK107">
        <f t="shared" si="12"/>
        <v>3</v>
      </c>
      <c r="DL107">
        <v>10</v>
      </c>
      <c r="DN107">
        <f>(DL107*InputWeights!$C$7+DB107*InputWeights!$C$6)</f>
        <v>7.5</v>
      </c>
      <c r="DO107">
        <f>(DD107*InputWeights!$C$12+DE107*InputWeights!$C$10+CU107*InputWeights!$C$11)</f>
        <v>3</v>
      </c>
      <c r="DP107">
        <f>(DC107*InputWeights!$C$18+DK107*InputWeights!$C$16+DH107*InputWeights!$C$15+CY107*InputWeights!$C$17)</f>
        <v>3.5500000000000003</v>
      </c>
      <c r="DR107">
        <f>DN107*InputWeights!$C$5+DO107*InputWeights!$C$9+DP107*InputWeights!$C$14</f>
        <v>45.7</v>
      </c>
      <c r="DS107">
        <f>((_xlfn.RANK.EQ(DR107,$DR$2:$DR$6635,0))/(COUNT(DR$2:$DR$6635)))*100</f>
        <v>31.92771084337349</v>
      </c>
      <c r="DT107">
        <f t="shared" si="13"/>
        <v>0</v>
      </c>
    </row>
    <row r="108" spans="1:124" x14ac:dyDescent="0.25">
      <c r="A108" t="s">
        <v>869</v>
      </c>
      <c r="B108" t="s">
        <v>2625</v>
      </c>
      <c r="C108" t="s">
        <v>2626</v>
      </c>
      <c r="D108" t="s">
        <v>110</v>
      </c>
      <c r="E108" t="s">
        <v>802</v>
      </c>
      <c r="F108">
        <v>2438</v>
      </c>
      <c r="G108">
        <v>59500</v>
      </c>
      <c r="H108">
        <v>0</v>
      </c>
      <c r="I108">
        <v>1949</v>
      </c>
      <c r="J108">
        <v>2007</v>
      </c>
      <c r="K108" t="s">
        <v>183</v>
      </c>
      <c r="L108" t="s">
        <v>114</v>
      </c>
      <c r="M108">
        <v>40</v>
      </c>
      <c r="N108" t="s">
        <v>177</v>
      </c>
      <c r="O108">
        <v>2</v>
      </c>
      <c r="P108" t="s">
        <v>112</v>
      </c>
      <c r="Q108" t="s">
        <v>117</v>
      </c>
      <c r="R108">
        <v>0</v>
      </c>
      <c r="S108" t="s">
        <v>1135</v>
      </c>
      <c r="T108">
        <v>159</v>
      </c>
      <c r="V108">
        <v>24485</v>
      </c>
      <c r="W108" t="s">
        <v>116</v>
      </c>
      <c r="X108" t="s">
        <v>117</v>
      </c>
      <c r="Y108" t="s">
        <v>2907</v>
      </c>
      <c r="Z108" t="s">
        <v>271</v>
      </c>
      <c r="AA108" t="s">
        <v>2908</v>
      </c>
      <c r="AC108" t="s">
        <v>2909</v>
      </c>
      <c r="AD108" t="s">
        <v>2910</v>
      </c>
      <c r="AE108" t="s">
        <v>426</v>
      </c>
      <c r="AF108" t="s">
        <v>124</v>
      </c>
      <c r="AG108" t="s">
        <v>125</v>
      </c>
      <c r="AH108" t="s">
        <v>124</v>
      </c>
      <c r="AI108" t="s">
        <v>150</v>
      </c>
      <c r="AJ108" t="s">
        <v>112</v>
      </c>
      <c r="AK108" t="s">
        <v>125</v>
      </c>
      <c r="AL108" t="s">
        <v>416</v>
      </c>
      <c r="AM108" t="s">
        <v>695</v>
      </c>
      <c r="AN108" t="s">
        <v>2911</v>
      </c>
      <c r="AO108">
        <v>40866</v>
      </c>
      <c r="AP108">
        <v>102264</v>
      </c>
      <c r="AQ108">
        <v>4214</v>
      </c>
      <c r="AR108" t="s">
        <v>110</v>
      </c>
      <c r="AS108">
        <v>3126</v>
      </c>
      <c r="AT108">
        <v>5564</v>
      </c>
      <c r="AU108">
        <v>3126</v>
      </c>
      <c r="AV108">
        <v>5564</v>
      </c>
      <c r="BB108" t="s">
        <v>129</v>
      </c>
      <c r="BC108" t="s">
        <v>704</v>
      </c>
      <c r="BD108">
        <v>74</v>
      </c>
      <c r="BE108" t="s">
        <v>131</v>
      </c>
      <c r="BF108">
        <v>0</v>
      </c>
      <c r="BG108">
        <v>3</v>
      </c>
      <c r="BH108">
        <v>3</v>
      </c>
      <c r="BI108" t="s">
        <v>131</v>
      </c>
      <c r="BJ108" t="s">
        <v>182</v>
      </c>
      <c r="BK108" t="s">
        <v>112</v>
      </c>
      <c r="BN108" t="s">
        <v>133</v>
      </c>
      <c r="BR108" t="s">
        <v>133</v>
      </c>
      <c r="BU108" t="s">
        <v>153</v>
      </c>
      <c r="BV108" t="s">
        <v>114</v>
      </c>
      <c r="BW108" t="s">
        <v>112</v>
      </c>
      <c r="BX108">
        <v>0</v>
      </c>
      <c r="BZ108">
        <v>0</v>
      </c>
      <c r="CA108">
        <v>1</v>
      </c>
      <c r="CB108">
        <v>0</v>
      </c>
      <c r="CC108">
        <v>0</v>
      </c>
      <c r="CD108" t="s">
        <v>117</v>
      </c>
      <c r="CE108" t="s">
        <v>117</v>
      </c>
      <c r="CF108" t="s">
        <v>110</v>
      </c>
      <c r="CG108" t="s">
        <v>117</v>
      </c>
      <c r="CH108" t="s">
        <v>116</v>
      </c>
      <c r="CI108" t="s">
        <v>117</v>
      </c>
      <c r="CJ108" t="s">
        <v>117</v>
      </c>
      <c r="CK108" t="s">
        <v>125</v>
      </c>
      <c r="CL108">
        <v>4</v>
      </c>
      <c r="CM108">
        <v>4</v>
      </c>
      <c r="CN108" t="s">
        <v>142</v>
      </c>
      <c r="CO108" t="s">
        <v>183</v>
      </c>
      <c r="CP108">
        <v>0</v>
      </c>
      <c r="CQ108" t="s">
        <v>135</v>
      </c>
      <c r="CR108" t="s">
        <v>135</v>
      </c>
      <c r="CS108" t="s">
        <v>184</v>
      </c>
      <c r="CT108" t="s">
        <v>184</v>
      </c>
      <c r="CU108">
        <v>7.5</v>
      </c>
      <c r="CV108" t="s">
        <v>2912</v>
      </c>
      <c r="CW108" t="s">
        <v>2912</v>
      </c>
      <c r="CX108">
        <v>3</v>
      </c>
      <c r="CY108">
        <f t="shared" si="7"/>
        <v>7.5</v>
      </c>
      <c r="CZ108">
        <v>10.3</v>
      </c>
      <c r="DA108">
        <v>0</v>
      </c>
      <c r="DB108">
        <f t="shared" si="8"/>
        <v>1</v>
      </c>
      <c r="DC108">
        <v>0</v>
      </c>
      <c r="DD108">
        <v>0</v>
      </c>
      <c r="DE108">
        <v>0</v>
      </c>
      <c r="DF108">
        <v>24485</v>
      </c>
      <c r="DG108">
        <f t="shared" si="9"/>
        <v>24485</v>
      </c>
      <c r="DH108">
        <f t="shared" si="10"/>
        <v>5</v>
      </c>
      <c r="DI108">
        <v>2449</v>
      </c>
      <c r="DJ108">
        <f t="shared" si="11"/>
        <v>2449</v>
      </c>
      <c r="DK108">
        <f t="shared" si="12"/>
        <v>4</v>
      </c>
      <c r="DL108">
        <v>10</v>
      </c>
      <c r="DN108">
        <f>(DL108*InputWeights!$C$7+DB108*InputWeights!$C$6)</f>
        <v>5.5</v>
      </c>
      <c r="DO108">
        <f>(DD108*InputWeights!$C$12+DE108*InputWeights!$C$10+CU108*InputWeights!$C$11)</f>
        <v>3</v>
      </c>
      <c r="DP108">
        <f>(DC108*InputWeights!$C$18+DK108*InputWeights!$C$16+DH108*InputWeights!$C$15+CY108*InputWeights!$C$17)</f>
        <v>5.05</v>
      </c>
      <c r="DR108">
        <f>DN108*InputWeights!$C$5+DO108*InputWeights!$C$9+DP108*InputWeights!$C$14</f>
        <v>45.7</v>
      </c>
      <c r="DS108">
        <f>((_xlfn.RANK.EQ(DR108,$DR$2:$DR$6635,0))/(COUNT(DR$2:$DR$6635)))*100</f>
        <v>31.92771084337349</v>
      </c>
      <c r="DT108">
        <f t="shared" si="13"/>
        <v>0</v>
      </c>
    </row>
    <row r="109" spans="1:124" x14ac:dyDescent="0.25">
      <c r="A109" t="s">
        <v>4787</v>
      </c>
      <c r="B109" t="s">
        <v>2625</v>
      </c>
      <c r="C109" t="s">
        <v>2626</v>
      </c>
      <c r="D109" t="s">
        <v>110</v>
      </c>
      <c r="E109" t="s">
        <v>411</v>
      </c>
      <c r="F109">
        <v>88</v>
      </c>
      <c r="G109">
        <v>230000400</v>
      </c>
      <c r="H109">
        <v>0</v>
      </c>
      <c r="I109">
        <v>1990</v>
      </c>
      <c r="J109">
        <v>1990</v>
      </c>
      <c r="K109" t="s">
        <v>183</v>
      </c>
      <c r="L109" t="s">
        <v>114</v>
      </c>
      <c r="M109">
        <v>35</v>
      </c>
      <c r="N109" t="s">
        <v>113</v>
      </c>
      <c r="O109">
        <v>2</v>
      </c>
      <c r="P109" t="s">
        <v>112</v>
      </c>
      <c r="Q109" t="s">
        <v>117</v>
      </c>
      <c r="R109">
        <v>0</v>
      </c>
      <c r="T109">
        <v>439</v>
      </c>
      <c r="V109">
        <v>837</v>
      </c>
      <c r="W109" t="s">
        <v>116</v>
      </c>
      <c r="X109" t="s">
        <v>117</v>
      </c>
      <c r="Y109" t="s">
        <v>1113</v>
      </c>
      <c r="AA109" t="s">
        <v>133</v>
      </c>
      <c r="AC109" t="s">
        <v>1113</v>
      </c>
      <c r="AD109" t="s">
        <v>1113</v>
      </c>
      <c r="AF109" t="s">
        <v>124</v>
      </c>
      <c r="AG109" t="s">
        <v>112</v>
      </c>
      <c r="AH109" t="s">
        <v>124</v>
      </c>
      <c r="AI109" t="s">
        <v>112</v>
      </c>
      <c r="AJ109" t="s">
        <v>112</v>
      </c>
      <c r="AK109" t="s">
        <v>112</v>
      </c>
      <c r="AL109" t="s">
        <v>416</v>
      </c>
      <c r="AM109" t="s">
        <v>416</v>
      </c>
      <c r="AN109" t="s">
        <v>416</v>
      </c>
      <c r="AO109">
        <v>112925</v>
      </c>
      <c r="AP109">
        <v>102264</v>
      </c>
      <c r="AQ109">
        <v>55474</v>
      </c>
      <c r="AR109" t="s">
        <v>110</v>
      </c>
      <c r="AS109">
        <v>0</v>
      </c>
      <c r="AT109">
        <v>88</v>
      </c>
      <c r="AU109">
        <v>0</v>
      </c>
      <c r="AV109">
        <v>88</v>
      </c>
      <c r="BB109" t="s">
        <v>4788</v>
      </c>
      <c r="BC109" t="s">
        <v>247</v>
      </c>
      <c r="BD109">
        <v>0</v>
      </c>
      <c r="BE109" t="s">
        <v>131</v>
      </c>
      <c r="BF109">
        <v>1</v>
      </c>
      <c r="BG109">
        <v>3</v>
      </c>
      <c r="BH109">
        <v>3</v>
      </c>
      <c r="BI109" t="s">
        <v>131</v>
      </c>
      <c r="BK109" t="s">
        <v>112</v>
      </c>
      <c r="BN109" t="s">
        <v>133</v>
      </c>
      <c r="BR109" t="s">
        <v>133</v>
      </c>
      <c r="BT109" t="s">
        <v>325</v>
      </c>
      <c r="BU109" t="s">
        <v>153</v>
      </c>
      <c r="BV109" t="s">
        <v>124</v>
      </c>
      <c r="BW109" t="s">
        <v>112</v>
      </c>
      <c r="BX109">
        <v>0</v>
      </c>
      <c r="BZ109">
        <v>1</v>
      </c>
      <c r="CA109">
        <v>1</v>
      </c>
      <c r="CB109">
        <v>0</v>
      </c>
      <c r="CC109">
        <v>0</v>
      </c>
      <c r="CD109" t="s">
        <v>117</v>
      </c>
      <c r="CE109" t="s">
        <v>117</v>
      </c>
      <c r="CF109" t="s">
        <v>117</v>
      </c>
      <c r="CG109" t="s">
        <v>114</v>
      </c>
      <c r="CH109" t="s">
        <v>116</v>
      </c>
      <c r="CI109" t="s">
        <v>117</v>
      </c>
      <c r="CJ109" t="s">
        <v>117</v>
      </c>
      <c r="CK109" t="s">
        <v>112</v>
      </c>
      <c r="CL109">
        <v>0</v>
      </c>
      <c r="CM109">
        <v>0</v>
      </c>
      <c r="CN109" t="s">
        <v>134</v>
      </c>
      <c r="CP109">
        <v>0</v>
      </c>
      <c r="CR109" t="s">
        <v>144</v>
      </c>
      <c r="CS109" t="s">
        <v>136</v>
      </c>
      <c r="CT109" t="s">
        <v>136</v>
      </c>
      <c r="CU109">
        <v>10</v>
      </c>
      <c r="CV109" t="s">
        <v>4789</v>
      </c>
      <c r="CW109" t="s">
        <v>4789</v>
      </c>
      <c r="CX109">
        <v>7</v>
      </c>
      <c r="CY109">
        <f t="shared" si="7"/>
        <v>1</v>
      </c>
      <c r="CZ109">
        <v>20</v>
      </c>
      <c r="DA109">
        <v>14.5</v>
      </c>
      <c r="DB109">
        <f t="shared" si="8"/>
        <v>10</v>
      </c>
      <c r="DC109">
        <v>0</v>
      </c>
      <c r="DD109">
        <v>0</v>
      </c>
      <c r="DE109">
        <v>0</v>
      </c>
      <c r="DF109">
        <v>837</v>
      </c>
      <c r="DG109">
        <f t="shared" si="9"/>
        <v>837</v>
      </c>
      <c r="DH109">
        <f t="shared" si="10"/>
        <v>1</v>
      </c>
      <c r="DI109">
        <v>42</v>
      </c>
      <c r="DJ109">
        <f t="shared" si="11"/>
        <v>42</v>
      </c>
      <c r="DK109">
        <f t="shared" si="12"/>
        <v>1</v>
      </c>
      <c r="DL109">
        <v>10</v>
      </c>
      <c r="DN109">
        <f>(DL109*InputWeights!$C$7+DB109*InputWeights!$C$6)</f>
        <v>10</v>
      </c>
      <c r="DO109">
        <f>(DD109*InputWeights!$C$12+DE109*InputWeights!$C$10+CU109*InputWeights!$C$11)</f>
        <v>4</v>
      </c>
      <c r="DP109">
        <f>(DC109*InputWeights!$C$18+DK109*InputWeights!$C$16+DH109*InputWeights!$C$15+CY109*InputWeights!$C$17)</f>
        <v>0.90000000000000013</v>
      </c>
      <c r="DR109">
        <f>DN109*InputWeights!$C$5+DO109*InputWeights!$C$9+DP109*InputWeights!$C$14</f>
        <v>45.6</v>
      </c>
      <c r="DS109">
        <f>((_xlfn.RANK.EQ(DR109,$DR$2:$DR$6635,0))/(COUNT(DR$2:$DR$6635)))*100</f>
        <v>32.53012048192771</v>
      </c>
      <c r="DT109">
        <f t="shared" si="13"/>
        <v>0</v>
      </c>
    </row>
    <row r="110" spans="1:124" x14ac:dyDescent="0.25">
      <c r="A110" t="s">
        <v>1288</v>
      </c>
      <c r="B110" t="s">
        <v>2625</v>
      </c>
      <c r="C110" t="s">
        <v>2626</v>
      </c>
      <c r="D110" t="s">
        <v>110</v>
      </c>
      <c r="E110" t="s">
        <v>706</v>
      </c>
      <c r="F110">
        <v>2550</v>
      </c>
      <c r="G110">
        <v>230017100</v>
      </c>
      <c r="H110">
        <v>0</v>
      </c>
      <c r="I110">
        <v>1931</v>
      </c>
      <c r="J110">
        <v>2002</v>
      </c>
      <c r="K110" t="s">
        <v>858</v>
      </c>
      <c r="L110" t="s">
        <v>110</v>
      </c>
      <c r="M110">
        <v>22</v>
      </c>
      <c r="N110" t="s">
        <v>177</v>
      </c>
      <c r="O110">
        <v>2</v>
      </c>
      <c r="Q110" t="s">
        <v>110</v>
      </c>
      <c r="R110">
        <v>1</v>
      </c>
      <c r="S110" t="s">
        <v>1135</v>
      </c>
      <c r="T110">
        <v>199</v>
      </c>
      <c r="V110">
        <v>9662</v>
      </c>
      <c r="W110" t="s">
        <v>116</v>
      </c>
      <c r="X110" t="s">
        <v>117</v>
      </c>
      <c r="Y110" t="s">
        <v>2747</v>
      </c>
      <c r="AA110" t="s">
        <v>133</v>
      </c>
      <c r="AC110" t="s">
        <v>3157</v>
      </c>
      <c r="AD110" t="s">
        <v>3158</v>
      </c>
      <c r="AE110" t="s">
        <v>426</v>
      </c>
      <c r="AF110" t="s">
        <v>124</v>
      </c>
      <c r="AG110" t="s">
        <v>125</v>
      </c>
      <c r="AH110" t="s">
        <v>124</v>
      </c>
      <c r="AI110" t="s">
        <v>112</v>
      </c>
      <c r="AJ110" t="s">
        <v>112</v>
      </c>
      <c r="AK110" t="s">
        <v>125</v>
      </c>
      <c r="AL110" t="s">
        <v>709</v>
      </c>
      <c r="AM110" t="s">
        <v>470</v>
      </c>
      <c r="AN110" t="s">
        <v>3161</v>
      </c>
      <c r="AO110">
        <v>41232</v>
      </c>
      <c r="AP110">
        <v>102264</v>
      </c>
      <c r="AQ110">
        <v>4278</v>
      </c>
      <c r="AR110" t="s">
        <v>114</v>
      </c>
      <c r="AS110">
        <v>12098</v>
      </c>
      <c r="AT110">
        <v>14648</v>
      </c>
      <c r="AU110">
        <v>12098</v>
      </c>
      <c r="AV110">
        <v>14648</v>
      </c>
      <c r="BB110" t="s">
        <v>129</v>
      </c>
      <c r="BC110" t="s">
        <v>965</v>
      </c>
      <c r="BD110">
        <v>61</v>
      </c>
      <c r="BE110" t="s">
        <v>131</v>
      </c>
      <c r="BF110">
        <v>0</v>
      </c>
      <c r="BG110">
        <v>4</v>
      </c>
      <c r="BH110">
        <v>4</v>
      </c>
      <c r="BI110" t="s">
        <v>153</v>
      </c>
      <c r="BJ110" t="s">
        <v>182</v>
      </c>
      <c r="BK110" t="s">
        <v>112</v>
      </c>
      <c r="BN110" t="s">
        <v>133</v>
      </c>
      <c r="BR110" t="s">
        <v>133</v>
      </c>
      <c r="BU110" t="s">
        <v>858</v>
      </c>
      <c r="BV110" t="s">
        <v>114</v>
      </c>
      <c r="BW110" t="s">
        <v>112</v>
      </c>
      <c r="BX110">
        <v>0</v>
      </c>
      <c r="BZ110">
        <v>0</v>
      </c>
      <c r="CA110">
        <v>1</v>
      </c>
      <c r="CB110">
        <v>0</v>
      </c>
      <c r="CC110">
        <v>0</v>
      </c>
      <c r="CD110" t="s">
        <v>114</v>
      </c>
      <c r="CE110" t="s">
        <v>110</v>
      </c>
      <c r="CF110" t="s">
        <v>110</v>
      </c>
      <c r="CG110" t="s">
        <v>116</v>
      </c>
      <c r="CH110" t="s">
        <v>114</v>
      </c>
      <c r="CI110" t="s">
        <v>117</v>
      </c>
      <c r="CJ110" t="s">
        <v>117</v>
      </c>
      <c r="CK110" t="s">
        <v>112</v>
      </c>
      <c r="CL110">
        <v>4</v>
      </c>
      <c r="CM110">
        <v>0</v>
      </c>
      <c r="CN110" t="s">
        <v>134</v>
      </c>
      <c r="CO110" t="s">
        <v>183</v>
      </c>
      <c r="CP110">
        <v>0</v>
      </c>
      <c r="CQ110" t="s">
        <v>135</v>
      </c>
      <c r="CR110" t="s">
        <v>135</v>
      </c>
      <c r="CS110" t="s">
        <v>136</v>
      </c>
      <c r="CT110" t="s">
        <v>136</v>
      </c>
      <c r="CU110">
        <v>10</v>
      </c>
      <c r="CV110" t="s">
        <v>3162</v>
      </c>
      <c r="CW110" t="s">
        <v>3162</v>
      </c>
      <c r="CX110">
        <v>3</v>
      </c>
      <c r="CY110">
        <f t="shared" si="7"/>
        <v>7.5</v>
      </c>
      <c r="CZ110">
        <v>0.7</v>
      </c>
      <c r="DA110">
        <v>0.5</v>
      </c>
      <c r="DB110">
        <f t="shared" si="8"/>
        <v>1</v>
      </c>
      <c r="DC110">
        <v>0</v>
      </c>
      <c r="DD110">
        <v>0</v>
      </c>
      <c r="DE110">
        <v>0</v>
      </c>
      <c r="DF110">
        <v>9662</v>
      </c>
      <c r="DG110">
        <f t="shared" si="9"/>
        <v>19324</v>
      </c>
      <c r="DH110">
        <f t="shared" si="10"/>
        <v>4</v>
      </c>
      <c r="DI110">
        <v>483</v>
      </c>
      <c r="DJ110">
        <f t="shared" si="11"/>
        <v>966</v>
      </c>
      <c r="DK110">
        <f t="shared" si="12"/>
        <v>2</v>
      </c>
      <c r="DL110">
        <v>10</v>
      </c>
      <c r="DN110">
        <f>(DL110*InputWeights!$C$7+DB110*InputWeights!$C$6)</f>
        <v>5.5</v>
      </c>
      <c r="DO110">
        <f>(DD110*InputWeights!$C$12+DE110*InputWeights!$C$10+CU110*InputWeights!$C$11)</f>
        <v>4</v>
      </c>
      <c r="DP110">
        <f>(DC110*InputWeights!$C$18+DK110*InputWeights!$C$16+DH110*InputWeights!$C$15+CY110*InputWeights!$C$17)</f>
        <v>4.25</v>
      </c>
      <c r="DR110">
        <f>DN110*InputWeights!$C$5+DO110*InputWeights!$C$9+DP110*InputWeights!$C$14</f>
        <v>45.5</v>
      </c>
      <c r="DS110">
        <f>((_xlfn.RANK.EQ(DR110,$DR$2:$DR$6635,0))/(COUNT(DR$2:$DR$6635)))*100</f>
        <v>32.831325301204814</v>
      </c>
      <c r="DT110">
        <f t="shared" si="13"/>
        <v>0</v>
      </c>
    </row>
    <row r="111" spans="1:124" x14ac:dyDescent="0.25">
      <c r="A111" t="s">
        <v>1622</v>
      </c>
      <c r="B111" t="s">
        <v>2625</v>
      </c>
      <c r="C111" t="s">
        <v>2626</v>
      </c>
      <c r="D111" t="s">
        <v>110</v>
      </c>
      <c r="E111" t="s">
        <v>420</v>
      </c>
      <c r="F111">
        <v>2628</v>
      </c>
      <c r="G111">
        <v>230018900</v>
      </c>
      <c r="H111">
        <v>0</v>
      </c>
      <c r="I111">
        <v>1941</v>
      </c>
      <c r="J111">
        <v>1996</v>
      </c>
      <c r="K111" t="s">
        <v>153</v>
      </c>
      <c r="L111" t="s">
        <v>110</v>
      </c>
      <c r="M111">
        <v>21</v>
      </c>
      <c r="N111" t="s">
        <v>177</v>
      </c>
      <c r="O111">
        <v>2</v>
      </c>
      <c r="Q111" t="s">
        <v>110</v>
      </c>
      <c r="R111">
        <v>1</v>
      </c>
      <c r="S111" t="s">
        <v>2990</v>
      </c>
      <c r="T111">
        <v>177</v>
      </c>
      <c r="V111">
        <v>4825</v>
      </c>
      <c r="W111" t="s">
        <v>116</v>
      </c>
      <c r="X111" t="s">
        <v>117</v>
      </c>
      <c r="Y111" t="s">
        <v>1237</v>
      </c>
      <c r="AA111" t="s">
        <v>133</v>
      </c>
      <c r="AC111" t="s">
        <v>3286</v>
      </c>
      <c r="AD111" t="s">
        <v>3287</v>
      </c>
      <c r="AE111" t="s">
        <v>426</v>
      </c>
      <c r="AF111" t="s">
        <v>124</v>
      </c>
      <c r="AG111" t="s">
        <v>112</v>
      </c>
      <c r="AH111" t="s">
        <v>124</v>
      </c>
      <c r="AI111" t="s">
        <v>150</v>
      </c>
      <c r="AJ111" t="s">
        <v>112</v>
      </c>
      <c r="AK111" t="s">
        <v>112</v>
      </c>
      <c r="AL111" t="s">
        <v>807</v>
      </c>
      <c r="AM111" t="s">
        <v>701</v>
      </c>
      <c r="AN111" t="s">
        <v>1516</v>
      </c>
      <c r="AO111">
        <v>41432</v>
      </c>
      <c r="AP111">
        <v>102264</v>
      </c>
      <c r="AQ111">
        <v>4325</v>
      </c>
      <c r="AR111" t="s">
        <v>110</v>
      </c>
      <c r="AS111">
        <v>8488</v>
      </c>
      <c r="AT111">
        <v>11116</v>
      </c>
      <c r="AU111">
        <v>8488</v>
      </c>
      <c r="AV111">
        <v>11116</v>
      </c>
      <c r="BB111" t="s">
        <v>129</v>
      </c>
      <c r="BC111" t="s">
        <v>292</v>
      </c>
      <c r="BD111">
        <v>71</v>
      </c>
      <c r="BE111" t="s">
        <v>131</v>
      </c>
      <c r="BF111">
        <v>2</v>
      </c>
      <c r="BG111">
        <v>2</v>
      </c>
      <c r="BH111">
        <v>2</v>
      </c>
      <c r="BI111" t="s">
        <v>154</v>
      </c>
      <c r="BJ111" t="s">
        <v>182</v>
      </c>
      <c r="BK111" t="s">
        <v>112</v>
      </c>
      <c r="BN111" t="s">
        <v>133</v>
      </c>
      <c r="BR111" t="s">
        <v>133</v>
      </c>
      <c r="BU111" t="s">
        <v>153</v>
      </c>
      <c r="BV111" t="s">
        <v>116</v>
      </c>
      <c r="BW111" t="s">
        <v>112</v>
      </c>
      <c r="BX111">
        <v>0</v>
      </c>
      <c r="BZ111">
        <v>0</v>
      </c>
      <c r="CA111">
        <v>1</v>
      </c>
      <c r="CB111">
        <v>0</v>
      </c>
      <c r="CC111">
        <v>0</v>
      </c>
      <c r="CD111" t="s">
        <v>110</v>
      </c>
      <c r="CE111" t="s">
        <v>110</v>
      </c>
      <c r="CF111" t="s">
        <v>110</v>
      </c>
      <c r="CG111" t="s">
        <v>117</v>
      </c>
      <c r="CH111" t="s">
        <v>117</v>
      </c>
      <c r="CI111" t="s">
        <v>117</v>
      </c>
      <c r="CJ111" t="s">
        <v>117</v>
      </c>
      <c r="CK111" t="s">
        <v>112</v>
      </c>
      <c r="CL111">
        <v>3</v>
      </c>
      <c r="CM111">
        <v>1</v>
      </c>
      <c r="CN111" t="s">
        <v>134</v>
      </c>
      <c r="CO111" t="s">
        <v>183</v>
      </c>
      <c r="CP111">
        <v>0</v>
      </c>
      <c r="CQ111" t="s">
        <v>135</v>
      </c>
      <c r="CR111" t="s">
        <v>135</v>
      </c>
      <c r="CS111" t="s">
        <v>184</v>
      </c>
      <c r="CT111" t="s">
        <v>184</v>
      </c>
      <c r="CU111">
        <v>7.5</v>
      </c>
      <c r="CV111" t="s">
        <v>3288</v>
      </c>
      <c r="CW111" t="s">
        <v>3288</v>
      </c>
      <c r="CX111">
        <v>4</v>
      </c>
      <c r="CY111">
        <f t="shared" si="7"/>
        <v>2.5</v>
      </c>
      <c r="CZ111">
        <v>4.3</v>
      </c>
      <c r="DA111">
        <v>2.4</v>
      </c>
      <c r="DB111">
        <f t="shared" si="8"/>
        <v>1</v>
      </c>
      <c r="DC111">
        <v>0</v>
      </c>
      <c r="DD111">
        <v>0</v>
      </c>
      <c r="DE111">
        <v>10</v>
      </c>
      <c r="DF111">
        <v>4825</v>
      </c>
      <c r="DG111">
        <f t="shared" si="9"/>
        <v>9650</v>
      </c>
      <c r="DH111">
        <f t="shared" si="10"/>
        <v>2</v>
      </c>
      <c r="DI111">
        <v>329</v>
      </c>
      <c r="DJ111">
        <f t="shared" si="11"/>
        <v>658</v>
      </c>
      <c r="DK111">
        <f t="shared" si="12"/>
        <v>2</v>
      </c>
      <c r="DL111">
        <v>10</v>
      </c>
      <c r="DN111">
        <f>(DL111*InputWeights!$C$7+DB111*InputWeights!$C$6)</f>
        <v>5.5</v>
      </c>
      <c r="DO111">
        <f>(DD111*InputWeights!$C$12+DE111*InputWeights!$C$10+CU111*InputWeights!$C$11)</f>
        <v>7</v>
      </c>
      <c r="DP111">
        <f>(DC111*InputWeights!$C$18+DK111*InputWeights!$C$16+DH111*InputWeights!$C$15+CY111*InputWeights!$C$17)</f>
        <v>1.9500000000000002</v>
      </c>
      <c r="DR111">
        <f>DN111*InputWeights!$C$5+DO111*InputWeights!$C$9+DP111*InputWeights!$C$14</f>
        <v>45.3</v>
      </c>
      <c r="DS111">
        <f>((_xlfn.RANK.EQ(DR111,$DR$2:$DR$6635,0))/(COUNT(DR$2:$DR$6635)))*100</f>
        <v>33.132530120481931</v>
      </c>
      <c r="DT111">
        <f t="shared" si="13"/>
        <v>0</v>
      </c>
    </row>
    <row r="112" spans="1:124" x14ac:dyDescent="0.25">
      <c r="A112" t="s">
        <v>2624</v>
      </c>
      <c r="B112" t="s">
        <v>2625</v>
      </c>
      <c r="C112" t="s">
        <v>2626</v>
      </c>
      <c r="D112" t="s">
        <v>110</v>
      </c>
      <c r="E112" t="s">
        <v>2669</v>
      </c>
      <c r="F112">
        <v>3246</v>
      </c>
      <c r="G112">
        <v>8800</v>
      </c>
      <c r="H112">
        <v>0</v>
      </c>
      <c r="I112">
        <v>1959</v>
      </c>
      <c r="J112">
        <v>2012</v>
      </c>
      <c r="K112" t="s">
        <v>112</v>
      </c>
      <c r="L112" t="s">
        <v>110</v>
      </c>
      <c r="M112">
        <v>24</v>
      </c>
      <c r="N112" t="s">
        <v>177</v>
      </c>
      <c r="O112">
        <v>2</v>
      </c>
      <c r="P112" t="s">
        <v>112</v>
      </c>
      <c r="Q112" t="s">
        <v>116</v>
      </c>
      <c r="R112">
        <v>24</v>
      </c>
      <c r="S112" t="s">
        <v>2627</v>
      </c>
      <c r="T112">
        <v>92</v>
      </c>
      <c r="V112">
        <v>16963</v>
      </c>
      <c r="W112" t="s">
        <v>110</v>
      </c>
      <c r="X112" t="s">
        <v>117</v>
      </c>
      <c r="Y112" t="s">
        <v>2666</v>
      </c>
      <c r="Z112" t="s">
        <v>271</v>
      </c>
      <c r="AA112" t="s">
        <v>2629</v>
      </c>
      <c r="AC112" t="s">
        <v>218</v>
      </c>
      <c r="AD112" t="s">
        <v>2670</v>
      </c>
      <c r="AE112" t="s">
        <v>274</v>
      </c>
      <c r="AF112" t="s">
        <v>124</v>
      </c>
      <c r="AG112" t="s">
        <v>125</v>
      </c>
      <c r="AH112" t="s">
        <v>114</v>
      </c>
      <c r="AI112" t="s">
        <v>169</v>
      </c>
      <c r="AJ112" t="s">
        <v>112</v>
      </c>
      <c r="AK112" t="s">
        <v>125</v>
      </c>
      <c r="AL112" t="s">
        <v>967</v>
      </c>
      <c r="AM112" t="s">
        <v>2671</v>
      </c>
      <c r="AN112" t="s">
        <v>2672</v>
      </c>
      <c r="AO112">
        <v>40552</v>
      </c>
      <c r="AP112">
        <v>102264</v>
      </c>
      <c r="AQ112">
        <v>4185</v>
      </c>
      <c r="AR112" t="s">
        <v>110</v>
      </c>
      <c r="AS112">
        <v>69609</v>
      </c>
      <c r="AT112">
        <v>72855</v>
      </c>
      <c r="AU112">
        <v>69609</v>
      </c>
      <c r="AV112">
        <v>72855</v>
      </c>
      <c r="BB112" t="s">
        <v>129</v>
      </c>
      <c r="BC112" t="s">
        <v>247</v>
      </c>
      <c r="BD112">
        <v>89</v>
      </c>
      <c r="BE112" t="s">
        <v>131</v>
      </c>
      <c r="BF112">
        <v>0</v>
      </c>
      <c r="BG112">
        <v>2</v>
      </c>
      <c r="BH112">
        <v>2</v>
      </c>
      <c r="BI112" t="s">
        <v>153</v>
      </c>
      <c r="BJ112" t="s">
        <v>182</v>
      </c>
      <c r="BK112" t="s">
        <v>112</v>
      </c>
      <c r="BN112" t="s">
        <v>133</v>
      </c>
      <c r="BR112" t="s">
        <v>133</v>
      </c>
      <c r="BU112" t="s">
        <v>112</v>
      </c>
      <c r="BV112" t="s">
        <v>114</v>
      </c>
      <c r="BW112" t="s">
        <v>125</v>
      </c>
      <c r="BX112">
        <v>0</v>
      </c>
      <c r="BZ112">
        <v>0</v>
      </c>
      <c r="CA112">
        <v>1</v>
      </c>
      <c r="CB112">
        <v>0</v>
      </c>
      <c r="CC112">
        <v>0</v>
      </c>
      <c r="CD112" t="s">
        <v>110</v>
      </c>
      <c r="CE112" t="s">
        <v>116</v>
      </c>
      <c r="CF112" t="s">
        <v>110</v>
      </c>
      <c r="CG112" t="s">
        <v>117</v>
      </c>
      <c r="CH112" t="s">
        <v>117</v>
      </c>
      <c r="CI112" t="s">
        <v>117</v>
      </c>
      <c r="CJ112" t="s">
        <v>117</v>
      </c>
      <c r="CK112" t="s">
        <v>125</v>
      </c>
      <c r="CL112">
        <v>15</v>
      </c>
      <c r="CM112">
        <v>5</v>
      </c>
      <c r="CN112" t="s">
        <v>142</v>
      </c>
      <c r="CO112" t="s">
        <v>183</v>
      </c>
      <c r="CP112">
        <v>0</v>
      </c>
      <c r="CQ112" t="s">
        <v>135</v>
      </c>
      <c r="CR112" t="s">
        <v>135</v>
      </c>
      <c r="CS112" t="s">
        <v>156</v>
      </c>
      <c r="CT112" t="s">
        <v>156</v>
      </c>
      <c r="CU112">
        <v>5</v>
      </c>
      <c r="CV112" t="s">
        <v>2673</v>
      </c>
      <c r="CW112" t="s">
        <v>2673</v>
      </c>
      <c r="CX112">
        <v>2</v>
      </c>
      <c r="CY112">
        <f t="shared" si="7"/>
        <v>7.5</v>
      </c>
      <c r="CZ112">
        <v>6.9</v>
      </c>
      <c r="DA112">
        <v>0</v>
      </c>
      <c r="DB112">
        <f t="shared" si="8"/>
        <v>1</v>
      </c>
      <c r="DC112">
        <v>0</v>
      </c>
      <c r="DD112">
        <v>0</v>
      </c>
      <c r="DE112">
        <v>0</v>
      </c>
      <c r="DF112">
        <v>16963</v>
      </c>
      <c r="DG112">
        <f t="shared" si="9"/>
        <v>33926</v>
      </c>
      <c r="DH112">
        <f t="shared" si="10"/>
        <v>7</v>
      </c>
      <c r="DI112">
        <v>679</v>
      </c>
      <c r="DJ112">
        <f t="shared" si="11"/>
        <v>1358</v>
      </c>
      <c r="DK112">
        <f t="shared" si="12"/>
        <v>3</v>
      </c>
      <c r="DL112">
        <v>10</v>
      </c>
      <c r="DN112">
        <f>(DL112*InputWeights!$C$7+DB112*InputWeights!$C$6)</f>
        <v>5.5</v>
      </c>
      <c r="DO112">
        <f>(DD112*InputWeights!$C$12+DE112*InputWeights!$C$10+CU112*InputWeights!$C$11)</f>
        <v>2</v>
      </c>
      <c r="DP112">
        <f>(DC112*InputWeights!$C$18+DK112*InputWeights!$C$16+DH112*InputWeights!$C$15+CY112*InputWeights!$C$17)</f>
        <v>5.65</v>
      </c>
      <c r="DR112">
        <f>DN112*InputWeights!$C$5+DO112*InputWeights!$C$9+DP112*InputWeights!$C$14</f>
        <v>45.1</v>
      </c>
      <c r="DS112">
        <f>((_xlfn.RANK.EQ(DR112,$DR$2:$DR$6635,0))/(COUNT(DR$2:$DR$6635)))*100</f>
        <v>33.433734939759034</v>
      </c>
      <c r="DT112">
        <f t="shared" si="13"/>
        <v>0</v>
      </c>
    </row>
    <row r="113" spans="1:124" x14ac:dyDescent="0.25">
      <c r="A113" t="s">
        <v>2707</v>
      </c>
      <c r="B113" t="s">
        <v>2625</v>
      </c>
      <c r="C113" t="s">
        <v>2626</v>
      </c>
      <c r="D113" t="s">
        <v>110</v>
      </c>
      <c r="E113" t="s">
        <v>352</v>
      </c>
      <c r="F113">
        <v>3193</v>
      </c>
      <c r="G113">
        <v>1400</v>
      </c>
      <c r="H113">
        <v>0</v>
      </c>
      <c r="I113">
        <v>1934</v>
      </c>
      <c r="J113">
        <v>2008</v>
      </c>
      <c r="K113" t="s">
        <v>183</v>
      </c>
      <c r="L113" t="s">
        <v>114</v>
      </c>
      <c r="M113">
        <v>40</v>
      </c>
      <c r="N113" t="s">
        <v>177</v>
      </c>
      <c r="O113">
        <v>2</v>
      </c>
      <c r="Q113" t="s">
        <v>117</v>
      </c>
      <c r="R113">
        <v>0</v>
      </c>
      <c r="S113" t="s">
        <v>1135</v>
      </c>
      <c r="T113">
        <v>209</v>
      </c>
      <c r="V113">
        <v>11990</v>
      </c>
      <c r="W113" t="s">
        <v>116</v>
      </c>
      <c r="X113" t="s">
        <v>117</v>
      </c>
      <c r="Y113" t="s">
        <v>2727</v>
      </c>
      <c r="Z113" t="s">
        <v>271</v>
      </c>
      <c r="AA113" t="s">
        <v>2708</v>
      </c>
      <c r="AC113" t="s">
        <v>2728</v>
      </c>
      <c r="AD113" t="s">
        <v>2042</v>
      </c>
      <c r="AE113" t="s">
        <v>426</v>
      </c>
      <c r="AF113" t="s">
        <v>124</v>
      </c>
      <c r="AG113" t="s">
        <v>125</v>
      </c>
      <c r="AH113" t="s">
        <v>124</v>
      </c>
      <c r="AI113" t="s">
        <v>112</v>
      </c>
      <c r="AJ113" t="s">
        <v>112</v>
      </c>
      <c r="AK113" t="s">
        <v>125</v>
      </c>
      <c r="AL113" t="s">
        <v>350</v>
      </c>
      <c r="AM113" t="s">
        <v>373</v>
      </c>
      <c r="AN113" t="s">
        <v>373</v>
      </c>
      <c r="AO113">
        <v>40640</v>
      </c>
      <c r="AP113">
        <v>102264</v>
      </c>
      <c r="AQ113">
        <v>4189</v>
      </c>
      <c r="AR113" t="s">
        <v>110</v>
      </c>
      <c r="AS113">
        <v>29623</v>
      </c>
      <c r="AT113">
        <v>32816</v>
      </c>
      <c r="AU113">
        <v>29623</v>
      </c>
      <c r="AV113">
        <v>32816</v>
      </c>
      <c r="BB113" t="s">
        <v>129</v>
      </c>
      <c r="BC113" t="s">
        <v>941</v>
      </c>
      <c r="BD113">
        <v>76</v>
      </c>
      <c r="BE113" t="s">
        <v>131</v>
      </c>
      <c r="BF113">
        <v>0</v>
      </c>
      <c r="BG113">
        <v>1</v>
      </c>
      <c r="BH113">
        <v>1</v>
      </c>
      <c r="BI113" t="s">
        <v>183</v>
      </c>
      <c r="BJ113" t="s">
        <v>182</v>
      </c>
      <c r="BK113" t="s">
        <v>112</v>
      </c>
      <c r="BN113" t="s">
        <v>133</v>
      </c>
      <c r="BR113" t="s">
        <v>133</v>
      </c>
      <c r="BU113" t="s">
        <v>112</v>
      </c>
      <c r="BV113" t="s">
        <v>114</v>
      </c>
      <c r="BW113" t="s">
        <v>112</v>
      </c>
      <c r="BX113">
        <v>0</v>
      </c>
      <c r="BZ113">
        <v>0</v>
      </c>
      <c r="CA113">
        <v>1</v>
      </c>
      <c r="CB113">
        <v>0</v>
      </c>
      <c r="CC113">
        <v>0</v>
      </c>
      <c r="CD113" t="s">
        <v>117</v>
      </c>
      <c r="CE113" t="s">
        <v>117</v>
      </c>
      <c r="CF113" t="s">
        <v>110</v>
      </c>
      <c r="CG113" t="s">
        <v>117</v>
      </c>
      <c r="CH113" t="s">
        <v>117</v>
      </c>
      <c r="CI113" t="s">
        <v>117</v>
      </c>
      <c r="CJ113" t="s">
        <v>117</v>
      </c>
      <c r="CK113" t="s">
        <v>125</v>
      </c>
      <c r="CL113">
        <v>8</v>
      </c>
      <c r="CM113">
        <v>2</v>
      </c>
      <c r="CN113" t="s">
        <v>134</v>
      </c>
      <c r="CO113" t="s">
        <v>183</v>
      </c>
      <c r="CP113">
        <v>0</v>
      </c>
      <c r="CQ113" t="s">
        <v>135</v>
      </c>
      <c r="CR113" t="s">
        <v>135</v>
      </c>
      <c r="CS113" t="s">
        <v>136</v>
      </c>
      <c r="CT113" t="s">
        <v>184</v>
      </c>
      <c r="CU113">
        <v>7.5</v>
      </c>
      <c r="CV113" t="s">
        <v>2729</v>
      </c>
      <c r="CW113" t="s">
        <v>2729</v>
      </c>
      <c r="CX113">
        <v>3</v>
      </c>
      <c r="CY113">
        <f t="shared" si="7"/>
        <v>7.5</v>
      </c>
      <c r="CZ113">
        <v>4.8</v>
      </c>
      <c r="DA113">
        <v>2.9</v>
      </c>
      <c r="DB113">
        <f t="shared" si="8"/>
        <v>1</v>
      </c>
      <c r="DC113">
        <v>10</v>
      </c>
      <c r="DD113">
        <v>0</v>
      </c>
      <c r="DE113">
        <v>0</v>
      </c>
      <c r="DF113">
        <v>11990</v>
      </c>
      <c r="DG113">
        <f t="shared" si="9"/>
        <v>11990</v>
      </c>
      <c r="DH113">
        <f t="shared" si="10"/>
        <v>3</v>
      </c>
      <c r="DI113">
        <v>543</v>
      </c>
      <c r="DJ113">
        <f t="shared" si="11"/>
        <v>543</v>
      </c>
      <c r="DK113">
        <f t="shared" si="12"/>
        <v>2</v>
      </c>
      <c r="DL113">
        <v>10</v>
      </c>
      <c r="DN113">
        <f>(DL113*InputWeights!$C$7+DB113*InputWeights!$C$6)</f>
        <v>5.5</v>
      </c>
      <c r="DO113">
        <f>(DD113*InputWeights!$C$12+DE113*InputWeights!$C$10+CU113*InputWeights!$C$11)</f>
        <v>3</v>
      </c>
      <c r="DP113">
        <f>(DC113*InputWeights!$C$18+DK113*InputWeights!$C$16+DH113*InputWeights!$C$15+CY113*InputWeights!$C$17)</f>
        <v>4.8499999999999996</v>
      </c>
      <c r="DR113">
        <f>DN113*InputWeights!$C$5+DO113*InputWeights!$C$9+DP113*InputWeights!$C$14</f>
        <v>44.9</v>
      </c>
      <c r="DS113">
        <f>((_xlfn.RANK.EQ(DR113,$DR$2:$DR$6635,0))/(COUNT(DR$2:$DR$6635)))*100</f>
        <v>33.734939759036145</v>
      </c>
      <c r="DT113">
        <f t="shared" si="13"/>
        <v>0</v>
      </c>
    </row>
    <row r="114" spans="1:124" x14ac:dyDescent="0.25">
      <c r="A114" t="s">
        <v>4813</v>
      </c>
      <c r="B114" t="s">
        <v>2625</v>
      </c>
      <c r="C114" t="s">
        <v>2626</v>
      </c>
      <c r="D114" t="s">
        <v>110</v>
      </c>
      <c r="E114" t="s">
        <v>411</v>
      </c>
      <c r="F114">
        <v>2465</v>
      </c>
      <c r="G114">
        <v>230000100</v>
      </c>
      <c r="H114">
        <v>0</v>
      </c>
      <c r="I114">
        <v>1944</v>
      </c>
      <c r="J114">
        <v>1999</v>
      </c>
      <c r="K114" t="s">
        <v>153</v>
      </c>
      <c r="L114" t="s">
        <v>110</v>
      </c>
      <c r="M114">
        <v>24</v>
      </c>
      <c r="N114" t="s">
        <v>177</v>
      </c>
      <c r="O114">
        <v>2</v>
      </c>
      <c r="Q114" t="s">
        <v>114</v>
      </c>
      <c r="R114">
        <v>24</v>
      </c>
      <c r="S114" t="s">
        <v>1666</v>
      </c>
      <c r="T114">
        <v>184</v>
      </c>
      <c r="V114">
        <v>12391</v>
      </c>
      <c r="W114" t="s">
        <v>116</v>
      </c>
      <c r="X114" t="s">
        <v>117</v>
      </c>
      <c r="Y114" t="s">
        <v>2868</v>
      </c>
      <c r="Z114" t="s">
        <v>119</v>
      </c>
      <c r="AA114" t="s">
        <v>2823</v>
      </c>
      <c r="AC114" t="s">
        <v>4806</v>
      </c>
      <c r="AD114" t="s">
        <v>3104</v>
      </c>
      <c r="AE114" t="s">
        <v>274</v>
      </c>
      <c r="AF114" t="s">
        <v>124</v>
      </c>
      <c r="AG114" t="s">
        <v>125</v>
      </c>
      <c r="AH114" t="s">
        <v>124</v>
      </c>
      <c r="AI114" t="s">
        <v>112</v>
      </c>
      <c r="AJ114" t="s">
        <v>112</v>
      </c>
      <c r="AK114" t="s">
        <v>125</v>
      </c>
      <c r="AL114" t="s">
        <v>416</v>
      </c>
      <c r="AM114" t="s">
        <v>416</v>
      </c>
      <c r="AN114" t="s">
        <v>416</v>
      </c>
      <c r="AO114">
        <v>113824</v>
      </c>
      <c r="AP114">
        <v>102264</v>
      </c>
      <c r="AQ114">
        <v>56716</v>
      </c>
      <c r="AR114" t="s">
        <v>110</v>
      </c>
      <c r="AS114">
        <v>0</v>
      </c>
      <c r="AT114">
        <v>2465</v>
      </c>
      <c r="AU114">
        <v>0</v>
      </c>
      <c r="AV114">
        <v>2465</v>
      </c>
      <c r="BB114" t="s">
        <v>4808</v>
      </c>
      <c r="BC114" t="s">
        <v>331</v>
      </c>
      <c r="BD114">
        <v>76</v>
      </c>
      <c r="BE114" t="s">
        <v>131</v>
      </c>
      <c r="BF114">
        <v>0</v>
      </c>
      <c r="BG114">
        <v>3</v>
      </c>
      <c r="BH114">
        <v>3</v>
      </c>
      <c r="BI114" t="s">
        <v>131</v>
      </c>
      <c r="BJ114" t="s">
        <v>182</v>
      </c>
      <c r="BK114" t="s">
        <v>112</v>
      </c>
      <c r="BL114" t="s">
        <v>3104</v>
      </c>
      <c r="BN114" t="s">
        <v>133</v>
      </c>
      <c r="BR114" t="s">
        <v>133</v>
      </c>
      <c r="BT114" t="s">
        <v>325</v>
      </c>
      <c r="BU114" t="s">
        <v>153</v>
      </c>
      <c r="BV114" t="s">
        <v>114</v>
      </c>
      <c r="BW114" t="s">
        <v>112</v>
      </c>
      <c r="BX114">
        <v>0</v>
      </c>
      <c r="BZ114">
        <v>0</v>
      </c>
      <c r="CA114">
        <v>1</v>
      </c>
      <c r="CB114">
        <v>0</v>
      </c>
      <c r="CC114">
        <v>0</v>
      </c>
      <c r="CD114" t="s">
        <v>110</v>
      </c>
      <c r="CE114" t="s">
        <v>114</v>
      </c>
      <c r="CF114" t="s">
        <v>110</v>
      </c>
      <c r="CG114" t="s">
        <v>117</v>
      </c>
      <c r="CH114" t="s">
        <v>116</v>
      </c>
      <c r="CI114" t="s">
        <v>117</v>
      </c>
      <c r="CJ114" t="s">
        <v>117</v>
      </c>
      <c r="CK114" t="s">
        <v>112</v>
      </c>
      <c r="CL114">
        <v>9</v>
      </c>
      <c r="CM114">
        <v>8</v>
      </c>
      <c r="CN114" t="s">
        <v>134</v>
      </c>
      <c r="CO114" t="s">
        <v>183</v>
      </c>
      <c r="CP114">
        <v>0</v>
      </c>
      <c r="CQ114" t="s">
        <v>135</v>
      </c>
      <c r="CR114" t="s">
        <v>135</v>
      </c>
      <c r="CS114" t="s">
        <v>136</v>
      </c>
      <c r="CT114" t="s">
        <v>184</v>
      </c>
      <c r="CU114">
        <v>7.5</v>
      </c>
      <c r="CV114" t="s">
        <v>4814</v>
      </c>
      <c r="CW114" t="s">
        <v>4814</v>
      </c>
      <c r="CX114">
        <v>4</v>
      </c>
      <c r="CY114">
        <f t="shared" si="7"/>
        <v>2.5</v>
      </c>
      <c r="CZ114">
        <v>11.9</v>
      </c>
      <c r="DA114">
        <v>6.5</v>
      </c>
      <c r="DB114">
        <f t="shared" si="8"/>
        <v>5</v>
      </c>
      <c r="DC114">
        <v>0</v>
      </c>
      <c r="DD114">
        <v>0</v>
      </c>
      <c r="DE114">
        <v>0</v>
      </c>
      <c r="DF114">
        <v>12391</v>
      </c>
      <c r="DG114">
        <f t="shared" si="9"/>
        <v>24782</v>
      </c>
      <c r="DH114">
        <f t="shared" si="10"/>
        <v>5</v>
      </c>
      <c r="DI114">
        <v>743</v>
      </c>
      <c r="DJ114">
        <f t="shared" si="11"/>
        <v>1486</v>
      </c>
      <c r="DK114">
        <f t="shared" si="12"/>
        <v>3</v>
      </c>
      <c r="DL114">
        <v>10</v>
      </c>
      <c r="DN114">
        <f>(DL114*InputWeights!$C$7+DB114*InputWeights!$C$6)</f>
        <v>7.5</v>
      </c>
      <c r="DO114">
        <f>(DD114*InputWeights!$C$12+DE114*InputWeights!$C$10+CU114*InputWeights!$C$11)</f>
        <v>3</v>
      </c>
      <c r="DP114">
        <f>(DC114*InputWeights!$C$18+DK114*InputWeights!$C$16+DH114*InputWeights!$C$15+CY114*InputWeights!$C$17)</f>
        <v>3.35</v>
      </c>
      <c r="DR114">
        <f>DN114*InputWeights!$C$5+DO114*InputWeights!$C$9+DP114*InputWeights!$C$14</f>
        <v>44.9</v>
      </c>
      <c r="DS114">
        <f>((_xlfn.RANK.EQ(DR114,$DR$2:$DR$6635,0))/(COUNT(DR$2:$DR$6635)))*100</f>
        <v>33.734939759036145</v>
      </c>
      <c r="DT114">
        <f t="shared" si="13"/>
        <v>0</v>
      </c>
    </row>
    <row r="115" spans="1:124" x14ac:dyDescent="0.25">
      <c r="A115" t="s">
        <v>3232</v>
      </c>
      <c r="B115" t="s">
        <v>2625</v>
      </c>
      <c r="C115" t="s">
        <v>2626</v>
      </c>
      <c r="D115" t="s">
        <v>110</v>
      </c>
      <c r="E115" t="s">
        <v>411</v>
      </c>
      <c r="F115">
        <v>1873</v>
      </c>
      <c r="G115">
        <v>230006200</v>
      </c>
      <c r="H115">
        <v>0</v>
      </c>
      <c r="I115">
        <v>1951</v>
      </c>
      <c r="J115">
        <v>2007</v>
      </c>
      <c r="K115" t="s">
        <v>183</v>
      </c>
      <c r="L115" t="s">
        <v>114</v>
      </c>
      <c r="M115">
        <v>39</v>
      </c>
      <c r="N115" t="s">
        <v>177</v>
      </c>
      <c r="O115">
        <v>2</v>
      </c>
      <c r="Q115" t="s">
        <v>117</v>
      </c>
      <c r="R115">
        <v>0</v>
      </c>
      <c r="S115" t="s">
        <v>2913</v>
      </c>
      <c r="T115">
        <v>166</v>
      </c>
      <c r="V115">
        <v>17763</v>
      </c>
      <c r="W115" t="s">
        <v>116</v>
      </c>
      <c r="X115" t="s">
        <v>117</v>
      </c>
      <c r="Y115" t="s">
        <v>1318</v>
      </c>
      <c r="AA115" t="s">
        <v>133</v>
      </c>
      <c r="AC115" t="s">
        <v>2684</v>
      </c>
      <c r="AD115" t="s">
        <v>3233</v>
      </c>
      <c r="AE115" t="s">
        <v>274</v>
      </c>
      <c r="AF115" t="s">
        <v>124</v>
      </c>
      <c r="AG115" t="s">
        <v>125</v>
      </c>
      <c r="AH115" t="s">
        <v>124</v>
      </c>
      <c r="AI115" t="s">
        <v>112</v>
      </c>
      <c r="AJ115" t="s">
        <v>112</v>
      </c>
      <c r="AK115" t="s">
        <v>125</v>
      </c>
      <c r="AL115" t="s">
        <v>416</v>
      </c>
      <c r="AM115" t="s">
        <v>416</v>
      </c>
      <c r="AN115" t="s">
        <v>3234</v>
      </c>
      <c r="AO115">
        <v>41368</v>
      </c>
      <c r="AP115">
        <v>102264</v>
      </c>
      <c r="AQ115">
        <v>4304</v>
      </c>
      <c r="AR115" t="s">
        <v>110</v>
      </c>
      <c r="AS115">
        <v>0</v>
      </c>
      <c r="AT115">
        <v>1873</v>
      </c>
      <c r="AU115">
        <v>0</v>
      </c>
      <c r="AV115">
        <v>1873</v>
      </c>
      <c r="BB115" t="s">
        <v>129</v>
      </c>
      <c r="BC115" t="s">
        <v>704</v>
      </c>
      <c r="BD115">
        <v>74</v>
      </c>
      <c r="BE115" t="s">
        <v>131</v>
      </c>
      <c r="BF115">
        <v>0</v>
      </c>
      <c r="BG115">
        <v>3</v>
      </c>
      <c r="BH115">
        <v>3</v>
      </c>
      <c r="BI115" t="s">
        <v>131</v>
      </c>
      <c r="BJ115" t="s">
        <v>182</v>
      </c>
      <c r="BK115" t="s">
        <v>112</v>
      </c>
      <c r="BN115" t="s">
        <v>133</v>
      </c>
      <c r="BR115" t="s">
        <v>133</v>
      </c>
      <c r="BU115" t="s">
        <v>153</v>
      </c>
      <c r="BV115" t="s">
        <v>114</v>
      </c>
      <c r="BW115" t="s">
        <v>112</v>
      </c>
      <c r="BX115">
        <v>0</v>
      </c>
      <c r="BZ115">
        <v>0</v>
      </c>
      <c r="CA115">
        <v>1</v>
      </c>
      <c r="CB115">
        <v>0</v>
      </c>
      <c r="CC115">
        <v>0</v>
      </c>
      <c r="CD115" t="s">
        <v>117</v>
      </c>
      <c r="CE115" t="s">
        <v>117</v>
      </c>
      <c r="CF115" t="s">
        <v>110</v>
      </c>
      <c r="CG115" t="s">
        <v>117</v>
      </c>
      <c r="CH115" t="s">
        <v>116</v>
      </c>
      <c r="CI115" t="s">
        <v>117</v>
      </c>
      <c r="CJ115" t="s">
        <v>117</v>
      </c>
      <c r="CK115" t="s">
        <v>112</v>
      </c>
      <c r="CL115">
        <v>15</v>
      </c>
      <c r="CM115">
        <v>0</v>
      </c>
      <c r="CN115" t="s">
        <v>142</v>
      </c>
      <c r="CO115" t="s">
        <v>183</v>
      </c>
      <c r="CP115">
        <v>0</v>
      </c>
      <c r="CQ115" t="s">
        <v>135</v>
      </c>
      <c r="CR115" t="s">
        <v>135</v>
      </c>
      <c r="CS115" t="s">
        <v>184</v>
      </c>
      <c r="CT115" t="s">
        <v>184</v>
      </c>
      <c r="CU115">
        <v>7.5</v>
      </c>
      <c r="CV115" t="s">
        <v>3235</v>
      </c>
      <c r="CW115" t="s">
        <v>3235</v>
      </c>
      <c r="CX115">
        <v>3</v>
      </c>
      <c r="CY115">
        <f t="shared" si="7"/>
        <v>7.5</v>
      </c>
      <c r="CZ115">
        <v>4.2</v>
      </c>
      <c r="DA115">
        <v>3.7</v>
      </c>
      <c r="DB115">
        <f t="shared" si="8"/>
        <v>2.5</v>
      </c>
      <c r="DC115">
        <v>0</v>
      </c>
      <c r="DD115">
        <v>0</v>
      </c>
      <c r="DE115">
        <v>0</v>
      </c>
      <c r="DF115">
        <v>17763</v>
      </c>
      <c r="DG115">
        <f t="shared" si="9"/>
        <v>17763</v>
      </c>
      <c r="DH115">
        <f t="shared" si="10"/>
        <v>4</v>
      </c>
      <c r="DI115">
        <v>633</v>
      </c>
      <c r="DJ115">
        <f t="shared" si="11"/>
        <v>633</v>
      </c>
      <c r="DK115">
        <f t="shared" si="12"/>
        <v>2</v>
      </c>
      <c r="DL115">
        <v>10</v>
      </c>
      <c r="DN115">
        <f>(DL115*InputWeights!$C$7+DB115*InputWeights!$C$6)</f>
        <v>6.25</v>
      </c>
      <c r="DO115">
        <f>(DD115*InputWeights!$C$12+DE115*InputWeights!$C$10+CU115*InputWeights!$C$11)</f>
        <v>3</v>
      </c>
      <c r="DP115">
        <f>(DC115*InputWeights!$C$18+DK115*InputWeights!$C$16+DH115*InputWeights!$C$15+CY115*InputWeights!$C$17)</f>
        <v>4.25</v>
      </c>
      <c r="DR115">
        <f>DN115*InputWeights!$C$5+DO115*InputWeights!$C$9+DP115*InputWeights!$C$14</f>
        <v>44.75</v>
      </c>
      <c r="DS115">
        <f>((_xlfn.RANK.EQ(DR115,$DR$2:$DR$6635,0))/(COUNT(DR$2:$DR$6635)))*100</f>
        <v>34.337349397590359</v>
      </c>
      <c r="DT115">
        <f t="shared" si="13"/>
        <v>0</v>
      </c>
    </row>
    <row r="116" spans="1:124" x14ac:dyDescent="0.25">
      <c r="A116" t="s">
        <v>973</v>
      </c>
      <c r="B116" t="s">
        <v>2625</v>
      </c>
      <c r="C116" t="s">
        <v>2626</v>
      </c>
      <c r="D116" t="s">
        <v>110</v>
      </c>
      <c r="E116" t="s">
        <v>334</v>
      </c>
      <c r="F116">
        <v>1882</v>
      </c>
      <c r="G116">
        <v>1000</v>
      </c>
      <c r="H116">
        <v>0</v>
      </c>
      <c r="I116">
        <v>1928</v>
      </c>
      <c r="J116">
        <v>2005</v>
      </c>
      <c r="K116" t="s">
        <v>183</v>
      </c>
      <c r="L116" t="s">
        <v>114</v>
      </c>
      <c r="M116">
        <v>28</v>
      </c>
      <c r="N116" t="s">
        <v>177</v>
      </c>
      <c r="O116">
        <v>2</v>
      </c>
      <c r="Q116" t="s">
        <v>117</v>
      </c>
      <c r="R116">
        <v>0</v>
      </c>
      <c r="S116" t="s">
        <v>1135</v>
      </c>
      <c r="T116">
        <v>175</v>
      </c>
      <c r="V116">
        <v>12096</v>
      </c>
      <c r="W116" t="s">
        <v>116</v>
      </c>
      <c r="X116" t="s">
        <v>117</v>
      </c>
      <c r="Y116" t="s">
        <v>2945</v>
      </c>
      <c r="Z116" t="s">
        <v>119</v>
      </c>
      <c r="AA116" t="s">
        <v>2937</v>
      </c>
      <c r="AC116" t="s">
        <v>2946</v>
      </c>
      <c r="AD116" t="s">
        <v>2947</v>
      </c>
      <c r="AE116" t="s">
        <v>426</v>
      </c>
      <c r="AF116" t="s">
        <v>124</v>
      </c>
      <c r="AG116" t="s">
        <v>125</v>
      </c>
      <c r="AH116" t="s">
        <v>124</v>
      </c>
      <c r="AI116" t="s">
        <v>150</v>
      </c>
      <c r="AJ116" t="s">
        <v>112</v>
      </c>
      <c r="AK116" t="s">
        <v>125</v>
      </c>
      <c r="AL116" t="s">
        <v>474</v>
      </c>
      <c r="AM116" t="s">
        <v>2948</v>
      </c>
      <c r="AN116" t="s">
        <v>2949</v>
      </c>
      <c r="AO116">
        <v>40943</v>
      </c>
      <c r="AP116">
        <v>102264</v>
      </c>
      <c r="AQ116">
        <v>4222</v>
      </c>
      <c r="AR116" t="s">
        <v>110</v>
      </c>
      <c r="AS116">
        <v>22509</v>
      </c>
      <c r="AT116">
        <v>24391</v>
      </c>
      <c r="AU116">
        <v>22509</v>
      </c>
      <c r="AV116">
        <v>24391</v>
      </c>
      <c r="BB116" t="s">
        <v>129</v>
      </c>
      <c r="BC116" t="s">
        <v>704</v>
      </c>
      <c r="BD116">
        <v>65</v>
      </c>
      <c r="BE116" t="s">
        <v>131</v>
      </c>
      <c r="BF116">
        <v>0</v>
      </c>
      <c r="BG116">
        <v>3</v>
      </c>
      <c r="BH116">
        <v>3</v>
      </c>
      <c r="BI116" t="s">
        <v>154</v>
      </c>
      <c r="BJ116" t="s">
        <v>182</v>
      </c>
      <c r="BK116" t="s">
        <v>112</v>
      </c>
      <c r="BN116" t="s">
        <v>133</v>
      </c>
      <c r="BR116" t="s">
        <v>133</v>
      </c>
      <c r="BU116" t="s">
        <v>112</v>
      </c>
      <c r="BV116" t="s">
        <v>114</v>
      </c>
      <c r="BW116" t="s">
        <v>112</v>
      </c>
      <c r="BX116">
        <v>0</v>
      </c>
      <c r="BZ116">
        <v>0</v>
      </c>
      <c r="CA116">
        <v>1</v>
      </c>
      <c r="CB116">
        <v>0</v>
      </c>
      <c r="CC116">
        <v>0</v>
      </c>
      <c r="CD116" t="s">
        <v>117</v>
      </c>
      <c r="CE116" t="s">
        <v>117</v>
      </c>
      <c r="CF116" t="s">
        <v>110</v>
      </c>
      <c r="CG116" t="s">
        <v>117</v>
      </c>
      <c r="CH116" t="s">
        <v>116</v>
      </c>
      <c r="CI116" t="s">
        <v>117</v>
      </c>
      <c r="CJ116" t="s">
        <v>117</v>
      </c>
      <c r="CK116" t="s">
        <v>125</v>
      </c>
      <c r="CL116">
        <v>1</v>
      </c>
      <c r="CM116">
        <v>6</v>
      </c>
      <c r="CN116" t="s">
        <v>134</v>
      </c>
      <c r="CO116" t="s">
        <v>183</v>
      </c>
      <c r="CP116">
        <v>0</v>
      </c>
      <c r="CQ116" t="s">
        <v>135</v>
      </c>
      <c r="CR116" t="s">
        <v>135</v>
      </c>
      <c r="CS116" t="s">
        <v>136</v>
      </c>
      <c r="CT116" t="s">
        <v>136</v>
      </c>
      <c r="CU116">
        <v>10</v>
      </c>
      <c r="CV116" t="s">
        <v>2950</v>
      </c>
      <c r="CW116" t="s">
        <v>2950</v>
      </c>
      <c r="CX116">
        <v>3</v>
      </c>
      <c r="CY116">
        <f t="shared" si="7"/>
        <v>7.5</v>
      </c>
      <c r="CZ116">
        <v>3.4</v>
      </c>
      <c r="DA116">
        <v>2.2000000000000002</v>
      </c>
      <c r="DB116">
        <f t="shared" si="8"/>
        <v>1</v>
      </c>
      <c r="DC116">
        <v>0</v>
      </c>
      <c r="DD116">
        <v>0</v>
      </c>
      <c r="DE116">
        <v>0</v>
      </c>
      <c r="DF116">
        <v>12096</v>
      </c>
      <c r="DG116">
        <f t="shared" si="9"/>
        <v>12096</v>
      </c>
      <c r="DH116">
        <f t="shared" si="10"/>
        <v>3</v>
      </c>
      <c r="DI116">
        <v>1122</v>
      </c>
      <c r="DJ116">
        <f t="shared" si="11"/>
        <v>1122</v>
      </c>
      <c r="DK116">
        <f t="shared" si="12"/>
        <v>3</v>
      </c>
      <c r="DL116">
        <v>10</v>
      </c>
      <c r="DN116">
        <f>(DL116*InputWeights!$C$7+DB116*InputWeights!$C$6)</f>
        <v>5.5</v>
      </c>
      <c r="DO116">
        <f>(DD116*InputWeights!$C$12+DE116*InputWeights!$C$10+CU116*InputWeights!$C$11)</f>
        <v>4</v>
      </c>
      <c r="DP116">
        <f>(DC116*InputWeights!$C$18+DK116*InputWeights!$C$16+DH116*InputWeights!$C$15+CY116*InputWeights!$C$17)</f>
        <v>4.0500000000000007</v>
      </c>
      <c r="DR116">
        <f>DN116*InputWeights!$C$5+DO116*InputWeights!$C$9+DP116*InputWeights!$C$14</f>
        <v>44.7</v>
      </c>
      <c r="DS116">
        <f>((_xlfn.RANK.EQ(DR116,$DR$2:$DR$6635,0))/(COUNT(DR$2:$DR$6635)))*100</f>
        <v>34.638554216867469</v>
      </c>
      <c r="DT116">
        <f t="shared" si="13"/>
        <v>0</v>
      </c>
    </row>
    <row r="117" spans="1:124" x14ac:dyDescent="0.25">
      <c r="A117" t="s">
        <v>237</v>
      </c>
      <c r="B117" t="s">
        <v>2625</v>
      </c>
      <c r="C117" t="s">
        <v>2626</v>
      </c>
      <c r="D117" t="s">
        <v>110</v>
      </c>
      <c r="E117" t="s">
        <v>138</v>
      </c>
      <c r="F117">
        <v>3043</v>
      </c>
      <c r="G117">
        <v>1900</v>
      </c>
      <c r="H117">
        <v>0</v>
      </c>
      <c r="I117">
        <v>1944</v>
      </c>
      <c r="J117">
        <v>2010</v>
      </c>
      <c r="K117" t="s">
        <v>858</v>
      </c>
      <c r="L117" t="s">
        <v>110</v>
      </c>
      <c r="M117">
        <v>24</v>
      </c>
      <c r="N117" t="s">
        <v>177</v>
      </c>
      <c r="O117">
        <v>2</v>
      </c>
      <c r="Q117" t="s">
        <v>110</v>
      </c>
      <c r="R117">
        <v>2</v>
      </c>
      <c r="S117" t="s">
        <v>1666</v>
      </c>
      <c r="T117">
        <v>163</v>
      </c>
      <c r="V117">
        <v>5639</v>
      </c>
      <c r="W117" t="s">
        <v>116</v>
      </c>
      <c r="X117" t="s">
        <v>117</v>
      </c>
      <c r="Y117" t="s">
        <v>2868</v>
      </c>
      <c r="Z117" t="s">
        <v>119</v>
      </c>
      <c r="AA117" t="s">
        <v>2823</v>
      </c>
      <c r="AC117" t="s">
        <v>1251</v>
      </c>
      <c r="AD117" t="s">
        <v>2876</v>
      </c>
      <c r="AE117" t="s">
        <v>274</v>
      </c>
      <c r="AF117" t="s">
        <v>124</v>
      </c>
      <c r="AG117" t="s">
        <v>112</v>
      </c>
      <c r="AH117" t="s">
        <v>124</v>
      </c>
      <c r="AI117" t="s">
        <v>112</v>
      </c>
      <c r="AJ117" t="s">
        <v>112</v>
      </c>
      <c r="AK117" t="s">
        <v>112</v>
      </c>
      <c r="AL117" t="s">
        <v>140</v>
      </c>
      <c r="AM117" t="s">
        <v>2877</v>
      </c>
      <c r="AN117" t="s">
        <v>140</v>
      </c>
      <c r="AO117">
        <v>40817</v>
      </c>
      <c r="AP117">
        <v>102264</v>
      </c>
      <c r="AQ117">
        <v>4209</v>
      </c>
      <c r="AR117" t="s">
        <v>114</v>
      </c>
      <c r="AS117">
        <v>34113</v>
      </c>
      <c r="AT117">
        <v>37156</v>
      </c>
      <c r="AU117">
        <v>34113</v>
      </c>
      <c r="AV117">
        <v>37156</v>
      </c>
      <c r="BB117" t="s">
        <v>2853</v>
      </c>
      <c r="BC117" t="s">
        <v>130</v>
      </c>
      <c r="BD117">
        <v>77</v>
      </c>
      <c r="BE117" t="s">
        <v>131</v>
      </c>
      <c r="BF117">
        <v>0</v>
      </c>
      <c r="BG117">
        <v>3</v>
      </c>
      <c r="BH117">
        <v>3</v>
      </c>
      <c r="BI117" t="s">
        <v>226</v>
      </c>
      <c r="BJ117" t="s">
        <v>182</v>
      </c>
      <c r="BK117" t="s">
        <v>112</v>
      </c>
      <c r="BL117" t="s">
        <v>2856</v>
      </c>
      <c r="BN117" t="s">
        <v>133</v>
      </c>
      <c r="BR117" t="s">
        <v>133</v>
      </c>
      <c r="BU117" t="s">
        <v>858</v>
      </c>
      <c r="BV117" t="s">
        <v>116</v>
      </c>
      <c r="BW117" t="s">
        <v>112</v>
      </c>
      <c r="BX117">
        <v>0</v>
      </c>
      <c r="BZ117">
        <v>0</v>
      </c>
      <c r="CA117">
        <v>1</v>
      </c>
      <c r="CB117">
        <v>0</v>
      </c>
      <c r="CC117">
        <v>0</v>
      </c>
      <c r="CD117" t="s">
        <v>114</v>
      </c>
      <c r="CE117" t="s">
        <v>110</v>
      </c>
      <c r="CF117" t="s">
        <v>110</v>
      </c>
      <c r="CG117" t="s">
        <v>116</v>
      </c>
      <c r="CH117" t="s">
        <v>116</v>
      </c>
      <c r="CI117" t="s">
        <v>117</v>
      </c>
      <c r="CJ117" t="s">
        <v>117</v>
      </c>
      <c r="CK117" t="s">
        <v>125</v>
      </c>
      <c r="CL117">
        <v>20</v>
      </c>
      <c r="CM117">
        <v>1</v>
      </c>
      <c r="CN117" t="s">
        <v>142</v>
      </c>
      <c r="CO117" t="s">
        <v>183</v>
      </c>
      <c r="CP117">
        <v>0</v>
      </c>
      <c r="CQ117" t="s">
        <v>135</v>
      </c>
      <c r="CR117" t="s">
        <v>135</v>
      </c>
      <c r="CS117" t="s">
        <v>184</v>
      </c>
      <c r="CT117" t="s">
        <v>184</v>
      </c>
      <c r="CU117">
        <v>7.5</v>
      </c>
      <c r="CV117" t="s">
        <v>2878</v>
      </c>
      <c r="CW117" t="s">
        <v>2878</v>
      </c>
      <c r="CX117">
        <v>4</v>
      </c>
      <c r="CY117">
        <f t="shared" si="7"/>
        <v>2.5</v>
      </c>
      <c r="CZ117">
        <v>13.1</v>
      </c>
      <c r="DA117">
        <v>10.199999999999999</v>
      </c>
      <c r="DB117">
        <f t="shared" si="8"/>
        <v>7.5</v>
      </c>
      <c r="DC117">
        <v>0</v>
      </c>
      <c r="DD117">
        <v>0</v>
      </c>
      <c r="DE117">
        <v>0</v>
      </c>
      <c r="DF117">
        <v>5639</v>
      </c>
      <c r="DG117">
        <f t="shared" si="9"/>
        <v>11278</v>
      </c>
      <c r="DH117">
        <f t="shared" si="10"/>
        <v>3</v>
      </c>
      <c r="DI117">
        <v>282</v>
      </c>
      <c r="DJ117">
        <f t="shared" si="11"/>
        <v>564</v>
      </c>
      <c r="DK117">
        <f t="shared" si="12"/>
        <v>2</v>
      </c>
      <c r="DL117">
        <v>10</v>
      </c>
      <c r="DN117">
        <f>(DL117*InputWeights!$C$7+DB117*InputWeights!$C$6)</f>
        <v>8.75</v>
      </c>
      <c r="DO117">
        <f>(DD117*InputWeights!$C$12+DE117*InputWeights!$C$10+CU117*InputWeights!$C$11)</f>
        <v>3</v>
      </c>
      <c r="DP117">
        <f>(DC117*InputWeights!$C$18+DK117*InputWeights!$C$16+DH117*InputWeights!$C$15+CY117*InputWeights!$C$17)</f>
        <v>2.35</v>
      </c>
      <c r="DR117">
        <f>DN117*InputWeights!$C$5+DO117*InputWeights!$C$9+DP117*InputWeights!$C$14</f>
        <v>44.65</v>
      </c>
      <c r="DS117">
        <f>((_xlfn.RANK.EQ(DR117,$DR$2:$DR$6635,0))/(COUNT(DR$2:$DR$6635)))*100</f>
        <v>34.939759036144579</v>
      </c>
      <c r="DT117">
        <f t="shared" si="13"/>
        <v>0</v>
      </c>
    </row>
    <row r="118" spans="1:124" x14ac:dyDescent="0.25">
      <c r="A118" t="s">
        <v>1217</v>
      </c>
      <c r="B118" t="s">
        <v>2625</v>
      </c>
      <c r="C118" t="s">
        <v>2626</v>
      </c>
      <c r="D118" t="s">
        <v>110</v>
      </c>
      <c r="E118" t="s">
        <v>666</v>
      </c>
      <c r="F118">
        <v>3622</v>
      </c>
      <c r="G118">
        <v>230005900</v>
      </c>
      <c r="H118">
        <v>0</v>
      </c>
      <c r="I118">
        <v>1965</v>
      </c>
      <c r="J118">
        <v>1965</v>
      </c>
      <c r="K118" t="s">
        <v>183</v>
      </c>
      <c r="L118" t="s">
        <v>114</v>
      </c>
      <c r="M118">
        <v>20</v>
      </c>
      <c r="N118" t="s">
        <v>229</v>
      </c>
      <c r="O118">
        <v>2</v>
      </c>
      <c r="Q118" t="s">
        <v>117</v>
      </c>
      <c r="R118">
        <v>0</v>
      </c>
      <c r="S118" t="s">
        <v>3004</v>
      </c>
      <c r="T118">
        <v>216</v>
      </c>
      <c r="V118">
        <v>6960</v>
      </c>
      <c r="W118" t="s">
        <v>116</v>
      </c>
      <c r="X118" t="s">
        <v>117</v>
      </c>
      <c r="Y118" t="s">
        <v>3071</v>
      </c>
      <c r="AA118" t="s">
        <v>133</v>
      </c>
      <c r="AC118" t="s">
        <v>3074</v>
      </c>
      <c r="AD118" t="s">
        <v>3075</v>
      </c>
      <c r="AE118" t="s">
        <v>274</v>
      </c>
      <c r="AF118" t="s">
        <v>124</v>
      </c>
      <c r="AG118" t="s">
        <v>112</v>
      </c>
      <c r="AH118" t="s">
        <v>124</v>
      </c>
      <c r="AI118" t="s">
        <v>112</v>
      </c>
      <c r="AJ118" t="s">
        <v>112</v>
      </c>
      <c r="AK118" t="s">
        <v>112</v>
      </c>
      <c r="AL118" t="s">
        <v>341</v>
      </c>
      <c r="AM118" t="s">
        <v>3076</v>
      </c>
      <c r="AN118" t="s">
        <v>3077</v>
      </c>
      <c r="AO118">
        <v>41152</v>
      </c>
      <c r="AP118">
        <v>102264</v>
      </c>
      <c r="AQ118">
        <v>4258</v>
      </c>
      <c r="AR118" t="s">
        <v>110</v>
      </c>
      <c r="AS118">
        <v>16539</v>
      </c>
      <c r="AT118">
        <v>20161</v>
      </c>
      <c r="AU118">
        <v>16539</v>
      </c>
      <c r="AV118">
        <v>20161</v>
      </c>
      <c r="BB118" t="s">
        <v>129</v>
      </c>
      <c r="BC118" t="s">
        <v>180</v>
      </c>
      <c r="BD118">
        <v>75</v>
      </c>
      <c r="BE118" t="s">
        <v>131</v>
      </c>
      <c r="BF118">
        <v>1</v>
      </c>
      <c r="BG118">
        <v>3</v>
      </c>
      <c r="BH118">
        <v>3</v>
      </c>
      <c r="BI118" t="s">
        <v>131</v>
      </c>
      <c r="BJ118" t="s">
        <v>182</v>
      </c>
      <c r="BK118" t="s">
        <v>112</v>
      </c>
      <c r="BN118" t="s">
        <v>133</v>
      </c>
      <c r="BR118" t="s">
        <v>133</v>
      </c>
      <c r="BU118" t="s">
        <v>153</v>
      </c>
      <c r="BV118" t="s">
        <v>116</v>
      </c>
      <c r="BW118" t="s">
        <v>112</v>
      </c>
      <c r="BX118">
        <v>0</v>
      </c>
      <c r="BZ118">
        <v>0</v>
      </c>
      <c r="CA118">
        <v>1</v>
      </c>
      <c r="CB118">
        <v>0</v>
      </c>
      <c r="CC118">
        <v>0</v>
      </c>
      <c r="CD118" t="s">
        <v>117</v>
      </c>
      <c r="CE118" t="s">
        <v>117</v>
      </c>
      <c r="CF118" t="s">
        <v>110</v>
      </c>
      <c r="CG118" t="s">
        <v>114</v>
      </c>
      <c r="CH118" t="s">
        <v>116</v>
      </c>
      <c r="CI118" t="s">
        <v>117</v>
      </c>
      <c r="CJ118" t="s">
        <v>114</v>
      </c>
      <c r="CK118" t="s">
        <v>112</v>
      </c>
      <c r="CL118">
        <v>0</v>
      </c>
      <c r="CM118">
        <v>0</v>
      </c>
      <c r="CN118" t="s">
        <v>134</v>
      </c>
      <c r="CO118" t="s">
        <v>183</v>
      </c>
      <c r="CP118">
        <v>0</v>
      </c>
      <c r="CQ118" t="s">
        <v>143</v>
      </c>
      <c r="CR118" t="s">
        <v>143</v>
      </c>
      <c r="CS118" t="s">
        <v>136</v>
      </c>
      <c r="CT118" t="s">
        <v>184</v>
      </c>
      <c r="CU118">
        <v>7.5</v>
      </c>
      <c r="CV118" t="s">
        <v>3078</v>
      </c>
      <c r="CW118" t="s">
        <v>3078</v>
      </c>
      <c r="CX118">
        <v>5</v>
      </c>
      <c r="CY118">
        <f t="shared" si="7"/>
        <v>2.5</v>
      </c>
      <c r="CZ118">
        <v>1.3</v>
      </c>
      <c r="DA118">
        <v>0.9</v>
      </c>
      <c r="DB118">
        <f t="shared" si="8"/>
        <v>1</v>
      </c>
      <c r="DC118">
        <v>0</v>
      </c>
      <c r="DD118">
        <v>0</v>
      </c>
      <c r="DE118">
        <v>10</v>
      </c>
      <c r="DF118">
        <v>6960</v>
      </c>
      <c r="DG118">
        <f t="shared" si="9"/>
        <v>6960</v>
      </c>
      <c r="DH118">
        <f t="shared" si="10"/>
        <v>2</v>
      </c>
      <c r="DI118">
        <v>279</v>
      </c>
      <c r="DJ118">
        <f t="shared" si="11"/>
        <v>279</v>
      </c>
      <c r="DK118">
        <f t="shared" si="12"/>
        <v>1</v>
      </c>
      <c r="DL118">
        <v>10</v>
      </c>
      <c r="DN118">
        <f>(DL118*InputWeights!$C$7+DB118*InputWeights!$C$6)</f>
        <v>5.5</v>
      </c>
      <c r="DO118">
        <f>(DD118*InputWeights!$C$12+DE118*InputWeights!$C$10+CU118*InputWeights!$C$11)</f>
        <v>7</v>
      </c>
      <c r="DP118">
        <f>(DC118*InputWeights!$C$18+DK118*InputWeights!$C$16+DH118*InputWeights!$C$15+CY118*InputWeights!$C$17)</f>
        <v>1.75</v>
      </c>
      <c r="DR118">
        <f>DN118*InputWeights!$C$5+DO118*InputWeights!$C$9+DP118*InputWeights!$C$14</f>
        <v>44.5</v>
      </c>
      <c r="DS118">
        <f>((_xlfn.RANK.EQ(DR118,$DR$2:$DR$6635,0))/(COUNT(DR$2:$DR$6635)))*100</f>
        <v>35.24096385542169</v>
      </c>
      <c r="DT118">
        <f t="shared" si="13"/>
        <v>0</v>
      </c>
    </row>
    <row r="119" spans="1:124" x14ac:dyDescent="0.25">
      <c r="A119" t="s">
        <v>3290</v>
      </c>
      <c r="B119" t="s">
        <v>2625</v>
      </c>
      <c r="C119" t="s">
        <v>2626</v>
      </c>
      <c r="D119" t="s">
        <v>110</v>
      </c>
      <c r="E119" t="s">
        <v>352</v>
      </c>
      <c r="F119">
        <v>3637</v>
      </c>
      <c r="G119">
        <v>230020600</v>
      </c>
      <c r="H119">
        <v>0</v>
      </c>
      <c r="I119">
        <v>1942</v>
      </c>
      <c r="J119">
        <v>2006</v>
      </c>
      <c r="K119" t="s">
        <v>183</v>
      </c>
      <c r="L119" t="s">
        <v>114</v>
      </c>
      <c r="M119">
        <v>30</v>
      </c>
      <c r="N119" t="s">
        <v>177</v>
      </c>
      <c r="O119">
        <v>2</v>
      </c>
      <c r="Q119" t="s">
        <v>117</v>
      </c>
      <c r="R119">
        <v>0</v>
      </c>
      <c r="S119" t="s">
        <v>3291</v>
      </c>
      <c r="T119">
        <v>143</v>
      </c>
      <c r="V119">
        <v>5322</v>
      </c>
      <c r="W119" t="s">
        <v>116</v>
      </c>
      <c r="X119" t="s">
        <v>117</v>
      </c>
      <c r="Y119" t="s">
        <v>3292</v>
      </c>
      <c r="AA119" t="s">
        <v>133</v>
      </c>
      <c r="AC119" t="s">
        <v>218</v>
      </c>
      <c r="AD119" t="s">
        <v>2628</v>
      </c>
      <c r="AE119" t="s">
        <v>426</v>
      </c>
      <c r="AF119" t="s">
        <v>124</v>
      </c>
      <c r="AG119" t="s">
        <v>112</v>
      </c>
      <c r="AH119" t="s">
        <v>124</v>
      </c>
      <c r="AI119" t="s">
        <v>112</v>
      </c>
      <c r="AJ119" t="s">
        <v>112</v>
      </c>
      <c r="AK119" t="s">
        <v>112</v>
      </c>
      <c r="AL119" t="s">
        <v>3294</v>
      </c>
      <c r="AM119" t="s">
        <v>3297</v>
      </c>
      <c r="AN119" t="s">
        <v>3298</v>
      </c>
      <c r="AO119">
        <v>41449</v>
      </c>
      <c r="AP119">
        <v>102264</v>
      </c>
      <c r="AQ119">
        <v>4327</v>
      </c>
      <c r="AR119" t="s">
        <v>110</v>
      </c>
      <c r="AS119">
        <v>39896</v>
      </c>
      <c r="AT119">
        <v>43533</v>
      </c>
      <c r="AU119">
        <v>39896</v>
      </c>
      <c r="AV119">
        <v>43533</v>
      </c>
      <c r="BB119" t="s">
        <v>129</v>
      </c>
      <c r="BC119" t="s">
        <v>761</v>
      </c>
      <c r="BD119">
        <v>79</v>
      </c>
      <c r="BE119" t="s">
        <v>131</v>
      </c>
      <c r="BF119">
        <v>2</v>
      </c>
      <c r="BG119">
        <v>4</v>
      </c>
      <c r="BH119">
        <v>4</v>
      </c>
      <c r="BI119" t="s">
        <v>183</v>
      </c>
      <c r="BJ119" t="s">
        <v>182</v>
      </c>
      <c r="BK119" t="s">
        <v>112</v>
      </c>
      <c r="BN119" t="s">
        <v>133</v>
      </c>
      <c r="BR119" t="s">
        <v>133</v>
      </c>
      <c r="BU119" t="s">
        <v>112</v>
      </c>
      <c r="BV119" t="s">
        <v>116</v>
      </c>
      <c r="BW119" t="s">
        <v>112</v>
      </c>
      <c r="BX119">
        <v>0</v>
      </c>
      <c r="BZ119">
        <v>0</v>
      </c>
      <c r="CA119">
        <v>1</v>
      </c>
      <c r="CB119">
        <v>0</v>
      </c>
      <c r="CC119">
        <v>0</v>
      </c>
      <c r="CD119" t="s">
        <v>117</v>
      </c>
      <c r="CE119" t="s">
        <v>117</v>
      </c>
      <c r="CF119" t="s">
        <v>110</v>
      </c>
      <c r="CG119" t="s">
        <v>116</v>
      </c>
      <c r="CH119" t="s">
        <v>117</v>
      </c>
      <c r="CI119" t="s">
        <v>117</v>
      </c>
      <c r="CJ119" t="s">
        <v>117</v>
      </c>
      <c r="CK119" t="s">
        <v>112</v>
      </c>
      <c r="CL119">
        <v>5</v>
      </c>
      <c r="CM119">
        <v>2</v>
      </c>
      <c r="CN119" t="s">
        <v>142</v>
      </c>
      <c r="CO119" t="s">
        <v>183</v>
      </c>
      <c r="CP119">
        <v>0</v>
      </c>
      <c r="CQ119" t="s">
        <v>135</v>
      </c>
      <c r="CR119" t="s">
        <v>135</v>
      </c>
      <c r="CS119" t="s">
        <v>156</v>
      </c>
      <c r="CT119" t="s">
        <v>184</v>
      </c>
      <c r="CU119">
        <v>7.5</v>
      </c>
      <c r="CV119" t="s">
        <v>3299</v>
      </c>
      <c r="CW119" t="s">
        <v>3299</v>
      </c>
      <c r="CX119">
        <v>4</v>
      </c>
      <c r="CY119">
        <f t="shared" si="7"/>
        <v>2.5</v>
      </c>
      <c r="CZ119">
        <v>0.9</v>
      </c>
      <c r="DA119">
        <v>0.5</v>
      </c>
      <c r="DB119">
        <f t="shared" si="8"/>
        <v>1</v>
      </c>
      <c r="DC119">
        <v>0</v>
      </c>
      <c r="DD119">
        <v>0</v>
      </c>
      <c r="DE119">
        <v>10</v>
      </c>
      <c r="DF119">
        <v>5322</v>
      </c>
      <c r="DG119">
        <f t="shared" si="9"/>
        <v>5322</v>
      </c>
      <c r="DH119">
        <f t="shared" si="10"/>
        <v>2</v>
      </c>
      <c r="DI119">
        <v>256</v>
      </c>
      <c r="DJ119">
        <f t="shared" si="11"/>
        <v>256</v>
      </c>
      <c r="DK119">
        <f t="shared" si="12"/>
        <v>1</v>
      </c>
      <c r="DL119">
        <v>10</v>
      </c>
      <c r="DN119">
        <f>(DL119*InputWeights!$C$7+DB119*InputWeights!$C$6)</f>
        <v>5.5</v>
      </c>
      <c r="DO119">
        <f>(DD119*InputWeights!$C$12+DE119*InputWeights!$C$10+CU119*InputWeights!$C$11)</f>
        <v>7</v>
      </c>
      <c r="DP119">
        <f>(DC119*InputWeights!$C$18+DK119*InputWeights!$C$16+DH119*InputWeights!$C$15+CY119*InputWeights!$C$17)</f>
        <v>1.75</v>
      </c>
      <c r="DR119">
        <f>DN119*InputWeights!$C$5+DO119*InputWeights!$C$9+DP119*InputWeights!$C$14</f>
        <v>44.5</v>
      </c>
      <c r="DS119">
        <f>((_xlfn.RANK.EQ(DR119,$DR$2:$DR$6635,0))/(COUNT(DR$2:$DR$6635)))*100</f>
        <v>35.24096385542169</v>
      </c>
      <c r="DT119">
        <f t="shared" si="13"/>
        <v>0</v>
      </c>
    </row>
    <row r="120" spans="1:124" x14ac:dyDescent="0.25">
      <c r="A120" t="s">
        <v>3316</v>
      </c>
      <c r="B120" t="s">
        <v>2625</v>
      </c>
      <c r="C120" t="s">
        <v>2626</v>
      </c>
      <c r="D120" t="s">
        <v>110</v>
      </c>
      <c r="E120" t="s">
        <v>802</v>
      </c>
      <c r="F120">
        <v>2242</v>
      </c>
      <c r="G120">
        <v>230014300</v>
      </c>
      <c r="H120">
        <v>0</v>
      </c>
      <c r="I120">
        <v>1938</v>
      </c>
      <c r="J120">
        <v>1992</v>
      </c>
      <c r="K120" t="s">
        <v>183</v>
      </c>
      <c r="L120" t="s">
        <v>114</v>
      </c>
      <c r="M120">
        <v>38</v>
      </c>
      <c r="N120" t="s">
        <v>229</v>
      </c>
      <c r="O120">
        <v>2</v>
      </c>
      <c r="P120" t="s">
        <v>112</v>
      </c>
      <c r="Q120" t="s">
        <v>117</v>
      </c>
      <c r="R120">
        <v>0</v>
      </c>
      <c r="S120" t="s">
        <v>3305</v>
      </c>
      <c r="T120">
        <v>186</v>
      </c>
      <c r="V120">
        <v>6662</v>
      </c>
      <c r="W120" t="s">
        <v>116</v>
      </c>
      <c r="X120" t="s">
        <v>117</v>
      </c>
      <c r="Y120" t="s">
        <v>3317</v>
      </c>
      <c r="AA120" t="s">
        <v>133</v>
      </c>
      <c r="AC120" t="s">
        <v>218</v>
      </c>
      <c r="AD120" t="s">
        <v>3318</v>
      </c>
      <c r="AE120" t="s">
        <v>426</v>
      </c>
      <c r="AF120" t="s">
        <v>124</v>
      </c>
      <c r="AG120" t="s">
        <v>112</v>
      </c>
      <c r="AH120" t="s">
        <v>124</v>
      </c>
      <c r="AI120" t="s">
        <v>112</v>
      </c>
      <c r="AJ120" t="s">
        <v>112</v>
      </c>
      <c r="AK120" t="s">
        <v>112</v>
      </c>
      <c r="AL120" t="s">
        <v>416</v>
      </c>
      <c r="AM120" t="s">
        <v>3319</v>
      </c>
      <c r="AN120" t="s">
        <v>3320</v>
      </c>
      <c r="AO120">
        <v>41476</v>
      </c>
      <c r="AP120">
        <v>102264</v>
      </c>
      <c r="AQ120">
        <v>4335</v>
      </c>
      <c r="AR120" t="s">
        <v>110</v>
      </c>
      <c r="AS120">
        <v>1886</v>
      </c>
      <c r="AT120">
        <v>4128</v>
      </c>
      <c r="AU120">
        <v>1886</v>
      </c>
      <c r="AV120">
        <v>4128</v>
      </c>
      <c r="BB120" t="s">
        <v>129</v>
      </c>
      <c r="BC120" t="s">
        <v>1274</v>
      </c>
      <c r="BD120">
        <v>73</v>
      </c>
      <c r="BE120" t="s">
        <v>131</v>
      </c>
      <c r="BF120">
        <v>1</v>
      </c>
      <c r="BG120">
        <v>3</v>
      </c>
      <c r="BH120">
        <v>3</v>
      </c>
      <c r="BI120" t="s">
        <v>131</v>
      </c>
      <c r="BJ120" t="s">
        <v>182</v>
      </c>
      <c r="BK120" t="s">
        <v>112</v>
      </c>
      <c r="BN120" t="s">
        <v>133</v>
      </c>
      <c r="BR120" t="s">
        <v>133</v>
      </c>
      <c r="BU120" t="s">
        <v>153</v>
      </c>
      <c r="BV120" t="s">
        <v>116</v>
      </c>
      <c r="BW120" t="s">
        <v>112</v>
      </c>
      <c r="BX120">
        <v>0</v>
      </c>
      <c r="BZ120">
        <v>0</v>
      </c>
      <c r="CA120">
        <v>1</v>
      </c>
      <c r="CB120">
        <v>0</v>
      </c>
      <c r="CC120">
        <v>0</v>
      </c>
      <c r="CD120" t="s">
        <v>117</v>
      </c>
      <c r="CE120" t="s">
        <v>117</v>
      </c>
      <c r="CF120" t="s">
        <v>110</v>
      </c>
      <c r="CG120" t="s">
        <v>117</v>
      </c>
      <c r="CH120" t="s">
        <v>116</v>
      </c>
      <c r="CI120" t="s">
        <v>117</v>
      </c>
      <c r="CJ120" t="s">
        <v>117</v>
      </c>
      <c r="CK120" t="s">
        <v>112</v>
      </c>
      <c r="CL120">
        <v>5</v>
      </c>
      <c r="CM120">
        <v>0</v>
      </c>
      <c r="CN120" t="s">
        <v>142</v>
      </c>
      <c r="CO120" t="s">
        <v>183</v>
      </c>
      <c r="CP120">
        <v>0</v>
      </c>
      <c r="CQ120" t="s">
        <v>143</v>
      </c>
      <c r="CR120" t="s">
        <v>143</v>
      </c>
      <c r="CS120" t="s">
        <v>184</v>
      </c>
      <c r="CT120" t="s">
        <v>184</v>
      </c>
      <c r="CU120">
        <v>7.5</v>
      </c>
      <c r="CV120" t="s">
        <v>3321</v>
      </c>
      <c r="CW120" t="s">
        <v>3321</v>
      </c>
      <c r="CX120">
        <v>5</v>
      </c>
      <c r="CY120">
        <f t="shared" si="7"/>
        <v>2.5</v>
      </c>
      <c r="CZ120">
        <v>15.4</v>
      </c>
      <c r="DA120">
        <v>0</v>
      </c>
      <c r="DB120">
        <f t="shared" si="8"/>
        <v>1</v>
      </c>
      <c r="DC120">
        <v>0</v>
      </c>
      <c r="DD120">
        <v>0</v>
      </c>
      <c r="DE120">
        <v>10</v>
      </c>
      <c r="DF120">
        <v>6662</v>
      </c>
      <c r="DG120">
        <f t="shared" si="9"/>
        <v>6662</v>
      </c>
      <c r="DH120">
        <f t="shared" si="10"/>
        <v>2</v>
      </c>
      <c r="DI120">
        <v>333</v>
      </c>
      <c r="DJ120">
        <f t="shared" si="11"/>
        <v>333</v>
      </c>
      <c r="DK120">
        <f t="shared" si="12"/>
        <v>1</v>
      </c>
      <c r="DL120">
        <v>10</v>
      </c>
      <c r="DN120">
        <f>(DL120*InputWeights!$C$7+DB120*InputWeights!$C$6)</f>
        <v>5.5</v>
      </c>
      <c r="DO120">
        <f>(DD120*InputWeights!$C$12+DE120*InputWeights!$C$10+CU120*InputWeights!$C$11)</f>
        <v>7</v>
      </c>
      <c r="DP120">
        <f>(DC120*InputWeights!$C$18+DK120*InputWeights!$C$16+DH120*InputWeights!$C$15+CY120*InputWeights!$C$17)</f>
        <v>1.75</v>
      </c>
      <c r="DR120">
        <f>DN120*InputWeights!$C$5+DO120*InputWeights!$C$9+DP120*InputWeights!$C$14</f>
        <v>44.5</v>
      </c>
      <c r="DS120">
        <f>((_xlfn.RANK.EQ(DR120,$DR$2:$DR$6635,0))/(COUNT(DR$2:$DR$6635)))*100</f>
        <v>35.24096385542169</v>
      </c>
      <c r="DT120">
        <f t="shared" si="13"/>
        <v>0</v>
      </c>
    </row>
    <row r="121" spans="1:124" x14ac:dyDescent="0.25">
      <c r="A121" t="s">
        <v>3524</v>
      </c>
      <c r="B121" t="s">
        <v>2625</v>
      </c>
      <c r="C121" t="s">
        <v>2626</v>
      </c>
      <c r="D121" t="s">
        <v>110</v>
      </c>
      <c r="E121" t="s">
        <v>233</v>
      </c>
      <c r="F121">
        <v>1559</v>
      </c>
      <c r="G121">
        <v>230003100</v>
      </c>
      <c r="H121">
        <v>290</v>
      </c>
      <c r="I121">
        <v>1987</v>
      </c>
      <c r="J121">
        <v>1987</v>
      </c>
      <c r="K121" t="s">
        <v>139</v>
      </c>
      <c r="L121" t="s">
        <v>110</v>
      </c>
      <c r="M121">
        <v>14</v>
      </c>
      <c r="N121" t="s">
        <v>1064</v>
      </c>
      <c r="O121">
        <v>1</v>
      </c>
      <c r="P121" t="s">
        <v>112</v>
      </c>
      <c r="Q121" t="s">
        <v>117</v>
      </c>
      <c r="R121">
        <v>0</v>
      </c>
      <c r="T121">
        <v>0</v>
      </c>
      <c r="V121">
        <v>4586</v>
      </c>
      <c r="W121" t="s">
        <v>110</v>
      </c>
      <c r="X121" t="s">
        <v>117</v>
      </c>
      <c r="Y121" t="s">
        <v>3539</v>
      </c>
      <c r="AA121" t="s">
        <v>133</v>
      </c>
      <c r="AE121" t="s">
        <v>426</v>
      </c>
      <c r="AF121" t="s">
        <v>124</v>
      </c>
      <c r="AG121" t="s">
        <v>125</v>
      </c>
      <c r="AH121" t="s">
        <v>124</v>
      </c>
      <c r="AI121" t="s">
        <v>112</v>
      </c>
      <c r="AJ121" t="s">
        <v>112</v>
      </c>
      <c r="AK121" t="s">
        <v>125</v>
      </c>
      <c r="AL121" t="s">
        <v>3540</v>
      </c>
      <c r="AM121" t="s">
        <v>3540</v>
      </c>
      <c r="AN121" t="s">
        <v>3540</v>
      </c>
      <c r="AO121">
        <v>41783</v>
      </c>
      <c r="AP121">
        <v>102264</v>
      </c>
      <c r="AQ121">
        <v>38210</v>
      </c>
      <c r="AR121" t="s">
        <v>110</v>
      </c>
      <c r="AS121">
        <v>0</v>
      </c>
      <c r="AT121">
        <v>1559</v>
      </c>
      <c r="AU121">
        <v>10855</v>
      </c>
      <c r="AV121">
        <v>12414</v>
      </c>
      <c r="BB121" t="s">
        <v>3527</v>
      </c>
      <c r="BC121" t="s">
        <v>130</v>
      </c>
      <c r="BD121">
        <v>0</v>
      </c>
      <c r="BE121" t="s">
        <v>131</v>
      </c>
      <c r="BF121">
        <v>0</v>
      </c>
      <c r="BG121">
        <v>1</v>
      </c>
      <c r="BH121">
        <v>0</v>
      </c>
      <c r="BJ121" t="s">
        <v>154</v>
      </c>
      <c r="BK121" t="s">
        <v>112</v>
      </c>
      <c r="BN121" t="s">
        <v>133</v>
      </c>
      <c r="BR121" t="s">
        <v>133</v>
      </c>
      <c r="BU121" t="s">
        <v>139</v>
      </c>
      <c r="BV121" t="s">
        <v>114</v>
      </c>
      <c r="BX121">
        <v>0</v>
      </c>
      <c r="BZ121">
        <v>0</v>
      </c>
      <c r="CA121">
        <v>1</v>
      </c>
      <c r="CB121">
        <v>0</v>
      </c>
      <c r="CC121">
        <v>0</v>
      </c>
      <c r="CD121" t="s">
        <v>117</v>
      </c>
      <c r="CE121" t="s">
        <v>117</v>
      </c>
      <c r="CF121" t="s">
        <v>110</v>
      </c>
      <c r="CG121" t="s">
        <v>117</v>
      </c>
      <c r="CH121" t="s">
        <v>117</v>
      </c>
      <c r="CI121" t="s">
        <v>117</v>
      </c>
      <c r="CJ121" t="s">
        <v>117</v>
      </c>
      <c r="CK121" t="s">
        <v>112</v>
      </c>
      <c r="CL121">
        <v>0</v>
      </c>
      <c r="CM121">
        <v>0</v>
      </c>
      <c r="CN121" t="s">
        <v>134</v>
      </c>
      <c r="CO121" t="s">
        <v>154</v>
      </c>
      <c r="CP121">
        <v>0</v>
      </c>
      <c r="CR121" t="s">
        <v>144</v>
      </c>
      <c r="CS121" t="s">
        <v>418</v>
      </c>
      <c r="CT121" t="s">
        <v>136</v>
      </c>
      <c r="CU121">
        <v>10</v>
      </c>
      <c r="CV121" t="s">
        <v>3541</v>
      </c>
      <c r="CW121" t="s">
        <v>3541</v>
      </c>
      <c r="CX121">
        <v>1</v>
      </c>
      <c r="CY121">
        <f t="shared" si="7"/>
        <v>10</v>
      </c>
      <c r="CZ121">
        <v>2.5</v>
      </c>
      <c r="DA121">
        <v>1.4</v>
      </c>
      <c r="DB121">
        <f t="shared" si="8"/>
        <v>1</v>
      </c>
      <c r="DC121">
        <v>0</v>
      </c>
      <c r="DD121">
        <v>0</v>
      </c>
      <c r="DE121">
        <v>0</v>
      </c>
      <c r="DF121">
        <v>4586</v>
      </c>
      <c r="DG121">
        <f t="shared" si="9"/>
        <v>9172</v>
      </c>
      <c r="DH121">
        <f t="shared" si="10"/>
        <v>2</v>
      </c>
      <c r="DI121">
        <v>138</v>
      </c>
      <c r="DJ121">
        <f t="shared" si="11"/>
        <v>276</v>
      </c>
      <c r="DK121">
        <f t="shared" si="12"/>
        <v>1</v>
      </c>
      <c r="DL121">
        <v>10</v>
      </c>
      <c r="DN121">
        <f>(DL121*InputWeights!$C$7+DB121*InputWeights!$C$6)</f>
        <v>5.5</v>
      </c>
      <c r="DO121">
        <f>(DD121*InputWeights!$C$12+DE121*InputWeights!$C$10+CU121*InputWeights!$C$11)</f>
        <v>4</v>
      </c>
      <c r="DP121">
        <f>(DC121*InputWeights!$C$18+DK121*InputWeights!$C$16+DH121*InputWeights!$C$15+CY121*InputWeights!$C$17)</f>
        <v>4</v>
      </c>
      <c r="DR121">
        <f>DN121*InputWeights!$C$5+DO121*InputWeights!$C$9+DP121*InputWeights!$C$14</f>
        <v>44.5</v>
      </c>
      <c r="DS121">
        <f>((_xlfn.RANK.EQ(DR121,$DR$2:$DR$6635,0))/(COUNT(DR$2:$DR$6635)))*100</f>
        <v>35.24096385542169</v>
      </c>
      <c r="DT121">
        <f t="shared" si="13"/>
        <v>0</v>
      </c>
    </row>
    <row r="122" spans="1:124" x14ac:dyDescent="0.25">
      <c r="A122" t="s">
        <v>1649</v>
      </c>
      <c r="B122" t="s">
        <v>2625</v>
      </c>
      <c r="C122" t="s">
        <v>2626</v>
      </c>
      <c r="D122" t="s">
        <v>110</v>
      </c>
      <c r="E122" t="s">
        <v>1512</v>
      </c>
      <c r="F122">
        <v>2094</v>
      </c>
      <c r="G122">
        <v>230013100</v>
      </c>
      <c r="H122">
        <v>0</v>
      </c>
      <c r="I122">
        <v>1942</v>
      </c>
      <c r="J122">
        <v>2013</v>
      </c>
      <c r="K122" t="s">
        <v>183</v>
      </c>
      <c r="L122" t="s">
        <v>114</v>
      </c>
      <c r="M122">
        <v>34</v>
      </c>
      <c r="N122" t="s">
        <v>229</v>
      </c>
      <c r="O122">
        <v>2</v>
      </c>
      <c r="Q122" t="s">
        <v>117</v>
      </c>
      <c r="R122">
        <v>0</v>
      </c>
      <c r="S122" t="s">
        <v>4870</v>
      </c>
      <c r="T122">
        <v>147</v>
      </c>
      <c r="V122">
        <v>5272</v>
      </c>
      <c r="W122" t="s">
        <v>116</v>
      </c>
      <c r="X122" t="s">
        <v>117</v>
      </c>
      <c r="Y122" t="s">
        <v>3347</v>
      </c>
      <c r="AA122" t="s">
        <v>133</v>
      </c>
      <c r="AC122" t="s">
        <v>3325</v>
      </c>
      <c r="AD122" t="s">
        <v>4871</v>
      </c>
      <c r="AE122" t="s">
        <v>426</v>
      </c>
      <c r="AF122" t="s">
        <v>124</v>
      </c>
      <c r="AG122" t="s">
        <v>112</v>
      </c>
      <c r="AH122" t="s">
        <v>124</v>
      </c>
      <c r="AI122" t="s">
        <v>112</v>
      </c>
      <c r="AJ122" t="s">
        <v>112</v>
      </c>
      <c r="AK122" t="s">
        <v>112</v>
      </c>
      <c r="AL122" t="s">
        <v>416</v>
      </c>
      <c r="AM122" t="s">
        <v>1516</v>
      </c>
      <c r="AN122" t="s">
        <v>4872</v>
      </c>
      <c r="AO122">
        <v>121324</v>
      </c>
      <c r="AP122">
        <v>102264</v>
      </c>
      <c r="AQ122">
        <v>4340</v>
      </c>
      <c r="AR122" t="s">
        <v>110</v>
      </c>
      <c r="AS122">
        <v>1542</v>
      </c>
      <c r="AT122">
        <v>3636</v>
      </c>
      <c r="AU122">
        <v>1542</v>
      </c>
      <c r="AV122">
        <v>3636</v>
      </c>
      <c r="BB122" t="s">
        <v>4864</v>
      </c>
      <c r="BC122" t="s">
        <v>1274</v>
      </c>
      <c r="BD122">
        <v>73</v>
      </c>
      <c r="BE122" t="s">
        <v>131</v>
      </c>
      <c r="BF122">
        <v>1</v>
      </c>
      <c r="BG122">
        <v>3</v>
      </c>
      <c r="BH122">
        <v>3</v>
      </c>
      <c r="BI122" t="s">
        <v>131</v>
      </c>
      <c r="BJ122" t="s">
        <v>182</v>
      </c>
      <c r="BK122" t="s">
        <v>112</v>
      </c>
      <c r="BN122" t="s">
        <v>133</v>
      </c>
      <c r="BR122" t="s">
        <v>133</v>
      </c>
      <c r="BT122" t="s">
        <v>325</v>
      </c>
      <c r="BU122" t="s">
        <v>112</v>
      </c>
      <c r="BV122" t="s">
        <v>116</v>
      </c>
      <c r="BW122" t="s">
        <v>112</v>
      </c>
      <c r="BX122">
        <v>0</v>
      </c>
      <c r="BZ122">
        <v>0</v>
      </c>
      <c r="CA122">
        <v>1</v>
      </c>
      <c r="CB122">
        <v>0</v>
      </c>
      <c r="CC122">
        <v>0</v>
      </c>
      <c r="CD122" t="s">
        <v>117</v>
      </c>
      <c r="CE122" t="s">
        <v>117</v>
      </c>
      <c r="CF122" t="s">
        <v>110</v>
      </c>
      <c r="CG122" t="s">
        <v>117</v>
      </c>
      <c r="CH122" t="s">
        <v>116</v>
      </c>
      <c r="CI122" t="s">
        <v>117</v>
      </c>
      <c r="CJ122" t="s">
        <v>117</v>
      </c>
      <c r="CK122" t="s">
        <v>112</v>
      </c>
      <c r="CL122">
        <v>6</v>
      </c>
      <c r="CM122">
        <v>4</v>
      </c>
      <c r="CN122" t="s">
        <v>134</v>
      </c>
      <c r="CO122" t="s">
        <v>183</v>
      </c>
      <c r="CP122">
        <v>0</v>
      </c>
      <c r="CQ122" t="s">
        <v>248</v>
      </c>
      <c r="CR122" t="s">
        <v>417</v>
      </c>
      <c r="CS122" t="s">
        <v>156</v>
      </c>
      <c r="CT122" t="s">
        <v>184</v>
      </c>
      <c r="CU122">
        <v>7.5</v>
      </c>
      <c r="CV122" t="s">
        <v>4873</v>
      </c>
      <c r="CW122" t="s">
        <v>4873</v>
      </c>
      <c r="CX122">
        <v>5</v>
      </c>
      <c r="CY122">
        <f t="shared" si="7"/>
        <v>2.5</v>
      </c>
      <c r="CZ122">
        <v>8.3000000000000007</v>
      </c>
      <c r="DA122">
        <v>1.6</v>
      </c>
      <c r="DB122">
        <f t="shared" si="8"/>
        <v>1</v>
      </c>
      <c r="DC122">
        <v>0</v>
      </c>
      <c r="DD122">
        <v>0</v>
      </c>
      <c r="DE122">
        <v>10</v>
      </c>
      <c r="DF122">
        <v>5272</v>
      </c>
      <c r="DG122">
        <f t="shared" si="9"/>
        <v>5272</v>
      </c>
      <c r="DH122">
        <f t="shared" si="10"/>
        <v>2</v>
      </c>
      <c r="DI122">
        <v>172</v>
      </c>
      <c r="DJ122">
        <f t="shared" si="11"/>
        <v>172</v>
      </c>
      <c r="DK122">
        <f t="shared" si="12"/>
        <v>1</v>
      </c>
      <c r="DL122">
        <v>10</v>
      </c>
      <c r="DN122">
        <f>(DL122*InputWeights!$C$7+DB122*InputWeights!$C$6)</f>
        <v>5.5</v>
      </c>
      <c r="DO122">
        <f>(DD122*InputWeights!$C$12+DE122*InputWeights!$C$10+CU122*InputWeights!$C$11)</f>
        <v>7</v>
      </c>
      <c r="DP122">
        <f>(DC122*InputWeights!$C$18+DK122*InputWeights!$C$16+DH122*InputWeights!$C$15+CY122*InputWeights!$C$17)</f>
        <v>1.75</v>
      </c>
      <c r="DR122">
        <f>DN122*InputWeights!$C$5+DO122*InputWeights!$C$9+DP122*InputWeights!$C$14</f>
        <v>44.5</v>
      </c>
      <c r="DS122">
        <f>((_xlfn.RANK.EQ(DR122,$DR$2:$DR$6635,0))/(COUNT(DR$2:$DR$6635)))*100</f>
        <v>35.24096385542169</v>
      </c>
      <c r="DT122">
        <f t="shared" si="13"/>
        <v>0</v>
      </c>
    </row>
    <row r="123" spans="1:124" x14ac:dyDescent="0.25">
      <c r="A123" t="s">
        <v>1641</v>
      </c>
      <c r="B123" t="s">
        <v>2625</v>
      </c>
      <c r="C123" t="s">
        <v>2626</v>
      </c>
      <c r="D123" t="s">
        <v>110</v>
      </c>
      <c r="E123" t="s">
        <v>802</v>
      </c>
      <c r="F123">
        <v>1828</v>
      </c>
      <c r="G123">
        <v>230014200</v>
      </c>
      <c r="H123">
        <v>0</v>
      </c>
      <c r="I123">
        <v>1932</v>
      </c>
      <c r="J123">
        <v>2006</v>
      </c>
      <c r="K123" t="s">
        <v>183</v>
      </c>
      <c r="L123" t="s">
        <v>114</v>
      </c>
      <c r="M123">
        <v>23</v>
      </c>
      <c r="N123" t="s">
        <v>229</v>
      </c>
      <c r="O123">
        <v>2</v>
      </c>
      <c r="P123" t="s">
        <v>112</v>
      </c>
      <c r="Q123" t="s">
        <v>117</v>
      </c>
      <c r="R123">
        <v>0</v>
      </c>
      <c r="S123" t="s">
        <v>2990</v>
      </c>
      <c r="T123">
        <v>146</v>
      </c>
      <c r="V123">
        <v>2048</v>
      </c>
      <c r="W123" t="s">
        <v>116</v>
      </c>
      <c r="X123" t="s">
        <v>117</v>
      </c>
      <c r="Y123" t="s">
        <v>2630</v>
      </c>
      <c r="AA123" t="s">
        <v>133</v>
      </c>
      <c r="AC123" t="s">
        <v>3327</v>
      </c>
      <c r="AD123" t="s">
        <v>3331</v>
      </c>
      <c r="AE123" t="s">
        <v>426</v>
      </c>
      <c r="AF123" t="s">
        <v>124</v>
      </c>
      <c r="AG123" t="s">
        <v>112</v>
      </c>
      <c r="AH123" t="s">
        <v>124</v>
      </c>
      <c r="AI123" t="s">
        <v>112</v>
      </c>
      <c r="AJ123" t="s">
        <v>112</v>
      </c>
      <c r="AK123" t="s">
        <v>112</v>
      </c>
      <c r="AL123" t="s">
        <v>3328</v>
      </c>
      <c r="AM123" t="s">
        <v>3328</v>
      </c>
      <c r="AN123" t="s">
        <v>807</v>
      </c>
      <c r="AO123">
        <v>41480</v>
      </c>
      <c r="AP123">
        <v>102264</v>
      </c>
      <c r="AQ123">
        <v>4337</v>
      </c>
      <c r="AR123" t="s">
        <v>110</v>
      </c>
      <c r="AS123">
        <v>3585</v>
      </c>
      <c r="AT123">
        <v>5413</v>
      </c>
      <c r="AU123">
        <v>3585</v>
      </c>
      <c r="AV123">
        <v>5413</v>
      </c>
      <c r="BB123" t="s">
        <v>129</v>
      </c>
      <c r="BC123" t="s">
        <v>331</v>
      </c>
      <c r="BD123">
        <v>75</v>
      </c>
      <c r="BE123" t="s">
        <v>131</v>
      </c>
      <c r="BF123">
        <v>2</v>
      </c>
      <c r="BG123">
        <v>2</v>
      </c>
      <c r="BH123">
        <v>2</v>
      </c>
      <c r="BI123" t="s">
        <v>131</v>
      </c>
      <c r="BJ123" t="s">
        <v>366</v>
      </c>
      <c r="BK123" t="s">
        <v>112</v>
      </c>
      <c r="BN123" t="s">
        <v>133</v>
      </c>
      <c r="BR123" t="s">
        <v>133</v>
      </c>
      <c r="BU123" t="s">
        <v>153</v>
      </c>
      <c r="BV123" t="s">
        <v>116</v>
      </c>
      <c r="BW123" t="s">
        <v>112</v>
      </c>
      <c r="BX123">
        <v>0</v>
      </c>
      <c r="BZ123">
        <v>0</v>
      </c>
      <c r="CA123">
        <v>1</v>
      </c>
      <c r="CB123">
        <v>0</v>
      </c>
      <c r="CC123">
        <v>0</v>
      </c>
      <c r="CD123" t="s">
        <v>117</v>
      </c>
      <c r="CE123" t="s">
        <v>117</v>
      </c>
      <c r="CF123" t="s">
        <v>110</v>
      </c>
      <c r="CG123" t="s">
        <v>117</v>
      </c>
      <c r="CH123" t="s">
        <v>117</v>
      </c>
      <c r="CI123" t="s">
        <v>117</v>
      </c>
      <c r="CJ123" t="s">
        <v>117</v>
      </c>
      <c r="CK123" t="s">
        <v>112</v>
      </c>
      <c r="CL123">
        <v>4</v>
      </c>
      <c r="CM123">
        <v>1</v>
      </c>
      <c r="CN123" t="s">
        <v>142</v>
      </c>
      <c r="CO123" t="s">
        <v>183</v>
      </c>
      <c r="CP123">
        <v>0</v>
      </c>
      <c r="CQ123" t="s">
        <v>135</v>
      </c>
      <c r="CR123" t="s">
        <v>135</v>
      </c>
      <c r="CS123" t="s">
        <v>156</v>
      </c>
      <c r="CT123" t="s">
        <v>184</v>
      </c>
      <c r="CU123">
        <v>7.5</v>
      </c>
      <c r="CV123" t="s">
        <v>3332</v>
      </c>
      <c r="CW123" t="s">
        <v>3332</v>
      </c>
      <c r="CX123">
        <v>5</v>
      </c>
      <c r="CY123">
        <f t="shared" si="7"/>
        <v>2.5</v>
      </c>
      <c r="CZ123">
        <v>17.399999999999999</v>
      </c>
      <c r="DA123">
        <v>13.4</v>
      </c>
      <c r="DB123">
        <f t="shared" si="8"/>
        <v>10</v>
      </c>
      <c r="DC123">
        <v>0</v>
      </c>
      <c r="DD123">
        <v>0</v>
      </c>
      <c r="DE123">
        <v>0</v>
      </c>
      <c r="DF123">
        <v>2048</v>
      </c>
      <c r="DG123">
        <f t="shared" si="9"/>
        <v>2048</v>
      </c>
      <c r="DH123">
        <f t="shared" si="10"/>
        <v>1</v>
      </c>
      <c r="DI123">
        <v>16</v>
      </c>
      <c r="DJ123">
        <f t="shared" si="11"/>
        <v>16</v>
      </c>
      <c r="DK123">
        <f t="shared" si="12"/>
        <v>1</v>
      </c>
      <c r="DL123">
        <v>10</v>
      </c>
      <c r="DN123">
        <f>(DL123*InputWeights!$C$7+DB123*InputWeights!$C$6)</f>
        <v>10</v>
      </c>
      <c r="DO123">
        <f>(DD123*InputWeights!$C$12+DE123*InputWeights!$C$10+CU123*InputWeights!$C$11)</f>
        <v>3</v>
      </c>
      <c r="DP123">
        <f>(DC123*InputWeights!$C$18+DK123*InputWeights!$C$16+DH123*InputWeights!$C$15+CY123*InputWeights!$C$17)</f>
        <v>1.35</v>
      </c>
      <c r="DR123">
        <f>DN123*InputWeights!$C$5+DO123*InputWeights!$C$9+DP123*InputWeights!$C$14</f>
        <v>44.4</v>
      </c>
      <c r="DS123">
        <f>((_xlfn.RANK.EQ(DR123,$DR$2:$DR$6635,0))/(COUNT(DR$2:$DR$6635)))*100</f>
        <v>36.746987951807228</v>
      </c>
      <c r="DT123">
        <f t="shared" si="13"/>
        <v>0</v>
      </c>
    </row>
    <row r="124" spans="1:124" x14ac:dyDescent="0.25">
      <c r="A124" t="s">
        <v>2688</v>
      </c>
      <c r="B124" t="s">
        <v>2625</v>
      </c>
      <c r="C124" t="s">
        <v>2626</v>
      </c>
      <c r="D124" t="s">
        <v>110</v>
      </c>
      <c r="E124" t="s">
        <v>815</v>
      </c>
      <c r="F124">
        <v>2178</v>
      </c>
      <c r="G124">
        <v>3500</v>
      </c>
      <c r="H124">
        <v>0</v>
      </c>
      <c r="I124">
        <v>1961</v>
      </c>
      <c r="J124">
        <v>2014</v>
      </c>
      <c r="K124" t="s">
        <v>153</v>
      </c>
      <c r="L124" t="s">
        <v>110</v>
      </c>
      <c r="M124">
        <v>33</v>
      </c>
      <c r="N124" t="s">
        <v>177</v>
      </c>
      <c r="O124">
        <v>2</v>
      </c>
      <c r="Q124" t="s">
        <v>116</v>
      </c>
      <c r="R124">
        <v>1</v>
      </c>
      <c r="S124" t="s">
        <v>1280</v>
      </c>
      <c r="T124">
        <v>110</v>
      </c>
      <c r="V124">
        <v>15552</v>
      </c>
      <c r="W124" t="s">
        <v>116</v>
      </c>
      <c r="X124" t="s">
        <v>117</v>
      </c>
      <c r="Y124" t="s">
        <v>2689</v>
      </c>
      <c r="Z124" t="s">
        <v>119</v>
      </c>
      <c r="AA124" t="s">
        <v>2690</v>
      </c>
      <c r="AC124" t="s">
        <v>2695</v>
      </c>
      <c r="AD124" t="s">
        <v>2696</v>
      </c>
      <c r="AE124" t="s">
        <v>274</v>
      </c>
      <c r="AF124" t="s">
        <v>124</v>
      </c>
      <c r="AG124" t="s">
        <v>125</v>
      </c>
      <c r="AH124" t="s">
        <v>110</v>
      </c>
      <c r="AI124" t="s">
        <v>112</v>
      </c>
      <c r="AJ124" t="s">
        <v>112</v>
      </c>
      <c r="AK124" t="s">
        <v>125</v>
      </c>
      <c r="AL124" t="s">
        <v>457</v>
      </c>
      <c r="AM124" t="s">
        <v>2697</v>
      </c>
      <c r="AN124" t="s">
        <v>380</v>
      </c>
      <c r="AO124">
        <v>40610</v>
      </c>
      <c r="AP124">
        <v>102264</v>
      </c>
      <c r="AQ124">
        <v>4187</v>
      </c>
      <c r="AR124" t="s">
        <v>110</v>
      </c>
      <c r="AS124">
        <v>44406</v>
      </c>
      <c r="AT124">
        <v>46584</v>
      </c>
      <c r="AU124">
        <v>44406</v>
      </c>
      <c r="AV124">
        <v>46584</v>
      </c>
      <c r="BB124" t="s">
        <v>129</v>
      </c>
      <c r="BC124" t="s">
        <v>130</v>
      </c>
      <c r="BD124">
        <v>91</v>
      </c>
      <c r="BE124" t="s">
        <v>131</v>
      </c>
      <c r="BF124">
        <v>0</v>
      </c>
      <c r="BG124">
        <v>4</v>
      </c>
      <c r="BH124">
        <v>4</v>
      </c>
      <c r="BI124" t="s">
        <v>153</v>
      </c>
      <c r="BJ124" t="s">
        <v>182</v>
      </c>
      <c r="BK124" t="s">
        <v>112</v>
      </c>
      <c r="BN124" t="s">
        <v>133</v>
      </c>
      <c r="BR124" t="s">
        <v>133</v>
      </c>
      <c r="BU124" t="s">
        <v>153</v>
      </c>
      <c r="BV124" t="s">
        <v>114</v>
      </c>
      <c r="BW124" t="s">
        <v>112</v>
      </c>
      <c r="BX124">
        <v>0</v>
      </c>
      <c r="BZ124">
        <v>0</v>
      </c>
      <c r="CA124">
        <v>1</v>
      </c>
      <c r="CB124">
        <v>0</v>
      </c>
      <c r="CC124">
        <v>0</v>
      </c>
      <c r="CD124" t="s">
        <v>110</v>
      </c>
      <c r="CE124" t="s">
        <v>116</v>
      </c>
      <c r="CF124" t="s">
        <v>110</v>
      </c>
      <c r="CG124" t="s">
        <v>116</v>
      </c>
      <c r="CH124" t="s">
        <v>114</v>
      </c>
      <c r="CI124" t="s">
        <v>117</v>
      </c>
      <c r="CJ124" t="s">
        <v>117</v>
      </c>
      <c r="CK124" t="s">
        <v>125</v>
      </c>
      <c r="CL124">
        <v>14</v>
      </c>
      <c r="CM124">
        <v>0</v>
      </c>
      <c r="CN124" t="s">
        <v>142</v>
      </c>
      <c r="CO124" t="s">
        <v>183</v>
      </c>
      <c r="CP124">
        <v>0</v>
      </c>
      <c r="CQ124" t="s">
        <v>135</v>
      </c>
      <c r="CR124" t="s">
        <v>135</v>
      </c>
      <c r="CS124" t="s">
        <v>156</v>
      </c>
      <c r="CT124" t="s">
        <v>156</v>
      </c>
      <c r="CU124">
        <v>5</v>
      </c>
      <c r="CV124" t="s">
        <v>2698</v>
      </c>
      <c r="CW124" t="s">
        <v>2698</v>
      </c>
      <c r="CX124">
        <v>3</v>
      </c>
      <c r="CY124">
        <f t="shared" si="7"/>
        <v>7.5</v>
      </c>
      <c r="CZ124">
        <v>0.5</v>
      </c>
      <c r="DA124">
        <v>0.4</v>
      </c>
      <c r="DB124">
        <f t="shared" si="8"/>
        <v>1</v>
      </c>
      <c r="DC124">
        <v>0</v>
      </c>
      <c r="DD124">
        <v>0</v>
      </c>
      <c r="DE124">
        <v>0</v>
      </c>
      <c r="DF124">
        <v>15552</v>
      </c>
      <c r="DG124">
        <f t="shared" si="9"/>
        <v>31104</v>
      </c>
      <c r="DH124">
        <f t="shared" si="10"/>
        <v>7</v>
      </c>
      <c r="DI124">
        <v>467</v>
      </c>
      <c r="DJ124">
        <f t="shared" si="11"/>
        <v>934</v>
      </c>
      <c r="DK124">
        <f t="shared" si="12"/>
        <v>2</v>
      </c>
      <c r="DL124">
        <v>10</v>
      </c>
      <c r="DN124">
        <f>(DL124*InputWeights!$C$7+DB124*InputWeights!$C$6)</f>
        <v>5.5</v>
      </c>
      <c r="DO124">
        <f>(DD124*InputWeights!$C$12+DE124*InputWeights!$C$10+CU124*InputWeights!$C$11)</f>
        <v>2</v>
      </c>
      <c r="DP124">
        <f>(DC124*InputWeights!$C$18+DK124*InputWeights!$C$16+DH124*InputWeights!$C$15+CY124*InputWeights!$C$17)</f>
        <v>5.45</v>
      </c>
      <c r="DR124">
        <f>DN124*InputWeights!$C$5+DO124*InputWeights!$C$9+DP124*InputWeights!$C$14</f>
        <v>44.3</v>
      </c>
      <c r="DS124">
        <f>((_xlfn.RANK.EQ(DR124,$DR$2:$DR$6635,0))/(COUNT(DR$2:$DR$6635)))*100</f>
        <v>37.048192771084338</v>
      </c>
      <c r="DT124">
        <f t="shared" si="13"/>
        <v>0</v>
      </c>
    </row>
    <row r="125" spans="1:124" x14ac:dyDescent="0.25">
      <c r="A125" t="s">
        <v>2624</v>
      </c>
      <c r="B125" t="s">
        <v>2625</v>
      </c>
      <c r="C125" t="s">
        <v>2626</v>
      </c>
      <c r="D125" t="s">
        <v>110</v>
      </c>
      <c r="E125" t="s">
        <v>402</v>
      </c>
      <c r="F125">
        <v>1472</v>
      </c>
      <c r="G125">
        <v>9300</v>
      </c>
      <c r="H125">
        <v>0</v>
      </c>
      <c r="I125">
        <v>1951</v>
      </c>
      <c r="J125">
        <v>2005</v>
      </c>
      <c r="K125" t="s">
        <v>112</v>
      </c>
      <c r="L125" t="s">
        <v>110</v>
      </c>
      <c r="M125">
        <v>28</v>
      </c>
      <c r="N125" t="s">
        <v>177</v>
      </c>
      <c r="O125">
        <v>2</v>
      </c>
      <c r="P125" t="s">
        <v>112</v>
      </c>
      <c r="Q125" t="s">
        <v>397</v>
      </c>
      <c r="R125">
        <v>9</v>
      </c>
      <c r="S125" t="s">
        <v>2627</v>
      </c>
      <c r="T125">
        <v>202</v>
      </c>
      <c r="V125">
        <v>11924</v>
      </c>
      <c r="W125" t="s">
        <v>116</v>
      </c>
      <c r="X125" t="s">
        <v>117</v>
      </c>
      <c r="Y125" t="s">
        <v>2674</v>
      </c>
      <c r="Z125" t="s">
        <v>271</v>
      </c>
      <c r="AA125" t="s">
        <v>2629</v>
      </c>
      <c r="AC125" t="s">
        <v>2675</v>
      </c>
      <c r="AD125" t="s">
        <v>2676</v>
      </c>
      <c r="AE125" t="s">
        <v>274</v>
      </c>
      <c r="AF125" t="s">
        <v>124</v>
      </c>
      <c r="AG125" t="s">
        <v>125</v>
      </c>
      <c r="AH125" t="s">
        <v>114</v>
      </c>
      <c r="AI125" t="s">
        <v>169</v>
      </c>
      <c r="AJ125" t="s">
        <v>112</v>
      </c>
      <c r="AK125" t="s">
        <v>125</v>
      </c>
      <c r="AL125" t="s">
        <v>404</v>
      </c>
      <c r="AM125" t="s">
        <v>2677</v>
      </c>
      <c r="AN125" t="s">
        <v>2678</v>
      </c>
      <c r="AO125">
        <v>40562</v>
      </c>
      <c r="AP125">
        <v>102264</v>
      </c>
      <c r="AQ125">
        <v>4185</v>
      </c>
      <c r="AR125" t="s">
        <v>110</v>
      </c>
      <c r="AS125">
        <v>83290</v>
      </c>
      <c r="AT125">
        <v>84762</v>
      </c>
      <c r="AU125">
        <v>83290</v>
      </c>
      <c r="AV125">
        <v>84762</v>
      </c>
      <c r="BB125" t="s">
        <v>129</v>
      </c>
      <c r="BC125" t="s">
        <v>247</v>
      </c>
      <c r="BD125">
        <v>75</v>
      </c>
      <c r="BE125" t="s">
        <v>131</v>
      </c>
      <c r="BF125">
        <v>0</v>
      </c>
      <c r="BG125">
        <v>2</v>
      </c>
      <c r="BH125">
        <v>2</v>
      </c>
      <c r="BI125" t="s">
        <v>226</v>
      </c>
      <c r="BJ125" t="s">
        <v>182</v>
      </c>
      <c r="BK125" t="s">
        <v>112</v>
      </c>
      <c r="BN125" t="s">
        <v>133</v>
      </c>
      <c r="BR125" t="s">
        <v>133</v>
      </c>
      <c r="BU125" t="s">
        <v>112</v>
      </c>
      <c r="BV125" t="s">
        <v>114</v>
      </c>
      <c r="BW125" t="s">
        <v>112</v>
      </c>
      <c r="BX125">
        <v>0</v>
      </c>
      <c r="BZ125">
        <v>0</v>
      </c>
      <c r="CA125">
        <v>1</v>
      </c>
      <c r="CB125">
        <v>0</v>
      </c>
      <c r="CC125">
        <v>0</v>
      </c>
      <c r="CD125" t="s">
        <v>110</v>
      </c>
      <c r="CE125" t="s">
        <v>397</v>
      </c>
      <c r="CF125" t="s">
        <v>110</v>
      </c>
      <c r="CG125" t="s">
        <v>117</v>
      </c>
      <c r="CH125" t="s">
        <v>117</v>
      </c>
      <c r="CI125" t="s">
        <v>117</v>
      </c>
      <c r="CJ125" t="s">
        <v>117</v>
      </c>
      <c r="CK125" t="s">
        <v>125</v>
      </c>
      <c r="CL125">
        <v>3</v>
      </c>
      <c r="CM125">
        <v>4</v>
      </c>
      <c r="CN125" t="s">
        <v>134</v>
      </c>
      <c r="CO125" t="s">
        <v>183</v>
      </c>
      <c r="CP125">
        <v>0</v>
      </c>
      <c r="CQ125" t="s">
        <v>135</v>
      </c>
      <c r="CR125" t="s">
        <v>135</v>
      </c>
      <c r="CS125" t="s">
        <v>136</v>
      </c>
      <c r="CT125" t="s">
        <v>184</v>
      </c>
      <c r="CU125">
        <v>7.5</v>
      </c>
      <c r="CV125" t="s">
        <v>2679</v>
      </c>
      <c r="CW125" t="s">
        <v>2679</v>
      </c>
      <c r="CX125">
        <v>3</v>
      </c>
      <c r="CY125">
        <f t="shared" si="7"/>
        <v>7.5</v>
      </c>
      <c r="CZ125">
        <v>3.6</v>
      </c>
      <c r="DA125">
        <v>2.2999999999999998</v>
      </c>
      <c r="DB125">
        <f t="shared" si="8"/>
        <v>1</v>
      </c>
      <c r="DC125">
        <v>0</v>
      </c>
      <c r="DD125">
        <v>0</v>
      </c>
      <c r="DE125">
        <v>0</v>
      </c>
      <c r="DF125">
        <v>11924</v>
      </c>
      <c r="DG125">
        <f t="shared" si="9"/>
        <v>23848</v>
      </c>
      <c r="DH125">
        <f t="shared" si="10"/>
        <v>5</v>
      </c>
      <c r="DI125">
        <v>477</v>
      </c>
      <c r="DJ125">
        <f t="shared" si="11"/>
        <v>954</v>
      </c>
      <c r="DK125">
        <f t="shared" si="12"/>
        <v>2</v>
      </c>
      <c r="DL125">
        <v>10</v>
      </c>
      <c r="DN125">
        <f>(DL125*InputWeights!$C$7+DB125*InputWeights!$C$6)</f>
        <v>5.5</v>
      </c>
      <c r="DO125">
        <f>(DD125*InputWeights!$C$12+DE125*InputWeights!$C$10+CU125*InputWeights!$C$11)</f>
        <v>3</v>
      </c>
      <c r="DP125">
        <f>(DC125*InputWeights!$C$18+DK125*InputWeights!$C$16+DH125*InputWeights!$C$15+CY125*InputWeights!$C$17)</f>
        <v>4.6500000000000004</v>
      </c>
      <c r="DR125">
        <f>DN125*InputWeights!$C$5+DO125*InputWeights!$C$9+DP125*InputWeights!$C$14</f>
        <v>44.1</v>
      </c>
      <c r="DS125">
        <f>((_xlfn.RANK.EQ(DR125,$DR$2:$DR$6635,0))/(COUNT(DR$2:$DR$6635)))*100</f>
        <v>37.349397590361441</v>
      </c>
      <c r="DT125">
        <f t="shared" si="13"/>
        <v>0</v>
      </c>
    </row>
    <row r="126" spans="1:124" x14ac:dyDescent="0.25">
      <c r="A126" t="s">
        <v>260</v>
      </c>
      <c r="B126" t="s">
        <v>2625</v>
      </c>
      <c r="C126" t="s">
        <v>2626</v>
      </c>
      <c r="D126" t="s">
        <v>110</v>
      </c>
      <c r="E126" t="s">
        <v>666</v>
      </c>
      <c r="F126">
        <v>3232</v>
      </c>
      <c r="G126">
        <v>500</v>
      </c>
      <c r="H126">
        <v>0</v>
      </c>
      <c r="I126">
        <v>1928</v>
      </c>
      <c r="J126">
        <v>2001</v>
      </c>
      <c r="K126" t="s">
        <v>183</v>
      </c>
      <c r="L126" t="s">
        <v>114</v>
      </c>
      <c r="M126">
        <v>35</v>
      </c>
      <c r="N126" t="s">
        <v>177</v>
      </c>
      <c r="O126">
        <v>2</v>
      </c>
      <c r="P126" t="s">
        <v>112</v>
      </c>
      <c r="Q126" t="s">
        <v>117</v>
      </c>
      <c r="R126">
        <v>0</v>
      </c>
      <c r="S126" t="s">
        <v>1666</v>
      </c>
      <c r="T126">
        <v>163</v>
      </c>
      <c r="V126">
        <v>8779</v>
      </c>
      <c r="W126" t="s">
        <v>116</v>
      </c>
      <c r="X126" t="s">
        <v>117</v>
      </c>
      <c r="Y126" t="s">
        <v>2893</v>
      </c>
      <c r="Z126" t="s">
        <v>119</v>
      </c>
      <c r="AA126" t="s">
        <v>2890</v>
      </c>
      <c r="AC126" t="s">
        <v>218</v>
      </c>
      <c r="AD126" t="s">
        <v>2894</v>
      </c>
      <c r="AE126" t="s">
        <v>426</v>
      </c>
      <c r="AF126" t="s">
        <v>124</v>
      </c>
      <c r="AG126" t="s">
        <v>125</v>
      </c>
      <c r="AH126" t="s">
        <v>124</v>
      </c>
      <c r="AI126" t="s">
        <v>112</v>
      </c>
      <c r="AJ126" t="s">
        <v>112</v>
      </c>
      <c r="AK126" t="s">
        <v>125</v>
      </c>
      <c r="AL126" t="s">
        <v>2895</v>
      </c>
      <c r="AM126" t="s">
        <v>2895</v>
      </c>
      <c r="AN126" t="s">
        <v>2896</v>
      </c>
      <c r="AO126">
        <v>40831</v>
      </c>
      <c r="AP126">
        <v>102264</v>
      </c>
      <c r="AQ126">
        <v>4210</v>
      </c>
      <c r="AR126" t="s">
        <v>110</v>
      </c>
      <c r="AS126">
        <v>8858</v>
      </c>
      <c r="AT126">
        <v>12090</v>
      </c>
      <c r="AU126">
        <v>8858</v>
      </c>
      <c r="AV126">
        <v>12090</v>
      </c>
      <c r="BB126" t="s">
        <v>129</v>
      </c>
      <c r="BC126" t="s">
        <v>130</v>
      </c>
      <c r="BD126">
        <v>78</v>
      </c>
      <c r="BE126" t="s">
        <v>131</v>
      </c>
      <c r="BF126">
        <v>0</v>
      </c>
      <c r="BG126">
        <v>1</v>
      </c>
      <c r="BH126">
        <v>1</v>
      </c>
      <c r="BI126" t="s">
        <v>131</v>
      </c>
      <c r="BJ126" t="s">
        <v>182</v>
      </c>
      <c r="BK126" t="s">
        <v>112</v>
      </c>
      <c r="BN126" t="s">
        <v>133</v>
      </c>
      <c r="BR126" t="s">
        <v>133</v>
      </c>
      <c r="BU126" t="s">
        <v>112</v>
      </c>
      <c r="BV126" t="s">
        <v>114</v>
      </c>
      <c r="BW126" t="s">
        <v>112</v>
      </c>
      <c r="BX126">
        <v>0</v>
      </c>
      <c r="BZ126">
        <v>0</v>
      </c>
      <c r="CA126">
        <v>1</v>
      </c>
      <c r="CB126">
        <v>0</v>
      </c>
      <c r="CC126">
        <v>0</v>
      </c>
      <c r="CD126" t="s">
        <v>117</v>
      </c>
      <c r="CE126" t="s">
        <v>117</v>
      </c>
      <c r="CF126" t="s">
        <v>110</v>
      </c>
      <c r="CG126" t="s">
        <v>116</v>
      </c>
      <c r="CH126" t="s">
        <v>117</v>
      </c>
      <c r="CI126" t="s">
        <v>117</v>
      </c>
      <c r="CJ126" t="s">
        <v>117</v>
      </c>
      <c r="CK126" t="s">
        <v>112</v>
      </c>
      <c r="CL126">
        <v>18</v>
      </c>
      <c r="CM126">
        <v>2</v>
      </c>
      <c r="CN126" t="s">
        <v>142</v>
      </c>
      <c r="CO126" t="s">
        <v>183</v>
      </c>
      <c r="CP126">
        <v>0</v>
      </c>
      <c r="CQ126" t="s">
        <v>135</v>
      </c>
      <c r="CR126" t="s">
        <v>135</v>
      </c>
      <c r="CS126" t="s">
        <v>184</v>
      </c>
      <c r="CT126" t="s">
        <v>184</v>
      </c>
      <c r="CU126">
        <v>7.5</v>
      </c>
      <c r="CV126" t="s">
        <v>2897</v>
      </c>
      <c r="CW126" t="s">
        <v>2897</v>
      </c>
      <c r="CX126">
        <v>3</v>
      </c>
      <c r="CY126">
        <f t="shared" si="7"/>
        <v>7.5</v>
      </c>
      <c r="CZ126">
        <v>16.600000000000001</v>
      </c>
      <c r="DA126">
        <v>0</v>
      </c>
      <c r="DB126">
        <f t="shared" si="8"/>
        <v>1</v>
      </c>
      <c r="DC126">
        <v>10</v>
      </c>
      <c r="DD126">
        <v>0</v>
      </c>
      <c r="DE126">
        <v>0</v>
      </c>
      <c r="DF126">
        <v>14125</v>
      </c>
      <c r="DG126">
        <f t="shared" si="9"/>
        <v>14125</v>
      </c>
      <c r="DH126">
        <f t="shared" si="10"/>
        <v>3</v>
      </c>
      <c r="DI126">
        <v>488</v>
      </c>
      <c r="DJ126">
        <f t="shared" si="11"/>
        <v>488</v>
      </c>
      <c r="DK126">
        <f t="shared" si="12"/>
        <v>1</v>
      </c>
      <c r="DL126">
        <v>10</v>
      </c>
      <c r="DN126">
        <f>(DL126*InputWeights!$C$7+DB126*InputWeights!$C$6)</f>
        <v>5.5</v>
      </c>
      <c r="DO126">
        <f>(DD126*InputWeights!$C$12+DE126*InputWeights!$C$10+CU126*InputWeights!$C$11)</f>
        <v>3</v>
      </c>
      <c r="DP126">
        <f>(DC126*InputWeights!$C$18+DK126*InputWeights!$C$16+DH126*InputWeights!$C$15+CY126*InputWeights!$C$17)</f>
        <v>4.6500000000000004</v>
      </c>
      <c r="DR126">
        <f>DN126*InputWeights!$C$5+DO126*InputWeights!$C$9+DP126*InputWeights!$C$14</f>
        <v>44.1</v>
      </c>
      <c r="DS126">
        <f>((_xlfn.RANK.EQ(DR126,$DR$2:$DR$6635,0))/(COUNT(DR$2:$DR$6635)))*100</f>
        <v>37.349397590361441</v>
      </c>
      <c r="DT126">
        <f t="shared" si="13"/>
        <v>0</v>
      </c>
    </row>
    <row r="127" spans="1:124" x14ac:dyDescent="0.25">
      <c r="A127" t="s">
        <v>237</v>
      </c>
      <c r="B127" t="s">
        <v>2625</v>
      </c>
      <c r="C127" t="s">
        <v>2626</v>
      </c>
      <c r="D127" t="s">
        <v>110</v>
      </c>
      <c r="E127" t="s">
        <v>4805</v>
      </c>
      <c r="F127">
        <v>559</v>
      </c>
      <c r="G127">
        <v>2200</v>
      </c>
      <c r="H127">
        <v>0</v>
      </c>
      <c r="I127">
        <v>1975</v>
      </c>
      <c r="J127">
        <v>1995</v>
      </c>
      <c r="K127" t="s">
        <v>153</v>
      </c>
      <c r="L127" t="s">
        <v>110</v>
      </c>
      <c r="M127">
        <v>36</v>
      </c>
      <c r="N127" t="s">
        <v>358</v>
      </c>
      <c r="O127">
        <v>2</v>
      </c>
      <c r="P127" t="s">
        <v>112</v>
      </c>
      <c r="Q127" t="s">
        <v>397</v>
      </c>
      <c r="R127">
        <v>4</v>
      </c>
      <c r="S127" t="s">
        <v>1666</v>
      </c>
      <c r="T127">
        <v>163</v>
      </c>
      <c r="V127">
        <v>8765</v>
      </c>
      <c r="W127" t="s">
        <v>116</v>
      </c>
      <c r="X127" t="s">
        <v>117</v>
      </c>
      <c r="Y127" t="s">
        <v>4806</v>
      </c>
      <c r="Z127" t="s">
        <v>119</v>
      </c>
      <c r="AA127" t="s">
        <v>2823</v>
      </c>
      <c r="AC127" t="s">
        <v>2884</v>
      </c>
      <c r="AD127" t="s">
        <v>4806</v>
      </c>
      <c r="AF127" t="s">
        <v>124</v>
      </c>
      <c r="AG127" t="s">
        <v>114</v>
      </c>
      <c r="AH127" t="s">
        <v>124</v>
      </c>
      <c r="AI127" t="s">
        <v>112</v>
      </c>
      <c r="AJ127" t="s">
        <v>112</v>
      </c>
      <c r="AK127" t="s">
        <v>125</v>
      </c>
      <c r="AL127" t="s">
        <v>2885</v>
      </c>
      <c r="AM127" t="s">
        <v>4807</v>
      </c>
      <c r="AN127" t="s">
        <v>4807</v>
      </c>
      <c r="AO127">
        <v>113822</v>
      </c>
      <c r="AP127">
        <v>102264</v>
      </c>
      <c r="AQ127">
        <v>4208</v>
      </c>
      <c r="AR127" t="s">
        <v>110</v>
      </c>
      <c r="AS127">
        <v>44400</v>
      </c>
      <c r="AT127">
        <v>44959</v>
      </c>
      <c r="AU127">
        <v>44400</v>
      </c>
      <c r="AV127">
        <v>44959</v>
      </c>
      <c r="BB127" t="s">
        <v>4808</v>
      </c>
      <c r="BC127" t="s">
        <v>247</v>
      </c>
      <c r="BD127">
        <v>84</v>
      </c>
      <c r="BE127" t="s">
        <v>131</v>
      </c>
      <c r="BF127">
        <v>0</v>
      </c>
      <c r="BG127">
        <v>3</v>
      </c>
      <c r="BH127">
        <v>3</v>
      </c>
      <c r="BI127" t="s">
        <v>182</v>
      </c>
      <c r="BJ127" t="s">
        <v>182</v>
      </c>
      <c r="BK127" t="s">
        <v>112</v>
      </c>
      <c r="BN127" t="s">
        <v>133</v>
      </c>
      <c r="BR127" t="s">
        <v>133</v>
      </c>
      <c r="BT127" t="s">
        <v>325</v>
      </c>
      <c r="BU127" t="s">
        <v>153</v>
      </c>
      <c r="BV127" t="s">
        <v>114</v>
      </c>
      <c r="BW127" t="s">
        <v>112</v>
      </c>
      <c r="BX127">
        <v>0</v>
      </c>
      <c r="BZ127">
        <v>0</v>
      </c>
      <c r="CA127">
        <v>1</v>
      </c>
      <c r="CB127">
        <v>0</v>
      </c>
      <c r="CC127">
        <v>0</v>
      </c>
      <c r="CD127" t="s">
        <v>110</v>
      </c>
      <c r="CE127" t="s">
        <v>397</v>
      </c>
      <c r="CF127" t="s">
        <v>117</v>
      </c>
      <c r="CG127" t="s">
        <v>116</v>
      </c>
      <c r="CH127" t="s">
        <v>116</v>
      </c>
      <c r="CI127" t="s">
        <v>117</v>
      </c>
      <c r="CJ127" t="s">
        <v>117</v>
      </c>
      <c r="CK127" t="s">
        <v>125</v>
      </c>
      <c r="CL127">
        <v>0</v>
      </c>
      <c r="CM127">
        <v>0</v>
      </c>
      <c r="CN127" t="s">
        <v>142</v>
      </c>
      <c r="CO127" t="s">
        <v>183</v>
      </c>
      <c r="CP127">
        <v>0</v>
      </c>
      <c r="CR127" t="s">
        <v>143</v>
      </c>
      <c r="CS127" t="s">
        <v>184</v>
      </c>
      <c r="CT127" t="s">
        <v>156</v>
      </c>
      <c r="CU127">
        <v>5</v>
      </c>
      <c r="CV127" t="s">
        <v>4809</v>
      </c>
      <c r="CW127" t="s">
        <v>4809</v>
      </c>
      <c r="CX127">
        <v>4</v>
      </c>
      <c r="CY127">
        <f t="shared" si="7"/>
        <v>2.5</v>
      </c>
      <c r="CZ127">
        <v>12.3</v>
      </c>
      <c r="DA127">
        <v>11.3</v>
      </c>
      <c r="DB127">
        <f t="shared" si="8"/>
        <v>7.5</v>
      </c>
      <c r="DC127">
        <v>0</v>
      </c>
      <c r="DD127">
        <v>0</v>
      </c>
      <c r="DE127">
        <v>0</v>
      </c>
      <c r="DF127">
        <v>8765</v>
      </c>
      <c r="DG127">
        <f t="shared" si="9"/>
        <v>17530</v>
      </c>
      <c r="DH127">
        <f t="shared" si="10"/>
        <v>4</v>
      </c>
      <c r="DI127">
        <v>789</v>
      </c>
      <c r="DJ127">
        <f t="shared" si="11"/>
        <v>1578</v>
      </c>
      <c r="DK127">
        <f t="shared" si="12"/>
        <v>3</v>
      </c>
      <c r="DL127">
        <v>10</v>
      </c>
      <c r="DN127">
        <f>(DL127*InputWeights!$C$7+DB127*InputWeights!$C$6)</f>
        <v>8.75</v>
      </c>
      <c r="DO127">
        <f>(DD127*InputWeights!$C$12+DE127*InputWeights!$C$10+CU127*InputWeights!$C$11)</f>
        <v>2</v>
      </c>
      <c r="DP127">
        <f>(DC127*InputWeights!$C$18+DK127*InputWeights!$C$16+DH127*InputWeights!$C$15+CY127*InputWeights!$C$17)</f>
        <v>2.95</v>
      </c>
      <c r="DR127">
        <f>DN127*InputWeights!$C$5+DO127*InputWeights!$C$9+DP127*InputWeights!$C$14</f>
        <v>44.05</v>
      </c>
      <c r="DS127">
        <f>((_xlfn.RANK.EQ(DR127,$DR$2:$DR$6635,0))/(COUNT(DR$2:$DR$6635)))*100</f>
        <v>37.951807228915662</v>
      </c>
      <c r="DT127">
        <f t="shared" si="13"/>
        <v>0</v>
      </c>
    </row>
    <row r="128" spans="1:124" x14ac:dyDescent="0.25">
      <c r="A128" t="s">
        <v>135</v>
      </c>
      <c r="B128" t="s">
        <v>2625</v>
      </c>
      <c r="C128" t="s">
        <v>2626</v>
      </c>
      <c r="D128" t="s">
        <v>110</v>
      </c>
      <c r="E128" t="s">
        <v>433</v>
      </c>
      <c r="F128">
        <v>3235</v>
      </c>
      <c r="G128">
        <v>230010300</v>
      </c>
      <c r="H128">
        <v>0</v>
      </c>
      <c r="I128">
        <v>1942</v>
      </c>
      <c r="J128">
        <v>2008</v>
      </c>
      <c r="K128" t="s">
        <v>183</v>
      </c>
      <c r="L128" t="s">
        <v>114</v>
      </c>
      <c r="M128">
        <v>35</v>
      </c>
      <c r="N128" t="s">
        <v>177</v>
      </c>
      <c r="O128">
        <v>2</v>
      </c>
      <c r="Q128" t="s">
        <v>117</v>
      </c>
      <c r="R128">
        <v>0</v>
      </c>
      <c r="S128" t="s">
        <v>1135</v>
      </c>
      <c r="T128">
        <v>255</v>
      </c>
      <c r="V128">
        <v>13519</v>
      </c>
      <c r="W128" t="s">
        <v>116</v>
      </c>
      <c r="X128" t="s">
        <v>117</v>
      </c>
      <c r="Y128" t="s">
        <v>2756</v>
      </c>
      <c r="AA128" t="s">
        <v>133</v>
      </c>
      <c r="AC128" t="s">
        <v>3207</v>
      </c>
      <c r="AD128" t="s">
        <v>218</v>
      </c>
      <c r="AE128" t="s">
        <v>274</v>
      </c>
      <c r="AF128" t="s">
        <v>124</v>
      </c>
      <c r="AG128" t="s">
        <v>125</v>
      </c>
      <c r="AH128" t="s">
        <v>124</v>
      </c>
      <c r="AI128" t="s">
        <v>112</v>
      </c>
      <c r="AJ128" t="s">
        <v>112</v>
      </c>
      <c r="AK128" t="s">
        <v>125</v>
      </c>
      <c r="AL128" t="s">
        <v>3208</v>
      </c>
      <c r="AM128" t="s">
        <v>3208</v>
      </c>
      <c r="AN128" t="s">
        <v>813</v>
      </c>
      <c r="AO128">
        <v>41321</v>
      </c>
      <c r="AP128">
        <v>102264</v>
      </c>
      <c r="AQ128">
        <v>4290</v>
      </c>
      <c r="AR128" t="s">
        <v>110</v>
      </c>
      <c r="AS128">
        <v>37504</v>
      </c>
      <c r="AT128">
        <v>40739</v>
      </c>
      <c r="AU128">
        <v>37504</v>
      </c>
      <c r="AV128">
        <v>40739</v>
      </c>
      <c r="BB128" t="s">
        <v>129</v>
      </c>
      <c r="BC128" t="s">
        <v>704</v>
      </c>
      <c r="BD128">
        <v>61</v>
      </c>
      <c r="BE128" t="s">
        <v>131</v>
      </c>
      <c r="BF128">
        <v>0</v>
      </c>
      <c r="BG128">
        <v>2</v>
      </c>
      <c r="BH128">
        <v>2</v>
      </c>
      <c r="BI128" t="s">
        <v>153</v>
      </c>
      <c r="BJ128" t="s">
        <v>182</v>
      </c>
      <c r="BK128" t="s">
        <v>112</v>
      </c>
      <c r="BN128" t="s">
        <v>133</v>
      </c>
      <c r="BR128" t="s">
        <v>133</v>
      </c>
      <c r="BU128" t="s">
        <v>153</v>
      </c>
      <c r="BV128" t="s">
        <v>114</v>
      </c>
      <c r="BW128" t="s">
        <v>112</v>
      </c>
      <c r="BX128">
        <v>0</v>
      </c>
      <c r="BZ128">
        <v>0</v>
      </c>
      <c r="CA128">
        <v>1</v>
      </c>
      <c r="CB128">
        <v>0</v>
      </c>
      <c r="CC128">
        <v>0</v>
      </c>
      <c r="CD128" t="s">
        <v>117</v>
      </c>
      <c r="CE128" t="s">
        <v>117</v>
      </c>
      <c r="CF128" t="s">
        <v>110</v>
      </c>
      <c r="CG128" t="s">
        <v>117</v>
      </c>
      <c r="CH128" t="s">
        <v>117</v>
      </c>
      <c r="CI128" t="s">
        <v>117</v>
      </c>
      <c r="CJ128" t="s">
        <v>117</v>
      </c>
      <c r="CK128" t="s">
        <v>125</v>
      </c>
      <c r="CL128">
        <v>13</v>
      </c>
      <c r="CM128">
        <v>3</v>
      </c>
      <c r="CN128" t="s">
        <v>134</v>
      </c>
      <c r="CO128" t="s">
        <v>183</v>
      </c>
      <c r="CP128">
        <v>0</v>
      </c>
      <c r="CQ128" t="s">
        <v>135</v>
      </c>
      <c r="CR128" t="s">
        <v>135</v>
      </c>
      <c r="CS128" t="s">
        <v>136</v>
      </c>
      <c r="CT128" t="s">
        <v>136</v>
      </c>
      <c r="CU128">
        <v>10</v>
      </c>
      <c r="CV128" t="s">
        <v>3209</v>
      </c>
      <c r="CW128" t="s">
        <v>3209</v>
      </c>
      <c r="CX128">
        <v>3</v>
      </c>
      <c r="CY128">
        <f t="shared" si="7"/>
        <v>7.5</v>
      </c>
      <c r="CZ128">
        <v>0.7</v>
      </c>
      <c r="DA128">
        <v>0.5</v>
      </c>
      <c r="DB128">
        <f t="shared" si="8"/>
        <v>1</v>
      </c>
      <c r="DC128">
        <v>0</v>
      </c>
      <c r="DD128">
        <v>0</v>
      </c>
      <c r="DE128">
        <v>0</v>
      </c>
      <c r="DF128">
        <v>13519</v>
      </c>
      <c r="DG128">
        <f t="shared" si="9"/>
        <v>13519</v>
      </c>
      <c r="DH128">
        <f t="shared" si="10"/>
        <v>3</v>
      </c>
      <c r="DI128">
        <v>844</v>
      </c>
      <c r="DJ128">
        <f t="shared" si="11"/>
        <v>844</v>
      </c>
      <c r="DK128">
        <f t="shared" si="12"/>
        <v>2</v>
      </c>
      <c r="DL128">
        <v>10</v>
      </c>
      <c r="DN128">
        <f>(DL128*InputWeights!$C$7+DB128*InputWeights!$C$6)</f>
        <v>5.5</v>
      </c>
      <c r="DO128">
        <f>(DD128*InputWeights!$C$12+DE128*InputWeights!$C$10+CU128*InputWeights!$C$11)</f>
        <v>4</v>
      </c>
      <c r="DP128">
        <f>(DC128*InputWeights!$C$18+DK128*InputWeights!$C$16+DH128*InputWeights!$C$15+CY128*InputWeights!$C$17)</f>
        <v>3.85</v>
      </c>
      <c r="DR128">
        <f>DN128*InputWeights!$C$5+DO128*InputWeights!$C$9+DP128*InputWeights!$C$14</f>
        <v>43.9</v>
      </c>
      <c r="DS128">
        <f>((_xlfn.RANK.EQ(DR128,$DR$2:$DR$6635,0))/(COUNT(DR$2:$DR$6635)))*100</f>
        <v>38.253012048192772</v>
      </c>
      <c r="DT128">
        <f t="shared" si="13"/>
        <v>0</v>
      </c>
    </row>
    <row r="129" spans="1:124" x14ac:dyDescent="0.25">
      <c r="A129" t="s">
        <v>3548</v>
      </c>
      <c r="B129" t="s">
        <v>2625</v>
      </c>
      <c r="C129" t="s">
        <v>2626</v>
      </c>
      <c r="D129" t="s">
        <v>110</v>
      </c>
      <c r="E129" t="s">
        <v>202</v>
      </c>
      <c r="F129">
        <v>890</v>
      </c>
      <c r="G129">
        <v>230002300</v>
      </c>
      <c r="H129">
        <v>250</v>
      </c>
      <c r="I129">
        <v>1973</v>
      </c>
      <c r="J129">
        <v>2000</v>
      </c>
      <c r="K129" t="s">
        <v>139</v>
      </c>
      <c r="L129" t="s">
        <v>110</v>
      </c>
      <c r="M129">
        <v>16</v>
      </c>
      <c r="N129" t="s">
        <v>177</v>
      </c>
      <c r="O129">
        <v>1</v>
      </c>
      <c r="Q129" t="s">
        <v>117</v>
      </c>
      <c r="R129">
        <v>0</v>
      </c>
      <c r="T129">
        <v>0</v>
      </c>
      <c r="V129">
        <v>5539</v>
      </c>
      <c r="W129" t="s">
        <v>110</v>
      </c>
      <c r="X129" t="s">
        <v>117</v>
      </c>
      <c r="Y129" t="s">
        <v>3553</v>
      </c>
      <c r="AA129" t="s">
        <v>133</v>
      </c>
      <c r="AE129" t="s">
        <v>274</v>
      </c>
      <c r="AF129" t="s">
        <v>124</v>
      </c>
      <c r="AG129" t="s">
        <v>125</v>
      </c>
      <c r="AH129" t="s">
        <v>124</v>
      </c>
      <c r="AI129" t="s">
        <v>112</v>
      </c>
      <c r="AJ129" t="s">
        <v>112</v>
      </c>
      <c r="AK129" t="s">
        <v>125</v>
      </c>
      <c r="AL129" t="s">
        <v>204</v>
      </c>
      <c r="AM129" t="s">
        <v>204</v>
      </c>
      <c r="AN129" t="s">
        <v>204</v>
      </c>
      <c r="AO129">
        <v>41799</v>
      </c>
      <c r="AP129">
        <v>102264</v>
      </c>
      <c r="AQ129">
        <v>38226</v>
      </c>
      <c r="AR129" t="s">
        <v>110</v>
      </c>
      <c r="AS129">
        <v>0</v>
      </c>
      <c r="AT129">
        <v>890</v>
      </c>
      <c r="AU129">
        <v>1501</v>
      </c>
      <c r="AV129">
        <v>2391</v>
      </c>
      <c r="BB129" t="s">
        <v>3527</v>
      </c>
      <c r="BC129" t="s">
        <v>761</v>
      </c>
      <c r="BD129">
        <v>0</v>
      </c>
      <c r="BE129" t="s">
        <v>131</v>
      </c>
      <c r="BF129">
        <v>0</v>
      </c>
      <c r="BG129">
        <v>1</v>
      </c>
      <c r="BH129">
        <v>0</v>
      </c>
      <c r="BJ129" t="s">
        <v>182</v>
      </c>
      <c r="BK129" t="s">
        <v>112</v>
      </c>
      <c r="BN129" t="s">
        <v>133</v>
      </c>
      <c r="BR129" t="s">
        <v>133</v>
      </c>
      <c r="BU129" t="s">
        <v>139</v>
      </c>
      <c r="BV129" t="s">
        <v>114</v>
      </c>
      <c r="BX129">
        <v>0</v>
      </c>
      <c r="BZ129">
        <v>0</v>
      </c>
      <c r="CA129">
        <v>1</v>
      </c>
      <c r="CB129">
        <v>0</v>
      </c>
      <c r="CC129">
        <v>0</v>
      </c>
      <c r="CD129" t="s">
        <v>117</v>
      </c>
      <c r="CE129" t="s">
        <v>117</v>
      </c>
      <c r="CF129" t="s">
        <v>110</v>
      </c>
      <c r="CG129" t="s">
        <v>117</v>
      </c>
      <c r="CH129" t="s">
        <v>117</v>
      </c>
      <c r="CI129" t="s">
        <v>117</v>
      </c>
      <c r="CJ129" t="s">
        <v>117</v>
      </c>
      <c r="CK129" t="s">
        <v>112</v>
      </c>
      <c r="CL129">
        <v>0</v>
      </c>
      <c r="CM129">
        <v>0</v>
      </c>
      <c r="CN129" t="s">
        <v>134</v>
      </c>
      <c r="CO129" t="s">
        <v>183</v>
      </c>
      <c r="CP129">
        <v>0</v>
      </c>
      <c r="CR129" t="s">
        <v>144</v>
      </c>
      <c r="CS129" t="s">
        <v>418</v>
      </c>
      <c r="CT129" t="s">
        <v>136</v>
      </c>
      <c r="CU129">
        <v>10</v>
      </c>
      <c r="CV129" t="s">
        <v>3554</v>
      </c>
      <c r="CW129" t="s">
        <v>3554</v>
      </c>
      <c r="CX129">
        <v>3</v>
      </c>
      <c r="CY129">
        <f t="shared" si="7"/>
        <v>7.5</v>
      </c>
      <c r="CZ129">
        <v>4.3</v>
      </c>
      <c r="DA129">
        <v>2.8</v>
      </c>
      <c r="DB129">
        <f t="shared" si="8"/>
        <v>1</v>
      </c>
      <c r="DC129">
        <v>0</v>
      </c>
      <c r="DD129">
        <v>0</v>
      </c>
      <c r="DE129">
        <v>0</v>
      </c>
      <c r="DF129">
        <v>5539</v>
      </c>
      <c r="DG129">
        <f t="shared" si="9"/>
        <v>11078</v>
      </c>
      <c r="DH129">
        <f t="shared" si="10"/>
        <v>3</v>
      </c>
      <c r="DI129">
        <v>332</v>
      </c>
      <c r="DJ129">
        <f t="shared" si="11"/>
        <v>664</v>
      </c>
      <c r="DK129">
        <f t="shared" si="12"/>
        <v>2</v>
      </c>
      <c r="DL129">
        <v>10</v>
      </c>
      <c r="DN129">
        <f>(DL129*InputWeights!$C$7+DB129*InputWeights!$C$6)</f>
        <v>5.5</v>
      </c>
      <c r="DO129">
        <f>(DD129*InputWeights!$C$12+DE129*InputWeights!$C$10+CU129*InputWeights!$C$11)</f>
        <v>4</v>
      </c>
      <c r="DP129">
        <f>(DC129*InputWeights!$C$18+DK129*InputWeights!$C$16+DH129*InputWeights!$C$15+CY129*InputWeights!$C$17)</f>
        <v>3.85</v>
      </c>
      <c r="DR129">
        <f>DN129*InputWeights!$C$5+DO129*InputWeights!$C$9+DP129*InputWeights!$C$14</f>
        <v>43.9</v>
      </c>
      <c r="DS129">
        <f>((_xlfn.RANK.EQ(DR129,$DR$2:$DR$6635,0))/(COUNT(DR$2:$DR$6635)))*100</f>
        <v>38.253012048192772</v>
      </c>
      <c r="DT129">
        <f t="shared" si="13"/>
        <v>0</v>
      </c>
    </row>
    <row r="130" spans="1:124" x14ac:dyDescent="0.25">
      <c r="A130" t="s">
        <v>3548</v>
      </c>
      <c r="B130" t="s">
        <v>2625</v>
      </c>
      <c r="C130" t="s">
        <v>2626</v>
      </c>
      <c r="D130" t="s">
        <v>110</v>
      </c>
      <c r="E130" t="s">
        <v>2046</v>
      </c>
      <c r="F130">
        <v>890</v>
      </c>
      <c r="G130">
        <v>230002600</v>
      </c>
      <c r="H130">
        <v>510</v>
      </c>
      <c r="I130">
        <v>1973</v>
      </c>
      <c r="J130">
        <v>2000</v>
      </c>
      <c r="K130" t="s">
        <v>858</v>
      </c>
      <c r="L130" t="s">
        <v>110</v>
      </c>
      <c r="M130">
        <v>16</v>
      </c>
      <c r="N130" t="s">
        <v>177</v>
      </c>
      <c r="O130">
        <v>1</v>
      </c>
      <c r="Q130" t="s">
        <v>117</v>
      </c>
      <c r="R130">
        <v>0</v>
      </c>
      <c r="T130">
        <v>0</v>
      </c>
      <c r="V130">
        <v>7275</v>
      </c>
      <c r="W130" t="s">
        <v>110</v>
      </c>
      <c r="X130" t="s">
        <v>117</v>
      </c>
      <c r="Y130" t="s">
        <v>3559</v>
      </c>
      <c r="AA130" t="s">
        <v>133</v>
      </c>
      <c r="AE130" t="s">
        <v>274</v>
      </c>
      <c r="AF130" t="s">
        <v>124</v>
      </c>
      <c r="AG130" t="s">
        <v>125</v>
      </c>
      <c r="AH130" t="s">
        <v>124</v>
      </c>
      <c r="AI130" t="s">
        <v>112</v>
      </c>
      <c r="AJ130" t="s">
        <v>112</v>
      </c>
      <c r="AK130" t="s">
        <v>125</v>
      </c>
      <c r="AL130" t="s">
        <v>2048</v>
      </c>
      <c r="AM130" t="s">
        <v>2048</v>
      </c>
      <c r="AN130" t="s">
        <v>2048</v>
      </c>
      <c r="AO130">
        <v>41802</v>
      </c>
      <c r="AP130">
        <v>102264</v>
      </c>
      <c r="AQ130">
        <v>38229</v>
      </c>
      <c r="AR130" t="s">
        <v>110</v>
      </c>
      <c r="AS130">
        <v>0</v>
      </c>
      <c r="AT130">
        <v>890</v>
      </c>
      <c r="AU130">
        <v>3770</v>
      </c>
      <c r="AV130">
        <v>4660</v>
      </c>
      <c r="BB130" t="s">
        <v>3520</v>
      </c>
      <c r="BC130" t="s">
        <v>704</v>
      </c>
      <c r="BD130">
        <v>0</v>
      </c>
      <c r="BE130" t="s">
        <v>131</v>
      </c>
      <c r="BF130">
        <v>0</v>
      </c>
      <c r="BG130">
        <v>1</v>
      </c>
      <c r="BH130">
        <v>0</v>
      </c>
      <c r="BJ130" t="s">
        <v>182</v>
      </c>
      <c r="BK130" t="s">
        <v>112</v>
      </c>
      <c r="BN130" t="s">
        <v>133</v>
      </c>
      <c r="BR130" t="s">
        <v>133</v>
      </c>
      <c r="BU130" t="s">
        <v>858</v>
      </c>
      <c r="BV130" t="s">
        <v>114</v>
      </c>
      <c r="BX130">
        <v>0</v>
      </c>
      <c r="BZ130">
        <v>0</v>
      </c>
      <c r="CA130">
        <v>1</v>
      </c>
      <c r="CB130">
        <v>0</v>
      </c>
      <c r="CC130">
        <v>0</v>
      </c>
      <c r="CD130" t="s">
        <v>117</v>
      </c>
      <c r="CE130" t="s">
        <v>117</v>
      </c>
      <c r="CF130" t="s">
        <v>110</v>
      </c>
      <c r="CG130" t="s">
        <v>117</v>
      </c>
      <c r="CH130" t="s">
        <v>117</v>
      </c>
      <c r="CI130" t="s">
        <v>117</v>
      </c>
      <c r="CJ130" t="s">
        <v>117</v>
      </c>
      <c r="CK130" t="s">
        <v>112</v>
      </c>
      <c r="CL130">
        <v>0</v>
      </c>
      <c r="CM130">
        <v>0</v>
      </c>
      <c r="CN130" t="s">
        <v>134</v>
      </c>
      <c r="CO130" t="s">
        <v>183</v>
      </c>
      <c r="CP130">
        <v>0</v>
      </c>
      <c r="CR130" t="s">
        <v>144</v>
      </c>
      <c r="CS130" t="s">
        <v>418</v>
      </c>
      <c r="CT130" t="s">
        <v>136</v>
      </c>
      <c r="CU130">
        <v>10</v>
      </c>
      <c r="CV130" t="s">
        <v>3560</v>
      </c>
      <c r="CW130" t="s">
        <v>3560</v>
      </c>
      <c r="CX130">
        <v>3</v>
      </c>
      <c r="CY130">
        <f t="shared" ref="CY130:CY193" si="14">IF(CX130=1,10,IF(CX130=2,7.5,IF(CX130=3,7.5,IF(CX130=4,2.5,IF(CX130=5,2.5,IF(CX130=6,2.5,IF(CX130=7,1,5)))))))</f>
        <v>7.5</v>
      </c>
      <c r="CZ130">
        <v>4.8</v>
      </c>
      <c r="DA130">
        <v>2.6</v>
      </c>
      <c r="DB130">
        <f t="shared" ref="DB130:DB193" si="15">IF(DA130&lt;3,1,IF(DA130&lt;6,2.5,IF(DA130&lt;9,5,IF(DA130&lt;12,7.5,10))))</f>
        <v>1</v>
      </c>
      <c r="DC130">
        <v>0</v>
      </c>
      <c r="DD130">
        <v>0</v>
      </c>
      <c r="DE130">
        <v>0</v>
      </c>
      <c r="DF130">
        <v>7275</v>
      </c>
      <c r="DG130">
        <f t="shared" ref="DG130:DG193" si="16">DF130/L130*2</f>
        <v>14550</v>
      </c>
      <c r="DH130">
        <f t="shared" ref="DH130:DH193" si="17">IF(DG130&lt;5000, 1, IF(DG130&lt;10000, 2, IF(DG130&lt;15000, 3, IF(DG130&lt;20000, 4,IF(DG130&lt;25000, 5, IF(DG130&lt;30000, 6,IF(DG130&lt;35000,7,IF(DG130&lt;40000,8, IF(DG130&lt;45000,9,10)))))))))</f>
        <v>3</v>
      </c>
      <c r="DI130">
        <v>291</v>
      </c>
      <c r="DJ130">
        <f t="shared" ref="DJ130:DJ193" si="18">DI130/L130*2</f>
        <v>582</v>
      </c>
      <c r="DK130">
        <f t="shared" ref="DK130:DK193" si="19">IF(DJ130&lt;500, 1, IF(DJ130&lt;1000, 2, IF(DJ130&lt;2000, 3, IF(DJ130&lt;3000, 4,IF(DJ130&lt;4000, 5, IF(DJ130&lt;5000, 6,IF(DJ130&lt;6000,7,IF(DJ130&lt;7000,8, IF(DJ130&lt;8000,9,10)))))))))</f>
        <v>2</v>
      </c>
      <c r="DL130">
        <v>10</v>
      </c>
      <c r="DN130">
        <f>(DL130*InputWeights!$C$7+DB130*InputWeights!$C$6)</f>
        <v>5.5</v>
      </c>
      <c r="DO130">
        <f>(DD130*InputWeights!$C$12+DE130*InputWeights!$C$10+CU130*InputWeights!$C$11)</f>
        <v>4</v>
      </c>
      <c r="DP130">
        <f>(DC130*InputWeights!$C$18+DK130*InputWeights!$C$16+DH130*InputWeights!$C$15+CY130*InputWeights!$C$17)</f>
        <v>3.85</v>
      </c>
      <c r="DR130">
        <f>DN130*InputWeights!$C$5+DO130*InputWeights!$C$9+DP130*InputWeights!$C$14</f>
        <v>43.9</v>
      </c>
      <c r="DS130">
        <f>((_xlfn.RANK.EQ(DR130,$DR$2:$DR$6635,0))/(COUNT(DR$2:$DR$6635)))*100</f>
        <v>38.253012048192772</v>
      </c>
      <c r="DT130">
        <f t="shared" ref="DT130:DT193" si="20">IF(DS130&lt;1,1,IF(DS130&lt;5,5,IF(DS130&lt;10,10,IF(DS130&lt;15,15,IF(DS130&lt;20,20,IF(DS130&lt;25,25,0))))))</f>
        <v>0</v>
      </c>
    </row>
    <row r="131" spans="1:124" x14ac:dyDescent="0.25">
      <c r="A131" t="s">
        <v>4813</v>
      </c>
      <c r="B131" t="s">
        <v>2625</v>
      </c>
      <c r="C131" t="s">
        <v>2626</v>
      </c>
      <c r="D131" t="s">
        <v>110</v>
      </c>
      <c r="E131" t="s">
        <v>1561</v>
      </c>
      <c r="F131">
        <v>2441</v>
      </c>
      <c r="G131">
        <v>230000100</v>
      </c>
      <c r="H131">
        <v>0</v>
      </c>
      <c r="I131">
        <v>1944</v>
      </c>
      <c r="J131">
        <v>1999</v>
      </c>
      <c r="K131" t="s">
        <v>858</v>
      </c>
      <c r="L131" t="s">
        <v>110</v>
      </c>
      <c r="M131">
        <v>24</v>
      </c>
      <c r="N131" t="s">
        <v>177</v>
      </c>
      <c r="O131">
        <v>2</v>
      </c>
      <c r="Q131" t="s">
        <v>114</v>
      </c>
      <c r="R131">
        <v>24</v>
      </c>
      <c r="S131" t="s">
        <v>1666</v>
      </c>
      <c r="T131">
        <v>412</v>
      </c>
      <c r="V131">
        <v>4159</v>
      </c>
      <c r="W131" t="s">
        <v>116</v>
      </c>
      <c r="X131" t="s">
        <v>117</v>
      </c>
      <c r="Y131" t="s">
        <v>2868</v>
      </c>
      <c r="Z131" t="s">
        <v>119</v>
      </c>
      <c r="AA131" t="s">
        <v>2823</v>
      </c>
      <c r="AC131" t="s">
        <v>4806</v>
      </c>
      <c r="AD131" t="s">
        <v>3104</v>
      </c>
      <c r="AE131" t="s">
        <v>274</v>
      </c>
      <c r="AF131" t="s">
        <v>124</v>
      </c>
      <c r="AG131" t="s">
        <v>125</v>
      </c>
      <c r="AH131" t="s">
        <v>124</v>
      </c>
      <c r="AI131" t="s">
        <v>112</v>
      </c>
      <c r="AJ131" t="s">
        <v>112</v>
      </c>
      <c r="AK131" t="s">
        <v>125</v>
      </c>
      <c r="AL131" t="s">
        <v>1562</v>
      </c>
      <c r="AM131" t="s">
        <v>1562</v>
      </c>
      <c r="AN131" t="s">
        <v>1562</v>
      </c>
      <c r="AO131">
        <v>113825</v>
      </c>
      <c r="AP131">
        <v>102264</v>
      </c>
      <c r="AQ131">
        <v>56718</v>
      </c>
      <c r="AR131" t="s">
        <v>114</v>
      </c>
      <c r="AS131">
        <v>0</v>
      </c>
      <c r="AT131">
        <v>2441</v>
      </c>
      <c r="AU131">
        <v>0</v>
      </c>
      <c r="AV131">
        <v>2441</v>
      </c>
      <c r="BB131" t="s">
        <v>4808</v>
      </c>
      <c r="BC131" t="s">
        <v>331</v>
      </c>
      <c r="BD131">
        <v>55</v>
      </c>
      <c r="BE131" t="s">
        <v>131</v>
      </c>
      <c r="BF131">
        <v>0</v>
      </c>
      <c r="BG131">
        <v>3</v>
      </c>
      <c r="BH131">
        <v>3</v>
      </c>
      <c r="BI131" t="s">
        <v>131</v>
      </c>
      <c r="BJ131" t="s">
        <v>182</v>
      </c>
      <c r="BK131" t="s">
        <v>112</v>
      </c>
      <c r="BL131" t="s">
        <v>2856</v>
      </c>
      <c r="BN131" t="s">
        <v>133</v>
      </c>
      <c r="BR131" t="s">
        <v>133</v>
      </c>
      <c r="BT131" t="s">
        <v>325</v>
      </c>
      <c r="BU131" t="s">
        <v>858</v>
      </c>
      <c r="BV131" t="s">
        <v>114</v>
      </c>
      <c r="BW131" t="s">
        <v>112</v>
      </c>
      <c r="BX131">
        <v>0</v>
      </c>
      <c r="BZ131">
        <v>0</v>
      </c>
      <c r="CA131">
        <v>1</v>
      </c>
      <c r="CB131">
        <v>0</v>
      </c>
      <c r="CC131">
        <v>0</v>
      </c>
      <c r="CD131" t="s">
        <v>114</v>
      </c>
      <c r="CE131" t="s">
        <v>114</v>
      </c>
      <c r="CF131" t="s">
        <v>110</v>
      </c>
      <c r="CG131" t="s">
        <v>117</v>
      </c>
      <c r="CH131" t="s">
        <v>116</v>
      </c>
      <c r="CI131" t="s">
        <v>117</v>
      </c>
      <c r="CJ131" t="s">
        <v>117</v>
      </c>
      <c r="CK131" t="s">
        <v>112</v>
      </c>
      <c r="CL131">
        <v>2</v>
      </c>
      <c r="CM131">
        <v>7</v>
      </c>
      <c r="CN131" t="s">
        <v>134</v>
      </c>
      <c r="CO131" t="s">
        <v>183</v>
      </c>
      <c r="CP131">
        <v>0</v>
      </c>
      <c r="CQ131" t="s">
        <v>135</v>
      </c>
      <c r="CR131" t="s">
        <v>135</v>
      </c>
      <c r="CS131" t="s">
        <v>136</v>
      </c>
      <c r="CT131" t="s">
        <v>136</v>
      </c>
      <c r="CU131">
        <v>10</v>
      </c>
      <c r="CV131" t="s">
        <v>4815</v>
      </c>
      <c r="CW131" t="s">
        <v>4815</v>
      </c>
      <c r="CX131">
        <v>4</v>
      </c>
      <c r="CY131">
        <f t="shared" si="14"/>
        <v>2.5</v>
      </c>
      <c r="CZ131">
        <v>11.8</v>
      </c>
      <c r="DA131">
        <v>8.8000000000000007</v>
      </c>
      <c r="DB131">
        <f t="shared" si="15"/>
        <v>5</v>
      </c>
      <c r="DC131">
        <v>0</v>
      </c>
      <c r="DD131">
        <v>0</v>
      </c>
      <c r="DE131">
        <v>0</v>
      </c>
      <c r="DF131">
        <v>4159</v>
      </c>
      <c r="DG131">
        <f t="shared" si="16"/>
        <v>8318</v>
      </c>
      <c r="DH131">
        <f t="shared" si="17"/>
        <v>2</v>
      </c>
      <c r="DI131">
        <v>1081</v>
      </c>
      <c r="DJ131">
        <f t="shared" si="18"/>
        <v>2162</v>
      </c>
      <c r="DK131">
        <f t="shared" si="19"/>
        <v>4</v>
      </c>
      <c r="DL131">
        <v>10</v>
      </c>
      <c r="DN131">
        <f>(DL131*InputWeights!$C$7+DB131*InputWeights!$C$6)</f>
        <v>7.5</v>
      </c>
      <c r="DO131">
        <f>(DD131*InputWeights!$C$12+DE131*InputWeights!$C$10+CU131*InputWeights!$C$11)</f>
        <v>4</v>
      </c>
      <c r="DP131">
        <f>(DC131*InputWeights!$C$18+DK131*InputWeights!$C$16+DH131*InputWeights!$C$15+CY131*InputWeights!$C$17)</f>
        <v>2.35</v>
      </c>
      <c r="DR131">
        <f>DN131*InputWeights!$C$5+DO131*InputWeights!$C$9+DP131*InputWeights!$C$14</f>
        <v>43.9</v>
      </c>
      <c r="DS131">
        <f>((_xlfn.RANK.EQ(DR131,$DR$2:$DR$6635,0))/(COUNT(DR$2:$DR$6635)))*100</f>
        <v>38.253012048192772</v>
      </c>
      <c r="DT131">
        <f t="shared" si="20"/>
        <v>0</v>
      </c>
    </row>
    <row r="132" spans="1:124" x14ac:dyDescent="0.25">
      <c r="A132" t="s">
        <v>2707</v>
      </c>
      <c r="B132" t="s">
        <v>2625</v>
      </c>
      <c r="C132" t="s">
        <v>2626</v>
      </c>
      <c r="D132" t="s">
        <v>110</v>
      </c>
      <c r="E132" t="s">
        <v>111</v>
      </c>
      <c r="F132">
        <v>3866</v>
      </c>
      <c r="G132">
        <v>1900</v>
      </c>
      <c r="H132">
        <v>0</v>
      </c>
      <c r="I132">
        <v>1926</v>
      </c>
      <c r="J132">
        <v>2012</v>
      </c>
      <c r="K132" t="s">
        <v>112</v>
      </c>
      <c r="L132" t="s">
        <v>110</v>
      </c>
      <c r="M132">
        <v>46</v>
      </c>
      <c r="N132" t="s">
        <v>177</v>
      </c>
      <c r="O132">
        <v>2</v>
      </c>
      <c r="Q132" t="s">
        <v>110</v>
      </c>
      <c r="R132">
        <v>1</v>
      </c>
      <c r="S132" t="s">
        <v>1135</v>
      </c>
      <c r="T132">
        <v>159</v>
      </c>
      <c r="V132">
        <v>8064</v>
      </c>
      <c r="W132" t="s">
        <v>116</v>
      </c>
      <c r="X132" t="s">
        <v>117</v>
      </c>
      <c r="Y132" t="s">
        <v>2727</v>
      </c>
      <c r="Z132" t="s">
        <v>271</v>
      </c>
      <c r="AA132" t="s">
        <v>2708</v>
      </c>
      <c r="AC132" t="s">
        <v>218</v>
      </c>
      <c r="AD132" t="s">
        <v>2739</v>
      </c>
      <c r="AE132" t="s">
        <v>426</v>
      </c>
      <c r="AF132" t="s">
        <v>124</v>
      </c>
      <c r="AG132" t="s">
        <v>125</v>
      </c>
      <c r="AH132" t="s">
        <v>124</v>
      </c>
      <c r="AI132" t="s">
        <v>112</v>
      </c>
      <c r="AJ132" t="s">
        <v>112</v>
      </c>
      <c r="AK132" t="s">
        <v>125</v>
      </c>
      <c r="AL132" t="s">
        <v>1068</v>
      </c>
      <c r="AM132" t="s">
        <v>2740</v>
      </c>
      <c r="AN132" t="s">
        <v>2741</v>
      </c>
      <c r="AO132">
        <v>40649</v>
      </c>
      <c r="AP132">
        <v>102264</v>
      </c>
      <c r="AQ132">
        <v>4189</v>
      </c>
      <c r="AR132" t="s">
        <v>110</v>
      </c>
      <c r="AS132">
        <v>42938</v>
      </c>
      <c r="AT132">
        <v>46804</v>
      </c>
      <c r="AU132">
        <v>42938</v>
      </c>
      <c r="AV132">
        <v>46804</v>
      </c>
      <c r="BB132" t="s">
        <v>129</v>
      </c>
      <c r="BC132" t="s">
        <v>704</v>
      </c>
      <c r="BD132">
        <v>75</v>
      </c>
      <c r="BE132" t="s">
        <v>131</v>
      </c>
      <c r="BF132">
        <v>0</v>
      </c>
      <c r="BG132">
        <v>1</v>
      </c>
      <c r="BH132">
        <v>1</v>
      </c>
      <c r="BI132" t="s">
        <v>154</v>
      </c>
      <c r="BJ132" t="s">
        <v>182</v>
      </c>
      <c r="BK132" t="s">
        <v>112</v>
      </c>
      <c r="BN132" t="s">
        <v>133</v>
      </c>
      <c r="BR132" t="s">
        <v>133</v>
      </c>
      <c r="BU132" t="s">
        <v>112</v>
      </c>
      <c r="BV132" t="s">
        <v>114</v>
      </c>
      <c r="BW132" t="s">
        <v>112</v>
      </c>
      <c r="BX132">
        <v>0</v>
      </c>
      <c r="BZ132">
        <v>0</v>
      </c>
      <c r="CA132">
        <v>1</v>
      </c>
      <c r="CB132">
        <v>0</v>
      </c>
      <c r="CC132">
        <v>0</v>
      </c>
      <c r="CD132" t="s">
        <v>110</v>
      </c>
      <c r="CE132" t="s">
        <v>110</v>
      </c>
      <c r="CF132" t="s">
        <v>110</v>
      </c>
      <c r="CG132" t="s">
        <v>117</v>
      </c>
      <c r="CH132" t="s">
        <v>114</v>
      </c>
      <c r="CI132" t="s">
        <v>117</v>
      </c>
      <c r="CJ132" t="s">
        <v>117</v>
      </c>
      <c r="CK132" t="s">
        <v>125</v>
      </c>
      <c r="CL132">
        <v>7</v>
      </c>
      <c r="CM132">
        <v>0</v>
      </c>
      <c r="CN132" t="s">
        <v>142</v>
      </c>
      <c r="CO132" t="s">
        <v>183</v>
      </c>
      <c r="CP132">
        <v>0</v>
      </c>
      <c r="CQ132" t="s">
        <v>135</v>
      </c>
      <c r="CR132" t="s">
        <v>135</v>
      </c>
      <c r="CS132" t="s">
        <v>184</v>
      </c>
      <c r="CT132" t="s">
        <v>184</v>
      </c>
      <c r="CU132">
        <v>7.5</v>
      </c>
      <c r="CV132" t="s">
        <v>2742</v>
      </c>
      <c r="CW132" t="s">
        <v>2742</v>
      </c>
      <c r="CX132">
        <v>3</v>
      </c>
      <c r="CY132">
        <f t="shared" si="14"/>
        <v>7.5</v>
      </c>
      <c r="CZ132">
        <v>8.3000000000000007</v>
      </c>
      <c r="DA132">
        <v>0</v>
      </c>
      <c r="DB132">
        <f t="shared" si="15"/>
        <v>1</v>
      </c>
      <c r="DC132">
        <v>0</v>
      </c>
      <c r="DD132">
        <v>0</v>
      </c>
      <c r="DE132">
        <v>0</v>
      </c>
      <c r="DF132">
        <v>8064</v>
      </c>
      <c r="DG132">
        <f t="shared" si="16"/>
        <v>16128</v>
      </c>
      <c r="DH132">
        <f t="shared" si="17"/>
        <v>4</v>
      </c>
      <c r="DI132">
        <v>564</v>
      </c>
      <c r="DJ132">
        <f t="shared" si="18"/>
        <v>1128</v>
      </c>
      <c r="DK132">
        <f t="shared" si="19"/>
        <v>3</v>
      </c>
      <c r="DL132">
        <v>10</v>
      </c>
      <c r="DN132">
        <f>(DL132*InputWeights!$C$7+DB132*InputWeights!$C$6)</f>
        <v>5.5</v>
      </c>
      <c r="DO132">
        <f>(DD132*InputWeights!$C$12+DE132*InputWeights!$C$10+CU132*InputWeights!$C$11)</f>
        <v>3</v>
      </c>
      <c r="DP132">
        <f>(DC132*InputWeights!$C$18+DK132*InputWeights!$C$16+DH132*InputWeights!$C$15+CY132*InputWeights!$C$17)</f>
        <v>4.45</v>
      </c>
      <c r="DR132">
        <f>DN132*InputWeights!$C$5+DO132*InputWeights!$C$9+DP132*InputWeights!$C$14</f>
        <v>43.3</v>
      </c>
      <c r="DS132">
        <f>((_xlfn.RANK.EQ(DR132,$DR$2:$DR$6635,0))/(COUNT(DR$2:$DR$6635)))*100</f>
        <v>39.457831325301207</v>
      </c>
      <c r="DT132">
        <f t="shared" si="20"/>
        <v>0</v>
      </c>
    </row>
    <row r="133" spans="1:124" x14ac:dyDescent="0.25">
      <c r="A133" t="s">
        <v>1288</v>
      </c>
      <c r="B133" t="s">
        <v>2625</v>
      </c>
      <c r="C133" t="s">
        <v>2626</v>
      </c>
      <c r="D133" t="s">
        <v>110</v>
      </c>
      <c r="E133" t="s">
        <v>907</v>
      </c>
      <c r="F133">
        <v>3171</v>
      </c>
      <c r="G133">
        <v>230017500</v>
      </c>
      <c r="H133">
        <v>0</v>
      </c>
      <c r="I133">
        <v>1933</v>
      </c>
      <c r="J133">
        <v>1994</v>
      </c>
      <c r="K133" t="s">
        <v>858</v>
      </c>
      <c r="L133" t="s">
        <v>110</v>
      </c>
      <c r="M133">
        <v>28</v>
      </c>
      <c r="N133" t="s">
        <v>177</v>
      </c>
      <c r="O133">
        <v>2</v>
      </c>
      <c r="P133" t="s">
        <v>112</v>
      </c>
      <c r="Q133" t="s">
        <v>110</v>
      </c>
      <c r="R133">
        <v>1</v>
      </c>
      <c r="S133" t="s">
        <v>1135</v>
      </c>
      <c r="T133">
        <v>181</v>
      </c>
      <c r="V133">
        <v>7451</v>
      </c>
      <c r="W133" t="s">
        <v>116</v>
      </c>
      <c r="X133" t="s">
        <v>117</v>
      </c>
      <c r="Y133" t="s">
        <v>2747</v>
      </c>
      <c r="AA133" t="s">
        <v>133</v>
      </c>
      <c r="AC133" t="s">
        <v>3170</v>
      </c>
      <c r="AD133" t="s">
        <v>3171</v>
      </c>
      <c r="AE133" t="s">
        <v>426</v>
      </c>
      <c r="AF133" t="s">
        <v>124</v>
      </c>
      <c r="AG133" t="s">
        <v>125</v>
      </c>
      <c r="AH133" t="s">
        <v>124</v>
      </c>
      <c r="AI133" t="s">
        <v>112</v>
      </c>
      <c r="AJ133" t="s">
        <v>112</v>
      </c>
      <c r="AK133" t="s">
        <v>125</v>
      </c>
      <c r="AL133" t="s">
        <v>709</v>
      </c>
      <c r="AM133" t="s">
        <v>1852</v>
      </c>
      <c r="AN133" t="s">
        <v>3174</v>
      </c>
      <c r="AO133">
        <v>41240</v>
      </c>
      <c r="AP133">
        <v>102264</v>
      </c>
      <c r="AQ133">
        <v>4278</v>
      </c>
      <c r="AR133" t="s">
        <v>114</v>
      </c>
      <c r="AS133">
        <v>22291</v>
      </c>
      <c r="AT133">
        <v>25462</v>
      </c>
      <c r="AU133">
        <v>22291</v>
      </c>
      <c r="AV133">
        <v>25462</v>
      </c>
      <c r="BB133" t="s">
        <v>129</v>
      </c>
      <c r="BC133" t="s">
        <v>704</v>
      </c>
      <c r="BD133">
        <v>73</v>
      </c>
      <c r="BE133" t="s">
        <v>131</v>
      </c>
      <c r="BF133">
        <v>0</v>
      </c>
      <c r="BG133">
        <v>4</v>
      </c>
      <c r="BH133">
        <v>4</v>
      </c>
      <c r="BI133" t="s">
        <v>153</v>
      </c>
      <c r="BJ133" t="s">
        <v>182</v>
      </c>
      <c r="BK133" t="s">
        <v>112</v>
      </c>
      <c r="BN133" t="s">
        <v>133</v>
      </c>
      <c r="BR133" t="s">
        <v>133</v>
      </c>
      <c r="BU133" t="s">
        <v>858</v>
      </c>
      <c r="BV133" t="s">
        <v>114</v>
      </c>
      <c r="BW133" t="s">
        <v>112</v>
      </c>
      <c r="BX133">
        <v>0</v>
      </c>
      <c r="BZ133">
        <v>0</v>
      </c>
      <c r="CA133">
        <v>1</v>
      </c>
      <c r="CB133">
        <v>0</v>
      </c>
      <c r="CC133">
        <v>0</v>
      </c>
      <c r="CD133" t="s">
        <v>114</v>
      </c>
      <c r="CE133" t="s">
        <v>110</v>
      </c>
      <c r="CF133" t="s">
        <v>110</v>
      </c>
      <c r="CG133" t="s">
        <v>116</v>
      </c>
      <c r="CH133" t="s">
        <v>114</v>
      </c>
      <c r="CI133" t="s">
        <v>117</v>
      </c>
      <c r="CJ133" t="s">
        <v>117</v>
      </c>
      <c r="CK133" t="s">
        <v>112</v>
      </c>
      <c r="CL133">
        <v>10</v>
      </c>
      <c r="CM133">
        <v>0</v>
      </c>
      <c r="CN133" t="s">
        <v>134</v>
      </c>
      <c r="CO133" t="s">
        <v>183</v>
      </c>
      <c r="CP133">
        <v>0</v>
      </c>
      <c r="CQ133" t="s">
        <v>135</v>
      </c>
      <c r="CR133" t="s">
        <v>135</v>
      </c>
      <c r="CS133" t="s">
        <v>136</v>
      </c>
      <c r="CT133" t="s">
        <v>184</v>
      </c>
      <c r="CU133">
        <v>7.5</v>
      </c>
      <c r="CV133" t="s">
        <v>3175</v>
      </c>
      <c r="CW133" t="s">
        <v>3175</v>
      </c>
      <c r="CX133">
        <v>3</v>
      </c>
      <c r="CY133">
        <f t="shared" si="14"/>
        <v>7.5</v>
      </c>
      <c r="CZ133">
        <v>4</v>
      </c>
      <c r="DA133">
        <v>3.5</v>
      </c>
      <c r="DB133">
        <f t="shared" si="15"/>
        <v>2.5</v>
      </c>
      <c r="DC133">
        <v>0</v>
      </c>
      <c r="DD133">
        <v>0</v>
      </c>
      <c r="DE133">
        <v>0</v>
      </c>
      <c r="DF133">
        <v>7451</v>
      </c>
      <c r="DG133">
        <f t="shared" si="16"/>
        <v>14902</v>
      </c>
      <c r="DH133">
        <f t="shared" si="17"/>
        <v>3</v>
      </c>
      <c r="DI133">
        <v>415</v>
      </c>
      <c r="DJ133">
        <f t="shared" si="18"/>
        <v>830</v>
      </c>
      <c r="DK133">
        <f t="shared" si="19"/>
        <v>2</v>
      </c>
      <c r="DL133">
        <v>10</v>
      </c>
      <c r="DN133">
        <f>(DL133*InputWeights!$C$7+DB133*InputWeights!$C$6)</f>
        <v>6.25</v>
      </c>
      <c r="DO133">
        <f>(DD133*InputWeights!$C$12+DE133*InputWeights!$C$10+CU133*InputWeights!$C$11)</f>
        <v>3</v>
      </c>
      <c r="DP133">
        <f>(DC133*InputWeights!$C$18+DK133*InputWeights!$C$16+DH133*InputWeights!$C$15+CY133*InputWeights!$C$17)</f>
        <v>3.85</v>
      </c>
      <c r="DR133">
        <f>DN133*InputWeights!$C$5+DO133*InputWeights!$C$9+DP133*InputWeights!$C$14</f>
        <v>43.15</v>
      </c>
      <c r="DS133">
        <f>((_xlfn.RANK.EQ(DR133,$DR$2:$DR$6635,0))/(COUNT(DR$2:$DR$6635)))*100</f>
        <v>39.75903614457831</v>
      </c>
      <c r="DT133">
        <f t="shared" si="20"/>
        <v>0</v>
      </c>
    </row>
    <row r="134" spans="1:124" x14ac:dyDescent="0.25">
      <c r="A134" t="s">
        <v>3548</v>
      </c>
      <c r="B134" t="s">
        <v>2625</v>
      </c>
      <c r="C134" t="s">
        <v>2626</v>
      </c>
      <c r="D134" t="s">
        <v>110</v>
      </c>
      <c r="E134" t="s">
        <v>333</v>
      </c>
      <c r="F134">
        <v>667</v>
      </c>
      <c r="G134">
        <v>230002200</v>
      </c>
      <c r="H134">
        <v>30</v>
      </c>
      <c r="I134">
        <v>1973</v>
      </c>
      <c r="J134">
        <v>2000</v>
      </c>
      <c r="K134" t="s">
        <v>112</v>
      </c>
      <c r="L134" t="s">
        <v>110</v>
      </c>
      <c r="M134">
        <v>16</v>
      </c>
      <c r="N134" t="s">
        <v>177</v>
      </c>
      <c r="O134">
        <v>1</v>
      </c>
      <c r="Q134" t="s">
        <v>117</v>
      </c>
      <c r="R134">
        <v>0</v>
      </c>
      <c r="T134">
        <v>0</v>
      </c>
      <c r="V134">
        <v>6065</v>
      </c>
      <c r="W134" t="s">
        <v>110</v>
      </c>
      <c r="X134" t="s">
        <v>117</v>
      </c>
      <c r="Y134" t="s">
        <v>3551</v>
      </c>
      <c r="AA134" t="s">
        <v>133</v>
      </c>
      <c r="AE134" t="s">
        <v>274</v>
      </c>
      <c r="AF134" t="s">
        <v>124</v>
      </c>
      <c r="AG134" t="s">
        <v>125</v>
      </c>
      <c r="AH134" t="s">
        <v>124</v>
      </c>
      <c r="AI134" t="s">
        <v>112</v>
      </c>
      <c r="AJ134" t="s">
        <v>112</v>
      </c>
      <c r="AK134" t="s">
        <v>125</v>
      </c>
      <c r="AL134" t="s">
        <v>1091</v>
      </c>
      <c r="AM134" t="s">
        <v>1091</v>
      </c>
      <c r="AN134" t="s">
        <v>1091</v>
      </c>
      <c r="AO134">
        <v>41798</v>
      </c>
      <c r="AP134">
        <v>102264</v>
      </c>
      <c r="AQ134">
        <v>38225</v>
      </c>
      <c r="AR134" t="s">
        <v>110</v>
      </c>
      <c r="AS134">
        <v>0</v>
      </c>
      <c r="AT134">
        <v>667</v>
      </c>
      <c r="AU134">
        <v>834</v>
      </c>
      <c r="AV134">
        <v>1501</v>
      </c>
      <c r="BB134" t="s">
        <v>3527</v>
      </c>
      <c r="BC134" t="s">
        <v>704</v>
      </c>
      <c r="BD134">
        <v>0</v>
      </c>
      <c r="BE134" t="s">
        <v>131</v>
      </c>
      <c r="BF134">
        <v>0</v>
      </c>
      <c r="BG134">
        <v>1</v>
      </c>
      <c r="BH134">
        <v>0</v>
      </c>
      <c r="BJ134" t="s">
        <v>182</v>
      </c>
      <c r="BK134" t="s">
        <v>112</v>
      </c>
      <c r="BN134" t="s">
        <v>133</v>
      </c>
      <c r="BR134" t="s">
        <v>133</v>
      </c>
      <c r="BU134" t="s">
        <v>112</v>
      </c>
      <c r="BV134" t="s">
        <v>114</v>
      </c>
      <c r="BX134">
        <v>0</v>
      </c>
      <c r="BZ134">
        <v>0</v>
      </c>
      <c r="CA134">
        <v>1</v>
      </c>
      <c r="CB134">
        <v>0</v>
      </c>
      <c r="CC134">
        <v>0</v>
      </c>
      <c r="CD134" t="s">
        <v>117</v>
      </c>
      <c r="CE134" t="s">
        <v>117</v>
      </c>
      <c r="CF134" t="s">
        <v>110</v>
      </c>
      <c r="CG134" t="s">
        <v>117</v>
      </c>
      <c r="CH134" t="s">
        <v>117</v>
      </c>
      <c r="CI134" t="s">
        <v>117</v>
      </c>
      <c r="CJ134" t="s">
        <v>117</v>
      </c>
      <c r="CK134" t="s">
        <v>112</v>
      </c>
      <c r="CL134">
        <v>0</v>
      </c>
      <c r="CM134">
        <v>0</v>
      </c>
      <c r="CN134" t="s">
        <v>134</v>
      </c>
      <c r="CO134" t="s">
        <v>183</v>
      </c>
      <c r="CP134">
        <v>0</v>
      </c>
      <c r="CR134" t="s">
        <v>144</v>
      </c>
      <c r="CS134" t="s">
        <v>418</v>
      </c>
      <c r="CT134" t="s">
        <v>136</v>
      </c>
      <c r="CU134">
        <v>10</v>
      </c>
      <c r="CV134" t="s">
        <v>3552</v>
      </c>
      <c r="CW134" t="s">
        <v>3552</v>
      </c>
      <c r="CX134">
        <v>3</v>
      </c>
      <c r="CY134">
        <f t="shared" si="14"/>
        <v>7.5</v>
      </c>
      <c r="CZ134">
        <v>3.2</v>
      </c>
      <c r="DA134">
        <v>2.2000000000000002</v>
      </c>
      <c r="DB134">
        <f t="shared" si="15"/>
        <v>1</v>
      </c>
      <c r="DC134">
        <v>0</v>
      </c>
      <c r="DD134">
        <v>0</v>
      </c>
      <c r="DE134">
        <v>0</v>
      </c>
      <c r="DF134">
        <v>6065</v>
      </c>
      <c r="DG134">
        <f t="shared" si="16"/>
        <v>12130</v>
      </c>
      <c r="DH134">
        <f t="shared" si="17"/>
        <v>3</v>
      </c>
      <c r="DI134">
        <v>243</v>
      </c>
      <c r="DJ134">
        <f t="shared" si="18"/>
        <v>486</v>
      </c>
      <c r="DK134">
        <f t="shared" si="19"/>
        <v>1</v>
      </c>
      <c r="DL134">
        <v>10</v>
      </c>
      <c r="DN134">
        <f>(DL134*InputWeights!$C$7+DB134*InputWeights!$C$6)</f>
        <v>5.5</v>
      </c>
      <c r="DO134">
        <f>(DD134*InputWeights!$C$12+DE134*InputWeights!$C$10+CU134*InputWeights!$C$11)</f>
        <v>4</v>
      </c>
      <c r="DP134">
        <f>(DC134*InputWeights!$C$18+DK134*InputWeights!$C$16+DH134*InputWeights!$C$15+CY134*InputWeights!$C$17)</f>
        <v>3.6500000000000004</v>
      </c>
      <c r="DR134">
        <f>DN134*InputWeights!$C$5+DO134*InputWeights!$C$9+DP134*InputWeights!$C$14</f>
        <v>43.1</v>
      </c>
      <c r="DS134">
        <f>((_xlfn.RANK.EQ(DR134,$DR$2:$DR$6635,0))/(COUNT(DR$2:$DR$6635)))*100</f>
        <v>40.060240963855421</v>
      </c>
      <c r="DT134">
        <f t="shared" si="20"/>
        <v>0</v>
      </c>
    </row>
    <row r="135" spans="1:124" x14ac:dyDescent="0.25">
      <c r="A135" t="s">
        <v>1062</v>
      </c>
      <c r="B135" t="s">
        <v>2625</v>
      </c>
      <c r="C135" t="s">
        <v>2626</v>
      </c>
      <c r="D135" t="s">
        <v>110</v>
      </c>
      <c r="E135" t="s">
        <v>802</v>
      </c>
      <c r="F135">
        <v>2217</v>
      </c>
      <c r="G135">
        <v>230020300</v>
      </c>
      <c r="H135">
        <v>0</v>
      </c>
      <c r="I135">
        <v>1934</v>
      </c>
      <c r="J135">
        <v>2007</v>
      </c>
      <c r="K135" t="s">
        <v>183</v>
      </c>
      <c r="L135" t="s">
        <v>114</v>
      </c>
      <c r="M135">
        <v>24</v>
      </c>
      <c r="N135" t="s">
        <v>358</v>
      </c>
      <c r="O135">
        <v>2</v>
      </c>
      <c r="P135" t="s">
        <v>112</v>
      </c>
      <c r="Q135" t="s">
        <v>117</v>
      </c>
      <c r="R135">
        <v>0</v>
      </c>
      <c r="S135" t="s">
        <v>3102</v>
      </c>
      <c r="T135">
        <v>225</v>
      </c>
      <c r="V135">
        <v>3456</v>
      </c>
      <c r="W135" t="s">
        <v>116</v>
      </c>
      <c r="X135" t="s">
        <v>117</v>
      </c>
      <c r="Y135" t="s">
        <v>3188</v>
      </c>
      <c r="AA135" t="s">
        <v>133</v>
      </c>
      <c r="AC135" t="s">
        <v>3189</v>
      </c>
      <c r="AD135" t="s">
        <v>2628</v>
      </c>
      <c r="AE135" t="s">
        <v>426</v>
      </c>
      <c r="AF135" t="s">
        <v>124</v>
      </c>
      <c r="AG135" t="s">
        <v>112</v>
      </c>
      <c r="AH135" t="s">
        <v>124</v>
      </c>
      <c r="AI135" t="s">
        <v>112</v>
      </c>
      <c r="AJ135" t="s">
        <v>112</v>
      </c>
      <c r="AK135" t="s">
        <v>112</v>
      </c>
      <c r="AL135" t="s">
        <v>807</v>
      </c>
      <c r="AM135" t="s">
        <v>416</v>
      </c>
      <c r="AN135" t="s">
        <v>3190</v>
      </c>
      <c r="AO135">
        <v>41271</v>
      </c>
      <c r="AP135">
        <v>102264</v>
      </c>
      <c r="AQ135">
        <v>4284</v>
      </c>
      <c r="AR135" t="s">
        <v>110</v>
      </c>
      <c r="AS135">
        <v>3566</v>
      </c>
      <c r="AT135">
        <v>5783</v>
      </c>
      <c r="AU135">
        <v>3566</v>
      </c>
      <c r="AV135">
        <v>5783</v>
      </c>
      <c r="BB135" t="s">
        <v>129</v>
      </c>
      <c r="BC135" t="s">
        <v>3191</v>
      </c>
      <c r="BD135">
        <v>69</v>
      </c>
      <c r="BE135" t="s">
        <v>131</v>
      </c>
      <c r="BF135">
        <v>1</v>
      </c>
      <c r="BG135">
        <v>3</v>
      </c>
      <c r="BH135">
        <v>3</v>
      </c>
      <c r="BI135" t="s">
        <v>131</v>
      </c>
      <c r="BJ135" t="s">
        <v>182</v>
      </c>
      <c r="BK135" t="s">
        <v>112</v>
      </c>
      <c r="BN135" t="s">
        <v>133</v>
      </c>
      <c r="BR135" t="s">
        <v>133</v>
      </c>
      <c r="BU135" t="s">
        <v>112</v>
      </c>
      <c r="BV135" t="s">
        <v>116</v>
      </c>
      <c r="BW135" t="s">
        <v>112</v>
      </c>
      <c r="BX135">
        <v>0</v>
      </c>
      <c r="BZ135">
        <v>0</v>
      </c>
      <c r="CA135">
        <v>1</v>
      </c>
      <c r="CB135">
        <v>0</v>
      </c>
      <c r="CC135">
        <v>0</v>
      </c>
      <c r="CD135" t="s">
        <v>117</v>
      </c>
      <c r="CE135" t="s">
        <v>117</v>
      </c>
      <c r="CF135" t="s">
        <v>110</v>
      </c>
      <c r="CG135" t="s">
        <v>117</v>
      </c>
      <c r="CH135" t="s">
        <v>116</v>
      </c>
      <c r="CI135" t="s">
        <v>117</v>
      </c>
      <c r="CJ135" t="s">
        <v>117</v>
      </c>
      <c r="CK135" t="s">
        <v>112</v>
      </c>
      <c r="CL135">
        <v>10</v>
      </c>
      <c r="CM135">
        <v>5</v>
      </c>
      <c r="CN135" t="s">
        <v>134</v>
      </c>
      <c r="CO135" t="s">
        <v>183</v>
      </c>
      <c r="CP135">
        <v>0</v>
      </c>
      <c r="CQ135" t="s">
        <v>143</v>
      </c>
      <c r="CR135" t="s">
        <v>143</v>
      </c>
      <c r="CS135" t="s">
        <v>136</v>
      </c>
      <c r="CT135" t="s">
        <v>184</v>
      </c>
      <c r="CU135">
        <v>7.5</v>
      </c>
      <c r="CV135" t="s">
        <v>3192</v>
      </c>
      <c r="CW135" t="s">
        <v>3192</v>
      </c>
      <c r="CX135">
        <v>5</v>
      </c>
      <c r="CY135">
        <f t="shared" si="14"/>
        <v>2.5</v>
      </c>
      <c r="CZ135">
        <v>3.9</v>
      </c>
      <c r="DA135">
        <v>2.5</v>
      </c>
      <c r="DB135">
        <f t="shared" si="15"/>
        <v>1</v>
      </c>
      <c r="DC135">
        <v>0</v>
      </c>
      <c r="DD135">
        <v>0</v>
      </c>
      <c r="DE135">
        <v>10</v>
      </c>
      <c r="DF135">
        <v>3456</v>
      </c>
      <c r="DG135">
        <f t="shared" si="16"/>
        <v>3456</v>
      </c>
      <c r="DH135">
        <f t="shared" si="17"/>
        <v>1</v>
      </c>
      <c r="DI135">
        <v>104</v>
      </c>
      <c r="DJ135">
        <f t="shared" si="18"/>
        <v>104</v>
      </c>
      <c r="DK135">
        <f t="shared" si="19"/>
        <v>1</v>
      </c>
      <c r="DL135">
        <v>10</v>
      </c>
      <c r="DN135">
        <f>(DL135*InputWeights!$C$7+DB135*InputWeights!$C$6)</f>
        <v>5.5</v>
      </c>
      <c r="DO135">
        <f>(DD135*InputWeights!$C$12+DE135*InputWeights!$C$10+CU135*InputWeights!$C$11)</f>
        <v>7</v>
      </c>
      <c r="DP135">
        <f>(DC135*InputWeights!$C$18+DK135*InputWeights!$C$16+DH135*InputWeights!$C$15+CY135*InputWeights!$C$17)</f>
        <v>1.35</v>
      </c>
      <c r="DR135">
        <f>DN135*InputWeights!$C$5+DO135*InputWeights!$C$9+DP135*InputWeights!$C$14</f>
        <v>42.9</v>
      </c>
      <c r="DS135">
        <f>((_xlfn.RANK.EQ(DR135,$DR$2:$DR$6635,0))/(COUNT(DR$2:$DR$6635)))*100</f>
        <v>40.361445783132531</v>
      </c>
      <c r="DT135">
        <f t="shared" si="20"/>
        <v>0</v>
      </c>
    </row>
    <row r="136" spans="1:124" x14ac:dyDescent="0.25">
      <c r="A136" t="s">
        <v>3421</v>
      </c>
      <c r="B136" t="s">
        <v>2625</v>
      </c>
      <c r="C136" t="s">
        <v>2626</v>
      </c>
      <c r="D136" t="s">
        <v>110</v>
      </c>
      <c r="E136" t="s">
        <v>666</v>
      </c>
      <c r="F136">
        <v>2511</v>
      </c>
      <c r="G136">
        <v>230002600</v>
      </c>
      <c r="H136">
        <v>0</v>
      </c>
      <c r="I136">
        <v>1938</v>
      </c>
      <c r="J136">
        <v>2007</v>
      </c>
      <c r="K136" t="s">
        <v>183</v>
      </c>
      <c r="L136" t="s">
        <v>114</v>
      </c>
      <c r="M136">
        <v>24</v>
      </c>
      <c r="N136" t="s">
        <v>229</v>
      </c>
      <c r="O136">
        <v>2</v>
      </c>
      <c r="P136" t="s">
        <v>112</v>
      </c>
      <c r="Q136" t="s">
        <v>117</v>
      </c>
      <c r="R136">
        <v>0</v>
      </c>
      <c r="S136" t="s">
        <v>2990</v>
      </c>
      <c r="T136">
        <v>125</v>
      </c>
      <c r="V136">
        <v>2032</v>
      </c>
      <c r="W136" t="s">
        <v>116</v>
      </c>
      <c r="X136" t="s">
        <v>117</v>
      </c>
      <c r="Y136" t="s">
        <v>3422</v>
      </c>
      <c r="AA136" t="s">
        <v>133</v>
      </c>
      <c r="AC136" t="s">
        <v>218</v>
      </c>
      <c r="AD136" t="s">
        <v>3423</v>
      </c>
      <c r="AE136" t="s">
        <v>426</v>
      </c>
      <c r="AF136" t="s">
        <v>124</v>
      </c>
      <c r="AG136" t="s">
        <v>112</v>
      </c>
      <c r="AH136" t="s">
        <v>124</v>
      </c>
      <c r="AI136" t="s">
        <v>112</v>
      </c>
      <c r="AJ136" t="s">
        <v>112</v>
      </c>
      <c r="AK136" t="s">
        <v>112</v>
      </c>
      <c r="AL136" t="s">
        <v>416</v>
      </c>
      <c r="AM136" t="s">
        <v>457</v>
      </c>
      <c r="AN136" t="s">
        <v>3424</v>
      </c>
      <c r="AO136">
        <v>41571</v>
      </c>
      <c r="AP136">
        <v>102264</v>
      </c>
      <c r="AQ136">
        <v>4365</v>
      </c>
      <c r="AR136" t="s">
        <v>110</v>
      </c>
      <c r="AS136">
        <v>11332</v>
      </c>
      <c r="AT136">
        <v>13843</v>
      </c>
      <c r="AU136">
        <v>11332</v>
      </c>
      <c r="AV136">
        <v>13843</v>
      </c>
      <c r="BB136" t="s">
        <v>129</v>
      </c>
      <c r="BC136" t="s">
        <v>761</v>
      </c>
      <c r="BD136">
        <v>76</v>
      </c>
      <c r="BE136" t="s">
        <v>131</v>
      </c>
      <c r="BF136">
        <v>2</v>
      </c>
      <c r="BG136">
        <v>2</v>
      </c>
      <c r="BH136">
        <v>2</v>
      </c>
      <c r="BI136" t="s">
        <v>131</v>
      </c>
      <c r="BJ136" t="s">
        <v>366</v>
      </c>
      <c r="BK136" t="s">
        <v>112</v>
      </c>
      <c r="BN136" t="s">
        <v>133</v>
      </c>
      <c r="BR136" t="s">
        <v>133</v>
      </c>
      <c r="BU136" t="s">
        <v>153</v>
      </c>
      <c r="BV136" t="s">
        <v>116</v>
      </c>
      <c r="BW136" t="s">
        <v>112</v>
      </c>
      <c r="BX136">
        <v>0</v>
      </c>
      <c r="BZ136">
        <v>0</v>
      </c>
      <c r="CA136">
        <v>1</v>
      </c>
      <c r="CB136">
        <v>0</v>
      </c>
      <c r="CC136">
        <v>0</v>
      </c>
      <c r="CD136" t="s">
        <v>117</v>
      </c>
      <c r="CE136" t="s">
        <v>117</v>
      </c>
      <c r="CF136" t="s">
        <v>110</v>
      </c>
      <c r="CG136" t="s">
        <v>117</v>
      </c>
      <c r="CH136" t="s">
        <v>117</v>
      </c>
      <c r="CI136" t="s">
        <v>117</v>
      </c>
      <c r="CJ136" t="s">
        <v>117</v>
      </c>
      <c r="CK136" t="s">
        <v>112</v>
      </c>
      <c r="CL136">
        <v>3</v>
      </c>
      <c r="CM136">
        <v>4</v>
      </c>
      <c r="CN136" t="s">
        <v>142</v>
      </c>
      <c r="CO136" t="s">
        <v>183</v>
      </c>
      <c r="CP136">
        <v>0</v>
      </c>
      <c r="CQ136" t="s">
        <v>135</v>
      </c>
      <c r="CR136" t="s">
        <v>135</v>
      </c>
      <c r="CS136" t="s">
        <v>156</v>
      </c>
      <c r="CT136" t="s">
        <v>184</v>
      </c>
      <c r="CU136">
        <v>7.5</v>
      </c>
      <c r="CV136" t="s">
        <v>3425</v>
      </c>
      <c r="CW136" t="s">
        <v>3425</v>
      </c>
      <c r="CX136">
        <v>5</v>
      </c>
      <c r="CY136">
        <f t="shared" si="14"/>
        <v>2.5</v>
      </c>
      <c r="CZ136">
        <v>10.1</v>
      </c>
      <c r="DA136">
        <v>2.7</v>
      </c>
      <c r="DB136">
        <f t="shared" si="15"/>
        <v>1</v>
      </c>
      <c r="DC136">
        <v>0</v>
      </c>
      <c r="DD136">
        <v>0</v>
      </c>
      <c r="DE136">
        <v>10</v>
      </c>
      <c r="DF136">
        <v>2032</v>
      </c>
      <c r="DG136">
        <f t="shared" si="16"/>
        <v>2032</v>
      </c>
      <c r="DH136">
        <f t="shared" si="17"/>
        <v>1</v>
      </c>
      <c r="DI136">
        <v>94</v>
      </c>
      <c r="DJ136">
        <f t="shared" si="18"/>
        <v>94</v>
      </c>
      <c r="DK136">
        <f t="shared" si="19"/>
        <v>1</v>
      </c>
      <c r="DL136">
        <v>10</v>
      </c>
      <c r="DN136">
        <f>(DL136*InputWeights!$C$7+DB136*InputWeights!$C$6)</f>
        <v>5.5</v>
      </c>
      <c r="DO136">
        <f>(DD136*InputWeights!$C$12+DE136*InputWeights!$C$10+CU136*InputWeights!$C$11)</f>
        <v>7</v>
      </c>
      <c r="DP136">
        <f>(DC136*InputWeights!$C$18+DK136*InputWeights!$C$16+DH136*InputWeights!$C$15+CY136*InputWeights!$C$17)</f>
        <v>1.35</v>
      </c>
      <c r="DR136">
        <f>DN136*InputWeights!$C$5+DO136*InputWeights!$C$9+DP136*InputWeights!$C$14</f>
        <v>42.9</v>
      </c>
      <c r="DS136">
        <f>((_xlfn.RANK.EQ(DR136,$DR$2:$DR$6635,0))/(COUNT(DR$2:$DR$6635)))*100</f>
        <v>40.361445783132531</v>
      </c>
      <c r="DT136">
        <f t="shared" si="20"/>
        <v>0</v>
      </c>
    </row>
    <row r="137" spans="1:124" x14ac:dyDescent="0.25">
      <c r="A137" t="s">
        <v>2688</v>
      </c>
      <c r="B137" t="s">
        <v>2625</v>
      </c>
      <c r="C137" t="s">
        <v>2626</v>
      </c>
      <c r="D137" t="s">
        <v>110</v>
      </c>
      <c r="E137" t="s">
        <v>492</v>
      </c>
      <c r="F137">
        <v>2185</v>
      </c>
      <c r="G137">
        <v>3500</v>
      </c>
      <c r="H137">
        <v>0</v>
      </c>
      <c r="I137">
        <v>1961</v>
      </c>
      <c r="J137">
        <v>2014</v>
      </c>
      <c r="K137" t="s">
        <v>858</v>
      </c>
      <c r="L137" t="s">
        <v>110</v>
      </c>
      <c r="M137">
        <v>34</v>
      </c>
      <c r="N137" t="s">
        <v>177</v>
      </c>
      <c r="O137">
        <v>2</v>
      </c>
      <c r="Q137" t="s">
        <v>116</v>
      </c>
      <c r="R137">
        <v>1</v>
      </c>
      <c r="S137" t="s">
        <v>1280</v>
      </c>
      <c r="T137">
        <v>136</v>
      </c>
      <c r="V137">
        <v>14283</v>
      </c>
      <c r="W137" t="s">
        <v>116</v>
      </c>
      <c r="X137" t="s">
        <v>117</v>
      </c>
      <c r="Y137" t="s">
        <v>2689</v>
      </c>
      <c r="Z137" t="s">
        <v>119</v>
      </c>
      <c r="AA137" t="s">
        <v>2690</v>
      </c>
      <c r="AC137" t="s">
        <v>2695</v>
      </c>
      <c r="AD137" t="s">
        <v>2696</v>
      </c>
      <c r="AE137" t="s">
        <v>274</v>
      </c>
      <c r="AF137" t="s">
        <v>124</v>
      </c>
      <c r="AG137" t="s">
        <v>125</v>
      </c>
      <c r="AH137" t="s">
        <v>110</v>
      </c>
      <c r="AI137" t="s">
        <v>112</v>
      </c>
      <c r="AJ137" t="s">
        <v>112</v>
      </c>
      <c r="AK137" t="s">
        <v>125</v>
      </c>
      <c r="AL137" t="s">
        <v>461</v>
      </c>
      <c r="AM137" t="s">
        <v>2699</v>
      </c>
      <c r="AN137" t="s">
        <v>2700</v>
      </c>
      <c r="AO137">
        <v>40611</v>
      </c>
      <c r="AP137">
        <v>102264</v>
      </c>
      <c r="AQ137">
        <v>4188</v>
      </c>
      <c r="AR137" t="s">
        <v>114</v>
      </c>
      <c r="AS137">
        <v>44396</v>
      </c>
      <c r="AT137">
        <v>46581</v>
      </c>
      <c r="AU137">
        <v>44396</v>
      </c>
      <c r="AV137">
        <v>46581</v>
      </c>
      <c r="BB137" t="s">
        <v>129</v>
      </c>
      <c r="BC137" t="s">
        <v>130</v>
      </c>
      <c r="BD137">
        <v>90</v>
      </c>
      <c r="BE137" t="s">
        <v>131</v>
      </c>
      <c r="BF137">
        <v>0</v>
      </c>
      <c r="BG137">
        <v>4</v>
      </c>
      <c r="BH137">
        <v>4</v>
      </c>
      <c r="BI137" t="s">
        <v>181</v>
      </c>
      <c r="BJ137" t="s">
        <v>182</v>
      </c>
      <c r="BK137" t="s">
        <v>112</v>
      </c>
      <c r="BN137" t="s">
        <v>133</v>
      </c>
      <c r="BR137" t="s">
        <v>133</v>
      </c>
      <c r="BU137" t="s">
        <v>858</v>
      </c>
      <c r="BV137" t="s">
        <v>114</v>
      </c>
      <c r="BW137" t="s">
        <v>112</v>
      </c>
      <c r="BX137">
        <v>0</v>
      </c>
      <c r="BZ137">
        <v>0</v>
      </c>
      <c r="CA137">
        <v>1</v>
      </c>
      <c r="CB137">
        <v>0</v>
      </c>
      <c r="CC137">
        <v>0</v>
      </c>
      <c r="CD137" t="s">
        <v>114</v>
      </c>
      <c r="CE137" t="s">
        <v>116</v>
      </c>
      <c r="CF137" t="s">
        <v>110</v>
      </c>
      <c r="CG137" t="s">
        <v>116</v>
      </c>
      <c r="CH137" t="s">
        <v>114</v>
      </c>
      <c r="CI137" t="s">
        <v>117</v>
      </c>
      <c r="CJ137" t="s">
        <v>117</v>
      </c>
      <c r="CK137" t="s">
        <v>125</v>
      </c>
      <c r="CL137">
        <v>14</v>
      </c>
      <c r="CM137">
        <v>0</v>
      </c>
      <c r="CN137" t="s">
        <v>142</v>
      </c>
      <c r="CO137" t="s">
        <v>183</v>
      </c>
      <c r="CP137">
        <v>0</v>
      </c>
      <c r="CQ137" t="s">
        <v>135</v>
      </c>
      <c r="CR137" t="s">
        <v>135</v>
      </c>
      <c r="CS137" t="s">
        <v>184</v>
      </c>
      <c r="CT137" t="s">
        <v>156</v>
      </c>
      <c r="CU137">
        <v>5</v>
      </c>
      <c r="CV137" t="s">
        <v>2701</v>
      </c>
      <c r="CW137" t="s">
        <v>2701</v>
      </c>
      <c r="CX137">
        <v>3</v>
      </c>
      <c r="CY137">
        <f t="shared" si="14"/>
        <v>7.5</v>
      </c>
      <c r="CZ137">
        <v>1.2</v>
      </c>
      <c r="DA137">
        <v>0.6</v>
      </c>
      <c r="DB137">
        <f t="shared" si="15"/>
        <v>1</v>
      </c>
      <c r="DC137">
        <v>0</v>
      </c>
      <c r="DD137">
        <v>0</v>
      </c>
      <c r="DE137">
        <v>0</v>
      </c>
      <c r="DF137">
        <v>14283</v>
      </c>
      <c r="DG137">
        <f t="shared" si="16"/>
        <v>28566</v>
      </c>
      <c r="DH137">
        <f t="shared" si="17"/>
        <v>6</v>
      </c>
      <c r="DI137">
        <v>428</v>
      </c>
      <c r="DJ137">
        <f t="shared" si="18"/>
        <v>856</v>
      </c>
      <c r="DK137">
        <f t="shared" si="19"/>
        <v>2</v>
      </c>
      <c r="DL137">
        <v>10</v>
      </c>
      <c r="DN137">
        <f>(DL137*InputWeights!$C$7+DB137*InputWeights!$C$6)</f>
        <v>5.5</v>
      </c>
      <c r="DO137">
        <f>(DD137*InputWeights!$C$12+DE137*InputWeights!$C$10+CU137*InputWeights!$C$11)</f>
        <v>2</v>
      </c>
      <c r="DP137">
        <f>(DC137*InputWeights!$C$18+DK137*InputWeights!$C$16+DH137*InputWeights!$C$15+CY137*InputWeights!$C$17)</f>
        <v>5.0500000000000007</v>
      </c>
      <c r="DR137">
        <f>DN137*InputWeights!$C$5+DO137*InputWeights!$C$9+DP137*InputWeights!$C$14</f>
        <v>42.7</v>
      </c>
      <c r="DS137">
        <f>((_xlfn.RANK.EQ(DR137,$DR$2:$DR$6635,0))/(COUNT(DR$2:$DR$6635)))*100</f>
        <v>40.963855421686745</v>
      </c>
      <c r="DT137">
        <f t="shared" si="20"/>
        <v>0</v>
      </c>
    </row>
    <row r="138" spans="1:124" x14ac:dyDescent="0.25">
      <c r="A138" t="s">
        <v>973</v>
      </c>
      <c r="B138" t="s">
        <v>2625</v>
      </c>
      <c r="C138" t="s">
        <v>2626</v>
      </c>
      <c r="D138" t="s">
        <v>110</v>
      </c>
      <c r="E138" t="s">
        <v>333</v>
      </c>
      <c r="F138">
        <v>1396</v>
      </c>
      <c r="G138">
        <v>300</v>
      </c>
      <c r="H138">
        <v>0</v>
      </c>
      <c r="I138">
        <v>1969</v>
      </c>
      <c r="J138">
        <v>2007</v>
      </c>
      <c r="K138" t="s">
        <v>112</v>
      </c>
      <c r="L138" t="s">
        <v>110</v>
      </c>
      <c r="M138">
        <v>24</v>
      </c>
      <c r="N138" t="s">
        <v>177</v>
      </c>
      <c r="O138">
        <v>2</v>
      </c>
      <c r="Q138" t="s">
        <v>114</v>
      </c>
      <c r="R138">
        <v>1</v>
      </c>
      <c r="S138" t="s">
        <v>1135</v>
      </c>
      <c r="T138">
        <v>146</v>
      </c>
      <c r="V138">
        <v>7347</v>
      </c>
      <c r="W138" t="s">
        <v>116</v>
      </c>
      <c r="X138" t="s">
        <v>117</v>
      </c>
      <c r="Y138" t="s">
        <v>2546</v>
      </c>
      <c r="Z138" t="s">
        <v>119</v>
      </c>
      <c r="AA138" t="s">
        <v>2937</v>
      </c>
      <c r="AC138" t="s">
        <v>160</v>
      </c>
      <c r="AD138" t="s">
        <v>160</v>
      </c>
      <c r="AE138" t="s">
        <v>426</v>
      </c>
      <c r="AF138" t="s">
        <v>124</v>
      </c>
      <c r="AG138" t="s">
        <v>125</v>
      </c>
      <c r="AH138" t="s">
        <v>124</v>
      </c>
      <c r="AI138" t="s">
        <v>150</v>
      </c>
      <c r="AJ138" t="s">
        <v>112</v>
      </c>
      <c r="AK138" t="s">
        <v>125</v>
      </c>
      <c r="AL138" t="s">
        <v>2938</v>
      </c>
      <c r="AM138" t="s">
        <v>2939</v>
      </c>
      <c r="AN138" t="s">
        <v>2923</v>
      </c>
      <c r="AO138">
        <v>40934</v>
      </c>
      <c r="AP138">
        <v>102264</v>
      </c>
      <c r="AQ138">
        <v>4222</v>
      </c>
      <c r="AR138" t="s">
        <v>110</v>
      </c>
      <c r="AS138">
        <v>4930</v>
      </c>
      <c r="AT138">
        <v>6326</v>
      </c>
      <c r="AU138">
        <v>4930</v>
      </c>
      <c r="AV138">
        <v>6326</v>
      </c>
      <c r="BB138" t="s">
        <v>129</v>
      </c>
      <c r="BC138" t="s">
        <v>704</v>
      </c>
      <c r="BD138">
        <v>83</v>
      </c>
      <c r="BE138" t="s">
        <v>131</v>
      </c>
      <c r="BF138">
        <v>0</v>
      </c>
      <c r="BG138">
        <v>3</v>
      </c>
      <c r="BH138">
        <v>3</v>
      </c>
      <c r="BI138" t="s">
        <v>131</v>
      </c>
      <c r="BJ138" t="s">
        <v>182</v>
      </c>
      <c r="BK138" t="s">
        <v>112</v>
      </c>
      <c r="BN138" t="s">
        <v>133</v>
      </c>
      <c r="BR138" t="s">
        <v>133</v>
      </c>
      <c r="BU138" t="s">
        <v>112</v>
      </c>
      <c r="BV138" t="s">
        <v>114</v>
      </c>
      <c r="BW138" t="s">
        <v>112</v>
      </c>
      <c r="BX138">
        <v>0</v>
      </c>
      <c r="BZ138">
        <v>0</v>
      </c>
      <c r="CA138">
        <v>1</v>
      </c>
      <c r="CB138">
        <v>0</v>
      </c>
      <c r="CC138">
        <v>0</v>
      </c>
      <c r="CD138" t="s">
        <v>110</v>
      </c>
      <c r="CE138" t="s">
        <v>114</v>
      </c>
      <c r="CF138" t="s">
        <v>110</v>
      </c>
      <c r="CG138" t="s">
        <v>117</v>
      </c>
      <c r="CH138" t="s">
        <v>116</v>
      </c>
      <c r="CI138" t="s">
        <v>117</v>
      </c>
      <c r="CJ138" t="s">
        <v>117</v>
      </c>
      <c r="CK138" t="s">
        <v>125</v>
      </c>
      <c r="CL138">
        <v>4</v>
      </c>
      <c r="CM138">
        <v>5</v>
      </c>
      <c r="CN138" t="s">
        <v>142</v>
      </c>
      <c r="CO138" t="s">
        <v>183</v>
      </c>
      <c r="CP138">
        <v>0</v>
      </c>
      <c r="CQ138" t="s">
        <v>135</v>
      </c>
      <c r="CR138" t="s">
        <v>135</v>
      </c>
      <c r="CS138" t="s">
        <v>184</v>
      </c>
      <c r="CT138" t="s">
        <v>156</v>
      </c>
      <c r="CU138">
        <v>5</v>
      </c>
      <c r="CV138" t="s">
        <v>2940</v>
      </c>
      <c r="CW138" t="s">
        <v>2940</v>
      </c>
      <c r="CX138">
        <v>3</v>
      </c>
      <c r="CY138">
        <f t="shared" si="14"/>
        <v>7.5</v>
      </c>
      <c r="CZ138">
        <v>0.7</v>
      </c>
      <c r="DA138">
        <v>0.4</v>
      </c>
      <c r="DB138">
        <f t="shared" si="15"/>
        <v>1</v>
      </c>
      <c r="DC138">
        <v>10</v>
      </c>
      <c r="DD138">
        <v>0</v>
      </c>
      <c r="DE138">
        <v>0</v>
      </c>
      <c r="DF138">
        <v>7347</v>
      </c>
      <c r="DG138">
        <f t="shared" si="16"/>
        <v>14694</v>
      </c>
      <c r="DH138">
        <f t="shared" si="17"/>
        <v>3</v>
      </c>
      <c r="DI138">
        <v>594</v>
      </c>
      <c r="DJ138">
        <f t="shared" si="18"/>
        <v>1188</v>
      </c>
      <c r="DK138">
        <f t="shared" si="19"/>
        <v>3</v>
      </c>
      <c r="DL138">
        <v>10</v>
      </c>
      <c r="DN138">
        <f>(DL138*InputWeights!$C$7+DB138*InputWeights!$C$6)</f>
        <v>5.5</v>
      </c>
      <c r="DO138">
        <f>(DD138*InputWeights!$C$12+DE138*InputWeights!$C$10+CU138*InputWeights!$C$11)</f>
        <v>2</v>
      </c>
      <c r="DP138">
        <f>(DC138*InputWeights!$C$18+DK138*InputWeights!$C$16+DH138*InputWeights!$C$15+CY138*InputWeights!$C$17)</f>
        <v>5.0500000000000007</v>
      </c>
      <c r="DR138">
        <f>DN138*InputWeights!$C$5+DO138*InputWeights!$C$9+DP138*InputWeights!$C$14</f>
        <v>42.7</v>
      </c>
      <c r="DS138">
        <f>((_xlfn.RANK.EQ(DR138,$DR$2:$DR$6635,0))/(COUNT(DR$2:$DR$6635)))*100</f>
        <v>40.963855421686745</v>
      </c>
      <c r="DT138">
        <f t="shared" si="20"/>
        <v>0</v>
      </c>
    </row>
    <row r="139" spans="1:124" x14ac:dyDescent="0.25">
      <c r="A139" t="s">
        <v>237</v>
      </c>
      <c r="B139" t="s">
        <v>2625</v>
      </c>
      <c r="C139" t="s">
        <v>2626</v>
      </c>
      <c r="D139" t="s">
        <v>110</v>
      </c>
      <c r="E139" t="s">
        <v>680</v>
      </c>
      <c r="F139">
        <v>1606</v>
      </c>
      <c r="G139">
        <v>800</v>
      </c>
      <c r="H139">
        <v>0</v>
      </c>
      <c r="I139">
        <v>1999</v>
      </c>
      <c r="J139">
        <v>1999</v>
      </c>
      <c r="K139" t="s">
        <v>858</v>
      </c>
      <c r="L139" t="s">
        <v>110</v>
      </c>
      <c r="M139">
        <v>32</v>
      </c>
      <c r="N139" t="s">
        <v>147</v>
      </c>
      <c r="O139">
        <v>2</v>
      </c>
      <c r="P139" t="s">
        <v>112</v>
      </c>
      <c r="Q139" t="s">
        <v>110</v>
      </c>
      <c r="R139">
        <v>1</v>
      </c>
      <c r="S139" t="s">
        <v>1666</v>
      </c>
      <c r="T139">
        <v>193</v>
      </c>
      <c r="V139">
        <v>6964</v>
      </c>
      <c r="W139" t="s">
        <v>116</v>
      </c>
      <c r="X139" t="s">
        <v>117</v>
      </c>
      <c r="Y139" t="s">
        <v>1113</v>
      </c>
      <c r="Z139" t="s">
        <v>119</v>
      </c>
      <c r="AA139" t="s">
        <v>2823</v>
      </c>
      <c r="AC139" t="s">
        <v>3644</v>
      </c>
      <c r="AD139" t="s">
        <v>2837</v>
      </c>
      <c r="AE139" t="s">
        <v>274</v>
      </c>
      <c r="AF139" t="s">
        <v>124</v>
      </c>
      <c r="AG139" t="s">
        <v>125</v>
      </c>
      <c r="AH139" t="s">
        <v>124</v>
      </c>
      <c r="AI139" t="s">
        <v>112</v>
      </c>
      <c r="AJ139" t="s">
        <v>112</v>
      </c>
      <c r="AK139" t="s">
        <v>125</v>
      </c>
      <c r="AL139" t="s">
        <v>4763</v>
      </c>
      <c r="AM139" t="s">
        <v>4764</v>
      </c>
      <c r="AN139" t="s">
        <v>4765</v>
      </c>
      <c r="AO139">
        <v>111034</v>
      </c>
      <c r="AP139">
        <v>102264</v>
      </c>
      <c r="AQ139">
        <v>4209</v>
      </c>
      <c r="AR139" t="s">
        <v>114</v>
      </c>
      <c r="AS139">
        <v>10048</v>
      </c>
      <c r="AT139">
        <v>11654</v>
      </c>
      <c r="AU139">
        <v>10048</v>
      </c>
      <c r="AV139">
        <v>11654</v>
      </c>
      <c r="BB139" t="s">
        <v>2853</v>
      </c>
      <c r="BC139" t="s">
        <v>130</v>
      </c>
      <c r="BD139">
        <v>83</v>
      </c>
      <c r="BE139" t="s">
        <v>131</v>
      </c>
      <c r="BF139">
        <v>0</v>
      </c>
      <c r="BG139">
        <v>3</v>
      </c>
      <c r="BH139">
        <v>3</v>
      </c>
      <c r="BI139" t="s">
        <v>154</v>
      </c>
      <c r="BJ139" t="s">
        <v>154</v>
      </c>
      <c r="BK139" t="s">
        <v>112</v>
      </c>
      <c r="BN139" t="s">
        <v>133</v>
      </c>
      <c r="BR139" t="s">
        <v>133</v>
      </c>
      <c r="BU139" t="s">
        <v>858</v>
      </c>
      <c r="BV139" t="s">
        <v>114</v>
      </c>
      <c r="BW139" t="s">
        <v>112</v>
      </c>
      <c r="BX139">
        <v>0</v>
      </c>
      <c r="BZ139">
        <v>0</v>
      </c>
      <c r="CA139">
        <v>1</v>
      </c>
      <c r="CB139">
        <v>0</v>
      </c>
      <c r="CC139">
        <v>0</v>
      </c>
      <c r="CD139" t="s">
        <v>114</v>
      </c>
      <c r="CE139" t="s">
        <v>110</v>
      </c>
      <c r="CF139" t="s">
        <v>110</v>
      </c>
      <c r="CG139" t="s">
        <v>117</v>
      </c>
      <c r="CH139" t="s">
        <v>116</v>
      </c>
      <c r="CI139" t="s">
        <v>117</v>
      </c>
      <c r="CJ139" t="s">
        <v>117</v>
      </c>
      <c r="CK139" t="s">
        <v>125</v>
      </c>
      <c r="CL139">
        <v>15</v>
      </c>
      <c r="CM139">
        <v>0</v>
      </c>
      <c r="CN139" t="s">
        <v>155</v>
      </c>
      <c r="CO139" t="s">
        <v>154</v>
      </c>
      <c r="CP139">
        <v>0</v>
      </c>
      <c r="CQ139" t="s">
        <v>135</v>
      </c>
      <c r="CR139" t="s">
        <v>135</v>
      </c>
      <c r="CS139" t="s">
        <v>136</v>
      </c>
      <c r="CT139" t="s">
        <v>156</v>
      </c>
      <c r="CU139">
        <v>5</v>
      </c>
      <c r="CV139" t="s">
        <v>4766</v>
      </c>
      <c r="CW139" t="s">
        <v>4766</v>
      </c>
      <c r="CX139">
        <v>3</v>
      </c>
      <c r="CY139">
        <f t="shared" si="14"/>
        <v>7.5</v>
      </c>
      <c r="CZ139">
        <v>3.8</v>
      </c>
      <c r="DA139">
        <v>2.2000000000000002</v>
      </c>
      <c r="DB139">
        <f t="shared" si="15"/>
        <v>1</v>
      </c>
      <c r="DC139">
        <v>10</v>
      </c>
      <c r="DD139">
        <v>0</v>
      </c>
      <c r="DE139">
        <v>0</v>
      </c>
      <c r="DF139">
        <v>6964</v>
      </c>
      <c r="DG139">
        <f t="shared" si="16"/>
        <v>13928</v>
      </c>
      <c r="DH139">
        <f t="shared" si="17"/>
        <v>3</v>
      </c>
      <c r="DI139">
        <v>500</v>
      </c>
      <c r="DJ139">
        <f t="shared" si="18"/>
        <v>1000</v>
      </c>
      <c r="DK139">
        <f t="shared" si="19"/>
        <v>3</v>
      </c>
      <c r="DL139">
        <v>10</v>
      </c>
      <c r="DN139">
        <f>(DL139*InputWeights!$C$7+DB139*InputWeights!$C$6)</f>
        <v>5.5</v>
      </c>
      <c r="DO139">
        <f>(DD139*InputWeights!$C$12+DE139*InputWeights!$C$10+CU139*InputWeights!$C$11)</f>
        <v>2</v>
      </c>
      <c r="DP139">
        <f>(DC139*InputWeights!$C$18+DK139*InputWeights!$C$16+DH139*InputWeights!$C$15+CY139*InputWeights!$C$17)</f>
        <v>5.0500000000000007</v>
      </c>
      <c r="DR139">
        <f>DN139*InputWeights!$C$5+DO139*InputWeights!$C$9+DP139*InputWeights!$C$14</f>
        <v>42.7</v>
      </c>
      <c r="DS139">
        <f>((_xlfn.RANK.EQ(DR139,$DR$2:$DR$6635,0))/(COUNT(DR$2:$DR$6635)))*100</f>
        <v>40.963855421686745</v>
      </c>
      <c r="DT139">
        <f t="shared" si="20"/>
        <v>0</v>
      </c>
    </row>
    <row r="140" spans="1:124" x14ac:dyDescent="0.25">
      <c r="A140" t="s">
        <v>2707</v>
      </c>
      <c r="B140" t="s">
        <v>2625</v>
      </c>
      <c r="C140" t="s">
        <v>2626</v>
      </c>
      <c r="D140" t="s">
        <v>110</v>
      </c>
      <c r="E140" t="s">
        <v>186</v>
      </c>
      <c r="F140">
        <v>3007</v>
      </c>
      <c r="G140">
        <v>2300</v>
      </c>
      <c r="H140">
        <v>20</v>
      </c>
      <c r="I140">
        <v>1925</v>
      </c>
      <c r="J140">
        <v>2007</v>
      </c>
      <c r="K140" t="s">
        <v>139</v>
      </c>
      <c r="L140" t="s">
        <v>110</v>
      </c>
      <c r="M140">
        <v>28</v>
      </c>
      <c r="N140" t="s">
        <v>177</v>
      </c>
      <c r="O140">
        <v>2</v>
      </c>
      <c r="Q140" t="s">
        <v>110</v>
      </c>
      <c r="R140">
        <v>1</v>
      </c>
      <c r="S140" t="s">
        <v>1135</v>
      </c>
      <c r="T140">
        <v>158</v>
      </c>
      <c r="V140">
        <v>7788</v>
      </c>
      <c r="W140" t="s">
        <v>116</v>
      </c>
      <c r="X140" t="s">
        <v>117</v>
      </c>
      <c r="Y140" t="s">
        <v>2727</v>
      </c>
      <c r="Z140" t="s">
        <v>271</v>
      </c>
      <c r="AA140" t="s">
        <v>2708</v>
      </c>
      <c r="AC140" t="s">
        <v>2743</v>
      </c>
      <c r="AD140" t="s">
        <v>2744</v>
      </c>
      <c r="AE140" t="s">
        <v>426</v>
      </c>
      <c r="AF140" t="s">
        <v>124</v>
      </c>
      <c r="AG140" t="s">
        <v>125</v>
      </c>
      <c r="AH140" t="s">
        <v>124</v>
      </c>
      <c r="AI140" t="s">
        <v>112</v>
      </c>
      <c r="AJ140" t="s">
        <v>112</v>
      </c>
      <c r="AK140" t="s">
        <v>125</v>
      </c>
      <c r="AL140" t="s">
        <v>726</v>
      </c>
      <c r="AM140" t="s">
        <v>2745</v>
      </c>
      <c r="AN140" t="s">
        <v>187</v>
      </c>
      <c r="AO140">
        <v>40658</v>
      </c>
      <c r="AP140">
        <v>102264</v>
      </c>
      <c r="AQ140">
        <v>4193</v>
      </c>
      <c r="AR140" t="s">
        <v>114</v>
      </c>
      <c r="AS140">
        <v>22374</v>
      </c>
      <c r="AT140">
        <v>25381</v>
      </c>
      <c r="AU140">
        <v>28480</v>
      </c>
      <c r="AV140">
        <v>31487</v>
      </c>
      <c r="BB140" t="s">
        <v>129</v>
      </c>
      <c r="BC140" t="s">
        <v>704</v>
      </c>
      <c r="BD140">
        <v>74</v>
      </c>
      <c r="BE140" t="s">
        <v>131</v>
      </c>
      <c r="BF140">
        <v>0</v>
      </c>
      <c r="BG140">
        <v>1</v>
      </c>
      <c r="BH140">
        <v>1</v>
      </c>
      <c r="BI140" t="s">
        <v>153</v>
      </c>
      <c r="BJ140" t="s">
        <v>182</v>
      </c>
      <c r="BK140" t="s">
        <v>112</v>
      </c>
      <c r="BN140" t="s">
        <v>133</v>
      </c>
      <c r="BR140" t="s">
        <v>133</v>
      </c>
      <c r="BU140" t="s">
        <v>139</v>
      </c>
      <c r="BV140" t="s">
        <v>114</v>
      </c>
      <c r="BW140" t="s">
        <v>112</v>
      </c>
      <c r="BX140">
        <v>0</v>
      </c>
      <c r="BZ140">
        <v>0</v>
      </c>
      <c r="CA140">
        <v>1</v>
      </c>
      <c r="CB140">
        <v>0</v>
      </c>
      <c r="CC140">
        <v>0</v>
      </c>
      <c r="CD140" t="s">
        <v>114</v>
      </c>
      <c r="CE140" t="s">
        <v>110</v>
      </c>
      <c r="CF140" t="s">
        <v>110</v>
      </c>
      <c r="CG140" t="s">
        <v>116</v>
      </c>
      <c r="CH140" t="s">
        <v>117</v>
      </c>
      <c r="CI140" t="s">
        <v>117</v>
      </c>
      <c r="CJ140" t="s">
        <v>117</v>
      </c>
      <c r="CK140" t="s">
        <v>125</v>
      </c>
      <c r="CL140">
        <v>9</v>
      </c>
      <c r="CM140">
        <v>2</v>
      </c>
      <c r="CN140" t="s">
        <v>142</v>
      </c>
      <c r="CO140" t="s">
        <v>183</v>
      </c>
      <c r="CP140">
        <v>0</v>
      </c>
      <c r="CQ140" t="s">
        <v>135</v>
      </c>
      <c r="CR140" t="s">
        <v>135</v>
      </c>
      <c r="CS140" t="s">
        <v>184</v>
      </c>
      <c r="CT140" t="s">
        <v>184</v>
      </c>
      <c r="CU140">
        <v>7.5</v>
      </c>
      <c r="CV140" t="s">
        <v>2746</v>
      </c>
      <c r="CW140" t="s">
        <v>2746</v>
      </c>
      <c r="CX140">
        <v>3</v>
      </c>
      <c r="CY140">
        <f t="shared" si="14"/>
        <v>7.5</v>
      </c>
      <c r="CZ140">
        <v>2.1</v>
      </c>
      <c r="DA140">
        <v>2</v>
      </c>
      <c r="DB140">
        <f t="shared" si="15"/>
        <v>1</v>
      </c>
      <c r="DC140">
        <v>0</v>
      </c>
      <c r="DD140">
        <v>0</v>
      </c>
      <c r="DE140">
        <v>0</v>
      </c>
      <c r="DF140">
        <v>7788</v>
      </c>
      <c r="DG140">
        <f t="shared" si="16"/>
        <v>15576</v>
      </c>
      <c r="DH140">
        <f t="shared" si="17"/>
        <v>4</v>
      </c>
      <c r="DI140">
        <v>467</v>
      </c>
      <c r="DJ140">
        <f t="shared" si="18"/>
        <v>934</v>
      </c>
      <c r="DK140">
        <f t="shared" si="19"/>
        <v>2</v>
      </c>
      <c r="DL140">
        <v>10</v>
      </c>
      <c r="DN140">
        <f>(DL140*InputWeights!$C$7+DB140*InputWeights!$C$6)</f>
        <v>5.5</v>
      </c>
      <c r="DO140">
        <f>(DD140*InputWeights!$C$12+DE140*InputWeights!$C$10+CU140*InputWeights!$C$11)</f>
        <v>3</v>
      </c>
      <c r="DP140">
        <f>(DC140*InputWeights!$C$18+DK140*InputWeights!$C$16+DH140*InputWeights!$C$15+CY140*InputWeights!$C$17)</f>
        <v>4.25</v>
      </c>
      <c r="DR140">
        <f>DN140*InputWeights!$C$5+DO140*InputWeights!$C$9+DP140*InputWeights!$C$14</f>
        <v>42.5</v>
      </c>
      <c r="DS140">
        <f>((_xlfn.RANK.EQ(DR140,$DR$2:$DR$6635,0))/(COUNT(DR$2:$DR$6635)))*100</f>
        <v>41.867469879518069</v>
      </c>
      <c r="DT140">
        <f t="shared" si="20"/>
        <v>0</v>
      </c>
    </row>
    <row r="141" spans="1:124" x14ac:dyDescent="0.25">
      <c r="A141" t="s">
        <v>3267</v>
      </c>
      <c r="B141" t="s">
        <v>2625</v>
      </c>
      <c r="C141" t="s">
        <v>2626</v>
      </c>
      <c r="D141" t="s">
        <v>110</v>
      </c>
      <c r="E141" t="s">
        <v>2636</v>
      </c>
      <c r="F141">
        <v>482</v>
      </c>
      <c r="G141">
        <v>230024200</v>
      </c>
      <c r="H141">
        <v>0</v>
      </c>
      <c r="I141">
        <v>1961</v>
      </c>
      <c r="J141">
        <v>1961</v>
      </c>
      <c r="K141" t="s">
        <v>139</v>
      </c>
      <c r="L141" t="s">
        <v>110</v>
      </c>
      <c r="M141">
        <v>28</v>
      </c>
      <c r="N141" t="s">
        <v>113</v>
      </c>
      <c r="O141">
        <v>2</v>
      </c>
      <c r="Q141" t="s">
        <v>114</v>
      </c>
      <c r="R141">
        <v>8</v>
      </c>
      <c r="S141" t="s">
        <v>3272</v>
      </c>
      <c r="T141">
        <v>217</v>
      </c>
      <c r="V141">
        <v>9316</v>
      </c>
      <c r="W141" t="s">
        <v>116</v>
      </c>
      <c r="X141" t="s">
        <v>117</v>
      </c>
      <c r="Y141" t="s">
        <v>3144</v>
      </c>
      <c r="AA141" t="s">
        <v>133</v>
      </c>
      <c r="AC141" t="s">
        <v>3268</v>
      </c>
      <c r="AD141" t="s">
        <v>3143</v>
      </c>
      <c r="AE141" t="s">
        <v>426</v>
      </c>
      <c r="AF141" t="s">
        <v>124</v>
      </c>
      <c r="AG141" t="s">
        <v>112</v>
      </c>
      <c r="AH141" t="s">
        <v>124</v>
      </c>
      <c r="AI141" t="s">
        <v>169</v>
      </c>
      <c r="AJ141" t="s">
        <v>112</v>
      </c>
      <c r="AK141" t="s">
        <v>112</v>
      </c>
      <c r="AL141" t="s">
        <v>2637</v>
      </c>
      <c r="AM141" t="s">
        <v>2637</v>
      </c>
      <c r="AN141" t="s">
        <v>2637</v>
      </c>
      <c r="AO141">
        <v>41404</v>
      </c>
      <c r="AP141">
        <v>102264</v>
      </c>
      <c r="AQ141">
        <v>4319</v>
      </c>
      <c r="AR141" t="s">
        <v>114</v>
      </c>
      <c r="AS141">
        <v>0</v>
      </c>
      <c r="AT141">
        <v>482</v>
      </c>
      <c r="AU141">
        <v>0</v>
      </c>
      <c r="AV141">
        <v>482</v>
      </c>
      <c r="BB141" t="s">
        <v>129</v>
      </c>
      <c r="BC141" t="s">
        <v>331</v>
      </c>
      <c r="BD141">
        <v>83</v>
      </c>
      <c r="BE141" t="s">
        <v>131</v>
      </c>
      <c r="BF141">
        <v>2</v>
      </c>
      <c r="BG141">
        <v>2</v>
      </c>
      <c r="BH141">
        <v>2</v>
      </c>
      <c r="BI141" t="s">
        <v>131</v>
      </c>
      <c r="BK141" t="s">
        <v>112</v>
      </c>
      <c r="BN141" t="s">
        <v>133</v>
      </c>
      <c r="BR141" t="s">
        <v>133</v>
      </c>
      <c r="BU141" t="s">
        <v>139</v>
      </c>
      <c r="BV141" t="s">
        <v>116</v>
      </c>
      <c r="BW141" t="s">
        <v>112</v>
      </c>
      <c r="BX141">
        <v>0</v>
      </c>
      <c r="BZ141">
        <v>0</v>
      </c>
      <c r="CA141">
        <v>1</v>
      </c>
      <c r="CB141">
        <v>0</v>
      </c>
      <c r="CC141">
        <v>0</v>
      </c>
      <c r="CD141" t="s">
        <v>114</v>
      </c>
      <c r="CE141" t="s">
        <v>114</v>
      </c>
      <c r="CF141" t="s">
        <v>110</v>
      </c>
      <c r="CG141" t="s">
        <v>114</v>
      </c>
      <c r="CH141" t="s">
        <v>117</v>
      </c>
      <c r="CI141" t="s">
        <v>117</v>
      </c>
      <c r="CJ141" t="s">
        <v>117</v>
      </c>
      <c r="CK141" t="s">
        <v>112</v>
      </c>
      <c r="CL141">
        <v>0</v>
      </c>
      <c r="CM141">
        <v>1</v>
      </c>
      <c r="CN141" t="s">
        <v>142</v>
      </c>
      <c r="CP141">
        <v>0</v>
      </c>
      <c r="CQ141" t="s">
        <v>135</v>
      </c>
      <c r="CR141" t="s">
        <v>1062</v>
      </c>
      <c r="CS141" t="s">
        <v>136</v>
      </c>
      <c r="CT141" t="s">
        <v>156</v>
      </c>
      <c r="CU141">
        <v>5</v>
      </c>
      <c r="CV141" t="s">
        <v>3273</v>
      </c>
      <c r="CW141" t="s">
        <v>3273</v>
      </c>
      <c r="CX141">
        <v>4</v>
      </c>
      <c r="CY141">
        <f t="shared" si="14"/>
        <v>2.5</v>
      </c>
      <c r="CZ141">
        <v>12.4</v>
      </c>
      <c r="DA141">
        <v>11.3</v>
      </c>
      <c r="DB141">
        <f t="shared" si="15"/>
        <v>7.5</v>
      </c>
      <c r="DC141">
        <v>0</v>
      </c>
      <c r="DD141">
        <v>0</v>
      </c>
      <c r="DE141">
        <v>0</v>
      </c>
      <c r="DF141">
        <v>9316</v>
      </c>
      <c r="DG141">
        <f t="shared" si="16"/>
        <v>18632</v>
      </c>
      <c r="DH141">
        <f t="shared" si="17"/>
        <v>4</v>
      </c>
      <c r="DI141">
        <v>158</v>
      </c>
      <c r="DJ141">
        <f t="shared" si="18"/>
        <v>316</v>
      </c>
      <c r="DK141">
        <f t="shared" si="19"/>
        <v>1</v>
      </c>
      <c r="DL141">
        <v>10</v>
      </c>
      <c r="DN141">
        <f>(DL141*InputWeights!$C$7+DB141*InputWeights!$C$6)</f>
        <v>8.75</v>
      </c>
      <c r="DO141">
        <f>(DD141*InputWeights!$C$12+DE141*InputWeights!$C$10+CU141*InputWeights!$C$11)</f>
        <v>2</v>
      </c>
      <c r="DP141">
        <f>(DC141*InputWeights!$C$18+DK141*InputWeights!$C$16+DH141*InputWeights!$C$15+CY141*InputWeights!$C$17)</f>
        <v>2.5499999999999998</v>
      </c>
      <c r="DR141">
        <f>DN141*InputWeights!$C$5+DO141*InputWeights!$C$9+DP141*InputWeights!$C$14</f>
        <v>42.45</v>
      </c>
      <c r="DS141">
        <f>((_xlfn.RANK.EQ(DR141,$DR$2:$DR$6635,0))/(COUNT(DR$2:$DR$6635)))*100</f>
        <v>42.168674698795186</v>
      </c>
      <c r="DT141">
        <f t="shared" si="20"/>
        <v>0</v>
      </c>
    </row>
    <row r="142" spans="1:124" x14ac:dyDescent="0.25">
      <c r="A142" t="s">
        <v>237</v>
      </c>
      <c r="B142" t="s">
        <v>2625</v>
      </c>
      <c r="C142" t="s">
        <v>2626</v>
      </c>
      <c r="D142" t="s">
        <v>110</v>
      </c>
      <c r="E142" t="s">
        <v>4810</v>
      </c>
      <c r="F142">
        <v>500</v>
      </c>
      <c r="G142">
        <v>2200</v>
      </c>
      <c r="H142">
        <v>0</v>
      </c>
      <c r="I142">
        <v>1975</v>
      </c>
      <c r="J142">
        <v>1995</v>
      </c>
      <c r="K142" t="s">
        <v>858</v>
      </c>
      <c r="L142" t="s">
        <v>110</v>
      </c>
      <c r="M142">
        <v>36</v>
      </c>
      <c r="N142" t="s">
        <v>358</v>
      </c>
      <c r="O142">
        <v>2</v>
      </c>
      <c r="P142" t="s">
        <v>112</v>
      </c>
      <c r="Q142" t="s">
        <v>397</v>
      </c>
      <c r="R142">
        <v>4</v>
      </c>
      <c r="S142" t="s">
        <v>1666</v>
      </c>
      <c r="T142">
        <v>149</v>
      </c>
      <c r="V142">
        <v>7043</v>
      </c>
      <c r="W142" t="s">
        <v>116</v>
      </c>
      <c r="X142" t="s">
        <v>117</v>
      </c>
      <c r="Y142" t="s">
        <v>4806</v>
      </c>
      <c r="Z142" t="s">
        <v>119</v>
      </c>
      <c r="AA142" t="s">
        <v>2823</v>
      </c>
      <c r="AC142" t="s">
        <v>2884</v>
      </c>
      <c r="AD142" t="s">
        <v>4806</v>
      </c>
      <c r="AF142" t="s">
        <v>124</v>
      </c>
      <c r="AG142" t="s">
        <v>114</v>
      </c>
      <c r="AH142" t="s">
        <v>124</v>
      </c>
      <c r="AI142" t="s">
        <v>112</v>
      </c>
      <c r="AJ142" t="s">
        <v>112</v>
      </c>
      <c r="AK142" t="s">
        <v>125</v>
      </c>
      <c r="AL142" t="s">
        <v>2880</v>
      </c>
      <c r="AM142" t="s">
        <v>4811</v>
      </c>
      <c r="AN142" t="s">
        <v>4811</v>
      </c>
      <c r="AO142">
        <v>113823</v>
      </c>
      <c r="AP142">
        <v>102264</v>
      </c>
      <c r="AQ142">
        <v>4209</v>
      </c>
      <c r="AR142" t="s">
        <v>114</v>
      </c>
      <c r="AS142">
        <v>41798</v>
      </c>
      <c r="AT142">
        <v>42298</v>
      </c>
      <c r="AU142">
        <v>41798</v>
      </c>
      <c r="AV142">
        <v>42298</v>
      </c>
      <c r="BB142" t="s">
        <v>4808</v>
      </c>
      <c r="BC142" t="s">
        <v>130</v>
      </c>
      <c r="BD142">
        <v>88</v>
      </c>
      <c r="BE142" t="s">
        <v>131</v>
      </c>
      <c r="BF142">
        <v>0</v>
      </c>
      <c r="BG142">
        <v>3</v>
      </c>
      <c r="BH142">
        <v>3</v>
      </c>
      <c r="BI142" t="s">
        <v>325</v>
      </c>
      <c r="BJ142" t="s">
        <v>182</v>
      </c>
      <c r="BK142" t="s">
        <v>112</v>
      </c>
      <c r="BN142" t="s">
        <v>133</v>
      </c>
      <c r="BR142" t="s">
        <v>133</v>
      </c>
      <c r="BT142" t="s">
        <v>325</v>
      </c>
      <c r="BU142" t="s">
        <v>858</v>
      </c>
      <c r="BV142" t="s">
        <v>114</v>
      </c>
      <c r="BW142" t="s">
        <v>112</v>
      </c>
      <c r="BX142">
        <v>0</v>
      </c>
      <c r="BZ142">
        <v>0</v>
      </c>
      <c r="CA142">
        <v>1</v>
      </c>
      <c r="CB142">
        <v>0</v>
      </c>
      <c r="CC142">
        <v>0</v>
      </c>
      <c r="CD142" t="s">
        <v>114</v>
      </c>
      <c r="CE142" t="s">
        <v>397</v>
      </c>
      <c r="CF142" t="s">
        <v>110</v>
      </c>
      <c r="CG142" t="s">
        <v>116</v>
      </c>
      <c r="CH142" t="s">
        <v>116</v>
      </c>
      <c r="CI142" t="s">
        <v>117</v>
      </c>
      <c r="CJ142" t="s">
        <v>117</v>
      </c>
      <c r="CK142" t="s">
        <v>125</v>
      </c>
      <c r="CL142">
        <v>0</v>
      </c>
      <c r="CM142">
        <v>0</v>
      </c>
      <c r="CN142" t="s">
        <v>142</v>
      </c>
      <c r="CO142" t="s">
        <v>183</v>
      </c>
      <c r="CP142">
        <v>0</v>
      </c>
      <c r="CQ142" t="s">
        <v>135</v>
      </c>
      <c r="CR142" t="s">
        <v>135</v>
      </c>
      <c r="CS142" t="s">
        <v>184</v>
      </c>
      <c r="CT142" t="s">
        <v>156</v>
      </c>
      <c r="CU142">
        <v>5</v>
      </c>
      <c r="CV142" t="s">
        <v>4812</v>
      </c>
      <c r="CW142" t="s">
        <v>4812</v>
      </c>
      <c r="CX142">
        <v>4</v>
      </c>
      <c r="CY142">
        <f t="shared" si="14"/>
        <v>2.5</v>
      </c>
      <c r="CZ142">
        <v>12</v>
      </c>
      <c r="DA142">
        <v>11.2</v>
      </c>
      <c r="DB142">
        <f t="shared" si="15"/>
        <v>7.5</v>
      </c>
      <c r="DC142">
        <v>0</v>
      </c>
      <c r="DD142">
        <v>0</v>
      </c>
      <c r="DE142">
        <v>0</v>
      </c>
      <c r="DF142">
        <v>7043</v>
      </c>
      <c r="DG142">
        <f t="shared" si="16"/>
        <v>14086</v>
      </c>
      <c r="DH142">
        <f t="shared" si="17"/>
        <v>3</v>
      </c>
      <c r="DI142">
        <v>563</v>
      </c>
      <c r="DJ142">
        <f t="shared" si="18"/>
        <v>1126</v>
      </c>
      <c r="DK142">
        <f t="shared" si="19"/>
        <v>3</v>
      </c>
      <c r="DL142">
        <v>10</v>
      </c>
      <c r="DN142">
        <f>(DL142*InputWeights!$C$7+DB142*InputWeights!$C$6)</f>
        <v>8.75</v>
      </c>
      <c r="DO142">
        <f>(DD142*InputWeights!$C$12+DE142*InputWeights!$C$10+CU142*InputWeights!$C$11)</f>
        <v>2</v>
      </c>
      <c r="DP142">
        <f>(DC142*InputWeights!$C$18+DK142*InputWeights!$C$16+DH142*InputWeights!$C$15+CY142*InputWeights!$C$17)</f>
        <v>2.5500000000000003</v>
      </c>
      <c r="DR142">
        <f>DN142*InputWeights!$C$5+DO142*InputWeights!$C$9+DP142*InputWeights!$C$14</f>
        <v>42.45</v>
      </c>
      <c r="DS142">
        <f>((_xlfn.RANK.EQ(DR142,$DR$2:$DR$6635,0))/(COUNT(DR$2:$DR$6635)))*100</f>
        <v>42.168674698795186</v>
      </c>
      <c r="DT142">
        <f t="shared" si="20"/>
        <v>0</v>
      </c>
    </row>
    <row r="143" spans="1:124" x14ac:dyDescent="0.25">
      <c r="A143" t="s">
        <v>1903</v>
      </c>
      <c r="B143" t="s">
        <v>2625</v>
      </c>
      <c r="C143" t="s">
        <v>2626</v>
      </c>
      <c r="D143" t="s">
        <v>110</v>
      </c>
      <c r="E143" t="s">
        <v>334</v>
      </c>
      <c r="F143">
        <v>2012</v>
      </c>
      <c r="G143">
        <v>230010100</v>
      </c>
      <c r="H143">
        <v>0</v>
      </c>
      <c r="I143">
        <v>1932</v>
      </c>
      <c r="J143">
        <v>2013</v>
      </c>
      <c r="K143" t="s">
        <v>183</v>
      </c>
      <c r="L143" t="s">
        <v>114</v>
      </c>
      <c r="M143">
        <v>24</v>
      </c>
      <c r="N143" t="s">
        <v>358</v>
      </c>
      <c r="O143">
        <v>2</v>
      </c>
      <c r="P143" t="s">
        <v>112</v>
      </c>
      <c r="Q143" t="s">
        <v>117</v>
      </c>
      <c r="R143">
        <v>0</v>
      </c>
      <c r="S143" t="s">
        <v>3305</v>
      </c>
      <c r="T143">
        <v>102</v>
      </c>
      <c r="V143">
        <v>3674</v>
      </c>
      <c r="W143" t="s">
        <v>116</v>
      </c>
      <c r="X143" t="s">
        <v>117</v>
      </c>
      <c r="Y143" t="s">
        <v>3476</v>
      </c>
      <c r="AA143" t="s">
        <v>133</v>
      </c>
      <c r="AC143" t="s">
        <v>3509</v>
      </c>
      <c r="AD143" t="s">
        <v>2630</v>
      </c>
      <c r="AE143" t="s">
        <v>274</v>
      </c>
      <c r="AF143" t="s">
        <v>124</v>
      </c>
      <c r="AG143" t="s">
        <v>112</v>
      </c>
      <c r="AH143" t="s">
        <v>124</v>
      </c>
      <c r="AI143" t="s">
        <v>112</v>
      </c>
      <c r="AJ143" t="s">
        <v>112</v>
      </c>
      <c r="AK143" t="s">
        <v>112</v>
      </c>
      <c r="AL143" t="s">
        <v>342</v>
      </c>
      <c r="AM143" t="s">
        <v>342</v>
      </c>
      <c r="AN143" t="s">
        <v>1792</v>
      </c>
      <c r="AO143">
        <v>41700</v>
      </c>
      <c r="AP143">
        <v>102264</v>
      </c>
      <c r="AQ143">
        <v>4386</v>
      </c>
      <c r="AR143" t="s">
        <v>110</v>
      </c>
      <c r="AS143">
        <v>23092</v>
      </c>
      <c r="AT143">
        <v>25104</v>
      </c>
      <c r="AU143">
        <v>23092</v>
      </c>
      <c r="AV143">
        <v>25104</v>
      </c>
      <c r="BB143" t="s">
        <v>129</v>
      </c>
      <c r="BC143" t="s">
        <v>965</v>
      </c>
      <c r="BD143">
        <v>87</v>
      </c>
      <c r="BE143" t="s">
        <v>131</v>
      </c>
      <c r="BF143">
        <v>1</v>
      </c>
      <c r="BG143">
        <v>3</v>
      </c>
      <c r="BH143">
        <v>3</v>
      </c>
      <c r="BI143" t="s">
        <v>183</v>
      </c>
      <c r="BJ143" t="s">
        <v>366</v>
      </c>
      <c r="BK143" t="s">
        <v>112</v>
      </c>
      <c r="BN143" t="s">
        <v>133</v>
      </c>
      <c r="BR143" t="s">
        <v>133</v>
      </c>
      <c r="BU143" t="s">
        <v>153</v>
      </c>
      <c r="BV143" t="s">
        <v>116</v>
      </c>
      <c r="BW143" t="s">
        <v>112</v>
      </c>
      <c r="BX143">
        <v>0</v>
      </c>
      <c r="BZ143">
        <v>0</v>
      </c>
      <c r="CA143">
        <v>1</v>
      </c>
      <c r="CB143">
        <v>0</v>
      </c>
      <c r="CC143">
        <v>0</v>
      </c>
      <c r="CD143" t="s">
        <v>117</v>
      </c>
      <c r="CE143" t="s">
        <v>117</v>
      </c>
      <c r="CF143" t="s">
        <v>110</v>
      </c>
      <c r="CG143" t="s">
        <v>117</v>
      </c>
      <c r="CH143" t="s">
        <v>116</v>
      </c>
      <c r="CI143" t="s">
        <v>117</v>
      </c>
      <c r="CJ143" t="s">
        <v>117</v>
      </c>
      <c r="CK143" t="s">
        <v>112</v>
      </c>
      <c r="CL143">
        <v>5</v>
      </c>
      <c r="CM143">
        <v>3</v>
      </c>
      <c r="CN143" t="s">
        <v>142</v>
      </c>
      <c r="CO143" t="s">
        <v>183</v>
      </c>
      <c r="CP143">
        <v>0</v>
      </c>
      <c r="CQ143" t="s">
        <v>143</v>
      </c>
      <c r="CR143" t="s">
        <v>143</v>
      </c>
      <c r="CS143" t="s">
        <v>156</v>
      </c>
      <c r="CT143" t="s">
        <v>156</v>
      </c>
      <c r="CU143">
        <v>5</v>
      </c>
      <c r="CV143" t="s">
        <v>3510</v>
      </c>
      <c r="CW143" t="s">
        <v>3510</v>
      </c>
      <c r="CX143">
        <v>5</v>
      </c>
      <c r="CY143">
        <f t="shared" si="14"/>
        <v>2.5</v>
      </c>
      <c r="CZ143">
        <v>13.5</v>
      </c>
      <c r="DA143">
        <v>3.5</v>
      </c>
      <c r="DB143">
        <f t="shared" si="15"/>
        <v>2.5</v>
      </c>
      <c r="DC143">
        <v>0</v>
      </c>
      <c r="DD143">
        <v>0</v>
      </c>
      <c r="DE143">
        <v>10</v>
      </c>
      <c r="DF143">
        <v>3674</v>
      </c>
      <c r="DG143">
        <f t="shared" si="16"/>
        <v>3674</v>
      </c>
      <c r="DH143">
        <f t="shared" si="17"/>
        <v>1</v>
      </c>
      <c r="DI143">
        <v>294</v>
      </c>
      <c r="DJ143">
        <f t="shared" si="18"/>
        <v>294</v>
      </c>
      <c r="DK143">
        <f t="shared" si="19"/>
        <v>1</v>
      </c>
      <c r="DL143">
        <v>10</v>
      </c>
      <c r="DN143">
        <f>(DL143*InputWeights!$C$7+DB143*InputWeights!$C$6)</f>
        <v>6.25</v>
      </c>
      <c r="DO143">
        <f>(DD143*InputWeights!$C$12+DE143*InputWeights!$C$10+CU143*InputWeights!$C$11)</f>
        <v>6</v>
      </c>
      <c r="DP143">
        <f>(DC143*InputWeights!$C$18+DK143*InputWeights!$C$16+DH143*InputWeights!$C$15+CY143*InputWeights!$C$17)</f>
        <v>1.35</v>
      </c>
      <c r="DR143">
        <f>DN143*InputWeights!$C$5+DO143*InputWeights!$C$9+DP143*InputWeights!$C$14</f>
        <v>42.15</v>
      </c>
      <c r="DS143">
        <f>((_xlfn.RANK.EQ(DR143,$DR$2:$DR$6635,0))/(COUNT(DR$2:$DR$6635)))*100</f>
        <v>42.771084337349393</v>
      </c>
      <c r="DT143">
        <f t="shared" si="20"/>
        <v>0</v>
      </c>
    </row>
    <row r="144" spans="1:124" x14ac:dyDescent="0.25">
      <c r="A144" t="s">
        <v>2624</v>
      </c>
      <c r="B144" t="s">
        <v>2625</v>
      </c>
      <c r="C144" t="s">
        <v>2626</v>
      </c>
      <c r="D144" t="s">
        <v>110</v>
      </c>
      <c r="E144" t="s">
        <v>345</v>
      </c>
      <c r="F144">
        <v>2983</v>
      </c>
      <c r="G144">
        <v>7000</v>
      </c>
      <c r="H144">
        <v>0</v>
      </c>
      <c r="I144">
        <v>1937</v>
      </c>
      <c r="J144">
        <v>2012</v>
      </c>
      <c r="K144" t="s">
        <v>112</v>
      </c>
      <c r="L144" t="s">
        <v>110</v>
      </c>
      <c r="M144">
        <v>34</v>
      </c>
      <c r="N144" t="s">
        <v>177</v>
      </c>
      <c r="O144">
        <v>2</v>
      </c>
      <c r="P144" t="s">
        <v>112</v>
      </c>
      <c r="Q144" t="s">
        <v>114</v>
      </c>
      <c r="R144">
        <v>4</v>
      </c>
      <c r="S144" t="s">
        <v>2627</v>
      </c>
      <c r="T144">
        <v>112</v>
      </c>
      <c r="V144">
        <v>11826</v>
      </c>
      <c r="W144" t="s">
        <v>116</v>
      </c>
      <c r="X144" t="s">
        <v>117</v>
      </c>
      <c r="Y144" t="s">
        <v>2628</v>
      </c>
      <c r="Z144" t="s">
        <v>271</v>
      </c>
      <c r="AA144" t="s">
        <v>2629</v>
      </c>
      <c r="AC144" t="s">
        <v>2647</v>
      </c>
      <c r="AD144" t="s">
        <v>2652</v>
      </c>
      <c r="AE144" t="s">
        <v>274</v>
      </c>
      <c r="AF144" t="s">
        <v>124</v>
      </c>
      <c r="AG144" t="s">
        <v>125</v>
      </c>
      <c r="AH144" t="s">
        <v>114</v>
      </c>
      <c r="AI144" t="s">
        <v>169</v>
      </c>
      <c r="AJ144" t="s">
        <v>112</v>
      </c>
      <c r="AK144" t="s">
        <v>125</v>
      </c>
      <c r="AL144" t="s">
        <v>701</v>
      </c>
      <c r="AM144" t="s">
        <v>678</v>
      </c>
      <c r="AN144" t="s">
        <v>2653</v>
      </c>
      <c r="AO144">
        <v>40520</v>
      </c>
      <c r="AP144">
        <v>102264</v>
      </c>
      <c r="AQ144">
        <v>4185</v>
      </c>
      <c r="AR144" t="s">
        <v>110</v>
      </c>
      <c r="AS144">
        <v>26637</v>
      </c>
      <c r="AT144">
        <v>29620</v>
      </c>
      <c r="AU144">
        <v>26637</v>
      </c>
      <c r="AV144">
        <v>29620</v>
      </c>
      <c r="BB144" t="s">
        <v>129</v>
      </c>
      <c r="BC144" t="s">
        <v>247</v>
      </c>
      <c r="BD144">
        <v>81</v>
      </c>
      <c r="BE144" t="s">
        <v>131</v>
      </c>
      <c r="BF144">
        <v>0</v>
      </c>
      <c r="BG144">
        <v>2</v>
      </c>
      <c r="BH144">
        <v>2</v>
      </c>
      <c r="BI144" t="s">
        <v>154</v>
      </c>
      <c r="BJ144" t="s">
        <v>182</v>
      </c>
      <c r="BK144" t="s">
        <v>112</v>
      </c>
      <c r="BN144" t="s">
        <v>133</v>
      </c>
      <c r="BR144" t="s">
        <v>133</v>
      </c>
      <c r="BU144" t="s">
        <v>112</v>
      </c>
      <c r="BV144" t="s">
        <v>114</v>
      </c>
      <c r="BW144" t="s">
        <v>112</v>
      </c>
      <c r="BX144">
        <v>0</v>
      </c>
      <c r="BZ144">
        <v>0</v>
      </c>
      <c r="CA144">
        <v>1</v>
      </c>
      <c r="CB144">
        <v>0</v>
      </c>
      <c r="CC144">
        <v>0</v>
      </c>
      <c r="CD144" t="s">
        <v>110</v>
      </c>
      <c r="CE144" t="s">
        <v>114</v>
      </c>
      <c r="CF144" t="s">
        <v>110</v>
      </c>
      <c r="CG144" t="s">
        <v>117</v>
      </c>
      <c r="CH144" t="s">
        <v>117</v>
      </c>
      <c r="CI144" t="s">
        <v>117</v>
      </c>
      <c r="CJ144" t="s">
        <v>117</v>
      </c>
      <c r="CK144" t="s">
        <v>125</v>
      </c>
      <c r="CL144">
        <v>6</v>
      </c>
      <c r="CM144">
        <v>3</v>
      </c>
      <c r="CN144" t="s">
        <v>142</v>
      </c>
      <c r="CO144" t="s">
        <v>183</v>
      </c>
      <c r="CP144">
        <v>0</v>
      </c>
      <c r="CQ144" t="s">
        <v>135</v>
      </c>
      <c r="CR144" t="s">
        <v>135</v>
      </c>
      <c r="CS144" t="s">
        <v>156</v>
      </c>
      <c r="CT144" t="s">
        <v>156</v>
      </c>
      <c r="CU144">
        <v>5</v>
      </c>
      <c r="CV144" t="s">
        <v>2654</v>
      </c>
      <c r="CW144" t="s">
        <v>2654</v>
      </c>
      <c r="CX144">
        <v>3</v>
      </c>
      <c r="CY144">
        <f t="shared" si="14"/>
        <v>7.5</v>
      </c>
      <c r="CZ144">
        <v>1.6</v>
      </c>
      <c r="DA144">
        <v>0.9</v>
      </c>
      <c r="DB144">
        <f t="shared" si="15"/>
        <v>1</v>
      </c>
      <c r="DC144">
        <v>0</v>
      </c>
      <c r="DD144">
        <v>0</v>
      </c>
      <c r="DE144">
        <v>0</v>
      </c>
      <c r="DF144">
        <v>11826</v>
      </c>
      <c r="DG144">
        <f t="shared" si="16"/>
        <v>23652</v>
      </c>
      <c r="DH144">
        <f t="shared" si="17"/>
        <v>5</v>
      </c>
      <c r="DI144">
        <v>709</v>
      </c>
      <c r="DJ144">
        <f t="shared" si="18"/>
        <v>1418</v>
      </c>
      <c r="DK144">
        <f t="shared" si="19"/>
        <v>3</v>
      </c>
      <c r="DL144">
        <v>10</v>
      </c>
      <c r="DN144">
        <f>(DL144*InputWeights!$C$7+DB144*InputWeights!$C$6)</f>
        <v>5.5</v>
      </c>
      <c r="DO144">
        <f>(DD144*InputWeights!$C$12+DE144*InputWeights!$C$10+CU144*InputWeights!$C$11)</f>
        <v>2</v>
      </c>
      <c r="DP144">
        <f>(DC144*InputWeights!$C$18+DK144*InputWeights!$C$16+DH144*InputWeights!$C$15+CY144*InputWeights!$C$17)</f>
        <v>4.8499999999999996</v>
      </c>
      <c r="DR144">
        <f>DN144*InputWeights!$C$5+DO144*InputWeights!$C$9+DP144*InputWeights!$C$14</f>
        <v>41.9</v>
      </c>
      <c r="DS144">
        <f>((_xlfn.RANK.EQ(DR144,$DR$2:$DR$6635,0))/(COUNT(DR$2:$DR$6635)))*100</f>
        <v>43.07228915662651</v>
      </c>
      <c r="DT144">
        <f t="shared" si="20"/>
        <v>0</v>
      </c>
    </row>
    <row r="145" spans="1:124" x14ac:dyDescent="0.25">
      <c r="A145" t="s">
        <v>237</v>
      </c>
      <c r="B145" t="s">
        <v>2625</v>
      </c>
      <c r="C145" t="s">
        <v>2626</v>
      </c>
      <c r="D145" t="s">
        <v>110</v>
      </c>
      <c r="E145" t="s">
        <v>303</v>
      </c>
      <c r="F145">
        <v>3777</v>
      </c>
      <c r="G145">
        <v>1600</v>
      </c>
      <c r="H145">
        <v>0</v>
      </c>
      <c r="I145">
        <v>1944</v>
      </c>
      <c r="J145">
        <v>2009</v>
      </c>
      <c r="K145" t="s">
        <v>153</v>
      </c>
      <c r="L145" t="s">
        <v>110</v>
      </c>
      <c r="M145">
        <v>24</v>
      </c>
      <c r="N145" t="s">
        <v>177</v>
      </c>
      <c r="O145">
        <v>2</v>
      </c>
      <c r="P145" t="s">
        <v>112</v>
      </c>
      <c r="Q145" t="s">
        <v>397</v>
      </c>
      <c r="R145">
        <v>3</v>
      </c>
      <c r="S145" t="s">
        <v>1666</v>
      </c>
      <c r="T145">
        <v>143</v>
      </c>
      <c r="V145">
        <v>5556</v>
      </c>
      <c r="W145" t="s">
        <v>116</v>
      </c>
      <c r="X145" t="s">
        <v>117</v>
      </c>
      <c r="Y145" t="s">
        <v>2849</v>
      </c>
      <c r="Z145" t="s">
        <v>119</v>
      </c>
      <c r="AA145" t="s">
        <v>2823</v>
      </c>
      <c r="AC145" t="s">
        <v>218</v>
      </c>
      <c r="AD145" t="s">
        <v>2865</v>
      </c>
      <c r="AE145" t="s">
        <v>274</v>
      </c>
      <c r="AF145" t="s">
        <v>124</v>
      </c>
      <c r="AG145" t="s">
        <v>112</v>
      </c>
      <c r="AH145" t="s">
        <v>124</v>
      </c>
      <c r="AI145" t="s">
        <v>112</v>
      </c>
      <c r="AJ145" t="s">
        <v>112</v>
      </c>
      <c r="AK145" t="s">
        <v>112</v>
      </c>
      <c r="AL145" t="s">
        <v>1068</v>
      </c>
      <c r="AM145" t="s">
        <v>2866</v>
      </c>
      <c r="AN145" t="s">
        <v>2867</v>
      </c>
      <c r="AO145">
        <v>40810</v>
      </c>
      <c r="AP145">
        <v>102264</v>
      </c>
      <c r="AQ145">
        <v>4208</v>
      </c>
      <c r="AR145" t="s">
        <v>110</v>
      </c>
      <c r="AS145">
        <v>28991</v>
      </c>
      <c r="AT145">
        <v>32768</v>
      </c>
      <c r="AU145">
        <v>28991</v>
      </c>
      <c r="AV145">
        <v>32768</v>
      </c>
      <c r="BB145" t="s">
        <v>2839</v>
      </c>
      <c r="BC145" t="s">
        <v>130</v>
      </c>
      <c r="BD145">
        <v>82</v>
      </c>
      <c r="BE145" t="s">
        <v>131</v>
      </c>
      <c r="BF145">
        <v>0</v>
      </c>
      <c r="BG145">
        <v>3</v>
      </c>
      <c r="BH145">
        <v>3</v>
      </c>
      <c r="BI145" t="s">
        <v>181</v>
      </c>
      <c r="BJ145" t="s">
        <v>182</v>
      </c>
      <c r="BK145" t="s">
        <v>112</v>
      </c>
      <c r="BL145" t="s">
        <v>2868</v>
      </c>
      <c r="BN145" t="s">
        <v>133</v>
      </c>
      <c r="BR145" t="s">
        <v>133</v>
      </c>
      <c r="BU145" t="s">
        <v>153</v>
      </c>
      <c r="BV145" t="s">
        <v>116</v>
      </c>
      <c r="BW145" t="s">
        <v>112</v>
      </c>
      <c r="BX145">
        <v>0</v>
      </c>
      <c r="BZ145">
        <v>0</v>
      </c>
      <c r="CA145">
        <v>1</v>
      </c>
      <c r="CB145">
        <v>0</v>
      </c>
      <c r="CC145">
        <v>0</v>
      </c>
      <c r="CD145" t="s">
        <v>110</v>
      </c>
      <c r="CE145" t="s">
        <v>397</v>
      </c>
      <c r="CF145" t="s">
        <v>110</v>
      </c>
      <c r="CG145" t="s">
        <v>116</v>
      </c>
      <c r="CH145" t="s">
        <v>116</v>
      </c>
      <c r="CI145" t="s">
        <v>117</v>
      </c>
      <c r="CJ145" t="s">
        <v>110</v>
      </c>
      <c r="CK145" t="s">
        <v>125</v>
      </c>
      <c r="CL145">
        <v>6</v>
      </c>
      <c r="CM145">
        <v>1</v>
      </c>
      <c r="CN145" t="s">
        <v>142</v>
      </c>
      <c r="CO145" t="s">
        <v>183</v>
      </c>
      <c r="CP145">
        <v>0</v>
      </c>
      <c r="CQ145" t="s">
        <v>135</v>
      </c>
      <c r="CR145" t="s">
        <v>135</v>
      </c>
      <c r="CS145" t="s">
        <v>156</v>
      </c>
      <c r="CT145" t="s">
        <v>156</v>
      </c>
      <c r="CU145">
        <v>5</v>
      </c>
      <c r="CV145" t="s">
        <v>2869</v>
      </c>
      <c r="CW145" t="s">
        <v>2869</v>
      </c>
      <c r="CX145">
        <v>4</v>
      </c>
      <c r="CY145">
        <f t="shared" si="14"/>
        <v>2.5</v>
      </c>
      <c r="CZ145">
        <v>10.7</v>
      </c>
      <c r="DA145">
        <v>6.1</v>
      </c>
      <c r="DB145">
        <f t="shared" si="15"/>
        <v>5</v>
      </c>
      <c r="DC145">
        <v>10</v>
      </c>
      <c r="DD145">
        <v>0</v>
      </c>
      <c r="DE145">
        <v>0</v>
      </c>
      <c r="DF145">
        <v>5556</v>
      </c>
      <c r="DG145">
        <f t="shared" si="16"/>
        <v>11112</v>
      </c>
      <c r="DH145">
        <f t="shared" si="17"/>
        <v>3</v>
      </c>
      <c r="DI145">
        <v>333</v>
      </c>
      <c r="DJ145">
        <f t="shared" si="18"/>
        <v>666</v>
      </c>
      <c r="DK145">
        <f t="shared" si="19"/>
        <v>2</v>
      </c>
      <c r="DL145">
        <v>10</v>
      </c>
      <c r="DN145">
        <f>(DL145*InputWeights!$C$7+DB145*InputWeights!$C$6)</f>
        <v>7.5</v>
      </c>
      <c r="DO145">
        <f>(DD145*InputWeights!$C$12+DE145*InputWeights!$C$10+CU145*InputWeights!$C$11)</f>
        <v>2</v>
      </c>
      <c r="DP145">
        <f>(DC145*InputWeights!$C$18+DK145*InputWeights!$C$16+DH145*InputWeights!$C$15+CY145*InputWeights!$C$17)</f>
        <v>3.35</v>
      </c>
      <c r="DR145">
        <f>DN145*InputWeights!$C$5+DO145*InputWeights!$C$9+DP145*InputWeights!$C$14</f>
        <v>41.9</v>
      </c>
      <c r="DS145">
        <f>((_xlfn.RANK.EQ(DR145,$DR$2:$DR$6635,0))/(COUNT(DR$2:$DR$6635)))*100</f>
        <v>43.07228915662651</v>
      </c>
      <c r="DT145">
        <f t="shared" si="20"/>
        <v>0</v>
      </c>
    </row>
    <row r="146" spans="1:124" x14ac:dyDescent="0.25">
      <c r="A146" t="s">
        <v>574</v>
      </c>
      <c r="B146" t="s">
        <v>2625</v>
      </c>
      <c r="C146" t="s">
        <v>2626</v>
      </c>
      <c r="D146" t="s">
        <v>110</v>
      </c>
      <c r="E146" t="s">
        <v>451</v>
      </c>
      <c r="F146">
        <v>2337</v>
      </c>
      <c r="G146">
        <v>700</v>
      </c>
      <c r="H146">
        <v>0</v>
      </c>
      <c r="I146">
        <v>1927</v>
      </c>
      <c r="J146">
        <v>1997</v>
      </c>
      <c r="K146" t="s">
        <v>183</v>
      </c>
      <c r="L146" t="s">
        <v>114</v>
      </c>
      <c r="M146">
        <v>35</v>
      </c>
      <c r="N146" t="s">
        <v>177</v>
      </c>
      <c r="O146">
        <v>2</v>
      </c>
      <c r="Q146" t="s">
        <v>117</v>
      </c>
      <c r="R146">
        <v>0</v>
      </c>
      <c r="S146" t="s">
        <v>2913</v>
      </c>
      <c r="T146">
        <v>202</v>
      </c>
      <c r="V146">
        <v>15209</v>
      </c>
      <c r="W146" t="s">
        <v>116</v>
      </c>
      <c r="X146" t="s">
        <v>117</v>
      </c>
      <c r="Y146" t="s">
        <v>2930</v>
      </c>
      <c r="Z146" t="s">
        <v>119</v>
      </c>
      <c r="AA146" t="s">
        <v>2914</v>
      </c>
      <c r="AC146" t="s">
        <v>2931</v>
      </c>
      <c r="AD146" t="s">
        <v>218</v>
      </c>
      <c r="AE146" t="s">
        <v>426</v>
      </c>
      <c r="AF146" t="s">
        <v>124</v>
      </c>
      <c r="AG146" t="s">
        <v>125</v>
      </c>
      <c r="AH146" t="s">
        <v>124</v>
      </c>
      <c r="AI146" t="s">
        <v>112</v>
      </c>
      <c r="AJ146" t="s">
        <v>112</v>
      </c>
      <c r="AK146" t="s">
        <v>125</v>
      </c>
      <c r="AL146" t="s">
        <v>307</v>
      </c>
      <c r="AM146" t="s">
        <v>2932</v>
      </c>
      <c r="AN146" t="s">
        <v>2933</v>
      </c>
      <c r="AO146">
        <v>40923</v>
      </c>
      <c r="AP146">
        <v>102264</v>
      </c>
      <c r="AQ146">
        <v>4220</v>
      </c>
      <c r="AR146" t="s">
        <v>110</v>
      </c>
      <c r="AS146">
        <v>11434</v>
      </c>
      <c r="AT146">
        <v>13771</v>
      </c>
      <c r="AU146">
        <v>11434</v>
      </c>
      <c r="AV146">
        <v>13771</v>
      </c>
      <c r="BB146" t="s">
        <v>129</v>
      </c>
      <c r="BC146" t="s">
        <v>965</v>
      </c>
      <c r="BD146">
        <v>73</v>
      </c>
      <c r="BE146" t="s">
        <v>131</v>
      </c>
      <c r="BF146">
        <v>0</v>
      </c>
      <c r="BG146">
        <v>1</v>
      </c>
      <c r="BH146">
        <v>1</v>
      </c>
      <c r="BI146" t="s">
        <v>154</v>
      </c>
      <c r="BJ146" t="s">
        <v>182</v>
      </c>
      <c r="BK146" t="s">
        <v>112</v>
      </c>
      <c r="BN146" t="s">
        <v>133</v>
      </c>
      <c r="BR146" t="s">
        <v>133</v>
      </c>
      <c r="BU146" t="s">
        <v>112</v>
      </c>
      <c r="BV146" t="s">
        <v>114</v>
      </c>
      <c r="BW146" t="s">
        <v>112</v>
      </c>
      <c r="BX146">
        <v>0</v>
      </c>
      <c r="BZ146">
        <v>0</v>
      </c>
      <c r="CA146">
        <v>1</v>
      </c>
      <c r="CB146">
        <v>0</v>
      </c>
      <c r="CC146">
        <v>0</v>
      </c>
      <c r="CD146" t="s">
        <v>117</v>
      </c>
      <c r="CE146" t="s">
        <v>117</v>
      </c>
      <c r="CF146" t="s">
        <v>110</v>
      </c>
      <c r="CG146" t="s">
        <v>117</v>
      </c>
      <c r="CH146" t="s">
        <v>117</v>
      </c>
      <c r="CI146" t="s">
        <v>117</v>
      </c>
      <c r="CJ146" t="s">
        <v>117</v>
      </c>
      <c r="CK146" t="s">
        <v>112</v>
      </c>
      <c r="CL146">
        <v>7</v>
      </c>
      <c r="CM146">
        <v>6</v>
      </c>
      <c r="CN146" t="s">
        <v>134</v>
      </c>
      <c r="CO146" t="s">
        <v>183</v>
      </c>
      <c r="CP146">
        <v>0</v>
      </c>
      <c r="CQ146" t="s">
        <v>135</v>
      </c>
      <c r="CR146" t="s">
        <v>135</v>
      </c>
      <c r="CS146" t="s">
        <v>136</v>
      </c>
      <c r="CT146" t="s">
        <v>184</v>
      </c>
      <c r="CU146">
        <v>7.5</v>
      </c>
      <c r="CV146" t="s">
        <v>2934</v>
      </c>
      <c r="CW146" t="s">
        <v>2934</v>
      </c>
      <c r="CX146">
        <v>3</v>
      </c>
      <c r="CY146">
        <f t="shared" si="14"/>
        <v>7.5</v>
      </c>
      <c r="CZ146">
        <v>2.4</v>
      </c>
      <c r="DA146">
        <v>1.2</v>
      </c>
      <c r="DB146">
        <f t="shared" si="15"/>
        <v>1</v>
      </c>
      <c r="DC146">
        <v>0</v>
      </c>
      <c r="DD146">
        <v>0</v>
      </c>
      <c r="DE146">
        <v>0</v>
      </c>
      <c r="DF146">
        <v>15209</v>
      </c>
      <c r="DG146">
        <f t="shared" si="16"/>
        <v>15209</v>
      </c>
      <c r="DH146">
        <f t="shared" si="17"/>
        <v>4</v>
      </c>
      <c r="DI146">
        <v>304</v>
      </c>
      <c r="DJ146">
        <f t="shared" si="18"/>
        <v>304</v>
      </c>
      <c r="DK146">
        <f t="shared" si="19"/>
        <v>1</v>
      </c>
      <c r="DL146">
        <v>10</v>
      </c>
      <c r="DN146">
        <f>(DL146*InputWeights!$C$7+DB146*InputWeights!$C$6)</f>
        <v>5.5</v>
      </c>
      <c r="DO146">
        <f>(DD146*InputWeights!$C$12+DE146*InputWeights!$C$10+CU146*InputWeights!$C$11)</f>
        <v>3</v>
      </c>
      <c r="DP146">
        <f>(DC146*InputWeights!$C$18+DK146*InputWeights!$C$16+DH146*InputWeights!$C$15+CY146*InputWeights!$C$17)</f>
        <v>4.05</v>
      </c>
      <c r="DR146">
        <f>DN146*InputWeights!$C$5+DO146*InputWeights!$C$9+DP146*InputWeights!$C$14</f>
        <v>41.7</v>
      </c>
      <c r="DS146">
        <f>((_xlfn.RANK.EQ(DR146,$DR$2:$DR$6635,0))/(COUNT(DR$2:$DR$6635)))*100</f>
        <v>43.674698795180724</v>
      </c>
      <c r="DT146">
        <f t="shared" si="20"/>
        <v>0</v>
      </c>
    </row>
    <row r="147" spans="1:124" x14ac:dyDescent="0.25">
      <c r="A147" t="s">
        <v>3267</v>
      </c>
      <c r="B147" t="s">
        <v>2625</v>
      </c>
      <c r="C147" t="s">
        <v>2626</v>
      </c>
      <c r="D147" t="s">
        <v>110</v>
      </c>
      <c r="E147" t="s">
        <v>411</v>
      </c>
      <c r="F147">
        <v>2856</v>
      </c>
      <c r="G147">
        <v>230024100</v>
      </c>
      <c r="H147">
        <v>0</v>
      </c>
      <c r="I147">
        <v>1957</v>
      </c>
      <c r="J147">
        <v>2005</v>
      </c>
      <c r="K147" t="s">
        <v>183</v>
      </c>
      <c r="L147" t="s">
        <v>114</v>
      </c>
      <c r="M147">
        <v>37</v>
      </c>
      <c r="N147" t="s">
        <v>229</v>
      </c>
      <c r="O147">
        <v>2</v>
      </c>
      <c r="P147" t="s">
        <v>112</v>
      </c>
      <c r="Q147" t="s">
        <v>117</v>
      </c>
      <c r="R147">
        <v>0</v>
      </c>
      <c r="S147" t="s">
        <v>2990</v>
      </c>
      <c r="T147">
        <v>253</v>
      </c>
      <c r="V147">
        <v>18630</v>
      </c>
      <c r="W147" t="s">
        <v>116</v>
      </c>
      <c r="X147" t="s">
        <v>117</v>
      </c>
      <c r="Y147" t="s">
        <v>3144</v>
      </c>
      <c r="AA147" t="s">
        <v>133</v>
      </c>
      <c r="AC147" t="s">
        <v>1237</v>
      </c>
      <c r="AD147" t="s">
        <v>3268</v>
      </c>
      <c r="AE147" t="s">
        <v>426</v>
      </c>
      <c r="AF147" t="s">
        <v>124</v>
      </c>
      <c r="AG147" t="s">
        <v>112</v>
      </c>
      <c r="AH147" t="s">
        <v>124</v>
      </c>
      <c r="AI147" t="s">
        <v>169</v>
      </c>
      <c r="AJ147" t="s">
        <v>112</v>
      </c>
      <c r="AK147" t="s">
        <v>112</v>
      </c>
      <c r="AL147" t="s">
        <v>416</v>
      </c>
      <c r="AM147" t="s">
        <v>416</v>
      </c>
      <c r="AN147" t="s">
        <v>1366</v>
      </c>
      <c r="AO147">
        <v>41402</v>
      </c>
      <c r="AP147">
        <v>102264</v>
      </c>
      <c r="AQ147">
        <v>4318</v>
      </c>
      <c r="AR147" t="s">
        <v>110</v>
      </c>
      <c r="AS147">
        <v>0</v>
      </c>
      <c r="AT147">
        <v>2856</v>
      </c>
      <c r="AU147">
        <v>0</v>
      </c>
      <c r="AV147">
        <v>2856</v>
      </c>
      <c r="BB147" t="s">
        <v>129</v>
      </c>
      <c r="BC147" t="s">
        <v>761</v>
      </c>
      <c r="BD147">
        <v>71</v>
      </c>
      <c r="BE147" t="s">
        <v>131</v>
      </c>
      <c r="BF147">
        <v>2</v>
      </c>
      <c r="BG147">
        <v>2</v>
      </c>
      <c r="BH147">
        <v>2</v>
      </c>
      <c r="BI147" t="s">
        <v>131</v>
      </c>
      <c r="BJ147" t="s">
        <v>182</v>
      </c>
      <c r="BK147" t="s">
        <v>112</v>
      </c>
      <c r="BN147" t="s">
        <v>133</v>
      </c>
      <c r="BR147" t="s">
        <v>133</v>
      </c>
      <c r="BU147" t="s">
        <v>112</v>
      </c>
      <c r="BV147" t="s">
        <v>116</v>
      </c>
      <c r="BW147" t="s">
        <v>112</v>
      </c>
      <c r="BX147">
        <v>0</v>
      </c>
      <c r="BZ147">
        <v>0</v>
      </c>
      <c r="CA147">
        <v>1</v>
      </c>
      <c r="CB147">
        <v>0</v>
      </c>
      <c r="CC147">
        <v>0</v>
      </c>
      <c r="CD147" t="s">
        <v>117</v>
      </c>
      <c r="CE147" t="s">
        <v>117</v>
      </c>
      <c r="CF147" t="s">
        <v>110</v>
      </c>
      <c r="CG147" t="s">
        <v>117</v>
      </c>
      <c r="CH147" t="s">
        <v>114</v>
      </c>
      <c r="CI147" t="s">
        <v>117</v>
      </c>
      <c r="CJ147" t="s">
        <v>117</v>
      </c>
      <c r="CK147" t="s">
        <v>125</v>
      </c>
      <c r="CL147">
        <v>15</v>
      </c>
      <c r="CM147">
        <v>0</v>
      </c>
      <c r="CN147" t="s">
        <v>134</v>
      </c>
      <c r="CO147" t="s">
        <v>183</v>
      </c>
      <c r="CP147">
        <v>0</v>
      </c>
      <c r="CQ147" t="s">
        <v>135</v>
      </c>
      <c r="CR147" t="s">
        <v>135</v>
      </c>
      <c r="CS147" t="s">
        <v>136</v>
      </c>
      <c r="CT147" t="s">
        <v>184</v>
      </c>
      <c r="CU147">
        <v>7.5</v>
      </c>
      <c r="CV147" t="s">
        <v>3269</v>
      </c>
      <c r="CW147" t="s">
        <v>3269</v>
      </c>
      <c r="CX147">
        <v>4</v>
      </c>
      <c r="CY147">
        <f t="shared" si="14"/>
        <v>2.5</v>
      </c>
      <c r="CZ147">
        <v>14.3</v>
      </c>
      <c r="DA147">
        <v>8.8000000000000007</v>
      </c>
      <c r="DB147">
        <f t="shared" si="15"/>
        <v>5</v>
      </c>
      <c r="DC147">
        <v>0</v>
      </c>
      <c r="DD147">
        <v>0</v>
      </c>
      <c r="DE147">
        <v>0</v>
      </c>
      <c r="DF147">
        <v>18630</v>
      </c>
      <c r="DG147">
        <f t="shared" si="16"/>
        <v>18630</v>
      </c>
      <c r="DH147">
        <f t="shared" si="17"/>
        <v>4</v>
      </c>
      <c r="DI147">
        <v>315</v>
      </c>
      <c r="DJ147">
        <f t="shared" si="18"/>
        <v>315</v>
      </c>
      <c r="DK147">
        <f t="shared" si="19"/>
        <v>1</v>
      </c>
      <c r="DL147">
        <v>10</v>
      </c>
      <c r="DN147">
        <f>(DL147*InputWeights!$C$7+DB147*InputWeights!$C$6)</f>
        <v>7.5</v>
      </c>
      <c r="DO147">
        <f>(DD147*InputWeights!$C$12+DE147*InputWeights!$C$10+CU147*InputWeights!$C$11)</f>
        <v>3</v>
      </c>
      <c r="DP147">
        <f>(DC147*InputWeights!$C$18+DK147*InputWeights!$C$16+DH147*InputWeights!$C$15+CY147*InputWeights!$C$17)</f>
        <v>2.5499999999999998</v>
      </c>
      <c r="DR147">
        <f>DN147*InputWeights!$C$5+DO147*InputWeights!$C$9+DP147*InputWeights!$C$14</f>
        <v>41.7</v>
      </c>
      <c r="DS147">
        <f>((_xlfn.RANK.EQ(DR147,$DR$2:$DR$6635,0))/(COUNT(DR$2:$DR$6635)))*100</f>
        <v>43.674698795180724</v>
      </c>
      <c r="DT147">
        <f t="shared" si="20"/>
        <v>0</v>
      </c>
    </row>
    <row r="148" spans="1:124" x14ac:dyDescent="0.25">
      <c r="A148" t="s">
        <v>3573</v>
      </c>
      <c r="B148" t="s">
        <v>2625</v>
      </c>
      <c r="C148" t="s">
        <v>2626</v>
      </c>
      <c r="D148" t="s">
        <v>397</v>
      </c>
      <c r="E148" t="s">
        <v>333</v>
      </c>
      <c r="F148">
        <v>2904</v>
      </c>
      <c r="G148">
        <v>1</v>
      </c>
      <c r="H148">
        <v>10</v>
      </c>
      <c r="I148">
        <v>0</v>
      </c>
      <c r="J148">
        <v>0</v>
      </c>
      <c r="K148" t="s">
        <v>183</v>
      </c>
      <c r="L148" t="s">
        <v>114</v>
      </c>
      <c r="M148">
        <v>60</v>
      </c>
      <c r="N148" t="s">
        <v>147</v>
      </c>
      <c r="O148">
        <v>2</v>
      </c>
      <c r="Q148" t="s">
        <v>117</v>
      </c>
      <c r="R148">
        <v>0</v>
      </c>
      <c r="T148">
        <v>346</v>
      </c>
      <c r="V148">
        <v>12854</v>
      </c>
      <c r="W148" t="s">
        <v>116</v>
      </c>
      <c r="X148" t="s">
        <v>117</v>
      </c>
      <c r="Y148" t="s">
        <v>4852</v>
      </c>
      <c r="AA148" t="s">
        <v>133</v>
      </c>
      <c r="AC148" t="s">
        <v>4853</v>
      </c>
      <c r="AD148" t="s">
        <v>4854</v>
      </c>
      <c r="AF148" t="s">
        <v>124</v>
      </c>
      <c r="AG148" t="s">
        <v>112</v>
      </c>
      <c r="AH148" t="s">
        <v>124</v>
      </c>
      <c r="AI148" t="s">
        <v>112</v>
      </c>
      <c r="AJ148" t="s">
        <v>112</v>
      </c>
      <c r="AK148" t="s">
        <v>112</v>
      </c>
      <c r="AL148" t="s">
        <v>1091</v>
      </c>
      <c r="AM148" t="s">
        <v>1091</v>
      </c>
      <c r="AO148">
        <v>120368</v>
      </c>
      <c r="AP148">
        <v>102264</v>
      </c>
      <c r="AQ148">
        <v>62086</v>
      </c>
      <c r="AR148" t="s">
        <v>110</v>
      </c>
      <c r="AS148">
        <v>0</v>
      </c>
      <c r="AT148">
        <v>2904</v>
      </c>
      <c r="AU148">
        <v>1267</v>
      </c>
      <c r="AV148">
        <v>4171</v>
      </c>
      <c r="BB148" t="s">
        <v>4841</v>
      </c>
      <c r="BC148" t="s">
        <v>247</v>
      </c>
      <c r="BD148">
        <v>0</v>
      </c>
      <c r="BE148" t="s">
        <v>131</v>
      </c>
      <c r="BF148">
        <v>0</v>
      </c>
      <c r="BG148">
        <v>0</v>
      </c>
      <c r="BH148">
        <v>0</v>
      </c>
      <c r="BK148" t="s">
        <v>112</v>
      </c>
      <c r="BN148" t="s">
        <v>133</v>
      </c>
      <c r="BR148" t="s">
        <v>133</v>
      </c>
      <c r="BT148" t="s">
        <v>325</v>
      </c>
      <c r="BU148" t="s">
        <v>112</v>
      </c>
      <c r="BX148">
        <v>0</v>
      </c>
      <c r="BZ148">
        <v>0</v>
      </c>
      <c r="CA148">
        <v>4</v>
      </c>
      <c r="CB148">
        <v>0</v>
      </c>
      <c r="CC148">
        <v>0</v>
      </c>
      <c r="CE148" t="s">
        <v>117</v>
      </c>
      <c r="CF148" t="s">
        <v>110</v>
      </c>
      <c r="CK148" t="s">
        <v>112</v>
      </c>
      <c r="CL148">
        <v>0</v>
      </c>
      <c r="CM148">
        <v>0</v>
      </c>
      <c r="CP148">
        <v>0</v>
      </c>
      <c r="CQ148" t="s">
        <v>1062</v>
      </c>
      <c r="CS148" t="s">
        <v>418</v>
      </c>
      <c r="CT148" t="s">
        <v>418</v>
      </c>
      <c r="CU148">
        <v>5</v>
      </c>
      <c r="CV148" t="s">
        <v>4855</v>
      </c>
      <c r="CW148" t="s">
        <v>4855</v>
      </c>
      <c r="CX148">
        <v>4</v>
      </c>
      <c r="CY148">
        <f t="shared" si="14"/>
        <v>2.5</v>
      </c>
      <c r="CZ148">
        <v>15.3</v>
      </c>
      <c r="DA148">
        <v>9.9</v>
      </c>
      <c r="DB148">
        <f t="shared" si="15"/>
        <v>7.5</v>
      </c>
      <c r="DC148">
        <v>0</v>
      </c>
      <c r="DD148">
        <v>0</v>
      </c>
      <c r="DE148">
        <v>0</v>
      </c>
      <c r="DF148">
        <v>12854</v>
      </c>
      <c r="DG148">
        <f t="shared" si="16"/>
        <v>12854</v>
      </c>
      <c r="DH148">
        <f t="shared" si="17"/>
        <v>3</v>
      </c>
      <c r="DI148">
        <v>900</v>
      </c>
      <c r="DJ148">
        <f t="shared" si="18"/>
        <v>900</v>
      </c>
      <c r="DK148">
        <f t="shared" si="19"/>
        <v>2</v>
      </c>
      <c r="DL148">
        <v>10</v>
      </c>
      <c r="DN148">
        <f>(DL148*InputWeights!$C$7+DB148*InputWeights!$C$6)</f>
        <v>8.75</v>
      </c>
      <c r="DO148">
        <f>(DD148*InputWeights!$C$12+DE148*InputWeights!$C$10+CU148*InputWeights!$C$11)</f>
        <v>2</v>
      </c>
      <c r="DP148">
        <f>(DC148*InputWeights!$C$18+DK148*InputWeights!$C$16+DH148*InputWeights!$C$15+CY148*InputWeights!$C$17)</f>
        <v>2.35</v>
      </c>
      <c r="DR148">
        <f>DN148*InputWeights!$C$5+DO148*InputWeights!$C$9+DP148*InputWeights!$C$14</f>
        <v>41.65</v>
      </c>
      <c r="DS148">
        <f>((_xlfn.RANK.EQ(DR148,$DR$2:$DR$6635,0))/(COUNT(DR$2:$DR$6635)))*100</f>
        <v>44.277108433734938</v>
      </c>
      <c r="DT148">
        <f t="shared" si="20"/>
        <v>0</v>
      </c>
    </row>
    <row r="149" spans="1:124" x14ac:dyDescent="0.25">
      <c r="A149" t="s">
        <v>1297</v>
      </c>
      <c r="B149" t="s">
        <v>2625</v>
      </c>
      <c r="C149" t="s">
        <v>2626</v>
      </c>
      <c r="D149" t="s">
        <v>110</v>
      </c>
      <c r="E149" t="s">
        <v>411</v>
      </c>
      <c r="F149">
        <v>3557</v>
      </c>
      <c r="G149">
        <v>230016400</v>
      </c>
      <c r="H149">
        <v>0</v>
      </c>
      <c r="I149">
        <v>1935</v>
      </c>
      <c r="J149">
        <v>1999</v>
      </c>
      <c r="K149" t="s">
        <v>183</v>
      </c>
      <c r="L149" t="s">
        <v>114</v>
      </c>
      <c r="M149">
        <v>24</v>
      </c>
      <c r="N149" t="s">
        <v>358</v>
      </c>
      <c r="O149">
        <v>2</v>
      </c>
      <c r="Q149" t="s">
        <v>117</v>
      </c>
      <c r="R149">
        <v>0</v>
      </c>
      <c r="S149" t="s">
        <v>2913</v>
      </c>
      <c r="T149">
        <v>386</v>
      </c>
      <c r="V149">
        <v>8334</v>
      </c>
      <c r="W149" t="s">
        <v>116</v>
      </c>
      <c r="X149" t="s">
        <v>117</v>
      </c>
      <c r="Y149" t="s">
        <v>3180</v>
      </c>
      <c r="AA149" t="s">
        <v>133</v>
      </c>
      <c r="AC149" t="s">
        <v>2747</v>
      </c>
      <c r="AD149" t="s">
        <v>3181</v>
      </c>
      <c r="AE149" t="s">
        <v>426</v>
      </c>
      <c r="AF149" t="s">
        <v>124</v>
      </c>
      <c r="AG149" t="s">
        <v>112</v>
      </c>
      <c r="AH149" t="s">
        <v>124</v>
      </c>
      <c r="AI149" t="s">
        <v>112</v>
      </c>
      <c r="AJ149" t="s">
        <v>112</v>
      </c>
      <c r="AK149" t="s">
        <v>112</v>
      </c>
      <c r="AL149" t="s">
        <v>416</v>
      </c>
      <c r="AM149" t="s">
        <v>416</v>
      </c>
      <c r="AN149" t="s">
        <v>3182</v>
      </c>
      <c r="AO149">
        <v>41252</v>
      </c>
      <c r="AP149">
        <v>102264</v>
      </c>
      <c r="AQ149">
        <v>4281</v>
      </c>
      <c r="AR149" t="s">
        <v>110</v>
      </c>
      <c r="AS149">
        <v>0</v>
      </c>
      <c r="AT149">
        <v>3557</v>
      </c>
      <c r="AU149">
        <v>0</v>
      </c>
      <c r="AV149">
        <v>3557</v>
      </c>
      <c r="BB149" t="s">
        <v>129</v>
      </c>
      <c r="BC149" t="s">
        <v>704</v>
      </c>
      <c r="BD149">
        <v>57</v>
      </c>
      <c r="BE149" t="s">
        <v>131</v>
      </c>
      <c r="BF149">
        <v>0</v>
      </c>
      <c r="BG149">
        <v>3</v>
      </c>
      <c r="BH149">
        <v>3</v>
      </c>
      <c r="BI149" t="s">
        <v>131</v>
      </c>
      <c r="BJ149" t="s">
        <v>182</v>
      </c>
      <c r="BK149" t="s">
        <v>112</v>
      </c>
      <c r="BN149" t="s">
        <v>133</v>
      </c>
      <c r="BR149" t="s">
        <v>133</v>
      </c>
      <c r="BU149" t="s">
        <v>112</v>
      </c>
      <c r="BV149" t="s">
        <v>116</v>
      </c>
      <c r="BW149" t="s">
        <v>112</v>
      </c>
      <c r="BX149">
        <v>0</v>
      </c>
      <c r="BZ149">
        <v>0</v>
      </c>
      <c r="CA149">
        <v>1</v>
      </c>
      <c r="CB149">
        <v>0</v>
      </c>
      <c r="CC149">
        <v>0</v>
      </c>
      <c r="CD149" t="s">
        <v>117</v>
      </c>
      <c r="CE149" t="s">
        <v>117</v>
      </c>
      <c r="CF149" t="s">
        <v>110</v>
      </c>
      <c r="CG149" t="s">
        <v>117</v>
      </c>
      <c r="CH149" t="s">
        <v>116</v>
      </c>
      <c r="CI149" t="s">
        <v>117</v>
      </c>
      <c r="CJ149" t="s">
        <v>117</v>
      </c>
      <c r="CK149" t="s">
        <v>112</v>
      </c>
      <c r="CL149">
        <v>6</v>
      </c>
      <c r="CM149">
        <v>1</v>
      </c>
      <c r="CN149" t="s">
        <v>134</v>
      </c>
      <c r="CO149" t="s">
        <v>183</v>
      </c>
      <c r="CP149">
        <v>0</v>
      </c>
      <c r="CQ149" t="s">
        <v>135</v>
      </c>
      <c r="CR149" t="s">
        <v>135</v>
      </c>
      <c r="CS149" t="s">
        <v>136</v>
      </c>
      <c r="CT149" t="s">
        <v>136</v>
      </c>
      <c r="CU149">
        <v>10</v>
      </c>
      <c r="CV149" t="s">
        <v>3183</v>
      </c>
      <c r="CW149" t="s">
        <v>3183</v>
      </c>
      <c r="CX149">
        <v>4</v>
      </c>
      <c r="CY149">
        <f t="shared" si="14"/>
        <v>2.5</v>
      </c>
      <c r="CZ149">
        <v>6.1</v>
      </c>
      <c r="DA149">
        <v>6.1</v>
      </c>
      <c r="DB149">
        <f t="shared" si="15"/>
        <v>5</v>
      </c>
      <c r="DC149">
        <v>0</v>
      </c>
      <c r="DD149">
        <v>0</v>
      </c>
      <c r="DE149">
        <v>0</v>
      </c>
      <c r="DF149">
        <v>8334</v>
      </c>
      <c r="DG149">
        <f t="shared" si="16"/>
        <v>8334</v>
      </c>
      <c r="DH149">
        <f t="shared" si="17"/>
        <v>2</v>
      </c>
      <c r="DI149">
        <v>416</v>
      </c>
      <c r="DJ149">
        <f t="shared" si="18"/>
        <v>416</v>
      </c>
      <c r="DK149">
        <f t="shared" si="19"/>
        <v>1</v>
      </c>
      <c r="DL149">
        <v>10</v>
      </c>
      <c r="DN149">
        <f>(DL149*InputWeights!$C$7+DB149*InputWeights!$C$6)</f>
        <v>7.5</v>
      </c>
      <c r="DO149">
        <f>(DD149*InputWeights!$C$12+DE149*InputWeights!$C$10+CU149*InputWeights!$C$11)</f>
        <v>4</v>
      </c>
      <c r="DP149">
        <f>(DC149*InputWeights!$C$18+DK149*InputWeights!$C$16+DH149*InputWeights!$C$15+CY149*InputWeights!$C$17)</f>
        <v>1.75</v>
      </c>
      <c r="DR149">
        <f>DN149*InputWeights!$C$5+DO149*InputWeights!$C$9+DP149*InputWeights!$C$14</f>
        <v>41.5</v>
      </c>
      <c r="DS149">
        <f>((_xlfn.RANK.EQ(DR149,$DR$2:$DR$6635,0))/(COUNT(DR$2:$DR$6635)))*100</f>
        <v>44.578313253012048</v>
      </c>
      <c r="DT149">
        <f t="shared" si="20"/>
        <v>0</v>
      </c>
    </row>
    <row r="150" spans="1:124" x14ac:dyDescent="0.25">
      <c r="A150" t="s">
        <v>3290</v>
      </c>
      <c r="B150" t="s">
        <v>2625</v>
      </c>
      <c r="C150" t="s">
        <v>2626</v>
      </c>
      <c r="D150" t="s">
        <v>110</v>
      </c>
      <c r="E150" t="s">
        <v>472</v>
      </c>
      <c r="F150">
        <v>3862</v>
      </c>
      <c r="G150">
        <v>230020200</v>
      </c>
      <c r="H150">
        <v>0</v>
      </c>
      <c r="I150">
        <v>1942</v>
      </c>
      <c r="J150">
        <v>2006</v>
      </c>
      <c r="K150" t="s">
        <v>183</v>
      </c>
      <c r="L150" t="s">
        <v>114</v>
      </c>
      <c r="M150">
        <v>30</v>
      </c>
      <c r="N150" t="s">
        <v>177</v>
      </c>
      <c r="O150">
        <v>2</v>
      </c>
      <c r="P150" t="s">
        <v>112</v>
      </c>
      <c r="Q150" t="s">
        <v>117</v>
      </c>
      <c r="R150">
        <v>0</v>
      </c>
      <c r="S150" t="s">
        <v>3291</v>
      </c>
      <c r="T150">
        <v>138</v>
      </c>
      <c r="V150">
        <v>6910</v>
      </c>
      <c r="W150" t="s">
        <v>116</v>
      </c>
      <c r="X150" t="s">
        <v>117</v>
      </c>
      <c r="Y150" t="s">
        <v>3292</v>
      </c>
      <c r="AA150" t="s">
        <v>133</v>
      </c>
      <c r="AC150" t="s">
        <v>3293</v>
      </c>
      <c r="AD150" t="s">
        <v>160</v>
      </c>
      <c r="AE150" t="s">
        <v>426</v>
      </c>
      <c r="AF150" t="s">
        <v>124</v>
      </c>
      <c r="AG150" t="s">
        <v>112</v>
      </c>
      <c r="AH150" t="s">
        <v>124</v>
      </c>
      <c r="AI150" t="s">
        <v>112</v>
      </c>
      <c r="AJ150" t="s">
        <v>112</v>
      </c>
      <c r="AK150" t="s">
        <v>112</v>
      </c>
      <c r="AL150" t="s">
        <v>3294</v>
      </c>
      <c r="AM150" t="s">
        <v>3295</v>
      </c>
      <c r="AN150" t="s">
        <v>474</v>
      </c>
      <c r="AO150">
        <v>41445</v>
      </c>
      <c r="AP150">
        <v>102264</v>
      </c>
      <c r="AQ150">
        <v>4327</v>
      </c>
      <c r="AR150" t="s">
        <v>110</v>
      </c>
      <c r="AS150">
        <v>25455</v>
      </c>
      <c r="AT150">
        <v>29317</v>
      </c>
      <c r="AU150">
        <v>25455</v>
      </c>
      <c r="AV150">
        <v>29317</v>
      </c>
      <c r="BB150" t="s">
        <v>129</v>
      </c>
      <c r="BC150" t="s">
        <v>761</v>
      </c>
      <c r="BD150">
        <v>83</v>
      </c>
      <c r="BE150" t="s">
        <v>131</v>
      </c>
      <c r="BF150">
        <v>2</v>
      </c>
      <c r="BG150">
        <v>4</v>
      </c>
      <c r="BH150">
        <v>4</v>
      </c>
      <c r="BI150" t="s">
        <v>183</v>
      </c>
      <c r="BJ150" t="s">
        <v>182</v>
      </c>
      <c r="BK150" t="s">
        <v>112</v>
      </c>
      <c r="BN150" t="s">
        <v>133</v>
      </c>
      <c r="BR150" t="s">
        <v>133</v>
      </c>
      <c r="BU150" t="s">
        <v>112</v>
      </c>
      <c r="BV150" t="s">
        <v>116</v>
      </c>
      <c r="BW150" t="s">
        <v>112</v>
      </c>
      <c r="BX150">
        <v>0</v>
      </c>
      <c r="BZ150">
        <v>0</v>
      </c>
      <c r="CA150">
        <v>1</v>
      </c>
      <c r="CB150">
        <v>0</v>
      </c>
      <c r="CC150">
        <v>0</v>
      </c>
      <c r="CD150" t="s">
        <v>117</v>
      </c>
      <c r="CE150" t="s">
        <v>117</v>
      </c>
      <c r="CF150" t="s">
        <v>110</v>
      </c>
      <c r="CG150" t="s">
        <v>116</v>
      </c>
      <c r="CH150" t="s">
        <v>117</v>
      </c>
      <c r="CI150" t="s">
        <v>117</v>
      </c>
      <c r="CJ150" t="s">
        <v>117</v>
      </c>
      <c r="CK150" t="s">
        <v>112</v>
      </c>
      <c r="CL150">
        <v>18</v>
      </c>
      <c r="CM150">
        <v>5</v>
      </c>
      <c r="CN150" t="s">
        <v>142</v>
      </c>
      <c r="CO150" t="s">
        <v>183</v>
      </c>
      <c r="CP150">
        <v>0</v>
      </c>
      <c r="CQ150" t="s">
        <v>135</v>
      </c>
      <c r="CR150" t="s">
        <v>135</v>
      </c>
      <c r="CS150" t="s">
        <v>156</v>
      </c>
      <c r="CT150" t="s">
        <v>156</v>
      </c>
      <c r="CU150">
        <v>5</v>
      </c>
      <c r="CV150" t="s">
        <v>3296</v>
      </c>
      <c r="CW150" t="s">
        <v>3296</v>
      </c>
      <c r="CX150">
        <v>4</v>
      </c>
      <c r="CY150">
        <f t="shared" si="14"/>
        <v>2.5</v>
      </c>
      <c r="CZ150">
        <v>5.0999999999999996</v>
      </c>
      <c r="DA150">
        <v>0</v>
      </c>
      <c r="DB150">
        <f t="shared" si="15"/>
        <v>1</v>
      </c>
      <c r="DC150">
        <v>0</v>
      </c>
      <c r="DD150">
        <v>0</v>
      </c>
      <c r="DE150">
        <v>10</v>
      </c>
      <c r="DF150">
        <v>6910</v>
      </c>
      <c r="DG150">
        <f t="shared" si="16"/>
        <v>6910</v>
      </c>
      <c r="DH150">
        <f t="shared" si="17"/>
        <v>2</v>
      </c>
      <c r="DI150">
        <v>207</v>
      </c>
      <c r="DJ150">
        <f t="shared" si="18"/>
        <v>207</v>
      </c>
      <c r="DK150">
        <f t="shared" si="19"/>
        <v>1</v>
      </c>
      <c r="DL150">
        <v>10</v>
      </c>
      <c r="DN150">
        <f>(DL150*InputWeights!$C$7+DB150*InputWeights!$C$6)</f>
        <v>5.5</v>
      </c>
      <c r="DO150">
        <f>(DD150*InputWeights!$C$12+DE150*InputWeights!$C$10+CU150*InputWeights!$C$11)</f>
        <v>6</v>
      </c>
      <c r="DP150">
        <f>(DC150*InputWeights!$C$18+DK150*InputWeights!$C$16+DH150*InputWeights!$C$15+CY150*InputWeights!$C$17)</f>
        <v>1.75</v>
      </c>
      <c r="DR150">
        <f>DN150*InputWeights!$C$5+DO150*InputWeights!$C$9+DP150*InputWeights!$C$14</f>
        <v>41.5</v>
      </c>
      <c r="DS150">
        <f>((_xlfn.RANK.EQ(DR150,$DR$2:$DR$6635,0))/(COUNT(DR$2:$DR$6635)))*100</f>
        <v>44.578313253012048</v>
      </c>
      <c r="DT150">
        <f t="shared" si="20"/>
        <v>0</v>
      </c>
    </row>
    <row r="151" spans="1:124" x14ac:dyDescent="0.25">
      <c r="A151" t="s">
        <v>2624</v>
      </c>
      <c r="B151" t="s">
        <v>2625</v>
      </c>
      <c r="C151" t="s">
        <v>2626</v>
      </c>
      <c r="D151" t="s">
        <v>110</v>
      </c>
      <c r="E151" t="s">
        <v>2655</v>
      </c>
      <c r="F151">
        <v>2963</v>
      </c>
      <c r="G151">
        <v>7000</v>
      </c>
      <c r="H151">
        <v>0</v>
      </c>
      <c r="I151">
        <v>1937</v>
      </c>
      <c r="J151">
        <v>2012</v>
      </c>
      <c r="K151" t="s">
        <v>139</v>
      </c>
      <c r="L151" t="s">
        <v>110</v>
      </c>
      <c r="M151">
        <v>34</v>
      </c>
      <c r="N151" t="s">
        <v>177</v>
      </c>
      <c r="O151">
        <v>2</v>
      </c>
      <c r="P151" t="s">
        <v>112</v>
      </c>
      <c r="Q151" t="s">
        <v>114</v>
      </c>
      <c r="R151">
        <v>4</v>
      </c>
      <c r="S151" t="s">
        <v>1054</v>
      </c>
      <c r="T151">
        <v>110</v>
      </c>
      <c r="V151">
        <v>11864</v>
      </c>
      <c r="W151" t="s">
        <v>116</v>
      </c>
      <c r="X151" t="s">
        <v>117</v>
      </c>
      <c r="Y151" t="s">
        <v>2628</v>
      </c>
      <c r="Z151" t="s">
        <v>271</v>
      </c>
      <c r="AA151" t="s">
        <v>2629</v>
      </c>
      <c r="AC151" t="s">
        <v>2647</v>
      </c>
      <c r="AD151" t="s">
        <v>2652</v>
      </c>
      <c r="AE151" t="s">
        <v>274</v>
      </c>
      <c r="AF151" t="s">
        <v>124</v>
      </c>
      <c r="AG151" t="s">
        <v>125</v>
      </c>
      <c r="AH151" t="s">
        <v>114</v>
      </c>
      <c r="AI151" t="s">
        <v>169</v>
      </c>
      <c r="AJ151" t="s">
        <v>112</v>
      </c>
      <c r="AK151" t="s">
        <v>125</v>
      </c>
      <c r="AL151" t="s">
        <v>709</v>
      </c>
      <c r="AM151" t="s">
        <v>2656</v>
      </c>
      <c r="AN151" t="s">
        <v>2657</v>
      </c>
      <c r="AO151">
        <v>40521</v>
      </c>
      <c r="AP151">
        <v>102264</v>
      </c>
      <c r="AQ151">
        <v>4186</v>
      </c>
      <c r="AR151" t="s">
        <v>114</v>
      </c>
      <c r="AS151">
        <v>26643</v>
      </c>
      <c r="AT151">
        <v>29606</v>
      </c>
      <c r="AU151">
        <v>26643</v>
      </c>
      <c r="AV151">
        <v>29606</v>
      </c>
      <c r="BB151" t="s">
        <v>129</v>
      </c>
      <c r="BC151" t="s">
        <v>704</v>
      </c>
      <c r="BD151">
        <v>85</v>
      </c>
      <c r="BE151" t="s">
        <v>131</v>
      </c>
      <c r="BF151">
        <v>0</v>
      </c>
      <c r="BG151">
        <v>2</v>
      </c>
      <c r="BH151">
        <v>2</v>
      </c>
      <c r="BI151" t="s">
        <v>132</v>
      </c>
      <c r="BJ151" t="s">
        <v>182</v>
      </c>
      <c r="BK151" t="s">
        <v>112</v>
      </c>
      <c r="BN151" t="s">
        <v>133</v>
      </c>
      <c r="BR151" t="s">
        <v>133</v>
      </c>
      <c r="BU151" t="s">
        <v>139</v>
      </c>
      <c r="BV151" t="s">
        <v>114</v>
      </c>
      <c r="BW151" t="s">
        <v>112</v>
      </c>
      <c r="BX151">
        <v>0</v>
      </c>
      <c r="BZ151">
        <v>0</v>
      </c>
      <c r="CA151">
        <v>1</v>
      </c>
      <c r="CB151">
        <v>0</v>
      </c>
      <c r="CC151">
        <v>0</v>
      </c>
      <c r="CD151" t="s">
        <v>114</v>
      </c>
      <c r="CE151" t="s">
        <v>114</v>
      </c>
      <c r="CF151" t="s">
        <v>110</v>
      </c>
      <c r="CG151" t="s">
        <v>117</v>
      </c>
      <c r="CH151" t="s">
        <v>114</v>
      </c>
      <c r="CI151" t="s">
        <v>117</v>
      </c>
      <c r="CJ151" t="s">
        <v>117</v>
      </c>
      <c r="CK151" t="s">
        <v>125</v>
      </c>
      <c r="CL151">
        <v>5</v>
      </c>
      <c r="CM151">
        <v>0</v>
      </c>
      <c r="CN151" t="s">
        <v>142</v>
      </c>
      <c r="CO151" t="s">
        <v>183</v>
      </c>
      <c r="CP151">
        <v>0</v>
      </c>
      <c r="CQ151" t="s">
        <v>135</v>
      </c>
      <c r="CR151" t="s">
        <v>135</v>
      </c>
      <c r="CS151" t="s">
        <v>156</v>
      </c>
      <c r="CT151" t="s">
        <v>156</v>
      </c>
      <c r="CU151">
        <v>5</v>
      </c>
      <c r="CV151" t="s">
        <v>2658</v>
      </c>
      <c r="CW151" t="s">
        <v>2658</v>
      </c>
      <c r="CX151">
        <v>3</v>
      </c>
      <c r="CY151">
        <f t="shared" si="14"/>
        <v>7.5</v>
      </c>
      <c r="CZ151">
        <v>1.7</v>
      </c>
      <c r="DA151">
        <v>0.9</v>
      </c>
      <c r="DB151">
        <f t="shared" si="15"/>
        <v>1</v>
      </c>
      <c r="DC151">
        <v>0</v>
      </c>
      <c r="DD151">
        <v>0</v>
      </c>
      <c r="DE151">
        <v>0</v>
      </c>
      <c r="DF151">
        <v>11864</v>
      </c>
      <c r="DG151">
        <f t="shared" si="16"/>
        <v>23728</v>
      </c>
      <c r="DH151">
        <f t="shared" si="17"/>
        <v>5</v>
      </c>
      <c r="DI151">
        <v>475</v>
      </c>
      <c r="DJ151">
        <f t="shared" si="18"/>
        <v>950</v>
      </c>
      <c r="DK151">
        <f t="shared" si="19"/>
        <v>2</v>
      </c>
      <c r="DL151">
        <v>10</v>
      </c>
      <c r="DN151">
        <f>(DL151*InputWeights!$C$7+DB151*InputWeights!$C$6)</f>
        <v>5.5</v>
      </c>
      <c r="DO151">
        <f>(DD151*InputWeights!$C$12+DE151*InputWeights!$C$10+CU151*InputWeights!$C$11)</f>
        <v>2</v>
      </c>
      <c r="DP151">
        <f>(DC151*InputWeights!$C$18+DK151*InputWeights!$C$16+DH151*InputWeights!$C$15+CY151*InputWeights!$C$17)</f>
        <v>4.6500000000000004</v>
      </c>
      <c r="DR151">
        <f>DN151*InputWeights!$C$5+DO151*InputWeights!$C$9+DP151*InputWeights!$C$14</f>
        <v>41.1</v>
      </c>
      <c r="DS151">
        <f>((_xlfn.RANK.EQ(DR151,$DR$2:$DR$6635,0))/(COUNT(DR$2:$DR$6635)))*100</f>
        <v>45.180722891566269</v>
      </c>
      <c r="DT151">
        <f t="shared" si="20"/>
        <v>0</v>
      </c>
    </row>
    <row r="152" spans="1:124" x14ac:dyDescent="0.25">
      <c r="A152" t="s">
        <v>237</v>
      </c>
      <c r="B152" t="s">
        <v>2625</v>
      </c>
      <c r="C152" t="s">
        <v>2626</v>
      </c>
      <c r="D152" t="s">
        <v>110</v>
      </c>
      <c r="E152" t="s">
        <v>311</v>
      </c>
      <c r="F152">
        <v>3811</v>
      </c>
      <c r="G152">
        <v>1600</v>
      </c>
      <c r="H152">
        <v>0</v>
      </c>
      <c r="I152">
        <v>1944</v>
      </c>
      <c r="J152">
        <v>2009</v>
      </c>
      <c r="K152" t="s">
        <v>858</v>
      </c>
      <c r="L152" t="s">
        <v>110</v>
      </c>
      <c r="M152">
        <v>36</v>
      </c>
      <c r="N152" t="s">
        <v>177</v>
      </c>
      <c r="O152">
        <v>2</v>
      </c>
      <c r="Q152" t="s">
        <v>397</v>
      </c>
      <c r="R152">
        <v>3</v>
      </c>
      <c r="S152" t="s">
        <v>1666</v>
      </c>
      <c r="T152">
        <v>135</v>
      </c>
      <c r="V152">
        <v>7307</v>
      </c>
      <c r="W152" t="s">
        <v>116</v>
      </c>
      <c r="X152" t="s">
        <v>117</v>
      </c>
      <c r="Y152" t="s">
        <v>2849</v>
      </c>
      <c r="Z152" t="s">
        <v>119</v>
      </c>
      <c r="AA152" t="s">
        <v>2823</v>
      </c>
      <c r="AC152" t="s">
        <v>218</v>
      </c>
      <c r="AD152" t="s">
        <v>2865</v>
      </c>
      <c r="AE152" t="s">
        <v>274</v>
      </c>
      <c r="AF152" t="s">
        <v>124</v>
      </c>
      <c r="AG152" t="s">
        <v>112</v>
      </c>
      <c r="AH152" t="s">
        <v>124</v>
      </c>
      <c r="AI152" t="s">
        <v>112</v>
      </c>
      <c r="AJ152" t="s">
        <v>112</v>
      </c>
      <c r="AK152" t="s">
        <v>112</v>
      </c>
      <c r="AL152" t="s">
        <v>726</v>
      </c>
      <c r="AM152" t="s">
        <v>2870</v>
      </c>
      <c r="AN152" t="s">
        <v>2871</v>
      </c>
      <c r="AO152">
        <v>40811</v>
      </c>
      <c r="AP152">
        <v>102264</v>
      </c>
      <c r="AQ152">
        <v>4209</v>
      </c>
      <c r="AR152" t="s">
        <v>114</v>
      </c>
      <c r="AS152">
        <v>26307</v>
      </c>
      <c r="AT152">
        <v>30118</v>
      </c>
      <c r="AU152">
        <v>26307</v>
      </c>
      <c r="AV152">
        <v>30118</v>
      </c>
      <c r="BB152" t="s">
        <v>2853</v>
      </c>
      <c r="BC152" t="s">
        <v>130</v>
      </c>
      <c r="BD152">
        <v>78</v>
      </c>
      <c r="BE152" t="s">
        <v>131</v>
      </c>
      <c r="BF152">
        <v>0</v>
      </c>
      <c r="BG152">
        <v>3</v>
      </c>
      <c r="BH152">
        <v>3</v>
      </c>
      <c r="BI152" t="s">
        <v>226</v>
      </c>
      <c r="BJ152" t="s">
        <v>182</v>
      </c>
      <c r="BK152" t="s">
        <v>112</v>
      </c>
      <c r="BL152" t="s">
        <v>2868</v>
      </c>
      <c r="BN152" t="s">
        <v>133</v>
      </c>
      <c r="BR152" t="s">
        <v>133</v>
      </c>
      <c r="BU152" t="s">
        <v>858</v>
      </c>
      <c r="BV152" t="s">
        <v>116</v>
      </c>
      <c r="BW152" t="s">
        <v>112</v>
      </c>
      <c r="BX152">
        <v>0</v>
      </c>
      <c r="BZ152">
        <v>0</v>
      </c>
      <c r="CA152">
        <v>1</v>
      </c>
      <c r="CB152">
        <v>0</v>
      </c>
      <c r="CC152">
        <v>0</v>
      </c>
      <c r="CD152" t="s">
        <v>114</v>
      </c>
      <c r="CE152" t="s">
        <v>397</v>
      </c>
      <c r="CF152" t="s">
        <v>110</v>
      </c>
      <c r="CG152" t="s">
        <v>116</v>
      </c>
      <c r="CH152" t="s">
        <v>116</v>
      </c>
      <c r="CI152" t="s">
        <v>117</v>
      </c>
      <c r="CJ152" t="s">
        <v>117</v>
      </c>
      <c r="CK152" t="s">
        <v>125</v>
      </c>
      <c r="CL152">
        <v>12</v>
      </c>
      <c r="CM152">
        <v>3</v>
      </c>
      <c r="CN152" t="s">
        <v>142</v>
      </c>
      <c r="CO152" t="s">
        <v>183</v>
      </c>
      <c r="CP152">
        <v>0</v>
      </c>
      <c r="CQ152" t="s">
        <v>135</v>
      </c>
      <c r="CR152" t="s">
        <v>135</v>
      </c>
      <c r="CS152" t="s">
        <v>156</v>
      </c>
      <c r="CT152" t="s">
        <v>184</v>
      </c>
      <c r="CU152">
        <v>7.5</v>
      </c>
      <c r="CV152" t="s">
        <v>2872</v>
      </c>
      <c r="CW152" t="s">
        <v>2872</v>
      </c>
      <c r="CX152">
        <v>4</v>
      </c>
      <c r="CY152">
        <f t="shared" si="14"/>
        <v>2.5</v>
      </c>
      <c r="CZ152">
        <v>10</v>
      </c>
      <c r="DA152">
        <v>6</v>
      </c>
      <c r="DB152">
        <f t="shared" si="15"/>
        <v>5</v>
      </c>
      <c r="DC152">
        <v>0</v>
      </c>
      <c r="DD152">
        <v>0</v>
      </c>
      <c r="DE152">
        <v>0</v>
      </c>
      <c r="DF152">
        <v>7307</v>
      </c>
      <c r="DG152">
        <f t="shared" si="16"/>
        <v>14614</v>
      </c>
      <c r="DH152">
        <f t="shared" si="17"/>
        <v>3</v>
      </c>
      <c r="DI152">
        <v>438</v>
      </c>
      <c r="DJ152">
        <f t="shared" si="18"/>
        <v>876</v>
      </c>
      <c r="DK152">
        <f t="shared" si="19"/>
        <v>2</v>
      </c>
      <c r="DL152">
        <v>10</v>
      </c>
      <c r="DN152">
        <f>(DL152*InputWeights!$C$7+DB152*InputWeights!$C$6)</f>
        <v>7.5</v>
      </c>
      <c r="DO152">
        <f>(DD152*InputWeights!$C$12+DE152*InputWeights!$C$10+CU152*InputWeights!$C$11)</f>
        <v>3</v>
      </c>
      <c r="DP152">
        <f>(DC152*InputWeights!$C$18+DK152*InputWeights!$C$16+DH152*InputWeights!$C$15+CY152*InputWeights!$C$17)</f>
        <v>2.35</v>
      </c>
      <c r="DR152">
        <f>DN152*InputWeights!$C$5+DO152*InputWeights!$C$9+DP152*InputWeights!$C$14</f>
        <v>40.9</v>
      </c>
      <c r="DS152">
        <f>((_xlfn.RANK.EQ(DR152,$DR$2:$DR$6635,0))/(COUNT(DR$2:$DR$6635)))*100</f>
        <v>45.481927710843372</v>
      </c>
      <c r="DT152">
        <f t="shared" si="20"/>
        <v>0</v>
      </c>
    </row>
    <row r="153" spans="1:124" x14ac:dyDescent="0.25">
      <c r="A153" t="s">
        <v>1288</v>
      </c>
      <c r="B153" t="s">
        <v>2625</v>
      </c>
      <c r="C153" t="s">
        <v>2626</v>
      </c>
      <c r="D153" t="s">
        <v>110</v>
      </c>
      <c r="E153" t="s">
        <v>352</v>
      </c>
      <c r="F153">
        <v>3166</v>
      </c>
      <c r="G153">
        <v>230017500</v>
      </c>
      <c r="H153">
        <v>0</v>
      </c>
      <c r="I153">
        <v>1933</v>
      </c>
      <c r="J153">
        <v>2002</v>
      </c>
      <c r="K153" t="s">
        <v>153</v>
      </c>
      <c r="L153" t="s">
        <v>110</v>
      </c>
      <c r="M153">
        <v>28</v>
      </c>
      <c r="N153" t="s">
        <v>177</v>
      </c>
      <c r="O153">
        <v>2</v>
      </c>
      <c r="P153" t="s">
        <v>112</v>
      </c>
      <c r="Q153" t="s">
        <v>110</v>
      </c>
      <c r="R153">
        <v>1</v>
      </c>
      <c r="S153" t="s">
        <v>1135</v>
      </c>
      <c r="T153">
        <v>200</v>
      </c>
      <c r="V153">
        <v>7332</v>
      </c>
      <c r="W153" t="s">
        <v>116</v>
      </c>
      <c r="X153" t="s">
        <v>117</v>
      </c>
      <c r="Y153" t="s">
        <v>2747</v>
      </c>
      <c r="AA153" t="s">
        <v>133</v>
      </c>
      <c r="AC153" t="s">
        <v>3170</v>
      </c>
      <c r="AD153" t="s">
        <v>3171</v>
      </c>
      <c r="AE153" t="s">
        <v>426</v>
      </c>
      <c r="AF153" t="s">
        <v>124</v>
      </c>
      <c r="AG153" t="s">
        <v>125</v>
      </c>
      <c r="AH153" t="s">
        <v>124</v>
      </c>
      <c r="AI153" t="s">
        <v>112</v>
      </c>
      <c r="AJ153" t="s">
        <v>112</v>
      </c>
      <c r="AK153" t="s">
        <v>125</v>
      </c>
      <c r="AL153" t="s">
        <v>701</v>
      </c>
      <c r="AM153" t="s">
        <v>350</v>
      </c>
      <c r="AN153" t="s">
        <v>3172</v>
      </c>
      <c r="AO153">
        <v>41239</v>
      </c>
      <c r="AP153">
        <v>102264</v>
      </c>
      <c r="AQ153">
        <v>4277</v>
      </c>
      <c r="AR153" t="s">
        <v>110</v>
      </c>
      <c r="AS153">
        <v>30002</v>
      </c>
      <c r="AT153">
        <v>33168</v>
      </c>
      <c r="AU153">
        <v>30002</v>
      </c>
      <c r="AV153">
        <v>33168</v>
      </c>
      <c r="BB153" t="s">
        <v>129</v>
      </c>
      <c r="BC153" t="s">
        <v>704</v>
      </c>
      <c r="BD153">
        <v>73</v>
      </c>
      <c r="BE153" t="s">
        <v>131</v>
      </c>
      <c r="BF153">
        <v>0</v>
      </c>
      <c r="BG153">
        <v>4</v>
      </c>
      <c r="BH153">
        <v>4</v>
      </c>
      <c r="BI153" t="s">
        <v>132</v>
      </c>
      <c r="BJ153" t="s">
        <v>182</v>
      </c>
      <c r="BK153" t="s">
        <v>112</v>
      </c>
      <c r="BN153" t="s">
        <v>133</v>
      </c>
      <c r="BR153" t="s">
        <v>133</v>
      </c>
      <c r="BU153" t="s">
        <v>153</v>
      </c>
      <c r="BV153" t="s">
        <v>114</v>
      </c>
      <c r="BW153" t="s">
        <v>112</v>
      </c>
      <c r="BX153">
        <v>0</v>
      </c>
      <c r="BZ153">
        <v>0</v>
      </c>
      <c r="CA153">
        <v>1</v>
      </c>
      <c r="CB153">
        <v>0</v>
      </c>
      <c r="CC153">
        <v>0</v>
      </c>
      <c r="CD153" t="s">
        <v>110</v>
      </c>
      <c r="CE153" t="s">
        <v>110</v>
      </c>
      <c r="CF153" t="s">
        <v>110</v>
      </c>
      <c r="CG153" t="s">
        <v>116</v>
      </c>
      <c r="CH153" t="s">
        <v>114</v>
      </c>
      <c r="CI153" t="s">
        <v>117</v>
      </c>
      <c r="CJ153" t="s">
        <v>117</v>
      </c>
      <c r="CK153" t="s">
        <v>112</v>
      </c>
      <c r="CL153">
        <v>11</v>
      </c>
      <c r="CM153">
        <v>0</v>
      </c>
      <c r="CN153" t="s">
        <v>134</v>
      </c>
      <c r="CO153" t="s">
        <v>183</v>
      </c>
      <c r="CP153">
        <v>0</v>
      </c>
      <c r="CQ153" t="s">
        <v>135</v>
      </c>
      <c r="CR153" t="s">
        <v>135</v>
      </c>
      <c r="CS153" t="s">
        <v>136</v>
      </c>
      <c r="CT153" t="s">
        <v>184</v>
      </c>
      <c r="CU153">
        <v>7.5</v>
      </c>
      <c r="CV153" t="s">
        <v>3173</v>
      </c>
      <c r="CW153" t="s">
        <v>3173</v>
      </c>
      <c r="CX153">
        <v>3</v>
      </c>
      <c r="CY153">
        <f t="shared" si="14"/>
        <v>7.5</v>
      </c>
      <c r="CZ153">
        <v>4.8</v>
      </c>
      <c r="DA153">
        <v>2.9</v>
      </c>
      <c r="DB153">
        <f t="shared" si="15"/>
        <v>1</v>
      </c>
      <c r="DC153">
        <v>0</v>
      </c>
      <c r="DD153">
        <v>0</v>
      </c>
      <c r="DE153">
        <v>0</v>
      </c>
      <c r="DF153">
        <v>7332</v>
      </c>
      <c r="DG153">
        <f t="shared" si="16"/>
        <v>14664</v>
      </c>
      <c r="DH153">
        <f t="shared" si="17"/>
        <v>3</v>
      </c>
      <c r="DI153">
        <v>316</v>
      </c>
      <c r="DJ153">
        <f t="shared" si="18"/>
        <v>632</v>
      </c>
      <c r="DK153">
        <f t="shared" si="19"/>
        <v>2</v>
      </c>
      <c r="DL153">
        <v>10</v>
      </c>
      <c r="DN153">
        <f>(DL153*InputWeights!$C$7+DB153*InputWeights!$C$6)</f>
        <v>5.5</v>
      </c>
      <c r="DO153">
        <f>(DD153*InputWeights!$C$12+DE153*InputWeights!$C$10+CU153*InputWeights!$C$11)</f>
        <v>3</v>
      </c>
      <c r="DP153">
        <f>(DC153*InputWeights!$C$18+DK153*InputWeights!$C$16+DH153*InputWeights!$C$15+CY153*InputWeights!$C$17)</f>
        <v>3.85</v>
      </c>
      <c r="DR153">
        <f>DN153*InputWeights!$C$5+DO153*InputWeights!$C$9+DP153*InputWeights!$C$14</f>
        <v>40.9</v>
      </c>
      <c r="DS153">
        <f>((_xlfn.RANK.EQ(DR153,$DR$2:$DR$6635,0))/(COUNT(DR$2:$DR$6635)))*100</f>
        <v>45.481927710843372</v>
      </c>
      <c r="DT153">
        <f t="shared" si="20"/>
        <v>0</v>
      </c>
    </row>
    <row r="154" spans="1:124" x14ac:dyDescent="0.25">
      <c r="A154" t="s">
        <v>135</v>
      </c>
      <c r="B154" t="s">
        <v>2625</v>
      </c>
      <c r="C154" t="s">
        <v>2626</v>
      </c>
      <c r="D154" t="s">
        <v>110</v>
      </c>
      <c r="E154" t="s">
        <v>815</v>
      </c>
      <c r="F154">
        <v>2384</v>
      </c>
      <c r="G154">
        <v>230010400</v>
      </c>
      <c r="H154">
        <v>0</v>
      </c>
      <c r="I154">
        <v>1963</v>
      </c>
      <c r="J154">
        <v>2011</v>
      </c>
      <c r="K154" t="s">
        <v>183</v>
      </c>
      <c r="L154" t="s">
        <v>114</v>
      </c>
      <c r="M154">
        <v>34</v>
      </c>
      <c r="N154" t="s">
        <v>177</v>
      </c>
      <c r="O154">
        <v>2</v>
      </c>
      <c r="Q154" t="s">
        <v>117</v>
      </c>
      <c r="R154">
        <v>0</v>
      </c>
      <c r="S154" t="s">
        <v>1135</v>
      </c>
      <c r="T154">
        <v>195</v>
      </c>
      <c r="V154">
        <v>13091</v>
      </c>
      <c r="W154" t="s">
        <v>116</v>
      </c>
      <c r="X154" t="s">
        <v>117</v>
      </c>
      <c r="Y154" t="s">
        <v>2756</v>
      </c>
      <c r="AA154" t="s">
        <v>133</v>
      </c>
      <c r="AC154" t="s">
        <v>218</v>
      </c>
      <c r="AD154" t="s">
        <v>3210</v>
      </c>
      <c r="AE154" t="s">
        <v>274</v>
      </c>
      <c r="AF154" t="s">
        <v>124</v>
      </c>
      <c r="AG154" t="s">
        <v>125</v>
      </c>
      <c r="AH154" t="s">
        <v>124</v>
      </c>
      <c r="AI154" t="s">
        <v>112</v>
      </c>
      <c r="AJ154" t="s">
        <v>112</v>
      </c>
      <c r="AK154" t="s">
        <v>125</v>
      </c>
      <c r="AL154" t="s">
        <v>3208</v>
      </c>
      <c r="AM154" t="s">
        <v>3211</v>
      </c>
      <c r="AN154" t="s">
        <v>3212</v>
      </c>
      <c r="AO154">
        <v>41322</v>
      </c>
      <c r="AP154">
        <v>102264</v>
      </c>
      <c r="AQ154">
        <v>4290</v>
      </c>
      <c r="AR154" t="s">
        <v>110</v>
      </c>
      <c r="AS154">
        <v>40739</v>
      </c>
      <c r="AT154">
        <v>43123</v>
      </c>
      <c r="AU154">
        <v>40739</v>
      </c>
      <c r="AV154">
        <v>43123</v>
      </c>
      <c r="BB154" t="s">
        <v>129</v>
      </c>
      <c r="BC154" t="s">
        <v>704</v>
      </c>
      <c r="BD154">
        <v>79</v>
      </c>
      <c r="BE154" t="s">
        <v>131</v>
      </c>
      <c r="BF154">
        <v>0</v>
      </c>
      <c r="BG154">
        <v>2</v>
      </c>
      <c r="BH154">
        <v>2</v>
      </c>
      <c r="BI154" t="s">
        <v>153</v>
      </c>
      <c r="BJ154" t="s">
        <v>182</v>
      </c>
      <c r="BK154" t="s">
        <v>112</v>
      </c>
      <c r="BN154" t="s">
        <v>133</v>
      </c>
      <c r="BR154" t="s">
        <v>133</v>
      </c>
      <c r="BU154" t="s">
        <v>153</v>
      </c>
      <c r="BV154" t="s">
        <v>114</v>
      </c>
      <c r="BW154" t="s">
        <v>112</v>
      </c>
      <c r="BX154">
        <v>0</v>
      </c>
      <c r="BZ154">
        <v>0</v>
      </c>
      <c r="CA154">
        <v>1</v>
      </c>
      <c r="CB154">
        <v>0</v>
      </c>
      <c r="CC154">
        <v>0</v>
      </c>
      <c r="CD154" t="s">
        <v>117</v>
      </c>
      <c r="CE154" t="s">
        <v>117</v>
      </c>
      <c r="CF154" t="s">
        <v>110</v>
      </c>
      <c r="CG154" t="s">
        <v>117</v>
      </c>
      <c r="CH154" t="s">
        <v>117</v>
      </c>
      <c r="CI154" t="s">
        <v>117</v>
      </c>
      <c r="CJ154" t="s">
        <v>117</v>
      </c>
      <c r="CK154" t="s">
        <v>125</v>
      </c>
      <c r="CL154">
        <v>8</v>
      </c>
      <c r="CM154">
        <v>1</v>
      </c>
      <c r="CN154" t="s">
        <v>134</v>
      </c>
      <c r="CO154" t="s">
        <v>183</v>
      </c>
      <c r="CP154">
        <v>0</v>
      </c>
      <c r="CQ154" t="s">
        <v>135</v>
      </c>
      <c r="CR154" t="s">
        <v>135</v>
      </c>
      <c r="CS154" t="s">
        <v>136</v>
      </c>
      <c r="CT154" t="s">
        <v>184</v>
      </c>
      <c r="CU154">
        <v>7.5</v>
      </c>
      <c r="CV154" t="s">
        <v>3213</v>
      </c>
      <c r="CW154" t="s">
        <v>3213</v>
      </c>
      <c r="CX154">
        <v>3</v>
      </c>
      <c r="CY154">
        <f t="shared" si="14"/>
        <v>7.5</v>
      </c>
      <c r="CZ154">
        <v>12.5</v>
      </c>
      <c r="DA154">
        <v>0.4</v>
      </c>
      <c r="DB154">
        <f t="shared" si="15"/>
        <v>1</v>
      </c>
      <c r="DC154">
        <v>0</v>
      </c>
      <c r="DD154">
        <v>0</v>
      </c>
      <c r="DE154">
        <v>0</v>
      </c>
      <c r="DF154">
        <v>13091</v>
      </c>
      <c r="DG154">
        <f t="shared" si="16"/>
        <v>13091</v>
      </c>
      <c r="DH154">
        <f t="shared" si="17"/>
        <v>3</v>
      </c>
      <c r="DI154">
        <v>524</v>
      </c>
      <c r="DJ154">
        <f t="shared" si="18"/>
        <v>524</v>
      </c>
      <c r="DK154">
        <f t="shared" si="19"/>
        <v>2</v>
      </c>
      <c r="DL154">
        <v>10</v>
      </c>
      <c r="DN154">
        <f>(DL154*InputWeights!$C$7+DB154*InputWeights!$C$6)</f>
        <v>5.5</v>
      </c>
      <c r="DO154">
        <f>(DD154*InputWeights!$C$12+DE154*InputWeights!$C$10+CU154*InputWeights!$C$11)</f>
        <v>3</v>
      </c>
      <c r="DP154">
        <f>(DC154*InputWeights!$C$18+DK154*InputWeights!$C$16+DH154*InputWeights!$C$15+CY154*InputWeights!$C$17)</f>
        <v>3.85</v>
      </c>
      <c r="DR154">
        <f>DN154*InputWeights!$C$5+DO154*InputWeights!$C$9+DP154*InputWeights!$C$14</f>
        <v>40.9</v>
      </c>
      <c r="DS154">
        <f>((_xlfn.RANK.EQ(DR154,$DR$2:$DR$6635,0))/(COUNT(DR$2:$DR$6635)))*100</f>
        <v>45.481927710843372</v>
      </c>
      <c r="DT154">
        <f t="shared" si="20"/>
        <v>0</v>
      </c>
    </row>
    <row r="155" spans="1:124" x14ac:dyDescent="0.25">
      <c r="A155" t="s">
        <v>3354</v>
      </c>
      <c r="B155" t="s">
        <v>2625</v>
      </c>
      <c r="C155" t="s">
        <v>2626</v>
      </c>
      <c r="D155" t="s">
        <v>110</v>
      </c>
      <c r="E155" t="s">
        <v>802</v>
      </c>
      <c r="F155">
        <v>2430</v>
      </c>
      <c r="G155">
        <v>230007700</v>
      </c>
      <c r="H155">
        <v>0</v>
      </c>
      <c r="I155">
        <v>1939</v>
      </c>
      <c r="J155">
        <v>2004</v>
      </c>
      <c r="K155" t="s">
        <v>183</v>
      </c>
      <c r="L155" t="s">
        <v>114</v>
      </c>
      <c r="M155">
        <v>26</v>
      </c>
      <c r="N155" t="s">
        <v>229</v>
      </c>
      <c r="O155">
        <v>2</v>
      </c>
      <c r="Q155" t="s">
        <v>117</v>
      </c>
      <c r="R155">
        <v>0</v>
      </c>
      <c r="S155" t="s">
        <v>3305</v>
      </c>
      <c r="T155">
        <v>189</v>
      </c>
      <c r="V155">
        <v>11431</v>
      </c>
      <c r="W155" t="s">
        <v>116</v>
      </c>
      <c r="X155" t="s">
        <v>117</v>
      </c>
      <c r="Y155" t="s">
        <v>3276</v>
      </c>
      <c r="AA155" t="s">
        <v>133</v>
      </c>
      <c r="AC155" t="s">
        <v>3355</v>
      </c>
      <c r="AD155" t="s">
        <v>2630</v>
      </c>
      <c r="AE155" t="s">
        <v>426</v>
      </c>
      <c r="AF155" t="s">
        <v>124</v>
      </c>
      <c r="AG155" t="s">
        <v>112</v>
      </c>
      <c r="AH155" t="s">
        <v>124</v>
      </c>
      <c r="AI155" t="s">
        <v>112</v>
      </c>
      <c r="AJ155" t="s">
        <v>112</v>
      </c>
      <c r="AK155" t="s">
        <v>112</v>
      </c>
      <c r="AL155" t="s">
        <v>416</v>
      </c>
      <c r="AM155" t="s">
        <v>416</v>
      </c>
      <c r="AN155" t="s">
        <v>3356</v>
      </c>
      <c r="AO155">
        <v>41494</v>
      </c>
      <c r="AP155">
        <v>102264</v>
      </c>
      <c r="AQ155">
        <v>4341</v>
      </c>
      <c r="AR155" t="s">
        <v>110</v>
      </c>
      <c r="AS155">
        <v>2237</v>
      </c>
      <c r="AT155">
        <v>4667</v>
      </c>
      <c r="AU155">
        <v>2237</v>
      </c>
      <c r="AV155">
        <v>4667</v>
      </c>
      <c r="BB155" t="s">
        <v>129</v>
      </c>
      <c r="BC155" t="s">
        <v>941</v>
      </c>
      <c r="BD155">
        <v>67</v>
      </c>
      <c r="BE155" t="s">
        <v>131</v>
      </c>
      <c r="BF155">
        <v>1</v>
      </c>
      <c r="BG155">
        <v>1</v>
      </c>
      <c r="BH155">
        <v>1</v>
      </c>
      <c r="BI155" t="s">
        <v>131</v>
      </c>
      <c r="BJ155" t="s">
        <v>182</v>
      </c>
      <c r="BK155" t="s">
        <v>112</v>
      </c>
      <c r="BN155" t="s">
        <v>133</v>
      </c>
      <c r="BR155" t="s">
        <v>133</v>
      </c>
      <c r="BU155" t="s">
        <v>153</v>
      </c>
      <c r="BV155" t="s">
        <v>116</v>
      </c>
      <c r="BW155" t="s">
        <v>112</v>
      </c>
      <c r="BX155">
        <v>0</v>
      </c>
      <c r="BZ155">
        <v>0</v>
      </c>
      <c r="CA155">
        <v>1</v>
      </c>
      <c r="CB155">
        <v>0</v>
      </c>
      <c r="CC155">
        <v>0</v>
      </c>
      <c r="CD155" t="s">
        <v>117</v>
      </c>
      <c r="CE155" t="s">
        <v>117</v>
      </c>
      <c r="CF155" t="s">
        <v>110</v>
      </c>
      <c r="CG155" t="s">
        <v>114</v>
      </c>
      <c r="CH155" t="s">
        <v>117</v>
      </c>
      <c r="CI155" t="s">
        <v>117</v>
      </c>
      <c r="CJ155" t="s">
        <v>117</v>
      </c>
      <c r="CK155" t="s">
        <v>112</v>
      </c>
      <c r="CL155">
        <v>0</v>
      </c>
      <c r="CM155">
        <v>4</v>
      </c>
      <c r="CN155" t="s">
        <v>142</v>
      </c>
      <c r="CO155" t="s">
        <v>183</v>
      </c>
      <c r="CP155">
        <v>0</v>
      </c>
      <c r="CQ155" t="s">
        <v>143</v>
      </c>
      <c r="CR155" t="s">
        <v>143</v>
      </c>
      <c r="CS155" t="s">
        <v>184</v>
      </c>
      <c r="CT155" t="s">
        <v>184</v>
      </c>
      <c r="CU155">
        <v>7.5</v>
      </c>
      <c r="CV155" t="s">
        <v>3357</v>
      </c>
      <c r="CW155" t="s">
        <v>3357</v>
      </c>
      <c r="CX155">
        <v>5</v>
      </c>
      <c r="CY155">
        <f t="shared" si="14"/>
        <v>2.5</v>
      </c>
      <c r="CZ155">
        <v>7.6</v>
      </c>
      <c r="DA155">
        <v>7.4</v>
      </c>
      <c r="DB155">
        <f t="shared" si="15"/>
        <v>5</v>
      </c>
      <c r="DC155">
        <v>0</v>
      </c>
      <c r="DD155">
        <v>0</v>
      </c>
      <c r="DE155">
        <v>0</v>
      </c>
      <c r="DF155">
        <v>11431</v>
      </c>
      <c r="DG155">
        <f t="shared" si="16"/>
        <v>11431</v>
      </c>
      <c r="DH155">
        <f t="shared" si="17"/>
        <v>3</v>
      </c>
      <c r="DI155">
        <v>680</v>
      </c>
      <c r="DJ155">
        <f t="shared" si="18"/>
        <v>680</v>
      </c>
      <c r="DK155">
        <f t="shared" si="19"/>
        <v>2</v>
      </c>
      <c r="DL155">
        <v>10</v>
      </c>
      <c r="DN155">
        <f>(DL155*InputWeights!$C$7+DB155*InputWeights!$C$6)</f>
        <v>7.5</v>
      </c>
      <c r="DO155">
        <f>(DD155*InputWeights!$C$12+DE155*InputWeights!$C$10+CU155*InputWeights!$C$11)</f>
        <v>3</v>
      </c>
      <c r="DP155">
        <f>(DC155*InputWeights!$C$18+DK155*InputWeights!$C$16+DH155*InputWeights!$C$15+CY155*InputWeights!$C$17)</f>
        <v>2.35</v>
      </c>
      <c r="DR155">
        <f>DN155*InputWeights!$C$5+DO155*InputWeights!$C$9+DP155*InputWeights!$C$14</f>
        <v>40.9</v>
      </c>
      <c r="DS155">
        <f>((_xlfn.RANK.EQ(DR155,$DR$2:$DR$6635,0))/(COUNT(DR$2:$DR$6635)))*100</f>
        <v>45.481927710843372</v>
      </c>
      <c r="DT155">
        <f t="shared" si="20"/>
        <v>0</v>
      </c>
    </row>
    <row r="156" spans="1:124" x14ac:dyDescent="0.25">
      <c r="A156" t="s">
        <v>3247</v>
      </c>
      <c r="B156" t="s">
        <v>2625</v>
      </c>
      <c r="C156" t="s">
        <v>2626</v>
      </c>
      <c r="D156" t="s">
        <v>110</v>
      </c>
      <c r="E156" t="s">
        <v>411</v>
      </c>
      <c r="F156">
        <v>3037</v>
      </c>
      <c r="G156">
        <v>230010500</v>
      </c>
      <c r="H156">
        <v>0</v>
      </c>
      <c r="I156">
        <v>1951</v>
      </c>
      <c r="J156">
        <v>2000</v>
      </c>
      <c r="K156" t="s">
        <v>183</v>
      </c>
      <c r="L156" t="s">
        <v>114</v>
      </c>
      <c r="M156">
        <v>36</v>
      </c>
      <c r="N156" t="s">
        <v>229</v>
      </c>
      <c r="O156">
        <v>2</v>
      </c>
      <c r="Q156" t="s">
        <v>117</v>
      </c>
      <c r="R156">
        <v>0</v>
      </c>
      <c r="S156" t="s">
        <v>3248</v>
      </c>
      <c r="T156">
        <v>258</v>
      </c>
      <c r="V156">
        <v>2979</v>
      </c>
      <c r="W156" t="s">
        <v>116</v>
      </c>
      <c r="X156" t="s">
        <v>117</v>
      </c>
      <c r="Y156" t="s">
        <v>628</v>
      </c>
      <c r="AA156" t="s">
        <v>133</v>
      </c>
      <c r="AC156" t="s">
        <v>3249</v>
      </c>
      <c r="AD156" t="s">
        <v>2842</v>
      </c>
      <c r="AE156" t="s">
        <v>426</v>
      </c>
      <c r="AF156" t="s">
        <v>124</v>
      </c>
      <c r="AG156" t="s">
        <v>112</v>
      </c>
      <c r="AH156" t="s">
        <v>124</v>
      </c>
      <c r="AI156" t="s">
        <v>112</v>
      </c>
      <c r="AJ156" t="s">
        <v>112</v>
      </c>
      <c r="AK156" t="s">
        <v>112</v>
      </c>
      <c r="AL156" t="s">
        <v>416</v>
      </c>
      <c r="AM156" t="s">
        <v>416</v>
      </c>
      <c r="AN156" t="s">
        <v>3250</v>
      </c>
      <c r="AO156">
        <v>41380</v>
      </c>
      <c r="AP156">
        <v>102264</v>
      </c>
      <c r="AQ156">
        <v>4307</v>
      </c>
      <c r="AR156" t="s">
        <v>110</v>
      </c>
      <c r="AS156">
        <v>0</v>
      </c>
      <c r="AT156">
        <v>3037</v>
      </c>
      <c r="AU156">
        <v>0</v>
      </c>
      <c r="AV156">
        <v>3037</v>
      </c>
      <c r="BB156" t="s">
        <v>129</v>
      </c>
      <c r="BC156" t="s">
        <v>247</v>
      </c>
      <c r="BD156">
        <v>67</v>
      </c>
      <c r="BE156" t="s">
        <v>131</v>
      </c>
      <c r="BF156">
        <v>2</v>
      </c>
      <c r="BG156">
        <v>2</v>
      </c>
      <c r="BH156">
        <v>2</v>
      </c>
      <c r="BI156" t="s">
        <v>131</v>
      </c>
      <c r="BJ156" t="s">
        <v>182</v>
      </c>
      <c r="BK156" t="s">
        <v>112</v>
      </c>
      <c r="BN156" t="s">
        <v>133</v>
      </c>
      <c r="BR156" t="s">
        <v>133</v>
      </c>
      <c r="BU156" t="s">
        <v>112</v>
      </c>
      <c r="BV156" t="s">
        <v>116</v>
      </c>
      <c r="BW156" t="s">
        <v>112</v>
      </c>
      <c r="BX156">
        <v>0</v>
      </c>
      <c r="BZ156">
        <v>0</v>
      </c>
      <c r="CA156">
        <v>1</v>
      </c>
      <c r="CB156">
        <v>0</v>
      </c>
      <c r="CC156">
        <v>0</v>
      </c>
      <c r="CD156" t="s">
        <v>117</v>
      </c>
      <c r="CE156" t="s">
        <v>117</v>
      </c>
      <c r="CF156" t="s">
        <v>117</v>
      </c>
      <c r="CG156" t="s">
        <v>117</v>
      </c>
      <c r="CH156" t="s">
        <v>117</v>
      </c>
      <c r="CI156" t="s">
        <v>117</v>
      </c>
      <c r="CJ156" t="s">
        <v>117</v>
      </c>
      <c r="CK156" t="s">
        <v>112</v>
      </c>
      <c r="CL156">
        <v>15</v>
      </c>
      <c r="CM156">
        <v>1</v>
      </c>
      <c r="CN156" t="s">
        <v>134</v>
      </c>
      <c r="CO156" t="s">
        <v>183</v>
      </c>
      <c r="CP156">
        <v>0</v>
      </c>
      <c r="CR156" t="s">
        <v>248</v>
      </c>
      <c r="CS156" t="s">
        <v>136</v>
      </c>
      <c r="CT156" t="s">
        <v>184</v>
      </c>
      <c r="CU156">
        <v>7.5</v>
      </c>
      <c r="CV156" t="s">
        <v>3251</v>
      </c>
      <c r="CW156" t="s">
        <v>3251</v>
      </c>
      <c r="CX156">
        <v>4</v>
      </c>
      <c r="CY156">
        <f t="shared" si="14"/>
        <v>2.5</v>
      </c>
      <c r="CZ156">
        <v>14</v>
      </c>
      <c r="DA156">
        <v>9.6</v>
      </c>
      <c r="DB156">
        <f t="shared" si="15"/>
        <v>7.5</v>
      </c>
      <c r="DC156">
        <v>0</v>
      </c>
      <c r="DD156">
        <v>0</v>
      </c>
      <c r="DE156">
        <v>0</v>
      </c>
      <c r="DF156">
        <v>2979</v>
      </c>
      <c r="DG156">
        <f t="shared" si="16"/>
        <v>2979</v>
      </c>
      <c r="DH156">
        <f t="shared" si="17"/>
        <v>1</v>
      </c>
      <c r="DI156">
        <v>148</v>
      </c>
      <c r="DJ156">
        <f t="shared" si="18"/>
        <v>148</v>
      </c>
      <c r="DK156">
        <f t="shared" si="19"/>
        <v>1</v>
      </c>
      <c r="DL156">
        <v>10</v>
      </c>
      <c r="DN156">
        <f>(DL156*InputWeights!$C$7+DB156*InputWeights!$C$6)</f>
        <v>8.75</v>
      </c>
      <c r="DO156">
        <f>(DD156*InputWeights!$C$12+DE156*InputWeights!$C$10+CU156*InputWeights!$C$11)</f>
        <v>3</v>
      </c>
      <c r="DP156">
        <f>(DC156*InputWeights!$C$18+DK156*InputWeights!$C$16+DH156*InputWeights!$C$15+CY156*InputWeights!$C$17)</f>
        <v>1.35</v>
      </c>
      <c r="DR156">
        <f>DN156*InputWeights!$C$5+DO156*InputWeights!$C$9+DP156*InputWeights!$C$14</f>
        <v>40.65</v>
      </c>
      <c r="DS156">
        <f>((_xlfn.RANK.EQ(DR156,$DR$2:$DR$6635,0))/(COUNT(DR$2:$DR$6635)))*100</f>
        <v>46.686746987951807</v>
      </c>
      <c r="DT156">
        <f t="shared" si="20"/>
        <v>0</v>
      </c>
    </row>
    <row r="157" spans="1:124" x14ac:dyDescent="0.25">
      <c r="A157" t="s">
        <v>1641</v>
      </c>
      <c r="B157" t="s">
        <v>2625</v>
      </c>
      <c r="C157" t="s">
        <v>2626</v>
      </c>
      <c r="D157" t="s">
        <v>110</v>
      </c>
      <c r="E157" t="s">
        <v>411</v>
      </c>
      <c r="F157">
        <v>3585</v>
      </c>
      <c r="G157">
        <v>230014100</v>
      </c>
      <c r="H157">
        <v>0</v>
      </c>
      <c r="I157">
        <v>1932</v>
      </c>
      <c r="J157">
        <v>2006</v>
      </c>
      <c r="K157" t="s">
        <v>183</v>
      </c>
      <c r="L157" t="s">
        <v>114</v>
      </c>
      <c r="M157">
        <v>24</v>
      </c>
      <c r="N157" t="s">
        <v>229</v>
      </c>
      <c r="O157">
        <v>2</v>
      </c>
      <c r="P157" t="s">
        <v>112</v>
      </c>
      <c r="Q157" t="s">
        <v>117</v>
      </c>
      <c r="R157">
        <v>0</v>
      </c>
      <c r="S157" t="s">
        <v>2990</v>
      </c>
      <c r="T157">
        <v>165</v>
      </c>
      <c r="V157">
        <v>2048</v>
      </c>
      <c r="W157" t="s">
        <v>116</v>
      </c>
      <c r="X157" t="s">
        <v>117</v>
      </c>
      <c r="Y157" t="s">
        <v>2630</v>
      </c>
      <c r="AA157" t="s">
        <v>133</v>
      </c>
      <c r="AC157" t="s">
        <v>3282</v>
      </c>
      <c r="AD157" t="s">
        <v>3327</v>
      </c>
      <c r="AE157" t="s">
        <v>426</v>
      </c>
      <c r="AF157" t="s">
        <v>124</v>
      </c>
      <c r="AG157" t="s">
        <v>112</v>
      </c>
      <c r="AH157" t="s">
        <v>124</v>
      </c>
      <c r="AI157" t="s">
        <v>112</v>
      </c>
      <c r="AJ157" t="s">
        <v>112</v>
      </c>
      <c r="AK157" t="s">
        <v>112</v>
      </c>
      <c r="AL157" t="s">
        <v>3328</v>
      </c>
      <c r="AM157" t="s">
        <v>3328</v>
      </c>
      <c r="AN157" t="s">
        <v>3329</v>
      </c>
      <c r="AO157">
        <v>41479</v>
      </c>
      <c r="AP157">
        <v>102264</v>
      </c>
      <c r="AQ157">
        <v>4337</v>
      </c>
      <c r="AR157" t="s">
        <v>110</v>
      </c>
      <c r="AS157">
        <v>0</v>
      </c>
      <c r="AT157">
        <v>3585</v>
      </c>
      <c r="AU157">
        <v>0</v>
      </c>
      <c r="AV157">
        <v>3585</v>
      </c>
      <c r="BB157" t="s">
        <v>129</v>
      </c>
      <c r="BC157" t="s">
        <v>761</v>
      </c>
      <c r="BD157">
        <v>74</v>
      </c>
      <c r="BE157" t="s">
        <v>131</v>
      </c>
      <c r="BF157">
        <v>2</v>
      </c>
      <c r="BG157">
        <v>2</v>
      </c>
      <c r="BH157">
        <v>2</v>
      </c>
      <c r="BI157" t="s">
        <v>131</v>
      </c>
      <c r="BJ157" t="s">
        <v>366</v>
      </c>
      <c r="BK157" t="s">
        <v>112</v>
      </c>
      <c r="BN157" t="s">
        <v>133</v>
      </c>
      <c r="BR157" t="s">
        <v>133</v>
      </c>
      <c r="BU157" t="s">
        <v>153</v>
      </c>
      <c r="BV157" t="s">
        <v>116</v>
      </c>
      <c r="BW157" t="s">
        <v>112</v>
      </c>
      <c r="BX157">
        <v>1</v>
      </c>
      <c r="BZ157">
        <v>0</v>
      </c>
      <c r="CA157">
        <v>1</v>
      </c>
      <c r="CB157">
        <v>0</v>
      </c>
      <c r="CC157">
        <v>0</v>
      </c>
      <c r="CD157" t="s">
        <v>117</v>
      </c>
      <c r="CE157" t="s">
        <v>117</v>
      </c>
      <c r="CF157" t="s">
        <v>110</v>
      </c>
      <c r="CG157" t="s">
        <v>116</v>
      </c>
      <c r="CH157" t="s">
        <v>117</v>
      </c>
      <c r="CI157" t="s">
        <v>117</v>
      </c>
      <c r="CJ157" t="s">
        <v>117</v>
      </c>
      <c r="CK157" t="s">
        <v>112</v>
      </c>
      <c r="CL157">
        <v>9</v>
      </c>
      <c r="CM157">
        <v>6</v>
      </c>
      <c r="CN157" t="s">
        <v>142</v>
      </c>
      <c r="CO157" t="s">
        <v>183</v>
      </c>
      <c r="CP157">
        <v>0</v>
      </c>
      <c r="CQ157" t="s">
        <v>135</v>
      </c>
      <c r="CR157" t="s">
        <v>135</v>
      </c>
      <c r="CS157" t="s">
        <v>184</v>
      </c>
      <c r="CT157" t="s">
        <v>184</v>
      </c>
      <c r="CU157">
        <v>7.5</v>
      </c>
      <c r="CV157" t="s">
        <v>3330</v>
      </c>
      <c r="CW157" t="s">
        <v>3330</v>
      </c>
      <c r="CX157">
        <v>4</v>
      </c>
      <c r="CY157">
        <f t="shared" si="14"/>
        <v>2.5</v>
      </c>
      <c r="CZ157">
        <v>15.1</v>
      </c>
      <c r="DA157">
        <v>11.6</v>
      </c>
      <c r="DB157">
        <f t="shared" si="15"/>
        <v>7.5</v>
      </c>
      <c r="DC157">
        <v>0</v>
      </c>
      <c r="DD157">
        <v>0</v>
      </c>
      <c r="DE157">
        <v>0</v>
      </c>
      <c r="DF157">
        <v>2048</v>
      </c>
      <c r="DG157">
        <f t="shared" si="16"/>
        <v>2048</v>
      </c>
      <c r="DH157">
        <f t="shared" si="17"/>
        <v>1</v>
      </c>
      <c r="DI157">
        <v>16</v>
      </c>
      <c r="DJ157">
        <f t="shared" si="18"/>
        <v>16</v>
      </c>
      <c r="DK157">
        <f t="shared" si="19"/>
        <v>1</v>
      </c>
      <c r="DL157">
        <v>10</v>
      </c>
      <c r="DN157">
        <f>(DL157*InputWeights!$C$7+DB157*InputWeights!$C$6)</f>
        <v>8.75</v>
      </c>
      <c r="DO157">
        <f>(DD157*InputWeights!$C$12+DE157*InputWeights!$C$10+CU157*InputWeights!$C$11)</f>
        <v>3</v>
      </c>
      <c r="DP157">
        <f>(DC157*InputWeights!$C$18+DK157*InputWeights!$C$16+DH157*InputWeights!$C$15+CY157*InputWeights!$C$17)</f>
        <v>1.35</v>
      </c>
      <c r="DR157">
        <f>DN157*InputWeights!$C$5+DO157*InputWeights!$C$9+DP157*InputWeights!$C$14</f>
        <v>40.65</v>
      </c>
      <c r="DS157">
        <f>((_xlfn.RANK.EQ(DR157,$DR$2:$DR$6635,0))/(COUNT(DR$2:$DR$6635)))*100</f>
        <v>46.686746987951807</v>
      </c>
      <c r="DT157">
        <f t="shared" si="20"/>
        <v>0</v>
      </c>
    </row>
    <row r="158" spans="1:124" x14ac:dyDescent="0.25">
      <c r="A158" t="s">
        <v>1368</v>
      </c>
      <c r="B158" t="s">
        <v>2625</v>
      </c>
      <c r="C158" t="s">
        <v>2626</v>
      </c>
      <c r="D158" t="s">
        <v>110</v>
      </c>
      <c r="E158" t="s">
        <v>420</v>
      </c>
      <c r="F158">
        <v>2962</v>
      </c>
      <c r="G158">
        <v>230012100</v>
      </c>
      <c r="H158">
        <v>10</v>
      </c>
      <c r="I158">
        <v>1967</v>
      </c>
      <c r="J158">
        <v>2007</v>
      </c>
      <c r="K158" t="s">
        <v>153</v>
      </c>
      <c r="L158" t="s">
        <v>110</v>
      </c>
      <c r="M158">
        <v>26</v>
      </c>
      <c r="N158" t="s">
        <v>177</v>
      </c>
      <c r="O158">
        <v>2</v>
      </c>
      <c r="Q158" t="s">
        <v>110</v>
      </c>
      <c r="R158">
        <v>1</v>
      </c>
      <c r="S158" t="s">
        <v>3221</v>
      </c>
      <c r="T158">
        <v>182</v>
      </c>
      <c r="V158">
        <v>6162</v>
      </c>
      <c r="W158" t="s">
        <v>116</v>
      </c>
      <c r="X158" t="s">
        <v>117</v>
      </c>
      <c r="Y158" t="s">
        <v>3098</v>
      </c>
      <c r="AA158" t="s">
        <v>133</v>
      </c>
      <c r="AC158" t="s">
        <v>3222</v>
      </c>
      <c r="AD158" t="s">
        <v>3097</v>
      </c>
      <c r="AE158" t="s">
        <v>274</v>
      </c>
      <c r="AF158" t="s">
        <v>124</v>
      </c>
      <c r="AG158" t="s">
        <v>112</v>
      </c>
      <c r="AH158" t="s">
        <v>124</v>
      </c>
      <c r="AI158" t="s">
        <v>112</v>
      </c>
      <c r="AJ158" t="s">
        <v>112</v>
      </c>
      <c r="AK158" t="s">
        <v>112</v>
      </c>
      <c r="AL158" t="s">
        <v>457</v>
      </c>
      <c r="AM158" t="s">
        <v>457</v>
      </c>
      <c r="AN158" t="s">
        <v>3223</v>
      </c>
      <c r="AO158">
        <v>41359</v>
      </c>
      <c r="AP158">
        <v>102264</v>
      </c>
      <c r="AQ158">
        <v>66250</v>
      </c>
      <c r="AR158" t="s">
        <v>110</v>
      </c>
      <c r="AS158">
        <v>0</v>
      </c>
      <c r="AT158">
        <v>2962</v>
      </c>
      <c r="AU158">
        <v>4005</v>
      </c>
      <c r="AV158">
        <v>6967</v>
      </c>
      <c r="BB158" t="s">
        <v>129</v>
      </c>
      <c r="BC158" t="s">
        <v>247</v>
      </c>
      <c r="BD158">
        <v>73</v>
      </c>
      <c r="BE158" t="s">
        <v>131</v>
      </c>
      <c r="BF158">
        <v>2</v>
      </c>
      <c r="BG158">
        <v>4</v>
      </c>
      <c r="BH158">
        <v>4</v>
      </c>
      <c r="BI158" t="s">
        <v>131</v>
      </c>
      <c r="BJ158" t="s">
        <v>182</v>
      </c>
      <c r="BK158" t="s">
        <v>112</v>
      </c>
      <c r="BN158" t="s">
        <v>133</v>
      </c>
      <c r="BR158" t="s">
        <v>133</v>
      </c>
      <c r="BU158" t="s">
        <v>153</v>
      </c>
      <c r="BV158" t="s">
        <v>116</v>
      </c>
      <c r="BW158" t="s">
        <v>112</v>
      </c>
      <c r="BX158">
        <v>0</v>
      </c>
      <c r="BZ158">
        <v>0</v>
      </c>
      <c r="CA158">
        <v>1</v>
      </c>
      <c r="CB158">
        <v>0</v>
      </c>
      <c r="CC158">
        <v>0</v>
      </c>
      <c r="CD158" t="s">
        <v>110</v>
      </c>
      <c r="CE158" t="s">
        <v>110</v>
      </c>
      <c r="CF158" t="s">
        <v>117</v>
      </c>
      <c r="CG158" t="s">
        <v>116</v>
      </c>
      <c r="CH158" t="s">
        <v>114</v>
      </c>
      <c r="CI158" t="s">
        <v>117</v>
      </c>
      <c r="CJ158" t="s">
        <v>117</v>
      </c>
      <c r="CK158" t="s">
        <v>112</v>
      </c>
      <c r="CL158">
        <v>21</v>
      </c>
      <c r="CM158">
        <v>0</v>
      </c>
      <c r="CN158" t="s">
        <v>142</v>
      </c>
      <c r="CO158" t="s">
        <v>183</v>
      </c>
      <c r="CP158">
        <v>0</v>
      </c>
      <c r="CR158" t="s">
        <v>248</v>
      </c>
      <c r="CS158" t="s">
        <v>184</v>
      </c>
      <c r="CT158" t="s">
        <v>184</v>
      </c>
      <c r="CU158">
        <v>7.5</v>
      </c>
      <c r="CV158" t="s">
        <v>3224</v>
      </c>
      <c r="CW158" t="s">
        <v>3224</v>
      </c>
      <c r="CX158">
        <v>4</v>
      </c>
      <c r="CY158">
        <f t="shared" si="14"/>
        <v>2.5</v>
      </c>
      <c r="CZ158">
        <v>14.9</v>
      </c>
      <c r="DA158">
        <v>8.8000000000000007</v>
      </c>
      <c r="DB158">
        <f t="shared" si="15"/>
        <v>5</v>
      </c>
      <c r="DC158">
        <v>0</v>
      </c>
      <c r="DD158">
        <v>0</v>
      </c>
      <c r="DE158">
        <v>0</v>
      </c>
      <c r="DF158">
        <v>6162</v>
      </c>
      <c r="DG158">
        <f t="shared" si="16"/>
        <v>12324</v>
      </c>
      <c r="DH158">
        <f t="shared" si="17"/>
        <v>3</v>
      </c>
      <c r="DI158">
        <v>152</v>
      </c>
      <c r="DJ158">
        <f t="shared" si="18"/>
        <v>304</v>
      </c>
      <c r="DK158">
        <f t="shared" si="19"/>
        <v>1</v>
      </c>
      <c r="DL158">
        <v>10</v>
      </c>
      <c r="DN158">
        <f>(DL158*InputWeights!$C$7+DB158*InputWeights!$C$6)</f>
        <v>7.5</v>
      </c>
      <c r="DO158">
        <f>(DD158*InputWeights!$C$12+DE158*InputWeights!$C$10+CU158*InputWeights!$C$11)</f>
        <v>3</v>
      </c>
      <c r="DP158">
        <f>(DC158*InputWeights!$C$18+DK158*InputWeights!$C$16+DH158*InputWeights!$C$15+CY158*InputWeights!$C$17)</f>
        <v>2.1500000000000004</v>
      </c>
      <c r="DR158">
        <f>DN158*InputWeights!$C$5+DO158*InputWeights!$C$9+DP158*InputWeights!$C$14</f>
        <v>40.1</v>
      </c>
      <c r="DS158">
        <f>((_xlfn.RANK.EQ(DR158,$DR$2:$DR$6635,0))/(COUNT(DR$2:$DR$6635)))*100</f>
        <v>47.289156626506021</v>
      </c>
      <c r="DT158">
        <f t="shared" si="20"/>
        <v>0</v>
      </c>
    </row>
    <row r="159" spans="1:124" x14ac:dyDescent="0.25">
      <c r="A159" t="s">
        <v>1368</v>
      </c>
      <c r="B159" t="s">
        <v>2625</v>
      </c>
      <c r="C159" t="s">
        <v>2626</v>
      </c>
      <c r="D159" t="s">
        <v>110</v>
      </c>
      <c r="E159" t="s">
        <v>450</v>
      </c>
      <c r="F159">
        <v>2962</v>
      </c>
      <c r="G159">
        <v>230012100</v>
      </c>
      <c r="H159">
        <v>0</v>
      </c>
      <c r="I159">
        <v>1967</v>
      </c>
      <c r="J159">
        <v>2007</v>
      </c>
      <c r="K159" t="s">
        <v>858</v>
      </c>
      <c r="L159" t="s">
        <v>110</v>
      </c>
      <c r="M159">
        <v>26</v>
      </c>
      <c r="N159" t="s">
        <v>177</v>
      </c>
      <c r="O159">
        <v>2</v>
      </c>
      <c r="Q159" t="s">
        <v>110</v>
      </c>
      <c r="R159">
        <v>1</v>
      </c>
      <c r="S159" t="s">
        <v>3225</v>
      </c>
      <c r="T159">
        <v>233</v>
      </c>
      <c r="V159">
        <v>5458</v>
      </c>
      <c r="W159" t="s">
        <v>116</v>
      </c>
      <c r="X159" t="s">
        <v>117</v>
      </c>
      <c r="Y159" t="s">
        <v>3098</v>
      </c>
      <c r="AA159" t="s">
        <v>133</v>
      </c>
      <c r="AC159" t="s">
        <v>3222</v>
      </c>
      <c r="AD159" t="s">
        <v>3097</v>
      </c>
      <c r="AE159" t="s">
        <v>274</v>
      </c>
      <c r="AF159" t="s">
        <v>124</v>
      </c>
      <c r="AG159" t="s">
        <v>112</v>
      </c>
      <c r="AH159" t="s">
        <v>124</v>
      </c>
      <c r="AI159" t="s">
        <v>112</v>
      </c>
      <c r="AJ159" t="s">
        <v>112</v>
      </c>
      <c r="AK159" t="s">
        <v>112</v>
      </c>
      <c r="AL159" t="s">
        <v>709</v>
      </c>
      <c r="AM159" t="s">
        <v>461</v>
      </c>
      <c r="AN159" t="s">
        <v>3226</v>
      </c>
      <c r="AO159">
        <v>41360</v>
      </c>
      <c r="AP159">
        <v>102264</v>
      </c>
      <c r="AQ159">
        <v>4302</v>
      </c>
      <c r="AR159" t="s">
        <v>114</v>
      </c>
      <c r="AS159">
        <v>4353</v>
      </c>
      <c r="AT159">
        <v>7315</v>
      </c>
      <c r="AU159">
        <v>4353</v>
      </c>
      <c r="AV159">
        <v>7315</v>
      </c>
      <c r="BB159" t="s">
        <v>129</v>
      </c>
      <c r="BC159" t="s">
        <v>247</v>
      </c>
      <c r="BD159">
        <v>68</v>
      </c>
      <c r="BE159" t="s">
        <v>131</v>
      </c>
      <c r="BF159">
        <v>2</v>
      </c>
      <c r="BG159">
        <v>4</v>
      </c>
      <c r="BH159">
        <v>4</v>
      </c>
      <c r="BI159" t="s">
        <v>131</v>
      </c>
      <c r="BJ159" t="s">
        <v>182</v>
      </c>
      <c r="BK159" t="s">
        <v>112</v>
      </c>
      <c r="BN159" t="s">
        <v>133</v>
      </c>
      <c r="BR159" t="s">
        <v>133</v>
      </c>
      <c r="BU159" t="s">
        <v>858</v>
      </c>
      <c r="BV159" t="s">
        <v>116</v>
      </c>
      <c r="BW159" t="s">
        <v>112</v>
      </c>
      <c r="BX159">
        <v>0</v>
      </c>
      <c r="BZ159">
        <v>0</v>
      </c>
      <c r="CA159">
        <v>1</v>
      </c>
      <c r="CB159">
        <v>0</v>
      </c>
      <c r="CC159">
        <v>0</v>
      </c>
      <c r="CD159" t="s">
        <v>114</v>
      </c>
      <c r="CE159" t="s">
        <v>110</v>
      </c>
      <c r="CF159" t="s">
        <v>117</v>
      </c>
      <c r="CG159" t="s">
        <v>116</v>
      </c>
      <c r="CH159" t="s">
        <v>114</v>
      </c>
      <c r="CI159" t="s">
        <v>117</v>
      </c>
      <c r="CJ159" t="s">
        <v>117</v>
      </c>
      <c r="CK159" t="s">
        <v>112</v>
      </c>
      <c r="CL159">
        <v>9</v>
      </c>
      <c r="CM159">
        <v>0</v>
      </c>
      <c r="CN159" t="s">
        <v>134</v>
      </c>
      <c r="CO159" t="s">
        <v>183</v>
      </c>
      <c r="CP159">
        <v>0</v>
      </c>
      <c r="CR159" t="s">
        <v>248</v>
      </c>
      <c r="CS159" t="s">
        <v>136</v>
      </c>
      <c r="CT159" t="s">
        <v>184</v>
      </c>
      <c r="CU159">
        <v>7.5</v>
      </c>
      <c r="CV159" t="s">
        <v>3227</v>
      </c>
      <c r="CW159" t="s">
        <v>3227</v>
      </c>
      <c r="CX159">
        <v>4</v>
      </c>
      <c r="CY159">
        <f t="shared" si="14"/>
        <v>2.5</v>
      </c>
      <c r="CZ159">
        <v>14.9</v>
      </c>
      <c r="DA159">
        <v>8.6999999999999993</v>
      </c>
      <c r="DB159">
        <f t="shared" si="15"/>
        <v>5</v>
      </c>
      <c r="DC159">
        <v>0</v>
      </c>
      <c r="DD159">
        <v>0</v>
      </c>
      <c r="DE159">
        <v>0</v>
      </c>
      <c r="DF159">
        <v>5458</v>
      </c>
      <c r="DG159">
        <f t="shared" si="16"/>
        <v>10916</v>
      </c>
      <c r="DH159">
        <f t="shared" si="17"/>
        <v>3</v>
      </c>
      <c r="DI159">
        <v>140</v>
      </c>
      <c r="DJ159">
        <f t="shared" si="18"/>
        <v>280</v>
      </c>
      <c r="DK159">
        <f t="shared" si="19"/>
        <v>1</v>
      </c>
      <c r="DL159">
        <v>10</v>
      </c>
      <c r="DN159">
        <f>(DL159*InputWeights!$C$7+DB159*InputWeights!$C$6)</f>
        <v>7.5</v>
      </c>
      <c r="DO159">
        <f>(DD159*InputWeights!$C$12+DE159*InputWeights!$C$10+CU159*InputWeights!$C$11)</f>
        <v>3</v>
      </c>
      <c r="DP159">
        <f>(DC159*InputWeights!$C$18+DK159*InputWeights!$C$16+DH159*InputWeights!$C$15+CY159*InputWeights!$C$17)</f>
        <v>2.1500000000000004</v>
      </c>
      <c r="DR159">
        <f>DN159*InputWeights!$C$5+DO159*InputWeights!$C$9+DP159*InputWeights!$C$14</f>
        <v>40.1</v>
      </c>
      <c r="DS159">
        <f>((_xlfn.RANK.EQ(DR159,$DR$2:$DR$6635,0))/(COUNT(DR$2:$DR$6635)))*100</f>
        <v>47.289156626506021</v>
      </c>
      <c r="DT159">
        <f t="shared" si="20"/>
        <v>0</v>
      </c>
    </row>
    <row r="160" spans="1:124" x14ac:dyDescent="0.25">
      <c r="A160" t="s">
        <v>3586</v>
      </c>
      <c r="B160" t="s">
        <v>2625</v>
      </c>
      <c r="C160" t="s">
        <v>2626</v>
      </c>
      <c r="D160" t="s">
        <v>397</v>
      </c>
      <c r="E160" t="s">
        <v>411</v>
      </c>
      <c r="F160">
        <v>7497</v>
      </c>
      <c r="G160">
        <v>2</v>
      </c>
      <c r="H160">
        <v>0</v>
      </c>
      <c r="I160">
        <v>0</v>
      </c>
      <c r="J160">
        <v>0</v>
      </c>
      <c r="K160" t="s">
        <v>183</v>
      </c>
      <c r="L160" t="s">
        <v>114</v>
      </c>
      <c r="M160">
        <v>26</v>
      </c>
      <c r="N160" t="s">
        <v>229</v>
      </c>
      <c r="O160">
        <v>2</v>
      </c>
      <c r="Q160" t="s">
        <v>117</v>
      </c>
      <c r="R160">
        <v>0</v>
      </c>
      <c r="T160">
        <v>147</v>
      </c>
      <c r="V160">
        <v>5880</v>
      </c>
      <c r="W160" t="s">
        <v>116</v>
      </c>
      <c r="X160" t="s">
        <v>117</v>
      </c>
      <c r="Y160" t="s">
        <v>3587</v>
      </c>
      <c r="AA160" t="s">
        <v>133</v>
      </c>
      <c r="AC160" t="s">
        <v>3588</v>
      </c>
      <c r="AD160" t="s">
        <v>3589</v>
      </c>
      <c r="AF160" t="s">
        <v>124</v>
      </c>
      <c r="AG160" t="s">
        <v>114</v>
      </c>
      <c r="AH160" t="s">
        <v>124</v>
      </c>
      <c r="AI160" t="s">
        <v>112</v>
      </c>
      <c r="AJ160" t="s">
        <v>112</v>
      </c>
      <c r="AK160" t="s">
        <v>125</v>
      </c>
      <c r="AL160" t="s">
        <v>416</v>
      </c>
      <c r="AM160" t="s">
        <v>671</v>
      </c>
      <c r="AO160">
        <v>41894</v>
      </c>
      <c r="AP160">
        <v>102264</v>
      </c>
      <c r="AQ160">
        <v>18757</v>
      </c>
      <c r="AR160" t="s">
        <v>110</v>
      </c>
      <c r="AS160">
        <v>316</v>
      </c>
      <c r="AT160">
        <v>7813</v>
      </c>
      <c r="AU160">
        <v>316</v>
      </c>
      <c r="AV160">
        <v>7813</v>
      </c>
      <c r="BB160" t="s">
        <v>129</v>
      </c>
      <c r="BC160" t="s">
        <v>247</v>
      </c>
      <c r="BD160">
        <v>0</v>
      </c>
      <c r="BE160" t="s">
        <v>131</v>
      </c>
      <c r="BF160">
        <v>0</v>
      </c>
      <c r="BG160">
        <v>0</v>
      </c>
      <c r="BH160">
        <v>0</v>
      </c>
      <c r="BK160" t="s">
        <v>112</v>
      </c>
      <c r="BN160" t="s">
        <v>133</v>
      </c>
      <c r="BR160" t="s">
        <v>133</v>
      </c>
      <c r="BU160" t="s">
        <v>153</v>
      </c>
      <c r="BX160">
        <v>0</v>
      </c>
      <c r="BZ160">
        <v>0</v>
      </c>
      <c r="CA160">
        <v>4</v>
      </c>
      <c r="CB160">
        <v>0</v>
      </c>
      <c r="CC160">
        <v>0</v>
      </c>
      <c r="CE160" t="s">
        <v>117</v>
      </c>
      <c r="CF160" t="s">
        <v>110</v>
      </c>
      <c r="CK160" t="s">
        <v>112</v>
      </c>
      <c r="CL160">
        <v>0</v>
      </c>
      <c r="CM160">
        <v>0</v>
      </c>
      <c r="CP160">
        <v>0</v>
      </c>
      <c r="CQ160" t="s">
        <v>1062</v>
      </c>
      <c r="CS160" t="s">
        <v>418</v>
      </c>
      <c r="CT160" t="s">
        <v>418</v>
      </c>
      <c r="CU160">
        <v>5</v>
      </c>
      <c r="CV160" t="s">
        <v>3590</v>
      </c>
      <c r="CW160" t="s">
        <v>3590</v>
      </c>
      <c r="CX160">
        <v>4</v>
      </c>
      <c r="CY160">
        <f t="shared" si="14"/>
        <v>2.5</v>
      </c>
      <c r="CZ160">
        <v>13.2</v>
      </c>
      <c r="DA160">
        <v>9.4</v>
      </c>
      <c r="DB160">
        <f t="shared" si="15"/>
        <v>7.5</v>
      </c>
      <c r="DC160">
        <v>0</v>
      </c>
      <c r="DD160">
        <v>0</v>
      </c>
      <c r="DE160">
        <v>0</v>
      </c>
      <c r="DF160">
        <v>5880</v>
      </c>
      <c r="DG160">
        <f t="shared" si="16"/>
        <v>5880</v>
      </c>
      <c r="DH160">
        <f t="shared" si="17"/>
        <v>2</v>
      </c>
      <c r="DI160">
        <v>823</v>
      </c>
      <c r="DJ160">
        <f t="shared" si="18"/>
        <v>823</v>
      </c>
      <c r="DK160">
        <f t="shared" si="19"/>
        <v>2</v>
      </c>
      <c r="DL160">
        <v>10</v>
      </c>
      <c r="DN160">
        <f>(DL160*InputWeights!$C$7+DB160*InputWeights!$C$6)</f>
        <v>8.75</v>
      </c>
      <c r="DO160">
        <f>(DD160*InputWeights!$C$12+DE160*InputWeights!$C$10+CU160*InputWeights!$C$11)</f>
        <v>2</v>
      </c>
      <c r="DP160">
        <f>(DC160*InputWeights!$C$18+DK160*InputWeights!$C$16+DH160*InputWeights!$C$15+CY160*InputWeights!$C$17)</f>
        <v>1.9500000000000002</v>
      </c>
      <c r="DR160">
        <f>DN160*InputWeights!$C$5+DO160*InputWeights!$C$9+DP160*InputWeights!$C$14</f>
        <v>40.049999999999997</v>
      </c>
      <c r="DS160">
        <f>((_xlfn.RANK.EQ(DR160,$DR$2:$DR$6635,0))/(COUNT(DR$2:$DR$6635)))*100</f>
        <v>47.891566265060241</v>
      </c>
      <c r="DT160">
        <f t="shared" si="20"/>
        <v>0</v>
      </c>
    </row>
    <row r="161" spans="1:124" x14ac:dyDescent="0.25">
      <c r="A161" t="s">
        <v>1190</v>
      </c>
      <c r="B161" t="s">
        <v>2625</v>
      </c>
      <c r="C161" t="s">
        <v>2626</v>
      </c>
      <c r="D161" t="s">
        <v>110</v>
      </c>
      <c r="E161" t="s">
        <v>802</v>
      </c>
      <c r="F161">
        <v>3447</v>
      </c>
      <c r="G161">
        <v>230007100</v>
      </c>
      <c r="H161">
        <v>0</v>
      </c>
      <c r="I161">
        <v>1936</v>
      </c>
      <c r="J161">
        <v>2012</v>
      </c>
      <c r="K161" t="s">
        <v>183</v>
      </c>
      <c r="L161" t="s">
        <v>114</v>
      </c>
      <c r="M161">
        <v>24</v>
      </c>
      <c r="N161" t="s">
        <v>229</v>
      </c>
      <c r="O161">
        <v>2</v>
      </c>
      <c r="Q161" t="s">
        <v>117</v>
      </c>
      <c r="R161">
        <v>0</v>
      </c>
      <c r="S161" t="s">
        <v>3004</v>
      </c>
      <c r="T161">
        <v>187</v>
      </c>
      <c r="V161">
        <v>4637</v>
      </c>
      <c r="W161" t="s">
        <v>116</v>
      </c>
      <c r="X161" t="s">
        <v>117</v>
      </c>
      <c r="Y161" t="s">
        <v>3058</v>
      </c>
      <c r="AA161" t="s">
        <v>133</v>
      </c>
      <c r="AC161" t="s">
        <v>3059</v>
      </c>
      <c r="AD161" t="s">
        <v>3008</v>
      </c>
      <c r="AE161" t="s">
        <v>274</v>
      </c>
      <c r="AF161" t="s">
        <v>124</v>
      </c>
      <c r="AG161" t="s">
        <v>112</v>
      </c>
      <c r="AH161" t="s">
        <v>124</v>
      </c>
      <c r="AI161" t="s">
        <v>112</v>
      </c>
      <c r="AJ161" t="s">
        <v>112</v>
      </c>
      <c r="AK161" t="s">
        <v>112</v>
      </c>
      <c r="AL161" t="s">
        <v>807</v>
      </c>
      <c r="AM161" t="s">
        <v>807</v>
      </c>
      <c r="AN161" t="s">
        <v>807</v>
      </c>
      <c r="AO161">
        <v>41128</v>
      </c>
      <c r="AP161">
        <v>102264</v>
      </c>
      <c r="AQ161">
        <v>4254</v>
      </c>
      <c r="AR161" t="s">
        <v>110</v>
      </c>
      <c r="AS161">
        <v>2825</v>
      </c>
      <c r="AT161">
        <v>6272</v>
      </c>
      <c r="AU161">
        <v>2825</v>
      </c>
      <c r="AV161">
        <v>6272</v>
      </c>
      <c r="BB161" t="s">
        <v>129</v>
      </c>
      <c r="BC161" t="s">
        <v>1274</v>
      </c>
      <c r="BD161">
        <v>82</v>
      </c>
      <c r="BE161" t="s">
        <v>131</v>
      </c>
      <c r="BF161">
        <v>1</v>
      </c>
      <c r="BG161">
        <v>1</v>
      </c>
      <c r="BH161">
        <v>1</v>
      </c>
      <c r="BI161" t="s">
        <v>131</v>
      </c>
      <c r="BJ161" t="s">
        <v>182</v>
      </c>
      <c r="BK161" t="s">
        <v>112</v>
      </c>
      <c r="BN161" t="s">
        <v>133</v>
      </c>
      <c r="BR161" t="s">
        <v>133</v>
      </c>
      <c r="BU161" t="s">
        <v>153</v>
      </c>
      <c r="BV161" t="s">
        <v>116</v>
      </c>
      <c r="BW161" t="s">
        <v>112</v>
      </c>
      <c r="BX161">
        <v>0</v>
      </c>
      <c r="BZ161">
        <v>0</v>
      </c>
      <c r="CA161">
        <v>1</v>
      </c>
      <c r="CB161">
        <v>0</v>
      </c>
      <c r="CC161">
        <v>0</v>
      </c>
      <c r="CD161" t="s">
        <v>117</v>
      </c>
      <c r="CE161" t="s">
        <v>117</v>
      </c>
      <c r="CF161" t="s">
        <v>110</v>
      </c>
      <c r="CG161" t="s">
        <v>116</v>
      </c>
      <c r="CH161" t="s">
        <v>116</v>
      </c>
      <c r="CI161" t="s">
        <v>117</v>
      </c>
      <c r="CJ161" t="s">
        <v>117</v>
      </c>
      <c r="CK161" t="s">
        <v>112</v>
      </c>
      <c r="CL161">
        <v>15</v>
      </c>
      <c r="CM161">
        <v>0</v>
      </c>
      <c r="CN161" t="s">
        <v>142</v>
      </c>
      <c r="CO161" t="s">
        <v>183</v>
      </c>
      <c r="CP161">
        <v>0</v>
      </c>
      <c r="CQ161" t="s">
        <v>143</v>
      </c>
      <c r="CR161" t="s">
        <v>143</v>
      </c>
      <c r="CS161" t="s">
        <v>184</v>
      </c>
      <c r="CT161" t="s">
        <v>156</v>
      </c>
      <c r="CU161">
        <v>5</v>
      </c>
      <c r="CV161" t="s">
        <v>3060</v>
      </c>
      <c r="CW161" t="s">
        <v>3060</v>
      </c>
      <c r="CX161">
        <v>5</v>
      </c>
      <c r="CY161">
        <f t="shared" si="14"/>
        <v>2.5</v>
      </c>
      <c r="CZ161">
        <v>0.2</v>
      </c>
      <c r="DA161">
        <v>0.2</v>
      </c>
      <c r="DB161">
        <f t="shared" si="15"/>
        <v>1</v>
      </c>
      <c r="DC161">
        <v>0</v>
      </c>
      <c r="DD161">
        <v>0</v>
      </c>
      <c r="DE161">
        <v>10</v>
      </c>
      <c r="DF161">
        <v>4637</v>
      </c>
      <c r="DG161">
        <f t="shared" si="16"/>
        <v>4637</v>
      </c>
      <c r="DH161">
        <f t="shared" si="17"/>
        <v>1</v>
      </c>
      <c r="DI161">
        <v>124</v>
      </c>
      <c r="DJ161">
        <f t="shared" si="18"/>
        <v>124</v>
      </c>
      <c r="DK161">
        <f t="shared" si="19"/>
        <v>1</v>
      </c>
      <c r="DL161">
        <v>10</v>
      </c>
      <c r="DN161">
        <f>(DL161*InputWeights!$C$7+DB161*InputWeights!$C$6)</f>
        <v>5.5</v>
      </c>
      <c r="DO161">
        <f>(DD161*InputWeights!$C$12+DE161*InputWeights!$C$10+CU161*InputWeights!$C$11)</f>
        <v>6</v>
      </c>
      <c r="DP161">
        <f>(DC161*InputWeights!$C$18+DK161*InputWeights!$C$16+DH161*InputWeights!$C$15+CY161*InputWeights!$C$17)</f>
        <v>1.35</v>
      </c>
      <c r="DR161">
        <f>DN161*InputWeights!$C$5+DO161*InputWeights!$C$9+DP161*InputWeights!$C$14</f>
        <v>39.9</v>
      </c>
      <c r="DS161">
        <f>((_xlfn.RANK.EQ(DR161,$DR$2:$DR$6635,0))/(COUNT(DR$2:$DR$6635)))*100</f>
        <v>48.192771084337352</v>
      </c>
      <c r="DT161">
        <f t="shared" si="20"/>
        <v>0</v>
      </c>
    </row>
    <row r="162" spans="1:124" x14ac:dyDescent="0.25">
      <c r="A162" t="s">
        <v>3101</v>
      </c>
      <c r="B162" t="s">
        <v>2625</v>
      </c>
      <c r="C162" t="s">
        <v>2626</v>
      </c>
      <c r="D162" t="s">
        <v>110</v>
      </c>
      <c r="E162" t="s">
        <v>333</v>
      </c>
      <c r="F162">
        <v>2164</v>
      </c>
      <c r="G162">
        <v>230024200</v>
      </c>
      <c r="H162">
        <v>0</v>
      </c>
      <c r="I162">
        <v>1928</v>
      </c>
      <c r="J162">
        <v>1999</v>
      </c>
      <c r="K162" t="s">
        <v>183</v>
      </c>
      <c r="L162" t="s">
        <v>114</v>
      </c>
      <c r="M162">
        <v>36</v>
      </c>
      <c r="N162" t="s">
        <v>177</v>
      </c>
      <c r="O162">
        <v>2</v>
      </c>
      <c r="Q162" t="s">
        <v>117</v>
      </c>
      <c r="R162">
        <v>0</v>
      </c>
      <c r="S162" t="s">
        <v>3102</v>
      </c>
      <c r="T162">
        <v>231</v>
      </c>
      <c r="V162">
        <v>2320</v>
      </c>
      <c r="W162" t="s">
        <v>116</v>
      </c>
      <c r="X162" t="s">
        <v>117</v>
      </c>
      <c r="Y162" t="s">
        <v>1113</v>
      </c>
      <c r="AA162" t="s">
        <v>133</v>
      </c>
      <c r="AC162" t="s">
        <v>3106</v>
      </c>
      <c r="AD162" t="s">
        <v>160</v>
      </c>
      <c r="AE162" t="s">
        <v>274</v>
      </c>
      <c r="AF162" t="s">
        <v>124</v>
      </c>
      <c r="AG162" t="s">
        <v>112</v>
      </c>
      <c r="AH162" t="s">
        <v>124</v>
      </c>
      <c r="AI162" t="s">
        <v>112</v>
      </c>
      <c r="AJ162" t="s">
        <v>112</v>
      </c>
      <c r="AK162" t="s">
        <v>112</v>
      </c>
      <c r="AL162" t="s">
        <v>416</v>
      </c>
      <c r="AM162" t="s">
        <v>807</v>
      </c>
      <c r="AN162" t="s">
        <v>3108</v>
      </c>
      <c r="AO162">
        <v>41184</v>
      </c>
      <c r="AP162">
        <v>102264</v>
      </c>
      <c r="AQ162">
        <v>4270</v>
      </c>
      <c r="AR162" t="s">
        <v>110</v>
      </c>
      <c r="AS162">
        <v>3299</v>
      </c>
      <c r="AT162">
        <v>5463</v>
      </c>
      <c r="AU162">
        <v>3299</v>
      </c>
      <c r="AV162">
        <v>5463</v>
      </c>
      <c r="BB162" t="s">
        <v>129</v>
      </c>
      <c r="BC162" t="s">
        <v>704</v>
      </c>
      <c r="BD162">
        <v>59</v>
      </c>
      <c r="BE162" t="s">
        <v>131</v>
      </c>
      <c r="BF162">
        <v>1</v>
      </c>
      <c r="BG162">
        <v>1</v>
      </c>
      <c r="BH162">
        <v>1</v>
      </c>
      <c r="BI162" t="s">
        <v>131</v>
      </c>
      <c r="BJ162" t="s">
        <v>182</v>
      </c>
      <c r="BK162" t="s">
        <v>112</v>
      </c>
      <c r="BN162" t="s">
        <v>133</v>
      </c>
      <c r="BR162" t="s">
        <v>133</v>
      </c>
      <c r="BU162" t="s">
        <v>153</v>
      </c>
      <c r="BV162" t="s">
        <v>116</v>
      </c>
      <c r="BW162" t="s">
        <v>112</v>
      </c>
      <c r="BX162">
        <v>0</v>
      </c>
      <c r="BZ162">
        <v>0</v>
      </c>
      <c r="CA162">
        <v>1</v>
      </c>
      <c r="CB162">
        <v>0</v>
      </c>
      <c r="CC162">
        <v>0</v>
      </c>
      <c r="CD162" t="s">
        <v>117</v>
      </c>
      <c r="CE162" t="s">
        <v>117</v>
      </c>
      <c r="CF162" t="s">
        <v>110</v>
      </c>
      <c r="CG162" t="s">
        <v>117</v>
      </c>
      <c r="CH162" t="s">
        <v>114</v>
      </c>
      <c r="CI162" t="s">
        <v>117</v>
      </c>
      <c r="CJ162" t="s">
        <v>117</v>
      </c>
      <c r="CK162" t="s">
        <v>112</v>
      </c>
      <c r="CL162">
        <v>4</v>
      </c>
      <c r="CM162">
        <v>0</v>
      </c>
      <c r="CN162" t="s">
        <v>134</v>
      </c>
      <c r="CO162" t="s">
        <v>183</v>
      </c>
      <c r="CP162">
        <v>0</v>
      </c>
      <c r="CQ162" t="s">
        <v>143</v>
      </c>
      <c r="CR162" t="s">
        <v>143</v>
      </c>
      <c r="CS162" t="s">
        <v>136</v>
      </c>
      <c r="CT162" t="s">
        <v>136</v>
      </c>
      <c r="CU162">
        <v>10</v>
      </c>
      <c r="CV162" t="s">
        <v>3109</v>
      </c>
      <c r="CW162" t="s">
        <v>3109</v>
      </c>
      <c r="CX162">
        <v>4</v>
      </c>
      <c r="CY162">
        <f t="shared" si="14"/>
        <v>2.5</v>
      </c>
      <c r="CZ162">
        <v>8.3000000000000007</v>
      </c>
      <c r="DA162">
        <v>7.1</v>
      </c>
      <c r="DB162">
        <f t="shared" si="15"/>
        <v>5</v>
      </c>
      <c r="DC162">
        <v>0</v>
      </c>
      <c r="DD162">
        <v>0</v>
      </c>
      <c r="DE162">
        <v>0</v>
      </c>
      <c r="DF162">
        <v>2320</v>
      </c>
      <c r="DG162">
        <f t="shared" si="16"/>
        <v>2320</v>
      </c>
      <c r="DH162">
        <f t="shared" si="17"/>
        <v>1</v>
      </c>
      <c r="DI162">
        <v>116</v>
      </c>
      <c r="DJ162">
        <f t="shared" si="18"/>
        <v>116</v>
      </c>
      <c r="DK162">
        <f t="shared" si="19"/>
        <v>1</v>
      </c>
      <c r="DL162">
        <v>10</v>
      </c>
      <c r="DN162">
        <f>(DL162*InputWeights!$C$7+DB162*InputWeights!$C$6)</f>
        <v>7.5</v>
      </c>
      <c r="DO162">
        <f>(DD162*InputWeights!$C$12+DE162*InputWeights!$C$10+CU162*InputWeights!$C$11)</f>
        <v>4</v>
      </c>
      <c r="DP162">
        <f>(DC162*InputWeights!$C$18+DK162*InputWeights!$C$16+DH162*InputWeights!$C$15+CY162*InputWeights!$C$17)</f>
        <v>1.35</v>
      </c>
      <c r="DR162">
        <f>DN162*InputWeights!$C$5+DO162*InputWeights!$C$9+DP162*InputWeights!$C$14</f>
        <v>39.9</v>
      </c>
      <c r="DS162">
        <f>((_xlfn.RANK.EQ(DR162,$DR$2:$DR$6635,0))/(COUNT(DR$2:$DR$6635)))*100</f>
        <v>48.192771084337352</v>
      </c>
      <c r="DT162">
        <f t="shared" si="20"/>
        <v>0</v>
      </c>
    </row>
    <row r="163" spans="1:124" x14ac:dyDescent="0.25">
      <c r="A163" t="s">
        <v>3101</v>
      </c>
      <c r="B163" t="s">
        <v>2625</v>
      </c>
      <c r="C163" t="s">
        <v>2626</v>
      </c>
      <c r="D163" t="s">
        <v>110</v>
      </c>
      <c r="E163" t="s">
        <v>950</v>
      </c>
      <c r="F163">
        <v>2604</v>
      </c>
      <c r="G163">
        <v>230024300</v>
      </c>
      <c r="H163">
        <v>0</v>
      </c>
      <c r="I163">
        <v>1928</v>
      </c>
      <c r="J163">
        <v>1999</v>
      </c>
      <c r="K163" t="s">
        <v>183</v>
      </c>
      <c r="L163" t="s">
        <v>114</v>
      </c>
      <c r="M163">
        <v>26</v>
      </c>
      <c r="N163" t="s">
        <v>177</v>
      </c>
      <c r="O163">
        <v>2</v>
      </c>
      <c r="Q163" t="s">
        <v>117</v>
      </c>
      <c r="R163">
        <v>0</v>
      </c>
      <c r="S163" t="s">
        <v>3102</v>
      </c>
      <c r="T163">
        <v>210</v>
      </c>
      <c r="V163">
        <v>2320</v>
      </c>
      <c r="W163" t="s">
        <v>116</v>
      </c>
      <c r="X163" t="s">
        <v>117</v>
      </c>
      <c r="Y163" t="s">
        <v>1113</v>
      </c>
      <c r="AA163" t="s">
        <v>133</v>
      </c>
      <c r="AC163" t="s">
        <v>160</v>
      </c>
      <c r="AD163" t="s">
        <v>160</v>
      </c>
      <c r="AE163" t="s">
        <v>274</v>
      </c>
      <c r="AF163" t="s">
        <v>124</v>
      </c>
      <c r="AG163" t="s">
        <v>112</v>
      </c>
      <c r="AH163" t="s">
        <v>124</v>
      </c>
      <c r="AI163" t="s">
        <v>112</v>
      </c>
      <c r="AJ163" t="s">
        <v>112</v>
      </c>
      <c r="AK163" t="s">
        <v>112</v>
      </c>
      <c r="AL163" t="s">
        <v>416</v>
      </c>
      <c r="AM163" t="s">
        <v>807</v>
      </c>
      <c r="AN163" t="s">
        <v>3108</v>
      </c>
      <c r="AO163">
        <v>41185</v>
      </c>
      <c r="AP163">
        <v>102264</v>
      </c>
      <c r="AQ163">
        <v>4270</v>
      </c>
      <c r="AR163" t="s">
        <v>110</v>
      </c>
      <c r="AS163">
        <v>5463</v>
      </c>
      <c r="AT163">
        <v>8067</v>
      </c>
      <c r="AU163">
        <v>5463</v>
      </c>
      <c r="AV163">
        <v>8067</v>
      </c>
      <c r="BB163" t="s">
        <v>129</v>
      </c>
      <c r="BC163" t="s">
        <v>704</v>
      </c>
      <c r="BD163">
        <v>65</v>
      </c>
      <c r="BE163" t="s">
        <v>131</v>
      </c>
      <c r="BF163">
        <v>1</v>
      </c>
      <c r="BG163">
        <v>1</v>
      </c>
      <c r="BH163">
        <v>1</v>
      </c>
      <c r="BI163" t="s">
        <v>131</v>
      </c>
      <c r="BJ163" t="s">
        <v>182</v>
      </c>
      <c r="BK163" t="s">
        <v>112</v>
      </c>
      <c r="BN163" t="s">
        <v>133</v>
      </c>
      <c r="BR163" t="s">
        <v>133</v>
      </c>
      <c r="BU163" t="s">
        <v>153</v>
      </c>
      <c r="BV163" t="s">
        <v>116</v>
      </c>
      <c r="BW163" t="s">
        <v>112</v>
      </c>
      <c r="BX163">
        <v>0</v>
      </c>
      <c r="BZ163">
        <v>0</v>
      </c>
      <c r="CA163">
        <v>1</v>
      </c>
      <c r="CB163">
        <v>0</v>
      </c>
      <c r="CC163">
        <v>0</v>
      </c>
      <c r="CD163" t="s">
        <v>117</v>
      </c>
      <c r="CE163" t="s">
        <v>117</v>
      </c>
      <c r="CF163" t="s">
        <v>110</v>
      </c>
      <c r="CG163" t="s">
        <v>114</v>
      </c>
      <c r="CH163" t="s">
        <v>117</v>
      </c>
      <c r="CI163" t="s">
        <v>117</v>
      </c>
      <c r="CJ163" t="s">
        <v>117</v>
      </c>
      <c r="CK163" t="s">
        <v>112</v>
      </c>
      <c r="CL163">
        <v>0</v>
      </c>
      <c r="CM163">
        <v>2</v>
      </c>
      <c r="CN163" t="s">
        <v>134</v>
      </c>
      <c r="CO163" t="s">
        <v>183</v>
      </c>
      <c r="CP163">
        <v>0</v>
      </c>
      <c r="CQ163" t="s">
        <v>143</v>
      </c>
      <c r="CR163" t="s">
        <v>143</v>
      </c>
      <c r="CS163" t="s">
        <v>136</v>
      </c>
      <c r="CT163" t="s">
        <v>136</v>
      </c>
      <c r="CU163">
        <v>10</v>
      </c>
      <c r="CV163" t="s">
        <v>3110</v>
      </c>
      <c r="CW163" t="s">
        <v>3110</v>
      </c>
      <c r="CX163">
        <v>4</v>
      </c>
      <c r="CY163">
        <f t="shared" si="14"/>
        <v>2.5</v>
      </c>
      <c r="CZ163">
        <v>10.9</v>
      </c>
      <c r="DA163">
        <v>8.6</v>
      </c>
      <c r="DB163">
        <f t="shared" si="15"/>
        <v>5</v>
      </c>
      <c r="DC163">
        <v>0</v>
      </c>
      <c r="DD163">
        <v>0</v>
      </c>
      <c r="DE163">
        <v>0</v>
      </c>
      <c r="DF163">
        <v>2320</v>
      </c>
      <c r="DG163">
        <f t="shared" si="16"/>
        <v>2320</v>
      </c>
      <c r="DH163">
        <f t="shared" si="17"/>
        <v>1</v>
      </c>
      <c r="DI163">
        <v>116</v>
      </c>
      <c r="DJ163">
        <f t="shared" si="18"/>
        <v>116</v>
      </c>
      <c r="DK163">
        <f t="shared" si="19"/>
        <v>1</v>
      </c>
      <c r="DL163">
        <v>10</v>
      </c>
      <c r="DN163">
        <f>(DL163*InputWeights!$C$7+DB163*InputWeights!$C$6)</f>
        <v>7.5</v>
      </c>
      <c r="DO163">
        <f>(DD163*InputWeights!$C$12+DE163*InputWeights!$C$10+CU163*InputWeights!$C$11)</f>
        <v>4</v>
      </c>
      <c r="DP163">
        <f>(DC163*InputWeights!$C$18+DK163*InputWeights!$C$16+DH163*InputWeights!$C$15+CY163*InputWeights!$C$17)</f>
        <v>1.35</v>
      </c>
      <c r="DR163">
        <f>DN163*InputWeights!$C$5+DO163*InputWeights!$C$9+DP163*InputWeights!$C$14</f>
        <v>39.9</v>
      </c>
      <c r="DS163">
        <f>((_xlfn.RANK.EQ(DR163,$DR$2:$DR$6635,0))/(COUNT(DR$2:$DR$6635)))*100</f>
        <v>48.192771084337352</v>
      </c>
      <c r="DT163">
        <f t="shared" si="20"/>
        <v>0</v>
      </c>
    </row>
    <row r="164" spans="1:124" x14ac:dyDescent="0.25">
      <c r="A164" t="s">
        <v>1726</v>
      </c>
      <c r="B164" t="s">
        <v>2625</v>
      </c>
      <c r="C164" t="s">
        <v>2626</v>
      </c>
      <c r="D164" t="s">
        <v>110</v>
      </c>
      <c r="E164" t="s">
        <v>303</v>
      </c>
      <c r="F164">
        <v>2925</v>
      </c>
      <c r="G164">
        <v>230003400</v>
      </c>
      <c r="H164">
        <v>0</v>
      </c>
      <c r="I164">
        <v>1936</v>
      </c>
      <c r="J164">
        <v>2015</v>
      </c>
      <c r="K164" t="s">
        <v>183</v>
      </c>
      <c r="L164" t="s">
        <v>114</v>
      </c>
      <c r="M164">
        <v>23</v>
      </c>
      <c r="N164" t="s">
        <v>229</v>
      </c>
      <c r="O164">
        <v>2</v>
      </c>
      <c r="Q164" t="s">
        <v>117</v>
      </c>
      <c r="R164">
        <v>0</v>
      </c>
      <c r="S164" t="s">
        <v>3426</v>
      </c>
      <c r="T164">
        <v>178</v>
      </c>
      <c r="V164">
        <v>4723</v>
      </c>
      <c r="W164" t="s">
        <v>116</v>
      </c>
      <c r="X164" t="s">
        <v>117</v>
      </c>
      <c r="Y164" t="s">
        <v>3427</v>
      </c>
      <c r="AA164" t="s">
        <v>133</v>
      </c>
      <c r="AC164" t="s">
        <v>218</v>
      </c>
      <c r="AD164" t="s">
        <v>3293</v>
      </c>
      <c r="AE164" t="s">
        <v>426</v>
      </c>
      <c r="AF164" t="s">
        <v>124</v>
      </c>
      <c r="AG164" t="s">
        <v>112</v>
      </c>
      <c r="AH164" t="s">
        <v>124</v>
      </c>
      <c r="AI164" t="s">
        <v>112</v>
      </c>
      <c r="AJ164" t="s">
        <v>112</v>
      </c>
      <c r="AK164" t="s">
        <v>112</v>
      </c>
      <c r="AL164" t="s">
        <v>373</v>
      </c>
      <c r="AM164" t="s">
        <v>3433</v>
      </c>
      <c r="AN164" t="s">
        <v>3434</v>
      </c>
      <c r="AO164">
        <v>41593</v>
      </c>
      <c r="AP164">
        <v>102264</v>
      </c>
      <c r="AQ164">
        <v>4369</v>
      </c>
      <c r="AR164" t="s">
        <v>110</v>
      </c>
      <c r="AS164">
        <v>32022</v>
      </c>
      <c r="AT164">
        <v>34947</v>
      </c>
      <c r="AU164">
        <v>32022</v>
      </c>
      <c r="AV164">
        <v>34947</v>
      </c>
      <c r="BB164" t="s">
        <v>129</v>
      </c>
      <c r="BC164" t="s">
        <v>761</v>
      </c>
      <c r="BD164">
        <v>89</v>
      </c>
      <c r="BE164" t="s">
        <v>131</v>
      </c>
      <c r="BF164">
        <v>2</v>
      </c>
      <c r="BG164">
        <v>4</v>
      </c>
      <c r="BH164">
        <v>4</v>
      </c>
      <c r="BI164" t="s">
        <v>131</v>
      </c>
      <c r="BJ164" t="s">
        <v>182</v>
      </c>
      <c r="BK164" t="s">
        <v>112</v>
      </c>
      <c r="BN164" t="s">
        <v>133</v>
      </c>
      <c r="BR164" t="s">
        <v>133</v>
      </c>
      <c r="BU164" t="s">
        <v>153</v>
      </c>
      <c r="BV164" t="s">
        <v>116</v>
      </c>
      <c r="BW164" t="s">
        <v>112</v>
      </c>
      <c r="BX164">
        <v>0</v>
      </c>
      <c r="BZ164">
        <v>0</v>
      </c>
      <c r="CA164">
        <v>1</v>
      </c>
      <c r="CB164">
        <v>0</v>
      </c>
      <c r="CC164">
        <v>0</v>
      </c>
      <c r="CD164" t="s">
        <v>117</v>
      </c>
      <c r="CE164" t="s">
        <v>117</v>
      </c>
      <c r="CF164" t="s">
        <v>110</v>
      </c>
      <c r="CG164" t="s">
        <v>116</v>
      </c>
      <c r="CH164" t="s">
        <v>117</v>
      </c>
      <c r="CI164" t="s">
        <v>117</v>
      </c>
      <c r="CJ164" t="s">
        <v>117</v>
      </c>
      <c r="CK164" t="s">
        <v>112</v>
      </c>
      <c r="CL164">
        <v>3</v>
      </c>
      <c r="CM164">
        <v>4</v>
      </c>
      <c r="CN164" t="s">
        <v>142</v>
      </c>
      <c r="CO164" t="s">
        <v>183</v>
      </c>
      <c r="CP164">
        <v>0</v>
      </c>
      <c r="CQ164" t="s">
        <v>135</v>
      </c>
      <c r="CR164" t="s">
        <v>135</v>
      </c>
      <c r="CS164" t="s">
        <v>184</v>
      </c>
      <c r="CT164" t="s">
        <v>156</v>
      </c>
      <c r="CU164">
        <v>5</v>
      </c>
      <c r="CV164" t="s">
        <v>3436</v>
      </c>
      <c r="CW164" t="s">
        <v>3436</v>
      </c>
      <c r="CX164">
        <v>4</v>
      </c>
      <c r="CY164">
        <f t="shared" si="14"/>
        <v>2.5</v>
      </c>
      <c r="CZ164">
        <v>4.4000000000000004</v>
      </c>
      <c r="DA164">
        <v>2.6</v>
      </c>
      <c r="DB164">
        <f t="shared" si="15"/>
        <v>1</v>
      </c>
      <c r="DC164">
        <v>0</v>
      </c>
      <c r="DD164">
        <v>0</v>
      </c>
      <c r="DE164">
        <v>10</v>
      </c>
      <c r="DF164">
        <v>4723</v>
      </c>
      <c r="DG164">
        <f t="shared" si="16"/>
        <v>4723</v>
      </c>
      <c r="DH164">
        <f t="shared" si="17"/>
        <v>1</v>
      </c>
      <c r="DI164">
        <v>168</v>
      </c>
      <c r="DJ164">
        <f t="shared" si="18"/>
        <v>168</v>
      </c>
      <c r="DK164">
        <f t="shared" si="19"/>
        <v>1</v>
      </c>
      <c r="DL164">
        <v>10</v>
      </c>
      <c r="DN164">
        <f>(DL164*InputWeights!$C$7+DB164*InputWeights!$C$6)</f>
        <v>5.5</v>
      </c>
      <c r="DO164">
        <f>(DD164*InputWeights!$C$12+DE164*InputWeights!$C$10+CU164*InputWeights!$C$11)</f>
        <v>6</v>
      </c>
      <c r="DP164">
        <f>(DC164*InputWeights!$C$18+DK164*InputWeights!$C$16+DH164*InputWeights!$C$15+CY164*InputWeights!$C$17)</f>
        <v>1.35</v>
      </c>
      <c r="DR164">
        <f>DN164*InputWeights!$C$5+DO164*InputWeights!$C$9+DP164*InputWeights!$C$14</f>
        <v>39.9</v>
      </c>
      <c r="DS164">
        <f>((_xlfn.RANK.EQ(DR164,$DR$2:$DR$6635,0))/(COUNT(DR$2:$DR$6635)))*100</f>
        <v>48.192771084337352</v>
      </c>
      <c r="DT164">
        <f t="shared" si="20"/>
        <v>0</v>
      </c>
    </row>
    <row r="165" spans="1:124" x14ac:dyDescent="0.25">
      <c r="A165" t="s">
        <v>3447</v>
      </c>
      <c r="B165" t="s">
        <v>2625</v>
      </c>
      <c r="C165" t="s">
        <v>2626</v>
      </c>
      <c r="D165" t="s">
        <v>110</v>
      </c>
      <c r="E165" t="s">
        <v>802</v>
      </c>
      <c r="F165">
        <v>2835</v>
      </c>
      <c r="G165">
        <v>230000500</v>
      </c>
      <c r="H165">
        <v>0</v>
      </c>
      <c r="I165">
        <v>1927</v>
      </c>
      <c r="J165">
        <v>1995</v>
      </c>
      <c r="K165" t="s">
        <v>183</v>
      </c>
      <c r="L165" t="s">
        <v>114</v>
      </c>
      <c r="M165">
        <v>24</v>
      </c>
      <c r="N165" t="s">
        <v>229</v>
      </c>
      <c r="O165">
        <v>2</v>
      </c>
      <c r="Q165" t="s">
        <v>117</v>
      </c>
      <c r="R165">
        <v>0</v>
      </c>
      <c r="S165" t="s">
        <v>3305</v>
      </c>
      <c r="T165">
        <v>272</v>
      </c>
      <c r="V165">
        <v>2624</v>
      </c>
      <c r="W165" t="s">
        <v>116</v>
      </c>
      <c r="X165" t="s">
        <v>117</v>
      </c>
      <c r="Y165" t="s">
        <v>3448</v>
      </c>
      <c r="AA165" t="s">
        <v>133</v>
      </c>
      <c r="AC165" t="s">
        <v>3389</v>
      </c>
      <c r="AD165" t="s">
        <v>3451</v>
      </c>
      <c r="AE165" t="s">
        <v>426</v>
      </c>
      <c r="AF165" t="s">
        <v>124</v>
      </c>
      <c r="AG165" t="s">
        <v>112</v>
      </c>
      <c r="AH165" t="s">
        <v>124</v>
      </c>
      <c r="AI165" t="s">
        <v>112</v>
      </c>
      <c r="AJ165" t="s">
        <v>112</v>
      </c>
      <c r="AK165" t="s">
        <v>112</v>
      </c>
      <c r="AL165" t="s">
        <v>416</v>
      </c>
      <c r="AM165" t="s">
        <v>416</v>
      </c>
      <c r="AN165" t="s">
        <v>807</v>
      </c>
      <c r="AO165">
        <v>41610</v>
      </c>
      <c r="AP165">
        <v>102264</v>
      </c>
      <c r="AQ165">
        <v>42419</v>
      </c>
      <c r="AR165" t="s">
        <v>110</v>
      </c>
      <c r="AS165">
        <v>1915</v>
      </c>
      <c r="AT165">
        <v>4750</v>
      </c>
      <c r="AU165">
        <v>1915</v>
      </c>
      <c r="AV165">
        <v>4750</v>
      </c>
      <c r="BB165" t="s">
        <v>129</v>
      </c>
      <c r="BC165" t="s">
        <v>704</v>
      </c>
      <c r="BD165">
        <v>58</v>
      </c>
      <c r="BE165" t="s">
        <v>131</v>
      </c>
      <c r="BF165">
        <v>1</v>
      </c>
      <c r="BG165">
        <v>1</v>
      </c>
      <c r="BH165">
        <v>1</v>
      </c>
      <c r="BI165" t="s">
        <v>131</v>
      </c>
      <c r="BJ165" t="s">
        <v>366</v>
      </c>
      <c r="BK165" t="s">
        <v>114</v>
      </c>
      <c r="BN165" t="s">
        <v>133</v>
      </c>
      <c r="BR165" t="s">
        <v>133</v>
      </c>
      <c r="BU165" t="s">
        <v>112</v>
      </c>
      <c r="BV165" t="s">
        <v>116</v>
      </c>
      <c r="BW165" t="s">
        <v>112</v>
      </c>
      <c r="BX165">
        <v>0</v>
      </c>
      <c r="BZ165">
        <v>0</v>
      </c>
      <c r="CA165">
        <v>1</v>
      </c>
      <c r="CB165">
        <v>0</v>
      </c>
      <c r="CC165">
        <v>0</v>
      </c>
      <c r="CD165" t="s">
        <v>117</v>
      </c>
      <c r="CE165" t="s">
        <v>117</v>
      </c>
      <c r="CF165" t="s">
        <v>110</v>
      </c>
      <c r="CG165" t="s">
        <v>117</v>
      </c>
      <c r="CH165" t="s">
        <v>117</v>
      </c>
      <c r="CI165" t="s">
        <v>117</v>
      </c>
      <c r="CJ165" t="s">
        <v>117</v>
      </c>
      <c r="CK165" t="s">
        <v>112</v>
      </c>
      <c r="CL165">
        <v>9</v>
      </c>
      <c r="CM165">
        <v>1</v>
      </c>
      <c r="CN165" t="s">
        <v>134</v>
      </c>
      <c r="CO165" t="s">
        <v>183</v>
      </c>
      <c r="CP165">
        <v>0</v>
      </c>
      <c r="CQ165" t="s">
        <v>143</v>
      </c>
      <c r="CR165" t="s">
        <v>143</v>
      </c>
      <c r="CS165" t="s">
        <v>136</v>
      </c>
      <c r="CT165" t="s">
        <v>136</v>
      </c>
      <c r="CU165">
        <v>10</v>
      </c>
      <c r="CV165" t="s">
        <v>3452</v>
      </c>
      <c r="CW165" t="s">
        <v>3452</v>
      </c>
      <c r="CX165">
        <v>5</v>
      </c>
      <c r="CY165">
        <f t="shared" si="14"/>
        <v>2.5</v>
      </c>
      <c r="CZ165">
        <v>10.5</v>
      </c>
      <c r="DA165">
        <v>7.5</v>
      </c>
      <c r="DB165">
        <f t="shared" si="15"/>
        <v>5</v>
      </c>
      <c r="DC165">
        <v>0</v>
      </c>
      <c r="DD165">
        <v>0</v>
      </c>
      <c r="DE165">
        <v>0</v>
      </c>
      <c r="DF165">
        <v>2624</v>
      </c>
      <c r="DG165">
        <f t="shared" si="16"/>
        <v>2624</v>
      </c>
      <c r="DH165">
        <f t="shared" si="17"/>
        <v>1</v>
      </c>
      <c r="DI165">
        <v>79</v>
      </c>
      <c r="DJ165">
        <f t="shared" si="18"/>
        <v>79</v>
      </c>
      <c r="DK165">
        <f t="shared" si="19"/>
        <v>1</v>
      </c>
      <c r="DL165">
        <v>10</v>
      </c>
      <c r="DN165">
        <f>(DL165*InputWeights!$C$7+DB165*InputWeights!$C$6)</f>
        <v>7.5</v>
      </c>
      <c r="DO165">
        <f>(DD165*InputWeights!$C$12+DE165*InputWeights!$C$10+CU165*InputWeights!$C$11)</f>
        <v>4</v>
      </c>
      <c r="DP165">
        <f>(DC165*InputWeights!$C$18+DK165*InputWeights!$C$16+DH165*InputWeights!$C$15+CY165*InputWeights!$C$17)</f>
        <v>1.35</v>
      </c>
      <c r="DR165">
        <f>DN165*InputWeights!$C$5+DO165*InputWeights!$C$9+DP165*InputWeights!$C$14</f>
        <v>39.9</v>
      </c>
      <c r="DS165">
        <f>((_xlfn.RANK.EQ(DR165,$DR$2:$DR$6635,0))/(COUNT(DR$2:$DR$6635)))*100</f>
        <v>48.192771084337352</v>
      </c>
      <c r="DT165">
        <f t="shared" si="20"/>
        <v>0</v>
      </c>
    </row>
    <row r="166" spans="1:124" x14ac:dyDescent="0.25">
      <c r="A166" t="s">
        <v>3447</v>
      </c>
      <c r="B166" t="s">
        <v>2625</v>
      </c>
      <c r="C166" t="s">
        <v>2626</v>
      </c>
      <c r="D166" t="s">
        <v>110</v>
      </c>
      <c r="E166" t="s">
        <v>333</v>
      </c>
      <c r="F166">
        <v>3515</v>
      </c>
      <c r="G166">
        <v>230000600</v>
      </c>
      <c r="H166">
        <v>0</v>
      </c>
      <c r="I166">
        <v>1927</v>
      </c>
      <c r="J166">
        <v>1995</v>
      </c>
      <c r="K166" t="s">
        <v>183</v>
      </c>
      <c r="L166" t="s">
        <v>114</v>
      </c>
      <c r="M166">
        <v>24</v>
      </c>
      <c r="N166" t="s">
        <v>229</v>
      </c>
      <c r="O166">
        <v>2</v>
      </c>
      <c r="Q166" t="s">
        <v>117</v>
      </c>
      <c r="R166">
        <v>0</v>
      </c>
      <c r="S166" t="s">
        <v>3305</v>
      </c>
      <c r="T166">
        <v>224</v>
      </c>
      <c r="V166">
        <v>2624</v>
      </c>
      <c r="W166" t="s">
        <v>116</v>
      </c>
      <c r="X166" t="s">
        <v>117</v>
      </c>
      <c r="Y166" t="s">
        <v>3448</v>
      </c>
      <c r="AA166" t="s">
        <v>133</v>
      </c>
      <c r="AC166" t="s">
        <v>3451</v>
      </c>
      <c r="AD166" t="s">
        <v>160</v>
      </c>
      <c r="AE166" t="s">
        <v>426</v>
      </c>
      <c r="AF166" t="s">
        <v>124</v>
      </c>
      <c r="AG166" t="s">
        <v>112</v>
      </c>
      <c r="AH166" t="s">
        <v>124</v>
      </c>
      <c r="AI166" t="s">
        <v>112</v>
      </c>
      <c r="AJ166" t="s">
        <v>112</v>
      </c>
      <c r="AK166" t="s">
        <v>112</v>
      </c>
      <c r="AL166" t="s">
        <v>416</v>
      </c>
      <c r="AM166" t="s">
        <v>416</v>
      </c>
      <c r="AN166" t="s">
        <v>807</v>
      </c>
      <c r="AO166">
        <v>41611</v>
      </c>
      <c r="AP166">
        <v>102264</v>
      </c>
      <c r="AQ166">
        <v>42419</v>
      </c>
      <c r="AR166" t="s">
        <v>110</v>
      </c>
      <c r="AS166">
        <v>4750</v>
      </c>
      <c r="AT166">
        <v>8265</v>
      </c>
      <c r="AU166">
        <v>4750</v>
      </c>
      <c r="AV166">
        <v>8265</v>
      </c>
      <c r="BB166" t="s">
        <v>129</v>
      </c>
      <c r="BC166" t="s">
        <v>704</v>
      </c>
      <c r="BD166">
        <v>64</v>
      </c>
      <c r="BE166" t="s">
        <v>131</v>
      </c>
      <c r="BF166">
        <v>1</v>
      </c>
      <c r="BG166">
        <v>1</v>
      </c>
      <c r="BH166">
        <v>1</v>
      </c>
      <c r="BI166" t="s">
        <v>131</v>
      </c>
      <c r="BJ166" t="s">
        <v>366</v>
      </c>
      <c r="BK166" t="s">
        <v>114</v>
      </c>
      <c r="BN166" t="s">
        <v>133</v>
      </c>
      <c r="BR166" t="s">
        <v>133</v>
      </c>
      <c r="BU166" t="s">
        <v>112</v>
      </c>
      <c r="BV166" t="s">
        <v>116</v>
      </c>
      <c r="BW166" t="s">
        <v>112</v>
      </c>
      <c r="BX166">
        <v>0</v>
      </c>
      <c r="BZ166">
        <v>0</v>
      </c>
      <c r="CA166">
        <v>1</v>
      </c>
      <c r="CB166">
        <v>0</v>
      </c>
      <c r="CC166">
        <v>0</v>
      </c>
      <c r="CD166" t="s">
        <v>117</v>
      </c>
      <c r="CE166" t="s">
        <v>117</v>
      </c>
      <c r="CF166" t="s">
        <v>110</v>
      </c>
      <c r="CG166" t="s">
        <v>117</v>
      </c>
      <c r="CH166" t="s">
        <v>117</v>
      </c>
      <c r="CI166" t="s">
        <v>117</v>
      </c>
      <c r="CJ166" t="s">
        <v>117</v>
      </c>
      <c r="CK166" t="s">
        <v>112</v>
      </c>
      <c r="CL166">
        <v>6</v>
      </c>
      <c r="CM166">
        <v>6</v>
      </c>
      <c r="CN166" t="s">
        <v>134</v>
      </c>
      <c r="CO166" t="s">
        <v>183</v>
      </c>
      <c r="CP166">
        <v>0</v>
      </c>
      <c r="CQ166" t="s">
        <v>143</v>
      </c>
      <c r="CR166" t="s">
        <v>143</v>
      </c>
      <c r="CS166" t="s">
        <v>136</v>
      </c>
      <c r="CT166" t="s">
        <v>136</v>
      </c>
      <c r="CU166">
        <v>10</v>
      </c>
      <c r="CV166" t="s">
        <v>3453</v>
      </c>
      <c r="CW166" t="s">
        <v>3453</v>
      </c>
      <c r="CX166">
        <v>5</v>
      </c>
      <c r="CY166">
        <f t="shared" si="14"/>
        <v>2.5</v>
      </c>
      <c r="CZ166">
        <v>13.5</v>
      </c>
      <c r="DA166">
        <v>8.8000000000000007</v>
      </c>
      <c r="DB166">
        <f t="shared" si="15"/>
        <v>5</v>
      </c>
      <c r="DC166">
        <v>0</v>
      </c>
      <c r="DD166">
        <v>0</v>
      </c>
      <c r="DE166">
        <v>0</v>
      </c>
      <c r="DF166">
        <v>2624</v>
      </c>
      <c r="DG166">
        <f t="shared" si="16"/>
        <v>2624</v>
      </c>
      <c r="DH166">
        <f t="shared" si="17"/>
        <v>1</v>
      </c>
      <c r="DI166">
        <v>79</v>
      </c>
      <c r="DJ166">
        <f t="shared" si="18"/>
        <v>79</v>
      </c>
      <c r="DK166">
        <f t="shared" si="19"/>
        <v>1</v>
      </c>
      <c r="DL166">
        <v>10</v>
      </c>
      <c r="DN166">
        <f>(DL166*InputWeights!$C$7+DB166*InputWeights!$C$6)</f>
        <v>7.5</v>
      </c>
      <c r="DO166">
        <f>(DD166*InputWeights!$C$12+DE166*InputWeights!$C$10+CU166*InputWeights!$C$11)</f>
        <v>4</v>
      </c>
      <c r="DP166">
        <f>(DC166*InputWeights!$C$18+DK166*InputWeights!$C$16+DH166*InputWeights!$C$15+CY166*InputWeights!$C$17)</f>
        <v>1.35</v>
      </c>
      <c r="DR166">
        <f>DN166*InputWeights!$C$5+DO166*InputWeights!$C$9+DP166*InputWeights!$C$14</f>
        <v>39.9</v>
      </c>
      <c r="DS166">
        <f>((_xlfn.RANK.EQ(DR166,$DR$2:$DR$6635,0))/(COUNT(DR$2:$DR$6635)))*100</f>
        <v>48.192771084337352</v>
      </c>
      <c r="DT166">
        <f t="shared" si="20"/>
        <v>0</v>
      </c>
    </row>
    <row r="167" spans="1:124" x14ac:dyDescent="0.25">
      <c r="A167" t="s">
        <v>3488</v>
      </c>
      <c r="B167" t="s">
        <v>2625</v>
      </c>
      <c r="C167" t="s">
        <v>2626</v>
      </c>
      <c r="D167" t="s">
        <v>110</v>
      </c>
      <c r="E167" t="s">
        <v>411</v>
      </c>
      <c r="F167">
        <v>3588</v>
      </c>
      <c r="G167">
        <v>230015500</v>
      </c>
      <c r="H167">
        <v>0</v>
      </c>
      <c r="I167">
        <v>1910</v>
      </c>
      <c r="J167">
        <v>1993</v>
      </c>
      <c r="K167" t="s">
        <v>183</v>
      </c>
      <c r="L167" t="s">
        <v>114</v>
      </c>
      <c r="M167">
        <v>26</v>
      </c>
      <c r="N167" t="s">
        <v>229</v>
      </c>
      <c r="O167">
        <v>2</v>
      </c>
      <c r="Q167" t="s">
        <v>117</v>
      </c>
      <c r="R167">
        <v>0</v>
      </c>
      <c r="S167" t="s">
        <v>3305</v>
      </c>
      <c r="T167">
        <v>181</v>
      </c>
      <c r="V167">
        <v>2421</v>
      </c>
      <c r="W167" t="s">
        <v>116</v>
      </c>
      <c r="X167" t="s">
        <v>117</v>
      </c>
      <c r="Y167" t="s">
        <v>2630</v>
      </c>
      <c r="AA167" t="s">
        <v>133</v>
      </c>
      <c r="AC167" t="s">
        <v>2630</v>
      </c>
      <c r="AD167" t="s">
        <v>2630</v>
      </c>
      <c r="AE167" t="s">
        <v>274</v>
      </c>
      <c r="AF167" t="s">
        <v>124</v>
      </c>
      <c r="AG167" t="s">
        <v>112</v>
      </c>
      <c r="AH167" t="s">
        <v>124</v>
      </c>
      <c r="AI167" t="s">
        <v>112</v>
      </c>
      <c r="AJ167" t="s">
        <v>112</v>
      </c>
      <c r="AK167" t="s">
        <v>112</v>
      </c>
      <c r="AL167" t="s">
        <v>416</v>
      </c>
      <c r="AM167" t="s">
        <v>416</v>
      </c>
      <c r="AN167" t="s">
        <v>416</v>
      </c>
      <c r="AO167">
        <v>41678</v>
      </c>
      <c r="AP167">
        <v>102264</v>
      </c>
      <c r="AQ167">
        <v>4382</v>
      </c>
      <c r="AR167" t="s">
        <v>110</v>
      </c>
      <c r="AS167">
        <v>0</v>
      </c>
      <c r="AT167">
        <v>3588</v>
      </c>
      <c r="AU167">
        <v>0</v>
      </c>
      <c r="AV167">
        <v>3588</v>
      </c>
      <c r="BB167" t="s">
        <v>129</v>
      </c>
      <c r="BC167" t="s">
        <v>1274</v>
      </c>
      <c r="BD167">
        <v>64</v>
      </c>
      <c r="BE167" t="s">
        <v>131</v>
      </c>
      <c r="BF167">
        <v>1</v>
      </c>
      <c r="BG167">
        <v>3</v>
      </c>
      <c r="BH167">
        <v>3</v>
      </c>
      <c r="BI167" t="s">
        <v>131</v>
      </c>
      <c r="BJ167" t="s">
        <v>366</v>
      </c>
      <c r="BK167" t="s">
        <v>112</v>
      </c>
      <c r="BN167" t="s">
        <v>133</v>
      </c>
      <c r="BR167" t="s">
        <v>133</v>
      </c>
      <c r="BU167" t="s">
        <v>112</v>
      </c>
      <c r="BV167" t="s">
        <v>116</v>
      </c>
      <c r="BW167" t="s">
        <v>112</v>
      </c>
      <c r="BX167">
        <v>0</v>
      </c>
      <c r="BZ167">
        <v>0</v>
      </c>
      <c r="CA167">
        <v>1</v>
      </c>
      <c r="CB167">
        <v>0</v>
      </c>
      <c r="CC167">
        <v>0</v>
      </c>
      <c r="CD167" t="s">
        <v>117</v>
      </c>
      <c r="CE167" t="s">
        <v>117</v>
      </c>
      <c r="CF167" t="s">
        <v>110</v>
      </c>
      <c r="CG167" t="s">
        <v>117</v>
      </c>
      <c r="CH167" t="s">
        <v>116</v>
      </c>
      <c r="CI167" t="s">
        <v>117</v>
      </c>
      <c r="CJ167" t="s">
        <v>117</v>
      </c>
      <c r="CK167" t="s">
        <v>112</v>
      </c>
      <c r="CL167">
        <v>3</v>
      </c>
      <c r="CM167">
        <v>1</v>
      </c>
      <c r="CN167" t="s">
        <v>142</v>
      </c>
      <c r="CO167" t="s">
        <v>183</v>
      </c>
      <c r="CP167">
        <v>0</v>
      </c>
      <c r="CQ167" t="s">
        <v>143</v>
      </c>
      <c r="CR167" t="s">
        <v>143</v>
      </c>
      <c r="CS167" t="s">
        <v>184</v>
      </c>
      <c r="CT167" t="s">
        <v>136</v>
      </c>
      <c r="CU167">
        <v>10</v>
      </c>
      <c r="CV167" t="s">
        <v>3489</v>
      </c>
      <c r="CW167" t="s">
        <v>3489</v>
      </c>
      <c r="CX167">
        <v>5</v>
      </c>
      <c r="CY167">
        <f t="shared" si="14"/>
        <v>2.5</v>
      </c>
      <c r="CZ167">
        <v>2.2000000000000002</v>
      </c>
      <c r="DA167">
        <v>1.2</v>
      </c>
      <c r="DB167">
        <f t="shared" si="15"/>
        <v>1</v>
      </c>
      <c r="DC167">
        <v>0</v>
      </c>
      <c r="DD167">
        <v>10</v>
      </c>
      <c r="DE167">
        <v>0</v>
      </c>
      <c r="DF167">
        <v>2421</v>
      </c>
      <c r="DG167">
        <f t="shared" si="16"/>
        <v>2421</v>
      </c>
      <c r="DH167">
        <f t="shared" si="17"/>
        <v>1</v>
      </c>
      <c r="DI167">
        <v>218</v>
      </c>
      <c r="DJ167">
        <f t="shared" si="18"/>
        <v>218</v>
      </c>
      <c r="DK167">
        <f t="shared" si="19"/>
        <v>1</v>
      </c>
      <c r="DL167">
        <v>10</v>
      </c>
      <c r="DN167">
        <f>(DL167*InputWeights!$C$7+DB167*InputWeights!$C$6)</f>
        <v>5.5</v>
      </c>
      <c r="DO167">
        <f>(DD167*InputWeights!$C$12+DE167*InputWeights!$C$10+CU167*InputWeights!$C$11)</f>
        <v>6</v>
      </c>
      <c r="DP167">
        <f>(DC167*InputWeights!$C$18+DK167*InputWeights!$C$16+DH167*InputWeights!$C$15+CY167*InputWeights!$C$17)</f>
        <v>1.35</v>
      </c>
      <c r="DR167">
        <f>DN167*InputWeights!$C$5+DO167*InputWeights!$C$9+DP167*InputWeights!$C$14</f>
        <v>39.9</v>
      </c>
      <c r="DS167">
        <f>((_xlfn.RANK.EQ(DR167,$DR$2:$DR$6635,0))/(COUNT(DR$2:$DR$6635)))*100</f>
        <v>48.192771084337352</v>
      </c>
      <c r="DT167">
        <f t="shared" si="20"/>
        <v>0</v>
      </c>
    </row>
    <row r="168" spans="1:124" x14ac:dyDescent="0.25">
      <c r="A168" t="s">
        <v>3490</v>
      </c>
      <c r="B168" t="s">
        <v>2625</v>
      </c>
      <c r="C168" t="s">
        <v>2626</v>
      </c>
      <c r="D168" t="s">
        <v>110</v>
      </c>
      <c r="E168" t="s">
        <v>411</v>
      </c>
      <c r="F168">
        <v>3923</v>
      </c>
      <c r="G168">
        <v>230013600</v>
      </c>
      <c r="H168">
        <v>0</v>
      </c>
      <c r="I168">
        <v>1972</v>
      </c>
      <c r="J168">
        <v>1998</v>
      </c>
      <c r="K168" t="s">
        <v>183</v>
      </c>
      <c r="L168" t="s">
        <v>114</v>
      </c>
      <c r="M168">
        <v>20</v>
      </c>
      <c r="N168" t="s">
        <v>229</v>
      </c>
      <c r="O168">
        <v>2</v>
      </c>
      <c r="Q168" t="s">
        <v>117</v>
      </c>
      <c r="R168">
        <v>0</v>
      </c>
      <c r="S168" t="s">
        <v>3291</v>
      </c>
      <c r="T168">
        <v>201</v>
      </c>
      <c r="V168">
        <v>818</v>
      </c>
      <c r="W168" t="s">
        <v>116</v>
      </c>
      <c r="X168" t="s">
        <v>117</v>
      </c>
      <c r="Y168" t="s">
        <v>3325</v>
      </c>
      <c r="AA168" t="s">
        <v>133</v>
      </c>
      <c r="AC168" t="s">
        <v>3491</v>
      </c>
      <c r="AD168" t="s">
        <v>3492</v>
      </c>
      <c r="AE168" t="s">
        <v>274</v>
      </c>
      <c r="AF168" t="s">
        <v>124</v>
      </c>
      <c r="AG168" t="s">
        <v>112</v>
      </c>
      <c r="AH168" t="s">
        <v>124</v>
      </c>
      <c r="AI168" t="s">
        <v>112</v>
      </c>
      <c r="AJ168" t="s">
        <v>112</v>
      </c>
      <c r="AK168" t="s">
        <v>112</v>
      </c>
      <c r="AL168" t="s">
        <v>416</v>
      </c>
      <c r="AM168" t="s">
        <v>416</v>
      </c>
      <c r="AN168" t="s">
        <v>3493</v>
      </c>
      <c r="AO168">
        <v>41681</v>
      </c>
      <c r="AP168">
        <v>102264</v>
      </c>
      <c r="AQ168">
        <v>4384</v>
      </c>
      <c r="AR168" t="s">
        <v>110</v>
      </c>
      <c r="AS168">
        <v>0</v>
      </c>
      <c r="AT168">
        <v>3923</v>
      </c>
      <c r="AU168">
        <v>0</v>
      </c>
      <c r="AV168">
        <v>3923</v>
      </c>
      <c r="BB168" t="s">
        <v>129</v>
      </c>
      <c r="BC168" t="s">
        <v>761</v>
      </c>
      <c r="BD168">
        <v>85</v>
      </c>
      <c r="BE168" t="s">
        <v>131</v>
      </c>
      <c r="BF168">
        <v>2</v>
      </c>
      <c r="BG168">
        <v>2</v>
      </c>
      <c r="BH168">
        <v>2</v>
      </c>
      <c r="BI168" t="s">
        <v>131</v>
      </c>
      <c r="BJ168" t="s">
        <v>366</v>
      </c>
      <c r="BK168" t="s">
        <v>112</v>
      </c>
      <c r="BN168" t="s">
        <v>133</v>
      </c>
      <c r="BR168" t="s">
        <v>133</v>
      </c>
      <c r="BU168" t="s">
        <v>153</v>
      </c>
      <c r="BV168" t="s">
        <v>124</v>
      </c>
      <c r="BW168" t="s">
        <v>112</v>
      </c>
      <c r="BX168">
        <v>1</v>
      </c>
      <c r="BZ168">
        <v>0</v>
      </c>
      <c r="CA168">
        <v>1</v>
      </c>
      <c r="CB168">
        <v>0</v>
      </c>
      <c r="CC168">
        <v>0</v>
      </c>
      <c r="CD168" t="s">
        <v>117</v>
      </c>
      <c r="CE168" t="s">
        <v>117</v>
      </c>
      <c r="CF168" t="s">
        <v>110</v>
      </c>
      <c r="CG168" t="s">
        <v>117</v>
      </c>
      <c r="CH168" t="s">
        <v>117</v>
      </c>
      <c r="CI168" t="s">
        <v>117</v>
      </c>
      <c r="CJ168" t="s">
        <v>117</v>
      </c>
      <c r="CK168" t="s">
        <v>112</v>
      </c>
      <c r="CL168">
        <v>1</v>
      </c>
      <c r="CM168">
        <v>4</v>
      </c>
      <c r="CN168" t="s">
        <v>142</v>
      </c>
      <c r="CO168" t="s">
        <v>183</v>
      </c>
      <c r="CP168">
        <v>0</v>
      </c>
      <c r="CQ168" t="s">
        <v>135</v>
      </c>
      <c r="CR168" t="s">
        <v>135</v>
      </c>
      <c r="CS168" t="s">
        <v>184</v>
      </c>
      <c r="CT168" t="s">
        <v>156</v>
      </c>
      <c r="CU168">
        <v>5</v>
      </c>
      <c r="CV168" t="s">
        <v>3494</v>
      </c>
      <c r="CW168" t="s">
        <v>3494</v>
      </c>
      <c r="CX168">
        <v>5</v>
      </c>
      <c r="CY168">
        <f t="shared" si="14"/>
        <v>2.5</v>
      </c>
      <c r="CZ168">
        <v>2.6</v>
      </c>
      <c r="DA168">
        <v>0</v>
      </c>
      <c r="DB168">
        <f t="shared" si="15"/>
        <v>1</v>
      </c>
      <c r="DC168">
        <v>0</v>
      </c>
      <c r="DD168">
        <v>0</v>
      </c>
      <c r="DE168">
        <v>10</v>
      </c>
      <c r="DF168">
        <v>818</v>
      </c>
      <c r="DG168">
        <f t="shared" si="16"/>
        <v>818</v>
      </c>
      <c r="DH168">
        <f t="shared" si="17"/>
        <v>1</v>
      </c>
      <c r="DI168">
        <v>5</v>
      </c>
      <c r="DJ168">
        <f t="shared" si="18"/>
        <v>5</v>
      </c>
      <c r="DK168">
        <f t="shared" si="19"/>
        <v>1</v>
      </c>
      <c r="DL168">
        <v>10</v>
      </c>
      <c r="DN168">
        <f>(DL168*InputWeights!$C$7+DB168*InputWeights!$C$6)</f>
        <v>5.5</v>
      </c>
      <c r="DO168">
        <f>(DD168*InputWeights!$C$12+DE168*InputWeights!$C$10+CU168*InputWeights!$C$11)</f>
        <v>6</v>
      </c>
      <c r="DP168">
        <f>(DC168*InputWeights!$C$18+DK168*InputWeights!$C$16+DH168*InputWeights!$C$15+CY168*InputWeights!$C$17)</f>
        <v>1.35</v>
      </c>
      <c r="DR168">
        <f>DN168*InputWeights!$C$5+DO168*InputWeights!$C$9+DP168*InputWeights!$C$14</f>
        <v>39.9</v>
      </c>
      <c r="DS168">
        <f>((_xlfn.RANK.EQ(DR168,$DR$2:$DR$6635,0))/(COUNT(DR$2:$DR$6635)))*100</f>
        <v>48.192771084337352</v>
      </c>
      <c r="DT168">
        <f t="shared" si="20"/>
        <v>0</v>
      </c>
    </row>
    <row r="169" spans="1:124" x14ac:dyDescent="0.25">
      <c r="A169" t="s">
        <v>1903</v>
      </c>
      <c r="B169" t="s">
        <v>2625</v>
      </c>
      <c r="C169" t="s">
        <v>2626</v>
      </c>
      <c r="D169" t="s">
        <v>110</v>
      </c>
      <c r="E169" t="s">
        <v>345</v>
      </c>
      <c r="F169">
        <v>2518</v>
      </c>
      <c r="G169">
        <v>230010200</v>
      </c>
      <c r="H169">
        <v>0</v>
      </c>
      <c r="I169">
        <v>1932</v>
      </c>
      <c r="J169">
        <v>2008</v>
      </c>
      <c r="K169" t="s">
        <v>183</v>
      </c>
      <c r="L169" t="s">
        <v>114</v>
      </c>
      <c r="M169">
        <v>29</v>
      </c>
      <c r="N169" t="s">
        <v>358</v>
      </c>
      <c r="O169">
        <v>2</v>
      </c>
      <c r="Q169" t="s">
        <v>117</v>
      </c>
      <c r="R169">
        <v>0</v>
      </c>
      <c r="S169" t="s">
        <v>3305</v>
      </c>
      <c r="T169">
        <v>285</v>
      </c>
      <c r="V169">
        <v>1233</v>
      </c>
      <c r="W169" t="s">
        <v>116</v>
      </c>
      <c r="X169" t="s">
        <v>117</v>
      </c>
      <c r="Y169" t="s">
        <v>3479</v>
      </c>
      <c r="AA169" t="s">
        <v>133</v>
      </c>
      <c r="AC169" t="s">
        <v>2630</v>
      </c>
      <c r="AD169" t="s">
        <v>363</v>
      </c>
      <c r="AE169" t="s">
        <v>274</v>
      </c>
      <c r="AF169" t="s">
        <v>124</v>
      </c>
      <c r="AG169" t="s">
        <v>112</v>
      </c>
      <c r="AH169" t="s">
        <v>124</v>
      </c>
      <c r="AI169" t="s">
        <v>112</v>
      </c>
      <c r="AJ169" t="s">
        <v>112</v>
      </c>
      <c r="AK169" t="s">
        <v>112</v>
      </c>
      <c r="AL169" t="s">
        <v>3511</v>
      </c>
      <c r="AM169" t="s">
        <v>678</v>
      </c>
      <c r="AN169" t="s">
        <v>3512</v>
      </c>
      <c r="AO169">
        <v>41701</v>
      </c>
      <c r="AP169">
        <v>102264</v>
      </c>
      <c r="AQ169">
        <v>4386</v>
      </c>
      <c r="AR169" t="s">
        <v>110</v>
      </c>
      <c r="AS169">
        <v>25104</v>
      </c>
      <c r="AT169">
        <v>27622</v>
      </c>
      <c r="AU169">
        <v>25104</v>
      </c>
      <c r="AV169">
        <v>27622</v>
      </c>
      <c r="BB169" t="s">
        <v>129</v>
      </c>
      <c r="BC169" t="s">
        <v>941</v>
      </c>
      <c r="BD169">
        <v>59</v>
      </c>
      <c r="BE169" t="s">
        <v>131</v>
      </c>
      <c r="BF169">
        <v>1</v>
      </c>
      <c r="BG169">
        <v>3</v>
      </c>
      <c r="BH169">
        <v>3</v>
      </c>
      <c r="BI169" t="s">
        <v>183</v>
      </c>
      <c r="BJ169" t="s">
        <v>366</v>
      </c>
      <c r="BK169" t="s">
        <v>112</v>
      </c>
      <c r="BN169" t="s">
        <v>133</v>
      </c>
      <c r="BR169" t="s">
        <v>133</v>
      </c>
      <c r="BU169" t="s">
        <v>153</v>
      </c>
      <c r="BV169" t="s">
        <v>124</v>
      </c>
      <c r="BW169" t="s">
        <v>112</v>
      </c>
      <c r="BX169">
        <v>0</v>
      </c>
      <c r="BZ169">
        <v>0</v>
      </c>
      <c r="CA169">
        <v>1</v>
      </c>
      <c r="CB169">
        <v>0</v>
      </c>
      <c r="CC169">
        <v>0</v>
      </c>
      <c r="CD169" t="s">
        <v>117</v>
      </c>
      <c r="CE169" t="s">
        <v>117</v>
      </c>
      <c r="CF169" t="s">
        <v>110</v>
      </c>
      <c r="CG169" t="s">
        <v>117</v>
      </c>
      <c r="CH169" t="s">
        <v>116</v>
      </c>
      <c r="CI169" t="s">
        <v>117</v>
      </c>
      <c r="CJ169" t="s">
        <v>117</v>
      </c>
      <c r="CK169" t="s">
        <v>112</v>
      </c>
      <c r="CL169">
        <v>3</v>
      </c>
      <c r="CM169">
        <v>4</v>
      </c>
      <c r="CN169" t="s">
        <v>649</v>
      </c>
      <c r="CO169" t="s">
        <v>183</v>
      </c>
      <c r="CP169">
        <v>0</v>
      </c>
      <c r="CQ169" t="s">
        <v>143</v>
      </c>
      <c r="CR169" t="s">
        <v>143</v>
      </c>
      <c r="CS169" t="s">
        <v>136</v>
      </c>
      <c r="CT169" t="s">
        <v>136</v>
      </c>
      <c r="CU169">
        <v>10</v>
      </c>
      <c r="CV169" t="s">
        <v>3513</v>
      </c>
      <c r="CW169" t="s">
        <v>3513</v>
      </c>
      <c r="CX169">
        <v>5</v>
      </c>
      <c r="CY169">
        <f t="shared" si="14"/>
        <v>2.5</v>
      </c>
      <c r="CZ169">
        <v>9.8000000000000007</v>
      </c>
      <c r="DA169">
        <v>6.7</v>
      </c>
      <c r="DB169">
        <f t="shared" si="15"/>
        <v>5</v>
      </c>
      <c r="DC169">
        <v>0</v>
      </c>
      <c r="DD169">
        <v>0</v>
      </c>
      <c r="DE169">
        <v>0</v>
      </c>
      <c r="DF169">
        <v>1233</v>
      </c>
      <c r="DG169">
        <f t="shared" si="16"/>
        <v>1233</v>
      </c>
      <c r="DH169">
        <f t="shared" si="17"/>
        <v>1</v>
      </c>
      <c r="DI169">
        <v>111</v>
      </c>
      <c r="DJ169">
        <f t="shared" si="18"/>
        <v>111</v>
      </c>
      <c r="DK169">
        <f t="shared" si="19"/>
        <v>1</v>
      </c>
      <c r="DL169">
        <v>10</v>
      </c>
      <c r="DN169">
        <f>(DL169*InputWeights!$C$7+DB169*InputWeights!$C$6)</f>
        <v>7.5</v>
      </c>
      <c r="DO169">
        <f>(DD169*InputWeights!$C$12+DE169*InputWeights!$C$10+CU169*InputWeights!$C$11)</f>
        <v>4</v>
      </c>
      <c r="DP169">
        <f>(DC169*InputWeights!$C$18+DK169*InputWeights!$C$16+DH169*InputWeights!$C$15+CY169*InputWeights!$C$17)</f>
        <v>1.35</v>
      </c>
      <c r="DR169">
        <f>DN169*InputWeights!$C$5+DO169*InputWeights!$C$9+DP169*InputWeights!$C$14</f>
        <v>39.9</v>
      </c>
      <c r="DS169">
        <f>((_xlfn.RANK.EQ(DR169,$DR$2:$DR$6635,0))/(COUNT(DR$2:$DR$6635)))*100</f>
        <v>48.192771084337352</v>
      </c>
      <c r="DT169">
        <f t="shared" si="20"/>
        <v>0</v>
      </c>
    </row>
    <row r="170" spans="1:124" x14ac:dyDescent="0.25">
      <c r="A170" t="s">
        <v>3613</v>
      </c>
      <c r="B170" t="s">
        <v>2625</v>
      </c>
      <c r="C170" t="s">
        <v>2626</v>
      </c>
      <c r="D170" t="s">
        <v>397</v>
      </c>
      <c r="E170" t="s">
        <v>802</v>
      </c>
      <c r="F170">
        <v>1056</v>
      </c>
      <c r="G170">
        <v>2</v>
      </c>
      <c r="H170">
        <v>0</v>
      </c>
      <c r="I170">
        <v>0</v>
      </c>
      <c r="J170">
        <v>0</v>
      </c>
      <c r="K170" t="s">
        <v>183</v>
      </c>
      <c r="L170" t="s">
        <v>114</v>
      </c>
      <c r="M170">
        <v>30</v>
      </c>
      <c r="N170" t="s">
        <v>358</v>
      </c>
      <c r="O170">
        <v>2</v>
      </c>
      <c r="Q170" t="s">
        <v>117</v>
      </c>
      <c r="R170">
        <v>0</v>
      </c>
      <c r="T170">
        <v>426</v>
      </c>
      <c r="V170">
        <v>884</v>
      </c>
      <c r="W170" t="s">
        <v>116</v>
      </c>
      <c r="X170" t="s">
        <v>117</v>
      </c>
      <c r="Y170" t="s">
        <v>3614</v>
      </c>
      <c r="AA170" t="s">
        <v>133</v>
      </c>
      <c r="AC170" t="s">
        <v>3615</v>
      </c>
      <c r="AD170" t="s">
        <v>2220</v>
      </c>
      <c r="AF170" t="s">
        <v>124</v>
      </c>
      <c r="AG170" t="s">
        <v>112</v>
      </c>
      <c r="AH170" t="s">
        <v>124</v>
      </c>
      <c r="AI170" t="s">
        <v>112</v>
      </c>
      <c r="AJ170" t="s">
        <v>112</v>
      </c>
      <c r="AK170" t="s">
        <v>112</v>
      </c>
      <c r="AL170" t="s">
        <v>416</v>
      </c>
      <c r="AM170" t="s">
        <v>416</v>
      </c>
      <c r="AO170">
        <v>41958</v>
      </c>
      <c r="AP170">
        <v>102264</v>
      </c>
      <c r="AQ170">
        <v>18781</v>
      </c>
      <c r="AR170" t="s">
        <v>110</v>
      </c>
      <c r="AS170">
        <v>897</v>
      </c>
      <c r="AT170">
        <v>1953</v>
      </c>
      <c r="AU170">
        <v>897</v>
      </c>
      <c r="AV170">
        <v>1953</v>
      </c>
      <c r="BB170" t="s">
        <v>129</v>
      </c>
      <c r="BC170" t="s">
        <v>247</v>
      </c>
      <c r="BD170">
        <v>0</v>
      </c>
      <c r="BE170" t="s">
        <v>131</v>
      </c>
      <c r="BF170">
        <v>0</v>
      </c>
      <c r="BG170">
        <v>0</v>
      </c>
      <c r="BH170">
        <v>0</v>
      </c>
      <c r="BK170" t="s">
        <v>112</v>
      </c>
      <c r="BN170" t="s">
        <v>133</v>
      </c>
      <c r="BR170" t="s">
        <v>133</v>
      </c>
      <c r="BU170" t="s">
        <v>112</v>
      </c>
      <c r="BX170">
        <v>0</v>
      </c>
      <c r="BZ170">
        <v>0</v>
      </c>
      <c r="CA170">
        <v>4</v>
      </c>
      <c r="CB170">
        <v>0</v>
      </c>
      <c r="CC170">
        <v>0</v>
      </c>
      <c r="CE170" t="s">
        <v>117</v>
      </c>
      <c r="CF170" t="s">
        <v>110</v>
      </c>
      <c r="CK170" t="s">
        <v>112</v>
      </c>
      <c r="CL170">
        <v>0</v>
      </c>
      <c r="CM170">
        <v>0</v>
      </c>
      <c r="CP170">
        <v>0</v>
      </c>
      <c r="CQ170" t="s">
        <v>1062</v>
      </c>
      <c r="CS170" t="s">
        <v>418</v>
      </c>
      <c r="CT170" t="s">
        <v>418</v>
      </c>
      <c r="CU170">
        <v>5</v>
      </c>
      <c r="CV170" t="s">
        <v>3616</v>
      </c>
      <c r="CW170" t="s">
        <v>3616</v>
      </c>
      <c r="CX170">
        <v>5</v>
      </c>
      <c r="CY170">
        <f t="shared" si="14"/>
        <v>2.5</v>
      </c>
      <c r="CZ170">
        <v>4.9000000000000004</v>
      </c>
      <c r="DA170">
        <v>2.9</v>
      </c>
      <c r="DB170">
        <f t="shared" si="15"/>
        <v>1</v>
      </c>
      <c r="DC170">
        <v>0</v>
      </c>
      <c r="DD170">
        <v>0</v>
      </c>
      <c r="DE170">
        <v>10</v>
      </c>
      <c r="DF170">
        <v>884</v>
      </c>
      <c r="DG170">
        <f t="shared" si="16"/>
        <v>884</v>
      </c>
      <c r="DH170">
        <f t="shared" si="17"/>
        <v>1</v>
      </c>
      <c r="DI170">
        <v>44</v>
      </c>
      <c r="DJ170">
        <f t="shared" si="18"/>
        <v>44</v>
      </c>
      <c r="DK170">
        <f t="shared" si="19"/>
        <v>1</v>
      </c>
      <c r="DL170">
        <v>10</v>
      </c>
      <c r="DN170">
        <f>(DL170*InputWeights!$C$7+DB170*InputWeights!$C$6)</f>
        <v>5.5</v>
      </c>
      <c r="DO170">
        <f>(DD170*InputWeights!$C$12+DE170*InputWeights!$C$10+CU170*InputWeights!$C$11)</f>
        <v>6</v>
      </c>
      <c r="DP170">
        <f>(DC170*InputWeights!$C$18+DK170*InputWeights!$C$16+DH170*InputWeights!$C$15+CY170*InputWeights!$C$17)</f>
        <v>1.35</v>
      </c>
      <c r="DR170">
        <f>DN170*InputWeights!$C$5+DO170*InputWeights!$C$9+DP170*InputWeights!$C$14</f>
        <v>39.9</v>
      </c>
      <c r="DS170">
        <f>((_xlfn.RANK.EQ(DR170,$DR$2:$DR$6635,0))/(COUNT(DR$2:$DR$6635)))*100</f>
        <v>48.192771084337352</v>
      </c>
      <c r="DT170">
        <f t="shared" si="20"/>
        <v>0</v>
      </c>
    </row>
    <row r="171" spans="1:124" x14ac:dyDescent="0.25">
      <c r="A171" t="s">
        <v>3252</v>
      </c>
      <c r="B171" t="s">
        <v>2625</v>
      </c>
      <c r="C171" t="s">
        <v>2626</v>
      </c>
      <c r="D171" t="s">
        <v>110</v>
      </c>
      <c r="E171" t="s">
        <v>411</v>
      </c>
      <c r="F171">
        <v>2009</v>
      </c>
      <c r="G171">
        <v>230006000</v>
      </c>
      <c r="H171">
        <v>0</v>
      </c>
      <c r="I171">
        <v>1975</v>
      </c>
      <c r="J171">
        <v>1997</v>
      </c>
      <c r="K171" t="s">
        <v>112</v>
      </c>
      <c r="L171" t="s">
        <v>110</v>
      </c>
      <c r="M171">
        <v>24</v>
      </c>
      <c r="N171" t="s">
        <v>358</v>
      </c>
      <c r="O171">
        <v>2</v>
      </c>
      <c r="Q171" t="s">
        <v>114</v>
      </c>
      <c r="R171">
        <v>4</v>
      </c>
      <c r="S171" t="s">
        <v>1135</v>
      </c>
      <c r="T171">
        <v>163</v>
      </c>
      <c r="V171">
        <v>3693</v>
      </c>
      <c r="W171" t="s">
        <v>116</v>
      </c>
      <c r="X171" t="s">
        <v>117</v>
      </c>
      <c r="Y171" t="s">
        <v>3253</v>
      </c>
      <c r="AA171" t="s">
        <v>133</v>
      </c>
      <c r="AC171" t="s">
        <v>2849</v>
      </c>
      <c r="AD171" t="s">
        <v>160</v>
      </c>
      <c r="AE171" t="s">
        <v>426</v>
      </c>
      <c r="AF171" t="s">
        <v>124</v>
      </c>
      <c r="AG171" t="s">
        <v>116</v>
      </c>
      <c r="AH171" t="s">
        <v>124</v>
      </c>
      <c r="AI171" t="s">
        <v>150</v>
      </c>
      <c r="AJ171" t="s">
        <v>112</v>
      </c>
      <c r="AK171" t="s">
        <v>125</v>
      </c>
      <c r="AL171" t="s">
        <v>416</v>
      </c>
      <c r="AM171" t="s">
        <v>416</v>
      </c>
      <c r="AN171" t="s">
        <v>416</v>
      </c>
      <c r="AO171">
        <v>41387</v>
      </c>
      <c r="AP171">
        <v>102264</v>
      </c>
      <c r="AQ171">
        <v>4311</v>
      </c>
      <c r="AR171" t="s">
        <v>110</v>
      </c>
      <c r="AS171">
        <v>0</v>
      </c>
      <c r="AT171">
        <v>2009</v>
      </c>
      <c r="AU171">
        <v>0</v>
      </c>
      <c r="AV171">
        <v>2009</v>
      </c>
      <c r="BB171" t="s">
        <v>129</v>
      </c>
      <c r="BC171" t="s">
        <v>704</v>
      </c>
      <c r="BD171">
        <v>80</v>
      </c>
      <c r="BE171" t="s">
        <v>131</v>
      </c>
      <c r="BF171">
        <v>0</v>
      </c>
      <c r="BG171">
        <v>1</v>
      </c>
      <c r="BH171">
        <v>1</v>
      </c>
      <c r="BI171" t="s">
        <v>131</v>
      </c>
      <c r="BJ171" t="s">
        <v>182</v>
      </c>
      <c r="BK171" t="s">
        <v>112</v>
      </c>
      <c r="BN171" t="s">
        <v>133</v>
      </c>
      <c r="BR171" t="s">
        <v>133</v>
      </c>
      <c r="BU171" t="s">
        <v>112</v>
      </c>
      <c r="BV171" t="s">
        <v>114</v>
      </c>
      <c r="BW171" t="s">
        <v>112</v>
      </c>
      <c r="BX171">
        <v>0</v>
      </c>
      <c r="BZ171">
        <v>0</v>
      </c>
      <c r="CA171">
        <v>1</v>
      </c>
      <c r="CB171">
        <v>0</v>
      </c>
      <c r="CC171">
        <v>0</v>
      </c>
      <c r="CD171" t="s">
        <v>110</v>
      </c>
      <c r="CE171" t="s">
        <v>114</v>
      </c>
      <c r="CF171" t="s">
        <v>110</v>
      </c>
      <c r="CG171" t="s">
        <v>116</v>
      </c>
      <c r="CH171" t="s">
        <v>117</v>
      </c>
      <c r="CI171" t="s">
        <v>117</v>
      </c>
      <c r="CJ171" t="s">
        <v>117</v>
      </c>
      <c r="CK171" t="s">
        <v>112</v>
      </c>
      <c r="CL171">
        <v>3</v>
      </c>
      <c r="CM171">
        <v>1</v>
      </c>
      <c r="CN171" t="s">
        <v>142</v>
      </c>
      <c r="CO171" t="s">
        <v>183</v>
      </c>
      <c r="CP171">
        <v>0</v>
      </c>
      <c r="CQ171" t="s">
        <v>135</v>
      </c>
      <c r="CR171" t="s">
        <v>135</v>
      </c>
      <c r="CS171" t="s">
        <v>184</v>
      </c>
      <c r="CT171" t="s">
        <v>184</v>
      </c>
      <c r="CU171">
        <v>7.5</v>
      </c>
      <c r="CV171" t="s">
        <v>3254</v>
      </c>
      <c r="CW171" t="s">
        <v>3254</v>
      </c>
      <c r="CX171">
        <v>4</v>
      </c>
      <c r="CY171">
        <f t="shared" si="14"/>
        <v>2.5</v>
      </c>
      <c r="CZ171">
        <v>8.6</v>
      </c>
      <c r="DA171">
        <v>4.5999999999999996</v>
      </c>
      <c r="DB171">
        <f t="shared" si="15"/>
        <v>2.5</v>
      </c>
      <c r="DC171">
        <v>10</v>
      </c>
      <c r="DD171">
        <v>0</v>
      </c>
      <c r="DE171">
        <v>0</v>
      </c>
      <c r="DF171">
        <v>3693</v>
      </c>
      <c r="DG171">
        <f t="shared" si="16"/>
        <v>7386</v>
      </c>
      <c r="DH171">
        <f t="shared" si="17"/>
        <v>2</v>
      </c>
      <c r="DI171">
        <v>461</v>
      </c>
      <c r="DJ171">
        <f t="shared" si="18"/>
        <v>922</v>
      </c>
      <c r="DK171">
        <f t="shared" si="19"/>
        <v>2</v>
      </c>
      <c r="DL171">
        <v>10</v>
      </c>
      <c r="DN171">
        <f>(DL171*InputWeights!$C$7+DB171*InputWeights!$C$6)</f>
        <v>6.25</v>
      </c>
      <c r="DO171">
        <f>(DD171*InputWeights!$C$12+DE171*InputWeights!$C$10+CU171*InputWeights!$C$11)</f>
        <v>3</v>
      </c>
      <c r="DP171">
        <f>(DC171*InputWeights!$C$18+DK171*InputWeights!$C$16+DH171*InputWeights!$C$15+CY171*InputWeights!$C$17)</f>
        <v>2.95</v>
      </c>
      <c r="DR171">
        <f>DN171*InputWeights!$C$5+DO171*InputWeights!$C$9+DP171*InputWeights!$C$14</f>
        <v>39.549999999999997</v>
      </c>
      <c r="DS171">
        <f>((_xlfn.RANK.EQ(DR171,$DR$2:$DR$6635,0))/(COUNT(DR$2:$DR$6635)))*100</f>
        <v>51.204819277108435</v>
      </c>
      <c r="DT171">
        <f t="shared" si="20"/>
        <v>0</v>
      </c>
    </row>
    <row r="172" spans="1:124" x14ac:dyDescent="0.25">
      <c r="A172" t="s">
        <v>3267</v>
      </c>
      <c r="B172" t="s">
        <v>2625</v>
      </c>
      <c r="C172" t="s">
        <v>2626</v>
      </c>
      <c r="D172" t="s">
        <v>110</v>
      </c>
      <c r="E172" t="s">
        <v>802</v>
      </c>
      <c r="F172">
        <v>475</v>
      </c>
      <c r="G172">
        <v>230024200</v>
      </c>
      <c r="H172">
        <v>0</v>
      </c>
      <c r="I172">
        <v>1961</v>
      </c>
      <c r="J172">
        <v>1961</v>
      </c>
      <c r="K172" t="s">
        <v>112</v>
      </c>
      <c r="L172" t="s">
        <v>110</v>
      </c>
      <c r="M172">
        <v>26</v>
      </c>
      <c r="N172" t="s">
        <v>113</v>
      </c>
      <c r="O172">
        <v>2</v>
      </c>
      <c r="Q172" t="s">
        <v>114</v>
      </c>
      <c r="R172">
        <v>8</v>
      </c>
      <c r="S172" t="s">
        <v>3270</v>
      </c>
      <c r="T172">
        <v>172</v>
      </c>
      <c r="V172">
        <v>9316</v>
      </c>
      <c r="W172" t="s">
        <v>116</v>
      </c>
      <c r="X172" t="s">
        <v>117</v>
      </c>
      <c r="Y172" t="s">
        <v>3144</v>
      </c>
      <c r="AA172" t="s">
        <v>133</v>
      </c>
      <c r="AC172" t="s">
        <v>160</v>
      </c>
      <c r="AD172" t="s">
        <v>3143</v>
      </c>
      <c r="AE172" t="s">
        <v>426</v>
      </c>
      <c r="AF172" t="s">
        <v>124</v>
      </c>
      <c r="AG172" t="s">
        <v>112</v>
      </c>
      <c r="AH172" t="s">
        <v>124</v>
      </c>
      <c r="AI172" t="s">
        <v>169</v>
      </c>
      <c r="AJ172" t="s">
        <v>112</v>
      </c>
      <c r="AK172" t="s">
        <v>112</v>
      </c>
      <c r="AL172" t="s">
        <v>416</v>
      </c>
      <c r="AM172" t="s">
        <v>807</v>
      </c>
      <c r="AN172" t="s">
        <v>807</v>
      </c>
      <c r="AO172">
        <v>41403</v>
      </c>
      <c r="AP172">
        <v>102264</v>
      </c>
      <c r="AQ172">
        <v>4318</v>
      </c>
      <c r="AR172" t="s">
        <v>110</v>
      </c>
      <c r="AS172">
        <v>2856</v>
      </c>
      <c r="AT172">
        <v>3331</v>
      </c>
      <c r="AU172">
        <v>2856</v>
      </c>
      <c r="AV172">
        <v>3331</v>
      </c>
      <c r="BB172" t="s">
        <v>129</v>
      </c>
      <c r="BC172" t="s">
        <v>247</v>
      </c>
      <c r="BD172">
        <v>91</v>
      </c>
      <c r="BE172" t="s">
        <v>131</v>
      </c>
      <c r="BF172">
        <v>2</v>
      </c>
      <c r="BG172">
        <v>2</v>
      </c>
      <c r="BH172">
        <v>2</v>
      </c>
      <c r="BI172" t="s">
        <v>131</v>
      </c>
      <c r="BK172" t="s">
        <v>112</v>
      </c>
      <c r="BN172" t="s">
        <v>133</v>
      </c>
      <c r="BR172" t="s">
        <v>133</v>
      </c>
      <c r="BU172" t="s">
        <v>112</v>
      </c>
      <c r="BV172" t="s">
        <v>116</v>
      </c>
      <c r="BW172" t="s">
        <v>112</v>
      </c>
      <c r="BX172">
        <v>0</v>
      </c>
      <c r="BZ172">
        <v>0</v>
      </c>
      <c r="CA172">
        <v>1</v>
      </c>
      <c r="CB172">
        <v>0</v>
      </c>
      <c r="CC172">
        <v>0</v>
      </c>
      <c r="CD172" t="s">
        <v>110</v>
      </c>
      <c r="CE172" t="s">
        <v>114</v>
      </c>
      <c r="CF172" t="s">
        <v>117</v>
      </c>
      <c r="CG172" t="s">
        <v>117</v>
      </c>
      <c r="CH172" t="s">
        <v>117</v>
      </c>
      <c r="CI172" t="s">
        <v>117</v>
      </c>
      <c r="CJ172" t="s">
        <v>117</v>
      </c>
      <c r="CK172" t="s">
        <v>112</v>
      </c>
      <c r="CL172">
        <v>2</v>
      </c>
      <c r="CM172">
        <v>1</v>
      </c>
      <c r="CN172" t="s">
        <v>142</v>
      </c>
      <c r="CP172">
        <v>0</v>
      </c>
      <c r="CR172" t="s">
        <v>1303</v>
      </c>
      <c r="CS172" t="s">
        <v>184</v>
      </c>
      <c r="CT172" t="s">
        <v>215</v>
      </c>
      <c r="CU172">
        <v>2.5</v>
      </c>
      <c r="CV172" t="s">
        <v>3271</v>
      </c>
      <c r="CW172" t="s">
        <v>3271</v>
      </c>
      <c r="CX172">
        <v>4</v>
      </c>
      <c r="CY172">
        <f t="shared" si="14"/>
        <v>2.5</v>
      </c>
      <c r="CZ172">
        <v>11.9</v>
      </c>
      <c r="DA172">
        <v>11</v>
      </c>
      <c r="DB172">
        <f t="shared" si="15"/>
        <v>7.5</v>
      </c>
      <c r="DC172">
        <v>0</v>
      </c>
      <c r="DD172">
        <v>0</v>
      </c>
      <c r="DE172">
        <v>0</v>
      </c>
      <c r="DF172">
        <v>9316</v>
      </c>
      <c r="DG172">
        <f t="shared" si="16"/>
        <v>18632</v>
      </c>
      <c r="DH172">
        <f t="shared" si="17"/>
        <v>4</v>
      </c>
      <c r="DI172">
        <v>158</v>
      </c>
      <c r="DJ172">
        <f t="shared" si="18"/>
        <v>316</v>
      </c>
      <c r="DK172">
        <f t="shared" si="19"/>
        <v>1</v>
      </c>
      <c r="DL172">
        <v>10</v>
      </c>
      <c r="DN172">
        <f>(DL172*InputWeights!$C$7+DB172*InputWeights!$C$6)</f>
        <v>8.75</v>
      </c>
      <c r="DO172">
        <f>(DD172*InputWeights!$C$12+DE172*InputWeights!$C$10+CU172*InputWeights!$C$11)</f>
        <v>1</v>
      </c>
      <c r="DP172">
        <f>(DC172*InputWeights!$C$18+DK172*InputWeights!$C$16+DH172*InputWeights!$C$15+CY172*InputWeights!$C$17)</f>
        <v>2.5499999999999998</v>
      </c>
      <c r="DR172">
        <f>DN172*InputWeights!$C$5+DO172*InputWeights!$C$9+DP172*InputWeights!$C$14</f>
        <v>39.450000000000003</v>
      </c>
      <c r="DS172">
        <f>((_xlfn.RANK.EQ(DR172,$DR$2:$DR$6635,0))/(COUNT(DR$2:$DR$6635)))*100</f>
        <v>51.506024096385538</v>
      </c>
      <c r="DT172">
        <f t="shared" si="20"/>
        <v>0</v>
      </c>
    </row>
    <row r="173" spans="1:124" x14ac:dyDescent="0.25">
      <c r="A173" t="s">
        <v>3617</v>
      </c>
      <c r="B173" t="s">
        <v>2625</v>
      </c>
      <c r="C173" t="s">
        <v>2626</v>
      </c>
      <c r="D173" t="s">
        <v>397</v>
      </c>
      <c r="E173" t="s">
        <v>802</v>
      </c>
      <c r="F173">
        <v>792</v>
      </c>
      <c r="G173">
        <v>2</v>
      </c>
      <c r="H173">
        <v>0</v>
      </c>
      <c r="I173">
        <v>0</v>
      </c>
      <c r="J173">
        <v>0</v>
      </c>
      <c r="K173" t="s">
        <v>183</v>
      </c>
      <c r="L173" t="s">
        <v>114</v>
      </c>
      <c r="M173">
        <v>36</v>
      </c>
      <c r="N173" t="s">
        <v>358</v>
      </c>
      <c r="O173">
        <v>2</v>
      </c>
      <c r="Q173" t="s">
        <v>117</v>
      </c>
      <c r="R173">
        <v>0</v>
      </c>
      <c r="T173">
        <v>209</v>
      </c>
      <c r="V173">
        <v>9298</v>
      </c>
      <c r="W173" t="s">
        <v>116</v>
      </c>
      <c r="X173" t="s">
        <v>117</v>
      </c>
      <c r="Y173" t="s">
        <v>3143</v>
      </c>
      <c r="AA173" t="s">
        <v>133</v>
      </c>
      <c r="AC173" t="s">
        <v>2209</v>
      </c>
      <c r="AD173" t="s">
        <v>3620</v>
      </c>
      <c r="AF173" t="s">
        <v>124</v>
      </c>
      <c r="AG173" t="s">
        <v>112</v>
      </c>
      <c r="AH173" t="s">
        <v>124</v>
      </c>
      <c r="AI173" t="s">
        <v>112</v>
      </c>
      <c r="AJ173" t="s">
        <v>112</v>
      </c>
      <c r="AK173" t="s">
        <v>112</v>
      </c>
      <c r="AL173" t="s">
        <v>416</v>
      </c>
      <c r="AM173" t="s">
        <v>416</v>
      </c>
      <c r="AO173">
        <v>41995</v>
      </c>
      <c r="AP173">
        <v>102264</v>
      </c>
      <c r="AQ173">
        <v>18799</v>
      </c>
      <c r="AR173" t="s">
        <v>110</v>
      </c>
      <c r="AS173">
        <v>792</v>
      </c>
      <c r="AT173">
        <v>1584</v>
      </c>
      <c r="AU173">
        <v>792</v>
      </c>
      <c r="AV173">
        <v>1584</v>
      </c>
      <c r="BB173" t="s">
        <v>129</v>
      </c>
      <c r="BC173" t="s">
        <v>247</v>
      </c>
      <c r="BD173">
        <v>0</v>
      </c>
      <c r="BE173" t="s">
        <v>131</v>
      </c>
      <c r="BF173">
        <v>0</v>
      </c>
      <c r="BG173">
        <v>0</v>
      </c>
      <c r="BH173">
        <v>0</v>
      </c>
      <c r="BK173" t="s">
        <v>112</v>
      </c>
      <c r="BN173" t="s">
        <v>133</v>
      </c>
      <c r="BR173" t="s">
        <v>133</v>
      </c>
      <c r="BU173" t="s">
        <v>153</v>
      </c>
      <c r="BX173">
        <v>0</v>
      </c>
      <c r="BZ173">
        <v>0</v>
      </c>
      <c r="CA173">
        <v>4</v>
      </c>
      <c r="CB173">
        <v>0</v>
      </c>
      <c r="CC173">
        <v>0</v>
      </c>
      <c r="CE173" t="s">
        <v>117</v>
      </c>
      <c r="CF173" t="s">
        <v>110</v>
      </c>
      <c r="CK173" t="s">
        <v>112</v>
      </c>
      <c r="CL173">
        <v>0</v>
      </c>
      <c r="CM173">
        <v>0</v>
      </c>
      <c r="CP173">
        <v>0</v>
      </c>
      <c r="CQ173" t="s">
        <v>1062</v>
      </c>
      <c r="CS173" t="s">
        <v>418</v>
      </c>
      <c r="CT173" t="s">
        <v>418</v>
      </c>
      <c r="CU173">
        <v>5</v>
      </c>
      <c r="CV173" t="s">
        <v>3621</v>
      </c>
      <c r="CW173" t="s">
        <v>3621</v>
      </c>
      <c r="CX173">
        <v>4</v>
      </c>
      <c r="CY173">
        <f t="shared" si="14"/>
        <v>2.5</v>
      </c>
      <c r="CZ173">
        <v>14.2</v>
      </c>
      <c r="DA173">
        <v>9.1999999999999993</v>
      </c>
      <c r="DB173">
        <f t="shared" si="15"/>
        <v>7.5</v>
      </c>
      <c r="DC173">
        <v>0</v>
      </c>
      <c r="DD173">
        <v>0</v>
      </c>
      <c r="DE173">
        <v>0</v>
      </c>
      <c r="DF173">
        <v>9298</v>
      </c>
      <c r="DG173">
        <f t="shared" si="16"/>
        <v>9298</v>
      </c>
      <c r="DH173">
        <f t="shared" si="17"/>
        <v>2</v>
      </c>
      <c r="DI173">
        <v>350</v>
      </c>
      <c r="DJ173">
        <f t="shared" si="18"/>
        <v>350</v>
      </c>
      <c r="DK173">
        <f t="shared" si="19"/>
        <v>1</v>
      </c>
      <c r="DL173">
        <v>10</v>
      </c>
      <c r="DN173">
        <f>(DL173*InputWeights!$C$7+DB173*InputWeights!$C$6)</f>
        <v>8.75</v>
      </c>
      <c r="DO173">
        <f>(DD173*InputWeights!$C$12+DE173*InputWeights!$C$10+CU173*InputWeights!$C$11)</f>
        <v>2</v>
      </c>
      <c r="DP173">
        <f>(DC173*InputWeights!$C$18+DK173*InputWeights!$C$16+DH173*InputWeights!$C$15+CY173*InputWeights!$C$17)</f>
        <v>1.75</v>
      </c>
      <c r="DR173">
        <f>DN173*InputWeights!$C$5+DO173*InputWeights!$C$9+DP173*InputWeights!$C$14</f>
        <v>39.25</v>
      </c>
      <c r="DS173">
        <f>((_xlfn.RANK.EQ(DR173,$DR$2:$DR$6635,0))/(COUNT(DR$2:$DR$6635)))*100</f>
        <v>51.807228915662648</v>
      </c>
      <c r="DT173">
        <f t="shared" si="20"/>
        <v>0</v>
      </c>
    </row>
    <row r="174" spans="1:124" x14ac:dyDescent="0.25">
      <c r="A174" t="s">
        <v>3568</v>
      </c>
      <c r="B174" t="s">
        <v>2625</v>
      </c>
      <c r="C174" t="s">
        <v>2626</v>
      </c>
      <c r="D174" t="s">
        <v>110</v>
      </c>
      <c r="E174" t="s">
        <v>411</v>
      </c>
      <c r="F174">
        <v>674</v>
      </c>
      <c r="G174">
        <v>230000500</v>
      </c>
      <c r="H174">
        <v>10</v>
      </c>
      <c r="I174">
        <v>1964</v>
      </c>
      <c r="J174">
        <v>1999</v>
      </c>
      <c r="K174" t="s">
        <v>112</v>
      </c>
      <c r="L174" t="s">
        <v>110</v>
      </c>
      <c r="M174">
        <v>26</v>
      </c>
      <c r="N174" t="s">
        <v>229</v>
      </c>
      <c r="O174">
        <v>2</v>
      </c>
      <c r="P174" t="s">
        <v>112</v>
      </c>
      <c r="Q174" t="s">
        <v>117</v>
      </c>
      <c r="R174">
        <v>0</v>
      </c>
      <c r="T174">
        <v>0</v>
      </c>
      <c r="V174">
        <v>353</v>
      </c>
      <c r="W174" t="s">
        <v>116</v>
      </c>
      <c r="X174" t="s">
        <v>117</v>
      </c>
      <c r="Y174" t="s">
        <v>3569</v>
      </c>
      <c r="AA174" t="s">
        <v>133</v>
      </c>
      <c r="AF174" t="s">
        <v>124</v>
      </c>
      <c r="AG174" t="s">
        <v>112</v>
      </c>
      <c r="AH174" t="s">
        <v>112</v>
      </c>
      <c r="AI174" t="s">
        <v>112</v>
      </c>
      <c r="AJ174" t="s">
        <v>112</v>
      </c>
      <c r="AK174" t="s">
        <v>112</v>
      </c>
      <c r="AL174" t="s">
        <v>416</v>
      </c>
      <c r="AM174" t="s">
        <v>416</v>
      </c>
      <c r="AN174" t="s">
        <v>416</v>
      </c>
      <c r="AO174">
        <v>41844</v>
      </c>
      <c r="AP174">
        <v>102264</v>
      </c>
      <c r="AQ174">
        <v>39643</v>
      </c>
      <c r="AR174" t="s">
        <v>110</v>
      </c>
      <c r="AS174">
        <v>0</v>
      </c>
      <c r="AT174">
        <v>674</v>
      </c>
      <c r="AU174">
        <v>0</v>
      </c>
      <c r="AV174">
        <v>674</v>
      </c>
      <c r="BB174" t="s">
        <v>3520</v>
      </c>
      <c r="BC174" t="s">
        <v>130</v>
      </c>
      <c r="BD174">
        <v>0</v>
      </c>
      <c r="BE174" t="s">
        <v>131</v>
      </c>
      <c r="BF174">
        <v>1</v>
      </c>
      <c r="BG174">
        <v>1</v>
      </c>
      <c r="BH174">
        <v>1</v>
      </c>
      <c r="BI174" t="s">
        <v>112</v>
      </c>
      <c r="BJ174" t="s">
        <v>182</v>
      </c>
      <c r="BK174" t="s">
        <v>112</v>
      </c>
      <c r="BN174" t="s">
        <v>133</v>
      </c>
      <c r="BR174" t="s">
        <v>133</v>
      </c>
      <c r="BU174" t="s">
        <v>112</v>
      </c>
      <c r="BV174" t="s">
        <v>124</v>
      </c>
      <c r="BX174">
        <v>0</v>
      </c>
      <c r="BZ174">
        <v>0</v>
      </c>
      <c r="CA174">
        <v>1</v>
      </c>
      <c r="CB174">
        <v>0</v>
      </c>
      <c r="CC174">
        <v>0</v>
      </c>
      <c r="CD174" t="s">
        <v>117</v>
      </c>
      <c r="CE174" t="s">
        <v>117</v>
      </c>
      <c r="CF174" t="s">
        <v>110</v>
      </c>
      <c r="CG174" t="s">
        <v>117</v>
      </c>
      <c r="CH174" t="s">
        <v>117</v>
      </c>
      <c r="CI174" t="s">
        <v>117</v>
      </c>
      <c r="CJ174" t="s">
        <v>117</v>
      </c>
      <c r="CK174" t="s">
        <v>112</v>
      </c>
      <c r="CL174">
        <v>0</v>
      </c>
      <c r="CM174">
        <v>0</v>
      </c>
      <c r="CN174" t="s">
        <v>134</v>
      </c>
      <c r="CO174" t="s">
        <v>183</v>
      </c>
      <c r="CP174">
        <v>0</v>
      </c>
      <c r="CR174" t="s">
        <v>144</v>
      </c>
      <c r="CS174" t="s">
        <v>418</v>
      </c>
      <c r="CT174" t="s">
        <v>136</v>
      </c>
      <c r="CU174">
        <v>10</v>
      </c>
      <c r="CV174" t="s">
        <v>3570</v>
      </c>
      <c r="CW174" t="s">
        <v>3570</v>
      </c>
      <c r="CX174">
        <v>99</v>
      </c>
      <c r="CY174">
        <f t="shared" si="14"/>
        <v>5</v>
      </c>
      <c r="CZ174">
        <v>6.3</v>
      </c>
      <c r="DA174">
        <v>4.5999999999999996</v>
      </c>
      <c r="DB174">
        <f t="shared" si="15"/>
        <v>2.5</v>
      </c>
      <c r="DC174">
        <v>0</v>
      </c>
      <c r="DD174">
        <v>0</v>
      </c>
      <c r="DE174">
        <v>0</v>
      </c>
      <c r="DF174">
        <v>353</v>
      </c>
      <c r="DG174">
        <f t="shared" si="16"/>
        <v>706</v>
      </c>
      <c r="DH174">
        <f t="shared" si="17"/>
        <v>1</v>
      </c>
      <c r="DI174">
        <v>26</v>
      </c>
      <c r="DJ174">
        <f t="shared" si="18"/>
        <v>52</v>
      </c>
      <c r="DK174">
        <f t="shared" si="19"/>
        <v>1</v>
      </c>
      <c r="DL174">
        <v>10</v>
      </c>
      <c r="DN174">
        <f>(DL174*InputWeights!$C$7+DB174*InputWeights!$C$6)</f>
        <v>6.25</v>
      </c>
      <c r="DO174">
        <f>(DD174*InputWeights!$C$12+DE174*InputWeights!$C$10+CU174*InputWeights!$C$11)</f>
        <v>4</v>
      </c>
      <c r="DP174">
        <f>(DC174*InputWeights!$C$18+DK174*InputWeights!$C$16+DH174*InputWeights!$C$15+CY174*InputWeights!$C$17)</f>
        <v>2.1</v>
      </c>
      <c r="DR174">
        <f>DN174*InputWeights!$C$5+DO174*InputWeights!$C$9+DP174*InputWeights!$C$14</f>
        <v>39.15</v>
      </c>
      <c r="DS174">
        <f>((_xlfn.RANK.EQ(DR174,$DR$2:$DR$6635,0))/(COUNT(DR$2:$DR$6635)))*100</f>
        <v>52.108433734939766</v>
      </c>
      <c r="DT174">
        <f t="shared" si="20"/>
        <v>0</v>
      </c>
    </row>
    <row r="175" spans="1:124" x14ac:dyDescent="0.25">
      <c r="A175" t="s">
        <v>1641</v>
      </c>
      <c r="B175" t="s">
        <v>2625</v>
      </c>
      <c r="C175" t="s">
        <v>2626</v>
      </c>
      <c r="D175" t="s">
        <v>110</v>
      </c>
      <c r="E175" t="s">
        <v>333</v>
      </c>
      <c r="F175">
        <v>3963</v>
      </c>
      <c r="G175">
        <v>230014300</v>
      </c>
      <c r="H175">
        <v>0</v>
      </c>
      <c r="I175">
        <v>1933</v>
      </c>
      <c r="J175">
        <v>2006</v>
      </c>
      <c r="K175" t="s">
        <v>183</v>
      </c>
      <c r="L175" t="s">
        <v>114</v>
      </c>
      <c r="M175">
        <v>22</v>
      </c>
      <c r="N175" t="s">
        <v>229</v>
      </c>
      <c r="O175">
        <v>2</v>
      </c>
      <c r="P175" t="s">
        <v>112</v>
      </c>
      <c r="Q175" t="s">
        <v>117</v>
      </c>
      <c r="R175">
        <v>0</v>
      </c>
      <c r="S175" t="s">
        <v>2990</v>
      </c>
      <c r="T175">
        <v>209</v>
      </c>
      <c r="V175">
        <v>1283</v>
      </c>
      <c r="W175" t="s">
        <v>116</v>
      </c>
      <c r="X175" t="s">
        <v>117</v>
      </c>
      <c r="Y175" t="s">
        <v>2630</v>
      </c>
      <c r="AA175" t="s">
        <v>133</v>
      </c>
      <c r="AC175" t="s">
        <v>3331</v>
      </c>
      <c r="AD175" t="s">
        <v>3333</v>
      </c>
      <c r="AE175" t="s">
        <v>426</v>
      </c>
      <c r="AF175" t="s">
        <v>124</v>
      </c>
      <c r="AG175" t="s">
        <v>112</v>
      </c>
      <c r="AH175" t="s">
        <v>124</v>
      </c>
      <c r="AI175" t="s">
        <v>112</v>
      </c>
      <c r="AJ175" t="s">
        <v>112</v>
      </c>
      <c r="AK175" t="s">
        <v>112</v>
      </c>
      <c r="AL175" t="s">
        <v>1091</v>
      </c>
      <c r="AM175" t="s">
        <v>1091</v>
      </c>
      <c r="AN175" t="s">
        <v>3334</v>
      </c>
      <c r="AO175">
        <v>41481</v>
      </c>
      <c r="AP175">
        <v>102264</v>
      </c>
      <c r="AQ175">
        <v>4337</v>
      </c>
      <c r="AR175" t="s">
        <v>110</v>
      </c>
      <c r="AS175">
        <v>5413</v>
      </c>
      <c r="AT175">
        <v>9376</v>
      </c>
      <c r="AU175">
        <v>5413</v>
      </c>
      <c r="AV175">
        <v>9376</v>
      </c>
      <c r="BB175" t="s">
        <v>129</v>
      </c>
      <c r="BC175" t="s">
        <v>761</v>
      </c>
      <c r="BD175">
        <v>62</v>
      </c>
      <c r="BE175" t="s">
        <v>131</v>
      </c>
      <c r="BF175">
        <v>2</v>
      </c>
      <c r="BG175">
        <v>2</v>
      </c>
      <c r="BH175">
        <v>2</v>
      </c>
      <c r="BI175" t="s">
        <v>131</v>
      </c>
      <c r="BJ175" t="s">
        <v>366</v>
      </c>
      <c r="BK175" t="s">
        <v>112</v>
      </c>
      <c r="BN175" t="s">
        <v>133</v>
      </c>
      <c r="BR175" t="s">
        <v>133</v>
      </c>
      <c r="BU175" t="s">
        <v>153</v>
      </c>
      <c r="BV175" t="s">
        <v>124</v>
      </c>
      <c r="BW175" t="s">
        <v>112</v>
      </c>
      <c r="BX175">
        <v>0</v>
      </c>
      <c r="BZ175">
        <v>0</v>
      </c>
      <c r="CA175">
        <v>1</v>
      </c>
      <c r="CB175">
        <v>0</v>
      </c>
      <c r="CC175">
        <v>0</v>
      </c>
      <c r="CD175" t="s">
        <v>117</v>
      </c>
      <c r="CE175" t="s">
        <v>117</v>
      </c>
      <c r="CF175" t="s">
        <v>110</v>
      </c>
      <c r="CG175" t="s">
        <v>117</v>
      </c>
      <c r="CH175" t="s">
        <v>117</v>
      </c>
      <c r="CI175" t="s">
        <v>117</v>
      </c>
      <c r="CJ175" t="s">
        <v>117</v>
      </c>
      <c r="CK175" t="s">
        <v>112</v>
      </c>
      <c r="CL175">
        <v>5</v>
      </c>
      <c r="CM175">
        <v>8</v>
      </c>
      <c r="CN175" t="s">
        <v>142</v>
      </c>
      <c r="CO175" t="s">
        <v>183</v>
      </c>
      <c r="CP175">
        <v>0</v>
      </c>
      <c r="CQ175" t="s">
        <v>135</v>
      </c>
      <c r="CR175" t="s">
        <v>135</v>
      </c>
      <c r="CS175" t="s">
        <v>184</v>
      </c>
      <c r="CT175" t="s">
        <v>184</v>
      </c>
      <c r="CU175">
        <v>7.5</v>
      </c>
      <c r="CV175" t="s">
        <v>3335</v>
      </c>
      <c r="CW175" t="s">
        <v>3335</v>
      </c>
      <c r="CX175">
        <v>7</v>
      </c>
      <c r="CY175">
        <f t="shared" si="14"/>
        <v>1</v>
      </c>
      <c r="CZ175">
        <v>11.8</v>
      </c>
      <c r="DA175">
        <v>11.6</v>
      </c>
      <c r="DB175">
        <f t="shared" si="15"/>
        <v>7.5</v>
      </c>
      <c r="DC175">
        <v>0</v>
      </c>
      <c r="DD175">
        <v>0</v>
      </c>
      <c r="DE175">
        <v>0</v>
      </c>
      <c r="DF175">
        <v>1283</v>
      </c>
      <c r="DG175">
        <f t="shared" si="16"/>
        <v>1283</v>
      </c>
      <c r="DH175">
        <f t="shared" si="17"/>
        <v>1</v>
      </c>
      <c r="DI175">
        <v>25</v>
      </c>
      <c r="DJ175">
        <f t="shared" si="18"/>
        <v>25</v>
      </c>
      <c r="DK175">
        <f t="shared" si="19"/>
        <v>1</v>
      </c>
      <c r="DL175">
        <v>10</v>
      </c>
      <c r="DN175">
        <f>(DL175*InputWeights!$C$7+DB175*InputWeights!$C$6)</f>
        <v>8.75</v>
      </c>
      <c r="DO175">
        <f>(DD175*InputWeights!$C$12+DE175*InputWeights!$C$10+CU175*InputWeights!$C$11)</f>
        <v>3</v>
      </c>
      <c r="DP175">
        <f>(DC175*InputWeights!$C$18+DK175*InputWeights!$C$16+DH175*InputWeights!$C$15+CY175*InputWeights!$C$17)</f>
        <v>0.90000000000000013</v>
      </c>
      <c r="DR175">
        <f>DN175*InputWeights!$C$5+DO175*InputWeights!$C$9+DP175*InputWeights!$C$14</f>
        <v>38.85</v>
      </c>
      <c r="DS175">
        <f>((_xlfn.RANK.EQ(DR175,$DR$2:$DR$6635,0))/(COUNT(DR$2:$DR$6635)))*100</f>
        <v>52.409638554216862</v>
      </c>
      <c r="DT175">
        <f t="shared" si="20"/>
        <v>0</v>
      </c>
    </row>
    <row r="176" spans="1:124" x14ac:dyDescent="0.25">
      <c r="A176" t="s">
        <v>3218</v>
      </c>
      <c r="B176" t="s">
        <v>2625</v>
      </c>
      <c r="C176" t="s">
        <v>2626</v>
      </c>
      <c r="D176" t="s">
        <v>110</v>
      </c>
      <c r="E176" t="s">
        <v>666</v>
      </c>
      <c r="F176">
        <v>1365</v>
      </c>
      <c r="G176">
        <v>230009700</v>
      </c>
      <c r="H176">
        <v>0</v>
      </c>
      <c r="I176">
        <v>1959</v>
      </c>
      <c r="J176">
        <v>2011</v>
      </c>
      <c r="K176" t="s">
        <v>112</v>
      </c>
      <c r="L176" t="s">
        <v>110</v>
      </c>
      <c r="M176">
        <v>25</v>
      </c>
      <c r="N176" t="s">
        <v>177</v>
      </c>
      <c r="O176">
        <v>1</v>
      </c>
      <c r="P176" t="s">
        <v>112</v>
      </c>
      <c r="Q176" t="s">
        <v>114</v>
      </c>
      <c r="R176">
        <v>2</v>
      </c>
      <c r="S176" t="s">
        <v>2913</v>
      </c>
      <c r="T176">
        <v>158</v>
      </c>
      <c r="V176">
        <v>7574</v>
      </c>
      <c r="W176" t="s">
        <v>116</v>
      </c>
      <c r="X176" t="s">
        <v>117</v>
      </c>
      <c r="Y176" t="s">
        <v>3219</v>
      </c>
      <c r="AA176" t="s">
        <v>133</v>
      </c>
      <c r="AC176" t="s">
        <v>218</v>
      </c>
      <c r="AD176" t="s">
        <v>160</v>
      </c>
      <c r="AE176" t="s">
        <v>274</v>
      </c>
      <c r="AF176" t="s">
        <v>124</v>
      </c>
      <c r="AG176" t="s">
        <v>125</v>
      </c>
      <c r="AH176" t="s">
        <v>124</v>
      </c>
      <c r="AI176" t="s">
        <v>112</v>
      </c>
      <c r="AJ176" t="s">
        <v>112</v>
      </c>
      <c r="AK176" t="s">
        <v>125</v>
      </c>
      <c r="AL176" t="s">
        <v>807</v>
      </c>
      <c r="AM176" t="s">
        <v>457</v>
      </c>
      <c r="AN176" t="s">
        <v>457</v>
      </c>
      <c r="AO176">
        <v>41337</v>
      </c>
      <c r="AP176">
        <v>102264</v>
      </c>
      <c r="AQ176">
        <v>4295</v>
      </c>
      <c r="AR176" t="s">
        <v>110</v>
      </c>
      <c r="AS176">
        <v>8999</v>
      </c>
      <c r="AT176">
        <v>10364</v>
      </c>
      <c r="AU176">
        <v>8999</v>
      </c>
      <c r="AV176">
        <v>10364</v>
      </c>
      <c r="BB176" t="s">
        <v>129</v>
      </c>
      <c r="BC176" t="s">
        <v>704</v>
      </c>
      <c r="BD176">
        <v>85</v>
      </c>
      <c r="BE176" t="s">
        <v>131</v>
      </c>
      <c r="BF176">
        <v>0</v>
      </c>
      <c r="BG176">
        <v>4</v>
      </c>
      <c r="BH176">
        <v>4</v>
      </c>
      <c r="BI176" t="s">
        <v>131</v>
      </c>
      <c r="BJ176" t="s">
        <v>182</v>
      </c>
      <c r="BK176" t="s">
        <v>112</v>
      </c>
      <c r="BN176" t="s">
        <v>133</v>
      </c>
      <c r="BR176" t="s">
        <v>133</v>
      </c>
      <c r="BU176" t="s">
        <v>112</v>
      </c>
      <c r="BV176" t="s">
        <v>114</v>
      </c>
      <c r="BW176" t="s">
        <v>112</v>
      </c>
      <c r="BX176">
        <v>0</v>
      </c>
      <c r="BZ176">
        <v>0</v>
      </c>
      <c r="CA176">
        <v>1</v>
      </c>
      <c r="CB176">
        <v>0</v>
      </c>
      <c r="CC176">
        <v>0</v>
      </c>
      <c r="CD176" t="s">
        <v>110</v>
      </c>
      <c r="CE176" t="s">
        <v>114</v>
      </c>
      <c r="CF176" t="s">
        <v>110</v>
      </c>
      <c r="CG176" t="s">
        <v>116</v>
      </c>
      <c r="CH176" t="s">
        <v>117</v>
      </c>
      <c r="CI176" t="s">
        <v>117</v>
      </c>
      <c r="CJ176" t="s">
        <v>117</v>
      </c>
      <c r="CK176" t="s">
        <v>112</v>
      </c>
      <c r="CL176">
        <v>9</v>
      </c>
      <c r="CM176">
        <v>1</v>
      </c>
      <c r="CN176" t="s">
        <v>142</v>
      </c>
      <c r="CO176" t="s">
        <v>183</v>
      </c>
      <c r="CP176">
        <v>0</v>
      </c>
      <c r="CQ176" t="s">
        <v>135</v>
      </c>
      <c r="CR176" t="s">
        <v>135</v>
      </c>
      <c r="CS176" t="s">
        <v>184</v>
      </c>
      <c r="CT176" t="s">
        <v>156</v>
      </c>
      <c r="CU176">
        <v>5</v>
      </c>
      <c r="CV176" t="s">
        <v>3220</v>
      </c>
      <c r="CW176" t="s">
        <v>3220</v>
      </c>
      <c r="CX176">
        <v>3</v>
      </c>
      <c r="CY176">
        <f t="shared" si="14"/>
        <v>7.5</v>
      </c>
      <c r="CZ176">
        <v>14.1</v>
      </c>
      <c r="DA176">
        <v>0</v>
      </c>
      <c r="DB176">
        <f t="shared" si="15"/>
        <v>1</v>
      </c>
      <c r="DC176">
        <v>0</v>
      </c>
      <c r="DD176">
        <v>0</v>
      </c>
      <c r="DE176">
        <v>0</v>
      </c>
      <c r="DF176">
        <v>7574</v>
      </c>
      <c r="DG176">
        <f t="shared" si="16"/>
        <v>15148</v>
      </c>
      <c r="DH176">
        <f t="shared" si="17"/>
        <v>4</v>
      </c>
      <c r="DI176">
        <v>134</v>
      </c>
      <c r="DJ176">
        <f t="shared" si="18"/>
        <v>268</v>
      </c>
      <c r="DK176">
        <f t="shared" si="19"/>
        <v>1</v>
      </c>
      <c r="DL176">
        <v>10</v>
      </c>
      <c r="DN176">
        <f>(DL176*InputWeights!$C$7+DB176*InputWeights!$C$6)</f>
        <v>5.5</v>
      </c>
      <c r="DO176">
        <f>(DD176*InputWeights!$C$12+DE176*InputWeights!$C$10+CU176*InputWeights!$C$11)</f>
        <v>2</v>
      </c>
      <c r="DP176">
        <f>(DC176*InputWeights!$C$18+DK176*InputWeights!$C$16+DH176*InputWeights!$C$15+CY176*InputWeights!$C$17)</f>
        <v>4.05</v>
      </c>
      <c r="DR176">
        <f>DN176*InputWeights!$C$5+DO176*InputWeights!$C$9+DP176*InputWeights!$C$14</f>
        <v>38.700000000000003</v>
      </c>
      <c r="DS176">
        <f>((_xlfn.RANK.EQ(DR176,$DR$2:$DR$6635,0))/(COUNT(DR$2:$DR$6635)))*100</f>
        <v>52.710843373493979</v>
      </c>
      <c r="DT176">
        <f t="shared" si="20"/>
        <v>0</v>
      </c>
    </row>
    <row r="177" spans="1:124" x14ac:dyDescent="0.25">
      <c r="A177" t="s">
        <v>3681</v>
      </c>
      <c r="B177" t="s">
        <v>2625</v>
      </c>
      <c r="C177" t="s">
        <v>2626</v>
      </c>
      <c r="D177" t="s">
        <v>397</v>
      </c>
      <c r="E177" t="s">
        <v>411</v>
      </c>
      <c r="F177">
        <v>739</v>
      </c>
      <c r="G177">
        <v>1</v>
      </c>
      <c r="H177">
        <v>0</v>
      </c>
      <c r="I177">
        <v>0</v>
      </c>
      <c r="J177">
        <v>0</v>
      </c>
      <c r="K177" t="s">
        <v>992</v>
      </c>
      <c r="L177" t="s">
        <v>110</v>
      </c>
      <c r="M177">
        <v>28</v>
      </c>
      <c r="N177" t="s">
        <v>358</v>
      </c>
      <c r="O177">
        <v>2</v>
      </c>
      <c r="Q177" t="s">
        <v>117</v>
      </c>
      <c r="R177">
        <v>0</v>
      </c>
      <c r="T177">
        <v>375</v>
      </c>
      <c r="V177">
        <v>5777</v>
      </c>
      <c r="W177" t="s">
        <v>116</v>
      </c>
      <c r="X177" t="s">
        <v>117</v>
      </c>
      <c r="Y177" t="s">
        <v>3589</v>
      </c>
      <c r="AA177" t="s">
        <v>133</v>
      </c>
      <c r="AC177" t="s">
        <v>3682</v>
      </c>
      <c r="AD177" t="s">
        <v>3587</v>
      </c>
      <c r="AF177" t="s">
        <v>124</v>
      </c>
      <c r="AG177" t="s">
        <v>114</v>
      </c>
      <c r="AH177" t="s">
        <v>124</v>
      </c>
      <c r="AI177" t="s">
        <v>112</v>
      </c>
      <c r="AJ177" t="s">
        <v>112</v>
      </c>
      <c r="AK177" t="s">
        <v>125</v>
      </c>
      <c r="AL177" t="s">
        <v>416</v>
      </c>
      <c r="AM177" t="s">
        <v>416</v>
      </c>
      <c r="AO177">
        <v>42043</v>
      </c>
      <c r="AP177">
        <v>102264</v>
      </c>
      <c r="AQ177">
        <v>18845</v>
      </c>
      <c r="AR177" t="s">
        <v>110</v>
      </c>
      <c r="AS177">
        <v>0</v>
      </c>
      <c r="AT177">
        <v>739</v>
      </c>
      <c r="AU177">
        <v>0</v>
      </c>
      <c r="AV177">
        <v>739</v>
      </c>
      <c r="BB177" t="s">
        <v>129</v>
      </c>
      <c r="BC177" t="s">
        <v>247</v>
      </c>
      <c r="BD177">
        <v>0</v>
      </c>
      <c r="BE177" t="s">
        <v>131</v>
      </c>
      <c r="BF177">
        <v>0</v>
      </c>
      <c r="BG177">
        <v>0</v>
      </c>
      <c r="BH177">
        <v>0</v>
      </c>
      <c r="BK177" t="s">
        <v>112</v>
      </c>
      <c r="BN177" t="s">
        <v>133</v>
      </c>
      <c r="BR177" t="s">
        <v>133</v>
      </c>
      <c r="BU177" t="s">
        <v>112</v>
      </c>
      <c r="BX177">
        <v>0</v>
      </c>
      <c r="BZ177">
        <v>0</v>
      </c>
      <c r="CA177">
        <v>3</v>
      </c>
      <c r="CB177">
        <v>0</v>
      </c>
      <c r="CC177">
        <v>0</v>
      </c>
      <c r="CE177" t="s">
        <v>117</v>
      </c>
      <c r="CF177" t="s">
        <v>110</v>
      </c>
      <c r="CK177" t="s">
        <v>112</v>
      </c>
      <c r="CL177">
        <v>0</v>
      </c>
      <c r="CM177">
        <v>0</v>
      </c>
      <c r="CP177">
        <v>0</v>
      </c>
      <c r="CQ177" t="s">
        <v>1062</v>
      </c>
      <c r="CS177" t="s">
        <v>418</v>
      </c>
      <c r="CT177" t="s">
        <v>418</v>
      </c>
      <c r="CU177">
        <v>5</v>
      </c>
      <c r="CV177" t="s">
        <v>3683</v>
      </c>
      <c r="CW177" t="s">
        <v>3683</v>
      </c>
      <c r="CX177">
        <v>5</v>
      </c>
      <c r="CY177">
        <f t="shared" si="14"/>
        <v>2.5</v>
      </c>
      <c r="CZ177">
        <v>11.9</v>
      </c>
      <c r="DA177">
        <v>8.8000000000000007</v>
      </c>
      <c r="DB177">
        <f t="shared" si="15"/>
        <v>5</v>
      </c>
      <c r="DC177">
        <v>0</v>
      </c>
      <c r="DD177">
        <v>0</v>
      </c>
      <c r="DE177">
        <v>0</v>
      </c>
      <c r="DF177">
        <v>5777</v>
      </c>
      <c r="DG177">
        <f t="shared" si="16"/>
        <v>11554</v>
      </c>
      <c r="DH177">
        <f t="shared" si="17"/>
        <v>3</v>
      </c>
      <c r="DI177">
        <v>779</v>
      </c>
      <c r="DJ177">
        <f t="shared" si="18"/>
        <v>1558</v>
      </c>
      <c r="DK177">
        <f t="shared" si="19"/>
        <v>3</v>
      </c>
      <c r="DL177">
        <v>10</v>
      </c>
      <c r="DN177">
        <f>(DL177*InputWeights!$C$7+DB177*InputWeights!$C$6)</f>
        <v>7.5</v>
      </c>
      <c r="DO177">
        <f>(DD177*InputWeights!$C$12+DE177*InputWeights!$C$10+CU177*InputWeights!$C$11)</f>
        <v>2</v>
      </c>
      <c r="DP177">
        <f>(DC177*InputWeights!$C$18+DK177*InputWeights!$C$16+DH177*InputWeights!$C$15+CY177*InputWeights!$C$17)</f>
        <v>2.5500000000000003</v>
      </c>
      <c r="DR177">
        <f>DN177*InputWeights!$C$5+DO177*InputWeights!$C$9+DP177*InputWeights!$C$14</f>
        <v>38.700000000000003</v>
      </c>
      <c r="DS177">
        <f>((_xlfn.RANK.EQ(DR177,$DR$2:$DR$6635,0))/(COUNT(DR$2:$DR$6635)))*100</f>
        <v>52.710843373493979</v>
      </c>
      <c r="DT177">
        <f t="shared" si="20"/>
        <v>0</v>
      </c>
    </row>
    <row r="178" spans="1:124" x14ac:dyDescent="0.25">
      <c r="A178" t="s">
        <v>3372</v>
      </c>
      <c r="B178" t="s">
        <v>2625</v>
      </c>
      <c r="C178" t="s">
        <v>2626</v>
      </c>
      <c r="D178" t="s">
        <v>110</v>
      </c>
      <c r="E178" t="s">
        <v>802</v>
      </c>
      <c r="F178">
        <v>2762</v>
      </c>
      <c r="G178">
        <v>230007800</v>
      </c>
      <c r="H178">
        <v>0</v>
      </c>
      <c r="I178">
        <v>1936</v>
      </c>
      <c r="J178">
        <v>2006</v>
      </c>
      <c r="K178" t="s">
        <v>183</v>
      </c>
      <c r="L178" t="s">
        <v>114</v>
      </c>
      <c r="M178">
        <v>24</v>
      </c>
      <c r="N178" t="s">
        <v>358</v>
      </c>
      <c r="O178">
        <v>2</v>
      </c>
      <c r="P178" t="s">
        <v>112</v>
      </c>
      <c r="Q178" t="s">
        <v>117</v>
      </c>
      <c r="R178">
        <v>0</v>
      </c>
      <c r="S178" t="s">
        <v>3305</v>
      </c>
      <c r="T178">
        <v>180</v>
      </c>
      <c r="V178">
        <v>5325</v>
      </c>
      <c r="W178" t="s">
        <v>116</v>
      </c>
      <c r="X178" t="s">
        <v>117</v>
      </c>
      <c r="Y178" t="s">
        <v>3333</v>
      </c>
      <c r="AA178" t="s">
        <v>133</v>
      </c>
      <c r="AC178" t="s">
        <v>3373</v>
      </c>
      <c r="AD178" t="s">
        <v>2630</v>
      </c>
      <c r="AE178" t="s">
        <v>426</v>
      </c>
      <c r="AF178" t="s">
        <v>124</v>
      </c>
      <c r="AG178" t="s">
        <v>112</v>
      </c>
      <c r="AH178" t="s">
        <v>124</v>
      </c>
      <c r="AI178" t="s">
        <v>112</v>
      </c>
      <c r="AJ178" t="s">
        <v>112</v>
      </c>
      <c r="AK178" t="s">
        <v>112</v>
      </c>
      <c r="AL178" t="s">
        <v>416</v>
      </c>
      <c r="AM178" t="s">
        <v>416</v>
      </c>
      <c r="AN178" t="s">
        <v>3374</v>
      </c>
      <c r="AO178">
        <v>41516</v>
      </c>
      <c r="AP178">
        <v>102264</v>
      </c>
      <c r="AQ178">
        <v>4346</v>
      </c>
      <c r="AR178" t="s">
        <v>110</v>
      </c>
      <c r="AS178">
        <v>1955</v>
      </c>
      <c r="AT178">
        <v>4717</v>
      </c>
      <c r="AU178">
        <v>1955</v>
      </c>
      <c r="AV178">
        <v>4717</v>
      </c>
      <c r="BB178" t="s">
        <v>129</v>
      </c>
      <c r="BC178" t="s">
        <v>1274</v>
      </c>
      <c r="BD178">
        <v>67</v>
      </c>
      <c r="BE178" t="s">
        <v>131</v>
      </c>
      <c r="BF178">
        <v>1</v>
      </c>
      <c r="BG178">
        <v>3</v>
      </c>
      <c r="BH178">
        <v>3</v>
      </c>
      <c r="BI178" t="s">
        <v>131</v>
      </c>
      <c r="BJ178" t="s">
        <v>182</v>
      </c>
      <c r="BK178" t="s">
        <v>112</v>
      </c>
      <c r="BN178" t="s">
        <v>133</v>
      </c>
      <c r="BR178" t="s">
        <v>133</v>
      </c>
      <c r="BU178" t="s">
        <v>153</v>
      </c>
      <c r="BV178" t="s">
        <v>116</v>
      </c>
      <c r="BW178" t="s">
        <v>112</v>
      </c>
      <c r="BX178">
        <v>0</v>
      </c>
      <c r="BZ178">
        <v>0</v>
      </c>
      <c r="CA178">
        <v>1</v>
      </c>
      <c r="CB178">
        <v>0</v>
      </c>
      <c r="CC178">
        <v>0</v>
      </c>
      <c r="CD178" t="s">
        <v>117</v>
      </c>
      <c r="CE178" t="s">
        <v>117</v>
      </c>
      <c r="CF178" t="s">
        <v>110</v>
      </c>
      <c r="CG178" t="s">
        <v>114</v>
      </c>
      <c r="CH178" t="s">
        <v>116</v>
      </c>
      <c r="CI178" t="s">
        <v>117</v>
      </c>
      <c r="CJ178" t="s">
        <v>117</v>
      </c>
      <c r="CK178" t="s">
        <v>112</v>
      </c>
      <c r="CL178">
        <v>0</v>
      </c>
      <c r="CM178">
        <v>4</v>
      </c>
      <c r="CN178" t="s">
        <v>134</v>
      </c>
      <c r="CO178" t="s">
        <v>183</v>
      </c>
      <c r="CP178">
        <v>0</v>
      </c>
      <c r="CQ178" t="s">
        <v>143</v>
      </c>
      <c r="CR178" t="s">
        <v>143</v>
      </c>
      <c r="CS178" t="s">
        <v>184</v>
      </c>
      <c r="CT178" t="s">
        <v>184</v>
      </c>
      <c r="CU178">
        <v>7.5</v>
      </c>
      <c r="CV178" t="s">
        <v>3375</v>
      </c>
      <c r="CW178" t="s">
        <v>3375</v>
      </c>
      <c r="CX178">
        <v>5</v>
      </c>
      <c r="CY178">
        <f t="shared" si="14"/>
        <v>2.5</v>
      </c>
      <c r="CZ178">
        <v>8</v>
      </c>
      <c r="DA178">
        <v>6</v>
      </c>
      <c r="DB178">
        <f t="shared" si="15"/>
        <v>5</v>
      </c>
      <c r="DC178">
        <v>0</v>
      </c>
      <c r="DD178">
        <v>0</v>
      </c>
      <c r="DE178">
        <v>0</v>
      </c>
      <c r="DF178">
        <v>5325</v>
      </c>
      <c r="DG178">
        <f t="shared" si="16"/>
        <v>5325</v>
      </c>
      <c r="DH178">
        <f t="shared" si="17"/>
        <v>2</v>
      </c>
      <c r="DI178">
        <v>367</v>
      </c>
      <c r="DJ178">
        <f t="shared" si="18"/>
        <v>367</v>
      </c>
      <c r="DK178">
        <f t="shared" si="19"/>
        <v>1</v>
      </c>
      <c r="DL178">
        <v>10</v>
      </c>
      <c r="DN178">
        <f>(DL178*InputWeights!$C$7+DB178*InputWeights!$C$6)</f>
        <v>7.5</v>
      </c>
      <c r="DO178">
        <f>(DD178*InputWeights!$C$12+DE178*InputWeights!$C$10+CU178*InputWeights!$C$11)</f>
        <v>3</v>
      </c>
      <c r="DP178">
        <f>(DC178*InputWeights!$C$18+DK178*InputWeights!$C$16+DH178*InputWeights!$C$15+CY178*InputWeights!$C$17)</f>
        <v>1.75</v>
      </c>
      <c r="DR178">
        <f>DN178*InputWeights!$C$5+DO178*InputWeights!$C$9+DP178*InputWeights!$C$14</f>
        <v>38.5</v>
      </c>
      <c r="DS178">
        <f>((_xlfn.RANK.EQ(DR178,$DR$2:$DR$6635,0))/(COUNT(DR$2:$DR$6635)))*100</f>
        <v>53.313253012048193</v>
      </c>
      <c r="DT178">
        <f t="shared" si="20"/>
        <v>0</v>
      </c>
    </row>
    <row r="179" spans="1:124" x14ac:dyDescent="0.25">
      <c r="A179" t="s">
        <v>3392</v>
      </c>
      <c r="B179" t="s">
        <v>2625</v>
      </c>
      <c r="C179" t="s">
        <v>2626</v>
      </c>
      <c r="D179" t="s">
        <v>110</v>
      </c>
      <c r="E179" t="s">
        <v>333</v>
      </c>
      <c r="F179">
        <v>3401</v>
      </c>
      <c r="G179">
        <v>230006900</v>
      </c>
      <c r="H179">
        <v>10</v>
      </c>
      <c r="I179">
        <v>1933</v>
      </c>
      <c r="J179">
        <v>2014</v>
      </c>
      <c r="K179" t="s">
        <v>183</v>
      </c>
      <c r="L179" t="s">
        <v>114</v>
      </c>
      <c r="M179">
        <v>24</v>
      </c>
      <c r="N179" t="s">
        <v>358</v>
      </c>
      <c r="O179">
        <v>2</v>
      </c>
      <c r="P179" t="s">
        <v>112</v>
      </c>
      <c r="Q179" t="s">
        <v>117</v>
      </c>
      <c r="R179">
        <v>0</v>
      </c>
      <c r="S179" t="s">
        <v>3291</v>
      </c>
      <c r="T179">
        <v>122</v>
      </c>
      <c r="V179">
        <v>8067</v>
      </c>
      <c r="W179" t="s">
        <v>116</v>
      </c>
      <c r="X179" t="s">
        <v>117</v>
      </c>
      <c r="Y179" t="s">
        <v>3393</v>
      </c>
      <c r="AA179" t="s">
        <v>133</v>
      </c>
      <c r="AC179" t="s">
        <v>3292</v>
      </c>
      <c r="AD179" t="s">
        <v>3394</v>
      </c>
      <c r="AE179" t="s">
        <v>426</v>
      </c>
      <c r="AF179" t="s">
        <v>124</v>
      </c>
      <c r="AG179" t="s">
        <v>112</v>
      </c>
      <c r="AH179" t="s">
        <v>124</v>
      </c>
      <c r="AI179" t="s">
        <v>112</v>
      </c>
      <c r="AJ179" t="s">
        <v>112</v>
      </c>
      <c r="AK179" t="s">
        <v>112</v>
      </c>
      <c r="AL179" t="s">
        <v>1091</v>
      </c>
      <c r="AM179" t="s">
        <v>1091</v>
      </c>
      <c r="AN179" t="s">
        <v>1091</v>
      </c>
      <c r="AO179">
        <v>41539</v>
      </c>
      <c r="AP179">
        <v>102264</v>
      </c>
      <c r="AQ179">
        <v>4356</v>
      </c>
      <c r="AR179" t="s">
        <v>110</v>
      </c>
      <c r="AS179">
        <v>0</v>
      </c>
      <c r="AT179">
        <v>3401</v>
      </c>
      <c r="AU179">
        <v>4714</v>
      </c>
      <c r="AV179">
        <v>8115</v>
      </c>
      <c r="BB179" t="s">
        <v>129</v>
      </c>
      <c r="BC179" t="s">
        <v>761</v>
      </c>
      <c r="BD179">
        <v>92</v>
      </c>
      <c r="BE179" t="s">
        <v>131</v>
      </c>
      <c r="BF179">
        <v>2</v>
      </c>
      <c r="BG179">
        <v>4</v>
      </c>
      <c r="BH179">
        <v>4</v>
      </c>
      <c r="BI179" t="s">
        <v>131</v>
      </c>
      <c r="BJ179" t="s">
        <v>182</v>
      </c>
      <c r="BK179" t="s">
        <v>112</v>
      </c>
      <c r="BN179" t="s">
        <v>133</v>
      </c>
      <c r="BR179" t="s">
        <v>133</v>
      </c>
      <c r="BU179" t="s">
        <v>112</v>
      </c>
      <c r="BV179" t="s">
        <v>116</v>
      </c>
      <c r="BW179" t="s">
        <v>112</v>
      </c>
      <c r="BX179">
        <v>0</v>
      </c>
      <c r="BZ179">
        <v>0</v>
      </c>
      <c r="CA179">
        <v>1</v>
      </c>
      <c r="CB179">
        <v>0</v>
      </c>
      <c r="CC179">
        <v>0</v>
      </c>
      <c r="CD179" t="s">
        <v>117</v>
      </c>
      <c r="CE179" t="s">
        <v>117</v>
      </c>
      <c r="CF179" t="s">
        <v>110</v>
      </c>
      <c r="CG179" t="s">
        <v>116</v>
      </c>
      <c r="CH179" t="s">
        <v>117</v>
      </c>
      <c r="CI179" t="s">
        <v>117</v>
      </c>
      <c r="CJ179" t="s">
        <v>117</v>
      </c>
      <c r="CK179" t="s">
        <v>112</v>
      </c>
      <c r="CL179">
        <v>2</v>
      </c>
      <c r="CM179">
        <v>8</v>
      </c>
      <c r="CN179" t="s">
        <v>142</v>
      </c>
      <c r="CO179" t="s">
        <v>183</v>
      </c>
      <c r="CP179">
        <v>0</v>
      </c>
      <c r="CQ179" t="s">
        <v>135</v>
      </c>
      <c r="CR179" t="s">
        <v>135</v>
      </c>
      <c r="CS179" t="s">
        <v>156</v>
      </c>
      <c r="CT179" t="s">
        <v>215</v>
      </c>
      <c r="CU179">
        <v>2.5</v>
      </c>
      <c r="CV179" t="s">
        <v>3395</v>
      </c>
      <c r="CW179" t="s">
        <v>3395</v>
      </c>
      <c r="CX179">
        <v>4</v>
      </c>
      <c r="CY179">
        <f t="shared" si="14"/>
        <v>2.5</v>
      </c>
      <c r="CZ179">
        <v>3</v>
      </c>
      <c r="DA179">
        <v>2.8</v>
      </c>
      <c r="DB179">
        <f t="shared" si="15"/>
        <v>1</v>
      </c>
      <c r="DC179">
        <v>0</v>
      </c>
      <c r="DD179">
        <v>0</v>
      </c>
      <c r="DE179">
        <v>10</v>
      </c>
      <c r="DF179">
        <v>8067</v>
      </c>
      <c r="DG179">
        <f t="shared" si="16"/>
        <v>8067</v>
      </c>
      <c r="DH179">
        <f t="shared" si="17"/>
        <v>2</v>
      </c>
      <c r="DI179">
        <v>242</v>
      </c>
      <c r="DJ179">
        <f t="shared" si="18"/>
        <v>242</v>
      </c>
      <c r="DK179">
        <f t="shared" si="19"/>
        <v>1</v>
      </c>
      <c r="DL179">
        <v>10</v>
      </c>
      <c r="DN179">
        <f>(DL179*InputWeights!$C$7+DB179*InputWeights!$C$6)</f>
        <v>5.5</v>
      </c>
      <c r="DO179">
        <f>(DD179*InputWeights!$C$12+DE179*InputWeights!$C$10+CU179*InputWeights!$C$11)</f>
        <v>5</v>
      </c>
      <c r="DP179">
        <f>(DC179*InputWeights!$C$18+DK179*InputWeights!$C$16+DH179*InputWeights!$C$15+CY179*InputWeights!$C$17)</f>
        <v>1.75</v>
      </c>
      <c r="DR179">
        <f>DN179*InputWeights!$C$5+DO179*InputWeights!$C$9+DP179*InputWeights!$C$14</f>
        <v>38.5</v>
      </c>
      <c r="DS179">
        <f>((_xlfn.RANK.EQ(DR179,$DR$2:$DR$6635,0))/(COUNT(DR$2:$DR$6635)))*100</f>
        <v>53.313253012048193</v>
      </c>
      <c r="DT179">
        <f t="shared" si="20"/>
        <v>0</v>
      </c>
    </row>
    <row r="180" spans="1:124" x14ac:dyDescent="0.25">
      <c r="A180" t="s">
        <v>237</v>
      </c>
      <c r="B180" t="s">
        <v>2625</v>
      </c>
      <c r="C180" t="s">
        <v>2626</v>
      </c>
      <c r="D180" t="s">
        <v>110</v>
      </c>
      <c r="E180" t="s">
        <v>146</v>
      </c>
      <c r="F180">
        <v>3276</v>
      </c>
      <c r="G180">
        <v>2000</v>
      </c>
      <c r="H180">
        <v>0</v>
      </c>
      <c r="I180">
        <v>1944</v>
      </c>
      <c r="J180">
        <v>2010</v>
      </c>
      <c r="K180" t="s">
        <v>858</v>
      </c>
      <c r="L180" t="s">
        <v>110</v>
      </c>
      <c r="M180">
        <v>24</v>
      </c>
      <c r="N180" t="s">
        <v>177</v>
      </c>
      <c r="O180">
        <v>2</v>
      </c>
      <c r="Q180" t="s">
        <v>114</v>
      </c>
      <c r="R180">
        <v>8</v>
      </c>
      <c r="S180" t="s">
        <v>1666</v>
      </c>
      <c r="T180">
        <v>125</v>
      </c>
      <c r="V180">
        <v>5639</v>
      </c>
      <c r="W180" t="s">
        <v>116</v>
      </c>
      <c r="X180" t="s">
        <v>117</v>
      </c>
      <c r="Y180" t="s">
        <v>2868</v>
      </c>
      <c r="Z180" t="s">
        <v>119</v>
      </c>
      <c r="AA180" t="s">
        <v>2823</v>
      </c>
      <c r="AC180" t="s">
        <v>2876</v>
      </c>
      <c r="AD180" t="s">
        <v>218</v>
      </c>
      <c r="AE180" t="s">
        <v>274</v>
      </c>
      <c r="AF180" t="s">
        <v>124</v>
      </c>
      <c r="AG180" t="s">
        <v>112</v>
      </c>
      <c r="AH180" t="s">
        <v>124</v>
      </c>
      <c r="AI180" t="s">
        <v>112</v>
      </c>
      <c r="AJ180" t="s">
        <v>112</v>
      </c>
      <c r="AK180" t="s">
        <v>112</v>
      </c>
      <c r="AL180" t="s">
        <v>2880</v>
      </c>
      <c r="AM180" t="s">
        <v>2877</v>
      </c>
      <c r="AN180" t="s">
        <v>2881</v>
      </c>
      <c r="AO180">
        <v>40819</v>
      </c>
      <c r="AP180">
        <v>102264</v>
      </c>
      <c r="AQ180">
        <v>4209</v>
      </c>
      <c r="AR180" t="s">
        <v>114</v>
      </c>
      <c r="AS180">
        <v>37156</v>
      </c>
      <c r="AT180">
        <v>40432</v>
      </c>
      <c r="AU180">
        <v>37156</v>
      </c>
      <c r="AV180">
        <v>40432</v>
      </c>
      <c r="BB180" t="s">
        <v>2882</v>
      </c>
      <c r="BC180" t="s">
        <v>130</v>
      </c>
      <c r="BD180">
        <v>81</v>
      </c>
      <c r="BE180" t="s">
        <v>131</v>
      </c>
      <c r="BF180">
        <v>0</v>
      </c>
      <c r="BG180">
        <v>3</v>
      </c>
      <c r="BH180">
        <v>3</v>
      </c>
      <c r="BI180" t="s">
        <v>325</v>
      </c>
      <c r="BJ180" t="s">
        <v>182</v>
      </c>
      <c r="BK180" t="s">
        <v>112</v>
      </c>
      <c r="BL180" t="s">
        <v>2856</v>
      </c>
      <c r="BN180" t="s">
        <v>133</v>
      </c>
      <c r="BR180" t="s">
        <v>133</v>
      </c>
      <c r="BU180" t="s">
        <v>858</v>
      </c>
      <c r="BV180" t="s">
        <v>116</v>
      </c>
      <c r="BW180" t="s">
        <v>112</v>
      </c>
      <c r="BX180">
        <v>0</v>
      </c>
      <c r="BZ180">
        <v>0</v>
      </c>
      <c r="CA180">
        <v>1</v>
      </c>
      <c r="CB180">
        <v>0</v>
      </c>
      <c r="CC180">
        <v>0</v>
      </c>
      <c r="CD180" t="s">
        <v>114</v>
      </c>
      <c r="CE180" t="s">
        <v>114</v>
      </c>
      <c r="CF180" t="s">
        <v>110</v>
      </c>
      <c r="CG180" t="s">
        <v>116</v>
      </c>
      <c r="CH180" t="s">
        <v>116</v>
      </c>
      <c r="CI180" t="s">
        <v>117</v>
      </c>
      <c r="CJ180" t="s">
        <v>117</v>
      </c>
      <c r="CK180" t="s">
        <v>125</v>
      </c>
      <c r="CL180">
        <v>0</v>
      </c>
      <c r="CM180">
        <v>6</v>
      </c>
      <c r="CN180" t="s">
        <v>142</v>
      </c>
      <c r="CO180" t="s">
        <v>183</v>
      </c>
      <c r="CP180">
        <v>0</v>
      </c>
      <c r="CQ180" t="s">
        <v>135</v>
      </c>
      <c r="CR180" t="s">
        <v>135</v>
      </c>
      <c r="CS180" t="s">
        <v>156</v>
      </c>
      <c r="CT180" t="s">
        <v>156</v>
      </c>
      <c r="CU180">
        <v>5</v>
      </c>
      <c r="CV180" t="s">
        <v>2883</v>
      </c>
      <c r="CW180" t="s">
        <v>2883</v>
      </c>
      <c r="CX180">
        <v>4</v>
      </c>
      <c r="CY180">
        <f t="shared" si="14"/>
        <v>2.5</v>
      </c>
      <c r="CZ180">
        <v>11</v>
      </c>
      <c r="DA180">
        <v>7.7</v>
      </c>
      <c r="DB180">
        <f t="shared" si="15"/>
        <v>5</v>
      </c>
      <c r="DC180">
        <v>0</v>
      </c>
      <c r="DD180">
        <v>0</v>
      </c>
      <c r="DE180">
        <v>0</v>
      </c>
      <c r="DF180">
        <v>5639</v>
      </c>
      <c r="DG180">
        <f t="shared" si="16"/>
        <v>11278</v>
      </c>
      <c r="DH180">
        <f t="shared" si="17"/>
        <v>3</v>
      </c>
      <c r="DI180">
        <v>282</v>
      </c>
      <c r="DJ180">
        <f t="shared" si="18"/>
        <v>564</v>
      </c>
      <c r="DK180">
        <f t="shared" si="19"/>
        <v>2</v>
      </c>
      <c r="DL180">
        <v>10</v>
      </c>
      <c r="DN180">
        <f>(DL180*InputWeights!$C$7+DB180*InputWeights!$C$6)</f>
        <v>7.5</v>
      </c>
      <c r="DO180">
        <f>(DD180*InputWeights!$C$12+DE180*InputWeights!$C$10+CU180*InputWeights!$C$11)</f>
        <v>2</v>
      </c>
      <c r="DP180">
        <f>(DC180*InputWeights!$C$18+DK180*InputWeights!$C$16+DH180*InputWeights!$C$15+CY180*InputWeights!$C$17)</f>
        <v>2.35</v>
      </c>
      <c r="DR180">
        <f>DN180*InputWeights!$C$5+DO180*InputWeights!$C$9+DP180*InputWeights!$C$14</f>
        <v>37.9</v>
      </c>
      <c r="DS180">
        <f>((_xlfn.RANK.EQ(DR180,$DR$2:$DR$6635,0))/(COUNT(DR$2:$DR$6635)))*100</f>
        <v>53.915662650602414</v>
      </c>
      <c r="DT180">
        <f t="shared" si="20"/>
        <v>0</v>
      </c>
    </row>
    <row r="181" spans="1:124" x14ac:dyDescent="0.25">
      <c r="A181" t="s">
        <v>237</v>
      </c>
      <c r="B181" t="s">
        <v>2625</v>
      </c>
      <c r="C181" t="s">
        <v>2626</v>
      </c>
      <c r="D181" t="s">
        <v>110</v>
      </c>
      <c r="E181" t="s">
        <v>173</v>
      </c>
      <c r="F181">
        <v>1366</v>
      </c>
      <c r="G181">
        <v>2100</v>
      </c>
      <c r="H181">
        <v>0</v>
      </c>
      <c r="I181">
        <v>1949</v>
      </c>
      <c r="J181">
        <v>2010</v>
      </c>
      <c r="K181" t="s">
        <v>858</v>
      </c>
      <c r="L181" t="s">
        <v>110</v>
      </c>
      <c r="M181">
        <v>36</v>
      </c>
      <c r="N181" t="s">
        <v>229</v>
      </c>
      <c r="O181">
        <v>2</v>
      </c>
      <c r="Q181" t="s">
        <v>114</v>
      </c>
      <c r="R181">
        <v>8</v>
      </c>
      <c r="S181" t="s">
        <v>1666</v>
      </c>
      <c r="T181">
        <v>144</v>
      </c>
      <c r="V181">
        <v>5639</v>
      </c>
      <c r="W181" t="s">
        <v>116</v>
      </c>
      <c r="X181" t="s">
        <v>117</v>
      </c>
      <c r="Y181" t="s">
        <v>2868</v>
      </c>
      <c r="Z181" t="s">
        <v>119</v>
      </c>
      <c r="AA181" t="s">
        <v>2823</v>
      </c>
      <c r="AC181" t="s">
        <v>218</v>
      </c>
      <c r="AD181" t="s">
        <v>2884</v>
      </c>
      <c r="AE181" t="s">
        <v>274</v>
      </c>
      <c r="AF181" t="s">
        <v>124</v>
      </c>
      <c r="AG181" t="s">
        <v>112</v>
      </c>
      <c r="AH181" t="s">
        <v>124</v>
      </c>
      <c r="AI181" t="s">
        <v>112</v>
      </c>
      <c r="AJ181" t="s">
        <v>112</v>
      </c>
      <c r="AK181" t="s">
        <v>112</v>
      </c>
      <c r="AL181" t="s">
        <v>2880</v>
      </c>
      <c r="AM181" t="s">
        <v>2877</v>
      </c>
      <c r="AN181" t="s">
        <v>2888</v>
      </c>
      <c r="AO181">
        <v>40821</v>
      </c>
      <c r="AP181">
        <v>102264</v>
      </c>
      <c r="AQ181">
        <v>4209</v>
      </c>
      <c r="AR181" t="s">
        <v>114</v>
      </c>
      <c r="AS181">
        <v>40432</v>
      </c>
      <c r="AT181">
        <v>41798</v>
      </c>
      <c r="AU181">
        <v>40432</v>
      </c>
      <c r="AV181">
        <v>41798</v>
      </c>
      <c r="BB181" t="s">
        <v>2882</v>
      </c>
      <c r="BC181" t="s">
        <v>130</v>
      </c>
      <c r="BD181">
        <v>81</v>
      </c>
      <c r="BE181" t="s">
        <v>131</v>
      </c>
      <c r="BF181">
        <v>0</v>
      </c>
      <c r="BG181">
        <v>3</v>
      </c>
      <c r="BH181">
        <v>3</v>
      </c>
      <c r="BI181" t="s">
        <v>325</v>
      </c>
      <c r="BJ181" t="s">
        <v>182</v>
      </c>
      <c r="BK181" t="s">
        <v>112</v>
      </c>
      <c r="BL181" t="s">
        <v>2856</v>
      </c>
      <c r="BN181" t="s">
        <v>133</v>
      </c>
      <c r="BR181" t="s">
        <v>133</v>
      </c>
      <c r="BU181" t="s">
        <v>858</v>
      </c>
      <c r="BV181" t="s">
        <v>116</v>
      </c>
      <c r="BW181" t="s">
        <v>112</v>
      </c>
      <c r="BX181">
        <v>0</v>
      </c>
      <c r="BZ181">
        <v>0</v>
      </c>
      <c r="CA181">
        <v>1</v>
      </c>
      <c r="CB181">
        <v>0</v>
      </c>
      <c r="CC181">
        <v>0</v>
      </c>
      <c r="CD181" t="s">
        <v>114</v>
      </c>
      <c r="CE181" t="s">
        <v>114</v>
      </c>
      <c r="CF181" t="s">
        <v>110</v>
      </c>
      <c r="CG181" t="s">
        <v>116</v>
      </c>
      <c r="CH181" t="s">
        <v>116</v>
      </c>
      <c r="CI181" t="s">
        <v>117</v>
      </c>
      <c r="CJ181" t="s">
        <v>117</v>
      </c>
      <c r="CK181" t="s">
        <v>125</v>
      </c>
      <c r="CL181">
        <v>0</v>
      </c>
      <c r="CM181">
        <v>2</v>
      </c>
      <c r="CN181" t="s">
        <v>142</v>
      </c>
      <c r="CO181" t="s">
        <v>183</v>
      </c>
      <c r="CP181">
        <v>0</v>
      </c>
      <c r="CQ181" t="s">
        <v>135</v>
      </c>
      <c r="CR181" t="s">
        <v>135</v>
      </c>
      <c r="CS181" t="s">
        <v>156</v>
      </c>
      <c r="CT181" t="s">
        <v>156</v>
      </c>
      <c r="CU181">
        <v>5</v>
      </c>
      <c r="CV181" t="s">
        <v>2889</v>
      </c>
      <c r="CW181" t="s">
        <v>2889</v>
      </c>
      <c r="CX181">
        <v>4</v>
      </c>
      <c r="CY181">
        <f t="shared" si="14"/>
        <v>2.5</v>
      </c>
      <c r="CZ181">
        <v>11.3</v>
      </c>
      <c r="DA181">
        <v>6.5</v>
      </c>
      <c r="DB181">
        <f t="shared" si="15"/>
        <v>5</v>
      </c>
      <c r="DC181">
        <v>0</v>
      </c>
      <c r="DD181">
        <v>0</v>
      </c>
      <c r="DE181">
        <v>0</v>
      </c>
      <c r="DF181">
        <v>5639</v>
      </c>
      <c r="DG181">
        <f t="shared" si="16"/>
        <v>11278</v>
      </c>
      <c r="DH181">
        <f t="shared" si="17"/>
        <v>3</v>
      </c>
      <c r="DI181">
        <v>282</v>
      </c>
      <c r="DJ181">
        <f t="shared" si="18"/>
        <v>564</v>
      </c>
      <c r="DK181">
        <f t="shared" si="19"/>
        <v>2</v>
      </c>
      <c r="DL181">
        <v>10</v>
      </c>
      <c r="DN181">
        <f>(DL181*InputWeights!$C$7+DB181*InputWeights!$C$6)</f>
        <v>7.5</v>
      </c>
      <c r="DO181">
        <f>(DD181*InputWeights!$C$12+DE181*InputWeights!$C$10+CU181*InputWeights!$C$11)</f>
        <v>2</v>
      </c>
      <c r="DP181">
        <f>(DC181*InputWeights!$C$18+DK181*InputWeights!$C$16+DH181*InputWeights!$C$15+CY181*InputWeights!$C$17)</f>
        <v>2.35</v>
      </c>
      <c r="DR181">
        <f>DN181*InputWeights!$C$5+DO181*InputWeights!$C$9+DP181*InputWeights!$C$14</f>
        <v>37.9</v>
      </c>
      <c r="DS181">
        <f>((_xlfn.RANK.EQ(DR181,$DR$2:$DR$6635,0))/(COUNT(DR$2:$DR$6635)))*100</f>
        <v>53.915662650602414</v>
      </c>
      <c r="DT181">
        <f t="shared" si="20"/>
        <v>0</v>
      </c>
    </row>
    <row r="182" spans="1:124" x14ac:dyDescent="0.25">
      <c r="A182" t="s">
        <v>3573</v>
      </c>
      <c r="B182" t="s">
        <v>2625</v>
      </c>
      <c r="C182" t="s">
        <v>2626</v>
      </c>
      <c r="D182" t="s">
        <v>397</v>
      </c>
      <c r="E182" t="s">
        <v>411</v>
      </c>
      <c r="F182">
        <v>528</v>
      </c>
      <c r="G182">
        <v>1</v>
      </c>
      <c r="H182">
        <v>0</v>
      </c>
      <c r="I182">
        <v>0</v>
      </c>
      <c r="J182">
        <v>0</v>
      </c>
      <c r="K182" t="s">
        <v>183</v>
      </c>
      <c r="L182" t="s">
        <v>114</v>
      </c>
      <c r="M182">
        <v>44</v>
      </c>
      <c r="N182" t="s">
        <v>147</v>
      </c>
      <c r="O182">
        <v>2</v>
      </c>
      <c r="Q182" t="s">
        <v>117</v>
      </c>
      <c r="R182">
        <v>0</v>
      </c>
      <c r="T182">
        <v>491</v>
      </c>
      <c r="V182">
        <v>13562</v>
      </c>
      <c r="W182" t="s">
        <v>116</v>
      </c>
      <c r="X182" t="s">
        <v>117</v>
      </c>
      <c r="Y182" t="s">
        <v>2757</v>
      </c>
      <c r="AA182" t="s">
        <v>133</v>
      </c>
      <c r="AC182" t="s">
        <v>3574</v>
      </c>
      <c r="AD182" t="s">
        <v>3575</v>
      </c>
      <c r="AF182" t="s">
        <v>124</v>
      </c>
      <c r="AG182" t="s">
        <v>125</v>
      </c>
      <c r="AH182" t="s">
        <v>124</v>
      </c>
      <c r="AI182" t="s">
        <v>112</v>
      </c>
      <c r="AJ182" t="s">
        <v>112</v>
      </c>
      <c r="AK182" t="s">
        <v>125</v>
      </c>
      <c r="AL182" t="s">
        <v>416</v>
      </c>
      <c r="AM182" t="s">
        <v>416</v>
      </c>
      <c r="AO182">
        <v>41850</v>
      </c>
      <c r="AP182">
        <v>102264</v>
      </c>
      <c r="AQ182">
        <v>18741</v>
      </c>
      <c r="AR182" t="s">
        <v>110</v>
      </c>
      <c r="AS182">
        <v>0</v>
      </c>
      <c r="AT182">
        <v>528</v>
      </c>
      <c r="AU182">
        <v>0</v>
      </c>
      <c r="AV182">
        <v>528</v>
      </c>
      <c r="BB182" t="s">
        <v>129</v>
      </c>
      <c r="BC182" t="s">
        <v>247</v>
      </c>
      <c r="BD182">
        <v>0</v>
      </c>
      <c r="BE182" t="s">
        <v>131</v>
      </c>
      <c r="BF182">
        <v>0</v>
      </c>
      <c r="BG182">
        <v>0</v>
      </c>
      <c r="BH182">
        <v>0</v>
      </c>
      <c r="BK182" t="s">
        <v>112</v>
      </c>
      <c r="BN182" t="s">
        <v>133</v>
      </c>
      <c r="BR182" t="s">
        <v>133</v>
      </c>
      <c r="BU182" t="s">
        <v>112</v>
      </c>
      <c r="BX182">
        <v>0</v>
      </c>
      <c r="BZ182">
        <v>0</v>
      </c>
      <c r="CA182">
        <v>4</v>
      </c>
      <c r="CB182">
        <v>0</v>
      </c>
      <c r="CC182">
        <v>0</v>
      </c>
      <c r="CE182" t="s">
        <v>117</v>
      </c>
      <c r="CF182" t="s">
        <v>110</v>
      </c>
      <c r="CK182" t="s">
        <v>112</v>
      </c>
      <c r="CL182">
        <v>0</v>
      </c>
      <c r="CM182">
        <v>0</v>
      </c>
      <c r="CP182">
        <v>0</v>
      </c>
      <c r="CQ182" t="s">
        <v>1062</v>
      </c>
      <c r="CS182" t="s">
        <v>418</v>
      </c>
      <c r="CT182" t="s">
        <v>418</v>
      </c>
      <c r="CU182">
        <v>5</v>
      </c>
      <c r="CV182" t="s">
        <v>3576</v>
      </c>
      <c r="CW182" t="s">
        <v>3576</v>
      </c>
      <c r="CX182">
        <v>3</v>
      </c>
      <c r="CY182">
        <f t="shared" si="14"/>
        <v>7.5</v>
      </c>
      <c r="CZ182">
        <v>3.5</v>
      </c>
      <c r="DA182">
        <v>1.7</v>
      </c>
      <c r="DB182">
        <f t="shared" si="15"/>
        <v>1</v>
      </c>
      <c r="DC182">
        <v>0</v>
      </c>
      <c r="DD182">
        <v>0</v>
      </c>
      <c r="DE182">
        <v>0</v>
      </c>
      <c r="DF182">
        <v>13562</v>
      </c>
      <c r="DG182">
        <f t="shared" si="16"/>
        <v>13562</v>
      </c>
      <c r="DH182">
        <f t="shared" si="17"/>
        <v>3</v>
      </c>
      <c r="DI182">
        <v>687</v>
      </c>
      <c r="DJ182">
        <f t="shared" si="18"/>
        <v>687</v>
      </c>
      <c r="DK182">
        <f t="shared" si="19"/>
        <v>2</v>
      </c>
      <c r="DL182">
        <v>10</v>
      </c>
      <c r="DN182">
        <f>(DL182*InputWeights!$C$7+DB182*InputWeights!$C$6)</f>
        <v>5.5</v>
      </c>
      <c r="DO182">
        <f>(DD182*InputWeights!$C$12+DE182*InputWeights!$C$10+CU182*InputWeights!$C$11)</f>
        <v>2</v>
      </c>
      <c r="DP182">
        <f>(DC182*InputWeights!$C$18+DK182*InputWeights!$C$16+DH182*InputWeights!$C$15+CY182*InputWeights!$C$17)</f>
        <v>3.85</v>
      </c>
      <c r="DR182">
        <f>DN182*InputWeights!$C$5+DO182*InputWeights!$C$9+DP182*InputWeights!$C$14</f>
        <v>37.9</v>
      </c>
      <c r="DS182">
        <f>((_xlfn.RANK.EQ(DR182,$DR$2:$DR$6635,0))/(COUNT(DR$2:$DR$6635)))*100</f>
        <v>53.915662650602414</v>
      </c>
      <c r="DT182">
        <f t="shared" si="20"/>
        <v>0</v>
      </c>
    </row>
    <row r="183" spans="1:124" x14ac:dyDescent="0.25">
      <c r="A183" t="s">
        <v>1167</v>
      </c>
      <c r="B183" t="s">
        <v>2625</v>
      </c>
      <c r="C183" t="s">
        <v>2626</v>
      </c>
      <c r="D183" t="s">
        <v>110</v>
      </c>
      <c r="E183" t="s">
        <v>411</v>
      </c>
      <c r="F183">
        <v>3000</v>
      </c>
      <c r="G183">
        <v>230019000</v>
      </c>
      <c r="H183">
        <v>0</v>
      </c>
      <c r="I183">
        <v>1939</v>
      </c>
      <c r="J183">
        <v>2006</v>
      </c>
      <c r="K183" t="s">
        <v>183</v>
      </c>
      <c r="L183" t="s">
        <v>114</v>
      </c>
      <c r="M183">
        <v>26</v>
      </c>
      <c r="N183" t="s">
        <v>229</v>
      </c>
      <c r="O183">
        <v>2</v>
      </c>
      <c r="Q183" t="s">
        <v>117</v>
      </c>
      <c r="R183">
        <v>0</v>
      </c>
      <c r="S183" t="s">
        <v>1132</v>
      </c>
      <c r="T183">
        <v>244</v>
      </c>
      <c r="V183">
        <v>4420</v>
      </c>
      <c r="W183" t="s">
        <v>116</v>
      </c>
      <c r="X183" t="s">
        <v>117</v>
      </c>
      <c r="Y183" t="s">
        <v>3041</v>
      </c>
      <c r="AA183" t="s">
        <v>133</v>
      </c>
      <c r="AC183" t="s">
        <v>3042</v>
      </c>
      <c r="AD183" t="s">
        <v>3043</v>
      </c>
      <c r="AE183" t="s">
        <v>274</v>
      </c>
      <c r="AF183" t="s">
        <v>124</v>
      </c>
      <c r="AG183" t="s">
        <v>112</v>
      </c>
      <c r="AH183" t="s">
        <v>124</v>
      </c>
      <c r="AI183" t="s">
        <v>112</v>
      </c>
      <c r="AJ183" t="s">
        <v>112</v>
      </c>
      <c r="AK183" t="s">
        <v>112</v>
      </c>
      <c r="AL183" t="s">
        <v>416</v>
      </c>
      <c r="AM183" t="s">
        <v>3044</v>
      </c>
      <c r="AN183" t="s">
        <v>416</v>
      </c>
      <c r="AO183">
        <v>41081</v>
      </c>
      <c r="AP183">
        <v>102264</v>
      </c>
      <c r="AQ183">
        <v>4243</v>
      </c>
      <c r="AR183" t="s">
        <v>110</v>
      </c>
      <c r="AS183">
        <v>0</v>
      </c>
      <c r="AT183">
        <v>3000</v>
      </c>
      <c r="AU183">
        <v>0</v>
      </c>
      <c r="AV183">
        <v>3000</v>
      </c>
      <c r="BB183" t="s">
        <v>129</v>
      </c>
      <c r="BC183" t="s">
        <v>704</v>
      </c>
      <c r="BD183">
        <v>55</v>
      </c>
      <c r="BE183" t="s">
        <v>131</v>
      </c>
      <c r="BF183">
        <v>2</v>
      </c>
      <c r="BG183">
        <v>2</v>
      </c>
      <c r="BH183">
        <v>2</v>
      </c>
      <c r="BI183" t="s">
        <v>131</v>
      </c>
      <c r="BJ183" t="s">
        <v>182</v>
      </c>
      <c r="BK183" t="s">
        <v>112</v>
      </c>
      <c r="BN183" t="s">
        <v>133</v>
      </c>
      <c r="BR183" t="s">
        <v>133</v>
      </c>
      <c r="BU183" t="s">
        <v>153</v>
      </c>
      <c r="BV183" t="s">
        <v>116</v>
      </c>
      <c r="BW183" t="s">
        <v>112</v>
      </c>
      <c r="BX183">
        <v>0</v>
      </c>
      <c r="BZ183">
        <v>0</v>
      </c>
      <c r="CA183">
        <v>1</v>
      </c>
      <c r="CB183">
        <v>0</v>
      </c>
      <c r="CC183">
        <v>0</v>
      </c>
      <c r="CD183" t="s">
        <v>117</v>
      </c>
      <c r="CE183" t="s">
        <v>117</v>
      </c>
      <c r="CF183" t="s">
        <v>110</v>
      </c>
      <c r="CG183" t="s">
        <v>110</v>
      </c>
      <c r="CH183" t="s">
        <v>117</v>
      </c>
      <c r="CI183" t="s">
        <v>117</v>
      </c>
      <c r="CJ183" t="s">
        <v>117</v>
      </c>
      <c r="CK183" t="s">
        <v>112</v>
      </c>
      <c r="CL183">
        <v>1</v>
      </c>
      <c r="CM183">
        <v>1</v>
      </c>
      <c r="CN183" t="s">
        <v>134</v>
      </c>
      <c r="CO183" t="s">
        <v>183</v>
      </c>
      <c r="CP183">
        <v>0</v>
      </c>
      <c r="CQ183" t="s">
        <v>135</v>
      </c>
      <c r="CR183" t="s">
        <v>135</v>
      </c>
      <c r="CS183" t="s">
        <v>136</v>
      </c>
      <c r="CT183" t="s">
        <v>136</v>
      </c>
      <c r="CU183">
        <v>10</v>
      </c>
      <c r="CV183" t="s">
        <v>3045</v>
      </c>
      <c r="CW183" t="s">
        <v>3045</v>
      </c>
      <c r="CX183">
        <v>5</v>
      </c>
      <c r="CY183">
        <f t="shared" si="14"/>
        <v>2.5</v>
      </c>
      <c r="CZ183">
        <v>6.8</v>
      </c>
      <c r="DA183">
        <v>4.9000000000000004</v>
      </c>
      <c r="DB183">
        <f t="shared" si="15"/>
        <v>2.5</v>
      </c>
      <c r="DC183">
        <v>0</v>
      </c>
      <c r="DD183">
        <v>0</v>
      </c>
      <c r="DE183">
        <v>0</v>
      </c>
      <c r="DF183">
        <v>6460</v>
      </c>
      <c r="DG183">
        <f t="shared" si="16"/>
        <v>6460</v>
      </c>
      <c r="DH183">
        <f t="shared" si="17"/>
        <v>2</v>
      </c>
      <c r="DI183">
        <v>129</v>
      </c>
      <c r="DJ183">
        <f t="shared" si="18"/>
        <v>129</v>
      </c>
      <c r="DK183">
        <f t="shared" si="19"/>
        <v>1</v>
      </c>
      <c r="DL183">
        <v>10</v>
      </c>
      <c r="DN183">
        <f>(DL183*InputWeights!$C$7+DB183*InputWeights!$C$6)</f>
        <v>6.25</v>
      </c>
      <c r="DO183">
        <f>(DD183*InputWeights!$C$12+DE183*InputWeights!$C$10+CU183*InputWeights!$C$11)</f>
        <v>4</v>
      </c>
      <c r="DP183">
        <f>(DC183*InputWeights!$C$18+DK183*InputWeights!$C$16+DH183*InputWeights!$C$15+CY183*InputWeights!$C$17)</f>
        <v>1.75</v>
      </c>
      <c r="DR183">
        <f>DN183*InputWeights!$C$5+DO183*InputWeights!$C$9+DP183*InputWeights!$C$14</f>
        <v>37.75</v>
      </c>
      <c r="DS183">
        <f>((_xlfn.RANK.EQ(DR183,$DR$2:$DR$6635,0))/(COUNT(DR$2:$DR$6635)))*100</f>
        <v>54.819277108433738</v>
      </c>
      <c r="DT183">
        <f t="shared" si="20"/>
        <v>0</v>
      </c>
    </row>
    <row r="184" spans="1:124" x14ac:dyDescent="0.25">
      <c r="A184" t="s">
        <v>1167</v>
      </c>
      <c r="B184" t="s">
        <v>2625</v>
      </c>
      <c r="C184" t="s">
        <v>2626</v>
      </c>
      <c r="D184" t="s">
        <v>110</v>
      </c>
      <c r="E184" t="s">
        <v>950</v>
      </c>
      <c r="F184">
        <v>2918</v>
      </c>
      <c r="G184">
        <v>230019300</v>
      </c>
      <c r="H184">
        <v>0</v>
      </c>
      <c r="I184">
        <v>1939</v>
      </c>
      <c r="J184">
        <v>2006</v>
      </c>
      <c r="K184" t="s">
        <v>183</v>
      </c>
      <c r="L184" t="s">
        <v>114</v>
      </c>
      <c r="M184">
        <v>26</v>
      </c>
      <c r="N184" t="s">
        <v>229</v>
      </c>
      <c r="O184">
        <v>2</v>
      </c>
      <c r="Q184" t="s">
        <v>117</v>
      </c>
      <c r="R184">
        <v>0</v>
      </c>
      <c r="S184" t="s">
        <v>1132</v>
      </c>
      <c r="T184">
        <v>202</v>
      </c>
      <c r="V184">
        <v>7800</v>
      </c>
      <c r="W184" t="s">
        <v>116</v>
      </c>
      <c r="X184" t="s">
        <v>117</v>
      </c>
      <c r="Y184" t="s">
        <v>3041</v>
      </c>
      <c r="AA184" t="s">
        <v>133</v>
      </c>
      <c r="AC184" t="s">
        <v>3047</v>
      </c>
      <c r="AD184" t="s">
        <v>3049</v>
      </c>
      <c r="AE184" t="s">
        <v>274</v>
      </c>
      <c r="AF184" t="s">
        <v>124</v>
      </c>
      <c r="AG184" t="s">
        <v>112</v>
      </c>
      <c r="AH184" t="s">
        <v>124</v>
      </c>
      <c r="AI184" t="s">
        <v>112</v>
      </c>
      <c r="AJ184" t="s">
        <v>112</v>
      </c>
      <c r="AK184" t="s">
        <v>112</v>
      </c>
      <c r="AL184" t="s">
        <v>416</v>
      </c>
      <c r="AM184" t="s">
        <v>1091</v>
      </c>
      <c r="AN184" t="s">
        <v>3050</v>
      </c>
      <c r="AO184">
        <v>41084</v>
      </c>
      <c r="AP184">
        <v>102264</v>
      </c>
      <c r="AQ184">
        <v>4243</v>
      </c>
      <c r="AR184" t="s">
        <v>110</v>
      </c>
      <c r="AS184">
        <v>7056</v>
      </c>
      <c r="AT184">
        <v>9974</v>
      </c>
      <c r="AU184">
        <v>7056</v>
      </c>
      <c r="AV184">
        <v>9974</v>
      </c>
      <c r="BB184" t="s">
        <v>129</v>
      </c>
      <c r="BC184" t="s">
        <v>941</v>
      </c>
      <c r="BD184">
        <v>65</v>
      </c>
      <c r="BE184" t="s">
        <v>131</v>
      </c>
      <c r="BF184">
        <v>2</v>
      </c>
      <c r="BG184">
        <v>2</v>
      </c>
      <c r="BH184">
        <v>2</v>
      </c>
      <c r="BI184" t="s">
        <v>131</v>
      </c>
      <c r="BJ184" t="s">
        <v>182</v>
      </c>
      <c r="BK184" t="s">
        <v>112</v>
      </c>
      <c r="BN184" t="s">
        <v>133</v>
      </c>
      <c r="BR184" t="s">
        <v>133</v>
      </c>
      <c r="BU184" t="s">
        <v>153</v>
      </c>
      <c r="BV184" t="s">
        <v>116</v>
      </c>
      <c r="BW184" t="s">
        <v>112</v>
      </c>
      <c r="BX184">
        <v>0</v>
      </c>
      <c r="BZ184">
        <v>0</v>
      </c>
      <c r="CA184">
        <v>1</v>
      </c>
      <c r="CB184">
        <v>0</v>
      </c>
      <c r="CC184">
        <v>0</v>
      </c>
      <c r="CD184" t="s">
        <v>117</v>
      </c>
      <c r="CE184" t="s">
        <v>117</v>
      </c>
      <c r="CF184" t="s">
        <v>110</v>
      </c>
      <c r="CG184" t="s">
        <v>117</v>
      </c>
      <c r="CH184" t="s">
        <v>117</v>
      </c>
      <c r="CI184" t="s">
        <v>117</v>
      </c>
      <c r="CJ184" t="s">
        <v>117</v>
      </c>
      <c r="CK184" t="s">
        <v>112</v>
      </c>
      <c r="CL184">
        <v>5</v>
      </c>
      <c r="CM184">
        <v>1</v>
      </c>
      <c r="CN184" t="s">
        <v>134</v>
      </c>
      <c r="CO184" t="s">
        <v>183</v>
      </c>
      <c r="CP184">
        <v>0</v>
      </c>
      <c r="CQ184" t="s">
        <v>135</v>
      </c>
      <c r="CR184" t="s">
        <v>135</v>
      </c>
      <c r="CS184" t="s">
        <v>136</v>
      </c>
      <c r="CT184" t="s">
        <v>136</v>
      </c>
      <c r="CU184">
        <v>10</v>
      </c>
      <c r="CV184" t="s">
        <v>3051</v>
      </c>
      <c r="CW184" t="s">
        <v>3051</v>
      </c>
      <c r="CX184">
        <v>5</v>
      </c>
      <c r="CY184">
        <f t="shared" si="14"/>
        <v>2.5</v>
      </c>
      <c r="CZ184">
        <v>5.2</v>
      </c>
      <c r="DA184">
        <v>3.5</v>
      </c>
      <c r="DB184">
        <f t="shared" si="15"/>
        <v>2.5</v>
      </c>
      <c r="DC184">
        <v>0</v>
      </c>
      <c r="DD184">
        <v>0</v>
      </c>
      <c r="DE184">
        <v>0</v>
      </c>
      <c r="DF184">
        <v>7800</v>
      </c>
      <c r="DG184">
        <f t="shared" si="16"/>
        <v>7800</v>
      </c>
      <c r="DH184">
        <f t="shared" si="17"/>
        <v>2</v>
      </c>
      <c r="DI184">
        <v>312</v>
      </c>
      <c r="DJ184">
        <f t="shared" si="18"/>
        <v>312</v>
      </c>
      <c r="DK184">
        <f t="shared" si="19"/>
        <v>1</v>
      </c>
      <c r="DL184">
        <v>10</v>
      </c>
      <c r="DN184">
        <f>(DL184*InputWeights!$C$7+DB184*InputWeights!$C$6)</f>
        <v>6.25</v>
      </c>
      <c r="DO184">
        <f>(DD184*InputWeights!$C$12+DE184*InputWeights!$C$10+CU184*InputWeights!$C$11)</f>
        <v>4</v>
      </c>
      <c r="DP184">
        <f>(DC184*InputWeights!$C$18+DK184*InputWeights!$C$16+DH184*InputWeights!$C$15+CY184*InputWeights!$C$17)</f>
        <v>1.75</v>
      </c>
      <c r="DR184">
        <f>DN184*InputWeights!$C$5+DO184*InputWeights!$C$9+DP184*InputWeights!$C$14</f>
        <v>37.75</v>
      </c>
      <c r="DS184">
        <f>((_xlfn.RANK.EQ(DR184,$DR$2:$DR$6635,0))/(COUNT(DR$2:$DR$6635)))*100</f>
        <v>54.819277108433738</v>
      </c>
      <c r="DT184">
        <f t="shared" si="20"/>
        <v>0</v>
      </c>
    </row>
    <row r="185" spans="1:124" x14ac:dyDescent="0.25">
      <c r="A185" t="s">
        <v>1288</v>
      </c>
      <c r="B185" t="s">
        <v>2625</v>
      </c>
      <c r="C185" t="s">
        <v>2626</v>
      </c>
      <c r="D185" t="s">
        <v>110</v>
      </c>
      <c r="E185" t="s">
        <v>411</v>
      </c>
      <c r="F185">
        <v>1289</v>
      </c>
      <c r="G185">
        <v>230016300</v>
      </c>
      <c r="H185">
        <v>0</v>
      </c>
      <c r="I185">
        <v>1962</v>
      </c>
      <c r="J185">
        <v>2011</v>
      </c>
      <c r="K185" t="s">
        <v>183</v>
      </c>
      <c r="L185" t="s">
        <v>114</v>
      </c>
      <c r="M185">
        <v>44</v>
      </c>
      <c r="N185" t="s">
        <v>177</v>
      </c>
      <c r="O185">
        <v>2</v>
      </c>
      <c r="Q185" t="s">
        <v>117</v>
      </c>
      <c r="R185">
        <v>0</v>
      </c>
      <c r="S185" t="s">
        <v>1135</v>
      </c>
      <c r="T185">
        <v>200</v>
      </c>
      <c r="V185">
        <v>12778</v>
      </c>
      <c r="W185" t="s">
        <v>116</v>
      </c>
      <c r="X185" t="s">
        <v>117</v>
      </c>
      <c r="Y185" t="s">
        <v>3143</v>
      </c>
      <c r="AA185" t="s">
        <v>133</v>
      </c>
      <c r="AC185" t="s">
        <v>3144</v>
      </c>
      <c r="AD185" t="s">
        <v>3143</v>
      </c>
      <c r="AE185" t="s">
        <v>426</v>
      </c>
      <c r="AF185" t="s">
        <v>124</v>
      </c>
      <c r="AG185" t="s">
        <v>112</v>
      </c>
      <c r="AH185" t="s">
        <v>124</v>
      </c>
      <c r="AI185" t="s">
        <v>169</v>
      </c>
      <c r="AJ185" t="s">
        <v>112</v>
      </c>
      <c r="AK185" t="s">
        <v>112</v>
      </c>
      <c r="AL185" t="s">
        <v>416</v>
      </c>
      <c r="AM185" t="s">
        <v>416</v>
      </c>
      <c r="AN185" t="s">
        <v>3145</v>
      </c>
      <c r="AO185">
        <v>41218</v>
      </c>
      <c r="AP185">
        <v>102264</v>
      </c>
      <c r="AQ185">
        <v>4277</v>
      </c>
      <c r="AR185" t="s">
        <v>110</v>
      </c>
      <c r="AS185">
        <v>0</v>
      </c>
      <c r="AT185">
        <v>1289</v>
      </c>
      <c r="AU185">
        <v>0</v>
      </c>
      <c r="AV185">
        <v>1289</v>
      </c>
      <c r="BB185" t="s">
        <v>129</v>
      </c>
      <c r="BC185" t="s">
        <v>704</v>
      </c>
      <c r="BD185">
        <v>73</v>
      </c>
      <c r="BE185" t="s">
        <v>131</v>
      </c>
      <c r="BF185">
        <v>0</v>
      </c>
      <c r="BG185">
        <v>4</v>
      </c>
      <c r="BH185">
        <v>4</v>
      </c>
      <c r="BI185" t="s">
        <v>131</v>
      </c>
      <c r="BJ185" t="s">
        <v>182</v>
      </c>
      <c r="BK185" t="s">
        <v>112</v>
      </c>
      <c r="BN185" t="s">
        <v>133</v>
      </c>
      <c r="BR185" t="s">
        <v>133</v>
      </c>
      <c r="BU185" t="s">
        <v>153</v>
      </c>
      <c r="BV185" t="s">
        <v>116</v>
      </c>
      <c r="BW185" t="s">
        <v>112</v>
      </c>
      <c r="BX185">
        <v>0</v>
      </c>
      <c r="BZ185">
        <v>0</v>
      </c>
      <c r="CA185">
        <v>1</v>
      </c>
      <c r="CB185">
        <v>0</v>
      </c>
      <c r="CC185">
        <v>0</v>
      </c>
      <c r="CD185" t="s">
        <v>117</v>
      </c>
      <c r="CE185" t="s">
        <v>117</v>
      </c>
      <c r="CF185" t="s">
        <v>110</v>
      </c>
      <c r="CG185" t="s">
        <v>116</v>
      </c>
      <c r="CH185" t="s">
        <v>117</v>
      </c>
      <c r="CI185" t="s">
        <v>117</v>
      </c>
      <c r="CJ185" t="s">
        <v>117</v>
      </c>
      <c r="CK185" t="s">
        <v>112</v>
      </c>
      <c r="CL185">
        <v>11</v>
      </c>
      <c r="CM185">
        <v>1</v>
      </c>
      <c r="CN185" t="s">
        <v>134</v>
      </c>
      <c r="CO185" t="s">
        <v>183</v>
      </c>
      <c r="CP185">
        <v>0</v>
      </c>
      <c r="CQ185" t="s">
        <v>135</v>
      </c>
      <c r="CR185" t="s">
        <v>135</v>
      </c>
      <c r="CS185" t="s">
        <v>136</v>
      </c>
      <c r="CT185" t="s">
        <v>184</v>
      </c>
      <c r="CU185">
        <v>7.5</v>
      </c>
      <c r="CV185" t="s">
        <v>3146</v>
      </c>
      <c r="CW185" t="s">
        <v>3146</v>
      </c>
      <c r="CX185">
        <v>4</v>
      </c>
      <c r="CY185">
        <f t="shared" si="14"/>
        <v>2.5</v>
      </c>
      <c r="CZ185">
        <v>7.5</v>
      </c>
      <c r="DA185">
        <v>5</v>
      </c>
      <c r="DB185">
        <f t="shared" si="15"/>
        <v>2.5</v>
      </c>
      <c r="DC185">
        <v>0</v>
      </c>
      <c r="DD185">
        <v>0</v>
      </c>
      <c r="DE185">
        <v>0</v>
      </c>
      <c r="DF185">
        <v>12778</v>
      </c>
      <c r="DG185">
        <f t="shared" si="16"/>
        <v>12778</v>
      </c>
      <c r="DH185">
        <f t="shared" si="17"/>
        <v>3</v>
      </c>
      <c r="DI185">
        <v>510</v>
      </c>
      <c r="DJ185">
        <f t="shared" si="18"/>
        <v>510</v>
      </c>
      <c r="DK185">
        <f t="shared" si="19"/>
        <v>2</v>
      </c>
      <c r="DL185">
        <v>10</v>
      </c>
      <c r="DN185">
        <f>(DL185*InputWeights!$C$7+DB185*InputWeights!$C$6)</f>
        <v>6.25</v>
      </c>
      <c r="DO185">
        <f>(DD185*InputWeights!$C$12+DE185*InputWeights!$C$10+CU185*InputWeights!$C$11)</f>
        <v>3</v>
      </c>
      <c r="DP185">
        <f>(DC185*InputWeights!$C$18+DK185*InputWeights!$C$16+DH185*InputWeights!$C$15+CY185*InputWeights!$C$17)</f>
        <v>2.35</v>
      </c>
      <c r="DR185">
        <f>DN185*InputWeights!$C$5+DO185*InputWeights!$C$9+DP185*InputWeights!$C$14</f>
        <v>37.15</v>
      </c>
      <c r="DS185">
        <f>((_xlfn.RANK.EQ(DR185,$DR$2:$DR$6635,0))/(COUNT(DR$2:$DR$6635)))*100</f>
        <v>55.421686746987952</v>
      </c>
      <c r="DT185">
        <f t="shared" si="20"/>
        <v>0</v>
      </c>
    </row>
    <row r="186" spans="1:124" x14ac:dyDescent="0.25">
      <c r="A186" t="s">
        <v>1087</v>
      </c>
      <c r="B186" t="s">
        <v>2625</v>
      </c>
      <c r="C186" t="s">
        <v>2626</v>
      </c>
      <c r="D186" t="s">
        <v>110</v>
      </c>
      <c r="E186" t="s">
        <v>802</v>
      </c>
      <c r="F186">
        <v>3340</v>
      </c>
      <c r="G186">
        <v>230029300</v>
      </c>
      <c r="H186">
        <v>0</v>
      </c>
      <c r="I186">
        <v>1950</v>
      </c>
      <c r="J186">
        <v>2005</v>
      </c>
      <c r="K186" t="s">
        <v>183</v>
      </c>
      <c r="L186" t="s">
        <v>114</v>
      </c>
      <c r="M186">
        <v>23</v>
      </c>
      <c r="N186" t="s">
        <v>229</v>
      </c>
      <c r="O186">
        <v>2</v>
      </c>
      <c r="P186" t="s">
        <v>112</v>
      </c>
      <c r="Q186" t="s">
        <v>117</v>
      </c>
      <c r="R186">
        <v>0</v>
      </c>
      <c r="S186" t="s">
        <v>3004</v>
      </c>
      <c r="T186">
        <v>297</v>
      </c>
      <c r="V186">
        <v>1440</v>
      </c>
      <c r="W186" t="s">
        <v>116</v>
      </c>
      <c r="X186" t="s">
        <v>117</v>
      </c>
      <c r="Y186" t="s">
        <v>2999</v>
      </c>
      <c r="AA186" t="s">
        <v>133</v>
      </c>
      <c r="AC186" t="s">
        <v>3001</v>
      </c>
      <c r="AD186" t="s">
        <v>3005</v>
      </c>
      <c r="AE186" t="s">
        <v>274</v>
      </c>
      <c r="AF186" t="s">
        <v>124</v>
      </c>
      <c r="AG186" t="s">
        <v>112</v>
      </c>
      <c r="AH186" t="s">
        <v>124</v>
      </c>
      <c r="AI186" t="s">
        <v>112</v>
      </c>
      <c r="AJ186" t="s">
        <v>112</v>
      </c>
      <c r="AK186" t="s">
        <v>112</v>
      </c>
      <c r="AL186" t="s">
        <v>416</v>
      </c>
      <c r="AM186" t="s">
        <v>416</v>
      </c>
      <c r="AN186" t="s">
        <v>807</v>
      </c>
      <c r="AO186">
        <v>41020</v>
      </c>
      <c r="AP186">
        <v>102264</v>
      </c>
      <c r="AQ186">
        <v>4228</v>
      </c>
      <c r="AR186" t="s">
        <v>110</v>
      </c>
      <c r="AS186">
        <v>3636</v>
      </c>
      <c r="AT186">
        <v>6976</v>
      </c>
      <c r="AU186">
        <v>3636</v>
      </c>
      <c r="AV186">
        <v>6976</v>
      </c>
      <c r="BB186" t="s">
        <v>129</v>
      </c>
      <c r="BC186" t="s">
        <v>3006</v>
      </c>
      <c r="BD186">
        <v>61</v>
      </c>
      <c r="BE186" t="s">
        <v>131</v>
      </c>
      <c r="BF186">
        <v>1</v>
      </c>
      <c r="BG186">
        <v>1</v>
      </c>
      <c r="BH186">
        <v>1</v>
      </c>
      <c r="BI186" t="s">
        <v>131</v>
      </c>
      <c r="BJ186" t="s">
        <v>366</v>
      </c>
      <c r="BK186" t="s">
        <v>112</v>
      </c>
      <c r="BN186" t="s">
        <v>133</v>
      </c>
      <c r="BR186" t="s">
        <v>133</v>
      </c>
      <c r="BU186" t="s">
        <v>112</v>
      </c>
      <c r="BV186" t="s">
        <v>124</v>
      </c>
      <c r="BW186" t="s">
        <v>112</v>
      </c>
      <c r="BX186">
        <v>0</v>
      </c>
      <c r="BZ186">
        <v>0</v>
      </c>
      <c r="CA186">
        <v>1</v>
      </c>
      <c r="CB186">
        <v>0</v>
      </c>
      <c r="CC186">
        <v>0</v>
      </c>
      <c r="CD186" t="s">
        <v>117</v>
      </c>
      <c r="CE186" t="s">
        <v>117</v>
      </c>
      <c r="CF186" t="s">
        <v>110</v>
      </c>
      <c r="CG186" t="s">
        <v>117</v>
      </c>
      <c r="CH186" t="s">
        <v>116</v>
      </c>
      <c r="CI186" t="s">
        <v>117</v>
      </c>
      <c r="CJ186" t="s">
        <v>117</v>
      </c>
      <c r="CK186" t="s">
        <v>112</v>
      </c>
      <c r="CL186">
        <v>13</v>
      </c>
      <c r="CM186">
        <v>10</v>
      </c>
      <c r="CN186" t="s">
        <v>649</v>
      </c>
      <c r="CO186" t="s">
        <v>183</v>
      </c>
      <c r="CP186">
        <v>0</v>
      </c>
      <c r="CQ186" t="s">
        <v>143</v>
      </c>
      <c r="CR186" t="s">
        <v>143</v>
      </c>
      <c r="CS186" t="s">
        <v>136</v>
      </c>
      <c r="CT186" t="s">
        <v>184</v>
      </c>
      <c r="CU186">
        <v>7.5</v>
      </c>
      <c r="CV186" t="s">
        <v>3007</v>
      </c>
      <c r="CW186" t="s">
        <v>3007</v>
      </c>
      <c r="CX186">
        <v>4</v>
      </c>
      <c r="CY186">
        <f t="shared" si="14"/>
        <v>2.5</v>
      </c>
      <c r="CZ186">
        <v>8.6</v>
      </c>
      <c r="DA186">
        <v>1.2</v>
      </c>
      <c r="DB186">
        <f t="shared" si="15"/>
        <v>1</v>
      </c>
      <c r="DC186">
        <v>0</v>
      </c>
      <c r="DD186">
        <v>10</v>
      </c>
      <c r="DE186">
        <v>0</v>
      </c>
      <c r="DF186">
        <v>1440</v>
      </c>
      <c r="DG186">
        <f t="shared" si="16"/>
        <v>1440</v>
      </c>
      <c r="DH186">
        <f t="shared" si="17"/>
        <v>1</v>
      </c>
      <c r="DI186">
        <v>17</v>
      </c>
      <c r="DJ186">
        <f t="shared" si="18"/>
        <v>17</v>
      </c>
      <c r="DK186">
        <f t="shared" si="19"/>
        <v>1</v>
      </c>
      <c r="DL186">
        <v>10</v>
      </c>
      <c r="DN186">
        <f>(DL186*InputWeights!$C$7+DB186*InputWeights!$C$6)</f>
        <v>5.5</v>
      </c>
      <c r="DO186">
        <f>(DD186*InputWeights!$C$12+DE186*InputWeights!$C$10+CU186*InputWeights!$C$11)</f>
        <v>5</v>
      </c>
      <c r="DP186">
        <f>(DC186*InputWeights!$C$18+DK186*InputWeights!$C$16+DH186*InputWeights!$C$15+CY186*InputWeights!$C$17)</f>
        <v>1.35</v>
      </c>
      <c r="DR186">
        <f>DN186*InputWeights!$C$5+DO186*InputWeights!$C$9+DP186*InputWeights!$C$14</f>
        <v>36.9</v>
      </c>
      <c r="DS186">
        <f>((_xlfn.RANK.EQ(DR186,$DR$2:$DR$6635,0))/(COUNT(DR$2:$DR$6635)))*100</f>
        <v>55.722891566265062</v>
      </c>
      <c r="DT186">
        <f t="shared" si="20"/>
        <v>0</v>
      </c>
    </row>
    <row r="187" spans="1:124" x14ac:dyDescent="0.25">
      <c r="A187" t="s">
        <v>3267</v>
      </c>
      <c r="B187" t="s">
        <v>2625</v>
      </c>
      <c r="C187" t="s">
        <v>2626</v>
      </c>
      <c r="D187" t="s">
        <v>110</v>
      </c>
      <c r="E187" t="s">
        <v>950</v>
      </c>
      <c r="F187">
        <v>1564</v>
      </c>
      <c r="G187">
        <v>230024300</v>
      </c>
      <c r="H187">
        <v>0</v>
      </c>
      <c r="I187">
        <v>1950</v>
      </c>
      <c r="J187">
        <v>2002</v>
      </c>
      <c r="K187" t="s">
        <v>183</v>
      </c>
      <c r="L187" t="s">
        <v>114</v>
      </c>
      <c r="M187">
        <v>26</v>
      </c>
      <c r="N187" t="s">
        <v>229</v>
      </c>
      <c r="O187">
        <v>2</v>
      </c>
      <c r="Q187" t="s">
        <v>117</v>
      </c>
      <c r="R187">
        <v>0</v>
      </c>
      <c r="S187" t="s">
        <v>2990</v>
      </c>
      <c r="T187">
        <v>246</v>
      </c>
      <c r="V187">
        <v>4448</v>
      </c>
      <c r="W187" t="s">
        <v>116</v>
      </c>
      <c r="X187" t="s">
        <v>117</v>
      </c>
      <c r="Y187" t="s">
        <v>3274</v>
      </c>
      <c r="AA187" t="s">
        <v>133</v>
      </c>
      <c r="AC187" t="s">
        <v>3143</v>
      </c>
      <c r="AD187" t="s">
        <v>673</v>
      </c>
      <c r="AE187" t="s">
        <v>426</v>
      </c>
      <c r="AF187" t="s">
        <v>124</v>
      </c>
      <c r="AG187" t="s">
        <v>112</v>
      </c>
      <c r="AH187" t="s">
        <v>124</v>
      </c>
      <c r="AI187" t="s">
        <v>169</v>
      </c>
      <c r="AJ187" t="s">
        <v>112</v>
      </c>
      <c r="AK187" t="s">
        <v>112</v>
      </c>
      <c r="AL187" t="s">
        <v>416</v>
      </c>
      <c r="AM187" t="s">
        <v>701</v>
      </c>
      <c r="AN187" t="s">
        <v>701</v>
      </c>
      <c r="AO187">
        <v>41405</v>
      </c>
      <c r="AP187">
        <v>102264</v>
      </c>
      <c r="AQ187">
        <v>4318</v>
      </c>
      <c r="AR187" t="s">
        <v>110</v>
      </c>
      <c r="AS187">
        <v>3331</v>
      </c>
      <c r="AT187">
        <v>4895</v>
      </c>
      <c r="AU187">
        <v>3331</v>
      </c>
      <c r="AV187">
        <v>4895</v>
      </c>
      <c r="BB187" t="s">
        <v>129</v>
      </c>
      <c r="BC187" t="s">
        <v>247</v>
      </c>
      <c r="BD187">
        <v>77</v>
      </c>
      <c r="BE187" t="s">
        <v>131</v>
      </c>
      <c r="BF187">
        <v>2</v>
      </c>
      <c r="BG187">
        <v>2</v>
      </c>
      <c r="BH187">
        <v>2</v>
      </c>
      <c r="BI187" t="s">
        <v>131</v>
      </c>
      <c r="BJ187" t="s">
        <v>182</v>
      </c>
      <c r="BK187" t="s">
        <v>112</v>
      </c>
      <c r="BN187" t="s">
        <v>133</v>
      </c>
      <c r="BR187" t="s">
        <v>133</v>
      </c>
      <c r="BU187" t="s">
        <v>112</v>
      </c>
      <c r="BV187" t="s">
        <v>116</v>
      </c>
      <c r="BW187" t="s">
        <v>112</v>
      </c>
      <c r="BX187">
        <v>0</v>
      </c>
      <c r="BZ187">
        <v>0</v>
      </c>
      <c r="CA187">
        <v>1</v>
      </c>
      <c r="CB187">
        <v>0</v>
      </c>
      <c r="CC187">
        <v>0</v>
      </c>
      <c r="CD187" t="s">
        <v>117</v>
      </c>
      <c r="CE187" t="s">
        <v>117</v>
      </c>
      <c r="CF187" t="s">
        <v>117</v>
      </c>
      <c r="CG187" t="s">
        <v>117</v>
      </c>
      <c r="CH187" t="s">
        <v>114</v>
      </c>
      <c r="CI187" t="s">
        <v>117</v>
      </c>
      <c r="CJ187" t="s">
        <v>117</v>
      </c>
      <c r="CK187" t="s">
        <v>112</v>
      </c>
      <c r="CL187">
        <v>4</v>
      </c>
      <c r="CM187">
        <v>0</v>
      </c>
      <c r="CN187" t="s">
        <v>134</v>
      </c>
      <c r="CO187" t="s">
        <v>183</v>
      </c>
      <c r="CP187">
        <v>0</v>
      </c>
      <c r="CR187" t="s">
        <v>1062</v>
      </c>
      <c r="CS187" t="s">
        <v>136</v>
      </c>
      <c r="CT187" t="s">
        <v>184</v>
      </c>
      <c r="CU187">
        <v>7.5</v>
      </c>
      <c r="CV187" t="s">
        <v>3275</v>
      </c>
      <c r="CW187" t="s">
        <v>3275</v>
      </c>
      <c r="CX187">
        <v>4</v>
      </c>
      <c r="CY187">
        <f t="shared" si="14"/>
        <v>2.5</v>
      </c>
      <c r="CZ187">
        <v>9.1</v>
      </c>
      <c r="DA187">
        <v>8.1</v>
      </c>
      <c r="DB187">
        <f t="shared" si="15"/>
        <v>5</v>
      </c>
      <c r="DC187">
        <v>0</v>
      </c>
      <c r="DD187">
        <v>0</v>
      </c>
      <c r="DE187">
        <v>0</v>
      </c>
      <c r="DF187">
        <v>4448</v>
      </c>
      <c r="DG187">
        <f t="shared" si="16"/>
        <v>4448</v>
      </c>
      <c r="DH187">
        <f t="shared" si="17"/>
        <v>1</v>
      </c>
      <c r="DI187">
        <v>80</v>
      </c>
      <c r="DJ187">
        <f t="shared" si="18"/>
        <v>80</v>
      </c>
      <c r="DK187">
        <f t="shared" si="19"/>
        <v>1</v>
      </c>
      <c r="DL187">
        <v>10</v>
      </c>
      <c r="DN187">
        <f>(DL187*InputWeights!$C$7+DB187*InputWeights!$C$6)</f>
        <v>7.5</v>
      </c>
      <c r="DO187">
        <f>(DD187*InputWeights!$C$12+DE187*InputWeights!$C$10+CU187*InputWeights!$C$11)</f>
        <v>3</v>
      </c>
      <c r="DP187">
        <f>(DC187*InputWeights!$C$18+DK187*InputWeights!$C$16+DH187*InputWeights!$C$15+CY187*InputWeights!$C$17)</f>
        <v>1.35</v>
      </c>
      <c r="DR187">
        <f>DN187*InputWeights!$C$5+DO187*InputWeights!$C$9+DP187*InputWeights!$C$14</f>
        <v>36.9</v>
      </c>
      <c r="DS187">
        <f>((_xlfn.RANK.EQ(DR187,$DR$2:$DR$6635,0))/(COUNT(DR$2:$DR$6635)))*100</f>
        <v>55.722891566265062</v>
      </c>
      <c r="DT187">
        <f t="shared" si="20"/>
        <v>0</v>
      </c>
    </row>
    <row r="188" spans="1:124" x14ac:dyDescent="0.25">
      <c r="A188" t="s">
        <v>3518</v>
      </c>
      <c r="B188" t="s">
        <v>2625</v>
      </c>
      <c r="C188" t="s">
        <v>2626</v>
      </c>
      <c r="D188" t="s">
        <v>110</v>
      </c>
      <c r="E188" t="s">
        <v>2083</v>
      </c>
      <c r="F188">
        <v>487</v>
      </c>
      <c r="G188">
        <v>230005400</v>
      </c>
      <c r="H188">
        <v>750</v>
      </c>
      <c r="I188">
        <v>1968</v>
      </c>
      <c r="J188">
        <v>1968</v>
      </c>
      <c r="K188" t="s">
        <v>112</v>
      </c>
      <c r="L188" t="s">
        <v>110</v>
      </c>
      <c r="M188">
        <v>14</v>
      </c>
      <c r="N188" t="s">
        <v>147</v>
      </c>
      <c r="O188">
        <v>1</v>
      </c>
      <c r="Q188" t="s">
        <v>117</v>
      </c>
      <c r="R188">
        <v>0</v>
      </c>
      <c r="T188">
        <v>0</v>
      </c>
      <c r="V188">
        <v>3629</v>
      </c>
      <c r="W188" t="s">
        <v>110</v>
      </c>
      <c r="X188" t="s">
        <v>117</v>
      </c>
      <c r="Y188" t="s">
        <v>3522</v>
      </c>
      <c r="AA188" t="s">
        <v>133</v>
      </c>
      <c r="AE188" t="s">
        <v>426</v>
      </c>
      <c r="AF188" t="s">
        <v>124</v>
      </c>
      <c r="AG188" t="s">
        <v>125</v>
      </c>
      <c r="AH188" t="s">
        <v>124</v>
      </c>
      <c r="AI188" t="s">
        <v>112</v>
      </c>
      <c r="AJ188" t="s">
        <v>112</v>
      </c>
      <c r="AK188" t="s">
        <v>125</v>
      </c>
      <c r="AL188" t="s">
        <v>2085</v>
      </c>
      <c r="AM188" t="s">
        <v>2085</v>
      </c>
      <c r="AN188" t="s">
        <v>2085</v>
      </c>
      <c r="AO188">
        <v>41760</v>
      </c>
      <c r="AP188">
        <v>102264</v>
      </c>
      <c r="AQ188">
        <v>38187</v>
      </c>
      <c r="AR188" t="s">
        <v>110</v>
      </c>
      <c r="AS188">
        <v>0</v>
      </c>
      <c r="AT188">
        <v>487</v>
      </c>
      <c r="AU188">
        <v>1484</v>
      </c>
      <c r="AV188">
        <v>1971</v>
      </c>
      <c r="BB188" t="s">
        <v>3520</v>
      </c>
      <c r="BC188" t="s">
        <v>704</v>
      </c>
      <c r="BD188">
        <v>0</v>
      </c>
      <c r="BE188" t="s">
        <v>131</v>
      </c>
      <c r="BF188">
        <v>0</v>
      </c>
      <c r="BG188">
        <v>1</v>
      </c>
      <c r="BH188">
        <v>0</v>
      </c>
      <c r="BJ188" t="s">
        <v>154</v>
      </c>
      <c r="BK188" t="s">
        <v>112</v>
      </c>
      <c r="BN188" t="s">
        <v>133</v>
      </c>
      <c r="BR188" t="s">
        <v>133</v>
      </c>
      <c r="BU188" t="s">
        <v>112</v>
      </c>
      <c r="BV188" t="s">
        <v>114</v>
      </c>
      <c r="BX188">
        <v>0</v>
      </c>
      <c r="BZ188">
        <v>0</v>
      </c>
      <c r="CA188">
        <v>1</v>
      </c>
      <c r="CB188">
        <v>0</v>
      </c>
      <c r="CC188">
        <v>0</v>
      </c>
      <c r="CD188" t="s">
        <v>117</v>
      </c>
      <c r="CE188" t="s">
        <v>117</v>
      </c>
      <c r="CF188" t="s">
        <v>110</v>
      </c>
      <c r="CG188" t="s">
        <v>117</v>
      </c>
      <c r="CH188" t="s">
        <v>117</v>
      </c>
      <c r="CI188" t="s">
        <v>117</v>
      </c>
      <c r="CJ188" t="s">
        <v>117</v>
      </c>
      <c r="CK188" t="s">
        <v>112</v>
      </c>
      <c r="CL188">
        <v>0</v>
      </c>
      <c r="CM188">
        <v>0</v>
      </c>
      <c r="CN188" t="s">
        <v>134</v>
      </c>
      <c r="CO188" t="s">
        <v>154</v>
      </c>
      <c r="CP188">
        <v>0</v>
      </c>
      <c r="CR188" t="s">
        <v>144</v>
      </c>
      <c r="CS188" t="s">
        <v>418</v>
      </c>
      <c r="CT188" t="s">
        <v>136</v>
      </c>
      <c r="CU188">
        <v>10</v>
      </c>
      <c r="CV188" t="s">
        <v>3523</v>
      </c>
      <c r="CW188" t="s">
        <v>3523</v>
      </c>
      <c r="CX188">
        <v>1</v>
      </c>
      <c r="CY188">
        <f t="shared" si="14"/>
        <v>10</v>
      </c>
      <c r="CZ188">
        <v>0.9</v>
      </c>
      <c r="DA188">
        <v>0.6</v>
      </c>
      <c r="DB188">
        <f t="shared" si="15"/>
        <v>1</v>
      </c>
      <c r="DC188">
        <v>10</v>
      </c>
      <c r="DF188">
        <v>3629</v>
      </c>
      <c r="DG188">
        <f t="shared" si="16"/>
        <v>7258</v>
      </c>
      <c r="DH188">
        <f t="shared" si="17"/>
        <v>2</v>
      </c>
      <c r="DI188">
        <v>1851</v>
      </c>
      <c r="DJ188">
        <f t="shared" si="18"/>
        <v>3702</v>
      </c>
      <c r="DK188">
        <f t="shared" si="19"/>
        <v>5</v>
      </c>
      <c r="DN188">
        <f>(DL188*InputWeights!$C$7+DB188*InputWeights!$C$6)</f>
        <v>0.5</v>
      </c>
      <c r="DO188">
        <f>(DD188*InputWeights!$C$12+DE188*InputWeights!$C$10+CU188*InputWeights!$C$11)</f>
        <v>4</v>
      </c>
      <c r="DP188">
        <f>(DC188*InputWeights!$C$18+DK188*InputWeights!$C$16+DH188*InputWeights!$C$15+CY188*InputWeights!$C$17)</f>
        <v>5.8</v>
      </c>
      <c r="DR188">
        <f>DN188*InputWeights!$C$5+DO188*InputWeights!$C$9+DP188*InputWeights!$C$14</f>
        <v>36.700000000000003</v>
      </c>
      <c r="DS188">
        <f>((_xlfn.RANK.EQ(DR188,$DR$2:$DR$6635,0))/(COUNT(DR$2:$DR$6635)))*100</f>
        <v>56.325301204819276</v>
      </c>
      <c r="DT188">
        <f t="shared" si="20"/>
        <v>0</v>
      </c>
    </row>
    <row r="189" spans="1:124" x14ac:dyDescent="0.25">
      <c r="A189" t="s">
        <v>260</v>
      </c>
      <c r="B189" t="s">
        <v>2625</v>
      </c>
      <c r="C189" t="s">
        <v>2626</v>
      </c>
      <c r="D189" t="s">
        <v>110</v>
      </c>
      <c r="E189" t="s">
        <v>191</v>
      </c>
      <c r="F189">
        <v>2417</v>
      </c>
      <c r="G189">
        <v>2200</v>
      </c>
      <c r="H189">
        <v>0</v>
      </c>
      <c r="I189">
        <v>1921</v>
      </c>
      <c r="J189">
        <v>1999</v>
      </c>
      <c r="K189" t="s">
        <v>183</v>
      </c>
      <c r="L189" t="s">
        <v>114</v>
      </c>
      <c r="M189">
        <v>48</v>
      </c>
      <c r="N189" t="s">
        <v>229</v>
      </c>
      <c r="O189">
        <v>3</v>
      </c>
      <c r="Q189" t="s">
        <v>117</v>
      </c>
      <c r="R189">
        <v>0</v>
      </c>
      <c r="S189" t="s">
        <v>1666</v>
      </c>
      <c r="T189">
        <v>180</v>
      </c>
      <c r="V189">
        <v>7412</v>
      </c>
      <c r="W189" t="s">
        <v>116</v>
      </c>
      <c r="X189" t="s">
        <v>117</v>
      </c>
      <c r="Y189" t="s">
        <v>2898</v>
      </c>
      <c r="Z189" t="s">
        <v>119</v>
      </c>
      <c r="AA189" t="s">
        <v>2890</v>
      </c>
      <c r="AC189" t="s">
        <v>2899</v>
      </c>
      <c r="AD189" t="s">
        <v>218</v>
      </c>
      <c r="AE189" t="s">
        <v>274</v>
      </c>
      <c r="AF189" t="s">
        <v>124</v>
      </c>
      <c r="AG189" t="s">
        <v>112</v>
      </c>
      <c r="AH189" t="s">
        <v>124</v>
      </c>
      <c r="AI189" t="s">
        <v>112</v>
      </c>
      <c r="AJ189" t="s">
        <v>112</v>
      </c>
      <c r="AK189" t="s">
        <v>112</v>
      </c>
      <c r="AL189" t="s">
        <v>2900</v>
      </c>
      <c r="AM189" t="s">
        <v>2901</v>
      </c>
      <c r="AN189" t="s">
        <v>2902</v>
      </c>
      <c r="AO189">
        <v>40855</v>
      </c>
      <c r="AP189">
        <v>102264</v>
      </c>
      <c r="AQ189">
        <v>4210</v>
      </c>
      <c r="AR189" t="s">
        <v>110</v>
      </c>
      <c r="AS189">
        <v>54678</v>
      </c>
      <c r="AT189">
        <v>57095</v>
      </c>
      <c r="AU189">
        <v>54678</v>
      </c>
      <c r="AV189">
        <v>57095</v>
      </c>
      <c r="BB189" t="s">
        <v>129</v>
      </c>
      <c r="BC189" t="s">
        <v>130</v>
      </c>
      <c r="BD189">
        <v>68</v>
      </c>
      <c r="BE189" t="s">
        <v>131</v>
      </c>
      <c r="BF189">
        <v>0</v>
      </c>
      <c r="BG189">
        <v>1</v>
      </c>
      <c r="BH189">
        <v>1</v>
      </c>
      <c r="BI189" t="s">
        <v>153</v>
      </c>
      <c r="BJ189" t="s">
        <v>182</v>
      </c>
      <c r="BK189" t="s">
        <v>112</v>
      </c>
      <c r="BN189" t="s">
        <v>133</v>
      </c>
      <c r="BR189" t="s">
        <v>133</v>
      </c>
      <c r="BU189" t="s">
        <v>112</v>
      </c>
      <c r="BV189" t="s">
        <v>116</v>
      </c>
      <c r="BW189" t="s">
        <v>112</v>
      </c>
      <c r="BX189">
        <v>0</v>
      </c>
      <c r="BZ189">
        <v>0</v>
      </c>
      <c r="CA189">
        <v>1</v>
      </c>
      <c r="CB189">
        <v>0</v>
      </c>
      <c r="CC189">
        <v>0</v>
      </c>
      <c r="CD189" t="s">
        <v>117</v>
      </c>
      <c r="CE189" t="s">
        <v>117</v>
      </c>
      <c r="CF189" t="s">
        <v>110</v>
      </c>
      <c r="CG189" t="s">
        <v>116</v>
      </c>
      <c r="CH189" t="s">
        <v>117</v>
      </c>
      <c r="CI189" t="s">
        <v>117</v>
      </c>
      <c r="CJ189" t="s">
        <v>117</v>
      </c>
      <c r="CK189" t="s">
        <v>112</v>
      </c>
      <c r="CL189">
        <v>10</v>
      </c>
      <c r="CM189">
        <v>9</v>
      </c>
      <c r="CN189" t="s">
        <v>142</v>
      </c>
      <c r="CO189" t="s">
        <v>183</v>
      </c>
      <c r="CP189">
        <v>0</v>
      </c>
      <c r="CQ189" t="s">
        <v>135</v>
      </c>
      <c r="CR189" t="s">
        <v>135</v>
      </c>
      <c r="CS189" t="s">
        <v>184</v>
      </c>
      <c r="CT189" t="s">
        <v>184</v>
      </c>
      <c r="CU189">
        <v>7.5</v>
      </c>
      <c r="CV189" t="s">
        <v>2903</v>
      </c>
      <c r="CW189" t="s">
        <v>2903</v>
      </c>
      <c r="CX189">
        <v>4</v>
      </c>
      <c r="CY189">
        <f t="shared" si="14"/>
        <v>2.5</v>
      </c>
      <c r="CZ189">
        <v>2.9</v>
      </c>
      <c r="DA189">
        <v>1.7</v>
      </c>
      <c r="DB189">
        <f t="shared" si="15"/>
        <v>1</v>
      </c>
      <c r="DC189">
        <v>10</v>
      </c>
      <c r="DD189">
        <v>0</v>
      </c>
      <c r="DE189">
        <v>0</v>
      </c>
      <c r="DF189">
        <v>7412</v>
      </c>
      <c r="DG189">
        <f t="shared" si="16"/>
        <v>7412</v>
      </c>
      <c r="DH189">
        <f t="shared" si="17"/>
        <v>2</v>
      </c>
      <c r="DI189">
        <v>258</v>
      </c>
      <c r="DJ189">
        <f t="shared" si="18"/>
        <v>258</v>
      </c>
      <c r="DK189">
        <f t="shared" si="19"/>
        <v>1</v>
      </c>
      <c r="DL189">
        <v>10</v>
      </c>
      <c r="DN189">
        <f>(DL189*InputWeights!$C$7+DB189*InputWeights!$C$6)</f>
        <v>5.5</v>
      </c>
      <c r="DO189">
        <f>(DD189*InputWeights!$C$12+DE189*InputWeights!$C$10+CU189*InputWeights!$C$11)</f>
        <v>3</v>
      </c>
      <c r="DP189">
        <f>(DC189*InputWeights!$C$18+DK189*InputWeights!$C$16+DH189*InputWeights!$C$15+CY189*InputWeights!$C$17)</f>
        <v>2.75</v>
      </c>
      <c r="DR189">
        <f>DN189*InputWeights!$C$5+DO189*InputWeights!$C$9+DP189*InputWeights!$C$14</f>
        <v>36.5</v>
      </c>
      <c r="DS189">
        <f>((_xlfn.RANK.EQ(DR189,$DR$2:$DR$6635,0))/(COUNT(DR$2:$DR$6635)))*100</f>
        <v>56.626506024096393</v>
      </c>
      <c r="DT189">
        <f t="shared" si="20"/>
        <v>0</v>
      </c>
    </row>
    <row r="190" spans="1:124" x14ac:dyDescent="0.25">
      <c r="A190" t="s">
        <v>260</v>
      </c>
      <c r="B190" t="s">
        <v>2625</v>
      </c>
      <c r="C190" t="s">
        <v>2626</v>
      </c>
      <c r="D190" t="s">
        <v>110</v>
      </c>
      <c r="E190" t="s">
        <v>195</v>
      </c>
      <c r="F190">
        <v>1639</v>
      </c>
      <c r="G190">
        <v>2300</v>
      </c>
      <c r="H190">
        <v>0</v>
      </c>
      <c r="I190">
        <v>1967</v>
      </c>
      <c r="J190">
        <v>1999</v>
      </c>
      <c r="K190" t="s">
        <v>183</v>
      </c>
      <c r="L190" t="s">
        <v>114</v>
      </c>
      <c r="M190">
        <v>38</v>
      </c>
      <c r="N190" t="s">
        <v>229</v>
      </c>
      <c r="O190">
        <v>2</v>
      </c>
      <c r="Q190" t="s">
        <v>117</v>
      </c>
      <c r="R190">
        <v>0</v>
      </c>
      <c r="S190" t="s">
        <v>1666</v>
      </c>
      <c r="T190">
        <v>233</v>
      </c>
      <c r="V190">
        <v>7412</v>
      </c>
      <c r="W190" t="s">
        <v>116</v>
      </c>
      <c r="X190" t="s">
        <v>117</v>
      </c>
      <c r="Y190" t="s">
        <v>2898</v>
      </c>
      <c r="Z190" t="s">
        <v>119</v>
      </c>
      <c r="AA190" t="s">
        <v>2890</v>
      </c>
      <c r="AC190" t="s">
        <v>218</v>
      </c>
      <c r="AD190" t="s">
        <v>2904</v>
      </c>
      <c r="AE190" t="s">
        <v>274</v>
      </c>
      <c r="AF190" t="s">
        <v>124</v>
      </c>
      <c r="AG190" t="s">
        <v>112</v>
      </c>
      <c r="AH190" t="s">
        <v>124</v>
      </c>
      <c r="AI190" t="s">
        <v>112</v>
      </c>
      <c r="AJ190" t="s">
        <v>112</v>
      </c>
      <c r="AK190" t="s">
        <v>112</v>
      </c>
      <c r="AL190" t="s">
        <v>1743</v>
      </c>
      <c r="AM190" t="s">
        <v>2901</v>
      </c>
      <c r="AN190" t="s">
        <v>2905</v>
      </c>
      <c r="AO190">
        <v>40856</v>
      </c>
      <c r="AP190">
        <v>102264</v>
      </c>
      <c r="AQ190">
        <v>4210</v>
      </c>
      <c r="AR190" t="s">
        <v>110</v>
      </c>
      <c r="AS190">
        <v>57095</v>
      </c>
      <c r="AT190">
        <v>58734</v>
      </c>
      <c r="AU190">
        <v>57095</v>
      </c>
      <c r="AV190">
        <v>58734</v>
      </c>
      <c r="BB190" t="s">
        <v>129</v>
      </c>
      <c r="BC190" t="s">
        <v>130</v>
      </c>
      <c r="BD190">
        <v>69</v>
      </c>
      <c r="BE190" t="s">
        <v>131</v>
      </c>
      <c r="BF190">
        <v>0</v>
      </c>
      <c r="BG190">
        <v>1</v>
      </c>
      <c r="BH190">
        <v>1</v>
      </c>
      <c r="BI190" t="s">
        <v>153</v>
      </c>
      <c r="BJ190" t="s">
        <v>182</v>
      </c>
      <c r="BK190" t="s">
        <v>112</v>
      </c>
      <c r="BN190" t="s">
        <v>133</v>
      </c>
      <c r="BR190" t="s">
        <v>133</v>
      </c>
      <c r="BU190" t="s">
        <v>112</v>
      </c>
      <c r="BV190" t="s">
        <v>116</v>
      </c>
      <c r="BW190" t="s">
        <v>112</v>
      </c>
      <c r="BX190">
        <v>0</v>
      </c>
      <c r="BZ190">
        <v>0</v>
      </c>
      <c r="CA190">
        <v>1</v>
      </c>
      <c r="CB190">
        <v>0</v>
      </c>
      <c r="CC190">
        <v>0</v>
      </c>
      <c r="CD190" t="s">
        <v>117</v>
      </c>
      <c r="CE190" t="s">
        <v>117</v>
      </c>
      <c r="CF190" t="s">
        <v>110</v>
      </c>
      <c r="CG190" t="s">
        <v>117</v>
      </c>
      <c r="CH190" t="s">
        <v>117</v>
      </c>
      <c r="CI190" t="s">
        <v>117</v>
      </c>
      <c r="CJ190" t="s">
        <v>117</v>
      </c>
      <c r="CK190" t="s">
        <v>112</v>
      </c>
      <c r="CL190">
        <v>14</v>
      </c>
      <c r="CM190">
        <v>2</v>
      </c>
      <c r="CN190" t="s">
        <v>134</v>
      </c>
      <c r="CO190" t="s">
        <v>183</v>
      </c>
      <c r="CP190">
        <v>0</v>
      </c>
      <c r="CQ190" t="s">
        <v>135</v>
      </c>
      <c r="CR190" t="s">
        <v>135</v>
      </c>
      <c r="CS190" t="s">
        <v>136</v>
      </c>
      <c r="CT190" t="s">
        <v>184</v>
      </c>
      <c r="CU190">
        <v>7.5</v>
      </c>
      <c r="CV190" t="s">
        <v>2906</v>
      </c>
      <c r="CW190" t="s">
        <v>2906</v>
      </c>
      <c r="CX190">
        <v>4</v>
      </c>
      <c r="CY190">
        <f t="shared" si="14"/>
        <v>2.5</v>
      </c>
      <c r="CZ190">
        <v>4.8</v>
      </c>
      <c r="DA190">
        <v>2.8</v>
      </c>
      <c r="DB190">
        <f t="shared" si="15"/>
        <v>1</v>
      </c>
      <c r="DC190">
        <v>10</v>
      </c>
      <c r="DD190">
        <v>0</v>
      </c>
      <c r="DE190">
        <v>0</v>
      </c>
      <c r="DF190">
        <v>7412</v>
      </c>
      <c r="DG190">
        <f t="shared" si="16"/>
        <v>7412</v>
      </c>
      <c r="DH190">
        <f t="shared" si="17"/>
        <v>2</v>
      </c>
      <c r="DI190">
        <v>258</v>
      </c>
      <c r="DJ190">
        <f t="shared" si="18"/>
        <v>258</v>
      </c>
      <c r="DK190">
        <f t="shared" si="19"/>
        <v>1</v>
      </c>
      <c r="DL190">
        <v>10</v>
      </c>
      <c r="DN190">
        <f>(DL190*InputWeights!$C$7+DB190*InputWeights!$C$6)</f>
        <v>5.5</v>
      </c>
      <c r="DO190">
        <f>(DD190*InputWeights!$C$12+DE190*InputWeights!$C$10+CU190*InputWeights!$C$11)</f>
        <v>3</v>
      </c>
      <c r="DP190">
        <f>(DC190*InputWeights!$C$18+DK190*InputWeights!$C$16+DH190*InputWeights!$C$15+CY190*InputWeights!$C$17)</f>
        <v>2.75</v>
      </c>
      <c r="DR190">
        <f>DN190*InputWeights!$C$5+DO190*InputWeights!$C$9+DP190*InputWeights!$C$14</f>
        <v>36.5</v>
      </c>
      <c r="DS190">
        <f>((_xlfn.RANK.EQ(DR190,$DR$2:$DR$6635,0))/(COUNT(DR$2:$DR$6635)))*100</f>
        <v>56.626506024096393</v>
      </c>
      <c r="DT190">
        <f t="shared" si="20"/>
        <v>0</v>
      </c>
    </row>
    <row r="191" spans="1:124" x14ac:dyDescent="0.25">
      <c r="A191" t="s">
        <v>1583</v>
      </c>
      <c r="B191" t="s">
        <v>2625</v>
      </c>
      <c r="C191" t="s">
        <v>2626</v>
      </c>
      <c r="D191" t="s">
        <v>110</v>
      </c>
      <c r="E191" t="s">
        <v>666</v>
      </c>
      <c r="F191">
        <v>3545</v>
      </c>
      <c r="G191">
        <v>230016900</v>
      </c>
      <c r="H191">
        <v>0</v>
      </c>
      <c r="I191">
        <v>1965</v>
      </c>
      <c r="J191">
        <v>2002</v>
      </c>
      <c r="K191" t="s">
        <v>183</v>
      </c>
      <c r="L191" t="s">
        <v>114</v>
      </c>
      <c r="M191">
        <v>24</v>
      </c>
      <c r="N191" t="s">
        <v>358</v>
      </c>
      <c r="O191">
        <v>2</v>
      </c>
      <c r="P191" t="s">
        <v>112</v>
      </c>
      <c r="Q191" t="s">
        <v>117</v>
      </c>
      <c r="R191">
        <v>0</v>
      </c>
      <c r="S191" t="s">
        <v>3221</v>
      </c>
      <c r="T191">
        <v>166</v>
      </c>
      <c r="V191">
        <v>18755</v>
      </c>
      <c r="W191" t="s">
        <v>116</v>
      </c>
      <c r="X191" t="s">
        <v>117</v>
      </c>
      <c r="Y191" t="s">
        <v>3282</v>
      </c>
      <c r="AA191" t="s">
        <v>133</v>
      </c>
      <c r="AC191" t="s">
        <v>2724</v>
      </c>
      <c r="AD191" t="s">
        <v>3283</v>
      </c>
      <c r="AE191" t="s">
        <v>426</v>
      </c>
      <c r="AF191" t="s">
        <v>124</v>
      </c>
      <c r="AG191" t="s">
        <v>112</v>
      </c>
      <c r="AH191" t="s">
        <v>124</v>
      </c>
      <c r="AI191" t="s">
        <v>112</v>
      </c>
      <c r="AJ191" t="s">
        <v>112</v>
      </c>
      <c r="AK191" t="s">
        <v>112</v>
      </c>
      <c r="AL191" t="s">
        <v>3284</v>
      </c>
      <c r="AM191" t="s">
        <v>3284</v>
      </c>
      <c r="AN191" t="s">
        <v>341</v>
      </c>
      <c r="AO191">
        <v>41412</v>
      </c>
      <c r="AP191">
        <v>102264</v>
      </c>
      <c r="AQ191">
        <v>4321</v>
      </c>
      <c r="AR191" t="s">
        <v>110</v>
      </c>
      <c r="AS191">
        <v>13531</v>
      </c>
      <c r="AT191">
        <v>17076</v>
      </c>
      <c r="AU191">
        <v>13531</v>
      </c>
      <c r="AV191">
        <v>17076</v>
      </c>
      <c r="BB191" t="s">
        <v>129</v>
      </c>
      <c r="BC191" t="s">
        <v>247</v>
      </c>
      <c r="BD191">
        <v>74</v>
      </c>
      <c r="BE191" t="s">
        <v>131</v>
      </c>
      <c r="BF191">
        <v>2</v>
      </c>
      <c r="BG191">
        <v>2</v>
      </c>
      <c r="BH191">
        <v>2</v>
      </c>
      <c r="BI191" t="s">
        <v>183</v>
      </c>
      <c r="BJ191" t="s">
        <v>182</v>
      </c>
      <c r="BK191" t="s">
        <v>112</v>
      </c>
      <c r="BN191" t="s">
        <v>133</v>
      </c>
      <c r="BR191" t="s">
        <v>133</v>
      </c>
      <c r="BU191" t="s">
        <v>112</v>
      </c>
      <c r="BV191" t="s">
        <v>116</v>
      </c>
      <c r="BW191" t="s">
        <v>112</v>
      </c>
      <c r="BX191">
        <v>1</v>
      </c>
      <c r="BZ191">
        <v>0</v>
      </c>
      <c r="CA191">
        <v>1</v>
      </c>
      <c r="CB191">
        <v>0</v>
      </c>
      <c r="CC191">
        <v>0</v>
      </c>
      <c r="CD191" t="s">
        <v>117</v>
      </c>
      <c r="CE191" t="s">
        <v>117</v>
      </c>
      <c r="CF191" t="s">
        <v>117</v>
      </c>
      <c r="CG191" t="s">
        <v>117</v>
      </c>
      <c r="CH191" t="s">
        <v>117</v>
      </c>
      <c r="CI191" t="s">
        <v>117</v>
      </c>
      <c r="CJ191" t="s">
        <v>117</v>
      </c>
      <c r="CK191" t="s">
        <v>112</v>
      </c>
      <c r="CL191">
        <v>12</v>
      </c>
      <c r="CM191">
        <v>6</v>
      </c>
      <c r="CN191" t="s">
        <v>142</v>
      </c>
      <c r="CO191" t="s">
        <v>183</v>
      </c>
      <c r="CP191">
        <v>0</v>
      </c>
      <c r="CR191" t="s">
        <v>248</v>
      </c>
      <c r="CS191" t="s">
        <v>184</v>
      </c>
      <c r="CT191" t="s">
        <v>184</v>
      </c>
      <c r="CU191">
        <v>7.5</v>
      </c>
      <c r="CV191" t="s">
        <v>3285</v>
      </c>
      <c r="CW191" t="s">
        <v>3285</v>
      </c>
      <c r="CX191">
        <v>5</v>
      </c>
      <c r="CY191">
        <f t="shared" si="14"/>
        <v>2.5</v>
      </c>
      <c r="CZ191">
        <v>12.4</v>
      </c>
      <c r="DA191">
        <v>0</v>
      </c>
      <c r="DB191">
        <f t="shared" si="15"/>
        <v>1</v>
      </c>
      <c r="DC191">
        <v>0</v>
      </c>
      <c r="DD191">
        <v>0</v>
      </c>
      <c r="DE191">
        <v>0</v>
      </c>
      <c r="DF191">
        <v>18755</v>
      </c>
      <c r="DG191">
        <f t="shared" si="16"/>
        <v>18755</v>
      </c>
      <c r="DH191">
        <f t="shared" si="17"/>
        <v>4</v>
      </c>
      <c r="DI191">
        <v>810</v>
      </c>
      <c r="DJ191">
        <f t="shared" si="18"/>
        <v>810</v>
      </c>
      <c r="DK191">
        <f t="shared" si="19"/>
        <v>2</v>
      </c>
      <c r="DL191">
        <v>10</v>
      </c>
      <c r="DN191">
        <f>(DL191*InputWeights!$C$7+DB191*InputWeights!$C$6)</f>
        <v>5.5</v>
      </c>
      <c r="DO191">
        <f>(DD191*InputWeights!$C$12+DE191*InputWeights!$C$10+CU191*InputWeights!$C$11)</f>
        <v>3</v>
      </c>
      <c r="DP191">
        <f>(DC191*InputWeights!$C$18+DK191*InputWeights!$C$16+DH191*InputWeights!$C$15+CY191*InputWeights!$C$17)</f>
        <v>2.75</v>
      </c>
      <c r="DR191">
        <f>DN191*InputWeights!$C$5+DO191*InputWeights!$C$9+DP191*InputWeights!$C$14</f>
        <v>36.5</v>
      </c>
      <c r="DS191">
        <f>((_xlfn.RANK.EQ(DR191,$DR$2:$DR$6635,0))/(COUNT(DR$2:$DR$6635)))*100</f>
        <v>56.626506024096393</v>
      </c>
      <c r="DT191">
        <f t="shared" si="20"/>
        <v>0</v>
      </c>
    </row>
    <row r="192" spans="1:124" x14ac:dyDescent="0.25">
      <c r="A192" t="s">
        <v>3586</v>
      </c>
      <c r="B192" t="s">
        <v>2625</v>
      </c>
      <c r="C192" t="s">
        <v>2626</v>
      </c>
      <c r="D192" t="s">
        <v>397</v>
      </c>
      <c r="E192" t="s">
        <v>802</v>
      </c>
      <c r="F192">
        <v>2323</v>
      </c>
      <c r="G192">
        <v>3</v>
      </c>
      <c r="H192">
        <v>0</v>
      </c>
      <c r="I192">
        <v>0</v>
      </c>
      <c r="J192">
        <v>0</v>
      </c>
      <c r="K192" t="s">
        <v>183</v>
      </c>
      <c r="L192" t="s">
        <v>114</v>
      </c>
      <c r="M192">
        <v>26</v>
      </c>
      <c r="N192" t="s">
        <v>229</v>
      </c>
      <c r="O192">
        <v>2</v>
      </c>
      <c r="Q192" t="s">
        <v>117</v>
      </c>
      <c r="R192">
        <v>0</v>
      </c>
      <c r="T192">
        <v>195</v>
      </c>
      <c r="V192">
        <v>5880</v>
      </c>
      <c r="W192" t="s">
        <v>116</v>
      </c>
      <c r="X192" t="s">
        <v>117</v>
      </c>
      <c r="Y192" t="s">
        <v>3587</v>
      </c>
      <c r="AA192" t="s">
        <v>133</v>
      </c>
      <c r="AC192" t="s">
        <v>3589</v>
      </c>
      <c r="AD192" t="s">
        <v>3591</v>
      </c>
      <c r="AF192" t="s">
        <v>124</v>
      </c>
      <c r="AG192" t="s">
        <v>114</v>
      </c>
      <c r="AH192" t="s">
        <v>124</v>
      </c>
      <c r="AI192" t="s">
        <v>112</v>
      </c>
      <c r="AJ192" t="s">
        <v>112</v>
      </c>
      <c r="AK192" t="s">
        <v>125</v>
      </c>
      <c r="AL192" t="s">
        <v>416</v>
      </c>
      <c r="AM192" t="s">
        <v>671</v>
      </c>
      <c r="AO192">
        <v>41895</v>
      </c>
      <c r="AP192">
        <v>102264</v>
      </c>
      <c r="AQ192">
        <v>18757</v>
      </c>
      <c r="AR192" t="s">
        <v>110</v>
      </c>
      <c r="AS192">
        <v>7813</v>
      </c>
      <c r="AT192">
        <v>10136</v>
      </c>
      <c r="AU192">
        <v>7813</v>
      </c>
      <c r="AV192">
        <v>10136</v>
      </c>
      <c r="BB192" t="s">
        <v>129</v>
      </c>
      <c r="BC192" t="s">
        <v>247</v>
      </c>
      <c r="BD192">
        <v>0</v>
      </c>
      <c r="BE192" t="s">
        <v>131</v>
      </c>
      <c r="BF192">
        <v>0</v>
      </c>
      <c r="BG192">
        <v>0</v>
      </c>
      <c r="BH192">
        <v>0</v>
      </c>
      <c r="BK192" t="s">
        <v>112</v>
      </c>
      <c r="BN192" t="s">
        <v>133</v>
      </c>
      <c r="BR192" t="s">
        <v>133</v>
      </c>
      <c r="BU192" t="s">
        <v>153</v>
      </c>
      <c r="BX192">
        <v>0</v>
      </c>
      <c r="BZ192">
        <v>0</v>
      </c>
      <c r="CA192">
        <v>4</v>
      </c>
      <c r="CB192">
        <v>0</v>
      </c>
      <c r="CC192">
        <v>0</v>
      </c>
      <c r="CE192" t="s">
        <v>117</v>
      </c>
      <c r="CF192" t="s">
        <v>110</v>
      </c>
      <c r="CK192" t="s">
        <v>112</v>
      </c>
      <c r="CL192">
        <v>0</v>
      </c>
      <c r="CM192">
        <v>0</v>
      </c>
      <c r="CP192">
        <v>0</v>
      </c>
      <c r="CQ192" t="s">
        <v>1062</v>
      </c>
      <c r="CS192" t="s">
        <v>418</v>
      </c>
      <c r="CT192" t="s">
        <v>418</v>
      </c>
      <c r="CU192">
        <v>5</v>
      </c>
      <c r="CV192" t="s">
        <v>3592</v>
      </c>
      <c r="CW192" t="s">
        <v>3592</v>
      </c>
      <c r="CX192">
        <v>4</v>
      </c>
      <c r="CY192">
        <f t="shared" si="14"/>
        <v>2.5</v>
      </c>
      <c r="CZ192">
        <v>10.3</v>
      </c>
      <c r="DA192">
        <v>7.8</v>
      </c>
      <c r="DB192">
        <f t="shared" si="15"/>
        <v>5</v>
      </c>
      <c r="DC192">
        <v>0</v>
      </c>
      <c r="DD192">
        <v>0</v>
      </c>
      <c r="DE192">
        <v>0</v>
      </c>
      <c r="DF192">
        <v>5880</v>
      </c>
      <c r="DG192">
        <f t="shared" si="16"/>
        <v>5880</v>
      </c>
      <c r="DH192">
        <f t="shared" si="17"/>
        <v>2</v>
      </c>
      <c r="DI192">
        <v>823</v>
      </c>
      <c r="DJ192">
        <f t="shared" si="18"/>
        <v>823</v>
      </c>
      <c r="DK192">
        <f t="shared" si="19"/>
        <v>2</v>
      </c>
      <c r="DL192">
        <v>10</v>
      </c>
      <c r="DN192">
        <f>(DL192*InputWeights!$C$7+DB192*InputWeights!$C$6)</f>
        <v>7.5</v>
      </c>
      <c r="DO192">
        <f>(DD192*InputWeights!$C$12+DE192*InputWeights!$C$10+CU192*InputWeights!$C$11)</f>
        <v>2</v>
      </c>
      <c r="DP192">
        <f>(DC192*InputWeights!$C$18+DK192*InputWeights!$C$16+DH192*InputWeights!$C$15+CY192*InputWeights!$C$17)</f>
        <v>1.9500000000000002</v>
      </c>
      <c r="DR192">
        <f>DN192*InputWeights!$C$5+DO192*InputWeights!$C$9+DP192*InputWeights!$C$14</f>
        <v>36.299999999999997</v>
      </c>
      <c r="DS192">
        <f>((_xlfn.RANK.EQ(DR192,$DR$2:$DR$6635,0))/(COUNT(DR$2:$DR$6635)))*100</f>
        <v>57.530120481927717</v>
      </c>
      <c r="DT192">
        <f t="shared" si="20"/>
        <v>0</v>
      </c>
    </row>
    <row r="193" spans="1:124" x14ac:dyDescent="0.25">
      <c r="A193" t="s">
        <v>3336</v>
      </c>
      <c r="B193" t="s">
        <v>2625</v>
      </c>
      <c r="C193" t="s">
        <v>2626</v>
      </c>
      <c r="D193" t="s">
        <v>110</v>
      </c>
      <c r="E193" t="s">
        <v>666</v>
      </c>
      <c r="F193">
        <v>1860</v>
      </c>
      <c r="G193">
        <v>230017500</v>
      </c>
      <c r="H193">
        <v>10</v>
      </c>
      <c r="I193">
        <v>1933</v>
      </c>
      <c r="J193">
        <v>2007</v>
      </c>
      <c r="K193" t="s">
        <v>183</v>
      </c>
      <c r="L193" t="s">
        <v>114</v>
      </c>
      <c r="M193">
        <v>24</v>
      </c>
      <c r="N193" t="s">
        <v>358</v>
      </c>
      <c r="O193">
        <v>2</v>
      </c>
      <c r="Q193" t="s">
        <v>117</v>
      </c>
      <c r="R193">
        <v>0</v>
      </c>
      <c r="S193" t="s">
        <v>3305</v>
      </c>
      <c r="T193">
        <v>274</v>
      </c>
      <c r="V193">
        <v>3345</v>
      </c>
      <c r="W193" t="s">
        <v>116</v>
      </c>
      <c r="X193" t="s">
        <v>117</v>
      </c>
      <c r="Y193" t="s">
        <v>3347</v>
      </c>
      <c r="AA193" t="s">
        <v>133</v>
      </c>
      <c r="AC193" t="s">
        <v>218</v>
      </c>
      <c r="AD193" t="s">
        <v>3348</v>
      </c>
      <c r="AE193" t="s">
        <v>426</v>
      </c>
      <c r="AF193" t="s">
        <v>124</v>
      </c>
      <c r="AG193" t="s">
        <v>112</v>
      </c>
      <c r="AH193" t="s">
        <v>124</v>
      </c>
      <c r="AI193" t="s">
        <v>112</v>
      </c>
      <c r="AJ193" t="s">
        <v>112</v>
      </c>
      <c r="AK193" t="s">
        <v>112</v>
      </c>
      <c r="AL193" t="s">
        <v>457</v>
      </c>
      <c r="AM193" t="s">
        <v>457</v>
      </c>
      <c r="AN193" t="s">
        <v>457</v>
      </c>
      <c r="AO193">
        <v>41486</v>
      </c>
      <c r="AP193">
        <v>102264</v>
      </c>
      <c r="AQ193">
        <v>4339</v>
      </c>
      <c r="AR193" t="s">
        <v>110</v>
      </c>
      <c r="AS193">
        <v>1230</v>
      </c>
      <c r="AT193">
        <v>3090</v>
      </c>
      <c r="AU193">
        <v>8621</v>
      </c>
      <c r="AV193">
        <v>10481</v>
      </c>
      <c r="BB193" t="s">
        <v>129</v>
      </c>
      <c r="BC193" t="s">
        <v>1274</v>
      </c>
      <c r="BD193">
        <v>58</v>
      </c>
      <c r="BE193" t="s">
        <v>131</v>
      </c>
      <c r="BF193">
        <v>1</v>
      </c>
      <c r="BG193">
        <v>1</v>
      </c>
      <c r="BH193">
        <v>1</v>
      </c>
      <c r="BI193" t="s">
        <v>131</v>
      </c>
      <c r="BJ193" t="s">
        <v>182</v>
      </c>
      <c r="BK193" t="s">
        <v>112</v>
      </c>
      <c r="BN193" t="s">
        <v>133</v>
      </c>
      <c r="BR193" t="s">
        <v>133</v>
      </c>
      <c r="BU193" t="s">
        <v>153</v>
      </c>
      <c r="BV193" t="s">
        <v>116</v>
      </c>
      <c r="BW193" t="s">
        <v>112</v>
      </c>
      <c r="BX193">
        <v>0</v>
      </c>
      <c r="BZ193">
        <v>0</v>
      </c>
      <c r="CA193">
        <v>1</v>
      </c>
      <c r="CB193">
        <v>0</v>
      </c>
      <c r="CC193">
        <v>0</v>
      </c>
      <c r="CD193" t="s">
        <v>117</v>
      </c>
      <c r="CE193" t="s">
        <v>117</v>
      </c>
      <c r="CF193" t="s">
        <v>110</v>
      </c>
      <c r="CG193" t="s">
        <v>114</v>
      </c>
      <c r="CH193" t="s">
        <v>116</v>
      </c>
      <c r="CI193" t="s">
        <v>117</v>
      </c>
      <c r="CJ193" t="s">
        <v>117</v>
      </c>
      <c r="CK193" t="s">
        <v>112</v>
      </c>
      <c r="CL193">
        <v>0</v>
      </c>
      <c r="CM193">
        <v>2</v>
      </c>
      <c r="CN193" t="s">
        <v>134</v>
      </c>
      <c r="CO193" t="s">
        <v>183</v>
      </c>
      <c r="CP193">
        <v>0</v>
      </c>
      <c r="CQ193" t="s">
        <v>143</v>
      </c>
      <c r="CR193" t="s">
        <v>143</v>
      </c>
      <c r="CS193" t="s">
        <v>136</v>
      </c>
      <c r="CT193" t="s">
        <v>136</v>
      </c>
      <c r="CU193">
        <v>10</v>
      </c>
      <c r="CV193" t="s">
        <v>3349</v>
      </c>
      <c r="CW193" t="s">
        <v>3349</v>
      </c>
      <c r="CX193">
        <v>5</v>
      </c>
      <c r="CY193">
        <f t="shared" si="14"/>
        <v>2.5</v>
      </c>
      <c r="CZ193">
        <v>6.6</v>
      </c>
      <c r="DA193">
        <v>3.4</v>
      </c>
      <c r="DB193">
        <f t="shared" si="15"/>
        <v>2.5</v>
      </c>
      <c r="DC193">
        <v>0</v>
      </c>
      <c r="DD193">
        <v>0</v>
      </c>
      <c r="DE193">
        <v>0</v>
      </c>
      <c r="DF193">
        <v>3345</v>
      </c>
      <c r="DG193">
        <f t="shared" si="16"/>
        <v>3345</v>
      </c>
      <c r="DH193">
        <f t="shared" si="17"/>
        <v>1</v>
      </c>
      <c r="DI193">
        <v>229</v>
      </c>
      <c r="DJ193">
        <f t="shared" si="18"/>
        <v>229</v>
      </c>
      <c r="DK193">
        <f t="shared" si="19"/>
        <v>1</v>
      </c>
      <c r="DL193">
        <v>10</v>
      </c>
      <c r="DN193">
        <f>(DL193*InputWeights!$C$7+DB193*InputWeights!$C$6)</f>
        <v>6.25</v>
      </c>
      <c r="DO193">
        <f>(DD193*InputWeights!$C$12+DE193*InputWeights!$C$10+CU193*InputWeights!$C$11)</f>
        <v>4</v>
      </c>
      <c r="DP193">
        <f>(DC193*InputWeights!$C$18+DK193*InputWeights!$C$16+DH193*InputWeights!$C$15+CY193*InputWeights!$C$17)</f>
        <v>1.35</v>
      </c>
      <c r="DR193">
        <f>DN193*InputWeights!$C$5+DO193*InputWeights!$C$9+DP193*InputWeights!$C$14</f>
        <v>36.15</v>
      </c>
      <c r="DS193">
        <f>((_xlfn.RANK.EQ(DR193,$DR$2:$DR$6635,0))/(COUNT(DR$2:$DR$6635)))*100</f>
        <v>57.831325301204814</v>
      </c>
      <c r="DT193">
        <f t="shared" si="20"/>
        <v>0</v>
      </c>
    </row>
    <row r="194" spans="1:124" x14ac:dyDescent="0.25">
      <c r="A194" t="s">
        <v>1087</v>
      </c>
      <c r="B194" t="s">
        <v>2625</v>
      </c>
      <c r="C194" t="s">
        <v>2626</v>
      </c>
      <c r="D194" t="s">
        <v>110</v>
      </c>
      <c r="E194" t="s">
        <v>333</v>
      </c>
      <c r="F194">
        <v>1624</v>
      </c>
      <c r="G194">
        <v>230029400</v>
      </c>
      <c r="H194">
        <v>0</v>
      </c>
      <c r="I194">
        <v>1927</v>
      </c>
      <c r="J194">
        <v>2006</v>
      </c>
      <c r="K194" t="s">
        <v>112</v>
      </c>
      <c r="L194" t="s">
        <v>110</v>
      </c>
      <c r="M194">
        <v>20</v>
      </c>
      <c r="N194" t="s">
        <v>177</v>
      </c>
      <c r="O194">
        <v>2</v>
      </c>
      <c r="P194" t="s">
        <v>112</v>
      </c>
      <c r="Q194" t="s">
        <v>110</v>
      </c>
      <c r="R194">
        <v>1</v>
      </c>
      <c r="S194" t="s">
        <v>3004</v>
      </c>
      <c r="T194">
        <v>185</v>
      </c>
      <c r="V194">
        <v>8819</v>
      </c>
      <c r="W194" t="s">
        <v>116</v>
      </c>
      <c r="X194" t="s">
        <v>117</v>
      </c>
      <c r="Y194" t="s">
        <v>3008</v>
      </c>
      <c r="AA194" t="s">
        <v>133</v>
      </c>
      <c r="AC194" t="s">
        <v>3009</v>
      </c>
      <c r="AD194" t="s">
        <v>3010</v>
      </c>
      <c r="AE194" t="s">
        <v>274</v>
      </c>
      <c r="AF194" t="s">
        <v>124</v>
      </c>
      <c r="AG194" t="s">
        <v>112</v>
      </c>
      <c r="AH194" t="s">
        <v>124</v>
      </c>
      <c r="AI194" t="s">
        <v>112</v>
      </c>
      <c r="AJ194" t="s">
        <v>112</v>
      </c>
      <c r="AK194" t="s">
        <v>112</v>
      </c>
      <c r="AL194" t="s">
        <v>1091</v>
      </c>
      <c r="AM194" t="s">
        <v>1091</v>
      </c>
      <c r="AN194" t="s">
        <v>3011</v>
      </c>
      <c r="AO194">
        <v>41021</v>
      </c>
      <c r="AP194">
        <v>102264</v>
      </c>
      <c r="AQ194">
        <v>4228</v>
      </c>
      <c r="AR194" t="s">
        <v>110</v>
      </c>
      <c r="AS194">
        <v>6976</v>
      </c>
      <c r="AT194">
        <v>8600</v>
      </c>
      <c r="AU194">
        <v>6976</v>
      </c>
      <c r="AV194">
        <v>8600</v>
      </c>
      <c r="BB194" t="s">
        <v>129</v>
      </c>
      <c r="BC194" t="s">
        <v>3006</v>
      </c>
      <c r="BD194">
        <v>68</v>
      </c>
      <c r="BE194" t="s">
        <v>131</v>
      </c>
      <c r="BF194">
        <v>1</v>
      </c>
      <c r="BG194">
        <v>1</v>
      </c>
      <c r="BH194">
        <v>1</v>
      </c>
      <c r="BI194" t="s">
        <v>131</v>
      </c>
      <c r="BJ194" t="s">
        <v>182</v>
      </c>
      <c r="BK194" t="s">
        <v>112</v>
      </c>
      <c r="BN194" t="s">
        <v>133</v>
      </c>
      <c r="BR194" t="s">
        <v>133</v>
      </c>
      <c r="BU194" t="s">
        <v>112</v>
      </c>
      <c r="BV194" t="s">
        <v>116</v>
      </c>
      <c r="BW194" t="s">
        <v>112</v>
      </c>
      <c r="BX194">
        <v>0</v>
      </c>
      <c r="BZ194">
        <v>0</v>
      </c>
      <c r="CA194">
        <v>1</v>
      </c>
      <c r="CB194">
        <v>0</v>
      </c>
      <c r="CC194">
        <v>0</v>
      </c>
      <c r="CD194" t="s">
        <v>110</v>
      </c>
      <c r="CE194" t="s">
        <v>110</v>
      </c>
      <c r="CF194" t="s">
        <v>110</v>
      </c>
      <c r="CG194" t="s">
        <v>116</v>
      </c>
      <c r="CH194" t="s">
        <v>116</v>
      </c>
      <c r="CI194" t="s">
        <v>117</v>
      </c>
      <c r="CJ194" t="s">
        <v>117</v>
      </c>
      <c r="CK194" t="s">
        <v>112</v>
      </c>
      <c r="CL194">
        <v>7</v>
      </c>
      <c r="CM194">
        <v>0</v>
      </c>
      <c r="CN194" t="s">
        <v>142</v>
      </c>
      <c r="CO194" t="s">
        <v>183</v>
      </c>
      <c r="CP194">
        <v>0</v>
      </c>
      <c r="CQ194" t="s">
        <v>143</v>
      </c>
      <c r="CR194" t="s">
        <v>143</v>
      </c>
      <c r="CS194" t="s">
        <v>184</v>
      </c>
      <c r="CT194" t="s">
        <v>184</v>
      </c>
      <c r="CU194">
        <v>7.5</v>
      </c>
      <c r="CV194" t="s">
        <v>3012</v>
      </c>
      <c r="CW194" t="s">
        <v>3012</v>
      </c>
      <c r="CX194">
        <v>4</v>
      </c>
      <c r="CY194">
        <f t="shared" ref="CY194:CY257" si="21">IF(CX194=1,10,IF(CX194=2,7.5,IF(CX194=3,7.5,IF(CX194=4,2.5,IF(CX194=5,2.5,IF(CX194=6,2.5,IF(CX194=7,1,5)))))))</f>
        <v>2.5</v>
      </c>
      <c r="CZ194">
        <v>4.8</v>
      </c>
      <c r="DA194">
        <v>2</v>
      </c>
      <c r="DB194">
        <f t="shared" ref="DB194:DB257" si="22">IF(DA194&lt;3,1,IF(DA194&lt;6,2.5,IF(DA194&lt;9,5,IF(DA194&lt;12,7.5,10))))</f>
        <v>1</v>
      </c>
      <c r="DC194">
        <v>0</v>
      </c>
      <c r="DD194">
        <v>0</v>
      </c>
      <c r="DE194">
        <v>0</v>
      </c>
      <c r="DF194">
        <v>8819</v>
      </c>
      <c r="DG194">
        <f t="shared" ref="DG194:DG257" si="23">DF194/L194*2</f>
        <v>17638</v>
      </c>
      <c r="DH194">
        <f t="shared" ref="DH194:DH257" si="24">IF(DG194&lt;5000, 1, IF(DG194&lt;10000, 2, IF(DG194&lt;15000, 3, IF(DG194&lt;20000, 4,IF(DG194&lt;25000, 5, IF(DG194&lt;30000, 6,IF(DG194&lt;35000,7,IF(DG194&lt;40000,8, IF(DG194&lt;45000,9,10)))))))))</f>
        <v>4</v>
      </c>
      <c r="DI194">
        <v>175</v>
      </c>
      <c r="DJ194">
        <f t="shared" ref="DJ194:DJ257" si="25">DI194/L194*2</f>
        <v>350</v>
      </c>
      <c r="DK194">
        <f t="shared" ref="DK194:DK257" si="26">IF(DJ194&lt;500, 1, IF(DJ194&lt;1000, 2, IF(DJ194&lt;2000, 3, IF(DJ194&lt;3000, 4,IF(DJ194&lt;4000, 5, IF(DJ194&lt;5000, 6,IF(DJ194&lt;6000,7,IF(DJ194&lt;7000,8, IF(DJ194&lt;8000,9,10)))))))))</f>
        <v>1</v>
      </c>
      <c r="DL194">
        <v>10</v>
      </c>
      <c r="DN194">
        <f>(DL194*InputWeights!$C$7+DB194*InputWeights!$C$6)</f>
        <v>5.5</v>
      </c>
      <c r="DO194">
        <f>(DD194*InputWeights!$C$12+DE194*InputWeights!$C$10+CU194*InputWeights!$C$11)</f>
        <v>3</v>
      </c>
      <c r="DP194">
        <f>(DC194*InputWeights!$C$18+DK194*InputWeights!$C$16+DH194*InputWeights!$C$15+CY194*InputWeights!$C$17)</f>
        <v>2.5499999999999998</v>
      </c>
      <c r="DR194">
        <f>DN194*InputWeights!$C$5+DO194*InputWeights!$C$9+DP194*InputWeights!$C$14</f>
        <v>35.700000000000003</v>
      </c>
      <c r="DS194">
        <f>((_xlfn.RANK.EQ(DR194,$DR$2:$DR$6635,0))/(COUNT(DR$2:$DR$6635)))*100</f>
        <v>58.132530120481931</v>
      </c>
      <c r="DT194">
        <f t="shared" ref="DT194:DT257" si="27">IF(DS194&lt;1,1,IF(DS194&lt;5,5,IF(DS194&lt;10,10,IF(DS194&lt;15,15,IF(DS194&lt;20,20,IF(DS194&lt;25,25,0))))))</f>
        <v>0</v>
      </c>
    </row>
    <row r="195" spans="1:124" x14ac:dyDescent="0.25">
      <c r="A195" t="s">
        <v>1134</v>
      </c>
      <c r="B195" t="s">
        <v>2625</v>
      </c>
      <c r="C195" t="s">
        <v>2626</v>
      </c>
      <c r="D195" t="s">
        <v>110</v>
      </c>
      <c r="E195" t="s">
        <v>950</v>
      </c>
      <c r="F195">
        <v>2482</v>
      </c>
      <c r="G195">
        <v>230019900</v>
      </c>
      <c r="H195">
        <v>0</v>
      </c>
      <c r="I195">
        <v>1930</v>
      </c>
      <c r="J195">
        <v>2000</v>
      </c>
      <c r="K195" t="s">
        <v>183</v>
      </c>
      <c r="L195" t="s">
        <v>114</v>
      </c>
      <c r="M195">
        <v>24</v>
      </c>
      <c r="N195" t="s">
        <v>229</v>
      </c>
      <c r="O195">
        <v>2</v>
      </c>
      <c r="P195" t="s">
        <v>112</v>
      </c>
      <c r="Q195" t="s">
        <v>117</v>
      </c>
      <c r="R195">
        <v>0</v>
      </c>
      <c r="S195" t="s">
        <v>2913</v>
      </c>
      <c r="T195">
        <v>243</v>
      </c>
      <c r="V195">
        <v>7760</v>
      </c>
      <c r="W195" t="s">
        <v>116</v>
      </c>
      <c r="X195" t="s">
        <v>117</v>
      </c>
      <c r="Y195" t="s">
        <v>3026</v>
      </c>
      <c r="AA195" t="s">
        <v>133</v>
      </c>
      <c r="AC195" t="s">
        <v>3023</v>
      </c>
      <c r="AD195" t="s">
        <v>3027</v>
      </c>
      <c r="AE195" t="s">
        <v>274</v>
      </c>
      <c r="AF195" t="s">
        <v>124</v>
      </c>
      <c r="AG195" t="s">
        <v>112</v>
      </c>
      <c r="AH195" t="s">
        <v>124</v>
      </c>
      <c r="AI195" t="s">
        <v>112</v>
      </c>
      <c r="AJ195" t="s">
        <v>112</v>
      </c>
      <c r="AK195" t="s">
        <v>112</v>
      </c>
      <c r="AL195" t="s">
        <v>701</v>
      </c>
      <c r="AM195" t="s">
        <v>701</v>
      </c>
      <c r="AN195" t="s">
        <v>701</v>
      </c>
      <c r="AO195">
        <v>41056</v>
      </c>
      <c r="AP195">
        <v>102264</v>
      </c>
      <c r="AQ195">
        <v>4234</v>
      </c>
      <c r="AR195" t="s">
        <v>110</v>
      </c>
      <c r="AS195">
        <v>7225</v>
      </c>
      <c r="AT195">
        <v>9707</v>
      </c>
      <c r="AU195">
        <v>7225</v>
      </c>
      <c r="AV195">
        <v>9707</v>
      </c>
      <c r="BB195" t="s">
        <v>129</v>
      </c>
      <c r="BC195" t="s">
        <v>704</v>
      </c>
      <c r="BD195">
        <v>64</v>
      </c>
      <c r="BE195" t="s">
        <v>131</v>
      </c>
      <c r="BF195">
        <v>2</v>
      </c>
      <c r="BG195">
        <v>4</v>
      </c>
      <c r="BH195">
        <v>4</v>
      </c>
      <c r="BI195" t="s">
        <v>131</v>
      </c>
      <c r="BJ195" t="s">
        <v>182</v>
      </c>
      <c r="BK195" t="s">
        <v>112</v>
      </c>
      <c r="BN195" t="s">
        <v>133</v>
      </c>
      <c r="BR195" t="s">
        <v>133</v>
      </c>
      <c r="BU195" t="s">
        <v>112</v>
      </c>
      <c r="BV195" t="s">
        <v>116</v>
      </c>
      <c r="BW195" t="s">
        <v>112</v>
      </c>
      <c r="BX195">
        <v>0</v>
      </c>
      <c r="BZ195">
        <v>0</v>
      </c>
      <c r="CA195">
        <v>1</v>
      </c>
      <c r="CB195">
        <v>0</v>
      </c>
      <c r="CC195">
        <v>0</v>
      </c>
      <c r="CD195" t="s">
        <v>117</v>
      </c>
      <c r="CE195" t="s">
        <v>117</v>
      </c>
      <c r="CF195" t="s">
        <v>110</v>
      </c>
      <c r="CG195" t="s">
        <v>116</v>
      </c>
      <c r="CH195" t="s">
        <v>117</v>
      </c>
      <c r="CI195" t="s">
        <v>117</v>
      </c>
      <c r="CJ195" t="s">
        <v>117</v>
      </c>
      <c r="CK195" t="s">
        <v>112</v>
      </c>
      <c r="CL195">
        <v>9</v>
      </c>
      <c r="CM195">
        <v>3</v>
      </c>
      <c r="CN195" t="s">
        <v>134</v>
      </c>
      <c r="CO195" t="s">
        <v>183</v>
      </c>
      <c r="CP195">
        <v>0</v>
      </c>
      <c r="CQ195" t="s">
        <v>135</v>
      </c>
      <c r="CR195" t="s">
        <v>135</v>
      </c>
      <c r="CS195" t="s">
        <v>136</v>
      </c>
      <c r="CT195" t="s">
        <v>136</v>
      </c>
      <c r="CU195">
        <v>10</v>
      </c>
      <c r="CV195" t="s">
        <v>3028</v>
      </c>
      <c r="CW195" t="s">
        <v>3028</v>
      </c>
      <c r="CX195">
        <v>5</v>
      </c>
      <c r="CY195">
        <f t="shared" si="21"/>
        <v>2.5</v>
      </c>
      <c r="CZ195">
        <v>1.9</v>
      </c>
      <c r="DA195">
        <v>1</v>
      </c>
      <c r="DB195">
        <f t="shared" si="22"/>
        <v>1</v>
      </c>
      <c r="DC195">
        <v>0</v>
      </c>
      <c r="DD195">
        <v>0</v>
      </c>
      <c r="DE195">
        <v>0</v>
      </c>
      <c r="DF195">
        <v>7760</v>
      </c>
      <c r="DG195">
        <f t="shared" si="23"/>
        <v>7760</v>
      </c>
      <c r="DH195">
        <f t="shared" si="24"/>
        <v>2</v>
      </c>
      <c r="DI195">
        <v>233</v>
      </c>
      <c r="DJ195">
        <f t="shared" si="25"/>
        <v>233</v>
      </c>
      <c r="DK195">
        <f t="shared" si="26"/>
        <v>1</v>
      </c>
      <c r="DL195">
        <v>10</v>
      </c>
      <c r="DN195">
        <f>(DL195*InputWeights!$C$7+DB195*InputWeights!$C$6)</f>
        <v>5.5</v>
      </c>
      <c r="DO195">
        <f>(DD195*InputWeights!$C$12+DE195*InputWeights!$C$10+CU195*InputWeights!$C$11)</f>
        <v>4</v>
      </c>
      <c r="DP195">
        <f>(DC195*InputWeights!$C$18+DK195*InputWeights!$C$16+DH195*InputWeights!$C$15+CY195*InputWeights!$C$17)</f>
        <v>1.75</v>
      </c>
      <c r="DR195">
        <f>DN195*InputWeights!$C$5+DO195*InputWeights!$C$9+DP195*InputWeights!$C$14</f>
        <v>35.5</v>
      </c>
      <c r="DS195">
        <f>((_xlfn.RANK.EQ(DR195,$DR$2:$DR$6635,0))/(COUNT(DR$2:$DR$6635)))*100</f>
        <v>58.433734939759042</v>
      </c>
      <c r="DT195">
        <f t="shared" si="27"/>
        <v>0</v>
      </c>
    </row>
    <row r="196" spans="1:124" x14ac:dyDescent="0.25">
      <c r="A196" t="s">
        <v>3304</v>
      </c>
      <c r="B196" t="s">
        <v>2625</v>
      </c>
      <c r="C196" t="s">
        <v>2626</v>
      </c>
      <c r="D196" t="s">
        <v>110</v>
      </c>
      <c r="E196" t="s">
        <v>802</v>
      </c>
      <c r="F196">
        <v>1955</v>
      </c>
      <c r="G196">
        <v>230011400</v>
      </c>
      <c r="H196">
        <v>0</v>
      </c>
      <c r="I196">
        <v>1931</v>
      </c>
      <c r="J196">
        <v>2015</v>
      </c>
      <c r="K196" t="s">
        <v>183</v>
      </c>
      <c r="L196" t="s">
        <v>114</v>
      </c>
      <c r="M196">
        <v>25</v>
      </c>
      <c r="N196" t="s">
        <v>229</v>
      </c>
      <c r="O196">
        <v>2</v>
      </c>
      <c r="Q196" t="s">
        <v>117</v>
      </c>
      <c r="R196">
        <v>0</v>
      </c>
      <c r="S196" t="s">
        <v>3305</v>
      </c>
      <c r="T196">
        <v>182</v>
      </c>
      <c r="V196">
        <v>7010</v>
      </c>
      <c r="W196" t="s">
        <v>116</v>
      </c>
      <c r="X196" t="s">
        <v>117</v>
      </c>
      <c r="Y196" t="s">
        <v>3306</v>
      </c>
      <c r="AA196" t="s">
        <v>133</v>
      </c>
      <c r="AC196" t="s">
        <v>3308</v>
      </c>
      <c r="AD196" t="s">
        <v>3311</v>
      </c>
      <c r="AE196" t="s">
        <v>426</v>
      </c>
      <c r="AF196" t="s">
        <v>124</v>
      </c>
      <c r="AG196" t="s">
        <v>112</v>
      </c>
      <c r="AH196" t="s">
        <v>124</v>
      </c>
      <c r="AI196" t="s">
        <v>112</v>
      </c>
      <c r="AJ196" t="s">
        <v>112</v>
      </c>
      <c r="AK196" t="s">
        <v>112</v>
      </c>
      <c r="AL196" t="s">
        <v>416</v>
      </c>
      <c r="AM196" t="s">
        <v>807</v>
      </c>
      <c r="AN196" t="s">
        <v>3312</v>
      </c>
      <c r="AO196">
        <v>41472</v>
      </c>
      <c r="AP196">
        <v>102264</v>
      </c>
      <c r="AQ196">
        <v>4334</v>
      </c>
      <c r="AR196" t="s">
        <v>110</v>
      </c>
      <c r="AS196">
        <v>3887</v>
      </c>
      <c r="AT196">
        <v>5842</v>
      </c>
      <c r="AU196">
        <v>3887</v>
      </c>
      <c r="AV196">
        <v>5842</v>
      </c>
      <c r="BB196" t="s">
        <v>129</v>
      </c>
      <c r="BC196" t="s">
        <v>3064</v>
      </c>
      <c r="BD196">
        <v>60</v>
      </c>
      <c r="BE196" t="s">
        <v>131</v>
      </c>
      <c r="BF196">
        <v>1</v>
      </c>
      <c r="BG196">
        <v>1</v>
      </c>
      <c r="BH196">
        <v>1</v>
      </c>
      <c r="BI196" t="s">
        <v>131</v>
      </c>
      <c r="BJ196" t="s">
        <v>182</v>
      </c>
      <c r="BK196" t="s">
        <v>112</v>
      </c>
      <c r="BN196" t="s">
        <v>133</v>
      </c>
      <c r="BR196" t="s">
        <v>133</v>
      </c>
      <c r="BU196" t="s">
        <v>112</v>
      </c>
      <c r="BV196" t="s">
        <v>116</v>
      </c>
      <c r="BW196" t="s">
        <v>112</v>
      </c>
      <c r="BX196">
        <v>0</v>
      </c>
      <c r="BZ196">
        <v>0</v>
      </c>
      <c r="CA196">
        <v>1</v>
      </c>
      <c r="CB196">
        <v>0</v>
      </c>
      <c r="CC196">
        <v>0</v>
      </c>
      <c r="CD196" t="s">
        <v>117</v>
      </c>
      <c r="CE196" t="s">
        <v>117</v>
      </c>
      <c r="CF196" t="s">
        <v>110</v>
      </c>
      <c r="CG196" t="s">
        <v>116</v>
      </c>
      <c r="CH196" t="s">
        <v>116</v>
      </c>
      <c r="CI196" t="s">
        <v>117</v>
      </c>
      <c r="CJ196" t="s">
        <v>117</v>
      </c>
      <c r="CK196" t="s">
        <v>112</v>
      </c>
      <c r="CL196">
        <v>24</v>
      </c>
      <c r="CM196">
        <v>0</v>
      </c>
      <c r="CN196" t="s">
        <v>134</v>
      </c>
      <c r="CO196" t="s">
        <v>183</v>
      </c>
      <c r="CP196">
        <v>0</v>
      </c>
      <c r="CQ196" t="s">
        <v>135</v>
      </c>
      <c r="CR196" t="s">
        <v>143</v>
      </c>
      <c r="CS196" t="s">
        <v>184</v>
      </c>
      <c r="CT196" t="s">
        <v>136</v>
      </c>
      <c r="CU196">
        <v>10</v>
      </c>
      <c r="CV196" t="s">
        <v>3313</v>
      </c>
      <c r="CW196" t="s">
        <v>3313</v>
      </c>
      <c r="CX196">
        <v>4</v>
      </c>
      <c r="CY196">
        <f t="shared" si="21"/>
        <v>2.5</v>
      </c>
      <c r="CZ196">
        <v>3.9</v>
      </c>
      <c r="DA196">
        <v>2.4</v>
      </c>
      <c r="DB196">
        <f t="shared" si="22"/>
        <v>1</v>
      </c>
      <c r="DC196">
        <v>0</v>
      </c>
      <c r="DD196">
        <v>0</v>
      </c>
      <c r="DE196">
        <v>0</v>
      </c>
      <c r="DF196">
        <v>7010</v>
      </c>
      <c r="DG196">
        <f t="shared" si="23"/>
        <v>7010</v>
      </c>
      <c r="DH196">
        <f t="shared" si="24"/>
        <v>2</v>
      </c>
      <c r="DI196">
        <v>355</v>
      </c>
      <c r="DJ196">
        <f t="shared" si="25"/>
        <v>355</v>
      </c>
      <c r="DK196">
        <f t="shared" si="26"/>
        <v>1</v>
      </c>
      <c r="DL196">
        <v>10</v>
      </c>
      <c r="DN196">
        <f>(DL196*InputWeights!$C$7+DB196*InputWeights!$C$6)</f>
        <v>5.5</v>
      </c>
      <c r="DO196">
        <f>(DD196*InputWeights!$C$12+DE196*InputWeights!$C$10+CU196*InputWeights!$C$11)</f>
        <v>4</v>
      </c>
      <c r="DP196">
        <f>(DC196*InputWeights!$C$18+DK196*InputWeights!$C$16+DH196*InputWeights!$C$15+CY196*InputWeights!$C$17)</f>
        <v>1.75</v>
      </c>
      <c r="DR196">
        <f>DN196*InputWeights!$C$5+DO196*InputWeights!$C$9+DP196*InputWeights!$C$14</f>
        <v>35.5</v>
      </c>
      <c r="DS196">
        <f>((_xlfn.RANK.EQ(DR196,$DR$2:$DR$6635,0))/(COUNT(DR$2:$DR$6635)))*100</f>
        <v>58.433734939759042</v>
      </c>
      <c r="DT196">
        <f t="shared" si="27"/>
        <v>0</v>
      </c>
    </row>
    <row r="197" spans="1:124" x14ac:dyDescent="0.25">
      <c r="A197" t="s">
        <v>3456</v>
      </c>
      <c r="B197" t="s">
        <v>2625</v>
      </c>
      <c r="C197" t="s">
        <v>2626</v>
      </c>
      <c r="D197" t="s">
        <v>110</v>
      </c>
      <c r="E197" t="s">
        <v>333</v>
      </c>
      <c r="F197">
        <v>3832</v>
      </c>
      <c r="G197">
        <v>230020300</v>
      </c>
      <c r="H197">
        <v>0</v>
      </c>
      <c r="I197">
        <v>1932</v>
      </c>
      <c r="J197">
        <v>2010</v>
      </c>
      <c r="K197" t="s">
        <v>183</v>
      </c>
      <c r="L197" t="s">
        <v>114</v>
      </c>
      <c r="M197">
        <v>23</v>
      </c>
      <c r="N197" t="s">
        <v>229</v>
      </c>
      <c r="O197">
        <v>2</v>
      </c>
      <c r="Q197" t="s">
        <v>117</v>
      </c>
      <c r="R197">
        <v>0</v>
      </c>
      <c r="S197" t="s">
        <v>3291</v>
      </c>
      <c r="T197">
        <v>245</v>
      </c>
      <c r="V197">
        <v>5974</v>
      </c>
      <c r="W197" t="s">
        <v>116</v>
      </c>
      <c r="X197" t="s">
        <v>117</v>
      </c>
      <c r="Y197" t="s">
        <v>3030</v>
      </c>
      <c r="AA197" t="s">
        <v>133</v>
      </c>
      <c r="AC197" t="s">
        <v>218</v>
      </c>
      <c r="AD197" t="s">
        <v>3457</v>
      </c>
      <c r="AE197" t="s">
        <v>274</v>
      </c>
      <c r="AF197" t="s">
        <v>124</v>
      </c>
      <c r="AG197" t="s">
        <v>112</v>
      </c>
      <c r="AH197" t="s">
        <v>124</v>
      </c>
      <c r="AI197" t="s">
        <v>112</v>
      </c>
      <c r="AJ197" t="s">
        <v>112</v>
      </c>
      <c r="AK197" t="s">
        <v>112</v>
      </c>
      <c r="AL197" t="s">
        <v>416</v>
      </c>
      <c r="AM197" t="s">
        <v>1091</v>
      </c>
      <c r="AN197" t="s">
        <v>3458</v>
      </c>
      <c r="AO197">
        <v>41625</v>
      </c>
      <c r="AP197">
        <v>102264</v>
      </c>
      <c r="AQ197">
        <v>4372</v>
      </c>
      <c r="AR197" t="s">
        <v>110</v>
      </c>
      <c r="AS197">
        <v>6867</v>
      </c>
      <c r="AT197">
        <v>10699</v>
      </c>
      <c r="AU197">
        <v>6867</v>
      </c>
      <c r="AV197">
        <v>10699</v>
      </c>
      <c r="BB197" t="s">
        <v>129</v>
      </c>
      <c r="BC197" t="s">
        <v>761</v>
      </c>
      <c r="BD197">
        <v>60</v>
      </c>
      <c r="BE197" t="s">
        <v>131</v>
      </c>
      <c r="BF197">
        <v>2</v>
      </c>
      <c r="BG197">
        <v>2</v>
      </c>
      <c r="BH197">
        <v>2</v>
      </c>
      <c r="BI197" t="s">
        <v>131</v>
      </c>
      <c r="BJ197" t="s">
        <v>182</v>
      </c>
      <c r="BK197" t="s">
        <v>112</v>
      </c>
      <c r="BN197" t="s">
        <v>133</v>
      </c>
      <c r="BR197" t="s">
        <v>133</v>
      </c>
      <c r="BU197" t="s">
        <v>153</v>
      </c>
      <c r="BV197" t="s">
        <v>116</v>
      </c>
      <c r="BW197" t="s">
        <v>112</v>
      </c>
      <c r="BX197">
        <v>0</v>
      </c>
      <c r="BZ197">
        <v>0</v>
      </c>
      <c r="CA197">
        <v>1</v>
      </c>
      <c r="CB197">
        <v>0</v>
      </c>
      <c r="CC197">
        <v>0</v>
      </c>
      <c r="CD197" t="s">
        <v>117</v>
      </c>
      <c r="CE197" t="s">
        <v>117</v>
      </c>
      <c r="CF197" t="s">
        <v>110</v>
      </c>
      <c r="CG197" t="s">
        <v>117</v>
      </c>
      <c r="CH197" t="s">
        <v>117</v>
      </c>
      <c r="CI197" t="s">
        <v>117</v>
      </c>
      <c r="CJ197" t="s">
        <v>117</v>
      </c>
      <c r="CK197" t="s">
        <v>112</v>
      </c>
      <c r="CL197">
        <v>2</v>
      </c>
      <c r="CM197">
        <v>2</v>
      </c>
      <c r="CN197" t="s">
        <v>134</v>
      </c>
      <c r="CO197" t="s">
        <v>183</v>
      </c>
      <c r="CP197">
        <v>0</v>
      </c>
      <c r="CQ197" t="s">
        <v>135</v>
      </c>
      <c r="CR197" t="s">
        <v>135</v>
      </c>
      <c r="CS197" t="s">
        <v>136</v>
      </c>
      <c r="CT197" t="s">
        <v>136</v>
      </c>
      <c r="CU197">
        <v>10</v>
      </c>
      <c r="CV197" t="s">
        <v>3459</v>
      </c>
      <c r="CW197" t="s">
        <v>3459</v>
      </c>
      <c r="CX197">
        <v>5</v>
      </c>
      <c r="CY197">
        <f t="shared" si="21"/>
        <v>2.5</v>
      </c>
      <c r="CZ197">
        <v>2.2000000000000002</v>
      </c>
      <c r="DA197">
        <v>0.8</v>
      </c>
      <c r="DB197">
        <f t="shared" si="22"/>
        <v>1</v>
      </c>
      <c r="DC197">
        <v>0</v>
      </c>
      <c r="DD197">
        <v>0</v>
      </c>
      <c r="DE197">
        <v>0</v>
      </c>
      <c r="DF197">
        <v>5974</v>
      </c>
      <c r="DG197">
        <f t="shared" si="23"/>
        <v>5974</v>
      </c>
      <c r="DH197">
        <f t="shared" si="24"/>
        <v>2</v>
      </c>
      <c r="DI197">
        <v>297</v>
      </c>
      <c r="DJ197">
        <f t="shared" si="25"/>
        <v>297</v>
      </c>
      <c r="DK197">
        <f t="shared" si="26"/>
        <v>1</v>
      </c>
      <c r="DL197">
        <v>10</v>
      </c>
      <c r="DN197">
        <f>(DL197*InputWeights!$C$7+DB197*InputWeights!$C$6)</f>
        <v>5.5</v>
      </c>
      <c r="DO197">
        <f>(DD197*InputWeights!$C$12+DE197*InputWeights!$C$10+CU197*InputWeights!$C$11)</f>
        <v>4</v>
      </c>
      <c r="DP197">
        <f>(DC197*InputWeights!$C$18+DK197*InputWeights!$C$16+DH197*InputWeights!$C$15+CY197*InputWeights!$C$17)</f>
        <v>1.75</v>
      </c>
      <c r="DR197">
        <f>DN197*InputWeights!$C$5+DO197*InputWeights!$C$9+DP197*InputWeights!$C$14</f>
        <v>35.5</v>
      </c>
      <c r="DS197">
        <f>((_xlfn.RANK.EQ(DR197,$DR$2:$DR$6635,0))/(COUNT(DR$2:$DR$6635)))*100</f>
        <v>58.433734939759042</v>
      </c>
      <c r="DT197">
        <f t="shared" si="27"/>
        <v>0</v>
      </c>
    </row>
    <row r="198" spans="1:124" x14ac:dyDescent="0.25">
      <c r="A198" t="s">
        <v>3651</v>
      </c>
      <c r="B198" t="s">
        <v>2625</v>
      </c>
      <c r="C198" t="s">
        <v>2626</v>
      </c>
      <c r="D198" t="s">
        <v>397</v>
      </c>
      <c r="E198" t="s">
        <v>802</v>
      </c>
      <c r="F198">
        <v>4752</v>
      </c>
      <c r="G198">
        <v>3</v>
      </c>
      <c r="H198">
        <v>0</v>
      </c>
      <c r="I198">
        <v>0</v>
      </c>
      <c r="J198">
        <v>0</v>
      </c>
      <c r="K198" t="s">
        <v>183</v>
      </c>
      <c r="L198" t="s">
        <v>114</v>
      </c>
      <c r="M198">
        <v>44</v>
      </c>
      <c r="N198" t="s">
        <v>229</v>
      </c>
      <c r="O198">
        <v>2</v>
      </c>
      <c r="Q198" t="s">
        <v>117</v>
      </c>
      <c r="R198">
        <v>0</v>
      </c>
      <c r="T198">
        <v>219</v>
      </c>
      <c r="V198">
        <v>6178</v>
      </c>
      <c r="W198" t="s">
        <v>116</v>
      </c>
      <c r="X198" t="s">
        <v>117</v>
      </c>
      <c r="Y198" t="s">
        <v>3652</v>
      </c>
      <c r="AA198" t="s">
        <v>133</v>
      </c>
      <c r="AC198" t="s">
        <v>3654</v>
      </c>
      <c r="AD198" t="s">
        <v>3656</v>
      </c>
      <c r="AF198" t="s">
        <v>124</v>
      </c>
      <c r="AG198" t="s">
        <v>112</v>
      </c>
      <c r="AH198" t="s">
        <v>124</v>
      </c>
      <c r="AI198" t="s">
        <v>112</v>
      </c>
      <c r="AJ198" t="s">
        <v>112</v>
      </c>
      <c r="AK198" t="s">
        <v>112</v>
      </c>
      <c r="AL198" t="s">
        <v>671</v>
      </c>
      <c r="AM198" t="s">
        <v>671</v>
      </c>
      <c r="AO198">
        <v>42024</v>
      </c>
      <c r="AP198">
        <v>102264</v>
      </c>
      <c r="AQ198">
        <v>18827</v>
      </c>
      <c r="AR198" t="s">
        <v>110</v>
      </c>
      <c r="AS198">
        <v>4382</v>
      </c>
      <c r="AT198">
        <v>9134</v>
      </c>
      <c r="AU198">
        <v>4382</v>
      </c>
      <c r="AV198">
        <v>9134</v>
      </c>
      <c r="BB198" t="s">
        <v>129</v>
      </c>
      <c r="BC198" t="s">
        <v>247</v>
      </c>
      <c r="BD198">
        <v>0</v>
      </c>
      <c r="BE198" t="s">
        <v>131</v>
      </c>
      <c r="BF198">
        <v>0</v>
      </c>
      <c r="BG198">
        <v>0</v>
      </c>
      <c r="BH198">
        <v>0</v>
      </c>
      <c r="BK198" t="s">
        <v>112</v>
      </c>
      <c r="BN198" t="s">
        <v>133</v>
      </c>
      <c r="BR198" t="s">
        <v>133</v>
      </c>
      <c r="BU198" t="s">
        <v>112</v>
      </c>
      <c r="BX198">
        <v>0</v>
      </c>
      <c r="BZ198">
        <v>0</v>
      </c>
      <c r="CA198">
        <v>4</v>
      </c>
      <c r="CB198">
        <v>0</v>
      </c>
      <c r="CC198">
        <v>0</v>
      </c>
      <c r="CE198" t="s">
        <v>117</v>
      </c>
      <c r="CF198" t="s">
        <v>110</v>
      </c>
      <c r="CK198" t="s">
        <v>112</v>
      </c>
      <c r="CL198">
        <v>0</v>
      </c>
      <c r="CM198">
        <v>0</v>
      </c>
      <c r="CP198">
        <v>0</v>
      </c>
      <c r="CQ198" t="s">
        <v>1062</v>
      </c>
      <c r="CS198" t="s">
        <v>418</v>
      </c>
      <c r="CT198" t="s">
        <v>418</v>
      </c>
      <c r="CU198">
        <v>5</v>
      </c>
      <c r="CV198" t="s">
        <v>3657</v>
      </c>
      <c r="CW198" t="s">
        <v>3657</v>
      </c>
      <c r="CX198">
        <v>5</v>
      </c>
      <c r="CY198">
        <f t="shared" si="21"/>
        <v>2.5</v>
      </c>
      <c r="CZ198">
        <v>10</v>
      </c>
      <c r="DA198">
        <v>6.1</v>
      </c>
      <c r="DB198">
        <f t="shared" si="22"/>
        <v>5</v>
      </c>
      <c r="DC198">
        <v>0</v>
      </c>
      <c r="DD198">
        <v>0</v>
      </c>
      <c r="DE198">
        <v>0</v>
      </c>
      <c r="DF198">
        <v>6178</v>
      </c>
      <c r="DG198">
        <f t="shared" si="23"/>
        <v>6178</v>
      </c>
      <c r="DH198">
        <f t="shared" si="24"/>
        <v>2</v>
      </c>
      <c r="DI198">
        <v>309</v>
      </c>
      <c r="DJ198">
        <f t="shared" si="25"/>
        <v>309</v>
      </c>
      <c r="DK198">
        <f t="shared" si="26"/>
        <v>1</v>
      </c>
      <c r="DL198">
        <v>10</v>
      </c>
      <c r="DN198">
        <f>(DL198*InputWeights!$C$7+DB198*InputWeights!$C$6)</f>
        <v>7.5</v>
      </c>
      <c r="DO198">
        <f>(DD198*InputWeights!$C$12+DE198*InputWeights!$C$10+CU198*InputWeights!$C$11)</f>
        <v>2</v>
      </c>
      <c r="DP198">
        <f>(DC198*InputWeights!$C$18+DK198*InputWeights!$C$16+DH198*InputWeights!$C$15+CY198*InputWeights!$C$17)</f>
        <v>1.75</v>
      </c>
      <c r="DR198">
        <f>DN198*InputWeights!$C$5+DO198*InputWeights!$C$9+DP198*InputWeights!$C$14</f>
        <v>35.5</v>
      </c>
      <c r="DS198">
        <f>((_xlfn.RANK.EQ(DR198,$DR$2:$DR$6635,0))/(COUNT(DR$2:$DR$6635)))*100</f>
        <v>58.433734939759042</v>
      </c>
      <c r="DT198">
        <f t="shared" si="27"/>
        <v>0</v>
      </c>
    </row>
    <row r="199" spans="1:124" x14ac:dyDescent="0.25">
      <c r="A199" t="s">
        <v>1126</v>
      </c>
      <c r="B199" t="s">
        <v>2625</v>
      </c>
      <c r="C199" t="s">
        <v>2626</v>
      </c>
      <c r="D199" t="s">
        <v>110</v>
      </c>
      <c r="E199" t="s">
        <v>465</v>
      </c>
      <c r="F199">
        <v>2250</v>
      </c>
      <c r="G199">
        <v>230020100</v>
      </c>
      <c r="H199">
        <v>0</v>
      </c>
      <c r="I199">
        <v>1941</v>
      </c>
      <c r="J199">
        <v>2000</v>
      </c>
      <c r="K199" t="s">
        <v>183</v>
      </c>
      <c r="L199" t="s">
        <v>114</v>
      </c>
      <c r="M199">
        <v>30</v>
      </c>
      <c r="N199" t="s">
        <v>358</v>
      </c>
      <c r="O199">
        <v>2</v>
      </c>
      <c r="P199" t="s">
        <v>112</v>
      </c>
      <c r="Q199" t="s">
        <v>117</v>
      </c>
      <c r="R199">
        <v>0</v>
      </c>
      <c r="S199" t="s">
        <v>3004</v>
      </c>
      <c r="T199">
        <v>243</v>
      </c>
      <c r="V199">
        <v>13716</v>
      </c>
      <c r="W199" t="s">
        <v>116</v>
      </c>
      <c r="X199" t="s">
        <v>117</v>
      </c>
      <c r="Y199" t="s">
        <v>3009</v>
      </c>
      <c r="AA199" t="s">
        <v>133</v>
      </c>
      <c r="AC199" t="s">
        <v>3019</v>
      </c>
      <c r="AD199" t="s">
        <v>3008</v>
      </c>
      <c r="AE199" t="s">
        <v>274</v>
      </c>
      <c r="AF199" t="s">
        <v>124</v>
      </c>
      <c r="AG199" t="s">
        <v>112</v>
      </c>
      <c r="AH199" t="s">
        <v>124</v>
      </c>
      <c r="AI199" t="s">
        <v>112</v>
      </c>
      <c r="AJ199" t="s">
        <v>112</v>
      </c>
      <c r="AK199" t="s">
        <v>112</v>
      </c>
      <c r="AL199" t="s">
        <v>307</v>
      </c>
      <c r="AM199" t="s">
        <v>307</v>
      </c>
      <c r="AN199" t="s">
        <v>3020</v>
      </c>
      <c r="AO199">
        <v>41051</v>
      </c>
      <c r="AP199">
        <v>102264</v>
      </c>
      <c r="AQ199">
        <v>4233</v>
      </c>
      <c r="AR199" t="s">
        <v>110</v>
      </c>
      <c r="AS199">
        <v>13534</v>
      </c>
      <c r="AT199">
        <v>15784</v>
      </c>
      <c r="AU199">
        <v>13534</v>
      </c>
      <c r="AV199">
        <v>15784</v>
      </c>
      <c r="BB199" t="s">
        <v>129</v>
      </c>
      <c r="BC199" t="s">
        <v>1274</v>
      </c>
      <c r="BD199">
        <v>73</v>
      </c>
      <c r="BE199" t="s">
        <v>131</v>
      </c>
      <c r="BF199">
        <v>1</v>
      </c>
      <c r="BG199">
        <v>1</v>
      </c>
      <c r="BH199">
        <v>1</v>
      </c>
      <c r="BI199" t="s">
        <v>131</v>
      </c>
      <c r="BJ199" t="s">
        <v>182</v>
      </c>
      <c r="BK199" t="s">
        <v>112</v>
      </c>
      <c r="BN199" t="s">
        <v>133</v>
      </c>
      <c r="BR199" t="s">
        <v>133</v>
      </c>
      <c r="BU199" t="s">
        <v>112</v>
      </c>
      <c r="BV199" t="s">
        <v>116</v>
      </c>
      <c r="BW199" t="s">
        <v>112</v>
      </c>
      <c r="BX199">
        <v>0</v>
      </c>
      <c r="BZ199">
        <v>0</v>
      </c>
      <c r="CA199">
        <v>1</v>
      </c>
      <c r="CB199">
        <v>0</v>
      </c>
      <c r="CC199">
        <v>0</v>
      </c>
      <c r="CD199" t="s">
        <v>117</v>
      </c>
      <c r="CE199" t="s">
        <v>117</v>
      </c>
      <c r="CF199" t="s">
        <v>110</v>
      </c>
      <c r="CG199" t="s">
        <v>117</v>
      </c>
      <c r="CH199" t="s">
        <v>116</v>
      </c>
      <c r="CI199" t="s">
        <v>117</v>
      </c>
      <c r="CJ199" t="s">
        <v>117</v>
      </c>
      <c r="CK199" t="s">
        <v>112</v>
      </c>
      <c r="CL199">
        <v>2</v>
      </c>
      <c r="CM199">
        <v>3</v>
      </c>
      <c r="CN199" t="s">
        <v>134</v>
      </c>
      <c r="CO199" t="s">
        <v>183</v>
      </c>
      <c r="CP199">
        <v>0</v>
      </c>
      <c r="CQ199" t="s">
        <v>143</v>
      </c>
      <c r="CR199" t="s">
        <v>143</v>
      </c>
      <c r="CS199" t="s">
        <v>136</v>
      </c>
      <c r="CT199" t="s">
        <v>184</v>
      </c>
      <c r="CU199">
        <v>7.5</v>
      </c>
      <c r="CV199" t="s">
        <v>3021</v>
      </c>
      <c r="CW199" t="s">
        <v>3021</v>
      </c>
      <c r="CX199">
        <v>4</v>
      </c>
      <c r="CY199">
        <f t="shared" si="21"/>
        <v>2.5</v>
      </c>
      <c r="CZ199">
        <v>8</v>
      </c>
      <c r="DA199">
        <v>0</v>
      </c>
      <c r="DB199">
        <f t="shared" si="22"/>
        <v>1</v>
      </c>
      <c r="DC199">
        <v>0</v>
      </c>
      <c r="DD199">
        <v>0</v>
      </c>
      <c r="DE199">
        <v>0</v>
      </c>
      <c r="DF199">
        <v>13716</v>
      </c>
      <c r="DG199">
        <f t="shared" si="23"/>
        <v>13716</v>
      </c>
      <c r="DH199">
        <f t="shared" si="24"/>
        <v>3</v>
      </c>
      <c r="DI199">
        <v>685</v>
      </c>
      <c r="DJ199">
        <f t="shared" si="25"/>
        <v>685</v>
      </c>
      <c r="DK199">
        <f t="shared" si="26"/>
        <v>2</v>
      </c>
      <c r="DL199">
        <v>10</v>
      </c>
      <c r="DN199">
        <f>(DL199*InputWeights!$C$7+DB199*InputWeights!$C$6)</f>
        <v>5.5</v>
      </c>
      <c r="DO199">
        <f>(DD199*InputWeights!$C$12+DE199*InputWeights!$C$10+CU199*InputWeights!$C$11)</f>
        <v>3</v>
      </c>
      <c r="DP199">
        <f>(DC199*InputWeights!$C$18+DK199*InputWeights!$C$16+DH199*InputWeights!$C$15+CY199*InputWeights!$C$17)</f>
        <v>2.35</v>
      </c>
      <c r="DR199">
        <f>DN199*InputWeights!$C$5+DO199*InputWeights!$C$9+DP199*InputWeights!$C$14</f>
        <v>34.9</v>
      </c>
      <c r="DS199">
        <f>((_xlfn.RANK.EQ(DR199,$DR$2:$DR$6635,0))/(COUNT(DR$2:$DR$6635)))*100</f>
        <v>59.638554216867469</v>
      </c>
      <c r="DT199">
        <f t="shared" si="27"/>
        <v>0</v>
      </c>
    </row>
    <row r="200" spans="1:124" x14ac:dyDescent="0.25">
      <c r="A200" t="s">
        <v>1123</v>
      </c>
      <c r="B200" t="s">
        <v>2625</v>
      </c>
      <c r="C200" t="s">
        <v>2626</v>
      </c>
      <c r="D200" t="s">
        <v>110</v>
      </c>
      <c r="E200" t="s">
        <v>802</v>
      </c>
      <c r="F200">
        <v>2096</v>
      </c>
      <c r="G200">
        <v>230024200</v>
      </c>
      <c r="H200">
        <v>0</v>
      </c>
      <c r="I200">
        <v>1987</v>
      </c>
      <c r="J200">
        <v>1997</v>
      </c>
      <c r="K200" t="s">
        <v>183</v>
      </c>
      <c r="L200" t="s">
        <v>114</v>
      </c>
      <c r="M200">
        <v>30</v>
      </c>
      <c r="N200" t="s">
        <v>358</v>
      </c>
      <c r="O200">
        <v>2</v>
      </c>
      <c r="Q200" t="s">
        <v>117</v>
      </c>
      <c r="R200">
        <v>0</v>
      </c>
      <c r="S200" t="s">
        <v>3092</v>
      </c>
      <c r="T200">
        <v>276</v>
      </c>
      <c r="V200">
        <v>12127</v>
      </c>
      <c r="W200" t="s">
        <v>116</v>
      </c>
      <c r="X200" t="s">
        <v>117</v>
      </c>
      <c r="Y200" t="s">
        <v>2757</v>
      </c>
      <c r="AA200" t="s">
        <v>133</v>
      </c>
      <c r="AC200" t="s">
        <v>3093</v>
      </c>
      <c r="AD200" t="s">
        <v>3094</v>
      </c>
      <c r="AE200" t="s">
        <v>274</v>
      </c>
      <c r="AF200" t="s">
        <v>124</v>
      </c>
      <c r="AG200" t="s">
        <v>112</v>
      </c>
      <c r="AH200" t="s">
        <v>124</v>
      </c>
      <c r="AI200" t="s">
        <v>112</v>
      </c>
      <c r="AJ200" t="s">
        <v>112</v>
      </c>
      <c r="AK200" t="s">
        <v>112</v>
      </c>
      <c r="AL200" t="s">
        <v>807</v>
      </c>
      <c r="AM200" t="s">
        <v>3095</v>
      </c>
      <c r="AN200" t="s">
        <v>807</v>
      </c>
      <c r="AO200">
        <v>41180</v>
      </c>
      <c r="AP200">
        <v>102264</v>
      </c>
      <c r="AQ200">
        <v>4269</v>
      </c>
      <c r="AR200" t="s">
        <v>110</v>
      </c>
      <c r="AS200">
        <v>1451</v>
      </c>
      <c r="AT200">
        <v>3547</v>
      </c>
      <c r="AU200">
        <v>1451</v>
      </c>
      <c r="AV200">
        <v>3547</v>
      </c>
      <c r="BB200" t="s">
        <v>129</v>
      </c>
      <c r="BC200" t="s">
        <v>1274</v>
      </c>
      <c r="BD200">
        <v>71</v>
      </c>
      <c r="BE200" t="s">
        <v>131</v>
      </c>
      <c r="BF200">
        <v>1</v>
      </c>
      <c r="BG200">
        <v>3</v>
      </c>
      <c r="BH200">
        <v>3</v>
      </c>
      <c r="BI200" t="s">
        <v>131</v>
      </c>
      <c r="BJ200" t="s">
        <v>182</v>
      </c>
      <c r="BK200" t="s">
        <v>112</v>
      </c>
      <c r="BN200" t="s">
        <v>133</v>
      </c>
      <c r="BR200" t="s">
        <v>133</v>
      </c>
      <c r="BU200" t="s">
        <v>112</v>
      </c>
      <c r="BV200" t="s">
        <v>116</v>
      </c>
      <c r="BW200" t="s">
        <v>112</v>
      </c>
      <c r="BX200">
        <v>0</v>
      </c>
      <c r="BZ200">
        <v>0</v>
      </c>
      <c r="CA200">
        <v>1</v>
      </c>
      <c r="CB200">
        <v>0</v>
      </c>
      <c r="CC200">
        <v>0</v>
      </c>
      <c r="CD200" t="s">
        <v>117</v>
      </c>
      <c r="CE200" t="s">
        <v>117</v>
      </c>
      <c r="CF200" t="s">
        <v>110</v>
      </c>
      <c r="CG200" t="s">
        <v>117</v>
      </c>
      <c r="CH200" t="s">
        <v>116</v>
      </c>
      <c r="CI200" t="s">
        <v>117</v>
      </c>
      <c r="CJ200" t="s">
        <v>117</v>
      </c>
      <c r="CK200" t="s">
        <v>112</v>
      </c>
      <c r="CL200">
        <v>14</v>
      </c>
      <c r="CM200">
        <v>0</v>
      </c>
      <c r="CN200" t="s">
        <v>134</v>
      </c>
      <c r="CO200" t="s">
        <v>183</v>
      </c>
      <c r="CP200">
        <v>0</v>
      </c>
      <c r="CQ200" t="s">
        <v>143</v>
      </c>
      <c r="CR200" t="s">
        <v>143</v>
      </c>
      <c r="CS200" t="s">
        <v>136</v>
      </c>
      <c r="CT200" t="s">
        <v>184</v>
      </c>
      <c r="CU200">
        <v>7.5</v>
      </c>
      <c r="CV200" t="s">
        <v>3096</v>
      </c>
      <c r="CW200" t="s">
        <v>3096</v>
      </c>
      <c r="CX200">
        <v>4</v>
      </c>
      <c r="CY200">
        <f t="shared" si="21"/>
        <v>2.5</v>
      </c>
      <c r="CZ200">
        <v>3.7</v>
      </c>
      <c r="DA200">
        <v>1.9</v>
      </c>
      <c r="DB200">
        <f t="shared" si="22"/>
        <v>1</v>
      </c>
      <c r="DC200">
        <v>0</v>
      </c>
      <c r="DD200">
        <v>0</v>
      </c>
      <c r="DE200">
        <v>0</v>
      </c>
      <c r="DF200">
        <v>12127</v>
      </c>
      <c r="DG200">
        <f t="shared" si="23"/>
        <v>12127</v>
      </c>
      <c r="DH200">
        <f t="shared" si="24"/>
        <v>3</v>
      </c>
      <c r="DI200">
        <v>849</v>
      </c>
      <c r="DJ200">
        <f t="shared" si="25"/>
        <v>849</v>
      </c>
      <c r="DK200">
        <f t="shared" si="26"/>
        <v>2</v>
      </c>
      <c r="DL200">
        <v>10</v>
      </c>
      <c r="DN200">
        <f>(DL200*InputWeights!$C$7+DB200*InputWeights!$C$6)</f>
        <v>5.5</v>
      </c>
      <c r="DO200">
        <f>(DD200*InputWeights!$C$12+DE200*InputWeights!$C$10+CU200*InputWeights!$C$11)</f>
        <v>3</v>
      </c>
      <c r="DP200">
        <f>(DC200*InputWeights!$C$18+DK200*InputWeights!$C$16+DH200*InputWeights!$C$15+CY200*InputWeights!$C$17)</f>
        <v>2.35</v>
      </c>
      <c r="DR200">
        <f>DN200*InputWeights!$C$5+DO200*InputWeights!$C$9+DP200*InputWeights!$C$14</f>
        <v>34.9</v>
      </c>
      <c r="DS200">
        <f>((_xlfn.RANK.EQ(DR200,$DR$2:$DR$6635,0))/(COUNT(DR$2:$DR$6635)))*100</f>
        <v>59.638554216867469</v>
      </c>
      <c r="DT200">
        <f t="shared" si="27"/>
        <v>0</v>
      </c>
    </row>
    <row r="201" spans="1:124" x14ac:dyDescent="0.25">
      <c r="A201" t="s">
        <v>1622</v>
      </c>
      <c r="B201" t="s">
        <v>2625</v>
      </c>
      <c r="C201" t="s">
        <v>2626</v>
      </c>
      <c r="D201" t="s">
        <v>110</v>
      </c>
      <c r="E201" t="s">
        <v>450</v>
      </c>
      <c r="F201">
        <v>2645</v>
      </c>
      <c r="G201">
        <v>230018900</v>
      </c>
      <c r="H201">
        <v>0</v>
      </c>
      <c r="I201">
        <v>1941</v>
      </c>
      <c r="J201">
        <v>1990</v>
      </c>
      <c r="K201" t="s">
        <v>858</v>
      </c>
      <c r="L201" t="s">
        <v>110</v>
      </c>
      <c r="M201">
        <v>21</v>
      </c>
      <c r="N201" t="s">
        <v>177</v>
      </c>
      <c r="O201">
        <v>2</v>
      </c>
      <c r="Q201" t="s">
        <v>110</v>
      </c>
      <c r="R201">
        <v>1</v>
      </c>
      <c r="S201" t="s">
        <v>2990</v>
      </c>
      <c r="T201">
        <v>200</v>
      </c>
      <c r="V201">
        <v>5974</v>
      </c>
      <c r="W201" t="s">
        <v>116</v>
      </c>
      <c r="X201" t="s">
        <v>117</v>
      </c>
      <c r="Y201" t="s">
        <v>1237</v>
      </c>
      <c r="AA201" t="s">
        <v>133</v>
      </c>
      <c r="AC201" t="s">
        <v>3286</v>
      </c>
      <c r="AD201" t="s">
        <v>3287</v>
      </c>
      <c r="AE201" t="s">
        <v>426</v>
      </c>
      <c r="AF201" t="s">
        <v>124</v>
      </c>
      <c r="AG201" t="s">
        <v>112</v>
      </c>
      <c r="AH201" t="s">
        <v>124</v>
      </c>
      <c r="AI201" t="s">
        <v>150</v>
      </c>
      <c r="AJ201" t="s">
        <v>112</v>
      </c>
      <c r="AK201" t="s">
        <v>112</v>
      </c>
      <c r="AL201" t="s">
        <v>2637</v>
      </c>
      <c r="AM201" t="s">
        <v>709</v>
      </c>
      <c r="AN201" t="s">
        <v>1912</v>
      </c>
      <c r="AO201">
        <v>41433</v>
      </c>
      <c r="AP201">
        <v>102264</v>
      </c>
      <c r="AQ201">
        <v>4326</v>
      </c>
      <c r="AR201" t="s">
        <v>114</v>
      </c>
      <c r="AS201">
        <v>8162</v>
      </c>
      <c r="AT201">
        <v>10807</v>
      </c>
      <c r="AU201">
        <v>8162</v>
      </c>
      <c r="AV201">
        <v>10807</v>
      </c>
      <c r="BB201" t="s">
        <v>129</v>
      </c>
      <c r="BC201" t="s">
        <v>292</v>
      </c>
      <c r="BD201">
        <v>68</v>
      </c>
      <c r="BE201" t="s">
        <v>131</v>
      </c>
      <c r="BF201">
        <v>2</v>
      </c>
      <c r="BG201">
        <v>2</v>
      </c>
      <c r="BH201">
        <v>2</v>
      </c>
      <c r="BI201" t="s">
        <v>132</v>
      </c>
      <c r="BJ201" t="s">
        <v>182</v>
      </c>
      <c r="BK201" t="s">
        <v>112</v>
      </c>
      <c r="BN201" t="s">
        <v>133</v>
      </c>
      <c r="BR201" t="s">
        <v>133</v>
      </c>
      <c r="BU201" t="s">
        <v>858</v>
      </c>
      <c r="BV201" t="s">
        <v>116</v>
      </c>
      <c r="BW201" t="s">
        <v>112</v>
      </c>
      <c r="BX201">
        <v>0</v>
      </c>
      <c r="BZ201">
        <v>0</v>
      </c>
      <c r="CA201">
        <v>1</v>
      </c>
      <c r="CB201">
        <v>0</v>
      </c>
      <c r="CC201">
        <v>0</v>
      </c>
      <c r="CD201" t="s">
        <v>114</v>
      </c>
      <c r="CE201" t="s">
        <v>110</v>
      </c>
      <c r="CF201" t="s">
        <v>110</v>
      </c>
      <c r="CG201" t="s">
        <v>117</v>
      </c>
      <c r="CH201" t="s">
        <v>117</v>
      </c>
      <c r="CI201" t="s">
        <v>117</v>
      </c>
      <c r="CJ201" t="s">
        <v>117</v>
      </c>
      <c r="CK201" t="s">
        <v>112</v>
      </c>
      <c r="CL201">
        <v>3</v>
      </c>
      <c r="CM201">
        <v>2</v>
      </c>
      <c r="CN201" t="s">
        <v>134</v>
      </c>
      <c r="CO201" t="s">
        <v>183</v>
      </c>
      <c r="CP201">
        <v>0</v>
      </c>
      <c r="CQ201" t="s">
        <v>135</v>
      </c>
      <c r="CR201" t="s">
        <v>135</v>
      </c>
      <c r="CS201" t="s">
        <v>136</v>
      </c>
      <c r="CT201" t="s">
        <v>184</v>
      </c>
      <c r="CU201">
        <v>7.5</v>
      </c>
      <c r="CV201" t="s">
        <v>3289</v>
      </c>
      <c r="CW201" t="s">
        <v>3289</v>
      </c>
      <c r="CX201">
        <v>4</v>
      </c>
      <c r="CY201">
        <f t="shared" si="21"/>
        <v>2.5</v>
      </c>
      <c r="CZ201">
        <v>4.2</v>
      </c>
      <c r="DA201">
        <v>2.4</v>
      </c>
      <c r="DB201">
        <f t="shared" si="22"/>
        <v>1</v>
      </c>
      <c r="DC201">
        <v>0</v>
      </c>
      <c r="DD201">
        <v>0</v>
      </c>
      <c r="DE201">
        <v>0</v>
      </c>
      <c r="DF201">
        <v>5974</v>
      </c>
      <c r="DG201">
        <f t="shared" si="23"/>
        <v>11948</v>
      </c>
      <c r="DH201">
        <f t="shared" si="24"/>
        <v>3</v>
      </c>
      <c r="DI201">
        <v>435</v>
      </c>
      <c r="DJ201">
        <f t="shared" si="25"/>
        <v>870</v>
      </c>
      <c r="DK201">
        <f t="shared" si="26"/>
        <v>2</v>
      </c>
      <c r="DL201">
        <v>10</v>
      </c>
      <c r="DN201">
        <f>(DL201*InputWeights!$C$7+DB201*InputWeights!$C$6)</f>
        <v>5.5</v>
      </c>
      <c r="DO201">
        <f>(DD201*InputWeights!$C$12+DE201*InputWeights!$C$10+CU201*InputWeights!$C$11)</f>
        <v>3</v>
      </c>
      <c r="DP201">
        <f>(DC201*InputWeights!$C$18+DK201*InputWeights!$C$16+DH201*InputWeights!$C$15+CY201*InputWeights!$C$17)</f>
        <v>2.35</v>
      </c>
      <c r="DR201">
        <f>DN201*InputWeights!$C$5+DO201*InputWeights!$C$9+DP201*InputWeights!$C$14</f>
        <v>34.9</v>
      </c>
      <c r="DS201">
        <f>((_xlfn.RANK.EQ(DR201,$DR$2:$DR$6635,0))/(COUNT(DR$2:$DR$6635)))*100</f>
        <v>59.638554216867469</v>
      </c>
      <c r="DT201">
        <f t="shared" si="27"/>
        <v>0</v>
      </c>
    </row>
    <row r="202" spans="1:124" x14ac:dyDescent="0.25">
      <c r="A202" t="s">
        <v>1134</v>
      </c>
      <c r="B202" t="s">
        <v>2625</v>
      </c>
      <c r="C202" t="s">
        <v>2626</v>
      </c>
      <c r="D202" t="s">
        <v>110</v>
      </c>
      <c r="E202" t="s">
        <v>333</v>
      </c>
      <c r="F202">
        <v>2328</v>
      </c>
      <c r="G202">
        <v>230019800</v>
      </c>
      <c r="H202">
        <v>0</v>
      </c>
      <c r="I202">
        <v>1939</v>
      </c>
      <c r="J202">
        <v>2000</v>
      </c>
      <c r="K202" t="s">
        <v>183</v>
      </c>
      <c r="L202" t="s">
        <v>114</v>
      </c>
      <c r="M202">
        <v>22</v>
      </c>
      <c r="N202" t="s">
        <v>358</v>
      </c>
      <c r="O202">
        <v>2</v>
      </c>
      <c r="P202" t="s">
        <v>112</v>
      </c>
      <c r="Q202" t="s">
        <v>117</v>
      </c>
      <c r="R202">
        <v>0</v>
      </c>
      <c r="S202" t="s">
        <v>2913</v>
      </c>
      <c r="T202">
        <v>219</v>
      </c>
      <c r="V202">
        <v>8763</v>
      </c>
      <c r="W202" t="s">
        <v>116</v>
      </c>
      <c r="X202" t="s">
        <v>117</v>
      </c>
      <c r="Y202" t="s">
        <v>3009</v>
      </c>
      <c r="AA202" t="s">
        <v>133</v>
      </c>
      <c r="AC202" t="s">
        <v>3022</v>
      </c>
      <c r="AD202" t="s">
        <v>3023</v>
      </c>
      <c r="AE202" t="s">
        <v>274</v>
      </c>
      <c r="AF202" t="s">
        <v>124</v>
      </c>
      <c r="AG202" t="s">
        <v>112</v>
      </c>
      <c r="AH202" t="s">
        <v>124</v>
      </c>
      <c r="AI202" t="s">
        <v>112</v>
      </c>
      <c r="AJ202" t="s">
        <v>112</v>
      </c>
      <c r="AK202" t="s">
        <v>112</v>
      </c>
      <c r="AL202" t="s">
        <v>416</v>
      </c>
      <c r="AM202" t="s">
        <v>416</v>
      </c>
      <c r="AN202" t="s">
        <v>3024</v>
      </c>
      <c r="AO202">
        <v>41055</v>
      </c>
      <c r="AP202">
        <v>102264</v>
      </c>
      <c r="AQ202">
        <v>4234</v>
      </c>
      <c r="AR202" t="s">
        <v>110</v>
      </c>
      <c r="AS202">
        <v>4897</v>
      </c>
      <c r="AT202">
        <v>7225</v>
      </c>
      <c r="AU202">
        <v>4897</v>
      </c>
      <c r="AV202">
        <v>7225</v>
      </c>
      <c r="BB202" t="s">
        <v>129</v>
      </c>
      <c r="BC202" t="s">
        <v>704</v>
      </c>
      <c r="BD202">
        <v>69</v>
      </c>
      <c r="BE202" t="s">
        <v>131</v>
      </c>
      <c r="BF202">
        <v>2</v>
      </c>
      <c r="BG202">
        <v>4</v>
      </c>
      <c r="BH202">
        <v>4</v>
      </c>
      <c r="BI202" t="s">
        <v>131</v>
      </c>
      <c r="BJ202" t="s">
        <v>182</v>
      </c>
      <c r="BK202" t="s">
        <v>112</v>
      </c>
      <c r="BL202" t="s">
        <v>3023</v>
      </c>
      <c r="BN202" t="s">
        <v>133</v>
      </c>
      <c r="BR202" t="s">
        <v>133</v>
      </c>
      <c r="BU202" t="s">
        <v>112</v>
      </c>
      <c r="BV202" t="s">
        <v>116</v>
      </c>
      <c r="BW202" t="s">
        <v>112</v>
      </c>
      <c r="BX202">
        <v>0</v>
      </c>
      <c r="BZ202">
        <v>0</v>
      </c>
      <c r="CA202">
        <v>1</v>
      </c>
      <c r="CB202">
        <v>0</v>
      </c>
      <c r="CC202">
        <v>0</v>
      </c>
      <c r="CD202" t="s">
        <v>117</v>
      </c>
      <c r="CE202" t="s">
        <v>117</v>
      </c>
      <c r="CF202" t="s">
        <v>110</v>
      </c>
      <c r="CG202" t="s">
        <v>116</v>
      </c>
      <c r="CH202" t="s">
        <v>117</v>
      </c>
      <c r="CI202" t="s">
        <v>117</v>
      </c>
      <c r="CJ202" t="s">
        <v>117</v>
      </c>
      <c r="CK202" t="s">
        <v>112</v>
      </c>
      <c r="CL202">
        <v>6</v>
      </c>
      <c r="CM202">
        <v>9</v>
      </c>
      <c r="CN202" t="s">
        <v>134</v>
      </c>
      <c r="CO202" t="s">
        <v>183</v>
      </c>
      <c r="CP202">
        <v>0</v>
      </c>
      <c r="CQ202" t="s">
        <v>135</v>
      </c>
      <c r="CR202" t="s">
        <v>135</v>
      </c>
      <c r="CS202" t="s">
        <v>136</v>
      </c>
      <c r="CT202" t="s">
        <v>184</v>
      </c>
      <c r="CU202">
        <v>7.5</v>
      </c>
      <c r="CV202" t="s">
        <v>3025</v>
      </c>
      <c r="CW202" t="s">
        <v>3025</v>
      </c>
      <c r="CX202">
        <v>4</v>
      </c>
      <c r="CY202">
        <f t="shared" si="21"/>
        <v>2.5</v>
      </c>
      <c r="CZ202">
        <v>13.2</v>
      </c>
      <c r="DA202">
        <v>4</v>
      </c>
      <c r="DB202">
        <f t="shared" si="22"/>
        <v>2.5</v>
      </c>
      <c r="DC202">
        <v>0</v>
      </c>
      <c r="DD202">
        <v>0</v>
      </c>
      <c r="DE202">
        <v>0</v>
      </c>
      <c r="DF202">
        <v>8763</v>
      </c>
      <c r="DG202">
        <f t="shared" si="23"/>
        <v>8763</v>
      </c>
      <c r="DH202">
        <f t="shared" si="24"/>
        <v>2</v>
      </c>
      <c r="DI202">
        <v>263</v>
      </c>
      <c r="DJ202">
        <f t="shared" si="25"/>
        <v>263</v>
      </c>
      <c r="DK202">
        <f t="shared" si="26"/>
        <v>1</v>
      </c>
      <c r="DL202">
        <v>10</v>
      </c>
      <c r="DN202">
        <f>(DL202*InputWeights!$C$7+DB202*InputWeights!$C$6)</f>
        <v>6.25</v>
      </c>
      <c r="DO202">
        <f>(DD202*InputWeights!$C$12+DE202*InputWeights!$C$10+CU202*InputWeights!$C$11)</f>
        <v>3</v>
      </c>
      <c r="DP202">
        <f>(DC202*InputWeights!$C$18+DK202*InputWeights!$C$16+DH202*InputWeights!$C$15+CY202*InputWeights!$C$17)</f>
        <v>1.75</v>
      </c>
      <c r="DR202">
        <f>DN202*InputWeights!$C$5+DO202*InputWeights!$C$9+DP202*InputWeights!$C$14</f>
        <v>34.75</v>
      </c>
      <c r="DS202">
        <f>((_xlfn.RANK.EQ(DR202,$DR$2:$DR$6635,0))/(COUNT(DR$2:$DR$6635)))*100</f>
        <v>60.542168674698793</v>
      </c>
      <c r="DT202">
        <f t="shared" si="27"/>
        <v>0</v>
      </c>
    </row>
    <row r="203" spans="1:124" x14ac:dyDescent="0.25">
      <c r="A203" t="s">
        <v>3678</v>
      </c>
      <c r="B203" t="s">
        <v>2625</v>
      </c>
      <c r="C203" t="s">
        <v>2626</v>
      </c>
      <c r="D203" t="s">
        <v>397</v>
      </c>
      <c r="E203" t="s">
        <v>411</v>
      </c>
      <c r="F203">
        <v>8712</v>
      </c>
      <c r="G203">
        <v>1</v>
      </c>
      <c r="H203">
        <v>0</v>
      </c>
      <c r="I203">
        <v>0</v>
      </c>
      <c r="J203">
        <v>0</v>
      </c>
      <c r="K203" t="s">
        <v>183</v>
      </c>
      <c r="L203" t="s">
        <v>114</v>
      </c>
      <c r="M203">
        <v>24</v>
      </c>
      <c r="N203" t="s">
        <v>358</v>
      </c>
      <c r="O203">
        <v>2</v>
      </c>
      <c r="Q203" t="s">
        <v>117</v>
      </c>
      <c r="R203">
        <v>0</v>
      </c>
      <c r="T203">
        <v>137</v>
      </c>
      <c r="V203">
        <v>4431</v>
      </c>
      <c r="W203" t="s">
        <v>116</v>
      </c>
      <c r="X203" t="s">
        <v>117</v>
      </c>
      <c r="Y203" t="s">
        <v>3588</v>
      </c>
      <c r="AA203" t="s">
        <v>133</v>
      </c>
      <c r="AC203" t="s">
        <v>3587</v>
      </c>
      <c r="AD203" t="s">
        <v>3679</v>
      </c>
      <c r="AF203" t="s">
        <v>124</v>
      </c>
      <c r="AG203" t="s">
        <v>114</v>
      </c>
      <c r="AH203" t="s">
        <v>124</v>
      </c>
      <c r="AI203" t="s">
        <v>112</v>
      </c>
      <c r="AJ203" t="s">
        <v>112</v>
      </c>
      <c r="AK203" t="s">
        <v>125</v>
      </c>
      <c r="AL203" t="s">
        <v>416</v>
      </c>
      <c r="AM203" t="s">
        <v>416</v>
      </c>
      <c r="AO203">
        <v>42042</v>
      </c>
      <c r="AP203">
        <v>102264</v>
      </c>
      <c r="AQ203">
        <v>18843</v>
      </c>
      <c r="AR203" t="s">
        <v>110</v>
      </c>
      <c r="AS203">
        <v>0</v>
      </c>
      <c r="AT203">
        <v>8712</v>
      </c>
      <c r="AU203">
        <v>0</v>
      </c>
      <c r="AV203">
        <v>8712</v>
      </c>
      <c r="BB203" t="s">
        <v>129</v>
      </c>
      <c r="BC203" t="s">
        <v>247</v>
      </c>
      <c r="BD203">
        <v>0</v>
      </c>
      <c r="BE203" t="s">
        <v>131</v>
      </c>
      <c r="BF203">
        <v>0</v>
      </c>
      <c r="BG203">
        <v>0</v>
      </c>
      <c r="BH203">
        <v>0</v>
      </c>
      <c r="BK203" t="s">
        <v>112</v>
      </c>
      <c r="BN203" t="s">
        <v>133</v>
      </c>
      <c r="BR203" t="s">
        <v>133</v>
      </c>
      <c r="BU203" t="s">
        <v>153</v>
      </c>
      <c r="BX203">
        <v>0</v>
      </c>
      <c r="BZ203">
        <v>0</v>
      </c>
      <c r="CA203">
        <v>3</v>
      </c>
      <c r="CB203">
        <v>0</v>
      </c>
      <c r="CC203">
        <v>0</v>
      </c>
      <c r="CE203" t="s">
        <v>117</v>
      </c>
      <c r="CF203" t="s">
        <v>110</v>
      </c>
      <c r="CK203" t="s">
        <v>112</v>
      </c>
      <c r="CL203">
        <v>0</v>
      </c>
      <c r="CM203">
        <v>0</v>
      </c>
      <c r="CP203">
        <v>0</v>
      </c>
      <c r="CQ203" t="s">
        <v>1062</v>
      </c>
      <c r="CS203" t="s">
        <v>418</v>
      </c>
      <c r="CT203" t="s">
        <v>418</v>
      </c>
      <c r="CU203">
        <v>5</v>
      </c>
      <c r="CV203" t="s">
        <v>3680</v>
      </c>
      <c r="CW203" t="s">
        <v>3680</v>
      </c>
      <c r="CX203">
        <v>5</v>
      </c>
      <c r="CY203">
        <f t="shared" si="21"/>
        <v>2.5</v>
      </c>
      <c r="CZ203">
        <v>14</v>
      </c>
      <c r="DA203">
        <v>7.4</v>
      </c>
      <c r="DB203">
        <f t="shared" si="22"/>
        <v>5</v>
      </c>
      <c r="DC203">
        <v>0</v>
      </c>
      <c r="DD203">
        <v>0</v>
      </c>
      <c r="DE203">
        <v>0</v>
      </c>
      <c r="DF203">
        <v>4431</v>
      </c>
      <c r="DG203">
        <f t="shared" si="23"/>
        <v>4431</v>
      </c>
      <c r="DH203">
        <f t="shared" si="24"/>
        <v>1</v>
      </c>
      <c r="DI203">
        <v>886</v>
      </c>
      <c r="DJ203">
        <f t="shared" si="25"/>
        <v>886</v>
      </c>
      <c r="DK203">
        <f t="shared" si="26"/>
        <v>2</v>
      </c>
      <c r="DL203">
        <v>10</v>
      </c>
      <c r="DN203">
        <f>(DL203*InputWeights!$C$7+DB203*InputWeights!$C$6)</f>
        <v>7.5</v>
      </c>
      <c r="DO203">
        <f>(DD203*InputWeights!$C$12+DE203*InputWeights!$C$10+CU203*InputWeights!$C$11)</f>
        <v>2</v>
      </c>
      <c r="DP203">
        <f>(DC203*InputWeights!$C$18+DK203*InputWeights!$C$16+DH203*InputWeights!$C$15+CY203*InputWeights!$C$17)</f>
        <v>1.55</v>
      </c>
      <c r="DR203">
        <f>DN203*InputWeights!$C$5+DO203*InputWeights!$C$9+DP203*InputWeights!$C$14</f>
        <v>34.700000000000003</v>
      </c>
      <c r="DS203">
        <f>((_xlfn.RANK.EQ(DR203,$DR$2:$DR$6635,0))/(COUNT(DR$2:$DR$6635)))*100</f>
        <v>60.843373493975903</v>
      </c>
      <c r="DT203">
        <f t="shared" si="27"/>
        <v>0</v>
      </c>
    </row>
    <row r="204" spans="1:124" x14ac:dyDescent="0.25">
      <c r="A204" t="s">
        <v>3678</v>
      </c>
      <c r="B204" t="s">
        <v>2625</v>
      </c>
      <c r="C204" t="s">
        <v>2626</v>
      </c>
      <c r="D204" t="s">
        <v>397</v>
      </c>
      <c r="E204" t="s">
        <v>802</v>
      </c>
      <c r="F204">
        <v>5280</v>
      </c>
      <c r="G204">
        <v>2</v>
      </c>
      <c r="H204">
        <v>0</v>
      </c>
      <c r="I204">
        <v>0</v>
      </c>
      <c r="J204">
        <v>0</v>
      </c>
      <c r="K204" t="s">
        <v>183</v>
      </c>
      <c r="L204" t="s">
        <v>114</v>
      </c>
      <c r="M204">
        <v>24</v>
      </c>
      <c r="N204" t="s">
        <v>358</v>
      </c>
      <c r="O204">
        <v>2</v>
      </c>
      <c r="Q204" t="s">
        <v>117</v>
      </c>
      <c r="R204">
        <v>0</v>
      </c>
      <c r="T204">
        <v>187</v>
      </c>
      <c r="V204">
        <v>4431</v>
      </c>
      <c r="W204" t="s">
        <v>116</v>
      </c>
      <c r="X204" t="s">
        <v>117</v>
      </c>
      <c r="Y204" t="s">
        <v>3588</v>
      </c>
      <c r="AA204" t="s">
        <v>133</v>
      </c>
      <c r="AC204" t="s">
        <v>3679</v>
      </c>
      <c r="AD204" t="s">
        <v>3679</v>
      </c>
      <c r="AF204" t="s">
        <v>124</v>
      </c>
      <c r="AG204" t="s">
        <v>112</v>
      </c>
      <c r="AH204" t="s">
        <v>124</v>
      </c>
      <c r="AI204" t="s">
        <v>112</v>
      </c>
      <c r="AJ204" t="s">
        <v>112</v>
      </c>
      <c r="AK204" t="s">
        <v>112</v>
      </c>
      <c r="AL204" t="s">
        <v>807</v>
      </c>
      <c r="AM204" t="s">
        <v>416</v>
      </c>
      <c r="AO204">
        <v>130519</v>
      </c>
      <c r="AP204">
        <v>102264</v>
      </c>
      <c r="AQ204">
        <v>18843</v>
      </c>
      <c r="AR204" t="s">
        <v>110</v>
      </c>
      <c r="AS204">
        <v>8712</v>
      </c>
      <c r="AT204">
        <v>13992</v>
      </c>
      <c r="AU204">
        <v>8712</v>
      </c>
      <c r="AV204">
        <v>13992</v>
      </c>
      <c r="BB204" t="s">
        <v>4949</v>
      </c>
      <c r="BC204" t="s">
        <v>247</v>
      </c>
      <c r="BD204">
        <v>0</v>
      </c>
      <c r="BE204" t="s">
        <v>131</v>
      </c>
      <c r="BF204">
        <v>0</v>
      </c>
      <c r="BG204">
        <v>0</v>
      </c>
      <c r="BH204">
        <v>0</v>
      </c>
      <c r="BK204" t="s">
        <v>112</v>
      </c>
      <c r="BN204" t="s">
        <v>133</v>
      </c>
      <c r="BR204" t="s">
        <v>133</v>
      </c>
      <c r="BT204" t="s">
        <v>325</v>
      </c>
      <c r="BU204" t="s">
        <v>153</v>
      </c>
      <c r="BX204">
        <v>0</v>
      </c>
      <c r="BZ204">
        <v>0</v>
      </c>
      <c r="CA204">
        <v>3</v>
      </c>
      <c r="CB204">
        <v>0</v>
      </c>
      <c r="CC204">
        <v>0</v>
      </c>
      <c r="CE204" t="s">
        <v>117</v>
      </c>
      <c r="CF204" t="s">
        <v>110</v>
      </c>
      <c r="CK204" t="s">
        <v>112</v>
      </c>
      <c r="CL204">
        <v>0</v>
      </c>
      <c r="CM204">
        <v>0</v>
      </c>
      <c r="CP204">
        <v>0</v>
      </c>
      <c r="CQ204" t="s">
        <v>1062</v>
      </c>
      <c r="CS204" t="s">
        <v>418</v>
      </c>
      <c r="CT204" t="s">
        <v>418</v>
      </c>
      <c r="CU204">
        <v>5</v>
      </c>
      <c r="CV204" t="s">
        <v>4950</v>
      </c>
      <c r="CW204" t="s">
        <v>4950</v>
      </c>
      <c r="CX204">
        <v>5</v>
      </c>
      <c r="CY204">
        <f t="shared" si="21"/>
        <v>2.5</v>
      </c>
      <c r="CZ204">
        <v>8.4</v>
      </c>
      <c r="DA204">
        <v>6.6</v>
      </c>
      <c r="DB204">
        <f t="shared" si="22"/>
        <v>5</v>
      </c>
      <c r="DC204">
        <v>0</v>
      </c>
      <c r="DD204">
        <v>0</v>
      </c>
      <c r="DE204">
        <v>0</v>
      </c>
      <c r="DF204">
        <v>4431</v>
      </c>
      <c r="DG204">
        <f t="shared" si="23"/>
        <v>4431</v>
      </c>
      <c r="DH204">
        <f t="shared" si="24"/>
        <v>1</v>
      </c>
      <c r="DI204">
        <v>886</v>
      </c>
      <c r="DJ204">
        <f t="shared" si="25"/>
        <v>886</v>
      </c>
      <c r="DK204">
        <f t="shared" si="26"/>
        <v>2</v>
      </c>
      <c r="DL204">
        <v>10</v>
      </c>
      <c r="DN204">
        <f>(DL204*InputWeights!$C$7+DB204*InputWeights!$C$6)</f>
        <v>7.5</v>
      </c>
      <c r="DO204">
        <f>(DD204*InputWeights!$C$12+DE204*InputWeights!$C$10+CU204*InputWeights!$C$11)</f>
        <v>2</v>
      </c>
      <c r="DP204">
        <f>(DC204*InputWeights!$C$18+DK204*InputWeights!$C$16+DH204*InputWeights!$C$15+CY204*InputWeights!$C$17)</f>
        <v>1.55</v>
      </c>
      <c r="DR204">
        <f>DN204*InputWeights!$C$5+DO204*InputWeights!$C$9+DP204*InputWeights!$C$14</f>
        <v>34.700000000000003</v>
      </c>
      <c r="DS204">
        <f>((_xlfn.RANK.EQ(DR204,$DR$2:$DR$6635,0))/(COUNT(DR$2:$DR$6635)))*100</f>
        <v>60.843373493975903</v>
      </c>
      <c r="DT204">
        <f t="shared" si="27"/>
        <v>0</v>
      </c>
    </row>
    <row r="205" spans="1:124" x14ac:dyDescent="0.25">
      <c r="A205" t="s">
        <v>3678</v>
      </c>
      <c r="B205" t="s">
        <v>2625</v>
      </c>
      <c r="C205" t="s">
        <v>2626</v>
      </c>
      <c r="D205" t="s">
        <v>397</v>
      </c>
      <c r="E205" t="s">
        <v>333</v>
      </c>
      <c r="F205">
        <v>7920</v>
      </c>
      <c r="G205">
        <v>3</v>
      </c>
      <c r="H205">
        <v>0</v>
      </c>
      <c r="I205">
        <v>0</v>
      </c>
      <c r="J205">
        <v>0</v>
      </c>
      <c r="K205" t="s">
        <v>183</v>
      </c>
      <c r="L205" t="s">
        <v>114</v>
      </c>
      <c r="M205">
        <v>24</v>
      </c>
      <c r="N205" t="s">
        <v>358</v>
      </c>
      <c r="O205">
        <v>2</v>
      </c>
      <c r="Q205" t="s">
        <v>117</v>
      </c>
      <c r="R205">
        <v>0</v>
      </c>
      <c r="T205">
        <v>153</v>
      </c>
      <c r="V205">
        <v>4431</v>
      </c>
      <c r="W205" t="s">
        <v>116</v>
      </c>
      <c r="X205" t="s">
        <v>117</v>
      </c>
      <c r="Y205" t="s">
        <v>3588</v>
      </c>
      <c r="AA205" t="s">
        <v>133</v>
      </c>
      <c r="AC205" t="s">
        <v>3679</v>
      </c>
      <c r="AD205" t="s">
        <v>4951</v>
      </c>
      <c r="AF205" t="s">
        <v>124</v>
      </c>
      <c r="AG205" t="s">
        <v>112</v>
      </c>
      <c r="AH205" t="s">
        <v>124</v>
      </c>
      <c r="AI205" t="s">
        <v>112</v>
      </c>
      <c r="AJ205" t="s">
        <v>112</v>
      </c>
      <c r="AK205" t="s">
        <v>112</v>
      </c>
      <c r="AL205" t="s">
        <v>807</v>
      </c>
      <c r="AM205" t="s">
        <v>416</v>
      </c>
      <c r="AO205">
        <v>130520</v>
      </c>
      <c r="AP205">
        <v>102264</v>
      </c>
      <c r="AQ205">
        <v>18843</v>
      </c>
      <c r="AR205" t="s">
        <v>110</v>
      </c>
      <c r="AS205">
        <v>13992</v>
      </c>
      <c r="AT205">
        <v>21912</v>
      </c>
      <c r="AU205">
        <v>13992</v>
      </c>
      <c r="AV205">
        <v>21912</v>
      </c>
      <c r="BB205" t="s">
        <v>4949</v>
      </c>
      <c r="BC205" t="s">
        <v>247</v>
      </c>
      <c r="BD205">
        <v>0</v>
      </c>
      <c r="BE205" t="s">
        <v>131</v>
      </c>
      <c r="BF205">
        <v>0</v>
      </c>
      <c r="BG205">
        <v>0</v>
      </c>
      <c r="BH205">
        <v>0</v>
      </c>
      <c r="BK205" t="s">
        <v>112</v>
      </c>
      <c r="BN205" t="s">
        <v>133</v>
      </c>
      <c r="BR205" t="s">
        <v>133</v>
      </c>
      <c r="BT205" t="s">
        <v>325</v>
      </c>
      <c r="BU205" t="s">
        <v>153</v>
      </c>
      <c r="BX205">
        <v>0</v>
      </c>
      <c r="BZ205">
        <v>0</v>
      </c>
      <c r="CA205">
        <v>3</v>
      </c>
      <c r="CB205">
        <v>0</v>
      </c>
      <c r="CC205">
        <v>0</v>
      </c>
      <c r="CE205" t="s">
        <v>117</v>
      </c>
      <c r="CF205" t="s">
        <v>110</v>
      </c>
      <c r="CK205" t="s">
        <v>112</v>
      </c>
      <c r="CL205">
        <v>0</v>
      </c>
      <c r="CM205">
        <v>0</v>
      </c>
      <c r="CP205">
        <v>0</v>
      </c>
      <c r="CQ205" t="s">
        <v>1062</v>
      </c>
      <c r="CS205" t="s">
        <v>418</v>
      </c>
      <c r="CT205" t="s">
        <v>418</v>
      </c>
      <c r="CU205">
        <v>5</v>
      </c>
      <c r="CV205" t="s">
        <v>4952</v>
      </c>
      <c r="CW205" t="s">
        <v>4952</v>
      </c>
      <c r="CX205">
        <v>5</v>
      </c>
      <c r="CY205">
        <f t="shared" si="21"/>
        <v>2.5</v>
      </c>
      <c r="CZ205">
        <v>11.1</v>
      </c>
      <c r="DA205">
        <v>6.1</v>
      </c>
      <c r="DB205">
        <f t="shared" si="22"/>
        <v>5</v>
      </c>
      <c r="DC205">
        <v>0</v>
      </c>
      <c r="DD205">
        <v>0</v>
      </c>
      <c r="DE205">
        <v>0</v>
      </c>
      <c r="DF205">
        <v>4431</v>
      </c>
      <c r="DG205">
        <f t="shared" si="23"/>
        <v>4431</v>
      </c>
      <c r="DH205">
        <f t="shared" si="24"/>
        <v>1</v>
      </c>
      <c r="DI205">
        <v>886</v>
      </c>
      <c r="DJ205">
        <f t="shared" si="25"/>
        <v>886</v>
      </c>
      <c r="DK205">
        <f t="shared" si="26"/>
        <v>2</v>
      </c>
      <c r="DL205">
        <v>10</v>
      </c>
      <c r="DN205">
        <f>(DL205*InputWeights!$C$7+DB205*InputWeights!$C$6)</f>
        <v>7.5</v>
      </c>
      <c r="DO205">
        <f>(DD205*InputWeights!$C$12+DE205*InputWeights!$C$10+CU205*InputWeights!$C$11)</f>
        <v>2</v>
      </c>
      <c r="DP205">
        <f>(DC205*InputWeights!$C$18+DK205*InputWeights!$C$16+DH205*InputWeights!$C$15+CY205*InputWeights!$C$17)</f>
        <v>1.55</v>
      </c>
      <c r="DR205">
        <f>DN205*InputWeights!$C$5+DO205*InputWeights!$C$9+DP205*InputWeights!$C$14</f>
        <v>34.700000000000003</v>
      </c>
      <c r="DS205">
        <f>((_xlfn.RANK.EQ(DR205,$DR$2:$DR$6635,0))/(COUNT(DR$2:$DR$6635)))*100</f>
        <v>60.843373493975903</v>
      </c>
      <c r="DT205">
        <f t="shared" si="27"/>
        <v>0</v>
      </c>
    </row>
    <row r="206" spans="1:124" x14ac:dyDescent="0.25">
      <c r="A206" t="s">
        <v>3079</v>
      </c>
      <c r="B206" t="s">
        <v>2625</v>
      </c>
      <c r="C206" t="s">
        <v>2626</v>
      </c>
      <c r="D206" t="s">
        <v>110</v>
      </c>
      <c r="E206" t="s">
        <v>802</v>
      </c>
      <c r="F206">
        <v>1749</v>
      </c>
      <c r="G206">
        <v>230001700</v>
      </c>
      <c r="H206">
        <v>0</v>
      </c>
      <c r="I206">
        <v>1936</v>
      </c>
      <c r="J206">
        <v>2010</v>
      </c>
      <c r="K206" t="s">
        <v>183</v>
      </c>
      <c r="L206" t="s">
        <v>114</v>
      </c>
      <c r="M206">
        <v>22</v>
      </c>
      <c r="N206" t="s">
        <v>229</v>
      </c>
      <c r="O206">
        <v>2</v>
      </c>
      <c r="P206" t="s">
        <v>112</v>
      </c>
      <c r="Q206" t="s">
        <v>117</v>
      </c>
      <c r="R206">
        <v>0</v>
      </c>
      <c r="S206" t="s">
        <v>3004</v>
      </c>
      <c r="T206">
        <v>281</v>
      </c>
      <c r="V206">
        <v>2783</v>
      </c>
      <c r="W206" t="s">
        <v>116</v>
      </c>
      <c r="X206" t="s">
        <v>117</v>
      </c>
      <c r="Y206" t="s">
        <v>3080</v>
      </c>
      <c r="AA206" t="s">
        <v>133</v>
      </c>
      <c r="AC206" t="s">
        <v>3054</v>
      </c>
      <c r="AD206" t="s">
        <v>3083</v>
      </c>
      <c r="AE206" t="s">
        <v>274</v>
      </c>
      <c r="AF206" t="s">
        <v>124</v>
      </c>
      <c r="AG206" t="s">
        <v>112</v>
      </c>
      <c r="AH206" t="s">
        <v>124</v>
      </c>
      <c r="AI206" t="s">
        <v>112</v>
      </c>
      <c r="AJ206" t="s">
        <v>112</v>
      </c>
      <c r="AK206" t="s">
        <v>112</v>
      </c>
      <c r="AL206" t="s">
        <v>416</v>
      </c>
      <c r="AM206" t="s">
        <v>416</v>
      </c>
      <c r="AN206" t="s">
        <v>3084</v>
      </c>
      <c r="AO206">
        <v>41158</v>
      </c>
      <c r="AP206">
        <v>102264</v>
      </c>
      <c r="AQ206">
        <v>4261</v>
      </c>
      <c r="AR206" t="s">
        <v>110</v>
      </c>
      <c r="AS206">
        <v>2468</v>
      </c>
      <c r="AT206">
        <v>4217</v>
      </c>
      <c r="AU206">
        <v>2468</v>
      </c>
      <c r="AV206">
        <v>4217</v>
      </c>
      <c r="BB206" t="s">
        <v>129</v>
      </c>
      <c r="BC206" t="s">
        <v>1274</v>
      </c>
      <c r="BD206">
        <v>59</v>
      </c>
      <c r="BE206" t="s">
        <v>131</v>
      </c>
      <c r="BF206">
        <v>1</v>
      </c>
      <c r="BG206">
        <v>1</v>
      </c>
      <c r="BH206">
        <v>1</v>
      </c>
      <c r="BI206" t="s">
        <v>131</v>
      </c>
      <c r="BJ206" t="s">
        <v>182</v>
      </c>
      <c r="BK206" t="s">
        <v>112</v>
      </c>
      <c r="BN206" t="s">
        <v>133</v>
      </c>
      <c r="BR206" t="s">
        <v>133</v>
      </c>
      <c r="BU206" t="s">
        <v>153</v>
      </c>
      <c r="BV206" t="s">
        <v>116</v>
      </c>
      <c r="BW206" t="s">
        <v>112</v>
      </c>
      <c r="BX206">
        <v>0</v>
      </c>
      <c r="BZ206">
        <v>0</v>
      </c>
      <c r="CA206">
        <v>1</v>
      </c>
      <c r="CB206">
        <v>0</v>
      </c>
      <c r="CC206">
        <v>0</v>
      </c>
      <c r="CD206" t="s">
        <v>117</v>
      </c>
      <c r="CE206" t="s">
        <v>117</v>
      </c>
      <c r="CF206" t="s">
        <v>110</v>
      </c>
      <c r="CG206" t="s">
        <v>117</v>
      </c>
      <c r="CH206" t="s">
        <v>117</v>
      </c>
      <c r="CI206" t="s">
        <v>117</v>
      </c>
      <c r="CJ206" t="s">
        <v>117</v>
      </c>
      <c r="CK206" t="s">
        <v>112</v>
      </c>
      <c r="CL206">
        <v>3</v>
      </c>
      <c r="CM206">
        <v>2</v>
      </c>
      <c r="CN206" t="s">
        <v>134</v>
      </c>
      <c r="CO206" t="s">
        <v>183</v>
      </c>
      <c r="CP206">
        <v>0</v>
      </c>
      <c r="CQ206" t="s">
        <v>143</v>
      </c>
      <c r="CR206" t="s">
        <v>143</v>
      </c>
      <c r="CS206" t="s">
        <v>136</v>
      </c>
      <c r="CT206" t="s">
        <v>136</v>
      </c>
      <c r="CU206">
        <v>10</v>
      </c>
      <c r="CV206" t="s">
        <v>3085</v>
      </c>
      <c r="CW206" t="s">
        <v>3085</v>
      </c>
      <c r="CX206">
        <v>7</v>
      </c>
      <c r="CY206">
        <f t="shared" si="21"/>
        <v>1</v>
      </c>
      <c r="CZ206">
        <v>7.1</v>
      </c>
      <c r="DA206">
        <v>4.2</v>
      </c>
      <c r="DB206">
        <f t="shared" si="22"/>
        <v>2.5</v>
      </c>
      <c r="DC206">
        <v>0</v>
      </c>
      <c r="DD206">
        <v>0</v>
      </c>
      <c r="DE206">
        <v>0</v>
      </c>
      <c r="DF206">
        <v>2783</v>
      </c>
      <c r="DG206">
        <f t="shared" si="23"/>
        <v>2783</v>
      </c>
      <c r="DH206">
        <f t="shared" si="24"/>
        <v>1</v>
      </c>
      <c r="DI206">
        <v>28</v>
      </c>
      <c r="DJ206">
        <f t="shared" si="25"/>
        <v>28</v>
      </c>
      <c r="DK206">
        <f t="shared" si="26"/>
        <v>1</v>
      </c>
      <c r="DL206">
        <v>10</v>
      </c>
      <c r="DN206">
        <f>(DL206*InputWeights!$C$7+DB206*InputWeights!$C$6)</f>
        <v>6.25</v>
      </c>
      <c r="DO206">
        <f>(DD206*InputWeights!$C$12+DE206*InputWeights!$C$10+CU206*InputWeights!$C$11)</f>
        <v>4</v>
      </c>
      <c r="DP206">
        <f>(DC206*InputWeights!$C$18+DK206*InputWeights!$C$16+DH206*InputWeights!$C$15+CY206*InputWeights!$C$17)</f>
        <v>0.90000000000000013</v>
      </c>
      <c r="DR206">
        <f>DN206*InputWeights!$C$5+DO206*InputWeights!$C$9+DP206*InputWeights!$C$14</f>
        <v>34.35</v>
      </c>
      <c r="DS206">
        <f>((_xlfn.RANK.EQ(DR206,$DR$2:$DR$6635,0))/(COUNT(DR$2:$DR$6635)))*100</f>
        <v>61.746987951807228</v>
      </c>
      <c r="DT206">
        <f t="shared" si="27"/>
        <v>0</v>
      </c>
    </row>
    <row r="207" spans="1:124" x14ac:dyDescent="0.25">
      <c r="A207" t="s">
        <v>3400</v>
      </c>
      <c r="B207" t="s">
        <v>2625</v>
      </c>
      <c r="C207" t="s">
        <v>2626</v>
      </c>
      <c r="D207" t="s">
        <v>110</v>
      </c>
      <c r="E207" t="s">
        <v>802</v>
      </c>
      <c r="F207">
        <v>2469</v>
      </c>
      <c r="G207">
        <v>230005900</v>
      </c>
      <c r="H207">
        <v>0</v>
      </c>
      <c r="I207">
        <v>1928</v>
      </c>
      <c r="J207">
        <v>2008</v>
      </c>
      <c r="K207" t="s">
        <v>183</v>
      </c>
      <c r="L207" t="s">
        <v>114</v>
      </c>
      <c r="M207">
        <v>27</v>
      </c>
      <c r="N207" t="s">
        <v>358</v>
      </c>
      <c r="O207">
        <v>2</v>
      </c>
      <c r="P207" t="s">
        <v>112</v>
      </c>
      <c r="Q207" t="s">
        <v>117</v>
      </c>
      <c r="R207">
        <v>0</v>
      </c>
      <c r="S207" t="s">
        <v>3291</v>
      </c>
      <c r="T207">
        <v>297</v>
      </c>
      <c r="V207">
        <v>1296</v>
      </c>
      <c r="W207" t="s">
        <v>116</v>
      </c>
      <c r="X207" t="s">
        <v>117</v>
      </c>
      <c r="Y207" t="s">
        <v>3405</v>
      </c>
      <c r="AA207" t="s">
        <v>133</v>
      </c>
      <c r="AC207" t="s">
        <v>3403</v>
      </c>
      <c r="AD207" t="s">
        <v>2945</v>
      </c>
      <c r="AE207" t="s">
        <v>426</v>
      </c>
      <c r="AF207" t="s">
        <v>124</v>
      </c>
      <c r="AG207" t="s">
        <v>112</v>
      </c>
      <c r="AH207" t="s">
        <v>124</v>
      </c>
      <c r="AI207" t="s">
        <v>112</v>
      </c>
      <c r="AJ207" t="s">
        <v>112</v>
      </c>
      <c r="AK207" t="s">
        <v>112</v>
      </c>
      <c r="AL207" t="s">
        <v>416</v>
      </c>
      <c r="AM207" t="s">
        <v>416</v>
      </c>
      <c r="AN207" t="s">
        <v>3406</v>
      </c>
      <c r="AO207">
        <v>41546</v>
      </c>
      <c r="AP207">
        <v>102264</v>
      </c>
      <c r="AQ207">
        <v>4357</v>
      </c>
      <c r="AR207" t="s">
        <v>110</v>
      </c>
      <c r="AS207">
        <v>1138</v>
      </c>
      <c r="AT207">
        <v>3607</v>
      </c>
      <c r="AU207">
        <v>1138</v>
      </c>
      <c r="AV207">
        <v>3607</v>
      </c>
      <c r="BB207" t="s">
        <v>129</v>
      </c>
      <c r="BC207" t="s">
        <v>331</v>
      </c>
      <c r="BD207">
        <v>57</v>
      </c>
      <c r="BE207" t="s">
        <v>131</v>
      </c>
      <c r="BF207">
        <v>2</v>
      </c>
      <c r="BG207">
        <v>2</v>
      </c>
      <c r="BH207">
        <v>2</v>
      </c>
      <c r="BI207" t="s">
        <v>131</v>
      </c>
      <c r="BJ207" t="s">
        <v>366</v>
      </c>
      <c r="BK207" t="s">
        <v>112</v>
      </c>
      <c r="BN207" t="s">
        <v>133</v>
      </c>
      <c r="BR207" t="s">
        <v>133</v>
      </c>
      <c r="BU207" t="s">
        <v>153</v>
      </c>
      <c r="BV207" t="s">
        <v>124</v>
      </c>
      <c r="BW207" t="s">
        <v>112</v>
      </c>
      <c r="BX207">
        <v>0</v>
      </c>
      <c r="BZ207">
        <v>0</v>
      </c>
      <c r="CA207">
        <v>1</v>
      </c>
      <c r="CB207">
        <v>0</v>
      </c>
      <c r="CC207">
        <v>0</v>
      </c>
      <c r="CD207" t="s">
        <v>117</v>
      </c>
      <c r="CE207" t="s">
        <v>117</v>
      </c>
      <c r="CF207" t="s">
        <v>110</v>
      </c>
      <c r="CG207" t="s">
        <v>117</v>
      </c>
      <c r="CH207" t="s">
        <v>114</v>
      </c>
      <c r="CI207" t="s">
        <v>117</v>
      </c>
      <c r="CJ207" t="s">
        <v>117</v>
      </c>
      <c r="CK207" t="s">
        <v>112</v>
      </c>
      <c r="CL207">
        <v>5</v>
      </c>
      <c r="CM207">
        <v>0</v>
      </c>
      <c r="CN207" t="s">
        <v>649</v>
      </c>
      <c r="CO207" t="s">
        <v>183</v>
      </c>
      <c r="CP207">
        <v>0</v>
      </c>
      <c r="CQ207" t="s">
        <v>135</v>
      </c>
      <c r="CR207" t="s">
        <v>135</v>
      </c>
      <c r="CS207" t="s">
        <v>136</v>
      </c>
      <c r="CT207" t="s">
        <v>136</v>
      </c>
      <c r="CU207">
        <v>10</v>
      </c>
      <c r="CV207" t="s">
        <v>3407</v>
      </c>
      <c r="CW207" t="s">
        <v>3407</v>
      </c>
      <c r="CX207">
        <v>7</v>
      </c>
      <c r="CY207">
        <f t="shared" si="21"/>
        <v>1</v>
      </c>
      <c r="CZ207">
        <v>5.7</v>
      </c>
      <c r="DA207">
        <v>3</v>
      </c>
      <c r="DB207">
        <f t="shared" si="22"/>
        <v>2.5</v>
      </c>
      <c r="DC207">
        <v>0</v>
      </c>
      <c r="DD207">
        <v>0</v>
      </c>
      <c r="DE207">
        <v>0</v>
      </c>
      <c r="DF207">
        <v>1296</v>
      </c>
      <c r="DG207">
        <f t="shared" si="23"/>
        <v>1296</v>
      </c>
      <c r="DH207">
        <f t="shared" si="24"/>
        <v>1</v>
      </c>
      <c r="DI207">
        <v>65</v>
      </c>
      <c r="DJ207">
        <f t="shared" si="25"/>
        <v>65</v>
      </c>
      <c r="DK207">
        <f t="shared" si="26"/>
        <v>1</v>
      </c>
      <c r="DL207">
        <v>10</v>
      </c>
      <c r="DN207">
        <f>(DL207*InputWeights!$C$7+DB207*InputWeights!$C$6)</f>
        <v>6.25</v>
      </c>
      <c r="DO207">
        <f>(DD207*InputWeights!$C$12+DE207*InputWeights!$C$10+CU207*InputWeights!$C$11)</f>
        <v>4</v>
      </c>
      <c r="DP207">
        <f>(DC207*InputWeights!$C$18+DK207*InputWeights!$C$16+DH207*InputWeights!$C$15+CY207*InputWeights!$C$17)</f>
        <v>0.90000000000000013</v>
      </c>
      <c r="DR207">
        <f>DN207*InputWeights!$C$5+DO207*InputWeights!$C$9+DP207*InputWeights!$C$14</f>
        <v>34.35</v>
      </c>
      <c r="DS207">
        <f>((_xlfn.RANK.EQ(DR207,$DR$2:$DR$6635,0))/(COUNT(DR$2:$DR$6635)))*100</f>
        <v>61.746987951807228</v>
      </c>
      <c r="DT207">
        <f t="shared" si="27"/>
        <v>0</v>
      </c>
    </row>
    <row r="208" spans="1:124" x14ac:dyDescent="0.25">
      <c r="A208" t="s">
        <v>1303</v>
      </c>
      <c r="B208" t="s">
        <v>2625</v>
      </c>
      <c r="C208" t="s">
        <v>2626</v>
      </c>
      <c r="D208" t="s">
        <v>110</v>
      </c>
      <c r="E208" t="s">
        <v>666</v>
      </c>
      <c r="F208">
        <v>3648</v>
      </c>
      <c r="G208">
        <v>230020100</v>
      </c>
      <c r="H208">
        <v>0</v>
      </c>
      <c r="I208">
        <v>1956</v>
      </c>
      <c r="J208">
        <v>2006</v>
      </c>
      <c r="K208" t="s">
        <v>183</v>
      </c>
      <c r="L208" t="s">
        <v>114</v>
      </c>
      <c r="M208">
        <v>30</v>
      </c>
      <c r="N208" t="s">
        <v>177</v>
      </c>
      <c r="O208">
        <v>2</v>
      </c>
      <c r="Q208" t="s">
        <v>117</v>
      </c>
      <c r="R208">
        <v>0</v>
      </c>
      <c r="S208" t="s">
        <v>2913</v>
      </c>
      <c r="T208">
        <v>211</v>
      </c>
      <c r="V208">
        <v>13132</v>
      </c>
      <c r="W208" t="s">
        <v>116</v>
      </c>
      <c r="X208" t="s">
        <v>117</v>
      </c>
      <c r="Y208" t="s">
        <v>3184</v>
      </c>
      <c r="AA208" t="s">
        <v>133</v>
      </c>
      <c r="AC208" t="s">
        <v>3185</v>
      </c>
      <c r="AD208" t="s">
        <v>3186</v>
      </c>
      <c r="AE208" t="s">
        <v>426</v>
      </c>
      <c r="AF208" t="s">
        <v>124</v>
      </c>
      <c r="AG208" t="s">
        <v>112</v>
      </c>
      <c r="AH208" t="s">
        <v>124</v>
      </c>
      <c r="AI208" t="s">
        <v>112</v>
      </c>
      <c r="AJ208" t="s">
        <v>112</v>
      </c>
      <c r="AK208" t="s">
        <v>112</v>
      </c>
      <c r="AL208" t="s">
        <v>341</v>
      </c>
      <c r="AM208" t="s">
        <v>341</v>
      </c>
      <c r="AN208" t="s">
        <v>341</v>
      </c>
      <c r="AO208">
        <v>41267</v>
      </c>
      <c r="AP208">
        <v>102264</v>
      </c>
      <c r="AQ208">
        <v>4282</v>
      </c>
      <c r="AR208" t="s">
        <v>110</v>
      </c>
      <c r="AS208">
        <v>10073</v>
      </c>
      <c r="AT208">
        <v>13721</v>
      </c>
      <c r="AU208">
        <v>10073</v>
      </c>
      <c r="AV208">
        <v>13721</v>
      </c>
      <c r="BB208" t="s">
        <v>129</v>
      </c>
      <c r="BC208" t="s">
        <v>704</v>
      </c>
      <c r="BD208">
        <v>76</v>
      </c>
      <c r="BE208" t="s">
        <v>131</v>
      </c>
      <c r="BF208">
        <v>2</v>
      </c>
      <c r="BG208">
        <v>2</v>
      </c>
      <c r="BH208">
        <v>2</v>
      </c>
      <c r="BI208" t="s">
        <v>131</v>
      </c>
      <c r="BJ208" t="s">
        <v>182</v>
      </c>
      <c r="BK208" t="s">
        <v>112</v>
      </c>
      <c r="BN208" t="s">
        <v>133</v>
      </c>
      <c r="BR208" t="s">
        <v>133</v>
      </c>
      <c r="BU208" t="s">
        <v>153</v>
      </c>
      <c r="BV208" t="s">
        <v>116</v>
      </c>
      <c r="BW208" t="s">
        <v>112</v>
      </c>
      <c r="BX208">
        <v>0</v>
      </c>
      <c r="BZ208">
        <v>0</v>
      </c>
      <c r="CA208">
        <v>1</v>
      </c>
      <c r="CB208">
        <v>0</v>
      </c>
      <c r="CC208">
        <v>0</v>
      </c>
      <c r="CD208" t="s">
        <v>117</v>
      </c>
      <c r="CE208" t="s">
        <v>117</v>
      </c>
      <c r="CF208" t="s">
        <v>110</v>
      </c>
      <c r="CG208" t="s">
        <v>117</v>
      </c>
      <c r="CH208" t="s">
        <v>117</v>
      </c>
      <c r="CI208" t="s">
        <v>117</v>
      </c>
      <c r="CJ208" t="s">
        <v>117</v>
      </c>
      <c r="CK208" t="s">
        <v>112</v>
      </c>
      <c r="CL208">
        <v>23</v>
      </c>
      <c r="CM208">
        <v>3</v>
      </c>
      <c r="CN208" t="s">
        <v>134</v>
      </c>
      <c r="CO208" t="s">
        <v>183</v>
      </c>
      <c r="CP208">
        <v>0</v>
      </c>
      <c r="CQ208" t="s">
        <v>135</v>
      </c>
      <c r="CR208" t="s">
        <v>135</v>
      </c>
      <c r="CS208" t="s">
        <v>136</v>
      </c>
      <c r="CT208" t="s">
        <v>184</v>
      </c>
      <c r="CU208">
        <v>7.5</v>
      </c>
      <c r="CV208" t="s">
        <v>3187</v>
      </c>
      <c r="CW208" t="s">
        <v>3187</v>
      </c>
      <c r="CX208">
        <v>4</v>
      </c>
      <c r="CY208">
        <f t="shared" si="21"/>
        <v>2.5</v>
      </c>
      <c r="CZ208">
        <v>18</v>
      </c>
      <c r="DA208">
        <v>0</v>
      </c>
      <c r="DB208">
        <f t="shared" si="22"/>
        <v>1</v>
      </c>
      <c r="DC208">
        <v>0</v>
      </c>
      <c r="DD208">
        <v>0</v>
      </c>
      <c r="DE208">
        <v>0</v>
      </c>
      <c r="DF208">
        <v>13132</v>
      </c>
      <c r="DG208">
        <f t="shared" si="23"/>
        <v>13132</v>
      </c>
      <c r="DH208">
        <f t="shared" si="24"/>
        <v>3</v>
      </c>
      <c r="DI208">
        <v>394</v>
      </c>
      <c r="DJ208">
        <f t="shared" si="25"/>
        <v>394</v>
      </c>
      <c r="DK208">
        <f t="shared" si="26"/>
        <v>1</v>
      </c>
      <c r="DL208">
        <v>10</v>
      </c>
      <c r="DN208">
        <f>(DL208*InputWeights!$C$7+DB208*InputWeights!$C$6)</f>
        <v>5.5</v>
      </c>
      <c r="DO208">
        <f>(DD208*InputWeights!$C$12+DE208*InputWeights!$C$10+CU208*InputWeights!$C$11)</f>
        <v>3</v>
      </c>
      <c r="DP208">
        <f>(DC208*InputWeights!$C$18+DK208*InputWeights!$C$16+DH208*InputWeights!$C$15+CY208*InputWeights!$C$17)</f>
        <v>2.1500000000000004</v>
      </c>
      <c r="DR208">
        <f>DN208*InputWeights!$C$5+DO208*InputWeights!$C$9+DP208*InputWeights!$C$14</f>
        <v>34.1</v>
      </c>
      <c r="DS208">
        <f>((_xlfn.RANK.EQ(DR208,$DR$2:$DR$6635,0))/(COUNT(DR$2:$DR$6635)))*100</f>
        <v>62.349397590361441</v>
      </c>
      <c r="DT208">
        <f t="shared" si="27"/>
        <v>0</v>
      </c>
    </row>
    <row r="209" spans="1:124" x14ac:dyDescent="0.25">
      <c r="A209" t="s">
        <v>3111</v>
      </c>
      <c r="B209" t="s">
        <v>2625</v>
      </c>
      <c r="C209" t="s">
        <v>2626</v>
      </c>
      <c r="D209" t="s">
        <v>110</v>
      </c>
      <c r="E209" t="s">
        <v>411</v>
      </c>
      <c r="F209">
        <v>2529</v>
      </c>
      <c r="G209">
        <v>230015800</v>
      </c>
      <c r="H209">
        <v>0</v>
      </c>
      <c r="I209">
        <v>1939</v>
      </c>
      <c r="J209">
        <v>2002</v>
      </c>
      <c r="K209" t="s">
        <v>183</v>
      </c>
      <c r="L209" t="s">
        <v>114</v>
      </c>
      <c r="M209">
        <v>30</v>
      </c>
      <c r="N209" t="s">
        <v>229</v>
      </c>
      <c r="O209">
        <v>2</v>
      </c>
      <c r="Q209" t="s">
        <v>117</v>
      </c>
      <c r="R209">
        <v>0</v>
      </c>
      <c r="S209" t="s">
        <v>2913</v>
      </c>
      <c r="T209">
        <v>305</v>
      </c>
      <c r="V209">
        <v>1433</v>
      </c>
      <c r="W209" t="s">
        <v>116</v>
      </c>
      <c r="X209" t="s">
        <v>117</v>
      </c>
      <c r="Y209" t="s">
        <v>3112</v>
      </c>
      <c r="AA209" t="s">
        <v>133</v>
      </c>
      <c r="AC209" t="s">
        <v>2727</v>
      </c>
      <c r="AD209" t="s">
        <v>218</v>
      </c>
      <c r="AE209" t="s">
        <v>426</v>
      </c>
      <c r="AF209" t="s">
        <v>124</v>
      </c>
      <c r="AG209" t="s">
        <v>112</v>
      </c>
      <c r="AH209" t="s">
        <v>124</v>
      </c>
      <c r="AI209" t="s">
        <v>112</v>
      </c>
      <c r="AJ209" t="s">
        <v>112</v>
      </c>
      <c r="AK209" t="s">
        <v>112</v>
      </c>
      <c r="AL209" t="s">
        <v>416</v>
      </c>
      <c r="AM209" t="s">
        <v>416</v>
      </c>
      <c r="AN209" t="s">
        <v>416</v>
      </c>
      <c r="AO209">
        <v>41187</v>
      </c>
      <c r="AP209">
        <v>102264</v>
      </c>
      <c r="AQ209">
        <v>4273</v>
      </c>
      <c r="AR209" t="s">
        <v>110</v>
      </c>
      <c r="AS209">
        <v>0</v>
      </c>
      <c r="AT209">
        <v>2529</v>
      </c>
      <c r="AU209">
        <v>0</v>
      </c>
      <c r="AV209">
        <v>2529</v>
      </c>
      <c r="BB209" t="s">
        <v>3113</v>
      </c>
      <c r="BC209" t="s">
        <v>704</v>
      </c>
      <c r="BD209">
        <v>58</v>
      </c>
      <c r="BE209" t="s">
        <v>131</v>
      </c>
      <c r="BF209">
        <v>2</v>
      </c>
      <c r="BG209">
        <v>4</v>
      </c>
      <c r="BH209">
        <v>4</v>
      </c>
      <c r="BI209" t="s">
        <v>131</v>
      </c>
      <c r="BJ209" t="s">
        <v>182</v>
      </c>
      <c r="BK209" t="s">
        <v>112</v>
      </c>
      <c r="BN209" t="s">
        <v>133</v>
      </c>
      <c r="BR209" t="s">
        <v>133</v>
      </c>
      <c r="BU209" t="s">
        <v>153</v>
      </c>
      <c r="BV209" t="s">
        <v>124</v>
      </c>
      <c r="BW209" t="s">
        <v>112</v>
      </c>
      <c r="BX209">
        <v>0</v>
      </c>
      <c r="BZ209">
        <v>0</v>
      </c>
      <c r="CA209">
        <v>1</v>
      </c>
      <c r="CB209">
        <v>0</v>
      </c>
      <c r="CC209">
        <v>0</v>
      </c>
      <c r="CD209" t="s">
        <v>117</v>
      </c>
      <c r="CE209" t="s">
        <v>117</v>
      </c>
      <c r="CF209" t="s">
        <v>110</v>
      </c>
      <c r="CG209" t="s">
        <v>116</v>
      </c>
      <c r="CH209" t="s">
        <v>117</v>
      </c>
      <c r="CI209" t="s">
        <v>117</v>
      </c>
      <c r="CJ209" t="s">
        <v>117</v>
      </c>
      <c r="CK209" t="s">
        <v>112</v>
      </c>
      <c r="CL209">
        <v>8</v>
      </c>
      <c r="CM209">
        <v>2</v>
      </c>
      <c r="CN209" t="s">
        <v>649</v>
      </c>
      <c r="CO209" t="s">
        <v>183</v>
      </c>
      <c r="CP209">
        <v>0</v>
      </c>
      <c r="CQ209" t="s">
        <v>135</v>
      </c>
      <c r="CR209" t="s">
        <v>135</v>
      </c>
      <c r="CS209" t="s">
        <v>136</v>
      </c>
      <c r="CT209" t="s">
        <v>136</v>
      </c>
      <c r="CU209">
        <v>10</v>
      </c>
      <c r="CV209" t="s">
        <v>3114</v>
      </c>
      <c r="CW209" t="s">
        <v>3114</v>
      </c>
      <c r="CX209">
        <v>5</v>
      </c>
      <c r="CY209">
        <f t="shared" si="21"/>
        <v>2.5</v>
      </c>
      <c r="CZ209">
        <v>4.0999999999999996</v>
      </c>
      <c r="DA209">
        <v>2.6</v>
      </c>
      <c r="DB209">
        <f t="shared" si="22"/>
        <v>1</v>
      </c>
      <c r="DC209">
        <v>0</v>
      </c>
      <c r="DD209">
        <v>0</v>
      </c>
      <c r="DE209">
        <v>0</v>
      </c>
      <c r="DF209">
        <v>1433</v>
      </c>
      <c r="DG209">
        <f t="shared" si="23"/>
        <v>1433</v>
      </c>
      <c r="DH209">
        <f t="shared" si="24"/>
        <v>1</v>
      </c>
      <c r="DI209">
        <v>72</v>
      </c>
      <c r="DJ209">
        <f t="shared" si="25"/>
        <v>72</v>
      </c>
      <c r="DK209">
        <f t="shared" si="26"/>
        <v>1</v>
      </c>
      <c r="DL209">
        <v>10</v>
      </c>
      <c r="DN209">
        <f>(DL209*InputWeights!$C$7+DB209*InputWeights!$C$6)</f>
        <v>5.5</v>
      </c>
      <c r="DO209">
        <f>(DD209*InputWeights!$C$12+DE209*InputWeights!$C$10+CU209*InputWeights!$C$11)</f>
        <v>4</v>
      </c>
      <c r="DP209">
        <f>(DC209*InputWeights!$C$18+DK209*InputWeights!$C$16+DH209*InputWeights!$C$15+CY209*InputWeights!$C$17)</f>
        <v>1.35</v>
      </c>
      <c r="DR209">
        <f>DN209*InputWeights!$C$5+DO209*InputWeights!$C$9+DP209*InputWeights!$C$14</f>
        <v>33.9</v>
      </c>
      <c r="DS209">
        <f>((_xlfn.RANK.EQ(DR209,$DR$2:$DR$6635,0))/(COUNT(DR$2:$DR$6635)))*100</f>
        <v>62.650602409638559</v>
      </c>
      <c r="DT209">
        <f t="shared" si="27"/>
        <v>0</v>
      </c>
    </row>
    <row r="210" spans="1:124" x14ac:dyDescent="0.25">
      <c r="A210" t="s">
        <v>3111</v>
      </c>
      <c r="B210" t="s">
        <v>2625</v>
      </c>
      <c r="C210" t="s">
        <v>2626</v>
      </c>
      <c r="D210" t="s">
        <v>110</v>
      </c>
      <c r="E210" t="s">
        <v>802</v>
      </c>
      <c r="F210">
        <v>2306</v>
      </c>
      <c r="G210">
        <v>230015900</v>
      </c>
      <c r="H210">
        <v>0</v>
      </c>
      <c r="I210">
        <v>1939</v>
      </c>
      <c r="J210">
        <v>2002</v>
      </c>
      <c r="K210" t="s">
        <v>183</v>
      </c>
      <c r="L210" t="s">
        <v>114</v>
      </c>
      <c r="M210">
        <v>36</v>
      </c>
      <c r="N210" t="s">
        <v>229</v>
      </c>
      <c r="O210">
        <v>2</v>
      </c>
      <c r="P210" t="s">
        <v>112</v>
      </c>
      <c r="Q210" t="s">
        <v>117</v>
      </c>
      <c r="R210">
        <v>0</v>
      </c>
      <c r="S210" t="s">
        <v>2913</v>
      </c>
      <c r="T210">
        <v>268</v>
      </c>
      <c r="V210">
        <v>2993</v>
      </c>
      <c r="W210" t="s">
        <v>116</v>
      </c>
      <c r="X210" t="s">
        <v>117</v>
      </c>
      <c r="Y210" t="s">
        <v>3112</v>
      </c>
      <c r="AA210" t="s">
        <v>133</v>
      </c>
      <c r="AC210" t="s">
        <v>218</v>
      </c>
      <c r="AD210" t="s">
        <v>3115</v>
      </c>
      <c r="AE210" t="s">
        <v>426</v>
      </c>
      <c r="AF210" t="s">
        <v>124</v>
      </c>
      <c r="AG210" t="s">
        <v>112</v>
      </c>
      <c r="AH210" t="s">
        <v>124</v>
      </c>
      <c r="AI210" t="s">
        <v>112</v>
      </c>
      <c r="AJ210" t="s">
        <v>112</v>
      </c>
      <c r="AK210" t="s">
        <v>112</v>
      </c>
      <c r="AL210" t="s">
        <v>416</v>
      </c>
      <c r="AM210" t="s">
        <v>807</v>
      </c>
      <c r="AN210" t="s">
        <v>3116</v>
      </c>
      <c r="AO210">
        <v>41188</v>
      </c>
      <c r="AP210">
        <v>102264</v>
      </c>
      <c r="AQ210">
        <v>4273</v>
      </c>
      <c r="AR210" t="s">
        <v>110</v>
      </c>
      <c r="AS210">
        <v>2529</v>
      </c>
      <c r="AT210">
        <v>4835</v>
      </c>
      <c r="AU210">
        <v>2529</v>
      </c>
      <c r="AV210">
        <v>4835</v>
      </c>
      <c r="BB210" t="s">
        <v>3113</v>
      </c>
      <c r="BC210" t="s">
        <v>704</v>
      </c>
      <c r="BD210">
        <v>62</v>
      </c>
      <c r="BE210" t="s">
        <v>131</v>
      </c>
      <c r="BF210">
        <v>2</v>
      </c>
      <c r="BG210">
        <v>4</v>
      </c>
      <c r="BH210">
        <v>4</v>
      </c>
      <c r="BI210" t="s">
        <v>131</v>
      </c>
      <c r="BJ210" t="s">
        <v>182</v>
      </c>
      <c r="BK210" t="s">
        <v>112</v>
      </c>
      <c r="BN210" t="s">
        <v>133</v>
      </c>
      <c r="BR210" t="s">
        <v>133</v>
      </c>
      <c r="BU210" t="s">
        <v>153</v>
      </c>
      <c r="BV210" t="s">
        <v>116</v>
      </c>
      <c r="BW210" t="s">
        <v>112</v>
      </c>
      <c r="BX210">
        <v>0</v>
      </c>
      <c r="BZ210">
        <v>0</v>
      </c>
      <c r="CA210">
        <v>1</v>
      </c>
      <c r="CB210">
        <v>0</v>
      </c>
      <c r="CC210">
        <v>0</v>
      </c>
      <c r="CD210" t="s">
        <v>117</v>
      </c>
      <c r="CE210" t="s">
        <v>117</v>
      </c>
      <c r="CF210" t="s">
        <v>110</v>
      </c>
      <c r="CG210" t="s">
        <v>116</v>
      </c>
      <c r="CH210" t="s">
        <v>117</v>
      </c>
      <c r="CI210" t="s">
        <v>117</v>
      </c>
      <c r="CJ210" t="s">
        <v>117</v>
      </c>
      <c r="CK210" t="s">
        <v>112</v>
      </c>
      <c r="CL210">
        <v>10</v>
      </c>
      <c r="CM210">
        <v>3</v>
      </c>
      <c r="CN210" t="s">
        <v>134</v>
      </c>
      <c r="CO210" t="s">
        <v>183</v>
      </c>
      <c r="CP210">
        <v>0</v>
      </c>
      <c r="CQ210" t="s">
        <v>135</v>
      </c>
      <c r="CR210" t="s">
        <v>135</v>
      </c>
      <c r="CS210" t="s">
        <v>136</v>
      </c>
      <c r="CT210" t="s">
        <v>136</v>
      </c>
      <c r="CU210">
        <v>10</v>
      </c>
      <c r="CV210" t="s">
        <v>3117</v>
      </c>
      <c r="CW210" t="s">
        <v>3117</v>
      </c>
      <c r="CX210">
        <v>5</v>
      </c>
      <c r="CY210">
        <f t="shared" si="21"/>
        <v>2.5</v>
      </c>
      <c r="CZ210">
        <v>18.8</v>
      </c>
      <c r="DA210">
        <v>0</v>
      </c>
      <c r="DB210">
        <f t="shared" si="22"/>
        <v>1</v>
      </c>
      <c r="DC210">
        <v>0</v>
      </c>
      <c r="DD210">
        <v>0</v>
      </c>
      <c r="DE210">
        <v>0</v>
      </c>
      <c r="DF210">
        <v>2993</v>
      </c>
      <c r="DG210">
        <f t="shared" si="23"/>
        <v>2993</v>
      </c>
      <c r="DH210">
        <f t="shared" si="24"/>
        <v>1</v>
      </c>
      <c r="DI210">
        <v>149</v>
      </c>
      <c r="DJ210">
        <f t="shared" si="25"/>
        <v>149</v>
      </c>
      <c r="DK210">
        <f t="shared" si="26"/>
        <v>1</v>
      </c>
      <c r="DL210">
        <v>10</v>
      </c>
      <c r="DN210">
        <f>(DL210*InputWeights!$C$7+DB210*InputWeights!$C$6)</f>
        <v>5.5</v>
      </c>
      <c r="DO210">
        <f>(DD210*InputWeights!$C$12+DE210*InputWeights!$C$10+CU210*InputWeights!$C$11)</f>
        <v>4</v>
      </c>
      <c r="DP210">
        <f>(DC210*InputWeights!$C$18+DK210*InputWeights!$C$16+DH210*InputWeights!$C$15+CY210*InputWeights!$C$17)</f>
        <v>1.35</v>
      </c>
      <c r="DR210">
        <f>DN210*InputWeights!$C$5+DO210*InputWeights!$C$9+DP210*InputWeights!$C$14</f>
        <v>33.9</v>
      </c>
      <c r="DS210">
        <f>((_xlfn.RANK.EQ(DR210,$DR$2:$DR$6635,0))/(COUNT(DR$2:$DR$6635)))*100</f>
        <v>62.650602409638559</v>
      </c>
      <c r="DT210">
        <f t="shared" si="27"/>
        <v>0</v>
      </c>
    </row>
    <row r="211" spans="1:124" x14ac:dyDescent="0.25">
      <c r="A211" t="s">
        <v>3111</v>
      </c>
      <c r="B211" t="s">
        <v>2625</v>
      </c>
      <c r="C211" t="s">
        <v>2626</v>
      </c>
      <c r="D211" t="s">
        <v>110</v>
      </c>
      <c r="E211" t="s">
        <v>950</v>
      </c>
      <c r="F211">
        <v>2813</v>
      </c>
      <c r="G211">
        <v>230016100</v>
      </c>
      <c r="H211">
        <v>0</v>
      </c>
      <c r="I211">
        <v>1955</v>
      </c>
      <c r="J211">
        <v>2002</v>
      </c>
      <c r="K211" t="s">
        <v>183</v>
      </c>
      <c r="L211" t="s">
        <v>114</v>
      </c>
      <c r="M211">
        <v>30</v>
      </c>
      <c r="N211" t="s">
        <v>229</v>
      </c>
      <c r="O211">
        <v>2</v>
      </c>
      <c r="Q211" t="s">
        <v>117</v>
      </c>
      <c r="R211">
        <v>0</v>
      </c>
      <c r="S211" t="s">
        <v>2913</v>
      </c>
      <c r="T211">
        <v>284</v>
      </c>
      <c r="V211">
        <v>4273</v>
      </c>
      <c r="W211" t="s">
        <v>116</v>
      </c>
      <c r="X211" t="s">
        <v>117</v>
      </c>
      <c r="Y211" t="s">
        <v>3118</v>
      </c>
      <c r="AA211" t="s">
        <v>133</v>
      </c>
      <c r="AC211" t="s">
        <v>3119</v>
      </c>
      <c r="AD211" t="s">
        <v>2739</v>
      </c>
      <c r="AE211" t="s">
        <v>426</v>
      </c>
      <c r="AF211" t="s">
        <v>124</v>
      </c>
      <c r="AG211" t="s">
        <v>112</v>
      </c>
      <c r="AH211" t="s">
        <v>124</v>
      </c>
      <c r="AI211" t="s">
        <v>112</v>
      </c>
      <c r="AJ211" t="s">
        <v>112</v>
      </c>
      <c r="AK211" t="s">
        <v>112</v>
      </c>
      <c r="AL211" t="s">
        <v>416</v>
      </c>
      <c r="AM211" t="s">
        <v>3120</v>
      </c>
      <c r="AN211" t="s">
        <v>3121</v>
      </c>
      <c r="AO211">
        <v>41190</v>
      </c>
      <c r="AP211">
        <v>102264</v>
      </c>
      <c r="AQ211">
        <v>4273</v>
      </c>
      <c r="AR211" t="s">
        <v>110</v>
      </c>
      <c r="AS211">
        <v>7540</v>
      </c>
      <c r="AT211">
        <v>10353</v>
      </c>
      <c r="AU211">
        <v>7540</v>
      </c>
      <c r="AV211">
        <v>10353</v>
      </c>
      <c r="BB211" t="s">
        <v>3113</v>
      </c>
      <c r="BC211" t="s">
        <v>704</v>
      </c>
      <c r="BD211">
        <v>63</v>
      </c>
      <c r="BE211" t="s">
        <v>131</v>
      </c>
      <c r="BF211">
        <v>2</v>
      </c>
      <c r="BG211">
        <v>4</v>
      </c>
      <c r="BH211">
        <v>4</v>
      </c>
      <c r="BI211" t="s">
        <v>131</v>
      </c>
      <c r="BJ211" t="s">
        <v>182</v>
      </c>
      <c r="BK211" t="s">
        <v>112</v>
      </c>
      <c r="BN211" t="s">
        <v>133</v>
      </c>
      <c r="BR211" t="s">
        <v>133</v>
      </c>
      <c r="BU211" t="s">
        <v>153</v>
      </c>
      <c r="BV211" t="s">
        <v>116</v>
      </c>
      <c r="BW211" t="s">
        <v>112</v>
      </c>
      <c r="BX211">
        <v>0</v>
      </c>
      <c r="BZ211">
        <v>0</v>
      </c>
      <c r="CA211">
        <v>1</v>
      </c>
      <c r="CB211">
        <v>0</v>
      </c>
      <c r="CC211">
        <v>0</v>
      </c>
      <c r="CD211" t="s">
        <v>117</v>
      </c>
      <c r="CE211" t="s">
        <v>117</v>
      </c>
      <c r="CF211" t="s">
        <v>110</v>
      </c>
      <c r="CG211" t="s">
        <v>116</v>
      </c>
      <c r="CH211" t="s">
        <v>114</v>
      </c>
      <c r="CI211" t="s">
        <v>117</v>
      </c>
      <c r="CJ211" t="s">
        <v>117</v>
      </c>
      <c r="CK211" t="s">
        <v>112</v>
      </c>
      <c r="CL211">
        <v>8</v>
      </c>
      <c r="CM211">
        <v>0</v>
      </c>
      <c r="CN211" t="s">
        <v>134</v>
      </c>
      <c r="CO211" t="s">
        <v>183</v>
      </c>
      <c r="CP211">
        <v>0</v>
      </c>
      <c r="CQ211" t="s">
        <v>135</v>
      </c>
      <c r="CR211" t="s">
        <v>135</v>
      </c>
      <c r="CS211" t="s">
        <v>136</v>
      </c>
      <c r="CT211" t="s">
        <v>136</v>
      </c>
      <c r="CU211">
        <v>10</v>
      </c>
      <c r="CV211" t="s">
        <v>3122</v>
      </c>
      <c r="CW211" t="s">
        <v>3122</v>
      </c>
      <c r="CX211">
        <v>5</v>
      </c>
      <c r="CY211">
        <f t="shared" si="21"/>
        <v>2.5</v>
      </c>
      <c r="CZ211">
        <v>5.2</v>
      </c>
      <c r="DA211">
        <v>0</v>
      </c>
      <c r="DB211">
        <f t="shared" si="22"/>
        <v>1</v>
      </c>
      <c r="DC211">
        <v>0</v>
      </c>
      <c r="DD211">
        <v>0</v>
      </c>
      <c r="DE211">
        <v>0</v>
      </c>
      <c r="DF211">
        <v>4273</v>
      </c>
      <c r="DG211">
        <f t="shared" si="23"/>
        <v>4273</v>
      </c>
      <c r="DH211">
        <f t="shared" si="24"/>
        <v>1</v>
      </c>
      <c r="DI211">
        <v>171</v>
      </c>
      <c r="DJ211">
        <f t="shared" si="25"/>
        <v>171</v>
      </c>
      <c r="DK211">
        <f t="shared" si="26"/>
        <v>1</v>
      </c>
      <c r="DL211">
        <v>10</v>
      </c>
      <c r="DN211">
        <f>(DL211*InputWeights!$C$7+DB211*InputWeights!$C$6)</f>
        <v>5.5</v>
      </c>
      <c r="DO211">
        <f>(DD211*InputWeights!$C$12+DE211*InputWeights!$C$10+CU211*InputWeights!$C$11)</f>
        <v>4</v>
      </c>
      <c r="DP211">
        <f>(DC211*InputWeights!$C$18+DK211*InputWeights!$C$16+DH211*InputWeights!$C$15+CY211*InputWeights!$C$17)</f>
        <v>1.35</v>
      </c>
      <c r="DR211">
        <f>DN211*InputWeights!$C$5+DO211*InputWeights!$C$9+DP211*InputWeights!$C$14</f>
        <v>33.9</v>
      </c>
      <c r="DS211">
        <f>((_xlfn.RANK.EQ(DR211,$DR$2:$DR$6635,0))/(COUNT(DR$2:$DR$6635)))*100</f>
        <v>62.650602409638559</v>
      </c>
      <c r="DT211">
        <f t="shared" si="27"/>
        <v>0</v>
      </c>
    </row>
    <row r="212" spans="1:124" x14ac:dyDescent="0.25">
      <c r="A212" t="s">
        <v>3336</v>
      </c>
      <c r="B212" t="s">
        <v>2625</v>
      </c>
      <c r="C212" t="s">
        <v>2626</v>
      </c>
      <c r="D212" t="s">
        <v>110</v>
      </c>
      <c r="E212" t="s">
        <v>420</v>
      </c>
      <c r="F212">
        <v>1230</v>
      </c>
      <c r="G212">
        <v>230017400</v>
      </c>
      <c r="H212">
        <v>10</v>
      </c>
      <c r="I212">
        <v>1933</v>
      </c>
      <c r="J212">
        <v>2007</v>
      </c>
      <c r="K212" t="s">
        <v>183</v>
      </c>
      <c r="L212" t="s">
        <v>114</v>
      </c>
      <c r="M212">
        <v>24</v>
      </c>
      <c r="N212" t="s">
        <v>358</v>
      </c>
      <c r="O212">
        <v>2</v>
      </c>
      <c r="Q212" t="s">
        <v>117</v>
      </c>
      <c r="R212">
        <v>0</v>
      </c>
      <c r="S212" t="s">
        <v>3305</v>
      </c>
      <c r="T212">
        <v>238</v>
      </c>
      <c r="V212">
        <v>3345</v>
      </c>
      <c r="W212" t="s">
        <v>116</v>
      </c>
      <c r="X212" t="s">
        <v>117</v>
      </c>
      <c r="Y212" t="s">
        <v>3344</v>
      </c>
      <c r="AA212" t="s">
        <v>133</v>
      </c>
      <c r="AC212" t="s">
        <v>3345</v>
      </c>
      <c r="AD212" t="s">
        <v>218</v>
      </c>
      <c r="AE212" t="s">
        <v>426</v>
      </c>
      <c r="AF212" t="s">
        <v>124</v>
      </c>
      <c r="AG212" t="s">
        <v>112</v>
      </c>
      <c r="AH212" t="s">
        <v>124</v>
      </c>
      <c r="AI212" t="s">
        <v>112</v>
      </c>
      <c r="AJ212" t="s">
        <v>112</v>
      </c>
      <c r="AK212" t="s">
        <v>112</v>
      </c>
      <c r="AL212" t="s">
        <v>457</v>
      </c>
      <c r="AM212" t="s">
        <v>457</v>
      </c>
      <c r="AN212" t="s">
        <v>457</v>
      </c>
      <c r="AO212">
        <v>41485</v>
      </c>
      <c r="AP212">
        <v>102264</v>
      </c>
      <c r="AQ212">
        <v>4339</v>
      </c>
      <c r="AR212" t="s">
        <v>110</v>
      </c>
      <c r="AS212">
        <v>0</v>
      </c>
      <c r="AT212">
        <v>1230</v>
      </c>
      <c r="AU212">
        <v>7391</v>
      </c>
      <c r="AV212">
        <v>8621</v>
      </c>
      <c r="BB212" t="s">
        <v>129</v>
      </c>
      <c r="BC212" t="s">
        <v>1274</v>
      </c>
      <c r="BD212">
        <v>62</v>
      </c>
      <c r="BE212" t="s">
        <v>131</v>
      </c>
      <c r="BF212">
        <v>1</v>
      </c>
      <c r="BG212">
        <v>1</v>
      </c>
      <c r="BH212">
        <v>1</v>
      </c>
      <c r="BI212" t="s">
        <v>131</v>
      </c>
      <c r="BJ212" t="s">
        <v>182</v>
      </c>
      <c r="BK212" t="s">
        <v>112</v>
      </c>
      <c r="BN212" t="s">
        <v>133</v>
      </c>
      <c r="BR212" t="s">
        <v>133</v>
      </c>
      <c r="BU212" t="s">
        <v>153</v>
      </c>
      <c r="BV212" t="s">
        <v>116</v>
      </c>
      <c r="BW212" t="s">
        <v>112</v>
      </c>
      <c r="BX212">
        <v>0</v>
      </c>
      <c r="BZ212">
        <v>0</v>
      </c>
      <c r="CA212">
        <v>1</v>
      </c>
      <c r="CB212">
        <v>0</v>
      </c>
      <c r="CC212">
        <v>0</v>
      </c>
      <c r="CD212" t="s">
        <v>117</v>
      </c>
      <c r="CE212" t="s">
        <v>117</v>
      </c>
      <c r="CF212" t="s">
        <v>110</v>
      </c>
      <c r="CG212" t="s">
        <v>117</v>
      </c>
      <c r="CH212" t="s">
        <v>116</v>
      </c>
      <c r="CI212" t="s">
        <v>117</v>
      </c>
      <c r="CJ212" t="s">
        <v>117</v>
      </c>
      <c r="CK212" t="s">
        <v>112</v>
      </c>
      <c r="CL212">
        <v>3</v>
      </c>
      <c r="CM212">
        <v>1</v>
      </c>
      <c r="CN212" t="s">
        <v>134</v>
      </c>
      <c r="CO212" t="s">
        <v>183</v>
      </c>
      <c r="CP212">
        <v>0</v>
      </c>
      <c r="CQ212" t="s">
        <v>143</v>
      </c>
      <c r="CR212" t="s">
        <v>143</v>
      </c>
      <c r="CS212" t="s">
        <v>136</v>
      </c>
      <c r="CT212" t="s">
        <v>136</v>
      </c>
      <c r="CU212">
        <v>10</v>
      </c>
      <c r="CV212" t="s">
        <v>3346</v>
      </c>
      <c r="CW212" t="s">
        <v>3346</v>
      </c>
      <c r="CX212">
        <v>5</v>
      </c>
      <c r="CY212">
        <f t="shared" si="21"/>
        <v>2.5</v>
      </c>
      <c r="CZ212">
        <v>3</v>
      </c>
      <c r="DA212">
        <v>2.2000000000000002</v>
      </c>
      <c r="DB212">
        <f t="shared" si="22"/>
        <v>1</v>
      </c>
      <c r="DC212">
        <v>0</v>
      </c>
      <c r="DD212">
        <v>0</v>
      </c>
      <c r="DE212">
        <v>0</v>
      </c>
      <c r="DF212">
        <v>3345</v>
      </c>
      <c r="DG212">
        <f t="shared" si="23"/>
        <v>3345</v>
      </c>
      <c r="DH212">
        <f t="shared" si="24"/>
        <v>1</v>
      </c>
      <c r="DI212">
        <v>229</v>
      </c>
      <c r="DJ212">
        <f t="shared" si="25"/>
        <v>229</v>
      </c>
      <c r="DK212">
        <f t="shared" si="26"/>
        <v>1</v>
      </c>
      <c r="DL212">
        <v>10</v>
      </c>
      <c r="DN212">
        <f>(DL212*InputWeights!$C$7+DB212*InputWeights!$C$6)</f>
        <v>5.5</v>
      </c>
      <c r="DO212">
        <f>(DD212*InputWeights!$C$12+DE212*InputWeights!$C$10+CU212*InputWeights!$C$11)</f>
        <v>4</v>
      </c>
      <c r="DP212">
        <f>(DC212*InputWeights!$C$18+DK212*InputWeights!$C$16+DH212*InputWeights!$C$15+CY212*InputWeights!$C$17)</f>
        <v>1.35</v>
      </c>
      <c r="DR212">
        <f>DN212*InputWeights!$C$5+DO212*InputWeights!$C$9+DP212*InputWeights!$C$14</f>
        <v>33.9</v>
      </c>
      <c r="DS212">
        <f>((_xlfn.RANK.EQ(DR212,$DR$2:$DR$6635,0))/(COUNT(DR$2:$DR$6635)))*100</f>
        <v>62.650602409638559</v>
      </c>
      <c r="DT212">
        <f t="shared" si="27"/>
        <v>0</v>
      </c>
    </row>
    <row r="213" spans="1:124" x14ac:dyDescent="0.25">
      <c r="A213" t="s">
        <v>3408</v>
      </c>
      <c r="B213" t="s">
        <v>2625</v>
      </c>
      <c r="C213" t="s">
        <v>2626</v>
      </c>
      <c r="D213" t="s">
        <v>110</v>
      </c>
      <c r="E213" t="s">
        <v>333</v>
      </c>
      <c r="F213">
        <v>3193</v>
      </c>
      <c r="G213">
        <v>230007000</v>
      </c>
      <c r="H213">
        <v>0</v>
      </c>
      <c r="I213">
        <v>1934</v>
      </c>
      <c r="J213">
        <v>2001</v>
      </c>
      <c r="K213" t="s">
        <v>183</v>
      </c>
      <c r="L213" t="s">
        <v>114</v>
      </c>
      <c r="M213">
        <v>24</v>
      </c>
      <c r="N213" t="s">
        <v>358</v>
      </c>
      <c r="O213">
        <v>2</v>
      </c>
      <c r="P213" t="s">
        <v>112</v>
      </c>
      <c r="Q213" t="s">
        <v>117</v>
      </c>
      <c r="R213">
        <v>0</v>
      </c>
      <c r="S213" t="s">
        <v>3305</v>
      </c>
      <c r="T213">
        <v>266</v>
      </c>
      <c r="V213">
        <v>4879</v>
      </c>
      <c r="W213" t="s">
        <v>116</v>
      </c>
      <c r="X213" t="s">
        <v>117</v>
      </c>
      <c r="Y213" t="s">
        <v>3402</v>
      </c>
      <c r="AA213" t="s">
        <v>133</v>
      </c>
      <c r="AC213" t="s">
        <v>218</v>
      </c>
      <c r="AD213" t="s">
        <v>3411</v>
      </c>
      <c r="AE213" t="s">
        <v>426</v>
      </c>
      <c r="AF213" t="s">
        <v>124</v>
      </c>
      <c r="AG213" t="s">
        <v>112</v>
      </c>
      <c r="AH213" t="s">
        <v>124</v>
      </c>
      <c r="AI213" t="s">
        <v>112</v>
      </c>
      <c r="AJ213" t="s">
        <v>112</v>
      </c>
      <c r="AK213" t="s">
        <v>112</v>
      </c>
      <c r="AL213" t="s">
        <v>1091</v>
      </c>
      <c r="AM213" t="s">
        <v>3412</v>
      </c>
      <c r="AN213" t="s">
        <v>416</v>
      </c>
      <c r="AO213">
        <v>41553</v>
      </c>
      <c r="AP213">
        <v>102264</v>
      </c>
      <c r="AQ213">
        <v>4359</v>
      </c>
      <c r="AR213" t="s">
        <v>110</v>
      </c>
      <c r="AS213">
        <v>4897</v>
      </c>
      <c r="AT213">
        <v>8090</v>
      </c>
      <c r="AU213">
        <v>4897</v>
      </c>
      <c r="AV213">
        <v>8090</v>
      </c>
      <c r="BB213" t="s">
        <v>129</v>
      </c>
      <c r="BC213" t="s">
        <v>941</v>
      </c>
      <c r="BD213">
        <v>64</v>
      </c>
      <c r="BE213" t="s">
        <v>131</v>
      </c>
      <c r="BF213">
        <v>1</v>
      </c>
      <c r="BG213">
        <v>3</v>
      </c>
      <c r="BH213">
        <v>3</v>
      </c>
      <c r="BI213" t="s">
        <v>131</v>
      </c>
      <c r="BJ213" t="s">
        <v>182</v>
      </c>
      <c r="BK213" t="s">
        <v>112</v>
      </c>
      <c r="BN213" t="s">
        <v>133</v>
      </c>
      <c r="BR213" t="s">
        <v>133</v>
      </c>
      <c r="BU213" t="s">
        <v>153</v>
      </c>
      <c r="BV213" t="s">
        <v>116</v>
      </c>
      <c r="BW213" t="s">
        <v>112</v>
      </c>
      <c r="BX213">
        <v>0</v>
      </c>
      <c r="BZ213">
        <v>0</v>
      </c>
      <c r="CA213">
        <v>1</v>
      </c>
      <c r="CB213">
        <v>0</v>
      </c>
      <c r="CC213">
        <v>0</v>
      </c>
      <c r="CD213" t="s">
        <v>117</v>
      </c>
      <c r="CE213" t="s">
        <v>117</v>
      </c>
      <c r="CF213" t="s">
        <v>110</v>
      </c>
      <c r="CG213" t="s">
        <v>117</v>
      </c>
      <c r="CH213" t="s">
        <v>116</v>
      </c>
      <c r="CI213" t="s">
        <v>117</v>
      </c>
      <c r="CJ213" t="s">
        <v>117</v>
      </c>
      <c r="CK213" t="s">
        <v>112</v>
      </c>
      <c r="CL213">
        <v>7</v>
      </c>
      <c r="CM213">
        <v>6</v>
      </c>
      <c r="CN213" t="s">
        <v>134</v>
      </c>
      <c r="CO213" t="s">
        <v>183</v>
      </c>
      <c r="CP213">
        <v>0</v>
      </c>
      <c r="CQ213" t="s">
        <v>143</v>
      </c>
      <c r="CR213" t="s">
        <v>143</v>
      </c>
      <c r="CS213" t="s">
        <v>136</v>
      </c>
      <c r="CT213" t="s">
        <v>136</v>
      </c>
      <c r="CU213">
        <v>10</v>
      </c>
      <c r="CV213" t="s">
        <v>3413</v>
      </c>
      <c r="CW213" t="s">
        <v>3413</v>
      </c>
      <c r="CX213">
        <v>5</v>
      </c>
      <c r="CY213">
        <f t="shared" si="21"/>
        <v>2.5</v>
      </c>
      <c r="CZ213">
        <v>14.9</v>
      </c>
      <c r="DA213">
        <v>2.4</v>
      </c>
      <c r="DB213">
        <f t="shared" si="22"/>
        <v>1</v>
      </c>
      <c r="DC213">
        <v>0</v>
      </c>
      <c r="DD213">
        <v>0</v>
      </c>
      <c r="DE213">
        <v>0</v>
      </c>
      <c r="DF213">
        <v>4879</v>
      </c>
      <c r="DG213">
        <f t="shared" si="23"/>
        <v>4879</v>
      </c>
      <c r="DH213">
        <f t="shared" si="24"/>
        <v>1</v>
      </c>
      <c r="DI213">
        <v>244</v>
      </c>
      <c r="DJ213">
        <f t="shared" si="25"/>
        <v>244</v>
      </c>
      <c r="DK213">
        <f t="shared" si="26"/>
        <v>1</v>
      </c>
      <c r="DL213">
        <v>10</v>
      </c>
      <c r="DN213">
        <f>(DL213*InputWeights!$C$7+DB213*InputWeights!$C$6)</f>
        <v>5.5</v>
      </c>
      <c r="DO213">
        <f>(DD213*InputWeights!$C$12+DE213*InputWeights!$C$10+CU213*InputWeights!$C$11)</f>
        <v>4</v>
      </c>
      <c r="DP213">
        <f>(DC213*InputWeights!$C$18+DK213*InputWeights!$C$16+DH213*InputWeights!$C$15+CY213*InputWeights!$C$17)</f>
        <v>1.35</v>
      </c>
      <c r="DR213">
        <f>DN213*InputWeights!$C$5+DO213*InputWeights!$C$9+DP213*InputWeights!$C$14</f>
        <v>33.9</v>
      </c>
      <c r="DS213">
        <f>((_xlfn.RANK.EQ(DR213,$DR$2:$DR$6635,0))/(COUNT(DR$2:$DR$6635)))*100</f>
        <v>62.650602409638559</v>
      </c>
      <c r="DT213">
        <f t="shared" si="27"/>
        <v>0</v>
      </c>
    </row>
    <row r="214" spans="1:124" x14ac:dyDescent="0.25">
      <c r="A214" t="s">
        <v>1847</v>
      </c>
      <c r="B214" t="s">
        <v>2625</v>
      </c>
      <c r="C214" t="s">
        <v>2626</v>
      </c>
      <c r="D214" t="s">
        <v>110</v>
      </c>
      <c r="E214" t="s">
        <v>802</v>
      </c>
      <c r="F214">
        <v>3249</v>
      </c>
      <c r="G214">
        <v>230017800</v>
      </c>
      <c r="H214">
        <v>0</v>
      </c>
      <c r="I214">
        <v>1959</v>
      </c>
      <c r="J214">
        <v>2001</v>
      </c>
      <c r="K214" t="s">
        <v>183</v>
      </c>
      <c r="L214" t="s">
        <v>114</v>
      </c>
      <c r="M214">
        <v>21</v>
      </c>
      <c r="N214" t="s">
        <v>358</v>
      </c>
      <c r="O214">
        <v>2</v>
      </c>
      <c r="P214" t="s">
        <v>112</v>
      </c>
      <c r="Q214" t="s">
        <v>117</v>
      </c>
      <c r="R214">
        <v>0</v>
      </c>
      <c r="S214" t="s">
        <v>2990</v>
      </c>
      <c r="T214">
        <v>297</v>
      </c>
      <c r="V214">
        <v>3425</v>
      </c>
      <c r="W214" t="s">
        <v>116</v>
      </c>
      <c r="X214" t="s">
        <v>117</v>
      </c>
      <c r="Y214" t="s">
        <v>3460</v>
      </c>
      <c r="AA214" t="s">
        <v>133</v>
      </c>
      <c r="AC214" t="s">
        <v>3461</v>
      </c>
      <c r="AD214" t="s">
        <v>218</v>
      </c>
      <c r="AE214" t="s">
        <v>274</v>
      </c>
      <c r="AF214" t="s">
        <v>124</v>
      </c>
      <c r="AG214" t="s">
        <v>112</v>
      </c>
      <c r="AH214" t="s">
        <v>124</v>
      </c>
      <c r="AI214" t="s">
        <v>112</v>
      </c>
      <c r="AJ214" t="s">
        <v>112</v>
      </c>
      <c r="AK214" t="s">
        <v>112</v>
      </c>
      <c r="AL214" t="s">
        <v>416</v>
      </c>
      <c r="AM214" t="s">
        <v>3462</v>
      </c>
      <c r="AN214" t="s">
        <v>3463</v>
      </c>
      <c r="AO214">
        <v>41631</v>
      </c>
      <c r="AP214">
        <v>102264</v>
      </c>
      <c r="AQ214">
        <v>4373</v>
      </c>
      <c r="AR214" t="s">
        <v>110</v>
      </c>
      <c r="AS214">
        <v>3806</v>
      </c>
      <c r="AT214">
        <v>7055</v>
      </c>
      <c r="AU214">
        <v>3806</v>
      </c>
      <c r="AV214">
        <v>7055</v>
      </c>
      <c r="BB214" t="s">
        <v>129</v>
      </c>
      <c r="BC214" t="s">
        <v>761</v>
      </c>
      <c r="BD214">
        <v>54</v>
      </c>
      <c r="BE214" t="s">
        <v>131</v>
      </c>
      <c r="BF214">
        <v>2</v>
      </c>
      <c r="BG214">
        <v>4</v>
      </c>
      <c r="BH214">
        <v>4</v>
      </c>
      <c r="BI214" t="s">
        <v>131</v>
      </c>
      <c r="BJ214" t="s">
        <v>182</v>
      </c>
      <c r="BK214" t="s">
        <v>112</v>
      </c>
      <c r="BN214" t="s">
        <v>133</v>
      </c>
      <c r="BR214" t="s">
        <v>133</v>
      </c>
      <c r="BU214" t="s">
        <v>112</v>
      </c>
      <c r="BV214" t="s">
        <v>116</v>
      </c>
      <c r="BW214" t="s">
        <v>112</v>
      </c>
      <c r="BX214">
        <v>0</v>
      </c>
      <c r="BZ214">
        <v>0</v>
      </c>
      <c r="CA214">
        <v>1</v>
      </c>
      <c r="CB214">
        <v>0</v>
      </c>
      <c r="CC214">
        <v>0</v>
      </c>
      <c r="CD214" t="s">
        <v>117</v>
      </c>
      <c r="CE214" t="s">
        <v>117</v>
      </c>
      <c r="CF214" t="s">
        <v>110</v>
      </c>
      <c r="CG214" t="s">
        <v>116</v>
      </c>
      <c r="CH214" t="s">
        <v>117</v>
      </c>
      <c r="CI214" t="s">
        <v>117</v>
      </c>
      <c r="CJ214" t="s">
        <v>117</v>
      </c>
      <c r="CK214" t="s">
        <v>112</v>
      </c>
      <c r="CL214">
        <v>15</v>
      </c>
      <c r="CM214">
        <v>5</v>
      </c>
      <c r="CN214" t="s">
        <v>134</v>
      </c>
      <c r="CO214" t="s">
        <v>183</v>
      </c>
      <c r="CP214">
        <v>0</v>
      </c>
      <c r="CQ214" t="s">
        <v>135</v>
      </c>
      <c r="CR214" t="s">
        <v>135</v>
      </c>
      <c r="CS214" t="s">
        <v>136</v>
      </c>
      <c r="CT214" t="s">
        <v>136</v>
      </c>
      <c r="CU214">
        <v>10</v>
      </c>
      <c r="CV214" t="s">
        <v>3464</v>
      </c>
      <c r="CW214" t="s">
        <v>3464</v>
      </c>
      <c r="CX214">
        <v>5</v>
      </c>
      <c r="CY214">
        <f t="shared" si="21"/>
        <v>2.5</v>
      </c>
      <c r="CZ214">
        <v>1.3</v>
      </c>
      <c r="DA214">
        <v>0.8</v>
      </c>
      <c r="DB214">
        <f t="shared" si="22"/>
        <v>1</v>
      </c>
      <c r="DC214">
        <v>0</v>
      </c>
      <c r="DD214">
        <v>0</v>
      </c>
      <c r="DE214">
        <v>0</v>
      </c>
      <c r="DF214">
        <v>3425</v>
      </c>
      <c r="DG214">
        <f t="shared" si="23"/>
        <v>3425</v>
      </c>
      <c r="DH214">
        <f t="shared" si="24"/>
        <v>1</v>
      </c>
      <c r="DI214">
        <v>171</v>
      </c>
      <c r="DJ214">
        <f t="shared" si="25"/>
        <v>171</v>
      </c>
      <c r="DK214">
        <f t="shared" si="26"/>
        <v>1</v>
      </c>
      <c r="DL214">
        <v>10</v>
      </c>
      <c r="DN214">
        <f>(DL214*InputWeights!$C$7+DB214*InputWeights!$C$6)</f>
        <v>5.5</v>
      </c>
      <c r="DO214">
        <f>(DD214*InputWeights!$C$12+DE214*InputWeights!$C$10+CU214*InputWeights!$C$11)</f>
        <v>4</v>
      </c>
      <c r="DP214">
        <f>(DC214*InputWeights!$C$18+DK214*InputWeights!$C$16+DH214*InputWeights!$C$15+CY214*InputWeights!$C$17)</f>
        <v>1.35</v>
      </c>
      <c r="DR214">
        <f>DN214*InputWeights!$C$5+DO214*InputWeights!$C$9+DP214*InputWeights!$C$14</f>
        <v>33.9</v>
      </c>
      <c r="DS214">
        <f>((_xlfn.RANK.EQ(DR214,$DR$2:$DR$6635,0))/(COUNT(DR$2:$DR$6635)))*100</f>
        <v>62.650602409638559</v>
      </c>
      <c r="DT214">
        <f t="shared" si="27"/>
        <v>0</v>
      </c>
    </row>
    <row r="215" spans="1:124" x14ac:dyDescent="0.25">
      <c r="A215" t="s">
        <v>1890</v>
      </c>
      <c r="B215" t="s">
        <v>2625</v>
      </c>
      <c r="C215" t="s">
        <v>2626</v>
      </c>
      <c r="D215" t="s">
        <v>110</v>
      </c>
      <c r="E215" t="s">
        <v>411</v>
      </c>
      <c r="F215">
        <v>2146</v>
      </c>
      <c r="G215">
        <v>230014900</v>
      </c>
      <c r="H215">
        <v>0</v>
      </c>
      <c r="I215">
        <v>1931</v>
      </c>
      <c r="J215">
        <v>2015</v>
      </c>
      <c r="K215" t="s">
        <v>183</v>
      </c>
      <c r="L215" t="s">
        <v>114</v>
      </c>
      <c r="M215">
        <v>22</v>
      </c>
      <c r="N215" t="s">
        <v>358</v>
      </c>
      <c r="O215">
        <v>2</v>
      </c>
      <c r="P215" t="s">
        <v>112</v>
      </c>
      <c r="Q215" t="s">
        <v>117</v>
      </c>
      <c r="R215">
        <v>0</v>
      </c>
      <c r="S215" t="s">
        <v>3291</v>
      </c>
      <c r="T215">
        <v>157</v>
      </c>
      <c r="V215">
        <v>2868</v>
      </c>
      <c r="W215" t="s">
        <v>116</v>
      </c>
      <c r="X215" t="s">
        <v>117</v>
      </c>
      <c r="Y215" t="s">
        <v>2630</v>
      </c>
      <c r="AA215" t="s">
        <v>133</v>
      </c>
      <c r="AC215" t="s">
        <v>3479</v>
      </c>
      <c r="AD215" t="s">
        <v>3480</v>
      </c>
      <c r="AE215" t="s">
        <v>274</v>
      </c>
      <c r="AF215" t="s">
        <v>124</v>
      </c>
      <c r="AG215" t="s">
        <v>112</v>
      </c>
      <c r="AH215" t="s">
        <v>124</v>
      </c>
      <c r="AI215" t="s">
        <v>112</v>
      </c>
      <c r="AJ215" t="s">
        <v>112</v>
      </c>
      <c r="AK215" t="s">
        <v>112</v>
      </c>
      <c r="AL215" t="s">
        <v>416</v>
      </c>
      <c r="AM215" t="s">
        <v>416</v>
      </c>
      <c r="AN215" t="s">
        <v>416</v>
      </c>
      <c r="AO215">
        <v>41674</v>
      </c>
      <c r="AP215">
        <v>102264</v>
      </c>
      <c r="AQ215">
        <v>4381</v>
      </c>
      <c r="AR215" t="s">
        <v>110</v>
      </c>
      <c r="AS215">
        <v>0</v>
      </c>
      <c r="AT215">
        <v>2146</v>
      </c>
      <c r="AU215">
        <v>0</v>
      </c>
      <c r="AV215">
        <v>2146</v>
      </c>
      <c r="BB215" t="s">
        <v>129</v>
      </c>
      <c r="BC215" t="s">
        <v>761</v>
      </c>
      <c r="BD215">
        <v>90</v>
      </c>
      <c r="BE215" t="s">
        <v>131</v>
      </c>
      <c r="BF215">
        <v>2</v>
      </c>
      <c r="BG215">
        <v>4</v>
      </c>
      <c r="BH215">
        <v>4</v>
      </c>
      <c r="BI215" t="s">
        <v>131</v>
      </c>
      <c r="BJ215" t="s">
        <v>366</v>
      </c>
      <c r="BK215" t="s">
        <v>112</v>
      </c>
      <c r="BN215" t="s">
        <v>133</v>
      </c>
      <c r="BR215" t="s">
        <v>133</v>
      </c>
      <c r="BU215" t="s">
        <v>153</v>
      </c>
      <c r="BV215" t="s">
        <v>116</v>
      </c>
      <c r="BW215" t="s">
        <v>112</v>
      </c>
      <c r="BX215">
        <v>0</v>
      </c>
      <c r="BZ215">
        <v>0</v>
      </c>
      <c r="CA215">
        <v>1</v>
      </c>
      <c r="CB215">
        <v>0</v>
      </c>
      <c r="CC215">
        <v>0</v>
      </c>
      <c r="CD215" t="s">
        <v>117</v>
      </c>
      <c r="CE215" t="s">
        <v>117</v>
      </c>
      <c r="CF215" t="s">
        <v>110</v>
      </c>
      <c r="CG215" t="s">
        <v>116</v>
      </c>
      <c r="CH215" t="s">
        <v>117</v>
      </c>
      <c r="CI215" t="s">
        <v>117</v>
      </c>
      <c r="CJ215" t="s">
        <v>117</v>
      </c>
      <c r="CK215" t="s">
        <v>112</v>
      </c>
      <c r="CL215">
        <v>6</v>
      </c>
      <c r="CM215">
        <v>3</v>
      </c>
      <c r="CN215" t="s">
        <v>142</v>
      </c>
      <c r="CO215" t="s">
        <v>183</v>
      </c>
      <c r="CP215">
        <v>0</v>
      </c>
      <c r="CQ215" t="s">
        <v>135</v>
      </c>
      <c r="CR215" t="s">
        <v>135</v>
      </c>
      <c r="CS215" t="s">
        <v>184</v>
      </c>
      <c r="CT215" t="s">
        <v>156</v>
      </c>
      <c r="CU215">
        <v>5</v>
      </c>
      <c r="CV215" t="s">
        <v>3481</v>
      </c>
      <c r="CW215" t="s">
        <v>3481</v>
      </c>
      <c r="CX215">
        <v>5</v>
      </c>
      <c r="CY215">
        <f t="shared" si="21"/>
        <v>2.5</v>
      </c>
      <c r="CZ215">
        <v>8.6</v>
      </c>
      <c r="DA215">
        <v>6.8</v>
      </c>
      <c r="DB215">
        <f t="shared" si="22"/>
        <v>5</v>
      </c>
      <c r="DC215">
        <v>0</v>
      </c>
      <c r="DD215">
        <v>0</v>
      </c>
      <c r="DE215">
        <v>0</v>
      </c>
      <c r="DF215">
        <v>2868</v>
      </c>
      <c r="DG215">
        <f t="shared" si="23"/>
        <v>2868</v>
      </c>
      <c r="DH215">
        <f t="shared" si="24"/>
        <v>1</v>
      </c>
      <c r="DI215">
        <v>212</v>
      </c>
      <c r="DJ215">
        <f t="shared" si="25"/>
        <v>212</v>
      </c>
      <c r="DK215">
        <f t="shared" si="26"/>
        <v>1</v>
      </c>
      <c r="DL215">
        <v>10</v>
      </c>
      <c r="DN215">
        <f>(DL215*InputWeights!$C$7+DB215*InputWeights!$C$6)</f>
        <v>7.5</v>
      </c>
      <c r="DO215">
        <f>(DD215*InputWeights!$C$12+DE215*InputWeights!$C$10+CU215*InputWeights!$C$11)</f>
        <v>2</v>
      </c>
      <c r="DP215">
        <f>(DC215*InputWeights!$C$18+DK215*InputWeights!$C$16+DH215*InputWeights!$C$15+CY215*InputWeights!$C$17)</f>
        <v>1.35</v>
      </c>
      <c r="DR215">
        <f>DN215*InputWeights!$C$5+DO215*InputWeights!$C$9+DP215*InputWeights!$C$14</f>
        <v>33.9</v>
      </c>
      <c r="DS215">
        <f>((_xlfn.RANK.EQ(DR215,$DR$2:$DR$6635,0))/(COUNT(DR$2:$DR$6635)))*100</f>
        <v>62.650602409638559</v>
      </c>
      <c r="DT215">
        <f t="shared" si="27"/>
        <v>0</v>
      </c>
    </row>
    <row r="216" spans="1:124" x14ac:dyDescent="0.25">
      <c r="A216" t="s">
        <v>3658</v>
      </c>
      <c r="B216" t="s">
        <v>2625</v>
      </c>
      <c r="C216" t="s">
        <v>2626</v>
      </c>
      <c r="D216" t="s">
        <v>397</v>
      </c>
      <c r="E216" t="s">
        <v>411</v>
      </c>
      <c r="F216">
        <v>422</v>
      </c>
      <c r="G216">
        <v>1</v>
      </c>
      <c r="H216">
        <v>0</v>
      </c>
      <c r="I216">
        <v>0</v>
      </c>
      <c r="J216">
        <v>0</v>
      </c>
      <c r="K216" t="s">
        <v>183</v>
      </c>
      <c r="L216" t="s">
        <v>114</v>
      </c>
      <c r="M216">
        <v>36</v>
      </c>
      <c r="N216" t="s">
        <v>229</v>
      </c>
      <c r="O216">
        <v>2</v>
      </c>
      <c r="Q216" t="s">
        <v>117</v>
      </c>
      <c r="R216">
        <v>0</v>
      </c>
      <c r="T216">
        <v>0</v>
      </c>
      <c r="V216">
        <v>4875</v>
      </c>
      <c r="W216" t="s">
        <v>116</v>
      </c>
      <c r="X216" t="s">
        <v>117</v>
      </c>
      <c r="Y216" t="s">
        <v>3180</v>
      </c>
      <c r="AA216" t="s">
        <v>133</v>
      </c>
      <c r="AC216" t="s">
        <v>3623</v>
      </c>
      <c r="AD216" t="s">
        <v>2727</v>
      </c>
      <c r="AF216" t="s">
        <v>124</v>
      </c>
      <c r="AG216" t="s">
        <v>112</v>
      </c>
      <c r="AH216" t="s">
        <v>124</v>
      </c>
      <c r="AI216" t="s">
        <v>112</v>
      </c>
      <c r="AJ216" t="s">
        <v>112</v>
      </c>
      <c r="AK216" t="s">
        <v>112</v>
      </c>
      <c r="AL216" t="s">
        <v>416</v>
      </c>
      <c r="AM216" t="s">
        <v>416</v>
      </c>
      <c r="AO216">
        <v>42026</v>
      </c>
      <c r="AP216">
        <v>102264</v>
      </c>
      <c r="AQ216">
        <v>18831</v>
      </c>
      <c r="AR216" t="s">
        <v>110</v>
      </c>
      <c r="AS216">
        <v>0</v>
      </c>
      <c r="AT216">
        <v>422</v>
      </c>
      <c r="AU216">
        <v>0</v>
      </c>
      <c r="AV216">
        <v>422</v>
      </c>
      <c r="BB216" t="s">
        <v>129</v>
      </c>
      <c r="BC216" t="s">
        <v>247</v>
      </c>
      <c r="BD216">
        <v>0</v>
      </c>
      <c r="BE216" t="s">
        <v>131</v>
      </c>
      <c r="BF216">
        <v>0</v>
      </c>
      <c r="BG216">
        <v>0</v>
      </c>
      <c r="BH216">
        <v>0</v>
      </c>
      <c r="BK216" t="s">
        <v>112</v>
      </c>
      <c r="BN216" t="s">
        <v>133</v>
      </c>
      <c r="BR216" t="s">
        <v>133</v>
      </c>
      <c r="BU216" t="s">
        <v>153</v>
      </c>
      <c r="BX216">
        <v>0</v>
      </c>
      <c r="BZ216">
        <v>0</v>
      </c>
      <c r="CA216">
        <v>4</v>
      </c>
      <c r="CB216">
        <v>0</v>
      </c>
      <c r="CC216">
        <v>0</v>
      </c>
      <c r="CE216" t="s">
        <v>117</v>
      </c>
      <c r="CF216" t="s">
        <v>110</v>
      </c>
      <c r="CK216" t="s">
        <v>112</v>
      </c>
      <c r="CL216">
        <v>0</v>
      </c>
      <c r="CM216">
        <v>0</v>
      </c>
      <c r="CP216">
        <v>0</v>
      </c>
      <c r="CS216" t="s">
        <v>418</v>
      </c>
      <c r="CT216" t="s">
        <v>418</v>
      </c>
      <c r="CU216">
        <v>5</v>
      </c>
      <c r="CV216" t="s">
        <v>3659</v>
      </c>
      <c r="CW216" t="s">
        <v>3659</v>
      </c>
      <c r="CX216">
        <v>5</v>
      </c>
      <c r="CY216">
        <f t="shared" si="21"/>
        <v>2.5</v>
      </c>
      <c r="CZ216">
        <v>9.6999999999999993</v>
      </c>
      <c r="DA216">
        <v>8.3000000000000007</v>
      </c>
      <c r="DB216">
        <f t="shared" si="22"/>
        <v>5</v>
      </c>
      <c r="DC216">
        <v>0</v>
      </c>
      <c r="DD216">
        <v>0</v>
      </c>
      <c r="DE216">
        <v>0</v>
      </c>
      <c r="DF216">
        <v>4875</v>
      </c>
      <c r="DG216">
        <f t="shared" si="23"/>
        <v>4875</v>
      </c>
      <c r="DH216">
        <f t="shared" si="24"/>
        <v>1</v>
      </c>
      <c r="DI216">
        <v>244</v>
      </c>
      <c r="DJ216">
        <f t="shared" si="25"/>
        <v>244</v>
      </c>
      <c r="DK216">
        <f t="shared" si="26"/>
        <v>1</v>
      </c>
      <c r="DL216">
        <v>10</v>
      </c>
      <c r="DN216">
        <f>(DL216*InputWeights!$C$7+DB216*InputWeights!$C$6)</f>
        <v>7.5</v>
      </c>
      <c r="DO216">
        <f>(DD216*InputWeights!$C$12+DE216*InputWeights!$C$10+CU216*InputWeights!$C$11)</f>
        <v>2</v>
      </c>
      <c r="DP216">
        <f>(DC216*InputWeights!$C$18+DK216*InputWeights!$C$16+DH216*InputWeights!$C$15+CY216*InputWeights!$C$17)</f>
        <v>1.35</v>
      </c>
      <c r="DR216">
        <f>DN216*InputWeights!$C$5+DO216*InputWeights!$C$9+DP216*InputWeights!$C$14</f>
        <v>33.9</v>
      </c>
      <c r="DS216">
        <f>((_xlfn.RANK.EQ(DR216,$DR$2:$DR$6635,0))/(COUNT(DR$2:$DR$6635)))*100</f>
        <v>62.650602409638559</v>
      </c>
      <c r="DT216">
        <f t="shared" si="27"/>
        <v>0</v>
      </c>
    </row>
    <row r="217" spans="1:124" x14ac:dyDescent="0.25">
      <c r="A217" t="s">
        <v>3658</v>
      </c>
      <c r="B217" t="s">
        <v>2625</v>
      </c>
      <c r="C217" t="s">
        <v>2626</v>
      </c>
      <c r="D217" t="s">
        <v>397</v>
      </c>
      <c r="E217" t="s">
        <v>802</v>
      </c>
      <c r="F217">
        <v>1108</v>
      </c>
      <c r="G217">
        <v>2</v>
      </c>
      <c r="H217">
        <v>0</v>
      </c>
      <c r="I217">
        <v>0</v>
      </c>
      <c r="J217">
        <v>0</v>
      </c>
      <c r="K217" t="s">
        <v>183</v>
      </c>
      <c r="L217" t="s">
        <v>114</v>
      </c>
      <c r="M217">
        <v>36</v>
      </c>
      <c r="N217" t="s">
        <v>229</v>
      </c>
      <c r="O217">
        <v>2</v>
      </c>
      <c r="Q217" t="s">
        <v>117</v>
      </c>
      <c r="R217">
        <v>0</v>
      </c>
      <c r="T217">
        <v>466</v>
      </c>
      <c r="V217">
        <v>4875</v>
      </c>
      <c r="W217" t="s">
        <v>116</v>
      </c>
      <c r="X217" t="s">
        <v>117</v>
      </c>
      <c r="Y217" t="s">
        <v>3660</v>
      </c>
      <c r="AA217" t="s">
        <v>133</v>
      </c>
      <c r="AC217" t="s">
        <v>1237</v>
      </c>
      <c r="AD217" t="s">
        <v>371</v>
      </c>
      <c r="AF217" t="s">
        <v>124</v>
      </c>
      <c r="AG217" t="s">
        <v>112</v>
      </c>
      <c r="AH217" t="s">
        <v>124</v>
      </c>
      <c r="AI217" t="s">
        <v>112</v>
      </c>
      <c r="AJ217" t="s">
        <v>112</v>
      </c>
      <c r="AK217" t="s">
        <v>112</v>
      </c>
      <c r="AL217" t="s">
        <v>416</v>
      </c>
      <c r="AM217" t="s">
        <v>416</v>
      </c>
      <c r="AO217">
        <v>42027</v>
      </c>
      <c r="AP217">
        <v>102264</v>
      </c>
      <c r="AQ217">
        <v>18831</v>
      </c>
      <c r="AR217" t="s">
        <v>110</v>
      </c>
      <c r="AS217">
        <v>422</v>
      </c>
      <c r="AT217">
        <v>1530</v>
      </c>
      <c r="AU217">
        <v>422</v>
      </c>
      <c r="AV217">
        <v>1530</v>
      </c>
      <c r="BB217" t="s">
        <v>129</v>
      </c>
      <c r="BC217" t="s">
        <v>247</v>
      </c>
      <c r="BD217">
        <v>0</v>
      </c>
      <c r="BE217" t="s">
        <v>131</v>
      </c>
      <c r="BF217">
        <v>0</v>
      </c>
      <c r="BG217">
        <v>0</v>
      </c>
      <c r="BH217">
        <v>0</v>
      </c>
      <c r="BK217" t="s">
        <v>112</v>
      </c>
      <c r="BN217" t="s">
        <v>133</v>
      </c>
      <c r="BR217" t="s">
        <v>133</v>
      </c>
      <c r="BU217" t="s">
        <v>153</v>
      </c>
      <c r="BX217">
        <v>0</v>
      </c>
      <c r="BZ217">
        <v>0</v>
      </c>
      <c r="CA217">
        <v>4</v>
      </c>
      <c r="CB217">
        <v>0</v>
      </c>
      <c r="CC217">
        <v>0</v>
      </c>
      <c r="CE217" t="s">
        <v>117</v>
      </c>
      <c r="CF217" t="s">
        <v>110</v>
      </c>
      <c r="CK217" t="s">
        <v>112</v>
      </c>
      <c r="CL217">
        <v>0</v>
      </c>
      <c r="CM217">
        <v>0</v>
      </c>
      <c r="CP217">
        <v>0</v>
      </c>
      <c r="CQ217" t="s">
        <v>1062</v>
      </c>
      <c r="CS217" t="s">
        <v>418</v>
      </c>
      <c r="CT217" t="s">
        <v>418</v>
      </c>
      <c r="CU217">
        <v>5</v>
      </c>
      <c r="CV217" t="s">
        <v>3661</v>
      </c>
      <c r="CW217" t="s">
        <v>3661</v>
      </c>
      <c r="CX217">
        <v>5</v>
      </c>
      <c r="CY217">
        <f t="shared" si="21"/>
        <v>2.5</v>
      </c>
      <c r="CZ217">
        <v>8.4</v>
      </c>
      <c r="DA217">
        <v>6.2</v>
      </c>
      <c r="DB217">
        <f t="shared" si="22"/>
        <v>5</v>
      </c>
      <c r="DC217">
        <v>0</v>
      </c>
      <c r="DD217">
        <v>0</v>
      </c>
      <c r="DE217">
        <v>0</v>
      </c>
      <c r="DF217">
        <v>4875</v>
      </c>
      <c r="DG217">
        <f t="shared" si="23"/>
        <v>4875</v>
      </c>
      <c r="DH217">
        <f t="shared" si="24"/>
        <v>1</v>
      </c>
      <c r="DI217">
        <v>244</v>
      </c>
      <c r="DJ217">
        <f t="shared" si="25"/>
        <v>244</v>
      </c>
      <c r="DK217">
        <f t="shared" si="26"/>
        <v>1</v>
      </c>
      <c r="DL217">
        <v>10</v>
      </c>
      <c r="DN217">
        <f>(DL217*InputWeights!$C$7+DB217*InputWeights!$C$6)</f>
        <v>7.5</v>
      </c>
      <c r="DO217">
        <f>(DD217*InputWeights!$C$12+DE217*InputWeights!$C$10+CU217*InputWeights!$C$11)</f>
        <v>2</v>
      </c>
      <c r="DP217">
        <f>(DC217*InputWeights!$C$18+DK217*InputWeights!$C$16+DH217*InputWeights!$C$15+CY217*InputWeights!$C$17)</f>
        <v>1.35</v>
      </c>
      <c r="DR217">
        <f>DN217*InputWeights!$C$5+DO217*InputWeights!$C$9+DP217*InputWeights!$C$14</f>
        <v>33.9</v>
      </c>
      <c r="DS217">
        <f>((_xlfn.RANK.EQ(DR217,$DR$2:$DR$6635,0))/(COUNT(DR$2:$DR$6635)))*100</f>
        <v>62.650602409638559</v>
      </c>
      <c r="DT217">
        <f t="shared" si="27"/>
        <v>0</v>
      </c>
    </row>
    <row r="218" spans="1:124" x14ac:dyDescent="0.25">
      <c r="A218" t="s">
        <v>3518</v>
      </c>
      <c r="B218" t="s">
        <v>2625</v>
      </c>
      <c r="C218" t="s">
        <v>2626</v>
      </c>
      <c r="D218" t="s">
        <v>110</v>
      </c>
      <c r="E218" t="s">
        <v>411</v>
      </c>
      <c r="F218">
        <v>705</v>
      </c>
      <c r="G218">
        <v>230005100</v>
      </c>
      <c r="H218">
        <v>10</v>
      </c>
      <c r="I218">
        <v>1968</v>
      </c>
      <c r="J218">
        <v>1968</v>
      </c>
      <c r="K218" t="s">
        <v>153</v>
      </c>
      <c r="L218" t="s">
        <v>110</v>
      </c>
      <c r="M218">
        <v>18</v>
      </c>
      <c r="N218" t="s">
        <v>147</v>
      </c>
      <c r="O218">
        <v>1</v>
      </c>
      <c r="Q218" t="s">
        <v>117</v>
      </c>
      <c r="R218">
        <v>0</v>
      </c>
      <c r="T218">
        <v>0</v>
      </c>
      <c r="V218">
        <v>3463</v>
      </c>
      <c r="W218" t="s">
        <v>110</v>
      </c>
      <c r="X218" t="s">
        <v>117</v>
      </c>
      <c r="Y218" t="s">
        <v>3519</v>
      </c>
      <c r="AA218" t="s">
        <v>133</v>
      </c>
      <c r="AE218" t="s">
        <v>426</v>
      </c>
      <c r="AF218" t="s">
        <v>124</v>
      </c>
      <c r="AG218" t="s">
        <v>125</v>
      </c>
      <c r="AH218" t="s">
        <v>124</v>
      </c>
      <c r="AI218" t="s">
        <v>112</v>
      </c>
      <c r="AJ218" t="s">
        <v>112</v>
      </c>
      <c r="AK218" t="s">
        <v>125</v>
      </c>
      <c r="AL218" t="s">
        <v>416</v>
      </c>
      <c r="AM218" t="s">
        <v>416</v>
      </c>
      <c r="AN218" t="s">
        <v>416</v>
      </c>
      <c r="AO218">
        <v>41757</v>
      </c>
      <c r="AP218">
        <v>102264</v>
      </c>
      <c r="AQ218">
        <v>38184</v>
      </c>
      <c r="AR218" t="s">
        <v>110</v>
      </c>
      <c r="AS218">
        <v>0</v>
      </c>
      <c r="AT218">
        <v>705</v>
      </c>
      <c r="AU218">
        <v>0</v>
      </c>
      <c r="AV218">
        <v>705</v>
      </c>
      <c r="BB218" t="s">
        <v>3520</v>
      </c>
      <c r="BC218" t="s">
        <v>941</v>
      </c>
      <c r="BD218">
        <v>0</v>
      </c>
      <c r="BE218" t="s">
        <v>131</v>
      </c>
      <c r="BF218">
        <v>0</v>
      </c>
      <c r="BG218">
        <v>1</v>
      </c>
      <c r="BH218">
        <v>0</v>
      </c>
      <c r="BJ218" t="s">
        <v>154</v>
      </c>
      <c r="BK218" t="s">
        <v>112</v>
      </c>
      <c r="BN218" t="s">
        <v>133</v>
      </c>
      <c r="BR218" t="s">
        <v>133</v>
      </c>
      <c r="BU218" t="s">
        <v>153</v>
      </c>
      <c r="BV218" t="s">
        <v>114</v>
      </c>
      <c r="BX218">
        <v>0</v>
      </c>
      <c r="BZ218">
        <v>0</v>
      </c>
      <c r="CA218">
        <v>1</v>
      </c>
      <c r="CB218">
        <v>0</v>
      </c>
      <c r="CC218">
        <v>0</v>
      </c>
      <c r="CD218" t="s">
        <v>117</v>
      </c>
      <c r="CE218" t="s">
        <v>117</v>
      </c>
      <c r="CF218" t="s">
        <v>110</v>
      </c>
      <c r="CG218" t="s">
        <v>117</v>
      </c>
      <c r="CH218" t="s">
        <v>117</v>
      </c>
      <c r="CI218" t="s">
        <v>117</v>
      </c>
      <c r="CJ218" t="s">
        <v>117</v>
      </c>
      <c r="CK218" t="s">
        <v>112</v>
      </c>
      <c r="CL218">
        <v>0</v>
      </c>
      <c r="CM218">
        <v>0</v>
      </c>
      <c r="CN218" t="s">
        <v>134</v>
      </c>
      <c r="CO218" t="s">
        <v>154</v>
      </c>
      <c r="CP218">
        <v>0</v>
      </c>
      <c r="CR218" t="s">
        <v>144</v>
      </c>
      <c r="CS218" t="s">
        <v>418</v>
      </c>
      <c r="CT218" t="s">
        <v>136</v>
      </c>
      <c r="CU218">
        <v>10</v>
      </c>
      <c r="CV218" t="s">
        <v>3521</v>
      </c>
      <c r="CW218" t="s">
        <v>3521</v>
      </c>
      <c r="CX218">
        <v>1</v>
      </c>
      <c r="CY218">
        <f t="shared" si="21"/>
        <v>10</v>
      </c>
      <c r="CZ218">
        <v>0.5</v>
      </c>
      <c r="DA218">
        <v>0.3</v>
      </c>
      <c r="DB218">
        <f t="shared" si="22"/>
        <v>1</v>
      </c>
      <c r="DC218">
        <v>10</v>
      </c>
      <c r="DF218">
        <v>3463</v>
      </c>
      <c r="DG218">
        <f t="shared" si="23"/>
        <v>6926</v>
      </c>
      <c r="DH218">
        <f t="shared" si="24"/>
        <v>2</v>
      </c>
      <c r="DI218">
        <v>139</v>
      </c>
      <c r="DJ218">
        <f t="shared" si="25"/>
        <v>278</v>
      </c>
      <c r="DK218">
        <f t="shared" si="26"/>
        <v>1</v>
      </c>
      <c r="DN218">
        <f>(DL218*InputWeights!$C$7+DB218*InputWeights!$C$6)</f>
        <v>0.5</v>
      </c>
      <c r="DO218">
        <f>(DD218*InputWeights!$C$12+DE218*InputWeights!$C$10+CU218*InputWeights!$C$11)</f>
        <v>4</v>
      </c>
      <c r="DP218">
        <f>(DC218*InputWeights!$C$18+DK218*InputWeights!$C$16+DH218*InputWeights!$C$15+CY218*InputWeights!$C$17)</f>
        <v>5</v>
      </c>
      <c r="DR218">
        <f>DN218*InputWeights!$C$5+DO218*InputWeights!$C$9+DP218*InputWeights!$C$14</f>
        <v>33.5</v>
      </c>
      <c r="DS218">
        <f>((_xlfn.RANK.EQ(DR218,$DR$2:$DR$6635,0))/(COUNT(DR$2:$DR$6635)))*100</f>
        <v>65.361445783132538</v>
      </c>
      <c r="DT218">
        <f t="shared" si="27"/>
        <v>0</v>
      </c>
    </row>
    <row r="219" spans="1:124" x14ac:dyDescent="0.25">
      <c r="A219" t="s">
        <v>3606</v>
      </c>
      <c r="B219" t="s">
        <v>2625</v>
      </c>
      <c r="C219" t="s">
        <v>2626</v>
      </c>
      <c r="D219" t="s">
        <v>397</v>
      </c>
      <c r="E219" t="s">
        <v>666</v>
      </c>
      <c r="F219">
        <v>3960</v>
      </c>
      <c r="G219">
        <v>6</v>
      </c>
      <c r="H219">
        <v>0</v>
      </c>
      <c r="I219">
        <v>0</v>
      </c>
      <c r="J219">
        <v>0</v>
      </c>
      <c r="K219" t="s">
        <v>183</v>
      </c>
      <c r="L219" t="s">
        <v>114</v>
      </c>
      <c r="M219">
        <v>21</v>
      </c>
      <c r="N219" t="s">
        <v>358</v>
      </c>
      <c r="O219">
        <v>2</v>
      </c>
      <c r="Q219" t="s">
        <v>117</v>
      </c>
      <c r="R219">
        <v>0</v>
      </c>
      <c r="T219">
        <v>153</v>
      </c>
      <c r="V219">
        <v>5913</v>
      </c>
      <c r="W219" t="s">
        <v>116</v>
      </c>
      <c r="X219" t="s">
        <v>117</v>
      </c>
      <c r="Y219" t="s">
        <v>3333</v>
      </c>
      <c r="AA219" t="s">
        <v>133</v>
      </c>
      <c r="AC219" t="s">
        <v>3607</v>
      </c>
      <c r="AD219" t="s">
        <v>3608</v>
      </c>
      <c r="AF219" t="s">
        <v>124</v>
      </c>
      <c r="AG219" t="s">
        <v>112</v>
      </c>
      <c r="AH219" t="s">
        <v>124</v>
      </c>
      <c r="AI219" t="s">
        <v>112</v>
      </c>
      <c r="AJ219" t="s">
        <v>112</v>
      </c>
      <c r="AK219" t="s">
        <v>112</v>
      </c>
      <c r="AL219" t="s">
        <v>341</v>
      </c>
      <c r="AM219" t="s">
        <v>416</v>
      </c>
      <c r="AO219">
        <v>41933</v>
      </c>
      <c r="AP219">
        <v>102264</v>
      </c>
      <c r="AQ219">
        <v>18771</v>
      </c>
      <c r="AR219" t="s">
        <v>110</v>
      </c>
      <c r="AS219">
        <v>2532</v>
      </c>
      <c r="AT219">
        <v>6492</v>
      </c>
      <c r="AU219">
        <v>2532</v>
      </c>
      <c r="AV219">
        <v>6492</v>
      </c>
      <c r="BB219" t="s">
        <v>129</v>
      </c>
      <c r="BC219" t="s">
        <v>247</v>
      </c>
      <c r="BD219">
        <v>0</v>
      </c>
      <c r="BE219" t="s">
        <v>131</v>
      </c>
      <c r="BF219">
        <v>0</v>
      </c>
      <c r="BG219">
        <v>0</v>
      </c>
      <c r="BH219">
        <v>0</v>
      </c>
      <c r="BK219" t="s">
        <v>112</v>
      </c>
      <c r="BN219" t="s">
        <v>133</v>
      </c>
      <c r="BR219" t="s">
        <v>133</v>
      </c>
      <c r="BU219" t="s">
        <v>112</v>
      </c>
      <c r="BX219">
        <v>0</v>
      </c>
      <c r="BZ219">
        <v>0</v>
      </c>
      <c r="CA219">
        <v>3</v>
      </c>
      <c r="CB219">
        <v>0</v>
      </c>
      <c r="CC219">
        <v>0</v>
      </c>
      <c r="CE219" t="s">
        <v>117</v>
      </c>
      <c r="CF219" t="s">
        <v>110</v>
      </c>
      <c r="CK219" t="s">
        <v>112</v>
      </c>
      <c r="CL219">
        <v>0</v>
      </c>
      <c r="CM219">
        <v>0</v>
      </c>
      <c r="CP219">
        <v>0</v>
      </c>
      <c r="CQ219" t="s">
        <v>1062</v>
      </c>
      <c r="CS219" t="s">
        <v>418</v>
      </c>
      <c r="CT219" t="s">
        <v>418</v>
      </c>
      <c r="CU219">
        <v>5</v>
      </c>
      <c r="CV219" t="s">
        <v>3609</v>
      </c>
      <c r="CW219" t="s">
        <v>3609</v>
      </c>
      <c r="CX219">
        <v>4</v>
      </c>
      <c r="CY219">
        <f t="shared" si="21"/>
        <v>2.5</v>
      </c>
      <c r="CZ219">
        <v>6.9</v>
      </c>
      <c r="DA219">
        <v>4.3</v>
      </c>
      <c r="DB219">
        <f t="shared" si="22"/>
        <v>2.5</v>
      </c>
      <c r="DC219">
        <v>0</v>
      </c>
      <c r="DD219">
        <v>0</v>
      </c>
      <c r="DE219">
        <v>0</v>
      </c>
      <c r="DF219">
        <v>5913</v>
      </c>
      <c r="DG219">
        <f t="shared" si="23"/>
        <v>5913</v>
      </c>
      <c r="DH219">
        <f t="shared" si="24"/>
        <v>2</v>
      </c>
      <c r="DI219">
        <v>1478</v>
      </c>
      <c r="DJ219">
        <f t="shared" si="25"/>
        <v>1478</v>
      </c>
      <c r="DK219">
        <f t="shared" si="26"/>
        <v>3</v>
      </c>
      <c r="DL219">
        <v>10</v>
      </c>
      <c r="DN219">
        <f>(DL219*InputWeights!$C$7+DB219*InputWeights!$C$6)</f>
        <v>6.25</v>
      </c>
      <c r="DO219">
        <f>(DD219*InputWeights!$C$12+DE219*InputWeights!$C$10+CU219*InputWeights!$C$11)</f>
        <v>2</v>
      </c>
      <c r="DP219">
        <f>(DC219*InputWeights!$C$18+DK219*InputWeights!$C$16+DH219*InputWeights!$C$15+CY219*InputWeights!$C$17)</f>
        <v>2.1500000000000004</v>
      </c>
      <c r="DR219">
        <f>DN219*InputWeights!$C$5+DO219*InputWeights!$C$9+DP219*InputWeights!$C$14</f>
        <v>33.35</v>
      </c>
      <c r="DS219">
        <f>((_xlfn.RANK.EQ(DR219,$DR$2:$DR$6635,0))/(COUNT(DR$2:$DR$6635)))*100</f>
        <v>65.662650602409627</v>
      </c>
      <c r="DT219">
        <f t="shared" si="27"/>
        <v>0</v>
      </c>
    </row>
    <row r="220" spans="1:124" x14ac:dyDescent="0.25">
      <c r="A220" t="s">
        <v>237</v>
      </c>
      <c r="B220" t="s">
        <v>2625</v>
      </c>
      <c r="C220" t="s">
        <v>2626</v>
      </c>
      <c r="D220" t="s">
        <v>110</v>
      </c>
      <c r="E220" t="s">
        <v>451</v>
      </c>
      <c r="F220">
        <v>1359</v>
      </c>
      <c r="G220">
        <v>900</v>
      </c>
      <c r="H220">
        <v>0</v>
      </c>
      <c r="I220">
        <v>1999</v>
      </c>
      <c r="J220">
        <v>1999</v>
      </c>
      <c r="K220" t="s">
        <v>153</v>
      </c>
      <c r="L220" t="s">
        <v>110</v>
      </c>
      <c r="M220">
        <v>35</v>
      </c>
      <c r="N220" t="s">
        <v>147</v>
      </c>
      <c r="O220">
        <v>2</v>
      </c>
      <c r="Q220" t="s">
        <v>110</v>
      </c>
      <c r="R220">
        <v>1</v>
      </c>
      <c r="S220" t="s">
        <v>1666</v>
      </c>
      <c r="T220">
        <v>122</v>
      </c>
      <c r="V220">
        <v>12141</v>
      </c>
      <c r="W220" t="s">
        <v>116</v>
      </c>
      <c r="X220" t="s">
        <v>117</v>
      </c>
      <c r="Y220" t="s">
        <v>1113</v>
      </c>
      <c r="Z220" t="s">
        <v>119</v>
      </c>
      <c r="AA220" t="s">
        <v>2823</v>
      </c>
      <c r="AC220" t="s">
        <v>2837</v>
      </c>
      <c r="AD220" t="s">
        <v>2838</v>
      </c>
      <c r="AE220" t="s">
        <v>274</v>
      </c>
      <c r="AF220" t="s">
        <v>124</v>
      </c>
      <c r="AG220" t="s">
        <v>125</v>
      </c>
      <c r="AH220" t="s">
        <v>124</v>
      </c>
      <c r="AI220" t="s">
        <v>150</v>
      </c>
      <c r="AJ220" t="s">
        <v>112</v>
      </c>
      <c r="AK220" t="s">
        <v>125</v>
      </c>
      <c r="AL220" t="s">
        <v>416</v>
      </c>
      <c r="AM220" t="s">
        <v>2833</v>
      </c>
      <c r="AN220" t="s">
        <v>307</v>
      </c>
      <c r="AO220">
        <v>40801</v>
      </c>
      <c r="AP220">
        <v>102264</v>
      </c>
      <c r="AQ220">
        <v>4208</v>
      </c>
      <c r="AR220" t="s">
        <v>110</v>
      </c>
      <c r="AS220">
        <v>14404</v>
      </c>
      <c r="AT220">
        <v>15763</v>
      </c>
      <c r="AU220">
        <v>14404</v>
      </c>
      <c r="AV220">
        <v>15763</v>
      </c>
      <c r="BB220" t="s">
        <v>2839</v>
      </c>
      <c r="BC220" t="s">
        <v>130</v>
      </c>
      <c r="BD220">
        <v>87</v>
      </c>
      <c r="BE220" t="s">
        <v>131</v>
      </c>
      <c r="BF220">
        <v>0</v>
      </c>
      <c r="BG220">
        <v>3</v>
      </c>
      <c r="BH220">
        <v>3</v>
      </c>
      <c r="BI220" t="s">
        <v>132</v>
      </c>
      <c r="BJ220" t="s">
        <v>154</v>
      </c>
      <c r="BK220" t="s">
        <v>112</v>
      </c>
      <c r="BL220" t="s">
        <v>2840</v>
      </c>
      <c r="BN220" t="s">
        <v>133</v>
      </c>
      <c r="BR220" t="s">
        <v>133</v>
      </c>
      <c r="BU220" t="s">
        <v>153</v>
      </c>
      <c r="BV220" t="s">
        <v>114</v>
      </c>
      <c r="BW220" t="s">
        <v>112</v>
      </c>
      <c r="BX220">
        <v>0</v>
      </c>
      <c r="BZ220">
        <v>0</v>
      </c>
      <c r="CA220">
        <v>1</v>
      </c>
      <c r="CB220">
        <v>0</v>
      </c>
      <c r="CC220">
        <v>0</v>
      </c>
      <c r="CD220" t="s">
        <v>110</v>
      </c>
      <c r="CE220" t="s">
        <v>110</v>
      </c>
      <c r="CF220" t="s">
        <v>110</v>
      </c>
      <c r="CG220" t="s">
        <v>117</v>
      </c>
      <c r="CH220" t="s">
        <v>116</v>
      </c>
      <c r="CI220" t="s">
        <v>117</v>
      </c>
      <c r="CJ220" t="s">
        <v>117</v>
      </c>
      <c r="CK220" t="s">
        <v>125</v>
      </c>
      <c r="CL220">
        <v>14</v>
      </c>
      <c r="CM220">
        <v>0</v>
      </c>
      <c r="CN220" t="s">
        <v>277</v>
      </c>
      <c r="CO220" t="s">
        <v>154</v>
      </c>
      <c r="CP220">
        <v>0</v>
      </c>
      <c r="CQ220" t="s">
        <v>135</v>
      </c>
      <c r="CR220" t="s">
        <v>135</v>
      </c>
      <c r="CS220" t="s">
        <v>184</v>
      </c>
      <c r="CT220" t="s">
        <v>156</v>
      </c>
      <c r="CU220">
        <v>5</v>
      </c>
      <c r="CV220" t="s">
        <v>2841</v>
      </c>
      <c r="CW220" t="s">
        <v>2841</v>
      </c>
      <c r="CX220">
        <v>3</v>
      </c>
      <c r="CY220">
        <f t="shared" si="21"/>
        <v>7.5</v>
      </c>
      <c r="CZ220">
        <v>6.3</v>
      </c>
      <c r="DA220">
        <v>4.5999999999999996</v>
      </c>
      <c r="DB220">
        <f t="shared" si="22"/>
        <v>2.5</v>
      </c>
      <c r="DC220">
        <v>10</v>
      </c>
      <c r="DF220">
        <v>12141</v>
      </c>
      <c r="DG220">
        <f t="shared" si="23"/>
        <v>24282</v>
      </c>
      <c r="DH220">
        <f t="shared" si="24"/>
        <v>5</v>
      </c>
      <c r="DI220">
        <v>749</v>
      </c>
      <c r="DJ220">
        <f t="shared" si="25"/>
        <v>1498</v>
      </c>
      <c r="DK220">
        <f t="shared" si="26"/>
        <v>3</v>
      </c>
      <c r="DN220">
        <f>(DL220*InputWeights!$C$7+DB220*InputWeights!$C$6)</f>
        <v>1.25</v>
      </c>
      <c r="DO220">
        <f>(DD220*InputWeights!$C$12+DE220*InputWeights!$C$10+CU220*InputWeights!$C$11)</f>
        <v>2</v>
      </c>
      <c r="DP220">
        <f>(DC220*InputWeights!$C$18+DK220*InputWeights!$C$16+DH220*InputWeights!$C$15+CY220*InputWeights!$C$17)</f>
        <v>5.85</v>
      </c>
      <c r="DR220">
        <f>DN220*InputWeights!$C$5+DO220*InputWeights!$C$9+DP220*InputWeights!$C$14</f>
        <v>33.15</v>
      </c>
      <c r="DS220">
        <f>((_xlfn.RANK.EQ(DR220,$DR$2:$DR$6635,0))/(COUNT(DR$2:$DR$6635)))*100</f>
        <v>65.963855421686745</v>
      </c>
      <c r="DT220">
        <f t="shared" si="27"/>
        <v>0</v>
      </c>
    </row>
    <row r="221" spans="1:124" x14ac:dyDescent="0.25">
      <c r="A221" t="s">
        <v>3101</v>
      </c>
      <c r="B221" t="s">
        <v>2625</v>
      </c>
      <c r="C221" t="s">
        <v>2626</v>
      </c>
      <c r="D221" t="s">
        <v>110</v>
      </c>
      <c r="E221" t="s">
        <v>802</v>
      </c>
      <c r="F221">
        <v>1696</v>
      </c>
      <c r="G221">
        <v>230024100</v>
      </c>
      <c r="H221">
        <v>0</v>
      </c>
      <c r="I221">
        <v>1929</v>
      </c>
      <c r="J221">
        <v>1999</v>
      </c>
      <c r="K221" t="s">
        <v>183</v>
      </c>
      <c r="L221" t="s">
        <v>114</v>
      </c>
      <c r="M221">
        <v>36</v>
      </c>
      <c r="N221" t="s">
        <v>177</v>
      </c>
      <c r="O221">
        <v>2</v>
      </c>
      <c r="Q221" t="s">
        <v>117</v>
      </c>
      <c r="R221">
        <v>0</v>
      </c>
      <c r="S221" t="s">
        <v>3102</v>
      </c>
      <c r="T221">
        <v>177</v>
      </c>
      <c r="V221">
        <v>2320</v>
      </c>
      <c r="W221" t="s">
        <v>116</v>
      </c>
      <c r="X221" t="s">
        <v>117</v>
      </c>
      <c r="Y221" t="s">
        <v>1113</v>
      </c>
      <c r="AA221" t="s">
        <v>133</v>
      </c>
      <c r="AC221" t="s">
        <v>1113</v>
      </c>
      <c r="AD221" t="s">
        <v>3106</v>
      </c>
      <c r="AE221" t="s">
        <v>274</v>
      </c>
      <c r="AF221" t="s">
        <v>124</v>
      </c>
      <c r="AG221" t="s">
        <v>112</v>
      </c>
      <c r="AH221" t="s">
        <v>124</v>
      </c>
      <c r="AI221" t="s">
        <v>112</v>
      </c>
      <c r="AJ221" t="s">
        <v>112</v>
      </c>
      <c r="AK221" t="s">
        <v>112</v>
      </c>
      <c r="AL221" t="s">
        <v>416</v>
      </c>
      <c r="AM221" t="s">
        <v>807</v>
      </c>
      <c r="AN221" t="s">
        <v>807</v>
      </c>
      <c r="AO221">
        <v>41183</v>
      </c>
      <c r="AP221">
        <v>102264</v>
      </c>
      <c r="AQ221">
        <v>4270</v>
      </c>
      <c r="AR221" t="s">
        <v>110</v>
      </c>
      <c r="AS221">
        <v>1603</v>
      </c>
      <c r="AT221">
        <v>3299</v>
      </c>
      <c r="AU221">
        <v>1603</v>
      </c>
      <c r="AV221">
        <v>3299</v>
      </c>
      <c r="BB221" t="s">
        <v>129</v>
      </c>
      <c r="BC221" t="s">
        <v>704</v>
      </c>
      <c r="BD221">
        <v>67</v>
      </c>
      <c r="BE221" t="s">
        <v>131</v>
      </c>
      <c r="BF221">
        <v>1</v>
      </c>
      <c r="BG221">
        <v>1</v>
      </c>
      <c r="BH221">
        <v>1</v>
      </c>
      <c r="BI221" t="s">
        <v>131</v>
      </c>
      <c r="BJ221" t="s">
        <v>182</v>
      </c>
      <c r="BK221" t="s">
        <v>112</v>
      </c>
      <c r="BN221" t="s">
        <v>133</v>
      </c>
      <c r="BR221" t="s">
        <v>133</v>
      </c>
      <c r="BU221" t="s">
        <v>153</v>
      </c>
      <c r="BV221" t="s">
        <v>116</v>
      </c>
      <c r="BW221" t="s">
        <v>112</v>
      </c>
      <c r="BX221">
        <v>0</v>
      </c>
      <c r="BZ221">
        <v>0</v>
      </c>
      <c r="CA221">
        <v>1</v>
      </c>
      <c r="CB221">
        <v>0</v>
      </c>
      <c r="CC221">
        <v>0</v>
      </c>
      <c r="CD221" t="s">
        <v>117</v>
      </c>
      <c r="CE221" t="s">
        <v>117</v>
      </c>
      <c r="CF221" t="s">
        <v>110</v>
      </c>
      <c r="CG221" t="s">
        <v>117</v>
      </c>
      <c r="CH221" t="s">
        <v>114</v>
      </c>
      <c r="CI221" t="s">
        <v>117</v>
      </c>
      <c r="CJ221" t="s">
        <v>117</v>
      </c>
      <c r="CK221" t="s">
        <v>112</v>
      </c>
      <c r="CL221">
        <v>3</v>
      </c>
      <c r="CM221">
        <v>0</v>
      </c>
      <c r="CN221" t="s">
        <v>142</v>
      </c>
      <c r="CO221" t="s">
        <v>183</v>
      </c>
      <c r="CP221">
        <v>0</v>
      </c>
      <c r="CQ221" t="s">
        <v>143</v>
      </c>
      <c r="CR221" t="s">
        <v>143</v>
      </c>
      <c r="CS221" t="s">
        <v>184</v>
      </c>
      <c r="CT221" t="s">
        <v>184</v>
      </c>
      <c r="CU221">
        <v>7.5</v>
      </c>
      <c r="CV221" t="s">
        <v>3107</v>
      </c>
      <c r="CW221" t="s">
        <v>3107</v>
      </c>
      <c r="CX221">
        <v>4</v>
      </c>
      <c r="CY221">
        <f t="shared" si="21"/>
        <v>2.5</v>
      </c>
      <c r="CZ221">
        <v>7.1</v>
      </c>
      <c r="DA221">
        <v>3.5</v>
      </c>
      <c r="DB221">
        <f t="shared" si="22"/>
        <v>2.5</v>
      </c>
      <c r="DC221">
        <v>0</v>
      </c>
      <c r="DD221">
        <v>0</v>
      </c>
      <c r="DE221">
        <v>0</v>
      </c>
      <c r="DF221">
        <v>2320</v>
      </c>
      <c r="DG221">
        <f t="shared" si="23"/>
        <v>2320</v>
      </c>
      <c r="DH221">
        <f t="shared" si="24"/>
        <v>1</v>
      </c>
      <c r="DI221">
        <v>116</v>
      </c>
      <c r="DJ221">
        <f t="shared" si="25"/>
        <v>116</v>
      </c>
      <c r="DK221">
        <f t="shared" si="26"/>
        <v>1</v>
      </c>
      <c r="DL221">
        <v>10</v>
      </c>
      <c r="DN221">
        <f>(DL221*InputWeights!$C$7+DB221*InputWeights!$C$6)</f>
        <v>6.25</v>
      </c>
      <c r="DO221">
        <f>(DD221*InputWeights!$C$12+DE221*InputWeights!$C$10+CU221*InputWeights!$C$11)</f>
        <v>3</v>
      </c>
      <c r="DP221">
        <f>(DC221*InputWeights!$C$18+DK221*InputWeights!$C$16+DH221*InputWeights!$C$15+CY221*InputWeights!$C$17)</f>
        <v>1.35</v>
      </c>
      <c r="DR221">
        <f>DN221*InputWeights!$C$5+DO221*InputWeights!$C$9+DP221*InputWeights!$C$14</f>
        <v>33.15</v>
      </c>
      <c r="DS221">
        <f>((_xlfn.RANK.EQ(DR221,$DR$2:$DR$6635,0))/(COUNT(DR$2:$DR$6635)))*100</f>
        <v>65.963855421686745</v>
      </c>
      <c r="DT221">
        <f t="shared" si="27"/>
        <v>0</v>
      </c>
    </row>
    <row r="222" spans="1:124" x14ac:dyDescent="0.25">
      <c r="A222" t="s">
        <v>3176</v>
      </c>
      <c r="B222" t="s">
        <v>2625</v>
      </c>
      <c r="C222" t="s">
        <v>2626</v>
      </c>
      <c r="D222" t="s">
        <v>110</v>
      </c>
      <c r="E222" t="s">
        <v>411</v>
      </c>
      <c r="F222">
        <v>1468</v>
      </c>
      <c r="G222">
        <v>230024000</v>
      </c>
      <c r="H222">
        <v>0</v>
      </c>
      <c r="I222">
        <v>1956</v>
      </c>
      <c r="J222">
        <v>2005</v>
      </c>
      <c r="K222" t="s">
        <v>183</v>
      </c>
      <c r="L222" t="s">
        <v>114</v>
      </c>
      <c r="M222">
        <v>26</v>
      </c>
      <c r="N222" t="s">
        <v>229</v>
      </c>
      <c r="O222">
        <v>2</v>
      </c>
      <c r="Q222" t="s">
        <v>117</v>
      </c>
      <c r="R222">
        <v>0</v>
      </c>
      <c r="S222" t="s">
        <v>3092</v>
      </c>
      <c r="T222">
        <v>143</v>
      </c>
      <c r="V222">
        <v>3354</v>
      </c>
      <c r="W222" t="s">
        <v>116</v>
      </c>
      <c r="X222" t="s">
        <v>117</v>
      </c>
      <c r="Y222" t="s">
        <v>3023</v>
      </c>
      <c r="AA222" t="s">
        <v>133</v>
      </c>
      <c r="AC222" t="s">
        <v>2756</v>
      </c>
      <c r="AD222" t="s">
        <v>3177</v>
      </c>
      <c r="AE222" t="s">
        <v>274</v>
      </c>
      <c r="AF222" t="s">
        <v>124</v>
      </c>
      <c r="AG222" t="s">
        <v>112</v>
      </c>
      <c r="AH222" t="s">
        <v>124</v>
      </c>
      <c r="AI222" t="s">
        <v>112</v>
      </c>
      <c r="AJ222" t="s">
        <v>112</v>
      </c>
      <c r="AK222" t="s">
        <v>112</v>
      </c>
      <c r="AL222" t="s">
        <v>416</v>
      </c>
      <c r="AM222" t="s">
        <v>416</v>
      </c>
      <c r="AN222" t="s">
        <v>3178</v>
      </c>
      <c r="AO222">
        <v>41243</v>
      </c>
      <c r="AP222">
        <v>102264</v>
      </c>
      <c r="AQ222">
        <v>4279</v>
      </c>
      <c r="AR222" t="s">
        <v>110</v>
      </c>
      <c r="AS222">
        <v>0</v>
      </c>
      <c r="AT222">
        <v>1468</v>
      </c>
      <c r="AU222">
        <v>0</v>
      </c>
      <c r="AV222">
        <v>1468</v>
      </c>
      <c r="BB222" t="s">
        <v>129</v>
      </c>
      <c r="BC222" t="s">
        <v>965</v>
      </c>
      <c r="BD222">
        <v>78</v>
      </c>
      <c r="BE222" t="s">
        <v>131</v>
      </c>
      <c r="BF222">
        <v>1</v>
      </c>
      <c r="BG222">
        <v>3</v>
      </c>
      <c r="BH222">
        <v>3</v>
      </c>
      <c r="BI222" t="s">
        <v>131</v>
      </c>
      <c r="BJ222" t="s">
        <v>182</v>
      </c>
      <c r="BK222" t="s">
        <v>112</v>
      </c>
      <c r="BN222" t="s">
        <v>133</v>
      </c>
      <c r="BR222" t="s">
        <v>133</v>
      </c>
      <c r="BU222" t="s">
        <v>112</v>
      </c>
      <c r="BV222" t="s">
        <v>116</v>
      </c>
      <c r="BW222" t="s">
        <v>112</v>
      </c>
      <c r="BX222">
        <v>0</v>
      </c>
      <c r="BZ222">
        <v>0</v>
      </c>
      <c r="CA222">
        <v>1</v>
      </c>
      <c r="CB222">
        <v>0</v>
      </c>
      <c r="CC222">
        <v>0</v>
      </c>
      <c r="CD222" t="s">
        <v>117</v>
      </c>
      <c r="CE222" t="s">
        <v>117</v>
      </c>
      <c r="CF222" t="s">
        <v>110</v>
      </c>
      <c r="CG222" t="s">
        <v>116</v>
      </c>
      <c r="CH222" t="s">
        <v>116</v>
      </c>
      <c r="CI222" t="s">
        <v>117</v>
      </c>
      <c r="CJ222" t="s">
        <v>117</v>
      </c>
      <c r="CK222" t="s">
        <v>112</v>
      </c>
      <c r="CL222">
        <v>11</v>
      </c>
      <c r="CM222">
        <v>2</v>
      </c>
      <c r="CN222" t="s">
        <v>142</v>
      </c>
      <c r="CO222" t="s">
        <v>183</v>
      </c>
      <c r="CP222">
        <v>0</v>
      </c>
      <c r="CQ222" t="s">
        <v>143</v>
      </c>
      <c r="CR222" t="s">
        <v>143</v>
      </c>
      <c r="CS222" t="s">
        <v>156</v>
      </c>
      <c r="CT222" t="s">
        <v>184</v>
      </c>
      <c r="CU222">
        <v>7.5</v>
      </c>
      <c r="CV222" t="s">
        <v>3179</v>
      </c>
      <c r="CW222" t="s">
        <v>3179</v>
      </c>
      <c r="CX222">
        <v>4</v>
      </c>
      <c r="CY222">
        <f t="shared" si="21"/>
        <v>2.5</v>
      </c>
      <c r="CZ222">
        <v>5.7</v>
      </c>
      <c r="DA222">
        <v>4.3</v>
      </c>
      <c r="DB222">
        <f t="shared" si="22"/>
        <v>2.5</v>
      </c>
      <c r="DC222">
        <v>0</v>
      </c>
      <c r="DD222">
        <v>0</v>
      </c>
      <c r="DE222">
        <v>0</v>
      </c>
      <c r="DF222">
        <v>3354</v>
      </c>
      <c r="DG222">
        <f t="shared" si="23"/>
        <v>3354</v>
      </c>
      <c r="DH222">
        <f t="shared" si="24"/>
        <v>1</v>
      </c>
      <c r="DI222">
        <v>268</v>
      </c>
      <c r="DJ222">
        <f t="shared" si="25"/>
        <v>268</v>
      </c>
      <c r="DK222">
        <f t="shared" si="26"/>
        <v>1</v>
      </c>
      <c r="DL222">
        <v>10</v>
      </c>
      <c r="DN222">
        <f>(DL222*InputWeights!$C$7+DB222*InputWeights!$C$6)</f>
        <v>6.25</v>
      </c>
      <c r="DO222">
        <f>(DD222*InputWeights!$C$12+DE222*InputWeights!$C$10+CU222*InputWeights!$C$11)</f>
        <v>3</v>
      </c>
      <c r="DP222">
        <f>(DC222*InputWeights!$C$18+DK222*InputWeights!$C$16+DH222*InputWeights!$C$15+CY222*InputWeights!$C$17)</f>
        <v>1.35</v>
      </c>
      <c r="DR222">
        <f>DN222*InputWeights!$C$5+DO222*InputWeights!$C$9+DP222*InputWeights!$C$14</f>
        <v>33.15</v>
      </c>
      <c r="DS222">
        <f>((_xlfn.RANK.EQ(DR222,$DR$2:$DR$6635,0))/(COUNT(DR$2:$DR$6635)))*100</f>
        <v>65.963855421686745</v>
      </c>
      <c r="DT222">
        <f t="shared" si="27"/>
        <v>0</v>
      </c>
    </row>
    <row r="223" spans="1:124" x14ac:dyDescent="0.25">
      <c r="A223" t="s">
        <v>3408</v>
      </c>
      <c r="B223" t="s">
        <v>2625</v>
      </c>
      <c r="C223" t="s">
        <v>2626</v>
      </c>
      <c r="D223" t="s">
        <v>110</v>
      </c>
      <c r="E223" t="s">
        <v>802</v>
      </c>
      <c r="F223">
        <v>2333</v>
      </c>
      <c r="G223">
        <v>230006900</v>
      </c>
      <c r="H223">
        <v>0</v>
      </c>
      <c r="I223">
        <v>1934</v>
      </c>
      <c r="J223">
        <v>2001</v>
      </c>
      <c r="K223" t="s">
        <v>183</v>
      </c>
      <c r="L223" t="s">
        <v>114</v>
      </c>
      <c r="M223">
        <v>24</v>
      </c>
      <c r="N223" t="s">
        <v>358</v>
      </c>
      <c r="O223">
        <v>2</v>
      </c>
      <c r="P223" t="s">
        <v>112</v>
      </c>
      <c r="Q223" t="s">
        <v>117</v>
      </c>
      <c r="R223">
        <v>0</v>
      </c>
      <c r="S223" t="s">
        <v>3305</v>
      </c>
      <c r="T223">
        <v>187</v>
      </c>
      <c r="V223">
        <v>4588</v>
      </c>
      <c r="W223" t="s">
        <v>116</v>
      </c>
      <c r="X223" t="s">
        <v>117</v>
      </c>
      <c r="Y223" t="s">
        <v>3402</v>
      </c>
      <c r="AA223" t="s">
        <v>133</v>
      </c>
      <c r="AC223" t="s">
        <v>3409</v>
      </c>
      <c r="AD223" t="s">
        <v>218</v>
      </c>
      <c r="AE223" t="s">
        <v>426</v>
      </c>
      <c r="AF223" t="s">
        <v>124</v>
      </c>
      <c r="AG223" t="s">
        <v>112</v>
      </c>
      <c r="AH223" t="s">
        <v>124</v>
      </c>
      <c r="AI223" t="s">
        <v>112</v>
      </c>
      <c r="AJ223" t="s">
        <v>112</v>
      </c>
      <c r="AK223" t="s">
        <v>112</v>
      </c>
      <c r="AL223" t="s">
        <v>416</v>
      </c>
      <c r="AM223" t="s">
        <v>416</v>
      </c>
      <c r="AN223" t="s">
        <v>416</v>
      </c>
      <c r="AO223">
        <v>41552</v>
      </c>
      <c r="AP223">
        <v>102264</v>
      </c>
      <c r="AQ223">
        <v>4359</v>
      </c>
      <c r="AR223" t="s">
        <v>110</v>
      </c>
      <c r="AS223">
        <v>2564</v>
      </c>
      <c r="AT223">
        <v>4897</v>
      </c>
      <c r="AU223">
        <v>2564</v>
      </c>
      <c r="AV223">
        <v>4897</v>
      </c>
      <c r="BB223" t="s">
        <v>129</v>
      </c>
      <c r="BC223" t="s">
        <v>941</v>
      </c>
      <c r="BD223">
        <v>66</v>
      </c>
      <c r="BE223" t="s">
        <v>131</v>
      </c>
      <c r="BF223">
        <v>1</v>
      </c>
      <c r="BG223">
        <v>3</v>
      </c>
      <c r="BH223">
        <v>3</v>
      </c>
      <c r="BI223" t="s">
        <v>131</v>
      </c>
      <c r="BJ223" t="s">
        <v>182</v>
      </c>
      <c r="BK223" t="s">
        <v>112</v>
      </c>
      <c r="BN223" t="s">
        <v>133</v>
      </c>
      <c r="BR223" t="s">
        <v>133</v>
      </c>
      <c r="BU223" t="s">
        <v>153</v>
      </c>
      <c r="BV223" t="s">
        <v>116</v>
      </c>
      <c r="BW223" t="s">
        <v>112</v>
      </c>
      <c r="BX223">
        <v>0</v>
      </c>
      <c r="BZ223">
        <v>0</v>
      </c>
      <c r="CA223">
        <v>1</v>
      </c>
      <c r="CB223">
        <v>0</v>
      </c>
      <c r="CC223">
        <v>0</v>
      </c>
      <c r="CD223" t="s">
        <v>117</v>
      </c>
      <c r="CE223" t="s">
        <v>117</v>
      </c>
      <c r="CF223" t="s">
        <v>110</v>
      </c>
      <c r="CG223" t="s">
        <v>117</v>
      </c>
      <c r="CH223" t="s">
        <v>116</v>
      </c>
      <c r="CI223" t="s">
        <v>117</v>
      </c>
      <c r="CJ223" t="s">
        <v>110</v>
      </c>
      <c r="CK223" t="s">
        <v>112</v>
      </c>
      <c r="CL223">
        <v>22</v>
      </c>
      <c r="CM223">
        <v>3</v>
      </c>
      <c r="CN223" t="s">
        <v>142</v>
      </c>
      <c r="CO223" t="s">
        <v>183</v>
      </c>
      <c r="CP223">
        <v>0</v>
      </c>
      <c r="CQ223" t="s">
        <v>143</v>
      </c>
      <c r="CR223" t="s">
        <v>143</v>
      </c>
      <c r="CS223" t="s">
        <v>184</v>
      </c>
      <c r="CT223" t="s">
        <v>184</v>
      </c>
      <c r="CU223">
        <v>7.5</v>
      </c>
      <c r="CV223" t="s">
        <v>3410</v>
      </c>
      <c r="CW223" t="s">
        <v>3410</v>
      </c>
      <c r="CX223">
        <v>5</v>
      </c>
      <c r="CY223">
        <f t="shared" si="21"/>
        <v>2.5</v>
      </c>
      <c r="CZ223">
        <v>7.4</v>
      </c>
      <c r="DA223">
        <v>4.9000000000000004</v>
      </c>
      <c r="DB223">
        <f t="shared" si="22"/>
        <v>2.5</v>
      </c>
      <c r="DC223">
        <v>0</v>
      </c>
      <c r="DD223">
        <v>0</v>
      </c>
      <c r="DE223">
        <v>0</v>
      </c>
      <c r="DF223">
        <v>4588</v>
      </c>
      <c r="DG223">
        <f t="shared" si="23"/>
        <v>4588</v>
      </c>
      <c r="DH223">
        <f t="shared" si="24"/>
        <v>1</v>
      </c>
      <c r="DI223">
        <v>275</v>
      </c>
      <c r="DJ223">
        <f t="shared" si="25"/>
        <v>275</v>
      </c>
      <c r="DK223">
        <f t="shared" si="26"/>
        <v>1</v>
      </c>
      <c r="DL223">
        <v>10</v>
      </c>
      <c r="DN223">
        <f>(DL223*InputWeights!$C$7+DB223*InputWeights!$C$6)</f>
        <v>6.25</v>
      </c>
      <c r="DO223">
        <f>(DD223*InputWeights!$C$12+DE223*InputWeights!$C$10+CU223*InputWeights!$C$11)</f>
        <v>3</v>
      </c>
      <c r="DP223">
        <f>(DC223*InputWeights!$C$18+DK223*InputWeights!$C$16+DH223*InputWeights!$C$15+CY223*InputWeights!$C$17)</f>
        <v>1.35</v>
      </c>
      <c r="DR223">
        <f>DN223*InputWeights!$C$5+DO223*InputWeights!$C$9+DP223*InputWeights!$C$14</f>
        <v>33.15</v>
      </c>
      <c r="DS223">
        <f>((_xlfn.RANK.EQ(DR223,$DR$2:$DR$6635,0))/(COUNT(DR$2:$DR$6635)))*100</f>
        <v>65.963855421686745</v>
      </c>
      <c r="DT223">
        <f t="shared" si="27"/>
        <v>0</v>
      </c>
    </row>
    <row r="224" spans="1:124" x14ac:dyDescent="0.25">
      <c r="A224" t="s">
        <v>3052</v>
      </c>
      <c r="B224" t="s">
        <v>2625</v>
      </c>
      <c r="C224" t="s">
        <v>2626</v>
      </c>
      <c r="D224" t="s">
        <v>110</v>
      </c>
      <c r="E224" t="s">
        <v>451</v>
      </c>
      <c r="F224">
        <v>1782</v>
      </c>
      <c r="G224">
        <v>230012400</v>
      </c>
      <c r="H224">
        <v>0</v>
      </c>
      <c r="I224">
        <v>1930</v>
      </c>
      <c r="J224">
        <v>2011</v>
      </c>
      <c r="K224" t="s">
        <v>183</v>
      </c>
      <c r="L224" t="s">
        <v>114</v>
      </c>
      <c r="M224">
        <v>30</v>
      </c>
      <c r="N224" t="s">
        <v>358</v>
      </c>
      <c r="O224">
        <v>2</v>
      </c>
      <c r="Q224" t="s">
        <v>117</v>
      </c>
      <c r="R224">
        <v>0</v>
      </c>
      <c r="S224" t="s">
        <v>3004</v>
      </c>
      <c r="T224">
        <v>220</v>
      </c>
      <c r="V224">
        <v>15710</v>
      </c>
      <c r="W224" t="s">
        <v>116</v>
      </c>
      <c r="X224" t="s">
        <v>117</v>
      </c>
      <c r="Y224" t="s">
        <v>3053</v>
      </c>
      <c r="AA224" t="s">
        <v>133</v>
      </c>
      <c r="AC224" t="s">
        <v>3054</v>
      </c>
      <c r="AD224" t="s">
        <v>3055</v>
      </c>
      <c r="AE224" t="s">
        <v>274</v>
      </c>
      <c r="AF224" t="s">
        <v>124</v>
      </c>
      <c r="AG224" t="s">
        <v>112</v>
      </c>
      <c r="AH224" t="s">
        <v>124</v>
      </c>
      <c r="AI224" t="s">
        <v>112</v>
      </c>
      <c r="AJ224" t="s">
        <v>112</v>
      </c>
      <c r="AK224" t="s">
        <v>112</v>
      </c>
      <c r="AL224" t="s">
        <v>3056</v>
      </c>
      <c r="AM224" t="s">
        <v>3056</v>
      </c>
      <c r="AN224" t="s">
        <v>307</v>
      </c>
      <c r="AO224">
        <v>41115</v>
      </c>
      <c r="AP224">
        <v>102264</v>
      </c>
      <c r="AQ224">
        <v>4250</v>
      </c>
      <c r="AR224" t="s">
        <v>110</v>
      </c>
      <c r="AS224">
        <v>16356</v>
      </c>
      <c r="AT224">
        <v>18138</v>
      </c>
      <c r="AU224">
        <v>16356</v>
      </c>
      <c r="AV224">
        <v>18138</v>
      </c>
      <c r="BB224" t="s">
        <v>129</v>
      </c>
      <c r="BC224" t="s">
        <v>941</v>
      </c>
      <c r="BD224">
        <v>82</v>
      </c>
      <c r="BE224" t="s">
        <v>131</v>
      </c>
      <c r="BF224">
        <v>1</v>
      </c>
      <c r="BG224">
        <v>1</v>
      </c>
      <c r="BH224">
        <v>1</v>
      </c>
      <c r="BI224" t="s">
        <v>183</v>
      </c>
      <c r="BJ224" t="s">
        <v>182</v>
      </c>
      <c r="BK224" t="s">
        <v>112</v>
      </c>
      <c r="BN224" t="s">
        <v>133</v>
      </c>
      <c r="BR224" t="s">
        <v>133</v>
      </c>
      <c r="BU224" t="s">
        <v>112</v>
      </c>
      <c r="BV224" t="s">
        <v>116</v>
      </c>
      <c r="BW224" t="s">
        <v>112</v>
      </c>
      <c r="BX224">
        <v>1</v>
      </c>
      <c r="BZ224">
        <v>0</v>
      </c>
      <c r="CA224">
        <v>1</v>
      </c>
      <c r="CB224">
        <v>0</v>
      </c>
      <c r="CC224">
        <v>0</v>
      </c>
      <c r="CD224" t="s">
        <v>117</v>
      </c>
      <c r="CE224" t="s">
        <v>117</v>
      </c>
      <c r="CF224" t="s">
        <v>110</v>
      </c>
      <c r="CG224" t="s">
        <v>117</v>
      </c>
      <c r="CH224" t="s">
        <v>117</v>
      </c>
      <c r="CI224" t="s">
        <v>117</v>
      </c>
      <c r="CJ224" t="s">
        <v>117</v>
      </c>
      <c r="CK224" t="s">
        <v>112</v>
      </c>
      <c r="CL224">
        <v>2</v>
      </c>
      <c r="CM224">
        <v>4</v>
      </c>
      <c r="CN224" t="s">
        <v>134</v>
      </c>
      <c r="CO224" t="s">
        <v>183</v>
      </c>
      <c r="CP224">
        <v>0</v>
      </c>
      <c r="CQ224" t="s">
        <v>143</v>
      </c>
      <c r="CR224" t="s">
        <v>143</v>
      </c>
      <c r="CS224" t="s">
        <v>136</v>
      </c>
      <c r="CT224" t="s">
        <v>156</v>
      </c>
      <c r="CU224">
        <v>5</v>
      </c>
      <c r="CV224" t="s">
        <v>3057</v>
      </c>
      <c r="CW224" t="s">
        <v>3057</v>
      </c>
      <c r="CX224">
        <v>5</v>
      </c>
      <c r="CY224">
        <f t="shared" si="21"/>
        <v>2.5</v>
      </c>
      <c r="CZ224">
        <v>1.5</v>
      </c>
      <c r="DA224">
        <v>1</v>
      </c>
      <c r="DB224">
        <f t="shared" si="22"/>
        <v>1</v>
      </c>
      <c r="DC224">
        <v>0</v>
      </c>
      <c r="DD224">
        <v>0</v>
      </c>
      <c r="DE224">
        <v>0</v>
      </c>
      <c r="DF224">
        <v>15710</v>
      </c>
      <c r="DG224">
        <f t="shared" si="23"/>
        <v>15710</v>
      </c>
      <c r="DH224">
        <f t="shared" si="24"/>
        <v>4</v>
      </c>
      <c r="DI224">
        <v>314</v>
      </c>
      <c r="DJ224">
        <f t="shared" si="25"/>
        <v>314</v>
      </c>
      <c r="DK224">
        <f t="shared" si="26"/>
        <v>1</v>
      </c>
      <c r="DL224">
        <v>10</v>
      </c>
      <c r="DN224">
        <f>(DL224*InputWeights!$C$7+DB224*InputWeights!$C$6)</f>
        <v>5.5</v>
      </c>
      <c r="DO224">
        <f>(DD224*InputWeights!$C$12+DE224*InputWeights!$C$10+CU224*InputWeights!$C$11)</f>
        <v>2</v>
      </c>
      <c r="DP224">
        <f>(DC224*InputWeights!$C$18+DK224*InputWeights!$C$16+DH224*InputWeights!$C$15+CY224*InputWeights!$C$17)</f>
        <v>2.5499999999999998</v>
      </c>
      <c r="DR224">
        <f>DN224*InputWeights!$C$5+DO224*InputWeights!$C$9+DP224*InputWeights!$C$14</f>
        <v>32.700000000000003</v>
      </c>
      <c r="DS224">
        <f>((_xlfn.RANK.EQ(DR224,$DR$2:$DR$6635,0))/(COUNT(DR$2:$DR$6635)))*100</f>
        <v>67.168674698795186</v>
      </c>
      <c r="DT224">
        <f t="shared" si="27"/>
        <v>0</v>
      </c>
    </row>
    <row r="225" spans="1:124" x14ac:dyDescent="0.25">
      <c r="A225" t="s">
        <v>3013</v>
      </c>
      <c r="B225" t="s">
        <v>2625</v>
      </c>
      <c r="C225" t="s">
        <v>2626</v>
      </c>
      <c r="D225" t="s">
        <v>110</v>
      </c>
      <c r="E225" t="s">
        <v>666</v>
      </c>
      <c r="F225">
        <v>2072</v>
      </c>
      <c r="G225">
        <v>230019000</v>
      </c>
      <c r="H225">
        <v>0</v>
      </c>
      <c r="I225">
        <v>1930</v>
      </c>
      <c r="J225">
        <v>2005</v>
      </c>
      <c r="K225" t="s">
        <v>183</v>
      </c>
      <c r="L225" t="s">
        <v>114</v>
      </c>
      <c r="M225">
        <v>36</v>
      </c>
      <c r="N225" t="s">
        <v>229</v>
      </c>
      <c r="O225">
        <v>2</v>
      </c>
      <c r="Q225" t="s">
        <v>117</v>
      </c>
      <c r="R225">
        <v>0</v>
      </c>
      <c r="S225" t="s">
        <v>3014</v>
      </c>
      <c r="T225">
        <v>277</v>
      </c>
      <c r="V225">
        <v>5045</v>
      </c>
      <c r="W225" t="s">
        <v>116</v>
      </c>
      <c r="X225" t="s">
        <v>117</v>
      </c>
      <c r="Y225" t="s">
        <v>3000</v>
      </c>
      <c r="AA225" t="s">
        <v>133</v>
      </c>
      <c r="AC225" t="s">
        <v>3015</v>
      </c>
      <c r="AD225" t="s">
        <v>3000</v>
      </c>
      <c r="AE225" t="s">
        <v>274</v>
      </c>
      <c r="AF225" t="s">
        <v>124</v>
      </c>
      <c r="AG225" t="s">
        <v>112</v>
      </c>
      <c r="AH225" t="s">
        <v>124</v>
      </c>
      <c r="AI225" t="s">
        <v>112</v>
      </c>
      <c r="AJ225" t="s">
        <v>112</v>
      </c>
      <c r="AK225" t="s">
        <v>112</v>
      </c>
      <c r="AL225" t="s">
        <v>341</v>
      </c>
      <c r="AM225" t="s">
        <v>3016</v>
      </c>
      <c r="AN225" t="s">
        <v>3017</v>
      </c>
      <c r="AO225">
        <v>41038</v>
      </c>
      <c r="AP225">
        <v>102264</v>
      </c>
      <c r="AQ225">
        <v>4230</v>
      </c>
      <c r="AR225" t="s">
        <v>110</v>
      </c>
      <c r="AS225">
        <v>10716</v>
      </c>
      <c r="AT225">
        <v>12788</v>
      </c>
      <c r="AU225">
        <v>10716</v>
      </c>
      <c r="AV225">
        <v>12788</v>
      </c>
      <c r="BB225" t="s">
        <v>129</v>
      </c>
      <c r="BC225" t="s">
        <v>704</v>
      </c>
      <c r="BD225">
        <v>66</v>
      </c>
      <c r="BE225" t="s">
        <v>131</v>
      </c>
      <c r="BF225">
        <v>2</v>
      </c>
      <c r="BG225">
        <v>4</v>
      </c>
      <c r="BH225">
        <v>4</v>
      </c>
      <c r="BI225" t="s">
        <v>131</v>
      </c>
      <c r="BJ225" t="s">
        <v>182</v>
      </c>
      <c r="BK225" t="s">
        <v>112</v>
      </c>
      <c r="BN225" t="s">
        <v>133</v>
      </c>
      <c r="BR225" t="s">
        <v>133</v>
      </c>
      <c r="BU225" t="s">
        <v>153</v>
      </c>
      <c r="BV225" t="s">
        <v>116</v>
      </c>
      <c r="BW225" t="s">
        <v>112</v>
      </c>
      <c r="BX225">
        <v>0</v>
      </c>
      <c r="BZ225">
        <v>0</v>
      </c>
      <c r="CA225">
        <v>1</v>
      </c>
      <c r="CB225">
        <v>0</v>
      </c>
      <c r="CC225">
        <v>0</v>
      </c>
      <c r="CD225" t="s">
        <v>117</v>
      </c>
      <c r="CE225" t="s">
        <v>117</v>
      </c>
      <c r="CF225" t="s">
        <v>110</v>
      </c>
      <c r="CG225" t="s">
        <v>116</v>
      </c>
      <c r="CH225" t="s">
        <v>117</v>
      </c>
      <c r="CI225" t="s">
        <v>117</v>
      </c>
      <c r="CJ225" t="s">
        <v>110</v>
      </c>
      <c r="CK225" t="s">
        <v>112</v>
      </c>
      <c r="CL225">
        <v>25</v>
      </c>
      <c r="CM225">
        <v>1</v>
      </c>
      <c r="CN225" t="s">
        <v>134</v>
      </c>
      <c r="CO225" t="s">
        <v>183</v>
      </c>
      <c r="CP225">
        <v>0</v>
      </c>
      <c r="CQ225" t="s">
        <v>135</v>
      </c>
      <c r="CR225" t="s">
        <v>135</v>
      </c>
      <c r="CS225" t="s">
        <v>136</v>
      </c>
      <c r="CT225" t="s">
        <v>184</v>
      </c>
      <c r="CU225">
        <v>7.5</v>
      </c>
      <c r="CV225" t="s">
        <v>3018</v>
      </c>
      <c r="CW225" t="s">
        <v>3018</v>
      </c>
      <c r="CX225">
        <v>5</v>
      </c>
      <c r="CY225">
        <f t="shared" si="21"/>
        <v>2.5</v>
      </c>
      <c r="CZ225">
        <v>1</v>
      </c>
      <c r="DA225">
        <v>0.8</v>
      </c>
      <c r="DB225">
        <f t="shared" si="22"/>
        <v>1</v>
      </c>
      <c r="DC225">
        <v>0</v>
      </c>
      <c r="DD225">
        <v>0</v>
      </c>
      <c r="DE225">
        <v>0</v>
      </c>
      <c r="DF225">
        <v>6232</v>
      </c>
      <c r="DG225">
        <f t="shared" si="23"/>
        <v>6232</v>
      </c>
      <c r="DH225">
        <f t="shared" si="24"/>
        <v>2</v>
      </c>
      <c r="DI225">
        <v>312</v>
      </c>
      <c r="DJ225">
        <f t="shared" si="25"/>
        <v>312</v>
      </c>
      <c r="DK225">
        <f t="shared" si="26"/>
        <v>1</v>
      </c>
      <c r="DL225">
        <v>10</v>
      </c>
      <c r="DN225">
        <f>(DL225*InputWeights!$C$7+DB225*InputWeights!$C$6)</f>
        <v>5.5</v>
      </c>
      <c r="DO225">
        <f>(DD225*InputWeights!$C$12+DE225*InputWeights!$C$10+CU225*InputWeights!$C$11)</f>
        <v>3</v>
      </c>
      <c r="DP225">
        <f>(DC225*InputWeights!$C$18+DK225*InputWeights!$C$16+DH225*InputWeights!$C$15+CY225*InputWeights!$C$17)</f>
        <v>1.75</v>
      </c>
      <c r="DR225">
        <f>DN225*InputWeights!$C$5+DO225*InputWeights!$C$9+DP225*InputWeights!$C$14</f>
        <v>32.5</v>
      </c>
      <c r="DS225">
        <f>((_xlfn.RANK.EQ(DR225,$DR$2:$DR$6635,0))/(COUNT(DR$2:$DR$6635)))*100</f>
        <v>67.46987951807229</v>
      </c>
      <c r="DT225">
        <f t="shared" si="27"/>
        <v>0</v>
      </c>
    </row>
    <row r="226" spans="1:124" x14ac:dyDescent="0.25">
      <c r="A226" t="s">
        <v>1140</v>
      </c>
      <c r="B226" t="s">
        <v>2625</v>
      </c>
      <c r="C226" t="s">
        <v>2626</v>
      </c>
      <c r="D226" t="s">
        <v>110</v>
      </c>
      <c r="E226" t="s">
        <v>950</v>
      </c>
      <c r="F226">
        <v>2982</v>
      </c>
      <c r="G226">
        <v>230018200</v>
      </c>
      <c r="H226">
        <v>10</v>
      </c>
      <c r="I226">
        <v>1923</v>
      </c>
      <c r="J226">
        <v>1998</v>
      </c>
      <c r="K226" t="s">
        <v>183</v>
      </c>
      <c r="L226" t="s">
        <v>114</v>
      </c>
      <c r="M226">
        <v>22</v>
      </c>
      <c r="N226" t="s">
        <v>177</v>
      </c>
      <c r="O226">
        <v>2</v>
      </c>
      <c r="Q226" t="s">
        <v>117</v>
      </c>
      <c r="R226">
        <v>0</v>
      </c>
      <c r="S226" t="s">
        <v>2913</v>
      </c>
      <c r="T226">
        <v>171</v>
      </c>
      <c r="V226">
        <v>6651</v>
      </c>
      <c r="W226" t="s">
        <v>116</v>
      </c>
      <c r="X226" t="s">
        <v>117</v>
      </c>
      <c r="Y226" t="s">
        <v>3029</v>
      </c>
      <c r="AA226" t="s">
        <v>133</v>
      </c>
      <c r="AC226" t="s">
        <v>3030</v>
      </c>
      <c r="AD226" t="s">
        <v>2670</v>
      </c>
      <c r="AE226" t="s">
        <v>274</v>
      </c>
      <c r="AF226" t="s">
        <v>124</v>
      </c>
      <c r="AG226" t="s">
        <v>112</v>
      </c>
      <c r="AH226" t="s">
        <v>124</v>
      </c>
      <c r="AI226" t="s">
        <v>112</v>
      </c>
      <c r="AJ226" t="s">
        <v>112</v>
      </c>
      <c r="AK226" t="s">
        <v>112</v>
      </c>
      <c r="AL226" t="s">
        <v>3031</v>
      </c>
      <c r="AM226" t="s">
        <v>3032</v>
      </c>
      <c r="AN226" t="s">
        <v>3033</v>
      </c>
      <c r="AO226">
        <v>41063</v>
      </c>
      <c r="AP226">
        <v>102264</v>
      </c>
      <c r="AQ226">
        <v>4236</v>
      </c>
      <c r="AR226" t="s">
        <v>110</v>
      </c>
      <c r="AS226">
        <v>5736</v>
      </c>
      <c r="AT226">
        <v>8718</v>
      </c>
      <c r="AU226">
        <v>5745</v>
      </c>
      <c r="AV226">
        <v>8727</v>
      </c>
      <c r="BB226" t="s">
        <v>129</v>
      </c>
      <c r="BC226" t="s">
        <v>704</v>
      </c>
      <c r="BD226">
        <v>80</v>
      </c>
      <c r="BE226" t="s">
        <v>131</v>
      </c>
      <c r="BF226">
        <v>2</v>
      </c>
      <c r="BG226">
        <v>2</v>
      </c>
      <c r="BH226">
        <v>2</v>
      </c>
      <c r="BI226" t="s">
        <v>131</v>
      </c>
      <c r="BJ226" t="s">
        <v>182</v>
      </c>
      <c r="BK226" t="s">
        <v>112</v>
      </c>
      <c r="BN226" t="s">
        <v>133</v>
      </c>
      <c r="BR226" t="s">
        <v>133</v>
      </c>
      <c r="BU226" t="s">
        <v>153</v>
      </c>
      <c r="BV226" t="s">
        <v>116</v>
      </c>
      <c r="BW226" t="s">
        <v>112</v>
      </c>
      <c r="BX226">
        <v>0</v>
      </c>
      <c r="BZ226">
        <v>0</v>
      </c>
      <c r="CA226">
        <v>1</v>
      </c>
      <c r="CB226">
        <v>0</v>
      </c>
      <c r="CC226">
        <v>0</v>
      </c>
      <c r="CD226" t="s">
        <v>117</v>
      </c>
      <c r="CE226" t="s">
        <v>117</v>
      </c>
      <c r="CF226" t="s">
        <v>110</v>
      </c>
      <c r="CG226" t="s">
        <v>117</v>
      </c>
      <c r="CH226" t="s">
        <v>117</v>
      </c>
      <c r="CI226" t="s">
        <v>117</v>
      </c>
      <c r="CJ226" t="s">
        <v>117</v>
      </c>
      <c r="CK226" t="s">
        <v>112</v>
      </c>
      <c r="CL226">
        <v>9</v>
      </c>
      <c r="CM226">
        <v>9</v>
      </c>
      <c r="CN226" t="s">
        <v>142</v>
      </c>
      <c r="CO226" t="s">
        <v>183</v>
      </c>
      <c r="CP226">
        <v>0</v>
      </c>
      <c r="CQ226" t="s">
        <v>135</v>
      </c>
      <c r="CR226" t="s">
        <v>135</v>
      </c>
      <c r="CS226" t="s">
        <v>184</v>
      </c>
      <c r="CT226" t="s">
        <v>184</v>
      </c>
      <c r="CU226">
        <v>7.5</v>
      </c>
      <c r="CV226" t="s">
        <v>3034</v>
      </c>
      <c r="CW226" t="s">
        <v>3034</v>
      </c>
      <c r="CX226">
        <v>5</v>
      </c>
      <c r="CY226">
        <f t="shared" si="21"/>
        <v>2.5</v>
      </c>
      <c r="CZ226">
        <v>8.6999999999999993</v>
      </c>
      <c r="DA226">
        <v>0</v>
      </c>
      <c r="DB226">
        <f t="shared" si="22"/>
        <v>1</v>
      </c>
      <c r="DC226">
        <v>0</v>
      </c>
      <c r="DD226">
        <v>0</v>
      </c>
      <c r="DE226">
        <v>0</v>
      </c>
      <c r="DF226">
        <v>6651</v>
      </c>
      <c r="DG226">
        <f t="shared" si="23"/>
        <v>6651</v>
      </c>
      <c r="DH226">
        <f t="shared" si="24"/>
        <v>2</v>
      </c>
      <c r="DI226">
        <v>332</v>
      </c>
      <c r="DJ226">
        <f t="shared" si="25"/>
        <v>332</v>
      </c>
      <c r="DK226">
        <f t="shared" si="26"/>
        <v>1</v>
      </c>
      <c r="DL226">
        <v>10</v>
      </c>
      <c r="DN226">
        <f>(DL226*InputWeights!$C$7+DB226*InputWeights!$C$6)</f>
        <v>5.5</v>
      </c>
      <c r="DO226">
        <f>(DD226*InputWeights!$C$12+DE226*InputWeights!$C$10+CU226*InputWeights!$C$11)</f>
        <v>3</v>
      </c>
      <c r="DP226">
        <f>(DC226*InputWeights!$C$18+DK226*InputWeights!$C$16+DH226*InputWeights!$C$15+CY226*InputWeights!$C$17)</f>
        <v>1.75</v>
      </c>
      <c r="DR226">
        <f>DN226*InputWeights!$C$5+DO226*InputWeights!$C$9+DP226*InputWeights!$C$14</f>
        <v>32.5</v>
      </c>
      <c r="DS226">
        <f>((_xlfn.RANK.EQ(DR226,$DR$2:$DR$6635,0))/(COUNT(DR$2:$DR$6635)))*100</f>
        <v>67.46987951807229</v>
      </c>
      <c r="DT226">
        <f t="shared" si="27"/>
        <v>0</v>
      </c>
    </row>
    <row r="227" spans="1:124" x14ac:dyDescent="0.25">
      <c r="A227" t="s">
        <v>1167</v>
      </c>
      <c r="B227" t="s">
        <v>2625</v>
      </c>
      <c r="C227" t="s">
        <v>2626</v>
      </c>
      <c r="D227" t="s">
        <v>110</v>
      </c>
      <c r="E227" t="s">
        <v>333</v>
      </c>
      <c r="F227">
        <v>2341</v>
      </c>
      <c r="G227">
        <v>230019200</v>
      </c>
      <c r="H227">
        <v>0</v>
      </c>
      <c r="I227">
        <v>1939</v>
      </c>
      <c r="J227">
        <v>2006</v>
      </c>
      <c r="K227" t="s">
        <v>183</v>
      </c>
      <c r="L227" t="s">
        <v>114</v>
      </c>
      <c r="M227">
        <v>26</v>
      </c>
      <c r="N227" t="s">
        <v>229</v>
      </c>
      <c r="O227">
        <v>2</v>
      </c>
      <c r="Q227" t="s">
        <v>117</v>
      </c>
      <c r="R227">
        <v>0</v>
      </c>
      <c r="S227" t="s">
        <v>1132</v>
      </c>
      <c r="T227">
        <v>136</v>
      </c>
      <c r="V227">
        <v>7800</v>
      </c>
      <c r="W227" t="s">
        <v>116</v>
      </c>
      <c r="X227" t="s">
        <v>117</v>
      </c>
      <c r="Y227" t="s">
        <v>3041</v>
      </c>
      <c r="AA227" t="s">
        <v>133</v>
      </c>
      <c r="AC227" t="s">
        <v>3046</v>
      </c>
      <c r="AD227" t="s">
        <v>3047</v>
      </c>
      <c r="AE227" t="s">
        <v>274</v>
      </c>
      <c r="AF227" t="s">
        <v>124</v>
      </c>
      <c r="AG227" t="s">
        <v>112</v>
      </c>
      <c r="AH227" t="s">
        <v>124</v>
      </c>
      <c r="AI227" t="s">
        <v>112</v>
      </c>
      <c r="AJ227" t="s">
        <v>112</v>
      </c>
      <c r="AK227" t="s">
        <v>112</v>
      </c>
      <c r="AL227" t="s">
        <v>416</v>
      </c>
      <c r="AM227" t="s">
        <v>1091</v>
      </c>
      <c r="AN227" t="s">
        <v>416</v>
      </c>
      <c r="AO227">
        <v>41083</v>
      </c>
      <c r="AP227">
        <v>102264</v>
      </c>
      <c r="AQ227">
        <v>4243</v>
      </c>
      <c r="AR227" t="s">
        <v>110</v>
      </c>
      <c r="AS227">
        <v>4715</v>
      </c>
      <c r="AT227">
        <v>7056</v>
      </c>
      <c r="AU227">
        <v>4715</v>
      </c>
      <c r="AV227">
        <v>7056</v>
      </c>
      <c r="BB227" t="s">
        <v>129</v>
      </c>
      <c r="BC227" t="s">
        <v>941</v>
      </c>
      <c r="BD227">
        <v>75</v>
      </c>
      <c r="BE227" t="s">
        <v>131</v>
      </c>
      <c r="BF227">
        <v>2</v>
      </c>
      <c r="BG227">
        <v>2</v>
      </c>
      <c r="BH227">
        <v>2</v>
      </c>
      <c r="BI227" t="s">
        <v>131</v>
      </c>
      <c r="BJ227" t="s">
        <v>182</v>
      </c>
      <c r="BK227" t="s">
        <v>112</v>
      </c>
      <c r="BN227" t="s">
        <v>133</v>
      </c>
      <c r="BR227" t="s">
        <v>133</v>
      </c>
      <c r="BU227" t="s">
        <v>153</v>
      </c>
      <c r="BV227" t="s">
        <v>116</v>
      </c>
      <c r="BW227" t="s">
        <v>112</v>
      </c>
      <c r="BX227">
        <v>0</v>
      </c>
      <c r="BZ227">
        <v>0</v>
      </c>
      <c r="CA227">
        <v>1</v>
      </c>
      <c r="CB227">
        <v>0</v>
      </c>
      <c r="CC227">
        <v>0</v>
      </c>
      <c r="CD227" t="s">
        <v>117</v>
      </c>
      <c r="CE227" t="s">
        <v>117</v>
      </c>
      <c r="CF227" t="s">
        <v>110</v>
      </c>
      <c r="CG227" t="s">
        <v>117</v>
      </c>
      <c r="CH227" t="s">
        <v>117</v>
      </c>
      <c r="CI227" t="s">
        <v>117</v>
      </c>
      <c r="CJ227" t="s">
        <v>117</v>
      </c>
      <c r="CK227" t="s">
        <v>112</v>
      </c>
      <c r="CL227">
        <v>1</v>
      </c>
      <c r="CM227">
        <v>2</v>
      </c>
      <c r="CN227" t="s">
        <v>134</v>
      </c>
      <c r="CO227" t="s">
        <v>183</v>
      </c>
      <c r="CP227">
        <v>0</v>
      </c>
      <c r="CQ227" t="s">
        <v>135</v>
      </c>
      <c r="CR227" t="s">
        <v>135</v>
      </c>
      <c r="CS227" t="s">
        <v>156</v>
      </c>
      <c r="CT227" t="s">
        <v>184</v>
      </c>
      <c r="CU227">
        <v>7.5</v>
      </c>
      <c r="CV227" t="s">
        <v>3048</v>
      </c>
      <c r="CW227" t="s">
        <v>3048</v>
      </c>
      <c r="CX227">
        <v>5</v>
      </c>
      <c r="CY227">
        <f t="shared" si="21"/>
        <v>2.5</v>
      </c>
      <c r="CZ227">
        <v>1.5</v>
      </c>
      <c r="DA227">
        <v>0.8</v>
      </c>
      <c r="DB227">
        <f t="shared" si="22"/>
        <v>1</v>
      </c>
      <c r="DC227">
        <v>0</v>
      </c>
      <c r="DD227">
        <v>0</v>
      </c>
      <c r="DE227">
        <v>0</v>
      </c>
      <c r="DF227">
        <v>7800</v>
      </c>
      <c r="DG227">
        <f t="shared" si="23"/>
        <v>7800</v>
      </c>
      <c r="DH227">
        <f t="shared" si="24"/>
        <v>2</v>
      </c>
      <c r="DI227">
        <v>312</v>
      </c>
      <c r="DJ227">
        <f t="shared" si="25"/>
        <v>312</v>
      </c>
      <c r="DK227">
        <f t="shared" si="26"/>
        <v>1</v>
      </c>
      <c r="DL227">
        <v>10</v>
      </c>
      <c r="DN227">
        <f>(DL227*InputWeights!$C$7+DB227*InputWeights!$C$6)</f>
        <v>5.5</v>
      </c>
      <c r="DO227">
        <f>(DD227*InputWeights!$C$12+DE227*InputWeights!$C$10+CU227*InputWeights!$C$11)</f>
        <v>3</v>
      </c>
      <c r="DP227">
        <f>(DC227*InputWeights!$C$18+DK227*InputWeights!$C$16+DH227*InputWeights!$C$15+CY227*InputWeights!$C$17)</f>
        <v>1.75</v>
      </c>
      <c r="DR227">
        <f>DN227*InputWeights!$C$5+DO227*InputWeights!$C$9+DP227*InputWeights!$C$14</f>
        <v>32.5</v>
      </c>
      <c r="DS227">
        <f>((_xlfn.RANK.EQ(DR227,$DR$2:$DR$6635,0))/(COUNT(DR$2:$DR$6635)))*100</f>
        <v>67.46987951807229</v>
      </c>
      <c r="DT227">
        <f t="shared" si="27"/>
        <v>0</v>
      </c>
    </row>
    <row r="228" spans="1:124" x14ac:dyDescent="0.25">
      <c r="A228" t="s">
        <v>3101</v>
      </c>
      <c r="B228" t="s">
        <v>2625</v>
      </c>
      <c r="C228" t="s">
        <v>2626</v>
      </c>
      <c r="D228" t="s">
        <v>110</v>
      </c>
      <c r="E228" t="s">
        <v>411</v>
      </c>
      <c r="F228">
        <v>1603</v>
      </c>
      <c r="G228">
        <v>230024000</v>
      </c>
      <c r="H228">
        <v>0</v>
      </c>
      <c r="I228">
        <v>1938</v>
      </c>
      <c r="J228">
        <v>1999</v>
      </c>
      <c r="K228" t="s">
        <v>183</v>
      </c>
      <c r="L228" t="s">
        <v>114</v>
      </c>
      <c r="M228">
        <v>36</v>
      </c>
      <c r="N228" t="s">
        <v>229</v>
      </c>
      <c r="O228">
        <v>2</v>
      </c>
      <c r="P228" t="s">
        <v>112</v>
      </c>
      <c r="Q228" t="s">
        <v>117</v>
      </c>
      <c r="R228">
        <v>0</v>
      </c>
      <c r="S228" t="s">
        <v>3102</v>
      </c>
      <c r="T228">
        <v>253</v>
      </c>
      <c r="V228">
        <v>5137</v>
      </c>
      <c r="W228" t="s">
        <v>116</v>
      </c>
      <c r="X228" t="s">
        <v>117</v>
      </c>
      <c r="Y228" t="s">
        <v>3103</v>
      </c>
      <c r="AA228" t="s">
        <v>133</v>
      </c>
      <c r="AC228" t="s">
        <v>3104</v>
      </c>
      <c r="AD228" t="s">
        <v>1113</v>
      </c>
      <c r="AE228" t="s">
        <v>426</v>
      </c>
      <c r="AF228" t="s">
        <v>124</v>
      </c>
      <c r="AG228" t="s">
        <v>112</v>
      </c>
      <c r="AH228" t="s">
        <v>124</v>
      </c>
      <c r="AI228" t="s">
        <v>112</v>
      </c>
      <c r="AJ228" t="s">
        <v>112</v>
      </c>
      <c r="AK228" t="s">
        <v>112</v>
      </c>
      <c r="AL228" t="s">
        <v>416</v>
      </c>
      <c r="AM228" t="s">
        <v>416</v>
      </c>
      <c r="AN228" t="s">
        <v>416</v>
      </c>
      <c r="AO228">
        <v>41182</v>
      </c>
      <c r="AP228">
        <v>102264</v>
      </c>
      <c r="AQ228">
        <v>4270</v>
      </c>
      <c r="AR228" t="s">
        <v>110</v>
      </c>
      <c r="AS228">
        <v>0</v>
      </c>
      <c r="AT228">
        <v>1603</v>
      </c>
      <c r="AU228">
        <v>0</v>
      </c>
      <c r="AV228">
        <v>1603</v>
      </c>
      <c r="BB228" t="s">
        <v>129</v>
      </c>
      <c r="BC228" t="s">
        <v>1274</v>
      </c>
      <c r="BD228">
        <v>73</v>
      </c>
      <c r="BE228" t="s">
        <v>131</v>
      </c>
      <c r="BF228">
        <v>1</v>
      </c>
      <c r="BG228">
        <v>1</v>
      </c>
      <c r="BH228">
        <v>1</v>
      </c>
      <c r="BI228" t="s">
        <v>131</v>
      </c>
      <c r="BJ228" t="s">
        <v>182</v>
      </c>
      <c r="BK228" t="s">
        <v>112</v>
      </c>
      <c r="BN228" t="s">
        <v>133</v>
      </c>
      <c r="BR228" t="s">
        <v>133</v>
      </c>
      <c r="BU228" t="s">
        <v>153</v>
      </c>
      <c r="BV228" t="s">
        <v>116</v>
      </c>
      <c r="BW228" t="s">
        <v>112</v>
      </c>
      <c r="BX228">
        <v>0</v>
      </c>
      <c r="BZ228">
        <v>0</v>
      </c>
      <c r="CA228">
        <v>1</v>
      </c>
      <c r="CB228">
        <v>0</v>
      </c>
      <c r="CC228">
        <v>0</v>
      </c>
      <c r="CD228" t="s">
        <v>117</v>
      </c>
      <c r="CE228" t="s">
        <v>117</v>
      </c>
      <c r="CF228" t="s">
        <v>110</v>
      </c>
      <c r="CG228" t="s">
        <v>117</v>
      </c>
      <c r="CH228" t="s">
        <v>114</v>
      </c>
      <c r="CI228" t="s">
        <v>117</v>
      </c>
      <c r="CJ228" t="s">
        <v>117</v>
      </c>
      <c r="CK228" t="s">
        <v>112</v>
      </c>
      <c r="CL228">
        <v>3</v>
      </c>
      <c r="CM228">
        <v>0</v>
      </c>
      <c r="CN228" t="s">
        <v>134</v>
      </c>
      <c r="CO228" t="s">
        <v>183</v>
      </c>
      <c r="CP228">
        <v>0</v>
      </c>
      <c r="CQ228" t="s">
        <v>143</v>
      </c>
      <c r="CR228" t="s">
        <v>143</v>
      </c>
      <c r="CS228" t="s">
        <v>136</v>
      </c>
      <c r="CT228" t="s">
        <v>184</v>
      </c>
      <c r="CU228">
        <v>7.5</v>
      </c>
      <c r="CV228" t="s">
        <v>3105</v>
      </c>
      <c r="CW228" t="s">
        <v>3105</v>
      </c>
      <c r="CX228">
        <v>4</v>
      </c>
      <c r="CY228">
        <f t="shared" si="21"/>
        <v>2.5</v>
      </c>
      <c r="CZ228">
        <v>0.6</v>
      </c>
      <c r="DA228">
        <v>0.3</v>
      </c>
      <c r="DB228">
        <f t="shared" si="22"/>
        <v>1</v>
      </c>
      <c r="DC228">
        <v>0</v>
      </c>
      <c r="DD228">
        <v>0</v>
      </c>
      <c r="DE228">
        <v>0</v>
      </c>
      <c r="DF228">
        <v>5137</v>
      </c>
      <c r="DG228">
        <f t="shared" si="23"/>
        <v>5137</v>
      </c>
      <c r="DH228">
        <f t="shared" si="24"/>
        <v>2</v>
      </c>
      <c r="DI228">
        <v>257</v>
      </c>
      <c r="DJ228">
        <f t="shared" si="25"/>
        <v>257</v>
      </c>
      <c r="DK228">
        <f t="shared" si="26"/>
        <v>1</v>
      </c>
      <c r="DL228">
        <v>10</v>
      </c>
      <c r="DN228">
        <f>(DL228*InputWeights!$C$7+DB228*InputWeights!$C$6)</f>
        <v>5.5</v>
      </c>
      <c r="DO228">
        <f>(DD228*InputWeights!$C$12+DE228*InputWeights!$C$10+CU228*InputWeights!$C$11)</f>
        <v>3</v>
      </c>
      <c r="DP228">
        <f>(DC228*InputWeights!$C$18+DK228*InputWeights!$C$16+DH228*InputWeights!$C$15+CY228*InputWeights!$C$17)</f>
        <v>1.75</v>
      </c>
      <c r="DR228">
        <f>DN228*InputWeights!$C$5+DO228*InputWeights!$C$9+DP228*InputWeights!$C$14</f>
        <v>32.5</v>
      </c>
      <c r="DS228">
        <f>((_xlfn.RANK.EQ(DR228,$DR$2:$DR$6635,0))/(COUNT(DR$2:$DR$6635)))*100</f>
        <v>67.46987951807229</v>
      </c>
      <c r="DT228">
        <f t="shared" si="27"/>
        <v>0</v>
      </c>
    </row>
    <row r="229" spans="1:124" x14ac:dyDescent="0.25">
      <c r="A229" t="s">
        <v>3229</v>
      </c>
      <c r="B229" t="s">
        <v>2625</v>
      </c>
      <c r="C229" t="s">
        <v>2626</v>
      </c>
      <c r="D229" t="s">
        <v>110</v>
      </c>
      <c r="E229" t="s">
        <v>666</v>
      </c>
      <c r="F229">
        <v>3258</v>
      </c>
      <c r="G229">
        <v>230018000</v>
      </c>
      <c r="H229">
        <v>0</v>
      </c>
      <c r="I229">
        <v>1949</v>
      </c>
      <c r="J229">
        <v>2004</v>
      </c>
      <c r="K229" t="s">
        <v>183</v>
      </c>
      <c r="L229" t="s">
        <v>114</v>
      </c>
      <c r="M229">
        <v>38</v>
      </c>
      <c r="N229" t="s">
        <v>229</v>
      </c>
      <c r="O229">
        <v>2</v>
      </c>
      <c r="P229" t="s">
        <v>112</v>
      </c>
      <c r="Q229" t="s">
        <v>117</v>
      </c>
      <c r="R229">
        <v>0</v>
      </c>
      <c r="S229" t="s">
        <v>2913</v>
      </c>
      <c r="T229">
        <v>185</v>
      </c>
      <c r="V229">
        <v>8773</v>
      </c>
      <c r="W229" t="s">
        <v>116</v>
      </c>
      <c r="X229" t="s">
        <v>117</v>
      </c>
      <c r="Y229" t="s">
        <v>3230</v>
      </c>
      <c r="AA229" t="s">
        <v>133</v>
      </c>
      <c r="AC229" t="s">
        <v>3115</v>
      </c>
      <c r="AD229" t="s">
        <v>3124</v>
      </c>
      <c r="AE229" t="s">
        <v>426</v>
      </c>
      <c r="AF229" t="s">
        <v>124</v>
      </c>
      <c r="AG229" t="s">
        <v>112</v>
      </c>
      <c r="AH229" t="s">
        <v>124</v>
      </c>
      <c r="AI229" t="s">
        <v>112</v>
      </c>
      <c r="AJ229" t="s">
        <v>112</v>
      </c>
      <c r="AK229" t="s">
        <v>112</v>
      </c>
      <c r="AL229" t="s">
        <v>701</v>
      </c>
      <c r="AM229" t="s">
        <v>341</v>
      </c>
      <c r="AN229" t="s">
        <v>341</v>
      </c>
      <c r="AO229">
        <v>41367</v>
      </c>
      <c r="AP229">
        <v>102264</v>
      </c>
      <c r="AQ229">
        <v>4303</v>
      </c>
      <c r="AR229" t="s">
        <v>110</v>
      </c>
      <c r="AS229">
        <v>9894</v>
      </c>
      <c r="AT229">
        <v>13152</v>
      </c>
      <c r="AU229">
        <v>9894</v>
      </c>
      <c r="AV229">
        <v>13152</v>
      </c>
      <c r="BB229" t="s">
        <v>129</v>
      </c>
      <c r="BC229" t="s">
        <v>704</v>
      </c>
      <c r="BD229">
        <v>71</v>
      </c>
      <c r="BE229" t="s">
        <v>131</v>
      </c>
      <c r="BF229">
        <v>2</v>
      </c>
      <c r="BG229">
        <v>2</v>
      </c>
      <c r="BH229">
        <v>2</v>
      </c>
      <c r="BI229" t="s">
        <v>131</v>
      </c>
      <c r="BJ229" t="s">
        <v>182</v>
      </c>
      <c r="BK229" t="s">
        <v>112</v>
      </c>
      <c r="BN229" t="s">
        <v>133</v>
      </c>
      <c r="BR229" t="s">
        <v>133</v>
      </c>
      <c r="BU229" t="s">
        <v>112</v>
      </c>
      <c r="BV229" t="s">
        <v>116</v>
      </c>
      <c r="BW229" t="s">
        <v>112</v>
      </c>
      <c r="BX229">
        <v>0</v>
      </c>
      <c r="BZ229">
        <v>0</v>
      </c>
      <c r="CA229">
        <v>1</v>
      </c>
      <c r="CB229">
        <v>0</v>
      </c>
      <c r="CC229">
        <v>0</v>
      </c>
      <c r="CD229" t="s">
        <v>117</v>
      </c>
      <c r="CE229" t="s">
        <v>117</v>
      </c>
      <c r="CF229" t="s">
        <v>110</v>
      </c>
      <c r="CG229" t="s">
        <v>117</v>
      </c>
      <c r="CH229" t="s">
        <v>114</v>
      </c>
      <c r="CI229" t="s">
        <v>117</v>
      </c>
      <c r="CJ229" t="s">
        <v>117</v>
      </c>
      <c r="CK229" t="s">
        <v>112</v>
      </c>
      <c r="CL229">
        <v>10</v>
      </c>
      <c r="CM229">
        <v>0</v>
      </c>
      <c r="CN229" t="s">
        <v>142</v>
      </c>
      <c r="CO229" t="s">
        <v>183</v>
      </c>
      <c r="CP229">
        <v>0</v>
      </c>
      <c r="CQ229" t="s">
        <v>135</v>
      </c>
      <c r="CR229" t="s">
        <v>135</v>
      </c>
      <c r="CS229" t="s">
        <v>184</v>
      </c>
      <c r="CT229" t="s">
        <v>184</v>
      </c>
      <c r="CU229">
        <v>7.5</v>
      </c>
      <c r="CV229" t="s">
        <v>3231</v>
      </c>
      <c r="CW229" t="s">
        <v>3231</v>
      </c>
      <c r="CX229">
        <v>4</v>
      </c>
      <c r="CY229">
        <f t="shared" si="21"/>
        <v>2.5</v>
      </c>
      <c r="CZ229">
        <v>1.5</v>
      </c>
      <c r="DA229">
        <v>1.1000000000000001</v>
      </c>
      <c r="DB229">
        <f t="shared" si="22"/>
        <v>1</v>
      </c>
      <c r="DC229">
        <v>0</v>
      </c>
      <c r="DD229">
        <v>0</v>
      </c>
      <c r="DE229">
        <v>0</v>
      </c>
      <c r="DF229">
        <v>8773</v>
      </c>
      <c r="DG229">
        <f t="shared" si="23"/>
        <v>8773</v>
      </c>
      <c r="DH229">
        <f t="shared" si="24"/>
        <v>2</v>
      </c>
      <c r="DI229">
        <v>439</v>
      </c>
      <c r="DJ229">
        <f t="shared" si="25"/>
        <v>439</v>
      </c>
      <c r="DK229">
        <f t="shared" si="26"/>
        <v>1</v>
      </c>
      <c r="DL229">
        <v>10</v>
      </c>
      <c r="DN229">
        <f>(DL229*InputWeights!$C$7+DB229*InputWeights!$C$6)</f>
        <v>5.5</v>
      </c>
      <c r="DO229">
        <f>(DD229*InputWeights!$C$12+DE229*InputWeights!$C$10+CU229*InputWeights!$C$11)</f>
        <v>3</v>
      </c>
      <c r="DP229">
        <f>(DC229*InputWeights!$C$18+DK229*InputWeights!$C$16+DH229*InputWeights!$C$15+CY229*InputWeights!$C$17)</f>
        <v>1.75</v>
      </c>
      <c r="DR229">
        <f>DN229*InputWeights!$C$5+DO229*InputWeights!$C$9+DP229*InputWeights!$C$14</f>
        <v>32.5</v>
      </c>
      <c r="DS229">
        <f>((_xlfn.RANK.EQ(DR229,$DR$2:$DR$6635,0))/(COUNT(DR$2:$DR$6635)))*100</f>
        <v>67.46987951807229</v>
      </c>
      <c r="DT229">
        <f t="shared" si="27"/>
        <v>0</v>
      </c>
    </row>
    <row r="230" spans="1:124" x14ac:dyDescent="0.25">
      <c r="A230" t="s">
        <v>3304</v>
      </c>
      <c r="B230" t="s">
        <v>2625</v>
      </c>
      <c r="C230" t="s">
        <v>2626</v>
      </c>
      <c r="D230" t="s">
        <v>110</v>
      </c>
      <c r="E230" t="s">
        <v>411</v>
      </c>
      <c r="F230">
        <v>3887</v>
      </c>
      <c r="G230">
        <v>230011300</v>
      </c>
      <c r="H230">
        <v>0</v>
      </c>
      <c r="I230">
        <v>1928</v>
      </c>
      <c r="J230">
        <v>2015</v>
      </c>
      <c r="K230" t="s">
        <v>183</v>
      </c>
      <c r="L230" t="s">
        <v>114</v>
      </c>
      <c r="M230">
        <v>25</v>
      </c>
      <c r="N230" t="s">
        <v>358</v>
      </c>
      <c r="O230">
        <v>2</v>
      </c>
      <c r="P230" t="s">
        <v>112</v>
      </c>
      <c r="Q230" t="s">
        <v>117</v>
      </c>
      <c r="R230">
        <v>0</v>
      </c>
      <c r="S230" t="s">
        <v>3305</v>
      </c>
      <c r="T230">
        <v>147</v>
      </c>
      <c r="V230">
        <v>8965</v>
      </c>
      <c r="W230" t="s">
        <v>116</v>
      </c>
      <c r="X230" t="s">
        <v>117</v>
      </c>
      <c r="Y230" t="s">
        <v>3306</v>
      </c>
      <c r="AA230" t="s">
        <v>133</v>
      </c>
      <c r="AC230" t="s">
        <v>3307</v>
      </c>
      <c r="AD230" t="s">
        <v>3308</v>
      </c>
      <c r="AE230" t="s">
        <v>426</v>
      </c>
      <c r="AF230" t="s">
        <v>124</v>
      </c>
      <c r="AG230" t="s">
        <v>112</v>
      </c>
      <c r="AH230" t="s">
        <v>124</v>
      </c>
      <c r="AI230" t="s">
        <v>112</v>
      </c>
      <c r="AJ230" t="s">
        <v>112</v>
      </c>
      <c r="AK230" t="s">
        <v>112</v>
      </c>
      <c r="AL230" t="s">
        <v>416</v>
      </c>
      <c r="AM230" t="s">
        <v>416</v>
      </c>
      <c r="AN230" t="s">
        <v>3309</v>
      </c>
      <c r="AO230">
        <v>41471</v>
      </c>
      <c r="AP230">
        <v>102264</v>
      </c>
      <c r="AQ230">
        <v>4334</v>
      </c>
      <c r="AR230" t="s">
        <v>110</v>
      </c>
      <c r="AS230">
        <v>0</v>
      </c>
      <c r="AT230">
        <v>3887</v>
      </c>
      <c r="AU230">
        <v>0</v>
      </c>
      <c r="AV230">
        <v>3887</v>
      </c>
      <c r="BB230" t="s">
        <v>129</v>
      </c>
      <c r="BC230" t="s">
        <v>3064</v>
      </c>
      <c r="BD230">
        <v>67</v>
      </c>
      <c r="BE230" t="s">
        <v>131</v>
      </c>
      <c r="BF230">
        <v>1</v>
      </c>
      <c r="BG230">
        <v>1</v>
      </c>
      <c r="BH230">
        <v>1</v>
      </c>
      <c r="BI230" t="s">
        <v>131</v>
      </c>
      <c r="BJ230" t="s">
        <v>182</v>
      </c>
      <c r="BK230" t="s">
        <v>112</v>
      </c>
      <c r="BN230" t="s">
        <v>133</v>
      </c>
      <c r="BR230" t="s">
        <v>133</v>
      </c>
      <c r="BU230" t="s">
        <v>112</v>
      </c>
      <c r="BV230" t="s">
        <v>116</v>
      </c>
      <c r="BW230" t="s">
        <v>112</v>
      </c>
      <c r="BX230">
        <v>0</v>
      </c>
      <c r="BZ230">
        <v>0</v>
      </c>
      <c r="CA230">
        <v>1</v>
      </c>
      <c r="CB230">
        <v>0</v>
      </c>
      <c r="CC230">
        <v>0</v>
      </c>
      <c r="CD230" t="s">
        <v>117</v>
      </c>
      <c r="CE230" t="s">
        <v>117</v>
      </c>
      <c r="CF230" t="s">
        <v>110</v>
      </c>
      <c r="CG230" t="s">
        <v>117</v>
      </c>
      <c r="CH230" t="s">
        <v>116</v>
      </c>
      <c r="CI230" t="s">
        <v>117</v>
      </c>
      <c r="CJ230" t="s">
        <v>117</v>
      </c>
      <c r="CK230" t="s">
        <v>112</v>
      </c>
      <c r="CL230">
        <v>8</v>
      </c>
      <c r="CM230">
        <v>4</v>
      </c>
      <c r="CN230" t="s">
        <v>134</v>
      </c>
      <c r="CO230" t="s">
        <v>183</v>
      </c>
      <c r="CP230">
        <v>0</v>
      </c>
      <c r="CQ230" t="s">
        <v>135</v>
      </c>
      <c r="CR230" t="s">
        <v>143</v>
      </c>
      <c r="CS230" t="s">
        <v>156</v>
      </c>
      <c r="CT230" t="s">
        <v>184</v>
      </c>
      <c r="CU230">
        <v>7.5</v>
      </c>
      <c r="CV230" t="s">
        <v>3310</v>
      </c>
      <c r="CW230" t="s">
        <v>3310</v>
      </c>
      <c r="CX230">
        <v>4</v>
      </c>
      <c r="CY230">
        <f t="shared" si="21"/>
        <v>2.5</v>
      </c>
      <c r="CZ230">
        <v>12.7</v>
      </c>
      <c r="DA230">
        <v>0</v>
      </c>
      <c r="DB230">
        <f t="shared" si="22"/>
        <v>1</v>
      </c>
      <c r="DC230">
        <v>0</v>
      </c>
      <c r="DD230">
        <v>0</v>
      </c>
      <c r="DE230">
        <v>0</v>
      </c>
      <c r="DF230">
        <v>8965</v>
      </c>
      <c r="DG230">
        <f t="shared" si="23"/>
        <v>8965</v>
      </c>
      <c r="DH230">
        <f t="shared" si="24"/>
        <v>2</v>
      </c>
      <c r="DI230">
        <v>200</v>
      </c>
      <c r="DJ230">
        <f t="shared" si="25"/>
        <v>200</v>
      </c>
      <c r="DK230">
        <f t="shared" si="26"/>
        <v>1</v>
      </c>
      <c r="DL230">
        <v>10</v>
      </c>
      <c r="DN230">
        <f>(DL230*InputWeights!$C$7+DB230*InputWeights!$C$6)</f>
        <v>5.5</v>
      </c>
      <c r="DO230">
        <f>(DD230*InputWeights!$C$12+DE230*InputWeights!$C$10+CU230*InputWeights!$C$11)</f>
        <v>3</v>
      </c>
      <c r="DP230">
        <f>(DC230*InputWeights!$C$18+DK230*InputWeights!$C$16+DH230*InputWeights!$C$15+CY230*InputWeights!$C$17)</f>
        <v>1.75</v>
      </c>
      <c r="DR230">
        <f>DN230*InputWeights!$C$5+DO230*InputWeights!$C$9+DP230*InputWeights!$C$14</f>
        <v>32.5</v>
      </c>
      <c r="DS230">
        <f>((_xlfn.RANK.EQ(DR230,$DR$2:$DR$6635,0))/(COUNT(DR$2:$DR$6635)))*100</f>
        <v>67.46987951807229</v>
      </c>
      <c r="DT230">
        <f t="shared" si="27"/>
        <v>0</v>
      </c>
    </row>
    <row r="231" spans="1:124" x14ac:dyDescent="0.25">
      <c r="A231" t="s">
        <v>3316</v>
      </c>
      <c r="B231" t="s">
        <v>2625</v>
      </c>
      <c r="C231" t="s">
        <v>2626</v>
      </c>
      <c r="D231" t="s">
        <v>110</v>
      </c>
      <c r="E231" t="s">
        <v>333</v>
      </c>
      <c r="F231">
        <v>3308</v>
      </c>
      <c r="G231">
        <v>230014400</v>
      </c>
      <c r="H231">
        <v>0</v>
      </c>
      <c r="I231">
        <v>1938</v>
      </c>
      <c r="J231">
        <v>2000</v>
      </c>
      <c r="K231" t="s">
        <v>183</v>
      </c>
      <c r="L231" t="s">
        <v>114</v>
      </c>
      <c r="M231">
        <v>25</v>
      </c>
      <c r="N231" t="s">
        <v>229</v>
      </c>
      <c r="O231">
        <v>2</v>
      </c>
      <c r="Q231" t="s">
        <v>117</v>
      </c>
      <c r="R231">
        <v>0</v>
      </c>
      <c r="S231" t="s">
        <v>3305</v>
      </c>
      <c r="T231">
        <v>200</v>
      </c>
      <c r="V231">
        <v>8515</v>
      </c>
      <c r="W231" t="s">
        <v>116</v>
      </c>
      <c r="X231" t="s">
        <v>117</v>
      </c>
      <c r="Y231" t="s">
        <v>3322</v>
      </c>
      <c r="AA231" t="s">
        <v>133</v>
      </c>
      <c r="AC231" t="s">
        <v>3318</v>
      </c>
      <c r="AD231" t="s">
        <v>3282</v>
      </c>
      <c r="AE231" t="s">
        <v>426</v>
      </c>
      <c r="AF231" t="s">
        <v>124</v>
      </c>
      <c r="AG231" t="s">
        <v>112</v>
      </c>
      <c r="AH231" t="s">
        <v>124</v>
      </c>
      <c r="AI231" t="s">
        <v>112</v>
      </c>
      <c r="AJ231" t="s">
        <v>112</v>
      </c>
      <c r="AK231" t="s">
        <v>112</v>
      </c>
      <c r="AL231" t="s">
        <v>1091</v>
      </c>
      <c r="AM231" t="s">
        <v>3319</v>
      </c>
      <c r="AN231" t="s">
        <v>3323</v>
      </c>
      <c r="AO231">
        <v>41477</v>
      </c>
      <c r="AP231">
        <v>102264</v>
      </c>
      <c r="AQ231">
        <v>4335</v>
      </c>
      <c r="AR231" t="s">
        <v>110</v>
      </c>
      <c r="AS231">
        <v>4128</v>
      </c>
      <c r="AT231">
        <v>7436</v>
      </c>
      <c r="AU231">
        <v>4128</v>
      </c>
      <c r="AV231">
        <v>7436</v>
      </c>
      <c r="BB231" t="s">
        <v>129</v>
      </c>
      <c r="BC231" t="s">
        <v>941</v>
      </c>
      <c r="BD231">
        <v>67</v>
      </c>
      <c r="BE231" t="s">
        <v>131</v>
      </c>
      <c r="BF231">
        <v>1</v>
      </c>
      <c r="BG231">
        <v>3</v>
      </c>
      <c r="BH231">
        <v>3</v>
      </c>
      <c r="BI231" t="s">
        <v>131</v>
      </c>
      <c r="BJ231" t="s">
        <v>182</v>
      </c>
      <c r="BK231" t="s">
        <v>112</v>
      </c>
      <c r="BN231" t="s">
        <v>133</v>
      </c>
      <c r="BR231" t="s">
        <v>133</v>
      </c>
      <c r="BU231" t="s">
        <v>153</v>
      </c>
      <c r="BV231" t="s">
        <v>116</v>
      </c>
      <c r="BW231" t="s">
        <v>112</v>
      </c>
      <c r="BX231">
        <v>0</v>
      </c>
      <c r="BZ231">
        <v>0</v>
      </c>
      <c r="CA231">
        <v>1</v>
      </c>
      <c r="CB231">
        <v>0</v>
      </c>
      <c r="CC231">
        <v>0</v>
      </c>
      <c r="CD231" t="s">
        <v>117</v>
      </c>
      <c r="CE231" t="s">
        <v>117</v>
      </c>
      <c r="CF231" t="s">
        <v>110</v>
      </c>
      <c r="CG231" t="s">
        <v>117</v>
      </c>
      <c r="CH231" t="s">
        <v>116</v>
      </c>
      <c r="CI231" t="s">
        <v>117</v>
      </c>
      <c r="CJ231" t="s">
        <v>117</v>
      </c>
      <c r="CK231" t="s">
        <v>112</v>
      </c>
      <c r="CL231">
        <v>7</v>
      </c>
      <c r="CM231">
        <v>4</v>
      </c>
      <c r="CN231" t="s">
        <v>134</v>
      </c>
      <c r="CO231" t="s">
        <v>183</v>
      </c>
      <c r="CP231">
        <v>0</v>
      </c>
      <c r="CQ231" t="s">
        <v>143</v>
      </c>
      <c r="CR231" t="s">
        <v>143</v>
      </c>
      <c r="CS231" t="s">
        <v>136</v>
      </c>
      <c r="CT231" t="s">
        <v>184</v>
      </c>
      <c r="CU231">
        <v>7.5</v>
      </c>
      <c r="CV231" t="s">
        <v>3324</v>
      </c>
      <c r="CW231" t="s">
        <v>3324</v>
      </c>
      <c r="CX231">
        <v>5</v>
      </c>
      <c r="CY231">
        <f t="shared" si="21"/>
        <v>2.5</v>
      </c>
      <c r="CZ231">
        <v>4.2</v>
      </c>
      <c r="DA231">
        <v>2.7</v>
      </c>
      <c r="DB231">
        <f t="shared" si="22"/>
        <v>1</v>
      </c>
      <c r="DC231">
        <v>0</v>
      </c>
      <c r="DD231">
        <v>0</v>
      </c>
      <c r="DE231">
        <v>0</v>
      </c>
      <c r="DF231">
        <v>8515</v>
      </c>
      <c r="DG231">
        <f t="shared" si="23"/>
        <v>8515</v>
      </c>
      <c r="DH231">
        <f t="shared" si="24"/>
        <v>2</v>
      </c>
      <c r="DI231">
        <v>341</v>
      </c>
      <c r="DJ231">
        <f t="shared" si="25"/>
        <v>341</v>
      </c>
      <c r="DK231">
        <f t="shared" si="26"/>
        <v>1</v>
      </c>
      <c r="DL231">
        <v>10</v>
      </c>
      <c r="DN231">
        <f>(DL231*InputWeights!$C$7+DB231*InputWeights!$C$6)</f>
        <v>5.5</v>
      </c>
      <c r="DO231">
        <f>(DD231*InputWeights!$C$12+DE231*InputWeights!$C$10+CU231*InputWeights!$C$11)</f>
        <v>3</v>
      </c>
      <c r="DP231">
        <f>(DC231*InputWeights!$C$18+DK231*InputWeights!$C$16+DH231*InputWeights!$C$15+CY231*InputWeights!$C$17)</f>
        <v>1.75</v>
      </c>
      <c r="DR231">
        <f>DN231*InputWeights!$C$5+DO231*InputWeights!$C$9+DP231*InputWeights!$C$14</f>
        <v>32.5</v>
      </c>
      <c r="DS231">
        <f>((_xlfn.RANK.EQ(DR231,$DR$2:$DR$6635,0))/(COUNT(DR$2:$DR$6635)))*100</f>
        <v>67.46987951807229</v>
      </c>
      <c r="DT231">
        <f t="shared" si="27"/>
        <v>0</v>
      </c>
    </row>
    <row r="232" spans="1:124" x14ac:dyDescent="0.25">
      <c r="A232" t="s">
        <v>3336</v>
      </c>
      <c r="B232" t="s">
        <v>2625</v>
      </c>
      <c r="C232" t="s">
        <v>2626</v>
      </c>
      <c r="D232" t="s">
        <v>110</v>
      </c>
      <c r="E232" t="s">
        <v>802</v>
      </c>
      <c r="F232">
        <v>3006</v>
      </c>
      <c r="G232">
        <v>230017000</v>
      </c>
      <c r="H232">
        <v>0</v>
      </c>
      <c r="I232">
        <v>1946</v>
      </c>
      <c r="J232">
        <v>1996</v>
      </c>
      <c r="K232" t="s">
        <v>183</v>
      </c>
      <c r="L232" t="s">
        <v>114</v>
      </c>
      <c r="M232">
        <v>31</v>
      </c>
      <c r="N232" t="s">
        <v>358</v>
      </c>
      <c r="O232">
        <v>2</v>
      </c>
      <c r="Q232" t="s">
        <v>117</v>
      </c>
      <c r="R232">
        <v>0</v>
      </c>
      <c r="S232" t="s">
        <v>3337</v>
      </c>
      <c r="T232">
        <v>171</v>
      </c>
      <c r="V232">
        <v>8069</v>
      </c>
      <c r="W232" t="s">
        <v>116</v>
      </c>
      <c r="X232" t="s">
        <v>117</v>
      </c>
      <c r="Y232" t="s">
        <v>3338</v>
      </c>
      <c r="AA232" t="s">
        <v>133</v>
      </c>
      <c r="AC232" t="s">
        <v>3339</v>
      </c>
      <c r="AD232" t="s">
        <v>3340</v>
      </c>
      <c r="AE232" t="s">
        <v>426</v>
      </c>
      <c r="AF232" t="s">
        <v>124</v>
      </c>
      <c r="AG232" t="s">
        <v>112</v>
      </c>
      <c r="AH232" t="s">
        <v>124</v>
      </c>
      <c r="AI232" t="s">
        <v>112</v>
      </c>
      <c r="AJ232" t="s">
        <v>112</v>
      </c>
      <c r="AK232" t="s">
        <v>112</v>
      </c>
      <c r="AL232" t="s">
        <v>416</v>
      </c>
      <c r="AM232" t="s">
        <v>3341</v>
      </c>
      <c r="AN232" t="s">
        <v>3342</v>
      </c>
      <c r="AO232">
        <v>41483</v>
      </c>
      <c r="AP232">
        <v>102264</v>
      </c>
      <c r="AQ232">
        <v>4338</v>
      </c>
      <c r="AR232" t="s">
        <v>110</v>
      </c>
      <c r="AS232">
        <v>2824</v>
      </c>
      <c r="AT232">
        <v>5830</v>
      </c>
      <c r="AU232">
        <v>2824</v>
      </c>
      <c r="AV232">
        <v>5830</v>
      </c>
      <c r="BB232" t="s">
        <v>129</v>
      </c>
      <c r="BC232" t="s">
        <v>1274</v>
      </c>
      <c r="BD232">
        <v>80</v>
      </c>
      <c r="BE232" t="s">
        <v>131</v>
      </c>
      <c r="BF232">
        <v>1</v>
      </c>
      <c r="BG232">
        <v>1</v>
      </c>
      <c r="BH232">
        <v>1</v>
      </c>
      <c r="BI232" t="s">
        <v>131</v>
      </c>
      <c r="BJ232" t="s">
        <v>182</v>
      </c>
      <c r="BK232" t="s">
        <v>112</v>
      </c>
      <c r="BN232" t="s">
        <v>133</v>
      </c>
      <c r="BR232" t="s">
        <v>133</v>
      </c>
      <c r="BU232" t="s">
        <v>153</v>
      </c>
      <c r="BV232" t="s">
        <v>116</v>
      </c>
      <c r="BW232" t="s">
        <v>112</v>
      </c>
      <c r="BX232">
        <v>0</v>
      </c>
      <c r="BZ232">
        <v>0</v>
      </c>
      <c r="CA232">
        <v>1</v>
      </c>
      <c r="CB232">
        <v>0</v>
      </c>
      <c r="CC232">
        <v>0</v>
      </c>
      <c r="CD232" t="s">
        <v>117</v>
      </c>
      <c r="CE232" t="s">
        <v>117</v>
      </c>
      <c r="CF232" t="s">
        <v>110</v>
      </c>
      <c r="CG232" t="s">
        <v>117</v>
      </c>
      <c r="CH232" t="s">
        <v>116</v>
      </c>
      <c r="CI232" t="s">
        <v>117</v>
      </c>
      <c r="CJ232" t="s">
        <v>117</v>
      </c>
      <c r="CK232" t="s">
        <v>112</v>
      </c>
      <c r="CL232">
        <v>16</v>
      </c>
      <c r="CM232">
        <v>2</v>
      </c>
      <c r="CN232" t="s">
        <v>142</v>
      </c>
      <c r="CO232" t="s">
        <v>183</v>
      </c>
      <c r="CP232">
        <v>0</v>
      </c>
      <c r="CQ232" t="s">
        <v>143</v>
      </c>
      <c r="CR232" t="s">
        <v>143</v>
      </c>
      <c r="CS232" t="s">
        <v>184</v>
      </c>
      <c r="CT232" t="s">
        <v>184</v>
      </c>
      <c r="CU232">
        <v>7.5</v>
      </c>
      <c r="CV232" t="s">
        <v>3343</v>
      </c>
      <c r="CW232" t="s">
        <v>3343</v>
      </c>
      <c r="CX232">
        <v>5</v>
      </c>
      <c r="CY232">
        <f t="shared" si="21"/>
        <v>2.5</v>
      </c>
      <c r="CZ232">
        <v>6.9</v>
      </c>
      <c r="DA232">
        <v>1.1000000000000001</v>
      </c>
      <c r="DB232">
        <f t="shared" si="22"/>
        <v>1</v>
      </c>
      <c r="DC232">
        <v>0</v>
      </c>
      <c r="DD232">
        <v>0</v>
      </c>
      <c r="DE232">
        <v>0</v>
      </c>
      <c r="DF232">
        <v>8069</v>
      </c>
      <c r="DG232">
        <f t="shared" si="23"/>
        <v>8069</v>
      </c>
      <c r="DH232">
        <f t="shared" si="24"/>
        <v>2</v>
      </c>
      <c r="DI232">
        <v>404</v>
      </c>
      <c r="DJ232">
        <f t="shared" si="25"/>
        <v>404</v>
      </c>
      <c r="DK232">
        <f t="shared" si="26"/>
        <v>1</v>
      </c>
      <c r="DL232">
        <v>10</v>
      </c>
      <c r="DN232">
        <f>(DL232*InputWeights!$C$7+DB232*InputWeights!$C$6)</f>
        <v>5.5</v>
      </c>
      <c r="DO232">
        <f>(DD232*InputWeights!$C$12+DE232*InputWeights!$C$10+CU232*InputWeights!$C$11)</f>
        <v>3</v>
      </c>
      <c r="DP232">
        <f>(DC232*InputWeights!$C$18+DK232*InputWeights!$C$16+DH232*InputWeights!$C$15+CY232*InputWeights!$C$17)</f>
        <v>1.75</v>
      </c>
      <c r="DR232">
        <f>DN232*InputWeights!$C$5+DO232*InputWeights!$C$9+DP232*InputWeights!$C$14</f>
        <v>32.5</v>
      </c>
      <c r="DS232">
        <f>((_xlfn.RANK.EQ(DR232,$DR$2:$DR$6635,0))/(COUNT(DR$2:$DR$6635)))*100</f>
        <v>67.46987951807229</v>
      </c>
      <c r="DT232">
        <f t="shared" si="27"/>
        <v>0</v>
      </c>
    </row>
    <row r="233" spans="1:124" x14ac:dyDescent="0.25">
      <c r="A233" t="s">
        <v>3358</v>
      </c>
      <c r="B233" t="s">
        <v>2625</v>
      </c>
      <c r="C233" t="s">
        <v>2626</v>
      </c>
      <c r="D233" t="s">
        <v>110</v>
      </c>
      <c r="E233" t="s">
        <v>802</v>
      </c>
      <c r="F233">
        <v>2006</v>
      </c>
      <c r="G233">
        <v>230011300</v>
      </c>
      <c r="H233">
        <v>0</v>
      </c>
      <c r="I233">
        <v>1932</v>
      </c>
      <c r="J233">
        <v>1988</v>
      </c>
      <c r="K233" t="s">
        <v>183</v>
      </c>
      <c r="L233" t="s">
        <v>114</v>
      </c>
      <c r="M233">
        <v>22</v>
      </c>
      <c r="N233" t="s">
        <v>229</v>
      </c>
      <c r="O233">
        <v>2</v>
      </c>
      <c r="Q233" t="s">
        <v>117</v>
      </c>
      <c r="R233">
        <v>0</v>
      </c>
      <c r="S233" t="s">
        <v>2913</v>
      </c>
      <c r="T233">
        <v>273</v>
      </c>
      <c r="V233">
        <v>5892</v>
      </c>
      <c r="W233" t="s">
        <v>116</v>
      </c>
      <c r="X233" t="s">
        <v>117</v>
      </c>
      <c r="Y233" t="s">
        <v>3363</v>
      </c>
      <c r="AA233" t="s">
        <v>133</v>
      </c>
      <c r="AC233" t="s">
        <v>218</v>
      </c>
      <c r="AD233" t="s">
        <v>3364</v>
      </c>
      <c r="AE233" t="s">
        <v>426</v>
      </c>
      <c r="AF233" t="s">
        <v>124</v>
      </c>
      <c r="AG233" t="s">
        <v>112</v>
      </c>
      <c r="AH233" t="s">
        <v>124</v>
      </c>
      <c r="AI233" t="s">
        <v>112</v>
      </c>
      <c r="AJ233" t="s">
        <v>112</v>
      </c>
      <c r="AK233" t="s">
        <v>112</v>
      </c>
      <c r="AL233" t="s">
        <v>416</v>
      </c>
      <c r="AM233" t="s">
        <v>416</v>
      </c>
      <c r="AN233" t="s">
        <v>3365</v>
      </c>
      <c r="AO233">
        <v>41496</v>
      </c>
      <c r="AP233">
        <v>102264</v>
      </c>
      <c r="AQ233">
        <v>4342</v>
      </c>
      <c r="AR233" t="s">
        <v>110</v>
      </c>
      <c r="AS233">
        <v>2020</v>
      </c>
      <c r="AT233">
        <v>4026</v>
      </c>
      <c r="AU233">
        <v>2020</v>
      </c>
      <c r="AV233">
        <v>4026</v>
      </c>
      <c r="BB233" t="s">
        <v>129</v>
      </c>
      <c r="BC233" t="s">
        <v>941</v>
      </c>
      <c r="BD233">
        <v>72</v>
      </c>
      <c r="BE233" t="s">
        <v>131</v>
      </c>
      <c r="BF233">
        <v>2</v>
      </c>
      <c r="BG233">
        <v>4</v>
      </c>
      <c r="BH233">
        <v>4</v>
      </c>
      <c r="BI233" t="s">
        <v>131</v>
      </c>
      <c r="BJ233" t="s">
        <v>182</v>
      </c>
      <c r="BK233" t="s">
        <v>112</v>
      </c>
      <c r="BN233" t="s">
        <v>133</v>
      </c>
      <c r="BR233" t="s">
        <v>133</v>
      </c>
      <c r="BU233" t="s">
        <v>112</v>
      </c>
      <c r="BV233" t="s">
        <v>116</v>
      </c>
      <c r="BW233" t="s">
        <v>112</v>
      </c>
      <c r="BX233">
        <v>0</v>
      </c>
      <c r="BZ233">
        <v>0</v>
      </c>
      <c r="CA233">
        <v>1</v>
      </c>
      <c r="CB233">
        <v>0</v>
      </c>
      <c r="CC233">
        <v>0</v>
      </c>
      <c r="CD233" t="s">
        <v>117</v>
      </c>
      <c r="CE233" t="s">
        <v>117</v>
      </c>
      <c r="CF233" t="s">
        <v>110</v>
      </c>
      <c r="CG233" t="s">
        <v>116</v>
      </c>
      <c r="CH233" t="s">
        <v>117</v>
      </c>
      <c r="CI233" t="s">
        <v>117</v>
      </c>
      <c r="CJ233" t="s">
        <v>117</v>
      </c>
      <c r="CK233" t="s">
        <v>112</v>
      </c>
      <c r="CL233">
        <v>16</v>
      </c>
      <c r="CM233">
        <v>4</v>
      </c>
      <c r="CN233" t="s">
        <v>134</v>
      </c>
      <c r="CO233" t="s">
        <v>183</v>
      </c>
      <c r="CP233">
        <v>0</v>
      </c>
      <c r="CQ233" t="s">
        <v>135</v>
      </c>
      <c r="CR233" t="s">
        <v>135</v>
      </c>
      <c r="CS233" t="s">
        <v>136</v>
      </c>
      <c r="CT233" t="s">
        <v>184</v>
      </c>
      <c r="CU233">
        <v>7.5</v>
      </c>
      <c r="CV233" t="s">
        <v>3366</v>
      </c>
      <c r="CW233" t="s">
        <v>3366</v>
      </c>
      <c r="CX233">
        <v>5</v>
      </c>
      <c r="CY233">
        <f t="shared" si="21"/>
        <v>2.5</v>
      </c>
      <c r="CZ233">
        <v>19.3</v>
      </c>
      <c r="DA233">
        <v>1.7</v>
      </c>
      <c r="DB233">
        <f t="shared" si="22"/>
        <v>1</v>
      </c>
      <c r="DC233">
        <v>0</v>
      </c>
      <c r="DD233">
        <v>0</v>
      </c>
      <c r="DE233">
        <v>0</v>
      </c>
      <c r="DF233">
        <v>5892</v>
      </c>
      <c r="DG233">
        <f t="shared" si="23"/>
        <v>5892</v>
      </c>
      <c r="DH233">
        <f t="shared" si="24"/>
        <v>2</v>
      </c>
      <c r="DI233">
        <v>295</v>
      </c>
      <c r="DJ233">
        <f t="shared" si="25"/>
        <v>295</v>
      </c>
      <c r="DK233">
        <f t="shared" si="26"/>
        <v>1</v>
      </c>
      <c r="DL233">
        <v>10</v>
      </c>
      <c r="DN233">
        <f>(DL233*InputWeights!$C$7+DB233*InputWeights!$C$6)</f>
        <v>5.5</v>
      </c>
      <c r="DO233">
        <f>(DD233*InputWeights!$C$12+DE233*InputWeights!$C$10+CU233*InputWeights!$C$11)</f>
        <v>3</v>
      </c>
      <c r="DP233">
        <f>(DC233*InputWeights!$C$18+DK233*InputWeights!$C$16+DH233*InputWeights!$C$15+CY233*InputWeights!$C$17)</f>
        <v>1.75</v>
      </c>
      <c r="DR233">
        <f>DN233*InputWeights!$C$5+DO233*InputWeights!$C$9+DP233*InputWeights!$C$14</f>
        <v>32.5</v>
      </c>
      <c r="DS233">
        <f>((_xlfn.RANK.EQ(DR233,$DR$2:$DR$6635,0))/(COUNT(DR$2:$DR$6635)))*100</f>
        <v>67.46987951807229</v>
      </c>
      <c r="DT233">
        <f t="shared" si="27"/>
        <v>0</v>
      </c>
    </row>
    <row r="234" spans="1:124" x14ac:dyDescent="0.25">
      <c r="A234" t="s">
        <v>3376</v>
      </c>
      <c r="B234" t="s">
        <v>2625</v>
      </c>
      <c r="C234" t="s">
        <v>2626</v>
      </c>
      <c r="D234" t="s">
        <v>110</v>
      </c>
      <c r="E234" t="s">
        <v>802</v>
      </c>
      <c r="F234">
        <v>2303</v>
      </c>
      <c r="G234">
        <v>230009000</v>
      </c>
      <c r="H234">
        <v>0</v>
      </c>
      <c r="I234">
        <v>1930</v>
      </c>
      <c r="J234">
        <v>2006</v>
      </c>
      <c r="K234" t="s">
        <v>183</v>
      </c>
      <c r="L234" t="s">
        <v>114</v>
      </c>
      <c r="M234">
        <v>30</v>
      </c>
      <c r="N234" t="s">
        <v>177</v>
      </c>
      <c r="O234">
        <v>2</v>
      </c>
      <c r="Q234" t="s">
        <v>117</v>
      </c>
      <c r="R234">
        <v>0</v>
      </c>
      <c r="S234" t="s">
        <v>3305</v>
      </c>
      <c r="T234">
        <v>175</v>
      </c>
      <c r="V234">
        <v>6418</v>
      </c>
      <c r="W234" t="s">
        <v>116</v>
      </c>
      <c r="X234" t="s">
        <v>117</v>
      </c>
      <c r="Y234" t="s">
        <v>3377</v>
      </c>
      <c r="AA234" t="s">
        <v>133</v>
      </c>
      <c r="AC234" t="s">
        <v>218</v>
      </c>
      <c r="AD234" t="s">
        <v>3378</v>
      </c>
      <c r="AE234" t="s">
        <v>426</v>
      </c>
      <c r="AF234" t="s">
        <v>124</v>
      </c>
      <c r="AG234" t="s">
        <v>112</v>
      </c>
      <c r="AH234" t="s">
        <v>124</v>
      </c>
      <c r="AI234" t="s">
        <v>112</v>
      </c>
      <c r="AJ234" t="s">
        <v>112</v>
      </c>
      <c r="AK234" t="s">
        <v>112</v>
      </c>
      <c r="AL234" t="s">
        <v>807</v>
      </c>
      <c r="AM234" t="s">
        <v>416</v>
      </c>
      <c r="AN234" t="s">
        <v>3379</v>
      </c>
      <c r="AO234">
        <v>41520</v>
      </c>
      <c r="AP234">
        <v>102264</v>
      </c>
      <c r="AQ234">
        <v>4347</v>
      </c>
      <c r="AR234" t="s">
        <v>110</v>
      </c>
      <c r="AS234">
        <v>2381</v>
      </c>
      <c r="AT234">
        <v>4684</v>
      </c>
      <c r="AU234">
        <v>2381</v>
      </c>
      <c r="AV234">
        <v>4684</v>
      </c>
      <c r="BB234" t="s">
        <v>129</v>
      </c>
      <c r="BC234" t="s">
        <v>941</v>
      </c>
      <c r="BD234">
        <v>72</v>
      </c>
      <c r="BE234" t="s">
        <v>131</v>
      </c>
      <c r="BF234">
        <v>1</v>
      </c>
      <c r="BG234">
        <v>1</v>
      </c>
      <c r="BH234">
        <v>1</v>
      </c>
      <c r="BI234" t="s">
        <v>131</v>
      </c>
      <c r="BJ234" t="s">
        <v>182</v>
      </c>
      <c r="BK234" t="s">
        <v>112</v>
      </c>
      <c r="BN234" t="s">
        <v>133</v>
      </c>
      <c r="BR234" t="s">
        <v>133</v>
      </c>
      <c r="BU234" t="s">
        <v>153</v>
      </c>
      <c r="BV234" t="s">
        <v>116</v>
      </c>
      <c r="BW234" t="s">
        <v>112</v>
      </c>
      <c r="BX234">
        <v>1</v>
      </c>
      <c r="BZ234">
        <v>0</v>
      </c>
      <c r="CA234">
        <v>1</v>
      </c>
      <c r="CB234">
        <v>0</v>
      </c>
      <c r="CC234">
        <v>0</v>
      </c>
      <c r="CD234" t="s">
        <v>117</v>
      </c>
      <c r="CE234" t="s">
        <v>117</v>
      </c>
      <c r="CF234" t="s">
        <v>110</v>
      </c>
      <c r="CG234" t="s">
        <v>116</v>
      </c>
      <c r="CH234" t="s">
        <v>116</v>
      </c>
      <c r="CI234" t="s">
        <v>117</v>
      </c>
      <c r="CJ234" t="s">
        <v>117</v>
      </c>
      <c r="CK234" t="s">
        <v>112</v>
      </c>
      <c r="CL234">
        <v>13</v>
      </c>
      <c r="CM234">
        <v>6</v>
      </c>
      <c r="CN234" t="s">
        <v>142</v>
      </c>
      <c r="CO234" t="s">
        <v>183</v>
      </c>
      <c r="CP234">
        <v>0</v>
      </c>
      <c r="CQ234" t="s">
        <v>143</v>
      </c>
      <c r="CR234" t="s">
        <v>143</v>
      </c>
      <c r="CS234" t="s">
        <v>184</v>
      </c>
      <c r="CT234" t="s">
        <v>184</v>
      </c>
      <c r="CU234">
        <v>7.5</v>
      </c>
      <c r="CV234" t="s">
        <v>3380</v>
      </c>
      <c r="CW234" t="s">
        <v>3380</v>
      </c>
      <c r="CX234">
        <v>4</v>
      </c>
      <c r="CY234">
        <f t="shared" si="21"/>
        <v>2.5</v>
      </c>
      <c r="CZ234">
        <v>10.6</v>
      </c>
      <c r="DA234">
        <v>0</v>
      </c>
      <c r="DB234">
        <f t="shared" si="22"/>
        <v>1</v>
      </c>
      <c r="DC234">
        <v>0</v>
      </c>
      <c r="DD234">
        <v>0</v>
      </c>
      <c r="DE234">
        <v>0</v>
      </c>
      <c r="DF234">
        <v>6418</v>
      </c>
      <c r="DG234">
        <f t="shared" si="23"/>
        <v>6418</v>
      </c>
      <c r="DH234">
        <f t="shared" si="24"/>
        <v>2</v>
      </c>
      <c r="DI234">
        <v>392</v>
      </c>
      <c r="DJ234">
        <f t="shared" si="25"/>
        <v>392</v>
      </c>
      <c r="DK234">
        <f t="shared" si="26"/>
        <v>1</v>
      </c>
      <c r="DL234">
        <v>10</v>
      </c>
      <c r="DN234">
        <f>(DL234*InputWeights!$C$7+DB234*InputWeights!$C$6)</f>
        <v>5.5</v>
      </c>
      <c r="DO234">
        <f>(DD234*InputWeights!$C$12+DE234*InputWeights!$C$10+CU234*InputWeights!$C$11)</f>
        <v>3</v>
      </c>
      <c r="DP234">
        <f>(DC234*InputWeights!$C$18+DK234*InputWeights!$C$16+DH234*InputWeights!$C$15+CY234*InputWeights!$C$17)</f>
        <v>1.75</v>
      </c>
      <c r="DR234">
        <f>DN234*InputWeights!$C$5+DO234*InputWeights!$C$9+DP234*InputWeights!$C$14</f>
        <v>32.5</v>
      </c>
      <c r="DS234">
        <f>((_xlfn.RANK.EQ(DR234,$DR$2:$DR$6635,0))/(COUNT(DR$2:$DR$6635)))*100</f>
        <v>67.46987951807229</v>
      </c>
      <c r="DT234">
        <f t="shared" si="27"/>
        <v>0</v>
      </c>
    </row>
    <row r="235" spans="1:124" x14ac:dyDescent="0.25">
      <c r="A235" t="s">
        <v>1633</v>
      </c>
      <c r="B235" t="s">
        <v>2625</v>
      </c>
      <c r="C235" t="s">
        <v>2626</v>
      </c>
      <c r="D235" t="s">
        <v>110</v>
      </c>
      <c r="E235" t="s">
        <v>411</v>
      </c>
      <c r="F235">
        <v>3167</v>
      </c>
      <c r="G235">
        <v>230014000</v>
      </c>
      <c r="H235">
        <v>0</v>
      </c>
      <c r="I235">
        <v>1938</v>
      </c>
      <c r="J235">
        <v>1996</v>
      </c>
      <c r="K235" t="s">
        <v>183</v>
      </c>
      <c r="L235" t="s">
        <v>114</v>
      </c>
      <c r="M235">
        <v>26</v>
      </c>
      <c r="N235" t="s">
        <v>229</v>
      </c>
      <c r="O235">
        <v>2</v>
      </c>
      <c r="Q235" t="s">
        <v>117</v>
      </c>
      <c r="R235">
        <v>0</v>
      </c>
      <c r="S235" t="s">
        <v>2990</v>
      </c>
      <c r="T235">
        <v>222</v>
      </c>
      <c r="V235">
        <v>2673</v>
      </c>
      <c r="W235" t="s">
        <v>116</v>
      </c>
      <c r="X235" t="s">
        <v>117</v>
      </c>
      <c r="Y235" t="s">
        <v>3325</v>
      </c>
      <c r="AA235" t="s">
        <v>133</v>
      </c>
      <c r="AC235" t="s">
        <v>3307</v>
      </c>
      <c r="AD235" t="s">
        <v>3325</v>
      </c>
      <c r="AE235" t="s">
        <v>426</v>
      </c>
      <c r="AF235" t="s">
        <v>124</v>
      </c>
      <c r="AG235" t="s">
        <v>112</v>
      </c>
      <c r="AH235" t="s">
        <v>124</v>
      </c>
      <c r="AI235" t="s">
        <v>112</v>
      </c>
      <c r="AJ235" t="s">
        <v>112</v>
      </c>
      <c r="AK235" t="s">
        <v>112</v>
      </c>
      <c r="AL235" t="s">
        <v>416</v>
      </c>
      <c r="AM235" t="s">
        <v>416</v>
      </c>
      <c r="AN235" t="s">
        <v>416</v>
      </c>
      <c r="AO235">
        <v>41478</v>
      </c>
      <c r="AP235">
        <v>102264</v>
      </c>
      <c r="AQ235">
        <v>4336</v>
      </c>
      <c r="AR235" t="s">
        <v>110</v>
      </c>
      <c r="AS235">
        <v>0</v>
      </c>
      <c r="AT235">
        <v>3167</v>
      </c>
      <c r="AU235">
        <v>0</v>
      </c>
      <c r="AV235">
        <v>3167</v>
      </c>
      <c r="BB235" t="s">
        <v>129</v>
      </c>
      <c r="BC235" t="s">
        <v>761</v>
      </c>
      <c r="BD235">
        <v>62</v>
      </c>
      <c r="BE235" t="s">
        <v>131</v>
      </c>
      <c r="BF235">
        <v>2</v>
      </c>
      <c r="BG235">
        <v>4</v>
      </c>
      <c r="BH235">
        <v>4</v>
      </c>
      <c r="BI235" t="s">
        <v>131</v>
      </c>
      <c r="BJ235" t="s">
        <v>182</v>
      </c>
      <c r="BK235" t="s">
        <v>112</v>
      </c>
      <c r="BN235" t="s">
        <v>133</v>
      </c>
      <c r="BR235" t="s">
        <v>133</v>
      </c>
      <c r="BU235" t="s">
        <v>153</v>
      </c>
      <c r="BV235" t="s">
        <v>116</v>
      </c>
      <c r="BW235" t="s">
        <v>112</v>
      </c>
      <c r="BX235">
        <v>0</v>
      </c>
      <c r="BZ235">
        <v>0</v>
      </c>
      <c r="CA235">
        <v>1</v>
      </c>
      <c r="CB235">
        <v>0</v>
      </c>
      <c r="CC235">
        <v>0</v>
      </c>
      <c r="CD235" t="s">
        <v>117</v>
      </c>
      <c r="CE235" t="s">
        <v>117</v>
      </c>
      <c r="CF235" t="s">
        <v>110</v>
      </c>
      <c r="CG235" t="s">
        <v>116</v>
      </c>
      <c r="CH235" t="s">
        <v>117</v>
      </c>
      <c r="CI235" t="s">
        <v>117</v>
      </c>
      <c r="CJ235" t="s">
        <v>117</v>
      </c>
      <c r="CK235" t="s">
        <v>112</v>
      </c>
      <c r="CL235">
        <v>5</v>
      </c>
      <c r="CM235">
        <v>6</v>
      </c>
      <c r="CN235" t="s">
        <v>134</v>
      </c>
      <c r="CO235" t="s">
        <v>183</v>
      </c>
      <c r="CP235">
        <v>0</v>
      </c>
      <c r="CQ235" t="s">
        <v>135</v>
      </c>
      <c r="CR235" t="s">
        <v>135</v>
      </c>
      <c r="CS235" t="s">
        <v>136</v>
      </c>
      <c r="CT235" t="s">
        <v>136</v>
      </c>
      <c r="CU235">
        <v>10</v>
      </c>
      <c r="CV235" t="s">
        <v>3326</v>
      </c>
      <c r="CW235" t="s">
        <v>3326</v>
      </c>
      <c r="CX235">
        <v>7</v>
      </c>
      <c r="CY235">
        <f t="shared" si="21"/>
        <v>1</v>
      </c>
      <c r="CZ235">
        <v>0.3</v>
      </c>
      <c r="DA235">
        <v>0.3</v>
      </c>
      <c r="DB235">
        <f t="shared" si="22"/>
        <v>1</v>
      </c>
      <c r="DC235">
        <v>0</v>
      </c>
      <c r="DD235">
        <v>0</v>
      </c>
      <c r="DE235">
        <v>0</v>
      </c>
      <c r="DF235">
        <v>2673</v>
      </c>
      <c r="DG235">
        <f t="shared" si="23"/>
        <v>2673</v>
      </c>
      <c r="DH235">
        <f t="shared" si="24"/>
        <v>1</v>
      </c>
      <c r="DI235">
        <v>80</v>
      </c>
      <c r="DJ235">
        <f t="shared" si="25"/>
        <v>80</v>
      </c>
      <c r="DK235">
        <f t="shared" si="26"/>
        <v>1</v>
      </c>
      <c r="DL235">
        <v>10</v>
      </c>
      <c r="DN235">
        <f>(DL235*InputWeights!$C$7+DB235*InputWeights!$C$6)</f>
        <v>5.5</v>
      </c>
      <c r="DO235">
        <f>(DD235*InputWeights!$C$12+DE235*InputWeights!$C$10+CU235*InputWeights!$C$11)</f>
        <v>4</v>
      </c>
      <c r="DP235">
        <f>(DC235*InputWeights!$C$18+DK235*InputWeights!$C$16+DH235*InputWeights!$C$15+CY235*InputWeights!$C$17)</f>
        <v>0.90000000000000013</v>
      </c>
      <c r="DR235">
        <f>DN235*InputWeights!$C$5+DO235*InputWeights!$C$9+DP235*InputWeights!$C$14</f>
        <v>32.1</v>
      </c>
      <c r="DS235">
        <f>((_xlfn.RANK.EQ(DR235,$DR$2:$DR$6635,0))/(COUNT(DR$2:$DR$6635)))*100</f>
        <v>70.481927710843379</v>
      </c>
      <c r="DT235">
        <f t="shared" si="27"/>
        <v>0</v>
      </c>
    </row>
    <row r="236" spans="1:124" x14ac:dyDescent="0.25">
      <c r="A236" t="s">
        <v>1671</v>
      </c>
      <c r="B236" t="s">
        <v>2625</v>
      </c>
      <c r="C236" t="s">
        <v>2626</v>
      </c>
      <c r="D236" t="s">
        <v>110</v>
      </c>
      <c r="E236" t="s">
        <v>411</v>
      </c>
      <c r="F236">
        <v>2450</v>
      </c>
      <c r="G236">
        <v>230008600</v>
      </c>
      <c r="H236">
        <v>0</v>
      </c>
      <c r="I236">
        <v>1932</v>
      </c>
      <c r="J236">
        <v>2011</v>
      </c>
      <c r="K236" t="s">
        <v>183</v>
      </c>
      <c r="L236" t="s">
        <v>114</v>
      </c>
      <c r="M236">
        <v>24</v>
      </c>
      <c r="N236" t="s">
        <v>229</v>
      </c>
      <c r="O236">
        <v>2</v>
      </c>
      <c r="Q236" t="s">
        <v>117</v>
      </c>
      <c r="R236">
        <v>0</v>
      </c>
      <c r="S236" t="s">
        <v>3291</v>
      </c>
      <c r="T236">
        <v>279</v>
      </c>
      <c r="V236">
        <v>3859</v>
      </c>
      <c r="W236" t="s">
        <v>116</v>
      </c>
      <c r="X236" t="s">
        <v>117</v>
      </c>
      <c r="Y236" t="s">
        <v>3347</v>
      </c>
      <c r="AA236" t="s">
        <v>133</v>
      </c>
      <c r="AC236" t="s">
        <v>3381</v>
      </c>
      <c r="AD236" t="s">
        <v>3382</v>
      </c>
      <c r="AE236" t="s">
        <v>426</v>
      </c>
      <c r="AF236" t="s">
        <v>124</v>
      </c>
      <c r="AG236" t="s">
        <v>112</v>
      </c>
      <c r="AH236" t="s">
        <v>124</v>
      </c>
      <c r="AI236" t="s">
        <v>112</v>
      </c>
      <c r="AJ236" t="s">
        <v>112</v>
      </c>
      <c r="AK236" t="s">
        <v>112</v>
      </c>
      <c r="AL236" t="s">
        <v>416</v>
      </c>
      <c r="AM236" t="s">
        <v>416</v>
      </c>
      <c r="AN236" t="s">
        <v>416</v>
      </c>
      <c r="AO236">
        <v>41524</v>
      </c>
      <c r="AP236">
        <v>102264</v>
      </c>
      <c r="AQ236">
        <v>4349</v>
      </c>
      <c r="AR236" t="s">
        <v>110</v>
      </c>
      <c r="AS236">
        <v>0</v>
      </c>
      <c r="AT236">
        <v>2450</v>
      </c>
      <c r="AU236">
        <v>0</v>
      </c>
      <c r="AV236">
        <v>2450</v>
      </c>
      <c r="BB236" t="s">
        <v>129</v>
      </c>
      <c r="BC236" t="s">
        <v>761</v>
      </c>
      <c r="BD236">
        <v>62</v>
      </c>
      <c r="BE236" t="s">
        <v>131</v>
      </c>
      <c r="BF236">
        <v>2</v>
      </c>
      <c r="BG236">
        <v>2</v>
      </c>
      <c r="BH236">
        <v>2</v>
      </c>
      <c r="BI236" t="s">
        <v>131</v>
      </c>
      <c r="BJ236" t="s">
        <v>366</v>
      </c>
      <c r="BK236" t="s">
        <v>112</v>
      </c>
      <c r="BN236" t="s">
        <v>133</v>
      </c>
      <c r="BR236" t="s">
        <v>133</v>
      </c>
      <c r="BU236" t="s">
        <v>112</v>
      </c>
      <c r="BV236" t="s">
        <v>116</v>
      </c>
      <c r="BW236" t="s">
        <v>112</v>
      </c>
      <c r="BX236">
        <v>0</v>
      </c>
      <c r="BZ236">
        <v>0</v>
      </c>
      <c r="CA236">
        <v>1</v>
      </c>
      <c r="CB236">
        <v>0</v>
      </c>
      <c r="CC236">
        <v>0</v>
      </c>
      <c r="CD236" t="s">
        <v>117</v>
      </c>
      <c r="CE236" t="s">
        <v>117</v>
      </c>
      <c r="CF236" t="s">
        <v>110</v>
      </c>
      <c r="CG236" t="s">
        <v>117</v>
      </c>
      <c r="CH236" t="s">
        <v>114</v>
      </c>
      <c r="CI236" t="s">
        <v>117</v>
      </c>
      <c r="CJ236" t="s">
        <v>117</v>
      </c>
      <c r="CK236" t="s">
        <v>112</v>
      </c>
      <c r="CL236">
        <v>1</v>
      </c>
      <c r="CM236">
        <v>0</v>
      </c>
      <c r="CN236" t="s">
        <v>134</v>
      </c>
      <c r="CO236" t="s">
        <v>183</v>
      </c>
      <c r="CP236">
        <v>0</v>
      </c>
      <c r="CQ236" t="s">
        <v>135</v>
      </c>
      <c r="CR236" t="s">
        <v>135</v>
      </c>
      <c r="CS236" t="s">
        <v>136</v>
      </c>
      <c r="CT236" t="s">
        <v>136</v>
      </c>
      <c r="CU236">
        <v>10</v>
      </c>
      <c r="CV236" t="s">
        <v>3383</v>
      </c>
      <c r="CW236" t="s">
        <v>3383</v>
      </c>
      <c r="CX236">
        <v>7</v>
      </c>
      <c r="CY236">
        <f t="shared" si="21"/>
        <v>1</v>
      </c>
      <c r="CZ236">
        <v>0.8</v>
      </c>
      <c r="DA236">
        <v>0.8</v>
      </c>
      <c r="DB236">
        <f t="shared" si="22"/>
        <v>1</v>
      </c>
      <c r="DC236">
        <v>0</v>
      </c>
      <c r="DD236">
        <v>0</v>
      </c>
      <c r="DE236">
        <v>0</v>
      </c>
      <c r="DF236">
        <v>3859</v>
      </c>
      <c r="DG236">
        <f t="shared" si="23"/>
        <v>3859</v>
      </c>
      <c r="DH236">
        <f t="shared" si="24"/>
        <v>1</v>
      </c>
      <c r="DI236">
        <v>347</v>
      </c>
      <c r="DJ236">
        <f t="shared" si="25"/>
        <v>347</v>
      </c>
      <c r="DK236">
        <f t="shared" si="26"/>
        <v>1</v>
      </c>
      <c r="DL236">
        <v>10</v>
      </c>
      <c r="DN236">
        <f>(DL236*InputWeights!$C$7+DB236*InputWeights!$C$6)</f>
        <v>5.5</v>
      </c>
      <c r="DO236">
        <f>(DD236*InputWeights!$C$12+DE236*InputWeights!$C$10+CU236*InputWeights!$C$11)</f>
        <v>4</v>
      </c>
      <c r="DP236">
        <f>(DC236*InputWeights!$C$18+DK236*InputWeights!$C$16+DH236*InputWeights!$C$15+CY236*InputWeights!$C$17)</f>
        <v>0.90000000000000013</v>
      </c>
      <c r="DR236">
        <f>DN236*InputWeights!$C$5+DO236*InputWeights!$C$9+DP236*InputWeights!$C$14</f>
        <v>32.1</v>
      </c>
      <c r="DS236">
        <f>((_xlfn.RANK.EQ(DR236,$DR$2:$DR$6635,0))/(COUNT(DR$2:$DR$6635)))*100</f>
        <v>70.481927710843379</v>
      </c>
      <c r="DT236">
        <f t="shared" si="27"/>
        <v>0</v>
      </c>
    </row>
    <row r="237" spans="1:124" x14ac:dyDescent="0.25">
      <c r="A237" t="s">
        <v>3524</v>
      </c>
      <c r="B237" t="s">
        <v>2625</v>
      </c>
      <c r="C237" t="s">
        <v>2626</v>
      </c>
      <c r="D237" t="s">
        <v>110</v>
      </c>
      <c r="E237" t="s">
        <v>217</v>
      </c>
      <c r="F237">
        <v>495</v>
      </c>
      <c r="G237">
        <v>230002900</v>
      </c>
      <c r="H237">
        <v>270</v>
      </c>
      <c r="I237">
        <v>1987</v>
      </c>
      <c r="J237">
        <v>1987</v>
      </c>
      <c r="K237" t="s">
        <v>139</v>
      </c>
      <c r="L237" t="s">
        <v>110</v>
      </c>
      <c r="M237">
        <v>14</v>
      </c>
      <c r="N237" t="s">
        <v>1064</v>
      </c>
      <c r="O237">
        <v>1</v>
      </c>
      <c r="Q237" t="s">
        <v>117</v>
      </c>
      <c r="R237">
        <v>0</v>
      </c>
      <c r="T237">
        <v>0</v>
      </c>
      <c r="V237">
        <v>5035</v>
      </c>
      <c r="W237" t="s">
        <v>110</v>
      </c>
      <c r="X237" t="s">
        <v>117</v>
      </c>
      <c r="Y237" t="s">
        <v>3535</v>
      </c>
      <c r="AA237" t="s">
        <v>133</v>
      </c>
      <c r="AE237" t="s">
        <v>426</v>
      </c>
      <c r="AF237" t="s">
        <v>124</v>
      </c>
      <c r="AG237" t="s">
        <v>125</v>
      </c>
      <c r="AH237" t="s">
        <v>124</v>
      </c>
      <c r="AI237" t="s">
        <v>112</v>
      </c>
      <c r="AJ237" t="s">
        <v>112</v>
      </c>
      <c r="AK237" t="s">
        <v>125</v>
      </c>
      <c r="AL237" t="s">
        <v>1029</v>
      </c>
      <c r="AM237" t="s">
        <v>1029</v>
      </c>
      <c r="AN237" t="s">
        <v>1029</v>
      </c>
      <c r="AO237">
        <v>41781</v>
      </c>
      <c r="AP237">
        <v>102264</v>
      </c>
      <c r="AQ237">
        <v>38208</v>
      </c>
      <c r="AR237" t="s">
        <v>110</v>
      </c>
      <c r="AS237">
        <v>0</v>
      </c>
      <c r="AT237">
        <v>495</v>
      </c>
      <c r="AU237">
        <v>8700</v>
      </c>
      <c r="AV237">
        <v>9195</v>
      </c>
      <c r="BB237" t="s">
        <v>3527</v>
      </c>
      <c r="BC237" t="s">
        <v>331</v>
      </c>
      <c r="BD237">
        <v>0</v>
      </c>
      <c r="BE237" t="s">
        <v>131</v>
      </c>
      <c r="BF237">
        <v>2</v>
      </c>
      <c r="BG237">
        <v>0</v>
      </c>
      <c r="BH237">
        <v>2</v>
      </c>
      <c r="BJ237" t="s">
        <v>154</v>
      </c>
      <c r="BK237" t="s">
        <v>112</v>
      </c>
      <c r="BN237" t="s">
        <v>133</v>
      </c>
      <c r="BR237" t="s">
        <v>133</v>
      </c>
      <c r="BU237" t="s">
        <v>139</v>
      </c>
      <c r="BV237" t="s">
        <v>114</v>
      </c>
      <c r="BX237">
        <v>0</v>
      </c>
      <c r="BZ237">
        <v>0</v>
      </c>
      <c r="CA237">
        <v>1</v>
      </c>
      <c r="CB237">
        <v>0</v>
      </c>
      <c r="CC237">
        <v>0</v>
      </c>
      <c r="CD237" t="s">
        <v>117</v>
      </c>
      <c r="CE237" t="s">
        <v>117</v>
      </c>
      <c r="CF237" t="s">
        <v>110</v>
      </c>
      <c r="CG237" t="s">
        <v>117</v>
      </c>
      <c r="CH237" t="s">
        <v>117</v>
      </c>
      <c r="CI237" t="s">
        <v>117</v>
      </c>
      <c r="CJ237" t="s">
        <v>117</v>
      </c>
      <c r="CK237" t="s">
        <v>112</v>
      </c>
      <c r="CL237">
        <v>0</v>
      </c>
      <c r="CM237">
        <v>0</v>
      </c>
      <c r="CN237" t="s">
        <v>134</v>
      </c>
      <c r="CO237" t="s">
        <v>154</v>
      </c>
      <c r="CP237">
        <v>0</v>
      </c>
      <c r="CR237" t="s">
        <v>144</v>
      </c>
      <c r="CS237" t="s">
        <v>418</v>
      </c>
      <c r="CT237" t="s">
        <v>136</v>
      </c>
      <c r="CU237">
        <v>10</v>
      </c>
      <c r="CV237" t="s">
        <v>3536</v>
      </c>
      <c r="CW237" t="s">
        <v>3536</v>
      </c>
      <c r="CX237">
        <v>1</v>
      </c>
      <c r="CY237">
        <f t="shared" si="21"/>
        <v>10</v>
      </c>
      <c r="CZ237">
        <v>3.7</v>
      </c>
      <c r="DA237">
        <v>2.4</v>
      </c>
      <c r="DB237">
        <f t="shared" si="22"/>
        <v>1</v>
      </c>
      <c r="DF237">
        <v>5035</v>
      </c>
      <c r="DG237">
        <f t="shared" si="23"/>
        <v>10070</v>
      </c>
      <c r="DH237">
        <f t="shared" si="24"/>
        <v>3</v>
      </c>
      <c r="DI237">
        <v>352</v>
      </c>
      <c r="DJ237">
        <f t="shared" si="25"/>
        <v>704</v>
      </c>
      <c r="DK237">
        <f t="shared" si="26"/>
        <v>2</v>
      </c>
      <c r="DN237">
        <f>(DL237*InputWeights!$C$7+DB237*InputWeights!$C$6)</f>
        <v>0.5</v>
      </c>
      <c r="DO237">
        <f>(DD237*InputWeights!$C$12+DE237*InputWeights!$C$10+CU237*InputWeights!$C$11)</f>
        <v>4</v>
      </c>
      <c r="DP237">
        <f>(DC237*InputWeights!$C$18+DK237*InputWeights!$C$16+DH237*InputWeights!$C$15+CY237*InputWeights!$C$17)</f>
        <v>4.5999999999999996</v>
      </c>
      <c r="DR237">
        <f>DN237*InputWeights!$C$5+DO237*InputWeights!$C$9+DP237*InputWeights!$C$14</f>
        <v>31.9</v>
      </c>
      <c r="DS237">
        <f>((_xlfn.RANK.EQ(DR237,$DR$2:$DR$6635,0))/(COUNT(DR$2:$DR$6635)))*100</f>
        <v>71.084337349397586</v>
      </c>
      <c r="DT237">
        <f t="shared" si="27"/>
        <v>0</v>
      </c>
    </row>
    <row r="238" spans="1:124" x14ac:dyDescent="0.25">
      <c r="A238" t="s">
        <v>1217</v>
      </c>
      <c r="B238" t="s">
        <v>2625</v>
      </c>
      <c r="C238" t="s">
        <v>2626</v>
      </c>
      <c r="D238" t="s">
        <v>110</v>
      </c>
      <c r="E238" t="s">
        <v>411</v>
      </c>
      <c r="F238">
        <v>3849</v>
      </c>
      <c r="G238">
        <v>230005400</v>
      </c>
      <c r="H238">
        <v>0</v>
      </c>
      <c r="I238">
        <v>1965</v>
      </c>
      <c r="J238">
        <v>2012</v>
      </c>
      <c r="K238" t="s">
        <v>183</v>
      </c>
      <c r="L238" t="s">
        <v>114</v>
      </c>
      <c r="M238">
        <v>22</v>
      </c>
      <c r="N238" t="s">
        <v>358</v>
      </c>
      <c r="O238">
        <v>2</v>
      </c>
      <c r="P238" t="s">
        <v>112</v>
      </c>
      <c r="Q238" t="s">
        <v>117</v>
      </c>
      <c r="R238">
        <v>0</v>
      </c>
      <c r="S238" t="s">
        <v>3004</v>
      </c>
      <c r="T238">
        <v>156</v>
      </c>
      <c r="V238">
        <v>5741</v>
      </c>
      <c r="W238" t="s">
        <v>116</v>
      </c>
      <c r="X238" t="s">
        <v>117</v>
      </c>
      <c r="Y238" t="s">
        <v>3071</v>
      </c>
      <c r="AA238" t="s">
        <v>133</v>
      </c>
      <c r="AC238" t="s">
        <v>3071</v>
      </c>
      <c r="AD238" t="s">
        <v>3072</v>
      </c>
      <c r="AE238" t="s">
        <v>274</v>
      </c>
      <c r="AF238" t="s">
        <v>124</v>
      </c>
      <c r="AG238" t="s">
        <v>112</v>
      </c>
      <c r="AH238" t="s">
        <v>124</v>
      </c>
      <c r="AI238" t="s">
        <v>112</v>
      </c>
      <c r="AJ238" t="s">
        <v>112</v>
      </c>
      <c r="AK238" t="s">
        <v>112</v>
      </c>
      <c r="AL238" t="s">
        <v>416</v>
      </c>
      <c r="AM238" t="s">
        <v>416</v>
      </c>
      <c r="AN238" t="s">
        <v>416</v>
      </c>
      <c r="AO238">
        <v>41147</v>
      </c>
      <c r="AP238">
        <v>102264</v>
      </c>
      <c r="AQ238">
        <v>4258</v>
      </c>
      <c r="AR238" t="s">
        <v>110</v>
      </c>
      <c r="AS238">
        <v>0</v>
      </c>
      <c r="AT238">
        <v>3849</v>
      </c>
      <c r="AU238">
        <v>0</v>
      </c>
      <c r="AV238">
        <v>3849</v>
      </c>
      <c r="BB238" t="s">
        <v>129</v>
      </c>
      <c r="BC238" t="s">
        <v>1274</v>
      </c>
      <c r="BD238">
        <v>82</v>
      </c>
      <c r="BE238" t="s">
        <v>131</v>
      </c>
      <c r="BF238">
        <v>1</v>
      </c>
      <c r="BG238">
        <v>3</v>
      </c>
      <c r="BH238">
        <v>3</v>
      </c>
      <c r="BI238" t="s">
        <v>131</v>
      </c>
      <c r="BJ238" t="s">
        <v>182</v>
      </c>
      <c r="BK238" t="s">
        <v>112</v>
      </c>
      <c r="BN238" t="s">
        <v>133</v>
      </c>
      <c r="BR238" t="s">
        <v>133</v>
      </c>
      <c r="BU238" t="s">
        <v>153</v>
      </c>
      <c r="BV238" t="s">
        <v>116</v>
      </c>
      <c r="BW238" t="s">
        <v>112</v>
      </c>
      <c r="BX238">
        <v>0</v>
      </c>
      <c r="BZ238">
        <v>0</v>
      </c>
      <c r="CA238">
        <v>1</v>
      </c>
      <c r="CB238">
        <v>0</v>
      </c>
      <c r="CC238">
        <v>0</v>
      </c>
      <c r="CD238" t="s">
        <v>117</v>
      </c>
      <c r="CE238" t="s">
        <v>117</v>
      </c>
      <c r="CF238" t="s">
        <v>110</v>
      </c>
      <c r="CG238" t="s">
        <v>117</v>
      </c>
      <c r="CH238" t="s">
        <v>116</v>
      </c>
      <c r="CI238" t="s">
        <v>117</v>
      </c>
      <c r="CK238" t="s">
        <v>112</v>
      </c>
      <c r="CL238">
        <v>4</v>
      </c>
      <c r="CM238">
        <v>4</v>
      </c>
      <c r="CN238" t="s">
        <v>142</v>
      </c>
      <c r="CO238" t="s">
        <v>183</v>
      </c>
      <c r="CP238">
        <v>0</v>
      </c>
      <c r="CQ238" t="s">
        <v>143</v>
      </c>
      <c r="CR238" t="s">
        <v>143</v>
      </c>
      <c r="CS238" t="s">
        <v>184</v>
      </c>
      <c r="CT238" t="s">
        <v>156</v>
      </c>
      <c r="CU238">
        <v>5</v>
      </c>
      <c r="CV238" t="s">
        <v>3073</v>
      </c>
      <c r="CW238" t="s">
        <v>3073</v>
      </c>
      <c r="CX238">
        <v>5</v>
      </c>
      <c r="CY238">
        <f t="shared" si="21"/>
        <v>2.5</v>
      </c>
      <c r="CZ238">
        <v>4.8</v>
      </c>
      <c r="DA238">
        <v>3.1</v>
      </c>
      <c r="DB238">
        <f t="shared" si="22"/>
        <v>2.5</v>
      </c>
      <c r="DC238">
        <v>0</v>
      </c>
      <c r="DD238">
        <v>0</v>
      </c>
      <c r="DE238">
        <v>0</v>
      </c>
      <c r="DF238">
        <v>5741</v>
      </c>
      <c r="DG238">
        <f t="shared" si="23"/>
        <v>5741</v>
      </c>
      <c r="DH238">
        <f t="shared" si="24"/>
        <v>2</v>
      </c>
      <c r="DI238">
        <v>209</v>
      </c>
      <c r="DJ238">
        <f t="shared" si="25"/>
        <v>209</v>
      </c>
      <c r="DK238">
        <f t="shared" si="26"/>
        <v>1</v>
      </c>
      <c r="DL238">
        <v>10</v>
      </c>
      <c r="DN238">
        <f>(DL238*InputWeights!$C$7+DB238*InputWeights!$C$6)</f>
        <v>6.25</v>
      </c>
      <c r="DO238">
        <f>(DD238*InputWeights!$C$12+DE238*InputWeights!$C$10+CU238*InputWeights!$C$11)</f>
        <v>2</v>
      </c>
      <c r="DP238">
        <f>(DC238*InputWeights!$C$18+DK238*InputWeights!$C$16+DH238*InputWeights!$C$15+CY238*InputWeights!$C$17)</f>
        <v>1.75</v>
      </c>
      <c r="DR238">
        <f>DN238*InputWeights!$C$5+DO238*InputWeights!$C$9+DP238*InputWeights!$C$14</f>
        <v>31.75</v>
      </c>
      <c r="DS238">
        <f>((_xlfn.RANK.EQ(DR238,$DR$2:$DR$6635,0))/(COUNT(DR$2:$DR$6635)))*100</f>
        <v>71.385542168674704</v>
      </c>
      <c r="DT238">
        <f t="shared" si="27"/>
        <v>0</v>
      </c>
    </row>
    <row r="239" spans="1:124" x14ac:dyDescent="0.25">
      <c r="A239" t="s">
        <v>1583</v>
      </c>
      <c r="B239" t="s">
        <v>2625</v>
      </c>
      <c r="C239" t="s">
        <v>2626</v>
      </c>
      <c r="D239" t="s">
        <v>110</v>
      </c>
      <c r="E239" t="s">
        <v>950</v>
      </c>
      <c r="F239">
        <v>3646</v>
      </c>
      <c r="G239">
        <v>230016700</v>
      </c>
      <c r="H239">
        <v>0</v>
      </c>
      <c r="I239">
        <v>1965</v>
      </c>
      <c r="J239">
        <v>2011</v>
      </c>
      <c r="K239" t="s">
        <v>183</v>
      </c>
      <c r="L239" t="s">
        <v>114</v>
      </c>
      <c r="M239">
        <v>29</v>
      </c>
      <c r="N239" t="s">
        <v>229</v>
      </c>
      <c r="O239">
        <v>2</v>
      </c>
      <c r="Q239" t="s">
        <v>117</v>
      </c>
      <c r="R239">
        <v>0</v>
      </c>
      <c r="S239" t="s">
        <v>3221</v>
      </c>
      <c r="T239">
        <v>120</v>
      </c>
      <c r="V239">
        <v>9275</v>
      </c>
      <c r="W239" t="s">
        <v>116</v>
      </c>
      <c r="X239" t="s">
        <v>117</v>
      </c>
      <c r="Y239" t="s">
        <v>3276</v>
      </c>
      <c r="AA239" t="s">
        <v>133</v>
      </c>
      <c r="AC239" t="s">
        <v>3277</v>
      </c>
      <c r="AD239" t="s">
        <v>3278</v>
      </c>
      <c r="AE239" t="s">
        <v>426</v>
      </c>
      <c r="AF239" t="s">
        <v>124</v>
      </c>
      <c r="AG239" t="s">
        <v>112</v>
      </c>
      <c r="AH239" t="s">
        <v>124</v>
      </c>
      <c r="AI239" t="s">
        <v>112</v>
      </c>
      <c r="AJ239" t="s">
        <v>112</v>
      </c>
      <c r="AK239" t="s">
        <v>112</v>
      </c>
      <c r="AL239" t="s">
        <v>1091</v>
      </c>
      <c r="AM239" t="s">
        <v>3279</v>
      </c>
      <c r="AN239" t="s">
        <v>3280</v>
      </c>
      <c r="AO239">
        <v>41410</v>
      </c>
      <c r="AP239">
        <v>102264</v>
      </c>
      <c r="AQ239">
        <v>4321</v>
      </c>
      <c r="AR239" t="s">
        <v>110</v>
      </c>
      <c r="AS239">
        <v>6425</v>
      </c>
      <c r="AT239">
        <v>10071</v>
      </c>
      <c r="AU239">
        <v>6425</v>
      </c>
      <c r="AV239">
        <v>10071</v>
      </c>
      <c r="BB239" t="s">
        <v>129</v>
      </c>
      <c r="BC239" t="s">
        <v>247</v>
      </c>
      <c r="BD239">
        <v>89</v>
      </c>
      <c r="BE239" t="s">
        <v>131</v>
      </c>
      <c r="BF239">
        <v>2</v>
      </c>
      <c r="BG239">
        <v>2</v>
      </c>
      <c r="BH239">
        <v>2</v>
      </c>
      <c r="BI239" t="s">
        <v>131</v>
      </c>
      <c r="BJ239" t="s">
        <v>182</v>
      </c>
      <c r="BK239" t="s">
        <v>112</v>
      </c>
      <c r="BN239" t="s">
        <v>133</v>
      </c>
      <c r="BR239" t="s">
        <v>133</v>
      </c>
      <c r="BU239" t="s">
        <v>112</v>
      </c>
      <c r="BV239" t="s">
        <v>116</v>
      </c>
      <c r="BW239" t="s">
        <v>112</v>
      </c>
      <c r="BX239">
        <v>0</v>
      </c>
      <c r="BZ239">
        <v>0</v>
      </c>
      <c r="CA239">
        <v>1</v>
      </c>
      <c r="CB239">
        <v>0</v>
      </c>
      <c r="CC239">
        <v>0</v>
      </c>
      <c r="CD239" t="s">
        <v>117</v>
      </c>
      <c r="CE239" t="s">
        <v>117</v>
      </c>
      <c r="CF239" t="s">
        <v>117</v>
      </c>
      <c r="CG239" t="s">
        <v>117</v>
      </c>
      <c r="CH239" t="s">
        <v>117</v>
      </c>
      <c r="CI239" t="s">
        <v>117</v>
      </c>
      <c r="CJ239" t="s">
        <v>117</v>
      </c>
      <c r="CK239" t="s">
        <v>112</v>
      </c>
      <c r="CL239">
        <v>12</v>
      </c>
      <c r="CM239">
        <v>5</v>
      </c>
      <c r="CN239" t="s">
        <v>142</v>
      </c>
      <c r="CO239" t="s">
        <v>183</v>
      </c>
      <c r="CP239">
        <v>0</v>
      </c>
      <c r="CR239" t="s">
        <v>248</v>
      </c>
      <c r="CS239" t="s">
        <v>156</v>
      </c>
      <c r="CT239" t="s">
        <v>156</v>
      </c>
      <c r="CU239">
        <v>5</v>
      </c>
      <c r="CV239" t="s">
        <v>3281</v>
      </c>
      <c r="CW239" t="s">
        <v>3281</v>
      </c>
      <c r="CX239">
        <v>4</v>
      </c>
      <c r="CY239">
        <f t="shared" si="21"/>
        <v>2.5</v>
      </c>
      <c r="CZ239">
        <v>7.2</v>
      </c>
      <c r="DA239">
        <v>5.3</v>
      </c>
      <c r="DB239">
        <f t="shared" si="22"/>
        <v>2.5</v>
      </c>
      <c r="DC239">
        <v>0</v>
      </c>
      <c r="DD239">
        <v>0</v>
      </c>
      <c r="DE239">
        <v>0</v>
      </c>
      <c r="DF239">
        <v>9275</v>
      </c>
      <c r="DG239">
        <f t="shared" si="23"/>
        <v>9275</v>
      </c>
      <c r="DH239">
        <f t="shared" si="24"/>
        <v>2</v>
      </c>
      <c r="DI239">
        <v>463</v>
      </c>
      <c r="DJ239">
        <f t="shared" si="25"/>
        <v>463</v>
      </c>
      <c r="DK239">
        <f t="shared" si="26"/>
        <v>1</v>
      </c>
      <c r="DL239">
        <v>10</v>
      </c>
      <c r="DN239">
        <f>(DL239*InputWeights!$C$7+DB239*InputWeights!$C$6)</f>
        <v>6.25</v>
      </c>
      <c r="DO239">
        <f>(DD239*InputWeights!$C$12+DE239*InputWeights!$C$10+CU239*InputWeights!$C$11)</f>
        <v>2</v>
      </c>
      <c r="DP239">
        <f>(DC239*InputWeights!$C$18+DK239*InputWeights!$C$16+DH239*InputWeights!$C$15+CY239*InputWeights!$C$17)</f>
        <v>1.75</v>
      </c>
      <c r="DR239">
        <f>DN239*InputWeights!$C$5+DO239*InputWeights!$C$9+DP239*InputWeights!$C$14</f>
        <v>31.75</v>
      </c>
      <c r="DS239">
        <f>((_xlfn.RANK.EQ(DR239,$DR$2:$DR$6635,0))/(COUNT(DR$2:$DR$6635)))*100</f>
        <v>71.385542168674704</v>
      </c>
      <c r="DT239">
        <f t="shared" si="27"/>
        <v>0</v>
      </c>
    </row>
    <row r="240" spans="1:124" x14ac:dyDescent="0.25">
      <c r="A240" t="s">
        <v>3651</v>
      </c>
      <c r="B240" t="s">
        <v>2625</v>
      </c>
      <c r="C240" t="s">
        <v>2626</v>
      </c>
      <c r="D240" t="s">
        <v>397</v>
      </c>
      <c r="E240" t="s">
        <v>411</v>
      </c>
      <c r="F240">
        <v>3590</v>
      </c>
      <c r="G240">
        <v>2</v>
      </c>
      <c r="H240">
        <v>0</v>
      </c>
      <c r="I240">
        <v>0</v>
      </c>
      <c r="J240">
        <v>0</v>
      </c>
      <c r="K240" t="s">
        <v>183</v>
      </c>
      <c r="L240" t="s">
        <v>114</v>
      </c>
      <c r="M240">
        <v>44</v>
      </c>
      <c r="N240" t="s">
        <v>229</v>
      </c>
      <c r="O240">
        <v>2</v>
      </c>
      <c r="Q240" t="s">
        <v>117</v>
      </c>
      <c r="R240">
        <v>0</v>
      </c>
      <c r="T240">
        <v>179</v>
      </c>
      <c r="V240">
        <v>6178</v>
      </c>
      <c r="W240" t="s">
        <v>116</v>
      </c>
      <c r="X240" t="s">
        <v>117</v>
      </c>
      <c r="Y240" t="s">
        <v>3652</v>
      </c>
      <c r="AA240" t="s">
        <v>133</v>
      </c>
      <c r="AC240" t="s">
        <v>3653</v>
      </c>
      <c r="AD240" t="s">
        <v>3654</v>
      </c>
      <c r="AF240" t="s">
        <v>124</v>
      </c>
      <c r="AG240" t="s">
        <v>112</v>
      </c>
      <c r="AH240" t="s">
        <v>124</v>
      </c>
      <c r="AI240" t="s">
        <v>112</v>
      </c>
      <c r="AJ240" t="s">
        <v>112</v>
      </c>
      <c r="AK240" t="s">
        <v>112</v>
      </c>
      <c r="AL240" t="s">
        <v>671</v>
      </c>
      <c r="AM240" t="s">
        <v>671</v>
      </c>
      <c r="AO240">
        <v>42023</v>
      </c>
      <c r="AP240">
        <v>102264</v>
      </c>
      <c r="AQ240">
        <v>18827</v>
      </c>
      <c r="AR240" t="s">
        <v>110</v>
      </c>
      <c r="AS240">
        <v>792</v>
      </c>
      <c r="AT240">
        <v>4382</v>
      </c>
      <c r="AU240">
        <v>792</v>
      </c>
      <c r="AV240">
        <v>4382</v>
      </c>
      <c r="BB240" t="s">
        <v>129</v>
      </c>
      <c r="BC240" t="s">
        <v>247</v>
      </c>
      <c r="BD240">
        <v>0</v>
      </c>
      <c r="BE240" t="s">
        <v>131</v>
      </c>
      <c r="BF240">
        <v>0</v>
      </c>
      <c r="BG240">
        <v>0</v>
      </c>
      <c r="BH240">
        <v>0</v>
      </c>
      <c r="BK240" t="s">
        <v>112</v>
      </c>
      <c r="BN240" t="s">
        <v>133</v>
      </c>
      <c r="BR240" t="s">
        <v>133</v>
      </c>
      <c r="BU240" t="s">
        <v>112</v>
      </c>
      <c r="BX240">
        <v>0</v>
      </c>
      <c r="BZ240">
        <v>0</v>
      </c>
      <c r="CA240">
        <v>4</v>
      </c>
      <c r="CB240">
        <v>0</v>
      </c>
      <c r="CC240">
        <v>0</v>
      </c>
      <c r="CE240" t="s">
        <v>117</v>
      </c>
      <c r="CF240" t="s">
        <v>110</v>
      </c>
      <c r="CK240" t="s">
        <v>112</v>
      </c>
      <c r="CL240">
        <v>0</v>
      </c>
      <c r="CM240">
        <v>0</v>
      </c>
      <c r="CP240">
        <v>0</v>
      </c>
      <c r="CQ240" t="s">
        <v>1062</v>
      </c>
      <c r="CS240" t="s">
        <v>418</v>
      </c>
      <c r="CT240" t="s">
        <v>418</v>
      </c>
      <c r="CU240">
        <v>5</v>
      </c>
      <c r="CV240" t="s">
        <v>3655</v>
      </c>
      <c r="CW240" t="s">
        <v>3655</v>
      </c>
      <c r="CX240">
        <v>5</v>
      </c>
      <c r="CY240">
        <f t="shared" si="21"/>
        <v>2.5</v>
      </c>
      <c r="CZ240">
        <v>10</v>
      </c>
      <c r="DA240">
        <v>3.9</v>
      </c>
      <c r="DB240">
        <f t="shared" si="22"/>
        <v>2.5</v>
      </c>
      <c r="DC240">
        <v>0</v>
      </c>
      <c r="DD240">
        <v>0</v>
      </c>
      <c r="DE240">
        <v>0</v>
      </c>
      <c r="DF240">
        <v>6178</v>
      </c>
      <c r="DG240">
        <f t="shared" si="23"/>
        <v>6178</v>
      </c>
      <c r="DH240">
        <f t="shared" si="24"/>
        <v>2</v>
      </c>
      <c r="DI240">
        <v>309</v>
      </c>
      <c r="DJ240">
        <f t="shared" si="25"/>
        <v>309</v>
      </c>
      <c r="DK240">
        <f t="shared" si="26"/>
        <v>1</v>
      </c>
      <c r="DL240">
        <v>10</v>
      </c>
      <c r="DN240">
        <f>(DL240*InputWeights!$C$7+DB240*InputWeights!$C$6)</f>
        <v>6.25</v>
      </c>
      <c r="DO240">
        <f>(DD240*InputWeights!$C$12+DE240*InputWeights!$C$10+CU240*InputWeights!$C$11)</f>
        <v>2</v>
      </c>
      <c r="DP240">
        <f>(DC240*InputWeights!$C$18+DK240*InputWeights!$C$16+DH240*InputWeights!$C$15+CY240*InputWeights!$C$17)</f>
        <v>1.75</v>
      </c>
      <c r="DR240">
        <f>DN240*InputWeights!$C$5+DO240*InputWeights!$C$9+DP240*InputWeights!$C$14</f>
        <v>31.75</v>
      </c>
      <c r="DS240">
        <f>((_xlfn.RANK.EQ(DR240,$DR$2:$DR$6635,0))/(COUNT(DR$2:$DR$6635)))*100</f>
        <v>71.385542168674704</v>
      </c>
      <c r="DT240">
        <f t="shared" si="27"/>
        <v>0</v>
      </c>
    </row>
    <row r="241" spans="1:124" x14ac:dyDescent="0.25">
      <c r="A241" t="s">
        <v>2624</v>
      </c>
      <c r="B241" t="s">
        <v>2625</v>
      </c>
      <c r="C241" t="s">
        <v>2626</v>
      </c>
      <c r="D241" t="s">
        <v>110</v>
      </c>
      <c r="E241" t="s">
        <v>2636</v>
      </c>
      <c r="F241">
        <v>3487</v>
      </c>
      <c r="G241">
        <v>6100</v>
      </c>
      <c r="H241">
        <v>0</v>
      </c>
      <c r="I241">
        <v>1936</v>
      </c>
      <c r="J241">
        <v>2008</v>
      </c>
      <c r="K241" t="s">
        <v>139</v>
      </c>
      <c r="L241" t="s">
        <v>110</v>
      </c>
      <c r="M241">
        <v>39</v>
      </c>
      <c r="N241" t="s">
        <v>177</v>
      </c>
      <c r="O241">
        <v>2</v>
      </c>
      <c r="P241" t="s">
        <v>112</v>
      </c>
      <c r="Q241" t="s">
        <v>397</v>
      </c>
      <c r="R241">
        <v>5</v>
      </c>
      <c r="S241" t="s">
        <v>1054</v>
      </c>
      <c r="T241">
        <v>119</v>
      </c>
      <c r="V241">
        <v>15234</v>
      </c>
      <c r="W241" t="s">
        <v>116</v>
      </c>
      <c r="X241" t="s">
        <v>117</v>
      </c>
      <c r="Y241" t="s">
        <v>2628</v>
      </c>
      <c r="Z241" t="s">
        <v>271</v>
      </c>
      <c r="AA241" t="s">
        <v>2629</v>
      </c>
      <c r="AC241" t="s">
        <v>2630</v>
      </c>
      <c r="AD241" t="s">
        <v>2633</v>
      </c>
      <c r="AE241" t="s">
        <v>274</v>
      </c>
      <c r="AF241" t="s">
        <v>124</v>
      </c>
      <c r="AG241" t="s">
        <v>125</v>
      </c>
      <c r="AH241" t="s">
        <v>114</v>
      </c>
      <c r="AI241" t="s">
        <v>169</v>
      </c>
      <c r="AJ241" t="s">
        <v>112</v>
      </c>
      <c r="AK241" t="s">
        <v>125</v>
      </c>
      <c r="AL241" t="s">
        <v>1562</v>
      </c>
      <c r="AM241" t="s">
        <v>2637</v>
      </c>
      <c r="AN241" t="s">
        <v>2638</v>
      </c>
      <c r="AO241">
        <v>40503</v>
      </c>
      <c r="AP241">
        <v>102264</v>
      </c>
      <c r="AQ241">
        <v>4186</v>
      </c>
      <c r="AR241" t="s">
        <v>114</v>
      </c>
      <c r="AS241">
        <v>1411</v>
      </c>
      <c r="AT241">
        <v>4898</v>
      </c>
      <c r="AU241">
        <v>1411</v>
      </c>
      <c r="AV241">
        <v>4898</v>
      </c>
      <c r="BB241" t="s">
        <v>129</v>
      </c>
      <c r="BC241" t="s">
        <v>704</v>
      </c>
      <c r="BD241">
        <v>85</v>
      </c>
      <c r="BE241" t="s">
        <v>131</v>
      </c>
      <c r="BF241">
        <v>0</v>
      </c>
      <c r="BG241">
        <v>2</v>
      </c>
      <c r="BH241">
        <v>2</v>
      </c>
      <c r="BI241" t="s">
        <v>183</v>
      </c>
      <c r="BJ241" t="s">
        <v>182</v>
      </c>
      <c r="BK241" t="s">
        <v>112</v>
      </c>
      <c r="BN241" t="s">
        <v>133</v>
      </c>
      <c r="BR241" t="s">
        <v>133</v>
      </c>
      <c r="BU241" t="s">
        <v>139</v>
      </c>
      <c r="BV241" t="s">
        <v>114</v>
      </c>
      <c r="BW241" t="s">
        <v>112</v>
      </c>
      <c r="BX241">
        <v>0</v>
      </c>
      <c r="BZ241">
        <v>0</v>
      </c>
      <c r="CA241">
        <v>1</v>
      </c>
      <c r="CB241">
        <v>0</v>
      </c>
      <c r="CC241">
        <v>0</v>
      </c>
      <c r="CD241" t="s">
        <v>114</v>
      </c>
      <c r="CE241" t="s">
        <v>397</v>
      </c>
      <c r="CF241" t="s">
        <v>110</v>
      </c>
      <c r="CG241" t="s">
        <v>117</v>
      </c>
      <c r="CH241" t="s">
        <v>117</v>
      </c>
      <c r="CI241" t="s">
        <v>117</v>
      </c>
      <c r="CJ241" t="s">
        <v>117</v>
      </c>
      <c r="CK241" t="s">
        <v>125</v>
      </c>
      <c r="CL241">
        <v>10</v>
      </c>
      <c r="CM241">
        <v>4</v>
      </c>
      <c r="CN241" t="s">
        <v>142</v>
      </c>
      <c r="CO241" t="s">
        <v>183</v>
      </c>
      <c r="CP241">
        <v>0</v>
      </c>
      <c r="CQ241" t="s">
        <v>135</v>
      </c>
      <c r="CR241" t="s">
        <v>135</v>
      </c>
      <c r="CS241" t="s">
        <v>156</v>
      </c>
      <c r="CT241" t="s">
        <v>156</v>
      </c>
      <c r="CU241">
        <v>5</v>
      </c>
      <c r="CV241" t="s">
        <v>2639</v>
      </c>
      <c r="CW241" t="s">
        <v>2639</v>
      </c>
      <c r="CX241">
        <v>3</v>
      </c>
      <c r="CY241">
        <f t="shared" si="21"/>
        <v>7.5</v>
      </c>
      <c r="CZ241">
        <v>2.5</v>
      </c>
      <c r="DA241">
        <v>1.5</v>
      </c>
      <c r="DB241">
        <f t="shared" si="22"/>
        <v>1</v>
      </c>
      <c r="DF241">
        <v>15234</v>
      </c>
      <c r="DG241">
        <f t="shared" si="23"/>
        <v>30468</v>
      </c>
      <c r="DH241">
        <f t="shared" si="24"/>
        <v>7</v>
      </c>
      <c r="DI241">
        <v>1828</v>
      </c>
      <c r="DJ241">
        <f t="shared" si="25"/>
        <v>3656</v>
      </c>
      <c r="DK241">
        <f t="shared" si="26"/>
        <v>5</v>
      </c>
      <c r="DN241">
        <f>(DL241*InputWeights!$C$7+DB241*InputWeights!$C$6)</f>
        <v>0.5</v>
      </c>
      <c r="DO241">
        <f>(DD241*InputWeights!$C$12+DE241*InputWeights!$C$10+CU241*InputWeights!$C$11)</f>
        <v>2</v>
      </c>
      <c r="DP241">
        <f>(DC241*InputWeights!$C$18+DK241*InputWeights!$C$16+DH241*InputWeights!$C$15+CY241*InputWeights!$C$17)</f>
        <v>6.0500000000000007</v>
      </c>
      <c r="DR241">
        <f>DN241*InputWeights!$C$5+DO241*InputWeights!$C$9+DP241*InputWeights!$C$14</f>
        <v>31.700000000000003</v>
      </c>
      <c r="DS241">
        <f>((_xlfn.RANK.EQ(DR241,$DR$2:$DR$6635,0))/(COUNT(DR$2:$DR$6635)))*100</f>
        <v>72.289156626506028</v>
      </c>
      <c r="DT241">
        <f t="shared" si="27"/>
        <v>0</v>
      </c>
    </row>
    <row r="242" spans="1:124" x14ac:dyDescent="0.25">
      <c r="A242" t="s">
        <v>2624</v>
      </c>
      <c r="B242" t="s">
        <v>2625</v>
      </c>
      <c r="C242" t="s">
        <v>2626</v>
      </c>
      <c r="D242" t="s">
        <v>110</v>
      </c>
      <c r="E242" t="s">
        <v>2643</v>
      </c>
      <c r="F242">
        <v>3209</v>
      </c>
      <c r="G242">
        <v>6300</v>
      </c>
      <c r="H242">
        <v>0</v>
      </c>
      <c r="I242">
        <v>1936</v>
      </c>
      <c r="J242">
        <v>2008</v>
      </c>
      <c r="K242" t="s">
        <v>139</v>
      </c>
      <c r="L242" t="s">
        <v>110</v>
      </c>
      <c r="M242">
        <v>35</v>
      </c>
      <c r="N242" t="s">
        <v>177</v>
      </c>
      <c r="O242">
        <v>2</v>
      </c>
      <c r="P242" t="s">
        <v>112</v>
      </c>
      <c r="Q242" t="s">
        <v>397</v>
      </c>
      <c r="R242">
        <v>6</v>
      </c>
      <c r="S242" t="s">
        <v>1054</v>
      </c>
      <c r="T242">
        <v>184</v>
      </c>
      <c r="V242">
        <v>13478</v>
      </c>
      <c r="W242" t="s">
        <v>116</v>
      </c>
      <c r="X242" t="s">
        <v>117</v>
      </c>
      <c r="Y242" t="s">
        <v>2628</v>
      </c>
      <c r="Z242" t="s">
        <v>271</v>
      </c>
      <c r="AA242" t="s">
        <v>2629</v>
      </c>
      <c r="AC242" t="s">
        <v>2640</v>
      </c>
      <c r="AD242" t="s">
        <v>2641</v>
      </c>
      <c r="AE242" t="s">
        <v>274</v>
      </c>
      <c r="AF242" t="s">
        <v>124</v>
      </c>
      <c r="AG242" t="s">
        <v>125</v>
      </c>
      <c r="AH242" t="s">
        <v>114</v>
      </c>
      <c r="AI242" t="s">
        <v>169</v>
      </c>
      <c r="AJ242" t="s">
        <v>112</v>
      </c>
      <c r="AK242" t="s">
        <v>125</v>
      </c>
      <c r="AL242" t="s">
        <v>709</v>
      </c>
      <c r="AM242" t="s">
        <v>709</v>
      </c>
      <c r="AN242" t="s">
        <v>2644</v>
      </c>
      <c r="AO242">
        <v>40507</v>
      </c>
      <c r="AP242">
        <v>102264</v>
      </c>
      <c r="AQ242">
        <v>4186</v>
      </c>
      <c r="AR242" t="s">
        <v>114</v>
      </c>
      <c r="AS242">
        <v>7852</v>
      </c>
      <c r="AT242">
        <v>11061</v>
      </c>
      <c r="AU242">
        <v>7852</v>
      </c>
      <c r="AV242">
        <v>11061</v>
      </c>
      <c r="BB242" t="s">
        <v>129</v>
      </c>
      <c r="BC242" t="s">
        <v>704</v>
      </c>
      <c r="BD242">
        <v>78</v>
      </c>
      <c r="BE242" t="s">
        <v>131</v>
      </c>
      <c r="BF242">
        <v>0</v>
      </c>
      <c r="BG242">
        <v>2</v>
      </c>
      <c r="BH242">
        <v>2</v>
      </c>
      <c r="BI242" t="s">
        <v>183</v>
      </c>
      <c r="BJ242" t="s">
        <v>182</v>
      </c>
      <c r="BK242" t="s">
        <v>112</v>
      </c>
      <c r="BN242" t="s">
        <v>133</v>
      </c>
      <c r="BR242" t="s">
        <v>133</v>
      </c>
      <c r="BU242" t="s">
        <v>139</v>
      </c>
      <c r="BV242" t="s">
        <v>114</v>
      </c>
      <c r="BW242" t="s">
        <v>112</v>
      </c>
      <c r="BX242">
        <v>0</v>
      </c>
      <c r="BZ242">
        <v>0</v>
      </c>
      <c r="CA242">
        <v>1</v>
      </c>
      <c r="CB242">
        <v>0</v>
      </c>
      <c r="CC242">
        <v>0</v>
      </c>
      <c r="CD242" t="s">
        <v>114</v>
      </c>
      <c r="CE242" t="s">
        <v>397</v>
      </c>
      <c r="CF242" t="s">
        <v>110</v>
      </c>
      <c r="CG242" t="s">
        <v>117</v>
      </c>
      <c r="CH242" t="s">
        <v>117</v>
      </c>
      <c r="CI242" t="s">
        <v>117</v>
      </c>
      <c r="CJ242" t="s">
        <v>117</v>
      </c>
      <c r="CK242" t="s">
        <v>125</v>
      </c>
      <c r="CL242">
        <v>13</v>
      </c>
      <c r="CM242">
        <v>2</v>
      </c>
      <c r="CN242" t="s">
        <v>134</v>
      </c>
      <c r="CO242" t="s">
        <v>183</v>
      </c>
      <c r="CP242">
        <v>0</v>
      </c>
      <c r="CQ242" t="s">
        <v>135</v>
      </c>
      <c r="CR242" t="s">
        <v>135</v>
      </c>
      <c r="CS242" t="s">
        <v>136</v>
      </c>
      <c r="CT242" t="s">
        <v>184</v>
      </c>
      <c r="CU242">
        <v>7.5</v>
      </c>
      <c r="CV242" t="s">
        <v>2645</v>
      </c>
      <c r="CW242" t="s">
        <v>2645</v>
      </c>
      <c r="CX242">
        <v>3</v>
      </c>
      <c r="CY242">
        <f t="shared" si="21"/>
        <v>7.5</v>
      </c>
      <c r="CZ242">
        <v>1</v>
      </c>
      <c r="DA242">
        <v>0.6</v>
      </c>
      <c r="DB242">
        <f t="shared" si="22"/>
        <v>1</v>
      </c>
      <c r="DF242">
        <v>13478</v>
      </c>
      <c r="DG242">
        <f t="shared" si="23"/>
        <v>26956</v>
      </c>
      <c r="DH242">
        <f t="shared" si="24"/>
        <v>6</v>
      </c>
      <c r="DI242">
        <v>943</v>
      </c>
      <c r="DJ242">
        <f t="shared" si="25"/>
        <v>1886</v>
      </c>
      <c r="DK242">
        <f t="shared" si="26"/>
        <v>3</v>
      </c>
      <c r="DN242">
        <f>(DL242*InputWeights!$C$7+DB242*InputWeights!$C$6)</f>
        <v>0.5</v>
      </c>
      <c r="DO242">
        <f>(DD242*InputWeights!$C$12+DE242*InputWeights!$C$10+CU242*InputWeights!$C$11)</f>
        <v>3</v>
      </c>
      <c r="DP242">
        <f>(DC242*InputWeights!$C$18+DK242*InputWeights!$C$16+DH242*InputWeights!$C$15+CY242*InputWeights!$C$17)</f>
        <v>5.25</v>
      </c>
      <c r="DR242">
        <f>DN242*InputWeights!$C$5+DO242*InputWeights!$C$9+DP242*InputWeights!$C$14</f>
        <v>31.5</v>
      </c>
      <c r="DS242">
        <f>((_xlfn.RANK.EQ(DR242,$DR$2:$DR$6635,0))/(COUNT(DR$2:$DR$6635)))*100</f>
        <v>72.590361445783131</v>
      </c>
      <c r="DT242">
        <f t="shared" si="27"/>
        <v>0</v>
      </c>
    </row>
    <row r="243" spans="1:124" x14ac:dyDescent="0.25">
      <c r="A243" t="s">
        <v>3415</v>
      </c>
      <c r="B243" t="s">
        <v>2625</v>
      </c>
      <c r="C243" t="s">
        <v>2626</v>
      </c>
      <c r="D243" t="s">
        <v>110</v>
      </c>
      <c r="E243" t="s">
        <v>333</v>
      </c>
      <c r="F243">
        <v>3986</v>
      </c>
      <c r="G243">
        <v>230003500</v>
      </c>
      <c r="H243">
        <v>0</v>
      </c>
      <c r="I243">
        <v>1939</v>
      </c>
      <c r="J243">
        <v>2015</v>
      </c>
      <c r="K243" t="s">
        <v>183</v>
      </c>
      <c r="L243" t="s">
        <v>114</v>
      </c>
      <c r="M243">
        <v>22</v>
      </c>
      <c r="N243" t="s">
        <v>229</v>
      </c>
      <c r="O243">
        <v>2</v>
      </c>
      <c r="Q243" t="s">
        <v>117</v>
      </c>
      <c r="R243">
        <v>0</v>
      </c>
      <c r="S243" t="s">
        <v>3416</v>
      </c>
      <c r="T243">
        <v>179</v>
      </c>
      <c r="V243">
        <v>476</v>
      </c>
      <c r="W243" t="s">
        <v>116</v>
      </c>
      <c r="X243" t="s">
        <v>117</v>
      </c>
      <c r="Y243" t="s">
        <v>3417</v>
      </c>
      <c r="AA243" t="s">
        <v>133</v>
      </c>
      <c r="AC243" t="s">
        <v>218</v>
      </c>
      <c r="AD243" t="s">
        <v>160</v>
      </c>
      <c r="AE243" t="s">
        <v>426</v>
      </c>
      <c r="AF243" t="s">
        <v>124</v>
      </c>
      <c r="AG243" t="s">
        <v>112</v>
      </c>
      <c r="AH243" t="s">
        <v>124</v>
      </c>
      <c r="AI243" t="s">
        <v>112</v>
      </c>
      <c r="AJ243" t="s">
        <v>112</v>
      </c>
      <c r="AK243" t="s">
        <v>112</v>
      </c>
      <c r="AL243" t="s">
        <v>416</v>
      </c>
      <c r="AM243" t="s">
        <v>416</v>
      </c>
      <c r="AN243" t="s">
        <v>3418</v>
      </c>
      <c r="AO243">
        <v>41563</v>
      </c>
      <c r="AP243">
        <v>102264</v>
      </c>
      <c r="AQ243">
        <v>4363</v>
      </c>
      <c r="AR243" t="s">
        <v>110</v>
      </c>
      <c r="AS243">
        <v>5336</v>
      </c>
      <c r="AT243">
        <v>9322</v>
      </c>
      <c r="AU243">
        <v>5336</v>
      </c>
      <c r="AV243">
        <v>9322</v>
      </c>
      <c r="BB243" t="s">
        <v>129</v>
      </c>
      <c r="BC243" t="s">
        <v>3419</v>
      </c>
      <c r="BD243">
        <v>65</v>
      </c>
      <c r="BE243" t="s">
        <v>131</v>
      </c>
      <c r="BF243">
        <v>1</v>
      </c>
      <c r="BG243">
        <v>3</v>
      </c>
      <c r="BH243">
        <v>3</v>
      </c>
      <c r="BI243" t="s">
        <v>131</v>
      </c>
      <c r="BJ243" t="s">
        <v>366</v>
      </c>
      <c r="BK243" t="s">
        <v>112</v>
      </c>
      <c r="BN243" t="s">
        <v>133</v>
      </c>
      <c r="BR243" t="s">
        <v>133</v>
      </c>
      <c r="BU243" t="s">
        <v>153</v>
      </c>
      <c r="BV243" t="s">
        <v>124</v>
      </c>
      <c r="BW243" t="s">
        <v>112</v>
      </c>
      <c r="BX243">
        <v>0</v>
      </c>
      <c r="BZ243">
        <v>0</v>
      </c>
      <c r="CA243">
        <v>1</v>
      </c>
      <c r="CB243">
        <v>0</v>
      </c>
      <c r="CC243">
        <v>0</v>
      </c>
      <c r="CD243" t="s">
        <v>117</v>
      </c>
      <c r="CE243" t="s">
        <v>117</v>
      </c>
      <c r="CF243" t="s">
        <v>110</v>
      </c>
      <c r="CG243" t="s">
        <v>117</v>
      </c>
      <c r="CH243" t="s">
        <v>116</v>
      </c>
      <c r="CI243" t="s">
        <v>117</v>
      </c>
      <c r="CJ243" t="s">
        <v>117</v>
      </c>
      <c r="CK243" t="s">
        <v>112</v>
      </c>
      <c r="CL243">
        <v>10</v>
      </c>
      <c r="CM243">
        <v>2</v>
      </c>
      <c r="CN243" t="s">
        <v>1793</v>
      </c>
      <c r="CO243" t="s">
        <v>183</v>
      </c>
      <c r="CP243">
        <v>0</v>
      </c>
      <c r="CQ243" t="s">
        <v>135</v>
      </c>
      <c r="CR243" t="s">
        <v>417</v>
      </c>
      <c r="CS243" t="s">
        <v>184</v>
      </c>
      <c r="CT243" t="s">
        <v>184</v>
      </c>
      <c r="CU243">
        <v>7.5</v>
      </c>
      <c r="CV243" t="s">
        <v>3420</v>
      </c>
      <c r="CW243" t="s">
        <v>3420</v>
      </c>
      <c r="CX243">
        <v>7</v>
      </c>
      <c r="CY243">
        <f t="shared" si="21"/>
        <v>1</v>
      </c>
      <c r="CZ243">
        <v>5</v>
      </c>
      <c r="DA243">
        <v>3.6</v>
      </c>
      <c r="DB243">
        <f t="shared" si="22"/>
        <v>2.5</v>
      </c>
      <c r="DC243">
        <v>0</v>
      </c>
      <c r="DD243">
        <v>0</v>
      </c>
      <c r="DE243">
        <v>0</v>
      </c>
      <c r="DF243">
        <v>476</v>
      </c>
      <c r="DG243">
        <f t="shared" si="23"/>
        <v>476</v>
      </c>
      <c r="DH243">
        <f t="shared" si="24"/>
        <v>1</v>
      </c>
      <c r="DI243">
        <v>7</v>
      </c>
      <c r="DJ243">
        <f t="shared" si="25"/>
        <v>7</v>
      </c>
      <c r="DK243">
        <f t="shared" si="26"/>
        <v>1</v>
      </c>
      <c r="DL243">
        <v>10</v>
      </c>
      <c r="DN243">
        <f>(DL243*InputWeights!$C$7+DB243*InputWeights!$C$6)</f>
        <v>6.25</v>
      </c>
      <c r="DO243">
        <f>(DD243*InputWeights!$C$12+DE243*InputWeights!$C$10+CU243*InputWeights!$C$11)</f>
        <v>3</v>
      </c>
      <c r="DP243">
        <f>(DC243*InputWeights!$C$18+DK243*InputWeights!$C$16+DH243*InputWeights!$C$15+CY243*InputWeights!$C$17)</f>
        <v>0.90000000000000013</v>
      </c>
      <c r="DR243">
        <f>DN243*InputWeights!$C$5+DO243*InputWeights!$C$9+DP243*InputWeights!$C$14</f>
        <v>31.35</v>
      </c>
      <c r="DS243">
        <f>((_xlfn.RANK.EQ(DR243,$DR$2:$DR$6635,0))/(COUNT(DR$2:$DR$6635)))*100</f>
        <v>72.891566265060234</v>
      </c>
      <c r="DT243">
        <f t="shared" si="27"/>
        <v>0</v>
      </c>
    </row>
    <row r="244" spans="1:124" x14ac:dyDescent="0.25">
      <c r="A244" t="s">
        <v>2707</v>
      </c>
      <c r="B244" t="s">
        <v>2625</v>
      </c>
      <c r="C244" t="s">
        <v>2626</v>
      </c>
      <c r="D244" t="s">
        <v>110</v>
      </c>
      <c r="E244" t="s">
        <v>802</v>
      </c>
      <c r="F244">
        <v>2763</v>
      </c>
      <c r="G244">
        <v>300</v>
      </c>
      <c r="H244">
        <v>0</v>
      </c>
      <c r="I244">
        <v>1940</v>
      </c>
      <c r="J244">
        <v>2008</v>
      </c>
      <c r="K244" t="s">
        <v>183</v>
      </c>
      <c r="L244" t="s">
        <v>114</v>
      </c>
      <c r="M244">
        <v>40</v>
      </c>
      <c r="N244" t="s">
        <v>177</v>
      </c>
      <c r="O244">
        <v>2</v>
      </c>
      <c r="P244" t="s">
        <v>112</v>
      </c>
      <c r="Q244" t="s">
        <v>117</v>
      </c>
      <c r="R244">
        <v>0</v>
      </c>
      <c r="S244" t="s">
        <v>1135</v>
      </c>
      <c r="T244">
        <v>260</v>
      </c>
      <c r="V244">
        <v>7933</v>
      </c>
      <c r="W244" t="s">
        <v>116</v>
      </c>
      <c r="X244" t="s">
        <v>117</v>
      </c>
      <c r="Y244" t="s">
        <v>2573</v>
      </c>
      <c r="Z244" t="s">
        <v>271</v>
      </c>
      <c r="AA244" t="s">
        <v>2708</v>
      </c>
      <c r="AC244" t="s">
        <v>970</v>
      </c>
      <c r="AD244" t="s">
        <v>2243</v>
      </c>
      <c r="AE244" t="s">
        <v>426</v>
      </c>
      <c r="AF244" t="s">
        <v>124</v>
      </c>
      <c r="AG244" t="s">
        <v>125</v>
      </c>
      <c r="AH244" t="s">
        <v>124</v>
      </c>
      <c r="AI244" t="s">
        <v>112</v>
      </c>
      <c r="AJ244" t="s">
        <v>112</v>
      </c>
      <c r="AK244" t="s">
        <v>125</v>
      </c>
      <c r="AL244" t="s">
        <v>807</v>
      </c>
      <c r="AM244" t="s">
        <v>2709</v>
      </c>
      <c r="AN244" t="s">
        <v>2710</v>
      </c>
      <c r="AO244">
        <v>40628</v>
      </c>
      <c r="AP244">
        <v>102264</v>
      </c>
      <c r="AQ244">
        <v>4189</v>
      </c>
      <c r="AR244" t="s">
        <v>110</v>
      </c>
      <c r="AS244">
        <v>5026</v>
      </c>
      <c r="AT244">
        <v>7789</v>
      </c>
      <c r="AU244">
        <v>5026</v>
      </c>
      <c r="AV244">
        <v>7789</v>
      </c>
      <c r="BB244" t="s">
        <v>129</v>
      </c>
      <c r="BC244" t="s">
        <v>704</v>
      </c>
      <c r="BD244">
        <v>58</v>
      </c>
      <c r="BE244" t="s">
        <v>131</v>
      </c>
      <c r="BF244">
        <v>0</v>
      </c>
      <c r="BG244">
        <v>1</v>
      </c>
      <c r="BH244">
        <v>1</v>
      </c>
      <c r="BI244" t="s">
        <v>131</v>
      </c>
      <c r="BJ244" t="s">
        <v>182</v>
      </c>
      <c r="BK244" t="s">
        <v>112</v>
      </c>
      <c r="BN244" t="s">
        <v>133</v>
      </c>
      <c r="BR244" t="s">
        <v>133</v>
      </c>
      <c r="BU244" t="s">
        <v>112</v>
      </c>
      <c r="BV244" t="s">
        <v>114</v>
      </c>
      <c r="BW244" t="s">
        <v>112</v>
      </c>
      <c r="BX244">
        <v>0</v>
      </c>
      <c r="BZ244">
        <v>0</v>
      </c>
      <c r="CA244">
        <v>1</v>
      </c>
      <c r="CB244">
        <v>0</v>
      </c>
      <c r="CC244">
        <v>0</v>
      </c>
      <c r="CD244" t="s">
        <v>117</v>
      </c>
      <c r="CE244" t="s">
        <v>117</v>
      </c>
      <c r="CF244" t="s">
        <v>110</v>
      </c>
      <c r="CG244" t="s">
        <v>117</v>
      </c>
      <c r="CH244" t="s">
        <v>114</v>
      </c>
      <c r="CI244" t="s">
        <v>117</v>
      </c>
      <c r="CJ244" t="s">
        <v>117</v>
      </c>
      <c r="CK244" t="s">
        <v>125</v>
      </c>
      <c r="CL244">
        <v>3</v>
      </c>
      <c r="CM244">
        <v>0</v>
      </c>
      <c r="CN244" t="s">
        <v>134</v>
      </c>
      <c r="CO244" t="s">
        <v>183</v>
      </c>
      <c r="CP244">
        <v>0</v>
      </c>
      <c r="CQ244" t="s">
        <v>135</v>
      </c>
      <c r="CR244" t="s">
        <v>135</v>
      </c>
      <c r="CS244" t="s">
        <v>136</v>
      </c>
      <c r="CT244" t="s">
        <v>136</v>
      </c>
      <c r="CU244">
        <v>10</v>
      </c>
      <c r="CV244" t="s">
        <v>2711</v>
      </c>
      <c r="CW244" t="s">
        <v>2711</v>
      </c>
      <c r="CX244">
        <v>3</v>
      </c>
      <c r="CY244">
        <f t="shared" si="21"/>
        <v>7.5</v>
      </c>
      <c r="CZ244">
        <v>1.7</v>
      </c>
      <c r="DA244">
        <v>0.9</v>
      </c>
      <c r="DB244">
        <f t="shared" si="22"/>
        <v>1</v>
      </c>
      <c r="DC244">
        <v>10</v>
      </c>
      <c r="DF244">
        <v>7933</v>
      </c>
      <c r="DG244">
        <f t="shared" si="23"/>
        <v>7933</v>
      </c>
      <c r="DH244">
        <f t="shared" si="24"/>
        <v>2</v>
      </c>
      <c r="DI244">
        <v>714</v>
      </c>
      <c r="DJ244">
        <f t="shared" si="25"/>
        <v>714</v>
      </c>
      <c r="DK244">
        <f t="shared" si="26"/>
        <v>2</v>
      </c>
      <c r="DN244">
        <f>(DL244*InputWeights!$C$7+DB244*InputWeights!$C$6)</f>
        <v>0.5</v>
      </c>
      <c r="DO244">
        <f>(DD244*InputWeights!$C$12+DE244*InputWeights!$C$10+CU244*InputWeights!$C$11)</f>
        <v>4</v>
      </c>
      <c r="DP244">
        <f>(DC244*InputWeights!$C$18+DK244*InputWeights!$C$16+DH244*InputWeights!$C$15+CY244*InputWeights!$C$17)</f>
        <v>4.45</v>
      </c>
      <c r="DR244">
        <f>DN244*InputWeights!$C$5+DO244*InputWeights!$C$9+DP244*InputWeights!$C$14</f>
        <v>31.3</v>
      </c>
      <c r="DS244">
        <f>((_xlfn.RANK.EQ(DR244,$DR$2:$DR$6635,0))/(COUNT(DR$2:$DR$6635)))*100</f>
        <v>73.192771084337352</v>
      </c>
      <c r="DT244">
        <f t="shared" si="27"/>
        <v>0</v>
      </c>
    </row>
    <row r="245" spans="1:124" x14ac:dyDescent="0.25">
      <c r="A245" t="s">
        <v>237</v>
      </c>
      <c r="B245" t="s">
        <v>2625</v>
      </c>
      <c r="C245" t="s">
        <v>2626</v>
      </c>
      <c r="D245" t="s">
        <v>110</v>
      </c>
      <c r="E245" t="s">
        <v>411</v>
      </c>
      <c r="F245">
        <v>1651</v>
      </c>
      <c r="G245">
        <v>100</v>
      </c>
      <c r="H245">
        <v>0</v>
      </c>
      <c r="I245">
        <v>1940</v>
      </c>
      <c r="J245">
        <v>1991</v>
      </c>
      <c r="K245" t="s">
        <v>183</v>
      </c>
      <c r="L245" t="s">
        <v>114</v>
      </c>
      <c r="M245">
        <v>24</v>
      </c>
      <c r="N245" t="s">
        <v>177</v>
      </c>
      <c r="O245">
        <v>2</v>
      </c>
      <c r="Q245" t="s">
        <v>117</v>
      </c>
      <c r="R245">
        <v>0</v>
      </c>
      <c r="S245" t="s">
        <v>1666</v>
      </c>
      <c r="T245">
        <v>247</v>
      </c>
      <c r="V245">
        <v>5685</v>
      </c>
      <c r="W245" t="s">
        <v>116</v>
      </c>
      <c r="X245" t="s">
        <v>117</v>
      </c>
      <c r="Y245" t="s">
        <v>2713</v>
      </c>
      <c r="Z245" t="s">
        <v>119</v>
      </c>
      <c r="AA245" t="s">
        <v>2823</v>
      </c>
      <c r="AC245" t="s">
        <v>2712</v>
      </c>
      <c r="AD245" t="s">
        <v>2824</v>
      </c>
      <c r="AE245" t="s">
        <v>426</v>
      </c>
      <c r="AF245" t="s">
        <v>124</v>
      </c>
      <c r="AG245" t="s">
        <v>125</v>
      </c>
      <c r="AH245" t="s">
        <v>124</v>
      </c>
      <c r="AI245" t="s">
        <v>112</v>
      </c>
      <c r="AJ245" t="s">
        <v>112</v>
      </c>
      <c r="AK245" t="s">
        <v>125</v>
      </c>
      <c r="AL245" t="s">
        <v>416</v>
      </c>
      <c r="AM245" t="s">
        <v>416</v>
      </c>
      <c r="AN245" t="s">
        <v>1146</v>
      </c>
      <c r="AO245">
        <v>40795</v>
      </c>
      <c r="AP245">
        <v>102264</v>
      </c>
      <c r="AQ245">
        <v>4208</v>
      </c>
      <c r="AR245" t="s">
        <v>110</v>
      </c>
      <c r="AS245">
        <v>0</v>
      </c>
      <c r="AT245">
        <v>1651</v>
      </c>
      <c r="AU245">
        <v>0</v>
      </c>
      <c r="AV245">
        <v>1651</v>
      </c>
      <c r="BB245" t="s">
        <v>129</v>
      </c>
      <c r="BC245" t="s">
        <v>130</v>
      </c>
      <c r="BD245">
        <v>69</v>
      </c>
      <c r="BE245" t="s">
        <v>131</v>
      </c>
      <c r="BF245">
        <v>0</v>
      </c>
      <c r="BG245">
        <v>3</v>
      </c>
      <c r="BH245">
        <v>3</v>
      </c>
      <c r="BI245" t="s">
        <v>131</v>
      </c>
      <c r="BJ245" t="s">
        <v>182</v>
      </c>
      <c r="BK245" t="s">
        <v>112</v>
      </c>
      <c r="BN245" t="s">
        <v>133</v>
      </c>
      <c r="BR245" t="s">
        <v>133</v>
      </c>
      <c r="BU245" t="s">
        <v>153</v>
      </c>
      <c r="BV245" t="s">
        <v>114</v>
      </c>
      <c r="BW245" t="s">
        <v>112</v>
      </c>
      <c r="BX245">
        <v>0</v>
      </c>
      <c r="BZ245">
        <v>0</v>
      </c>
      <c r="CA245">
        <v>1</v>
      </c>
      <c r="CB245">
        <v>0</v>
      </c>
      <c r="CC245">
        <v>0</v>
      </c>
      <c r="CD245" t="s">
        <v>117</v>
      </c>
      <c r="CE245" t="s">
        <v>117</v>
      </c>
      <c r="CF245" t="s">
        <v>110</v>
      </c>
      <c r="CG245" t="s">
        <v>117</v>
      </c>
      <c r="CH245" t="s">
        <v>116</v>
      </c>
      <c r="CI245" t="s">
        <v>117</v>
      </c>
      <c r="CJ245" t="s">
        <v>117</v>
      </c>
      <c r="CK245" t="s">
        <v>125</v>
      </c>
      <c r="CL245">
        <v>7</v>
      </c>
      <c r="CM245">
        <v>0</v>
      </c>
      <c r="CN245" t="s">
        <v>134</v>
      </c>
      <c r="CO245" t="s">
        <v>183</v>
      </c>
      <c r="CP245">
        <v>0</v>
      </c>
      <c r="CQ245" t="s">
        <v>135</v>
      </c>
      <c r="CR245" t="s">
        <v>135</v>
      </c>
      <c r="CS245" t="s">
        <v>136</v>
      </c>
      <c r="CT245" t="s">
        <v>136</v>
      </c>
      <c r="CU245">
        <v>10</v>
      </c>
      <c r="CV245" t="s">
        <v>2825</v>
      </c>
      <c r="CW245" t="s">
        <v>2825</v>
      </c>
      <c r="CX245">
        <v>3</v>
      </c>
      <c r="CY245">
        <f t="shared" si="21"/>
        <v>7.5</v>
      </c>
      <c r="CZ245">
        <v>3.6</v>
      </c>
      <c r="DA245">
        <v>2</v>
      </c>
      <c r="DB245">
        <f t="shared" si="22"/>
        <v>1</v>
      </c>
      <c r="DC245">
        <v>10</v>
      </c>
      <c r="DF245">
        <v>5685</v>
      </c>
      <c r="DG245">
        <f t="shared" si="23"/>
        <v>5685</v>
      </c>
      <c r="DH245">
        <f t="shared" si="24"/>
        <v>2</v>
      </c>
      <c r="DI245">
        <v>670</v>
      </c>
      <c r="DJ245">
        <f t="shared" si="25"/>
        <v>670</v>
      </c>
      <c r="DK245">
        <f t="shared" si="26"/>
        <v>2</v>
      </c>
      <c r="DN245">
        <f>(DL245*InputWeights!$C$7+DB245*InputWeights!$C$6)</f>
        <v>0.5</v>
      </c>
      <c r="DO245">
        <f>(DD245*InputWeights!$C$12+DE245*InputWeights!$C$10+CU245*InputWeights!$C$11)</f>
        <v>4</v>
      </c>
      <c r="DP245">
        <f>(DC245*InputWeights!$C$18+DK245*InputWeights!$C$16+DH245*InputWeights!$C$15+CY245*InputWeights!$C$17)</f>
        <v>4.45</v>
      </c>
      <c r="DR245">
        <f>DN245*InputWeights!$C$5+DO245*InputWeights!$C$9+DP245*InputWeights!$C$14</f>
        <v>31.3</v>
      </c>
      <c r="DS245">
        <f>((_xlfn.RANK.EQ(DR245,$DR$2:$DR$6635,0))/(COUNT(DR$2:$DR$6635)))*100</f>
        <v>73.192771084337352</v>
      </c>
      <c r="DT245">
        <f t="shared" si="27"/>
        <v>0</v>
      </c>
    </row>
    <row r="246" spans="1:124" x14ac:dyDescent="0.25">
      <c r="A246" t="s">
        <v>237</v>
      </c>
      <c r="B246" t="s">
        <v>2625</v>
      </c>
      <c r="C246" t="s">
        <v>2626</v>
      </c>
      <c r="D246" t="s">
        <v>110</v>
      </c>
      <c r="E246" t="s">
        <v>802</v>
      </c>
      <c r="F246">
        <v>1082</v>
      </c>
      <c r="G246">
        <v>200</v>
      </c>
      <c r="H246">
        <v>0</v>
      </c>
      <c r="I246">
        <v>1940</v>
      </c>
      <c r="J246">
        <v>1992</v>
      </c>
      <c r="K246" t="s">
        <v>183</v>
      </c>
      <c r="L246" t="s">
        <v>114</v>
      </c>
      <c r="M246">
        <v>36</v>
      </c>
      <c r="N246" t="s">
        <v>177</v>
      </c>
      <c r="O246">
        <v>2</v>
      </c>
      <c r="Q246" t="s">
        <v>117</v>
      </c>
      <c r="R246">
        <v>0</v>
      </c>
      <c r="S246" t="s">
        <v>1666</v>
      </c>
      <c r="T246">
        <v>257</v>
      </c>
      <c r="V246">
        <v>5685</v>
      </c>
      <c r="W246" t="s">
        <v>116</v>
      </c>
      <c r="X246" t="s">
        <v>117</v>
      </c>
      <c r="Y246" t="s">
        <v>1113</v>
      </c>
      <c r="Z246" t="s">
        <v>119</v>
      </c>
      <c r="AA246" t="s">
        <v>2823</v>
      </c>
      <c r="AC246" t="s">
        <v>2824</v>
      </c>
      <c r="AD246" t="s">
        <v>2826</v>
      </c>
      <c r="AE246" t="s">
        <v>274</v>
      </c>
      <c r="AF246" t="s">
        <v>124</v>
      </c>
      <c r="AG246" t="s">
        <v>125</v>
      </c>
      <c r="AH246" t="s">
        <v>124</v>
      </c>
      <c r="AI246" t="s">
        <v>112</v>
      </c>
      <c r="AJ246" t="s">
        <v>112</v>
      </c>
      <c r="AK246" t="s">
        <v>125</v>
      </c>
      <c r="AL246" t="s">
        <v>416</v>
      </c>
      <c r="AM246" t="s">
        <v>416</v>
      </c>
      <c r="AN246" t="s">
        <v>807</v>
      </c>
      <c r="AO246">
        <v>40796</v>
      </c>
      <c r="AP246">
        <v>102264</v>
      </c>
      <c r="AQ246">
        <v>4208</v>
      </c>
      <c r="AR246" t="s">
        <v>110</v>
      </c>
      <c r="AS246">
        <v>1651</v>
      </c>
      <c r="AT246">
        <v>2733</v>
      </c>
      <c r="AU246">
        <v>1651</v>
      </c>
      <c r="AV246">
        <v>2733</v>
      </c>
      <c r="BB246" t="s">
        <v>129</v>
      </c>
      <c r="BC246" t="s">
        <v>130</v>
      </c>
      <c r="BD246">
        <v>63</v>
      </c>
      <c r="BE246" t="s">
        <v>131</v>
      </c>
      <c r="BF246">
        <v>0</v>
      </c>
      <c r="BG246">
        <v>3</v>
      </c>
      <c r="BH246">
        <v>3</v>
      </c>
      <c r="BI246" t="s">
        <v>131</v>
      </c>
      <c r="BJ246" t="s">
        <v>182</v>
      </c>
      <c r="BK246" t="s">
        <v>112</v>
      </c>
      <c r="BN246" t="s">
        <v>133</v>
      </c>
      <c r="BR246" t="s">
        <v>133</v>
      </c>
      <c r="BU246" t="s">
        <v>153</v>
      </c>
      <c r="BV246" t="s">
        <v>114</v>
      </c>
      <c r="BW246" t="s">
        <v>112</v>
      </c>
      <c r="BX246">
        <v>1</v>
      </c>
      <c r="BZ246">
        <v>0</v>
      </c>
      <c r="CA246">
        <v>1</v>
      </c>
      <c r="CB246">
        <v>0</v>
      </c>
      <c r="CC246">
        <v>0</v>
      </c>
      <c r="CD246" t="s">
        <v>117</v>
      </c>
      <c r="CE246" t="s">
        <v>117</v>
      </c>
      <c r="CF246" t="s">
        <v>110</v>
      </c>
      <c r="CG246" t="s">
        <v>117</v>
      </c>
      <c r="CH246" t="s">
        <v>116</v>
      </c>
      <c r="CI246" t="s">
        <v>117</v>
      </c>
      <c r="CJ246" t="s">
        <v>117</v>
      </c>
      <c r="CK246" t="s">
        <v>125</v>
      </c>
      <c r="CL246">
        <v>7</v>
      </c>
      <c r="CM246">
        <v>0</v>
      </c>
      <c r="CN246" t="s">
        <v>134</v>
      </c>
      <c r="CO246" t="s">
        <v>183</v>
      </c>
      <c r="CP246">
        <v>0</v>
      </c>
      <c r="CQ246" t="s">
        <v>135</v>
      </c>
      <c r="CR246" t="s">
        <v>135</v>
      </c>
      <c r="CS246" t="s">
        <v>136</v>
      </c>
      <c r="CT246" t="s">
        <v>136</v>
      </c>
      <c r="CU246">
        <v>10</v>
      </c>
      <c r="CV246" t="s">
        <v>2827</v>
      </c>
      <c r="CW246" t="s">
        <v>2827</v>
      </c>
      <c r="CX246">
        <v>3</v>
      </c>
      <c r="CY246">
        <f t="shared" si="21"/>
        <v>7.5</v>
      </c>
      <c r="CZ246">
        <v>3.4</v>
      </c>
      <c r="DA246">
        <v>1.4</v>
      </c>
      <c r="DB246">
        <f t="shared" si="22"/>
        <v>1</v>
      </c>
      <c r="DC246">
        <v>10</v>
      </c>
      <c r="DF246">
        <v>5685</v>
      </c>
      <c r="DG246">
        <f t="shared" si="23"/>
        <v>5685</v>
      </c>
      <c r="DH246">
        <f t="shared" si="24"/>
        <v>2</v>
      </c>
      <c r="DI246">
        <v>670</v>
      </c>
      <c r="DJ246">
        <f t="shared" si="25"/>
        <v>670</v>
      </c>
      <c r="DK246">
        <f t="shared" si="26"/>
        <v>2</v>
      </c>
      <c r="DN246">
        <f>(DL246*InputWeights!$C$7+DB246*InputWeights!$C$6)</f>
        <v>0.5</v>
      </c>
      <c r="DO246">
        <f>(DD246*InputWeights!$C$12+DE246*InputWeights!$C$10+CU246*InputWeights!$C$11)</f>
        <v>4</v>
      </c>
      <c r="DP246">
        <f>(DC246*InputWeights!$C$18+DK246*InputWeights!$C$16+DH246*InputWeights!$C$15+CY246*InputWeights!$C$17)</f>
        <v>4.45</v>
      </c>
      <c r="DR246">
        <f>DN246*InputWeights!$C$5+DO246*InputWeights!$C$9+DP246*InputWeights!$C$14</f>
        <v>31.3</v>
      </c>
      <c r="DS246">
        <f>((_xlfn.RANK.EQ(DR246,$DR$2:$DR$6635,0))/(COUNT(DR$2:$DR$6635)))*100</f>
        <v>73.192771084337352</v>
      </c>
      <c r="DT246">
        <f t="shared" si="27"/>
        <v>0</v>
      </c>
    </row>
    <row r="247" spans="1:124" x14ac:dyDescent="0.25">
      <c r="A247" t="s">
        <v>3524</v>
      </c>
      <c r="B247" t="s">
        <v>2625</v>
      </c>
      <c r="C247" t="s">
        <v>2626</v>
      </c>
      <c r="D247" t="s">
        <v>110</v>
      </c>
      <c r="E247" t="s">
        <v>2093</v>
      </c>
      <c r="F247">
        <v>1981</v>
      </c>
      <c r="G247">
        <v>230003600</v>
      </c>
      <c r="H247">
        <v>520</v>
      </c>
      <c r="I247">
        <v>1987</v>
      </c>
      <c r="J247">
        <v>1987</v>
      </c>
      <c r="K247" t="s">
        <v>153</v>
      </c>
      <c r="L247" t="s">
        <v>110</v>
      </c>
      <c r="M247">
        <v>14</v>
      </c>
      <c r="N247" t="s">
        <v>1064</v>
      </c>
      <c r="O247">
        <v>1</v>
      </c>
      <c r="P247" t="s">
        <v>112</v>
      </c>
      <c r="Q247" t="s">
        <v>117</v>
      </c>
      <c r="R247">
        <v>0</v>
      </c>
      <c r="T247">
        <v>0</v>
      </c>
      <c r="V247">
        <v>3587</v>
      </c>
      <c r="W247" t="s">
        <v>110</v>
      </c>
      <c r="X247" t="s">
        <v>117</v>
      </c>
      <c r="Y247" t="s">
        <v>3543</v>
      </c>
      <c r="AA247" t="s">
        <v>133</v>
      </c>
      <c r="AF247" t="s">
        <v>124</v>
      </c>
      <c r="AG247" t="s">
        <v>125</v>
      </c>
      <c r="AH247" t="s">
        <v>124</v>
      </c>
      <c r="AI247" t="s">
        <v>112</v>
      </c>
      <c r="AJ247" t="s">
        <v>112</v>
      </c>
      <c r="AK247" t="s">
        <v>125</v>
      </c>
      <c r="AL247" t="s">
        <v>2095</v>
      </c>
      <c r="AM247" t="s">
        <v>2095</v>
      </c>
      <c r="AN247" t="s">
        <v>2095</v>
      </c>
      <c r="AO247">
        <v>41788</v>
      </c>
      <c r="AP247">
        <v>102264</v>
      </c>
      <c r="AQ247">
        <v>38215</v>
      </c>
      <c r="AR247" t="s">
        <v>110</v>
      </c>
      <c r="AS247">
        <v>0</v>
      </c>
      <c r="AT247">
        <v>1981</v>
      </c>
      <c r="AU247">
        <v>16474</v>
      </c>
      <c r="AV247">
        <v>18455</v>
      </c>
      <c r="BB247" t="s">
        <v>3527</v>
      </c>
      <c r="BC247" t="s">
        <v>130</v>
      </c>
      <c r="BD247">
        <v>0</v>
      </c>
      <c r="BE247" t="s">
        <v>131</v>
      </c>
      <c r="BF247">
        <v>0</v>
      </c>
      <c r="BG247">
        <v>1</v>
      </c>
      <c r="BH247">
        <v>0</v>
      </c>
      <c r="BJ247" t="s">
        <v>154</v>
      </c>
      <c r="BK247" t="s">
        <v>112</v>
      </c>
      <c r="BN247" t="s">
        <v>133</v>
      </c>
      <c r="BR247" t="s">
        <v>133</v>
      </c>
      <c r="BU247" t="s">
        <v>153</v>
      </c>
      <c r="BV247" t="s">
        <v>114</v>
      </c>
      <c r="BX247">
        <v>0</v>
      </c>
      <c r="BZ247">
        <v>0</v>
      </c>
      <c r="CA247">
        <v>1</v>
      </c>
      <c r="CB247">
        <v>0</v>
      </c>
      <c r="CC247">
        <v>0</v>
      </c>
      <c r="CD247" t="s">
        <v>117</v>
      </c>
      <c r="CE247" t="s">
        <v>117</v>
      </c>
      <c r="CF247" t="s">
        <v>110</v>
      </c>
      <c r="CG247" t="s">
        <v>117</v>
      </c>
      <c r="CH247" t="s">
        <v>117</v>
      </c>
      <c r="CI247" t="s">
        <v>117</v>
      </c>
      <c r="CJ247" t="s">
        <v>117</v>
      </c>
      <c r="CK247" t="s">
        <v>112</v>
      </c>
      <c r="CL247">
        <v>0</v>
      </c>
      <c r="CM247">
        <v>0</v>
      </c>
      <c r="CN247" t="s">
        <v>134</v>
      </c>
      <c r="CO247" t="s">
        <v>154</v>
      </c>
      <c r="CP247">
        <v>0</v>
      </c>
      <c r="CR247" t="s">
        <v>144</v>
      </c>
      <c r="CS247" t="s">
        <v>418</v>
      </c>
      <c r="CT247" t="s">
        <v>136</v>
      </c>
      <c r="CU247">
        <v>10</v>
      </c>
      <c r="CV247" t="s">
        <v>3544</v>
      </c>
      <c r="CW247" t="s">
        <v>3544</v>
      </c>
      <c r="CX247">
        <v>1</v>
      </c>
      <c r="CY247">
        <f t="shared" si="21"/>
        <v>10</v>
      </c>
      <c r="CZ247">
        <v>2.2000000000000002</v>
      </c>
      <c r="DA247">
        <v>1.3</v>
      </c>
      <c r="DB247">
        <f t="shared" si="22"/>
        <v>1</v>
      </c>
      <c r="DF247">
        <v>3587</v>
      </c>
      <c r="DG247">
        <f t="shared" si="23"/>
        <v>7174</v>
      </c>
      <c r="DH247">
        <f t="shared" si="24"/>
        <v>2</v>
      </c>
      <c r="DI247">
        <v>897</v>
      </c>
      <c r="DJ247">
        <f t="shared" si="25"/>
        <v>1794</v>
      </c>
      <c r="DK247">
        <f t="shared" si="26"/>
        <v>3</v>
      </c>
      <c r="DN247">
        <f>(DL247*InputWeights!$C$7+DB247*InputWeights!$C$6)</f>
        <v>0.5</v>
      </c>
      <c r="DO247">
        <f>(DD247*InputWeights!$C$12+DE247*InputWeights!$C$10+CU247*InputWeights!$C$11)</f>
        <v>4</v>
      </c>
      <c r="DP247">
        <f>(DC247*InputWeights!$C$18+DK247*InputWeights!$C$16+DH247*InputWeights!$C$15+CY247*InputWeights!$C$17)</f>
        <v>4.4000000000000004</v>
      </c>
      <c r="DR247">
        <f>DN247*InputWeights!$C$5+DO247*InputWeights!$C$9+DP247*InputWeights!$C$14</f>
        <v>31.1</v>
      </c>
      <c r="DS247">
        <f>((_xlfn.RANK.EQ(DR247,$DR$2:$DR$6635,0))/(COUNT(DR$2:$DR$6635)))*100</f>
        <v>74.096385542168676</v>
      </c>
      <c r="DT247">
        <f t="shared" si="27"/>
        <v>0</v>
      </c>
    </row>
    <row r="248" spans="1:124" x14ac:dyDescent="0.25">
      <c r="A248" t="s">
        <v>237</v>
      </c>
      <c r="B248" t="s">
        <v>2625</v>
      </c>
      <c r="C248" t="s">
        <v>2626</v>
      </c>
      <c r="D248" t="s">
        <v>110</v>
      </c>
      <c r="E248" t="s">
        <v>950</v>
      </c>
      <c r="F248">
        <v>2461</v>
      </c>
      <c r="G248">
        <v>500</v>
      </c>
      <c r="H248">
        <v>0</v>
      </c>
      <c r="I248">
        <v>2005</v>
      </c>
      <c r="J248">
        <v>2005</v>
      </c>
      <c r="K248" t="s">
        <v>153</v>
      </c>
      <c r="L248" t="s">
        <v>110</v>
      </c>
      <c r="M248">
        <v>33</v>
      </c>
      <c r="N248" t="s">
        <v>147</v>
      </c>
      <c r="O248">
        <v>2</v>
      </c>
      <c r="Q248" t="s">
        <v>110</v>
      </c>
      <c r="R248">
        <v>1</v>
      </c>
      <c r="S248" t="s">
        <v>1666</v>
      </c>
      <c r="T248">
        <v>143</v>
      </c>
      <c r="V248">
        <v>12141</v>
      </c>
      <c r="W248" t="s">
        <v>116</v>
      </c>
      <c r="X248" t="s">
        <v>117</v>
      </c>
      <c r="Y248" t="s">
        <v>1113</v>
      </c>
      <c r="Z248" t="s">
        <v>119</v>
      </c>
      <c r="AA248" t="s">
        <v>2823</v>
      </c>
      <c r="AC248" t="s">
        <v>2829</v>
      </c>
      <c r="AD248" t="s">
        <v>2832</v>
      </c>
      <c r="AE248" t="s">
        <v>274</v>
      </c>
      <c r="AF248" t="s">
        <v>124</v>
      </c>
      <c r="AG248" t="s">
        <v>125</v>
      </c>
      <c r="AH248" t="s">
        <v>124</v>
      </c>
      <c r="AI248" t="s">
        <v>112</v>
      </c>
      <c r="AJ248" t="s">
        <v>112</v>
      </c>
      <c r="AK248" t="s">
        <v>125</v>
      </c>
      <c r="AL248" t="s">
        <v>416</v>
      </c>
      <c r="AM248" t="s">
        <v>2833</v>
      </c>
      <c r="AN248" t="s">
        <v>1091</v>
      </c>
      <c r="AO248">
        <v>40798</v>
      </c>
      <c r="AP248">
        <v>102264</v>
      </c>
      <c r="AQ248">
        <v>4208</v>
      </c>
      <c r="AR248" t="s">
        <v>110</v>
      </c>
      <c r="AS248">
        <v>6708</v>
      </c>
      <c r="AT248">
        <v>9169</v>
      </c>
      <c r="AU248">
        <v>6708</v>
      </c>
      <c r="AV248">
        <v>9169</v>
      </c>
      <c r="BB248" t="s">
        <v>129</v>
      </c>
      <c r="BC248" t="s">
        <v>941</v>
      </c>
      <c r="BD248">
        <v>87</v>
      </c>
      <c r="BE248" t="s">
        <v>131</v>
      </c>
      <c r="BF248">
        <v>0</v>
      </c>
      <c r="BG248">
        <v>3</v>
      </c>
      <c r="BH248">
        <v>3</v>
      </c>
      <c r="BI248" t="s">
        <v>183</v>
      </c>
      <c r="BJ248" t="s">
        <v>154</v>
      </c>
      <c r="BK248" t="s">
        <v>112</v>
      </c>
      <c r="BN248" t="s">
        <v>133</v>
      </c>
      <c r="BR248" t="s">
        <v>133</v>
      </c>
      <c r="BU248" t="s">
        <v>153</v>
      </c>
      <c r="BV248" t="s">
        <v>114</v>
      </c>
      <c r="BW248" t="s">
        <v>112</v>
      </c>
      <c r="BX248">
        <v>0</v>
      </c>
      <c r="BZ248">
        <v>0</v>
      </c>
      <c r="CA248">
        <v>1</v>
      </c>
      <c r="CB248">
        <v>0</v>
      </c>
      <c r="CC248">
        <v>0</v>
      </c>
      <c r="CD248" t="s">
        <v>110</v>
      </c>
      <c r="CE248" t="s">
        <v>110</v>
      </c>
      <c r="CF248" t="s">
        <v>110</v>
      </c>
      <c r="CG248" t="s">
        <v>117</v>
      </c>
      <c r="CH248" t="s">
        <v>116</v>
      </c>
      <c r="CI248" t="s">
        <v>117</v>
      </c>
      <c r="CJ248" t="s">
        <v>117</v>
      </c>
      <c r="CK248" t="s">
        <v>125</v>
      </c>
      <c r="CL248">
        <v>27</v>
      </c>
      <c r="CM248">
        <v>0</v>
      </c>
      <c r="CN248" t="s">
        <v>277</v>
      </c>
      <c r="CO248" t="s">
        <v>154</v>
      </c>
      <c r="CP248">
        <v>0</v>
      </c>
      <c r="CQ248" t="s">
        <v>135</v>
      </c>
      <c r="CR248" t="s">
        <v>135</v>
      </c>
      <c r="CS248" t="s">
        <v>184</v>
      </c>
      <c r="CT248" t="s">
        <v>156</v>
      </c>
      <c r="CU248">
        <v>5</v>
      </c>
      <c r="CV248" t="s">
        <v>2834</v>
      </c>
      <c r="CW248" t="s">
        <v>2834</v>
      </c>
      <c r="CX248">
        <v>3</v>
      </c>
      <c r="CY248">
        <f t="shared" si="21"/>
        <v>7.5</v>
      </c>
      <c r="CZ248">
        <v>2.8</v>
      </c>
      <c r="DA248">
        <v>1.4</v>
      </c>
      <c r="DB248">
        <f t="shared" si="22"/>
        <v>1</v>
      </c>
      <c r="DC248">
        <v>10</v>
      </c>
      <c r="DF248">
        <v>12141</v>
      </c>
      <c r="DG248">
        <f t="shared" si="23"/>
        <v>24282</v>
      </c>
      <c r="DH248">
        <f t="shared" si="24"/>
        <v>5</v>
      </c>
      <c r="DI248">
        <v>749</v>
      </c>
      <c r="DJ248">
        <f t="shared" si="25"/>
        <v>1498</v>
      </c>
      <c r="DK248">
        <f t="shared" si="26"/>
        <v>3</v>
      </c>
      <c r="DN248">
        <f>(DL248*InputWeights!$C$7+DB248*InputWeights!$C$6)</f>
        <v>0.5</v>
      </c>
      <c r="DO248">
        <f>(DD248*InputWeights!$C$12+DE248*InputWeights!$C$10+CU248*InputWeights!$C$11)</f>
        <v>2</v>
      </c>
      <c r="DP248">
        <f>(DC248*InputWeights!$C$18+DK248*InputWeights!$C$16+DH248*InputWeights!$C$15+CY248*InputWeights!$C$17)</f>
        <v>5.85</v>
      </c>
      <c r="DR248">
        <f>DN248*InputWeights!$C$5+DO248*InputWeights!$C$9+DP248*InputWeights!$C$14</f>
        <v>30.9</v>
      </c>
      <c r="DS248">
        <f>((_xlfn.RANK.EQ(DR248,$DR$2:$DR$6635,0))/(COUNT(DR$2:$DR$6635)))*100</f>
        <v>74.397590361445793</v>
      </c>
      <c r="DT248">
        <f t="shared" si="27"/>
        <v>0</v>
      </c>
    </row>
    <row r="249" spans="1:124" x14ac:dyDescent="0.25">
      <c r="A249" t="s">
        <v>237</v>
      </c>
      <c r="B249" t="s">
        <v>2625</v>
      </c>
      <c r="C249" t="s">
        <v>2626</v>
      </c>
      <c r="D249" t="s">
        <v>110</v>
      </c>
      <c r="E249" t="s">
        <v>420</v>
      </c>
      <c r="F249">
        <v>2538</v>
      </c>
      <c r="G249">
        <v>600</v>
      </c>
      <c r="H249">
        <v>0</v>
      </c>
      <c r="I249">
        <v>2005</v>
      </c>
      <c r="J249">
        <v>2005</v>
      </c>
      <c r="K249" t="s">
        <v>153</v>
      </c>
      <c r="L249" t="s">
        <v>110</v>
      </c>
      <c r="M249">
        <v>33</v>
      </c>
      <c r="N249" t="s">
        <v>147</v>
      </c>
      <c r="O249">
        <v>2</v>
      </c>
      <c r="Q249" t="s">
        <v>110</v>
      </c>
      <c r="R249">
        <v>1</v>
      </c>
      <c r="S249" t="s">
        <v>1666</v>
      </c>
      <c r="T249">
        <v>88</v>
      </c>
      <c r="V249">
        <v>12141</v>
      </c>
      <c r="W249" t="s">
        <v>116</v>
      </c>
      <c r="X249" t="s">
        <v>117</v>
      </c>
      <c r="Y249" t="s">
        <v>1113</v>
      </c>
      <c r="Z249" t="s">
        <v>119</v>
      </c>
      <c r="AA249" t="s">
        <v>2823</v>
      </c>
      <c r="AC249" t="s">
        <v>2832</v>
      </c>
      <c r="AD249" t="s">
        <v>2835</v>
      </c>
      <c r="AE249" t="s">
        <v>274</v>
      </c>
      <c r="AF249" t="s">
        <v>124</v>
      </c>
      <c r="AG249" t="s">
        <v>125</v>
      </c>
      <c r="AH249" t="s">
        <v>124</v>
      </c>
      <c r="AI249" t="s">
        <v>112</v>
      </c>
      <c r="AJ249" t="s">
        <v>112</v>
      </c>
      <c r="AK249" t="s">
        <v>125</v>
      </c>
      <c r="AL249" t="s">
        <v>416</v>
      </c>
      <c r="AM249" t="s">
        <v>2833</v>
      </c>
      <c r="AN249" t="s">
        <v>1091</v>
      </c>
      <c r="AO249">
        <v>40799</v>
      </c>
      <c r="AP249">
        <v>102264</v>
      </c>
      <c r="AQ249">
        <v>4208</v>
      </c>
      <c r="AR249" t="s">
        <v>110</v>
      </c>
      <c r="AS249">
        <v>9169</v>
      </c>
      <c r="AT249">
        <v>11707</v>
      </c>
      <c r="AU249">
        <v>9169</v>
      </c>
      <c r="AV249">
        <v>11707</v>
      </c>
      <c r="BB249" t="s">
        <v>129</v>
      </c>
      <c r="BC249" t="s">
        <v>130</v>
      </c>
      <c r="BD249">
        <v>94</v>
      </c>
      <c r="BE249" t="s">
        <v>131</v>
      </c>
      <c r="BF249">
        <v>0</v>
      </c>
      <c r="BG249">
        <v>3</v>
      </c>
      <c r="BH249">
        <v>3</v>
      </c>
      <c r="BI249" t="s">
        <v>183</v>
      </c>
      <c r="BJ249" t="s">
        <v>154</v>
      </c>
      <c r="BK249" t="s">
        <v>112</v>
      </c>
      <c r="BN249" t="s">
        <v>133</v>
      </c>
      <c r="BR249" t="s">
        <v>133</v>
      </c>
      <c r="BU249" t="s">
        <v>153</v>
      </c>
      <c r="BV249" t="s">
        <v>114</v>
      </c>
      <c r="BW249" t="s">
        <v>112</v>
      </c>
      <c r="BX249">
        <v>0</v>
      </c>
      <c r="BZ249">
        <v>0</v>
      </c>
      <c r="CA249">
        <v>1</v>
      </c>
      <c r="CB249">
        <v>0</v>
      </c>
      <c r="CC249">
        <v>0</v>
      </c>
      <c r="CD249" t="s">
        <v>110</v>
      </c>
      <c r="CE249" t="s">
        <v>110</v>
      </c>
      <c r="CF249" t="s">
        <v>110</v>
      </c>
      <c r="CG249" t="s">
        <v>117</v>
      </c>
      <c r="CH249" t="s">
        <v>116</v>
      </c>
      <c r="CI249" t="s">
        <v>117</v>
      </c>
      <c r="CJ249" t="s">
        <v>117</v>
      </c>
      <c r="CK249" t="s">
        <v>125</v>
      </c>
      <c r="CL249">
        <v>29</v>
      </c>
      <c r="CM249">
        <v>0</v>
      </c>
      <c r="CN249" t="s">
        <v>277</v>
      </c>
      <c r="CO249" t="s">
        <v>154</v>
      </c>
      <c r="CP249">
        <v>0</v>
      </c>
      <c r="CQ249" t="s">
        <v>135</v>
      </c>
      <c r="CR249" t="s">
        <v>135</v>
      </c>
      <c r="CS249" t="s">
        <v>156</v>
      </c>
      <c r="CT249" t="s">
        <v>156</v>
      </c>
      <c r="CU249">
        <v>5</v>
      </c>
      <c r="CV249" t="s">
        <v>2836</v>
      </c>
      <c r="CW249" t="s">
        <v>2836</v>
      </c>
      <c r="CX249">
        <v>3</v>
      </c>
      <c r="CY249">
        <f t="shared" si="21"/>
        <v>7.5</v>
      </c>
      <c r="CZ249">
        <v>3.7</v>
      </c>
      <c r="DA249">
        <v>2</v>
      </c>
      <c r="DB249">
        <f t="shared" si="22"/>
        <v>1</v>
      </c>
      <c r="DC249">
        <v>10</v>
      </c>
      <c r="DF249">
        <v>12141</v>
      </c>
      <c r="DG249">
        <f t="shared" si="23"/>
        <v>24282</v>
      </c>
      <c r="DH249">
        <f t="shared" si="24"/>
        <v>5</v>
      </c>
      <c r="DI249">
        <v>749</v>
      </c>
      <c r="DJ249">
        <f t="shared" si="25"/>
        <v>1498</v>
      </c>
      <c r="DK249">
        <f t="shared" si="26"/>
        <v>3</v>
      </c>
      <c r="DN249">
        <f>(DL249*InputWeights!$C$7+DB249*InputWeights!$C$6)</f>
        <v>0.5</v>
      </c>
      <c r="DO249">
        <f>(DD249*InputWeights!$C$12+DE249*InputWeights!$C$10+CU249*InputWeights!$C$11)</f>
        <v>2</v>
      </c>
      <c r="DP249">
        <f>(DC249*InputWeights!$C$18+DK249*InputWeights!$C$16+DH249*InputWeights!$C$15+CY249*InputWeights!$C$17)</f>
        <v>5.85</v>
      </c>
      <c r="DR249">
        <f>DN249*InputWeights!$C$5+DO249*InputWeights!$C$9+DP249*InputWeights!$C$14</f>
        <v>30.9</v>
      </c>
      <c r="DS249">
        <f>((_xlfn.RANK.EQ(DR249,$DR$2:$DR$6635,0))/(COUNT(DR$2:$DR$6635)))*100</f>
        <v>74.397590361445793</v>
      </c>
      <c r="DT249">
        <f t="shared" si="27"/>
        <v>0</v>
      </c>
    </row>
    <row r="250" spans="1:124" x14ac:dyDescent="0.25">
      <c r="A250" t="s">
        <v>605</v>
      </c>
      <c r="B250" t="s">
        <v>2625</v>
      </c>
      <c r="C250" t="s">
        <v>2626</v>
      </c>
      <c r="D250" t="s">
        <v>110</v>
      </c>
      <c r="E250" t="s">
        <v>2989</v>
      </c>
      <c r="F250">
        <v>3013</v>
      </c>
      <c r="G250">
        <v>1200</v>
      </c>
      <c r="H250">
        <v>0</v>
      </c>
      <c r="I250">
        <v>2012</v>
      </c>
      <c r="J250">
        <v>2012</v>
      </c>
      <c r="K250" t="s">
        <v>183</v>
      </c>
      <c r="L250" t="s">
        <v>114</v>
      </c>
      <c r="M250">
        <v>22</v>
      </c>
      <c r="N250" t="s">
        <v>358</v>
      </c>
      <c r="O250">
        <v>2</v>
      </c>
      <c r="P250" t="s">
        <v>112</v>
      </c>
      <c r="Q250" t="s">
        <v>117</v>
      </c>
      <c r="R250">
        <v>0</v>
      </c>
      <c r="S250" t="s">
        <v>2990</v>
      </c>
      <c r="T250">
        <v>151</v>
      </c>
      <c r="V250">
        <v>2530</v>
      </c>
      <c r="W250" t="s">
        <v>116</v>
      </c>
      <c r="X250" t="s">
        <v>117</v>
      </c>
      <c r="Y250" t="s">
        <v>2991</v>
      </c>
      <c r="Z250" t="s">
        <v>119</v>
      </c>
      <c r="AA250" t="s">
        <v>2992</v>
      </c>
      <c r="AC250" t="s">
        <v>2993</v>
      </c>
      <c r="AD250" t="s">
        <v>2994</v>
      </c>
      <c r="AE250" t="s">
        <v>426</v>
      </c>
      <c r="AF250" t="s">
        <v>124</v>
      </c>
      <c r="AG250" t="s">
        <v>112</v>
      </c>
      <c r="AH250" t="s">
        <v>124</v>
      </c>
      <c r="AI250" t="s">
        <v>112</v>
      </c>
      <c r="AJ250" t="s">
        <v>112</v>
      </c>
      <c r="AK250" t="s">
        <v>112</v>
      </c>
      <c r="AL250" t="s">
        <v>2995</v>
      </c>
      <c r="AM250" t="s">
        <v>2995</v>
      </c>
      <c r="AN250" t="s">
        <v>2996</v>
      </c>
      <c r="AO250">
        <v>41018</v>
      </c>
      <c r="AP250">
        <v>102264</v>
      </c>
      <c r="AQ250">
        <v>36966</v>
      </c>
      <c r="AR250" t="s">
        <v>110</v>
      </c>
      <c r="AS250">
        <v>26878</v>
      </c>
      <c r="AT250">
        <v>29891</v>
      </c>
      <c r="AU250">
        <v>26878</v>
      </c>
      <c r="AV250">
        <v>29891</v>
      </c>
      <c r="BB250" t="s">
        <v>129</v>
      </c>
      <c r="BC250" t="s">
        <v>761</v>
      </c>
      <c r="BD250">
        <v>80</v>
      </c>
      <c r="BE250" t="s">
        <v>131</v>
      </c>
      <c r="BF250">
        <v>2</v>
      </c>
      <c r="BG250">
        <v>2</v>
      </c>
      <c r="BH250">
        <v>2</v>
      </c>
      <c r="BI250" t="s">
        <v>183</v>
      </c>
      <c r="BJ250" t="s">
        <v>182</v>
      </c>
      <c r="BK250" t="s">
        <v>112</v>
      </c>
      <c r="BN250" t="s">
        <v>133</v>
      </c>
      <c r="BR250" t="s">
        <v>133</v>
      </c>
      <c r="BU250" t="s">
        <v>153</v>
      </c>
      <c r="BV250" t="s">
        <v>116</v>
      </c>
      <c r="BW250" t="s">
        <v>112</v>
      </c>
      <c r="BX250">
        <v>0</v>
      </c>
      <c r="BZ250">
        <v>0</v>
      </c>
      <c r="CA250">
        <v>1</v>
      </c>
      <c r="CB250">
        <v>0</v>
      </c>
      <c r="CC250">
        <v>0</v>
      </c>
      <c r="CD250" t="s">
        <v>117</v>
      </c>
      <c r="CE250" t="s">
        <v>117</v>
      </c>
      <c r="CF250" t="s">
        <v>110</v>
      </c>
      <c r="CG250" t="s">
        <v>117</v>
      </c>
      <c r="CH250" t="s">
        <v>117</v>
      </c>
      <c r="CI250" t="s">
        <v>117</v>
      </c>
      <c r="CJ250" t="s">
        <v>117</v>
      </c>
      <c r="CK250" t="s">
        <v>112</v>
      </c>
      <c r="CL250">
        <v>1</v>
      </c>
      <c r="CM250">
        <v>5</v>
      </c>
      <c r="CN250" t="s">
        <v>142</v>
      </c>
      <c r="CO250" t="s">
        <v>183</v>
      </c>
      <c r="CP250">
        <v>0</v>
      </c>
      <c r="CQ250" t="s">
        <v>135</v>
      </c>
      <c r="CR250" t="s">
        <v>135</v>
      </c>
      <c r="CS250" t="s">
        <v>184</v>
      </c>
      <c r="CT250" t="s">
        <v>184</v>
      </c>
      <c r="CU250">
        <v>7.5</v>
      </c>
      <c r="CV250" t="s">
        <v>2997</v>
      </c>
      <c r="CW250" t="s">
        <v>2997</v>
      </c>
      <c r="CX250">
        <v>5</v>
      </c>
      <c r="CY250">
        <f t="shared" si="21"/>
        <v>2.5</v>
      </c>
      <c r="CZ250">
        <v>4.4000000000000004</v>
      </c>
      <c r="DA250">
        <v>2.7</v>
      </c>
      <c r="DB250">
        <f t="shared" si="22"/>
        <v>1</v>
      </c>
      <c r="DC250">
        <v>0</v>
      </c>
      <c r="DD250">
        <v>0</v>
      </c>
      <c r="DE250">
        <v>0</v>
      </c>
      <c r="DF250">
        <v>2530</v>
      </c>
      <c r="DG250">
        <f t="shared" si="23"/>
        <v>2530</v>
      </c>
      <c r="DH250">
        <f t="shared" si="24"/>
        <v>1</v>
      </c>
      <c r="DI250">
        <v>101</v>
      </c>
      <c r="DJ250">
        <f t="shared" si="25"/>
        <v>101</v>
      </c>
      <c r="DK250">
        <f t="shared" si="26"/>
        <v>1</v>
      </c>
      <c r="DL250">
        <v>10</v>
      </c>
      <c r="DN250">
        <f>(DL250*InputWeights!$C$7+DB250*InputWeights!$C$6)</f>
        <v>5.5</v>
      </c>
      <c r="DO250">
        <f>(DD250*InputWeights!$C$12+DE250*InputWeights!$C$10+CU250*InputWeights!$C$11)</f>
        <v>3</v>
      </c>
      <c r="DP250">
        <f>(DC250*InputWeights!$C$18+DK250*InputWeights!$C$16+DH250*InputWeights!$C$15+CY250*InputWeights!$C$17)</f>
        <v>1.35</v>
      </c>
      <c r="DR250">
        <f>DN250*InputWeights!$C$5+DO250*InputWeights!$C$9+DP250*InputWeights!$C$14</f>
        <v>30.9</v>
      </c>
      <c r="DS250">
        <f>((_xlfn.RANK.EQ(DR250,$DR$2:$DR$6635,0))/(COUNT(DR$2:$DR$6635)))*100</f>
        <v>74.397590361445793</v>
      </c>
      <c r="DT250">
        <f t="shared" si="27"/>
        <v>0</v>
      </c>
    </row>
    <row r="251" spans="1:124" x14ac:dyDescent="0.25">
      <c r="A251" t="s">
        <v>1087</v>
      </c>
      <c r="B251" t="s">
        <v>2625</v>
      </c>
      <c r="C251" t="s">
        <v>2626</v>
      </c>
      <c r="D251" t="s">
        <v>110</v>
      </c>
      <c r="E251" t="s">
        <v>411</v>
      </c>
      <c r="F251">
        <v>3636</v>
      </c>
      <c r="G251">
        <v>230029200</v>
      </c>
      <c r="H251">
        <v>0</v>
      </c>
      <c r="I251">
        <v>1950</v>
      </c>
      <c r="J251">
        <v>2005</v>
      </c>
      <c r="K251" t="s">
        <v>183</v>
      </c>
      <c r="L251" t="s">
        <v>114</v>
      </c>
      <c r="M251">
        <v>22</v>
      </c>
      <c r="N251" t="s">
        <v>229</v>
      </c>
      <c r="O251">
        <v>2</v>
      </c>
      <c r="Q251" t="s">
        <v>117</v>
      </c>
      <c r="R251">
        <v>0</v>
      </c>
      <c r="S251" t="s">
        <v>2998</v>
      </c>
      <c r="T251">
        <v>158</v>
      </c>
      <c r="V251">
        <v>1440</v>
      </c>
      <c r="W251" t="s">
        <v>116</v>
      </c>
      <c r="X251" t="s">
        <v>117</v>
      </c>
      <c r="Y251" t="s">
        <v>2999</v>
      </c>
      <c r="AA251" t="s">
        <v>133</v>
      </c>
      <c r="AC251" t="s">
        <v>3000</v>
      </c>
      <c r="AD251" t="s">
        <v>3001</v>
      </c>
      <c r="AE251" t="s">
        <v>274</v>
      </c>
      <c r="AF251" t="s">
        <v>124</v>
      </c>
      <c r="AG251" t="s">
        <v>112</v>
      </c>
      <c r="AH251" t="s">
        <v>124</v>
      </c>
      <c r="AI251" t="s">
        <v>112</v>
      </c>
      <c r="AJ251" t="s">
        <v>112</v>
      </c>
      <c r="AK251" t="s">
        <v>112</v>
      </c>
      <c r="AL251" t="s">
        <v>416</v>
      </c>
      <c r="AM251" t="s">
        <v>416</v>
      </c>
      <c r="AN251" t="s">
        <v>3002</v>
      </c>
      <c r="AO251">
        <v>41019</v>
      </c>
      <c r="AP251">
        <v>102264</v>
      </c>
      <c r="AQ251">
        <v>4228</v>
      </c>
      <c r="AR251" t="s">
        <v>110</v>
      </c>
      <c r="AS251">
        <v>0</v>
      </c>
      <c r="AT251">
        <v>3636</v>
      </c>
      <c r="AU251">
        <v>0</v>
      </c>
      <c r="AV251">
        <v>3636</v>
      </c>
      <c r="BB251" t="s">
        <v>129</v>
      </c>
      <c r="BC251" t="s">
        <v>247</v>
      </c>
      <c r="BD251">
        <v>67</v>
      </c>
      <c r="BE251" t="s">
        <v>131</v>
      </c>
      <c r="BF251">
        <v>1</v>
      </c>
      <c r="BG251">
        <v>1</v>
      </c>
      <c r="BH251">
        <v>1</v>
      </c>
      <c r="BI251" t="s">
        <v>131</v>
      </c>
      <c r="BJ251" t="s">
        <v>366</v>
      </c>
      <c r="BK251" t="s">
        <v>112</v>
      </c>
      <c r="BN251" t="s">
        <v>133</v>
      </c>
      <c r="BR251" t="s">
        <v>133</v>
      </c>
      <c r="BU251" t="s">
        <v>112</v>
      </c>
      <c r="BV251" t="s">
        <v>124</v>
      </c>
      <c r="BW251" t="s">
        <v>112</v>
      </c>
      <c r="BX251">
        <v>0</v>
      </c>
      <c r="BZ251">
        <v>0</v>
      </c>
      <c r="CA251">
        <v>1</v>
      </c>
      <c r="CB251">
        <v>0</v>
      </c>
      <c r="CC251">
        <v>0</v>
      </c>
      <c r="CD251" t="s">
        <v>117</v>
      </c>
      <c r="CE251" t="s">
        <v>117</v>
      </c>
      <c r="CF251" t="s">
        <v>117</v>
      </c>
      <c r="CG251" t="s">
        <v>117</v>
      </c>
      <c r="CH251" t="s">
        <v>116</v>
      </c>
      <c r="CI251" t="s">
        <v>117</v>
      </c>
      <c r="CJ251" t="s">
        <v>117</v>
      </c>
      <c r="CK251" t="s">
        <v>112</v>
      </c>
      <c r="CL251">
        <v>8</v>
      </c>
      <c r="CM251">
        <v>2</v>
      </c>
      <c r="CN251" t="s">
        <v>1793</v>
      </c>
      <c r="CO251" t="s">
        <v>183</v>
      </c>
      <c r="CP251">
        <v>0</v>
      </c>
      <c r="CR251" t="s">
        <v>417</v>
      </c>
      <c r="CS251" t="s">
        <v>156</v>
      </c>
      <c r="CT251" t="s">
        <v>184</v>
      </c>
      <c r="CU251">
        <v>7.5</v>
      </c>
      <c r="CV251" t="s">
        <v>3003</v>
      </c>
      <c r="CW251" t="s">
        <v>3003</v>
      </c>
      <c r="CX251">
        <v>5</v>
      </c>
      <c r="CY251">
        <f t="shared" si="21"/>
        <v>2.5</v>
      </c>
      <c r="CZ251">
        <v>5.4</v>
      </c>
      <c r="DA251">
        <v>2.6</v>
      </c>
      <c r="DB251">
        <f t="shared" si="22"/>
        <v>1</v>
      </c>
      <c r="DC251">
        <v>0</v>
      </c>
      <c r="DD251">
        <v>0</v>
      </c>
      <c r="DE251">
        <v>0</v>
      </c>
      <c r="DF251">
        <v>1440</v>
      </c>
      <c r="DG251">
        <f t="shared" si="23"/>
        <v>1440</v>
      </c>
      <c r="DH251">
        <f t="shared" si="24"/>
        <v>1</v>
      </c>
      <c r="DI251">
        <v>17</v>
      </c>
      <c r="DJ251">
        <f t="shared" si="25"/>
        <v>17</v>
      </c>
      <c r="DK251">
        <f t="shared" si="26"/>
        <v>1</v>
      </c>
      <c r="DL251">
        <v>10</v>
      </c>
      <c r="DN251">
        <f>(DL251*InputWeights!$C$7+DB251*InputWeights!$C$6)</f>
        <v>5.5</v>
      </c>
      <c r="DO251">
        <f>(DD251*InputWeights!$C$12+DE251*InputWeights!$C$10+CU251*InputWeights!$C$11)</f>
        <v>3</v>
      </c>
      <c r="DP251">
        <f>(DC251*InputWeights!$C$18+DK251*InputWeights!$C$16+DH251*InputWeights!$C$15+CY251*InputWeights!$C$17)</f>
        <v>1.35</v>
      </c>
      <c r="DR251">
        <f>DN251*InputWeights!$C$5+DO251*InputWeights!$C$9+DP251*InputWeights!$C$14</f>
        <v>30.9</v>
      </c>
      <c r="DS251">
        <f>((_xlfn.RANK.EQ(DR251,$DR$2:$DR$6635,0))/(COUNT(DR$2:$DR$6635)))*100</f>
        <v>74.397590361445793</v>
      </c>
      <c r="DT251">
        <f t="shared" si="27"/>
        <v>0</v>
      </c>
    </row>
    <row r="252" spans="1:124" x14ac:dyDescent="0.25">
      <c r="A252" t="s">
        <v>1201</v>
      </c>
      <c r="B252" t="s">
        <v>2625</v>
      </c>
      <c r="C252" t="s">
        <v>2626</v>
      </c>
      <c r="D252" t="s">
        <v>110</v>
      </c>
      <c r="E252" t="s">
        <v>950</v>
      </c>
      <c r="F252">
        <v>2924</v>
      </c>
      <c r="G252">
        <v>230009900</v>
      </c>
      <c r="H252">
        <v>0</v>
      </c>
      <c r="I252">
        <v>1940</v>
      </c>
      <c r="J252">
        <v>2015</v>
      </c>
      <c r="K252" t="s">
        <v>183</v>
      </c>
      <c r="L252" t="s">
        <v>114</v>
      </c>
      <c r="M252">
        <v>26</v>
      </c>
      <c r="N252" t="s">
        <v>358</v>
      </c>
      <c r="O252">
        <v>2</v>
      </c>
      <c r="Q252" t="s">
        <v>117</v>
      </c>
      <c r="R252">
        <v>0</v>
      </c>
      <c r="S252" t="s">
        <v>3004</v>
      </c>
      <c r="T252">
        <v>143</v>
      </c>
      <c r="V252">
        <v>4195</v>
      </c>
      <c r="W252" t="s">
        <v>116</v>
      </c>
      <c r="X252" t="s">
        <v>117</v>
      </c>
      <c r="Y252" t="s">
        <v>3038</v>
      </c>
      <c r="AA252" t="s">
        <v>133</v>
      </c>
      <c r="AC252" t="s">
        <v>218</v>
      </c>
      <c r="AD252" t="s">
        <v>160</v>
      </c>
      <c r="AE252" t="s">
        <v>274</v>
      </c>
      <c r="AF252" t="s">
        <v>124</v>
      </c>
      <c r="AG252" t="s">
        <v>112</v>
      </c>
      <c r="AH252" t="s">
        <v>124</v>
      </c>
      <c r="AI252" t="s">
        <v>112</v>
      </c>
      <c r="AJ252" t="s">
        <v>112</v>
      </c>
      <c r="AK252" t="s">
        <v>112</v>
      </c>
      <c r="AL252" t="s">
        <v>3061</v>
      </c>
      <c r="AM252" t="s">
        <v>3062</v>
      </c>
      <c r="AN252" t="s">
        <v>3063</v>
      </c>
      <c r="AO252">
        <v>41133</v>
      </c>
      <c r="AP252">
        <v>102264</v>
      </c>
      <c r="AQ252">
        <v>4255</v>
      </c>
      <c r="AR252" t="s">
        <v>110</v>
      </c>
      <c r="AS252">
        <v>6291</v>
      </c>
      <c r="AT252">
        <v>9215</v>
      </c>
      <c r="AU252">
        <v>6291</v>
      </c>
      <c r="AV252">
        <v>9215</v>
      </c>
      <c r="BB252" t="s">
        <v>129</v>
      </c>
      <c r="BC252" t="s">
        <v>3064</v>
      </c>
      <c r="BD252">
        <v>67</v>
      </c>
      <c r="BE252" t="s">
        <v>131</v>
      </c>
      <c r="BF252">
        <v>1</v>
      </c>
      <c r="BG252">
        <v>3</v>
      </c>
      <c r="BH252">
        <v>3</v>
      </c>
      <c r="BI252" t="s">
        <v>131</v>
      </c>
      <c r="BJ252" t="s">
        <v>182</v>
      </c>
      <c r="BK252" t="s">
        <v>112</v>
      </c>
      <c r="BN252" t="s">
        <v>133</v>
      </c>
      <c r="BR252" t="s">
        <v>133</v>
      </c>
      <c r="BU252" t="s">
        <v>153</v>
      </c>
      <c r="BV252" t="s">
        <v>116</v>
      </c>
      <c r="BW252" t="s">
        <v>112</v>
      </c>
      <c r="BX252">
        <v>0</v>
      </c>
      <c r="BZ252">
        <v>0</v>
      </c>
      <c r="CA252">
        <v>1</v>
      </c>
      <c r="CB252">
        <v>0</v>
      </c>
      <c r="CC252">
        <v>0</v>
      </c>
      <c r="CD252" t="s">
        <v>117</v>
      </c>
      <c r="CE252" t="s">
        <v>117</v>
      </c>
      <c r="CF252" t="s">
        <v>110</v>
      </c>
      <c r="CG252" t="s">
        <v>117</v>
      </c>
      <c r="CH252" t="s">
        <v>116</v>
      </c>
      <c r="CI252" t="s">
        <v>117</v>
      </c>
      <c r="CJ252" t="s">
        <v>117</v>
      </c>
      <c r="CK252" t="s">
        <v>112</v>
      </c>
      <c r="CL252">
        <v>2</v>
      </c>
      <c r="CM252">
        <v>4</v>
      </c>
      <c r="CN252" t="s">
        <v>134</v>
      </c>
      <c r="CO252" t="s">
        <v>183</v>
      </c>
      <c r="CP252">
        <v>0</v>
      </c>
      <c r="CQ252" t="s">
        <v>135</v>
      </c>
      <c r="CR252" t="s">
        <v>143</v>
      </c>
      <c r="CS252" t="s">
        <v>156</v>
      </c>
      <c r="CT252" t="s">
        <v>184</v>
      </c>
      <c r="CU252">
        <v>7.5</v>
      </c>
      <c r="CV252" t="s">
        <v>3065</v>
      </c>
      <c r="CW252" t="s">
        <v>3065</v>
      </c>
      <c r="CX252">
        <v>5</v>
      </c>
      <c r="CY252">
        <f t="shared" si="21"/>
        <v>2.5</v>
      </c>
      <c r="CZ252">
        <v>12.8</v>
      </c>
      <c r="DA252">
        <v>0</v>
      </c>
      <c r="DB252">
        <f t="shared" si="22"/>
        <v>1</v>
      </c>
      <c r="DC252">
        <v>0</v>
      </c>
      <c r="DD252">
        <v>0</v>
      </c>
      <c r="DE252">
        <v>0</v>
      </c>
      <c r="DF252">
        <v>4195</v>
      </c>
      <c r="DG252">
        <f t="shared" si="23"/>
        <v>4195</v>
      </c>
      <c r="DH252">
        <f t="shared" si="24"/>
        <v>1</v>
      </c>
      <c r="DI252">
        <v>112</v>
      </c>
      <c r="DJ252">
        <f t="shared" si="25"/>
        <v>112</v>
      </c>
      <c r="DK252">
        <f t="shared" si="26"/>
        <v>1</v>
      </c>
      <c r="DL252">
        <v>10</v>
      </c>
      <c r="DN252">
        <f>(DL252*InputWeights!$C$7+DB252*InputWeights!$C$6)</f>
        <v>5.5</v>
      </c>
      <c r="DO252">
        <f>(DD252*InputWeights!$C$12+DE252*InputWeights!$C$10+CU252*InputWeights!$C$11)</f>
        <v>3</v>
      </c>
      <c r="DP252">
        <f>(DC252*InputWeights!$C$18+DK252*InputWeights!$C$16+DH252*InputWeights!$C$15+CY252*InputWeights!$C$17)</f>
        <v>1.35</v>
      </c>
      <c r="DR252">
        <f>DN252*InputWeights!$C$5+DO252*InputWeights!$C$9+DP252*InputWeights!$C$14</f>
        <v>30.9</v>
      </c>
      <c r="DS252">
        <f>((_xlfn.RANK.EQ(DR252,$DR$2:$DR$6635,0))/(COUNT(DR$2:$DR$6635)))*100</f>
        <v>74.397590361445793</v>
      </c>
      <c r="DT252">
        <f t="shared" si="27"/>
        <v>0</v>
      </c>
    </row>
    <row r="253" spans="1:124" x14ac:dyDescent="0.25">
      <c r="A253" t="s">
        <v>1628</v>
      </c>
      <c r="B253" t="s">
        <v>2625</v>
      </c>
      <c r="C253" t="s">
        <v>2626</v>
      </c>
      <c r="D253" t="s">
        <v>110</v>
      </c>
      <c r="E253" t="s">
        <v>802</v>
      </c>
      <c r="F253">
        <v>3421</v>
      </c>
      <c r="G253">
        <v>230014800</v>
      </c>
      <c r="H253">
        <v>0</v>
      </c>
      <c r="I253">
        <v>1933</v>
      </c>
      <c r="J253">
        <v>2000</v>
      </c>
      <c r="K253" t="s">
        <v>183</v>
      </c>
      <c r="L253" t="s">
        <v>114</v>
      </c>
      <c r="M253">
        <v>30</v>
      </c>
      <c r="N253" t="s">
        <v>229</v>
      </c>
      <c r="O253">
        <v>2</v>
      </c>
      <c r="Q253" t="s">
        <v>117</v>
      </c>
      <c r="R253">
        <v>0</v>
      </c>
      <c r="S253" t="s">
        <v>3102</v>
      </c>
      <c r="T253">
        <v>203</v>
      </c>
      <c r="V253">
        <v>4410</v>
      </c>
      <c r="W253" t="s">
        <v>116</v>
      </c>
      <c r="X253" t="s">
        <v>117</v>
      </c>
      <c r="Y253" t="s">
        <v>2674</v>
      </c>
      <c r="AA253" t="s">
        <v>133</v>
      </c>
      <c r="AC253" t="s">
        <v>218</v>
      </c>
      <c r="AD253" t="s">
        <v>3300</v>
      </c>
      <c r="AE253" t="s">
        <v>426</v>
      </c>
      <c r="AF253" t="s">
        <v>124</v>
      </c>
      <c r="AG253" t="s">
        <v>112</v>
      </c>
      <c r="AH253" t="s">
        <v>124</v>
      </c>
      <c r="AI253" t="s">
        <v>112</v>
      </c>
      <c r="AJ253" t="s">
        <v>112</v>
      </c>
      <c r="AK253" t="s">
        <v>112</v>
      </c>
      <c r="AL253" t="s">
        <v>3301</v>
      </c>
      <c r="AM253" t="s">
        <v>416</v>
      </c>
      <c r="AN253" t="s">
        <v>3302</v>
      </c>
      <c r="AO253">
        <v>41451</v>
      </c>
      <c r="AP253">
        <v>102264</v>
      </c>
      <c r="AQ253">
        <v>4328</v>
      </c>
      <c r="AR253" t="s">
        <v>110</v>
      </c>
      <c r="AS253">
        <v>2985</v>
      </c>
      <c r="AT253">
        <v>6406</v>
      </c>
      <c r="AU253">
        <v>2985</v>
      </c>
      <c r="AV253">
        <v>6406</v>
      </c>
      <c r="BB253" t="s">
        <v>129</v>
      </c>
      <c r="BC253" t="s">
        <v>1274</v>
      </c>
      <c r="BD253">
        <v>79</v>
      </c>
      <c r="BE253" t="s">
        <v>131</v>
      </c>
      <c r="BF253">
        <v>1</v>
      </c>
      <c r="BG253">
        <v>3</v>
      </c>
      <c r="BH253">
        <v>3</v>
      </c>
      <c r="BI253" t="s">
        <v>131</v>
      </c>
      <c r="BJ253" t="s">
        <v>182</v>
      </c>
      <c r="BK253" t="s">
        <v>112</v>
      </c>
      <c r="BN253" t="s">
        <v>133</v>
      </c>
      <c r="BR253" t="s">
        <v>133</v>
      </c>
      <c r="BU253" t="s">
        <v>153</v>
      </c>
      <c r="BV253" t="s">
        <v>116</v>
      </c>
      <c r="BW253" t="s">
        <v>112</v>
      </c>
      <c r="BX253">
        <v>0</v>
      </c>
      <c r="BZ253">
        <v>0</v>
      </c>
      <c r="CA253">
        <v>1</v>
      </c>
      <c r="CB253">
        <v>0</v>
      </c>
      <c r="CC253">
        <v>0</v>
      </c>
      <c r="CD253" t="s">
        <v>117</v>
      </c>
      <c r="CE253" t="s">
        <v>117</v>
      </c>
      <c r="CF253" t="s">
        <v>110</v>
      </c>
      <c r="CG253" t="s">
        <v>116</v>
      </c>
      <c r="CH253" t="s">
        <v>116</v>
      </c>
      <c r="CI253" t="s">
        <v>117</v>
      </c>
      <c r="CJ253" t="s">
        <v>117</v>
      </c>
      <c r="CK253" t="s">
        <v>112</v>
      </c>
      <c r="CL253">
        <v>19</v>
      </c>
      <c r="CM253">
        <v>6</v>
      </c>
      <c r="CN253" t="s">
        <v>134</v>
      </c>
      <c r="CO253" t="s">
        <v>183</v>
      </c>
      <c r="CP253">
        <v>0</v>
      </c>
      <c r="CQ253" t="s">
        <v>143</v>
      </c>
      <c r="CR253" t="s">
        <v>143</v>
      </c>
      <c r="CS253" t="s">
        <v>136</v>
      </c>
      <c r="CT253" t="s">
        <v>184</v>
      </c>
      <c r="CU253">
        <v>7.5</v>
      </c>
      <c r="CV253" t="s">
        <v>3303</v>
      </c>
      <c r="CW253" t="s">
        <v>3303</v>
      </c>
      <c r="CX253">
        <v>5</v>
      </c>
      <c r="CY253">
        <f t="shared" si="21"/>
        <v>2.5</v>
      </c>
      <c r="CZ253">
        <v>8.6999999999999993</v>
      </c>
      <c r="DA253">
        <v>0</v>
      </c>
      <c r="DB253">
        <f t="shared" si="22"/>
        <v>1</v>
      </c>
      <c r="DC253">
        <v>0</v>
      </c>
      <c r="DD253">
        <v>0</v>
      </c>
      <c r="DE253">
        <v>0</v>
      </c>
      <c r="DF253">
        <v>4410</v>
      </c>
      <c r="DG253">
        <f t="shared" si="23"/>
        <v>4410</v>
      </c>
      <c r="DH253">
        <f t="shared" si="24"/>
        <v>1</v>
      </c>
      <c r="DI253">
        <v>268</v>
      </c>
      <c r="DJ253">
        <f t="shared" si="25"/>
        <v>268</v>
      </c>
      <c r="DK253">
        <f t="shared" si="26"/>
        <v>1</v>
      </c>
      <c r="DL253">
        <v>10</v>
      </c>
      <c r="DN253">
        <f>(DL253*InputWeights!$C$7+DB253*InputWeights!$C$6)</f>
        <v>5.5</v>
      </c>
      <c r="DO253">
        <f>(DD253*InputWeights!$C$12+DE253*InputWeights!$C$10+CU253*InputWeights!$C$11)</f>
        <v>3</v>
      </c>
      <c r="DP253">
        <f>(DC253*InputWeights!$C$18+DK253*InputWeights!$C$16+DH253*InputWeights!$C$15+CY253*InputWeights!$C$17)</f>
        <v>1.35</v>
      </c>
      <c r="DR253">
        <f>DN253*InputWeights!$C$5+DO253*InputWeights!$C$9+DP253*InputWeights!$C$14</f>
        <v>30.9</v>
      </c>
      <c r="DS253">
        <f>((_xlfn.RANK.EQ(DR253,$DR$2:$DR$6635,0))/(COUNT(DR$2:$DR$6635)))*100</f>
        <v>74.397590361445793</v>
      </c>
      <c r="DT253">
        <f t="shared" si="27"/>
        <v>0</v>
      </c>
    </row>
    <row r="254" spans="1:124" x14ac:dyDescent="0.25">
      <c r="A254" t="s">
        <v>1722</v>
      </c>
      <c r="B254" t="s">
        <v>2625</v>
      </c>
      <c r="C254" t="s">
        <v>2626</v>
      </c>
      <c r="D254" t="s">
        <v>110</v>
      </c>
      <c r="E254" t="s">
        <v>411</v>
      </c>
      <c r="F254">
        <v>3385</v>
      </c>
      <c r="G254">
        <v>230005900</v>
      </c>
      <c r="H254">
        <v>0</v>
      </c>
      <c r="I254">
        <v>1938</v>
      </c>
      <c r="J254">
        <v>2004</v>
      </c>
      <c r="K254" t="s">
        <v>183</v>
      </c>
      <c r="L254" t="s">
        <v>114</v>
      </c>
      <c r="M254">
        <v>24</v>
      </c>
      <c r="N254" t="s">
        <v>229</v>
      </c>
      <c r="O254">
        <v>2</v>
      </c>
      <c r="P254" t="s">
        <v>112</v>
      </c>
      <c r="Q254" t="s">
        <v>117</v>
      </c>
      <c r="R254">
        <v>0</v>
      </c>
      <c r="S254" t="s">
        <v>3305</v>
      </c>
      <c r="T254">
        <v>187</v>
      </c>
      <c r="V254">
        <v>2035</v>
      </c>
      <c r="W254" t="s">
        <v>116</v>
      </c>
      <c r="X254" t="s">
        <v>117</v>
      </c>
      <c r="Y254" t="s">
        <v>3394</v>
      </c>
      <c r="AA254" t="s">
        <v>133</v>
      </c>
      <c r="AC254" t="s">
        <v>3293</v>
      </c>
      <c r="AD254" t="s">
        <v>3377</v>
      </c>
      <c r="AE254" t="s">
        <v>426</v>
      </c>
      <c r="AF254" t="s">
        <v>124</v>
      </c>
      <c r="AG254" t="s">
        <v>112</v>
      </c>
      <c r="AH254" t="s">
        <v>124</v>
      </c>
      <c r="AI254" t="s">
        <v>112</v>
      </c>
      <c r="AJ254" t="s">
        <v>112</v>
      </c>
      <c r="AK254" t="s">
        <v>112</v>
      </c>
      <c r="AL254" t="s">
        <v>416</v>
      </c>
      <c r="AM254" t="s">
        <v>416</v>
      </c>
      <c r="AN254" t="s">
        <v>416</v>
      </c>
      <c r="AO254">
        <v>41558</v>
      </c>
      <c r="AP254">
        <v>102264</v>
      </c>
      <c r="AQ254">
        <v>4362</v>
      </c>
      <c r="AR254" t="s">
        <v>110</v>
      </c>
      <c r="AS254">
        <v>0</v>
      </c>
      <c r="AT254">
        <v>3385</v>
      </c>
      <c r="AU254">
        <v>0</v>
      </c>
      <c r="AV254">
        <v>3385</v>
      </c>
      <c r="BB254" t="s">
        <v>129</v>
      </c>
      <c r="BC254" t="s">
        <v>1274</v>
      </c>
      <c r="BD254">
        <v>67</v>
      </c>
      <c r="BE254" t="s">
        <v>131</v>
      </c>
      <c r="BF254">
        <v>1</v>
      </c>
      <c r="BG254">
        <v>1</v>
      </c>
      <c r="BH254">
        <v>1</v>
      </c>
      <c r="BI254" t="s">
        <v>131</v>
      </c>
      <c r="BJ254" t="s">
        <v>366</v>
      </c>
      <c r="BK254" t="s">
        <v>112</v>
      </c>
      <c r="BN254" t="s">
        <v>133</v>
      </c>
      <c r="BR254" t="s">
        <v>133</v>
      </c>
      <c r="BU254" t="s">
        <v>112</v>
      </c>
      <c r="BV254" t="s">
        <v>116</v>
      </c>
      <c r="BW254" t="s">
        <v>112</v>
      </c>
      <c r="BX254">
        <v>0</v>
      </c>
      <c r="BZ254">
        <v>0</v>
      </c>
      <c r="CA254">
        <v>1</v>
      </c>
      <c r="CB254">
        <v>0</v>
      </c>
      <c r="CC254">
        <v>0</v>
      </c>
      <c r="CD254" t="s">
        <v>117</v>
      </c>
      <c r="CE254" t="s">
        <v>117</v>
      </c>
      <c r="CF254" t="s">
        <v>110</v>
      </c>
      <c r="CG254" t="s">
        <v>117</v>
      </c>
      <c r="CH254" t="s">
        <v>117</v>
      </c>
      <c r="CI254" t="s">
        <v>117</v>
      </c>
      <c r="CJ254" t="s">
        <v>117</v>
      </c>
      <c r="CK254" t="s">
        <v>112</v>
      </c>
      <c r="CL254">
        <v>10</v>
      </c>
      <c r="CM254">
        <v>4</v>
      </c>
      <c r="CN254" t="s">
        <v>142</v>
      </c>
      <c r="CO254" t="s">
        <v>183</v>
      </c>
      <c r="CP254">
        <v>0</v>
      </c>
      <c r="CQ254" t="s">
        <v>143</v>
      </c>
      <c r="CR254" t="s">
        <v>143</v>
      </c>
      <c r="CS254" t="s">
        <v>184</v>
      </c>
      <c r="CT254" t="s">
        <v>184</v>
      </c>
      <c r="CU254">
        <v>7.5</v>
      </c>
      <c r="CV254" t="s">
        <v>3414</v>
      </c>
      <c r="CW254" t="s">
        <v>3414</v>
      </c>
      <c r="CX254">
        <v>5</v>
      </c>
      <c r="CY254">
        <f t="shared" si="21"/>
        <v>2.5</v>
      </c>
      <c r="CZ254">
        <v>3.5</v>
      </c>
      <c r="DA254">
        <v>2.8</v>
      </c>
      <c r="DB254">
        <f t="shared" si="22"/>
        <v>1</v>
      </c>
      <c r="DC254">
        <v>0</v>
      </c>
      <c r="DD254">
        <v>0</v>
      </c>
      <c r="DE254">
        <v>0</v>
      </c>
      <c r="DF254">
        <v>2035</v>
      </c>
      <c r="DG254">
        <f t="shared" si="23"/>
        <v>2035</v>
      </c>
      <c r="DH254">
        <f t="shared" si="24"/>
        <v>1</v>
      </c>
      <c r="DI254">
        <v>155</v>
      </c>
      <c r="DJ254">
        <f t="shared" si="25"/>
        <v>155</v>
      </c>
      <c r="DK254">
        <f t="shared" si="26"/>
        <v>1</v>
      </c>
      <c r="DL254">
        <v>10</v>
      </c>
      <c r="DN254">
        <f>(DL254*InputWeights!$C$7+DB254*InputWeights!$C$6)</f>
        <v>5.5</v>
      </c>
      <c r="DO254">
        <f>(DD254*InputWeights!$C$12+DE254*InputWeights!$C$10+CU254*InputWeights!$C$11)</f>
        <v>3</v>
      </c>
      <c r="DP254">
        <f>(DC254*InputWeights!$C$18+DK254*InputWeights!$C$16+DH254*InputWeights!$C$15+CY254*InputWeights!$C$17)</f>
        <v>1.35</v>
      </c>
      <c r="DR254">
        <f>DN254*InputWeights!$C$5+DO254*InputWeights!$C$9+DP254*InputWeights!$C$14</f>
        <v>30.9</v>
      </c>
      <c r="DS254">
        <f>((_xlfn.RANK.EQ(DR254,$DR$2:$DR$6635,0))/(COUNT(DR$2:$DR$6635)))*100</f>
        <v>74.397590361445793</v>
      </c>
      <c r="DT254">
        <f t="shared" si="27"/>
        <v>0</v>
      </c>
    </row>
    <row r="255" spans="1:124" x14ac:dyDescent="0.25">
      <c r="A255" t="s">
        <v>1890</v>
      </c>
      <c r="B255" t="s">
        <v>2625</v>
      </c>
      <c r="C255" t="s">
        <v>2626</v>
      </c>
      <c r="D255" t="s">
        <v>110</v>
      </c>
      <c r="E255" t="s">
        <v>802</v>
      </c>
      <c r="F255">
        <v>2707</v>
      </c>
      <c r="G255">
        <v>230015000</v>
      </c>
      <c r="H255">
        <v>0</v>
      </c>
      <c r="I255">
        <v>1933</v>
      </c>
      <c r="J255">
        <v>2015</v>
      </c>
      <c r="K255" t="s">
        <v>183</v>
      </c>
      <c r="L255" t="s">
        <v>114</v>
      </c>
      <c r="M255">
        <v>22</v>
      </c>
      <c r="N255" t="s">
        <v>358</v>
      </c>
      <c r="O255">
        <v>2</v>
      </c>
      <c r="Q255" t="s">
        <v>117</v>
      </c>
      <c r="R255">
        <v>0</v>
      </c>
      <c r="S255" t="s">
        <v>3291</v>
      </c>
      <c r="T255">
        <v>130</v>
      </c>
      <c r="V255">
        <v>1874</v>
      </c>
      <c r="W255" t="s">
        <v>116</v>
      </c>
      <c r="X255" t="s">
        <v>117</v>
      </c>
      <c r="Y255" t="s">
        <v>2630</v>
      </c>
      <c r="AA255" t="s">
        <v>133</v>
      </c>
      <c r="AC255" t="s">
        <v>3480</v>
      </c>
      <c r="AD255" t="s">
        <v>3482</v>
      </c>
      <c r="AE255" t="s">
        <v>274</v>
      </c>
      <c r="AF255" t="s">
        <v>124</v>
      </c>
      <c r="AG255" t="s">
        <v>112</v>
      </c>
      <c r="AH255" t="s">
        <v>124</v>
      </c>
      <c r="AI255" t="s">
        <v>112</v>
      </c>
      <c r="AJ255" t="s">
        <v>112</v>
      </c>
      <c r="AK255" t="s">
        <v>112</v>
      </c>
      <c r="AL255" t="s">
        <v>807</v>
      </c>
      <c r="AM255" t="s">
        <v>807</v>
      </c>
      <c r="AN255" t="s">
        <v>416</v>
      </c>
      <c r="AO255">
        <v>41675</v>
      </c>
      <c r="AP255">
        <v>102264</v>
      </c>
      <c r="AQ255">
        <v>4381</v>
      </c>
      <c r="AR255" t="s">
        <v>110</v>
      </c>
      <c r="AS255">
        <v>2146</v>
      </c>
      <c r="AT255">
        <v>4853</v>
      </c>
      <c r="AU255">
        <v>2146</v>
      </c>
      <c r="AV255">
        <v>4853</v>
      </c>
      <c r="BB255" t="s">
        <v>129</v>
      </c>
      <c r="BC255" t="s">
        <v>331</v>
      </c>
      <c r="BD255">
        <v>91</v>
      </c>
      <c r="BE255" t="s">
        <v>131</v>
      </c>
      <c r="BF255">
        <v>2</v>
      </c>
      <c r="BG255">
        <v>4</v>
      </c>
      <c r="BH255">
        <v>4</v>
      </c>
      <c r="BI255" t="s">
        <v>131</v>
      </c>
      <c r="BJ255" t="s">
        <v>366</v>
      </c>
      <c r="BK255" t="s">
        <v>112</v>
      </c>
      <c r="BN255" t="s">
        <v>133</v>
      </c>
      <c r="BR255" t="s">
        <v>133</v>
      </c>
      <c r="BU255" t="s">
        <v>153</v>
      </c>
      <c r="BV255" t="s">
        <v>124</v>
      </c>
      <c r="BW255" t="s">
        <v>112</v>
      </c>
      <c r="BX255">
        <v>0</v>
      </c>
      <c r="BZ255">
        <v>0</v>
      </c>
      <c r="CA255">
        <v>1</v>
      </c>
      <c r="CB255">
        <v>0</v>
      </c>
      <c r="CC255">
        <v>0</v>
      </c>
      <c r="CD255" t="s">
        <v>117</v>
      </c>
      <c r="CE255" t="s">
        <v>117</v>
      </c>
      <c r="CF255" t="s">
        <v>110</v>
      </c>
      <c r="CG255" t="s">
        <v>116</v>
      </c>
      <c r="CH255" t="s">
        <v>117</v>
      </c>
      <c r="CI255" t="s">
        <v>117</v>
      </c>
      <c r="CJ255" t="s">
        <v>117</v>
      </c>
      <c r="CK255" t="s">
        <v>112</v>
      </c>
      <c r="CL255">
        <v>8</v>
      </c>
      <c r="CM255">
        <v>7</v>
      </c>
      <c r="CN255" t="s">
        <v>142</v>
      </c>
      <c r="CO255" t="s">
        <v>183</v>
      </c>
      <c r="CP255">
        <v>0</v>
      </c>
      <c r="CQ255" t="s">
        <v>135</v>
      </c>
      <c r="CR255" t="s">
        <v>135</v>
      </c>
      <c r="CS255" t="s">
        <v>156</v>
      </c>
      <c r="CT255" t="s">
        <v>215</v>
      </c>
      <c r="CU255">
        <v>2.5</v>
      </c>
      <c r="CV255" t="s">
        <v>3483</v>
      </c>
      <c r="CW255" t="s">
        <v>3483</v>
      </c>
      <c r="CX255">
        <v>5</v>
      </c>
      <c r="CY255">
        <f t="shared" si="21"/>
        <v>2.5</v>
      </c>
      <c r="CZ255">
        <v>10.9</v>
      </c>
      <c r="DA255">
        <v>7.1</v>
      </c>
      <c r="DB255">
        <f t="shared" si="22"/>
        <v>5</v>
      </c>
      <c r="DC255">
        <v>0</v>
      </c>
      <c r="DD255">
        <v>0</v>
      </c>
      <c r="DE255">
        <v>0</v>
      </c>
      <c r="DF255">
        <v>1874</v>
      </c>
      <c r="DG255">
        <f t="shared" si="23"/>
        <v>1874</v>
      </c>
      <c r="DH255">
        <f t="shared" si="24"/>
        <v>1</v>
      </c>
      <c r="DI255">
        <v>169</v>
      </c>
      <c r="DJ255">
        <f t="shared" si="25"/>
        <v>169</v>
      </c>
      <c r="DK255">
        <f t="shared" si="26"/>
        <v>1</v>
      </c>
      <c r="DL255">
        <v>10</v>
      </c>
      <c r="DN255">
        <f>(DL255*InputWeights!$C$7+DB255*InputWeights!$C$6)</f>
        <v>7.5</v>
      </c>
      <c r="DO255">
        <f>(DD255*InputWeights!$C$12+DE255*InputWeights!$C$10+CU255*InputWeights!$C$11)</f>
        <v>1</v>
      </c>
      <c r="DP255">
        <f>(DC255*InputWeights!$C$18+DK255*InputWeights!$C$16+DH255*InputWeights!$C$15+CY255*InputWeights!$C$17)</f>
        <v>1.35</v>
      </c>
      <c r="DR255">
        <f>DN255*InputWeights!$C$5+DO255*InputWeights!$C$9+DP255*InputWeights!$C$14</f>
        <v>30.9</v>
      </c>
      <c r="DS255">
        <f>((_xlfn.RANK.EQ(DR255,$DR$2:$DR$6635,0))/(COUNT(DR$2:$DR$6635)))*100</f>
        <v>74.397590361445793</v>
      </c>
      <c r="DT255">
        <f t="shared" si="27"/>
        <v>0</v>
      </c>
    </row>
    <row r="256" spans="1:124" x14ac:dyDescent="0.25">
      <c r="A256" t="s">
        <v>1890</v>
      </c>
      <c r="B256" t="s">
        <v>2625</v>
      </c>
      <c r="C256" t="s">
        <v>2626</v>
      </c>
      <c r="D256" t="s">
        <v>110</v>
      </c>
      <c r="E256" t="s">
        <v>333</v>
      </c>
      <c r="F256">
        <v>3942</v>
      </c>
      <c r="G256">
        <v>230015100</v>
      </c>
      <c r="H256">
        <v>0</v>
      </c>
      <c r="I256">
        <v>1933</v>
      </c>
      <c r="J256">
        <v>2015</v>
      </c>
      <c r="K256" t="s">
        <v>183</v>
      </c>
      <c r="L256" t="s">
        <v>114</v>
      </c>
      <c r="M256">
        <v>22</v>
      </c>
      <c r="N256" t="s">
        <v>358</v>
      </c>
      <c r="O256">
        <v>2</v>
      </c>
      <c r="Q256" t="s">
        <v>117</v>
      </c>
      <c r="R256">
        <v>0</v>
      </c>
      <c r="S256" t="s">
        <v>3291</v>
      </c>
      <c r="T256">
        <v>124</v>
      </c>
      <c r="V256">
        <v>1874</v>
      </c>
      <c r="W256" t="s">
        <v>116</v>
      </c>
      <c r="X256" t="s">
        <v>117</v>
      </c>
      <c r="Y256" t="s">
        <v>2630</v>
      </c>
      <c r="AA256" t="s">
        <v>133</v>
      </c>
      <c r="AC256" t="s">
        <v>3482</v>
      </c>
      <c r="AD256" t="s">
        <v>3484</v>
      </c>
      <c r="AE256" t="s">
        <v>274</v>
      </c>
      <c r="AF256" t="s">
        <v>124</v>
      </c>
      <c r="AG256" t="s">
        <v>112</v>
      </c>
      <c r="AH256" t="s">
        <v>124</v>
      </c>
      <c r="AI256" t="s">
        <v>112</v>
      </c>
      <c r="AJ256" t="s">
        <v>112</v>
      </c>
      <c r="AK256" t="s">
        <v>112</v>
      </c>
      <c r="AL256" t="s">
        <v>807</v>
      </c>
      <c r="AM256" t="s">
        <v>807</v>
      </c>
      <c r="AN256" t="s">
        <v>416</v>
      </c>
      <c r="AO256">
        <v>41676</v>
      </c>
      <c r="AP256">
        <v>102264</v>
      </c>
      <c r="AQ256">
        <v>4381</v>
      </c>
      <c r="AR256" t="s">
        <v>110</v>
      </c>
      <c r="AS256">
        <v>4853</v>
      </c>
      <c r="AT256">
        <v>8795</v>
      </c>
      <c r="AU256">
        <v>4853</v>
      </c>
      <c r="AV256">
        <v>8795</v>
      </c>
      <c r="BB256" t="s">
        <v>129</v>
      </c>
      <c r="BC256" t="s">
        <v>331</v>
      </c>
      <c r="BD256">
        <v>91</v>
      </c>
      <c r="BE256" t="s">
        <v>131</v>
      </c>
      <c r="BF256">
        <v>2</v>
      </c>
      <c r="BG256">
        <v>4</v>
      </c>
      <c r="BH256">
        <v>4</v>
      </c>
      <c r="BI256" t="s">
        <v>131</v>
      </c>
      <c r="BJ256" t="s">
        <v>366</v>
      </c>
      <c r="BK256" t="s">
        <v>112</v>
      </c>
      <c r="BN256" t="s">
        <v>133</v>
      </c>
      <c r="BR256" t="s">
        <v>133</v>
      </c>
      <c r="BU256" t="s">
        <v>153</v>
      </c>
      <c r="BV256" t="s">
        <v>124</v>
      </c>
      <c r="BW256" t="s">
        <v>112</v>
      </c>
      <c r="BX256">
        <v>0</v>
      </c>
      <c r="BZ256">
        <v>0</v>
      </c>
      <c r="CA256">
        <v>1</v>
      </c>
      <c r="CB256">
        <v>0</v>
      </c>
      <c r="CC256">
        <v>0</v>
      </c>
      <c r="CD256" t="s">
        <v>117</v>
      </c>
      <c r="CE256" t="s">
        <v>117</v>
      </c>
      <c r="CF256" t="s">
        <v>110</v>
      </c>
      <c r="CG256" t="s">
        <v>116</v>
      </c>
      <c r="CH256" t="s">
        <v>117</v>
      </c>
      <c r="CI256" t="s">
        <v>117</v>
      </c>
      <c r="CJ256" t="s">
        <v>117</v>
      </c>
      <c r="CK256" t="s">
        <v>112</v>
      </c>
      <c r="CL256">
        <v>20</v>
      </c>
      <c r="CM256">
        <v>5</v>
      </c>
      <c r="CN256" t="s">
        <v>142</v>
      </c>
      <c r="CO256" t="s">
        <v>183</v>
      </c>
      <c r="CP256">
        <v>0</v>
      </c>
      <c r="CQ256" t="s">
        <v>135</v>
      </c>
      <c r="CR256" t="s">
        <v>135</v>
      </c>
      <c r="CS256" t="s">
        <v>156</v>
      </c>
      <c r="CT256" t="s">
        <v>215</v>
      </c>
      <c r="CU256">
        <v>2.5</v>
      </c>
      <c r="CV256" t="s">
        <v>3485</v>
      </c>
      <c r="CW256" t="s">
        <v>3485</v>
      </c>
      <c r="CX256">
        <v>5</v>
      </c>
      <c r="CY256">
        <f t="shared" si="21"/>
        <v>2.5</v>
      </c>
      <c r="CZ256">
        <v>10.9</v>
      </c>
      <c r="DA256">
        <v>8.1</v>
      </c>
      <c r="DB256">
        <f t="shared" si="22"/>
        <v>5</v>
      </c>
      <c r="DC256">
        <v>0</v>
      </c>
      <c r="DD256">
        <v>0</v>
      </c>
      <c r="DE256">
        <v>0</v>
      </c>
      <c r="DF256">
        <v>1874</v>
      </c>
      <c r="DG256">
        <f t="shared" si="23"/>
        <v>1874</v>
      </c>
      <c r="DH256">
        <f t="shared" si="24"/>
        <v>1</v>
      </c>
      <c r="DI256">
        <v>169</v>
      </c>
      <c r="DJ256">
        <f t="shared" si="25"/>
        <v>169</v>
      </c>
      <c r="DK256">
        <f t="shared" si="26"/>
        <v>1</v>
      </c>
      <c r="DL256">
        <v>10</v>
      </c>
      <c r="DN256">
        <f>(DL256*InputWeights!$C$7+DB256*InputWeights!$C$6)</f>
        <v>7.5</v>
      </c>
      <c r="DO256">
        <f>(DD256*InputWeights!$C$12+DE256*InputWeights!$C$10+CU256*InputWeights!$C$11)</f>
        <v>1</v>
      </c>
      <c r="DP256">
        <f>(DC256*InputWeights!$C$18+DK256*InputWeights!$C$16+DH256*InputWeights!$C$15+CY256*InputWeights!$C$17)</f>
        <v>1.35</v>
      </c>
      <c r="DR256">
        <f>DN256*InputWeights!$C$5+DO256*InputWeights!$C$9+DP256*InputWeights!$C$14</f>
        <v>30.9</v>
      </c>
      <c r="DS256">
        <f>((_xlfn.RANK.EQ(DR256,$DR$2:$DR$6635,0))/(COUNT(DR$2:$DR$6635)))*100</f>
        <v>74.397590361445793</v>
      </c>
      <c r="DT256">
        <f t="shared" si="27"/>
        <v>0</v>
      </c>
    </row>
    <row r="257" spans="1:124" x14ac:dyDescent="0.25">
      <c r="A257" t="s">
        <v>3577</v>
      </c>
      <c r="B257" t="s">
        <v>2625</v>
      </c>
      <c r="C257" t="s">
        <v>2626</v>
      </c>
      <c r="D257" t="s">
        <v>397</v>
      </c>
      <c r="E257" t="s">
        <v>333</v>
      </c>
      <c r="F257">
        <v>158</v>
      </c>
      <c r="G257">
        <v>3</v>
      </c>
      <c r="H257">
        <v>0</v>
      </c>
      <c r="I257">
        <v>0</v>
      </c>
      <c r="J257">
        <v>0</v>
      </c>
      <c r="K257" t="s">
        <v>183</v>
      </c>
      <c r="L257" t="s">
        <v>114</v>
      </c>
      <c r="M257">
        <v>30</v>
      </c>
      <c r="N257" t="s">
        <v>358</v>
      </c>
      <c r="O257">
        <v>2</v>
      </c>
      <c r="Q257" t="s">
        <v>117</v>
      </c>
      <c r="R257">
        <v>0</v>
      </c>
      <c r="T257">
        <v>0</v>
      </c>
      <c r="V257">
        <v>9482</v>
      </c>
      <c r="W257" t="s">
        <v>116</v>
      </c>
      <c r="X257" t="s">
        <v>117</v>
      </c>
      <c r="Y257" t="s">
        <v>3578</v>
      </c>
      <c r="AA257" t="s">
        <v>133</v>
      </c>
      <c r="AC257" t="s">
        <v>3579</v>
      </c>
      <c r="AD257" t="s">
        <v>3580</v>
      </c>
      <c r="AF257" t="s">
        <v>124</v>
      </c>
      <c r="AG257" t="s">
        <v>112</v>
      </c>
      <c r="AH257" t="s">
        <v>124</v>
      </c>
      <c r="AI257" t="s">
        <v>112</v>
      </c>
      <c r="AJ257" t="s">
        <v>112</v>
      </c>
      <c r="AK257" t="s">
        <v>112</v>
      </c>
      <c r="AL257" t="s">
        <v>416</v>
      </c>
      <c r="AM257" t="s">
        <v>1091</v>
      </c>
      <c r="AO257">
        <v>41876</v>
      </c>
      <c r="AP257">
        <v>102264</v>
      </c>
      <c r="AQ257">
        <v>18751</v>
      </c>
      <c r="AR257" t="s">
        <v>110</v>
      </c>
      <c r="AS257">
        <v>2375</v>
      </c>
      <c r="AT257">
        <v>2533</v>
      </c>
      <c r="AU257">
        <v>2375</v>
      </c>
      <c r="AV257">
        <v>2533</v>
      </c>
      <c r="BB257" t="s">
        <v>129</v>
      </c>
      <c r="BC257" t="s">
        <v>247</v>
      </c>
      <c r="BD257">
        <v>0</v>
      </c>
      <c r="BE257" t="s">
        <v>131</v>
      </c>
      <c r="BF257">
        <v>0</v>
      </c>
      <c r="BG257">
        <v>0</v>
      </c>
      <c r="BH257">
        <v>0</v>
      </c>
      <c r="BK257" t="s">
        <v>112</v>
      </c>
      <c r="BN257" t="s">
        <v>133</v>
      </c>
      <c r="BR257" t="s">
        <v>133</v>
      </c>
      <c r="BU257" t="s">
        <v>153</v>
      </c>
      <c r="BX257">
        <v>0</v>
      </c>
      <c r="BZ257">
        <v>0</v>
      </c>
      <c r="CA257">
        <v>4</v>
      </c>
      <c r="CB257">
        <v>0</v>
      </c>
      <c r="CC257">
        <v>0</v>
      </c>
      <c r="CE257" t="s">
        <v>117</v>
      </c>
      <c r="CF257" t="s">
        <v>110</v>
      </c>
      <c r="CK257" t="s">
        <v>112</v>
      </c>
      <c r="CL257">
        <v>0</v>
      </c>
      <c r="CM257">
        <v>0</v>
      </c>
      <c r="CP257">
        <v>0</v>
      </c>
      <c r="CS257" t="s">
        <v>418</v>
      </c>
      <c r="CT257" t="s">
        <v>418</v>
      </c>
      <c r="CU257">
        <v>5</v>
      </c>
      <c r="CV257" t="s">
        <v>3581</v>
      </c>
      <c r="CW257" t="s">
        <v>3581</v>
      </c>
      <c r="CX257">
        <v>5</v>
      </c>
      <c r="CY257">
        <f t="shared" si="21"/>
        <v>2.5</v>
      </c>
      <c r="CZ257">
        <v>0.6</v>
      </c>
      <c r="DA257">
        <v>0.4</v>
      </c>
      <c r="DB257">
        <f t="shared" si="22"/>
        <v>1</v>
      </c>
      <c r="DC257">
        <v>0</v>
      </c>
      <c r="DD257">
        <v>0</v>
      </c>
      <c r="DE257">
        <v>0</v>
      </c>
      <c r="DF257">
        <v>9482</v>
      </c>
      <c r="DG257">
        <f t="shared" si="23"/>
        <v>9482</v>
      </c>
      <c r="DH257">
        <f t="shared" si="24"/>
        <v>2</v>
      </c>
      <c r="DI257">
        <v>623</v>
      </c>
      <c r="DJ257">
        <f t="shared" si="25"/>
        <v>623</v>
      </c>
      <c r="DK257">
        <f t="shared" si="26"/>
        <v>2</v>
      </c>
      <c r="DL257">
        <v>10</v>
      </c>
      <c r="DN257">
        <f>(DL257*InputWeights!$C$7+DB257*InputWeights!$C$6)</f>
        <v>5.5</v>
      </c>
      <c r="DO257">
        <f>(DD257*InputWeights!$C$12+DE257*InputWeights!$C$10+CU257*InputWeights!$C$11)</f>
        <v>2</v>
      </c>
      <c r="DP257">
        <f>(DC257*InputWeights!$C$18+DK257*InputWeights!$C$16+DH257*InputWeights!$C$15+CY257*InputWeights!$C$17)</f>
        <v>1.9500000000000002</v>
      </c>
      <c r="DR257">
        <f>DN257*InputWeights!$C$5+DO257*InputWeights!$C$9+DP257*InputWeights!$C$14</f>
        <v>30.3</v>
      </c>
      <c r="DS257">
        <f>((_xlfn.RANK.EQ(DR257,$DR$2:$DR$6635,0))/(COUNT(DR$2:$DR$6635)))*100</f>
        <v>77.108433734939766</v>
      </c>
      <c r="DT257">
        <f t="shared" si="27"/>
        <v>0</v>
      </c>
    </row>
    <row r="258" spans="1:124" x14ac:dyDescent="0.25">
      <c r="A258" t="s">
        <v>3441</v>
      </c>
      <c r="B258" t="s">
        <v>2625</v>
      </c>
      <c r="C258" t="s">
        <v>2626</v>
      </c>
      <c r="D258" t="s">
        <v>397</v>
      </c>
      <c r="E258" t="s">
        <v>802</v>
      </c>
      <c r="F258">
        <v>5702</v>
      </c>
      <c r="G258">
        <v>2</v>
      </c>
      <c r="H258">
        <v>0</v>
      </c>
      <c r="I258">
        <v>0</v>
      </c>
      <c r="J258">
        <v>0</v>
      </c>
      <c r="K258" t="s">
        <v>183</v>
      </c>
      <c r="L258" t="s">
        <v>114</v>
      </c>
      <c r="M258">
        <v>36</v>
      </c>
      <c r="N258" t="s">
        <v>229</v>
      </c>
      <c r="O258">
        <v>2</v>
      </c>
      <c r="Q258" t="s">
        <v>117</v>
      </c>
      <c r="R258">
        <v>0</v>
      </c>
      <c r="T258">
        <v>247</v>
      </c>
      <c r="V258">
        <v>2070</v>
      </c>
      <c r="W258" t="s">
        <v>116</v>
      </c>
      <c r="X258" t="s">
        <v>117</v>
      </c>
      <c r="Y258" t="s">
        <v>3442</v>
      </c>
      <c r="AA258" t="s">
        <v>133</v>
      </c>
      <c r="AC258" t="s">
        <v>3443</v>
      </c>
      <c r="AD258" t="s">
        <v>3444</v>
      </c>
      <c r="AF258" t="s">
        <v>124</v>
      </c>
      <c r="AG258" t="s">
        <v>112</v>
      </c>
      <c r="AH258" t="s">
        <v>124</v>
      </c>
      <c r="AI258" t="s">
        <v>112</v>
      </c>
      <c r="AJ258" t="s">
        <v>112</v>
      </c>
      <c r="AK258" t="s">
        <v>112</v>
      </c>
      <c r="AL258" t="s">
        <v>416</v>
      </c>
      <c r="AM258" t="s">
        <v>416</v>
      </c>
      <c r="AO258">
        <v>41605</v>
      </c>
      <c r="AP258">
        <v>102264</v>
      </c>
      <c r="AQ258">
        <v>18865</v>
      </c>
      <c r="AR258" t="s">
        <v>110</v>
      </c>
      <c r="AS258">
        <v>211</v>
      </c>
      <c r="AT258">
        <v>5913</v>
      </c>
      <c r="AU258">
        <v>211</v>
      </c>
      <c r="AV258">
        <v>5913</v>
      </c>
      <c r="BB258" t="s">
        <v>129</v>
      </c>
      <c r="BC258" t="s">
        <v>247</v>
      </c>
      <c r="BD258">
        <v>0</v>
      </c>
      <c r="BE258" t="s">
        <v>131</v>
      </c>
      <c r="BF258">
        <v>0</v>
      </c>
      <c r="BG258">
        <v>0</v>
      </c>
      <c r="BH258">
        <v>0</v>
      </c>
      <c r="BK258" t="s">
        <v>112</v>
      </c>
      <c r="BN258" t="s">
        <v>133</v>
      </c>
      <c r="BR258" t="s">
        <v>133</v>
      </c>
      <c r="BU258" t="s">
        <v>153</v>
      </c>
      <c r="BX258">
        <v>0</v>
      </c>
      <c r="BZ258">
        <v>0</v>
      </c>
      <c r="CA258">
        <v>3</v>
      </c>
      <c r="CB258">
        <v>0</v>
      </c>
      <c r="CC258">
        <v>0</v>
      </c>
      <c r="CE258" t="s">
        <v>117</v>
      </c>
      <c r="CF258" t="s">
        <v>110</v>
      </c>
      <c r="CK258" t="s">
        <v>112</v>
      </c>
      <c r="CL258">
        <v>0</v>
      </c>
      <c r="CM258">
        <v>0</v>
      </c>
      <c r="CP258">
        <v>0</v>
      </c>
      <c r="CQ258" t="s">
        <v>1062</v>
      </c>
      <c r="CS258" t="s">
        <v>418</v>
      </c>
      <c r="CT258" t="s">
        <v>418</v>
      </c>
      <c r="CU258">
        <v>5</v>
      </c>
      <c r="CV258" t="s">
        <v>3445</v>
      </c>
      <c r="CW258" t="s">
        <v>3445</v>
      </c>
      <c r="CX258">
        <v>5</v>
      </c>
      <c r="CY258">
        <f t="shared" ref="CY258:CY321" si="28">IF(CX258=1,10,IF(CX258=2,7.5,IF(CX258=3,7.5,IF(CX258=4,2.5,IF(CX258=5,2.5,IF(CX258=6,2.5,IF(CX258=7,1,5)))))))</f>
        <v>2.5</v>
      </c>
      <c r="CZ258">
        <v>5.2</v>
      </c>
      <c r="DA258">
        <v>4.4000000000000004</v>
      </c>
      <c r="DB258">
        <f t="shared" ref="DB258:DB321" si="29">IF(DA258&lt;3,1,IF(DA258&lt;6,2.5,IF(DA258&lt;9,5,IF(DA258&lt;12,7.5,10))))</f>
        <v>2.5</v>
      </c>
      <c r="DC258">
        <v>0</v>
      </c>
      <c r="DD258">
        <v>0</v>
      </c>
      <c r="DE258">
        <v>0</v>
      </c>
      <c r="DF258">
        <v>2070</v>
      </c>
      <c r="DG258">
        <f t="shared" ref="DG258:DG321" si="30">DF258/L258*2</f>
        <v>2070</v>
      </c>
      <c r="DH258">
        <f t="shared" ref="DH258:DH321" si="31">IF(DG258&lt;5000, 1, IF(DG258&lt;10000, 2, IF(DG258&lt;15000, 3, IF(DG258&lt;20000, 4,IF(DG258&lt;25000, 5, IF(DG258&lt;30000, 6,IF(DG258&lt;35000,7,IF(DG258&lt;40000,8, IF(DG258&lt;45000,9,10)))))))))</f>
        <v>1</v>
      </c>
      <c r="DI258">
        <v>414</v>
      </c>
      <c r="DJ258">
        <f t="shared" ref="DJ258:DJ321" si="32">DI258/L258*2</f>
        <v>414</v>
      </c>
      <c r="DK258">
        <f t="shared" ref="DK258:DK321" si="33">IF(DJ258&lt;500, 1, IF(DJ258&lt;1000, 2, IF(DJ258&lt;2000, 3, IF(DJ258&lt;3000, 4,IF(DJ258&lt;4000, 5, IF(DJ258&lt;5000, 6,IF(DJ258&lt;6000,7,IF(DJ258&lt;7000,8, IF(DJ258&lt;8000,9,10)))))))))</f>
        <v>1</v>
      </c>
      <c r="DL258">
        <v>10</v>
      </c>
      <c r="DN258">
        <f>(DL258*InputWeights!$C$7+DB258*InputWeights!$C$6)</f>
        <v>6.25</v>
      </c>
      <c r="DO258">
        <f>(DD258*InputWeights!$C$12+DE258*InputWeights!$C$10+CU258*InputWeights!$C$11)</f>
        <v>2</v>
      </c>
      <c r="DP258">
        <f>(DC258*InputWeights!$C$18+DK258*InputWeights!$C$16+DH258*InputWeights!$C$15+CY258*InputWeights!$C$17)</f>
        <v>1.35</v>
      </c>
      <c r="DR258">
        <f>DN258*InputWeights!$C$5+DO258*InputWeights!$C$9+DP258*InputWeights!$C$14</f>
        <v>30.15</v>
      </c>
      <c r="DS258">
        <f>((_xlfn.RANK.EQ(DR258,$DR$2:$DR$6635,0))/(COUNT(DR$2:$DR$6635)))*100</f>
        <v>77.409638554216869</v>
      </c>
      <c r="DT258">
        <f t="shared" ref="DT258:DT321" si="34">IF(DS258&lt;1,1,IF(DS258&lt;5,5,IF(DS258&lt;10,10,IF(DS258&lt;15,15,IF(DS258&lt;20,20,IF(DS258&lt;25,25,0))))))</f>
        <v>0</v>
      </c>
    </row>
    <row r="259" spans="1:124" x14ac:dyDescent="0.25">
      <c r="A259" t="s">
        <v>3598</v>
      </c>
      <c r="B259" t="s">
        <v>2625</v>
      </c>
      <c r="C259" t="s">
        <v>2626</v>
      </c>
      <c r="D259" t="s">
        <v>397</v>
      </c>
      <c r="E259" t="s">
        <v>333</v>
      </c>
      <c r="F259">
        <v>844</v>
      </c>
      <c r="G259">
        <v>3</v>
      </c>
      <c r="H259">
        <v>0</v>
      </c>
      <c r="I259">
        <v>0</v>
      </c>
      <c r="J259">
        <v>0</v>
      </c>
      <c r="K259" t="s">
        <v>183</v>
      </c>
      <c r="L259" t="s">
        <v>114</v>
      </c>
      <c r="M259">
        <v>20</v>
      </c>
      <c r="N259" t="s">
        <v>358</v>
      </c>
      <c r="O259">
        <v>2</v>
      </c>
      <c r="Q259" t="s">
        <v>117</v>
      </c>
      <c r="R259">
        <v>0</v>
      </c>
      <c r="T259">
        <v>327</v>
      </c>
      <c r="V259">
        <v>1902</v>
      </c>
      <c r="W259" t="s">
        <v>116</v>
      </c>
      <c r="X259" t="s">
        <v>117</v>
      </c>
      <c r="Y259" t="s">
        <v>3599</v>
      </c>
      <c r="AA259" t="s">
        <v>133</v>
      </c>
      <c r="AC259" t="s">
        <v>3603</v>
      </c>
      <c r="AD259" t="s">
        <v>3604</v>
      </c>
      <c r="AF259" t="s">
        <v>124</v>
      </c>
      <c r="AG259" t="s">
        <v>112</v>
      </c>
      <c r="AH259" t="s">
        <v>124</v>
      </c>
      <c r="AI259" t="s">
        <v>112</v>
      </c>
      <c r="AJ259" t="s">
        <v>112</v>
      </c>
      <c r="AK259" t="s">
        <v>112</v>
      </c>
      <c r="AL259" t="s">
        <v>1091</v>
      </c>
      <c r="AM259" t="s">
        <v>416</v>
      </c>
      <c r="AO259">
        <v>41902</v>
      </c>
      <c r="AP259">
        <v>102264</v>
      </c>
      <c r="AQ259">
        <v>18761</v>
      </c>
      <c r="AR259" t="s">
        <v>110</v>
      </c>
      <c r="AS259">
        <v>2217</v>
      </c>
      <c r="AT259">
        <v>3061</v>
      </c>
      <c r="AU259">
        <v>2217</v>
      </c>
      <c r="AV259">
        <v>3061</v>
      </c>
      <c r="BB259" t="s">
        <v>129</v>
      </c>
      <c r="BC259" t="s">
        <v>247</v>
      </c>
      <c r="BD259">
        <v>0</v>
      </c>
      <c r="BE259" t="s">
        <v>131</v>
      </c>
      <c r="BF259">
        <v>0</v>
      </c>
      <c r="BG259">
        <v>0</v>
      </c>
      <c r="BH259">
        <v>0</v>
      </c>
      <c r="BK259" t="s">
        <v>112</v>
      </c>
      <c r="BN259" t="s">
        <v>133</v>
      </c>
      <c r="BR259" t="s">
        <v>133</v>
      </c>
      <c r="BU259" t="s">
        <v>153</v>
      </c>
      <c r="BX259">
        <v>0</v>
      </c>
      <c r="BZ259">
        <v>0</v>
      </c>
      <c r="CA259">
        <v>3</v>
      </c>
      <c r="CB259">
        <v>0</v>
      </c>
      <c r="CC259">
        <v>0</v>
      </c>
      <c r="CE259" t="s">
        <v>117</v>
      </c>
      <c r="CF259" t="s">
        <v>110</v>
      </c>
      <c r="CK259" t="s">
        <v>112</v>
      </c>
      <c r="CL259">
        <v>0</v>
      </c>
      <c r="CM259">
        <v>0</v>
      </c>
      <c r="CP259">
        <v>0</v>
      </c>
      <c r="CQ259" t="s">
        <v>1062</v>
      </c>
      <c r="CS259" t="s">
        <v>418</v>
      </c>
      <c r="CT259" t="s">
        <v>418</v>
      </c>
      <c r="CU259">
        <v>5</v>
      </c>
      <c r="CV259" t="s">
        <v>3605</v>
      </c>
      <c r="CW259" t="s">
        <v>3605</v>
      </c>
      <c r="CX259">
        <v>5</v>
      </c>
      <c r="CY259">
        <f t="shared" si="28"/>
        <v>2.5</v>
      </c>
      <c r="CZ259">
        <v>5.9</v>
      </c>
      <c r="DA259">
        <v>3.6</v>
      </c>
      <c r="DB259">
        <f t="shared" si="29"/>
        <v>2.5</v>
      </c>
      <c r="DC259">
        <v>0</v>
      </c>
      <c r="DD259">
        <v>0</v>
      </c>
      <c r="DE259">
        <v>0</v>
      </c>
      <c r="DF259">
        <v>1902</v>
      </c>
      <c r="DG259">
        <f t="shared" si="30"/>
        <v>1902</v>
      </c>
      <c r="DH259">
        <f t="shared" si="31"/>
        <v>1</v>
      </c>
      <c r="DI259">
        <v>76</v>
      </c>
      <c r="DJ259">
        <f t="shared" si="32"/>
        <v>76</v>
      </c>
      <c r="DK259">
        <f t="shared" si="33"/>
        <v>1</v>
      </c>
      <c r="DL259">
        <v>10</v>
      </c>
      <c r="DN259">
        <f>(DL259*InputWeights!$C$7+DB259*InputWeights!$C$6)</f>
        <v>6.25</v>
      </c>
      <c r="DO259">
        <f>(DD259*InputWeights!$C$12+DE259*InputWeights!$C$10+CU259*InputWeights!$C$11)</f>
        <v>2</v>
      </c>
      <c r="DP259">
        <f>(DC259*InputWeights!$C$18+DK259*InputWeights!$C$16+DH259*InputWeights!$C$15+CY259*InputWeights!$C$17)</f>
        <v>1.35</v>
      </c>
      <c r="DR259">
        <f>DN259*InputWeights!$C$5+DO259*InputWeights!$C$9+DP259*InputWeights!$C$14</f>
        <v>30.15</v>
      </c>
      <c r="DS259">
        <f>((_xlfn.RANK.EQ(DR259,$DR$2:$DR$6635,0))/(COUNT(DR$2:$DR$6635)))*100</f>
        <v>77.409638554216869</v>
      </c>
      <c r="DT259">
        <f t="shared" si="34"/>
        <v>0</v>
      </c>
    </row>
    <row r="260" spans="1:124" x14ac:dyDescent="0.25">
      <c r="A260" t="s">
        <v>3622</v>
      </c>
      <c r="B260" t="s">
        <v>2625</v>
      </c>
      <c r="C260" t="s">
        <v>2626</v>
      </c>
      <c r="D260" t="s">
        <v>397</v>
      </c>
      <c r="E260" t="s">
        <v>411</v>
      </c>
      <c r="F260">
        <v>2164</v>
      </c>
      <c r="G260">
        <v>1</v>
      </c>
      <c r="H260">
        <v>0</v>
      </c>
      <c r="I260">
        <v>0</v>
      </c>
      <c r="J260">
        <v>0</v>
      </c>
      <c r="K260" t="s">
        <v>183</v>
      </c>
      <c r="L260" t="s">
        <v>114</v>
      </c>
      <c r="M260">
        <v>36</v>
      </c>
      <c r="N260" t="s">
        <v>358</v>
      </c>
      <c r="O260">
        <v>2</v>
      </c>
      <c r="Q260" t="s">
        <v>117</v>
      </c>
      <c r="R260">
        <v>0</v>
      </c>
      <c r="T260">
        <v>275</v>
      </c>
      <c r="V260">
        <v>2185</v>
      </c>
      <c r="W260" t="s">
        <v>116</v>
      </c>
      <c r="X260" t="s">
        <v>117</v>
      </c>
      <c r="Y260" t="s">
        <v>1237</v>
      </c>
      <c r="AA260" t="s">
        <v>133</v>
      </c>
      <c r="AC260" t="s">
        <v>3623</v>
      </c>
      <c r="AD260" t="s">
        <v>3624</v>
      </c>
      <c r="AF260" t="s">
        <v>124</v>
      </c>
      <c r="AG260" t="s">
        <v>112</v>
      </c>
      <c r="AH260" t="s">
        <v>124</v>
      </c>
      <c r="AI260" t="s">
        <v>112</v>
      </c>
      <c r="AJ260" t="s">
        <v>112</v>
      </c>
      <c r="AK260" t="s">
        <v>112</v>
      </c>
      <c r="AL260" t="s">
        <v>416</v>
      </c>
      <c r="AM260" t="s">
        <v>416</v>
      </c>
      <c r="AO260">
        <v>41998</v>
      </c>
      <c r="AP260">
        <v>102264</v>
      </c>
      <c r="AQ260">
        <v>18803</v>
      </c>
      <c r="AR260" t="s">
        <v>110</v>
      </c>
      <c r="AS260">
        <v>0</v>
      </c>
      <c r="AT260">
        <v>2164</v>
      </c>
      <c r="AU260">
        <v>0</v>
      </c>
      <c r="AV260">
        <v>2164</v>
      </c>
      <c r="BB260" t="s">
        <v>129</v>
      </c>
      <c r="BC260" t="s">
        <v>247</v>
      </c>
      <c r="BD260">
        <v>0</v>
      </c>
      <c r="BE260" t="s">
        <v>131</v>
      </c>
      <c r="BF260">
        <v>0</v>
      </c>
      <c r="BG260">
        <v>0</v>
      </c>
      <c r="BH260">
        <v>0</v>
      </c>
      <c r="BK260" t="s">
        <v>112</v>
      </c>
      <c r="BN260" t="s">
        <v>133</v>
      </c>
      <c r="BR260" t="s">
        <v>133</v>
      </c>
      <c r="BU260" t="s">
        <v>153</v>
      </c>
      <c r="BX260">
        <v>0</v>
      </c>
      <c r="BZ260">
        <v>0</v>
      </c>
      <c r="CA260">
        <v>3</v>
      </c>
      <c r="CB260">
        <v>0</v>
      </c>
      <c r="CC260">
        <v>0</v>
      </c>
      <c r="CE260" t="s">
        <v>117</v>
      </c>
      <c r="CF260" t="s">
        <v>110</v>
      </c>
      <c r="CK260" t="s">
        <v>112</v>
      </c>
      <c r="CL260">
        <v>0</v>
      </c>
      <c r="CM260">
        <v>0</v>
      </c>
      <c r="CP260">
        <v>0</v>
      </c>
      <c r="CQ260" t="s">
        <v>1062</v>
      </c>
      <c r="CS260" t="s">
        <v>418</v>
      </c>
      <c r="CT260" t="s">
        <v>418</v>
      </c>
      <c r="CU260">
        <v>5</v>
      </c>
      <c r="CV260" t="s">
        <v>3625</v>
      </c>
      <c r="CW260" t="s">
        <v>3625</v>
      </c>
      <c r="CX260">
        <v>5</v>
      </c>
      <c r="CY260">
        <f t="shared" si="28"/>
        <v>2.5</v>
      </c>
      <c r="CZ260">
        <v>7</v>
      </c>
      <c r="DA260">
        <v>4.5999999999999996</v>
      </c>
      <c r="DB260">
        <f t="shared" si="29"/>
        <v>2.5</v>
      </c>
      <c r="DC260">
        <v>0</v>
      </c>
      <c r="DD260">
        <v>0</v>
      </c>
      <c r="DE260">
        <v>0</v>
      </c>
      <c r="DF260">
        <v>2185</v>
      </c>
      <c r="DG260">
        <f t="shared" si="30"/>
        <v>2185</v>
      </c>
      <c r="DH260">
        <f t="shared" si="31"/>
        <v>1</v>
      </c>
      <c r="DI260">
        <v>109</v>
      </c>
      <c r="DJ260">
        <f t="shared" si="32"/>
        <v>109</v>
      </c>
      <c r="DK260">
        <f t="shared" si="33"/>
        <v>1</v>
      </c>
      <c r="DL260">
        <v>10</v>
      </c>
      <c r="DN260">
        <f>(DL260*InputWeights!$C$7+DB260*InputWeights!$C$6)</f>
        <v>6.25</v>
      </c>
      <c r="DO260">
        <f>(DD260*InputWeights!$C$12+DE260*InputWeights!$C$10+CU260*InputWeights!$C$11)</f>
        <v>2</v>
      </c>
      <c r="DP260">
        <f>(DC260*InputWeights!$C$18+DK260*InputWeights!$C$16+DH260*InputWeights!$C$15+CY260*InputWeights!$C$17)</f>
        <v>1.35</v>
      </c>
      <c r="DR260">
        <f>DN260*InputWeights!$C$5+DO260*InputWeights!$C$9+DP260*InputWeights!$C$14</f>
        <v>30.15</v>
      </c>
      <c r="DS260">
        <f>((_xlfn.RANK.EQ(DR260,$DR$2:$DR$6635,0))/(COUNT(DR$2:$DR$6635)))*100</f>
        <v>77.409638554216869</v>
      </c>
      <c r="DT260">
        <f t="shared" si="34"/>
        <v>0</v>
      </c>
    </row>
    <row r="261" spans="1:124" x14ac:dyDescent="0.25">
      <c r="A261" t="s">
        <v>3643</v>
      </c>
      <c r="B261" t="s">
        <v>2625</v>
      </c>
      <c r="C261" t="s">
        <v>2626</v>
      </c>
      <c r="D261" t="s">
        <v>397</v>
      </c>
      <c r="E261" t="s">
        <v>802</v>
      </c>
      <c r="F261">
        <v>2481</v>
      </c>
      <c r="G261">
        <v>2</v>
      </c>
      <c r="H261">
        <v>0</v>
      </c>
      <c r="I261">
        <v>0</v>
      </c>
      <c r="J261">
        <v>0</v>
      </c>
      <c r="K261" t="s">
        <v>183</v>
      </c>
      <c r="L261" t="s">
        <v>114</v>
      </c>
      <c r="M261">
        <v>40</v>
      </c>
      <c r="N261" t="s">
        <v>229</v>
      </c>
      <c r="O261">
        <v>2</v>
      </c>
      <c r="Q261" t="s">
        <v>117</v>
      </c>
      <c r="R261">
        <v>0</v>
      </c>
      <c r="T261">
        <v>346</v>
      </c>
      <c r="V261">
        <v>1075</v>
      </c>
      <c r="W261" t="s">
        <v>116</v>
      </c>
      <c r="X261" t="s">
        <v>117</v>
      </c>
      <c r="Y261" t="s">
        <v>2220</v>
      </c>
      <c r="AA261" t="s">
        <v>133</v>
      </c>
      <c r="AC261" t="s">
        <v>3644</v>
      </c>
      <c r="AD261" t="s">
        <v>2720</v>
      </c>
      <c r="AF261" t="s">
        <v>124</v>
      </c>
      <c r="AG261" t="s">
        <v>112</v>
      </c>
      <c r="AH261" t="s">
        <v>124</v>
      </c>
      <c r="AI261" t="s">
        <v>112</v>
      </c>
      <c r="AJ261" t="s">
        <v>112</v>
      </c>
      <c r="AK261" t="s">
        <v>112</v>
      </c>
      <c r="AL261" t="s">
        <v>416</v>
      </c>
      <c r="AM261" t="s">
        <v>416</v>
      </c>
      <c r="AO261">
        <v>42018</v>
      </c>
      <c r="AP261">
        <v>102264</v>
      </c>
      <c r="AQ261">
        <v>18821</v>
      </c>
      <c r="AR261" t="s">
        <v>110</v>
      </c>
      <c r="AS261">
        <v>8448</v>
      </c>
      <c r="AT261">
        <v>10929</v>
      </c>
      <c r="AU261">
        <v>8448</v>
      </c>
      <c r="AV261">
        <v>10929</v>
      </c>
      <c r="BB261" t="s">
        <v>129</v>
      </c>
      <c r="BC261" t="s">
        <v>247</v>
      </c>
      <c r="BD261">
        <v>0</v>
      </c>
      <c r="BE261" t="s">
        <v>131</v>
      </c>
      <c r="BF261">
        <v>0</v>
      </c>
      <c r="BG261">
        <v>0</v>
      </c>
      <c r="BH261">
        <v>0</v>
      </c>
      <c r="BK261" t="s">
        <v>112</v>
      </c>
      <c r="BN261" t="s">
        <v>133</v>
      </c>
      <c r="BR261" t="s">
        <v>133</v>
      </c>
      <c r="BU261" t="s">
        <v>153</v>
      </c>
      <c r="BX261">
        <v>0</v>
      </c>
      <c r="BZ261">
        <v>0</v>
      </c>
      <c r="CA261">
        <v>4</v>
      </c>
      <c r="CB261">
        <v>0</v>
      </c>
      <c r="CC261">
        <v>0</v>
      </c>
      <c r="CE261" t="s">
        <v>117</v>
      </c>
      <c r="CF261" t="s">
        <v>110</v>
      </c>
      <c r="CK261" t="s">
        <v>112</v>
      </c>
      <c r="CL261">
        <v>0</v>
      </c>
      <c r="CM261">
        <v>0</v>
      </c>
      <c r="CP261">
        <v>0</v>
      </c>
      <c r="CQ261" t="s">
        <v>1062</v>
      </c>
      <c r="CS261" t="s">
        <v>418</v>
      </c>
      <c r="CT261" t="s">
        <v>418</v>
      </c>
      <c r="CU261">
        <v>5</v>
      </c>
      <c r="CV261" t="s">
        <v>3645</v>
      </c>
      <c r="CW261" t="s">
        <v>3645</v>
      </c>
      <c r="CX261">
        <v>5</v>
      </c>
      <c r="CY261">
        <f t="shared" si="28"/>
        <v>2.5</v>
      </c>
      <c r="CZ261">
        <v>7.6</v>
      </c>
      <c r="DA261">
        <v>4.3</v>
      </c>
      <c r="DB261">
        <f t="shared" si="29"/>
        <v>2.5</v>
      </c>
      <c r="DC261">
        <v>0</v>
      </c>
      <c r="DD261">
        <v>0</v>
      </c>
      <c r="DE261">
        <v>0</v>
      </c>
      <c r="DF261">
        <v>1075</v>
      </c>
      <c r="DG261">
        <f t="shared" si="30"/>
        <v>1075</v>
      </c>
      <c r="DH261">
        <f t="shared" si="31"/>
        <v>1</v>
      </c>
      <c r="DI261">
        <v>54</v>
      </c>
      <c r="DJ261">
        <f t="shared" si="32"/>
        <v>54</v>
      </c>
      <c r="DK261">
        <f t="shared" si="33"/>
        <v>1</v>
      </c>
      <c r="DL261">
        <v>10</v>
      </c>
      <c r="DN261">
        <f>(DL261*InputWeights!$C$7+DB261*InputWeights!$C$6)</f>
        <v>6.25</v>
      </c>
      <c r="DO261">
        <f>(DD261*InputWeights!$C$12+DE261*InputWeights!$C$10+CU261*InputWeights!$C$11)</f>
        <v>2</v>
      </c>
      <c r="DP261">
        <f>(DC261*InputWeights!$C$18+DK261*InputWeights!$C$16+DH261*InputWeights!$C$15+CY261*InputWeights!$C$17)</f>
        <v>1.35</v>
      </c>
      <c r="DR261">
        <f>DN261*InputWeights!$C$5+DO261*InputWeights!$C$9+DP261*InputWeights!$C$14</f>
        <v>30.15</v>
      </c>
      <c r="DS261">
        <f>((_xlfn.RANK.EQ(DR261,$DR$2:$DR$6635,0))/(COUNT(DR$2:$DR$6635)))*100</f>
        <v>77.409638554216869</v>
      </c>
      <c r="DT261">
        <f t="shared" si="34"/>
        <v>0</v>
      </c>
    </row>
    <row r="262" spans="1:124" x14ac:dyDescent="0.25">
      <c r="A262" t="s">
        <v>3663</v>
      </c>
      <c r="B262" t="s">
        <v>2625</v>
      </c>
      <c r="C262" t="s">
        <v>2626</v>
      </c>
      <c r="D262" t="s">
        <v>397</v>
      </c>
      <c r="E262" t="s">
        <v>411</v>
      </c>
      <c r="F262">
        <v>4382</v>
      </c>
      <c r="G262">
        <v>1</v>
      </c>
      <c r="H262">
        <v>0</v>
      </c>
      <c r="I262">
        <v>0</v>
      </c>
      <c r="J262">
        <v>0</v>
      </c>
      <c r="K262" t="s">
        <v>183</v>
      </c>
      <c r="L262" t="s">
        <v>114</v>
      </c>
      <c r="M262">
        <v>20</v>
      </c>
      <c r="N262" t="s">
        <v>3664</v>
      </c>
      <c r="O262">
        <v>2</v>
      </c>
      <c r="Q262" t="s">
        <v>117</v>
      </c>
      <c r="R262">
        <v>0</v>
      </c>
      <c r="T262">
        <v>247</v>
      </c>
      <c r="V262">
        <v>3564</v>
      </c>
      <c r="W262" t="s">
        <v>116</v>
      </c>
      <c r="X262" t="s">
        <v>117</v>
      </c>
      <c r="Y262" t="s">
        <v>3665</v>
      </c>
      <c r="AA262" t="s">
        <v>133</v>
      </c>
      <c r="AC262" t="s">
        <v>3666</v>
      </c>
      <c r="AD262" t="s">
        <v>3667</v>
      </c>
      <c r="AF262" t="s">
        <v>124</v>
      </c>
      <c r="AG262" t="s">
        <v>112</v>
      </c>
      <c r="AH262" t="s">
        <v>124</v>
      </c>
      <c r="AI262" t="s">
        <v>112</v>
      </c>
      <c r="AJ262" t="s">
        <v>112</v>
      </c>
      <c r="AK262" t="s">
        <v>112</v>
      </c>
      <c r="AL262" t="s">
        <v>416</v>
      </c>
      <c r="AM262" t="s">
        <v>416</v>
      </c>
      <c r="AO262">
        <v>42031</v>
      </c>
      <c r="AP262">
        <v>102264</v>
      </c>
      <c r="AQ262">
        <v>18833</v>
      </c>
      <c r="AR262" t="s">
        <v>110</v>
      </c>
      <c r="AS262">
        <v>0</v>
      </c>
      <c r="AT262">
        <v>4382</v>
      </c>
      <c r="AU262">
        <v>0</v>
      </c>
      <c r="AV262">
        <v>4382</v>
      </c>
      <c r="BB262" t="s">
        <v>129</v>
      </c>
      <c r="BC262" t="s">
        <v>247</v>
      </c>
      <c r="BD262">
        <v>0</v>
      </c>
      <c r="BE262" t="s">
        <v>131</v>
      </c>
      <c r="BF262">
        <v>0</v>
      </c>
      <c r="BG262">
        <v>0</v>
      </c>
      <c r="BH262">
        <v>0</v>
      </c>
      <c r="BK262" t="s">
        <v>112</v>
      </c>
      <c r="BN262" t="s">
        <v>133</v>
      </c>
      <c r="BR262" t="s">
        <v>133</v>
      </c>
      <c r="BU262" t="s">
        <v>112</v>
      </c>
      <c r="BX262">
        <v>0</v>
      </c>
      <c r="BZ262">
        <v>0</v>
      </c>
      <c r="CA262">
        <v>3</v>
      </c>
      <c r="CB262">
        <v>0</v>
      </c>
      <c r="CC262">
        <v>0</v>
      </c>
      <c r="CE262" t="s">
        <v>117</v>
      </c>
      <c r="CF262" t="s">
        <v>110</v>
      </c>
      <c r="CK262" t="s">
        <v>112</v>
      </c>
      <c r="CL262">
        <v>0</v>
      </c>
      <c r="CM262">
        <v>0</v>
      </c>
      <c r="CP262">
        <v>0</v>
      </c>
      <c r="CQ262" t="s">
        <v>1062</v>
      </c>
      <c r="CS262" t="s">
        <v>418</v>
      </c>
      <c r="CT262" t="s">
        <v>418</v>
      </c>
      <c r="CU262">
        <v>5</v>
      </c>
      <c r="CV262" t="s">
        <v>3668</v>
      </c>
      <c r="CW262" t="s">
        <v>3668</v>
      </c>
      <c r="CX262">
        <v>5</v>
      </c>
      <c r="CY262">
        <f t="shared" si="28"/>
        <v>2.5</v>
      </c>
      <c r="CZ262">
        <v>4.5</v>
      </c>
      <c r="DA262">
        <v>3.3</v>
      </c>
      <c r="DB262">
        <f t="shared" si="29"/>
        <v>2.5</v>
      </c>
      <c r="DC262">
        <v>0</v>
      </c>
      <c r="DD262">
        <v>0</v>
      </c>
      <c r="DE262">
        <v>0</v>
      </c>
      <c r="DF262">
        <v>3564</v>
      </c>
      <c r="DG262">
        <f t="shared" si="30"/>
        <v>3564</v>
      </c>
      <c r="DH262">
        <f t="shared" si="31"/>
        <v>1</v>
      </c>
      <c r="DI262">
        <v>178</v>
      </c>
      <c r="DJ262">
        <f t="shared" si="32"/>
        <v>178</v>
      </c>
      <c r="DK262">
        <f t="shared" si="33"/>
        <v>1</v>
      </c>
      <c r="DL262">
        <v>10</v>
      </c>
      <c r="DN262">
        <f>(DL262*InputWeights!$C$7+DB262*InputWeights!$C$6)</f>
        <v>6.25</v>
      </c>
      <c r="DO262">
        <f>(DD262*InputWeights!$C$12+DE262*InputWeights!$C$10+CU262*InputWeights!$C$11)</f>
        <v>2</v>
      </c>
      <c r="DP262">
        <f>(DC262*InputWeights!$C$18+DK262*InputWeights!$C$16+DH262*InputWeights!$C$15+CY262*InputWeights!$C$17)</f>
        <v>1.35</v>
      </c>
      <c r="DR262">
        <f>DN262*InputWeights!$C$5+DO262*InputWeights!$C$9+DP262*InputWeights!$C$14</f>
        <v>30.15</v>
      </c>
      <c r="DS262">
        <f>((_xlfn.RANK.EQ(DR262,$DR$2:$DR$6635,0))/(COUNT(DR$2:$DR$6635)))*100</f>
        <v>77.409638554216869</v>
      </c>
      <c r="DT262">
        <f t="shared" si="34"/>
        <v>0</v>
      </c>
    </row>
    <row r="263" spans="1:124" x14ac:dyDescent="0.25">
      <c r="A263" t="s">
        <v>4978</v>
      </c>
      <c r="B263" t="s">
        <v>2625</v>
      </c>
      <c r="C263" t="s">
        <v>2626</v>
      </c>
      <c r="D263" t="s">
        <v>397</v>
      </c>
      <c r="E263" t="s">
        <v>411</v>
      </c>
      <c r="F263">
        <v>1478</v>
      </c>
      <c r="G263">
        <v>1</v>
      </c>
      <c r="H263">
        <v>0</v>
      </c>
      <c r="I263">
        <v>0</v>
      </c>
      <c r="J263">
        <v>0</v>
      </c>
      <c r="K263" t="s">
        <v>183</v>
      </c>
      <c r="L263" t="s">
        <v>114</v>
      </c>
      <c r="M263">
        <v>36</v>
      </c>
      <c r="N263" t="s">
        <v>412</v>
      </c>
      <c r="O263">
        <v>2</v>
      </c>
      <c r="Q263" t="s">
        <v>117</v>
      </c>
      <c r="R263">
        <v>0</v>
      </c>
      <c r="T263">
        <v>178</v>
      </c>
      <c r="V263">
        <v>4207</v>
      </c>
      <c r="W263" t="s">
        <v>116</v>
      </c>
      <c r="X263" t="s">
        <v>117</v>
      </c>
      <c r="Y263" t="s">
        <v>4979</v>
      </c>
      <c r="AA263" t="s">
        <v>133</v>
      </c>
      <c r="AC263" t="s">
        <v>3682</v>
      </c>
      <c r="AD263" t="s">
        <v>4980</v>
      </c>
      <c r="AF263" t="s">
        <v>124</v>
      </c>
      <c r="AG263" t="s">
        <v>112</v>
      </c>
      <c r="AH263" t="s">
        <v>124</v>
      </c>
      <c r="AI263" t="s">
        <v>112</v>
      </c>
      <c r="AJ263" t="s">
        <v>112</v>
      </c>
      <c r="AK263" t="s">
        <v>112</v>
      </c>
      <c r="AL263" t="s">
        <v>416</v>
      </c>
      <c r="AM263" t="s">
        <v>416</v>
      </c>
      <c r="AO263">
        <v>132445</v>
      </c>
      <c r="AP263">
        <v>102264</v>
      </c>
      <c r="AQ263">
        <v>70933</v>
      </c>
      <c r="AR263" t="s">
        <v>110</v>
      </c>
      <c r="AS263">
        <v>0</v>
      </c>
      <c r="AT263">
        <v>1478</v>
      </c>
      <c r="AU263">
        <v>0</v>
      </c>
      <c r="AV263">
        <v>1478</v>
      </c>
      <c r="BB263" t="s">
        <v>4981</v>
      </c>
      <c r="BC263" t="s">
        <v>247</v>
      </c>
      <c r="BD263">
        <v>0</v>
      </c>
      <c r="BE263" t="s">
        <v>131</v>
      </c>
      <c r="BF263">
        <v>0</v>
      </c>
      <c r="BG263">
        <v>0</v>
      </c>
      <c r="BH263">
        <v>0</v>
      </c>
      <c r="BK263" t="s">
        <v>112</v>
      </c>
      <c r="BN263" t="s">
        <v>133</v>
      </c>
      <c r="BR263" t="s">
        <v>133</v>
      </c>
      <c r="BT263" t="s">
        <v>325</v>
      </c>
      <c r="BU263" t="s">
        <v>153</v>
      </c>
      <c r="BX263">
        <v>0</v>
      </c>
      <c r="BZ263">
        <v>0</v>
      </c>
      <c r="CA263">
        <v>3</v>
      </c>
      <c r="CB263">
        <v>0</v>
      </c>
      <c r="CC263">
        <v>0</v>
      </c>
      <c r="CE263" t="s">
        <v>117</v>
      </c>
      <c r="CF263" t="s">
        <v>110</v>
      </c>
      <c r="CK263" t="s">
        <v>112</v>
      </c>
      <c r="CL263">
        <v>0</v>
      </c>
      <c r="CM263">
        <v>0</v>
      </c>
      <c r="CP263">
        <v>0</v>
      </c>
      <c r="CQ263" t="s">
        <v>1297</v>
      </c>
      <c r="CS263" t="s">
        <v>418</v>
      </c>
      <c r="CT263" t="s">
        <v>418</v>
      </c>
      <c r="CU263">
        <v>5</v>
      </c>
      <c r="CV263" t="s">
        <v>4982</v>
      </c>
      <c r="CW263" t="s">
        <v>4982</v>
      </c>
      <c r="CX263">
        <v>5</v>
      </c>
      <c r="CY263">
        <f t="shared" si="28"/>
        <v>2.5</v>
      </c>
      <c r="CZ263">
        <v>7.6</v>
      </c>
      <c r="DA263">
        <v>4.9000000000000004</v>
      </c>
      <c r="DB263">
        <f t="shared" si="29"/>
        <v>2.5</v>
      </c>
      <c r="DC263">
        <v>0</v>
      </c>
      <c r="DD263">
        <v>0</v>
      </c>
      <c r="DE263">
        <v>0</v>
      </c>
      <c r="DF263">
        <v>4207</v>
      </c>
      <c r="DG263">
        <f t="shared" si="30"/>
        <v>4207</v>
      </c>
      <c r="DH263">
        <f t="shared" si="31"/>
        <v>1</v>
      </c>
      <c r="DI263">
        <v>168</v>
      </c>
      <c r="DJ263">
        <f t="shared" si="32"/>
        <v>168</v>
      </c>
      <c r="DK263">
        <f t="shared" si="33"/>
        <v>1</v>
      </c>
      <c r="DL263">
        <v>10</v>
      </c>
      <c r="DN263">
        <f>(DL263*InputWeights!$C$7+DB263*InputWeights!$C$6)</f>
        <v>6.25</v>
      </c>
      <c r="DO263">
        <f>(DD263*InputWeights!$C$12+DE263*InputWeights!$C$10+CU263*InputWeights!$C$11)</f>
        <v>2</v>
      </c>
      <c r="DP263">
        <f>(DC263*InputWeights!$C$18+DK263*InputWeights!$C$16+DH263*InputWeights!$C$15+CY263*InputWeights!$C$17)</f>
        <v>1.35</v>
      </c>
      <c r="DR263">
        <f>DN263*InputWeights!$C$5+DO263*InputWeights!$C$9+DP263*InputWeights!$C$14</f>
        <v>30.15</v>
      </c>
      <c r="DS263">
        <f>((_xlfn.RANK.EQ(DR263,$DR$2:$DR$6635,0))/(COUNT(DR$2:$DR$6635)))*100</f>
        <v>77.409638554216869</v>
      </c>
      <c r="DT263">
        <f t="shared" si="34"/>
        <v>0</v>
      </c>
    </row>
    <row r="264" spans="1:124" x14ac:dyDescent="0.25">
      <c r="A264" t="s">
        <v>2624</v>
      </c>
      <c r="B264" t="s">
        <v>2625</v>
      </c>
      <c r="C264" t="s">
        <v>2626</v>
      </c>
      <c r="D264" t="s">
        <v>110</v>
      </c>
      <c r="E264" t="s">
        <v>802</v>
      </c>
      <c r="F264">
        <v>3474</v>
      </c>
      <c r="G264">
        <v>6100</v>
      </c>
      <c r="H264">
        <v>0</v>
      </c>
      <c r="I264">
        <v>1936</v>
      </c>
      <c r="J264">
        <v>2008</v>
      </c>
      <c r="K264" t="s">
        <v>112</v>
      </c>
      <c r="L264" t="s">
        <v>110</v>
      </c>
      <c r="M264">
        <v>42</v>
      </c>
      <c r="N264" t="s">
        <v>177</v>
      </c>
      <c r="O264">
        <v>2</v>
      </c>
      <c r="P264" t="s">
        <v>112</v>
      </c>
      <c r="Q264" t="s">
        <v>397</v>
      </c>
      <c r="R264">
        <v>5</v>
      </c>
      <c r="S264" t="s">
        <v>2627</v>
      </c>
      <c r="T264">
        <v>126</v>
      </c>
      <c r="V264">
        <v>13825</v>
      </c>
      <c r="W264" t="s">
        <v>116</v>
      </c>
      <c r="X264" t="s">
        <v>117</v>
      </c>
      <c r="Y264" t="s">
        <v>2628</v>
      </c>
      <c r="Z264" t="s">
        <v>271</v>
      </c>
      <c r="AA264" t="s">
        <v>2629</v>
      </c>
      <c r="AC264" t="s">
        <v>2630</v>
      </c>
      <c r="AD264" t="s">
        <v>2633</v>
      </c>
      <c r="AE264" t="s">
        <v>274</v>
      </c>
      <c r="AF264" t="s">
        <v>124</v>
      </c>
      <c r="AG264" t="s">
        <v>125</v>
      </c>
      <c r="AH264" t="s">
        <v>114</v>
      </c>
      <c r="AI264" t="s">
        <v>169</v>
      </c>
      <c r="AJ264" t="s">
        <v>112</v>
      </c>
      <c r="AK264" t="s">
        <v>125</v>
      </c>
      <c r="AL264" t="s">
        <v>416</v>
      </c>
      <c r="AM264" t="s">
        <v>807</v>
      </c>
      <c r="AN264" t="s">
        <v>2634</v>
      </c>
      <c r="AO264">
        <v>40502</v>
      </c>
      <c r="AP264">
        <v>102264</v>
      </c>
      <c r="AQ264">
        <v>4185</v>
      </c>
      <c r="AR264" t="s">
        <v>110</v>
      </c>
      <c r="AS264">
        <v>1401</v>
      </c>
      <c r="AT264">
        <v>4875</v>
      </c>
      <c r="AU264">
        <v>1401</v>
      </c>
      <c r="AV264">
        <v>4875</v>
      </c>
      <c r="BB264" t="s">
        <v>129</v>
      </c>
      <c r="BC264" t="s">
        <v>247</v>
      </c>
      <c r="BD264">
        <v>87</v>
      </c>
      <c r="BE264" t="s">
        <v>131</v>
      </c>
      <c r="BF264">
        <v>0</v>
      </c>
      <c r="BG264">
        <v>2</v>
      </c>
      <c r="BH264">
        <v>2</v>
      </c>
      <c r="BI264" t="s">
        <v>131</v>
      </c>
      <c r="BJ264" t="s">
        <v>182</v>
      </c>
      <c r="BK264" t="s">
        <v>112</v>
      </c>
      <c r="BN264" t="s">
        <v>133</v>
      </c>
      <c r="BR264" t="s">
        <v>133</v>
      </c>
      <c r="BU264" t="s">
        <v>112</v>
      </c>
      <c r="BV264" t="s">
        <v>114</v>
      </c>
      <c r="BW264" t="s">
        <v>112</v>
      </c>
      <c r="BX264">
        <v>0</v>
      </c>
      <c r="BZ264">
        <v>0</v>
      </c>
      <c r="CA264">
        <v>1</v>
      </c>
      <c r="CB264">
        <v>0</v>
      </c>
      <c r="CC264">
        <v>0</v>
      </c>
      <c r="CD264" t="s">
        <v>110</v>
      </c>
      <c r="CE264" t="s">
        <v>397</v>
      </c>
      <c r="CF264" t="s">
        <v>110</v>
      </c>
      <c r="CG264" t="s">
        <v>114</v>
      </c>
      <c r="CH264" t="s">
        <v>117</v>
      </c>
      <c r="CI264" t="s">
        <v>117</v>
      </c>
      <c r="CJ264" t="s">
        <v>117</v>
      </c>
      <c r="CK264" t="s">
        <v>125</v>
      </c>
      <c r="CL264">
        <v>0</v>
      </c>
      <c r="CM264">
        <v>4</v>
      </c>
      <c r="CN264" t="s">
        <v>142</v>
      </c>
      <c r="CO264" t="s">
        <v>183</v>
      </c>
      <c r="CP264">
        <v>0</v>
      </c>
      <c r="CQ264" t="s">
        <v>135</v>
      </c>
      <c r="CR264" t="s">
        <v>135</v>
      </c>
      <c r="CS264" t="s">
        <v>184</v>
      </c>
      <c r="CT264" t="s">
        <v>156</v>
      </c>
      <c r="CU264">
        <v>5</v>
      </c>
      <c r="CV264" t="s">
        <v>2635</v>
      </c>
      <c r="CW264" t="s">
        <v>2635</v>
      </c>
      <c r="CX264">
        <v>3</v>
      </c>
      <c r="CY264">
        <f t="shared" si="28"/>
        <v>7.5</v>
      </c>
      <c r="CZ264">
        <v>2.9</v>
      </c>
      <c r="DA264">
        <v>1.6</v>
      </c>
      <c r="DB264">
        <f t="shared" si="29"/>
        <v>1</v>
      </c>
      <c r="DF264">
        <v>13825</v>
      </c>
      <c r="DG264">
        <f t="shared" si="30"/>
        <v>27650</v>
      </c>
      <c r="DH264">
        <f t="shared" si="31"/>
        <v>6</v>
      </c>
      <c r="DI264">
        <v>1659</v>
      </c>
      <c r="DJ264">
        <f t="shared" si="32"/>
        <v>3318</v>
      </c>
      <c r="DK264">
        <f t="shared" si="33"/>
        <v>5</v>
      </c>
      <c r="DN264">
        <f>(DL264*InputWeights!$C$7+DB264*InputWeights!$C$6)</f>
        <v>0.5</v>
      </c>
      <c r="DO264">
        <f>(DD264*InputWeights!$C$12+DE264*InputWeights!$C$10+CU264*InputWeights!$C$11)</f>
        <v>2</v>
      </c>
      <c r="DP264">
        <f>(DC264*InputWeights!$C$18+DK264*InputWeights!$C$16+DH264*InputWeights!$C$15+CY264*InputWeights!$C$17)</f>
        <v>5.65</v>
      </c>
      <c r="DR264">
        <f>DN264*InputWeights!$C$5+DO264*InputWeights!$C$9+DP264*InputWeights!$C$14</f>
        <v>30.1</v>
      </c>
      <c r="DS264">
        <f>((_xlfn.RANK.EQ(DR264,$DR$2:$DR$6635,0))/(COUNT(DR$2:$DR$6635)))*100</f>
        <v>79.216867469879517</v>
      </c>
      <c r="DT264">
        <f t="shared" si="34"/>
        <v>0</v>
      </c>
    </row>
    <row r="265" spans="1:124" x14ac:dyDescent="0.25">
      <c r="A265" t="s">
        <v>237</v>
      </c>
      <c r="B265" t="s">
        <v>2625</v>
      </c>
      <c r="C265" t="s">
        <v>2626</v>
      </c>
      <c r="D265" t="s">
        <v>110</v>
      </c>
      <c r="E265" t="s">
        <v>460</v>
      </c>
      <c r="F265">
        <v>1348</v>
      </c>
      <c r="G265">
        <v>900</v>
      </c>
      <c r="H265">
        <v>0</v>
      </c>
      <c r="I265">
        <v>1999</v>
      </c>
      <c r="J265">
        <v>1999</v>
      </c>
      <c r="K265" t="s">
        <v>858</v>
      </c>
      <c r="L265" t="s">
        <v>110</v>
      </c>
      <c r="M265">
        <v>35</v>
      </c>
      <c r="N265" t="s">
        <v>147</v>
      </c>
      <c r="O265">
        <v>2</v>
      </c>
      <c r="P265" t="s">
        <v>112</v>
      </c>
      <c r="Q265" t="s">
        <v>110</v>
      </c>
      <c r="R265">
        <v>1</v>
      </c>
      <c r="S265" t="s">
        <v>1666</v>
      </c>
      <c r="T265">
        <v>111</v>
      </c>
      <c r="V265">
        <v>6964</v>
      </c>
      <c r="W265" t="s">
        <v>116</v>
      </c>
      <c r="X265" t="s">
        <v>117</v>
      </c>
      <c r="Y265" t="s">
        <v>1113</v>
      </c>
      <c r="Z265" t="s">
        <v>119</v>
      </c>
      <c r="AA265" t="s">
        <v>2823</v>
      </c>
      <c r="AC265" t="s">
        <v>2837</v>
      </c>
      <c r="AD265" t="s">
        <v>2838</v>
      </c>
      <c r="AE265" t="s">
        <v>274</v>
      </c>
      <c r="AF265" t="s">
        <v>124</v>
      </c>
      <c r="AG265" t="s">
        <v>125</v>
      </c>
      <c r="AH265" t="s">
        <v>124</v>
      </c>
      <c r="AI265" t="s">
        <v>150</v>
      </c>
      <c r="AJ265" t="s">
        <v>112</v>
      </c>
      <c r="AK265" t="s">
        <v>125</v>
      </c>
      <c r="AL265" t="s">
        <v>4763</v>
      </c>
      <c r="AM265" t="s">
        <v>4764</v>
      </c>
      <c r="AN265" t="s">
        <v>312</v>
      </c>
      <c r="AO265">
        <v>111035</v>
      </c>
      <c r="AP265">
        <v>102264</v>
      </c>
      <c r="AQ265">
        <v>4209</v>
      </c>
      <c r="AR265" t="s">
        <v>114</v>
      </c>
      <c r="AS265">
        <v>11654</v>
      </c>
      <c r="AT265">
        <v>13002</v>
      </c>
      <c r="AU265">
        <v>11654</v>
      </c>
      <c r="AV265">
        <v>13002</v>
      </c>
      <c r="BB265" t="s">
        <v>2853</v>
      </c>
      <c r="BC265" t="s">
        <v>130</v>
      </c>
      <c r="BD265">
        <v>91</v>
      </c>
      <c r="BE265" t="s">
        <v>131</v>
      </c>
      <c r="BF265">
        <v>0</v>
      </c>
      <c r="BG265">
        <v>3</v>
      </c>
      <c r="BH265">
        <v>3</v>
      </c>
      <c r="BI265" t="s">
        <v>153</v>
      </c>
      <c r="BJ265" t="s">
        <v>154</v>
      </c>
      <c r="BK265" t="s">
        <v>112</v>
      </c>
      <c r="BN265" t="s">
        <v>133</v>
      </c>
      <c r="BR265" t="s">
        <v>133</v>
      </c>
      <c r="BU265" t="s">
        <v>858</v>
      </c>
      <c r="BV265" t="s">
        <v>114</v>
      </c>
      <c r="BW265" t="s">
        <v>112</v>
      </c>
      <c r="BX265">
        <v>0</v>
      </c>
      <c r="BZ265">
        <v>0</v>
      </c>
      <c r="CA265">
        <v>1</v>
      </c>
      <c r="CB265">
        <v>0</v>
      </c>
      <c r="CC265">
        <v>0</v>
      </c>
      <c r="CD265" t="s">
        <v>114</v>
      </c>
      <c r="CE265" t="s">
        <v>110</v>
      </c>
      <c r="CF265" t="s">
        <v>110</v>
      </c>
      <c r="CG265" t="s">
        <v>117</v>
      </c>
      <c r="CH265" t="s">
        <v>116</v>
      </c>
      <c r="CI265" t="s">
        <v>117</v>
      </c>
      <c r="CJ265" t="s">
        <v>117</v>
      </c>
      <c r="CK265" t="s">
        <v>125</v>
      </c>
      <c r="CL265">
        <v>18</v>
      </c>
      <c r="CM265">
        <v>0</v>
      </c>
      <c r="CN265" t="s">
        <v>155</v>
      </c>
      <c r="CO265" t="s">
        <v>154</v>
      </c>
      <c r="CP265">
        <v>0</v>
      </c>
      <c r="CQ265" t="s">
        <v>135</v>
      </c>
      <c r="CR265" t="s">
        <v>135</v>
      </c>
      <c r="CS265" t="s">
        <v>156</v>
      </c>
      <c r="CT265" t="s">
        <v>156</v>
      </c>
      <c r="CU265">
        <v>5</v>
      </c>
      <c r="CV265" t="s">
        <v>4767</v>
      </c>
      <c r="CW265" t="s">
        <v>4767</v>
      </c>
      <c r="CX265">
        <v>3</v>
      </c>
      <c r="CY265">
        <f t="shared" si="28"/>
        <v>7.5</v>
      </c>
      <c r="CZ265">
        <v>6.8</v>
      </c>
      <c r="DA265">
        <v>4.9000000000000004</v>
      </c>
      <c r="DB265">
        <f t="shared" si="29"/>
        <v>2.5</v>
      </c>
      <c r="DC265">
        <v>10</v>
      </c>
      <c r="DF265">
        <v>6964</v>
      </c>
      <c r="DG265">
        <f t="shared" si="30"/>
        <v>13928</v>
      </c>
      <c r="DH265">
        <f t="shared" si="31"/>
        <v>3</v>
      </c>
      <c r="DI265">
        <v>500</v>
      </c>
      <c r="DJ265">
        <f t="shared" si="32"/>
        <v>1000</v>
      </c>
      <c r="DK265">
        <f t="shared" si="33"/>
        <v>3</v>
      </c>
      <c r="DN265">
        <f>(DL265*InputWeights!$C$7+DB265*InputWeights!$C$6)</f>
        <v>1.25</v>
      </c>
      <c r="DO265">
        <f>(DD265*InputWeights!$C$12+DE265*InputWeights!$C$10+CU265*InputWeights!$C$11)</f>
        <v>2</v>
      </c>
      <c r="DP265">
        <f>(DC265*InputWeights!$C$18+DK265*InputWeights!$C$16+DH265*InputWeights!$C$15+CY265*InputWeights!$C$17)</f>
        <v>5.0500000000000007</v>
      </c>
      <c r="DR265">
        <f>DN265*InputWeights!$C$5+DO265*InputWeights!$C$9+DP265*InputWeights!$C$14</f>
        <v>29.950000000000003</v>
      </c>
      <c r="DS265">
        <f>((_xlfn.RANK.EQ(DR265,$DR$2:$DR$6635,0))/(COUNT(DR$2:$DR$6635)))*100</f>
        <v>79.518072289156621</v>
      </c>
      <c r="DT265">
        <f t="shared" si="34"/>
        <v>0</v>
      </c>
    </row>
    <row r="266" spans="1:124" x14ac:dyDescent="0.25">
      <c r="A266" t="s">
        <v>3392</v>
      </c>
      <c r="B266" t="s">
        <v>2625</v>
      </c>
      <c r="C266" t="s">
        <v>2626</v>
      </c>
      <c r="D266" t="s">
        <v>110</v>
      </c>
      <c r="E266" t="s">
        <v>950</v>
      </c>
      <c r="F266">
        <v>3771</v>
      </c>
      <c r="G266">
        <v>230007000</v>
      </c>
      <c r="H266">
        <v>10</v>
      </c>
      <c r="I266">
        <v>1933</v>
      </c>
      <c r="J266">
        <v>2014</v>
      </c>
      <c r="K266" t="s">
        <v>183</v>
      </c>
      <c r="L266" t="s">
        <v>114</v>
      </c>
      <c r="M266">
        <v>24</v>
      </c>
      <c r="N266" t="s">
        <v>358</v>
      </c>
      <c r="O266">
        <v>2</v>
      </c>
      <c r="Q266" t="s">
        <v>117</v>
      </c>
      <c r="R266">
        <v>0</v>
      </c>
      <c r="S266" t="s">
        <v>3291</v>
      </c>
      <c r="T266">
        <v>157</v>
      </c>
      <c r="V266">
        <v>5821</v>
      </c>
      <c r="W266" t="s">
        <v>116</v>
      </c>
      <c r="X266" t="s">
        <v>117</v>
      </c>
      <c r="Y266" t="s">
        <v>3393</v>
      </c>
      <c r="AA266" t="s">
        <v>133</v>
      </c>
      <c r="AC266" t="s">
        <v>3394</v>
      </c>
      <c r="AD266" t="s">
        <v>3396</v>
      </c>
      <c r="AE266" t="s">
        <v>426</v>
      </c>
      <c r="AF266" t="s">
        <v>124</v>
      </c>
      <c r="AG266" t="s">
        <v>112</v>
      </c>
      <c r="AH266" t="s">
        <v>124</v>
      </c>
      <c r="AI266" t="s">
        <v>112</v>
      </c>
      <c r="AJ266" t="s">
        <v>112</v>
      </c>
      <c r="AK266" t="s">
        <v>112</v>
      </c>
      <c r="AL266" t="s">
        <v>3397</v>
      </c>
      <c r="AM266" t="s">
        <v>701</v>
      </c>
      <c r="AN266" t="s">
        <v>3398</v>
      </c>
      <c r="AO266">
        <v>41540</v>
      </c>
      <c r="AP266">
        <v>102264</v>
      </c>
      <c r="AQ266">
        <v>4356</v>
      </c>
      <c r="AR266" t="s">
        <v>110</v>
      </c>
      <c r="AS266">
        <v>3401</v>
      </c>
      <c r="AT266">
        <v>7172</v>
      </c>
      <c r="AU266">
        <v>8115</v>
      </c>
      <c r="AV266">
        <v>11886</v>
      </c>
      <c r="BB266" t="s">
        <v>129</v>
      </c>
      <c r="BC266" t="s">
        <v>761</v>
      </c>
      <c r="BD266">
        <v>86</v>
      </c>
      <c r="BE266" t="s">
        <v>131</v>
      </c>
      <c r="BF266">
        <v>2</v>
      </c>
      <c r="BG266">
        <v>4</v>
      </c>
      <c r="BH266">
        <v>4</v>
      </c>
      <c r="BI266" t="s">
        <v>131</v>
      </c>
      <c r="BJ266" t="s">
        <v>182</v>
      </c>
      <c r="BK266" t="s">
        <v>112</v>
      </c>
      <c r="BN266" t="s">
        <v>133</v>
      </c>
      <c r="BR266" t="s">
        <v>133</v>
      </c>
      <c r="BU266" t="s">
        <v>112</v>
      </c>
      <c r="BV266" t="s">
        <v>116</v>
      </c>
      <c r="BW266" t="s">
        <v>112</v>
      </c>
      <c r="BX266">
        <v>0</v>
      </c>
      <c r="BZ266">
        <v>0</v>
      </c>
      <c r="CA266">
        <v>1</v>
      </c>
      <c r="CB266">
        <v>0</v>
      </c>
      <c r="CC266">
        <v>0</v>
      </c>
      <c r="CD266" t="s">
        <v>117</v>
      </c>
      <c r="CE266" t="s">
        <v>117</v>
      </c>
      <c r="CF266" t="s">
        <v>110</v>
      </c>
      <c r="CG266" t="s">
        <v>116</v>
      </c>
      <c r="CH266" t="s">
        <v>117</v>
      </c>
      <c r="CI266" t="s">
        <v>117</v>
      </c>
      <c r="CJ266" t="s">
        <v>117</v>
      </c>
      <c r="CK266" t="s">
        <v>112</v>
      </c>
      <c r="CL266">
        <v>9</v>
      </c>
      <c r="CM266">
        <v>5</v>
      </c>
      <c r="CN266" t="s">
        <v>142</v>
      </c>
      <c r="CO266" t="s">
        <v>183</v>
      </c>
      <c r="CP266">
        <v>0</v>
      </c>
      <c r="CQ266" t="s">
        <v>135</v>
      </c>
      <c r="CR266" t="s">
        <v>135</v>
      </c>
      <c r="CS266" t="s">
        <v>184</v>
      </c>
      <c r="CT266" t="s">
        <v>156</v>
      </c>
      <c r="CU266">
        <v>5</v>
      </c>
      <c r="CV266" t="s">
        <v>3399</v>
      </c>
      <c r="CW266" t="s">
        <v>3399</v>
      </c>
      <c r="CX266">
        <v>4</v>
      </c>
      <c r="CY266">
        <f t="shared" si="28"/>
        <v>2.5</v>
      </c>
      <c r="CZ266">
        <v>4.9000000000000004</v>
      </c>
      <c r="DA266">
        <v>2.9</v>
      </c>
      <c r="DB266">
        <f t="shared" si="29"/>
        <v>1</v>
      </c>
      <c r="DC266">
        <v>0</v>
      </c>
      <c r="DD266">
        <v>0</v>
      </c>
      <c r="DE266">
        <v>0</v>
      </c>
      <c r="DF266">
        <v>5821</v>
      </c>
      <c r="DG266">
        <f t="shared" si="30"/>
        <v>5821</v>
      </c>
      <c r="DH266">
        <f t="shared" si="31"/>
        <v>2</v>
      </c>
      <c r="DI266">
        <v>294</v>
      </c>
      <c r="DJ266">
        <f t="shared" si="32"/>
        <v>294</v>
      </c>
      <c r="DK266">
        <f t="shared" si="33"/>
        <v>1</v>
      </c>
      <c r="DL266">
        <v>10</v>
      </c>
      <c r="DN266">
        <f>(DL266*InputWeights!$C$7+DB266*InputWeights!$C$6)</f>
        <v>5.5</v>
      </c>
      <c r="DO266">
        <f>(DD266*InputWeights!$C$12+DE266*InputWeights!$C$10+CU266*InputWeights!$C$11)</f>
        <v>2</v>
      </c>
      <c r="DP266">
        <f>(DC266*InputWeights!$C$18+DK266*InputWeights!$C$16+DH266*InputWeights!$C$15+CY266*InputWeights!$C$17)</f>
        <v>1.75</v>
      </c>
      <c r="DR266">
        <f>DN266*InputWeights!$C$5+DO266*InputWeights!$C$9+DP266*InputWeights!$C$14</f>
        <v>29.5</v>
      </c>
      <c r="DS266">
        <f>((_xlfn.RANK.EQ(DR266,$DR$2:$DR$6635,0))/(COUNT(DR$2:$DR$6635)))*100</f>
        <v>79.819277108433738</v>
      </c>
      <c r="DT266">
        <f t="shared" si="34"/>
        <v>0</v>
      </c>
    </row>
    <row r="267" spans="1:124" x14ac:dyDescent="0.25">
      <c r="A267" t="s">
        <v>3617</v>
      </c>
      <c r="B267" t="s">
        <v>2625</v>
      </c>
      <c r="C267" t="s">
        <v>2626</v>
      </c>
      <c r="D267" t="s">
        <v>397</v>
      </c>
      <c r="E267" t="s">
        <v>411</v>
      </c>
      <c r="F267">
        <v>792</v>
      </c>
      <c r="G267">
        <v>1</v>
      </c>
      <c r="H267">
        <v>0</v>
      </c>
      <c r="I267">
        <v>0</v>
      </c>
      <c r="J267">
        <v>0</v>
      </c>
      <c r="K267" t="s">
        <v>183</v>
      </c>
      <c r="L267" t="s">
        <v>114</v>
      </c>
      <c r="M267">
        <v>36</v>
      </c>
      <c r="N267" t="s">
        <v>358</v>
      </c>
      <c r="O267">
        <v>2</v>
      </c>
      <c r="Q267" t="s">
        <v>117</v>
      </c>
      <c r="R267">
        <v>0</v>
      </c>
      <c r="T267">
        <v>0</v>
      </c>
      <c r="V267">
        <v>9298</v>
      </c>
      <c r="W267" t="s">
        <v>116</v>
      </c>
      <c r="X267" t="s">
        <v>117</v>
      </c>
      <c r="Y267" t="s">
        <v>2209</v>
      </c>
      <c r="AA267" t="s">
        <v>133</v>
      </c>
      <c r="AC267" t="s">
        <v>3618</v>
      </c>
      <c r="AD267" t="s">
        <v>3143</v>
      </c>
      <c r="AF267" t="s">
        <v>124</v>
      </c>
      <c r="AG267" t="s">
        <v>112</v>
      </c>
      <c r="AH267" t="s">
        <v>124</v>
      </c>
      <c r="AI267" t="s">
        <v>112</v>
      </c>
      <c r="AJ267" t="s">
        <v>112</v>
      </c>
      <c r="AK267" t="s">
        <v>112</v>
      </c>
      <c r="AL267" t="s">
        <v>416</v>
      </c>
      <c r="AM267" t="s">
        <v>416</v>
      </c>
      <c r="AO267">
        <v>41994</v>
      </c>
      <c r="AP267">
        <v>102264</v>
      </c>
      <c r="AQ267">
        <v>18799</v>
      </c>
      <c r="AR267" t="s">
        <v>110</v>
      </c>
      <c r="AS267">
        <v>0</v>
      </c>
      <c r="AT267">
        <v>792</v>
      </c>
      <c r="AU267">
        <v>0</v>
      </c>
      <c r="AV267">
        <v>792</v>
      </c>
      <c r="BB267" t="s">
        <v>129</v>
      </c>
      <c r="BC267" t="s">
        <v>247</v>
      </c>
      <c r="BD267">
        <v>0</v>
      </c>
      <c r="BE267" t="s">
        <v>131</v>
      </c>
      <c r="BF267">
        <v>0</v>
      </c>
      <c r="BG267">
        <v>0</v>
      </c>
      <c r="BH267">
        <v>0</v>
      </c>
      <c r="BK267" t="s">
        <v>112</v>
      </c>
      <c r="BN267" t="s">
        <v>133</v>
      </c>
      <c r="BR267" t="s">
        <v>133</v>
      </c>
      <c r="BU267" t="s">
        <v>153</v>
      </c>
      <c r="BX267">
        <v>0</v>
      </c>
      <c r="BZ267">
        <v>0</v>
      </c>
      <c r="CA267">
        <v>4</v>
      </c>
      <c r="CB267">
        <v>0</v>
      </c>
      <c r="CC267">
        <v>0</v>
      </c>
      <c r="CE267" t="s">
        <v>117</v>
      </c>
      <c r="CF267" t="s">
        <v>110</v>
      </c>
      <c r="CK267" t="s">
        <v>112</v>
      </c>
      <c r="CL267">
        <v>0</v>
      </c>
      <c r="CM267">
        <v>0</v>
      </c>
      <c r="CP267">
        <v>0</v>
      </c>
      <c r="CS267" t="s">
        <v>418</v>
      </c>
      <c r="CT267" t="s">
        <v>418</v>
      </c>
      <c r="CU267">
        <v>5</v>
      </c>
      <c r="CV267" t="s">
        <v>3619</v>
      </c>
      <c r="CW267" t="s">
        <v>3619</v>
      </c>
      <c r="CX267">
        <v>4</v>
      </c>
      <c r="CY267">
        <f t="shared" si="28"/>
        <v>2.5</v>
      </c>
      <c r="CZ267">
        <v>4</v>
      </c>
      <c r="DA267">
        <v>2.2999999999999998</v>
      </c>
      <c r="DB267">
        <f t="shared" si="29"/>
        <v>1</v>
      </c>
      <c r="DC267">
        <v>0</v>
      </c>
      <c r="DD267">
        <v>0</v>
      </c>
      <c r="DE267">
        <v>0</v>
      </c>
      <c r="DF267">
        <v>9298</v>
      </c>
      <c r="DG267">
        <f t="shared" si="30"/>
        <v>9298</v>
      </c>
      <c r="DH267">
        <f t="shared" si="31"/>
        <v>2</v>
      </c>
      <c r="DI267">
        <v>350</v>
      </c>
      <c r="DJ267">
        <f t="shared" si="32"/>
        <v>350</v>
      </c>
      <c r="DK267">
        <f t="shared" si="33"/>
        <v>1</v>
      </c>
      <c r="DL267">
        <v>10</v>
      </c>
      <c r="DN267">
        <f>(DL267*InputWeights!$C$7+DB267*InputWeights!$C$6)</f>
        <v>5.5</v>
      </c>
      <c r="DO267">
        <f>(DD267*InputWeights!$C$12+DE267*InputWeights!$C$10+CU267*InputWeights!$C$11)</f>
        <v>2</v>
      </c>
      <c r="DP267">
        <f>(DC267*InputWeights!$C$18+DK267*InputWeights!$C$16+DH267*InputWeights!$C$15+CY267*InputWeights!$C$17)</f>
        <v>1.75</v>
      </c>
      <c r="DR267">
        <f>DN267*InputWeights!$C$5+DO267*InputWeights!$C$9+DP267*InputWeights!$C$14</f>
        <v>29.5</v>
      </c>
      <c r="DS267">
        <f>((_xlfn.RANK.EQ(DR267,$DR$2:$DR$6635,0))/(COUNT(DR$2:$DR$6635)))*100</f>
        <v>79.819277108433738</v>
      </c>
      <c r="DT267">
        <f t="shared" si="34"/>
        <v>0</v>
      </c>
    </row>
    <row r="268" spans="1:124" x14ac:dyDescent="0.25">
      <c r="A268" t="s">
        <v>4985</v>
      </c>
      <c r="B268" t="s">
        <v>2625</v>
      </c>
      <c r="C268" t="s">
        <v>2626</v>
      </c>
      <c r="D268" t="s">
        <v>397</v>
      </c>
      <c r="E268" t="s">
        <v>411</v>
      </c>
      <c r="F268">
        <v>1478</v>
      </c>
      <c r="G268">
        <v>1</v>
      </c>
      <c r="H268">
        <v>0</v>
      </c>
      <c r="I268">
        <v>0</v>
      </c>
      <c r="J268">
        <v>0</v>
      </c>
      <c r="K268" t="s">
        <v>992</v>
      </c>
      <c r="L268" t="s">
        <v>110</v>
      </c>
      <c r="M268">
        <v>24</v>
      </c>
      <c r="N268" t="s">
        <v>177</v>
      </c>
      <c r="O268">
        <v>2</v>
      </c>
      <c r="Q268" t="s">
        <v>117</v>
      </c>
      <c r="R268">
        <v>0</v>
      </c>
      <c r="T268">
        <v>178</v>
      </c>
      <c r="V268">
        <v>4087</v>
      </c>
      <c r="W268" t="s">
        <v>116</v>
      </c>
      <c r="X268" t="s">
        <v>117</v>
      </c>
      <c r="Y268" t="s">
        <v>4979</v>
      </c>
      <c r="AA268" t="s">
        <v>133</v>
      </c>
      <c r="AC268" t="s">
        <v>4983</v>
      </c>
      <c r="AD268" t="s">
        <v>4980</v>
      </c>
      <c r="AF268" t="s">
        <v>124</v>
      </c>
      <c r="AG268" t="s">
        <v>112</v>
      </c>
      <c r="AH268" t="s">
        <v>124</v>
      </c>
      <c r="AI268" t="s">
        <v>112</v>
      </c>
      <c r="AJ268" t="s">
        <v>112</v>
      </c>
      <c r="AK268" t="s">
        <v>112</v>
      </c>
      <c r="AL268" t="s">
        <v>416</v>
      </c>
      <c r="AM268" t="s">
        <v>416</v>
      </c>
      <c r="AO268">
        <v>132447</v>
      </c>
      <c r="AP268">
        <v>102264</v>
      </c>
      <c r="AQ268">
        <v>70934</v>
      </c>
      <c r="AR268" t="s">
        <v>110</v>
      </c>
      <c r="AS268">
        <v>0</v>
      </c>
      <c r="AT268">
        <v>1478</v>
      </c>
      <c r="AU268">
        <v>0</v>
      </c>
      <c r="AV268">
        <v>1478</v>
      </c>
      <c r="BB268" t="s">
        <v>4981</v>
      </c>
      <c r="BC268" t="s">
        <v>247</v>
      </c>
      <c r="BD268">
        <v>0</v>
      </c>
      <c r="BE268" t="s">
        <v>131</v>
      </c>
      <c r="BF268">
        <v>0</v>
      </c>
      <c r="BG268">
        <v>0</v>
      </c>
      <c r="BH268">
        <v>0</v>
      </c>
      <c r="BK268" t="s">
        <v>112</v>
      </c>
      <c r="BN268" t="s">
        <v>133</v>
      </c>
      <c r="BR268" t="s">
        <v>133</v>
      </c>
      <c r="BT268" t="s">
        <v>325</v>
      </c>
      <c r="BU268" t="s">
        <v>153</v>
      </c>
      <c r="BX268">
        <v>0</v>
      </c>
      <c r="BZ268">
        <v>0</v>
      </c>
      <c r="CA268">
        <v>3</v>
      </c>
      <c r="CB268">
        <v>0</v>
      </c>
      <c r="CC268">
        <v>0</v>
      </c>
      <c r="CE268" t="s">
        <v>117</v>
      </c>
      <c r="CF268" t="s">
        <v>110</v>
      </c>
      <c r="CK268" t="s">
        <v>112</v>
      </c>
      <c r="CL268">
        <v>0</v>
      </c>
      <c r="CM268">
        <v>0</v>
      </c>
      <c r="CP268">
        <v>0</v>
      </c>
      <c r="CQ268" t="s">
        <v>1297</v>
      </c>
      <c r="CS268" t="s">
        <v>418</v>
      </c>
      <c r="CT268" t="s">
        <v>418</v>
      </c>
      <c r="CU268">
        <v>5</v>
      </c>
      <c r="CV268" t="s">
        <v>4986</v>
      </c>
      <c r="CW268" t="s">
        <v>4986</v>
      </c>
      <c r="CX268">
        <v>5</v>
      </c>
      <c r="CY268">
        <f t="shared" si="28"/>
        <v>2.5</v>
      </c>
      <c r="CZ268">
        <v>2.5</v>
      </c>
      <c r="DA268">
        <v>1.6</v>
      </c>
      <c r="DB268">
        <f t="shared" si="29"/>
        <v>1</v>
      </c>
      <c r="DC268">
        <v>0</v>
      </c>
      <c r="DD268">
        <v>0</v>
      </c>
      <c r="DE268">
        <v>0</v>
      </c>
      <c r="DF268">
        <v>4087</v>
      </c>
      <c r="DG268">
        <f t="shared" si="30"/>
        <v>8174</v>
      </c>
      <c r="DH268">
        <f t="shared" si="31"/>
        <v>2</v>
      </c>
      <c r="DI268">
        <v>166</v>
      </c>
      <c r="DJ268">
        <f t="shared" si="32"/>
        <v>332</v>
      </c>
      <c r="DK268">
        <f t="shared" si="33"/>
        <v>1</v>
      </c>
      <c r="DL268">
        <v>10</v>
      </c>
      <c r="DN268">
        <f>(DL268*InputWeights!$C$7+DB268*InputWeights!$C$6)</f>
        <v>5.5</v>
      </c>
      <c r="DO268">
        <f>(DD268*InputWeights!$C$12+DE268*InputWeights!$C$10+CU268*InputWeights!$C$11)</f>
        <v>2</v>
      </c>
      <c r="DP268">
        <f>(DC268*InputWeights!$C$18+DK268*InputWeights!$C$16+DH268*InputWeights!$C$15+CY268*InputWeights!$C$17)</f>
        <v>1.75</v>
      </c>
      <c r="DR268">
        <f>DN268*InputWeights!$C$5+DO268*InputWeights!$C$9+DP268*InputWeights!$C$14</f>
        <v>29.5</v>
      </c>
      <c r="DS268">
        <f>((_xlfn.RANK.EQ(DR268,$DR$2:$DR$6635,0))/(COUNT(DR$2:$DR$6635)))*100</f>
        <v>79.819277108433738</v>
      </c>
      <c r="DT268">
        <f t="shared" si="34"/>
        <v>0</v>
      </c>
    </row>
    <row r="269" spans="1:124" x14ac:dyDescent="0.25">
      <c r="A269" t="s">
        <v>2624</v>
      </c>
      <c r="B269" t="s">
        <v>2625</v>
      </c>
      <c r="C269" t="s">
        <v>2626</v>
      </c>
      <c r="D269" t="s">
        <v>110</v>
      </c>
      <c r="E269" t="s">
        <v>950</v>
      </c>
      <c r="F269">
        <v>3227</v>
      </c>
      <c r="G269">
        <v>6300</v>
      </c>
      <c r="H269">
        <v>0</v>
      </c>
      <c r="I269">
        <v>1936</v>
      </c>
      <c r="J269">
        <v>2008</v>
      </c>
      <c r="K269" t="s">
        <v>112</v>
      </c>
      <c r="L269" t="s">
        <v>110</v>
      </c>
      <c r="M269">
        <v>42</v>
      </c>
      <c r="N269" t="s">
        <v>177</v>
      </c>
      <c r="O269">
        <v>2</v>
      </c>
      <c r="P269" t="s">
        <v>112</v>
      </c>
      <c r="Q269" t="s">
        <v>397</v>
      </c>
      <c r="R269">
        <v>6</v>
      </c>
      <c r="S269" t="s">
        <v>2627</v>
      </c>
      <c r="T269">
        <v>136</v>
      </c>
      <c r="V269">
        <v>14395</v>
      </c>
      <c r="W269" t="s">
        <v>116</v>
      </c>
      <c r="X269" t="s">
        <v>117</v>
      </c>
      <c r="Y269" t="s">
        <v>2628</v>
      </c>
      <c r="Z269" t="s">
        <v>271</v>
      </c>
      <c r="AA269" t="s">
        <v>2629</v>
      </c>
      <c r="AC269" t="s">
        <v>2640</v>
      </c>
      <c r="AD269" t="s">
        <v>2641</v>
      </c>
      <c r="AE269" t="s">
        <v>274</v>
      </c>
      <c r="AF269" t="s">
        <v>124</v>
      </c>
      <c r="AG269" t="s">
        <v>125</v>
      </c>
      <c r="AH269" t="s">
        <v>114</v>
      </c>
      <c r="AI269" t="s">
        <v>169</v>
      </c>
      <c r="AJ269" t="s">
        <v>112</v>
      </c>
      <c r="AK269" t="s">
        <v>125</v>
      </c>
      <c r="AL269" t="s">
        <v>701</v>
      </c>
      <c r="AM269" t="s">
        <v>701</v>
      </c>
      <c r="AN269" t="s">
        <v>2634</v>
      </c>
      <c r="AO269">
        <v>40506</v>
      </c>
      <c r="AP269">
        <v>102264</v>
      </c>
      <c r="AQ269">
        <v>4185</v>
      </c>
      <c r="AR269" t="s">
        <v>110</v>
      </c>
      <c r="AS269">
        <v>7840</v>
      </c>
      <c r="AT269">
        <v>11067</v>
      </c>
      <c r="AU269">
        <v>7840</v>
      </c>
      <c r="AV269">
        <v>11067</v>
      </c>
      <c r="BB269" t="s">
        <v>129</v>
      </c>
      <c r="BC269" t="s">
        <v>247</v>
      </c>
      <c r="BD269">
        <v>84</v>
      </c>
      <c r="BE269" t="s">
        <v>131</v>
      </c>
      <c r="BF269">
        <v>0</v>
      </c>
      <c r="BG269">
        <v>2</v>
      </c>
      <c r="BH269">
        <v>2</v>
      </c>
      <c r="BI269" t="s">
        <v>131</v>
      </c>
      <c r="BJ269" t="s">
        <v>182</v>
      </c>
      <c r="BK269" t="s">
        <v>112</v>
      </c>
      <c r="BN269" t="s">
        <v>133</v>
      </c>
      <c r="BR269" t="s">
        <v>133</v>
      </c>
      <c r="BU269" t="s">
        <v>112</v>
      </c>
      <c r="BV269" t="s">
        <v>114</v>
      </c>
      <c r="BW269" t="s">
        <v>112</v>
      </c>
      <c r="BX269">
        <v>0</v>
      </c>
      <c r="BZ269">
        <v>0</v>
      </c>
      <c r="CA269">
        <v>1</v>
      </c>
      <c r="CB269">
        <v>0</v>
      </c>
      <c r="CC269">
        <v>0</v>
      </c>
      <c r="CD269" t="s">
        <v>110</v>
      </c>
      <c r="CE269" t="s">
        <v>397</v>
      </c>
      <c r="CF269" t="s">
        <v>110</v>
      </c>
      <c r="CG269" t="s">
        <v>117</v>
      </c>
      <c r="CH269" t="s">
        <v>117</v>
      </c>
      <c r="CI269" t="s">
        <v>117</v>
      </c>
      <c r="CJ269" t="s">
        <v>117</v>
      </c>
      <c r="CK269" t="s">
        <v>125</v>
      </c>
      <c r="CL269">
        <v>2</v>
      </c>
      <c r="CM269">
        <v>4</v>
      </c>
      <c r="CN269" t="s">
        <v>142</v>
      </c>
      <c r="CO269" t="s">
        <v>183</v>
      </c>
      <c r="CP269">
        <v>0</v>
      </c>
      <c r="CQ269" t="s">
        <v>135</v>
      </c>
      <c r="CR269" t="s">
        <v>135</v>
      </c>
      <c r="CS269" t="s">
        <v>184</v>
      </c>
      <c r="CT269" t="s">
        <v>156</v>
      </c>
      <c r="CU269">
        <v>5</v>
      </c>
      <c r="CV269" t="s">
        <v>2642</v>
      </c>
      <c r="CW269" t="s">
        <v>2642</v>
      </c>
      <c r="CX269">
        <v>3</v>
      </c>
      <c r="CY269">
        <f t="shared" si="28"/>
        <v>7.5</v>
      </c>
      <c r="CZ269">
        <v>3.5</v>
      </c>
      <c r="DA269">
        <v>2.2000000000000002</v>
      </c>
      <c r="DB269">
        <f t="shared" si="29"/>
        <v>1</v>
      </c>
      <c r="DF269">
        <v>14395</v>
      </c>
      <c r="DG269">
        <f t="shared" si="30"/>
        <v>28790</v>
      </c>
      <c r="DH269">
        <f t="shared" si="31"/>
        <v>6</v>
      </c>
      <c r="DI269">
        <v>1008</v>
      </c>
      <c r="DJ269">
        <f t="shared" si="32"/>
        <v>2016</v>
      </c>
      <c r="DK269">
        <f t="shared" si="33"/>
        <v>4</v>
      </c>
      <c r="DN269">
        <f>(DL269*InputWeights!$C$7+DB269*InputWeights!$C$6)</f>
        <v>0.5</v>
      </c>
      <c r="DO269">
        <f>(DD269*InputWeights!$C$12+DE269*InputWeights!$C$10+CU269*InputWeights!$C$11)</f>
        <v>2</v>
      </c>
      <c r="DP269">
        <f>(DC269*InputWeights!$C$18+DK269*InputWeights!$C$16+DH269*InputWeights!$C$15+CY269*InputWeights!$C$17)</f>
        <v>5.45</v>
      </c>
      <c r="DR269">
        <f>DN269*InputWeights!$C$5+DO269*InputWeights!$C$9+DP269*InputWeights!$C$14</f>
        <v>29.3</v>
      </c>
      <c r="DS269">
        <f>((_xlfn.RANK.EQ(DR269,$DR$2:$DR$6635,0))/(COUNT(DR$2:$DR$6635)))*100</f>
        <v>80.722891566265062</v>
      </c>
      <c r="DT269">
        <f t="shared" si="34"/>
        <v>0</v>
      </c>
    </row>
    <row r="270" spans="1:124" x14ac:dyDescent="0.25">
      <c r="A270" t="s">
        <v>3079</v>
      </c>
      <c r="B270" t="s">
        <v>2625</v>
      </c>
      <c r="C270" t="s">
        <v>2626</v>
      </c>
      <c r="D270" t="s">
        <v>110</v>
      </c>
      <c r="E270" t="s">
        <v>411</v>
      </c>
      <c r="F270">
        <v>2468</v>
      </c>
      <c r="G270">
        <v>230001600</v>
      </c>
      <c r="H270">
        <v>0</v>
      </c>
      <c r="I270">
        <v>1936</v>
      </c>
      <c r="J270">
        <v>2010</v>
      </c>
      <c r="K270" t="s">
        <v>183</v>
      </c>
      <c r="L270" t="s">
        <v>114</v>
      </c>
      <c r="M270">
        <v>23</v>
      </c>
      <c r="N270" t="s">
        <v>229</v>
      </c>
      <c r="O270">
        <v>2</v>
      </c>
      <c r="P270" t="s">
        <v>112</v>
      </c>
      <c r="Q270" t="s">
        <v>117</v>
      </c>
      <c r="R270">
        <v>0</v>
      </c>
      <c r="S270" t="s">
        <v>3004</v>
      </c>
      <c r="T270">
        <v>248</v>
      </c>
      <c r="V270">
        <v>2783</v>
      </c>
      <c r="W270" t="s">
        <v>116</v>
      </c>
      <c r="X270" t="s">
        <v>117</v>
      </c>
      <c r="Y270" t="s">
        <v>3080</v>
      </c>
      <c r="AA270" t="s">
        <v>133</v>
      </c>
      <c r="AC270" t="s">
        <v>3081</v>
      </c>
      <c r="AD270" t="s">
        <v>3054</v>
      </c>
      <c r="AE270" t="s">
        <v>274</v>
      </c>
      <c r="AF270" t="s">
        <v>124</v>
      </c>
      <c r="AG270" t="s">
        <v>112</v>
      </c>
      <c r="AH270" t="s">
        <v>124</v>
      </c>
      <c r="AI270" t="s">
        <v>112</v>
      </c>
      <c r="AJ270" t="s">
        <v>112</v>
      </c>
      <c r="AK270" t="s">
        <v>112</v>
      </c>
      <c r="AL270" t="s">
        <v>416</v>
      </c>
      <c r="AM270" t="s">
        <v>416</v>
      </c>
      <c r="AN270" t="s">
        <v>416</v>
      </c>
      <c r="AO270">
        <v>41157</v>
      </c>
      <c r="AP270">
        <v>102264</v>
      </c>
      <c r="AQ270">
        <v>4261</v>
      </c>
      <c r="AR270" t="s">
        <v>110</v>
      </c>
      <c r="AS270">
        <v>0</v>
      </c>
      <c r="AT270">
        <v>2468</v>
      </c>
      <c r="AU270">
        <v>0</v>
      </c>
      <c r="AV270">
        <v>2468</v>
      </c>
      <c r="BB270" t="s">
        <v>129</v>
      </c>
      <c r="BC270" t="s">
        <v>1274</v>
      </c>
      <c r="BD270">
        <v>71</v>
      </c>
      <c r="BE270" t="s">
        <v>131</v>
      </c>
      <c r="BF270">
        <v>1</v>
      </c>
      <c r="BG270">
        <v>1</v>
      </c>
      <c r="BH270">
        <v>1</v>
      </c>
      <c r="BI270" t="s">
        <v>131</v>
      </c>
      <c r="BJ270" t="s">
        <v>182</v>
      </c>
      <c r="BK270" t="s">
        <v>112</v>
      </c>
      <c r="BN270" t="s">
        <v>133</v>
      </c>
      <c r="BR270" t="s">
        <v>133</v>
      </c>
      <c r="BU270" t="s">
        <v>153</v>
      </c>
      <c r="BV270" t="s">
        <v>116</v>
      </c>
      <c r="BW270" t="s">
        <v>112</v>
      </c>
      <c r="BX270">
        <v>0</v>
      </c>
      <c r="BZ270">
        <v>0</v>
      </c>
      <c r="CA270">
        <v>1</v>
      </c>
      <c r="CB270">
        <v>0</v>
      </c>
      <c r="CC270">
        <v>0</v>
      </c>
      <c r="CD270" t="s">
        <v>117</v>
      </c>
      <c r="CE270" t="s">
        <v>117</v>
      </c>
      <c r="CF270" t="s">
        <v>110</v>
      </c>
      <c r="CG270" t="s">
        <v>117</v>
      </c>
      <c r="CH270" t="s">
        <v>117</v>
      </c>
      <c r="CI270" t="s">
        <v>117</v>
      </c>
      <c r="CJ270" t="s">
        <v>117</v>
      </c>
      <c r="CK270" t="s">
        <v>112</v>
      </c>
      <c r="CL270">
        <v>8</v>
      </c>
      <c r="CM270">
        <v>5</v>
      </c>
      <c r="CN270" t="s">
        <v>134</v>
      </c>
      <c r="CO270" t="s">
        <v>183</v>
      </c>
      <c r="CP270">
        <v>0</v>
      </c>
      <c r="CQ270" t="s">
        <v>143</v>
      </c>
      <c r="CR270" t="s">
        <v>143</v>
      </c>
      <c r="CS270" t="s">
        <v>136</v>
      </c>
      <c r="CT270" t="s">
        <v>184</v>
      </c>
      <c r="CU270">
        <v>7.5</v>
      </c>
      <c r="CV270" t="s">
        <v>3082</v>
      </c>
      <c r="CW270" t="s">
        <v>3082</v>
      </c>
      <c r="CX270">
        <v>7</v>
      </c>
      <c r="CY270">
        <f t="shared" si="28"/>
        <v>1</v>
      </c>
      <c r="CZ270">
        <v>4.4000000000000004</v>
      </c>
      <c r="DA270">
        <v>2.1</v>
      </c>
      <c r="DB270">
        <f t="shared" si="29"/>
        <v>1</v>
      </c>
      <c r="DC270">
        <v>0</v>
      </c>
      <c r="DD270">
        <v>0</v>
      </c>
      <c r="DE270">
        <v>0</v>
      </c>
      <c r="DF270">
        <v>2783</v>
      </c>
      <c r="DG270">
        <f t="shared" si="30"/>
        <v>2783</v>
      </c>
      <c r="DH270">
        <f t="shared" si="31"/>
        <v>1</v>
      </c>
      <c r="DI270">
        <v>28</v>
      </c>
      <c r="DJ270">
        <f t="shared" si="32"/>
        <v>28</v>
      </c>
      <c r="DK270">
        <f t="shared" si="33"/>
        <v>1</v>
      </c>
      <c r="DL270">
        <v>10</v>
      </c>
      <c r="DN270">
        <f>(DL270*InputWeights!$C$7+DB270*InputWeights!$C$6)</f>
        <v>5.5</v>
      </c>
      <c r="DO270">
        <f>(DD270*InputWeights!$C$12+DE270*InputWeights!$C$10+CU270*InputWeights!$C$11)</f>
        <v>3</v>
      </c>
      <c r="DP270">
        <f>(DC270*InputWeights!$C$18+DK270*InputWeights!$C$16+DH270*InputWeights!$C$15+CY270*InputWeights!$C$17)</f>
        <v>0.90000000000000013</v>
      </c>
      <c r="DR270">
        <f>DN270*InputWeights!$C$5+DO270*InputWeights!$C$9+DP270*InputWeights!$C$14</f>
        <v>29.1</v>
      </c>
      <c r="DS270">
        <f>((_xlfn.RANK.EQ(DR270,$DR$2:$DR$6635,0))/(COUNT(DR$2:$DR$6635)))*100</f>
        <v>81.024096385542165</v>
      </c>
      <c r="DT270">
        <f t="shared" si="34"/>
        <v>0</v>
      </c>
    </row>
    <row r="271" spans="1:124" x14ac:dyDescent="0.25">
      <c r="A271" t="s">
        <v>1398</v>
      </c>
      <c r="B271" t="s">
        <v>2625</v>
      </c>
      <c r="C271" t="s">
        <v>2626</v>
      </c>
      <c r="D271" t="s">
        <v>110</v>
      </c>
      <c r="E271" t="s">
        <v>411</v>
      </c>
      <c r="F271">
        <v>2969</v>
      </c>
      <c r="G271">
        <v>230006000</v>
      </c>
      <c r="H271">
        <v>0</v>
      </c>
      <c r="I271">
        <v>1942</v>
      </c>
      <c r="J271">
        <v>2006</v>
      </c>
      <c r="K271" t="s">
        <v>183</v>
      </c>
      <c r="L271" t="s">
        <v>114</v>
      </c>
      <c r="M271">
        <v>20</v>
      </c>
      <c r="N271" t="s">
        <v>229</v>
      </c>
      <c r="O271">
        <v>2</v>
      </c>
      <c r="Q271" t="s">
        <v>117</v>
      </c>
      <c r="R271">
        <v>0</v>
      </c>
      <c r="S271" t="s">
        <v>3221</v>
      </c>
      <c r="T271">
        <v>308</v>
      </c>
      <c r="V271">
        <v>770</v>
      </c>
      <c r="W271" t="s">
        <v>116</v>
      </c>
      <c r="X271" t="s">
        <v>117</v>
      </c>
      <c r="Y271" t="s">
        <v>3257</v>
      </c>
      <c r="AA271" t="s">
        <v>133</v>
      </c>
      <c r="AC271" t="s">
        <v>3214</v>
      </c>
      <c r="AD271" t="s">
        <v>3258</v>
      </c>
      <c r="AE271" t="s">
        <v>274</v>
      </c>
      <c r="AF271" t="s">
        <v>124</v>
      </c>
      <c r="AG271" t="s">
        <v>112</v>
      </c>
      <c r="AH271" t="s">
        <v>124</v>
      </c>
      <c r="AI271" t="s">
        <v>112</v>
      </c>
      <c r="AJ271" t="s">
        <v>112</v>
      </c>
      <c r="AK271" t="s">
        <v>112</v>
      </c>
      <c r="AL271" t="s">
        <v>416</v>
      </c>
      <c r="AM271" t="s">
        <v>416</v>
      </c>
      <c r="AN271" t="s">
        <v>3259</v>
      </c>
      <c r="AO271">
        <v>41395</v>
      </c>
      <c r="AP271">
        <v>102264</v>
      </c>
      <c r="AQ271">
        <v>4314</v>
      </c>
      <c r="AR271" t="s">
        <v>110</v>
      </c>
      <c r="AS271">
        <v>0</v>
      </c>
      <c r="AT271">
        <v>2969</v>
      </c>
      <c r="AU271">
        <v>0</v>
      </c>
      <c r="AV271">
        <v>2969</v>
      </c>
      <c r="BB271" t="s">
        <v>129</v>
      </c>
      <c r="BC271" t="s">
        <v>247</v>
      </c>
      <c r="BD271">
        <v>65</v>
      </c>
      <c r="BE271" t="s">
        <v>131</v>
      </c>
      <c r="BF271">
        <v>2</v>
      </c>
      <c r="BG271">
        <v>4</v>
      </c>
      <c r="BH271">
        <v>4</v>
      </c>
      <c r="BI271" t="s">
        <v>131</v>
      </c>
      <c r="BJ271" t="s">
        <v>366</v>
      </c>
      <c r="BK271" t="s">
        <v>112</v>
      </c>
      <c r="BN271" t="s">
        <v>133</v>
      </c>
      <c r="BR271" t="s">
        <v>133</v>
      </c>
      <c r="BU271" t="s">
        <v>112</v>
      </c>
      <c r="BV271" t="s">
        <v>124</v>
      </c>
      <c r="BW271" t="s">
        <v>112</v>
      </c>
      <c r="BX271">
        <v>0</v>
      </c>
      <c r="BZ271">
        <v>0</v>
      </c>
      <c r="CA271">
        <v>1</v>
      </c>
      <c r="CB271">
        <v>0</v>
      </c>
      <c r="CC271">
        <v>0</v>
      </c>
      <c r="CD271" t="s">
        <v>117</v>
      </c>
      <c r="CE271" t="s">
        <v>117</v>
      </c>
      <c r="CF271" t="s">
        <v>117</v>
      </c>
      <c r="CG271" t="s">
        <v>116</v>
      </c>
      <c r="CH271" t="s">
        <v>110</v>
      </c>
      <c r="CI271" t="s">
        <v>117</v>
      </c>
      <c r="CJ271" t="s">
        <v>117</v>
      </c>
      <c r="CK271" t="s">
        <v>112</v>
      </c>
      <c r="CL271">
        <v>6</v>
      </c>
      <c r="CM271">
        <v>6</v>
      </c>
      <c r="CN271" t="s">
        <v>649</v>
      </c>
      <c r="CO271" t="s">
        <v>183</v>
      </c>
      <c r="CP271">
        <v>0</v>
      </c>
      <c r="CR271" t="s">
        <v>248</v>
      </c>
      <c r="CS271" t="s">
        <v>136</v>
      </c>
      <c r="CT271" t="s">
        <v>184</v>
      </c>
      <c r="CU271">
        <v>7.5</v>
      </c>
      <c r="CV271" t="s">
        <v>3260</v>
      </c>
      <c r="CW271" t="s">
        <v>3260</v>
      </c>
      <c r="CX271">
        <v>7</v>
      </c>
      <c r="CY271">
        <f t="shared" si="28"/>
        <v>1</v>
      </c>
      <c r="CZ271">
        <v>2.2999999999999998</v>
      </c>
      <c r="DA271">
        <v>2.1</v>
      </c>
      <c r="DB271">
        <f t="shared" si="29"/>
        <v>1</v>
      </c>
      <c r="DC271">
        <v>0</v>
      </c>
      <c r="DD271">
        <v>0</v>
      </c>
      <c r="DE271">
        <v>0</v>
      </c>
      <c r="DF271">
        <v>770</v>
      </c>
      <c r="DG271">
        <f t="shared" si="30"/>
        <v>770</v>
      </c>
      <c r="DH271">
        <f t="shared" si="31"/>
        <v>1</v>
      </c>
      <c r="DI271">
        <v>16</v>
      </c>
      <c r="DJ271">
        <f t="shared" si="32"/>
        <v>16</v>
      </c>
      <c r="DK271">
        <f t="shared" si="33"/>
        <v>1</v>
      </c>
      <c r="DL271">
        <v>10</v>
      </c>
      <c r="DN271">
        <f>(DL271*InputWeights!$C$7+DB271*InputWeights!$C$6)</f>
        <v>5.5</v>
      </c>
      <c r="DO271">
        <f>(DD271*InputWeights!$C$12+DE271*InputWeights!$C$10+CU271*InputWeights!$C$11)</f>
        <v>3</v>
      </c>
      <c r="DP271">
        <f>(DC271*InputWeights!$C$18+DK271*InputWeights!$C$16+DH271*InputWeights!$C$15+CY271*InputWeights!$C$17)</f>
        <v>0.90000000000000013</v>
      </c>
      <c r="DR271">
        <f>DN271*InputWeights!$C$5+DO271*InputWeights!$C$9+DP271*InputWeights!$C$14</f>
        <v>29.1</v>
      </c>
      <c r="DS271">
        <f>((_xlfn.RANK.EQ(DR271,$DR$2:$DR$6635,0))/(COUNT(DR$2:$DR$6635)))*100</f>
        <v>81.024096385542165</v>
      </c>
      <c r="DT271">
        <f t="shared" si="34"/>
        <v>0</v>
      </c>
    </row>
    <row r="272" spans="1:124" x14ac:dyDescent="0.25">
      <c r="A272" t="s">
        <v>1398</v>
      </c>
      <c r="B272" t="s">
        <v>2625</v>
      </c>
      <c r="C272" t="s">
        <v>2626</v>
      </c>
      <c r="D272" t="s">
        <v>110</v>
      </c>
      <c r="E272" t="s">
        <v>802</v>
      </c>
      <c r="F272">
        <v>2785</v>
      </c>
      <c r="G272">
        <v>230006100</v>
      </c>
      <c r="H272">
        <v>0</v>
      </c>
      <c r="I272">
        <v>1942</v>
      </c>
      <c r="J272">
        <v>2006</v>
      </c>
      <c r="K272" t="s">
        <v>183</v>
      </c>
      <c r="L272" t="s">
        <v>114</v>
      </c>
      <c r="M272">
        <v>23</v>
      </c>
      <c r="N272" t="s">
        <v>229</v>
      </c>
      <c r="O272">
        <v>2</v>
      </c>
      <c r="Q272" t="s">
        <v>117</v>
      </c>
      <c r="R272">
        <v>0</v>
      </c>
      <c r="S272" t="s">
        <v>3221</v>
      </c>
      <c r="T272">
        <v>313</v>
      </c>
      <c r="V272">
        <v>770</v>
      </c>
      <c r="W272" t="s">
        <v>116</v>
      </c>
      <c r="X272" t="s">
        <v>117</v>
      </c>
      <c r="Y272" t="s">
        <v>3257</v>
      </c>
      <c r="AA272" t="s">
        <v>133</v>
      </c>
      <c r="AC272" t="s">
        <v>3258</v>
      </c>
      <c r="AD272" t="s">
        <v>1318</v>
      </c>
      <c r="AE272" t="s">
        <v>274</v>
      </c>
      <c r="AF272" t="s">
        <v>124</v>
      </c>
      <c r="AG272" t="s">
        <v>112</v>
      </c>
      <c r="AH272" t="s">
        <v>124</v>
      </c>
      <c r="AI272" t="s">
        <v>112</v>
      </c>
      <c r="AJ272" t="s">
        <v>112</v>
      </c>
      <c r="AK272" t="s">
        <v>112</v>
      </c>
      <c r="AL272" t="s">
        <v>3261</v>
      </c>
      <c r="AM272" t="s">
        <v>416</v>
      </c>
      <c r="AN272" t="s">
        <v>807</v>
      </c>
      <c r="AO272">
        <v>41396</v>
      </c>
      <c r="AP272">
        <v>102264</v>
      </c>
      <c r="AQ272">
        <v>4314</v>
      </c>
      <c r="AR272" t="s">
        <v>110</v>
      </c>
      <c r="AS272">
        <v>2969</v>
      </c>
      <c r="AT272">
        <v>5754</v>
      </c>
      <c r="AU272">
        <v>2969</v>
      </c>
      <c r="AV272">
        <v>5754</v>
      </c>
      <c r="BB272" t="s">
        <v>129</v>
      </c>
      <c r="BC272" t="s">
        <v>247</v>
      </c>
      <c r="BD272">
        <v>68</v>
      </c>
      <c r="BE272" t="s">
        <v>131</v>
      </c>
      <c r="BF272">
        <v>2</v>
      </c>
      <c r="BG272">
        <v>4</v>
      </c>
      <c r="BH272">
        <v>4</v>
      </c>
      <c r="BI272" t="s">
        <v>131</v>
      </c>
      <c r="BJ272" t="s">
        <v>366</v>
      </c>
      <c r="BK272" t="s">
        <v>112</v>
      </c>
      <c r="BN272" t="s">
        <v>133</v>
      </c>
      <c r="BR272" t="s">
        <v>133</v>
      </c>
      <c r="BU272" t="s">
        <v>112</v>
      </c>
      <c r="BV272" t="s">
        <v>124</v>
      </c>
      <c r="BW272" t="s">
        <v>112</v>
      </c>
      <c r="BX272">
        <v>0</v>
      </c>
      <c r="BZ272">
        <v>0</v>
      </c>
      <c r="CA272">
        <v>1</v>
      </c>
      <c r="CB272">
        <v>0</v>
      </c>
      <c r="CC272">
        <v>0</v>
      </c>
      <c r="CD272" t="s">
        <v>117</v>
      </c>
      <c r="CE272" t="s">
        <v>117</v>
      </c>
      <c r="CF272" t="s">
        <v>117</v>
      </c>
      <c r="CG272" t="s">
        <v>116</v>
      </c>
      <c r="CH272" t="s">
        <v>110</v>
      </c>
      <c r="CI272" t="s">
        <v>117</v>
      </c>
      <c r="CJ272" t="s">
        <v>117</v>
      </c>
      <c r="CK272" t="s">
        <v>112</v>
      </c>
      <c r="CL272">
        <v>7</v>
      </c>
      <c r="CM272">
        <v>4</v>
      </c>
      <c r="CN272" t="s">
        <v>649</v>
      </c>
      <c r="CO272" t="s">
        <v>183</v>
      </c>
      <c r="CP272">
        <v>0</v>
      </c>
      <c r="CR272" t="s">
        <v>248</v>
      </c>
      <c r="CS272" t="s">
        <v>136</v>
      </c>
      <c r="CT272" t="s">
        <v>184</v>
      </c>
      <c r="CU272">
        <v>7.5</v>
      </c>
      <c r="CV272" t="s">
        <v>3262</v>
      </c>
      <c r="CW272" t="s">
        <v>3262</v>
      </c>
      <c r="CX272">
        <v>7</v>
      </c>
      <c r="CY272">
        <f t="shared" si="28"/>
        <v>1</v>
      </c>
      <c r="CZ272">
        <v>3.5</v>
      </c>
      <c r="DA272">
        <v>2.6</v>
      </c>
      <c r="DB272">
        <f t="shared" si="29"/>
        <v>1</v>
      </c>
      <c r="DC272">
        <v>0</v>
      </c>
      <c r="DD272">
        <v>0</v>
      </c>
      <c r="DE272">
        <v>0</v>
      </c>
      <c r="DF272">
        <v>770</v>
      </c>
      <c r="DG272">
        <f t="shared" si="30"/>
        <v>770</v>
      </c>
      <c r="DH272">
        <f t="shared" si="31"/>
        <v>1</v>
      </c>
      <c r="DI272">
        <v>16</v>
      </c>
      <c r="DJ272">
        <f t="shared" si="32"/>
        <v>16</v>
      </c>
      <c r="DK272">
        <f t="shared" si="33"/>
        <v>1</v>
      </c>
      <c r="DL272">
        <v>10</v>
      </c>
      <c r="DN272">
        <f>(DL272*InputWeights!$C$7+DB272*InputWeights!$C$6)</f>
        <v>5.5</v>
      </c>
      <c r="DO272">
        <f>(DD272*InputWeights!$C$12+DE272*InputWeights!$C$10+CU272*InputWeights!$C$11)</f>
        <v>3</v>
      </c>
      <c r="DP272">
        <f>(DC272*InputWeights!$C$18+DK272*InputWeights!$C$16+DH272*InputWeights!$C$15+CY272*InputWeights!$C$17)</f>
        <v>0.90000000000000013</v>
      </c>
      <c r="DR272">
        <f>DN272*InputWeights!$C$5+DO272*InputWeights!$C$9+DP272*InputWeights!$C$14</f>
        <v>29.1</v>
      </c>
      <c r="DS272">
        <f>((_xlfn.RANK.EQ(DR272,$DR$2:$DR$6635,0))/(COUNT(DR$2:$DR$6635)))*100</f>
        <v>81.024096385542165</v>
      </c>
      <c r="DT272">
        <f t="shared" si="34"/>
        <v>0</v>
      </c>
    </row>
    <row r="273" spans="1:124" x14ac:dyDescent="0.25">
      <c r="A273" t="s">
        <v>1692</v>
      </c>
      <c r="B273" t="s">
        <v>2625</v>
      </c>
      <c r="C273" t="s">
        <v>2626</v>
      </c>
      <c r="D273" t="s">
        <v>110</v>
      </c>
      <c r="E273" t="s">
        <v>802</v>
      </c>
      <c r="F273">
        <v>3357</v>
      </c>
      <c r="G273">
        <v>230006100</v>
      </c>
      <c r="H273">
        <v>0</v>
      </c>
      <c r="I273">
        <v>1989</v>
      </c>
      <c r="J273">
        <v>2004</v>
      </c>
      <c r="K273" t="s">
        <v>183</v>
      </c>
      <c r="L273" t="s">
        <v>114</v>
      </c>
      <c r="M273">
        <v>20</v>
      </c>
      <c r="N273" t="s">
        <v>229</v>
      </c>
      <c r="O273">
        <v>2</v>
      </c>
      <c r="P273" t="s">
        <v>112</v>
      </c>
      <c r="Q273" t="s">
        <v>117</v>
      </c>
      <c r="R273">
        <v>0</v>
      </c>
      <c r="S273" t="s">
        <v>3305</v>
      </c>
      <c r="T273">
        <v>253</v>
      </c>
      <c r="V273">
        <v>1667</v>
      </c>
      <c r="W273" t="s">
        <v>116</v>
      </c>
      <c r="X273" t="s">
        <v>117</v>
      </c>
      <c r="Y273" t="s">
        <v>2633</v>
      </c>
      <c r="AA273" t="s">
        <v>133</v>
      </c>
      <c r="AC273" t="s">
        <v>3389</v>
      </c>
      <c r="AD273" t="s">
        <v>2628</v>
      </c>
      <c r="AE273" t="s">
        <v>426</v>
      </c>
      <c r="AF273" t="s">
        <v>124</v>
      </c>
      <c r="AG273" t="s">
        <v>112</v>
      </c>
      <c r="AH273" t="s">
        <v>124</v>
      </c>
      <c r="AI273" t="s">
        <v>112</v>
      </c>
      <c r="AJ273" t="s">
        <v>112</v>
      </c>
      <c r="AK273" t="s">
        <v>112</v>
      </c>
      <c r="AL273" t="s">
        <v>416</v>
      </c>
      <c r="AM273" t="s">
        <v>416</v>
      </c>
      <c r="AN273" t="s">
        <v>3390</v>
      </c>
      <c r="AO273">
        <v>41532</v>
      </c>
      <c r="AP273">
        <v>102264</v>
      </c>
      <c r="AQ273">
        <v>4353</v>
      </c>
      <c r="AR273" t="s">
        <v>110</v>
      </c>
      <c r="AS273">
        <v>3936</v>
      </c>
      <c r="AT273">
        <v>7293</v>
      </c>
      <c r="AU273">
        <v>3936</v>
      </c>
      <c r="AV273">
        <v>7293</v>
      </c>
      <c r="BB273" t="s">
        <v>129</v>
      </c>
      <c r="BC273" t="s">
        <v>1274</v>
      </c>
      <c r="BD273">
        <v>62</v>
      </c>
      <c r="BE273" t="s">
        <v>131</v>
      </c>
      <c r="BF273">
        <v>1</v>
      </c>
      <c r="BG273">
        <v>3</v>
      </c>
      <c r="BH273">
        <v>3</v>
      </c>
      <c r="BI273" t="s">
        <v>131</v>
      </c>
      <c r="BJ273" t="s">
        <v>366</v>
      </c>
      <c r="BK273" t="s">
        <v>112</v>
      </c>
      <c r="BN273" t="s">
        <v>133</v>
      </c>
      <c r="BR273" t="s">
        <v>133</v>
      </c>
      <c r="BU273" t="s">
        <v>112</v>
      </c>
      <c r="BV273" t="s">
        <v>124</v>
      </c>
      <c r="BW273" t="s">
        <v>112</v>
      </c>
      <c r="BX273">
        <v>0</v>
      </c>
      <c r="BZ273">
        <v>0</v>
      </c>
      <c r="CA273">
        <v>1</v>
      </c>
      <c r="CB273">
        <v>0</v>
      </c>
      <c r="CC273">
        <v>0</v>
      </c>
      <c r="CD273" t="s">
        <v>117</v>
      </c>
      <c r="CE273" t="s">
        <v>117</v>
      </c>
      <c r="CF273" t="s">
        <v>110</v>
      </c>
      <c r="CG273" t="s">
        <v>117</v>
      </c>
      <c r="CH273" t="s">
        <v>116</v>
      </c>
      <c r="CI273" t="s">
        <v>117</v>
      </c>
      <c r="CJ273" t="s">
        <v>117</v>
      </c>
      <c r="CK273" t="s">
        <v>112</v>
      </c>
      <c r="CL273">
        <v>9</v>
      </c>
      <c r="CM273">
        <v>4</v>
      </c>
      <c r="CN273" t="s">
        <v>649</v>
      </c>
      <c r="CO273" t="s">
        <v>183</v>
      </c>
      <c r="CP273">
        <v>0</v>
      </c>
      <c r="CQ273" t="s">
        <v>143</v>
      </c>
      <c r="CR273" t="s">
        <v>143</v>
      </c>
      <c r="CS273" t="s">
        <v>136</v>
      </c>
      <c r="CT273" t="s">
        <v>184</v>
      </c>
      <c r="CU273">
        <v>7.5</v>
      </c>
      <c r="CV273" t="s">
        <v>3391</v>
      </c>
      <c r="CW273" t="s">
        <v>3391</v>
      </c>
      <c r="CX273">
        <v>7</v>
      </c>
      <c r="CY273">
        <f t="shared" si="28"/>
        <v>1</v>
      </c>
      <c r="CZ273">
        <v>3.1</v>
      </c>
      <c r="DA273">
        <v>2.2000000000000002</v>
      </c>
      <c r="DB273">
        <f t="shared" si="29"/>
        <v>1</v>
      </c>
      <c r="DC273">
        <v>0</v>
      </c>
      <c r="DD273">
        <v>0</v>
      </c>
      <c r="DE273">
        <v>0</v>
      </c>
      <c r="DF273">
        <v>1667</v>
      </c>
      <c r="DG273">
        <f t="shared" si="30"/>
        <v>1667</v>
      </c>
      <c r="DH273">
        <f t="shared" si="31"/>
        <v>1</v>
      </c>
      <c r="DI273">
        <v>54</v>
      </c>
      <c r="DJ273">
        <f t="shared" si="32"/>
        <v>54</v>
      </c>
      <c r="DK273">
        <f t="shared" si="33"/>
        <v>1</v>
      </c>
      <c r="DL273">
        <v>10</v>
      </c>
      <c r="DN273">
        <f>(DL273*InputWeights!$C$7+DB273*InputWeights!$C$6)</f>
        <v>5.5</v>
      </c>
      <c r="DO273">
        <f>(DD273*InputWeights!$C$12+DE273*InputWeights!$C$10+CU273*InputWeights!$C$11)</f>
        <v>3</v>
      </c>
      <c r="DP273">
        <f>(DC273*InputWeights!$C$18+DK273*InputWeights!$C$16+DH273*InputWeights!$C$15+CY273*InputWeights!$C$17)</f>
        <v>0.90000000000000013</v>
      </c>
      <c r="DR273">
        <f>DN273*InputWeights!$C$5+DO273*InputWeights!$C$9+DP273*InputWeights!$C$14</f>
        <v>29.1</v>
      </c>
      <c r="DS273">
        <f>((_xlfn.RANK.EQ(DR273,$DR$2:$DR$6635,0))/(COUNT(DR$2:$DR$6635)))*100</f>
        <v>81.024096385542165</v>
      </c>
      <c r="DT273">
        <f t="shared" si="34"/>
        <v>0</v>
      </c>
    </row>
    <row r="274" spans="1:124" x14ac:dyDescent="0.25">
      <c r="A274" t="s">
        <v>237</v>
      </c>
      <c r="B274" t="s">
        <v>2625</v>
      </c>
      <c r="C274" t="s">
        <v>2626</v>
      </c>
      <c r="D274" t="s">
        <v>110</v>
      </c>
      <c r="E274" t="s">
        <v>4866</v>
      </c>
      <c r="F274">
        <v>2691</v>
      </c>
      <c r="G274">
        <v>1400</v>
      </c>
      <c r="H274">
        <v>0</v>
      </c>
      <c r="I274">
        <v>1950</v>
      </c>
      <c r="J274">
        <v>2009</v>
      </c>
      <c r="K274" t="s">
        <v>858</v>
      </c>
      <c r="L274" t="s">
        <v>110</v>
      </c>
      <c r="M274">
        <v>34</v>
      </c>
      <c r="N274" t="s">
        <v>177</v>
      </c>
      <c r="O274">
        <v>2</v>
      </c>
      <c r="Q274" t="s">
        <v>397</v>
      </c>
      <c r="R274">
        <v>3</v>
      </c>
      <c r="S274" t="s">
        <v>1666</v>
      </c>
      <c r="T274">
        <v>191</v>
      </c>
      <c r="V274">
        <v>9692</v>
      </c>
      <c r="W274" t="s">
        <v>116</v>
      </c>
      <c r="X274" t="s">
        <v>117</v>
      </c>
      <c r="Y274" t="s">
        <v>2849</v>
      </c>
      <c r="Z274" t="s">
        <v>119</v>
      </c>
      <c r="AA274" t="s">
        <v>2823</v>
      </c>
      <c r="AC274" t="s">
        <v>160</v>
      </c>
      <c r="AD274" t="s">
        <v>2860</v>
      </c>
      <c r="AE274" t="s">
        <v>274</v>
      </c>
      <c r="AF274" t="s">
        <v>124</v>
      </c>
      <c r="AG274" t="s">
        <v>116</v>
      </c>
      <c r="AH274" t="s">
        <v>124</v>
      </c>
      <c r="AI274" t="s">
        <v>150</v>
      </c>
      <c r="AJ274" t="s">
        <v>112</v>
      </c>
      <c r="AK274" t="s">
        <v>125</v>
      </c>
      <c r="AL274" t="s">
        <v>2851</v>
      </c>
      <c r="AM274" t="s">
        <v>2851</v>
      </c>
      <c r="AN274" t="s">
        <v>4867</v>
      </c>
      <c r="AO274">
        <v>121316</v>
      </c>
      <c r="AP274">
        <v>102264</v>
      </c>
      <c r="AQ274">
        <v>4209</v>
      </c>
      <c r="AR274" t="s">
        <v>114</v>
      </c>
      <c r="AS274">
        <v>20117</v>
      </c>
      <c r="AT274">
        <v>22808</v>
      </c>
      <c r="AU274">
        <v>20117</v>
      </c>
      <c r="AV274">
        <v>22808</v>
      </c>
      <c r="BB274" t="s">
        <v>4864</v>
      </c>
      <c r="BC274" t="s">
        <v>965</v>
      </c>
      <c r="BD274">
        <v>78</v>
      </c>
      <c r="BE274" t="s">
        <v>131</v>
      </c>
      <c r="BF274">
        <v>0</v>
      </c>
      <c r="BG274">
        <v>3</v>
      </c>
      <c r="BH274">
        <v>3</v>
      </c>
      <c r="BI274" t="s">
        <v>226</v>
      </c>
      <c r="BJ274" t="s">
        <v>182</v>
      </c>
      <c r="BK274" t="s">
        <v>112</v>
      </c>
      <c r="BL274" t="s">
        <v>2856</v>
      </c>
      <c r="BN274" t="s">
        <v>133</v>
      </c>
      <c r="BR274" t="s">
        <v>133</v>
      </c>
      <c r="BT274" t="s">
        <v>325</v>
      </c>
      <c r="BU274" t="s">
        <v>858</v>
      </c>
      <c r="BV274" t="s">
        <v>114</v>
      </c>
      <c r="BW274" t="s">
        <v>112</v>
      </c>
      <c r="BX274">
        <v>0</v>
      </c>
      <c r="BZ274">
        <v>0</v>
      </c>
      <c r="CA274">
        <v>1</v>
      </c>
      <c r="CB274">
        <v>0</v>
      </c>
      <c r="CC274">
        <v>0</v>
      </c>
      <c r="CD274" t="s">
        <v>114</v>
      </c>
      <c r="CE274" t="s">
        <v>397</v>
      </c>
      <c r="CF274" t="s">
        <v>110</v>
      </c>
      <c r="CG274" t="s">
        <v>116</v>
      </c>
      <c r="CH274" t="s">
        <v>116</v>
      </c>
      <c r="CI274" t="s">
        <v>117</v>
      </c>
      <c r="CJ274" t="s">
        <v>117</v>
      </c>
      <c r="CK274" t="s">
        <v>125</v>
      </c>
      <c r="CL274">
        <v>3</v>
      </c>
      <c r="CM274">
        <v>0</v>
      </c>
      <c r="CN274" t="s">
        <v>134</v>
      </c>
      <c r="CO274" t="s">
        <v>183</v>
      </c>
      <c r="CP274">
        <v>0</v>
      </c>
      <c r="CQ274" t="s">
        <v>135</v>
      </c>
      <c r="CR274" t="s">
        <v>135</v>
      </c>
      <c r="CS274" t="s">
        <v>136</v>
      </c>
      <c r="CT274" t="s">
        <v>184</v>
      </c>
      <c r="CU274">
        <v>7.5</v>
      </c>
      <c r="CV274" t="s">
        <v>4868</v>
      </c>
      <c r="CW274" t="s">
        <v>4868</v>
      </c>
      <c r="CX274">
        <v>4</v>
      </c>
      <c r="CY274">
        <f t="shared" si="28"/>
        <v>2.5</v>
      </c>
      <c r="CZ274">
        <v>5.9</v>
      </c>
      <c r="DA274">
        <v>3.3</v>
      </c>
      <c r="DB274">
        <f t="shared" si="29"/>
        <v>2.5</v>
      </c>
      <c r="DC274">
        <v>10</v>
      </c>
      <c r="DF274">
        <v>9692</v>
      </c>
      <c r="DG274">
        <f t="shared" si="30"/>
        <v>19384</v>
      </c>
      <c r="DH274">
        <f t="shared" si="31"/>
        <v>4</v>
      </c>
      <c r="DI274">
        <v>872</v>
      </c>
      <c r="DJ274">
        <f t="shared" si="32"/>
        <v>1744</v>
      </c>
      <c r="DK274">
        <f t="shared" si="33"/>
        <v>3</v>
      </c>
      <c r="DN274">
        <f>(DL274*InputWeights!$C$7+DB274*InputWeights!$C$6)</f>
        <v>1.25</v>
      </c>
      <c r="DO274">
        <f>(DD274*InputWeights!$C$12+DE274*InputWeights!$C$10+CU274*InputWeights!$C$11)</f>
        <v>3</v>
      </c>
      <c r="DP274">
        <f>(DC274*InputWeights!$C$18+DK274*InputWeights!$C$16+DH274*InputWeights!$C$15+CY274*InputWeights!$C$17)</f>
        <v>3.95</v>
      </c>
      <c r="DR274">
        <f>DN274*InputWeights!$C$5+DO274*InputWeights!$C$9+DP274*InputWeights!$C$14</f>
        <v>28.55</v>
      </c>
      <c r="DS274">
        <f>((_xlfn.RANK.EQ(DR274,$DR$2:$DR$6635,0))/(COUNT(DR$2:$DR$6635)))*100</f>
        <v>82.228915662650607</v>
      </c>
      <c r="DT274">
        <f t="shared" si="34"/>
        <v>0</v>
      </c>
    </row>
    <row r="275" spans="1:124" x14ac:dyDescent="0.25">
      <c r="A275" t="s">
        <v>3066</v>
      </c>
      <c r="B275" t="s">
        <v>2625</v>
      </c>
      <c r="C275" t="s">
        <v>2626</v>
      </c>
      <c r="D275" t="s">
        <v>110</v>
      </c>
      <c r="E275" t="s">
        <v>420</v>
      </c>
      <c r="F275">
        <v>3243</v>
      </c>
      <c r="G275">
        <v>230005800</v>
      </c>
      <c r="H275">
        <v>0</v>
      </c>
      <c r="I275">
        <v>1930</v>
      </c>
      <c r="J275">
        <v>2012</v>
      </c>
      <c r="K275" t="s">
        <v>183</v>
      </c>
      <c r="L275" t="s">
        <v>114</v>
      </c>
      <c r="M275">
        <v>24</v>
      </c>
      <c r="N275" t="s">
        <v>358</v>
      </c>
      <c r="O275">
        <v>2</v>
      </c>
      <c r="Q275" t="s">
        <v>117</v>
      </c>
      <c r="R275">
        <v>0</v>
      </c>
      <c r="S275" t="s">
        <v>3067</v>
      </c>
      <c r="T275">
        <v>110</v>
      </c>
      <c r="V275">
        <v>10772</v>
      </c>
      <c r="W275" t="s">
        <v>116</v>
      </c>
      <c r="X275" t="s">
        <v>117</v>
      </c>
      <c r="Y275" t="s">
        <v>3068</v>
      </c>
      <c r="AA275" t="s">
        <v>133</v>
      </c>
      <c r="AC275" t="s">
        <v>218</v>
      </c>
      <c r="AD275" t="s">
        <v>2898</v>
      </c>
      <c r="AE275" t="s">
        <v>274</v>
      </c>
      <c r="AF275" t="s">
        <v>124</v>
      </c>
      <c r="AG275" t="s">
        <v>112</v>
      </c>
      <c r="AH275" t="s">
        <v>124</v>
      </c>
      <c r="AI275" t="s">
        <v>112</v>
      </c>
      <c r="AJ275" t="s">
        <v>112</v>
      </c>
      <c r="AK275" t="s">
        <v>112</v>
      </c>
      <c r="AL275" t="s">
        <v>457</v>
      </c>
      <c r="AM275" t="s">
        <v>416</v>
      </c>
      <c r="AN275" t="s">
        <v>3069</v>
      </c>
      <c r="AO275">
        <v>41141</v>
      </c>
      <c r="AP275">
        <v>102264</v>
      </c>
      <c r="AQ275">
        <v>4257</v>
      </c>
      <c r="AR275" t="s">
        <v>110</v>
      </c>
      <c r="AS275">
        <v>8116</v>
      </c>
      <c r="AT275">
        <v>11359</v>
      </c>
      <c r="AU275">
        <v>8116</v>
      </c>
      <c r="AV275">
        <v>11359</v>
      </c>
      <c r="BB275" t="s">
        <v>129</v>
      </c>
      <c r="BC275" t="s">
        <v>761</v>
      </c>
      <c r="BD275">
        <v>91</v>
      </c>
      <c r="BE275" t="s">
        <v>131</v>
      </c>
      <c r="BF275">
        <v>2</v>
      </c>
      <c r="BG275">
        <v>2</v>
      </c>
      <c r="BH275">
        <v>2</v>
      </c>
      <c r="BI275" t="s">
        <v>183</v>
      </c>
      <c r="BJ275" t="s">
        <v>182</v>
      </c>
      <c r="BK275" t="s">
        <v>112</v>
      </c>
      <c r="BN275" t="s">
        <v>133</v>
      </c>
      <c r="BR275" t="s">
        <v>133</v>
      </c>
      <c r="BU275" t="s">
        <v>153</v>
      </c>
      <c r="BV275" t="s">
        <v>116</v>
      </c>
      <c r="BW275" t="s">
        <v>112</v>
      </c>
      <c r="BX275">
        <v>0</v>
      </c>
      <c r="BZ275">
        <v>0</v>
      </c>
      <c r="CA275">
        <v>1</v>
      </c>
      <c r="CB275">
        <v>0</v>
      </c>
      <c r="CC275">
        <v>0</v>
      </c>
      <c r="CD275" t="s">
        <v>117</v>
      </c>
      <c r="CE275" t="s">
        <v>117</v>
      </c>
      <c r="CF275" t="s">
        <v>110</v>
      </c>
      <c r="CG275" t="s">
        <v>117</v>
      </c>
      <c r="CH275" t="s">
        <v>117</v>
      </c>
      <c r="CI275" t="s">
        <v>117</v>
      </c>
      <c r="CJ275" t="s">
        <v>117</v>
      </c>
      <c r="CK275" t="s">
        <v>112</v>
      </c>
      <c r="CL275">
        <v>6</v>
      </c>
      <c r="CM275">
        <v>6</v>
      </c>
      <c r="CN275" t="s">
        <v>142</v>
      </c>
      <c r="CO275" t="s">
        <v>183</v>
      </c>
      <c r="CP275">
        <v>0</v>
      </c>
      <c r="CQ275" t="s">
        <v>135</v>
      </c>
      <c r="CR275" t="s">
        <v>135</v>
      </c>
      <c r="CS275" t="s">
        <v>156</v>
      </c>
      <c r="CT275" t="s">
        <v>215</v>
      </c>
      <c r="CU275">
        <v>2.5</v>
      </c>
      <c r="CV275" t="s">
        <v>3070</v>
      </c>
      <c r="CW275" t="s">
        <v>3070</v>
      </c>
      <c r="CX275">
        <v>4</v>
      </c>
      <c r="CY275">
        <f t="shared" si="28"/>
        <v>2.5</v>
      </c>
      <c r="CZ275">
        <v>0.3</v>
      </c>
      <c r="DA275">
        <v>0.2</v>
      </c>
      <c r="DB275">
        <f t="shared" si="29"/>
        <v>1</v>
      </c>
      <c r="DC275">
        <v>0</v>
      </c>
      <c r="DD275">
        <v>0</v>
      </c>
      <c r="DE275">
        <v>0</v>
      </c>
      <c r="DF275">
        <v>10772</v>
      </c>
      <c r="DG275">
        <f t="shared" si="30"/>
        <v>10772</v>
      </c>
      <c r="DH275">
        <f t="shared" si="31"/>
        <v>3</v>
      </c>
      <c r="DI275">
        <v>323</v>
      </c>
      <c r="DJ275">
        <f t="shared" si="32"/>
        <v>323</v>
      </c>
      <c r="DK275">
        <f t="shared" si="33"/>
        <v>1</v>
      </c>
      <c r="DL275">
        <v>10</v>
      </c>
      <c r="DN275">
        <f>(DL275*InputWeights!$C$7+DB275*InputWeights!$C$6)</f>
        <v>5.5</v>
      </c>
      <c r="DO275">
        <f>(DD275*InputWeights!$C$12+DE275*InputWeights!$C$10+CU275*InputWeights!$C$11)</f>
        <v>1</v>
      </c>
      <c r="DP275">
        <f>(DC275*InputWeights!$C$18+DK275*InputWeights!$C$16+DH275*InputWeights!$C$15+CY275*InputWeights!$C$17)</f>
        <v>2.1500000000000004</v>
      </c>
      <c r="DR275">
        <f>DN275*InputWeights!$C$5+DO275*InputWeights!$C$9+DP275*InputWeights!$C$14</f>
        <v>28.1</v>
      </c>
      <c r="DS275">
        <f>((_xlfn.RANK.EQ(DR275,$DR$2:$DR$6635,0))/(COUNT(DR$2:$DR$6635)))*100</f>
        <v>82.53012048192771</v>
      </c>
      <c r="DT275">
        <f t="shared" si="34"/>
        <v>0</v>
      </c>
    </row>
    <row r="276" spans="1:124" x14ac:dyDescent="0.25">
      <c r="A276" t="s">
        <v>1649</v>
      </c>
      <c r="B276" t="s">
        <v>2625</v>
      </c>
      <c r="C276" t="s">
        <v>2626</v>
      </c>
      <c r="D276" t="s">
        <v>110</v>
      </c>
      <c r="E276" t="s">
        <v>3350</v>
      </c>
      <c r="F276">
        <v>2001</v>
      </c>
      <c r="G276">
        <v>230013300</v>
      </c>
      <c r="H276">
        <v>0</v>
      </c>
      <c r="I276">
        <v>1942</v>
      </c>
      <c r="J276">
        <v>2013</v>
      </c>
      <c r="K276" t="s">
        <v>183</v>
      </c>
      <c r="L276" t="s">
        <v>114</v>
      </c>
      <c r="M276">
        <v>42</v>
      </c>
      <c r="N276" t="s">
        <v>358</v>
      </c>
      <c r="O276">
        <v>2</v>
      </c>
      <c r="Q276" t="s">
        <v>117</v>
      </c>
      <c r="R276">
        <v>0</v>
      </c>
      <c r="S276" t="s">
        <v>3337</v>
      </c>
      <c r="T276">
        <v>160</v>
      </c>
      <c r="V276">
        <v>3054</v>
      </c>
      <c r="W276" t="s">
        <v>116</v>
      </c>
      <c r="X276" t="s">
        <v>117</v>
      </c>
      <c r="Y276" t="s">
        <v>3347</v>
      </c>
      <c r="AA276" t="s">
        <v>133</v>
      </c>
      <c r="AC276" t="s">
        <v>3338</v>
      </c>
      <c r="AD276" t="s">
        <v>3351</v>
      </c>
      <c r="AE276" t="s">
        <v>426</v>
      </c>
      <c r="AF276" t="s">
        <v>124</v>
      </c>
      <c r="AG276" t="s">
        <v>112</v>
      </c>
      <c r="AH276" t="s">
        <v>124</v>
      </c>
      <c r="AI276" t="s">
        <v>112</v>
      </c>
      <c r="AJ276" t="s">
        <v>112</v>
      </c>
      <c r="AK276" t="s">
        <v>112</v>
      </c>
      <c r="AL276" t="s">
        <v>416</v>
      </c>
      <c r="AM276" t="s">
        <v>2830</v>
      </c>
      <c r="AN276" t="s">
        <v>3352</v>
      </c>
      <c r="AO276">
        <v>41489</v>
      </c>
      <c r="AP276">
        <v>102264</v>
      </c>
      <c r="AQ276">
        <v>4340</v>
      </c>
      <c r="AR276" t="s">
        <v>110</v>
      </c>
      <c r="AS276">
        <v>5910</v>
      </c>
      <c r="AT276">
        <v>7911</v>
      </c>
      <c r="AU276">
        <v>5910</v>
      </c>
      <c r="AV276">
        <v>7911</v>
      </c>
      <c r="BB276" t="s">
        <v>129</v>
      </c>
      <c r="BC276" t="s">
        <v>3191</v>
      </c>
      <c r="BD276">
        <v>89</v>
      </c>
      <c r="BE276" t="s">
        <v>131</v>
      </c>
      <c r="BF276">
        <v>1</v>
      </c>
      <c r="BG276">
        <v>3</v>
      </c>
      <c r="BH276">
        <v>3</v>
      </c>
      <c r="BI276" t="s">
        <v>131</v>
      </c>
      <c r="BJ276" t="s">
        <v>366</v>
      </c>
      <c r="BK276" t="s">
        <v>112</v>
      </c>
      <c r="BN276" t="s">
        <v>133</v>
      </c>
      <c r="BR276" t="s">
        <v>133</v>
      </c>
      <c r="BU276" t="s">
        <v>112</v>
      </c>
      <c r="BV276" t="s">
        <v>116</v>
      </c>
      <c r="BW276" t="s">
        <v>112</v>
      </c>
      <c r="BX276">
        <v>0</v>
      </c>
      <c r="BZ276">
        <v>0</v>
      </c>
      <c r="CA276">
        <v>1</v>
      </c>
      <c r="CB276">
        <v>0</v>
      </c>
      <c r="CC276">
        <v>0</v>
      </c>
      <c r="CD276" t="s">
        <v>117</v>
      </c>
      <c r="CE276" t="s">
        <v>117</v>
      </c>
      <c r="CF276" t="s">
        <v>110</v>
      </c>
      <c r="CG276" t="s">
        <v>117</v>
      </c>
      <c r="CH276" t="s">
        <v>116</v>
      </c>
      <c r="CI276" t="s">
        <v>117</v>
      </c>
      <c r="CJ276" t="s">
        <v>117</v>
      </c>
      <c r="CK276" t="s">
        <v>112</v>
      </c>
      <c r="CL276">
        <v>10</v>
      </c>
      <c r="CM276">
        <v>4</v>
      </c>
      <c r="CN276" t="s">
        <v>142</v>
      </c>
      <c r="CO276" t="s">
        <v>183</v>
      </c>
      <c r="CP276">
        <v>0</v>
      </c>
      <c r="CQ276" t="s">
        <v>143</v>
      </c>
      <c r="CR276" t="s">
        <v>143</v>
      </c>
      <c r="CS276" t="s">
        <v>184</v>
      </c>
      <c r="CT276" t="s">
        <v>156</v>
      </c>
      <c r="CU276">
        <v>5</v>
      </c>
      <c r="CV276" t="s">
        <v>3353</v>
      </c>
      <c r="CW276" t="s">
        <v>3353</v>
      </c>
      <c r="CX276">
        <v>5</v>
      </c>
      <c r="CY276">
        <f t="shared" si="28"/>
        <v>2.5</v>
      </c>
      <c r="CZ276">
        <v>6.8</v>
      </c>
      <c r="DA276">
        <v>1.8</v>
      </c>
      <c r="DB276">
        <f t="shared" si="29"/>
        <v>1</v>
      </c>
      <c r="DC276">
        <v>0</v>
      </c>
      <c r="DD276">
        <v>0</v>
      </c>
      <c r="DE276">
        <v>0</v>
      </c>
      <c r="DF276">
        <v>3054</v>
      </c>
      <c r="DG276">
        <f t="shared" si="30"/>
        <v>3054</v>
      </c>
      <c r="DH276">
        <f t="shared" si="31"/>
        <v>1</v>
      </c>
      <c r="DI276">
        <v>122</v>
      </c>
      <c r="DJ276">
        <f t="shared" si="32"/>
        <v>122</v>
      </c>
      <c r="DK276">
        <f t="shared" si="33"/>
        <v>1</v>
      </c>
      <c r="DL276">
        <v>10</v>
      </c>
      <c r="DN276">
        <f>(DL276*InputWeights!$C$7+DB276*InputWeights!$C$6)</f>
        <v>5.5</v>
      </c>
      <c r="DO276">
        <f>(DD276*InputWeights!$C$12+DE276*InputWeights!$C$10+CU276*InputWeights!$C$11)</f>
        <v>2</v>
      </c>
      <c r="DP276">
        <f>(DC276*InputWeights!$C$18+DK276*InputWeights!$C$16+DH276*InputWeights!$C$15+CY276*InputWeights!$C$17)</f>
        <v>1.35</v>
      </c>
      <c r="DR276">
        <f>DN276*InputWeights!$C$5+DO276*InputWeights!$C$9+DP276*InputWeights!$C$14</f>
        <v>27.9</v>
      </c>
      <c r="DS276">
        <f>((_xlfn.RANK.EQ(DR276,$DR$2:$DR$6635,0))/(COUNT(DR$2:$DR$6635)))*100</f>
        <v>82.831325301204814</v>
      </c>
      <c r="DT276">
        <f t="shared" si="34"/>
        <v>0</v>
      </c>
    </row>
    <row r="277" spans="1:124" x14ac:dyDescent="0.25">
      <c r="A277" t="s">
        <v>1726</v>
      </c>
      <c r="B277" t="s">
        <v>2625</v>
      </c>
      <c r="C277" t="s">
        <v>2626</v>
      </c>
      <c r="D277" t="s">
        <v>110</v>
      </c>
      <c r="E277" t="s">
        <v>352</v>
      </c>
      <c r="F277">
        <v>2329</v>
      </c>
      <c r="G277">
        <v>230003300</v>
      </c>
      <c r="H277">
        <v>0</v>
      </c>
      <c r="I277">
        <v>1936</v>
      </c>
      <c r="J277">
        <v>2015</v>
      </c>
      <c r="K277" t="s">
        <v>183</v>
      </c>
      <c r="L277" t="s">
        <v>114</v>
      </c>
      <c r="M277">
        <v>23</v>
      </c>
      <c r="N277" t="s">
        <v>229</v>
      </c>
      <c r="O277">
        <v>2</v>
      </c>
      <c r="Q277" t="s">
        <v>117</v>
      </c>
      <c r="R277">
        <v>0</v>
      </c>
      <c r="S277" t="s">
        <v>3426</v>
      </c>
      <c r="T277">
        <v>189</v>
      </c>
      <c r="V277">
        <v>4723</v>
      </c>
      <c r="W277" t="s">
        <v>116</v>
      </c>
      <c r="X277" t="s">
        <v>117</v>
      </c>
      <c r="Y277" t="s">
        <v>3427</v>
      </c>
      <c r="AA277" t="s">
        <v>133</v>
      </c>
      <c r="AC277" t="s">
        <v>3432</v>
      </c>
      <c r="AD277" t="s">
        <v>218</v>
      </c>
      <c r="AE277" t="s">
        <v>426</v>
      </c>
      <c r="AF277" t="s">
        <v>124</v>
      </c>
      <c r="AG277" t="s">
        <v>112</v>
      </c>
      <c r="AH277" t="s">
        <v>124</v>
      </c>
      <c r="AI277" t="s">
        <v>112</v>
      </c>
      <c r="AJ277" t="s">
        <v>112</v>
      </c>
      <c r="AK277" t="s">
        <v>112</v>
      </c>
      <c r="AL277" t="s">
        <v>373</v>
      </c>
      <c r="AM277" t="s">
        <v>3433</v>
      </c>
      <c r="AN277" t="s">
        <v>3434</v>
      </c>
      <c r="AO277">
        <v>41592</v>
      </c>
      <c r="AP277">
        <v>102264</v>
      </c>
      <c r="AQ277">
        <v>4369</v>
      </c>
      <c r="AR277" t="s">
        <v>110</v>
      </c>
      <c r="AS277">
        <v>29693</v>
      </c>
      <c r="AT277">
        <v>32022</v>
      </c>
      <c r="AU277">
        <v>29693</v>
      </c>
      <c r="AV277">
        <v>32022</v>
      </c>
      <c r="BB277" t="s">
        <v>129</v>
      </c>
      <c r="BC277" t="s">
        <v>761</v>
      </c>
      <c r="BD277">
        <v>89</v>
      </c>
      <c r="BE277" t="s">
        <v>131</v>
      </c>
      <c r="BF277">
        <v>2</v>
      </c>
      <c r="BG277">
        <v>4</v>
      </c>
      <c r="BH277">
        <v>4</v>
      </c>
      <c r="BI277" t="s">
        <v>131</v>
      </c>
      <c r="BJ277" t="s">
        <v>182</v>
      </c>
      <c r="BK277" t="s">
        <v>112</v>
      </c>
      <c r="BN277" t="s">
        <v>133</v>
      </c>
      <c r="BR277" t="s">
        <v>133</v>
      </c>
      <c r="BU277" t="s">
        <v>153</v>
      </c>
      <c r="BV277" t="s">
        <v>116</v>
      </c>
      <c r="BW277" t="s">
        <v>112</v>
      </c>
      <c r="BX277">
        <v>1</v>
      </c>
      <c r="BZ277">
        <v>0</v>
      </c>
      <c r="CA277">
        <v>1</v>
      </c>
      <c r="CB277">
        <v>0</v>
      </c>
      <c r="CC277">
        <v>0</v>
      </c>
      <c r="CD277" t="s">
        <v>117</v>
      </c>
      <c r="CE277" t="s">
        <v>117</v>
      </c>
      <c r="CF277" t="s">
        <v>110</v>
      </c>
      <c r="CG277" t="s">
        <v>116</v>
      </c>
      <c r="CH277" t="s">
        <v>117</v>
      </c>
      <c r="CI277" t="s">
        <v>117</v>
      </c>
      <c r="CJ277" t="s">
        <v>117</v>
      </c>
      <c r="CK277" t="s">
        <v>112</v>
      </c>
      <c r="CL277">
        <v>3</v>
      </c>
      <c r="CM277">
        <v>2</v>
      </c>
      <c r="CN277" t="s">
        <v>142</v>
      </c>
      <c r="CO277" t="s">
        <v>183</v>
      </c>
      <c r="CP277">
        <v>0</v>
      </c>
      <c r="CQ277" t="s">
        <v>135</v>
      </c>
      <c r="CR277" t="s">
        <v>135</v>
      </c>
      <c r="CS277" t="s">
        <v>184</v>
      </c>
      <c r="CT277" t="s">
        <v>156</v>
      </c>
      <c r="CU277">
        <v>5</v>
      </c>
      <c r="CV277" t="s">
        <v>3435</v>
      </c>
      <c r="CW277" t="s">
        <v>3435</v>
      </c>
      <c r="CX277">
        <v>4</v>
      </c>
      <c r="CY277">
        <f t="shared" si="28"/>
        <v>2.5</v>
      </c>
      <c r="CZ277">
        <v>0.4</v>
      </c>
      <c r="DA277">
        <v>0.2</v>
      </c>
      <c r="DB277">
        <f t="shared" si="29"/>
        <v>1</v>
      </c>
      <c r="DC277">
        <v>0</v>
      </c>
      <c r="DD277">
        <v>0</v>
      </c>
      <c r="DE277">
        <v>0</v>
      </c>
      <c r="DF277">
        <v>4723</v>
      </c>
      <c r="DG277">
        <f t="shared" si="30"/>
        <v>4723</v>
      </c>
      <c r="DH277">
        <f t="shared" si="31"/>
        <v>1</v>
      </c>
      <c r="DI277">
        <v>168</v>
      </c>
      <c r="DJ277">
        <f t="shared" si="32"/>
        <v>168</v>
      </c>
      <c r="DK277">
        <f t="shared" si="33"/>
        <v>1</v>
      </c>
      <c r="DL277">
        <v>10</v>
      </c>
      <c r="DN277">
        <f>(DL277*InputWeights!$C$7+DB277*InputWeights!$C$6)</f>
        <v>5.5</v>
      </c>
      <c r="DO277">
        <f>(DD277*InputWeights!$C$12+DE277*InputWeights!$C$10+CU277*InputWeights!$C$11)</f>
        <v>2</v>
      </c>
      <c r="DP277">
        <f>(DC277*InputWeights!$C$18+DK277*InputWeights!$C$16+DH277*InputWeights!$C$15+CY277*InputWeights!$C$17)</f>
        <v>1.35</v>
      </c>
      <c r="DR277">
        <f>DN277*InputWeights!$C$5+DO277*InputWeights!$C$9+DP277*InputWeights!$C$14</f>
        <v>27.9</v>
      </c>
      <c r="DS277">
        <f>((_xlfn.RANK.EQ(DR277,$DR$2:$DR$6635,0))/(COUNT(DR$2:$DR$6635)))*100</f>
        <v>82.831325301204814</v>
      </c>
      <c r="DT277">
        <f t="shared" si="34"/>
        <v>0</v>
      </c>
    </row>
    <row r="278" spans="1:124" x14ac:dyDescent="0.25">
      <c r="A278" t="s">
        <v>3437</v>
      </c>
      <c r="B278" t="s">
        <v>2625</v>
      </c>
      <c r="C278" t="s">
        <v>2626</v>
      </c>
      <c r="D278" t="s">
        <v>397</v>
      </c>
      <c r="E278" t="s">
        <v>411</v>
      </c>
      <c r="F278">
        <v>6336</v>
      </c>
      <c r="G278">
        <v>1</v>
      </c>
      <c r="H278">
        <v>0</v>
      </c>
      <c r="I278">
        <v>0</v>
      </c>
      <c r="J278">
        <v>0</v>
      </c>
      <c r="K278" t="s">
        <v>183</v>
      </c>
      <c r="L278" t="s">
        <v>114</v>
      </c>
      <c r="M278">
        <v>36</v>
      </c>
      <c r="N278" t="s">
        <v>229</v>
      </c>
      <c r="O278">
        <v>2</v>
      </c>
      <c r="Q278" t="s">
        <v>117</v>
      </c>
      <c r="R278">
        <v>0</v>
      </c>
      <c r="T278">
        <v>222</v>
      </c>
      <c r="V278">
        <v>1050</v>
      </c>
      <c r="W278" t="s">
        <v>116</v>
      </c>
      <c r="X278" t="s">
        <v>117</v>
      </c>
      <c r="Y278" t="s">
        <v>2659</v>
      </c>
      <c r="AA278" t="s">
        <v>133</v>
      </c>
      <c r="AC278" t="s">
        <v>3438</v>
      </c>
      <c r="AD278" t="s">
        <v>3439</v>
      </c>
      <c r="AF278" t="s">
        <v>124</v>
      </c>
      <c r="AG278" t="s">
        <v>112</v>
      </c>
      <c r="AH278" t="s">
        <v>124</v>
      </c>
      <c r="AI278" t="s">
        <v>112</v>
      </c>
      <c r="AJ278" t="s">
        <v>112</v>
      </c>
      <c r="AK278" t="s">
        <v>112</v>
      </c>
      <c r="AL278" t="s">
        <v>416</v>
      </c>
      <c r="AM278" t="s">
        <v>416</v>
      </c>
      <c r="AO278">
        <v>41602</v>
      </c>
      <c r="AP278">
        <v>102264</v>
      </c>
      <c r="AQ278">
        <v>18861</v>
      </c>
      <c r="AR278" t="s">
        <v>110</v>
      </c>
      <c r="AS278">
        <v>0</v>
      </c>
      <c r="AT278">
        <v>6336</v>
      </c>
      <c r="AU278">
        <v>0</v>
      </c>
      <c r="AV278">
        <v>6336</v>
      </c>
      <c r="BB278" t="s">
        <v>129</v>
      </c>
      <c r="BC278" t="s">
        <v>247</v>
      </c>
      <c r="BD278">
        <v>0</v>
      </c>
      <c r="BE278" t="s">
        <v>131</v>
      </c>
      <c r="BF278">
        <v>0</v>
      </c>
      <c r="BG278">
        <v>0</v>
      </c>
      <c r="BH278">
        <v>0</v>
      </c>
      <c r="BK278" t="s">
        <v>112</v>
      </c>
      <c r="BN278" t="s">
        <v>133</v>
      </c>
      <c r="BR278" t="s">
        <v>133</v>
      </c>
      <c r="BU278" t="s">
        <v>112</v>
      </c>
      <c r="BX278">
        <v>0</v>
      </c>
      <c r="BZ278">
        <v>0</v>
      </c>
      <c r="CA278">
        <v>3</v>
      </c>
      <c r="CB278">
        <v>0</v>
      </c>
      <c r="CC278">
        <v>0</v>
      </c>
      <c r="CE278" t="s">
        <v>117</v>
      </c>
      <c r="CF278" t="s">
        <v>110</v>
      </c>
      <c r="CK278" t="s">
        <v>112</v>
      </c>
      <c r="CL278">
        <v>0</v>
      </c>
      <c r="CM278">
        <v>0</v>
      </c>
      <c r="CP278">
        <v>0</v>
      </c>
      <c r="CQ278" t="s">
        <v>1062</v>
      </c>
      <c r="CS278" t="s">
        <v>418</v>
      </c>
      <c r="CT278" t="s">
        <v>418</v>
      </c>
      <c r="CU278">
        <v>5</v>
      </c>
      <c r="CV278" t="s">
        <v>3440</v>
      </c>
      <c r="CW278" t="s">
        <v>3440</v>
      </c>
      <c r="CX278">
        <v>5</v>
      </c>
      <c r="CY278">
        <f t="shared" si="28"/>
        <v>2.5</v>
      </c>
      <c r="CZ278">
        <v>4.3</v>
      </c>
      <c r="DA278">
        <v>2.7</v>
      </c>
      <c r="DB278">
        <f t="shared" si="29"/>
        <v>1</v>
      </c>
      <c r="DC278">
        <v>0</v>
      </c>
      <c r="DD278">
        <v>0</v>
      </c>
      <c r="DE278">
        <v>0</v>
      </c>
      <c r="DF278">
        <v>1050</v>
      </c>
      <c r="DG278">
        <f t="shared" si="30"/>
        <v>1050</v>
      </c>
      <c r="DH278">
        <f t="shared" si="31"/>
        <v>1</v>
      </c>
      <c r="DI278">
        <v>53</v>
      </c>
      <c r="DJ278">
        <f t="shared" si="32"/>
        <v>53</v>
      </c>
      <c r="DK278">
        <f t="shared" si="33"/>
        <v>1</v>
      </c>
      <c r="DL278">
        <v>10</v>
      </c>
      <c r="DN278">
        <f>(DL278*InputWeights!$C$7+DB278*InputWeights!$C$6)</f>
        <v>5.5</v>
      </c>
      <c r="DO278">
        <f>(DD278*InputWeights!$C$12+DE278*InputWeights!$C$10+CU278*InputWeights!$C$11)</f>
        <v>2</v>
      </c>
      <c r="DP278">
        <f>(DC278*InputWeights!$C$18+DK278*InputWeights!$C$16+DH278*InputWeights!$C$15+CY278*InputWeights!$C$17)</f>
        <v>1.35</v>
      </c>
      <c r="DR278">
        <f>DN278*InputWeights!$C$5+DO278*InputWeights!$C$9+DP278*InputWeights!$C$14</f>
        <v>27.9</v>
      </c>
      <c r="DS278">
        <f>((_xlfn.RANK.EQ(DR278,$DR$2:$DR$6635,0))/(COUNT(DR$2:$DR$6635)))*100</f>
        <v>82.831325301204814</v>
      </c>
      <c r="DT278">
        <f t="shared" si="34"/>
        <v>0</v>
      </c>
    </row>
    <row r="279" spans="1:124" x14ac:dyDescent="0.25">
      <c r="A279" t="s">
        <v>3441</v>
      </c>
      <c r="B279" t="s">
        <v>2625</v>
      </c>
      <c r="C279" t="s">
        <v>2626</v>
      </c>
      <c r="D279" t="s">
        <v>397</v>
      </c>
      <c r="E279" t="s">
        <v>333</v>
      </c>
      <c r="F279">
        <v>6177</v>
      </c>
      <c r="G279">
        <v>1</v>
      </c>
      <c r="H279">
        <v>10</v>
      </c>
      <c r="I279">
        <v>0</v>
      </c>
      <c r="J279">
        <v>0</v>
      </c>
      <c r="K279" t="s">
        <v>183</v>
      </c>
      <c r="L279" t="s">
        <v>114</v>
      </c>
      <c r="M279">
        <v>36</v>
      </c>
      <c r="N279" t="s">
        <v>229</v>
      </c>
      <c r="O279">
        <v>2</v>
      </c>
      <c r="Q279" t="s">
        <v>117</v>
      </c>
      <c r="R279">
        <v>0</v>
      </c>
      <c r="T279">
        <v>266</v>
      </c>
      <c r="V279">
        <v>1099</v>
      </c>
      <c r="W279" t="s">
        <v>116</v>
      </c>
      <c r="X279" t="s">
        <v>117</v>
      </c>
      <c r="Y279" t="s">
        <v>3442</v>
      </c>
      <c r="AA279" t="s">
        <v>133</v>
      </c>
      <c r="AC279" t="s">
        <v>3444</v>
      </c>
      <c r="AD279" t="s">
        <v>3438</v>
      </c>
      <c r="AF279" t="s">
        <v>124</v>
      </c>
      <c r="AG279" t="s">
        <v>112</v>
      </c>
      <c r="AH279" t="s">
        <v>124</v>
      </c>
      <c r="AI279" t="s">
        <v>112</v>
      </c>
      <c r="AJ279" t="s">
        <v>112</v>
      </c>
      <c r="AK279" t="s">
        <v>112</v>
      </c>
      <c r="AL279" t="s">
        <v>1091</v>
      </c>
      <c r="AM279" t="s">
        <v>1091</v>
      </c>
      <c r="AO279">
        <v>41606</v>
      </c>
      <c r="AP279">
        <v>102264</v>
      </c>
      <c r="AQ279">
        <v>62115</v>
      </c>
      <c r="AR279" t="s">
        <v>110</v>
      </c>
      <c r="AS279">
        <v>0</v>
      </c>
      <c r="AT279">
        <v>6177</v>
      </c>
      <c r="AU279">
        <v>5913</v>
      </c>
      <c r="AV279">
        <v>12090</v>
      </c>
      <c r="BB279" t="s">
        <v>129</v>
      </c>
      <c r="BC279" t="s">
        <v>247</v>
      </c>
      <c r="BD279">
        <v>0</v>
      </c>
      <c r="BE279" t="s">
        <v>131</v>
      </c>
      <c r="BF279">
        <v>0</v>
      </c>
      <c r="BG279">
        <v>0</v>
      </c>
      <c r="BH279">
        <v>0</v>
      </c>
      <c r="BK279" t="s">
        <v>112</v>
      </c>
      <c r="BN279" t="s">
        <v>133</v>
      </c>
      <c r="BR279" t="s">
        <v>133</v>
      </c>
      <c r="BU279" t="s">
        <v>153</v>
      </c>
      <c r="BX279">
        <v>0</v>
      </c>
      <c r="BZ279">
        <v>0</v>
      </c>
      <c r="CA279">
        <v>3</v>
      </c>
      <c r="CB279">
        <v>0</v>
      </c>
      <c r="CC279">
        <v>0</v>
      </c>
      <c r="CE279" t="s">
        <v>117</v>
      </c>
      <c r="CF279" t="s">
        <v>110</v>
      </c>
      <c r="CK279" t="s">
        <v>112</v>
      </c>
      <c r="CL279">
        <v>0</v>
      </c>
      <c r="CM279">
        <v>0</v>
      </c>
      <c r="CP279">
        <v>0</v>
      </c>
      <c r="CQ279" t="s">
        <v>1062</v>
      </c>
      <c r="CS279" t="s">
        <v>418</v>
      </c>
      <c r="CT279" t="s">
        <v>418</v>
      </c>
      <c r="CU279">
        <v>5</v>
      </c>
      <c r="CV279" t="s">
        <v>3446</v>
      </c>
      <c r="CW279" t="s">
        <v>3446</v>
      </c>
      <c r="CX279">
        <v>5</v>
      </c>
      <c r="CY279">
        <f t="shared" si="28"/>
        <v>2.5</v>
      </c>
      <c r="CZ279">
        <v>3.7</v>
      </c>
      <c r="DA279">
        <v>2.6</v>
      </c>
      <c r="DB279">
        <f t="shared" si="29"/>
        <v>1</v>
      </c>
      <c r="DC279">
        <v>0</v>
      </c>
      <c r="DD279">
        <v>0</v>
      </c>
      <c r="DE279">
        <v>0</v>
      </c>
      <c r="DF279">
        <v>1099</v>
      </c>
      <c r="DG279">
        <f t="shared" si="30"/>
        <v>1099</v>
      </c>
      <c r="DH279">
        <f t="shared" si="31"/>
        <v>1</v>
      </c>
      <c r="DI279">
        <v>55</v>
      </c>
      <c r="DJ279">
        <f t="shared" si="32"/>
        <v>55</v>
      </c>
      <c r="DK279">
        <f t="shared" si="33"/>
        <v>1</v>
      </c>
      <c r="DL279">
        <v>10</v>
      </c>
      <c r="DN279">
        <f>(DL279*InputWeights!$C$7+DB279*InputWeights!$C$6)</f>
        <v>5.5</v>
      </c>
      <c r="DO279">
        <f>(DD279*InputWeights!$C$12+DE279*InputWeights!$C$10+CU279*InputWeights!$C$11)</f>
        <v>2</v>
      </c>
      <c r="DP279">
        <f>(DC279*InputWeights!$C$18+DK279*InputWeights!$C$16+DH279*InputWeights!$C$15+CY279*InputWeights!$C$17)</f>
        <v>1.35</v>
      </c>
      <c r="DR279">
        <f>DN279*InputWeights!$C$5+DO279*InputWeights!$C$9+DP279*InputWeights!$C$14</f>
        <v>27.9</v>
      </c>
      <c r="DS279">
        <f>((_xlfn.RANK.EQ(DR279,$DR$2:$DR$6635,0))/(COUNT(DR$2:$DR$6635)))*100</f>
        <v>82.831325301204814</v>
      </c>
      <c r="DT279">
        <f t="shared" si="34"/>
        <v>0</v>
      </c>
    </row>
    <row r="280" spans="1:124" x14ac:dyDescent="0.25">
      <c r="A280" t="s">
        <v>3582</v>
      </c>
      <c r="B280" t="s">
        <v>2625</v>
      </c>
      <c r="C280" t="s">
        <v>2626</v>
      </c>
      <c r="D280" t="s">
        <v>397</v>
      </c>
      <c r="E280" t="s">
        <v>333</v>
      </c>
      <c r="F280">
        <v>1848</v>
      </c>
      <c r="G280">
        <v>2</v>
      </c>
      <c r="H280">
        <v>10</v>
      </c>
      <c r="I280">
        <v>0</v>
      </c>
      <c r="J280">
        <v>0</v>
      </c>
      <c r="K280" t="s">
        <v>183</v>
      </c>
      <c r="L280" t="s">
        <v>114</v>
      </c>
      <c r="M280">
        <v>29</v>
      </c>
      <c r="N280" t="s">
        <v>358</v>
      </c>
      <c r="O280">
        <v>2</v>
      </c>
      <c r="Q280" t="s">
        <v>117</v>
      </c>
      <c r="R280">
        <v>0</v>
      </c>
      <c r="T280">
        <v>225</v>
      </c>
      <c r="V280">
        <v>3881</v>
      </c>
      <c r="W280" t="s">
        <v>116</v>
      </c>
      <c r="X280" t="s">
        <v>117</v>
      </c>
      <c r="Y280" t="s">
        <v>3359</v>
      </c>
      <c r="AA280" t="s">
        <v>133</v>
      </c>
      <c r="AC280" t="s">
        <v>3583</v>
      </c>
      <c r="AD280" t="s">
        <v>3584</v>
      </c>
      <c r="AF280" t="s">
        <v>124</v>
      </c>
      <c r="AG280" t="s">
        <v>112</v>
      </c>
      <c r="AH280" t="s">
        <v>124</v>
      </c>
      <c r="AI280" t="s">
        <v>112</v>
      </c>
      <c r="AJ280" t="s">
        <v>112</v>
      </c>
      <c r="AK280" t="s">
        <v>112</v>
      </c>
      <c r="AL280" t="s">
        <v>807</v>
      </c>
      <c r="AM280" t="s">
        <v>807</v>
      </c>
      <c r="AO280">
        <v>41883</v>
      </c>
      <c r="AP280">
        <v>102264</v>
      </c>
      <c r="AQ280">
        <v>62704</v>
      </c>
      <c r="AR280" t="s">
        <v>110</v>
      </c>
      <c r="AS280">
        <v>1689</v>
      </c>
      <c r="AT280">
        <v>3537</v>
      </c>
      <c r="AU280">
        <v>6124</v>
      </c>
      <c r="AV280">
        <v>7972</v>
      </c>
      <c r="BB280" t="s">
        <v>129</v>
      </c>
      <c r="BC280" t="s">
        <v>247</v>
      </c>
      <c r="BD280">
        <v>0</v>
      </c>
      <c r="BE280" t="s">
        <v>131</v>
      </c>
      <c r="BF280">
        <v>0</v>
      </c>
      <c r="BG280">
        <v>0</v>
      </c>
      <c r="BH280">
        <v>0</v>
      </c>
      <c r="BK280" t="s">
        <v>112</v>
      </c>
      <c r="BN280" t="s">
        <v>133</v>
      </c>
      <c r="BR280" t="s">
        <v>133</v>
      </c>
      <c r="BU280" t="s">
        <v>153</v>
      </c>
      <c r="BX280">
        <v>0</v>
      </c>
      <c r="BZ280">
        <v>0</v>
      </c>
      <c r="CA280">
        <v>4</v>
      </c>
      <c r="CB280">
        <v>0</v>
      </c>
      <c r="CC280">
        <v>0</v>
      </c>
      <c r="CE280" t="s">
        <v>117</v>
      </c>
      <c r="CF280" t="s">
        <v>110</v>
      </c>
      <c r="CK280" t="s">
        <v>112</v>
      </c>
      <c r="CL280">
        <v>0</v>
      </c>
      <c r="CM280">
        <v>0</v>
      </c>
      <c r="CP280">
        <v>0</v>
      </c>
      <c r="CQ280" t="s">
        <v>1062</v>
      </c>
      <c r="CS280" t="s">
        <v>418</v>
      </c>
      <c r="CT280" t="s">
        <v>418</v>
      </c>
      <c r="CU280">
        <v>5</v>
      </c>
      <c r="CV280" t="s">
        <v>3585</v>
      </c>
      <c r="CW280" t="s">
        <v>3585</v>
      </c>
      <c r="CX280">
        <v>5</v>
      </c>
      <c r="CY280">
        <f t="shared" si="28"/>
        <v>2.5</v>
      </c>
      <c r="CZ280">
        <v>2</v>
      </c>
      <c r="DA280">
        <v>1.1000000000000001</v>
      </c>
      <c r="DB280">
        <f t="shared" si="29"/>
        <v>1</v>
      </c>
      <c r="DC280">
        <v>0</v>
      </c>
      <c r="DD280">
        <v>0</v>
      </c>
      <c r="DE280">
        <v>0</v>
      </c>
      <c r="DF280">
        <v>3881</v>
      </c>
      <c r="DG280">
        <f t="shared" si="30"/>
        <v>3881</v>
      </c>
      <c r="DH280">
        <f t="shared" si="31"/>
        <v>1</v>
      </c>
      <c r="DI280">
        <v>194</v>
      </c>
      <c r="DJ280">
        <f t="shared" si="32"/>
        <v>194</v>
      </c>
      <c r="DK280">
        <f t="shared" si="33"/>
        <v>1</v>
      </c>
      <c r="DL280">
        <v>10</v>
      </c>
      <c r="DN280">
        <f>(DL280*InputWeights!$C$7+DB280*InputWeights!$C$6)</f>
        <v>5.5</v>
      </c>
      <c r="DO280">
        <f>(DD280*InputWeights!$C$12+DE280*InputWeights!$C$10+CU280*InputWeights!$C$11)</f>
        <v>2</v>
      </c>
      <c r="DP280">
        <f>(DC280*InputWeights!$C$18+DK280*InputWeights!$C$16+DH280*InputWeights!$C$15+CY280*InputWeights!$C$17)</f>
        <v>1.35</v>
      </c>
      <c r="DR280">
        <f>DN280*InputWeights!$C$5+DO280*InputWeights!$C$9+DP280*InputWeights!$C$14</f>
        <v>27.9</v>
      </c>
      <c r="DS280">
        <f>((_xlfn.RANK.EQ(DR280,$DR$2:$DR$6635,0))/(COUNT(DR$2:$DR$6635)))*100</f>
        <v>82.831325301204814</v>
      </c>
      <c r="DT280">
        <f t="shared" si="34"/>
        <v>0</v>
      </c>
    </row>
    <row r="281" spans="1:124" x14ac:dyDescent="0.25">
      <c r="A281" t="s">
        <v>3593</v>
      </c>
      <c r="B281" t="s">
        <v>2625</v>
      </c>
      <c r="C281" t="s">
        <v>2626</v>
      </c>
      <c r="D281" t="s">
        <v>397</v>
      </c>
      <c r="E281" t="s">
        <v>411</v>
      </c>
      <c r="F281">
        <v>1689</v>
      </c>
      <c r="G281">
        <v>1</v>
      </c>
      <c r="H281">
        <v>0</v>
      </c>
      <c r="I281">
        <v>0</v>
      </c>
      <c r="J281">
        <v>0</v>
      </c>
      <c r="K281" t="s">
        <v>183</v>
      </c>
      <c r="L281" t="s">
        <v>114</v>
      </c>
      <c r="M281">
        <v>25</v>
      </c>
      <c r="N281" t="s">
        <v>358</v>
      </c>
      <c r="O281">
        <v>2</v>
      </c>
      <c r="Q281" t="s">
        <v>117</v>
      </c>
      <c r="R281">
        <v>0</v>
      </c>
      <c r="T281">
        <v>286</v>
      </c>
      <c r="V281">
        <v>4074</v>
      </c>
      <c r="W281" t="s">
        <v>116</v>
      </c>
      <c r="X281" t="s">
        <v>117</v>
      </c>
      <c r="Y281" t="s">
        <v>3594</v>
      </c>
      <c r="AA281" t="s">
        <v>133</v>
      </c>
      <c r="AC281" t="s">
        <v>3595</v>
      </c>
      <c r="AD281" t="s">
        <v>3596</v>
      </c>
      <c r="AF281" t="s">
        <v>124</v>
      </c>
      <c r="AG281" t="s">
        <v>112</v>
      </c>
      <c r="AH281" t="s">
        <v>124</v>
      </c>
      <c r="AI281" t="s">
        <v>112</v>
      </c>
      <c r="AJ281" t="s">
        <v>112</v>
      </c>
      <c r="AK281" t="s">
        <v>112</v>
      </c>
      <c r="AL281" t="s">
        <v>416</v>
      </c>
      <c r="AM281" t="s">
        <v>416</v>
      </c>
      <c r="AO281">
        <v>41896</v>
      </c>
      <c r="AP281">
        <v>102264</v>
      </c>
      <c r="AQ281">
        <v>18759</v>
      </c>
      <c r="AR281" t="s">
        <v>110</v>
      </c>
      <c r="AS281">
        <v>0</v>
      </c>
      <c r="AT281">
        <v>1689</v>
      </c>
      <c r="AU281">
        <v>0</v>
      </c>
      <c r="AV281">
        <v>1689</v>
      </c>
      <c r="BB281" t="s">
        <v>129</v>
      </c>
      <c r="BC281" t="s">
        <v>247</v>
      </c>
      <c r="BD281">
        <v>0</v>
      </c>
      <c r="BE281" t="s">
        <v>131</v>
      </c>
      <c r="BF281">
        <v>0</v>
      </c>
      <c r="BG281">
        <v>0</v>
      </c>
      <c r="BH281">
        <v>0</v>
      </c>
      <c r="BK281" t="s">
        <v>112</v>
      </c>
      <c r="BN281" t="s">
        <v>133</v>
      </c>
      <c r="BR281" t="s">
        <v>133</v>
      </c>
      <c r="BU281" t="s">
        <v>153</v>
      </c>
      <c r="BX281">
        <v>0</v>
      </c>
      <c r="BZ281">
        <v>0</v>
      </c>
      <c r="CA281">
        <v>4</v>
      </c>
      <c r="CB281">
        <v>0</v>
      </c>
      <c r="CC281">
        <v>0</v>
      </c>
      <c r="CE281" t="s">
        <v>117</v>
      </c>
      <c r="CF281" t="s">
        <v>110</v>
      </c>
      <c r="CK281" t="s">
        <v>112</v>
      </c>
      <c r="CL281">
        <v>0</v>
      </c>
      <c r="CM281">
        <v>0</v>
      </c>
      <c r="CP281">
        <v>0</v>
      </c>
      <c r="CQ281" t="s">
        <v>1062</v>
      </c>
      <c r="CS281" t="s">
        <v>418</v>
      </c>
      <c r="CT281" t="s">
        <v>418</v>
      </c>
      <c r="CU281">
        <v>5</v>
      </c>
      <c r="CV281" t="s">
        <v>3597</v>
      </c>
      <c r="CW281" t="s">
        <v>3597</v>
      </c>
      <c r="CX281">
        <v>5</v>
      </c>
      <c r="CY281">
        <f t="shared" si="28"/>
        <v>2.5</v>
      </c>
      <c r="CZ281">
        <v>6.9</v>
      </c>
      <c r="DA281">
        <v>1.5</v>
      </c>
      <c r="DB281">
        <f t="shared" si="29"/>
        <v>1</v>
      </c>
      <c r="DC281">
        <v>0</v>
      </c>
      <c r="DD281">
        <v>0</v>
      </c>
      <c r="DE281">
        <v>0</v>
      </c>
      <c r="DF281">
        <v>4074</v>
      </c>
      <c r="DG281">
        <f t="shared" si="30"/>
        <v>4074</v>
      </c>
      <c r="DH281">
        <f t="shared" si="31"/>
        <v>1</v>
      </c>
      <c r="DI281">
        <v>40</v>
      </c>
      <c r="DJ281">
        <f t="shared" si="32"/>
        <v>40</v>
      </c>
      <c r="DK281">
        <f t="shared" si="33"/>
        <v>1</v>
      </c>
      <c r="DL281">
        <v>10</v>
      </c>
      <c r="DN281">
        <f>(DL281*InputWeights!$C$7+DB281*InputWeights!$C$6)</f>
        <v>5.5</v>
      </c>
      <c r="DO281">
        <f>(DD281*InputWeights!$C$12+DE281*InputWeights!$C$10+CU281*InputWeights!$C$11)</f>
        <v>2</v>
      </c>
      <c r="DP281">
        <f>(DC281*InputWeights!$C$18+DK281*InputWeights!$C$16+DH281*InputWeights!$C$15+CY281*InputWeights!$C$17)</f>
        <v>1.35</v>
      </c>
      <c r="DR281">
        <f>DN281*InputWeights!$C$5+DO281*InputWeights!$C$9+DP281*InputWeights!$C$14</f>
        <v>27.9</v>
      </c>
      <c r="DS281">
        <f>((_xlfn.RANK.EQ(DR281,$DR$2:$DR$6635,0))/(COUNT(DR$2:$DR$6635)))*100</f>
        <v>82.831325301204814</v>
      </c>
      <c r="DT281">
        <f t="shared" si="34"/>
        <v>0</v>
      </c>
    </row>
    <row r="282" spans="1:124" x14ac:dyDescent="0.25">
      <c r="A282" t="s">
        <v>3598</v>
      </c>
      <c r="B282" t="s">
        <v>2625</v>
      </c>
      <c r="C282" t="s">
        <v>2626</v>
      </c>
      <c r="D282" t="s">
        <v>397</v>
      </c>
      <c r="E282" t="s">
        <v>802</v>
      </c>
      <c r="F282">
        <v>1478</v>
      </c>
      <c r="G282">
        <v>2</v>
      </c>
      <c r="H282">
        <v>0</v>
      </c>
      <c r="I282">
        <v>0</v>
      </c>
      <c r="J282">
        <v>0</v>
      </c>
      <c r="K282" t="s">
        <v>183</v>
      </c>
      <c r="L282" t="s">
        <v>114</v>
      </c>
      <c r="M282">
        <v>20</v>
      </c>
      <c r="N282" t="s">
        <v>358</v>
      </c>
      <c r="O282">
        <v>2</v>
      </c>
      <c r="Q282" t="s">
        <v>117</v>
      </c>
      <c r="R282">
        <v>0</v>
      </c>
      <c r="T282">
        <v>306</v>
      </c>
      <c r="V282">
        <v>1902</v>
      </c>
      <c r="W282" t="s">
        <v>116</v>
      </c>
      <c r="X282" t="s">
        <v>117</v>
      </c>
      <c r="Y282" t="s">
        <v>3599</v>
      </c>
      <c r="AA282" t="s">
        <v>133</v>
      </c>
      <c r="AC282" t="s">
        <v>3600</v>
      </c>
      <c r="AD282" t="s">
        <v>3601</v>
      </c>
      <c r="AF282" t="s">
        <v>124</v>
      </c>
      <c r="AG282" t="s">
        <v>112</v>
      </c>
      <c r="AH282" t="s">
        <v>124</v>
      </c>
      <c r="AI282" t="s">
        <v>112</v>
      </c>
      <c r="AJ282" t="s">
        <v>112</v>
      </c>
      <c r="AK282" t="s">
        <v>112</v>
      </c>
      <c r="AL282" t="s">
        <v>416</v>
      </c>
      <c r="AM282" t="s">
        <v>416</v>
      </c>
      <c r="AO282">
        <v>41901</v>
      </c>
      <c r="AP282">
        <v>102264</v>
      </c>
      <c r="AQ282">
        <v>18761</v>
      </c>
      <c r="AR282" t="s">
        <v>110</v>
      </c>
      <c r="AS282">
        <v>739</v>
      </c>
      <c r="AT282">
        <v>2217</v>
      </c>
      <c r="AU282">
        <v>739</v>
      </c>
      <c r="AV282">
        <v>2217</v>
      </c>
      <c r="BB282" t="s">
        <v>129</v>
      </c>
      <c r="BC282" t="s">
        <v>247</v>
      </c>
      <c r="BD282">
        <v>0</v>
      </c>
      <c r="BE282" t="s">
        <v>131</v>
      </c>
      <c r="BF282">
        <v>0</v>
      </c>
      <c r="BG282">
        <v>0</v>
      </c>
      <c r="BH282">
        <v>0</v>
      </c>
      <c r="BK282" t="s">
        <v>112</v>
      </c>
      <c r="BN282" t="s">
        <v>133</v>
      </c>
      <c r="BR282" t="s">
        <v>133</v>
      </c>
      <c r="BU282" t="s">
        <v>153</v>
      </c>
      <c r="BX282">
        <v>0</v>
      </c>
      <c r="BZ282">
        <v>0</v>
      </c>
      <c r="CA282">
        <v>3</v>
      </c>
      <c r="CB282">
        <v>0</v>
      </c>
      <c r="CC282">
        <v>0</v>
      </c>
      <c r="CE282" t="s">
        <v>117</v>
      </c>
      <c r="CF282" t="s">
        <v>110</v>
      </c>
      <c r="CK282" t="s">
        <v>112</v>
      </c>
      <c r="CL282">
        <v>0</v>
      </c>
      <c r="CM282">
        <v>0</v>
      </c>
      <c r="CP282">
        <v>0</v>
      </c>
      <c r="CQ282" t="s">
        <v>1062</v>
      </c>
      <c r="CS282" t="s">
        <v>418</v>
      </c>
      <c r="CT282" t="s">
        <v>418</v>
      </c>
      <c r="CU282">
        <v>5</v>
      </c>
      <c r="CV282" t="s">
        <v>3602</v>
      </c>
      <c r="CW282" t="s">
        <v>3602</v>
      </c>
      <c r="CX282">
        <v>5</v>
      </c>
      <c r="CY282">
        <f t="shared" si="28"/>
        <v>2.5</v>
      </c>
      <c r="CZ282">
        <v>1.4</v>
      </c>
      <c r="DA282">
        <v>0.8</v>
      </c>
      <c r="DB282">
        <f t="shared" si="29"/>
        <v>1</v>
      </c>
      <c r="DC282">
        <v>0</v>
      </c>
      <c r="DD282">
        <v>0</v>
      </c>
      <c r="DE282">
        <v>0</v>
      </c>
      <c r="DF282">
        <v>1902</v>
      </c>
      <c r="DG282">
        <f t="shared" si="30"/>
        <v>1902</v>
      </c>
      <c r="DH282">
        <f t="shared" si="31"/>
        <v>1</v>
      </c>
      <c r="DI282">
        <v>76</v>
      </c>
      <c r="DJ282">
        <f t="shared" si="32"/>
        <v>76</v>
      </c>
      <c r="DK282">
        <f t="shared" si="33"/>
        <v>1</v>
      </c>
      <c r="DL282">
        <v>10</v>
      </c>
      <c r="DN282">
        <f>(DL282*InputWeights!$C$7+DB282*InputWeights!$C$6)</f>
        <v>5.5</v>
      </c>
      <c r="DO282">
        <f>(DD282*InputWeights!$C$12+DE282*InputWeights!$C$10+CU282*InputWeights!$C$11)</f>
        <v>2</v>
      </c>
      <c r="DP282">
        <f>(DC282*InputWeights!$C$18+DK282*InputWeights!$C$16+DH282*InputWeights!$C$15+CY282*InputWeights!$C$17)</f>
        <v>1.35</v>
      </c>
      <c r="DR282">
        <f>DN282*InputWeights!$C$5+DO282*InputWeights!$C$9+DP282*InputWeights!$C$14</f>
        <v>27.9</v>
      </c>
      <c r="DS282">
        <f>((_xlfn.RANK.EQ(DR282,$DR$2:$DR$6635,0))/(COUNT(DR$2:$DR$6635)))*100</f>
        <v>82.831325301204814</v>
      </c>
      <c r="DT282">
        <f t="shared" si="34"/>
        <v>0</v>
      </c>
    </row>
    <row r="283" spans="1:124" x14ac:dyDescent="0.25">
      <c r="A283" t="s">
        <v>3610</v>
      </c>
      <c r="B283" t="s">
        <v>2625</v>
      </c>
      <c r="C283" t="s">
        <v>2626</v>
      </c>
      <c r="D283" t="s">
        <v>397</v>
      </c>
      <c r="E283" t="s">
        <v>333</v>
      </c>
      <c r="F283">
        <v>1478</v>
      </c>
      <c r="G283">
        <v>3</v>
      </c>
      <c r="H283">
        <v>0</v>
      </c>
      <c r="I283">
        <v>0</v>
      </c>
      <c r="J283">
        <v>0</v>
      </c>
      <c r="K283" t="s">
        <v>183</v>
      </c>
      <c r="L283" t="s">
        <v>114</v>
      </c>
      <c r="M283">
        <v>27</v>
      </c>
      <c r="N283" t="s">
        <v>358</v>
      </c>
      <c r="O283">
        <v>2</v>
      </c>
      <c r="Q283" t="s">
        <v>117</v>
      </c>
      <c r="R283">
        <v>0</v>
      </c>
      <c r="T283">
        <v>213</v>
      </c>
      <c r="V283">
        <v>4472</v>
      </c>
      <c r="W283" t="s">
        <v>116</v>
      </c>
      <c r="X283" t="s">
        <v>117</v>
      </c>
      <c r="Y283" t="s">
        <v>3579</v>
      </c>
      <c r="AA283" t="s">
        <v>133</v>
      </c>
      <c r="AC283" t="s">
        <v>3611</v>
      </c>
      <c r="AD283" t="s">
        <v>3578</v>
      </c>
      <c r="AF283" t="s">
        <v>124</v>
      </c>
      <c r="AG283" t="s">
        <v>112</v>
      </c>
      <c r="AH283" t="s">
        <v>124</v>
      </c>
      <c r="AI283" t="s">
        <v>112</v>
      </c>
      <c r="AJ283" t="s">
        <v>112</v>
      </c>
      <c r="AK283" t="s">
        <v>112</v>
      </c>
      <c r="AL283" t="s">
        <v>416</v>
      </c>
      <c r="AM283" t="s">
        <v>416</v>
      </c>
      <c r="AO283">
        <v>41943</v>
      </c>
      <c r="AP283">
        <v>102264</v>
      </c>
      <c r="AQ283">
        <v>18777</v>
      </c>
      <c r="AR283" t="s">
        <v>110</v>
      </c>
      <c r="AS283">
        <v>2216</v>
      </c>
      <c r="AT283">
        <v>3694</v>
      </c>
      <c r="AU283">
        <v>2216</v>
      </c>
      <c r="AV283">
        <v>3694</v>
      </c>
      <c r="BB283" t="s">
        <v>129</v>
      </c>
      <c r="BC283" t="s">
        <v>247</v>
      </c>
      <c r="BD283">
        <v>0</v>
      </c>
      <c r="BE283" t="s">
        <v>131</v>
      </c>
      <c r="BF283">
        <v>0</v>
      </c>
      <c r="BG283">
        <v>0</v>
      </c>
      <c r="BH283">
        <v>0</v>
      </c>
      <c r="BK283" t="s">
        <v>112</v>
      </c>
      <c r="BN283" t="s">
        <v>133</v>
      </c>
      <c r="BR283" t="s">
        <v>133</v>
      </c>
      <c r="BU283" t="s">
        <v>153</v>
      </c>
      <c r="BX283">
        <v>0</v>
      </c>
      <c r="BZ283">
        <v>0</v>
      </c>
      <c r="CA283">
        <v>4</v>
      </c>
      <c r="CB283">
        <v>0</v>
      </c>
      <c r="CC283">
        <v>0</v>
      </c>
      <c r="CE283" t="s">
        <v>117</v>
      </c>
      <c r="CF283" t="s">
        <v>110</v>
      </c>
      <c r="CK283" t="s">
        <v>112</v>
      </c>
      <c r="CL283">
        <v>0</v>
      </c>
      <c r="CM283">
        <v>0</v>
      </c>
      <c r="CP283">
        <v>0</v>
      </c>
      <c r="CQ283" t="s">
        <v>1062</v>
      </c>
      <c r="CS283" t="s">
        <v>418</v>
      </c>
      <c r="CT283" t="s">
        <v>418</v>
      </c>
      <c r="CU283">
        <v>5</v>
      </c>
      <c r="CV283" t="s">
        <v>3612</v>
      </c>
      <c r="CW283" t="s">
        <v>3612</v>
      </c>
      <c r="CX283">
        <v>5</v>
      </c>
      <c r="CY283">
        <f t="shared" si="28"/>
        <v>2.5</v>
      </c>
      <c r="CZ283">
        <v>1.9</v>
      </c>
      <c r="DA283">
        <v>1</v>
      </c>
      <c r="DB283">
        <f t="shared" si="29"/>
        <v>1</v>
      </c>
      <c r="DC283">
        <v>0</v>
      </c>
      <c r="DD283">
        <v>0</v>
      </c>
      <c r="DE283">
        <v>0</v>
      </c>
      <c r="DF283">
        <v>4472</v>
      </c>
      <c r="DG283">
        <f t="shared" si="30"/>
        <v>4472</v>
      </c>
      <c r="DH283">
        <f t="shared" si="31"/>
        <v>1</v>
      </c>
      <c r="DI283">
        <v>224</v>
      </c>
      <c r="DJ283">
        <f t="shared" si="32"/>
        <v>224</v>
      </c>
      <c r="DK283">
        <f t="shared" si="33"/>
        <v>1</v>
      </c>
      <c r="DL283">
        <v>10</v>
      </c>
      <c r="DN283">
        <f>(DL283*InputWeights!$C$7+DB283*InputWeights!$C$6)</f>
        <v>5.5</v>
      </c>
      <c r="DO283">
        <f>(DD283*InputWeights!$C$12+DE283*InputWeights!$C$10+CU283*InputWeights!$C$11)</f>
        <v>2</v>
      </c>
      <c r="DP283">
        <f>(DC283*InputWeights!$C$18+DK283*InputWeights!$C$16+DH283*InputWeights!$C$15+CY283*InputWeights!$C$17)</f>
        <v>1.35</v>
      </c>
      <c r="DR283">
        <f>DN283*InputWeights!$C$5+DO283*InputWeights!$C$9+DP283*InputWeights!$C$14</f>
        <v>27.9</v>
      </c>
      <c r="DS283">
        <f>((_xlfn.RANK.EQ(DR283,$DR$2:$DR$6635,0))/(COUNT(DR$2:$DR$6635)))*100</f>
        <v>82.831325301204814</v>
      </c>
      <c r="DT283">
        <f t="shared" si="34"/>
        <v>0</v>
      </c>
    </row>
    <row r="284" spans="1:124" x14ac:dyDescent="0.25">
      <c r="A284" t="s">
        <v>3634</v>
      </c>
      <c r="B284" t="s">
        <v>2625</v>
      </c>
      <c r="C284" t="s">
        <v>2626</v>
      </c>
      <c r="D284" t="s">
        <v>397</v>
      </c>
      <c r="E284" t="s">
        <v>411</v>
      </c>
      <c r="F284">
        <v>5332</v>
      </c>
      <c r="G284">
        <v>1</v>
      </c>
      <c r="H284">
        <v>0</v>
      </c>
      <c r="I284">
        <v>0</v>
      </c>
      <c r="J284">
        <v>0</v>
      </c>
      <c r="K284" t="s">
        <v>183</v>
      </c>
      <c r="L284" t="s">
        <v>114</v>
      </c>
      <c r="M284">
        <v>21</v>
      </c>
      <c r="N284" t="s">
        <v>358</v>
      </c>
      <c r="O284">
        <v>2</v>
      </c>
      <c r="Q284" t="s">
        <v>117</v>
      </c>
      <c r="R284">
        <v>0</v>
      </c>
      <c r="T284">
        <v>312</v>
      </c>
      <c r="V284">
        <v>1651</v>
      </c>
      <c r="W284" t="s">
        <v>116</v>
      </c>
      <c r="X284" t="s">
        <v>117</v>
      </c>
      <c r="Y284" t="s">
        <v>3635</v>
      </c>
      <c r="AA284" t="s">
        <v>133</v>
      </c>
      <c r="AC284" t="s">
        <v>3636</v>
      </c>
      <c r="AD284" t="s">
        <v>3637</v>
      </c>
      <c r="AF284" t="s">
        <v>124</v>
      </c>
      <c r="AG284" t="s">
        <v>112</v>
      </c>
      <c r="AH284" t="s">
        <v>124</v>
      </c>
      <c r="AI284" t="s">
        <v>112</v>
      </c>
      <c r="AJ284" t="s">
        <v>112</v>
      </c>
      <c r="AK284" t="s">
        <v>112</v>
      </c>
      <c r="AL284" t="s">
        <v>416</v>
      </c>
      <c r="AM284" t="s">
        <v>416</v>
      </c>
      <c r="AO284">
        <v>42010</v>
      </c>
      <c r="AP284">
        <v>102264</v>
      </c>
      <c r="AQ284">
        <v>18813</v>
      </c>
      <c r="AR284" t="s">
        <v>110</v>
      </c>
      <c r="AS284">
        <v>0</v>
      </c>
      <c r="AT284">
        <v>5332</v>
      </c>
      <c r="AU284">
        <v>0</v>
      </c>
      <c r="AV284">
        <v>5332</v>
      </c>
      <c r="BB284" t="s">
        <v>129</v>
      </c>
      <c r="BC284" t="s">
        <v>247</v>
      </c>
      <c r="BD284">
        <v>0</v>
      </c>
      <c r="BE284" t="s">
        <v>131</v>
      </c>
      <c r="BF284">
        <v>0</v>
      </c>
      <c r="BG284">
        <v>0</v>
      </c>
      <c r="BH284">
        <v>0</v>
      </c>
      <c r="BK284" t="s">
        <v>112</v>
      </c>
      <c r="BN284" t="s">
        <v>133</v>
      </c>
      <c r="BR284" t="s">
        <v>133</v>
      </c>
      <c r="BU284" t="s">
        <v>112</v>
      </c>
      <c r="BX284">
        <v>1</v>
      </c>
      <c r="BZ284">
        <v>0</v>
      </c>
      <c r="CA284">
        <v>3</v>
      </c>
      <c r="CB284">
        <v>0</v>
      </c>
      <c r="CC284">
        <v>0</v>
      </c>
      <c r="CE284" t="s">
        <v>117</v>
      </c>
      <c r="CF284" t="s">
        <v>110</v>
      </c>
      <c r="CK284" t="s">
        <v>112</v>
      </c>
      <c r="CL284">
        <v>0</v>
      </c>
      <c r="CM284">
        <v>0</v>
      </c>
      <c r="CP284">
        <v>0</v>
      </c>
      <c r="CQ284" t="s">
        <v>1062</v>
      </c>
      <c r="CS284" t="s">
        <v>418</v>
      </c>
      <c r="CT284" t="s">
        <v>418</v>
      </c>
      <c r="CU284">
        <v>5</v>
      </c>
      <c r="CV284" t="s">
        <v>3638</v>
      </c>
      <c r="CW284" t="s">
        <v>3638</v>
      </c>
      <c r="CX284">
        <v>5</v>
      </c>
      <c r="CY284">
        <f t="shared" si="28"/>
        <v>2.5</v>
      </c>
      <c r="CZ284">
        <v>4.2</v>
      </c>
      <c r="DA284">
        <v>2.2999999999999998</v>
      </c>
      <c r="DB284">
        <f t="shared" si="29"/>
        <v>1</v>
      </c>
      <c r="DC284">
        <v>0</v>
      </c>
      <c r="DD284">
        <v>0</v>
      </c>
      <c r="DE284">
        <v>0</v>
      </c>
      <c r="DF284">
        <v>1651</v>
      </c>
      <c r="DG284">
        <f t="shared" si="30"/>
        <v>1651</v>
      </c>
      <c r="DH284">
        <f t="shared" si="31"/>
        <v>1</v>
      </c>
      <c r="DI284">
        <v>105</v>
      </c>
      <c r="DJ284">
        <f t="shared" si="32"/>
        <v>105</v>
      </c>
      <c r="DK284">
        <f t="shared" si="33"/>
        <v>1</v>
      </c>
      <c r="DL284">
        <v>10</v>
      </c>
      <c r="DN284">
        <f>(DL284*InputWeights!$C$7+DB284*InputWeights!$C$6)</f>
        <v>5.5</v>
      </c>
      <c r="DO284">
        <f>(DD284*InputWeights!$C$12+DE284*InputWeights!$C$10+CU284*InputWeights!$C$11)</f>
        <v>2</v>
      </c>
      <c r="DP284">
        <f>(DC284*InputWeights!$C$18+DK284*InputWeights!$C$16+DH284*InputWeights!$C$15+CY284*InputWeights!$C$17)</f>
        <v>1.35</v>
      </c>
      <c r="DR284">
        <f>DN284*InputWeights!$C$5+DO284*InputWeights!$C$9+DP284*InputWeights!$C$14</f>
        <v>27.9</v>
      </c>
      <c r="DS284">
        <f>((_xlfn.RANK.EQ(DR284,$DR$2:$DR$6635,0))/(COUNT(DR$2:$DR$6635)))*100</f>
        <v>82.831325301204814</v>
      </c>
      <c r="DT284">
        <f t="shared" si="34"/>
        <v>0</v>
      </c>
    </row>
    <row r="285" spans="1:124" x14ac:dyDescent="0.25">
      <c r="A285" t="s">
        <v>3639</v>
      </c>
      <c r="B285" t="s">
        <v>2625</v>
      </c>
      <c r="C285" t="s">
        <v>2626</v>
      </c>
      <c r="D285" t="s">
        <v>397</v>
      </c>
      <c r="E285" t="s">
        <v>802</v>
      </c>
      <c r="F285">
        <v>1742</v>
      </c>
      <c r="G285">
        <v>2</v>
      </c>
      <c r="H285">
        <v>0</v>
      </c>
      <c r="I285">
        <v>0</v>
      </c>
      <c r="J285">
        <v>0</v>
      </c>
      <c r="K285" t="s">
        <v>183</v>
      </c>
      <c r="L285" t="s">
        <v>114</v>
      </c>
      <c r="M285">
        <v>21</v>
      </c>
      <c r="N285" t="s">
        <v>358</v>
      </c>
      <c r="O285">
        <v>2</v>
      </c>
      <c r="Q285" t="s">
        <v>117</v>
      </c>
      <c r="R285">
        <v>0</v>
      </c>
      <c r="T285">
        <v>336</v>
      </c>
      <c r="V285">
        <v>2190</v>
      </c>
      <c r="W285" t="s">
        <v>116</v>
      </c>
      <c r="X285" t="s">
        <v>117</v>
      </c>
      <c r="Y285" t="s">
        <v>3047</v>
      </c>
      <c r="AA285" t="s">
        <v>133</v>
      </c>
      <c r="AC285" t="s">
        <v>3640</v>
      </c>
      <c r="AD285" t="s">
        <v>3641</v>
      </c>
      <c r="AF285" t="s">
        <v>124</v>
      </c>
      <c r="AG285" t="s">
        <v>112</v>
      </c>
      <c r="AH285" t="s">
        <v>124</v>
      </c>
      <c r="AI285" t="s">
        <v>112</v>
      </c>
      <c r="AJ285" t="s">
        <v>112</v>
      </c>
      <c r="AK285" t="s">
        <v>112</v>
      </c>
      <c r="AL285" t="s">
        <v>416</v>
      </c>
      <c r="AM285" t="s">
        <v>416</v>
      </c>
      <c r="AO285">
        <v>42015</v>
      </c>
      <c r="AP285">
        <v>102264</v>
      </c>
      <c r="AQ285">
        <v>18817</v>
      </c>
      <c r="AR285" t="s">
        <v>110</v>
      </c>
      <c r="AS285">
        <v>7444</v>
      </c>
      <c r="AT285">
        <v>9186</v>
      </c>
      <c r="AU285">
        <v>7444</v>
      </c>
      <c r="AV285">
        <v>9186</v>
      </c>
      <c r="BB285" t="s">
        <v>129</v>
      </c>
      <c r="BC285" t="s">
        <v>247</v>
      </c>
      <c r="BD285">
        <v>0</v>
      </c>
      <c r="BE285" t="s">
        <v>131</v>
      </c>
      <c r="BF285">
        <v>0</v>
      </c>
      <c r="BG285">
        <v>0</v>
      </c>
      <c r="BH285">
        <v>0</v>
      </c>
      <c r="BK285" t="s">
        <v>112</v>
      </c>
      <c r="BN285" t="s">
        <v>133</v>
      </c>
      <c r="BR285" t="s">
        <v>133</v>
      </c>
      <c r="BU285" t="s">
        <v>153</v>
      </c>
      <c r="BX285">
        <v>0</v>
      </c>
      <c r="BZ285">
        <v>0</v>
      </c>
      <c r="CA285">
        <v>3</v>
      </c>
      <c r="CB285">
        <v>0</v>
      </c>
      <c r="CC285">
        <v>0</v>
      </c>
      <c r="CE285" t="s">
        <v>117</v>
      </c>
      <c r="CF285" t="s">
        <v>110</v>
      </c>
      <c r="CK285" t="s">
        <v>112</v>
      </c>
      <c r="CL285">
        <v>0</v>
      </c>
      <c r="CM285">
        <v>0</v>
      </c>
      <c r="CP285">
        <v>0</v>
      </c>
      <c r="CQ285" t="s">
        <v>1062</v>
      </c>
      <c r="CS285" t="s">
        <v>418</v>
      </c>
      <c r="CT285" t="s">
        <v>418</v>
      </c>
      <c r="CU285">
        <v>5</v>
      </c>
      <c r="CV285" t="s">
        <v>3642</v>
      </c>
      <c r="CW285" t="s">
        <v>3642</v>
      </c>
      <c r="CX285">
        <v>5</v>
      </c>
      <c r="CY285">
        <f t="shared" si="28"/>
        <v>2.5</v>
      </c>
      <c r="CZ285">
        <v>3.4</v>
      </c>
      <c r="DA285">
        <v>2.5</v>
      </c>
      <c r="DB285">
        <f t="shared" si="29"/>
        <v>1</v>
      </c>
      <c r="DC285">
        <v>0</v>
      </c>
      <c r="DD285">
        <v>0</v>
      </c>
      <c r="DE285">
        <v>0</v>
      </c>
      <c r="DF285">
        <v>2190</v>
      </c>
      <c r="DG285">
        <f t="shared" si="30"/>
        <v>2190</v>
      </c>
      <c r="DH285">
        <f t="shared" si="31"/>
        <v>1</v>
      </c>
      <c r="DI285">
        <v>88</v>
      </c>
      <c r="DJ285">
        <f t="shared" si="32"/>
        <v>88</v>
      </c>
      <c r="DK285">
        <f t="shared" si="33"/>
        <v>1</v>
      </c>
      <c r="DL285">
        <v>10</v>
      </c>
      <c r="DN285">
        <f>(DL285*InputWeights!$C$7+DB285*InputWeights!$C$6)</f>
        <v>5.5</v>
      </c>
      <c r="DO285">
        <f>(DD285*InputWeights!$C$12+DE285*InputWeights!$C$10+CU285*InputWeights!$C$11)</f>
        <v>2</v>
      </c>
      <c r="DP285">
        <f>(DC285*InputWeights!$C$18+DK285*InputWeights!$C$16+DH285*InputWeights!$C$15+CY285*InputWeights!$C$17)</f>
        <v>1.35</v>
      </c>
      <c r="DR285">
        <f>DN285*InputWeights!$C$5+DO285*InputWeights!$C$9+DP285*InputWeights!$C$14</f>
        <v>27.9</v>
      </c>
      <c r="DS285">
        <f>((_xlfn.RANK.EQ(DR285,$DR$2:$DR$6635,0))/(COUNT(DR$2:$DR$6635)))*100</f>
        <v>82.831325301204814</v>
      </c>
      <c r="DT285">
        <f t="shared" si="34"/>
        <v>0</v>
      </c>
    </row>
    <row r="286" spans="1:124" x14ac:dyDescent="0.25">
      <c r="A286" t="s">
        <v>3669</v>
      </c>
      <c r="B286" t="s">
        <v>2625</v>
      </c>
      <c r="C286" t="s">
        <v>2626</v>
      </c>
      <c r="D286" t="s">
        <v>397</v>
      </c>
      <c r="E286" t="s">
        <v>411</v>
      </c>
      <c r="F286">
        <v>1848</v>
      </c>
      <c r="G286">
        <v>1</v>
      </c>
      <c r="H286">
        <v>0</v>
      </c>
      <c r="I286">
        <v>0</v>
      </c>
      <c r="J286">
        <v>0</v>
      </c>
      <c r="K286" t="s">
        <v>183</v>
      </c>
      <c r="L286" t="s">
        <v>114</v>
      </c>
      <c r="M286">
        <v>18</v>
      </c>
      <c r="N286" t="s">
        <v>3664</v>
      </c>
      <c r="O286">
        <v>2</v>
      </c>
      <c r="Q286" t="s">
        <v>117</v>
      </c>
      <c r="R286">
        <v>0</v>
      </c>
      <c r="T286">
        <v>316</v>
      </c>
      <c r="V286">
        <v>2841</v>
      </c>
      <c r="W286" t="s">
        <v>116</v>
      </c>
      <c r="X286" t="s">
        <v>117</v>
      </c>
      <c r="Y286" t="s">
        <v>3460</v>
      </c>
      <c r="AA286" t="s">
        <v>133</v>
      </c>
      <c r="AC286" t="s">
        <v>3670</v>
      </c>
      <c r="AD286" t="s">
        <v>3671</v>
      </c>
      <c r="AF286" t="s">
        <v>124</v>
      </c>
      <c r="AG286" t="s">
        <v>112</v>
      </c>
      <c r="AH286" t="s">
        <v>124</v>
      </c>
      <c r="AI286" t="s">
        <v>112</v>
      </c>
      <c r="AJ286" t="s">
        <v>112</v>
      </c>
      <c r="AK286" t="s">
        <v>112</v>
      </c>
      <c r="AL286" t="s">
        <v>416</v>
      </c>
      <c r="AM286" t="s">
        <v>416</v>
      </c>
      <c r="AO286">
        <v>42034</v>
      </c>
      <c r="AP286">
        <v>102264</v>
      </c>
      <c r="AQ286">
        <v>18835</v>
      </c>
      <c r="AR286" t="s">
        <v>110</v>
      </c>
      <c r="AS286">
        <v>0</v>
      </c>
      <c r="AT286">
        <v>1848</v>
      </c>
      <c r="AU286">
        <v>0</v>
      </c>
      <c r="AV286">
        <v>1848</v>
      </c>
      <c r="BB286" t="s">
        <v>129</v>
      </c>
      <c r="BC286" t="s">
        <v>247</v>
      </c>
      <c r="BD286">
        <v>0</v>
      </c>
      <c r="BE286" t="s">
        <v>131</v>
      </c>
      <c r="BF286">
        <v>0</v>
      </c>
      <c r="BG286">
        <v>0</v>
      </c>
      <c r="BH286">
        <v>0</v>
      </c>
      <c r="BK286" t="s">
        <v>112</v>
      </c>
      <c r="BN286" t="s">
        <v>133</v>
      </c>
      <c r="BR286" t="s">
        <v>133</v>
      </c>
      <c r="BU286" t="s">
        <v>153</v>
      </c>
      <c r="BX286">
        <v>0</v>
      </c>
      <c r="BZ286">
        <v>0</v>
      </c>
      <c r="CA286">
        <v>3</v>
      </c>
      <c r="CB286">
        <v>0</v>
      </c>
      <c r="CC286">
        <v>0</v>
      </c>
      <c r="CE286" t="s">
        <v>117</v>
      </c>
      <c r="CF286" t="s">
        <v>110</v>
      </c>
      <c r="CK286" t="s">
        <v>112</v>
      </c>
      <c r="CL286">
        <v>0</v>
      </c>
      <c r="CM286">
        <v>0</v>
      </c>
      <c r="CP286">
        <v>0</v>
      </c>
      <c r="CQ286" t="s">
        <v>1062</v>
      </c>
      <c r="CS286" t="s">
        <v>418</v>
      </c>
      <c r="CT286" t="s">
        <v>418</v>
      </c>
      <c r="CU286">
        <v>5</v>
      </c>
      <c r="CV286" t="s">
        <v>3672</v>
      </c>
      <c r="CW286" t="s">
        <v>3672</v>
      </c>
      <c r="CX286">
        <v>5</v>
      </c>
      <c r="CY286">
        <f t="shared" si="28"/>
        <v>2.5</v>
      </c>
      <c r="CZ286">
        <v>3</v>
      </c>
      <c r="DA286">
        <v>2.1</v>
      </c>
      <c r="DB286">
        <f t="shared" si="29"/>
        <v>1</v>
      </c>
      <c r="DC286">
        <v>0</v>
      </c>
      <c r="DD286">
        <v>0</v>
      </c>
      <c r="DE286">
        <v>0</v>
      </c>
      <c r="DF286">
        <v>2841</v>
      </c>
      <c r="DG286">
        <f t="shared" si="30"/>
        <v>2841</v>
      </c>
      <c r="DH286">
        <f t="shared" si="31"/>
        <v>1</v>
      </c>
      <c r="DI286">
        <v>142</v>
      </c>
      <c r="DJ286">
        <f t="shared" si="32"/>
        <v>142</v>
      </c>
      <c r="DK286">
        <f t="shared" si="33"/>
        <v>1</v>
      </c>
      <c r="DL286">
        <v>10</v>
      </c>
      <c r="DN286">
        <f>(DL286*InputWeights!$C$7+DB286*InputWeights!$C$6)</f>
        <v>5.5</v>
      </c>
      <c r="DO286">
        <f>(DD286*InputWeights!$C$12+DE286*InputWeights!$C$10+CU286*InputWeights!$C$11)</f>
        <v>2</v>
      </c>
      <c r="DP286">
        <f>(DC286*InputWeights!$C$18+DK286*InputWeights!$C$16+DH286*InputWeights!$C$15+CY286*InputWeights!$C$17)</f>
        <v>1.35</v>
      </c>
      <c r="DR286">
        <f>DN286*InputWeights!$C$5+DO286*InputWeights!$C$9+DP286*InputWeights!$C$14</f>
        <v>27.9</v>
      </c>
      <c r="DS286">
        <f>((_xlfn.RANK.EQ(DR286,$DR$2:$DR$6635,0))/(COUNT(DR$2:$DR$6635)))*100</f>
        <v>82.831325301204814</v>
      </c>
      <c r="DT286">
        <f t="shared" si="34"/>
        <v>0</v>
      </c>
    </row>
    <row r="287" spans="1:124" x14ac:dyDescent="0.25">
      <c r="A287" t="s">
        <v>3673</v>
      </c>
      <c r="B287" t="s">
        <v>2625</v>
      </c>
      <c r="C287" t="s">
        <v>2626</v>
      </c>
      <c r="D287" t="s">
        <v>397</v>
      </c>
      <c r="E287" t="s">
        <v>333</v>
      </c>
      <c r="F287">
        <v>475</v>
      </c>
      <c r="G287">
        <v>1</v>
      </c>
      <c r="H287">
        <v>10</v>
      </c>
      <c r="I287">
        <v>0</v>
      </c>
      <c r="J287">
        <v>0</v>
      </c>
      <c r="K287" t="s">
        <v>183</v>
      </c>
      <c r="L287" t="s">
        <v>114</v>
      </c>
      <c r="M287">
        <v>20</v>
      </c>
      <c r="N287" t="s">
        <v>229</v>
      </c>
      <c r="O287">
        <v>2</v>
      </c>
      <c r="Q287" t="s">
        <v>117</v>
      </c>
      <c r="R287">
        <v>0</v>
      </c>
      <c r="T287">
        <v>285</v>
      </c>
      <c r="V287">
        <v>3359</v>
      </c>
      <c r="W287" t="s">
        <v>116</v>
      </c>
      <c r="X287" t="s">
        <v>117</v>
      </c>
      <c r="Y287" t="s">
        <v>3674</v>
      </c>
      <c r="AA287" t="s">
        <v>133</v>
      </c>
      <c r="AC287" t="s">
        <v>3675</v>
      </c>
      <c r="AD287" t="s">
        <v>3676</v>
      </c>
      <c r="AF287" t="s">
        <v>124</v>
      </c>
      <c r="AG287" t="s">
        <v>112</v>
      </c>
      <c r="AH287" t="s">
        <v>124</v>
      </c>
      <c r="AI287" t="s">
        <v>112</v>
      </c>
      <c r="AJ287" t="s">
        <v>112</v>
      </c>
      <c r="AK287" t="s">
        <v>112</v>
      </c>
      <c r="AL287" t="s">
        <v>1091</v>
      </c>
      <c r="AM287" t="s">
        <v>1091</v>
      </c>
      <c r="AO287">
        <v>42041</v>
      </c>
      <c r="AP287">
        <v>102264</v>
      </c>
      <c r="AQ287">
        <v>62113</v>
      </c>
      <c r="AR287" t="s">
        <v>110</v>
      </c>
      <c r="AS287">
        <v>0</v>
      </c>
      <c r="AT287">
        <v>475</v>
      </c>
      <c r="AU287">
        <v>1847</v>
      </c>
      <c r="AV287">
        <v>2322</v>
      </c>
      <c r="BB287" t="s">
        <v>129</v>
      </c>
      <c r="BC287" t="s">
        <v>247</v>
      </c>
      <c r="BD287">
        <v>0</v>
      </c>
      <c r="BE287" t="s">
        <v>131</v>
      </c>
      <c r="BF287">
        <v>0</v>
      </c>
      <c r="BG287">
        <v>0</v>
      </c>
      <c r="BH287">
        <v>0</v>
      </c>
      <c r="BK287" t="s">
        <v>112</v>
      </c>
      <c r="BN287" t="s">
        <v>133</v>
      </c>
      <c r="BR287" t="s">
        <v>133</v>
      </c>
      <c r="BU287" t="s">
        <v>112</v>
      </c>
      <c r="BX287">
        <v>0</v>
      </c>
      <c r="BZ287">
        <v>0</v>
      </c>
      <c r="CA287">
        <v>3</v>
      </c>
      <c r="CB287">
        <v>0</v>
      </c>
      <c r="CC287">
        <v>0</v>
      </c>
      <c r="CE287" t="s">
        <v>117</v>
      </c>
      <c r="CF287" t="s">
        <v>110</v>
      </c>
      <c r="CK287" t="s">
        <v>112</v>
      </c>
      <c r="CL287">
        <v>0</v>
      </c>
      <c r="CM287">
        <v>0</v>
      </c>
      <c r="CP287">
        <v>0</v>
      </c>
      <c r="CQ287" t="s">
        <v>1062</v>
      </c>
      <c r="CS287" t="s">
        <v>418</v>
      </c>
      <c r="CT287" t="s">
        <v>418</v>
      </c>
      <c r="CU287">
        <v>5</v>
      </c>
      <c r="CV287" t="s">
        <v>3677</v>
      </c>
      <c r="CW287" t="s">
        <v>3677</v>
      </c>
      <c r="CX287">
        <v>5</v>
      </c>
      <c r="CY287">
        <f t="shared" si="28"/>
        <v>2.5</v>
      </c>
      <c r="CZ287">
        <v>1.3</v>
      </c>
      <c r="DA287">
        <v>0.7</v>
      </c>
      <c r="DB287">
        <f t="shared" si="29"/>
        <v>1</v>
      </c>
      <c r="DC287">
        <v>0</v>
      </c>
      <c r="DD287">
        <v>0</v>
      </c>
      <c r="DE287">
        <v>0</v>
      </c>
      <c r="DF287">
        <v>3359</v>
      </c>
      <c r="DG287">
        <f t="shared" si="30"/>
        <v>3359</v>
      </c>
      <c r="DH287">
        <f t="shared" si="31"/>
        <v>1</v>
      </c>
      <c r="DI287">
        <v>168</v>
      </c>
      <c r="DJ287">
        <f t="shared" si="32"/>
        <v>168</v>
      </c>
      <c r="DK287">
        <f t="shared" si="33"/>
        <v>1</v>
      </c>
      <c r="DL287">
        <v>10</v>
      </c>
      <c r="DN287">
        <f>(DL287*InputWeights!$C$7+DB287*InputWeights!$C$6)</f>
        <v>5.5</v>
      </c>
      <c r="DO287">
        <f>(DD287*InputWeights!$C$12+DE287*InputWeights!$C$10+CU287*InputWeights!$C$11)</f>
        <v>2</v>
      </c>
      <c r="DP287">
        <f>(DC287*InputWeights!$C$18+DK287*InputWeights!$C$16+DH287*InputWeights!$C$15+CY287*InputWeights!$C$17)</f>
        <v>1.35</v>
      </c>
      <c r="DR287">
        <f>DN287*InputWeights!$C$5+DO287*InputWeights!$C$9+DP287*InputWeights!$C$14</f>
        <v>27.9</v>
      </c>
      <c r="DS287">
        <f>((_xlfn.RANK.EQ(DR287,$DR$2:$DR$6635,0))/(COUNT(DR$2:$DR$6635)))*100</f>
        <v>82.831325301204814</v>
      </c>
      <c r="DT287">
        <f t="shared" si="34"/>
        <v>0</v>
      </c>
    </row>
    <row r="288" spans="1:124" x14ac:dyDescent="0.25">
      <c r="A288" t="s">
        <v>4800</v>
      </c>
      <c r="B288" t="s">
        <v>2625</v>
      </c>
      <c r="C288" t="s">
        <v>2626</v>
      </c>
      <c r="D288" t="s">
        <v>397</v>
      </c>
      <c r="E288" t="s">
        <v>420</v>
      </c>
      <c r="F288">
        <v>422</v>
      </c>
      <c r="G288">
        <v>5</v>
      </c>
      <c r="H288">
        <v>0</v>
      </c>
      <c r="I288">
        <v>0</v>
      </c>
      <c r="J288">
        <v>0</v>
      </c>
      <c r="K288" t="s">
        <v>183</v>
      </c>
      <c r="L288" t="s">
        <v>114</v>
      </c>
      <c r="M288">
        <v>30</v>
      </c>
      <c r="N288" t="s">
        <v>229</v>
      </c>
      <c r="O288">
        <v>2</v>
      </c>
      <c r="Q288" t="s">
        <v>117</v>
      </c>
      <c r="R288">
        <v>0</v>
      </c>
      <c r="T288">
        <v>306</v>
      </c>
      <c r="V288">
        <v>4084</v>
      </c>
      <c r="W288" t="s">
        <v>116</v>
      </c>
      <c r="X288" t="s">
        <v>117</v>
      </c>
      <c r="Y288" t="s">
        <v>2947</v>
      </c>
      <c r="AA288" t="s">
        <v>133</v>
      </c>
      <c r="AC288" t="s">
        <v>4801</v>
      </c>
      <c r="AD288" t="s">
        <v>4802</v>
      </c>
      <c r="AF288" t="s">
        <v>124</v>
      </c>
      <c r="AG288" t="s">
        <v>112</v>
      </c>
      <c r="AH288" t="s">
        <v>124</v>
      </c>
      <c r="AI288" t="s">
        <v>112</v>
      </c>
      <c r="AJ288" t="s">
        <v>112</v>
      </c>
      <c r="AK288" t="s">
        <v>112</v>
      </c>
      <c r="AL288" t="s">
        <v>416</v>
      </c>
      <c r="AM288" t="s">
        <v>416</v>
      </c>
      <c r="AO288">
        <v>113738</v>
      </c>
      <c r="AP288">
        <v>102264</v>
      </c>
      <c r="AQ288">
        <v>56652</v>
      </c>
      <c r="AR288" t="s">
        <v>110</v>
      </c>
      <c r="AS288">
        <v>5702</v>
      </c>
      <c r="AT288">
        <v>6124</v>
      </c>
      <c r="AU288">
        <v>5702</v>
      </c>
      <c r="AV288">
        <v>6124</v>
      </c>
      <c r="BB288" t="s">
        <v>4803</v>
      </c>
      <c r="BC288" t="s">
        <v>247</v>
      </c>
      <c r="BD288">
        <v>0</v>
      </c>
      <c r="BE288" t="s">
        <v>131</v>
      </c>
      <c r="BF288">
        <v>0</v>
      </c>
      <c r="BG288">
        <v>0</v>
      </c>
      <c r="BH288">
        <v>0</v>
      </c>
      <c r="BK288" t="s">
        <v>112</v>
      </c>
      <c r="BN288" t="s">
        <v>133</v>
      </c>
      <c r="BR288" t="s">
        <v>133</v>
      </c>
      <c r="BT288" t="s">
        <v>325</v>
      </c>
      <c r="BU288" t="s">
        <v>112</v>
      </c>
      <c r="BX288">
        <v>0</v>
      </c>
      <c r="BZ288">
        <v>0</v>
      </c>
      <c r="CA288">
        <v>3</v>
      </c>
      <c r="CB288">
        <v>0</v>
      </c>
      <c r="CC288">
        <v>0</v>
      </c>
      <c r="CE288" t="s">
        <v>117</v>
      </c>
      <c r="CF288" t="s">
        <v>110</v>
      </c>
      <c r="CK288" t="s">
        <v>112</v>
      </c>
      <c r="CL288">
        <v>0</v>
      </c>
      <c r="CM288">
        <v>0</v>
      </c>
      <c r="CP288">
        <v>0</v>
      </c>
      <c r="CQ288" t="s">
        <v>1062</v>
      </c>
      <c r="CS288" t="s">
        <v>418</v>
      </c>
      <c r="CT288" t="s">
        <v>418</v>
      </c>
      <c r="CU288">
        <v>5</v>
      </c>
      <c r="CV288" t="s">
        <v>4804</v>
      </c>
      <c r="CW288" t="s">
        <v>4804</v>
      </c>
      <c r="CX288">
        <v>5</v>
      </c>
      <c r="CY288">
        <f t="shared" si="28"/>
        <v>2.5</v>
      </c>
      <c r="CZ288">
        <v>4.2</v>
      </c>
      <c r="DA288">
        <v>2.8</v>
      </c>
      <c r="DB288">
        <f t="shared" si="29"/>
        <v>1</v>
      </c>
      <c r="DC288">
        <v>0</v>
      </c>
      <c r="DD288">
        <v>0</v>
      </c>
      <c r="DE288">
        <v>0</v>
      </c>
      <c r="DF288">
        <v>4084</v>
      </c>
      <c r="DG288">
        <f t="shared" si="30"/>
        <v>4084</v>
      </c>
      <c r="DH288">
        <f t="shared" si="31"/>
        <v>1</v>
      </c>
      <c r="DI288">
        <v>205</v>
      </c>
      <c r="DJ288">
        <f t="shared" si="32"/>
        <v>205</v>
      </c>
      <c r="DK288">
        <f t="shared" si="33"/>
        <v>1</v>
      </c>
      <c r="DL288">
        <v>10</v>
      </c>
      <c r="DN288">
        <f>(DL288*InputWeights!$C$7+DB288*InputWeights!$C$6)</f>
        <v>5.5</v>
      </c>
      <c r="DO288">
        <f>(DD288*InputWeights!$C$12+DE288*InputWeights!$C$10+CU288*InputWeights!$C$11)</f>
        <v>2</v>
      </c>
      <c r="DP288">
        <f>(DC288*InputWeights!$C$18+DK288*InputWeights!$C$16+DH288*InputWeights!$C$15+CY288*InputWeights!$C$17)</f>
        <v>1.35</v>
      </c>
      <c r="DR288">
        <f>DN288*InputWeights!$C$5+DO288*InputWeights!$C$9+DP288*InputWeights!$C$14</f>
        <v>27.9</v>
      </c>
      <c r="DS288">
        <f>((_xlfn.RANK.EQ(DR288,$DR$2:$DR$6635,0))/(COUNT(DR$2:$DR$6635)))*100</f>
        <v>82.831325301204814</v>
      </c>
      <c r="DT288">
        <f t="shared" si="34"/>
        <v>0</v>
      </c>
    </row>
    <row r="289" spans="1:124" x14ac:dyDescent="0.25">
      <c r="A289" t="s">
        <v>4978</v>
      </c>
      <c r="B289" t="s">
        <v>2625</v>
      </c>
      <c r="C289" t="s">
        <v>2626</v>
      </c>
      <c r="D289" t="s">
        <v>397</v>
      </c>
      <c r="E289" t="s">
        <v>802</v>
      </c>
      <c r="F289">
        <v>1478</v>
      </c>
      <c r="G289">
        <v>2</v>
      </c>
      <c r="H289">
        <v>0</v>
      </c>
      <c r="I289">
        <v>0</v>
      </c>
      <c r="J289">
        <v>0</v>
      </c>
      <c r="K289" t="s">
        <v>183</v>
      </c>
      <c r="L289" t="s">
        <v>114</v>
      </c>
      <c r="M289">
        <v>24</v>
      </c>
      <c r="N289" t="s">
        <v>177</v>
      </c>
      <c r="O289">
        <v>2</v>
      </c>
      <c r="Q289" t="s">
        <v>117</v>
      </c>
      <c r="R289">
        <v>0</v>
      </c>
      <c r="T289">
        <v>178</v>
      </c>
      <c r="V289">
        <v>4207</v>
      </c>
      <c r="W289" t="s">
        <v>116</v>
      </c>
      <c r="X289" t="s">
        <v>117</v>
      </c>
      <c r="Y289" t="s">
        <v>4979</v>
      </c>
      <c r="AA289" t="s">
        <v>133</v>
      </c>
      <c r="AC289" t="s">
        <v>4980</v>
      </c>
      <c r="AD289" t="s">
        <v>4983</v>
      </c>
      <c r="AF289" t="s">
        <v>124</v>
      </c>
      <c r="AG289" t="s">
        <v>112</v>
      </c>
      <c r="AH289" t="s">
        <v>124</v>
      </c>
      <c r="AI289" t="s">
        <v>112</v>
      </c>
      <c r="AJ289" t="s">
        <v>112</v>
      </c>
      <c r="AK289" t="s">
        <v>112</v>
      </c>
      <c r="AL289" t="s">
        <v>416</v>
      </c>
      <c r="AM289" t="s">
        <v>416</v>
      </c>
      <c r="AO289">
        <v>132446</v>
      </c>
      <c r="AP289">
        <v>102264</v>
      </c>
      <c r="AQ289">
        <v>70933</v>
      </c>
      <c r="AR289" t="s">
        <v>110</v>
      </c>
      <c r="AS289">
        <v>1478</v>
      </c>
      <c r="AT289">
        <v>2956</v>
      </c>
      <c r="AU289">
        <v>1478</v>
      </c>
      <c r="AV289">
        <v>2956</v>
      </c>
      <c r="BB289" t="s">
        <v>4981</v>
      </c>
      <c r="BC289" t="s">
        <v>247</v>
      </c>
      <c r="BD289">
        <v>0</v>
      </c>
      <c r="BE289" t="s">
        <v>131</v>
      </c>
      <c r="BF289">
        <v>0</v>
      </c>
      <c r="BG289">
        <v>0</v>
      </c>
      <c r="BH289">
        <v>0</v>
      </c>
      <c r="BK289" t="s">
        <v>112</v>
      </c>
      <c r="BN289" t="s">
        <v>133</v>
      </c>
      <c r="BR289" t="s">
        <v>133</v>
      </c>
      <c r="BT289" t="s">
        <v>325</v>
      </c>
      <c r="BU289" t="s">
        <v>153</v>
      </c>
      <c r="BX289">
        <v>0</v>
      </c>
      <c r="BZ289">
        <v>0</v>
      </c>
      <c r="CA289">
        <v>3</v>
      </c>
      <c r="CB289">
        <v>0</v>
      </c>
      <c r="CC289">
        <v>0</v>
      </c>
      <c r="CE289" t="s">
        <v>117</v>
      </c>
      <c r="CF289" t="s">
        <v>110</v>
      </c>
      <c r="CK289" t="s">
        <v>112</v>
      </c>
      <c r="CL289">
        <v>0</v>
      </c>
      <c r="CM289">
        <v>0</v>
      </c>
      <c r="CP289">
        <v>0</v>
      </c>
      <c r="CQ289" t="s">
        <v>1297</v>
      </c>
      <c r="CS289" t="s">
        <v>418</v>
      </c>
      <c r="CT289" t="s">
        <v>418</v>
      </c>
      <c r="CU289">
        <v>5</v>
      </c>
      <c r="CV289" t="s">
        <v>4984</v>
      </c>
      <c r="CW289" t="s">
        <v>4984</v>
      </c>
      <c r="CX289">
        <v>5</v>
      </c>
      <c r="CY289">
        <f t="shared" si="28"/>
        <v>2.5</v>
      </c>
      <c r="CZ289">
        <v>2.5</v>
      </c>
      <c r="DA289">
        <v>1.5</v>
      </c>
      <c r="DB289">
        <f t="shared" si="29"/>
        <v>1</v>
      </c>
      <c r="DC289">
        <v>0</v>
      </c>
      <c r="DD289">
        <v>0</v>
      </c>
      <c r="DE289">
        <v>0</v>
      </c>
      <c r="DF289">
        <v>4207</v>
      </c>
      <c r="DG289">
        <f t="shared" si="30"/>
        <v>4207</v>
      </c>
      <c r="DH289">
        <f t="shared" si="31"/>
        <v>1</v>
      </c>
      <c r="DI289">
        <v>168</v>
      </c>
      <c r="DJ289">
        <f t="shared" si="32"/>
        <v>168</v>
      </c>
      <c r="DK289">
        <f t="shared" si="33"/>
        <v>1</v>
      </c>
      <c r="DL289">
        <v>10</v>
      </c>
      <c r="DN289">
        <f>(DL289*InputWeights!$C$7+DB289*InputWeights!$C$6)</f>
        <v>5.5</v>
      </c>
      <c r="DO289">
        <f>(DD289*InputWeights!$C$12+DE289*InputWeights!$C$10+CU289*InputWeights!$C$11)</f>
        <v>2</v>
      </c>
      <c r="DP289">
        <f>(DC289*InputWeights!$C$18+DK289*InputWeights!$C$16+DH289*InputWeights!$C$15+CY289*InputWeights!$C$17)</f>
        <v>1.35</v>
      </c>
      <c r="DR289">
        <f>DN289*InputWeights!$C$5+DO289*InputWeights!$C$9+DP289*InputWeights!$C$14</f>
        <v>27.9</v>
      </c>
      <c r="DS289">
        <f>((_xlfn.RANK.EQ(DR289,$DR$2:$DR$6635,0))/(COUNT(DR$2:$DR$6635)))*100</f>
        <v>82.831325301204814</v>
      </c>
      <c r="DT289">
        <f t="shared" si="34"/>
        <v>0</v>
      </c>
    </row>
    <row r="290" spans="1:124" x14ac:dyDescent="0.25">
      <c r="A290" t="s">
        <v>237</v>
      </c>
      <c r="B290" t="s">
        <v>2625</v>
      </c>
      <c r="C290" t="s">
        <v>2626</v>
      </c>
      <c r="D290" t="s">
        <v>110</v>
      </c>
      <c r="E290" t="s">
        <v>2643</v>
      </c>
      <c r="F290">
        <v>2461</v>
      </c>
      <c r="G290">
        <v>500</v>
      </c>
      <c r="H290">
        <v>0</v>
      </c>
      <c r="I290">
        <v>2005</v>
      </c>
      <c r="J290">
        <v>2005</v>
      </c>
      <c r="K290" t="s">
        <v>858</v>
      </c>
      <c r="L290" t="s">
        <v>110</v>
      </c>
      <c r="M290">
        <v>31</v>
      </c>
      <c r="N290" t="s">
        <v>147</v>
      </c>
      <c r="O290">
        <v>2</v>
      </c>
      <c r="P290" t="s">
        <v>112</v>
      </c>
      <c r="Q290" t="s">
        <v>110</v>
      </c>
      <c r="R290">
        <v>1</v>
      </c>
      <c r="S290" t="s">
        <v>1666</v>
      </c>
      <c r="T290">
        <v>85</v>
      </c>
      <c r="V290">
        <v>6964</v>
      </c>
      <c r="W290" t="s">
        <v>116</v>
      </c>
      <c r="X290" t="s">
        <v>117</v>
      </c>
      <c r="Y290" t="s">
        <v>1113</v>
      </c>
      <c r="Z290" t="s">
        <v>119</v>
      </c>
      <c r="AA290" t="s">
        <v>2823</v>
      </c>
      <c r="AC290" t="s">
        <v>2829</v>
      </c>
      <c r="AD290" t="s">
        <v>2832</v>
      </c>
      <c r="AE290" t="s">
        <v>274</v>
      </c>
      <c r="AF290" t="s">
        <v>124</v>
      </c>
      <c r="AG290" t="s">
        <v>125</v>
      </c>
      <c r="AH290" t="s">
        <v>124</v>
      </c>
      <c r="AI290" t="s">
        <v>112</v>
      </c>
      <c r="AJ290" t="s">
        <v>112</v>
      </c>
      <c r="AK290" t="s">
        <v>125</v>
      </c>
      <c r="AL290" t="s">
        <v>4763</v>
      </c>
      <c r="AM290" t="s">
        <v>4764</v>
      </c>
      <c r="AN290" t="s">
        <v>4763</v>
      </c>
      <c r="AO290">
        <v>113250</v>
      </c>
      <c r="AP290">
        <v>102264</v>
      </c>
      <c r="AQ290">
        <v>4209</v>
      </c>
      <c r="AR290" t="s">
        <v>114</v>
      </c>
      <c r="AS290">
        <v>3969</v>
      </c>
      <c r="AT290">
        <v>6430</v>
      </c>
      <c r="AU290">
        <v>3969</v>
      </c>
      <c r="AV290">
        <v>6430</v>
      </c>
      <c r="BB290" t="s">
        <v>4791</v>
      </c>
      <c r="BC290" t="s">
        <v>130</v>
      </c>
      <c r="BD290">
        <v>95</v>
      </c>
      <c r="BE290" t="s">
        <v>131</v>
      </c>
      <c r="BF290">
        <v>0</v>
      </c>
      <c r="BG290">
        <v>3</v>
      </c>
      <c r="BH290">
        <v>3</v>
      </c>
      <c r="BI290" t="s">
        <v>154</v>
      </c>
      <c r="BJ290" t="s">
        <v>154</v>
      </c>
      <c r="BK290" t="s">
        <v>112</v>
      </c>
      <c r="BN290" t="s">
        <v>133</v>
      </c>
      <c r="BR290" t="s">
        <v>133</v>
      </c>
      <c r="BT290" t="s">
        <v>325</v>
      </c>
      <c r="BU290" t="s">
        <v>858</v>
      </c>
      <c r="BV290" t="s">
        <v>114</v>
      </c>
      <c r="BW290" t="s">
        <v>112</v>
      </c>
      <c r="BX290">
        <v>0</v>
      </c>
      <c r="BZ290">
        <v>0</v>
      </c>
      <c r="CA290">
        <v>1</v>
      </c>
      <c r="CB290">
        <v>0</v>
      </c>
      <c r="CC290">
        <v>0</v>
      </c>
      <c r="CD290" t="s">
        <v>114</v>
      </c>
      <c r="CE290" t="s">
        <v>110</v>
      </c>
      <c r="CF290" t="s">
        <v>110</v>
      </c>
      <c r="CG290" t="s">
        <v>117</v>
      </c>
      <c r="CH290" t="s">
        <v>116</v>
      </c>
      <c r="CI290" t="s">
        <v>117</v>
      </c>
      <c r="CJ290" t="s">
        <v>117</v>
      </c>
      <c r="CK290" t="s">
        <v>125</v>
      </c>
      <c r="CL290">
        <v>30</v>
      </c>
      <c r="CM290">
        <v>0</v>
      </c>
      <c r="CN290" t="s">
        <v>277</v>
      </c>
      <c r="CO290" t="s">
        <v>154</v>
      </c>
      <c r="CP290">
        <v>0</v>
      </c>
      <c r="CQ290" t="s">
        <v>135</v>
      </c>
      <c r="CR290" t="s">
        <v>135</v>
      </c>
      <c r="CS290" t="s">
        <v>156</v>
      </c>
      <c r="CT290" t="s">
        <v>156</v>
      </c>
      <c r="CU290">
        <v>5</v>
      </c>
      <c r="CV290" t="s">
        <v>4798</v>
      </c>
      <c r="CW290" t="s">
        <v>4798</v>
      </c>
      <c r="CX290">
        <v>3</v>
      </c>
      <c r="CY290">
        <f t="shared" si="28"/>
        <v>7.5</v>
      </c>
      <c r="CZ290">
        <v>2.7</v>
      </c>
      <c r="DA290">
        <v>1.2</v>
      </c>
      <c r="DB290">
        <f t="shared" si="29"/>
        <v>1</v>
      </c>
      <c r="DC290">
        <v>10</v>
      </c>
      <c r="DF290">
        <v>6964</v>
      </c>
      <c r="DG290">
        <f t="shared" si="30"/>
        <v>13928</v>
      </c>
      <c r="DH290">
        <f t="shared" si="31"/>
        <v>3</v>
      </c>
      <c r="DI290">
        <v>500</v>
      </c>
      <c r="DJ290">
        <f t="shared" si="32"/>
        <v>1000</v>
      </c>
      <c r="DK290">
        <f t="shared" si="33"/>
        <v>3</v>
      </c>
      <c r="DN290">
        <f>(DL290*InputWeights!$C$7+DB290*InputWeights!$C$6)</f>
        <v>0.5</v>
      </c>
      <c r="DO290">
        <f>(DD290*InputWeights!$C$12+DE290*InputWeights!$C$10+CU290*InputWeights!$C$11)</f>
        <v>2</v>
      </c>
      <c r="DP290">
        <f>(DC290*InputWeights!$C$18+DK290*InputWeights!$C$16+DH290*InputWeights!$C$15+CY290*InputWeights!$C$17)</f>
        <v>5.0500000000000007</v>
      </c>
      <c r="DR290">
        <f>DN290*InputWeights!$C$5+DO290*InputWeights!$C$9+DP290*InputWeights!$C$14</f>
        <v>27.700000000000003</v>
      </c>
      <c r="DS290">
        <f>((_xlfn.RANK.EQ(DR290,$DR$2:$DR$6635,0))/(COUNT(DR$2:$DR$6635)))*100</f>
        <v>87.048192771084345</v>
      </c>
      <c r="DT290">
        <f t="shared" si="34"/>
        <v>0</v>
      </c>
    </row>
    <row r="291" spans="1:124" x14ac:dyDescent="0.25">
      <c r="A291" t="s">
        <v>237</v>
      </c>
      <c r="B291" t="s">
        <v>2625</v>
      </c>
      <c r="C291" t="s">
        <v>2626</v>
      </c>
      <c r="D291" t="s">
        <v>110</v>
      </c>
      <c r="E291" t="s">
        <v>450</v>
      </c>
      <c r="F291">
        <v>2532</v>
      </c>
      <c r="G291">
        <v>600</v>
      </c>
      <c r="H291">
        <v>0</v>
      </c>
      <c r="I291">
        <v>2005</v>
      </c>
      <c r="J291">
        <v>2005</v>
      </c>
      <c r="K291" t="s">
        <v>858</v>
      </c>
      <c r="L291" t="s">
        <v>110</v>
      </c>
      <c r="M291">
        <v>31</v>
      </c>
      <c r="N291" t="s">
        <v>147</v>
      </c>
      <c r="O291">
        <v>2</v>
      </c>
      <c r="P291" t="s">
        <v>112</v>
      </c>
      <c r="Q291" t="s">
        <v>110</v>
      </c>
      <c r="R291">
        <v>1</v>
      </c>
      <c r="S291" t="s">
        <v>1666</v>
      </c>
      <c r="T291">
        <v>95</v>
      </c>
      <c r="V291">
        <v>6964</v>
      </c>
      <c r="W291" t="s">
        <v>116</v>
      </c>
      <c r="X291" t="s">
        <v>117</v>
      </c>
      <c r="Y291" t="s">
        <v>1113</v>
      </c>
      <c r="Z291" t="s">
        <v>119</v>
      </c>
      <c r="AA291" t="s">
        <v>2823</v>
      </c>
      <c r="AC291" t="s">
        <v>2832</v>
      </c>
      <c r="AD291" t="s">
        <v>2835</v>
      </c>
      <c r="AE291" t="s">
        <v>274</v>
      </c>
      <c r="AF291" t="s">
        <v>124</v>
      </c>
      <c r="AG291" t="s">
        <v>125</v>
      </c>
      <c r="AH291" t="s">
        <v>124</v>
      </c>
      <c r="AI291" t="s">
        <v>112</v>
      </c>
      <c r="AJ291" t="s">
        <v>112</v>
      </c>
      <c r="AK291" t="s">
        <v>125</v>
      </c>
      <c r="AL291" t="s">
        <v>4763</v>
      </c>
      <c r="AM291" t="s">
        <v>4764</v>
      </c>
      <c r="AN291" t="s">
        <v>4763</v>
      </c>
      <c r="AO291">
        <v>113251</v>
      </c>
      <c r="AP291">
        <v>102264</v>
      </c>
      <c r="AQ291">
        <v>4209</v>
      </c>
      <c r="AR291" t="s">
        <v>114</v>
      </c>
      <c r="AS291">
        <v>6430</v>
      </c>
      <c r="AT291">
        <v>8962</v>
      </c>
      <c r="AU291">
        <v>6430</v>
      </c>
      <c r="AV291">
        <v>8962</v>
      </c>
      <c r="BB291" t="s">
        <v>4791</v>
      </c>
      <c r="BC291" t="s">
        <v>130</v>
      </c>
      <c r="BD291">
        <v>90</v>
      </c>
      <c r="BE291" t="s">
        <v>131</v>
      </c>
      <c r="BF291">
        <v>0</v>
      </c>
      <c r="BG291">
        <v>3</v>
      </c>
      <c r="BH291">
        <v>3</v>
      </c>
      <c r="BI291" t="s">
        <v>154</v>
      </c>
      <c r="BJ291" t="s">
        <v>154</v>
      </c>
      <c r="BK291" t="s">
        <v>112</v>
      </c>
      <c r="BN291" t="s">
        <v>133</v>
      </c>
      <c r="BR291" t="s">
        <v>133</v>
      </c>
      <c r="BT291" t="s">
        <v>325</v>
      </c>
      <c r="BU291" t="s">
        <v>858</v>
      </c>
      <c r="BV291" t="s">
        <v>114</v>
      </c>
      <c r="BW291" t="s">
        <v>112</v>
      </c>
      <c r="BX291">
        <v>0</v>
      </c>
      <c r="BZ291">
        <v>0</v>
      </c>
      <c r="CA291">
        <v>1</v>
      </c>
      <c r="CB291">
        <v>0</v>
      </c>
      <c r="CC291">
        <v>0</v>
      </c>
      <c r="CD291" t="s">
        <v>114</v>
      </c>
      <c r="CE291" t="s">
        <v>110</v>
      </c>
      <c r="CF291" t="s">
        <v>110</v>
      </c>
      <c r="CG291" t="s">
        <v>117</v>
      </c>
      <c r="CH291" t="s">
        <v>116</v>
      </c>
      <c r="CI291" t="s">
        <v>117</v>
      </c>
      <c r="CJ291" t="s">
        <v>117</v>
      </c>
      <c r="CK291" t="s">
        <v>125</v>
      </c>
      <c r="CL291">
        <v>26</v>
      </c>
      <c r="CM291">
        <v>0</v>
      </c>
      <c r="CN291" t="s">
        <v>277</v>
      </c>
      <c r="CO291" t="s">
        <v>154</v>
      </c>
      <c r="CP291">
        <v>0</v>
      </c>
      <c r="CQ291" t="s">
        <v>135</v>
      </c>
      <c r="CR291" t="s">
        <v>135</v>
      </c>
      <c r="CS291" t="s">
        <v>156</v>
      </c>
      <c r="CT291" t="s">
        <v>156</v>
      </c>
      <c r="CU291">
        <v>5</v>
      </c>
      <c r="CV291" t="s">
        <v>4799</v>
      </c>
      <c r="CW291" t="s">
        <v>4799</v>
      </c>
      <c r="CX291">
        <v>3</v>
      </c>
      <c r="CY291">
        <f t="shared" si="28"/>
        <v>7.5</v>
      </c>
      <c r="CZ291">
        <v>2.6</v>
      </c>
      <c r="DA291">
        <v>1.2</v>
      </c>
      <c r="DB291">
        <f t="shared" si="29"/>
        <v>1</v>
      </c>
      <c r="DC291">
        <v>10</v>
      </c>
      <c r="DF291">
        <v>6964</v>
      </c>
      <c r="DG291">
        <f t="shared" si="30"/>
        <v>13928</v>
      </c>
      <c r="DH291">
        <f t="shared" si="31"/>
        <v>3</v>
      </c>
      <c r="DI291">
        <v>500</v>
      </c>
      <c r="DJ291">
        <f t="shared" si="32"/>
        <v>1000</v>
      </c>
      <c r="DK291">
        <f t="shared" si="33"/>
        <v>3</v>
      </c>
      <c r="DN291">
        <f>(DL291*InputWeights!$C$7+DB291*InputWeights!$C$6)</f>
        <v>0.5</v>
      </c>
      <c r="DO291">
        <f>(DD291*InputWeights!$C$12+DE291*InputWeights!$C$10+CU291*InputWeights!$C$11)</f>
        <v>2</v>
      </c>
      <c r="DP291">
        <f>(DC291*InputWeights!$C$18+DK291*InputWeights!$C$16+DH291*InputWeights!$C$15+CY291*InputWeights!$C$17)</f>
        <v>5.0500000000000007</v>
      </c>
      <c r="DR291">
        <f>DN291*InputWeights!$C$5+DO291*InputWeights!$C$9+DP291*InputWeights!$C$14</f>
        <v>27.700000000000003</v>
      </c>
      <c r="DS291">
        <f>((_xlfn.RANK.EQ(DR291,$DR$2:$DR$6635,0))/(COUNT(DR$2:$DR$6635)))*100</f>
        <v>87.048192771084345</v>
      </c>
      <c r="DT291">
        <f t="shared" si="34"/>
        <v>0</v>
      </c>
    </row>
    <row r="292" spans="1:124" x14ac:dyDescent="0.25">
      <c r="A292" t="s">
        <v>1282</v>
      </c>
      <c r="B292" t="s">
        <v>2625</v>
      </c>
      <c r="C292" t="s">
        <v>2626</v>
      </c>
      <c r="D292" t="s">
        <v>110</v>
      </c>
      <c r="E292" t="s">
        <v>333</v>
      </c>
      <c r="F292">
        <v>1030</v>
      </c>
      <c r="G292">
        <v>230017500</v>
      </c>
      <c r="H292">
        <v>0</v>
      </c>
      <c r="I292">
        <v>1950</v>
      </c>
      <c r="J292">
        <v>1992</v>
      </c>
      <c r="K292" t="s">
        <v>183</v>
      </c>
      <c r="L292" t="s">
        <v>114</v>
      </c>
      <c r="M292">
        <v>16</v>
      </c>
      <c r="N292" t="s">
        <v>177</v>
      </c>
      <c r="O292">
        <v>2</v>
      </c>
      <c r="Q292" t="s">
        <v>117</v>
      </c>
      <c r="R292">
        <v>0</v>
      </c>
      <c r="S292" t="s">
        <v>2913</v>
      </c>
      <c r="T292">
        <v>578</v>
      </c>
      <c r="V292">
        <v>8981</v>
      </c>
      <c r="W292" t="s">
        <v>116</v>
      </c>
      <c r="X292" t="s">
        <v>117</v>
      </c>
      <c r="Y292" t="s">
        <v>673</v>
      </c>
      <c r="AA292" t="s">
        <v>133</v>
      </c>
      <c r="AC292" t="s">
        <v>3127</v>
      </c>
      <c r="AD292" t="s">
        <v>2573</v>
      </c>
      <c r="AE292" t="s">
        <v>426</v>
      </c>
      <c r="AF292" t="s">
        <v>124</v>
      </c>
      <c r="AG292" t="s">
        <v>125</v>
      </c>
      <c r="AH292" t="s">
        <v>124</v>
      </c>
      <c r="AI292" t="s">
        <v>112</v>
      </c>
      <c r="AJ292" t="s">
        <v>112</v>
      </c>
      <c r="AK292" t="s">
        <v>125</v>
      </c>
      <c r="AL292" t="s">
        <v>416</v>
      </c>
      <c r="AM292" t="s">
        <v>416</v>
      </c>
      <c r="AN292" t="s">
        <v>3128</v>
      </c>
      <c r="AO292">
        <v>41193</v>
      </c>
      <c r="AP292">
        <v>102264</v>
      </c>
      <c r="AQ292">
        <v>4274</v>
      </c>
      <c r="AR292" t="s">
        <v>110</v>
      </c>
      <c r="AS292">
        <v>4039</v>
      </c>
      <c r="AT292">
        <v>5069</v>
      </c>
      <c r="AU292">
        <v>4039</v>
      </c>
      <c r="AV292">
        <v>5069</v>
      </c>
      <c r="BB292" t="s">
        <v>129</v>
      </c>
      <c r="BC292" t="s">
        <v>965</v>
      </c>
      <c r="BD292">
        <v>67</v>
      </c>
      <c r="BE292" t="s">
        <v>131</v>
      </c>
      <c r="BF292">
        <v>2</v>
      </c>
      <c r="BG292">
        <v>2</v>
      </c>
      <c r="BH292">
        <v>2</v>
      </c>
      <c r="BI292" t="s">
        <v>131</v>
      </c>
      <c r="BJ292" t="s">
        <v>182</v>
      </c>
      <c r="BK292" t="s">
        <v>112</v>
      </c>
      <c r="BN292" t="s">
        <v>133</v>
      </c>
      <c r="BR292" t="s">
        <v>133</v>
      </c>
      <c r="BU292" t="s">
        <v>112</v>
      </c>
      <c r="BV292" t="s">
        <v>114</v>
      </c>
      <c r="BW292" t="s">
        <v>112</v>
      </c>
      <c r="BX292">
        <v>0</v>
      </c>
      <c r="BZ292">
        <v>0</v>
      </c>
      <c r="CA292">
        <v>1</v>
      </c>
      <c r="CB292">
        <v>0</v>
      </c>
      <c r="CC292">
        <v>0</v>
      </c>
      <c r="CD292" t="s">
        <v>117</v>
      </c>
      <c r="CE292" t="s">
        <v>117</v>
      </c>
      <c r="CF292" t="s">
        <v>110</v>
      </c>
      <c r="CG292" t="s">
        <v>117</v>
      </c>
      <c r="CH292" t="s">
        <v>114</v>
      </c>
      <c r="CI292" t="s">
        <v>117</v>
      </c>
      <c r="CJ292" t="s">
        <v>117</v>
      </c>
      <c r="CK292" t="s">
        <v>112</v>
      </c>
      <c r="CL292">
        <v>9</v>
      </c>
      <c r="CM292">
        <v>0</v>
      </c>
      <c r="CN292" t="s">
        <v>134</v>
      </c>
      <c r="CO292" t="s">
        <v>183</v>
      </c>
      <c r="CP292">
        <v>0</v>
      </c>
      <c r="CQ292" t="s">
        <v>135</v>
      </c>
      <c r="CR292" t="s">
        <v>135</v>
      </c>
      <c r="CS292" t="s">
        <v>136</v>
      </c>
      <c r="CT292" t="s">
        <v>136</v>
      </c>
      <c r="CU292">
        <v>10</v>
      </c>
      <c r="CV292" t="s">
        <v>3129</v>
      </c>
      <c r="CW292" t="s">
        <v>3129</v>
      </c>
      <c r="CX292">
        <v>3</v>
      </c>
      <c r="CY292">
        <f t="shared" si="28"/>
        <v>7.5</v>
      </c>
      <c r="CZ292">
        <v>3</v>
      </c>
      <c r="DA292">
        <v>1.6</v>
      </c>
      <c r="DB292">
        <f t="shared" si="29"/>
        <v>1</v>
      </c>
      <c r="DF292">
        <v>8981</v>
      </c>
      <c r="DG292">
        <f t="shared" si="30"/>
        <v>8981</v>
      </c>
      <c r="DH292">
        <f t="shared" si="31"/>
        <v>2</v>
      </c>
      <c r="DI292">
        <v>679</v>
      </c>
      <c r="DJ292">
        <f t="shared" si="32"/>
        <v>679</v>
      </c>
      <c r="DK292">
        <f t="shared" si="33"/>
        <v>2</v>
      </c>
      <c r="DN292">
        <f>(DL292*InputWeights!$C$7+DB292*InputWeights!$C$6)</f>
        <v>0.5</v>
      </c>
      <c r="DO292">
        <f>(DD292*InputWeights!$C$12+DE292*InputWeights!$C$10+CU292*InputWeights!$C$11)</f>
        <v>4</v>
      </c>
      <c r="DP292">
        <f>(DC292*InputWeights!$C$18+DK292*InputWeights!$C$16+DH292*InputWeights!$C$15+CY292*InputWeights!$C$17)</f>
        <v>3.45</v>
      </c>
      <c r="DR292">
        <f>DN292*InputWeights!$C$5+DO292*InputWeights!$C$9+DP292*InputWeights!$C$14</f>
        <v>27.3</v>
      </c>
      <c r="DS292">
        <f>((_xlfn.RANK.EQ(DR292,$DR$2:$DR$6635,0))/(COUNT(DR$2:$DR$6635)))*100</f>
        <v>87.650602409638552</v>
      </c>
      <c r="DT292">
        <f t="shared" si="34"/>
        <v>0</v>
      </c>
    </row>
    <row r="293" spans="1:124" x14ac:dyDescent="0.25">
      <c r="A293" t="s">
        <v>260</v>
      </c>
      <c r="B293" t="s">
        <v>2625</v>
      </c>
      <c r="C293" t="s">
        <v>2626</v>
      </c>
      <c r="D293" t="s">
        <v>110</v>
      </c>
      <c r="E293" t="s">
        <v>411</v>
      </c>
      <c r="F293">
        <v>1769</v>
      </c>
      <c r="G293">
        <v>100</v>
      </c>
      <c r="H293">
        <v>0</v>
      </c>
      <c r="I293">
        <v>1900</v>
      </c>
      <c r="J293">
        <v>1991</v>
      </c>
      <c r="K293" t="s">
        <v>112</v>
      </c>
      <c r="L293" t="s">
        <v>110</v>
      </c>
      <c r="M293">
        <v>30</v>
      </c>
      <c r="N293" t="s">
        <v>229</v>
      </c>
      <c r="O293">
        <v>2</v>
      </c>
      <c r="Q293" t="s">
        <v>627</v>
      </c>
      <c r="R293">
        <v>200</v>
      </c>
      <c r="S293" t="s">
        <v>1666</v>
      </c>
      <c r="T293">
        <v>332</v>
      </c>
      <c r="V293">
        <v>1301</v>
      </c>
      <c r="W293" t="s">
        <v>116</v>
      </c>
      <c r="X293" t="s">
        <v>117</v>
      </c>
      <c r="Y293" t="s">
        <v>2838</v>
      </c>
      <c r="Z293" t="s">
        <v>119</v>
      </c>
      <c r="AA293" t="s">
        <v>2890</v>
      </c>
      <c r="AC293" t="s">
        <v>2842</v>
      </c>
      <c r="AD293" t="s">
        <v>2891</v>
      </c>
      <c r="AE293" t="s">
        <v>426</v>
      </c>
      <c r="AF293" t="s">
        <v>124</v>
      </c>
      <c r="AG293" t="s">
        <v>125</v>
      </c>
      <c r="AH293" t="s">
        <v>124</v>
      </c>
      <c r="AI293" t="s">
        <v>112</v>
      </c>
      <c r="AJ293" t="s">
        <v>112</v>
      </c>
      <c r="AK293" t="s">
        <v>125</v>
      </c>
      <c r="AL293" t="s">
        <v>416</v>
      </c>
      <c r="AM293" t="s">
        <v>416</v>
      </c>
      <c r="AN293" t="s">
        <v>416</v>
      </c>
      <c r="AO293">
        <v>40826</v>
      </c>
      <c r="AP293">
        <v>102264</v>
      </c>
      <c r="AQ293">
        <v>4210</v>
      </c>
      <c r="AR293" t="s">
        <v>110</v>
      </c>
      <c r="AS293">
        <v>0</v>
      </c>
      <c r="AT293">
        <v>1769</v>
      </c>
      <c r="AU293">
        <v>0</v>
      </c>
      <c r="AV293">
        <v>1769</v>
      </c>
      <c r="BB293" t="s">
        <v>129</v>
      </c>
      <c r="BC293" t="s">
        <v>130</v>
      </c>
      <c r="BD293">
        <v>56</v>
      </c>
      <c r="BE293" t="s">
        <v>131</v>
      </c>
      <c r="BF293">
        <v>0</v>
      </c>
      <c r="BG293">
        <v>1</v>
      </c>
      <c r="BH293">
        <v>1</v>
      </c>
      <c r="BI293" t="s">
        <v>131</v>
      </c>
      <c r="BJ293" t="s">
        <v>182</v>
      </c>
      <c r="BK293" t="s">
        <v>112</v>
      </c>
      <c r="BN293" t="s">
        <v>133</v>
      </c>
      <c r="BR293" t="s">
        <v>133</v>
      </c>
      <c r="BU293" t="s">
        <v>112</v>
      </c>
      <c r="BV293" t="s">
        <v>114</v>
      </c>
      <c r="BW293" t="s">
        <v>112</v>
      </c>
      <c r="BX293">
        <v>0</v>
      </c>
      <c r="BZ293">
        <v>0</v>
      </c>
      <c r="CA293">
        <v>1</v>
      </c>
      <c r="CB293">
        <v>0</v>
      </c>
      <c r="CC293">
        <v>0</v>
      </c>
      <c r="CD293" t="s">
        <v>110</v>
      </c>
      <c r="CE293" t="s">
        <v>627</v>
      </c>
      <c r="CF293" t="s">
        <v>110</v>
      </c>
      <c r="CG293" t="s">
        <v>117</v>
      </c>
      <c r="CH293" t="s">
        <v>114</v>
      </c>
      <c r="CI293" t="s">
        <v>117</v>
      </c>
      <c r="CJ293" t="s">
        <v>117</v>
      </c>
      <c r="CK293" t="s">
        <v>112</v>
      </c>
      <c r="CL293">
        <v>10</v>
      </c>
      <c r="CM293">
        <v>0</v>
      </c>
      <c r="CN293" t="s">
        <v>134</v>
      </c>
      <c r="CO293" t="s">
        <v>183</v>
      </c>
      <c r="CP293">
        <v>0</v>
      </c>
      <c r="CQ293" t="s">
        <v>135</v>
      </c>
      <c r="CR293" t="s">
        <v>135</v>
      </c>
      <c r="CS293" t="s">
        <v>136</v>
      </c>
      <c r="CT293" t="s">
        <v>136</v>
      </c>
      <c r="CU293">
        <v>10</v>
      </c>
      <c r="CV293" t="s">
        <v>2892</v>
      </c>
      <c r="CW293" t="s">
        <v>2892</v>
      </c>
      <c r="CX293">
        <v>3</v>
      </c>
      <c r="CY293">
        <f t="shared" si="28"/>
        <v>7.5</v>
      </c>
      <c r="CZ293">
        <v>3.9</v>
      </c>
      <c r="DA293">
        <v>3.6</v>
      </c>
      <c r="DB293">
        <f t="shared" si="29"/>
        <v>2.5</v>
      </c>
      <c r="DF293">
        <v>1301</v>
      </c>
      <c r="DG293">
        <f t="shared" si="30"/>
        <v>2602</v>
      </c>
      <c r="DH293">
        <f t="shared" si="31"/>
        <v>1</v>
      </c>
      <c r="DI293">
        <v>26</v>
      </c>
      <c r="DJ293">
        <f t="shared" si="32"/>
        <v>52</v>
      </c>
      <c r="DK293">
        <f t="shared" si="33"/>
        <v>1</v>
      </c>
      <c r="DN293">
        <f>(DL293*InputWeights!$C$7+DB293*InputWeights!$C$6)</f>
        <v>1.25</v>
      </c>
      <c r="DO293">
        <f>(DD293*InputWeights!$C$12+DE293*InputWeights!$C$10+CU293*InputWeights!$C$11)</f>
        <v>4</v>
      </c>
      <c r="DP293">
        <f>(DC293*InputWeights!$C$18+DK293*InputWeights!$C$16+DH293*InputWeights!$C$15+CY293*InputWeights!$C$17)</f>
        <v>2.85</v>
      </c>
      <c r="DR293">
        <f>DN293*InputWeights!$C$5+DO293*InputWeights!$C$9+DP293*InputWeights!$C$14</f>
        <v>27.15</v>
      </c>
      <c r="DS293">
        <f>((_xlfn.RANK.EQ(DR293,$DR$2:$DR$6635,0))/(COUNT(DR$2:$DR$6635)))*100</f>
        <v>87.951807228915655</v>
      </c>
      <c r="DT293">
        <f t="shared" si="34"/>
        <v>0</v>
      </c>
    </row>
    <row r="294" spans="1:124" x14ac:dyDescent="0.25">
      <c r="A294" t="s">
        <v>237</v>
      </c>
      <c r="B294" t="s">
        <v>2625</v>
      </c>
      <c r="C294" t="s">
        <v>2626</v>
      </c>
      <c r="D294" t="s">
        <v>110</v>
      </c>
      <c r="E294" t="s">
        <v>4863</v>
      </c>
      <c r="F294">
        <v>2650</v>
      </c>
      <c r="G294">
        <v>1400</v>
      </c>
      <c r="H294">
        <v>0</v>
      </c>
      <c r="I294">
        <v>1950</v>
      </c>
      <c r="J294">
        <v>2009</v>
      </c>
      <c r="K294" t="s">
        <v>153</v>
      </c>
      <c r="L294" t="s">
        <v>110</v>
      </c>
      <c r="M294">
        <v>34</v>
      </c>
      <c r="N294" t="s">
        <v>177</v>
      </c>
      <c r="O294">
        <v>2</v>
      </c>
      <c r="Q294" t="s">
        <v>397</v>
      </c>
      <c r="R294">
        <v>3</v>
      </c>
      <c r="S294" t="s">
        <v>1666</v>
      </c>
      <c r="T294">
        <v>166</v>
      </c>
      <c r="V294">
        <v>7137</v>
      </c>
      <c r="W294" t="s">
        <v>116</v>
      </c>
      <c r="X294" t="s">
        <v>117</v>
      </c>
      <c r="Y294" t="s">
        <v>2849</v>
      </c>
      <c r="Z294" t="s">
        <v>119</v>
      </c>
      <c r="AA294" t="s">
        <v>2823</v>
      </c>
      <c r="AC294" t="s">
        <v>160</v>
      </c>
      <c r="AD294" t="s">
        <v>2860</v>
      </c>
      <c r="AE294" t="s">
        <v>274</v>
      </c>
      <c r="AF294" t="s">
        <v>124</v>
      </c>
      <c r="AG294" t="s">
        <v>116</v>
      </c>
      <c r="AH294" t="s">
        <v>124</v>
      </c>
      <c r="AI294" t="s">
        <v>150</v>
      </c>
      <c r="AJ294" t="s">
        <v>112</v>
      </c>
      <c r="AK294" t="s">
        <v>125</v>
      </c>
      <c r="AL294" t="s">
        <v>342</v>
      </c>
      <c r="AM294" t="s">
        <v>2845</v>
      </c>
      <c r="AN294" t="s">
        <v>4024</v>
      </c>
      <c r="AO294">
        <v>121315</v>
      </c>
      <c r="AP294">
        <v>102264</v>
      </c>
      <c r="AQ294">
        <v>4208</v>
      </c>
      <c r="AR294" t="s">
        <v>110</v>
      </c>
      <c r="AS294">
        <v>22831</v>
      </c>
      <c r="AT294">
        <v>25481</v>
      </c>
      <c r="AU294">
        <v>22831</v>
      </c>
      <c r="AV294">
        <v>25481</v>
      </c>
      <c r="BB294" t="s">
        <v>4864</v>
      </c>
      <c r="BC294" t="s">
        <v>965</v>
      </c>
      <c r="BD294">
        <v>78</v>
      </c>
      <c r="BE294" t="s">
        <v>131</v>
      </c>
      <c r="BF294">
        <v>0</v>
      </c>
      <c r="BG294">
        <v>3</v>
      </c>
      <c r="BH294">
        <v>3</v>
      </c>
      <c r="BI294" t="s">
        <v>181</v>
      </c>
      <c r="BJ294" t="s">
        <v>182</v>
      </c>
      <c r="BK294" t="s">
        <v>112</v>
      </c>
      <c r="BL294" t="s">
        <v>2856</v>
      </c>
      <c r="BN294" t="s">
        <v>133</v>
      </c>
      <c r="BR294" t="s">
        <v>133</v>
      </c>
      <c r="BT294" t="s">
        <v>325</v>
      </c>
      <c r="BU294" t="s">
        <v>153</v>
      </c>
      <c r="BV294" t="s">
        <v>114</v>
      </c>
      <c r="BW294" t="s">
        <v>112</v>
      </c>
      <c r="BX294">
        <v>0</v>
      </c>
      <c r="BZ294">
        <v>0</v>
      </c>
      <c r="CA294">
        <v>1</v>
      </c>
      <c r="CB294">
        <v>0</v>
      </c>
      <c r="CC294">
        <v>0</v>
      </c>
      <c r="CD294" t="s">
        <v>110</v>
      </c>
      <c r="CE294" t="s">
        <v>397</v>
      </c>
      <c r="CF294" t="s">
        <v>110</v>
      </c>
      <c r="CG294" t="s">
        <v>116</v>
      </c>
      <c r="CH294" t="s">
        <v>116</v>
      </c>
      <c r="CI294" t="s">
        <v>117</v>
      </c>
      <c r="CJ294" t="s">
        <v>117</v>
      </c>
      <c r="CK294" t="s">
        <v>125</v>
      </c>
      <c r="CL294">
        <v>7</v>
      </c>
      <c r="CM294">
        <v>0</v>
      </c>
      <c r="CN294" t="s">
        <v>142</v>
      </c>
      <c r="CO294" t="s">
        <v>183</v>
      </c>
      <c r="CP294">
        <v>0</v>
      </c>
      <c r="CQ294" t="s">
        <v>135</v>
      </c>
      <c r="CR294" t="s">
        <v>135</v>
      </c>
      <c r="CS294" t="s">
        <v>184</v>
      </c>
      <c r="CT294" t="s">
        <v>184</v>
      </c>
      <c r="CU294">
        <v>7.5</v>
      </c>
      <c r="CV294" t="s">
        <v>4865</v>
      </c>
      <c r="CW294" t="s">
        <v>4865</v>
      </c>
      <c r="CX294">
        <v>4</v>
      </c>
      <c r="CY294">
        <f t="shared" si="28"/>
        <v>2.5</v>
      </c>
      <c r="CZ294">
        <v>6</v>
      </c>
      <c r="DA294">
        <v>3.2</v>
      </c>
      <c r="DB294">
        <f t="shared" si="29"/>
        <v>2.5</v>
      </c>
      <c r="DC294">
        <v>10</v>
      </c>
      <c r="DF294">
        <v>7137</v>
      </c>
      <c r="DG294">
        <f t="shared" si="30"/>
        <v>14274</v>
      </c>
      <c r="DH294">
        <f t="shared" si="31"/>
        <v>3</v>
      </c>
      <c r="DI294">
        <v>714</v>
      </c>
      <c r="DJ294">
        <f t="shared" si="32"/>
        <v>1428</v>
      </c>
      <c r="DK294">
        <f t="shared" si="33"/>
        <v>3</v>
      </c>
      <c r="DN294">
        <f>(DL294*InputWeights!$C$7+DB294*InputWeights!$C$6)</f>
        <v>1.25</v>
      </c>
      <c r="DO294">
        <f>(DD294*InputWeights!$C$12+DE294*InputWeights!$C$10+CU294*InputWeights!$C$11)</f>
        <v>3</v>
      </c>
      <c r="DP294">
        <f>(DC294*InputWeights!$C$18+DK294*InputWeights!$C$16+DH294*InputWeights!$C$15+CY294*InputWeights!$C$17)</f>
        <v>3.5500000000000003</v>
      </c>
      <c r="DR294">
        <f>DN294*InputWeights!$C$5+DO294*InputWeights!$C$9+DP294*InputWeights!$C$14</f>
        <v>26.950000000000003</v>
      </c>
      <c r="DS294">
        <f>((_xlfn.RANK.EQ(DR294,$DR$2:$DR$6635,0))/(COUNT(DR$2:$DR$6635)))*100</f>
        <v>88.253012048192772</v>
      </c>
      <c r="DT294">
        <f t="shared" si="34"/>
        <v>0</v>
      </c>
    </row>
    <row r="295" spans="1:124" x14ac:dyDescent="0.25">
      <c r="A295" t="s">
        <v>2707</v>
      </c>
      <c r="B295" t="s">
        <v>2625</v>
      </c>
      <c r="C295" t="s">
        <v>2626</v>
      </c>
      <c r="D295" t="s">
        <v>110</v>
      </c>
      <c r="E295" t="s">
        <v>345</v>
      </c>
      <c r="F295">
        <v>290</v>
      </c>
      <c r="G295">
        <v>1200</v>
      </c>
      <c r="H295">
        <v>0</v>
      </c>
      <c r="I295">
        <v>1951</v>
      </c>
      <c r="J295">
        <v>2008</v>
      </c>
      <c r="K295" t="s">
        <v>183</v>
      </c>
      <c r="L295" t="s">
        <v>114</v>
      </c>
      <c r="M295">
        <v>63</v>
      </c>
      <c r="N295" t="s">
        <v>177</v>
      </c>
      <c r="O295">
        <v>2</v>
      </c>
      <c r="Q295" t="s">
        <v>117</v>
      </c>
      <c r="R295">
        <v>0</v>
      </c>
      <c r="S295" t="s">
        <v>1135</v>
      </c>
      <c r="T295">
        <v>149</v>
      </c>
      <c r="V295">
        <v>11231</v>
      </c>
      <c r="W295" t="s">
        <v>116</v>
      </c>
      <c r="X295" t="s">
        <v>117</v>
      </c>
      <c r="Y295" t="s">
        <v>1237</v>
      </c>
      <c r="Z295" t="s">
        <v>271</v>
      </c>
      <c r="AA295" t="s">
        <v>2708</v>
      </c>
      <c r="AC295" t="s">
        <v>2720</v>
      </c>
      <c r="AD295" t="s">
        <v>2724</v>
      </c>
      <c r="AE295" t="s">
        <v>426</v>
      </c>
      <c r="AF295" t="s">
        <v>124</v>
      </c>
      <c r="AG295" t="s">
        <v>125</v>
      </c>
      <c r="AH295" t="s">
        <v>124</v>
      </c>
      <c r="AI295" t="s">
        <v>112</v>
      </c>
      <c r="AJ295" t="s">
        <v>112</v>
      </c>
      <c r="AK295" t="s">
        <v>125</v>
      </c>
      <c r="AL295" t="s">
        <v>341</v>
      </c>
      <c r="AM295" t="s">
        <v>2721</v>
      </c>
      <c r="AN295" t="s">
        <v>2725</v>
      </c>
      <c r="AO295">
        <v>40638</v>
      </c>
      <c r="AP295">
        <v>102264</v>
      </c>
      <c r="AQ295">
        <v>4189</v>
      </c>
      <c r="AR295" t="s">
        <v>110</v>
      </c>
      <c r="AS295">
        <v>27107</v>
      </c>
      <c r="AT295">
        <v>27397</v>
      </c>
      <c r="AU295">
        <v>27107</v>
      </c>
      <c r="AV295">
        <v>27397</v>
      </c>
      <c r="BB295" t="s">
        <v>129</v>
      </c>
      <c r="BC295" t="s">
        <v>247</v>
      </c>
      <c r="BD295">
        <v>86</v>
      </c>
      <c r="BE295" t="s">
        <v>131</v>
      </c>
      <c r="BF295">
        <v>0</v>
      </c>
      <c r="BG295">
        <v>1</v>
      </c>
      <c r="BH295">
        <v>1</v>
      </c>
      <c r="BI295" t="s">
        <v>131</v>
      </c>
      <c r="BJ295" t="s">
        <v>182</v>
      </c>
      <c r="BK295" t="s">
        <v>112</v>
      </c>
      <c r="BN295" t="s">
        <v>133</v>
      </c>
      <c r="BR295" t="s">
        <v>133</v>
      </c>
      <c r="BU295" t="s">
        <v>112</v>
      </c>
      <c r="BV295" t="s">
        <v>114</v>
      </c>
      <c r="BW295" t="s">
        <v>112</v>
      </c>
      <c r="BX295">
        <v>0</v>
      </c>
      <c r="BZ295">
        <v>0</v>
      </c>
      <c r="CA295">
        <v>1</v>
      </c>
      <c r="CB295">
        <v>0</v>
      </c>
      <c r="CC295">
        <v>0</v>
      </c>
      <c r="CD295" t="s">
        <v>117</v>
      </c>
      <c r="CE295" t="s">
        <v>117</v>
      </c>
      <c r="CF295" t="s">
        <v>117</v>
      </c>
      <c r="CG295" t="s">
        <v>117</v>
      </c>
      <c r="CH295" t="s">
        <v>114</v>
      </c>
      <c r="CI295" t="s">
        <v>117</v>
      </c>
      <c r="CJ295" t="s">
        <v>117</v>
      </c>
      <c r="CK295" t="s">
        <v>125</v>
      </c>
      <c r="CL295">
        <v>3</v>
      </c>
      <c r="CM295">
        <v>0</v>
      </c>
      <c r="CN295" t="s">
        <v>649</v>
      </c>
      <c r="CO295" t="s">
        <v>183</v>
      </c>
      <c r="CP295">
        <v>0</v>
      </c>
      <c r="CR295" t="s">
        <v>417</v>
      </c>
      <c r="CS295" t="s">
        <v>184</v>
      </c>
      <c r="CT295" t="s">
        <v>156</v>
      </c>
      <c r="CU295">
        <v>5</v>
      </c>
      <c r="CV295" t="s">
        <v>2726</v>
      </c>
      <c r="CW295" t="s">
        <v>2726</v>
      </c>
      <c r="CX295">
        <v>3</v>
      </c>
      <c r="CY295">
        <f t="shared" si="28"/>
        <v>7.5</v>
      </c>
      <c r="CZ295">
        <v>3.1</v>
      </c>
      <c r="DA295">
        <v>1.8</v>
      </c>
      <c r="DB295">
        <f t="shared" si="29"/>
        <v>1</v>
      </c>
      <c r="DC295">
        <v>10</v>
      </c>
      <c r="DF295">
        <v>11231</v>
      </c>
      <c r="DG295">
        <f t="shared" si="30"/>
        <v>11231</v>
      </c>
      <c r="DH295">
        <f t="shared" si="31"/>
        <v>3</v>
      </c>
      <c r="DI295">
        <v>535</v>
      </c>
      <c r="DJ295">
        <f t="shared" si="32"/>
        <v>535</v>
      </c>
      <c r="DK295">
        <f t="shared" si="33"/>
        <v>2</v>
      </c>
      <c r="DN295">
        <f>(DL295*InputWeights!$C$7+DB295*InputWeights!$C$6)</f>
        <v>0.5</v>
      </c>
      <c r="DO295">
        <f>(DD295*InputWeights!$C$12+DE295*InputWeights!$C$10+CU295*InputWeights!$C$11)</f>
        <v>2</v>
      </c>
      <c r="DP295">
        <f>(DC295*InputWeights!$C$18+DK295*InputWeights!$C$16+DH295*InputWeights!$C$15+CY295*InputWeights!$C$17)</f>
        <v>4.8499999999999996</v>
      </c>
      <c r="DR295">
        <f>DN295*InputWeights!$C$5+DO295*InputWeights!$C$9+DP295*InputWeights!$C$14</f>
        <v>26.9</v>
      </c>
      <c r="DS295">
        <f>((_xlfn.RANK.EQ(DR295,$DR$2:$DR$6635,0))/(COUNT(DR$2:$DR$6635)))*100</f>
        <v>88.554216867469876</v>
      </c>
      <c r="DT295">
        <f t="shared" si="34"/>
        <v>0</v>
      </c>
    </row>
    <row r="296" spans="1:124" x14ac:dyDescent="0.25">
      <c r="A296" t="s">
        <v>3400</v>
      </c>
      <c r="B296" t="s">
        <v>2625</v>
      </c>
      <c r="C296" t="s">
        <v>2626</v>
      </c>
      <c r="D296" t="s">
        <v>110</v>
      </c>
      <c r="E296" t="s">
        <v>411</v>
      </c>
      <c r="F296">
        <v>1138</v>
      </c>
      <c r="G296">
        <v>230005800</v>
      </c>
      <c r="H296">
        <v>0</v>
      </c>
      <c r="I296">
        <v>1960</v>
      </c>
      <c r="J296">
        <v>2000</v>
      </c>
      <c r="K296" t="s">
        <v>183</v>
      </c>
      <c r="L296" t="s">
        <v>114</v>
      </c>
      <c r="M296">
        <v>22</v>
      </c>
      <c r="N296" t="s">
        <v>229</v>
      </c>
      <c r="O296">
        <v>2</v>
      </c>
      <c r="Q296" t="s">
        <v>117</v>
      </c>
      <c r="R296">
        <v>0</v>
      </c>
      <c r="S296" t="s">
        <v>3291</v>
      </c>
      <c r="T296">
        <v>333</v>
      </c>
      <c r="V296">
        <v>1296</v>
      </c>
      <c r="W296" t="s">
        <v>116</v>
      </c>
      <c r="X296" t="s">
        <v>117</v>
      </c>
      <c r="Y296" t="s">
        <v>3401</v>
      </c>
      <c r="AA296" t="s">
        <v>133</v>
      </c>
      <c r="AC296" t="s">
        <v>3402</v>
      </c>
      <c r="AD296" t="s">
        <v>3403</v>
      </c>
      <c r="AE296" t="s">
        <v>426</v>
      </c>
      <c r="AF296" t="s">
        <v>124</v>
      </c>
      <c r="AG296" t="s">
        <v>112</v>
      </c>
      <c r="AH296" t="s">
        <v>124</v>
      </c>
      <c r="AI296" t="s">
        <v>112</v>
      </c>
      <c r="AJ296" t="s">
        <v>112</v>
      </c>
      <c r="AK296" t="s">
        <v>112</v>
      </c>
      <c r="AL296" t="s">
        <v>416</v>
      </c>
      <c r="AM296" t="s">
        <v>416</v>
      </c>
      <c r="AN296" t="s">
        <v>416</v>
      </c>
      <c r="AO296">
        <v>41545</v>
      </c>
      <c r="AP296">
        <v>102264</v>
      </c>
      <c r="AQ296">
        <v>4357</v>
      </c>
      <c r="AR296" t="s">
        <v>110</v>
      </c>
      <c r="AS296">
        <v>0</v>
      </c>
      <c r="AT296">
        <v>1138</v>
      </c>
      <c r="AU296">
        <v>0</v>
      </c>
      <c r="AV296">
        <v>1138</v>
      </c>
      <c r="BB296" t="s">
        <v>129</v>
      </c>
      <c r="BC296" t="s">
        <v>247</v>
      </c>
      <c r="BD296">
        <v>57</v>
      </c>
      <c r="BE296" t="s">
        <v>131</v>
      </c>
      <c r="BF296">
        <v>2</v>
      </c>
      <c r="BG296">
        <v>2</v>
      </c>
      <c r="BH296">
        <v>2</v>
      </c>
      <c r="BI296" t="s">
        <v>131</v>
      </c>
      <c r="BJ296" t="s">
        <v>366</v>
      </c>
      <c r="BK296" t="s">
        <v>112</v>
      </c>
      <c r="BN296" t="s">
        <v>133</v>
      </c>
      <c r="BR296" t="s">
        <v>133</v>
      </c>
      <c r="BU296" t="s">
        <v>153</v>
      </c>
      <c r="BV296" t="s">
        <v>124</v>
      </c>
      <c r="BW296" t="s">
        <v>112</v>
      </c>
      <c r="BX296">
        <v>0</v>
      </c>
      <c r="BZ296">
        <v>0</v>
      </c>
      <c r="CA296">
        <v>1</v>
      </c>
      <c r="CB296">
        <v>0</v>
      </c>
      <c r="CC296">
        <v>0</v>
      </c>
      <c r="CD296" t="s">
        <v>117</v>
      </c>
      <c r="CE296" t="s">
        <v>117</v>
      </c>
      <c r="CF296" t="s">
        <v>117</v>
      </c>
      <c r="CG296" t="s">
        <v>117</v>
      </c>
      <c r="CH296" t="s">
        <v>117</v>
      </c>
      <c r="CI296" t="s">
        <v>117</v>
      </c>
      <c r="CJ296" t="s">
        <v>117</v>
      </c>
      <c r="CK296" t="s">
        <v>112</v>
      </c>
      <c r="CL296">
        <v>2</v>
      </c>
      <c r="CM296">
        <v>2</v>
      </c>
      <c r="CN296" t="s">
        <v>649</v>
      </c>
      <c r="CO296" t="s">
        <v>183</v>
      </c>
      <c r="CP296">
        <v>0</v>
      </c>
      <c r="CR296" t="s">
        <v>248</v>
      </c>
      <c r="CS296" t="s">
        <v>136</v>
      </c>
      <c r="CT296" t="s">
        <v>136</v>
      </c>
      <c r="CU296">
        <v>10</v>
      </c>
      <c r="CV296" t="s">
        <v>3404</v>
      </c>
      <c r="CW296" t="s">
        <v>3404</v>
      </c>
      <c r="CX296">
        <v>7</v>
      </c>
      <c r="CY296">
        <f t="shared" si="28"/>
        <v>1</v>
      </c>
      <c r="CZ296">
        <v>20.3</v>
      </c>
      <c r="DA296">
        <v>10.8</v>
      </c>
      <c r="DB296">
        <f t="shared" si="29"/>
        <v>7.5</v>
      </c>
      <c r="DF296">
        <v>1296</v>
      </c>
      <c r="DG296">
        <f t="shared" si="30"/>
        <v>1296</v>
      </c>
      <c r="DH296">
        <f t="shared" si="31"/>
        <v>1</v>
      </c>
      <c r="DI296">
        <v>65</v>
      </c>
      <c r="DJ296">
        <f t="shared" si="32"/>
        <v>65</v>
      </c>
      <c r="DK296">
        <f t="shared" si="33"/>
        <v>1</v>
      </c>
      <c r="DN296">
        <f>(DL296*InputWeights!$C$7+DB296*InputWeights!$C$6)</f>
        <v>3.75</v>
      </c>
      <c r="DO296">
        <f>(DD296*InputWeights!$C$12+DE296*InputWeights!$C$10+CU296*InputWeights!$C$11)</f>
        <v>4</v>
      </c>
      <c r="DP296">
        <f>(DC296*InputWeights!$C$18+DK296*InputWeights!$C$16+DH296*InputWeights!$C$15+CY296*InputWeights!$C$17)</f>
        <v>0.90000000000000013</v>
      </c>
      <c r="DR296">
        <f>DN296*InputWeights!$C$5+DO296*InputWeights!$C$9+DP296*InputWeights!$C$14</f>
        <v>26.85</v>
      </c>
      <c r="DS296">
        <f>((_xlfn.RANK.EQ(DR296,$DR$2:$DR$6635,0))/(COUNT(DR$2:$DR$6635)))*100</f>
        <v>88.855421686746979</v>
      </c>
      <c r="DT296">
        <f t="shared" si="34"/>
        <v>0</v>
      </c>
    </row>
    <row r="297" spans="1:124" x14ac:dyDescent="0.25">
      <c r="A297" t="s">
        <v>574</v>
      </c>
      <c r="B297" t="s">
        <v>2625</v>
      </c>
      <c r="C297" t="s">
        <v>2626</v>
      </c>
      <c r="D297" t="s">
        <v>110</v>
      </c>
      <c r="E297" t="s">
        <v>465</v>
      </c>
      <c r="F297">
        <v>1265</v>
      </c>
      <c r="G297">
        <v>800</v>
      </c>
      <c r="H297">
        <v>0</v>
      </c>
      <c r="I297">
        <v>1927</v>
      </c>
      <c r="J297">
        <v>1997</v>
      </c>
      <c r="K297" t="s">
        <v>183</v>
      </c>
      <c r="L297" t="s">
        <v>114</v>
      </c>
      <c r="M297">
        <v>35</v>
      </c>
      <c r="N297" t="s">
        <v>177</v>
      </c>
      <c r="O297">
        <v>2</v>
      </c>
      <c r="Q297" t="s">
        <v>117</v>
      </c>
      <c r="R297">
        <v>0</v>
      </c>
      <c r="S297" t="s">
        <v>2913</v>
      </c>
      <c r="T297">
        <v>226</v>
      </c>
      <c r="V297">
        <v>15209</v>
      </c>
      <c r="W297" t="s">
        <v>116</v>
      </c>
      <c r="X297" t="s">
        <v>117</v>
      </c>
      <c r="Y297" t="s">
        <v>2930</v>
      </c>
      <c r="Z297" t="s">
        <v>119</v>
      </c>
      <c r="AA297" t="s">
        <v>2914</v>
      </c>
      <c r="AC297" t="s">
        <v>218</v>
      </c>
      <c r="AD297" t="s">
        <v>2935</v>
      </c>
      <c r="AE297" t="s">
        <v>426</v>
      </c>
      <c r="AF297" t="s">
        <v>124</v>
      </c>
      <c r="AG297" t="s">
        <v>125</v>
      </c>
      <c r="AH297" t="s">
        <v>124</v>
      </c>
      <c r="AI297" t="s">
        <v>112</v>
      </c>
      <c r="AJ297" t="s">
        <v>112</v>
      </c>
      <c r="AK297" t="s">
        <v>125</v>
      </c>
      <c r="AL297" t="s">
        <v>307</v>
      </c>
      <c r="AM297" t="s">
        <v>2932</v>
      </c>
      <c r="AN297" t="s">
        <v>2933</v>
      </c>
      <c r="AO297">
        <v>40924</v>
      </c>
      <c r="AP297">
        <v>102264</v>
      </c>
      <c r="AQ297">
        <v>4220</v>
      </c>
      <c r="AR297" t="s">
        <v>110</v>
      </c>
      <c r="AS297">
        <v>13771</v>
      </c>
      <c r="AT297">
        <v>15036</v>
      </c>
      <c r="AU297">
        <v>13771</v>
      </c>
      <c r="AV297">
        <v>15036</v>
      </c>
      <c r="BB297" t="s">
        <v>129</v>
      </c>
      <c r="BC297" t="s">
        <v>965</v>
      </c>
      <c r="BD297">
        <v>75</v>
      </c>
      <c r="BE297" t="s">
        <v>131</v>
      </c>
      <c r="BF297">
        <v>0</v>
      </c>
      <c r="BG297">
        <v>1</v>
      </c>
      <c r="BH297">
        <v>1</v>
      </c>
      <c r="BI297" t="s">
        <v>154</v>
      </c>
      <c r="BJ297" t="s">
        <v>182</v>
      </c>
      <c r="BK297" t="s">
        <v>112</v>
      </c>
      <c r="BN297" t="s">
        <v>133</v>
      </c>
      <c r="BR297" t="s">
        <v>133</v>
      </c>
      <c r="BU297" t="s">
        <v>112</v>
      </c>
      <c r="BV297" t="s">
        <v>114</v>
      </c>
      <c r="BW297" t="s">
        <v>112</v>
      </c>
      <c r="BX297">
        <v>0</v>
      </c>
      <c r="BZ297">
        <v>0</v>
      </c>
      <c r="CA297">
        <v>1</v>
      </c>
      <c r="CB297">
        <v>0</v>
      </c>
      <c r="CC297">
        <v>0</v>
      </c>
      <c r="CD297" t="s">
        <v>117</v>
      </c>
      <c r="CE297" t="s">
        <v>117</v>
      </c>
      <c r="CF297" t="s">
        <v>110</v>
      </c>
      <c r="CG297" t="s">
        <v>117</v>
      </c>
      <c r="CH297" t="s">
        <v>117</v>
      </c>
      <c r="CI297" t="s">
        <v>117</v>
      </c>
      <c r="CJ297" t="s">
        <v>117</v>
      </c>
      <c r="CK297" t="s">
        <v>112</v>
      </c>
      <c r="CL297">
        <v>7</v>
      </c>
      <c r="CM297">
        <v>2</v>
      </c>
      <c r="CN297" t="s">
        <v>134</v>
      </c>
      <c r="CO297" t="s">
        <v>183</v>
      </c>
      <c r="CP297">
        <v>0</v>
      </c>
      <c r="CQ297" t="s">
        <v>135</v>
      </c>
      <c r="CR297" t="s">
        <v>135</v>
      </c>
      <c r="CS297" t="s">
        <v>136</v>
      </c>
      <c r="CT297" t="s">
        <v>184</v>
      </c>
      <c r="CU297">
        <v>7.5</v>
      </c>
      <c r="CV297" t="s">
        <v>2936</v>
      </c>
      <c r="CW297" t="s">
        <v>2936</v>
      </c>
      <c r="CX297">
        <v>3</v>
      </c>
      <c r="CY297">
        <f t="shared" si="28"/>
        <v>7.5</v>
      </c>
      <c r="CZ297">
        <v>4.8</v>
      </c>
      <c r="DA297">
        <v>0</v>
      </c>
      <c r="DB297">
        <f t="shared" si="29"/>
        <v>1</v>
      </c>
      <c r="DF297">
        <v>15209</v>
      </c>
      <c r="DG297">
        <f t="shared" si="30"/>
        <v>15209</v>
      </c>
      <c r="DH297">
        <f t="shared" si="31"/>
        <v>4</v>
      </c>
      <c r="DI297">
        <v>304</v>
      </c>
      <c r="DJ297">
        <f t="shared" si="32"/>
        <v>304</v>
      </c>
      <c r="DK297">
        <f t="shared" si="33"/>
        <v>1</v>
      </c>
      <c r="DN297">
        <f>(DL297*InputWeights!$C$7+DB297*InputWeights!$C$6)</f>
        <v>0.5</v>
      </c>
      <c r="DO297">
        <f>(DD297*InputWeights!$C$12+DE297*InputWeights!$C$10+CU297*InputWeights!$C$11)</f>
        <v>3</v>
      </c>
      <c r="DP297">
        <f>(DC297*InputWeights!$C$18+DK297*InputWeights!$C$16+DH297*InputWeights!$C$15+CY297*InputWeights!$C$17)</f>
        <v>4.05</v>
      </c>
      <c r="DR297">
        <f>DN297*InputWeights!$C$5+DO297*InputWeights!$C$9+DP297*InputWeights!$C$14</f>
        <v>26.7</v>
      </c>
      <c r="DS297">
        <f>((_xlfn.RANK.EQ(DR297,$DR$2:$DR$6635,0))/(COUNT(DR$2:$DR$6635)))*100</f>
        <v>89.156626506024097</v>
      </c>
      <c r="DT297">
        <f t="shared" si="34"/>
        <v>0</v>
      </c>
    </row>
    <row r="298" spans="1:124" x14ac:dyDescent="0.25">
      <c r="A298" t="s">
        <v>1671</v>
      </c>
      <c r="B298" t="s">
        <v>2625</v>
      </c>
      <c r="C298" t="s">
        <v>2626</v>
      </c>
      <c r="D298" t="s">
        <v>110</v>
      </c>
      <c r="E298" t="s">
        <v>420</v>
      </c>
      <c r="F298">
        <v>1000</v>
      </c>
      <c r="G298">
        <v>230009100</v>
      </c>
      <c r="H298">
        <v>20</v>
      </c>
      <c r="I298">
        <v>1946</v>
      </c>
      <c r="J298">
        <v>2000</v>
      </c>
      <c r="K298" t="s">
        <v>183</v>
      </c>
      <c r="L298" t="s">
        <v>114</v>
      </c>
      <c r="M298">
        <v>24</v>
      </c>
      <c r="N298" t="s">
        <v>229</v>
      </c>
      <c r="O298">
        <v>2</v>
      </c>
      <c r="Q298" t="s">
        <v>117</v>
      </c>
      <c r="R298">
        <v>0</v>
      </c>
      <c r="S298" t="s">
        <v>3291</v>
      </c>
      <c r="T298">
        <v>210</v>
      </c>
      <c r="V298">
        <v>1611</v>
      </c>
      <c r="W298" t="s">
        <v>116</v>
      </c>
      <c r="X298" t="s">
        <v>117</v>
      </c>
      <c r="Y298" t="s">
        <v>2910</v>
      </c>
      <c r="AA298" t="s">
        <v>133</v>
      </c>
      <c r="AC298" t="s">
        <v>2907</v>
      </c>
      <c r="AD298" t="s">
        <v>3292</v>
      </c>
      <c r="AE298" t="s">
        <v>426</v>
      </c>
      <c r="AF298" t="s">
        <v>124</v>
      </c>
      <c r="AG298" t="s">
        <v>112</v>
      </c>
      <c r="AH298" t="s">
        <v>124</v>
      </c>
      <c r="AI298" t="s">
        <v>112</v>
      </c>
      <c r="AJ298" t="s">
        <v>112</v>
      </c>
      <c r="AK298" t="s">
        <v>112</v>
      </c>
      <c r="AL298" t="s">
        <v>457</v>
      </c>
      <c r="AM298" t="s">
        <v>457</v>
      </c>
      <c r="AN298" t="s">
        <v>457</v>
      </c>
      <c r="AO298">
        <v>41528</v>
      </c>
      <c r="AP298">
        <v>102264</v>
      </c>
      <c r="AQ298">
        <v>4351</v>
      </c>
      <c r="AR298" t="s">
        <v>110</v>
      </c>
      <c r="AS298">
        <v>0</v>
      </c>
      <c r="AT298">
        <v>1000</v>
      </c>
      <c r="AU298">
        <v>10240</v>
      </c>
      <c r="AV298">
        <v>11240</v>
      </c>
      <c r="BB298" t="s">
        <v>129</v>
      </c>
      <c r="BC298" t="s">
        <v>761</v>
      </c>
      <c r="BD298">
        <v>73</v>
      </c>
      <c r="BE298" t="s">
        <v>131</v>
      </c>
      <c r="BF298">
        <v>2</v>
      </c>
      <c r="BG298">
        <v>2</v>
      </c>
      <c r="BH298">
        <v>2</v>
      </c>
      <c r="BI298" t="s">
        <v>131</v>
      </c>
      <c r="BJ298" t="s">
        <v>366</v>
      </c>
      <c r="BK298" t="s">
        <v>112</v>
      </c>
      <c r="BN298" t="s">
        <v>133</v>
      </c>
      <c r="BR298" t="s">
        <v>133</v>
      </c>
      <c r="BU298" t="s">
        <v>112</v>
      </c>
      <c r="BV298" t="s">
        <v>124</v>
      </c>
      <c r="BW298" t="s">
        <v>112</v>
      </c>
      <c r="BX298">
        <v>0</v>
      </c>
      <c r="BZ298">
        <v>0</v>
      </c>
      <c r="CA298">
        <v>1</v>
      </c>
      <c r="CB298">
        <v>0</v>
      </c>
      <c r="CC298">
        <v>0</v>
      </c>
      <c r="CD298" t="s">
        <v>117</v>
      </c>
      <c r="CE298" t="s">
        <v>117</v>
      </c>
      <c r="CF298" t="s">
        <v>110</v>
      </c>
      <c r="CG298" t="s">
        <v>117</v>
      </c>
      <c r="CH298" t="s">
        <v>117</v>
      </c>
      <c r="CI298" t="s">
        <v>117</v>
      </c>
      <c r="CJ298" t="s">
        <v>117</v>
      </c>
      <c r="CK298" t="s">
        <v>112</v>
      </c>
      <c r="CL298">
        <v>3</v>
      </c>
      <c r="CM298">
        <v>3</v>
      </c>
      <c r="CN298" t="s">
        <v>142</v>
      </c>
      <c r="CO298" t="s">
        <v>183</v>
      </c>
      <c r="CP298">
        <v>0</v>
      </c>
      <c r="CQ298" t="s">
        <v>135</v>
      </c>
      <c r="CR298" t="s">
        <v>135</v>
      </c>
      <c r="CS298" t="s">
        <v>184</v>
      </c>
      <c r="CT298" t="s">
        <v>156</v>
      </c>
      <c r="CU298">
        <v>5</v>
      </c>
      <c r="CV298" t="s">
        <v>3388</v>
      </c>
      <c r="CW298" t="s">
        <v>3388</v>
      </c>
      <c r="CX298">
        <v>7</v>
      </c>
      <c r="CY298">
        <f t="shared" si="28"/>
        <v>1</v>
      </c>
      <c r="CZ298">
        <v>2</v>
      </c>
      <c r="DA298">
        <v>1.2</v>
      </c>
      <c r="DB298">
        <f t="shared" si="29"/>
        <v>1</v>
      </c>
      <c r="DC298">
        <v>0</v>
      </c>
      <c r="DD298">
        <v>0</v>
      </c>
      <c r="DE298">
        <v>0</v>
      </c>
      <c r="DF298">
        <v>1611</v>
      </c>
      <c r="DG298">
        <f t="shared" si="30"/>
        <v>1611</v>
      </c>
      <c r="DH298">
        <f t="shared" si="31"/>
        <v>1</v>
      </c>
      <c r="DI298">
        <v>144</v>
      </c>
      <c r="DJ298">
        <f t="shared" si="32"/>
        <v>144</v>
      </c>
      <c r="DK298">
        <f t="shared" si="33"/>
        <v>1</v>
      </c>
      <c r="DL298">
        <v>10</v>
      </c>
      <c r="DN298">
        <f>(DL298*InputWeights!$C$7+DB298*InputWeights!$C$6)</f>
        <v>5.5</v>
      </c>
      <c r="DO298">
        <f>(DD298*InputWeights!$C$12+DE298*InputWeights!$C$10+CU298*InputWeights!$C$11)</f>
        <v>2</v>
      </c>
      <c r="DP298">
        <f>(DC298*InputWeights!$C$18+DK298*InputWeights!$C$16+DH298*InputWeights!$C$15+CY298*InputWeights!$C$17)</f>
        <v>0.90000000000000013</v>
      </c>
      <c r="DR298">
        <f>DN298*InputWeights!$C$5+DO298*InputWeights!$C$9+DP298*InputWeights!$C$14</f>
        <v>26.1</v>
      </c>
      <c r="DS298">
        <f>((_xlfn.RANK.EQ(DR298,$DR$2:$DR$6635,0))/(COUNT(DR$2:$DR$6635)))*100</f>
        <v>89.457831325301214</v>
      </c>
      <c r="DT298">
        <f t="shared" si="34"/>
        <v>0</v>
      </c>
    </row>
    <row r="299" spans="1:124" x14ac:dyDescent="0.25">
      <c r="A299" t="s">
        <v>237</v>
      </c>
      <c r="B299" t="s">
        <v>2625</v>
      </c>
      <c r="C299" t="s">
        <v>2626</v>
      </c>
      <c r="D299" t="s">
        <v>110</v>
      </c>
      <c r="E299" t="s">
        <v>469</v>
      </c>
      <c r="F299">
        <v>1616</v>
      </c>
      <c r="G299">
        <v>1000</v>
      </c>
      <c r="H299">
        <v>0</v>
      </c>
      <c r="I299">
        <v>1999</v>
      </c>
      <c r="J299">
        <v>1999</v>
      </c>
      <c r="K299" t="s">
        <v>858</v>
      </c>
      <c r="L299" t="s">
        <v>110</v>
      </c>
      <c r="M299">
        <v>35</v>
      </c>
      <c r="N299" t="s">
        <v>147</v>
      </c>
      <c r="O299">
        <v>2</v>
      </c>
      <c r="P299" t="s">
        <v>112</v>
      </c>
      <c r="Q299" t="s">
        <v>110</v>
      </c>
      <c r="R299">
        <v>1</v>
      </c>
      <c r="S299" t="s">
        <v>1666</v>
      </c>
      <c r="T299">
        <v>100</v>
      </c>
      <c r="V299">
        <v>8860</v>
      </c>
      <c r="W299" t="s">
        <v>116</v>
      </c>
      <c r="X299" t="s">
        <v>117</v>
      </c>
      <c r="Y299" t="s">
        <v>2842</v>
      </c>
      <c r="Z299" t="s">
        <v>119</v>
      </c>
      <c r="AA299" t="s">
        <v>2823</v>
      </c>
      <c r="AC299" t="s">
        <v>2838</v>
      </c>
      <c r="AD299" t="s">
        <v>2843</v>
      </c>
      <c r="AE299" t="s">
        <v>274</v>
      </c>
      <c r="AF299" t="s">
        <v>124</v>
      </c>
      <c r="AG299" t="s">
        <v>125</v>
      </c>
      <c r="AH299" t="s">
        <v>124</v>
      </c>
      <c r="AI299" t="s">
        <v>150</v>
      </c>
      <c r="AJ299" t="s">
        <v>112</v>
      </c>
      <c r="AK299" t="s">
        <v>125</v>
      </c>
      <c r="AL299" t="s">
        <v>4763</v>
      </c>
      <c r="AM299" t="s">
        <v>470</v>
      </c>
      <c r="AN299" t="s">
        <v>470</v>
      </c>
      <c r="AO299">
        <v>111036</v>
      </c>
      <c r="AP299">
        <v>102264</v>
      </c>
      <c r="AQ299">
        <v>4209</v>
      </c>
      <c r="AR299" t="s">
        <v>114</v>
      </c>
      <c r="AS299">
        <v>13002</v>
      </c>
      <c r="AT299">
        <v>14618</v>
      </c>
      <c r="AU299">
        <v>13002</v>
      </c>
      <c r="AV299">
        <v>14618</v>
      </c>
      <c r="BB299" t="s">
        <v>2853</v>
      </c>
      <c r="BC299" t="s">
        <v>704</v>
      </c>
      <c r="BD299">
        <v>92</v>
      </c>
      <c r="BE299" t="s">
        <v>131</v>
      </c>
      <c r="BF299">
        <v>0</v>
      </c>
      <c r="BG299">
        <v>3</v>
      </c>
      <c r="BH299">
        <v>3</v>
      </c>
      <c r="BI299" t="s">
        <v>153</v>
      </c>
      <c r="BJ299" t="s">
        <v>154</v>
      </c>
      <c r="BK299" t="s">
        <v>112</v>
      </c>
      <c r="BN299" t="s">
        <v>133</v>
      </c>
      <c r="BR299" t="s">
        <v>133</v>
      </c>
      <c r="BU299" t="s">
        <v>858</v>
      </c>
      <c r="BV299" t="s">
        <v>114</v>
      </c>
      <c r="BW299" t="s">
        <v>112</v>
      </c>
      <c r="BX299">
        <v>0</v>
      </c>
      <c r="BZ299">
        <v>0</v>
      </c>
      <c r="CA299">
        <v>1</v>
      </c>
      <c r="CB299">
        <v>0</v>
      </c>
      <c r="CC299">
        <v>0</v>
      </c>
      <c r="CD299" t="s">
        <v>114</v>
      </c>
      <c r="CE299" t="s">
        <v>110</v>
      </c>
      <c r="CF299" t="s">
        <v>110</v>
      </c>
      <c r="CG299" t="s">
        <v>117</v>
      </c>
      <c r="CH299" t="s">
        <v>116</v>
      </c>
      <c r="CI299" t="s">
        <v>117</v>
      </c>
      <c r="CJ299" t="s">
        <v>117</v>
      </c>
      <c r="CK299" t="s">
        <v>125</v>
      </c>
      <c r="CL299">
        <v>10</v>
      </c>
      <c r="CM299">
        <v>0</v>
      </c>
      <c r="CN299" t="s">
        <v>277</v>
      </c>
      <c r="CO299" t="s">
        <v>154</v>
      </c>
      <c r="CP299">
        <v>0</v>
      </c>
      <c r="CQ299" t="s">
        <v>135</v>
      </c>
      <c r="CR299" t="s">
        <v>135</v>
      </c>
      <c r="CS299" t="s">
        <v>156</v>
      </c>
      <c r="CT299" t="s">
        <v>156</v>
      </c>
      <c r="CU299">
        <v>5</v>
      </c>
      <c r="CV299" t="s">
        <v>4768</v>
      </c>
      <c r="CW299" t="s">
        <v>4768</v>
      </c>
      <c r="CX299">
        <v>4</v>
      </c>
      <c r="CY299">
        <f t="shared" si="28"/>
        <v>2.5</v>
      </c>
      <c r="CZ299">
        <v>4</v>
      </c>
      <c r="DA299">
        <v>3.1</v>
      </c>
      <c r="DB299">
        <f t="shared" si="29"/>
        <v>2.5</v>
      </c>
      <c r="DC299">
        <v>10</v>
      </c>
      <c r="DF299">
        <v>8860</v>
      </c>
      <c r="DG299">
        <f t="shared" si="30"/>
        <v>17720</v>
      </c>
      <c r="DH299">
        <f t="shared" si="31"/>
        <v>4</v>
      </c>
      <c r="DI299">
        <v>886</v>
      </c>
      <c r="DJ299">
        <f t="shared" si="32"/>
        <v>1772</v>
      </c>
      <c r="DK299">
        <f t="shared" si="33"/>
        <v>3</v>
      </c>
      <c r="DN299">
        <f>(DL299*InputWeights!$C$7+DB299*InputWeights!$C$6)</f>
        <v>1.25</v>
      </c>
      <c r="DO299">
        <f>(DD299*InputWeights!$C$12+DE299*InputWeights!$C$10+CU299*InputWeights!$C$11)</f>
        <v>2</v>
      </c>
      <c r="DP299">
        <f>(DC299*InputWeights!$C$18+DK299*InputWeights!$C$16+DH299*InputWeights!$C$15+CY299*InputWeights!$C$17)</f>
        <v>3.95</v>
      </c>
      <c r="DR299">
        <f>DN299*InputWeights!$C$5+DO299*InputWeights!$C$9+DP299*InputWeights!$C$14</f>
        <v>25.55</v>
      </c>
      <c r="DS299">
        <f>((_xlfn.RANK.EQ(DR299,$DR$2:$DR$6635,0))/(COUNT(DR$2:$DR$6635)))*100</f>
        <v>89.759036144578303</v>
      </c>
      <c r="DT299">
        <f t="shared" si="34"/>
        <v>0</v>
      </c>
    </row>
    <row r="300" spans="1:124" x14ac:dyDescent="0.25">
      <c r="A300" t="s">
        <v>237</v>
      </c>
      <c r="B300" t="s">
        <v>2625</v>
      </c>
      <c r="C300" t="s">
        <v>2626</v>
      </c>
      <c r="D300" t="s">
        <v>110</v>
      </c>
      <c r="E300" t="s">
        <v>706</v>
      </c>
      <c r="F300">
        <v>1064</v>
      </c>
      <c r="G300">
        <v>1100</v>
      </c>
      <c r="H300">
        <v>0</v>
      </c>
      <c r="I300">
        <v>1999</v>
      </c>
      <c r="J300">
        <v>1999</v>
      </c>
      <c r="K300" t="s">
        <v>858</v>
      </c>
      <c r="L300" t="s">
        <v>110</v>
      </c>
      <c r="M300">
        <v>24</v>
      </c>
      <c r="N300" t="s">
        <v>147</v>
      </c>
      <c r="O300">
        <v>2</v>
      </c>
      <c r="P300" t="s">
        <v>112</v>
      </c>
      <c r="Q300" t="s">
        <v>110</v>
      </c>
      <c r="R300">
        <v>1</v>
      </c>
      <c r="S300" t="s">
        <v>1666</v>
      </c>
      <c r="T300">
        <v>115</v>
      </c>
      <c r="V300">
        <v>9692</v>
      </c>
      <c r="W300" t="s">
        <v>116</v>
      </c>
      <c r="X300" t="s">
        <v>117</v>
      </c>
      <c r="Y300" t="s">
        <v>2842</v>
      </c>
      <c r="Z300" t="s">
        <v>119</v>
      </c>
      <c r="AA300" t="s">
        <v>2823</v>
      </c>
      <c r="AC300" t="s">
        <v>2843</v>
      </c>
      <c r="AD300" t="s">
        <v>321</v>
      </c>
      <c r="AE300" t="s">
        <v>274</v>
      </c>
      <c r="AF300" t="s">
        <v>124</v>
      </c>
      <c r="AG300" t="s">
        <v>112</v>
      </c>
      <c r="AH300" t="s">
        <v>124</v>
      </c>
      <c r="AI300" t="s">
        <v>150</v>
      </c>
      <c r="AJ300" t="s">
        <v>112</v>
      </c>
      <c r="AK300" t="s">
        <v>112</v>
      </c>
      <c r="AL300" t="s">
        <v>2851</v>
      </c>
      <c r="AM300" t="s">
        <v>2851</v>
      </c>
      <c r="AN300" t="s">
        <v>1750</v>
      </c>
      <c r="AO300">
        <v>111037</v>
      </c>
      <c r="AP300">
        <v>102264</v>
      </c>
      <c r="AQ300">
        <v>4209</v>
      </c>
      <c r="AR300" t="s">
        <v>114</v>
      </c>
      <c r="AS300">
        <v>14618</v>
      </c>
      <c r="AT300">
        <v>15682</v>
      </c>
      <c r="AU300">
        <v>14618</v>
      </c>
      <c r="AV300">
        <v>15682</v>
      </c>
      <c r="BB300" t="s">
        <v>2853</v>
      </c>
      <c r="BC300" t="s">
        <v>965</v>
      </c>
      <c r="BD300">
        <v>87</v>
      </c>
      <c r="BE300" t="s">
        <v>131</v>
      </c>
      <c r="BF300">
        <v>0</v>
      </c>
      <c r="BG300">
        <v>3</v>
      </c>
      <c r="BH300">
        <v>3</v>
      </c>
      <c r="BI300" t="s">
        <v>153</v>
      </c>
      <c r="BJ300" t="s">
        <v>154</v>
      </c>
      <c r="BK300" t="s">
        <v>112</v>
      </c>
      <c r="BN300" t="s">
        <v>133</v>
      </c>
      <c r="BR300" t="s">
        <v>133</v>
      </c>
      <c r="BU300" t="s">
        <v>858</v>
      </c>
      <c r="BV300" t="s">
        <v>116</v>
      </c>
      <c r="BW300" t="s">
        <v>112</v>
      </c>
      <c r="BX300">
        <v>0</v>
      </c>
      <c r="BZ300">
        <v>0</v>
      </c>
      <c r="CA300">
        <v>1</v>
      </c>
      <c r="CB300">
        <v>0</v>
      </c>
      <c r="CC300">
        <v>0</v>
      </c>
      <c r="CD300" t="s">
        <v>114</v>
      </c>
      <c r="CE300" t="s">
        <v>110</v>
      </c>
      <c r="CF300" t="s">
        <v>110</v>
      </c>
      <c r="CG300" t="s">
        <v>117</v>
      </c>
      <c r="CH300" t="s">
        <v>116</v>
      </c>
      <c r="CI300" t="s">
        <v>117</v>
      </c>
      <c r="CJ300" t="s">
        <v>117</v>
      </c>
      <c r="CK300" t="s">
        <v>125</v>
      </c>
      <c r="CL300">
        <v>13</v>
      </c>
      <c r="CM300">
        <v>0</v>
      </c>
      <c r="CN300" t="s">
        <v>155</v>
      </c>
      <c r="CO300" t="s">
        <v>154</v>
      </c>
      <c r="CP300">
        <v>0</v>
      </c>
      <c r="CQ300" t="s">
        <v>135</v>
      </c>
      <c r="CR300" t="s">
        <v>135</v>
      </c>
      <c r="CS300" t="s">
        <v>156</v>
      </c>
      <c r="CT300" t="s">
        <v>156</v>
      </c>
      <c r="CU300">
        <v>5</v>
      </c>
      <c r="CV300" t="s">
        <v>4769</v>
      </c>
      <c r="CW300" t="s">
        <v>4769</v>
      </c>
      <c r="CX300">
        <v>4</v>
      </c>
      <c r="CY300">
        <f t="shared" si="28"/>
        <v>2.5</v>
      </c>
      <c r="CZ300">
        <v>8.3000000000000007</v>
      </c>
      <c r="DA300">
        <v>4.8</v>
      </c>
      <c r="DB300">
        <f t="shared" si="29"/>
        <v>2.5</v>
      </c>
      <c r="DC300">
        <v>10</v>
      </c>
      <c r="DF300">
        <v>9692</v>
      </c>
      <c r="DG300">
        <f t="shared" si="30"/>
        <v>19384</v>
      </c>
      <c r="DH300">
        <f t="shared" si="31"/>
        <v>4</v>
      </c>
      <c r="DI300">
        <v>872</v>
      </c>
      <c r="DJ300">
        <f t="shared" si="32"/>
        <v>1744</v>
      </c>
      <c r="DK300">
        <f t="shared" si="33"/>
        <v>3</v>
      </c>
      <c r="DN300">
        <f>(DL300*InputWeights!$C$7+DB300*InputWeights!$C$6)</f>
        <v>1.25</v>
      </c>
      <c r="DO300">
        <f>(DD300*InputWeights!$C$12+DE300*InputWeights!$C$10+CU300*InputWeights!$C$11)</f>
        <v>2</v>
      </c>
      <c r="DP300">
        <f>(DC300*InputWeights!$C$18+DK300*InputWeights!$C$16+DH300*InputWeights!$C$15+CY300*InputWeights!$C$17)</f>
        <v>3.95</v>
      </c>
      <c r="DR300">
        <f>DN300*InputWeights!$C$5+DO300*InputWeights!$C$9+DP300*InputWeights!$C$14</f>
        <v>25.55</v>
      </c>
      <c r="DS300">
        <f>((_xlfn.RANK.EQ(DR300,$DR$2:$DR$6635,0))/(COUNT(DR$2:$DR$6635)))*100</f>
        <v>89.759036144578303</v>
      </c>
      <c r="DT300">
        <f t="shared" si="34"/>
        <v>0</v>
      </c>
    </row>
    <row r="301" spans="1:124" x14ac:dyDescent="0.25">
      <c r="A301" t="s">
        <v>1144</v>
      </c>
      <c r="B301" t="s">
        <v>2625</v>
      </c>
      <c r="C301" t="s">
        <v>2626</v>
      </c>
      <c r="D301" t="s">
        <v>110</v>
      </c>
      <c r="E301" t="s">
        <v>411</v>
      </c>
      <c r="F301">
        <v>2080</v>
      </c>
      <c r="G301">
        <v>230021700</v>
      </c>
      <c r="H301">
        <v>0</v>
      </c>
      <c r="I301">
        <v>1932</v>
      </c>
      <c r="J301">
        <v>2015</v>
      </c>
      <c r="K301" t="s">
        <v>183</v>
      </c>
      <c r="L301" t="s">
        <v>114</v>
      </c>
      <c r="M301">
        <v>22</v>
      </c>
      <c r="N301" t="s">
        <v>229</v>
      </c>
      <c r="O301">
        <v>2</v>
      </c>
      <c r="Q301" t="s">
        <v>117</v>
      </c>
      <c r="R301">
        <v>0</v>
      </c>
      <c r="S301" t="s">
        <v>2990</v>
      </c>
      <c r="T301">
        <v>178</v>
      </c>
      <c r="V301">
        <v>1342</v>
      </c>
      <c r="W301" t="s">
        <v>116</v>
      </c>
      <c r="X301" t="s">
        <v>117</v>
      </c>
      <c r="Y301" t="s">
        <v>3035</v>
      </c>
      <c r="AA301" t="s">
        <v>133</v>
      </c>
      <c r="AC301" t="s">
        <v>2691</v>
      </c>
      <c r="AD301" t="s">
        <v>160</v>
      </c>
      <c r="AE301" t="s">
        <v>274</v>
      </c>
      <c r="AF301" t="s">
        <v>124</v>
      </c>
      <c r="AG301" t="s">
        <v>112</v>
      </c>
      <c r="AH301" t="s">
        <v>124</v>
      </c>
      <c r="AI301" t="s">
        <v>112</v>
      </c>
      <c r="AJ301" t="s">
        <v>112</v>
      </c>
      <c r="AK301" t="s">
        <v>112</v>
      </c>
      <c r="AL301" t="s">
        <v>416</v>
      </c>
      <c r="AM301" t="s">
        <v>416</v>
      </c>
      <c r="AN301" t="s">
        <v>416</v>
      </c>
      <c r="AO301">
        <v>41070</v>
      </c>
      <c r="AP301">
        <v>102264</v>
      </c>
      <c r="AQ301">
        <v>4238</v>
      </c>
      <c r="AR301" t="s">
        <v>110</v>
      </c>
      <c r="AS301">
        <v>0</v>
      </c>
      <c r="AT301">
        <v>2080</v>
      </c>
      <c r="AU301">
        <v>0</v>
      </c>
      <c r="AV301">
        <v>2080</v>
      </c>
      <c r="BB301" t="s">
        <v>129</v>
      </c>
      <c r="BC301" t="s">
        <v>331</v>
      </c>
      <c r="BD301">
        <v>88</v>
      </c>
      <c r="BE301" t="s">
        <v>131</v>
      </c>
      <c r="BF301">
        <v>2</v>
      </c>
      <c r="BG301">
        <v>2</v>
      </c>
      <c r="BH301">
        <v>2</v>
      </c>
      <c r="BI301" t="s">
        <v>131</v>
      </c>
      <c r="BJ301" t="s">
        <v>366</v>
      </c>
      <c r="BK301" t="s">
        <v>112</v>
      </c>
      <c r="BN301" t="s">
        <v>133</v>
      </c>
      <c r="BR301" t="s">
        <v>133</v>
      </c>
      <c r="BU301" t="s">
        <v>153</v>
      </c>
      <c r="BV301" t="s">
        <v>124</v>
      </c>
      <c r="BW301" t="s">
        <v>112</v>
      </c>
      <c r="BX301">
        <v>0</v>
      </c>
      <c r="BZ301">
        <v>0</v>
      </c>
      <c r="CA301">
        <v>1</v>
      </c>
      <c r="CB301">
        <v>0</v>
      </c>
      <c r="CC301">
        <v>0</v>
      </c>
      <c r="CD301" t="s">
        <v>117</v>
      </c>
      <c r="CE301" t="s">
        <v>117</v>
      </c>
      <c r="CF301" t="s">
        <v>110</v>
      </c>
      <c r="CG301" t="s">
        <v>117</v>
      </c>
      <c r="CH301" t="s">
        <v>117</v>
      </c>
      <c r="CI301" t="s">
        <v>117</v>
      </c>
      <c r="CJ301" t="s">
        <v>117</v>
      </c>
      <c r="CK301" t="s">
        <v>112</v>
      </c>
      <c r="CL301">
        <v>6</v>
      </c>
      <c r="CM301">
        <v>2</v>
      </c>
      <c r="CN301" t="s">
        <v>142</v>
      </c>
      <c r="CO301" t="s">
        <v>183</v>
      </c>
      <c r="CP301">
        <v>0</v>
      </c>
      <c r="CQ301" t="s">
        <v>135</v>
      </c>
      <c r="CR301" t="s">
        <v>135</v>
      </c>
      <c r="CS301" t="s">
        <v>184</v>
      </c>
      <c r="CT301" t="s">
        <v>215</v>
      </c>
      <c r="CU301">
        <v>2.5</v>
      </c>
      <c r="CV301" t="s">
        <v>3036</v>
      </c>
      <c r="CW301" t="s">
        <v>3036</v>
      </c>
      <c r="CX301">
        <v>7</v>
      </c>
      <c r="CY301">
        <f t="shared" si="28"/>
        <v>1</v>
      </c>
      <c r="CZ301">
        <v>5</v>
      </c>
      <c r="DA301">
        <v>3</v>
      </c>
      <c r="DB301">
        <f t="shared" si="29"/>
        <v>2.5</v>
      </c>
      <c r="DC301">
        <v>0</v>
      </c>
      <c r="DD301">
        <v>0</v>
      </c>
      <c r="DE301">
        <v>0</v>
      </c>
      <c r="DF301">
        <v>1342</v>
      </c>
      <c r="DG301">
        <f t="shared" si="30"/>
        <v>1342</v>
      </c>
      <c r="DH301">
        <f t="shared" si="31"/>
        <v>1</v>
      </c>
      <c r="DI301">
        <v>56</v>
      </c>
      <c r="DJ301">
        <f t="shared" si="32"/>
        <v>56</v>
      </c>
      <c r="DK301">
        <f t="shared" si="33"/>
        <v>1</v>
      </c>
      <c r="DL301">
        <v>10</v>
      </c>
      <c r="DN301">
        <f>(DL301*InputWeights!$C$7+DB301*InputWeights!$C$6)</f>
        <v>6.25</v>
      </c>
      <c r="DO301">
        <f>(DD301*InputWeights!$C$12+DE301*InputWeights!$C$10+CU301*InputWeights!$C$11)</f>
        <v>1</v>
      </c>
      <c r="DP301">
        <f>(DC301*InputWeights!$C$18+DK301*InputWeights!$C$16+DH301*InputWeights!$C$15+CY301*InputWeights!$C$17)</f>
        <v>0.90000000000000013</v>
      </c>
      <c r="DR301">
        <f>DN301*InputWeights!$C$5+DO301*InputWeights!$C$9+DP301*InputWeights!$C$14</f>
        <v>25.35</v>
      </c>
      <c r="DS301">
        <f>((_xlfn.RANK.EQ(DR301,$DR$2:$DR$6635,0))/(COUNT(DR$2:$DR$6635)))*100</f>
        <v>90.361445783132538</v>
      </c>
      <c r="DT301">
        <f t="shared" si="34"/>
        <v>0</v>
      </c>
    </row>
    <row r="302" spans="1:124" x14ac:dyDescent="0.25">
      <c r="A302" t="s">
        <v>1144</v>
      </c>
      <c r="B302" t="s">
        <v>2625</v>
      </c>
      <c r="C302" t="s">
        <v>2626</v>
      </c>
      <c r="D302" t="s">
        <v>110</v>
      </c>
      <c r="E302" t="s">
        <v>1512</v>
      </c>
      <c r="F302">
        <v>2005</v>
      </c>
      <c r="G302">
        <v>230021800</v>
      </c>
      <c r="H302">
        <v>0</v>
      </c>
      <c r="I302">
        <v>1932</v>
      </c>
      <c r="J302">
        <v>2015</v>
      </c>
      <c r="K302" t="s">
        <v>183</v>
      </c>
      <c r="L302" t="s">
        <v>114</v>
      </c>
      <c r="M302">
        <v>22</v>
      </c>
      <c r="N302" t="s">
        <v>229</v>
      </c>
      <c r="O302">
        <v>2</v>
      </c>
      <c r="Q302" t="s">
        <v>117</v>
      </c>
      <c r="R302">
        <v>0</v>
      </c>
      <c r="S302" t="s">
        <v>2990</v>
      </c>
      <c r="T302">
        <v>163</v>
      </c>
      <c r="V302">
        <v>1342</v>
      </c>
      <c r="W302" t="s">
        <v>116</v>
      </c>
      <c r="X302" t="s">
        <v>117</v>
      </c>
      <c r="Y302" t="s">
        <v>3035</v>
      </c>
      <c r="AA302" t="s">
        <v>133</v>
      </c>
      <c r="AC302" t="s">
        <v>160</v>
      </c>
      <c r="AD302" t="s">
        <v>3037</v>
      </c>
      <c r="AE302" t="s">
        <v>274</v>
      </c>
      <c r="AF302" t="s">
        <v>124</v>
      </c>
      <c r="AG302" t="s">
        <v>112</v>
      </c>
      <c r="AH302" t="s">
        <v>124</v>
      </c>
      <c r="AI302" t="s">
        <v>112</v>
      </c>
      <c r="AJ302" t="s">
        <v>112</v>
      </c>
      <c r="AK302" t="s">
        <v>112</v>
      </c>
      <c r="AL302" t="s">
        <v>416</v>
      </c>
      <c r="AM302" t="s">
        <v>416</v>
      </c>
      <c r="AN302" t="s">
        <v>416</v>
      </c>
      <c r="AO302">
        <v>121320</v>
      </c>
      <c r="AP302">
        <v>102264</v>
      </c>
      <c r="AQ302">
        <v>4238</v>
      </c>
      <c r="AR302" t="s">
        <v>110</v>
      </c>
      <c r="AS302">
        <v>2080</v>
      </c>
      <c r="AT302">
        <v>4085</v>
      </c>
      <c r="AU302">
        <v>2080</v>
      </c>
      <c r="AV302">
        <v>4085</v>
      </c>
      <c r="BB302" t="s">
        <v>4864</v>
      </c>
      <c r="BC302" t="s">
        <v>761</v>
      </c>
      <c r="BD302">
        <v>91</v>
      </c>
      <c r="BE302" t="s">
        <v>131</v>
      </c>
      <c r="BF302">
        <v>2</v>
      </c>
      <c r="BG302">
        <v>2</v>
      </c>
      <c r="BH302">
        <v>2</v>
      </c>
      <c r="BI302" t="s">
        <v>131</v>
      </c>
      <c r="BJ302" t="s">
        <v>366</v>
      </c>
      <c r="BK302" t="s">
        <v>112</v>
      </c>
      <c r="BN302" t="s">
        <v>133</v>
      </c>
      <c r="BR302" t="s">
        <v>133</v>
      </c>
      <c r="BT302" t="s">
        <v>325</v>
      </c>
      <c r="BU302" t="s">
        <v>153</v>
      </c>
      <c r="BV302" t="s">
        <v>124</v>
      </c>
      <c r="BW302" t="s">
        <v>112</v>
      </c>
      <c r="BX302">
        <v>0</v>
      </c>
      <c r="BZ302">
        <v>0</v>
      </c>
      <c r="CA302">
        <v>1</v>
      </c>
      <c r="CB302">
        <v>0</v>
      </c>
      <c r="CC302">
        <v>0</v>
      </c>
      <c r="CD302" t="s">
        <v>117</v>
      </c>
      <c r="CE302" t="s">
        <v>117</v>
      </c>
      <c r="CF302" t="s">
        <v>110</v>
      </c>
      <c r="CG302" t="s">
        <v>117</v>
      </c>
      <c r="CH302" t="s">
        <v>117</v>
      </c>
      <c r="CI302" t="s">
        <v>117</v>
      </c>
      <c r="CJ302" t="s">
        <v>117</v>
      </c>
      <c r="CK302" t="s">
        <v>112</v>
      </c>
      <c r="CL302">
        <v>3</v>
      </c>
      <c r="CM302">
        <v>1</v>
      </c>
      <c r="CN302" t="s">
        <v>142</v>
      </c>
      <c r="CO302" t="s">
        <v>183</v>
      </c>
      <c r="CP302">
        <v>0</v>
      </c>
      <c r="CQ302" t="s">
        <v>135</v>
      </c>
      <c r="CR302" t="s">
        <v>135</v>
      </c>
      <c r="CS302" t="s">
        <v>156</v>
      </c>
      <c r="CT302" t="s">
        <v>215</v>
      </c>
      <c r="CU302">
        <v>2.5</v>
      </c>
      <c r="CV302" t="s">
        <v>4869</v>
      </c>
      <c r="CW302" t="s">
        <v>4869</v>
      </c>
      <c r="CX302">
        <v>7</v>
      </c>
      <c r="CY302">
        <f t="shared" si="28"/>
        <v>1</v>
      </c>
      <c r="CZ302">
        <v>6.2</v>
      </c>
      <c r="DA302">
        <v>3.5</v>
      </c>
      <c r="DB302">
        <f t="shared" si="29"/>
        <v>2.5</v>
      </c>
      <c r="DC302">
        <v>0</v>
      </c>
      <c r="DD302">
        <v>0</v>
      </c>
      <c r="DE302">
        <v>0</v>
      </c>
      <c r="DF302">
        <v>1342</v>
      </c>
      <c r="DG302">
        <f t="shared" si="30"/>
        <v>1342</v>
      </c>
      <c r="DH302">
        <f t="shared" si="31"/>
        <v>1</v>
      </c>
      <c r="DI302">
        <v>56</v>
      </c>
      <c r="DJ302">
        <f t="shared" si="32"/>
        <v>56</v>
      </c>
      <c r="DK302">
        <f t="shared" si="33"/>
        <v>1</v>
      </c>
      <c r="DL302">
        <v>10</v>
      </c>
      <c r="DN302">
        <f>(DL302*InputWeights!$C$7+DB302*InputWeights!$C$6)</f>
        <v>6.25</v>
      </c>
      <c r="DO302">
        <f>(DD302*InputWeights!$C$12+DE302*InputWeights!$C$10+CU302*InputWeights!$C$11)</f>
        <v>1</v>
      </c>
      <c r="DP302">
        <f>(DC302*InputWeights!$C$18+DK302*InputWeights!$C$16+DH302*InputWeights!$C$15+CY302*InputWeights!$C$17)</f>
        <v>0.90000000000000013</v>
      </c>
      <c r="DR302">
        <f>DN302*InputWeights!$C$5+DO302*InputWeights!$C$9+DP302*InputWeights!$C$14</f>
        <v>25.35</v>
      </c>
      <c r="DS302">
        <f>((_xlfn.RANK.EQ(DR302,$DR$2:$DR$6635,0))/(COUNT(DR$2:$DR$6635)))*100</f>
        <v>90.361445783132538</v>
      </c>
      <c r="DT302">
        <f t="shared" si="34"/>
        <v>0</v>
      </c>
    </row>
    <row r="303" spans="1:124" x14ac:dyDescent="0.25">
      <c r="A303" t="s">
        <v>237</v>
      </c>
      <c r="B303" t="s">
        <v>2625</v>
      </c>
      <c r="C303" t="s">
        <v>2626</v>
      </c>
      <c r="D303" t="s">
        <v>110</v>
      </c>
      <c r="E303" t="s">
        <v>333</v>
      </c>
      <c r="F303">
        <v>2530</v>
      </c>
      <c r="G303">
        <v>400</v>
      </c>
      <c r="H303">
        <v>0</v>
      </c>
      <c r="I303">
        <v>2005</v>
      </c>
      <c r="J303">
        <v>2005</v>
      </c>
      <c r="K303" t="s">
        <v>153</v>
      </c>
      <c r="L303" t="s">
        <v>110</v>
      </c>
      <c r="M303">
        <v>33</v>
      </c>
      <c r="N303" t="s">
        <v>147</v>
      </c>
      <c r="O303">
        <v>2</v>
      </c>
      <c r="Q303" t="s">
        <v>110</v>
      </c>
      <c r="R303">
        <v>1</v>
      </c>
      <c r="S303" t="s">
        <v>1666</v>
      </c>
      <c r="T303">
        <v>126</v>
      </c>
      <c r="V303">
        <v>2843</v>
      </c>
      <c r="W303" t="s">
        <v>116</v>
      </c>
      <c r="X303" t="s">
        <v>117</v>
      </c>
      <c r="Y303" t="s">
        <v>1113</v>
      </c>
      <c r="Z303" t="s">
        <v>119</v>
      </c>
      <c r="AA303" t="s">
        <v>2823</v>
      </c>
      <c r="AC303" t="s">
        <v>2828</v>
      </c>
      <c r="AD303" t="s">
        <v>2829</v>
      </c>
      <c r="AE303" t="s">
        <v>274</v>
      </c>
      <c r="AF303" t="s">
        <v>124</v>
      </c>
      <c r="AG303" t="s">
        <v>125</v>
      </c>
      <c r="AH303" t="s">
        <v>124</v>
      </c>
      <c r="AI303" t="s">
        <v>112</v>
      </c>
      <c r="AJ303" t="s">
        <v>112</v>
      </c>
      <c r="AK303" t="s">
        <v>125</v>
      </c>
      <c r="AL303" t="s">
        <v>416</v>
      </c>
      <c r="AM303" t="s">
        <v>2830</v>
      </c>
      <c r="AN303" t="s">
        <v>1091</v>
      </c>
      <c r="AO303">
        <v>40797</v>
      </c>
      <c r="AP303">
        <v>102264</v>
      </c>
      <c r="AQ303">
        <v>4208</v>
      </c>
      <c r="AR303" t="s">
        <v>110</v>
      </c>
      <c r="AS303">
        <v>4178</v>
      </c>
      <c r="AT303">
        <v>6708</v>
      </c>
      <c r="AU303">
        <v>4178</v>
      </c>
      <c r="AV303">
        <v>6708</v>
      </c>
      <c r="BB303" t="s">
        <v>129</v>
      </c>
      <c r="BC303" t="s">
        <v>130</v>
      </c>
      <c r="BD303">
        <v>89</v>
      </c>
      <c r="BE303" t="s">
        <v>131</v>
      </c>
      <c r="BF303">
        <v>0</v>
      </c>
      <c r="BG303">
        <v>3</v>
      </c>
      <c r="BH303">
        <v>3</v>
      </c>
      <c r="BI303" t="s">
        <v>183</v>
      </c>
      <c r="BJ303" t="s">
        <v>154</v>
      </c>
      <c r="BK303" t="s">
        <v>112</v>
      </c>
      <c r="BN303" t="s">
        <v>133</v>
      </c>
      <c r="BR303" t="s">
        <v>133</v>
      </c>
      <c r="BU303" t="s">
        <v>153</v>
      </c>
      <c r="BV303" t="s">
        <v>114</v>
      </c>
      <c r="BW303" t="s">
        <v>112</v>
      </c>
      <c r="BX303">
        <v>1</v>
      </c>
      <c r="BZ303">
        <v>0</v>
      </c>
      <c r="CA303">
        <v>1</v>
      </c>
      <c r="CB303">
        <v>0</v>
      </c>
      <c r="CC303">
        <v>0</v>
      </c>
      <c r="CD303" t="s">
        <v>110</v>
      </c>
      <c r="CE303" t="s">
        <v>110</v>
      </c>
      <c r="CF303" t="s">
        <v>110</v>
      </c>
      <c r="CG303" t="s">
        <v>117</v>
      </c>
      <c r="CH303" t="s">
        <v>116</v>
      </c>
      <c r="CI303" t="s">
        <v>117</v>
      </c>
      <c r="CJ303" t="s">
        <v>117</v>
      </c>
      <c r="CK303" t="s">
        <v>125</v>
      </c>
      <c r="CL303">
        <v>29</v>
      </c>
      <c r="CM303">
        <v>0</v>
      </c>
      <c r="CN303" t="s">
        <v>277</v>
      </c>
      <c r="CO303" t="s">
        <v>154</v>
      </c>
      <c r="CP303">
        <v>0</v>
      </c>
      <c r="CQ303" t="s">
        <v>135</v>
      </c>
      <c r="CR303" t="s">
        <v>135</v>
      </c>
      <c r="CS303" t="s">
        <v>184</v>
      </c>
      <c r="CT303" t="s">
        <v>156</v>
      </c>
      <c r="CU303">
        <v>5</v>
      </c>
      <c r="CV303" t="s">
        <v>2831</v>
      </c>
      <c r="CW303" t="s">
        <v>2831</v>
      </c>
      <c r="CX303">
        <v>3</v>
      </c>
      <c r="CY303">
        <f t="shared" si="28"/>
        <v>7.5</v>
      </c>
      <c r="CZ303">
        <v>2.7</v>
      </c>
      <c r="DA303">
        <v>1.4</v>
      </c>
      <c r="DB303">
        <f t="shared" si="29"/>
        <v>1</v>
      </c>
      <c r="DC303">
        <v>10</v>
      </c>
      <c r="DF303">
        <v>2843</v>
      </c>
      <c r="DG303">
        <f t="shared" si="30"/>
        <v>5686</v>
      </c>
      <c r="DH303">
        <f t="shared" si="31"/>
        <v>2</v>
      </c>
      <c r="DI303">
        <v>335</v>
      </c>
      <c r="DJ303">
        <f t="shared" si="32"/>
        <v>670</v>
      </c>
      <c r="DK303">
        <f t="shared" si="33"/>
        <v>2</v>
      </c>
      <c r="DN303">
        <f>(DL303*InputWeights!$C$7+DB303*InputWeights!$C$6)</f>
        <v>0.5</v>
      </c>
      <c r="DO303">
        <f>(DD303*InputWeights!$C$12+DE303*InputWeights!$C$10+CU303*InputWeights!$C$11)</f>
        <v>2</v>
      </c>
      <c r="DP303">
        <f>(DC303*InputWeights!$C$18+DK303*InputWeights!$C$16+DH303*InputWeights!$C$15+CY303*InputWeights!$C$17)</f>
        <v>4.45</v>
      </c>
      <c r="DR303">
        <f>DN303*InputWeights!$C$5+DO303*InputWeights!$C$9+DP303*InputWeights!$C$14</f>
        <v>25.3</v>
      </c>
      <c r="DS303">
        <f>((_xlfn.RANK.EQ(DR303,$DR$2:$DR$6635,0))/(COUNT(DR$2:$DR$6635)))*100</f>
        <v>90.963855421686745</v>
      </c>
      <c r="DT303">
        <f t="shared" si="34"/>
        <v>0</v>
      </c>
    </row>
    <row r="304" spans="1:124" x14ac:dyDescent="0.25">
      <c r="A304" t="s">
        <v>237</v>
      </c>
      <c r="B304" t="s">
        <v>2625</v>
      </c>
      <c r="C304" t="s">
        <v>2626</v>
      </c>
      <c r="D304" t="s">
        <v>110</v>
      </c>
      <c r="E304" t="s">
        <v>3350</v>
      </c>
      <c r="F304">
        <v>1445</v>
      </c>
      <c r="G304">
        <v>300</v>
      </c>
      <c r="H304">
        <v>0</v>
      </c>
      <c r="I304">
        <v>2005</v>
      </c>
      <c r="J304">
        <v>2005</v>
      </c>
      <c r="K304" t="s">
        <v>153</v>
      </c>
      <c r="L304" t="s">
        <v>110</v>
      </c>
      <c r="M304">
        <v>31</v>
      </c>
      <c r="N304" t="s">
        <v>147</v>
      </c>
      <c r="O304">
        <v>2</v>
      </c>
      <c r="Q304" t="s">
        <v>110</v>
      </c>
      <c r="R304">
        <v>1</v>
      </c>
      <c r="S304" t="s">
        <v>1666</v>
      </c>
      <c r="T304">
        <v>109</v>
      </c>
      <c r="V304">
        <v>2843</v>
      </c>
      <c r="W304" t="s">
        <v>116</v>
      </c>
      <c r="X304" t="s">
        <v>117</v>
      </c>
      <c r="Y304" t="s">
        <v>1113</v>
      </c>
      <c r="Z304" t="s">
        <v>119</v>
      </c>
      <c r="AA304" t="s">
        <v>2823</v>
      </c>
      <c r="AC304" t="s">
        <v>2826</v>
      </c>
      <c r="AD304" t="s">
        <v>2828</v>
      </c>
      <c r="AE304" t="s">
        <v>274</v>
      </c>
      <c r="AF304" t="s">
        <v>124</v>
      </c>
      <c r="AG304" t="s">
        <v>125</v>
      </c>
      <c r="AH304" t="s">
        <v>124</v>
      </c>
      <c r="AI304" t="s">
        <v>112</v>
      </c>
      <c r="AJ304" t="s">
        <v>112</v>
      </c>
      <c r="AK304" t="s">
        <v>125</v>
      </c>
      <c r="AL304" t="s">
        <v>416</v>
      </c>
      <c r="AM304" t="s">
        <v>2830</v>
      </c>
      <c r="AN304" t="s">
        <v>4793</v>
      </c>
      <c r="AO304">
        <v>113247</v>
      </c>
      <c r="AP304">
        <v>102264</v>
      </c>
      <c r="AQ304">
        <v>4208</v>
      </c>
      <c r="AR304" t="s">
        <v>110</v>
      </c>
      <c r="AS304">
        <v>2733</v>
      </c>
      <c r="AT304">
        <v>4178</v>
      </c>
      <c r="AU304">
        <v>2733</v>
      </c>
      <c r="AV304">
        <v>4178</v>
      </c>
      <c r="BB304" t="s">
        <v>4791</v>
      </c>
      <c r="BC304" t="s">
        <v>130</v>
      </c>
      <c r="BD304">
        <v>92</v>
      </c>
      <c r="BE304" t="s">
        <v>131</v>
      </c>
      <c r="BF304">
        <v>0</v>
      </c>
      <c r="BG304">
        <v>3</v>
      </c>
      <c r="BH304">
        <v>3</v>
      </c>
      <c r="BI304" t="s">
        <v>183</v>
      </c>
      <c r="BJ304" t="s">
        <v>154</v>
      </c>
      <c r="BK304" t="s">
        <v>112</v>
      </c>
      <c r="BN304" t="s">
        <v>133</v>
      </c>
      <c r="BR304" t="s">
        <v>133</v>
      </c>
      <c r="BT304" t="s">
        <v>325</v>
      </c>
      <c r="BU304" t="s">
        <v>153</v>
      </c>
      <c r="BV304" t="s">
        <v>114</v>
      </c>
      <c r="BW304" t="s">
        <v>112</v>
      </c>
      <c r="BX304">
        <v>0</v>
      </c>
      <c r="BZ304">
        <v>0</v>
      </c>
      <c r="CA304">
        <v>1</v>
      </c>
      <c r="CB304">
        <v>0</v>
      </c>
      <c r="CC304">
        <v>0</v>
      </c>
      <c r="CD304" t="s">
        <v>110</v>
      </c>
      <c r="CE304" t="s">
        <v>110</v>
      </c>
      <c r="CF304" t="s">
        <v>110</v>
      </c>
      <c r="CG304" t="s">
        <v>117</v>
      </c>
      <c r="CH304" t="s">
        <v>116</v>
      </c>
      <c r="CI304" t="s">
        <v>117</v>
      </c>
      <c r="CJ304" t="s">
        <v>117</v>
      </c>
      <c r="CK304" t="s">
        <v>125</v>
      </c>
      <c r="CL304">
        <v>13</v>
      </c>
      <c r="CM304">
        <v>0</v>
      </c>
      <c r="CN304" t="s">
        <v>277</v>
      </c>
      <c r="CO304" t="s">
        <v>154</v>
      </c>
      <c r="CP304">
        <v>0</v>
      </c>
      <c r="CQ304" t="s">
        <v>135</v>
      </c>
      <c r="CR304" t="s">
        <v>135</v>
      </c>
      <c r="CS304" t="s">
        <v>156</v>
      </c>
      <c r="CT304" t="s">
        <v>156</v>
      </c>
      <c r="CU304">
        <v>5</v>
      </c>
      <c r="CV304" t="s">
        <v>4794</v>
      </c>
      <c r="CW304" t="s">
        <v>4794</v>
      </c>
      <c r="CX304">
        <v>3</v>
      </c>
      <c r="CY304">
        <f t="shared" si="28"/>
        <v>7.5</v>
      </c>
      <c r="CZ304">
        <v>0.2</v>
      </c>
      <c r="DA304">
        <v>0.2</v>
      </c>
      <c r="DB304">
        <f t="shared" si="29"/>
        <v>1</v>
      </c>
      <c r="DC304">
        <v>10</v>
      </c>
      <c r="DF304">
        <v>2843</v>
      </c>
      <c r="DG304">
        <f t="shared" si="30"/>
        <v>5686</v>
      </c>
      <c r="DH304">
        <f t="shared" si="31"/>
        <v>2</v>
      </c>
      <c r="DI304">
        <v>335</v>
      </c>
      <c r="DJ304">
        <f t="shared" si="32"/>
        <v>670</v>
      </c>
      <c r="DK304">
        <f t="shared" si="33"/>
        <v>2</v>
      </c>
      <c r="DN304">
        <f>(DL304*InputWeights!$C$7+DB304*InputWeights!$C$6)</f>
        <v>0.5</v>
      </c>
      <c r="DO304">
        <f>(DD304*InputWeights!$C$12+DE304*InputWeights!$C$10+CU304*InputWeights!$C$11)</f>
        <v>2</v>
      </c>
      <c r="DP304">
        <f>(DC304*InputWeights!$C$18+DK304*InputWeights!$C$16+DH304*InputWeights!$C$15+CY304*InputWeights!$C$17)</f>
        <v>4.45</v>
      </c>
      <c r="DR304">
        <f>DN304*InputWeights!$C$5+DO304*InputWeights!$C$9+DP304*InputWeights!$C$14</f>
        <v>25.3</v>
      </c>
      <c r="DS304">
        <f>((_xlfn.RANK.EQ(DR304,$DR$2:$DR$6635,0))/(COUNT(DR$2:$DR$6635)))*100</f>
        <v>90.963855421686745</v>
      </c>
      <c r="DT304">
        <f t="shared" si="34"/>
        <v>0</v>
      </c>
    </row>
    <row r="305" spans="1:124" x14ac:dyDescent="0.25">
      <c r="A305" t="s">
        <v>237</v>
      </c>
      <c r="B305" t="s">
        <v>2625</v>
      </c>
      <c r="C305" t="s">
        <v>2626</v>
      </c>
      <c r="D305" t="s">
        <v>110</v>
      </c>
      <c r="E305" t="s">
        <v>2926</v>
      </c>
      <c r="F305">
        <v>2524</v>
      </c>
      <c r="G305">
        <v>400</v>
      </c>
      <c r="H305">
        <v>0</v>
      </c>
      <c r="I305">
        <v>2005</v>
      </c>
      <c r="J305">
        <v>2005</v>
      </c>
      <c r="K305" t="s">
        <v>858</v>
      </c>
      <c r="L305" t="s">
        <v>110</v>
      </c>
      <c r="M305">
        <v>31</v>
      </c>
      <c r="N305" t="s">
        <v>147</v>
      </c>
      <c r="O305">
        <v>2</v>
      </c>
      <c r="P305" t="s">
        <v>112</v>
      </c>
      <c r="Q305" t="s">
        <v>110</v>
      </c>
      <c r="R305">
        <v>1</v>
      </c>
      <c r="S305" t="s">
        <v>1666</v>
      </c>
      <c r="T305">
        <v>77</v>
      </c>
      <c r="V305">
        <v>2843</v>
      </c>
      <c r="W305" t="s">
        <v>116</v>
      </c>
      <c r="X305" t="s">
        <v>117</v>
      </c>
      <c r="Y305" t="s">
        <v>1113</v>
      </c>
      <c r="Z305" t="s">
        <v>119</v>
      </c>
      <c r="AA305" t="s">
        <v>2823</v>
      </c>
      <c r="AC305" t="s">
        <v>2828</v>
      </c>
      <c r="AD305" t="s">
        <v>2829</v>
      </c>
      <c r="AE305" t="s">
        <v>274</v>
      </c>
      <c r="AF305" t="s">
        <v>124</v>
      </c>
      <c r="AG305" t="s">
        <v>125</v>
      </c>
      <c r="AH305" t="s">
        <v>124</v>
      </c>
      <c r="AI305" t="s">
        <v>112</v>
      </c>
      <c r="AJ305" t="s">
        <v>112</v>
      </c>
      <c r="AK305" t="s">
        <v>125</v>
      </c>
      <c r="AL305" t="s">
        <v>4763</v>
      </c>
      <c r="AM305" t="s">
        <v>4763</v>
      </c>
      <c r="AN305" t="s">
        <v>4763</v>
      </c>
      <c r="AO305">
        <v>113249</v>
      </c>
      <c r="AP305">
        <v>102264</v>
      </c>
      <c r="AQ305">
        <v>4209</v>
      </c>
      <c r="AR305" t="s">
        <v>114</v>
      </c>
      <c r="AS305">
        <v>1445</v>
      </c>
      <c r="AT305">
        <v>3969</v>
      </c>
      <c r="AU305">
        <v>1445</v>
      </c>
      <c r="AV305">
        <v>3969</v>
      </c>
      <c r="BB305" t="s">
        <v>4791</v>
      </c>
      <c r="BC305" t="s">
        <v>130</v>
      </c>
      <c r="BD305">
        <v>94</v>
      </c>
      <c r="BE305" t="s">
        <v>131</v>
      </c>
      <c r="BF305">
        <v>0</v>
      </c>
      <c r="BG305">
        <v>3</v>
      </c>
      <c r="BH305">
        <v>3</v>
      </c>
      <c r="BI305" t="s">
        <v>154</v>
      </c>
      <c r="BJ305" t="s">
        <v>154</v>
      </c>
      <c r="BK305" t="s">
        <v>112</v>
      </c>
      <c r="BN305" t="s">
        <v>133</v>
      </c>
      <c r="BR305" t="s">
        <v>133</v>
      </c>
      <c r="BT305" t="s">
        <v>325</v>
      </c>
      <c r="BU305" t="s">
        <v>858</v>
      </c>
      <c r="BV305" t="s">
        <v>114</v>
      </c>
      <c r="BW305" t="s">
        <v>112</v>
      </c>
      <c r="BX305">
        <v>0</v>
      </c>
      <c r="BZ305">
        <v>0</v>
      </c>
      <c r="CA305">
        <v>1</v>
      </c>
      <c r="CB305">
        <v>0</v>
      </c>
      <c r="CC305">
        <v>0</v>
      </c>
      <c r="CD305" t="s">
        <v>114</v>
      </c>
      <c r="CE305" t="s">
        <v>110</v>
      </c>
      <c r="CF305" t="s">
        <v>110</v>
      </c>
      <c r="CG305" t="s">
        <v>117</v>
      </c>
      <c r="CH305" t="s">
        <v>116</v>
      </c>
      <c r="CI305" t="s">
        <v>117</v>
      </c>
      <c r="CJ305" t="s">
        <v>117</v>
      </c>
      <c r="CK305" t="s">
        <v>125</v>
      </c>
      <c r="CL305">
        <v>32</v>
      </c>
      <c r="CM305">
        <v>0</v>
      </c>
      <c r="CN305" t="s">
        <v>277</v>
      </c>
      <c r="CO305" t="s">
        <v>154</v>
      </c>
      <c r="CP305">
        <v>0</v>
      </c>
      <c r="CQ305" t="s">
        <v>135</v>
      </c>
      <c r="CR305" t="s">
        <v>135</v>
      </c>
      <c r="CS305" t="s">
        <v>156</v>
      </c>
      <c r="CT305" t="s">
        <v>156</v>
      </c>
      <c r="CU305">
        <v>5</v>
      </c>
      <c r="CV305" t="s">
        <v>4797</v>
      </c>
      <c r="CW305" t="s">
        <v>4797</v>
      </c>
      <c r="CX305">
        <v>3</v>
      </c>
      <c r="CY305">
        <f t="shared" si="28"/>
        <v>7.5</v>
      </c>
      <c r="CZ305">
        <v>2.8</v>
      </c>
      <c r="DA305">
        <v>1.3</v>
      </c>
      <c r="DB305">
        <f t="shared" si="29"/>
        <v>1</v>
      </c>
      <c r="DC305">
        <v>10</v>
      </c>
      <c r="DF305">
        <v>2843</v>
      </c>
      <c r="DG305">
        <f t="shared" si="30"/>
        <v>5686</v>
      </c>
      <c r="DH305">
        <f t="shared" si="31"/>
        <v>2</v>
      </c>
      <c r="DI305">
        <v>335</v>
      </c>
      <c r="DJ305">
        <f t="shared" si="32"/>
        <v>670</v>
      </c>
      <c r="DK305">
        <f t="shared" si="33"/>
        <v>2</v>
      </c>
      <c r="DN305">
        <f>(DL305*InputWeights!$C$7+DB305*InputWeights!$C$6)</f>
        <v>0.5</v>
      </c>
      <c r="DO305">
        <f>(DD305*InputWeights!$C$12+DE305*InputWeights!$C$10+CU305*InputWeights!$C$11)</f>
        <v>2</v>
      </c>
      <c r="DP305">
        <f>(DC305*InputWeights!$C$18+DK305*InputWeights!$C$16+DH305*InputWeights!$C$15+CY305*InputWeights!$C$17)</f>
        <v>4.45</v>
      </c>
      <c r="DR305">
        <f>DN305*InputWeights!$C$5+DO305*InputWeights!$C$9+DP305*InputWeights!$C$14</f>
        <v>25.3</v>
      </c>
      <c r="DS305">
        <f>((_xlfn.RANK.EQ(DR305,$DR$2:$DR$6635,0))/(COUNT(DR$2:$DR$6635)))*100</f>
        <v>90.963855421686745</v>
      </c>
      <c r="DT305">
        <f t="shared" si="34"/>
        <v>0</v>
      </c>
    </row>
    <row r="306" spans="1:124" x14ac:dyDescent="0.25">
      <c r="A306" t="s">
        <v>3470</v>
      </c>
      <c r="B306" t="s">
        <v>2625</v>
      </c>
      <c r="C306" t="s">
        <v>2626</v>
      </c>
      <c r="D306" t="s">
        <v>110</v>
      </c>
      <c r="E306" t="s">
        <v>333</v>
      </c>
      <c r="F306">
        <v>2611</v>
      </c>
      <c r="G306">
        <v>230021400</v>
      </c>
      <c r="H306">
        <v>0</v>
      </c>
      <c r="I306">
        <v>1968</v>
      </c>
      <c r="J306">
        <v>2015</v>
      </c>
      <c r="K306" t="s">
        <v>183</v>
      </c>
      <c r="L306" t="s">
        <v>114</v>
      </c>
      <c r="M306">
        <v>22</v>
      </c>
      <c r="N306" t="s">
        <v>229</v>
      </c>
      <c r="O306">
        <v>2</v>
      </c>
      <c r="Q306" t="s">
        <v>117</v>
      </c>
      <c r="R306">
        <v>0</v>
      </c>
      <c r="S306" t="s">
        <v>3291</v>
      </c>
      <c r="T306">
        <v>158</v>
      </c>
      <c r="V306">
        <v>2757</v>
      </c>
      <c r="W306" t="s">
        <v>116</v>
      </c>
      <c r="X306" t="s">
        <v>117</v>
      </c>
      <c r="Y306" t="s">
        <v>3471</v>
      </c>
      <c r="AA306" t="s">
        <v>133</v>
      </c>
      <c r="AC306" t="s">
        <v>3472</v>
      </c>
      <c r="AD306" t="s">
        <v>3471</v>
      </c>
      <c r="AE306" t="s">
        <v>274</v>
      </c>
      <c r="AF306" t="s">
        <v>124</v>
      </c>
      <c r="AG306" t="s">
        <v>112</v>
      </c>
      <c r="AH306" t="s">
        <v>124</v>
      </c>
      <c r="AI306" t="s">
        <v>112</v>
      </c>
      <c r="AJ306" t="s">
        <v>112</v>
      </c>
      <c r="AK306" t="s">
        <v>112</v>
      </c>
      <c r="AL306" t="s">
        <v>416</v>
      </c>
      <c r="AM306" t="s">
        <v>416</v>
      </c>
      <c r="AN306" t="s">
        <v>3473</v>
      </c>
      <c r="AO306">
        <v>41657</v>
      </c>
      <c r="AP306">
        <v>102264</v>
      </c>
      <c r="AQ306">
        <v>4377</v>
      </c>
      <c r="AR306" t="s">
        <v>110</v>
      </c>
      <c r="AS306">
        <v>5639</v>
      </c>
      <c r="AT306">
        <v>8250</v>
      </c>
      <c r="AU306">
        <v>5639</v>
      </c>
      <c r="AV306">
        <v>8250</v>
      </c>
      <c r="BB306" t="s">
        <v>129</v>
      </c>
      <c r="BC306" t="s">
        <v>761</v>
      </c>
      <c r="BD306">
        <v>92</v>
      </c>
      <c r="BE306" t="s">
        <v>131</v>
      </c>
      <c r="BF306">
        <v>2</v>
      </c>
      <c r="BG306">
        <v>2</v>
      </c>
      <c r="BH306">
        <v>2</v>
      </c>
      <c r="BI306" t="s">
        <v>131</v>
      </c>
      <c r="BJ306" t="s">
        <v>182</v>
      </c>
      <c r="BK306" t="s">
        <v>112</v>
      </c>
      <c r="BN306" t="s">
        <v>133</v>
      </c>
      <c r="BR306" t="s">
        <v>133</v>
      </c>
      <c r="BU306" t="s">
        <v>112</v>
      </c>
      <c r="BV306" t="s">
        <v>116</v>
      </c>
      <c r="BW306" t="s">
        <v>112</v>
      </c>
      <c r="BX306">
        <v>0</v>
      </c>
      <c r="BZ306">
        <v>0</v>
      </c>
      <c r="CA306">
        <v>1</v>
      </c>
      <c r="CB306">
        <v>0</v>
      </c>
      <c r="CC306">
        <v>0</v>
      </c>
      <c r="CD306" t="s">
        <v>117</v>
      </c>
      <c r="CE306" t="s">
        <v>117</v>
      </c>
      <c r="CF306" t="s">
        <v>110</v>
      </c>
      <c r="CG306" t="s">
        <v>117</v>
      </c>
      <c r="CH306" t="s">
        <v>114</v>
      </c>
      <c r="CI306" t="s">
        <v>117</v>
      </c>
      <c r="CJ306" t="s">
        <v>117</v>
      </c>
      <c r="CK306" t="s">
        <v>112</v>
      </c>
      <c r="CL306">
        <v>2</v>
      </c>
      <c r="CM306">
        <v>0</v>
      </c>
      <c r="CN306" t="s">
        <v>142</v>
      </c>
      <c r="CO306" t="s">
        <v>183</v>
      </c>
      <c r="CP306">
        <v>0</v>
      </c>
      <c r="CQ306" t="s">
        <v>135</v>
      </c>
      <c r="CR306" t="s">
        <v>135</v>
      </c>
      <c r="CS306" t="s">
        <v>184</v>
      </c>
      <c r="CT306" t="s">
        <v>215</v>
      </c>
      <c r="CU306">
        <v>2.5</v>
      </c>
      <c r="CV306" t="s">
        <v>3474</v>
      </c>
      <c r="CW306" t="s">
        <v>3474</v>
      </c>
      <c r="CX306">
        <v>5</v>
      </c>
      <c r="CY306">
        <f t="shared" si="28"/>
        <v>2.5</v>
      </c>
      <c r="CZ306">
        <v>1.2</v>
      </c>
      <c r="DA306">
        <v>0.7</v>
      </c>
      <c r="DB306">
        <f t="shared" si="29"/>
        <v>1</v>
      </c>
      <c r="DC306">
        <v>0</v>
      </c>
      <c r="DD306">
        <v>0</v>
      </c>
      <c r="DE306">
        <v>0</v>
      </c>
      <c r="DF306">
        <v>2757</v>
      </c>
      <c r="DG306">
        <f t="shared" si="30"/>
        <v>2757</v>
      </c>
      <c r="DH306">
        <f t="shared" si="31"/>
        <v>1</v>
      </c>
      <c r="DI306">
        <v>249</v>
      </c>
      <c r="DJ306">
        <f t="shared" si="32"/>
        <v>249</v>
      </c>
      <c r="DK306">
        <f t="shared" si="33"/>
        <v>1</v>
      </c>
      <c r="DL306">
        <v>10</v>
      </c>
      <c r="DN306">
        <f>(DL306*InputWeights!$C$7+DB306*InputWeights!$C$6)</f>
        <v>5.5</v>
      </c>
      <c r="DO306">
        <f>(DD306*InputWeights!$C$12+DE306*InputWeights!$C$10+CU306*InputWeights!$C$11)</f>
        <v>1</v>
      </c>
      <c r="DP306">
        <f>(DC306*InputWeights!$C$18+DK306*InputWeights!$C$16+DH306*InputWeights!$C$15+CY306*InputWeights!$C$17)</f>
        <v>1.35</v>
      </c>
      <c r="DR306">
        <f>DN306*InputWeights!$C$5+DO306*InputWeights!$C$9+DP306*InputWeights!$C$14</f>
        <v>24.9</v>
      </c>
      <c r="DS306">
        <f>((_xlfn.RANK.EQ(DR306,$DR$2:$DR$6635,0))/(COUNT(DR$2:$DR$6635)))*100</f>
        <v>91.867469879518069</v>
      </c>
      <c r="DT306">
        <f t="shared" si="34"/>
        <v>0</v>
      </c>
    </row>
    <row r="307" spans="1:124" x14ac:dyDescent="0.25">
      <c r="A307" t="s">
        <v>1861</v>
      </c>
      <c r="B307" t="s">
        <v>2625</v>
      </c>
      <c r="C307" t="s">
        <v>2626</v>
      </c>
      <c r="D307" t="s">
        <v>110</v>
      </c>
      <c r="E307" t="s">
        <v>950</v>
      </c>
      <c r="F307">
        <v>3236</v>
      </c>
      <c r="G307">
        <v>230017500</v>
      </c>
      <c r="H307">
        <v>0</v>
      </c>
      <c r="I307">
        <v>1933</v>
      </c>
      <c r="J307">
        <v>1997</v>
      </c>
      <c r="K307" t="s">
        <v>183</v>
      </c>
      <c r="L307" t="s">
        <v>114</v>
      </c>
      <c r="M307">
        <v>28</v>
      </c>
      <c r="N307" t="s">
        <v>358</v>
      </c>
      <c r="O307">
        <v>2</v>
      </c>
      <c r="Q307" t="s">
        <v>117</v>
      </c>
      <c r="R307">
        <v>0</v>
      </c>
      <c r="S307" t="s">
        <v>3291</v>
      </c>
      <c r="T307">
        <v>133</v>
      </c>
      <c r="V307">
        <v>3955</v>
      </c>
      <c r="W307" t="s">
        <v>116</v>
      </c>
      <c r="X307" t="s">
        <v>117</v>
      </c>
      <c r="Y307" t="s">
        <v>3475</v>
      </c>
      <c r="AA307" t="s">
        <v>133</v>
      </c>
      <c r="AC307" t="s">
        <v>3442</v>
      </c>
      <c r="AD307" t="s">
        <v>3476</v>
      </c>
      <c r="AE307" t="s">
        <v>274</v>
      </c>
      <c r="AF307" t="s">
        <v>124</v>
      </c>
      <c r="AG307" t="s">
        <v>112</v>
      </c>
      <c r="AH307" t="s">
        <v>124</v>
      </c>
      <c r="AI307" t="s">
        <v>112</v>
      </c>
      <c r="AJ307" t="s">
        <v>112</v>
      </c>
      <c r="AK307" t="s">
        <v>112</v>
      </c>
      <c r="AL307" t="s">
        <v>416</v>
      </c>
      <c r="AM307" t="s">
        <v>416</v>
      </c>
      <c r="AN307" t="s">
        <v>3477</v>
      </c>
      <c r="AO307">
        <v>41671</v>
      </c>
      <c r="AP307">
        <v>102264</v>
      </c>
      <c r="AQ307">
        <v>4379</v>
      </c>
      <c r="AR307" t="s">
        <v>110</v>
      </c>
      <c r="AS307">
        <v>6572</v>
      </c>
      <c r="AT307">
        <v>9808</v>
      </c>
      <c r="AU307">
        <v>6572</v>
      </c>
      <c r="AV307">
        <v>9808</v>
      </c>
      <c r="BB307" t="s">
        <v>129</v>
      </c>
      <c r="BC307" t="s">
        <v>761</v>
      </c>
      <c r="BD307">
        <v>92</v>
      </c>
      <c r="BE307" t="s">
        <v>131</v>
      </c>
      <c r="BF307">
        <v>2</v>
      </c>
      <c r="BG307">
        <v>4</v>
      </c>
      <c r="BH307">
        <v>4</v>
      </c>
      <c r="BI307" t="s">
        <v>131</v>
      </c>
      <c r="BJ307" t="s">
        <v>182</v>
      </c>
      <c r="BK307" t="s">
        <v>112</v>
      </c>
      <c r="BN307" t="s">
        <v>133</v>
      </c>
      <c r="BR307" t="s">
        <v>133</v>
      </c>
      <c r="BU307" t="s">
        <v>112</v>
      </c>
      <c r="BV307" t="s">
        <v>116</v>
      </c>
      <c r="BW307" t="s">
        <v>112</v>
      </c>
      <c r="BX307">
        <v>0</v>
      </c>
      <c r="BZ307">
        <v>0</v>
      </c>
      <c r="CA307">
        <v>1</v>
      </c>
      <c r="CB307">
        <v>0</v>
      </c>
      <c r="CC307">
        <v>0</v>
      </c>
      <c r="CD307" t="s">
        <v>117</v>
      </c>
      <c r="CE307" t="s">
        <v>117</v>
      </c>
      <c r="CF307" t="s">
        <v>110</v>
      </c>
      <c r="CG307" t="s">
        <v>116</v>
      </c>
      <c r="CH307" t="s">
        <v>117</v>
      </c>
      <c r="CI307" t="s">
        <v>117</v>
      </c>
      <c r="CJ307" t="s">
        <v>117</v>
      </c>
      <c r="CK307" t="s">
        <v>112</v>
      </c>
      <c r="CL307">
        <v>8</v>
      </c>
      <c r="CM307">
        <v>5</v>
      </c>
      <c r="CN307" t="s">
        <v>142</v>
      </c>
      <c r="CO307" t="s">
        <v>183</v>
      </c>
      <c r="CP307">
        <v>0</v>
      </c>
      <c r="CQ307" t="s">
        <v>135</v>
      </c>
      <c r="CR307" t="s">
        <v>135</v>
      </c>
      <c r="CS307" t="s">
        <v>156</v>
      </c>
      <c r="CT307" t="s">
        <v>215</v>
      </c>
      <c r="CU307">
        <v>2.5</v>
      </c>
      <c r="CV307" t="s">
        <v>3478</v>
      </c>
      <c r="CW307" t="s">
        <v>3478</v>
      </c>
      <c r="CX307">
        <v>5</v>
      </c>
      <c r="CY307">
        <f t="shared" si="28"/>
        <v>2.5</v>
      </c>
      <c r="CZ307">
        <v>3.2</v>
      </c>
      <c r="DA307">
        <v>1.8</v>
      </c>
      <c r="DB307">
        <f t="shared" si="29"/>
        <v>1</v>
      </c>
      <c r="DC307">
        <v>0</v>
      </c>
      <c r="DD307">
        <v>0</v>
      </c>
      <c r="DE307">
        <v>0</v>
      </c>
      <c r="DF307">
        <v>3955</v>
      </c>
      <c r="DG307">
        <f t="shared" si="30"/>
        <v>3955</v>
      </c>
      <c r="DH307">
        <f t="shared" si="31"/>
        <v>1</v>
      </c>
      <c r="DI307">
        <v>317</v>
      </c>
      <c r="DJ307">
        <f t="shared" si="32"/>
        <v>317</v>
      </c>
      <c r="DK307">
        <f t="shared" si="33"/>
        <v>1</v>
      </c>
      <c r="DL307">
        <v>10</v>
      </c>
      <c r="DN307">
        <f>(DL307*InputWeights!$C$7+DB307*InputWeights!$C$6)</f>
        <v>5.5</v>
      </c>
      <c r="DO307">
        <f>(DD307*InputWeights!$C$12+DE307*InputWeights!$C$10+CU307*InputWeights!$C$11)</f>
        <v>1</v>
      </c>
      <c r="DP307">
        <f>(DC307*InputWeights!$C$18+DK307*InputWeights!$C$16+DH307*InputWeights!$C$15+CY307*InputWeights!$C$17)</f>
        <v>1.35</v>
      </c>
      <c r="DR307">
        <f>DN307*InputWeights!$C$5+DO307*InputWeights!$C$9+DP307*InputWeights!$C$14</f>
        <v>24.9</v>
      </c>
      <c r="DS307">
        <f>((_xlfn.RANK.EQ(DR307,$DR$2:$DR$6635,0))/(COUNT(DR$2:$DR$6635)))*100</f>
        <v>91.867469879518069</v>
      </c>
      <c r="DT307">
        <f t="shared" si="34"/>
        <v>0</v>
      </c>
    </row>
    <row r="308" spans="1:124" x14ac:dyDescent="0.25">
      <c r="A308" t="s">
        <v>1890</v>
      </c>
      <c r="B308" t="s">
        <v>2625</v>
      </c>
      <c r="C308" t="s">
        <v>2626</v>
      </c>
      <c r="D308" t="s">
        <v>110</v>
      </c>
      <c r="E308" t="s">
        <v>950</v>
      </c>
      <c r="F308">
        <v>1985</v>
      </c>
      <c r="G308">
        <v>230015200</v>
      </c>
      <c r="H308">
        <v>0</v>
      </c>
      <c r="I308">
        <v>1933</v>
      </c>
      <c r="J308">
        <v>2015</v>
      </c>
      <c r="K308" t="s">
        <v>183</v>
      </c>
      <c r="L308" t="s">
        <v>114</v>
      </c>
      <c r="M308">
        <v>22</v>
      </c>
      <c r="N308" t="s">
        <v>358</v>
      </c>
      <c r="O308">
        <v>2</v>
      </c>
      <c r="Q308" t="s">
        <v>117</v>
      </c>
      <c r="R308">
        <v>0</v>
      </c>
      <c r="S308" t="s">
        <v>3291</v>
      </c>
      <c r="T308">
        <v>136</v>
      </c>
      <c r="V308">
        <v>1874</v>
      </c>
      <c r="W308" t="s">
        <v>116</v>
      </c>
      <c r="X308" t="s">
        <v>117</v>
      </c>
      <c r="Y308" t="s">
        <v>2630</v>
      </c>
      <c r="AA308" t="s">
        <v>133</v>
      </c>
      <c r="AC308" t="s">
        <v>3484</v>
      </c>
      <c r="AD308" t="s">
        <v>3486</v>
      </c>
      <c r="AE308" t="s">
        <v>274</v>
      </c>
      <c r="AF308" t="s">
        <v>124</v>
      </c>
      <c r="AG308" t="s">
        <v>112</v>
      </c>
      <c r="AH308" t="s">
        <v>124</v>
      </c>
      <c r="AI308" t="s">
        <v>112</v>
      </c>
      <c r="AJ308" t="s">
        <v>112</v>
      </c>
      <c r="AK308" t="s">
        <v>112</v>
      </c>
      <c r="AL308" t="s">
        <v>807</v>
      </c>
      <c r="AM308" t="s">
        <v>807</v>
      </c>
      <c r="AN308" t="s">
        <v>416</v>
      </c>
      <c r="AO308">
        <v>41677</v>
      </c>
      <c r="AP308">
        <v>102264</v>
      </c>
      <c r="AQ308">
        <v>4381</v>
      </c>
      <c r="AR308" t="s">
        <v>110</v>
      </c>
      <c r="AS308">
        <v>8795</v>
      </c>
      <c r="AT308">
        <v>10780</v>
      </c>
      <c r="AU308">
        <v>8795</v>
      </c>
      <c r="AV308">
        <v>10780</v>
      </c>
      <c r="BB308" t="s">
        <v>129</v>
      </c>
      <c r="BC308" t="s">
        <v>331</v>
      </c>
      <c r="BD308">
        <v>89</v>
      </c>
      <c r="BE308" t="s">
        <v>131</v>
      </c>
      <c r="BF308">
        <v>2</v>
      </c>
      <c r="BG308">
        <v>4</v>
      </c>
      <c r="BH308">
        <v>4</v>
      </c>
      <c r="BI308" t="s">
        <v>131</v>
      </c>
      <c r="BJ308" t="s">
        <v>366</v>
      </c>
      <c r="BK308" t="s">
        <v>112</v>
      </c>
      <c r="BN308" t="s">
        <v>133</v>
      </c>
      <c r="BR308" t="s">
        <v>133</v>
      </c>
      <c r="BU308" t="s">
        <v>153</v>
      </c>
      <c r="BV308" t="s">
        <v>124</v>
      </c>
      <c r="BW308" t="s">
        <v>112</v>
      </c>
      <c r="BX308">
        <v>0</v>
      </c>
      <c r="BZ308">
        <v>0</v>
      </c>
      <c r="CA308">
        <v>1</v>
      </c>
      <c r="CB308">
        <v>0</v>
      </c>
      <c r="CC308">
        <v>0</v>
      </c>
      <c r="CD308" t="s">
        <v>117</v>
      </c>
      <c r="CE308" t="s">
        <v>117</v>
      </c>
      <c r="CF308" t="s">
        <v>110</v>
      </c>
      <c r="CG308" t="s">
        <v>116</v>
      </c>
      <c r="CH308" t="s">
        <v>117</v>
      </c>
      <c r="CI308" t="s">
        <v>117</v>
      </c>
      <c r="CJ308" t="s">
        <v>117</v>
      </c>
      <c r="CK308" t="s">
        <v>112</v>
      </c>
      <c r="CL308">
        <v>5</v>
      </c>
      <c r="CM308">
        <v>8</v>
      </c>
      <c r="CN308" t="s">
        <v>142</v>
      </c>
      <c r="CO308" t="s">
        <v>183</v>
      </c>
      <c r="CP308">
        <v>0</v>
      </c>
      <c r="CQ308" t="s">
        <v>135</v>
      </c>
      <c r="CR308" t="s">
        <v>135</v>
      </c>
      <c r="CS308" t="s">
        <v>156</v>
      </c>
      <c r="CT308" t="s">
        <v>215</v>
      </c>
      <c r="CU308">
        <v>2.5</v>
      </c>
      <c r="CV308" t="s">
        <v>3487</v>
      </c>
      <c r="CW308" t="s">
        <v>3487</v>
      </c>
      <c r="CX308">
        <v>5</v>
      </c>
      <c r="CY308">
        <f t="shared" si="28"/>
        <v>2.5</v>
      </c>
      <c r="CZ308">
        <v>0.9</v>
      </c>
      <c r="DA308">
        <v>0.6</v>
      </c>
      <c r="DB308">
        <f t="shared" si="29"/>
        <v>1</v>
      </c>
      <c r="DC308">
        <v>0</v>
      </c>
      <c r="DD308">
        <v>0</v>
      </c>
      <c r="DE308">
        <v>0</v>
      </c>
      <c r="DF308">
        <v>1874</v>
      </c>
      <c r="DG308">
        <f t="shared" si="30"/>
        <v>1874</v>
      </c>
      <c r="DH308">
        <f t="shared" si="31"/>
        <v>1</v>
      </c>
      <c r="DI308">
        <v>169</v>
      </c>
      <c r="DJ308">
        <f t="shared" si="32"/>
        <v>169</v>
      </c>
      <c r="DK308">
        <f t="shared" si="33"/>
        <v>1</v>
      </c>
      <c r="DL308">
        <v>10</v>
      </c>
      <c r="DN308">
        <f>(DL308*InputWeights!$C$7+DB308*InputWeights!$C$6)</f>
        <v>5.5</v>
      </c>
      <c r="DO308">
        <f>(DD308*InputWeights!$C$12+DE308*InputWeights!$C$10+CU308*InputWeights!$C$11)</f>
        <v>1</v>
      </c>
      <c r="DP308">
        <f>(DC308*InputWeights!$C$18+DK308*InputWeights!$C$16+DH308*InputWeights!$C$15+CY308*InputWeights!$C$17)</f>
        <v>1.35</v>
      </c>
      <c r="DR308">
        <f>DN308*InputWeights!$C$5+DO308*InputWeights!$C$9+DP308*InputWeights!$C$14</f>
        <v>24.9</v>
      </c>
      <c r="DS308">
        <f>((_xlfn.RANK.EQ(DR308,$DR$2:$DR$6635,0))/(COUNT(DR$2:$DR$6635)))*100</f>
        <v>91.867469879518069</v>
      </c>
      <c r="DT308">
        <f t="shared" si="34"/>
        <v>0</v>
      </c>
    </row>
    <row r="309" spans="1:124" x14ac:dyDescent="0.25">
      <c r="A309" t="s">
        <v>237</v>
      </c>
      <c r="B309" t="s">
        <v>2625</v>
      </c>
      <c r="C309" t="s">
        <v>2626</v>
      </c>
      <c r="D309" t="s">
        <v>110</v>
      </c>
      <c r="E309" t="s">
        <v>345</v>
      </c>
      <c r="F309">
        <v>2095</v>
      </c>
      <c r="G309">
        <v>1300</v>
      </c>
      <c r="H309">
        <v>0</v>
      </c>
      <c r="I309">
        <v>1950</v>
      </c>
      <c r="J309">
        <v>2009</v>
      </c>
      <c r="K309" t="s">
        <v>153</v>
      </c>
      <c r="L309" t="s">
        <v>110</v>
      </c>
      <c r="M309">
        <v>30</v>
      </c>
      <c r="N309" t="s">
        <v>177</v>
      </c>
      <c r="O309">
        <v>2</v>
      </c>
      <c r="Q309" t="s">
        <v>397</v>
      </c>
      <c r="R309">
        <v>2</v>
      </c>
      <c r="S309" t="s">
        <v>1666</v>
      </c>
      <c r="T309">
        <v>165</v>
      </c>
      <c r="V309">
        <v>7137</v>
      </c>
      <c r="W309" t="s">
        <v>116</v>
      </c>
      <c r="X309" t="s">
        <v>117</v>
      </c>
      <c r="Y309" t="s">
        <v>2849</v>
      </c>
      <c r="Z309" t="s">
        <v>119</v>
      </c>
      <c r="AA309" t="s">
        <v>2823</v>
      </c>
      <c r="AC309" t="s">
        <v>2847</v>
      </c>
      <c r="AD309" t="s">
        <v>160</v>
      </c>
      <c r="AE309" t="s">
        <v>274</v>
      </c>
      <c r="AF309" t="s">
        <v>124</v>
      </c>
      <c r="AG309" t="s">
        <v>116</v>
      </c>
      <c r="AH309" t="s">
        <v>124</v>
      </c>
      <c r="AI309" t="s">
        <v>150</v>
      </c>
      <c r="AJ309" t="s">
        <v>112</v>
      </c>
      <c r="AK309" t="s">
        <v>125</v>
      </c>
      <c r="AL309" t="s">
        <v>342</v>
      </c>
      <c r="AM309" t="s">
        <v>2845</v>
      </c>
      <c r="AN309" t="s">
        <v>2855</v>
      </c>
      <c r="AO309">
        <v>40806</v>
      </c>
      <c r="AP309">
        <v>102264</v>
      </c>
      <c r="AQ309">
        <v>4208</v>
      </c>
      <c r="AR309" t="s">
        <v>110</v>
      </c>
      <c r="AS309">
        <v>20736</v>
      </c>
      <c r="AT309">
        <v>22831</v>
      </c>
      <c r="AU309">
        <v>20736</v>
      </c>
      <c r="AV309">
        <v>22831</v>
      </c>
      <c r="BB309" t="s">
        <v>2839</v>
      </c>
      <c r="BC309" t="s">
        <v>965</v>
      </c>
      <c r="BD309">
        <v>80</v>
      </c>
      <c r="BE309" t="s">
        <v>131</v>
      </c>
      <c r="BF309">
        <v>0</v>
      </c>
      <c r="BG309">
        <v>3</v>
      </c>
      <c r="BH309">
        <v>3</v>
      </c>
      <c r="BI309" t="s">
        <v>132</v>
      </c>
      <c r="BJ309" t="s">
        <v>182</v>
      </c>
      <c r="BK309" t="s">
        <v>112</v>
      </c>
      <c r="BL309" t="s">
        <v>2856</v>
      </c>
      <c r="BN309" t="s">
        <v>133</v>
      </c>
      <c r="BR309" t="s">
        <v>133</v>
      </c>
      <c r="BU309" t="s">
        <v>153</v>
      </c>
      <c r="BV309" t="s">
        <v>114</v>
      </c>
      <c r="BW309" t="s">
        <v>112</v>
      </c>
      <c r="BX309">
        <v>0</v>
      </c>
      <c r="BZ309">
        <v>0</v>
      </c>
      <c r="CA309">
        <v>1</v>
      </c>
      <c r="CB309">
        <v>0</v>
      </c>
      <c r="CC309">
        <v>0</v>
      </c>
      <c r="CD309" t="s">
        <v>110</v>
      </c>
      <c r="CE309" t="s">
        <v>397</v>
      </c>
      <c r="CF309" t="s">
        <v>110</v>
      </c>
      <c r="CG309" t="s">
        <v>116</v>
      </c>
      <c r="CH309" t="s">
        <v>116</v>
      </c>
      <c r="CI309" t="s">
        <v>117</v>
      </c>
      <c r="CJ309" t="s">
        <v>117</v>
      </c>
      <c r="CK309" t="s">
        <v>125</v>
      </c>
      <c r="CL309">
        <v>8</v>
      </c>
      <c r="CM309">
        <v>0</v>
      </c>
      <c r="CN309" t="s">
        <v>142</v>
      </c>
      <c r="CO309" t="s">
        <v>183</v>
      </c>
      <c r="CP309">
        <v>0</v>
      </c>
      <c r="CQ309" t="s">
        <v>135</v>
      </c>
      <c r="CR309" t="s">
        <v>135</v>
      </c>
      <c r="CS309" t="s">
        <v>184</v>
      </c>
      <c r="CT309" t="s">
        <v>184</v>
      </c>
      <c r="CU309">
        <v>7.5</v>
      </c>
      <c r="CV309" t="s">
        <v>2857</v>
      </c>
      <c r="CW309" t="s">
        <v>2857</v>
      </c>
      <c r="CX309">
        <v>4</v>
      </c>
      <c r="CY309">
        <f t="shared" si="28"/>
        <v>2.5</v>
      </c>
      <c r="CZ309">
        <v>0.7</v>
      </c>
      <c r="DA309">
        <v>0.4</v>
      </c>
      <c r="DB309">
        <f t="shared" si="29"/>
        <v>1</v>
      </c>
      <c r="DC309">
        <v>10</v>
      </c>
      <c r="DF309">
        <v>7137</v>
      </c>
      <c r="DG309">
        <f t="shared" si="30"/>
        <v>14274</v>
      </c>
      <c r="DH309">
        <f t="shared" si="31"/>
        <v>3</v>
      </c>
      <c r="DI309">
        <v>714</v>
      </c>
      <c r="DJ309">
        <f t="shared" si="32"/>
        <v>1428</v>
      </c>
      <c r="DK309">
        <f t="shared" si="33"/>
        <v>3</v>
      </c>
      <c r="DN309">
        <f>(DL309*InputWeights!$C$7+DB309*InputWeights!$C$6)</f>
        <v>0.5</v>
      </c>
      <c r="DO309">
        <f>(DD309*InputWeights!$C$12+DE309*InputWeights!$C$10+CU309*InputWeights!$C$11)</f>
        <v>3</v>
      </c>
      <c r="DP309">
        <f>(DC309*InputWeights!$C$18+DK309*InputWeights!$C$16+DH309*InputWeights!$C$15+CY309*InputWeights!$C$17)</f>
        <v>3.5500000000000003</v>
      </c>
      <c r="DR309">
        <f>DN309*InputWeights!$C$5+DO309*InputWeights!$C$9+DP309*InputWeights!$C$14</f>
        <v>24.700000000000003</v>
      </c>
      <c r="DS309">
        <f>((_xlfn.RANK.EQ(DR309,$DR$2:$DR$6635,0))/(COUNT(DR$2:$DR$6635)))*100</f>
        <v>92.771084337349393</v>
      </c>
      <c r="DT309">
        <f t="shared" si="34"/>
        <v>0</v>
      </c>
    </row>
    <row r="310" spans="1:124" x14ac:dyDescent="0.25">
      <c r="A310" t="s">
        <v>237</v>
      </c>
      <c r="B310" t="s">
        <v>2625</v>
      </c>
      <c r="C310" t="s">
        <v>2626</v>
      </c>
      <c r="D310" t="s">
        <v>110</v>
      </c>
      <c r="E310" t="s">
        <v>465</v>
      </c>
      <c r="F310">
        <v>1600</v>
      </c>
      <c r="G310">
        <v>1000</v>
      </c>
      <c r="H310">
        <v>0</v>
      </c>
      <c r="I310">
        <v>1999</v>
      </c>
      <c r="J310">
        <v>1999</v>
      </c>
      <c r="K310" t="s">
        <v>153</v>
      </c>
      <c r="L310" t="s">
        <v>110</v>
      </c>
      <c r="M310">
        <v>35</v>
      </c>
      <c r="N310" t="s">
        <v>147</v>
      </c>
      <c r="O310">
        <v>2</v>
      </c>
      <c r="Q310" t="s">
        <v>110</v>
      </c>
      <c r="R310">
        <v>1</v>
      </c>
      <c r="S310" t="s">
        <v>1666</v>
      </c>
      <c r="T310">
        <v>85</v>
      </c>
      <c r="V310">
        <v>6315</v>
      </c>
      <c r="W310" t="s">
        <v>116</v>
      </c>
      <c r="X310" t="s">
        <v>117</v>
      </c>
      <c r="Y310" t="s">
        <v>2842</v>
      </c>
      <c r="Z310" t="s">
        <v>119</v>
      </c>
      <c r="AA310" t="s">
        <v>2823</v>
      </c>
      <c r="AC310" t="s">
        <v>2838</v>
      </c>
      <c r="AD310" t="s">
        <v>2843</v>
      </c>
      <c r="AE310" t="s">
        <v>274</v>
      </c>
      <c r="AF310" t="s">
        <v>124</v>
      </c>
      <c r="AG310" t="s">
        <v>125</v>
      </c>
      <c r="AH310" t="s">
        <v>124</v>
      </c>
      <c r="AI310" t="s">
        <v>150</v>
      </c>
      <c r="AJ310" t="s">
        <v>112</v>
      </c>
      <c r="AK310" t="s">
        <v>125</v>
      </c>
      <c r="AL310" t="s">
        <v>416</v>
      </c>
      <c r="AM310" t="s">
        <v>467</v>
      </c>
      <c r="AN310" t="s">
        <v>307</v>
      </c>
      <c r="AO310">
        <v>40802</v>
      </c>
      <c r="AP310">
        <v>102264</v>
      </c>
      <c r="AQ310">
        <v>4208</v>
      </c>
      <c r="AR310" t="s">
        <v>110</v>
      </c>
      <c r="AS310">
        <v>15763</v>
      </c>
      <c r="AT310">
        <v>17363</v>
      </c>
      <c r="AU310">
        <v>15763</v>
      </c>
      <c r="AV310">
        <v>17363</v>
      </c>
      <c r="BB310" t="s">
        <v>2839</v>
      </c>
      <c r="BC310" t="s">
        <v>704</v>
      </c>
      <c r="BD310">
        <v>94</v>
      </c>
      <c r="BE310" t="s">
        <v>131</v>
      </c>
      <c r="BF310">
        <v>0</v>
      </c>
      <c r="BG310">
        <v>3</v>
      </c>
      <c r="BH310">
        <v>3</v>
      </c>
      <c r="BI310" t="s">
        <v>132</v>
      </c>
      <c r="BJ310" t="s">
        <v>154</v>
      </c>
      <c r="BK310" t="s">
        <v>112</v>
      </c>
      <c r="BL310" t="s">
        <v>2840</v>
      </c>
      <c r="BN310" t="s">
        <v>133</v>
      </c>
      <c r="BR310" t="s">
        <v>133</v>
      </c>
      <c r="BU310" t="s">
        <v>153</v>
      </c>
      <c r="BV310" t="s">
        <v>114</v>
      </c>
      <c r="BW310" t="s">
        <v>112</v>
      </c>
      <c r="BX310">
        <v>0</v>
      </c>
      <c r="BZ310">
        <v>0</v>
      </c>
      <c r="CA310">
        <v>1</v>
      </c>
      <c r="CB310">
        <v>0</v>
      </c>
      <c r="CC310">
        <v>0</v>
      </c>
      <c r="CD310" t="s">
        <v>110</v>
      </c>
      <c r="CE310" t="s">
        <v>110</v>
      </c>
      <c r="CF310" t="s">
        <v>110</v>
      </c>
      <c r="CG310" t="s">
        <v>117</v>
      </c>
      <c r="CH310" t="s">
        <v>116</v>
      </c>
      <c r="CI310" t="s">
        <v>117</v>
      </c>
      <c r="CJ310" t="s">
        <v>117</v>
      </c>
      <c r="CK310" t="s">
        <v>125</v>
      </c>
      <c r="CL310">
        <v>20</v>
      </c>
      <c r="CM310">
        <v>0</v>
      </c>
      <c r="CN310" t="s">
        <v>277</v>
      </c>
      <c r="CO310" t="s">
        <v>154</v>
      </c>
      <c r="CP310">
        <v>0</v>
      </c>
      <c r="CQ310" t="s">
        <v>135</v>
      </c>
      <c r="CR310" t="s">
        <v>135</v>
      </c>
      <c r="CS310" t="s">
        <v>156</v>
      </c>
      <c r="CT310" t="s">
        <v>156</v>
      </c>
      <c r="CU310">
        <v>5</v>
      </c>
      <c r="CV310" t="s">
        <v>2844</v>
      </c>
      <c r="CW310" t="s">
        <v>2844</v>
      </c>
      <c r="CX310">
        <v>4</v>
      </c>
      <c r="CY310">
        <f t="shared" si="28"/>
        <v>2.5</v>
      </c>
      <c r="CZ310">
        <v>4.2</v>
      </c>
      <c r="DA310">
        <v>3.5</v>
      </c>
      <c r="DB310">
        <f t="shared" si="29"/>
        <v>2.5</v>
      </c>
      <c r="DC310">
        <v>10</v>
      </c>
      <c r="DF310">
        <v>6315</v>
      </c>
      <c r="DG310">
        <f t="shared" si="30"/>
        <v>12630</v>
      </c>
      <c r="DH310">
        <f t="shared" si="31"/>
        <v>3</v>
      </c>
      <c r="DI310">
        <v>568</v>
      </c>
      <c r="DJ310">
        <f t="shared" si="32"/>
        <v>1136</v>
      </c>
      <c r="DK310">
        <f t="shared" si="33"/>
        <v>3</v>
      </c>
      <c r="DN310">
        <f>(DL310*InputWeights!$C$7+DB310*InputWeights!$C$6)</f>
        <v>1.25</v>
      </c>
      <c r="DO310">
        <f>(DD310*InputWeights!$C$12+DE310*InputWeights!$C$10+CU310*InputWeights!$C$11)</f>
        <v>2</v>
      </c>
      <c r="DP310">
        <f>(DC310*InputWeights!$C$18+DK310*InputWeights!$C$16+DH310*InputWeights!$C$15+CY310*InputWeights!$C$17)</f>
        <v>3.5500000000000003</v>
      </c>
      <c r="DR310">
        <f>DN310*InputWeights!$C$5+DO310*InputWeights!$C$9+DP310*InputWeights!$C$14</f>
        <v>23.950000000000003</v>
      </c>
      <c r="DS310">
        <f>((_xlfn.RANK.EQ(DR310,$DR$2:$DR$6635,0))/(COUNT(DR$2:$DR$6635)))*100</f>
        <v>93.07228915662651</v>
      </c>
      <c r="DT310">
        <f t="shared" si="34"/>
        <v>0</v>
      </c>
    </row>
    <row r="311" spans="1:124" x14ac:dyDescent="0.25">
      <c r="A311" t="s">
        <v>237</v>
      </c>
      <c r="B311" t="s">
        <v>2625</v>
      </c>
      <c r="C311" t="s">
        <v>2626</v>
      </c>
      <c r="D311" t="s">
        <v>110</v>
      </c>
      <c r="E311" t="s">
        <v>472</v>
      </c>
      <c r="F311">
        <v>1075</v>
      </c>
      <c r="G311">
        <v>1100</v>
      </c>
      <c r="H311">
        <v>0</v>
      </c>
      <c r="I311">
        <v>1999</v>
      </c>
      <c r="J311">
        <v>1999</v>
      </c>
      <c r="K311" t="s">
        <v>153</v>
      </c>
      <c r="L311" t="s">
        <v>110</v>
      </c>
      <c r="M311">
        <v>35</v>
      </c>
      <c r="N311" t="s">
        <v>147</v>
      </c>
      <c r="O311">
        <v>2</v>
      </c>
      <c r="Q311" t="s">
        <v>110</v>
      </c>
      <c r="R311">
        <v>1</v>
      </c>
      <c r="S311" t="s">
        <v>1666</v>
      </c>
      <c r="T311">
        <v>113</v>
      </c>
      <c r="V311">
        <v>7137</v>
      </c>
      <c r="W311" t="s">
        <v>116</v>
      </c>
      <c r="X311" t="s">
        <v>117</v>
      </c>
      <c r="Y311" t="s">
        <v>2842</v>
      </c>
      <c r="Z311" t="s">
        <v>119</v>
      </c>
      <c r="AA311" t="s">
        <v>2823</v>
      </c>
      <c r="AC311" t="s">
        <v>2843</v>
      </c>
      <c r="AD311" t="s">
        <v>160</v>
      </c>
      <c r="AE311" t="s">
        <v>274</v>
      </c>
      <c r="AF311" t="s">
        <v>124</v>
      </c>
      <c r="AG311" t="s">
        <v>112</v>
      </c>
      <c r="AH311" t="s">
        <v>124</v>
      </c>
      <c r="AI311" t="s">
        <v>150</v>
      </c>
      <c r="AJ311" t="s">
        <v>112</v>
      </c>
      <c r="AK311" t="s">
        <v>112</v>
      </c>
      <c r="AL311" t="s">
        <v>474</v>
      </c>
      <c r="AM311" t="s">
        <v>2845</v>
      </c>
      <c r="AN311" t="s">
        <v>474</v>
      </c>
      <c r="AO311">
        <v>40803</v>
      </c>
      <c r="AP311">
        <v>102264</v>
      </c>
      <c r="AQ311">
        <v>4208</v>
      </c>
      <c r="AR311" t="s">
        <v>110</v>
      </c>
      <c r="AS311">
        <v>17363</v>
      </c>
      <c r="AT311">
        <v>18438</v>
      </c>
      <c r="AU311">
        <v>17363</v>
      </c>
      <c r="AV311">
        <v>18438</v>
      </c>
      <c r="BB311" t="s">
        <v>2839</v>
      </c>
      <c r="BC311" t="s">
        <v>965</v>
      </c>
      <c r="BD311">
        <v>87</v>
      </c>
      <c r="BE311" t="s">
        <v>131</v>
      </c>
      <c r="BF311">
        <v>0</v>
      </c>
      <c r="BG311">
        <v>3</v>
      </c>
      <c r="BH311">
        <v>3</v>
      </c>
      <c r="BI311" t="s">
        <v>132</v>
      </c>
      <c r="BJ311" t="s">
        <v>154</v>
      </c>
      <c r="BK311" t="s">
        <v>112</v>
      </c>
      <c r="BN311" t="s">
        <v>133</v>
      </c>
      <c r="BR311" t="s">
        <v>133</v>
      </c>
      <c r="BU311" t="s">
        <v>153</v>
      </c>
      <c r="BV311" t="s">
        <v>116</v>
      </c>
      <c r="BW311" t="s">
        <v>112</v>
      </c>
      <c r="BX311">
        <v>0</v>
      </c>
      <c r="BZ311">
        <v>0</v>
      </c>
      <c r="CA311">
        <v>1</v>
      </c>
      <c r="CB311">
        <v>0</v>
      </c>
      <c r="CC311">
        <v>0</v>
      </c>
      <c r="CD311" t="s">
        <v>110</v>
      </c>
      <c r="CE311" t="s">
        <v>110</v>
      </c>
      <c r="CF311" t="s">
        <v>110</v>
      </c>
      <c r="CG311" t="s">
        <v>117</v>
      </c>
      <c r="CH311" t="s">
        <v>116</v>
      </c>
      <c r="CI311" t="s">
        <v>117</v>
      </c>
      <c r="CJ311" t="s">
        <v>117</v>
      </c>
      <c r="CK311" t="s">
        <v>125</v>
      </c>
      <c r="CL311">
        <v>11</v>
      </c>
      <c r="CM311">
        <v>0</v>
      </c>
      <c r="CN311" t="s">
        <v>155</v>
      </c>
      <c r="CO311" t="s">
        <v>154</v>
      </c>
      <c r="CP311">
        <v>0</v>
      </c>
      <c r="CQ311" t="s">
        <v>135</v>
      </c>
      <c r="CR311" t="s">
        <v>135</v>
      </c>
      <c r="CS311" t="s">
        <v>156</v>
      </c>
      <c r="CT311" t="s">
        <v>156</v>
      </c>
      <c r="CU311">
        <v>5</v>
      </c>
      <c r="CV311" t="s">
        <v>2846</v>
      </c>
      <c r="CW311" t="s">
        <v>2846</v>
      </c>
      <c r="CX311">
        <v>4</v>
      </c>
      <c r="CY311">
        <f t="shared" si="28"/>
        <v>2.5</v>
      </c>
      <c r="CZ311">
        <v>8</v>
      </c>
      <c r="DA311">
        <v>4.7</v>
      </c>
      <c r="DB311">
        <f t="shared" si="29"/>
        <v>2.5</v>
      </c>
      <c r="DC311">
        <v>10</v>
      </c>
      <c r="DF311">
        <v>7137</v>
      </c>
      <c r="DG311">
        <f t="shared" si="30"/>
        <v>14274</v>
      </c>
      <c r="DH311">
        <f t="shared" si="31"/>
        <v>3</v>
      </c>
      <c r="DI311">
        <v>714</v>
      </c>
      <c r="DJ311">
        <f t="shared" si="32"/>
        <v>1428</v>
      </c>
      <c r="DK311">
        <f t="shared" si="33"/>
        <v>3</v>
      </c>
      <c r="DN311">
        <f>(DL311*InputWeights!$C$7+DB311*InputWeights!$C$6)</f>
        <v>1.25</v>
      </c>
      <c r="DO311">
        <f>(DD311*InputWeights!$C$12+DE311*InputWeights!$C$10+CU311*InputWeights!$C$11)</f>
        <v>2</v>
      </c>
      <c r="DP311">
        <f>(DC311*InputWeights!$C$18+DK311*InputWeights!$C$16+DH311*InputWeights!$C$15+CY311*InputWeights!$C$17)</f>
        <v>3.5500000000000003</v>
      </c>
      <c r="DR311">
        <f>DN311*InputWeights!$C$5+DO311*InputWeights!$C$9+DP311*InputWeights!$C$14</f>
        <v>23.950000000000003</v>
      </c>
      <c r="DS311">
        <f>((_xlfn.RANK.EQ(DR311,$DR$2:$DR$6635,0))/(COUNT(DR$2:$DR$6635)))*100</f>
        <v>93.07228915662651</v>
      </c>
      <c r="DT311">
        <f t="shared" si="34"/>
        <v>0</v>
      </c>
    </row>
    <row r="312" spans="1:124" x14ac:dyDescent="0.25">
      <c r="A312" t="s">
        <v>3244</v>
      </c>
      <c r="B312" t="s">
        <v>2625</v>
      </c>
      <c r="C312" t="s">
        <v>2626</v>
      </c>
      <c r="D312" t="s">
        <v>110</v>
      </c>
      <c r="E312" t="s">
        <v>411</v>
      </c>
      <c r="F312">
        <v>1636</v>
      </c>
      <c r="G312">
        <v>230007400</v>
      </c>
      <c r="H312">
        <v>0</v>
      </c>
      <c r="I312">
        <v>1947</v>
      </c>
      <c r="J312">
        <v>2002</v>
      </c>
      <c r="K312" t="s">
        <v>183</v>
      </c>
      <c r="L312" t="s">
        <v>114</v>
      </c>
      <c r="M312">
        <v>40</v>
      </c>
      <c r="N312" t="s">
        <v>229</v>
      </c>
      <c r="O312">
        <v>2</v>
      </c>
      <c r="Q312" t="s">
        <v>117</v>
      </c>
      <c r="R312">
        <v>0</v>
      </c>
      <c r="S312" t="s">
        <v>1135</v>
      </c>
      <c r="T312">
        <v>237</v>
      </c>
      <c r="V312">
        <v>7518</v>
      </c>
      <c r="W312" t="s">
        <v>116</v>
      </c>
      <c r="X312" t="s">
        <v>117</v>
      </c>
      <c r="Y312" t="s">
        <v>3230</v>
      </c>
      <c r="AA312" t="s">
        <v>133</v>
      </c>
      <c r="AC312" t="s">
        <v>2842</v>
      </c>
      <c r="AD312" t="s">
        <v>1237</v>
      </c>
      <c r="AE312" t="s">
        <v>426</v>
      </c>
      <c r="AF312" t="s">
        <v>124</v>
      </c>
      <c r="AG312" t="s">
        <v>125</v>
      </c>
      <c r="AH312" t="s">
        <v>124</v>
      </c>
      <c r="AI312" t="s">
        <v>112</v>
      </c>
      <c r="AJ312" t="s">
        <v>112</v>
      </c>
      <c r="AK312" t="s">
        <v>125</v>
      </c>
      <c r="AL312" t="s">
        <v>416</v>
      </c>
      <c r="AM312" t="s">
        <v>416</v>
      </c>
      <c r="AN312" t="s">
        <v>3245</v>
      </c>
      <c r="AO312">
        <v>41379</v>
      </c>
      <c r="AP312">
        <v>102264</v>
      </c>
      <c r="AQ312">
        <v>4306</v>
      </c>
      <c r="AR312" t="s">
        <v>110</v>
      </c>
      <c r="AS312">
        <v>0</v>
      </c>
      <c r="AT312">
        <v>1636</v>
      </c>
      <c r="AU312">
        <v>0</v>
      </c>
      <c r="AV312">
        <v>1636</v>
      </c>
      <c r="BB312" t="s">
        <v>129</v>
      </c>
      <c r="BC312" t="s">
        <v>704</v>
      </c>
      <c r="BD312">
        <v>71</v>
      </c>
      <c r="BE312" t="s">
        <v>131</v>
      </c>
      <c r="BF312">
        <v>0</v>
      </c>
      <c r="BG312">
        <v>1</v>
      </c>
      <c r="BH312">
        <v>1</v>
      </c>
      <c r="BI312" t="s">
        <v>131</v>
      </c>
      <c r="BJ312" t="s">
        <v>182</v>
      </c>
      <c r="BK312" t="s">
        <v>112</v>
      </c>
      <c r="BN312" t="s">
        <v>133</v>
      </c>
      <c r="BR312" t="s">
        <v>133</v>
      </c>
      <c r="BU312" t="s">
        <v>112</v>
      </c>
      <c r="BV312" t="s">
        <v>114</v>
      </c>
      <c r="BW312" t="s">
        <v>112</v>
      </c>
      <c r="BX312">
        <v>0</v>
      </c>
      <c r="BZ312">
        <v>0</v>
      </c>
      <c r="CA312">
        <v>1</v>
      </c>
      <c r="CB312">
        <v>0</v>
      </c>
      <c r="CC312">
        <v>0</v>
      </c>
      <c r="CD312" t="s">
        <v>117</v>
      </c>
      <c r="CE312" t="s">
        <v>117</v>
      </c>
      <c r="CF312" t="s">
        <v>110</v>
      </c>
      <c r="CG312" t="s">
        <v>116</v>
      </c>
      <c r="CH312" t="s">
        <v>114</v>
      </c>
      <c r="CI312" t="s">
        <v>117</v>
      </c>
      <c r="CJ312" t="s">
        <v>117</v>
      </c>
      <c r="CK312" t="s">
        <v>112</v>
      </c>
      <c r="CL312">
        <v>8</v>
      </c>
      <c r="CM312">
        <v>0</v>
      </c>
      <c r="CN312" t="s">
        <v>134</v>
      </c>
      <c r="CO312" t="s">
        <v>183</v>
      </c>
      <c r="CP312">
        <v>0</v>
      </c>
      <c r="CQ312" t="s">
        <v>135</v>
      </c>
      <c r="CR312" t="s">
        <v>135</v>
      </c>
      <c r="CS312" t="s">
        <v>136</v>
      </c>
      <c r="CT312" t="s">
        <v>184</v>
      </c>
      <c r="CU312">
        <v>7.5</v>
      </c>
      <c r="CV312" t="s">
        <v>3246</v>
      </c>
      <c r="CW312" t="s">
        <v>3246</v>
      </c>
      <c r="CX312">
        <v>3</v>
      </c>
      <c r="CY312">
        <f t="shared" si="28"/>
        <v>7.5</v>
      </c>
      <c r="CZ312">
        <v>2.4</v>
      </c>
      <c r="DA312">
        <v>2.2999999999999998</v>
      </c>
      <c r="DB312">
        <f t="shared" si="29"/>
        <v>1</v>
      </c>
      <c r="DF312">
        <v>7518</v>
      </c>
      <c r="DG312">
        <f t="shared" si="30"/>
        <v>7518</v>
      </c>
      <c r="DH312">
        <f t="shared" si="31"/>
        <v>2</v>
      </c>
      <c r="DI312">
        <v>376</v>
      </c>
      <c r="DJ312">
        <f t="shared" si="32"/>
        <v>376</v>
      </c>
      <c r="DK312">
        <f t="shared" si="33"/>
        <v>1</v>
      </c>
      <c r="DN312">
        <f>(DL312*InputWeights!$C$7+DB312*InputWeights!$C$6)</f>
        <v>0.5</v>
      </c>
      <c r="DO312">
        <f>(DD312*InputWeights!$C$12+DE312*InputWeights!$C$10+CU312*InputWeights!$C$11)</f>
        <v>3</v>
      </c>
      <c r="DP312">
        <f>(DC312*InputWeights!$C$18+DK312*InputWeights!$C$16+DH312*InputWeights!$C$15+CY312*InputWeights!$C$17)</f>
        <v>3.25</v>
      </c>
      <c r="DR312">
        <f>DN312*InputWeights!$C$5+DO312*InputWeights!$C$9+DP312*InputWeights!$C$14</f>
        <v>23.5</v>
      </c>
      <c r="DS312">
        <f>((_xlfn.RANK.EQ(DR312,$DR$2:$DR$6635,0))/(COUNT(DR$2:$DR$6635)))*100</f>
        <v>93.674698795180717</v>
      </c>
      <c r="DT312">
        <f t="shared" si="34"/>
        <v>0</v>
      </c>
    </row>
    <row r="313" spans="1:124" x14ac:dyDescent="0.25">
      <c r="A313" t="s">
        <v>237</v>
      </c>
      <c r="B313" t="s">
        <v>2625</v>
      </c>
      <c r="C313" t="s">
        <v>2626</v>
      </c>
      <c r="D313" t="s">
        <v>110</v>
      </c>
      <c r="E313" t="s">
        <v>2655</v>
      </c>
      <c r="F313">
        <v>2095</v>
      </c>
      <c r="G313">
        <v>1300</v>
      </c>
      <c r="H313">
        <v>0</v>
      </c>
      <c r="I313">
        <v>1950</v>
      </c>
      <c r="J313">
        <v>2009</v>
      </c>
      <c r="K313" t="s">
        <v>858</v>
      </c>
      <c r="L313" t="s">
        <v>110</v>
      </c>
      <c r="M313">
        <v>30</v>
      </c>
      <c r="N313" t="s">
        <v>177</v>
      </c>
      <c r="O313">
        <v>2</v>
      </c>
      <c r="Q313" t="s">
        <v>397</v>
      </c>
      <c r="R313">
        <v>2</v>
      </c>
      <c r="S313" t="s">
        <v>1666</v>
      </c>
      <c r="T313">
        <v>165</v>
      </c>
      <c r="V313">
        <v>9692</v>
      </c>
      <c r="W313" t="s">
        <v>116</v>
      </c>
      <c r="X313" t="s">
        <v>117</v>
      </c>
      <c r="Y313" t="s">
        <v>2849</v>
      </c>
      <c r="Z313" t="s">
        <v>119</v>
      </c>
      <c r="AA313" t="s">
        <v>2823</v>
      </c>
      <c r="AC313" t="s">
        <v>2847</v>
      </c>
      <c r="AD313" t="s">
        <v>160</v>
      </c>
      <c r="AE313" t="s">
        <v>274</v>
      </c>
      <c r="AF313" t="s">
        <v>124</v>
      </c>
      <c r="AG313" t="s">
        <v>116</v>
      </c>
      <c r="AH313" t="s">
        <v>124</v>
      </c>
      <c r="AI313" t="s">
        <v>150</v>
      </c>
      <c r="AJ313" t="s">
        <v>112</v>
      </c>
      <c r="AK313" t="s">
        <v>125</v>
      </c>
      <c r="AL313" t="s">
        <v>2851</v>
      </c>
      <c r="AM313" t="s">
        <v>2851</v>
      </c>
      <c r="AN313" t="s">
        <v>2858</v>
      </c>
      <c r="AO313">
        <v>40807</v>
      </c>
      <c r="AP313">
        <v>102264</v>
      </c>
      <c r="AQ313">
        <v>4209</v>
      </c>
      <c r="AR313" t="s">
        <v>114</v>
      </c>
      <c r="AS313">
        <v>18022</v>
      </c>
      <c r="AT313">
        <v>20117</v>
      </c>
      <c r="AU313">
        <v>18022</v>
      </c>
      <c r="AV313">
        <v>20117</v>
      </c>
      <c r="BB313" t="s">
        <v>2853</v>
      </c>
      <c r="BC313" t="s">
        <v>965</v>
      </c>
      <c r="BD313">
        <v>81</v>
      </c>
      <c r="BE313" t="s">
        <v>131</v>
      </c>
      <c r="BF313">
        <v>0</v>
      </c>
      <c r="BG313">
        <v>3</v>
      </c>
      <c r="BH313">
        <v>3</v>
      </c>
      <c r="BI313" t="s">
        <v>153</v>
      </c>
      <c r="BJ313" t="s">
        <v>182</v>
      </c>
      <c r="BK313" t="s">
        <v>112</v>
      </c>
      <c r="BL313" t="s">
        <v>2856</v>
      </c>
      <c r="BN313" t="s">
        <v>133</v>
      </c>
      <c r="BR313" t="s">
        <v>133</v>
      </c>
      <c r="BU313" t="s">
        <v>858</v>
      </c>
      <c r="BV313" t="s">
        <v>114</v>
      </c>
      <c r="BW313" t="s">
        <v>112</v>
      </c>
      <c r="BX313">
        <v>0</v>
      </c>
      <c r="BZ313">
        <v>0</v>
      </c>
      <c r="CA313">
        <v>1</v>
      </c>
      <c r="CB313">
        <v>0</v>
      </c>
      <c r="CC313">
        <v>0</v>
      </c>
      <c r="CD313" t="s">
        <v>114</v>
      </c>
      <c r="CE313" t="s">
        <v>397</v>
      </c>
      <c r="CF313" t="s">
        <v>110</v>
      </c>
      <c r="CG313" t="s">
        <v>116</v>
      </c>
      <c r="CH313" t="s">
        <v>116</v>
      </c>
      <c r="CI313" t="s">
        <v>117</v>
      </c>
      <c r="CJ313" t="s">
        <v>117</v>
      </c>
      <c r="CK313" t="s">
        <v>125</v>
      </c>
      <c r="CL313">
        <v>6</v>
      </c>
      <c r="CM313">
        <v>0</v>
      </c>
      <c r="CN313" t="s">
        <v>142</v>
      </c>
      <c r="CO313" t="s">
        <v>183</v>
      </c>
      <c r="CP313">
        <v>0</v>
      </c>
      <c r="CQ313" t="s">
        <v>135</v>
      </c>
      <c r="CR313" t="s">
        <v>135</v>
      </c>
      <c r="CS313" t="s">
        <v>184</v>
      </c>
      <c r="CT313" t="s">
        <v>156</v>
      </c>
      <c r="CU313">
        <v>5</v>
      </c>
      <c r="CV313" t="s">
        <v>2859</v>
      </c>
      <c r="CW313" t="s">
        <v>2859</v>
      </c>
      <c r="CX313">
        <v>4</v>
      </c>
      <c r="CY313">
        <f t="shared" si="28"/>
        <v>2.5</v>
      </c>
      <c r="CZ313">
        <v>0.7</v>
      </c>
      <c r="DA313">
        <v>0.3</v>
      </c>
      <c r="DB313">
        <f t="shared" si="29"/>
        <v>1</v>
      </c>
      <c r="DC313">
        <v>10</v>
      </c>
      <c r="DF313">
        <v>9692</v>
      </c>
      <c r="DG313">
        <f t="shared" si="30"/>
        <v>19384</v>
      </c>
      <c r="DH313">
        <f t="shared" si="31"/>
        <v>4</v>
      </c>
      <c r="DI313">
        <v>872</v>
      </c>
      <c r="DJ313">
        <f t="shared" si="32"/>
        <v>1744</v>
      </c>
      <c r="DK313">
        <f t="shared" si="33"/>
        <v>3</v>
      </c>
      <c r="DN313">
        <f>(DL313*InputWeights!$C$7+DB313*InputWeights!$C$6)</f>
        <v>0.5</v>
      </c>
      <c r="DO313">
        <f>(DD313*InputWeights!$C$12+DE313*InputWeights!$C$10+CU313*InputWeights!$C$11)</f>
        <v>2</v>
      </c>
      <c r="DP313">
        <f>(DC313*InputWeights!$C$18+DK313*InputWeights!$C$16+DH313*InputWeights!$C$15+CY313*InputWeights!$C$17)</f>
        <v>3.95</v>
      </c>
      <c r="DR313">
        <f>DN313*InputWeights!$C$5+DO313*InputWeights!$C$9+DP313*InputWeights!$C$14</f>
        <v>23.3</v>
      </c>
      <c r="DS313">
        <f>((_xlfn.RANK.EQ(DR313,$DR$2:$DR$6635,0))/(COUNT(DR$2:$DR$6635)))*100</f>
        <v>93.975903614457835</v>
      </c>
      <c r="DT313">
        <f t="shared" si="34"/>
        <v>0</v>
      </c>
    </row>
    <row r="314" spans="1:124" x14ac:dyDescent="0.25">
      <c r="A314" t="s">
        <v>237</v>
      </c>
      <c r="B314" t="s">
        <v>2625</v>
      </c>
      <c r="C314" t="s">
        <v>2626</v>
      </c>
      <c r="D314" t="s">
        <v>110</v>
      </c>
      <c r="E314" t="s">
        <v>4795</v>
      </c>
      <c r="F314">
        <v>1445</v>
      </c>
      <c r="G314">
        <v>300</v>
      </c>
      <c r="H314">
        <v>0</v>
      </c>
      <c r="I314">
        <v>2005</v>
      </c>
      <c r="J314">
        <v>2005</v>
      </c>
      <c r="K314" t="s">
        <v>858</v>
      </c>
      <c r="L314" t="s">
        <v>110</v>
      </c>
      <c r="M314">
        <v>31</v>
      </c>
      <c r="N314" t="s">
        <v>147</v>
      </c>
      <c r="O314">
        <v>2</v>
      </c>
      <c r="P314" t="s">
        <v>112</v>
      </c>
      <c r="Q314" t="s">
        <v>110</v>
      </c>
      <c r="R314">
        <v>1</v>
      </c>
      <c r="S314" t="s">
        <v>1666</v>
      </c>
      <c r="T314">
        <v>90</v>
      </c>
      <c r="V314">
        <v>2843</v>
      </c>
      <c r="W314" t="s">
        <v>116</v>
      </c>
      <c r="X314" t="s">
        <v>117</v>
      </c>
      <c r="Y314" t="s">
        <v>1113</v>
      </c>
      <c r="Z314" t="s">
        <v>119</v>
      </c>
      <c r="AA314" t="s">
        <v>2823</v>
      </c>
      <c r="AC314" t="s">
        <v>2826</v>
      </c>
      <c r="AD314" t="s">
        <v>2828</v>
      </c>
      <c r="AE314" t="s">
        <v>274</v>
      </c>
      <c r="AF314" t="s">
        <v>124</v>
      </c>
      <c r="AG314" t="s">
        <v>125</v>
      </c>
      <c r="AH314" t="s">
        <v>124</v>
      </c>
      <c r="AI314" t="s">
        <v>112</v>
      </c>
      <c r="AJ314" t="s">
        <v>112</v>
      </c>
      <c r="AK314" t="s">
        <v>125</v>
      </c>
      <c r="AL314" t="s">
        <v>4763</v>
      </c>
      <c r="AM314" t="s">
        <v>4763</v>
      </c>
      <c r="AN314" t="s">
        <v>4763</v>
      </c>
      <c r="AO314">
        <v>113248</v>
      </c>
      <c r="AP314">
        <v>102264</v>
      </c>
      <c r="AQ314">
        <v>4209</v>
      </c>
      <c r="AR314" t="s">
        <v>114</v>
      </c>
      <c r="AS314">
        <v>0</v>
      </c>
      <c r="AT314">
        <v>1445</v>
      </c>
      <c r="AU314">
        <v>0</v>
      </c>
      <c r="AV314">
        <v>1445</v>
      </c>
      <c r="BB314" t="s">
        <v>4791</v>
      </c>
      <c r="BC314" t="s">
        <v>130</v>
      </c>
      <c r="BD314">
        <v>96</v>
      </c>
      <c r="BE314" t="s">
        <v>131</v>
      </c>
      <c r="BF314">
        <v>0</v>
      </c>
      <c r="BG314">
        <v>3</v>
      </c>
      <c r="BH314">
        <v>3</v>
      </c>
      <c r="BI314" t="s">
        <v>154</v>
      </c>
      <c r="BJ314" t="s">
        <v>154</v>
      </c>
      <c r="BK314" t="s">
        <v>112</v>
      </c>
      <c r="BN314" t="s">
        <v>133</v>
      </c>
      <c r="BR314" t="s">
        <v>133</v>
      </c>
      <c r="BT314" t="s">
        <v>325</v>
      </c>
      <c r="BU314" t="s">
        <v>858</v>
      </c>
      <c r="BV314" t="s">
        <v>114</v>
      </c>
      <c r="BW314" t="s">
        <v>112</v>
      </c>
      <c r="BX314">
        <v>0</v>
      </c>
      <c r="BZ314">
        <v>0</v>
      </c>
      <c r="CA314">
        <v>1</v>
      </c>
      <c r="CB314">
        <v>0</v>
      </c>
      <c r="CC314">
        <v>0</v>
      </c>
      <c r="CD314" t="s">
        <v>114</v>
      </c>
      <c r="CE314" t="s">
        <v>110</v>
      </c>
      <c r="CF314" t="s">
        <v>110</v>
      </c>
      <c r="CG314" t="s">
        <v>117</v>
      </c>
      <c r="CH314" t="s">
        <v>116</v>
      </c>
      <c r="CI314" t="s">
        <v>117</v>
      </c>
      <c r="CJ314" t="s">
        <v>117</v>
      </c>
      <c r="CK314" t="s">
        <v>125</v>
      </c>
      <c r="CL314">
        <v>16</v>
      </c>
      <c r="CM314">
        <v>0</v>
      </c>
      <c r="CN314" t="s">
        <v>277</v>
      </c>
      <c r="CO314" t="s">
        <v>154</v>
      </c>
      <c r="CP314">
        <v>0</v>
      </c>
      <c r="CQ314" t="s">
        <v>135</v>
      </c>
      <c r="CR314" t="s">
        <v>135</v>
      </c>
      <c r="CS314" t="s">
        <v>156</v>
      </c>
      <c r="CT314" t="s">
        <v>215</v>
      </c>
      <c r="CU314">
        <v>2.5</v>
      </c>
      <c r="CV314" t="s">
        <v>4796</v>
      </c>
      <c r="CW314" t="s">
        <v>4796</v>
      </c>
      <c r="CX314">
        <v>3</v>
      </c>
      <c r="CY314">
        <f t="shared" si="28"/>
        <v>7.5</v>
      </c>
      <c r="CZ314">
        <v>0.2</v>
      </c>
      <c r="DA314">
        <v>0.1</v>
      </c>
      <c r="DB314">
        <f t="shared" si="29"/>
        <v>1</v>
      </c>
      <c r="DC314">
        <v>10</v>
      </c>
      <c r="DF314">
        <v>2843</v>
      </c>
      <c r="DG314">
        <f t="shared" si="30"/>
        <v>5686</v>
      </c>
      <c r="DH314">
        <f t="shared" si="31"/>
        <v>2</v>
      </c>
      <c r="DI314">
        <v>335</v>
      </c>
      <c r="DJ314">
        <f t="shared" si="32"/>
        <v>670</v>
      </c>
      <c r="DK314">
        <f t="shared" si="33"/>
        <v>2</v>
      </c>
      <c r="DN314">
        <f>(DL314*InputWeights!$C$7+DB314*InputWeights!$C$6)</f>
        <v>0.5</v>
      </c>
      <c r="DO314">
        <f>(DD314*InputWeights!$C$12+DE314*InputWeights!$C$10+CU314*InputWeights!$C$11)</f>
        <v>1</v>
      </c>
      <c r="DP314">
        <f>(DC314*InputWeights!$C$18+DK314*InputWeights!$C$16+DH314*InputWeights!$C$15+CY314*InputWeights!$C$17)</f>
        <v>4.45</v>
      </c>
      <c r="DR314">
        <f>DN314*InputWeights!$C$5+DO314*InputWeights!$C$9+DP314*InputWeights!$C$14</f>
        <v>22.3</v>
      </c>
      <c r="DS314">
        <f>((_xlfn.RANK.EQ(DR314,$DR$2:$DR$6635,0))/(COUNT(DR$2:$DR$6635)))*100</f>
        <v>94.277108433734938</v>
      </c>
      <c r="DT314">
        <f t="shared" si="34"/>
        <v>0</v>
      </c>
    </row>
    <row r="315" spans="1:124" x14ac:dyDescent="0.25">
      <c r="A315" t="s">
        <v>2707</v>
      </c>
      <c r="B315" t="s">
        <v>2625</v>
      </c>
      <c r="C315" t="s">
        <v>2626</v>
      </c>
      <c r="D315" t="s">
        <v>110</v>
      </c>
      <c r="E315" t="s">
        <v>950</v>
      </c>
      <c r="F315">
        <v>2166</v>
      </c>
      <c r="G315">
        <v>500</v>
      </c>
      <c r="H315">
        <v>0</v>
      </c>
      <c r="I315">
        <v>1940</v>
      </c>
      <c r="J315">
        <v>2008</v>
      </c>
      <c r="K315" t="s">
        <v>183</v>
      </c>
      <c r="L315" t="s">
        <v>114</v>
      </c>
      <c r="M315">
        <v>36</v>
      </c>
      <c r="N315" t="s">
        <v>177</v>
      </c>
      <c r="O315">
        <v>2</v>
      </c>
      <c r="Q315" t="s">
        <v>117</v>
      </c>
      <c r="R315">
        <v>0</v>
      </c>
      <c r="S315" t="s">
        <v>1135</v>
      </c>
      <c r="T315">
        <v>164</v>
      </c>
      <c r="V315">
        <v>4710</v>
      </c>
      <c r="W315" t="s">
        <v>116</v>
      </c>
      <c r="X315" t="s">
        <v>117</v>
      </c>
      <c r="Y315" t="s">
        <v>2712</v>
      </c>
      <c r="Z315" t="s">
        <v>271</v>
      </c>
      <c r="AA315" t="s">
        <v>2708</v>
      </c>
      <c r="AC315" t="s">
        <v>2713</v>
      </c>
      <c r="AD315" t="s">
        <v>2716</v>
      </c>
      <c r="AE315" t="s">
        <v>426</v>
      </c>
      <c r="AF315" t="s">
        <v>124</v>
      </c>
      <c r="AG315" t="s">
        <v>125</v>
      </c>
      <c r="AH315" t="s">
        <v>124</v>
      </c>
      <c r="AI315" t="s">
        <v>112</v>
      </c>
      <c r="AJ315" t="s">
        <v>112</v>
      </c>
      <c r="AK315" t="s">
        <v>125</v>
      </c>
      <c r="AL315" t="s">
        <v>1091</v>
      </c>
      <c r="AM315" t="s">
        <v>701</v>
      </c>
      <c r="AN315" t="s">
        <v>2717</v>
      </c>
      <c r="AO315">
        <v>40630</v>
      </c>
      <c r="AP315">
        <v>102264</v>
      </c>
      <c r="AQ315">
        <v>4189</v>
      </c>
      <c r="AR315" t="s">
        <v>110</v>
      </c>
      <c r="AS315">
        <v>11505</v>
      </c>
      <c r="AT315">
        <v>13671</v>
      </c>
      <c r="AU315">
        <v>11505</v>
      </c>
      <c r="AV315">
        <v>13671</v>
      </c>
      <c r="BB315" t="s">
        <v>129</v>
      </c>
      <c r="BC315" t="s">
        <v>704</v>
      </c>
      <c r="BD315">
        <v>78</v>
      </c>
      <c r="BE315" t="s">
        <v>131</v>
      </c>
      <c r="BF315">
        <v>0</v>
      </c>
      <c r="BG315">
        <v>1</v>
      </c>
      <c r="BH315">
        <v>1</v>
      </c>
      <c r="BI315" t="s">
        <v>131</v>
      </c>
      <c r="BJ315" t="s">
        <v>182</v>
      </c>
      <c r="BK315" t="s">
        <v>112</v>
      </c>
      <c r="BN315" t="s">
        <v>133</v>
      </c>
      <c r="BR315" t="s">
        <v>133</v>
      </c>
      <c r="BU315" t="s">
        <v>112</v>
      </c>
      <c r="BV315" t="s">
        <v>114</v>
      </c>
      <c r="BW315" t="s">
        <v>112</v>
      </c>
      <c r="BX315">
        <v>0</v>
      </c>
      <c r="BZ315">
        <v>0</v>
      </c>
      <c r="CA315">
        <v>1</v>
      </c>
      <c r="CB315">
        <v>0</v>
      </c>
      <c r="CC315">
        <v>0</v>
      </c>
      <c r="CD315" t="s">
        <v>117</v>
      </c>
      <c r="CE315" t="s">
        <v>117</v>
      </c>
      <c r="CF315" t="s">
        <v>110</v>
      </c>
      <c r="CG315" t="s">
        <v>117</v>
      </c>
      <c r="CH315" t="s">
        <v>114</v>
      </c>
      <c r="CI315" t="s">
        <v>117</v>
      </c>
      <c r="CJ315" t="s">
        <v>117</v>
      </c>
      <c r="CK315" t="s">
        <v>112</v>
      </c>
      <c r="CL315">
        <v>3</v>
      </c>
      <c r="CM315">
        <v>0</v>
      </c>
      <c r="CN315" t="s">
        <v>142</v>
      </c>
      <c r="CO315" t="s">
        <v>183</v>
      </c>
      <c r="CP315">
        <v>0</v>
      </c>
      <c r="CQ315" t="s">
        <v>135</v>
      </c>
      <c r="CR315" t="s">
        <v>135</v>
      </c>
      <c r="CS315" t="s">
        <v>184</v>
      </c>
      <c r="CT315" t="s">
        <v>184</v>
      </c>
      <c r="CU315">
        <v>7.5</v>
      </c>
      <c r="CV315" t="s">
        <v>2718</v>
      </c>
      <c r="CW315" t="s">
        <v>2718</v>
      </c>
      <c r="CX315">
        <v>3</v>
      </c>
      <c r="CY315">
        <f t="shared" si="28"/>
        <v>7.5</v>
      </c>
      <c r="CZ315">
        <v>2.2000000000000002</v>
      </c>
      <c r="DA315">
        <v>1.2</v>
      </c>
      <c r="DB315">
        <f t="shared" si="29"/>
        <v>1</v>
      </c>
      <c r="DF315">
        <v>4710</v>
      </c>
      <c r="DG315">
        <f t="shared" si="30"/>
        <v>4710</v>
      </c>
      <c r="DH315">
        <f t="shared" si="31"/>
        <v>1</v>
      </c>
      <c r="DI315">
        <v>330</v>
      </c>
      <c r="DJ315">
        <f t="shared" si="32"/>
        <v>330</v>
      </c>
      <c r="DK315">
        <f t="shared" si="33"/>
        <v>1</v>
      </c>
      <c r="DN315">
        <f>(DL315*InputWeights!$C$7+DB315*InputWeights!$C$6)</f>
        <v>0.5</v>
      </c>
      <c r="DO315">
        <f>(DD315*InputWeights!$C$12+DE315*InputWeights!$C$10+CU315*InputWeights!$C$11)</f>
        <v>3</v>
      </c>
      <c r="DP315">
        <f>(DC315*InputWeights!$C$18+DK315*InputWeights!$C$16+DH315*InputWeights!$C$15+CY315*InputWeights!$C$17)</f>
        <v>2.85</v>
      </c>
      <c r="DR315">
        <f>DN315*InputWeights!$C$5+DO315*InputWeights!$C$9+DP315*InputWeights!$C$14</f>
        <v>21.9</v>
      </c>
      <c r="DS315">
        <f>((_xlfn.RANK.EQ(DR315,$DR$2:$DR$6635,0))/(COUNT(DR$2:$DR$6635)))*100</f>
        <v>94.578313253012041</v>
      </c>
      <c r="DT315">
        <f t="shared" si="34"/>
        <v>0</v>
      </c>
    </row>
    <row r="316" spans="1:124" x14ac:dyDescent="0.25">
      <c r="A316" t="s">
        <v>3465</v>
      </c>
      <c r="B316" t="s">
        <v>2625</v>
      </c>
      <c r="C316" t="s">
        <v>2626</v>
      </c>
      <c r="D316" t="s">
        <v>110</v>
      </c>
      <c r="E316" t="s">
        <v>802</v>
      </c>
      <c r="F316">
        <v>2998</v>
      </c>
      <c r="G316">
        <v>230012600</v>
      </c>
      <c r="H316">
        <v>0</v>
      </c>
      <c r="I316">
        <v>1936</v>
      </c>
      <c r="J316">
        <v>2006</v>
      </c>
      <c r="K316" t="s">
        <v>183</v>
      </c>
      <c r="L316" t="s">
        <v>114</v>
      </c>
      <c r="M316">
        <v>24</v>
      </c>
      <c r="N316" t="s">
        <v>229</v>
      </c>
      <c r="O316">
        <v>2</v>
      </c>
      <c r="Q316" t="s">
        <v>117</v>
      </c>
      <c r="R316">
        <v>0</v>
      </c>
      <c r="S316" t="s">
        <v>3305</v>
      </c>
      <c r="T316">
        <v>155</v>
      </c>
      <c r="V316">
        <v>1006</v>
      </c>
      <c r="W316" t="s">
        <v>116</v>
      </c>
      <c r="X316" t="s">
        <v>117</v>
      </c>
      <c r="Y316" t="s">
        <v>3466</v>
      </c>
      <c r="AA316" t="s">
        <v>133</v>
      </c>
      <c r="AC316" t="s">
        <v>349</v>
      </c>
      <c r="AD316" t="s">
        <v>3466</v>
      </c>
      <c r="AE316" t="s">
        <v>274</v>
      </c>
      <c r="AF316" t="s">
        <v>124</v>
      </c>
      <c r="AG316" t="s">
        <v>112</v>
      </c>
      <c r="AH316" t="s">
        <v>124</v>
      </c>
      <c r="AI316" t="s">
        <v>112</v>
      </c>
      <c r="AJ316" t="s">
        <v>112</v>
      </c>
      <c r="AK316" t="s">
        <v>112</v>
      </c>
      <c r="AL316" t="s">
        <v>416</v>
      </c>
      <c r="AM316" t="s">
        <v>416</v>
      </c>
      <c r="AN316" t="s">
        <v>3467</v>
      </c>
      <c r="AO316">
        <v>41646</v>
      </c>
      <c r="AP316">
        <v>102264</v>
      </c>
      <c r="AQ316">
        <v>4375</v>
      </c>
      <c r="AR316" t="s">
        <v>110</v>
      </c>
      <c r="AS316">
        <v>2437</v>
      </c>
      <c r="AT316">
        <v>5435</v>
      </c>
      <c r="AU316">
        <v>2437</v>
      </c>
      <c r="AV316">
        <v>5435</v>
      </c>
      <c r="BB316" t="s">
        <v>129</v>
      </c>
      <c r="BC316" t="s">
        <v>1274</v>
      </c>
      <c r="BD316">
        <v>66</v>
      </c>
      <c r="BE316" t="s">
        <v>131</v>
      </c>
      <c r="BF316">
        <v>1</v>
      </c>
      <c r="BG316">
        <v>1</v>
      </c>
      <c r="BH316">
        <v>1</v>
      </c>
      <c r="BI316" t="s">
        <v>131</v>
      </c>
      <c r="BJ316" t="s">
        <v>366</v>
      </c>
      <c r="BK316" t="s">
        <v>112</v>
      </c>
      <c r="BN316" t="s">
        <v>133</v>
      </c>
      <c r="BR316" t="s">
        <v>133</v>
      </c>
      <c r="BU316" t="s">
        <v>112</v>
      </c>
      <c r="BV316" t="s">
        <v>124</v>
      </c>
      <c r="BW316" t="s">
        <v>112</v>
      </c>
      <c r="BX316">
        <v>0</v>
      </c>
      <c r="BZ316">
        <v>0</v>
      </c>
      <c r="CA316">
        <v>1</v>
      </c>
      <c r="CB316">
        <v>0</v>
      </c>
      <c r="CC316">
        <v>0</v>
      </c>
      <c r="CD316" t="s">
        <v>117</v>
      </c>
      <c r="CE316" t="s">
        <v>117</v>
      </c>
      <c r="CF316" t="s">
        <v>110</v>
      </c>
      <c r="CG316" t="s">
        <v>117</v>
      </c>
      <c r="CH316" t="s">
        <v>114</v>
      </c>
      <c r="CI316" t="s">
        <v>117</v>
      </c>
      <c r="CJ316" t="s">
        <v>117</v>
      </c>
      <c r="CK316" t="s">
        <v>112</v>
      </c>
      <c r="CL316">
        <v>6</v>
      </c>
      <c r="CM316">
        <v>0</v>
      </c>
      <c r="CN316" t="s">
        <v>1793</v>
      </c>
      <c r="CO316" t="s">
        <v>183</v>
      </c>
      <c r="CP316">
        <v>0</v>
      </c>
      <c r="CQ316" t="s">
        <v>143</v>
      </c>
      <c r="CR316" t="s">
        <v>143</v>
      </c>
      <c r="CS316" t="s">
        <v>156</v>
      </c>
      <c r="CT316" t="s">
        <v>184</v>
      </c>
      <c r="CU316">
        <v>7.5</v>
      </c>
      <c r="CV316" t="s">
        <v>3469</v>
      </c>
      <c r="CW316" t="s">
        <v>3469</v>
      </c>
      <c r="CX316">
        <v>5</v>
      </c>
      <c r="CY316">
        <f t="shared" si="28"/>
        <v>2.5</v>
      </c>
      <c r="CZ316">
        <v>12.6</v>
      </c>
      <c r="DA316">
        <v>6.9</v>
      </c>
      <c r="DB316">
        <f t="shared" si="29"/>
        <v>5</v>
      </c>
      <c r="DF316">
        <v>1006</v>
      </c>
      <c r="DG316">
        <f t="shared" si="30"/>
        <v>1006</v>
      </c>
      <c r="DH316">
        <f t="shared" si="31"/>
        <v>1</v>
      </c>
      <c r="DI316">
        <v>61</v>
      </c>
      <c r="DJ316">
        <f t="shared" si="32"/>
        <v>61</v>
      </c>
      <c r="DK316">
        <f t="shared" si="33"/>
        <v>1</v>
      </c>
      <c r="DN316">
        <f>(DL316*InputWeights!$C$7+DB316*InputWeights!$C$6)</f>
        <v>2.5</v>
      </c>
      <c r="DO316">
        <f>(DD316*InputWeights!$C$12+DE316*InputWeights!$C$10+CU316*InputWeights!$C$11)</f>
        <v>3</v>
      </c>
      <c r="DP316">
        <f>(DC316*InputWeights!$C$18+DK316*InputWeights!$C$16+DH316*InputWeights!$C$15+CY316*InputWeights!$C$17)</f>
        <v>1.35</v>
      </c>
      <c r="DR316">
        <f>DN316*InputWeights!$C$5+DO316*InputWeights!$C$9+DP316*InputWeights!$C$14</f>
        <v>21.9</v>
      </c>
      <c r="DS316">
        <f>((_xlfn.RANK.EQ(DR316,$DR$2:$DR$6635,0))/(COUNT(DR$2:$DR$6635)))*100</f>
        <v>94.578313253012041</v>
      </c>
      <c r="DT316">
        <f t="shared" si="34"/>
        <v>0</v>
      </c>
    </row>
    <row r="317" spans="1:124" x14ac:dyDescent="0.25">
      <c r="A317" t="s">
        <v>3571</v>
      </c>
      <c r="B317" t="s">
        <v>2625</v>
      </c>
      <c r="C317" t="s">
        <v>2626</v>
      </c>
      <c r="D317" t="s">
        <v>110</v>
      </c>
      <c r="E317" t="s">
        <v>202</v>
      </c>
      <c r="F317">
        <v>480</v>
      </c>
      <c r="G317">
        <v>230002200</v>
      </c>
      <c r="H317">
        <v>250</v>
      </c>
      <c r="I317">
        <v>2000</v>
      </c>
      <c r="J317">
        <v>2000</v>
      </c>
      <c r="K317" t="s">
        <v>139</v>
      </c>
      <c r="L317" t="s">
        <v>110</v>
      </c>
      <c r="M317">
        <v>12</v>
      </c>
      <c r="N317" t="s">
        <v>358</v>
      </c>
      <c r="O317">
        <v>1</v>
      </c>
      <c r="P317" t="s">
        <v>112</v>
      </c>
      <c r="Q317" t="s">
        <v>117</v>
      </c>
      <c r="R317">
        <v>0</v>
      </c>
      <c r="T317">
        <v>0</v>
      </c>
      <c r="V317">
        <v>302</v>
      </c>
      <c r="W317" t="s">
        <v>116</v>
      </c>
      <c r="X317" t="s">
        <v>117</v>
      </c>
      <c r="Y317" t="s">
        <v>3569</v>
      </c>
      <c r="AA317" t="s">
        <v>133</v>
      </c>
      <c r="AF317" t="s">
        <v>124</v>
      </c>
      <c r="AG317" t="s">
        <v>112</v>
      </c>
      <c r="AH317" t="s">
        <v>124</v>
      </c>
      <c r="AI317" t="s">
        <v>112</v>
      </c>
      <c r="AJ317" t="s">
        <v>112</v>
      </c>
      <c r="AK317" t="s">
        <v>112</v>
      </c>
      <c r="AL317" t="s">
        <v>204</v>
      </c>
      <c r="AM317" t="s">
        <v>204</v>
      </c>
      <c r="AN317" t="s">
        <v>204</v>
      </c>
      <c r="AO317">
        <v>41845</v>
      </c>
      <c r="AP317">
        <v>102264</v>
      </c>
      <c r="AQ317">
        <v>40816</v>
      </c>
      <c r="AR317" t="s">
        <v>110</v>
      </c>
      <c r="AS317">
        <v>0</v>
      </c>
      <c r="AT317">
        <v>480</v>
      </c>
      <c r="AU317">
        <v>0</v>
      </c>
      <c r="AV317">
        <v>480</v>
      </c>
      <c r="BB317" t="s">
        <v>3520</v>
      </c>
      <c r="BC317" t="s">
        <v>130</v>
      </c>
      <c r="BD317">
        <v>0</v>
      </c>
      <c r="BE317" t="s">
        <v>131</v>
      </c>
      <c r="BF317">
        <v>1</v>
      </c>
      <c r="BG317">
        <v>1</v>
      </c>
      <c r="BH317">
        <v>1</v>
      </c>
      <c r="BI317" t="s">
        <v>112</v>
      </c>
      <c r="BJ317" t="s">
        <v>182</v>
      </c>
      <c r="BK317" t="s">
        <v>112</v>
      </c>
      <c r="BN317" t="s">
        <v>133</v>
      </c>
      <c r="BR317" t="s">
        <v>133</v>
      </c>
      <c r="BU317" t="s">
        <v>139</v>
      </c>
      <c r="BV317" t="s">
        <v>124</v>
      </c>
      <c r="BX317">
        <v>0</v>
      </c>
      <c r="BZ317">
        <v>0</v>
      </c>
      <c r="CA317">
        <v>1</v>
      </c>
      <c r="CB317">
        <v>0</v>
      </c>
      <c r="CC317">
        <v>0</v>
      </c>
      <c r="CD317" t="s">
        <v>117</v>
      </c>
      <c r="CE317" t="s">
        <v>117</v>
      </c>
      <c r="CF317" t="s">
        <v>110</v>
      </c>
      <c r="CG317" t="s">
        <v>117</v>
      </c>
      <c r="CH317" t="s">
        <v>117</v>
      </c>
      <c r="CI317" t="s">
        <v>117</v>
      </c>
      <c r="CJ317" t="s">
        <v>117</v>
      </c>
      <c r="CK317" t="s">
        <v>112</v>
      </c>
      <c r="CL317">
        <v>0</v>
      </c>
      <c r="CM317">
        <v>0</v>
      </c>
      <c r="CN317" t="s">
        <v>134</v>
      </c>
      <c r="CO317" t="s">
        <v>183</v>
      </c>
      <c r="CP317">
        <v>0</v>
      </c>
      <c r="CR317" t="s">
        <v>144</v>
      </c>
      <c r="CS317" t="s">
        <v>418</v>
      </c>
      <c r="CT317" t="s">
        <v>136</v>
      </c>
      <c r="CU317">
        <v>10</v>
      </c>
      <c r="CV317" t="s">
        <v>3572</v>
      </c>
      <c r="CW317" t="s">
        <v>3572</v>
      </c>
      <c r="CX317">
        <v>99</v>
      </c>
      <c r="CY317">
        <f t="shared" si="28"/>
        <v>5</v>
      </c>
      <c r="CZ317">
        <v>0.9</v>
      </c>
      <c r="DA317">
        <v>0.6</v>
      </c>
      <c r="DB317">
        <f t="shared" si="29"/>
        <v>1</v>
      </c>
      <c r="DF317">
        <v>302</v>
      </c>
      <c r="DG317">
        <f t="shared" si="30"/>
        <v>604</v>
      </c>
      <c r="DH317">
        <f t="shared" si="31"/>
        <v>1</v>
      </c>
      <c r="DI317">
        <v>30</v>
      </c>
      <c r="DJ317">
        <f t="shared" si="32"/>
        <v>60</v>
      </c>
      <c r="DK317">
        <f t="shared" si="33"/>
        <v>1</v>
      </c>
      <c r="DN317">
        <f>(DL317*InputWeights!$C$7+DB317*InputWeights!$C$6)</f>
        <v>0.5</v>
      </c>
      <c r="DO317">
        <f>(DD317*InputWeights!$C$12+DE317*InputWeights!$C$10+CU317*InputWeights!$C$11)</f>
        <v>4</v>
      </c>
      <c r="DP317">
        <f>(DC317*InputWeights!$C$18+DK317*InputWeights!$C$16+DH317*InputWeights!$C$15+CY317*InputWeights!$C$17)</f>
        <v>2.1</v>
      </c>
      <c r="DR317">
        <f>DN317*InputWeights!$C$5+DO317*InputWeights!$C$9+DP317*InputWeights!$C$14</f>
        <v>21.9</v>
      </c>
      <c r="DS317">
        <f>((_xlfn.RANK.EQ(DR317,$DR$2:$DR$6635,0))/(COUNT(DR$2:$DR$6635)))*100</f>
        <v>94.578313253012041</v>
      </c>
      <c r="DT317">
        <f t="shared" si="34"/>
        <v>0</v>
      </c>
    </row>
    <row r="318" spans="1:124" x14ac:dyDescent="0.25">
      <c r="A318" t="s">
        <v>3447</v>
      </c>
      <c r="B318" t="s">
        <v>2625</v>
      </c>
      <c r="C318" t="s">
        <v>2626</v>
      </c>
      <c r="D318" t="s">
        <v>110</v>
      </c>
      <c r="E318" t="s">
        <v>950</v>
      </c>
      <c r="F318">
        <v>2106</v>
      </c>
      <c r="G318">
        <v>230000800</v>
      </c>
      <c r="H318">
        <v>10</v>
      </c>
      <c r="I318">
        <v>1915</v>
      </c>
      <c r="J318">
        <v>1961</v>
      </c>
      <c r="K318" t="s">
        <v>183</v>
      </c>
      <c r="L318" t="s">
        <v>114</v>
      </c>
      <c r="M318">
        <v>20</v>
      </c>
      <c r="N318" t="s">
        <v>229</v>
      </c>
      <c r="O318">
        <v>2</v>
      </c>
      <c r="Q318" t="s">
        <v>117</v>
      </c>
      <c r="R318">
        <v>0</v>
      </c>
      <c r="S318" t="s">
        <v>3305</v>
      </c>
      <c r="T318">
        <v>289</v>
      </c>
      <c r="V318">
        <v>3510</v>
      </c>
      <c r="W318" t="s">
        <v>116</v>
      </c>
      <c r="X318" t="s">
        <v>117</v>
      </c>
      <c r="Y318" t="s">
        <v>3454</v>
      </c>
      <c r="AA318" t="s">
        <v>133</v>
      </c>
      <c r="AC318" t="s">
        <v>2628</v>
      </c>
      <c r="AD318" t="s">
        <v>2630</v>
      </c>
      <c r="AE318" t="s">
        <v>426</v>
      </c>
      <c r="AF318" t="s">
        <v>124</v>
      </c>
      <c r="AG318" t="s">
        <v>112</v>
      </c>
      <c r="AH318" t="s">
        <v>124</v>
      </c>
      <c r="AI318" t="s">
        <v>112</v>
      </c>
      <c r="AJ318" t="s">
        <v>112</v>
      </c>
      <c r="AK318" t="s">
        <v>112</v>
      </c>
      <c r="AL318" t="s">
        <v>701</v>
      </c>
      <c r="AM318" t="s">
        <v>701</v>
      </c>
      <c r="AN318" t="s">
        <v>701</v>
      </c>
      <c r="AO318">
        <v>41612</v>
      </c>
      <c r="AP318">
        <v>102264</v>
      </c>
      <c r="AQ318">
        <v>42421</v>
      </c>
      <c r="AR318" t="s">
        <v>110</v>
      </c>
      <c r="AS318">
        <v>0</v>
      </c>
      <c r="AT318">
        <v>2106</v>
      </c>
      <c r="AU318">
        <v>8265</v>
      </c>
      <c r="AV318">
        <v>10371</v>
      </c>
      <c r="BB318" t="s">
        <v>129</v>
      </c>
      <c r="BC318" t="s">
        <v>180</v>
      </c>
      <c r="BD318">
        <v>63</v>
      </c>
      <c r="BE318" t="s">
        <v>131</v>
      </c>
      <c r="BF318">
        <v>1</v>
      </c>
      <c r="BG318">
        <v>1</v>
      </c>
      <c r="BH318">
        <v>1</v>
      </c>
      <c r="BI318" t="s">
        <v>131</v>
      </c>
      <c r="BJ318" t="s">
        <v>366</v>
      </c>
      <c r="BK318" t="s">
        <v>114</v>
      </c>
      <c r="BN318" t="s">
        <v>133</v>
      </c>
      <c r="BR318" t="s">
        <v>133</v>
      </c>
      <c r="BU318" t="s">
        <v>112</v>
      </c>
      <c r="BV318" t="s">
        <v>116</v>
      </c>
      <c r="BW318" t="s">
        <v>112</v>
      </c>
      <c r="BX318">
        <v>0</v>
      </c>
      <c r="BZ318">
        <v>0</v>
      </c>
      <c r="CA318">
        <v>1</v>
      </c>
      <c r="CB318">
        <v>0</v>
      </c>
      <c r="CC318">
        <v>0</v>
      </c>
      <c r="CD318" t="s">
        <v>117</v>
      </c>
      <c r="CE318" t="s">
        <v>117</v>
      </c>
      <c r="CF318" t="s">
        <v>110</v>
      </c>
      <c r="CG318" t="s">
        <v>117</v>
      </c>
      <c r="CH318" t="s">
        <v>117</v>
      </c>
      <c r="CI318" t="s">
        <v>117</v>
      </c>
      <c r="CJ318" t="s">
        <v>117</v>
      </c>
      <c r="CK318" t="s">
        <v>112</v>
      </c>
      <c r="CL318">
        <v>6</v>
      </c>
      <c r="CM318">
        <v>1</v>
      </c>
      <c r="CN318" t="s">
        <v>134</v>
      </c>
      <c r="CO318" t="s">
        <v>183</v>
      </c>
      <c r="CP318">
        <v>0</v>
      </c>
      <c r="CQ318" t="s">
        <v>143</v>
      </c>
      <c r="CR318" t="s">
        <v>143</v>
      </c>
      <c r="CS318" t="s">
        <v>136</v>
      </c>
      <c r="CT318" t="s">
        <v>136</v>
      </c>
      <c r="CU318">
        <v>10</v>
      </c>
      <c r="CV318" t="s">
        <v>3455</v>
      </c>
      <c r="CW318" t="s">
        <v>3455</v>
      </c>
      <c r="CX318">
        <v>5</v>
      </c>
      <c r="CY318">
        <f t="shared" si="28"/>
        <v>2.5</v>
      </c>
      <c r="CZ318">
        <v>5.5</v>
      </c>
      <c r="DA318">
        <v>5.2</v>
      </c>
      <c r="DB318">
        <f t="shared" si="29"/>
        <v>2.5</v>
      </c>
      <c r="DF318">
        <v>3510</v>
      </c>
      <c r="DG318">
        <f t="shared" si="30"/>
        <v>3510</v>
      </c>
      <c r="DH318">
        <f t="shared" si="31"/>
        <v>1</v>
      </c>
      <c r="DI318">
        <v>316</v>
      </c>
      <c r="DJ318">
        <f t="shared" si="32"/>
        <v>316</v>
      </c>
      <c r="DK318">
        <f t="shared" si="33"/>
        <v>1</v>
      </c>
      <c r="DN318">
        <f>(DL318*InputWeights!$C$7+DB318*InputWeights!$C$6)</f>
        <v>1.25</v>
      </c>
      <c r="DO318">
        <f>(DD318*InputWeights!$C$12+DE318*InputWeights!$C$10+CU318*InputWeights!$C$11)</f>
        <v>4</v>
      </c>
      <c r="DP318">
        <f>(DC318*InputWeights!$C$18+DK318*InputWeights!$C$16+DH318*InputWeights!$C$15+CY318*InputWeights!$C$17)</f>
        <v>1.35</v>
      </c>
      <c r="DR318">
        <f>DN318*InputWeights!$C$5+DO318*InputWeights!$C$9+DP318*InputWeights!$C$14</f>
        <v>21.15</v>
      </c>
      <c r="DS318">
        <f>((_xlfn.RANK.EQ(DR318,$DR$2:$DR$6635,0))/(COUNT(DR$2:$DR$6635)))*100</f>
        <v>95.481927710843379</v>
      </c>
      <c r="DT318">
        <f t="shared" si="34"/>
        <v>0</v>
      </c>
    </row>
    <row r="319" spans="1:124" x14ac:dyDescent="0.25">
      <c r="A319" t="s">
        <v>5005</v>
      </c>
      <c r="B319" t="s">
        <v>2625</v>
      </c>
      <c r="C319" t="s">
        <v>2626</v>
      </c>
      <c r="D319" t="s">
        <v>397</v>
      </c>
      <c r="E319" t="s">
        <v>333</v>
      </c>
      <c r="F319">
        <v>1584</v>
      </c>
      <c r="G319">
        <v>3</v>
      </c>
      <c r="H319">
        <v>0</v>
      </c>
      <c r="I319">
        <v>0</v>
      </c>
      <c r="J319">
        <v>0</v>
      </c>
      <c r="K319" t="s">
        <v>992</v>
      </c>
      <c r="L319" t="s">
        <v>110</v>
      </c>
      <c r="M319">
        <v>35</v>
      </c>
      <c r="N319" t="s">
        <v>358</v>
      </c>
      <c r="O319">
        <v>2</v>
      </c>
      <c r="Q319" t="s">
        <v>117</v>
      </c>
      <c r="R319">
        <v>0</v>
      </c>
      <c r="T319">
        <v>287</v>
      </c>
      <c r="V319">
        <v>1126</v>
      </c>
      <c r="W319" t="s">
        <v>116</v>
      </c>
      <c r="X319" t="s">
        <v>117</v>
      </c>
      <c r="Y319" t="s">
        <v>5006</v>
      </c>
      <c r="Z319" t="s">
        <v>119</v>
      </c>
      <c r="AA319" t="s">
        <v>2890</v>
      </c>
      <c r="AC319" t="s">
        <v>5007</v>
      </c>
      <c r="AD319" t="s">
        <v>5008</v>
      </c>
      <c r="AF319" t="s">
        <v>124</v>
      </c>
      <c r="AG319" t="s">
        <v>125</v>
      </c>
      <c r="AH319" t="s">
        <v>124</v>
      </c>
      <c r="AI319" t="s">
        <v>112</v>
      </c>
      <c r="AJ319" t="s">
        <v>112</v>
      </c>
      <c r="AK319" t="s">
        <v>125</v>
      </c>
      <c r="AL319" t="s">
        <v>416</v>
      </c>
      <c r="AM319" t="s">
        <v>416</v>
      </c>
      <c r="AO319">
        <v>133922</v>
      </c>
      <c r="AP319">
        <v>102264</v>
      </c>
      <c r="AQ319">
        <v>18815</v>
      </c>
      <c r="AR319" t="s">
        <v>110</v>
      </c>
      <c r="AS319">
        <v>2745</v>
      </c>
      <c r="AT319">
        <v>4329</v>
      </c>
      <c r="AU319">
        <v>2745</v>
      </c>
      <c r="AV319">
        <v>4329</v>
      </c>
      <c r="BB319" t="s">
        <v>5009</v>
      </c>
      <c r="BC319" t="s">
        <v>247</v>
      </c>
      <c r="BD319">
        <v>0</v>
      </c>
      <c r="BE319" t="s">
        <v>131</v>
      </c>
      <c r="BF319">
        <v>0</v>
      </c>
      <c r="BG319">
        <v>0</v>
      </c>
      <c r="BH319">
        <v>0</v>
      </c>
      <c r="BK319" t="s">
        <v>112</v>
      </c>
      <c r="BN319" t="s">
        <v>133</v>
      </c>
      <c r="BR319" t="s">
        <v>133</v>
      </c>
      <c r="BT319" t="s">
        <v>325</v>
      </c>
      <c r="BU319" t="s">
        <v>112</v>
      </c>
      <c r="BX319">
        <v>1</v>
      </c>
      <c r="BZ319">
        <v>0</v>
      </c>
      <c r="CA319">
        <v>4</v>
      </c>
      <c r="CB319">
        <v>0</v>
      </c>
      <c r="CC319">
        <v>0</v>
      </c>
      <c r="CE319" t="s">
        <v>117</v>
      </c>
      <c r="CF319" t="s">
        <v>110</v>
      </c>
      <c r="CK319" t="s">
        <v>112</v>
      </c>
      <c r="CL319">
        <v>0</v>
      </c>
      <c r="CM319">
        <v>0</v>
      </c>
      <c r="CP319">
        <v>0</v>
      </c>
      <c r="CQ319" t="s">
        <v>1282</v>
      </c>
      <c r="CS319" t="s">
        <v>418</v>
      </c>
      <c r="CT319" t="s">
        <v>418</v>
      </c>
      <c r="CU319">
        <v>5</v>
      </c>
      <c r="CV319" t="s">
        <v>5010</v>
      </c>
      <c r="CW319" t="s">
        <v>5010</v>
      </c>
      <c r="CX319">
        <v>3</v>
      </c>
      <c r="CY319">
        <f t="shared" si="28"/>
        <v>7.5</v>
      </c>
      <c r="CZ319">
        <v>4</v>
      </c>
      <c r="DA319">
        <v>3.8</v>
      </c>
      <c r="DB319">
        <f t="shared" si="29"/>
        <v>2.5</v>
      </c>
      <c r="DF319">
        <v>1126</v>
      </c>
      <c r="DG319">
        <f t="shared" si="30"/>
        <v>2252</v>
      </c>
      <c r="DH319">
        <f t="shared" si="31"/>
        <v>1</v>
      </c>
      <c r="DI319">
        <v>56</v>
      </c>
      <c r="DJ319">
        <f t="shared" si="32"/>
        <v>112</v>
      </c>
      <c r="DK319">
        <f t="shared" si="33"/>
        <v>1</v>
      </c>
      <c r="DN319">
        <f>(DL319*InputWeights!$C$7+DB319*InputWeights!$C$6)</f>
        <v>1.25</v>
      </c>
      <c r="DO319">
        <f>(DD319*InputWeights!$C$12+DE319*InputWeights!$C$10+CU319*InputWeights!$C$11)</f>
        <v>2</v>
      </c>
      <c r="DP319">
        <f>(DC319*InputWeights!$C$18+DK319*InputWeights!$C$16+DH319*InputWeights!$C$15+CY319*InputWeights!$C$17)</f>
        <v>2.85</v>
      </c>
      <c r="DR319">
        <f>DN319*InputWeights!$C$5+DO319*InputWeights!$C$9+DP319*InputWeights!$C$14</f>
        <v>21.15</v>
      </c>
      <c r="DS319">
        <f>((_xlfn.RANK.EQ(DR319,$DR$2:$DR$6635,0))/(COUNT(DR$2:$DR$6635)))*100</f>
        <v>95.481927710843379</v>
      </c>
      <c r="DT319">
        <f t="shared" si="34"/>
        <v>0</v>
      </c>
    </row>
    <row r="320" spans="1:124" x14ac:dyDescent="0.25">
      <c r="A320" t="s">
        <v>1347</v>
      </c>
      <c r="B320" t="s">
        <v>2625</v>
      </c>
      <c r="C320" t="s">
        <v>2626</v>
      </c>
      <c r="D320" t="s">
        <v>110</v>
      </c>
      <c r="E320" t="s">
        <v>333</v>
      </c>
      <c r="F320">
        <v>1568</v>
      </c>
      <c r="G320">
        <v>230013800</v>
      </c>
      <c r="H320">
        <v>0</v>
      </c>
      <c r="I320">
        <v>1931</v>
      </c>
      <c r="J320">
        <v>2006</v>
      </c>
      <c r="K320" t="s">
        <v>183</v>
      </c>
      <c r="L320" t="s">
        <v>114</v>
      </c>
      <c r="M320">
        <v>24</v>
      </c>
      <c r="N320" t="s">
        <v>358</v>
      </c>
      <c r="O320">
        <v>2</v>
      </c>
      <c r="Q320" t="s">
        <v>117</v>
      </c>
      <c r="R320">
        <v>0</v>
      </c>
      <c r="S320" t="s">
        <v>3102</v>
      </c>
      <c r="T320">
        <v>259</v>
      </c>
      <c r="V320">
        <v>3838</v>
      </c>
      <c r="W320" t="s">
        <v>116</v>
      </c>
      <c r="X320" t="s">
        <v>117</v>
      </c>
      <c r="Y320" t="s">
        <v>3214</v>
      </c>
      <c r="AA320" t="s">
        <v>133</v>
      </c>
      <c r="AC320" t="s">
        <v>218</v>
      </c>
      <c r="AD320" t="s">
        <v>218</v>
      </c>
      <c r="AE320" t="s">
        <v>274</v>
      </c>
      <c r="AF320" t="s">
        <v>124</v>
      </c>
      <c r="AG320" t="s">
        <v>112</v>
      </c>
      <c r="AH320" t="s">
        <v>124</v>
      </c>
      <c r="AI320" t="s">
        <v>112</v>
      </c>
      <c r="AJ320" t="s">
        <v>112</v>
      </c>
      <c r="AK320" t="s">
        <v>112</v>
      </c>
      <c r="AL320" t="s">
        <v>1091</v>
      </c>
      <c r="AM320" t="s">
        <v>3215</v>
      </c>
      <c r="AN320" t="s">
        <v>3216</v>
      </c>
      <c r="AO320">
        <v>41330</v>
      </c>
      <c r="AP320">
        <v>102264</v>
      </c>
      <c r="AQ320">
        <v>4294</v>
      </c>
      <c r="AR320" t="s">
        <v>110</v>
      </c>
      <c r="AS320">
        <v>5403</v>
      </c>
      <c r="AT320">
        <v>6971</v>
      </c>
      <c r="AU320">
        <v>5403</v>
      </c>
      <c r="AV320">
        <v>6971</v>
      </c>
      <c r="BB320" t="s">
        <v>129</v>
      </c>
      <c r="BC320" t="s">
        <v>130</v>
      </c>
      <c r="BD320">
        <v>65</v>
      </c>
      <c r="BE320" t="s">
        <v>131</v>
      </c>
      <c r="BF320">
        <v>1</v>
      </c>
      <c r="BG320">
        <v>3</v>
      </c>
      <c r="BH320">
        <v>3</v>
      </c>
      <c r="BI320" t="s">
        <v>131</v>
      </c>
      <c r="BJ320" t="s">
        <v>182</v>
      </c>
      <c r="BK320" t="s">
        <v>112</v>
      </c>
      <c r="BN320" t="s">
        <v>133</v>
      </c>
      <c r="BR320" t="s">
        <v>133</v>
      </c>
      <c r="BU320" t="s">
        <v>112</v>
      </c>
      <c r="BV320" t="s">
        <v>116</v>
      </c>
      <c r="BW320" t="s">
        <v>112</v>
      </c>
      <c r="BX320">
        <v>1</v>
      </c>
      <c r="BZ320">
        <v>0</v>
      </c>
      <c r="CA320">
        <v>1</v>
      </c>
      <c r="CB320">
        <v>0</v>
      </c>
      <c r="CC320">
        <v>0</v>
      </c>
      <c r="CD320" t="s">
        <v>117</v>
      </c>
      <c r="CE320" t="s">
        <v>117</v>
      </c>
      <c r="CF320" t="s">
        <v>110</v>
      </c>
      <c r="CG320" t="s">
        <v>117</v>
      </c>
      <c r="CH320" t="s">
        <v>116</v>
      </c>
      <c r="CI320" t="s">
        <v>117</v>
      </c>
      <c r="CJ320" t="s">
        <v>117</v>
      </c>
      <c r="CK320" t="s">
        <v>112</v>
      </c>
      <c r="CL320">
        <v>10</v>
      </c>
      <c r="CM320">
        <v>6</v>
      </c>
      <c r="CN320" t="s">
        <v>134</v>
      </c>
      <c r="CO320" t="s">
        <v>183</v>
      </c>
      <c r="CP320">
        <v>0</v>
      </c>
      <c r="CQ320" t="s">
        <v>143</v>
      </c>
      <c r="CR320" t="s">
        <v>143</v>
      </c>
      <c r="CS320" t="s">
        <v>136</v>
      </c>
      <c r="CT320" t="s">
        <v>136</v>
      </c>
      <c r="CU320">
        <v>10</v>
      </c>
      <c r="CV320" t="s">
        <v>3217</v>
      </c>
      <c r="CW320" t="s">
        <v>3217</v>
      </c>
      <c r="CX320">
        <v>5</v>
      </c>
      <c r="CY320">
        <f t="shared" si="28"/>
        <v>2.5</v>
      </c>
      <c r="CZ320">
        <v>3.2</v>
      </c>
      <c r="DA320">
        <v>2.1</v>
      </c>
      <c r="DB320">
        <f t="shared" si="29"/>
        <v>1</v>
      </c>
      <c r="DF320">
        <v>3838</v>
      </c>
      <c r="DG320">
        <f t="shared" si="30"/>
        <v>3838</v>
      </c>
      <c r="DH320">
        <f t="shared" si="31"/>
        <v>1</v>
      </c>
      <c r="DI320">
        <v>77</v>
      </c>
      <c r="DJ320">
        <f t="shared" si="32"/>
        <v>77</v>
      </c>
      <c r="DK320">
        <f t="shared" si="33"/>
        <v>1</v>
      </c>
      <c r="DN320">
        <f>(DL320*InputWeights!$C$7+DB320*InputWeights!$C$6)</f>
        <v>0.5</v>
      </c>
      <c r="DO320">
        <f>(DD320*InputWeights!$C$12+DE320*InputWeights!$C$10+CU320*InputWeights!$C$11)</f>
        <v>4</v>
      </c>
      <c r="DP320">
        <f>(DC320*InputWeights!$C$18+DK320*InputWeights!$C$16+DH320*InputWeights!$C$15+CY320*InputWeights!$C$17)</f>
        <v>1.35</v>
      </c>
      <c r="DR320">
        <f>DN320*InputWeights!$C$5+DO320*InputWeights!$C$9+DP320*InputWeights!$C$14</f>
        <v>18.899999999999999</v>
      </c>
      <c r="DS320">
        <f>((_xlfn.RANK.EQ(DR320,$DR$2:$DR$6635,0))/(COUNT(DR$2:$DR$6635)))*100</f>
        <v>96.084337349397586</v>
      </c>
      <c r="DT320">
        <f t="shared" si="34"/>
        <v>0</v>
      </c>
    </row>
    <row r="321" spans="1:124" x14ac:dyDescent="0.25">
      <c r="A321" t="s">
        <v>3658</v>
      </c>
      <c r="B321" t="s">
        <v>2625</v>
      </c>
      <c r="C321" t="s">
        <v>2626</v>
      </c>
      <c r="D321" t="s">
        <v>397</v>
      </c>
      <c r="E321" t="s">
        <v>333</v>
      </c>
      <c r="F321">
        <v>1848</v>
      </c>
      <c r="G321">
        <v>3</v>
      </c>
      <c r="H321">
        <v>0</v>
      </c>
      <c r="I321">
        <v>0</v>
      </c>
      <c r="J321">
        <v>0</v>
      </c>
      <c r="K321" t="s">
        <v>183</v>
      </c>
      <c r="L321" t="s">
        <v>114</v>
      </c>
      <c r="M321">
        <v>36</v>
      </c>
      <c r="N321" t="s">
        <v>229</v>
      </c>
      <c r="O321">
        <v>2</v>
      </c>
      <c r="Q321" t="s">
        <v>117</v>
      </c>
      <c r="R321">
        <v>0</v>
      </c>
      <c r="T321">
        <v>0</v>
      </c>
      <c r="V321">
        <v>4875</v>
      </c>
      <c r="W321" t="s">
        <v>116</v>
      </c>
      <c r="X321" t="s">
        <v>117</v>
      </c>
      <c r="Y321" t="s">
        <v>371</v>
      </c>
      <c r="AA321" t="s">
        <v>133</v>
      </c>
      <c r="AC321" t="s">
        <v>3660</v>
      </c>
      <c r="AD321" t="s">
        <v>2842</v>
      </c>
      <c r="AF321" t="s">
        <v>124</v>
      </c>
      <c r="AG321" t="s">
        <v>112</v>
      </c>
      <c r="AH321" t="s">
        <v>124</v>
      </c>
      <c r="AI321" t="s">
        <v>112</v>
      </c>
      <c r="AJ321" t="s">
        <v>112</v>
      </c>
      <c r="AK321" t="s">
        <v>112</v>
      </c>
      <c r="AL321" t="s">
        <v>416</v>
      </c>
      <c r="AM321" t="s">
        <v>416</v>
      </c>
      <c r="AO321">
        <v>42028</v>
      </c>
      <c r="AP321">
        <v>102264</v>
      </c>
      <c r="AQ321">
        <v>18831</v>
      </c>
      <c r="AR321" t="s">
        <v>110</v>
      </c>
      <c r="AS321">
        <v>1530</v>
      </c>
      <c r="AT321">
        <v>3378</v>
      </c>
      <c r="AU321">
        <v>1530</v>
      </c>
      <c r="AV321">
        <v>3378</v>
      </c>
      <c r="BB321" t="s">
        <v>129</v>
      </c>
      <c r="BC321" t="s">
        <v>247</v>
      </c>
      <c r="BD321">
        <v>0</v>
      </c>
      <c r="BE321" t="s">
        <v>131</v>
      </c>
      <c r="BF321">
        <v>0</v>
      </c>
      <c r="BG321">
        <v>0</v>
      </c>
      <c r="BH321">
        <v>0</v>
      </c>
      <c r="BK321" t="s">
        <v>112</v>
      </c>
      <c r="BN321" t="s">
        <v>133</v>
      </c>
      <c r="BR321" t="s">
        <v>133</v>
      </c>
      <c r="BU321" t="s">
        <v>153</v>
      </c>
      <c r="BX321">
        <v>0</v>
      </c>
      <c r="BZ321">
        <v>0</v>
      </c>
      <c r="CA321">
        <v>4</v>
      </c>
      <c r="CB321">
        <v>0</v>
      </c>
      <c r="CC321">
        <v>0</v>
      </c>
      <c r="CE321" t="s">
        <v>117</v>
      </c>
      <c r="CF321" t="s">
        <v>110</v>
      </c>
      <c r="CK321" t="s">
        <v>112</v>
      </c>
      <c r="CL321">
        <v>0</v>
      </c>
      <c r="CM321">
        <v>0</v>
      </c>
      <c r="CP321">
        <v>0</v>
      </c>
      <c r="CS321" t="s">
        <v>418</v>
      </c>
      <c r="CT321" t="s">
        <v>418</v>
      </c>
      <c r="CU321">
        <v>5</v>
      </c>
      <c r="CV321" t="s">
        <v>3662</v>
      </c>
      <c r="CW321" t="s">
        <v>3662</v>
      </c>
      <c r="CX321">
        <v>5</v>
      </c>
      <c r="CY321">
        <f t="shared" si="28"/>
        <v>2.5</v>
      </c>
      <c r="CZ321">
        <v>9</v>
      </c>
      <c r="DA321">
        <v>6</v>
      </c>
      <c r="DB321">
        <f t="shared" si="29"/>
        <v>5</v>
      </c>
      <c r="DF321">
        <v>4875</v>
      </c>
      <c r="DG321">
        <f t="shared" si="30"/>
        <v>4875</v>
      </c>
      <c r="DH321">
        <f t="shared" si="31"/>
        <v>1</v>
      </c>
      <c r="DI321">
        <v>244</v>
      </c>
      <c r="DJ321">
        <f t="shared" si="32"/>
        <v>244</v>
      </c>
      <c r="DK321">
        <f t="shared" si="33"/>
        <v>1</v>
      </c>
      <c r="DN321">
        <f>(DL321*InputWeights!$C$7+DB321*InputWeights!$C$6)</f>
        <v>2.5</v>
      </c>
      <c r="DO321">
        <f>(DD321*InputWeights!$C$12+DE321*InputWeights!$C$10+CU321*InputWeights!$C$11)</f>
        <v>2</v>
      </c>
      <c r="DP321">
        <f>(DC321*InputWeights!$C$18+DK321*InputWeights!$C$16+DH321*InputWeights!$C$15+CY321*InputWeights!$C$17)</f>
        <v>1.35</v>
      </c>
      <c r="DR321">
        <f>DN321*InputWeights!$C$5+DO321*InputWeights!$C$9+DP321*InputWeights!$C$14</f>
        <v>18.899999999999999</v>
      </c>
      <c r="DS321">
        <f>((_xlfn.RANK.EQ(DR321,$DR$2:$DR$6635,0))/(COUNT(DR$2:$DR$6635)))*100</f>
        <v>96.084337349397586</v>
      </c>
      <c r="DT321">
        <f t="shared" si="34"/>
        <v>0</v>
      </c>
    </row>
    <row r="322" spans="1:124" x14ac:dyDescent="0.25">
      <c r="A322" t="s">
        <v>3495</v>
      </c>
      <c r="B322" t="s">
        <v>2625</v>
      </c>
      <c r="C322" t="s">
        <v>2626</v>
      </c>
      <c r="D322" t="s">
        <v>110</v>
      </c>
      <c r="E322" t="s">
        <v>333</v>
      </c>
      <c r="F322">
        <v>1960</v>
      </c>
      <c r="G322">
        <v>230014100</v>
      </c>
      <c r="H322">
        <v>0</v>
      </c>
      <c r="I322">
        <v>1923</v>
      </c>
      <c r="J322">
        <v>2005</v>
      </c>
      <c r="K322" t="s">
        <v>183</v>
      </c>
      <c r="L322" t="s">
        <v>114</v>
      </c>
      <c r="M322">
        <v>24</v>
      </c>
      <c r="N322" t="s">
        <v>229</v>
      </c>
      <c r="O322">
        <v>2</v>
      </c>
      <c r="Q322" t="s">
        <v>117</v>
      </c>
      <c r="R322">
        <v>0</v>
      </c>
      <c r="S322" t="s">
        <v>3291</v>
      </c>
      <c r="T322">
        <v>150</v>
      </c>
      <c r="V322">
        <v>5434</v>
      </c>
      <c r="W322" t="s">
        <v>116</v>
      </c>
      <c r="X322" t="s">
        <v>117</v>
      </c>
      <c r="Y322" t="s">
        <v>2647</v>
      </c>
      <c r="AA322" t="s">
        <v>133</v>
      </c>
      <c r="AC322" t="s">
        <v>2628</v>
      </c>
      <c r="AD322" t="s">
        <v>3498</v>
      </c>
      <c r="AE322" t="s">
        <v>274</v>
      </c>
      <c r="AF322" t="s">
        <v>124</v>
      </c>
      <c r="AG322" t="s">
        <v>112</v>
      </c>
      <c r="AH322" t="s">
        <v>124</v>
      </c>
      <c r="AI322" t="s">
        <v>112</v>
      </c>
      <c r="AJ322" t="s">
        <v>112</v>
      </c>
      <c r="AK322" t="s">
        <v>112</v>
      </c>
      <c r="AL322" t="s">
        <v>1091</v>
      </c>
      <c r="AM322" t="s">
        <v>1091</v>
      </c>
      <c r="AN322" t="s">
        <v>3499</v>
      </c>
      <c r="AO322">
        <v>41684</v>
      </c>
      <c r="AP322">
        <v>102264</v>
      </c>
      <c r="AQ322">
        <v>4385</v>
      </c>
      <c r="AR322" t="s">
        <v>110</v>
      </c>
      <c r="AS322">
        <v>5011</v>
      </c>
      <c r="AT322">
        <v>6971</v>
      </c>
      <c r="AU322">
        <v>5011</v>
      </c>
      <c r="AV322">
        <v>6971</v>
      </c>
      <c r="BB322" t="s">
        <v>129</v>
      </c>
      <c r="BC322" t="s">
        <v>761</v>
      </c>
      <c r="BD322">
        <v>75</v>
      </c>
      <c r="BE322" t="s">
        <v>131</v>
      </c>
      <c r="BF322">
        <v>2</v>
      </c>
      <c r="BG322">
        <v>4</v>
      </c>
      <c r="BH322">
        <v>4</v>
      </c>
      <c r="BI322" t="s">
        <v>131</v>
      </c>
      <c r="BJ322" t="s">
        <v>182</v>
      </c>
      <c r="BK322" t="s">
        <v>112</v>
      </c>
      <c r="BN322" t="s">
        <v>133</v>
      </c>
      <c r="BR322" t="s">
        <v>133</v>
      </c>
      <c r="BU322" t="s">
        <v>112</v>
      </c>
      <c r="BV322" t="s">
        <v>116</v>
      </c>
      <c r="BW322" t="s">
        <v>112</v>
      </c>
      <c r="BX322">
        <v>0</v>
      </c>
      <c r="BZ322">
        <v>0</v>
      </c>
      <c r="CA322">
        <v>1</v>
      </c>
      <c r="CB322">
        <v>0</v>
      </c>
      <c r="CC322">
        <v>0</v>
      </c>
      <c r="CD322" t="s">
        <v>117</v>
      </c>
      <c r="CE322" t="s">
        <v>117</v>
      </c>
      <c r="CF322" t="s">
        <v>110</v>
      </c>
      <c r="CG322" t="s">
        <v>116</v>
      </c>
      <c r="CH322" t="s">
        <v>117</v>
      </c>
      <c r="CI322" t="s">
        <v>117</v>
      </c>
      <c r="CJ322" t="s">
        <v>117</v>
      </c>
      <c r="CK322" t="s">
        <v>112</v>
      </c>
      <c r="CL322">
        <v>2</v>
      </c>
      <c r="CM322">
        <v>4</v>
      </c>
      <c r="CN322" t="s">
        <v>142</v>
      </c>
      <c r="CO322" t="s">
        <v>183</v>
      </c>
      <c r="CP322">
        <v>0</v>
      </c>
      <c r="CQ322" t="s">
        <v>135</v>
      </c>
      <c r="CR322" t="s">
        <v>135</v>
      </c>
      <c r="CS322" t="s">
        <v>156</v>
      </c>
      <c r="CT322" t="s">
        <v>184</v>
      </c>
      <c r="CU322">
        <v>7.5</v>
      </c>
      <c r="CV322" t="s">
        <v>3500</v>
      </c>
      <c r="CW322" t="s">
        <v>3500</v>
      </c>
      <c r="CX322">
        <v>4</v>
      </c>
      <c r="CY322">
        <f t="shared" ref="CY322:CY333" si="35">IF(CX322=1,10,IF(CX322=2,7.5,IF(CX322=3,7.5,IF(CX322=4,2.5,IF(CX322=5,2.5,IF(CX322=6,2.5,IF(CX322=7,1,5)))))))</f>
        <v>2.5</v>
      </c>
      <c r="CZ322">
        <v>0.5</v>
      </c>
      <c r="DA322">
        <v>0.4</v>
      </c>
      <c r="DB322">
        <f t="shared" ref="DB322:DB333" si="36">IF(DA322&lt;3,1,IF(DA322&lt;6,2.5,IF(DA322&lt;9,5,IF(DA322&lt;12,7.5,10))))</f>
        <v>1</v>
      </c>
      <c r="DF322">
        <v>5434</v>
      </c>
      <c r="DG322">
        <f t="shared" ref="DG322:DG333" si="37">DF322/L322*2</f>
        <v>5434</v>
      </c>
      <c r="DH322">
        <f t="shared" ref="DH322:DH333" si="38">IF(DG322&lt;5000, 1, IF(DG322&lt;10000, 2, IF(DG322&lt;15000, 3, IF(DG322&lt;20000, 4,IF(DG322&lt;25000, 5, IF(DG322&lt;30000, 6,IF(DG322&lt;35000,7,IF(DG322&lt;40000,8, IF(DG322&lt;45000,9,10)))))))))</f>
        <v>2</v>
      </c>
      <c r="DI322">
        <v>729</v>
      </c>
      <c r="DJ322">
        <f t="shared" ref="DJ322:DJ333" si="39">DI322/L322*2</f>
        <v>729</v>
      </c>
      <c r="DK322">
        <f t="shared" ref="DK322:DK333" si="40">IF(DJ322&lt;500, 1, IF(DJ322&lt;1000, 2, IF(DJ322&lt;2000, 3, IF(DJ322&lt;3000, 4,IF(DJ322&lt;4000, 5, IF(DJ322&lt;5000, 6,IF(DJ322&lt;6000,7,IF(DJ322&lt;7000,8, IF(DJ322&lt;8000,9,10)))))))))</f>
        <v>2</v>
      </c>
      <c r="DN322">
        <f>(DL322*InputWeights!$C$7+DB322*InputWeights!$C$6)</f>
        <v>0.5</v>
      </c>
      <c r="DO322">
        <f>(DD322*InputWeights!$C$12+DE322*InputWeights!$C$10+CU322*InputWeights!$C$11)</f>
        <v>3</v>
      </c>
      <c r="DP322">
        <f>(DC322*InputWeights!$C$18+DK322*InputWeights!$C$16+DH322*InputWeights!$C$15+CY322*InputWeights!$C$17)</f>
        <v>1.9500000000000002</v>
      </c>
      <c r="DR322">
        <f>DN322*InputWeights!$C$5+DO322*InputWeights!$C$9+DP322*InputWeights!$C$14</f>
        <v>18.3</v>
      </c>
      <c r="DS322">
        <f>((_xlfn.RANK.EQ(DR322,$DR$2:$DR$6635,0))/(COUNT(DR$2:$DR$6635)))*100</f>
        <v>96.686746987951807</v>
      </c>
      <c r="DT322">
        <f t="shared" ref="DT322:DT333" si="41">IF(DS322&lt;1,1,IF(DS322&lt;5,5,IF(DS322&lt;10,10,IF(DS322&lt;15,15,IF(DS322&lt;20,20,IF(DS322&lt;25,25,0))))))</f>
        <v>0</v>
      </c>
    </row>
    <row r="323" spans="1:124" x14ac:dyDescent="0.25">
      <c r="A323" t="s">
        <v>1282</v>
      </c>
      <c r="B323" t="s">
        <v>2625</v>
      </c>
      <c r="C323" t="s">
        <v>2626</v>
      </c>
      <c r="D323" t="s">
        <v>110</v>
      </c>
      <c r="E323" t="s">
        <v>158</v>
      </c>
      <c r="F323">
        <v>2897</v>
      </c>
      <c r="G323">
        <v>230019300</v>
      </c>
      <c r="H323">
        <v>0</v>
      </c>
      <c r="I323">
        <v>1931</v>
      </c>
      <c r="J323">
        <v>2006</v>
      </c>
      <c r="K323" t="s">
        <v>183</v>
      </c>
      <c r="L323" t="s">
        <v>114</v>
      </c>
      <c r="M323">
        <v>26</v>
      </c>
      <c r="N323" t="s">
        <v>229</v>
      </c>
      <c r="O323">
        <v>2</v>
      </c>
      <c r="Q323" t="s">
        <v>117</v>
      </c>
      <c r="R323">
        <v>0</v>
      </c>
      <c r="S323" t="s">
        <v>2913</v>
      </c>
      <c r="T323">
        <v>202</v>
      </c>
      <c r="V323">
        <v>7664</v>
      </c>
      <c r="W323" t="s">
        <v>116</v>
      </c>
      <c r="X323" t="s">
        <v>117</v>
      </c>
      <c r="Y323" t="s">
        <v>3138</v>
      </c>
      <c r="AA323" t="s">
        <v>133</v>
      </c>
      <c r="AC323" t="s">
        <v>3139</v>
      </c>
      <c r="AD323" t="s">
        <v>2898</v>
      </c>
      <c r="AE323" t="s">
        <v>274</v>
      </c>
      <c r="AF323" t="s">
        <v>124</v>
      </c>
      <c r="AG323" t="s">
        <v>112</v>
      </c>
      <c r="AH323" t="s">
        <v>124</v>
      </c>
      <c r="AI323" t="s">
        <v>112</v>
      </c>
      <c r="AJ323" t="s">
        <v>112</v>
      </c>
      <c r="AK323" t="s">
        <v>112</v>
      </c>
      <c r="AL323" t="s">
        <v>3140</v>
      </c>
      <c r="AM323" t="s">
        <v>128</v>
      </c>
      <c r="AN323" t="s">
        <v>3141</v>
      </c>
      <c r="AO323">
        <v>41217</v>
      </c>
      <c r="AP323">
        <v>102264</v>
      </c>
      <c r="AQ323">
        <v>4274</v>
      </c>
      <c r="AR323" t="s">
        <v>110</v>
      </c>
      <c r="AS323">
        <v>46338</v>
      </c>
      <c r="AT323">
        <v>49235</v>
      </c>
      <c r="AU323">
        <v>46338</v>
      </c>
      <c r="AV323">
        <v>49235</v>
      </c>
      <c r="BB323" t="s">
        <v>129</v>
      </c>
      <c r="BC323" t="s">
        <v>704</v>
      </c>
      <c r="BD323">
        <v>69</v>
      </c>
      <c r="BE323" t="s">
        <v>131</v>
      </c>
      <c r="BF323">
        <v>2</v>
      </c>
      <c r="BG323">
        <v>2</v>
      </c>
      <c r="BH323">
        <v>2</v>
      </c>
      <c r="BI323" t="s">
        <v>132</v>
      </c>
      <c r="BJ323" t="s">
        <v>182</v>
      </c>
      <c r="BK323" t="s">
        <v>112</v>
      </c>
      <c r="BN323" t="s">
        <v>133</v>
      </c>
      <c r="BR323" t="s">
        <v>133</v>
      </c>
      <c r="BU323" t="s">
        <v>112</v>
      </c>
      <c r="BV323" t="s">
        <v>116</v>
      </c>
      <c r="BW323" t="s">
        <v>112</v>
      </c>
      <c r="BX323">
        <v>0</v>
      </c>
      <c r="BZ323">
        <v>0</v>
      </c>
      <c r="CA323">
        <v>1</v>
      </c>
      <c r="CB323">
        <v>0</v>
      </c>
      <c r="CC323">
        <v>0</v>
      </c>
      <c r="CD323" t="s">
        <v>117</v>
      </c>
      <c r="CE323" t="s">
        <v>117</v>
      </c>
      <c r="CF323" t="s">
        <v>110</v>
      </c>
      <c r="CG323" t="s">
        <v>117</v>
      </c>
      <c r="CH323" t="s">
        <v>114</v>
      </c>
      <c r="CI323" t="s">
        <v>117</v>
      </c>
      <c r="CJ323" t="s">
        <v>117</v>
      </c>
      <c r="CK323" t="s">
        <v>112</v>
      </c>
      <c r="CL323">
        <v>2</v>
      </c>
      <c r="CM323">
        <v>0</v>
      </c>
      <c r="CN323" t="s">
        <v>134</v>
      </c>
      <c r="CO323" t="s">
        <v>183</v>
      </c>
      <c r="CP323">
        <v>0</v>
      </c>
      <c r="CQ323" t="s">
        <v>135</v>
      </c>
      <c r="CR323" t="s">
        <v>135</v>
      </c>
      <c r="CS323" t="s">
        <v>136</v>
      </c>
      <c r="CT323" t="s">
        <v>184</v>
      </c>
      <c r="CU323">
        <v>7.5</v>
      </c>
      <c r="CV323" t="s">
        <v>3142</v>
      </c>
      <c r="CW323" t="s">
        <v>3142</v>
      </c>
      <c r="CX323">
        <v>4</v>
      </c>
      <c r="CY323">
        <f t="shared" si="35"/>
        <v>2.5</v>
      </c>
      <c r="CZ323">
        <v>0.8</v>
      </c>
      <c r="DA323">
        <v>0.5</v>
      </c>
      <c r="DB323">
        <f t="shared" si="36"/>
        <v>1</v>
      </c>
      <c r="DF323">
        <v>7664</v>
      </c>
      <c r="DG323">
        <f t="shared" si="37"/>
        <v>7664</v>
      </c>
      <c r="DH323">
        <f t="shared" si="38"/>
        <v>2</v>
      </c>
      <c r="DI323">
        <v>162</v>
      </c>
      <c r="DJ323">
        <f t="shared" si="39"/>
        <v>162</v>
      </c>
      <c r="DK323">
        <f t="shared" si="40"/>
        <v>1</v>
      </c>
      <c r="DN323">
        <f>(DL323*InputWeights!$C$7+DB323*InputWeights!$C$6)</f>
        <v>0.5</v>
      </c>
      <c r="DO323">
        <f>(DD323*InputWeights!$C$12+DE323*InputWeights!$C$10+CU323*InputWeights!$C$11)</f>
        <v>3</v>
      </c>
      <c r="DP323">
        <f>(DC323*InputWeights!$C$18+DK323*InputWeights!$C$16+DH323*InputWeights!$C$15+CY323*InputWeights!$C$17)</f>
        <v>1.75</v>
      </c>
      <c r="DR323">
        <f>DN323*InputWeights!$C$5+DO323*InputWeights!$C$9+DP323*InputWeights!$C$14</f>
        <v>17.5</v>
      </c>
      <c r="DS323">
        <f>((_xlfn.RANK.EQ(DR323,$DR$2:$DR$6635,0))/(COUNT(DR$2:$DR$6635)))*100</f>
        <v>96.98795180722891</v>
      </c>
      <c r="DT323">
        <f t="shared" si="41"/>
        <v>0</v>
      </c>
    </row>
    <row r="324" spans="1:124" x14ac:dyDescent="0.25">
      <c r="A324" t="s">
        <v>1903</v>
      </c>
      <c r="B324" t="s">
        <v>2625</v>
      </c>
      <c r="C324" t="s">
        <v>2626</v>
      </c>
      <c r="D324" t="s">
        <v>110</v>
      </c>
      <c r="E324" t="s">
        <v>802</v>
      </c>
      <c r="F324">
        <v>2990</v>
      </c>
      <c r="G324">
        <v>230009200</v>
      </c>
      <c r="H324">
        <v>0</v>
      </c>
      <c r="I324">
        <v>1936</v>
      </c>
      <c r="J324">
        <v>2010</v>
      </c>
      <c r="K324" t="s">
        <v>183</v>
      </c>
      <c r="L324" t="s">
        <v>114</v>
      </c>
      <c r="M324">
        <v>48</v>
      </c>
      <c r="N324" t="s">
        <v>358</v>
      </c>
      <c r="O324">
        <v>2</v>
      </c>
      <c r="Q324" t="s">
        <v>117</v>
      </c>
      <c r="R324">
        <v>0</v>
      </c>
      <c r="S324" t="s">
        <v>3305</v>
      </c>
      <c r="T324">
        <v>193</v>
      </c>
      <c r="V324">
        <v>7278</v>
      </c>
      <c r="W324" t="s">
        <v>116</v>
      </c>
      <c r="X324" t="s">
        <v>117</v>
      </c>
      <c r="Y324" t="s">
        <v>3504</v>
      </c>
      <c r="AA324" t="s">
        <v>133</v>
      </c>
      <c r="AC324" t="s">
        <v>3505</v>
      </c>
      <c r="AD324" t="s">
        <v>3506</v>
      </c>
      <c r="AE324" t="s">
        <v>274</v>
      </c>
      <c r="AF324" t="s">
        <v>124</v>
      </c>
      <c r="AG324" t="s">
        <v>112</v>
      </c>
      <c r="AH324" t="s">
        <v>124</v>
      </c>
      <c r="AI324" t="s">
        <v>112</v>
      </c>
      <c r="AJ324" t="s">
        <v>112</v>
      </c>
      <c r="AK324" t="s">
        <v>112</v>
      </c>
      <c r="AL324" t="s">
        <v>807</v>
      </c>
      <c r="AM324" t="s">
        <v>807</v>
      </c>
      <c r="AN324" t="s">
        <v>3507</v>
      </c>
      <c r="AO324">
        <v>41692</v>
      </c>
      <c r="AP324">
        <v>102264</v>
      </c>
      <c r="AQ324">
        <v>4386</v>
      </c>
      <c r="AR324" t="s">
        <v>110</v>
      </c>
      <c r="AS324">
        <v>1158</v>
      </c>
      <c r="AT324">
        <v>4148</v>
      </c>
      <c r="AU324">
        <v>1158</v>
      </c>
      <c r="AV324">
        <v>4148</v>
      </c>
      <c r="BB324" t="s">
        <v>129</v>
      </c>
      <c r="BC324" t="s">
        <v>761</v>
      </c>
      <c r="BD324">
        <v>73</v>
      </c>
      <c r="BE324" t="s">
        <v>131</v>
      </c>
      <c r="BF324">
        <v>1</v>
      </c>
      <c r="BG324">
        <v>3</v>
      </c>
      <c r="BH324">
        <v>3</v>
      </c>
      <c r="BI324" t="s">
        <v>131</v>
      </c>
      <c r="BJ324" t="s">
        <v>182</v>
      </c>
      <c r="BK324" t="s">
        <v>112</v>
      </c>
      <c r="BN324" t="s">
        <v>133</v>
      </c>
      <c r="BR324" t="s">
        <v>133</v>
      </c>
      <c r="BU324" t="s">
        <v>153</v>
      </c>
      <c r="BV324" t="s">
        <v>116</v>
      </c>
      <c r="BW324" t="s">
        <v>112</v>
      </c>
      <c r="BX324">
        <v>0</v>
      </c>
      <c r="BZ324">
        <v>0</v>
      </c>
      <c r="CA324">
        <v>1</v>
      </c>
      <c r="CB324">
        <v>0</v>
      </c>
      <c r="CC324">
        <v>0</v>
      </c>
      <c r="CD324" t="s">
        <v>117</v>
      </c>
      <c r="CE324" t="s">
        <v>117</v>
      </c>
      <c r="CF324" t="s">
        <v>110</v>
      </c>
      <c r="CG324" t="s">
        <v>117</v>
      </c>
      <c r="CH324" t="s">
        <v>116</v>
      </c>
      <c r="CI324" t="s">
        <v>117</v>
      </c>
      <c r="CJ324" t="s">
        <v>117</v>
      </c>
      <c r="CK324" t="s">
        <v>112</v>
      </c>
      <c r="CL324">
        <v>10</v>
      </c>
      <c r="CM324">
        <v>0</v>
      </c>
      <c r="CN324" t="s">
        <v>142</v>
      </c>
      <c r="CO324" t="s">
        <v>183</v>
      </c>
      <c r="CP324">
        <v>0</v>
      </c>
      <c r="CQ324" t="s">
        <v>143</v>
      </c>
      <c r="CR324" t="s">
        <v>143</v>
      </c>
      <c r="CS324" t="s">
        <v>184</v>
      </c>
      <c r="CT324" t="s">
        <v>184</v>
      </c>
      <c r="CU324">
        <v>7.5</v>
      </c>
      <c r="CV324" t="s">
        <v>3508</v>
      </c>
      <c r="CW324" t="s">
        <v>3508</v>
      </c>
      <c r="CX324">
        <v>5</v>
      </c>
      <c r="CY324">
        <f t="shared" si="35"/>
        <v>2.5</v>
      </c>
      <c r="CZ324">
        <v>4.2</v>
      </c>
      <c r="DA324">
        <v>2.5</v>
      </c>
      <c r="DB324">
        <f t="shared" si="36"/>
        <v>1</v>
      </c>
      <c r="DF324">
        <v>7278</v>
      </c>
      <c r="DG324">
        <f t="shared" si="37"/>
        <v>7278</v>
      </c>
      <c r="DH324">
        <f t="shared" si="38"/>
        <v>2</v>
      </c>
      <c r="DI324">
        <v>190</v>
      </c>
      <c r="DJ324">
        <f t="shared" si="39"/>
        <v>190</v>
      </c>
      <c r="DK324">
        <f t="shared" si="40"/>
        <v>1</v>
      </c>
      <c r="DN324">
        <f>(DL324*InputWeights!$C$7+DB324*InputWeights!$C$6)</f>
        <v>0.5</v>
      </c>
      <c r="DO324">
        <f>(DD324*InputWeights!$C$12+DE324*InputWeights!$C$10+CU324*InputWeights!$C$11)</f>
        <v>3</v>
      </c>
      <c r="DP324">
        <f>(DC324*InputWeights!$C$18+DK324*InputWeights!$C$16+DH324*InputWeights!$C$15+CY324*InputWeights!$C$17)</f>
        <v>1.75</v>
      </c>
      <c r="DR324">
        <f>DN324*InputWeights!$C$5+DO324*InputWeights!$C$9+DP324*InputWeights!$C$14</f>
        <v>17.5</v>
      </c>
      <c r="DS324">
        <f>((_xlfn.RANK.EQ(DR324,$DR$2:$DR$6635,0))/(COUNT(DR$2:$DR$6635)))*100</f>
        <v>96.98795180722891</v>
      </c>
      <c r="DT324">
        <f t="shared" si="41"/>
        <v>0</v>
      </c>
    </row>
    <row r="325" spans="1:124" x14ac:dyDescent="0.25">
      <c r="A325" t="s">
        <v>3628</v>
      </c>
      <c r="B325" t="s">
        <v>2625</v>
      </c>
      <c r="C325" t="s">
        <v>2626</v>
      </c>
      <c r="D325" t="s">
        <v>397</v>
      </c>
      <c r="E325" t="s">
        <v>411</v>
      </c>
      <c r="F325">
        <v>1372</v>
      </c>
      <c r="G325">
        <v>1</v>
      </c>
      <c r="H325">
        <v>0</v>
      </c>
      <c r="I325">
        <v>0</v>
      </c>
      <c r="J325">
        <v>0</v>
      </c>
      <c r="K325" t="s">
        <v>183</v>
      </c>
      <c r="L325" t="s">
        <v>114</v>
      </c>
      <c r="M325">
        <v>30</v>
      </c>
      <c r="N325" t="s">
        <v>358</v>
      </c>
      <c r="O325">
        <v>2</v>
      </c>
      <c r="Q325" t="s">
        <v>117</v>
      </c>
      <c r="R325">
        <v>0</v>
      </c>
      <c r="T325">
        <v>347</v>
      </c>
      <c r="V325">
        <v>4993</v>
      </c>
      <c r="W325" t="s">
        <v>116</v>
      </c>
      <c r="X325" t="s">
        <v>117</v>
      </c>
      <c r="Y325" t="s">
        <v>3287</v>
      </c>
      <c r="AA325" t="s">
        <v>133</v>
      </c>
      <c r="AC325" t="s">
        <v>3623</v>
      </c>
      <c r="AD325" t="s">
        <v>3118</v>
      </c>
      <c r="AF325" t="s">
        <v>124</v>
      </c>
      <c r="AG325" t="s">
        <v>112</v>
      </c>
      <c r="AH325" t="s">
        <v>124</v>
      </c>
      <c r="AI325" t="s">
        <v>112</v>
      </c>
      <c r="AJ325" t="s">
        <v>112</v>
      </c>
      <c r="AK325" t="s">
        <v>112</v>
      </c>
      <c r="AL325" t="s">
        <v>416</v>
      </c>
      <c r="AM325" t="s">
        <v>416</v>
      </c>
      <c r="AO325">
        <v>42002</v>
      </c>
      <c r="AP325">
        <v>102264</v>
      </c>
      <c r="AQ325">
        <v>18807</v>
      </c>
      <c r="AR325" t="s">
        <v>110</v>
      </c>
      <c r="AS325">
        <v>0</v>
      </c>
      <c r="AT325">
        <v>1372</v>
      </c>
      <c r="AU325">
        <v>0</v>
      </c>
      <c r="AV325">
        <v>1372</v>
      </c>
      <c r="BB325" t="s">
        <v>129</v>
      </c>
      <c r="BC325" t="s">
        <v>247</v>
      </c>
      <c r="BD325">
        <v>0</v>
      </c>
      <c r="BE325" t="s">
        <v>131</v>
      </c>
      <c r="BF325">
        <v>0</v>
      </c>
      <c r="BG325">
        <v>0</v>
      </c>
      <c r="BH325">
        <v>0</v>
      </c>
      <c r="BK325" t="s">
        <v>112</v>
      </c>
      <c r="BN325" t="s">
        <v>133</v>
      </c>
      <c r="BR325" t="s">
        <v>133</v>
      </c>
      <c r="BU325" t="s">
        <v>112</v>
      </c>
      <c r="BX325">
        <v>0</v>
      </c>
      <c r="BZ325">
        <v>0</v>
      </c>
      <c r="CA325">
        <v>3</v>
      </c>
      <c r="CB325">
        <v>0</v>
      </c>
      <c r="CC325">
        <v>0</v>
      </c>
      <c r="CE325" t="s">
        <v>117</v>
      </c>
      <c r="CF325" t="s">
        <v>110</v>
      </c>
      <c r="CK325" t="s">
        <v>112</v>
      </c>
      <c r="CL325">
        <v>0</v>
      </c>
      <c r="CM325">
        <v>0</v>
      </c>
      <c r="CP325">
        <v>0</v>
      </c>
      <c r="CQ325" t="s">
        <v>1062</v>
      </c>
      <c r="CS325" t="s">
        <v>418</v>
      </c>
      <c r="CT325" t="s">
        <v>418</v>
      </c>
      <c r="CU325">
        <v>5</v>
      </c>
      <c r="CV325" t="s">
        <v>3629</v>
      </c>
      <c r="CW325" t="s">
        <v>3629</v>
      </c>
      <c r="CX325">
        <v>5</v>
      </c>
      <c r="CY325">
        <f t="shared" si="35"/>
        <v>2.5</v>
      </c>
      <c r="CZ325">
        <v>0.7</v>
      </c>
      <c r="DA325">
        <v>0.3</v>
      </c>
      <c r="DB325">
        <f t="shared" si="36"/>
        <v>1</v>
      </c>
      <c r="DC325">
        <v>10</v>
      </c>
      <c r="DF325">
        <v>4993</v>
      </c>
      <c r="DG325">
        <f t="shared" si="37"/>
        <v>4993</v>
      </c>
      <c r="DH325">
        <f t="shared" si="38"/>
        <v>1</v>
      </c>
      <c r="DI325">
        <v>350</v>
      </c>
      <c r="DJ325">
        <f t="shared" si="39"/>
        <v>350</v>
      </c>
      <c r="DK325">
        <f t="shared" si="40"/>
        <v>1</v>
      </c>
      <c r="DN325">
        <f>(DL325*InputWeights!$C$7+DB325*InputWeights!$C$6)</f>
        <v>0.5</v>
      </c>
      <c r="DO325">
        <f>(DD325*InputWeights!$C$12+DE325*InputWeights!$C$10+CU325*InputWeights!$C$11)</f>
        <v>2</v>
      </c>
      <c r="DP325">
        <f>(DC325*InputWeights!$C$18+DK325*InputWeights!$C$16+DH325*InputWeights!$C$15+CY325*InputWeights!$C$17)</f>
        <v>2.35</v>
      </c>
      <c r="DR325">
        <f>DN325*InputWeights!$C$5+DO325*InputWeights!$C$9+DP325*InputWeights!$C$14</f>
        <v>16.899999999999999</v>
      </c>
      <c r="DS325">
        <f>((_xlfn.RANK.EQ(DR325,$DR$2:$DR$6635,0))/(COUNT(DR$2:$DR$6635)))*100</f>
        <v>97.590361445783131</v>
      </c>
      <c r="DT325">
        <f t="shared" si="41"/>
        <v>0</v>
      </c>
    </row>
    <row r="326" spans="1:124" x14ac:dyDescent="0.25">
      <c r="A326" t="s">
        <v>3358</v>
      </c>
      <c r="B326" t="s">
        <v>2625</v>
      </c>
      <c r="C326" t="s">
        <v>2626</v>
      </c>
      <c r="D326" t="s">
        <v>110</v>
      </c>
      <c r="E326" t="s">
        <v>411</v>
      </c>
      <c r="F326">
        <v>2020</v>
      </c>
      <c r="G326">
        <v>230011200</v>
      </c>
      <c r="H326">
        <v>0</v>
      </c>
      <c r="I326">
        <v>1932</v>
      </c>
      <c r="J326">
        <v>2000</v>
      </c>
      <c r="K326" t="s">
        <v>183</v>
      </c>
      <c r="L326" t="s">
        <v>114</v>
      </c>
      <c r="M326">
        <v>34</v>
      </c>
      <c r="N326" t="s">
        <v>229</v>
      </c>
      <c r="O326">
        <v>2</v>
      </c>
      <c r="Q326" t="s">
        <v>117</v>
      </c>
      <c r="R326">
        <v>0</v>
      </c>
      <c r="S326" t="s">
        <v>2913</v>
      </c>
      <c r="T326">
        <v>180</v>
      </c>
      <c r="V326">
        <v>5892</v>
      </c>
      <c r="W326" t="s">
        <v>116</v>
      </c>
      <c r="X326" t="s">
        <v>117</v>
      </c>
      <c r="Y326" t="s">
        <v>3359</v>
      </c>
      <c r="AA326" t="s">
        <v>133</v>
      </c>
      <c r="AC326" t="s">
        <v>3360</v>
      </c>
      <c r="AD326" t="s">
        <v>218</v>
      </c>
      <c r="AE326" t="s">
        <v>426</v>
      </c>
      <c r="AF326" t="s">
        <v>124</v>
      </c>
      <c r="AG326" t="s">
        <v>112</v>
      </c>
      <c r="AH326" t="s">
        <v>124</v>
      </c>
      <c r="AI326" t="s">
        <v>112</v>
      </c>
      <c r="AJ326" t="s">
        <v>112</v>
      </c>
      <c r="AK326" t="s">
        <v>112</v>
      </c>
      <c r="AL326" t="s">
        <v>416</v>
      </c>
      <c r="AM326" t="s">
        <v>416</v>
      </c>
      <c r="AN326" t="s">
        <v>3361</v>
      </c>
      <c r="AO326">
        <v>41495</v>
      </c>
      <c r="AP326">
        <v>102264</v>
      </c>
      <c r="AQ326">
        <v>4342</v>
      </c>
      <c r="AR326" t="s">
        <v>110</v>
      </c>
      <c r="AS326">
        <v>0</v>
      </c>
      <c r="AT326">
        <v>2020</v>
      </c>
      <c r="AU326">
        <v>0</v>
      </c>
      <c r="AV326">
        <v>2020</v>
      </c>
      <c r="BB326" t="s">
        <v>129</v>
      </c>
      <c r="BC326" t="s">
        <v>941</v>
      </c>
      <c r="BD326">
        <v>82</v>
      </c>
      <c r="BE326" t="s">
        <v>131</v>
      </c>
      <c r="BF326">
        <v>2</v>
      </c>
      <c r="BG326">
        <v>4</v>
      </c>
      <c r="BH326">
        <v>4</v>
      </c>
      <c r="BI326" t="s">
        <v>131</v>
      </c>
      <c r="BJ326" t="s">
        <v>182</v>
      </c>
      <c r="BK326" t="s">
        <v>112</v>
      </c>
      <c r="BN326" t="s">
        <v>133</v>
      </c>
      <c r="BR326" t="s">
        <v>133</v>
      </c>
      <c r="BU326" t="s">
        <v>112</v>
      </c>
      <c r="BV326" t="s">
        <v>116</v>
      </c>
      <c r="BW326" t="s">
        <v>112</v>
      </c>
      <c r="BX326">
        <v>0</v>
      </c>
      <c r="BZ326">
        <v>0</v>
      </c>
      <c r="CA326">
        <v>1</v>
      </c>
      <c r="CB326">
        <v>0</v>
      </c>
      <c r="CC326">
        <v>0</v>
      </c>
      <c r="CD326" t="s">
        <v>117</v>
      </c>
      <c r="CE326" t="s">
        <v>117</v>
      </c>
      <c r="CF326" t="s">
        <v>110</v>
      </c>
      <c r="CG326" t="s">
        <v>116</v>
      </c>
      <c r="CH326" t="s">
        <v>117</v>
      </c>
      <c r="CI326" t="s">
        <v>117</v>
      </c>
      <c r="CJ326" t="s">
        <v>117</v>
      </c>
      <c r="CK326" t="s">
        <v>112</v>
      </c>
      <c r="CL326">
        <v>9</v>
      </c>
      <c r="CM326">
        <v>2</v>
      </c>
      <c r="CN326" t="s">
        <v>142</v>
      </c>
      <c r="CO326" t="s">
        <v>183</v>
      </c>
      <c r="CP326">
        <v>0</v>
      </c>
      <c r="CQ326" t="s">
        <v>135</v>
      </c>
      <c r="CR326" t="s">
        <v>135</v>
      </c>
      <c r="CS326" t="s">
        <v>184</v>
      </c>
      <c r="CT326" t="s">
        <v>156</v>
      </c>
      <c r="CU326">
        <v>5</v>
      </c>
      <c r="CV326" t="s">
        <v>3362</v>
      </c>
      <c r="CW326" t="s">
        <v>3362</v>
      </c>
      <c r="CX326">
        <v>5</v>
      </c>
      <c r="CY326">
        <f t="shared" si="35"/>
        <v>2.5</v>
      </c>
      <c r="CZ326">
        <v>3.4</v>
      </c>
      <c r="DA326">
        <v>2.1</v>
      </c>
      <c r="DB326">
        <f t="shared" si="36"/>
        <v>1</v>
      </c>
      <c r="DF326">
        <v>5892</v>
      </c>
      <c r="DG326">
        <f t="shared" si="37"/>
        <v>5892</v>
      </c>
      <c r="DH326">
        <f t="shared" si="38"/>
        <v>2</v>
      </c>
      <c r="DI326">
        <v>295</v>
      </c>
      <c r="DJ326">
        <f t="shared" si="39"/>
        <v>295</v>
      </c>
      <c r="DK326">
        <f t="shared" si="40"/>
        <v>1</v>
      </c>
      <c r="DN326">
        <f>(DL326*InputWeights!$C$7+DB326*InputWeights!$C$6)</f>
        <v>0.5</v>
      </c>
      <c r="DO326">
        <f>(DD326*InputWeights!$C$12+DE326*InputWeights!$C$10+CU326*InputWeights!$C$11)</f>
        <v>2</v>
      </c>
      <c r="DP326">
        <f>(DC326*InputWeights!$C$18+DK326*InputWeights!$C$16+DH326*InputWeights!$C$15+CY326*InputWeights!$C$17)</f>
        <v>1.75</v>
      </c>
      <c r="DR326">
        <f>DN326*InputWeights!$C$5+DO326*InputWeights!$C$9+DP326*InputWeights!$C$14</f>
        <v>14.5</v>
      </c>
      <c r="DS326">
        <f>((_xlfn.RANK.EQ(DR326,$DR$2:$DR$6635,0))/(COUNT(DR$2:$DR$6635)))*100</f>
        <v>97.891566265060234</v>
      </c>
      <c r="DT326">
        <f t="shared" si="41"/>
        <v>0</v>
      </c>
    </row>
    <row r="327" spans="1:124" x14ac:dyDescent="0.25">
      <c r="A327" t="s">
        <v>1671</v>
      </c>
      <c r="B327" t="s">
        <v>2625</v>
      </c>
      <c r="C327" t="s">
        <v>2626</v>
      </c>
      <c r="D327" t="s">
        <v>110</v>
      </c>
      <c r="E327" t="s">
        <v>802</v>
      </c>
      <c r="F327">
        <v>3843</v>
      </c>
      <c r="G327">
        <v>230008700</v>
      </c>
      <c r="H327">
        <v>0</v>
      </c>
      <c r="I327">
        <v>1932</v>
      </c>
      <c r="J327">
        <v>2011</v>
      </c>
      <c r="K327" t="s">
        <v>183</v>
      </c>
      <c r="L327" t="s">
        <v>114</v>
      </c>
      <c r="M327">
        <v>24</v>
      </c>
      <c r="N327" t="s">
        <v>229</v>
      </c>
      <c r="O327">
        <v>2</v>
      </c>
      <c r="P327" t="s">
        <v>112</v>
      </c>
      <c r="Q327" t="s">
        <v>117</v>
      </c>
      <c r="R327">
        <v>0</v>
      </c>
      <c r="S327" t="s">
        <v>3291</v>
      </c>
      <c r="T327">
        <v>202</v>
      </c>
      <c r="V327">
        <v>3859</v>
      </c>
      <c r="W327" t="s">
        <v>116</v>
      </c>
      <c r="X327" t="s">
        <v>117</v>
      </c>
      <c r="Y327" t="s">
        <v>3347</v>
      </c>
      <c r="AA327" t="s">
        <v>133</v>
      </c>
      <c r="AC327" t="s">
        <v>3382</v>
      </c>
      <c r="AD327" t="s">
        <v>3384</v>
      </c>
      <c r="AE327" t="s">
        <v>426</v>
      </c>
      <c r="AF327" t="s">
        <v>124</v>
      </c>
      <c r="AG327" t="s">
        <v>112</v>
      </c>
      <c r="AH327" t="s">
        <v>124</v>
      </c>
      <c r="AI327" t="s">
        <v>112</v>
      </c>
      <c r="AJ327" t="s">
        <v>112</v>
      </c>
      <c r="AK327" t="s">
        <v>112</v>
      </c>
      <c r="AL327" t="s">
        <v>416</v>
      </c>
      <c r="AM327" t="s">
        <v>416</v>
      </c>
      <c r="AN327" t="s">
        <v>3385</v>
      </c>
      <c r="AO327">
        <v>41525</v>
      </c>
      <c r="AP327">
        <v>102264</v>
      </c>
      <c r="AQ327">
        <v>4349</v>
      </c>
      <c r="AR327" t="s">
        <v>110</v>
      </c>
      <c r="AS327">
        <v>2450</v>
      </c>
      <c r="AT327">
        <v>6293</v>
      </c>
      <c r="AU327">
        <v>2450</v>
      </c>
      <c r="AV327">
        <v>6293</v>
      </c>
      <c r="BB327" t="s">
        <v>129</v>
      </c>
      <c r="BC327" t="s">
        <v>761</v>
      </c>
      <c r="BD327">
        <v>70</v>
      </c>
      <c r="BE327" t="s">
        <v>131</v>
      </c>
      <c r="BF327">
        <v>2</v>
      </c>
      <c r="BG327">
        <v>2</v>
      </c>
      <c r="BH327">
        <v>2</v>
      </c>
      <c r="BI327" t="s">
        <v>131</v>
      </c>
      <c r="BJ327" t="s">
        <v>366</v>
      </c>
      <c r="BK327" t="s">
        <v>112</v>
      </c>
      <c r="BN327" t="s">
        <v>133</v>
      </c>
      <c r="BR327" t="s">
        <v>133</v>
      </c>
      <c r="BU327" t="s">
        <v>112</v>
      </c>
      <c r="BV327" t="s">
        <v>116</v>
      </c>
      <c r="BW327" t="s">
        <v>112</v>
      </c>
      <c r="BX327">
        <v>0</v>
      </c>
      <c r="BZ327">
        <v>0</v>
      </c>
      <c r="CA327">
        <v>1</v>
      </c>
      <c r="CB327">
        <v>0</v>
      </c>
      <c r="CC327">
        <v>0</v>
      </c>
      <c r="CD327" t="s">
        <v>117</v>
      </c>
      <c r="CE327" t="s">
        <v>117</v>
      </c>
      <c r="CF327" t="s">
        <v>110</v>
      </c>
      <c r="CG327" t="s">
        <v>117</v>
      </c>
      <c r="CH327" t="s">
        <v>117</v>
      </c>
      <c r="CI327" t="s">
        <v>117</v>
      </c>
      <c r="CJ327" t="s">
        <v>117</v>
      </c>
      <c r="CK327" t="s">
        <v>112</v>
      </c>
      <c r="CL327">
        <v>4</v>
      </c>
      <c r="CM327">
        <v>2</v>
      </c>
      <c r="CN327" t="s">
        <v>134</v>
      </c>
      <c r="CO327" t="s">
        <v>183</v>
      </c>
      <c r="CP327">
        <v>0</v>
      </c>
      <c r="CQ327" t="s">
        <v>135</v>
      </c>
      <c r="CR327" t="s">
        <v>135</v>
      </c>
      <c r="CS327" t="s">
        <v>136</v>
      </c>
      <c r="CT327" t="s">
        <v>184</v>
      </c>
      <c r="CU327">
        <v>7.5</v>
      </c>
      <c r="CV327" t="s">
        <v>3386</v>
      </c>
      <c r="CW327" t="s">
        <v>3386</v>
      </c>
      <c r="CX327">
        <v>7</v>
      </c>
      <c r="CY327">
        <f t="shared" si="35"/>
        <v>1</v>
      </c>
      <c r="CZ327">
        <v>0.7</v>
      </c>
      <c r="DA327">
        <v>0.4</v>
      </c>
      <c r="DB327">
        <f t="shared" si="36"/>
        <v>1</v>
      </c>
      <c r="DF327">
        <v>3859</v>
      </c>
      <c r="DG327">
        <f t="shared" si="37"/>
        <v>3859</v>
      </c>
      <c r="DH327">
        <f t="shared" si="38"/>
        <v>1</v>
      </c>
      <c r="DI327">
        <v>347</v>
      </c>
      <c r="DJ327">
        <f t="shared" si="39"/>
        <v>347</v>
      </c>
      <c r="DK327">
        <f t="shared" si="40"/>
        <v>1</v>
      </c>
      <c r="DN327">
        <f>(DL327*InputWeights!$C$7+DB327*InputWeights!$C$6)</f>
        <v>0.5</v>
      </c>
      <c r="DO327">
        <f>(DD327*InputWeights!$C$12+DE327*InputWeights!$C$10+CU327*InputWeights!$C$11)</f>
        <v>3</v>
      </c>
      <c r="DP327">
        <f>(DC327*InputWeights!$C$18+DK327*InputWeights!$C$16+DH327*InputWeights!$C$15+CY327*InputWeights!$C$17)</f>
        <v>0.90000000000000013</v>
      </c>
      <c r="DR327">
        <f>DN327*InputWeights!$C$5+DO327*InputWeights!$C$9+DP327*InputWeights!$C$14</f>
        <v>14.100000000000001</v>
      </c>
      <c r="DS327">
        <f>((_xlfn.RANK.EQ(DR327,$DR$2:$DR$6635,0))/(COUNT(DR$2:$DR$6635)))*100</f>
        <v>98.192771084337352</v>
      </c>
      <c r="DT327">
        <f t="shared" si="41"/>
        <v>0</v>
      </c>
    </row>
    <row r="328" spans="1:124" x14ac:dyDescent="0.25">
      <c r="A328" t="s">
        <v>3622</v>
      </c>
      <c r="B328" t="s">
        <v>2625</v>
      </c>
      <c r="C328" t="s">
        <v>2626</v>
      </c>
      <c r="D328" t="s">
        <v>397</v>
      </c>
      <c r="E328" t="s">
        <v>802</v>
      </c>
      <c r="F328">
        <v>1320</v>
      </c>
      <c r="G328">
        <v>2</v>
      </c>
      <c r="H328">
        <v>0</v>
      </c>
      <c r="I328">
        <v>0</v>
      </c>
      <c r="J328">
        <v>0</v>
      </c>
      <c r="K328" t="s">
        <v>183</v>
      </c>
      <c r="L328" t="s">
        <v>114</v>
      </c>
      <c r="M328">
        <v>36</v>
      </c>
      <c r="N328" t="s">
        <v>358</v>
      </c>
      <c r="O328">
        <v>2</v>
      </c>
      <c r="Q328" t="s">
        <v>117</v>
      </c>
      <c r="R328">
        <v>0</v>
      </c>
      <c r="T328">
        <v>0</v>
      </c>
      <c r="V328">
        <v>2185</v>
      </c>
      <c r="W328" t="s">
        <v>116</v>
      </c>
      <c r="X328" t="s">
        <v>117</v>
      </c>
      <c r="Y328" t="s">
        <v>1237</v>
      </c>
      <c r="AA328" t="s">
        <v>133</v>
      </c>
      <c r="AC328" t="s">
        <v>3626</v>
      </c>
      <c r="AD328" t="s">
        <v>2847</v>
      </c>
      <c r="AF328" t="s">
        <v>124</v>
      </c>
      <c r="AG328" t="s">
        <v>112</v>
      </c>
      <c r="AH328" t="s">
        <v>124</v>
      </c>
      <c r="AI328" t="s">
        <v>112</v>
      </c>
      <c r="AJ328" t="s">
        <v>112</v>
      </c>
      <c r="AK328" t="s">
        <v>112</v>
      </c>
      <c r="AL328" t="s">
        <v>416</v>
      </c>
      <c r="AM328" t="s">
        <v>416</v>
      </c>
      <c r="AO328">
        <v>41999</v>
      </c>
      <c r="AP328">
        <v>102264</v>
      </c>
      <c r="AQ328">
        <v>18803</v>
      </c>
      <c r="AR328" t="s">
        <v>110</v>
      </c>
      <c r="AS328">
        <v>2164</v>
      </c>
      <c r="AT328">
        <v>3484</v>
      </c>
      <c r="AU328">
        <v>2164</v>
      </c>
      <c r="AV328">
        <v>3484</v>
      </c>
      <c r="BB328" t="s">
        <v>129</v>
      </c>
      <c r="BC328" t="s">
        <v>247</v>
      </c>
      <c r="BD328">
        <v>0</v>
      </c>
      <c r="BE328" t="s">
        <v>131</v>
      </c>
      <c r="BF328">
        <v>0</v>
      </c>
      <c r="BG328">
        <v>0</v>
      </c>
      <c r="BH328">
        <v>0</v>
      </c>
      <c r="BK328" t="s">
        <v>112</v>
      </c>
      <c r="BN328" t="s">
        <v>133</v>
      </c>
      <c r="BR328" t="s">
        <v>133</v>
      </c>
      <c r="BU328" t="s">
        <v>153</v>
      </c>
      <c r="BX328">
        <v>0</v>
      </c>
      <c r="BZ328">
        <v>0</v>
      </c>
      <c r="CA328">
        <v>4</v>
      </c>
      <c r="CB328">
        <v>0</v>
      </c>
      <c r="CC328">
        <v>0</v>
      </c>
      <c r="CE328" t="s">
        <v>117</v>
      </c>
      <c r="CF328" t="s">
        <v>110</v>
      </c>
      <c r="CK328" t="s">
        <v>112</v>
      </c>
      <c r="CL328">
        <v>0</v>
      </c>
      <c r="CM328">
        <v>0</v>
      </c>
      <c r="CP328">
        <v>0</v>
      </c>
      <c r="CS328" t="s">
        <v>418</v>
      </c>
      <c r="CT328" t="s">
        <v>418</v>
      </c>
      <c r="CU328">
        <v>5</v>
      </c>
      <c r="CV328" t="s">
        <v>3627</v>
      </c>
      <c r="CW328" t="s">
        <v>3627</v>
      </c>
      <c r="CX328">
        <v>5</v>
      </c>
      <c r="CY328">
        <f t="shared" si="35"/>
        <v>2.5</v>
      </c>
      <c r="CZ328">
        <v>0.9</v>
      </c>
      <c r="DA328">
        <v>0.4</v>
      </c>
      <c r="DB328">
        <f t="shared" si="36"/>
        <v>1</v>
      </c>
      <c r="DF328">
        <v>2185</v>
      </c>
      <c r="DG328">
        <f t="shared" si="37"/>
        <v>2185</v>
      </c>
      <c r="DH328">
        <f t="shared" si="38"/>
        <v>1</v>
      </c>
      <c r="DI328">
        <v>109</v>
      </c>
      <c r="DJ328">
        <f t="shared" si="39"/>
        <v>109</v>
      </c>
      <c r="DK328">
        <f t="shared" si="40"/>
        <v>1</v>
      </c>
      <c r="DN328">
        <f>(DL328*InputWeights!$C$7+DB328*InputWeights!$C$6)</f>
        <v>0.5</v>
      </c>
      <c r="DO328">
        <f>(DD328*InputWeights!$C$12+DE328*InputWeights!$C$10+CU328*InputWeights!$C$11)</f>
        <v>2</v>
      </c>
      <c r="DP328">
        <f>(DC328*InputWeights!$C$18+DK328*InputWeights!$C$16+DH328*InputWeights!$C$15+CY328*InputWeights!$C$17)</f>
        <v>1.35</v>
      </c>
      <c r="DR328">
        <f>DN328*InputWeights!$C$5+DO328*InputWeights!$C$9+DP328*InputWeights!$C$14</f>
        <v>12.9</v>
      </c>
      <c r="DS328">
        <f>((_xlfn.RANK.EQ(DR328,$DR$2:$DR$6635,0))/(COUNT(DR$2:$DR$6635)))*100</f>
        <v>98.493975903614455</v>
      </c>
      <c r="DT328">
        <f t="shared" si="41"/>
        <v>0</v>
      </c>
    </row>
    <row r="329" spans="1:124" x14ac:dyDescent="0.25">
      <c r="A329" t="s">
        <v>3630</v>
      </c>
      <c r="B329" t="s">
        <v>2625</v>
      </c>
      <c r="C329" t="s">
        <v>2626</v>
      </c>
      <c r="D329" t="s">
        <v>397</v>
      </c>
      <c r="E329" t="s">
        <v>411</v>
      </c>
      <c r="F329">
        <v>633</v>
      </c>
      <c r="G329">
        <v>1</v>
      </c>
      <c r="H329">
        <v>0</v>
      </c>
      <c r="I329">
        <v>0</v>
      </c>
      <c r="J329">
        <v>0</v>
      </c>
      <c r="K329" t="s">
        <v>183</v>
      </c>
      <c r="L329" t="s">
        <v>114</v>
      </c>
      <c r="M329">
        <v>36</v>
      </c>
      <c r="N329" t="s">
        <v>358</v>
      </c>
      <c r="O329">
        <v>2</v>
      </c>
      <c r="Q329" t="s">
        <v>117</v>
      </c>
      <c r="R329">
        <v>0</v>
      </c>
      <c r="T329">
        <v>183</v>
      </c>
      <c r="V329">
        <v>1188</v>
      </c>
      <c r="W329" t="s">
        <v>116</v>
      </c>
      <c r="X329" t="s">
        <v>117</v>
      </c>
      <c r="Y329" t="s">
        <v>3631</v>
      </c>
      <c r="AA329" t="s">
        <v>133</v>
      </c>
      <c r="AC329" t="s">
        <v>3632</v>
      </c>
      <c r="AD329" t="s">
        <v>870</v>
      </c>
      <c r="AF329" t="s">
        <v>124</v>
      </c>
      <c r="AG329" t="s">
        <v>112</v>
      </c>
      <c r="AH329" t="s">
        <v>124</v>
      </c>
      <c r="AI329" t="s">
        <v>112</v>
      </c>
      <c r="AJ329" t="s">
        <v>112</v>
      </c>
      <c r="AK329" t="s">
        <v>112</v>
      </c>
      <c r="AL329" t="s">
        <v>416</v>
      </c>
      <c r="AM329" t="s">
        <v>416</v>
      </c>
      <c r="AO329">
        <v>42006</v>
      </c>
      <c r="AP329">
        <v>102264</v>
      </c>
      <c r="AQ329">
        <v>18809</v>
      </c>
      <c r="AR329" t="s">
        <v>110</v>
      </c>
      <c r="AS329">
        <v>0</v>
      </c>
      <c r="AT329">
        <v>633</v>
      </c>
      <c r="AU329">
        <v>0</v>
      </c>
      <c r="AV329">
        <v>633</v>
      </c>
      <c r="BB329" t="s">
        <v>129</v>
      </c>
      <c r="BC329" t="s">
        <v>247</v>
      </c>
      <c r="BD329">
        <v>0</v>
      </c>
      <c r="BE329" t="s">
        <v>131</v>
      </c>
      <c r="BF329">
        <v>0</v>
      </c>
      <c r="BG329">
        <v>0</v>
      </c>
      <c r="BH329">
        <v>0</v>
      </c>
      <c r="BK329" t="s">
        <v>112</v>
      </c>
      <c r="BN329" t="s">
        <v>133</v>
      </c>
      <c r="BR329" t="s">
        <v>133</v>
      </c>
      <c r="BU329" t="s">
        <v>112</v>
      </c>
      <c r="BX329">
        <v>1</v>
      </c>
      <c r="BZ329">
        <v>0</v>
      </c>
      <c r="CA329">
        <v>4</v>
      </c>
      <c r="CB329">
        <v>0</v>
      </c>
      <c r="CC329">
        <v>0</v>
      </c>
      <c r="CE329" t="s">
        <v>117</v>
      </c>
      <c r="CF329" t="s">
        <v>110</v>
      </c>
      <c r="CK329" t="s">
        <v>112</v>
      </c>
      <c r="CL329">
        <v>0</v>
      </c>
      <c r="CM329">
        <v>0</v>
      </c>
      <c r="CP329">
        <v>0</v>
      </c>
      <c r="CQ329" t="s">
        <v>1062</v>
      </c>
      <c r="CS329" t="s">
        <v>418</v>
      </c>
      <c r="CT329" t="s">
        <v>418</v>
      </c>
      <c r="CU329">
        <v>5</v>
      </c>
      <c r="CV329" t="s">
        <v>3633</v>
      </c>
      <c r="CW329" t="s">
        <v>3633</v>
      </c>
      <c r="CX329">
        <v>4</v>
      </c>
      <c r="CY329">
        <f t="shared" si="35"/>
        <v>2.5</v>
      </c>
      <c r="CZ329">
        <v>4.2</v>
      </c>
      <c r="DA329">
        <v>2</v>
      </c>
      <c r="DB329">
        <f t="shared" si="36"/>
        <v>1</v>
      </c>
      <c r="DF329">
        <v>1188</v>
      </c>
      <c r="DG329">
        <f t="shared" si="37"/>
        <v>1188</v>
      </c>
      <c r="DH329">
        <f t="shared" si="38"/>
        <v>1</v>
      </c>
      <c r="DI329">
        <v>60</v>
      </c>
      <c r="DJ329">
        <f t="shared" si="39"/>
        <v>60</v>
      </c>
      <c r="DK329">
        <f t="shared" si="40"/>
        <v>1</v>
      </c>
      <c r="DN329">
        <f>(DL329*InputWeights!$C$7+DB329*InputWeights!$C$6)</f>
        <v>0.5</v>
      </c>
      <c r="DO329">
        <f>(DD329*InputWeights!$C$12+DE329*InputWeights!$C$10+CU329*InputWeights!$C$11)</f>
        <v>2</v>
      </c>
      <c r="DP329">
        <f>(DC329*InputWeights!$C$18+DK329*InputWeights!$C$16+DH329*InputWeights!$C$15+CY329*InputWeights!$C$17)</f>
        <v>1.35</v>
      </c>
      <c r="DR329">
        <f>DN329*InputWeights!$C$5+DO329*InputWeights!$C$9+DP329*InputWeights!$C$14</f>
        <v>12.9</v>
      </c>
      <c r="DS329">
        <f>((_xlfn.RANK.EQ(DR329,$DR$2:$DR$6635,0))/(COUNT(DR$2:$DR$6635)))*100</f>
        <v>98.493975903614455</v>
      </c>
      <c r="DT329">
        <f t="shared" si="41"/>
        <v>0</v>
      </c>
    </row>
    <row r="330" spans="1:124" x14ac:dyDescent="0.25">
      <c r="A330" t="s">
        <v>3646</v>
      </c>
      <c r="B330" t="s">
        <v>2625</v>
      </c>
      <c r="C330" t="s">
        <v>2626</v>
      </c>
      <c r="D330" t="s">
        <v>397</v>
      </c>
      <c r="E330" t="s">
        <v>411</v>
      </c>
      <c r="F330">
        <v>6072</v>
      </c>
      <c r="G330">
        <v>1</v>
      </c>
      <c r="H330">
        <v>0</v>
      </c>
      <c r="I330">
        <v>0</v>
      </c>
      <c r="J330">
        <v>0</v>
      </c>
      <c r="K330" t="s">
        <v>183</v>
      </c>
      <c r="L330" t="s">
        <v>114</v>
      </c>
      <c r="M330">
        <v>36</v>
      </c>
      <c r="N330" t="s">
        <v>229</v>
      </c>
      <c r="O330">
        <v>2</v>
      </c>
      <c r="Q330" t="s">
        <v>117</v>
      </c>
      <c r="R330">
        <v>0</v>
      </c>
      <c r="T330">
        <v>229</v>
      </c>
      <c r="V330">
        <v>4550</v>
      </c>
      <c r="W330" t="s">
        <v>116</v>
      </c>
      <c r="X330" t="s">
        <v>117</v>
      </c>
      <c r="Y330" t="s">
        <v>3647</v>
      </c>
      <c r="AA330" t="s">
        <v>133</v>
      </c>
      <c r="AC330" t="s">
        <v>3648</v>
      </c>
      <c r="AD330" t="s">
        <v>3649</v>
      </c>
      <c r="AF330" t="s">
        <v>124</v>
      </c>
      <c r="AG330" t="s">
        <v>112</v>
      </c>
      <c r="AH330" t="s">
        <v>124</v>
      </c>
      <c r="AI330" t="s">
        <v>112</v>
      </c>
      <c r="AJ330" t="s">
        <v>112</v>
      </c>
      <c r="AK330" t="s">
        <v>112</v>
      </c>
      <c r="AL330" t="s">
        <v>416</v>
      </c>
      <c r="AM330" t="s">
        <v>416</v>
      </c>
      <c r="AO330">
        <v>42021</v>
      </c>
      <c r="AP330">
        <v>102264</v>
      </c>
      <c r="AQ330">
        <v>18825</v>
      </c>
      <c r="AR330" t="s">
        <v>110</v>
      </c>
      <c r="AS330">
        <v>0</v>
      </c>
      <c r="AT330">
        <v>6072</v>
      </c>
      <c r="AU330">
        <v>0</v>
      </c>
      <c r="AV330">
        <v>6072</v>
      </c>
      <c r="BB330" t="s">
        <v>129</v>
      </c>
      <c r="BC330" t="s">
        <v>247</v>
      </c>
      <c r="BD330">
        <v>0</v>
      </c>
      <c r="BE330" t="s">
        <v>131</v>
      </c>
      <c r="BF330">
        <v>0</v>
      </c>
      <c r="BG330">
        <v>0</v>
      </c>
      <c r="BH330">
        <v>0</v>
      </c>
      <c r="BK330" t="s">
        <v>112</v>
      </c>
      <c r="BN330" t="s">
        <v>133</v>
      </c>
      <c r="BR330" t="s">
        <v>133</v>
      </c>
      <c r="BU330" t="s">
        <v>112</v>
      </c>
      <c r="BX330">
        <v>0</v>
      </c>
      <c r="BZ330">
        <v>0</v>
      </c>
      <c r="CA330">
        <v>3</v>
      </c>
      <c r="CB330">
        <v>0</v>
      </c>
      <c r="CC330">
        <v>0</v>
      </c>
      <c r="CE330" t="s">
        <v>117</v>
      </c>
      <c r="CF330" t="s">
        <v>110</v>
      </c>
      <c r="CK330" t="s">
        <v>112</v>
      </c>
      <c r="CL330">
        <v>0</v>
      </c>
      <c r="CM330">
        <v>0</v>
      </c>
      <c r="CP330">
        <v>0</v>
      </c>
      <c r="CQ330" t="s">
        <v>1062</v>
      </c>
      <c r="CS330" t="s">
        <v>418</v>
      </c>
      <c r="CT330" t="s">
        <v>418</v>
      </c>
      <c r="CU330">
        <v>5</v>
      </c>
      <c r="CV330" t="s">
        <v>3650</v>
      </c>
      <c r="CW330" t="s">
        <v>3650</v>
      </c>
      <c r="CX330">
        <v>5</v>
      </c>
      <c r="CY330">
        <f t="shared" si="35"/>
        <v>2.5</v>
      </c>
      <c r="CZ330">
        <v>0.4</v>
      </c>
      <c r="DA330">
        <v>0.3</v>
      </c>
      <c r="DB330">
        <f t="shared" si="36"/>
        <v>1</v>
      </c>
      <c r="DF330">
        <v>4550</v>
      </c>
      <c r="DG330">
        <f t="shared" si="37"/>
        <v>4550</v>
      </c>
      <c r="DH330">
        <f t="shared" si="38"/>
        <v>1</v>
      </c>
      <c r="DI330">
        <v>98</v>
      </c>
      <c r="DJ330">
        <f t="shared" si="39"/>
        <v>98</v>
      </c>
      <c r="DK330">
        <f t="shared" si="40"/>
        <v>1</v>
      </c>
      <c r="DN330">
        <f>(DL330*InputWeights!$C$7+DB330*InputWeights!$C$6)</f>
        <v>0.5</v>
      </c>
      <c r="DO330">
        <f>(DD330*InputWeights!$C$12+DE330*InputWeights!$C$10+CU330*InputWeights!$C$11)</f>
        <v>2</v>
      </c>
      <c r="DP330">
        <f>(DC330*InputWeights!$C$18+DK330*InputWeights!$C$16+DH330*InputWeights!$C$15+CY330*InputWeights!$C$17)</f>
        <v>1.35</v>
      </c>
      <c r="DR330">
        <f>DN330*InputWeights!$C$5+DO330*InputWeights!$C$9+DP330*InputWeights!$C$14</f>
        <v>12.9</v>
      </c>
      <c r="DS330">
        <f>((_xlfn.RANK.EQ(DR330,$DR$2:$DR$6635,0))/(COUNT(DR$2:$DR$6635)))*100</f>
        <v>98.493975903614455</v>
      </c>
      <c r="DT330">
        <f t="shared" si="41"/>
        <v>0</v>
      </c>
    </row>
    <row r="331" spans="1:124" x14ac:dyDescent="0.25">
      <c r="A331" t="s">
        <v>1726</v>
      </c>
      <c r="B331" t="s">
        <v>2625</v>
      </c>
      <c r="C331" t="s">
        <v>2626</v>
      </c>
      <c r="D331" t="s">
        <v>110</v>
      </c>
      <c r="E331" t="s">
        <v>465</v>
      </c>
      <c r="F331">
        <v>3719</v>
      </c>
      <c r="G331">
        <v>230002800</v>
      </c>
      <c r="H331">
        <v>0</v>
      </c>
      <c r="I331">
        <v>1931</v>
      </c>
      <c r="J331">
        <v>2015</v>
      </c>
      <c r="K331" t="s">
        <v>183</v>
      </c>
      <c r="L331" t="s">
        <v>114</v>
      </c>
      <c r="M331">
        <v>23</v>
      </c>
      <c r="N331" t="s">
        <v>358</v>
      </c>
      <c r="O331">
        <v>2</v>
      </c>
      <c r="Q331" t="s">
        <v>117</v>
      </c>
      <c r="R331">
        <v>0</v>
      </c>
      <c r="S331" t="s">
        <v>3426</v>
      </c>
      <c r="T331">
        <v>166</v>
      </c>
      <c r="V331">
        <v>7062</v>
      </c>
      <c r="W331" t="s">
        <v>116</v>
      </c>
      <c r="X331" t="s">
        <v>117</v>
      </c>
      <c r="Y331" t="s">
        <v>3427</v>
      </c>
      <c r="AA331" t="s">
        <v>133</v>
      </c>
      <c r="AC331" t="s">
        <v>218</v>
      </c>
      <c r="AD331" t="s">
        <v>3428</v>
      </c>
      <c r="AE331" t="s">
        <v>426</v>
      </c>
      <c r="AF331" t="s">
        <v>124</v>
      </c>
      <c r="AG331" t="s">
        <v>112</v>
      </c>
      <c r="AH331" t="s">
        <v>124</v>
      </c>
      <c r="AI331" t="s">
        <v>112</v>
      </c>
      <c r="AJ331" t="s">
        <v>112</v>
      </c>
      <c r="AK331" t="s">
        <v>112</v>
      </c>
      <c r="AL331" t="s">
        <v>341</v>
      </c>
      <c r="AM331" t="s">
        <v>3429</v>
      </c>
      <c r="AN331" t="s">
        <v>3430</v>
      </c>
      <c r="AO331">
        <v>41587</v>
      </c>
      <c r="AP331">
        <v>102264</v>
      </c>
      <c r="AQ331">
        <v>4369</v>
      </c>
      <c r="AR331" t="s">
        <v>110</v>
      </c>
      <c r="AS331">
        <v>15833</v>
      </c>
      <c r="AT331">
        <v>19552</v>
      </c>
      <c r="AU331">
        <v>15833</v>
      </c>
      <c r="AV331">
        <v>19552</v>
      </c>
      <c r="BB331" t="s">
        <v>129</v>
      </c>
      <c r="BC331" t="s">
        <v>761</v>
      </c>
      <c r="BD331">
        <v>91</v>
      </c>
      <c r="BE331" t="s">
        <v>131</v>
      </c>
      <c r="BF331">
        <v>2</v>
      </c>
      <c r="BG331">
        <v>4</v>
      </c>
      <c r="BH331">
        <v>4</v>
      </c>
      <c r="BI331" t="s">
        <v>131</v>
      </c>
      <c r="BJ331" t="s">
        <v>182</v>
      </c>
      <c r="BK331" t="s">
        <v>112</v>
      </c>
      <c r="BN331" t="s">
        <v>133</v>
      </c>
      <c r="BR331" t="s">
        <v>133</v>
      </c>
      <c r="BU331" t="s">
        <v>153</v>
      </c>
      <c r="BV331" t="s">
        <v>116</v>
      </c>
      <c r="BW331" t="s">
        <v>112</v>
      </c>
      <c r="BX331">
        <v>0</v>
      </c>
      <c r="BZ331">
        <v>0</v>
      </c>
      <c r="CA331">
        <v>1</v>
      </c>
      <c r="CB331">
        <v>0</v>
      </c>
      <c r="CC331">
        <v>0</v>
      </c>
      <c r="CD331" t="s">
        <v>117</v>
      </c>
      <c r="CE331" t="s">
        <v>117</v>
      </c>
      <c r="CF331" t="s">
        <v>110</v>
      </c>
      <c r="CG331" t="s">
        <v>116</v>
      </c>
      <c r="CH331" t="s">
        <v>117</v>
      </c>
      <c r="CI331" t="s">
        <v>117</v>
      </c>
      <c r="CJ331" t="s">
        <v>117</v>
      </c>
      <c r="CK331" t="s">
        <v>112</v>
      </c>
      <c r="CL331">
        <v>7</v>
      </c>
      <c r="CM331">
        <v>2</v>
      </c>
      <c r="CN331" t="s">
        <v>142</v>
      </c>
      <c r="CO331" t="s">
        <v>183</v>
      </c>
      <c r="CP331">
        <v>0</v>
      </c>
      <c r="CQ331" t="s">
        <v>135</v>
      </c>
      <c r="CR331" t="s">
        <v>135</v>
      </c>
      <c r="CS331" t="s">
        <v>184</v>
      </c>
      <c r="CT331" t="s">
        <v>215</v>
      </c>
      <c r="CU331">
        <v>2.5</v>
      </c>
      <c r="CV331" t="s">
        <v>3431</v>
      </c>
      <c r="CW331" t="s">
        <v>3431</v>
      </c>
      <c r="CX331">
        <v>4</v>
      </c>
      <c r="CY331">
        <f t="shared" si="35"/>
        <v>2.5</v>
      </c>
      <c r="CZ331">
        <v>0.3</v>
      </c>
      <c r="DA331">
        <v>0</v>
      </c>
      <c r="DB331">
        <f t="shared" si="36"/>
        <v>1</v>
      </c>
      <c r="DF331">
        <v>7062</v>
      </c>
      <c r="DG331">
        <f t="shared" si="37"/>
        <v>7062</v>
      </c>
      <c r="DH331">
        <f t="shared" si="38"/>
        <v>2</v>
      </c>
      <c r="DI331">
        <v>141</v>
      </c>
      <c r="DJ331">
        <f t="shared" si="39"/>
        <v>141</v>
      </c>
      <c r="DK331">
        <f t="shared" si="40"/>
        <v>1</v>
      </c>
      <c r="DN331">
        <f>(DL331*InputWeights!$C$7+DB331*InputWeights!$C$6)</f>
        <v>0.5</v>
      </c>
      <c r="DO331">
        <f>(DD331*InputWeights!$C$12+DE331*InputWeights!$C$10+CU331*InputWeights!$C$11)</f>
        <v>1</v>
      </c>
      <c r="DP331">
        <f>(DC331*InputWeights!$C$18+DK331*InputWeights!$C$16+DH331*InputWeights!$C$15+CY331*InputWeights!$C$17)</f>
        <v>1.75</v>
      </c>
      <c r="DR331">
        <f>DN331*InputWeights!$C$5+DO331*InputWeights!$C$9+DP331*InputWeights!$C$14</f>
        <v>11.5</v>
      </c>
      <c r="DS331">
        <f>((_xlfn.RANK.EQ(DR331,$DR$2:$DR$6635,0))/(COUNT(DR$2:$DR$6635)))*100</f>
        <v>99.397590361445793</v>
      </c>
      <c r="DT331">
        <f t="shared" si="41"/>
        <v>0</v>
      </c>
    </row>
    <row r="332" spans="1:124" x14ac:dyDescent="0.25">
      <c r="A332" t="s">
        <v>1671</v>
      </c>
      <c r="B332" t="s">
        <v>2625</v>
      </c>
      <c r="C332" t="s">
        <v>2626</v>
      </c>
      <c r="D332" t="s">
        <v>110</v>
      </c>
      <c r="E332" t="s">
        <v>950</v>
      </c>
      <c r="F332">
        <v>924</v>
      </c>
      <c r="G332">
        <v>230008900</v>
      </c>
      <c r="H332">
        <v>10</v>
      </c>
      <c r="I332">
        <v>1946</v>
      </c>
      <c r="J332">
        <v>2004</v>
      </c>
      <c r="K332" t="s">
        <v>183</v>
      </c>
      <c r="L332" t="s">
        <v>114</v>
      </c>
      <c r="M332">
        <v>24</v>
      </c>
      <c r="N332" t="s">
        <v>358</v>
      </c>
      <c r="O332">
        <v>2</v>
      </c>
      <c r="P332" t="s">
        <v>112</v>
      </c>
      <c r="Q332" t="s">
        <v>117</v>
      </c>
      <c r="R332">
        <v>0</v>
      </c>
      <c r="S332" t="s">
        <v>3291</v>
      </c>
      <c r="T332">
        <v>139</v>
      </c>
      <c r="V332">
        <v>1390</v>
      </c>
      <c r="W332" t="s">
        <v>116</v>
      </c>
      <c r="X332" t="s">
        <v>117</v>
      </c>
      <c r="Y332" t="s">
        <v>2910</v>
      </c>
      <c r="AA332" t="s">
        <v>133</v>
      </c>
      <c r="AC332" t="s">
        <v>2042</v>
      </c>
      <c r="AD332" t="s">
        <v>160</v>
      </c>
      <c r="AE332" t="s">
        <v>426</v>
      </c>
      <c r="AF332" t="s">
        <v>124</v>
      </c>
      <c r="AG332" t="s">
        <v>112</v>
      </c>
      <c r="AH332" t="s">
        <v>124</v>
      </c>
      <c r="AI332" t="s">
        <v>112</v>
      </c>
      <c r="AJ332" t="s">
        <v>112</v>
      </c>
      <c r="AK332" t="s">
        <v>112</v>
      </c>
      <c r="AL332" t="s">
        <v>1091</v>
      </c>
      <c r="AM332" t="s">
        <v>1091</v>
      </c>
      <c r="AN332" t="s">
        <v>1091</v>
      </c>
      <c r="AO332">
        <v>41527</v>
      </c>
      <c r="AP332">
        <v>102264</v>
      </c>
      <c r="AQ332">
        <v>4350</v>
      </c>
      <c r="AR332" t="s">
        <v>110</v>
      </c>
      <c r="AS332">
        <v>3023</v>
      </c>
      <c r="AT332">
        <v>3947</v>
      </c>
      <c r="AU332">
        <v>9316</v>
      </c>
      <c r="AV332">
        <v>10240</v>
      </c>
      <c r="BB332" t="s">
        <v>129</v>
      </c>
      <c r="BC332" t="s">
        <v>761</v>
      </c>
      <c r="BD332">
        <v>72</v>
      </c>
      <c r="BE332" t="s">
        <v>131</v>
      </c>
      <c r="BF332">
        <v>2</v>
      </c>
      <c r="BG332">
        <v>2</v>
      </c>
      <c r="BH332">
        <v>2</v>
      </c>
      <c r="BI332" t="s">
        <v>131</v>
      </c>
      <c r="BJ332" t="s">
        <v>366</v>
      </c>
      <c r="BK332" t="s">
        <v>112</v>
      </c>
      <c r="BN332" t="s">
        <v>133</v>
      </c>
      <c r="BR332" t="s">
        <v>133</v>
      </c>
      <c r="BU332" t="s">
        <v>112</v>
      </c>
      <c r="BV332" t="s">
        <v>124</v>
      </c>
      <c r="BW332" t="s">
        <v>112</v>
      </c>
      <c r="BX332">
        <v>0</v>
      </c>
      <c r="BZ332">
        <v>0</v>
      </c>
      <c r="CA332">
        <v>1</v>
      </c>
      <c r="CB332">
        <v>0</v>
      </c>
      <c r="CC332">
        <v>0</v>
      </c>
      <c r="CD332" t="s">
        <v>117</v>
      </c>
      <c r="CE332" t="s">
        <v>117</v>
      </c>
      <c r="CF332" t="s">
        <v>110</v>
      </c>
      <c r="CG332" t="s">
        <v>117</v>
      </c>
      <c r="CH332" t="s">
        <v>117</v>
      </c>
      <c r="CI332" t="s">
        <v>117</v>
      </c>
      <c r="CJ332" t="s">
        <v>117</v>
      </c>
      <c r="CK332" t="s">
        <v>112</v>
      </c>
      <c r="CL332">
        <v>2</v>
      </c>
      <c r="CM332">
        <v>2</v>
      </c>
      <c r="CN332" t="s">
        <v>142</v>
      </c>
      <c r="CO332" t="s">
        <v>183</v>
      </c>
      <c r="CP332">
        <v>0</v>
      </c>
      <c r="CQ332" t="s">
        <v>135</v>
      </c>
      <c r="CR332" t="s">
        <v>135</v>
      </c>
      <c r="CS332" t="s">
        <v>156</v>
      </c>
      <c r="CT332" t="s">
        <v>156</v>
      </c>
      <c r="CU332">
        <v>5</v>
      </c>
      <c r="CV332" t="s">
        <v>3387</v>
      </c>
      <c r="CW332" t="s">
        <v>3387</v>
      </c>
      <c r="CX332">
        <v>7</v>
      </c>
      <c r="CY332">
        <f t="shared" si="35"/>
        <v>1</v>
      </c>
      <c r="CZ332">
        <v>1.6</v>
      </c>
      <c r="DA332">
        <v>0.9</v>
      </c>
      <c r="DB332">
        <f t="shared" si="36"/>
        <v>1</v>
      </c>
      <c r="DF332">
        <v>1390</v>
      </c>
      <c r="DG332">
        <f t="shared" si="37"/>
        <v>1390</v>
      </c>
      <c r="DH332">
        <f t="shared" si="38"/>
        <v>1</v>
      </c>
      <c r="DI332">
        <v>125</v>
      </c>
      <c r="DJ332">
        <f t="shared" si="39"/>
        <v>125</v>
      </c>
      <c r="DK332">
        <f t="shared" si="40"/>
        <v>1</v>
      </c>
      <c r="DN332">
        <f>(DL332*InputWeights!$C$7+DB332*InputWeights!$C$6)</f>
        <v>0.5</v>
      </c>
      <c r="DO332">
        <f>(DD332*InputWeights!$C$12+DE332*InputWeights!$C$10+CU332*InputWeights!$C$11)</f>
        <v>2</v>
      </c>
      <c r="DP332">
        <f>(DC332*InputWeights!$C$18+DK332*InputWeights!$C$16+DH332*InputWeights!$C$15+CY332*InputWeights!$C$17)</f>
        <v>0.90000000000000013</v>
      </c>
      <c r="DR332">
        <f>DN332*InputWeights!$C$5+DO332*InputWeights!$C$9+DP332*InputWeights!$C$14</f>
        <v>11.100000000000001</v>
      </c>
      <c r="DS332">
        <f>((_xlfn.RANK.EQ(DR332,$DR$2:$DR$6635,0))/(COUNT(DR$2:$DR$6635)))*100</f>
        <v>99.698795180722882</v>
      </c>
      <c r="DT332">
        <f t="shared" si="41"/>
        <v>0</v>
      </c>
    </row>
    <row r="333" spans="1:124" x14ac:dyDescent="0.25">
      <c r="A333" t="s">
        <v>1144</v>
      </c>
      <c r="B333" t="s">
        <v>2625</v>
      </c>
      <c r="C333" t="s">
        <v>2626</v>
      </c>
      <c r="D333" t="s">
        <v>110</v>
      </c>
      <c r="E333" t="s">
        <v>802</v>
      </c>
      <c r="F333">
        <v>1092</v>
      </c>
      <c r="G333">
        <v>230021900</v>
      </c>
      <c r="H333">
        <v>0</v>
      </c>
      <c r="I333">
        <v>1932</v>
      </c>
      <c r="J333">
        <v>2015</v>
      </c>
      <c r="K333" t="s">
        <v>183</v>
      </c>
      <c r="L333" t="s">
        <v>114</v>
      </c>
      <c r="M333">
        <v>24</v>
      </c>
      <c r="N333" t="s">
        <v>229</v>
      </c>
      <c r="O333">
        <v>2</v>
      </c>
      <c r="Q333" t="s">
        <v>117</v>
      </c>
      <c r="R333">
        <v>0</v>
      </c>
      <c r="S333" t="s">
        <v>2990</v>
      </c>
      <c r="T333">
        <v>135</v>
      </c>
      <c r="V333">
        <v>1342</v>
      </c>
      <c r="W333" t="s">
        <v>116</v>
      </c>
      <c r="X333" t="s">
        <v>117</v>
      </c>
      <c r="Y333" t="s">
        <v>3035</v>
      </c>
      <c r="AA333" t="s">
        <v>133</v>
      </c>
      <c r="AC333" t="s">
        <v>3037</v>
      </c>
      <c r="AD333" t="s">
        <v>3038</v>
      </c>
      <c r="AE333" t="s">
        <v>274</v>
      </c>
      <c r="AF333" t="s">
        <v>124</v>
      </c>
      <c r="AG333" t="s">
        <v>112</v>
      </c>
      <c r="AH333" t="s">
        <v>124</v>
      </c>
      <c r="AI333" t="s">
        <v>112</v>
      </c>
      <c r="AJ333" t="s">
        <v>112</v>
      </c>
      <c r="AK333" t="s">
        <v>112</v>
      </c>
      <c r="AL333" t="s">
        <v>416</v>
      </c>
      <c r="AM333" t="s">
        <v>416</v>
      </c>
      <c r="AN333" t="s">
        <v>3039</v>
      </c>
      <c r="AO333">
        <v>41071</v>
      </c>
      <c r="AP333">
        <v>102264</v>
      </c>
      <c r="AQ333">
        <v>4238</v>
      </c>
      <c r="AR333" t="s">
        <v>110</v>
      </c>
      <c r="AS333">
        <v>4085</v>
      </c>
      <c r="AT333">
        <v>5177</v>
      </c>
      <c r="AU333">
        <v>4085</v>
      </c>
      <c r="AV333">
        <v>5177</v>
      </c>
      <c r="BB333" t="s">
        <v>129</v>
      </c>
      <c r="BC333" t="s">
        <v>761</v>
      </c>
      <c r="BD333">
        <v>92</v>
      </c>
      <c r="BE333" t="s">
        <v>131</v>
      </c>
      <c r="BF333">
        <v>2</v>
      </c>
      <c r="BG333">
        <v>2</v>
      </c>
      <c r="BH333">
        <v>2</v>
      </c>
      <c r="BI333" t="s">
        <v>131</v>
      </c>
      <c r="BJ333" t="s">
        <v>366</v>
      </c>
      <c r="BK333" t="s">
        <v>112</v>
      </c>
      <c r="BN333" t="s">
        <v>133</v>
      </c>
      <c r="BR333" t="s">
        <v>133</v>
      </c>
      <c r="BU333" t="s">
        <v>153</v>
      </c>
      <c r="BV333" t="s">
        <v>124</v>
      </c>
      <c r="BW333" t="s">
        <v>112</v>
      </c>
      <c r="BX333">
        <v>0</v>
      </c>
      <c r="BZ333">
        <v>0</v>
      </c>
      <c r="CA333">
        <v>1</v>
      </c>
      <c r="CB333">
        <v>0</v>
      </c>
      <c r="CC333">
        <v>0</v>
      </c>
      <c r="CD333" t="s">
        <v>117</v>
      </c>
      <c r="CE333" t="s">
        <v>117</v>
      </c>
      <c r="CF333" t="s">
        <v>110</v>
      </c>
      <c r="CG333" t="s">
        <v>117</v>
      </c>
      <c r="CH333" t="s">
        <v>117</v>
      </c>
      <c r="CI333" t="s">
        <v>117</v>
      </c>
      <c r="CJ333" t="s">
        <v>117</v>
      </c>
      <c r="CK333" t="s">
        <v>112</v>
      </c>
      <c r="CL333">
        <v>3</v>
      </c>
      <c r="CM333">
        <v>2</v>
      </c>
      <c r="CN333" t="s">
        <v>142</v>
      </c>
      <c r="CO333" t="s">
        <v>183</v>
      </c>
      <c r="CP333">
        <v>0</v>
      </c>
      <c r="CQ333" t="s">
        <v>135</v>
      </c>
      <c r="CR333" t="s">
        <v>135</v>
      </c>
      <c r="CS333" t="s">
        <v>156</v>
      </c>
      <c r="CT333" t="s">
        <v>215</v>
      </c>
      <c r="CU333">
        <v>2.5</v>
      </c>
      <c r="CV333" t="s">
        <v>3040</v>
      </c>
      <c r="CW333" t="s">
        <v>3040</v>
      </c>
      <c r="CX333">
        <v>7</v>
      </c>
      <c r="CY333">
        <f t="shared" si="35"/>
        <v>1</v>
      </c>
      <c r="CZ333">
        <v>0.7</v>
      </c>
      <c r="DA333">
        <v>0.7</v>
      </c>
      <c r="DB333">
        <f t="shared" si="36"/>
        <v>1</v>
      </c>
      <c r="DF333">
        <v>1342</v>
      </c>
      <c r="DG333">
        <f t="shared" si="37"/>
        <v>1342</v>
      </c>
      <c r="DH333">
        <f t="shared" si="38"/>
        <v>1</v>
      </c>
      <c r="DI333">
        <v>56</v>
      </c>
      <c r="DJ333">
        <f t="shared" si="39"/>
        <v>56</v>
      </c>
      <c r="DK333">
        <f t="shared" si="40"/>
        <v>1</v>
      </c>
      <c r="DN333">
        <f>(DL333*InputWeights!$C$7+DB333*InputWeights!$C$6)</f>
        <v>0.5</v>
      </c>
      <c r="DO333">
        <f>(DD333*InputWeights!$C$12+DE333*InputWeights!$C$10+CU333*InputWeights!$C$11)</f>
        <v>1</v>
      </c>
      <c r="DP333">
        <f>(DC333*InputWeights!$C$18+DK333*InputWeights!$C$16+DH333*InputWeights!$C$15+CY333*InputWeights!$C$17)</f>
        <v>0.90000000000000013</v>
      </c>
      <c r="DR333">
        <f>DN333*InputWeights!$C$5+DO333*InputWeights!$C$9+DP333*InputWeights!$C$14</f>
        <v>8.1000000000000014</v>
      </c>
      <c r="DS333">
        <f>((_xlfn.RANK.EQ(DR333,$DR$2:$DR$6635,0))/(COUNT(DR$2:$DR$6635)))*100</f>
        <v>100</v>
      </c>
      <c r="DT333">
        <f t="shared" si="41"/>
        <v>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T433"/>
  <sheetViews>
    <sheetView workbookViewId="0"/>
  </sheetViews>
  <sheetFormatPr defaultRowHeight="15" x14ac:dyDescent="0.25"/>
  <cols>
    <col min="1" max="1" width="10" bestFit="1" customWidth="1"/>
    <col min="2" max="2" width="10.140625" bestFit="1" customWidth="1"/>
    <col min="3" max="3" width="11.140625" bestFit="1" customWidth="1"/>
    <col min="4" max="4" width="5.85546875" bestFit="1" customWidth="1"/>
    <col min="5" max="5" width="8.28515625" bestFit="1" customWidth="1"/>
    <col min="6" max="6" width="12.42578125" hidden="1" customWidth="1"/>
    <col min="7" max="7" width="10" hidden="1" customWidth="1"/>
    <col min="8" max="8" width="11.5703125" hidden="1" customWidth="1"/>
    <col min="9" max="9" width="9.28515625" hidden="1" customWidth="1"/>
    <col min="10" max="10" width="11" hidden="1" customWidth="1"/>
    <col min="11" max="11" width="8.28515625" hidden="1" customWidth="1"/>
    <col min="12" max="12" width="9.7109375" hidden="1" customWidth="1"/>
    <col min="13" max="13" width="12.42578125" hidden="1" customWidth="1"/>
    <col min="14" max="14" width="10.85546875" hidden="1" customWidth="1"/>
    <col min="15" max="15" width="10.140625" hidden="1" customWidth="1"/>
    <col min="16" max="16" width="11.28515625" hidden="1" customWidth="1"/>
    <col min="17" max="17" width="11.5703125" hidden="1" customWidth="1"/>
    <col min="18" max="18" width="12.140625" hidden="1" customWidth="1"/>
    <col min="19" max="19" width="11.85546875" hidden="1" customWidth="1"/>
    <col min="20" max="20" width="13.28515625" hidden="1" customWidth="1"/>
    <col min="21" max="21" width="14.140625" hidden="1" customWidth="1"/>
    <col min="22" max="22" width="10.5703125" hidden="1" customWidth="1"/>
    <col min="23" max="23" width="11.85546875" hidden="1" customWidth="1"/>
    <col min="24" max="24" width="11" hidden="1" customWidth="1"/>
    <col min="25" max="25" width="28.28515625" bestFit="1" customWidth="1"/>
    <col min="26" max="26" width="12.42578125" bestFit="1" customWidth="1"/>
    <col min="27" max="28" width="11.5703125" hidden="1" customWidth="1"/>
    <col min="29" max="29" width="22.7109375" hidden="1" customWidth="1"/>
    <col min="30" max="30" width="22" hidden="1" customWidth="1"/>
    <col min="31" max="31" width="12.42578125" hidden="1" customWidth="1"/>
    <col min="32" max="32" width="13.5703125" hidden="1" customWidth="1"/>
    <col min="33" max="33" width="9" hidden="1" customWidth="1"/>
    <col min="34" max="34" width="12.85546875" hidden="1" customWidth="1"/>
    <col min="35" max="35" width="12.28515625" hidden="1" customWidth="1"/>
    <col min="36" max="36" width="11.5703125" hidden="1" customWidth="1"/>
    <col min="37" max="37" width="10.5703125" hidden="1" customWidth="1"/>
    <col min="38" max="38" width="14.42578125" hidden="1" customWidth="1"/>
    <col min="39" max="40" width="13.42578125" hidden="1" customWidth="1"/>
    <col min="41" max="41" width="7.85546875" hidden="1" customWidth="1"/>
    <col min="42" max="43" width="7.140625" hidden="1" customWidth="1"/>
    <col min="44" max="44" width="0" hidden="1" customWidth="1"/>
    <col min="45" max="45" width="11.85546875" hidden="1" customWidth="1"/>
    <col min="46" max="46" width="11.7109375" hidden="1" customWidth="1"/>
    <col min="47" max="48" width="12.85546875" hidden="1" customWidth="1"/>
    <col min="49" max="50" width="12.5703125" hidden="1" customWidth="1"/>
    <col min="51" max="52" width="12.42578125" hidden="1" customWidth="1"/>
    <col min="53" max="53" width="11.85546875" hidden="1" customWidth="1"/>
    <col min="54" max="54" width="12.42578125" hidden="1" customWidth="1"/>
    <col min="55" max="55" width="12.5703125" hidden="1" customWidth="1"/>
    <col min="56" max="56" width="12.28515625" hidden="1" customWidth="1"/>
    <col min="57" max="57" width="12.140625" hidden="1" customWidth="1"/>
    <col min="58" max="58" width="12.85546875" hidden="1" customWidth="1"/>
    <col min="59" max="60" width="12" hidden="1" customWidth="1"/>
    <col min="61" max="61" width="10.7109375" hidden="1" customWidth="1"/>
    <col min="62" max="62" width="11.85546875" hidden="1" customWidth="1"/>
    <col min="63" max="63" width="12.7109375" hidden="1" customWidth="1"/>
    <col min="64" max="71" width="11.5703125" hidden="1" customWidth="1"/>
    <col min="72" max="72" width="11.28515625" hidden="1" customWidth="1"/>
    <col min="73" max="73" width="11" hidden="1" customWidth="1"/>
    <col min="74" max="74" width="12.7109375" hidden="1" customWidth="1"/>
    <col min="75" max="75" width="13.28515625" hidden="1" customWidth="1"/>
    <col min="76" max="76" width="13.7109375" hidden="1" customWidth="1"/>
    <col min="77" max="77" width="11.85546875" hidden="1" customWidth="1"/>
    <col min="78" max="78" width="11.7109375" hidden="1" customWidth="1"/>
    <col min="79" max="79" width="12.28515625" hidden="1" customWidth="1"/>
    <col min="80" max="80" width="10.28515625" hidden="1" customWidth="1"/>
    <col min="81" max="81" width="11.5703125" hidden="1" customWidth="1"/>
    <col min="82" max="82" width="12" hidden="1" customWidth="1"/>
    <col min="83" max="83" width="12.5703125" hidden="1" customWidth="1"/>
    <col min="84" max="84" width="10.85546875" hidden="1" customWidth="1"/>
    <col min="85" max="85" width="11.7109375" hidden="1" customWidth="1"/>
    <col min="86" max="87" width="12.5703125" hidden="1" customWidth="1"/>
    <col min="88" max="88" width="12.7109375" hidden="1" customWidth="1"/>
    <col min="89" max="89" width="11.7109375" hidden="1" customWidth="1"/>
    <col min="90" max="90" width="11.28515625" hidden="1" customWidth="1"/>
    <col min="91" max="91" width="12.140625" hidden="1" customWidth="1"/>
    <col min="92" max="92" width="13.85546875" hidden="1" customWidth="1"/>
    <col min="93" max="93" width="12" hidden="1" customWidth="1"/>
    <col min="94" max="94" width="12.85546875" hidden="1" customWidth="1"/>
    <col min="95" max="95" width="8.85546875" hidden="1" customWidth="1"/>
    <col min="96" max="96" width="9.7109375" hidden="1" customWidth="1"/>
    <col min="97" max="97" width="11.140625" hidden="1" customWidth="1"/>
    <col min="98" max="98" width="12" hidden="1" customWidth="1"/>
    <col min="99" max="99" width="10.85546875" hidden="1" customWidth="1"/>
    <col min="100" max="101" width="11" hidden="1" customWidth="1"/>
    <col min="102" max="102" width="10.28515625" hidden="1" customWidth="1"/>
    <col min="103" max="103" width="11.85546875" hidden="1" customWidth="1"/>
    <col min="104" max="104" width="10.28515625" hidden="1" customWidth="1"/>
    <col min="105" max="105" width="9.85546875" hidden="1" customWidth="1"/>
    <col min="106" max="106" width="11.28515625" hidden="1" customWidth="1"/>
    <col min="107" max="107" width="7.140625" hidden="1" customWidth="1"/>
    <col min="108" max="108" width="5.85546875" hidden="1" customWidth="1"/>
    <col min="109" max="109" width="10.42578125" hidden="1" customWidth="1"/>
    <col min="110" max="110" width="9.85546875" hidden="1" customWidth="1"/>
    <col min="111" max="111" width="10.42578125" hidden="1" customWidth="1"/>
    <col min="112" max="112" width="10.7109375" hidden="1" customWidth="1"/>
    <col min="113" max="113" width="5.5703125" hidden="1" customWidth="1"/>
    <col min="114" max="114" width="10.85546875" hidden="1" customWidth="1"/>
    <col min="115" max="115" width="10.5703125" hidden="1" customWidth="1"/>
    <col min="116" max="116" width="10.42578125" hidden="1" customWidth="1"/>
    <col min="117" max="117" width="9.140625" style="11"/>
    <col min="119" max="119" width="10.28515625" bestFit="1" customWidth="1"/>
    <col min="120" max="120" width="13.140625" bestFit="1" customWidth="1"/>
    <col min="121" max="121" width="9.140625" style="11"/>
    <col min="122" max="122" width="6.5703125" bestFit="1" customWidth="1"/>
    <col min="123" max="123" width="12" hidden="1" customWidth="1"/>
    <col min="124" max="124" width="10.140625" bestFit="1" customWidth="1"/>
  </cols>
  <sheetData>
    <row r="1" spans="1:124" s="51" customFormat="1" x14ac:dyDescent="0.25">
      <c r="A1" s="51" t="s">
        <v>0</v>
      </c>
      <c r="B1" s="51" t="s">
        <v>1</v>
      </c>
      <c r="C1" s="51" t="s">
        <v>2</v>
      </c>
      <c r="D1" s="51" t="s">
        <v>3</v>
      </c>
      <c r="E1" s="51" t="s">
        <v>4</v>
      </c>
      <c r="F1" s="51" t="s">
        <v>5</v>
      </c>
      <c r="G1" s="51" t="s">
        <v>6</v>
      </c>
      <c r="H1" s="51" t="s">
        <v>7</v>
      </c>
      <c r="I1" s="51" t="s">
        <v>8</v>
      </c>
      <c r="J1" s="51" t="s">
        <v>9</v>
      </c>
      <c r="K1" s="51" t="s">
        <v>10</v>
      </c>
      <c r="L1" s="51" t="s">
        <v>11</v>
      </c>
      <c r="M1" s="51" t="s">
        <v>12</v>
      </c>
      <c r="N1" s="51" t="s">
        <v>13</v>
      </c>
      <c r="O1" s="51" t="s">
        <v>14</v>
      </c>
      <c r="P1" s="51" t="s">
        <v>15</v>
      </c>
      <c r="Q1" s="51" t="s">
        <v>16</v>
      </c>
      <c r="R1" s="51" t="s">
        <v>17</v>
      </c>
      <c r="S1" s="51" t="s">
        <v>18</v>
      </c>
      <c r="T1" s="51" t="s">
        <v>19</v>
      </c>
      <c r="U1" s="51" t="s">
        <v>20</v>
      </c>
      <c r="V1" s="51" t="s">
        <v>21</v>
      </c>
      <c r="W1" s="51" t="s">
        <v>22</v>
      </c>
      <c r="X1" s="51" t="s">
        <v>23</v>
      </c>
      <c r="Y1" s="51" t="s">
        <v>24</v>
      </c>
      <c r="Z1" s="51" t="s">
        <v>25</v>
      </c>
      <c r="AA1" s="51" t="s">
        <v>26</v>
      </c>
      <c r="AB1" s="51" t="s">
        <v>27</v>
      </c>
      <c r="AC1" s="51" t="s">
        <v>28</v>
      </c>
      <c r="AD1" s="51" t="s">
        <v>29</v>
      </c>
      <c r="AE1" s="51" t="s">
        <v>30</v>
      </c>
      <c r="AF1" s="51" t="s">
        <v>31</v>
      </c>
      <c r="AG1" s="51" t="s">
        <v>32</v>
      </c>
      <c r="AH1" s="51" t="s">
        <v>33</v>
      </c>
      <c r="AI1" s="51" t="s">
        <v>34</v>
      </c>
      <c r="AJ1" s="51" t="s">
        <v>35</v>
      </c>
      <c r="AK1" s="51" t="s">
        <v>36</v>
      </c>
      <c r="AL1" s="51" t="s">
        <v>37</v>
      </c>
      <c r="AM1" s="51" t="s">
        <v>38</v>
      </c>
      <c r="AN1" s="51" t="s">
        <v>39</v>
      </c>
      <c r="AO1" s="51" t="s">
        <v>40</v>
      </c>
      <c r="AP1" s="51" t="s">
        <v>41</v>
      </c>
      <c r="AQ1" s="51" t="s">
        <v>42</v>
      </c>
      <c r="AR1" s="51" t="s">
        <v>43</v>
      </c>
      <c r="AS1" s="51" t="s">
        <v>44</v>
      </c>
      <c r="AT1" s="51" t="s">
        <v>45</v>
      </c>
      <c r="AU1" s="51" t="s">
        <v>46</v>
      </c>
      <c r="AV1" s="51" t="s">
        <v>47</v>
      </c>
      <c r="AW1" s="51" t="s">
        <v>48</v>
      </c>
      <c r="AX1" s="51" t="s">
        <v>49</v>
      </c>
      <c r="AY1" s="51" t="s">
        <v>50</v>
      </c>
      <c r="AZ1" s="51" t="s">
        <v>51</v>
      </c>
      <c r="BA1" s="51" t="s">
        <v>52</v>
      </c>
      <c r="BB1" s="51" t="s">
        <v>53</v>
      </c>
      <c r="BC1" s="51" t="s">
        <v>54</v>
      </c>
      <c r="BD1" s="51" t="s">
        <v>55</v>
      </c>
      <c r="BE1" s="51" t="s">
        <v>56</v>
      </c>
      <c r="BF1" s="51" t="s">
        <v>57</v>
      </c>
      <c r="BG1" s="51" t="s">
        <v>58</v>
      </c>
      <c r="BH1" s="51" t="s">
        <v>59</v>
      </c>
      <c r="BI1" s="51" t="s">
        <v>60</v>
      </c>
      <c r="BJ1" s="51" t="s">
        <v>61</v>
      </c>
      <c r="BK1" s="51" t="s">
        <v>62</v>
      </c>
      <c r="BL1" s="51" t="s">
        <v>63</v>
      </c>
      <c r="BM1" s="51" t="s">
        <v>64</v>
      </c>
      <c r="BN1" s="51" t="s">
        <v>65</v>
      </c>
      <c r="BO1" s="51" t="s">
        <v>66</v>
      </c>
      <c r="BP1" s="51" t="s">
        <v>67</v>
      </c>
      <c r="BQ1" s="51" t="s">
        <v>68</v>
      </c>
      <c r="BR1" s="51" t="s">
        <v>69</v>
      </c>
      <c r="BS1" s="51" t="s">
        <v>70</v>
      </c>
      <c r="BT1" s="51" t="s">
        <v>71</v>
      </c>
      <c r="BU1" s="51" t="s">
        <v>72</v>
      </c>
      <c r="BV1" s="51" t="s">
        <v>73</v>
      </c>
      <c r="BW1" s="51" t="s">
        <v>74</v>
      </c>
      <c r="BX1" s="51" t="s">
        <v>75</v>
      </c>
      <c r="BY1" s="51" t="s">
        <v>76</v>
      </c>
      <c r="BZ1" s="51" t="s">
        <v>77</v>
      </c>
      <c r="CA1" s="51" t="s">
        <v>78</v>
      </c>
      <c r="CB1" s="51" t="s">
        <v>79</v>
      </c>
      <c r="CC1" s="51" t="s">
        <v>80</v>
      </c>
      <c r="CD1" s="51" t="s">
        <v>81</v>
      </c>
      <c r="CE1" s="51" t="s">
        <v>82</v>
      </c>
      <c r="CF1" s="51" t="s">
        <v>83</v>
      </c>
      <c r="CG1" s="51" t="s">
        <v>84</v>
      </c>
      <c r="CH1" s="51" t="s">
        <v>85</v>
      </c>
      <c r="CI1" s="51" t="s">
        <v>86</v>
      </c>
      <c r="CJ1" s="51" t="s">
        <v>87</v>
      </c>
      <c r="CK1" s="51" t="s">
        <v>88</v>
      </c>
      <c r="CL1" s="51" t="s">
        <v>89</v>
      </c>
      <c r="CM1" s="51" t="s">
        <v>90</v>
      </c>
      <c r="CN1" s="51" t="s">
        <v>91</v>
      </c>
      <c r="CO1" s="51" t="s">
        <v>92</v>
      </c>
      <c r="CP1" s="51" t="s">
        <v>93</v>
      </c>
      <c r="CQ1" s="51" t="s">
        <v>94</v>
      </c>
      <c r="CR1" s="51" t="s">
        <v>95</v>
      </c>
      <c r="CS1" s="51" t="s">
        <v>96</v>
      </c>
      <c r="CT1" s="51" t="s">
        <v>97</v>
      </c>
      <c r="CU1" s="51" t="s">
        <v>5033</v>
      </c>
      <c r="CV1" s="51" t="s">
        <v>98</v>
      </c>
      <c r="CW1" s="51" t="s">
        <v>98</v>
      </c>
      <c r="CX1" s="51" t="s">
        <v>5037</v>
      </c>
      <c r="CY1" s="51" t="s">
        <v>5038</v>
      </c>
      <c r="CZ1" s="51" t="s">
        <v>99</v>
      </c>
      <c r="DA1" s="51" t="s">
        <v>100</v>
      </c>
      <c r="DB1" s="51" t="s">
        <v>5031</v>
      </c>
      <c r="DC1" s="51" t="s">
        <v>101</v>
      </c>
      <c r="DD1" s="51" t="s">
        <v>102</v>
      </c>
      <c r="DE1" s="51" t="s">
        <v>103</v>
      </c>
      <c r="DF1" s="51" t="s">
        <v>104</v>
      </c>
      <c r="DG1" s="51" t="s">
        <v>5039</v>
      </c>
      <c r="DH1" s="51" t="s">
        <v>5036</v>
      </c>
      <c r="DI1" s="51" t="s">
        <v>105</v>
      </c>
      <c r="DJ1" s="51" t="s">
        <v>5040</v>
      </c>
      <c r="DK1" s="51" t="s">
        <v>5035</v>
      </c>
      <c r="DL1" s="51" t="s">
        <v>106</v>
      </c>
      <c r="DM1" s="52"/>
      <c r="DN1" s="51" t="s">
        <v>5030</v>
      </c>
      <c r="DO1" s="51" t="s">
        <v>5032</v>
      </c>
      <c r="DP1" s="51" t="s">
        <v>5034</v>
      </c>
      <c r="DQ1" s="52"/>
      <c r="DR1" s="51" t="s">
        <v>5041</v>
      </c>
      <c r="DT1" s="51" t="s">
        <v>5042</v>
      </c>
    </row>
    <row r="2" spans="1:124" x14ac:dyDescent="0.25">
      <c r="A2" t="s">
        <v>176</v>
      </c>
      <c r="B2" t="s">
        <v>3684</v>
      </c>
      <c r="C2" t="s">
        <v>3685</v>
      </c>
      <c r="D2" t="s">
        <v>110</v>
      </c>
      <c r="E2" t="s">
        <v>472</v>
      </c>
      <c r="F2">
        <v>1636</v>
      </c>
      <c r="G2">
        <v>20000</v>
      </c>
      <c r="H2">
        <v>0</v>
      </c>
      <c r="I2">
        <v>1958</v>
      </c>
      <c r="J2">
        <v>2013</v>
      </c>
      <c r="K2" t="s">
        <v>112</v>
      </c>
      <c r="L2" t="s">
        <v>110</v>
      </c>
      <c r="M2">
        <v>12</v>
      </c>
      <c r="N2" t="s">
        <v>358</v>
      </c>
      <c r="O2">
        <v>1</v>
      </c>
      <c r="P2" t="s">
        <v>112</v>
      </c>
      <c r="Q2" t="s">
        <v>114</v>
      </c>
      <c r="R2">
        <v>2</v>
      </c>
      <c r="S2" t="s">
        <v>3733</v>
      </c>
      <c r="T2">
        <v>95</v>
      </c>
      <c r="V2">
        <v>13622</v>
      </c>
      <c r="W2" t="s">
        <v>110</v>
      </c>
      <c r="X2" t="s">
        <v>117</v>
      </c>
      <c r="Y2" t="s">
        <v>3985</v>
      </c>
      <c r="Z2" t="s">
        <v>271</v>
      </c>
      <c r="AA2" t="s">
        <v>3924</v>
      </c>
      <c r="AC2" t="s">
        <v>160</v>
      </c>
      <c r="AD2" t="s">
        <v>4009</v>
      </c>
      <c r="AE2" t="s">
        <v>123</v>
      </c>
      <c r="AF2" t="s">
        <v>114</v>
      </c>
      <c r="AG2" t="s">
        <v>664</v>
      </c>
      <c r="AH2" t="s">
        <v>114</v>
      </c>
      <c r="AI2" t="s">
        <v>169</v>
      </c>
      <c r="AJ2" t="s">
        <v>112</v>
      </c>
      <c r="AK2" t="s">
        <v>125</v>
      </c>
      <c r="AL2" t="s">
        <v>474</v>
      </c>
      <c r="AM2" t="s">
        <v>3996</v>
      </c>
      <c r="AN2" t="s">
        <v>474</v>
      </c>
      <c r="AO2">
        <v>69457</v>
      </c>
      <c r="AP2">
        <v>102264</v>
      </c>
      <c r="AQ2">
        <v>7005</v>
      </c>
      <c r="AR2" t="s">
        <v>110</v>
      </c>
      <c r="AS2">
        <v>20189</v>
      </c>
      <c r="AT2">
        <v>21825</v>
      </c>
      <c r="AU2">
        <v>20189</v>
      </c>
      <c r="AV2">
        <v>21825</v>
      </c>
      <c r="BB2" t="s">
        <v>129</v>
      </c>
      <c r="BC2" t="s">
        <v>4010</v>
      </c>
      <c r="BD2">
        <v>91</v>
      </c>
      <c r="BE2" t="s">
        <v>131</v>
      </c>
      <c r="BF2">
        <v>0</v>
      </c>
      <c r="BG2">
        <v>4</v>
      </c>
      <c r="BH2">
        <v>4</v>
      </c>
      <c r="BJ2" t="s">
        <v>182</v>
      </c>
      <c r="BK2" t="s">
        <v>112</v>
      </c>
      <c r="BN2" t="s">
        <v>133</v>
      </c>
      <c r="BR2" t="s">
        <v>133</v>
      </c>
      <c r="BU2" t="s">
        <v>112</v>
      </c>
      <c r="BV2" t="s">
        <v>114</v>
      </c>
      <c r="BW2" t="s">
        <v>125</v>
      </c>
      <c r="BX2">
        <v>0</v>
      </c>
      <c r="BZ2">
        <v>0</v>
      </c>
      <c r="CA2">
        <v>1</v>
      </c>
      <c r="CB2">
        <v>0</v>
      </c>
      <c r="CC2">
        <v>0</v>
      </c>
      <c r="CD2" t="s">
        <v>110</v>
      </c>
      <c r="CE2" t="s">
        <v>114</v>
      </c>
      <c r="CF2" t="s">
        <v>110</v>
      </c>
      <c r="CG2" t="s">
        <v>117</v>
      </c>
      <c r="CH2" t="s">
        <v>117</v>
      </c>
      <c r="CI2" t="s">
        <v>117</v>
      </c>
      <c r="CJ2" t="s">
        <v>117</v>
      </c>
      <c r="CK2" t="s">
        <v>125</v>
      </c>
      <c r="CL2">
        <v>2</v>
      </c>
      <c r="CM2">
        <v>5</v>
      </c>
      <c r="CN2" t="s">
        <v>142</v>
      </c>
      <c r="CO2" t="s">
        <v>183</v>
      </c>
      <c r="CP2">
        <v>0</v>
      </c>
      <c r="CQ2" t="s">
        <v>135</v>
      </c>
      <c r="CR2" t="s">
        <v>135</v>
      </c>
      <c r="CS2" t="s">
        <v>156</v>
      </c>
      <c r="CT2" t="s">
        <v>156</v>
      </c>
      <c r="CU2">
        <v>5</v>
      </c>
      <c r="CV2" t="s">
        <v>4011</v>
      </c>
      <c r="CW2" t="s">
        <v>4011</v>
      </c>
      <c r="CX2">
        <v>3</v>
      </c>
      <c r="CY2">
        <f t="shared" ref="CY2:CY65" si="0">IF(CX2=1,10,IF(CX2=2,7.5,IF(CX2=3,7.5,IF(CX2=4,2.5,IF(CX2=5,2.5,IF(CX2=6,2.5,IF(CX2=7,1,5)))))))</f>
        <v>7.5</v>
      </c>
      <c r="CZ2">
        <v>14.4</v>
      </c>
      <c r="DA2">
        <v>10.5</v>
      </c>
      <c r="DB2">
        <f t="shared" ref="DB2:DB65" si="1">IF(DA2&lt;3,1,IF(DA2&lt;6,2.5,IF(DA2&lt;9,5,IF(DA2&lt;12,7.5,10))))</f>
        <v>7.5</v>
      </c>
      <c r="DC2">
        <v>10</v>
      </c>
      <c r="DD2">
        <v>10</v>
      </c>
      <c r="DE2">
        <v>0</v>
      </c>
      <c r="DF2">
        <v>13622</v>
      </c>
      <c r="DG2">
        <f t="shared" ref="DG2:DG65" si="2">DF2/L2*2</f>
        <v>27244</v>
      </c>
      <c r="DH2">
        <f t="shared" ref="DH2:DH65" si="3">IF(DG2&lt;5000, 1, IF(DG2&lt;10000, 2, IF(DG2&lt;15000, 3, IF(DG2&lt;20000, 4,IF(DG2&lt;25000, 5, IF(DG2&lt;30000, 6,IF(DG2&lt;35000,7,IF(DG2&lt;40000,8, IF(DG2&lt;45000,9,10)))))))))</f>
        <v>6</v>
      </c>
      <c r="DI2">
        <v>1498</v>
      </c>
      <c r="DJ2">
        <f t="shared" ref="DJ2:DJ65" si="4">DI2/L2*2</f>
        <v>2996</v>
      </c>
      <c r="DK2">
        <f t="shared" ref="DK2:DK65" si="5">IF(DJ2&lt;500, 1, IF(DJ2&lt;1000, 2, IF(DJ2&lt;2000, 3, IF(DJ2&lt;3000, 4,IF(DJ2&lt;4000, 5, IF(DJ2&lt;5000, 6,IF(DJ2&lt;6000,7,IF(DJ2&lt;7000,8, IF(DJ2&lt;8000,9,10)))))))))</f>
        <v>4</v>
      </c>
      <c r="DL2">
        <v>10</v>
      </c>
      <c r="DN2">
        <f>(DL2*InputWeights!$C$7+DB2*InputWeights!$C$6)</f>
        <v>8.75</v>
      </c>
      <c r="DO2">
        <f>(DD2*InputWeights!$C$12+DE2*InputWeights!$C$10+CU2*InputWeights!$C$11)</f>
        <v>4</v>
      </c>
      <c r="DP2">
        <f>(DC2*InputWeights!$C$18+DK2*InputWeights!$C$16+DH2*InputWeights!$C$15+CY2*InputWeights!$C$17)</f>
        <v>6.45</v>
      </c>
      <c r="DR2">
        <f>DN2*InputWeights!$C$5+DO2*InputWeights!$C$9+DP2*InputWeights!$C$14</f>
        <v>64.05</v>
      </c>
      <c r="DS2">
        <f>((_xlfn.RANK.EQ(DR2,$DR$2:$DR$6635,0))/(COUNT(DR$2:$DR$6635)))*100</f>
        <v>0.23148148148148145</v>
      </c>
      <c r="DT2">
        <f t="shared" ref="DT2:DT65" si="6">IF(DS2&lt;1,1,IF(DS2&lt;5,5,IF(DS2&lt;10,10,IF(DS2&lt;15,15,IF(DS2&lt;20,20,IF(DS2&lt;25,25,0))))))</f>
        <v>1</v>
      </c>
    </row>
    <row r="3" spans="1:124" x14ac:dyDescent="0.25">
      <c r="A3" t="s">
        <v>111</v>
      </c>
      <c r="B3" t="s">
        <v>3684</v>
      </c>
      <c r="C3" t="s">
        <v>3685</v>
      </c>
      <c r="D3" t="s">
        <v>110</v>
      </c>
      <c r="E3" t="s">
        <v>3927</v>
      </c>
      <c r="F3">
        <v>2352</v>
      </c>
      <c r="G3">
        <v>800</v>
      </c>
      <c r="H3">
        <v>0</v>
      </c>
      <c r="I3">
        <v>1983</v>
      </c>
      <c r="J3">
        <v>2009</v>
      </c>
      <c r="K3" t="s">
        <v>858</v>
      </c>
      <c r="L3" t="s">
        <v>110</v>
      </c>
      <c r="M3">
        <v>24</v>
      </c>
      <c r="N3" t="s">
        <v>177</v>
      </c>
      <c r="O3">
        <v>2</v>
      </c>
      <c r="P3" t="s">
        <v>112</v>
      </c>
      <c r="Q3" t="s">
        <v>114</v>
      </c>
      <c r="R3">
        <v>36</v>
      </c>
      <c r="S3" t="s">
        <v>937</v>
      </c>
      <c r="T3">
        <v>116</v>
      </c>
      <c r="V3">
        <v>24259</v>
      </c>
      <c r="W3" t="s">
        <v>110</v>
      </c>
      <c r="X3" t="s">
        <v>117</v>
      </c>
      <c r="Y3" t="s">
        <v>3919</v>
      </c>
      <c r="Z3" t="s">
        <v>325</v>
      </c>
      <c r="AA3" t="s">
        <v>3920</v>
      </c>
      <c r="AC3" t="s">
        <v>160</v>
      </c>
      <c r="AD3" t="s">
        <v>160</v>
      </c>
      <c r="AE3" t="s">
        <v>3734</v>
      </c>
      <c r="AF3" t="s">
        <v>116</v>
      </c>
      <c r="AG3" t="s">
        <v>125</v>
      </c>
      <c r="AH3" t="s">
        <v>110</v>
      </c>
      <c r="AI3" t="s">
        <v>112</v>
      </c>
      <c r="AJ3" t="s">
        <v>125</v>
      </c>
      <c r="AK3" t="s">
        <v>125</v>
      </c>
      <c r="AL3" t="s">
        <v>3928</v>
      </c>
      <c r="AM3" t="s">
        <v>3929</v>
      </c>
      <c r="AN3" t="s">
        <v>3930</v>
      </c>
      <c r="AO3">
        <v>69355</v>
      </c>
      <c r="AP3">
        <v>102264</v>
      </c>
      <c r="AQ3">
        <v>7003</v>
      </c>
      <c r="AR3" t="s">
        <v>114</v>
      </c>
      <c r="AS3">
        <v>18146</v>
      </c>
      <c r="AT3">
        <v>20498</v>
      </c>
      <c r="AU3">
        <v>18146</v>
      </c>
      <c r="AV3">
        <v>20498</v>
      </c>
      <c r="BB3" t="s">
        <v>129</v>
      </c>
      <c r="BC3" t="s">
        <v>965</v>
      </c>
      <c r="BD3">
        <v>87</v>
      </c>
      <c r="BE3" t="s">
        <v>131</v>
      </c>
      <c r="BF3">
        <v>0</v>
      </c>
      <c r="BG3">
        <v>2</v>
      </c>
      <c r="BH3">
        <v>2</v>
      </c>
      <c r="BJ3" t="s">
        <v>182</v>
      </c>
      <c r="BK3" t="s">
        <v>112</v>
      </c>
      <c r="BM3" t="s">
        <v>271</v>
      </c>
      <c r="BN3" t="s">
        <v>3924</v>
      </c>
      <c r="BR3" t="s">
        <v>133</v>
      </c>
      <c r="BU3" t="s">
        <v>858</v>
      </c>
      <c r="BV3" t="s">
        <v>110</v>
      </c>
      <c r="BW3" t="s">
        <v>112</v>
      </c>
      <c r="BX3">
        <v>0</v>
      </c>
      <c r="BY3" t="s">
        <v>3925</v>
      </c>
      <c r="BZ3">
        <v>0</v>
      </c>
      <c r="CA3">
        <v>1</v>
      </c>
      <c r="CB3">
        <v>0</v>
      </c>
      <c r="CC3">
        <v>0</v>
      </c>
      <c r="CD3" t="s">
        <v>114</v>
      </c>
      <c r="CE3" t="s">
        <v>131</v>
      </c>
      <c r="CF3" t="s">
        <v>110</v>
      </c>
      <c r="CG3" t="s">
        <v>117</v>
      </c>
      <c r="CH3" t="s">
        <v>117</v>
      </c>
      <c r="CI3" t="s">
        <v>117</v>
      </c>
      <c r="CJ3" t="s">
        <v>117</v>
      </c>
      <c r="CK3" t="s">
        <v>125</v>
      </c>
      <c r="CL3">
        <v>1</v>
      </c>
      <c r="CM3">
        <v>7</v>
      </c>
      <c r="CN3" t="s">
        <v>142</v>
      </c>
      <c r="CO3" t="s">
        <v>183</v>
      </c>
      <c r="CP3">
        <v>0</v>
      </c>
      <c r="CQ3" t="s">
        <v>135</v>
      </c>
      <c r="CR3" t="s">
        <v>135</v>
      </c>
      <c r="CS3" t="s">
        <v>184</v>
      </c>
      <c r="CT3" t="s">
        <v>156</v>
      </c>
      <c r="CU3">
        <v>5</v>
      </c>
      <c r="CV3" t="s">
        <v>3931</v>
      </c>
      <c r="CW3" t="s">
        <v>3931</v>
      </c>
      <c r="CX3">
        <v>1</v>
      </c>
      <c r="CY3">
        <f t="shared" si="0"/>
        <v>10</v>
      </c>
      <c r="CZ3">
        <v>21.3</v>
      </c>
      <c r="DA3">
        <v>0</v>
      </c>
      <c r="DB3">
        <f t="shared" si="1"/>
        <v>1</v>
      </c>
      <c r="DC3">
        <v>10</v>
      </c>
      <c r="DD3">
        <v>0</v>
      </c>
      <c r="DE3">
        <v>0</v>
      </c>
      <c r="DF3">
        <v>24259</v>
      </c>
      <c r="DG3">
        <f t="shared" si="2"/>
        <v>48518</v>
      </c>
      <c r="DH3">
        <f t="shared" si="3"/>
        <v>10</v>
      </c>
      <c r="DI3">
        <v>2612</v>
      </c>
      <c r="DJ3">
        <f t="shared" si="4"/>
        <v>5224</v>
      </c>
      <c r="DK3">
        <f t="shared" si="5"/>
        <v>7</v>
      </c>
      <c r="DL3">
        <v>10</v>
      </c>
      <c r="DN3">
        <f>(DL3*InputWeights!$C$7+DB3*InputWeights!$C$6)</f>
        <v>5.5</v>
      </c>
      <c r="DO3">
        <f>(DD3*InputWeights!$C$12+DE3*InputWeights!$C$10+CU3*InputWeights!$C$11)</f>
        <v>2</v>
      </c>
      <c r="DP3">
        <f>(DC3*InputWeights!$C$18+DK3*InputWeights!$C$16+DH3*InputWeights!$C$15+CY3*InputWeights!$C$17)</f>
        <v>9.4</v>
      </c>
      <c r="DR3">
        <f>DN3*InputWeights!$C$5+DO3*InputWeights!$C$9+DP3*InputWeights!$C$14</f>
        <v>60.1</v>
      </c>
      <c r="DS3">
        <f>((_xlfn.RANK.EQ(DR3,$DR$2:$DR$6635,0))/(COUNT(DR$2:$DR$6635)))*100</f>
        <v>0.46296296296296291</v>
      </c>
      <c r="DT3">
        <f t="shared" si="6"/>
        <v>1</v>
      </c>
    </row>
    <row r="4" spans="1:124" x14ac:dyDescent="0.25">
      <c r="A4" t="s">
        <v>111</v>
      </c>
      <c r="B4" t="s">
        <v>3684</v>
      </c>
      <c r="C4" t="s">
        <v>3685</v>
      </c>
      <c r="D4" t="s">
        <v>110</v>
      </c>
      <c r="E4" t="s">
        <v>3796</v>
      </c>
      <c r="F4">
        <v>2630</v>
      </c>
      <c r="G4">
        <v>2700</v>
      </c>
      <c r="H4">
        <v>0</v>
      </c>
      <c r="I4">
        <v>1975</v>
      </c>
      <c r="J4">
        <v>2004</v>
      </c>
      <c r="K4" t="s">
        <v>153</v>
      </c>
      <c r="L4" t="s">
        <v>110</v>
      </c>
      <c r="M4">
        <v>24</v>
      </c>
      <c r="N4" t="s">
        <v>177</v>
      </c>
      <c r="O4">
        <v>2</v>
      </c>
      <c r="P4" t="s">
        <v>112</v>
      </c>
      <c r="Q4" t="s">
        <v>116</v>
      </c>
      <c r="R4">
        <v>60</v>
      </c>
      <c r="S4" t="s">
        <v>937</v>
      </c>
      <c r="T4">
        <v>77</v>
      </c>
      <c r="V4">
        <v>11477</v>
      </c>
      <c r="W4" t="s">
        <v>110</v>
      </c>
      <c r="X4" t="s">
        <v>117</v>
      </c>
      <c r="Y4" t="s">
        <v>3919</v>
      </c>
      <c r="Z4" t="s">
        <v>325</v>
      </c>
      <c r="AA4" t="s">
        <v>3920</v>
      </c>
      <c r="AC4" t="s">
        <v>160</v>
      </c>
      <c r="AD4" t="s">
        <v>160</v>
      </c>
      <c r="AE4" t="s">
        <v>3734</v>
      </c>
      <c r="AF4" t="s">
        <v>110</v>
      </c>
      <c r="AG4" t="s">
        <v>125</v>
      </c>
      <c r="AH4" t="s">
        <v>110</v>
      </c>
      <c r="AI4" t="s">
        <v>112</v>
      </c>
      <c r="AJ4" t="s">
        <v>125</v>
      </c>
      <c r="AK4" t="s">
        <v>125</v>
      </c>
      <c r="AL4" t="s">
        <v>3939</v>
      </c>
      <c r="AM4" t="s">
        <v>3940</v>
      </c>
      <c r="AN4" t="s">
        <v>3941</v>
      </c>
      <c r="AO4">
        <v>69392</v>
      </c>
      <c r="AP4">
        <v>102264</v>
      </c>
      <c r="AQ4">
        <v>7002</v>
      </c>
      <c r="AR4" t="s">
        <v>110</v>
      </c>
      <c r="AS4">
        <v>67998</v>
      </c>
      <c r="AT4">
        <v>70628</v>
      </c>
      <c r="AU4">
        <v>67998</v>
      </c>
      <c r="AV4">
        <v>70628</v>
      </c>
      <c r="BB4" t="s">
        <v>129</v>
      </c>
      <c r="BC4" t="s">
        <v>331</v>
      </c>
      <c r="BD4">
        <v>86</v>
      </c>
      <c r="BE4" t="s">
        <v>131</v>
      </c>
      <c r="BF4">
        <v>0</v>
      </c>
      <c r="BG4">
        <v>2</v>
      </c>
      <c r="BH4">
        <v>2</v>
      </c>
      <c r="BJ4" t="s">
        <v>182</v>
      </c>
      <c r="BK4" t="s">
        <v>112</v>
      </c>
      <c r="BM4" t="s">
        <v>271</v>
      </c>
      <c r="BN4" t="s">
        <v>3924</v>
      </c>
      <c r="BR4" t="s">
        <v>133</v>
      </c>
      <c r="BU4" t="s">
        <v>153</v>
      </c>
      <c r="BV4" t="s">
        <v>110</v>
      </c>
      <c r="BW4" t="s">
        <v>112</v>
      </c>
      <c r="BX4">
        <v>2</v>
      </c>
      <c r="BY4" t="s">
        <v>3942</v>
      </c>
      <c r="BZ4">
        <v>0</v>
      </c>
      <c r="CA4">
        <v>1</v>
      </c>
      <c r="CB4">
        <v>0</v>
      </c>
      <c r="CC4">
        <v>0</v>
      </c>
      <c r="CD4" t="s">
        <v>110</v>
      </c>
      <c r="CE4" t="s">
        <v>116</v>
      </c>
      <c r="CF4" t="s">
        <v>110</v>
      </c>
      <c r="CG4" t="s">
        <v>117</v>
      </c>
      <c r="CH4" t="s">
        <v>117</v>
      </c>
      <c r="CI4" t="s">
        <v>117</v>
      </c>
      <c r="CJ4" t="s">
        <v>117</v>
      </c>
      <c r="CK4" t="s">
        <v>125</v>
      </c>
      <c r="CL4">
        <v>3</v>
      </c>
      <c r="CM4">
        <v>4</v>
      </c>
      <c r="CN4" t="s">
        <v>142</v>
      </c>
      <c r="CO4" t="s">
        <v>183</v>
      </c>
      <c r="CP4">
        <v>0</v>
      </c>
      <c r="CQ4" t="s">
        <v>135</v>
      </c>
      <c r="CR4" t="s">
        <v>135</v>
      </c>
      <c r="CS4" t="s">
        <v>156</v>
      </c>
      <c r="CT4" t="s">
        <v>156</v>
      </c>
      <c r="CU4">
        <v>5</v>
      </c>
      <c r="CV4" t="s">
        <v>3943</v>
      </c>
      <c r="CW4" t="s">
        <v>3943</v>
      </c>
      <c r="CX4">
        <v>1</v>
      </c>
      <c r="CY4">
        <f t="shared" si="0"/>
        <v>10</v>
      </c>
      <c r="CZ4">
        <v>14.4</v>
      </c>
      <c r="DA4">
        <v>0</v>
      </c>
      <c r="DB4">
        <f t="shared" si="1"/>
        <v>1</v>
      </c>
      <c r="DC4">
        <v>10</v>
      </c>
      <c r="DD4">
        <v>10</v>
      </c>
      <c r="DE4">
        <v>0</v>
      </c>
      <c r="DF4">
        <v>11477</v>
      </c>
      <c r="DG4">
        <f t="shared" si="2"/>
        <v>22954</v>
      </c>
      <c r="DH4">
        <f t="shared" si="3"/>
        <v>5</v>
      </c>
      <c r="DI4">
        <v>2619</v>
      </c>
      <c r="DJ4">
        <f t="shared" si="4"/>
        <v>5238</v>
      </c>
      <c r="DK4">
        <f t="shared" si="5"/>
        <v>7</v>
      </c>
      <c r="DL4">
        <v>10</v>
      </c>
      <c r="DN4">
        <f>(DL4*InputWeights!$C$7+DB4*InputWeights!$C$6)</f>
        <v>5.5</v>
      </c>
      <c r="DO4">
        <f>(DD4*InputWeights!$C$12+DE4*InputWeights!$C$10+CU4*InputWeights!$C$11)</f>
        <v>4</v>
      </c>
      <c r="DP4">
        <f>(DC4*InputWeights!$C$18+DK4*InputWeights!$C$16+DH4*InputWeights!$C$15+CY4*InputWeights!$C$17)</f>
        <v>7.4</v>
      </c>
      <c r="DR4">
        <f>DN4*InputWeights!$C$5+DO4*InputWeights!$C$9+DP4*InputWeights!$C$14</f>
        <v>58.1</v>
      </c>
      <c r="DS4">
        <f>((_xlfn.RANK.EQ(DR4,$DR$2:$DR$6635,0))/(COUNT(DR$2:$DR$6635)))*100</f>
        <v>0.69444444444444442</v>
      </c>
      <c r="DT4">
        <f t="shared" si="6"/>
        <v>1</v>
      </c>
    </row>
    <row r="5" spans="1:124" x14ac:dyDescent="0.25">
      <c r="A5" t="s">
        <v>176</v>
      </c>
      <c r="B5" t="s">
        <v>3684</v>
      </c>
      <c r="C5" t="s">
        <v>3685</v>
      </c>
      <c r="D5" t="s">
        <v>110</v>
      </c>
      <c r="E5" t="s">
        <v>706</v>
      </c>
      <c r="F5">
        <v>1522</v>
      </c>
      <c r="G5">
        <v>20000</v>
      </c>
      <c r="H5">
        <v>0</v>
      </c>
      <c r="I5">
        <v>1938</v>
      </c>
      <c r="J5">
        <v>1992</v>
      </c>
      <c r="K5" t="s">
        <v>139</v>
      </c>
      <c r="L5" t="s">
        <v>110</v>
      </c>
      <c r="M5">
        <v>24</v>
      </c>
      <c r="N5" t="s">
        <v>177</v>
      </c>
      <c r="O5">
        <v>2</v>
      </c>
      <c r="P5" t="s">
        <v>112</v>
      </c>
      <c r="Q5" t="s">
        <v>114</v>
      </c>
      <c r="R5">
        <v>2</v>
      </c>
      <c r="S5" t="s">
        <v>3733</v>
      </c>
      <c r="T5">
        <v>115</v>
      </c>
      <c r="V5">
        <v>12585</v>
      </c>
      <c r="W5" t="s">
        <v>110</v>
      </c>
      <c r="X5" t="s">
        <v>117</v>
      </c>
      <c r="Y5" t="s">
        <v>3985</v>
      </c>
      <c r="Z5" t="s">
        <v>271</v>
      </c>
      <c r="AA5" t="s">
        <v>3924</v>
      </c>
      <c r="AC5" t="s">
        <v>160</v>
      </c>
      <c r="AD5" t="s">
        <v>4009</v>
      </c>
      <c r="AE5" t="s">
        <v>123</v>
      </c>
      <c r="AF5" t="s">
        <v>114</v>
      </c>
      <c r="AG5" t="s">
        <v>664</v>
      </c>
      <c r="AH5" t="s">
        <v>114</v>
      </c>
      <c r="AI5" t="s">
        <v>169</v>
      </c>
      <c r="AJ5" t="s">
        <v>112</v>
      </c>
      <c r="AK5" t="s">
        <v>125</v>
      </c>
      <c r="AL5" t="s">
        <v>1750</v>
      </c>
      <c r="AM5" t="s">
        <v>4000</v>
      </c>
      <c r="AN5" t="s">
        <v>4007</v>
      </c>
      <c r="AO5">
        <v>69458</v>
      </c>
      <c r="AP5">
        <v>102264</v>
      </c>
      <c r="AQ5">
        <v>7007</v>
      </c>
      <c r="AR5" t="s">
        <v>114</v>
      </c>
      <c r="AS5">
        <v>20323</v>
      </c>
      <c r="AT5">
        <v>21845</v>
      </c>
      <c r="AU5">
        <v>20323</v>
      </c>
      <c r="AV5">
        <v>21845</v>
      </c>
      <c r="BB5" t="s">
        <v>129</v>
      </c>
      <c r="BC5" t="s">
        <v>180</v>
      </c>
      <c r="BD5">
        <v>86</v>
      </c>
      <c r="BE5" t="s">
        <v>131</v>
      </c>
      <c r="BF5">
        <v>0</v>
      </c>
      <c r="BG5">
        <v>4</v>
      </c>
      <c r="BH5">
        <v>4</v>
      </c>
      <c r="BJ5" t="s">
        <v>182</v>
      </c>
      <c r="BK5" t="s">
        <v>112</v>
      </c>
      <c r="BN5" t="s">
        <v>133</v>
      </c>
      <c r="BR5" t="s">
        <v>133</v>
      </c>
      <c r="BU5" t="s">
        <v>139</v>
      </c>
      <c r="BV5" t="s">
        <v>114</v>
      </c>
      <c r="BW5" t="s">
        <v>125</v>
      </c>
      <c r="BX5">
        <v>0</v>
      </c>
      <c r="BZ5">
        <v>0</v>
      </c>
      <c r="CA5">
        <v>1</v>
      </c>
      <c r="CB5">
        <v>0</v>
      </c>
      <c r="CC5">
        <v>0</v>
      </c>
      <c r="CD5" t="s">
        <v>114</v>
      </c>
      <c r="CE5" t="s">
        <v>114</v>
      </c>
      <c r="CF5" t="s">
        <v>110</v>
      </c>
      <c r="CG5" t="s">
        <v>117</v>
      </c>
      <c r="CH5" t="s">
        <v>116</v>
      </c>
      <c r="CI5" t="s">
        <v>117</v>
      </c>
      <c r="CJ5" t="s">
        <v>117</v>
      </c>
      <c r="CK5" t="s">
        <v>125</v>
      </c>
      <c r="CL5">
        <v>1</v>
      </c>
      <c r="CM5">
        <v>2</v>
      </c>
      <c r="CN5" t="s">
        <v>142</v>
      </c>
      <c r="CO5" t="s">
        <v>183</v>
      </c>
      <c r="CP5">
        <v>0</v>
      </c>
      <c r="CQ5" t="s">
        <v>135</v>
      </c>
      <c r="CR5" t="s">
        <v>135</v>
      </c>
      <c r="CS5" t="s">
        <v>156</v>
      </c>
      <c r="CT5" t="s">
        <v>156</v>
      </c>
      <c r="CU5">
        <v>5</v>
      </c>
      <c r="CV5" t="s">
        <v>4012</v>
      </c>
      <c r="CW5" t="s">
        <v>4012</v>
      </c>
      <c r="CX5">
        <v>3</v>
      </c>
      <c r="CY5">
        <f t="shared" si="0"/>
        <v>7.5</v>
      </c>
      <c r="CZ5">
        <v>12.6</v>
      </c>
      <c r="DA5">
        <v>11.2</v>
      </c>
      <c r="DB5">
        <f t="shared" si="1"/>
        <v>7.5</v>
      </c>
      <c r="DC5">
        <v>10</v>
      </c>
      <c r="DD5">
        <v>0</v>
      </c>
      <c r="DE5">
        <v>0</v>
      </c>
      <c r="DF5">
        <v>12585</v>
      </c>
      <c r="DG5">
        <f t="shared" si="2"/>
        <v>25170</v>
      </c>
      <c r="DH5">
        <f t="shared" si="3"/>
        <v>6</v>
      </c>
      <c r="DI5">
        <v>1384</v>
      </c>
      <c r="DJ5">
        <f t="shared" si="4"/>
        <v>2768</v>
      </c>
      <c r="DK5">
        <f t="shared" si="5"/>
        <v>4</v>
      </c>
      <c r="DL5">
        <v>10</v>
      </c>
      <c r="DN5">
        <f>(DL5*InputWeights!$C$7+DB5*InputWeights!$C$6)</f>
        <v>8.75</v>
      </c>
      <c r="DO5">
        <f>(DD5*InputWeights!$C$12+DE5*InputWeights!$C$10+CU5*InputWeights!$C$11)</f>
        <v>2</v>
      </c>
      <c r="DP5">
        <f>(DC5*InputWeights!$C$18+DK5*InputWeights!$C$16+DH5*InputWeights!$C$15+CY5*InputWeights!$C$17)</f>
        <v>6.45</v>
      </c>
      <c r="DR5">
        <f>DN5*InputWeights!$C$5+DO5*InputWeights!$C$9+DP5*InputWeights!$C$14</f>
        <v>58.05</v>
      </c>
      <c r="DS5">
        <f>((_xlfn.RANK.EQ(DR5,$DR$2:$DR$6635,0))/(COUNT(DR$2:$DR$6635)))*100</f>
        <v>0.92592592592592582</v>
      </c>
      <c r="DT5">
        <f t="shared" si="6"/>
        <v>1</v>
      </c>
    </row>
    <row r="6" spans="1:124" x14ac:dyDescent="0.25">
      <c r="A6" t="s">
        <v>176</v>
      </c>
      <c r="B6" t="s">
        <v>3684</v>
      </c>
      <c r="C6" t="s">
        <v>3685</v>
      </c>
      <c r="D6" t="s">
        <v>110</v>
      </c>
      <c r="E6" t="s">
        <v>334</v>
      </c>
      <c r="F6">
        <v>530</v>
      </c>
      <c r="G6">
        <v>20100</v>
      </c>
      <c r="H6">
        <v>0</v>
      </c>
      <c r="I6">
        <v>1938</v>
      </c>
      <c r="J6">
        <v>2013</v>
      </c>
      <c r="K6" t="s">
        <v>112</v>
      </c>
      <c r="L6" t="s">
        <v>110</v>
      </c>
      <c r="M6">
        <v>24</v>
      </c>
      <c r="N6" t="s">
        <v>177</v>
      </c>
      <c r="O6">
        <v>2</v>
      </c>
      <c r="P6" t="s">
        <v>112</v>
      </c>
      <c r="Q6" t="s">
        <v>114</v>
      </c>
      <c r="R6">
        <v>2</v>
      </c>
      <c r="S6" t="s">
        <v>3733</v>
      </c>
      <c r="T6">
        <v>64</v>
      </c>
      <c r="V6">
        <v>12197</v>
      </c>
      <c r="W6" t="s">
        <v>116</v>
      </c>
      <c r="X6" t="s">
        <v>117</v>
      </c>
      <c r="Y6" t="s">
        <v>3985</v>
      </c>
      <c r="Z6" t="s">
        <v>271</v>
      </c>
      <c r="AA6" t="s">
        <v>3924</v>
      </c>
      <c r="AC6" t="s">
        <v>4009</v>
      </c>
      <c r="AD6" t="s">
        <v>160</v>
      </c>
      <c r="AE6" t="s">
        <v>123</v>
      </c>
      <c r="AF6" t="s">
        <v>114</v>
      </c>
      <c r="AG6" t="s">
        <v>664</v>
      </c>
      <c r="AH6" t="s">
        <v>114</v>
      </c>
      <c r="AI6" t="s">
        <v>169</v>
      </c>
      <c r="AJ6" t="s">
        <v>112</v>
      </c>
      <c r="AK6" t="s">
        <v>125</v>
      </c>
      <c r="AL6" t="s">
        <v>474</v>
      </c>
      <c r="AM6" t="s">
        <v>342</v>
      </c>
      <c r="AN6" t="s">
        <v>342</v>
      </c>
      <c r="AO6">
        <v>69459</v>
      </c>
      <c r="AP6">
        <v>102264</v>
      </c>
      <c r="AQ6">
        <v>7005</v>
      </c>
      <c r="AR6" t="s">
        <v>110</v>
      </c>
      <c r="AS6">
        <v>21825</v>
      </c>
      <c r="AT6">
        <v>22355</v>
      </c>
      <c r="AU6">
        <v>21825</v>
      </c>
      <c r="AV6">
        <v>22355</v>
      </c>
      <c r="BB6" t="s">
        <v>129</v>
      </c>
      <c r="BC6" t="s">
        <v>254</v>
      </c>
      <c r="BD6">
        <v>97</v>
      </c>
      <c r="BE6" t="s">
        <v>131</v>
      </c>
      <c r="BF6">
        <v>0</v>
      </c>
      <c r="BG6">
        <v>4</v>
      </c>
      <c r="BH6">
        <v>4</v>
      </c>
      <c r="BJ6" t="s">
        <v>182</v>
      </c>
      <c r="BK6" t="s">
        <v>112</v>
      </c>
      <c r="BN6" t="s">
        <v>133</v>
      </c>
      <c r="BR6" t="s">
        <v>133</v>
      </c>
      <c r="BU6" t="s">
        <v>112</v>
      </c>
      <c r="BV6" t="s">
        <v>114</v>
      </c>
      <c r="BW6" t="s">
        <v>112</v>
      </c>
      <c r="BX6">
        <v>0</v>
      </c>
      <c r="BZ6">
        <v>0</v>
      </c>
      <c r="CA6">
        <v>1</v>
      </c>
      <c r="CB6">
        <v>0</v>
      </c>
      <c r="CC6">
        <v>0</v>
      </c>
      <c r="CD6" t="s">
        <v>110</v>
      </c>
      <c r="CE6" t="s">
        <v>114</v>
      </c>
      <c r="CF6" t="s">
        <v>110</v>
      </c>
      <c r="CG6" t="s">
        <v>117</v>
      </c>
      <c r="CH6" t="s">
        <v>117</v>
      </c>
      <c r="CI6" t="s">
        <v>117</v>
      </c>
      <c r="CJ6" t="s">
        <v>117</v>
      </c>
      <c r="CK6" t="s">
        <v>125</v>
      </c>
      <c r="CL6">
        <v>1</v>
      </c>
      <c r="CM6">
        <v>2</v>
      </c>
      <c r="CN6" t="s">
        <v>142</v>
      </c>
      <c r="CO6" t="s">
        <v>183</v>
      </c>
      <c r="CP6">
        <v>0</v>
      </c>
      <c r="CQ6" t="s">
        <v>135</v>
      </c>
      <c r="CR6" t="s">
        <v>135</v>
      </c>
      <c r="CS6" t="s">
        <v>215</v>
      </c>
      <c r="CT6" t="s">
        <v>215</v>
      </c>
      <c r="CU6">
        <v>2.5</v>
      </c>
      <c r="CV6" t="s">
        <v>4013</v>
      </c>
      <c r="CW6" t="s">
        <v>4013</v>
      </c>
      <c r="CX6">
        <v>3</v>
      </c>
      <c r="CY6">
        <f t="shared" si="0"/>
        <v>7.5</v>
      </c>
      <c r="CZ6">
        <v>14</v>
      </c>
      <c r="DA6">
        <v>12.7</v>
      </c>
      <c r="DB6">
        <f t="shared" si="1"/>
        <v>10</v>
      </c>
      <c r="DC6">
        <v>10</v>
      </c>
      <c r="DD6">
        <v>0</v>
      </c>
      <c r="DE6">
        <v>0</v>
      </c>
      <c r="DF6">
        <v>12197</v>
      </c>
      <c r="DG6">
        <f t="shared" si="2"/>
        <v>24394</v>
      </c>
      <c r="DH6">
        <f t="shared" si="3"/>
        <v>5</v>
      </c>
      <c r="DI6">
        <v>1342</v>
      </c>
      <c r="DJ6">
        <f t="shared" si="4"/>
        <v>2684</v>
      </c>
      <c r="DK6">
        <f t="shared" si="5"/>
        <v>4</v>
      </c>
      <c r="DL6">
        <v>10</v>
      </c>
      <c r="DN6">
        <f>(DL6*InputWeights!$C$7+DB6*InputWeights!$C$6)</f>
        <v>10</v>
      </c>
      <c r="DO6">
        <f>(DD6*InputWeights!$C$12+DE6*InputWeights!$C$10+CU6*InputWeights!$C$11)</f>
        <v>1</v>
      </c>
      <c r="DP6">
        <f>(DC6*InputWeights!$C$18+DK6*InputWeights!$C$16+DH6*InputWeights!$C$15+CY6*InputWeights!$C$17)</f>
        <v>6.05</v>
      </c>
      <c r="DR6">
        <f>DN6*InputWeights!$C$5+DO6*InputWeights!$C$9+DP6*InputWeights!$C$14</f>
        <v>57.2</v>
      </c>
      <c r="DS6">
        <f>((_xlfn.RANK.EQ(DR6,$DR$2:$DR$6635,0))/(COUNT(DR$2:$DR$6635)))*100</f>
        <v>1.1574074074074074</v>
      </c>
      <c r="DT6">
        <f t="shared" si="6"/>
        <v>5</v>
      </c>
    </row>
    <row r="7" spans="1:124" x14ac:dyDescent="0.25">
      <c r="A7" t="s">
        <v>176</v>
      </c>
      <c r="B7" t="s">
        <v>3684</v>
      </c>
      <c r="C7" t="s">
        <v>3685</v>
      </c>
      <c r="D7" t="s">
        <v>110</v>
      </c>
      <c r="E7" t="s">
        <v>717</v>
      </c>
      <c r="F7">
        <v>542</v>
      </c>
      <c r="G7">
        <v>20100</v>
      </c>
      <c r="H7">
        <v>0</v>
      </c>
      <c r="I7">
        <v>1938</v>
      </c>
      <c r="J7">
        <v>2013</v>
      </c>
      <c r="K7" t="s">
        <v>139</v>
      </c>
      <c r="L7" t="s">
        <v>110</v>
      </c>
      <c r="M7">
        <v>24</v>
      </c>
      <c r="N7" t="s">
        <v>177</v>
      </c>
      <c r="O7">
        <v>2</v>
      </c>
      <c r="P7" t="s">
        <v>112</v>
      </c>
      <c r="Q7" t="s">
        <v>114</v>
      </c>
      <c r="R7">
        <v>2</v>
      </c>
      <c r="S7" t="s">
        <v>3733</v>
      </c>
      <c r="T7">
        <v>87</v>
      </c>
      <c r="V7">
        <v>12376</v>
      </c>
      <c r="W7" t="s">
        <v>116</v>
      </c>
      <c r="X7" t="s">
        <v>117</v>
      </c>
      <c r="Y7" t="s">
        <v>3985</v>
      </c>
      <c r="Z7" t="s">
        <v>271</v>
      </c>
      <c r="AA7" t="s">
        <v>3924</v>
      </c>
      <c r="AC7" t="s">
        <v>4009</v>
      </c>
      <c r="AD7" t="s">
        <v>160</v>
      </c>
      <c r="AE7" t="s">
        <v>123</v>
      </c>
      <c r="AF7" t="s">
        <v>114</v>
      </c>
      <c r="AG7" t="s">
        <v>664</v>
      </c>
      <c r="AH7" t="s">
        <v>114</v>
      </c>
      <c r="AI7" t="s">
        <v>169</v>
      </c>
      <c r="AJ7" t="s">
        <v>112</v>
      </c>
      <c r="AK7" t="s">
        <v>125</v>
      </c>
      <c r="AL7" t="s">
        <v>1750</v>
      </c>
      <c r="AM7" t="s">
        <v>3136</v>
      </c>
      <c r="AN7" t="s">
        <v>4007</v>
      </c>
      <c r="AO7">
        <v>69460</v>
      </c>
      <c r="AP7">
        <v>102264</v>
      </c>
      <c r="AQ7">
        <v>7007</v>
      </c>
      <c r="AR7" t="s">
        <v>114</v>
      </c>
      <c r="AS7">
        <v>21845</v>
      </c>
      <c r="AT7">
        <v>22387</v>
      </c>
      <c r="AU7">
        <v>21845</v>
      </c>
      <c r="AV7">
        <v>22387</v>
      </c>
      <c r="BB7" t="s">
        <v>129</v>
      </c>
      <c r="BC7" t="s">
        <v>254</v>
      </c>
      <c r="BD7">
        <v>94</v>
      </c>
      <c r="BE7" t="s">
        <v>131</v>
      </c>
      <c r="BF7">
        <v>0</v>
      </c>
      <c r="BG7">
        <v>4</v>
      </c>
      <c r="BH7">
        <v>4</v>
      </c>
      <c r="BJ7" t="s">
        <v>182</v>
      </c>
      <c r="BK7" t="s">
        <v>112</v>
      </c>
      <c r="BN7" t="s">
        <v>133</v>
      </c>
      <c r="BR7" t="s">
        <v>133</v>
      </c>
      <c r="BU7" t="s">
        <v>139</v>
      </c>
      <c r="BV7" t="s">
        <v>114</v>
      </c>
      <c r="BW7" t="s">
        <v>112</v>
      </c>
      <c r="BX7">
        <v>0</v>
      </c>
      <c r="BZ7">
        <v>0</v>
      </c>
      <c r="CA7">
        <v>1</v>
      </c>
      <c r="CB7">
        <v>0</v>
      </c>
      <c r="CC7">
        <v>0</v>
      </c>
      <c r="CD7" t="s">
        <v>114</v>
      </c>
      <c r="CE7" t="s">
        <v>114</v>
      </c>
      <c r="CF7" t="s">
        <v>110</v>
      </c>
      <c r="CG7" t="s">
        <v>117</v>
      </c>
      <c r="CH7" t="s">
        <v>117</v>
      </c>
      <c r="CI7" t="s">
        <v>117</v>
      </c>
      <c r="CJ7" t="s">
        <v>117</v>
      </c>
      <c r="CK7" t="s">
        <v>125</v>
      </c>
      <c r="CL7">
        <v>1</v>
      </c>
      <c r="CM7">
        <v>1</v>
      </c>
      <c r="CN7" t="s">
        <v>142</v>
      </c>
      <c r="CO7" t="s">
        <v>183</v>
      </c>
      <c r="CP7">
        <v>0</v>
      </c>
      <c r="CQ7" t="s">
        <v>135</v>
      </c>
      <c r="CR7" t="s">
        <v>135</v>
      </c>
      <c r="CS7" t="s">
        <v>156</v>
      </c>
      <c r="CT7" t="s">
        <v>156</v>
      </c>
      <c r="CU7">
        <v>5</v>
      </c>
      <c r="CV7" t="s">
        <v>4014</v>
      </c>
      <c r="CW7" t="s">
        <v>4014</v>
      </c>
      <c r="CX7">
        <v>3</v>
      </c>
      <c r="CY7">
        <f t="shared" si="0"/>
        <v>7.5</v>
      </c>
      <c r="CZ7">
        <v>12.6</v>
      </c>
      <c r="DA7">
        <v>11.4</v>
      </c>
      <c r="DB7">
        <f t="shared" si="1"/>
        <v>7.5</v>
      </c>
      <c r="DC7">
        <v>10</v>
      </c>
      <c r="DD7">
        <v>0</v>
      </c>
      <c r="DE7">
        <v>0</v>
      </c>
      <c r="DF7">
        <v>12376</v>
      </c>
      <c r="DG7">
        <f t="shared" si="2"/>
        <v>24752</v>
      </c>
      <c r="DH7">
        <f t="shared" si="3"/>
        <v>5</v>
      </c>
      <c r="DI7">
        <v>1361</v>
      </c>
      <c r="DJ7">
        <f t="shared" si="4"/>
        <v>2722</v>
      </c>
      <c r="DK7">
        <f t="shared" si="5"/>
        <v>4</v>
      </c>
      <c r="DL7">
        <v>10</v>
      </c>
      <c r="DN7">
        <f>(DL7*InputWeights!$C$7+DB7*InputWeights!$C$6)</f>
        <v>8.75</v>
      </c>
      <c r="DO7">
        <f>(DD7*InputWeights!$C$12+DE7*InputWeights!$C$10+CU7*InputWeights!$C$11)</f>
        <v>2</v>
      </c>
      <c r="DP7">
        <f>(DC7*InputWeights!$C$18+DK7*InputWeights!$C$16+DH7*InputWeights!$C$15+CY7*InputWeights!$C$17)</f>
        <v>6.05</v>
      </c>
      <c r="DR7">
        <f>DN7*InputWeights!$C$5+DO7*InputWeights!$C$9+DP7*InputWeights!$C$14</f>
        <v>56.45</v>
      </c>
      <c r="DS7">
        <f>((_xlfn.RANK.EQ(DR7,$DR$2:$DR$6635,0))/(COUNT(DR$2:$DR$6635)))*100</f>
        <v>1.3888888888888888</v>
      </c>
      <c r="DT7">
        <f t="shared" si="6"/>
        <v>5</v>
      </c>
    </row>
    <row r="8" spans="1:124" x14ac:dyDescent="0.25">
      <c r="A8" t="s">
        <v>1909</v>
      </c>
      <c r="B8" t="s">
        <v>3684</v>
      </c>
      <c r="C8" t="s">
        <v>3685</v>
      </c>
      <c r="D8" t="s">
        <v>110</v>
      </c>
      <c r="E8" t="s">
        <v>3732</v>
      </c>
      <c r="F8">
        <v>3312</v>
      </c>
      <c r="G8">
        <v>17700</v>
      </c>
      <c r="H8">
        <v>10</v>
      </c>
      <c r="I8">
        <v>1975</v>
      </c>
      <c r="J8">
        <v>2011</v>
      </c>
      <c r="K8" t="s">
        <v>112</v>
      </c>
      <c r="L8" t="s">
        <v>110</v>
      </c>
      <c r="M8">
        <v>24</v>
      </c>
      <c r="N8" t="s">
        <v>177</v>
      </c>
      <c r="O8">
        <v>2</v>
      </c>
      <c r="P8" t="s">
        <v>112</v>
      </c>
      <c r="Q8" t="s">
        <v>114</v>
      </c>
      <c r="R8">
        <v>20</v>
      </c>
      <c r="S8" t="s">
        <v>3733</v>
      </c>
      <c r="T8">
        <v>110</v>
      </c>
      <c r="V8">
        <v>12501</v>
      </c>
      <c r="W8" t="s">
        <v>110</v>
      </c>
      <c r="X8" t="s">
        <v>117</v>
      </c>
      <c r="Y8" t="s">
        <v>3723</v>
      </c>
      <c r="Z8" t="s">
        <v>271</v>
      </c>
      <c r="AA8" t="s">
        <v>3724</v>
      </c>
      <c r="AC8" t="s">
        <v>1803</v>
      </c>
      <c r="AD8" t="s">
        <v>218</v>
      </c>
      <c r="AE8" t="s">
        <v>3734</v>
      </c>
      <c r="AF8" t="s">
        <v>116</v>
      </c>
      <c r="AG8" t="s">
        <v>139</v>
      </c>
      <c r="AH8" t="s">
        <v>110</v>
      </c>
      <c r="AI8" t="s">
        <v>112</v>
      </c>
      <c r="AJ8" t="s">
        <v>112</v>
      </c>
      <c r="AK8" t="s">
        <v>125</v>
      </c>
      <c r="AL8" t="s">
        <v>3735</v>
      </c>
      <c r="AM8" t="s">
        <v>3735</v>
      </c>
      <c r="AN8" t="s">
        <v>3736</v>
      </c>
      <c r="AO8">
        <v>68967</v>
      </c>
      <c r="AP8">
        <v>102264</v>
      </c>
      <c r="AQ8">
        <v>6985</v>
      </c>
      <c r="AR8" t="s">
        <v>110</v>
      </c>
      <c r="AS8">
        <v>0</v>
      </c>
      <c r="AT8">
        <v>3312</v>
      </c>
      <c r="AU8">
        <v>52764</v>
      </c>
      <c r="AV8">
        <v>56076</v>
      </c>
      <c r="BB8" t="s">
        <v>129</v>
      </c>
      <c r="BC8" t="s">
        <v>247</v>
      </c>
      <c r="BD8">
        <v>87</v>
      </c>
      <c r="BE8" t="s">
        <v>131</v>
      </c>
      <c r="BF8">
        <v>0</v>
      </c>
      <c r="BG8">
        <v>1</v>
      </c>
      <c r="BH8">
        <v>1</v>
      </c>
      <c r="BJ8" t="s">
        <v>182</v>
      </c>
      <c r="BK8" t="s">
        <v>112</v>
      </c>
      <c r="BN8" t="s">
        <v>133</v>
      </c>
      <c r="BR8" t="s">
        <v>133</v>
      </c>
      <c r="BU8" t="s">
        <v>112</v>
      </c>
      <c r="BV8" t="s">
        <v>114</v>
      </c>
      <c r="BW8" t="s">
        <v>125</v>
      </c>
      <c r="BX8">
        <v>1</v>
      </c>
      <c r="BZ8">
        <v>0</v>
      </c>
      <c r="CA8">
        <v>1</v>
      </c>
      <c r="CB8">
        <v>0</v>
      </c>
      <c r="CC8">
        <v>0</v>
      </c>
      <c r="CD8" t="s">
        <v>110</v>
      </c>
      <c r="CE8" t="s">
        <v>114</v>
      </c>
      <c r="CF8" t="s">
        <v>110</v>
      </c>
      <c r="CG8" t="s">
        <v>110</v>
      </c>
      <c r="CH8" t="s">
        <v>117</v>
      </c>
      <c r="CI8" t="s">
        <v>117</v>
      </c>
      <c r="CJ8" t="s">
        <v>117</v>
      </c>
      <c r="CK8" t="s">
        <v>125</v>
      </c>
      <c r="CL8">
        <v>4</v>
      </c>
      <c r="CM8">
        <v>8</v>
      </c>
      <c r="CN8" t="s">
        <v>142</v>
      </c>
      <c r="CO8" t="s">
        <v>183</v>
      </c>
      <c r="CP8">
        <v>0</v>
      </c>
      <c r="CQ8" t="s">
        <v>135</v>
      </c>
      <c r="CR8" t="s">
        <v>135</v>
      </c>
      <c r="CS8" t="s">
        <v>156</v>
      </c>
      <c r="CT8" t="s">
        <v>156</v>
      </c>
      <c r="CU8">
        <v>5</v>
      </c>
      <c r="CV8" t="s">
        <v>3737</v>
      </c>
      <c r="CW8" t="s">
        <v>3737</v>
      </c>
      <c r="CX8">
        <v>2</v>
      </c>
      <c r="CY8">
        <f t="shared" si="0"/>
        <v>7.5</v>
      </c>
      <c r="CZ8">
        <v>26.8</v>
      </c>
      <c r="DA8">
        <v>0</v>
      </c>
      <c r="DB8">
        <f t="shared" si="1"/>
        <v>1</v>
      </c>
      <c r="DC8">
        <v>10</v>
      </c>
      <c r="DD8">
        <v>10</v>
      </c>
      <c r="DE8">
        <v>0</v>
      </c>
      <c r="DF8">
        <v>12501</v>
      </c>
      <c r="DG8">
        <f t="shared" si="2"/>
        <v>25002</v>
      </c>
      <c r="DH8">
        <f t="shared" si="3"/>
        <v>6</v>
      </c>
      <c r="DI8">
        <v>2266</v>
      </c>
      <c r="DJ8">
        <f t="shared" si="4"/>
        <v>4532</v>
      </c>
      <c r="DK8">
        <f t="shared" si="5"/>
        <v>6</v>
      </c>
      <c r="DL8">
        <v>10</v>
      </c>
      <c r="DN8">
        <f>(DL8*InputWeights!$C$7+DB8*InputWeights!$C$6)</f>
        <v>5.5</v>
      </c>
      <c r="DO8">
        <f>(DD8*InputWeights!$C$12+DE8*InputWeights!$C$10+CU8*InputWeights!$C$11)</f>
        <v>4</v>
      </c>
      <c r="DP8">
        <f>(DC8*InputWeights!$C$18+DK8*InputWeights!$C$16+DH8*InputWeights!$C$15+CY8*InputWeights!$C$17)</f>
        <v>6.8500000000000005</v>
      </c>
      <c r="DR8">
        <f>DN8*InputWeights!$C$5+DO8*InputWeights!$C$9+DP8*InputWeights!$C$14</f>
        <v>55.900000000000006</v>
      </c>
      <c r="DS8">
        <f>((_xlfn.RANK.EQ(DR8,$DR$2:$DR$6635,0))/(COUNT(DR$2:$DR$6635)))*100</f>
        <v>1.6203703703703702</v>
      </c>
      <c r="DT8">
        <f t="shared" si="6"/>
        <v>5</v>
      </c>
    </row>
    <row r="9" spans="1:124" x14ac:dyDescent="0.25">
      <c r="A9" t="s">
        <v>111</v>
      </c>
      <c r="B9" t="s">
        <v>3684</v>
      </c>
      <c r="C9" t="s">
        <v>3685</v>
      </c>
      <c r="D9" t="s">
        <v>110</v>
      </c>
      <c r="E9" t="s">
        <v>3944</v>
      </c>
      <c r="F9">
        <v>2624</v>
      </c>
      <c r="G9">
        <v>2700</v>
      </c>
      <c r="H9">
        <v>0</v>
      </c>
      <c r="I9">
        <v>1975</v>
      </c>
      <c r="J9">
        <v>2003</v>
      </c>
      <c r="K9" t="s">
        <v>858</v>
      </c>
      <c r="L9" t="s">
        <v>110</v>
      </c>
      <c r="M9">
        <v>24</v>
      </c>
      <c r="N9" t="s">
        <v>177</v>
      </c>
      <c r="O9">
        <v>2</v>
      </c>
      <c r="P9" t="s">
        <v>112</v>
      </c>
      <c r="Q9" t="s">
        <v>116</v>
      </c>
      <c r="R9">
        <v>60</v>
      </c>
      <c r="S9" t="s">
        <v>937</v>
      </c>
      <c r="T9">
        <v>64</v>
      </c>
      <c r="V9">
        <v>12429</v>
      </c>
      <c r="W9" t="s">
        <v>110</v>
      </c>
      <c r="X9" t="s">
        <v>117</v>
      </c>
      <c r="Y9" t="s">
        <v>3919</v>
      </c>
      <c r="Z9" t="s">
        <v>325</v>
      </c>
      <c r="AA9" t="s">
        <v>3920</v>
      </c>
      <c r="AC9" t="s">
        <v>160</v>
      </c>
      <c r="AD9" t="s">
        <v>160</v>
      </c>
      <c r="AE9" t="s">
        <v>426</v>
      </c>
      <c r="AF9" t="s">
        <v>110</v>
      </c>
      <c r="AG9" t="s">
        <v>125</v>
      </c>
      <c r="AH9" t="s">
        <v>110</v>
      </c>
      <c r="AI9" t="s">
        <v>112</v>
      </c>
      <c r="AJ9" t="s">
        <v>125</v>
      </c>
      <c r="AK9" t="s">
        <v>125</v>
      </c>
      <c r="AL9" t="s">
        <v>3945</v>
      </c>
      <c r="AM9" t="s">
        <v>3946</v>
      </c>
      <c r="AN9" t="s">
        <v>3947</v>
      </c>
      <c r="AO9">
        <v>69393</v>
      </c>
      <c r="AP9">
        <v>102264</v>
      </c>
      <c r="AQ9">
        <v>7003</v>
      </c>
      <c r="AR9" t="s">
        <v>114</v>
      </c>
      <c r="AS9">
        <v>67964</v>
      </c>
      <c r="AT9">
        <v>70588</v>
      </c>
      <c r="AU9">
        <v>67964</v>
      </c>
      <c r="AV9">
        <v>70588</v>
      </c>
      <c r="BB9" t="s">
        <v>129</v>
      </c>
      <c r="BC9" t="s">
        <v>965</v>
      </c>
      <c r="BD9">
        <v>84</v>
      </c>
      <c r="BE9" t="s">
        <v>131</v>
      </c>
      <c r="BF9">
        <v>0</v>
      </c>
      <c r="BG9">
        <v>2</v>
      </c>
      <c r="BH9">
        <v>2</v>
      </c>
      <c r="BJ9" t="s">
        <v>182</v>
      </c>
      <c r="BK9" t="s">
        <v>112</v>
      </c>
      <c r="BM9" t="s">
        <v>271</v>
      </c>
      <c r="BN9" t="s">
        <v>3924</v>
      </c>
      <c r="BR9" t="s">
        <v>133</v>
      </c>
      <c r="BU9" t="s">
        <v>858</v>
      </c>
      <c r="BV9" t="s">
        <v>110</v>
      </c>
      <c r="BW9" t="s">
        <v>112</v>
      </c>
      <c r="BX9">
        <v>0</v>
      </c>
      <c r="BY9" t="s">
        <v>3942</v>
      </c>
      <c r="BZ9">
        <v>0</v>
      </c>
      <c r="CA9">
        <v>1</v>
      </c>
      <c r="CB9">
        <v>0</v>
      </c>
      <c r="CC9">
        <v>0</v>
      </c>
      <c r="CD9" t="s">
        <v>114</v>
      </c>
      <c r="CE9" t="s">
        <v>116</v>
      </c>
      <c r="CF9" t="s">
        <v>110</v>
      </c>
      <c r="CG9" t="s">
        <v>117</v>
      </c>
      <c r="CH9" t="s">
        <v>117</v>
      </c>
      <c r="CI9" t="s">
        <v>117</v>
      </c>
      <c r="CJ9" t="s">
        <v>117</v>
      </c>
      <c r="CK9" t="s">
        <v>125</v>
      </c>
      <c r="CL9">
        <v>2</v>
      </c>
      <c r="CM9">
        <v>2</v>
      </c>
      <c r="CN9" t="s">
        <v>142</v>
      </c>
      <c r="CO9" t="s">
        <v>183</v>
      </c>
      <c r="CP9">
        <v>0</v>
      </c>
      <c r="CQ9" t="s">
        <v>135</v>
      </c>
      <c r="CR9" t="s">
        <v>135</v>
      </c>
      <c r="CS9" t="s">
        <v>215</v>
      </c>
      <c r="CT9" t="s">
        <v>184</v>
      </c>
      <c r="CU9">
        <v>7.5</v>
      </c>
      <c r="CV9" t="s">
        <v>3948</v>
      </c>
      <c r="CW9" t="s">
        <v>3948</v>
      </c>
      <c r="CX9">
        <v>1</v>
      </c>
      <c r="CY9">
        <f t="shared" si="0"/>
        <v>10</v>
      </c>
      <c r="CZ9">
        <v>2.1</v>
      </c>
      <c r="DA9">
        <v>1.2</v>
      </c>
      <c r="DB9">
        <f t="shared" si="1"/>
        <v>1</v>
      </c>
      <c r="DC9">
        <v>10</v>
      </c>
      <c r="DD9">
        <v>0</v>
      </c>
      <c r="DE9">
        <v>0</v>
      </c>
      <c r="DF9">
        <v>12429</v>
      </c>
      <c r="DG9">
        <f t="shared" si="2"/>
        <v>24858</v>
      </c>
      <c r="DH9">
        <f t="shared" si="3"/>
        <v>5</v>
      </c>
      <c r="DI9">
        <v>2893</v>
      </c>
      <c r="DJ9">
        <f t="shared" si="4"/>
        <v>5786</v>
      </c>
      <c r="DK9">
        <f t="shared" si="5"/>
        <v>7</v>
      </c>
      <c r="DL9">
        <v>10</v>
      </c>
      <c r="DN9">
        <f>(DL9*InputWeights!$C$7+DB9*InputWeights!$C$6)</f>
        <v>5.5</v>
      </c>
      <c r="DO9">
        <f>(DD9*InputWeights!$C$12+DE9*InputWeights!$C$10+CU9*InputWeights!$C$11)</f>
        <v>3</v>
      </c>
      <c r="DP9">
        <f>(DC9*InputWeights!$C$18+DK9*InputWeights!$C$16+DH9*InputWeights!$C$15+CY9*InputWeights!$C$17)</f>
        <v>7.4</v>
      </c>
      <c r="DR9">
        <f>DN9*InputWeights!$C$5+DO9*InputWeights!$C$9+DP9*InputWeights!$C$14</f>
        <v>55.1</v>
      </c>
      <c r="DS9">
        <f>((_xlfn.RANK.EQ(DR9,$DR$2:$DR$6635,0))/(COUNT(DR$2:$DR$6635)))*100</f>
        <v>1.8518518518518516</v>
      </c>
      <c r="DT9">
        <f t="shared" si="6"/>
        <v>5</v>
      </c>
    </row>
    <row r="10" spans="1:124" x14ac:dyDescent="0.25">
      <c r="A10" t="s">
        <v>111</v>
      </c>
      <c r="B10" t="s">
        <v>3684</v>
      </c>
      <c r="C10" t="s">
        <v>3685</v>
      </c>
      <c r="D10" t="s">
        <v>110</v>
      </c>
      <c r="E10" t="s">
        <v>3918</v>
      </c>
      <c r="F10">
        <v>2273</v>
      </c>
      <c r="G10">
        <v>800</v>
      </c>
      <c r="H10">
        <v>0</v>
      </c>
      <c r="I10">
        <v>1983</v>
      </c>
      <c r="J10">
        <v>2009</v>
      </c>
      <c r="K10" t="s">
        <v>153</v>
      </c>
      <c r="L10" t="s">
        <v>110</v>
      </c>
      <c r="M10">
        <v>36</v>
      </c>
      <c r="N10" t="s">
        <v>177</v>
      </c>
      <c r="O10">
        <v>3</v>
      </c>
      <c r="P10" t="s">
        <v>112</v>
      </c>
      <c r="Q10" t="s">
        <v>114</v>
      </c>
      <c r="R10">
        <v>36</v>
      </c>
      <c r="S10" t="s">
        <v>937</v>
      </c>
      <c r="T10">
        <v>118</v>
      </c>
      <c r="V10">
        <v>17305</v>
      </c>
      <c r="W10" t="s">
        <v>110</v>
      </c>
      <c r="X10" t="s">
        <v>117</v>
      </c>
      <c r="Y10" t="s">
        <v>3919</v>
      </c>
      <c r="Z10" t="s">
        <v>325</v>
      </c>
      <c r="AA10" t="s">
        <v>3920</v>
      </c>
      <c r="AC10" t="s">
        <v>3921</v>
      </c>
      <c r="AD10" t="s">
        <v>160</v>
      </c>
      <c r="AE10" t="s">
        <v>3734</v>
      </c>
      <c r="AF10" t="s">
        <v>116</v>
      </c>
      <c r="AG10" t="s">
        <v>125</v>
      </c>
      <c r="AH10" t="s">
        <v>110</v>
      </c>
      <c r="AI10" t="s">
        <v>112</v>
      </c>
      <c r="AJ10" t="s">
        <v>125</v>
      </c>
      <c r="AK10" t="s">
        <v>125</v>
      </c>
      <c r="AL10" t="s">
        <v>3922</v>
      </c>
      <c r="AM10" t="s">
        <v>3923</v>
      </c>
      <c r="AN10" t="s">
        <v>3923</v>
      </c>
      <c r="AO10">
        <v>69354</v>
      </c>
      <c r="AP10">
        <v>102264</v>
      </c>
      <c r="AQ10">
        <v>7002</v>
      </c>
      <c r="AR10" t="s">
        <v>110</v>
      </c>
      <c r="AS10">
        <v>18186</v>
      </c>
      <c r="AT10">
        <v>20459</v>
      </c>
      <c r="AU10">
        <v>18186</v>
      </c>
      <c r="AV10">
        <v>20459</v>
      </c>
      <c r="BB10" t="s">
        <v>129</v>
      </c>
      <c r="BC10" t="s">
        <v>331</v>
      </c>
      <c r="BD10">
        <v>87</v>
      </c>
      <c r="BE10" t="s">
        <v>131</v>
      </c>
      <c r="BF10">
        <v>0</v>
      </c>
      <c r="BG10">
        <v>2</v>
      </c>
      <c r="BH10">
        <v>2</v>
      </c>
      <c r="BJ10" t="s">
        <v>182</v>
      </c>
      <c r="BK10" t="s">
        <v>112</v>
      </c>
      <c r="BM10" t="s">
        <v>271</v>
      </c>
      <c r="BN10" t="s">
        <v>3924</v>
      </c>
      <c r="BR10" t="s">
        <v>133</v>
      </c>
      <c r="BU10" t="s">
        <v>153</v>
      </c>
      <c r="BV10" t="s">
        <v>110</v>
      </c>
      <c r="BW10" t="s">
        <v>112</v>
      </c>
      <c r="BX10">
        <v>2</v>
      </c>
      <c r="BY10" t="s">
        <v>3925</v>
      </c>
      <c r="BZ10">
        <v>0</v>
      </c>
      <c r="CA10">
        <v>1</v>
      </c>
      <c r="CB10">
        <v>0</v>
      </c>
      <c r="CC10">
        <v>0</v>
      </c>
      <c r="CD10" t="s">
        <v>110</v>
      </c>
      <c r="CE10" t="s">
        <v>131</v>
      </c>
      <c r="CF10" t="s">
        <v>110</v>
      </c>
      <c r="CG10" t="s">
        <v>117</v>
      </c>
      <c r="CH10" t="s">
        <v>117</v>
      </c>
      <c r="CI10" t="s">
        <v>117</v>
      </c>
      <c r="CJ10" t="s">
        <v>117</v>
      </c>
      <c r="CK10" t="s">
        <v>125</v>
      </c>
      <c r="CL10">
        <v>6</v>
      </c>
      <c r="CM10">
        <v>5</v>
      </c>
      <c r="CN10" t="s">
        <v>142</v>
      </c>
      <c r="CO10" t="s">
        <v>183</v>
      </c>
      <c r="CP10">
        <v>0</v>
      </c>
      <c r="CQ10" t="s">
        <v>135</v>
      </c>
      <c r="CR10" t="s">
        <v>135</v>
      </c>
      <c r="CS10" t="s">
        <v>184</v>
      </c>
      <c r="CT10" t="s">
        <v>156</v>
      </c>
      <c r="CU10">
        <v>5</v>
      </c>
      <c r="CV10" t="s">
        <v>3926</v>
      </c>
      <c r="CW10" t="s">
        <v>3926</v>
      </c>
      <c r="CX10">
        <v>1</v>
      </c>
      <c r="CY10">
        <f t="shared" si="0"/>
        <v>10</v>
      </c>
      <c r="CZ10">
        <v>21.2</v>
      </c>
      <c r="DA10">
        <v>0</v>
      </c>
      <c r="DB10">
        <f t="shared" si="1"/>
        <v>1</v>
      </c>
      <c r="DC10">
        <v>10</v>
      </c>
      <c r="DD10">
        <v>0</v>
      </c>
      <c r="DE10">
        <v>0</v>
      </c>
      <c r="DF10">
        <v>17305</v>
      </c>
      <c r="DG10">
        <f t="shared" si="2"/>
        <v>34610</v>
      </c>
      <c r="DH10">
        <f t="shared" si="3"/>
        <v>7</v>
      </c>
      <c r="DI10">
        <v>2244</v>
      </c>
      <c r="DJ10">
        <f t="shared" si="4"/>
        <v>4488</v>
      </c>
      <c r="DK10">
        <f t="shared" si="5"/>
        <v>6</v>
      </c>
      <c r="DL10">
        <v>10</v>
      </c>
      <c r="DN10">
        <f>(DL10*InputWeights!$C$7+DB10*InputWeights!$C$6)</f>
        <v>5.5</v>
      </c>
      <c r="DO10">
        <f>(DD10*InputWeights!$C$12+DE10*InputWeights!$C$10+CU10*InputWeights!$C$11)</f>
        <v>2</v>
      </c>
      <c r="DP10">
        <f>(DC10*InputWeights!$C$18+DK10*InputWeights!$C$16+DH10*InputWeights!$C$15+CY10*InputWeights!$C$17)</f>
        <v>8</v>
      </c>
      <c r="DR10">
        <f>DN10*InputWeights!$C$5+DO10*InputWeights!$C$9+DP10*InputWeights!$C$14</f>
        <v>54.5</v>
      </c>
      <c r="DS10">
        <f>((_xlfn.RANK.EQ(DR10,$DR$2:$DR$6635,0))/(COUNT(DR$2:$DR$6635)))*100</f>
        <v>2.083333333333333</v>
      </c>
      <c r="DT10">
        <f t="shared" si="6"/>
        <v>5</v>
      </c>
    </row>
    <row r="11" spans="1:124" x14ac:dyDescent="0.25">
      <c r="A11" t="s">
        <v>111</v>
      </c>
      <c r="B11" t="s">
        <v>3684</v>
      </c>
      <c r="C11" t="s">
        <v>3685</v>
      </c>
      <c r="D11" t="s">
        <v>110</v>
      </c>
      <c r="E11" t="s">
        <v>3956</v>
      </c>
      <c r="F11">
        <v>2711</v>
      </c>
      <c r="G11">
        <v>3100</v>
      </c>
      <c r="H11">
        <v>0</v>
      </c>
      <c r="I11">
        <v>2004</v>
      </c>
      <c r="J11">
        <v>2004</v>
      </c>
      <c r="K11" t="s">
        <v>858</v>
      </c>
      <c r="L11" t="s">
        <v>110</v>
      </c>
      <c r="M11">
        <v>24</v>
      </c>
      <c r="N11" t="s">
        <v>358</v>
      </c>
      <c r="O11">
        <v>2</v>
      </c>
      <c r="P11" t="s">
        <v>112</v>
      </c>
      <c r="Q11" t="s">
        <v>116</v>
      </c>
      <c r="R11">
        <v>60</v>
      </c>
      <c r="S11" t="s">
        <v>937</v>
      </c>
      <c r="T11">
        <v>66</v>
      </c>
      <c r="V11">
        <v>10301</v>
      </c>
      <c r="W11" t="s">
        <v>110</v>
      </c>
      <c r="X11" t="s">
        <v>117</v>
      </c>
      <c r="Y11" t="s">
        <v>3919</v>
      </c>
      <c r="Z11" t="s">
        <v>325</v>
      </c>
      <c r="AA11" t="s">
        <v>3920</v>
      </c>
      <c r="AC11" t="s">
        <v>160</v>
      </c>
      <c r="AD11" t="s">
        <v>218</v>
      </c>
      <c r="AE11" t="s">
        <v>274</v>
      </c>
      <c r="AF11" t="s">
        <v>110</v>
      </c>
      <c r="AG11" t="s">
        <v>125</v>
      </c>
      <c r="AH11" t="s">
        <v>110</v>
      </c>
      <c r="AI11" t="s">
        <v>112</v>
      </c>
      <c r="AJ11" t="s">
        <v>125</v>
      </c>
      <c r="AK11" t="s">
        <v>125</v>
      </c>
      <c r="AL11" t="s">
        <v>3945</v>
      </c>
      <c r="AM11" t="s">
        <v>3953</v>
      </c>
      <c r="AN11" t="s">
        <v>3957</v>
      </c>
      <c r="AO11">
        <v>69401</v>
      </c>
      <c r="AP11">
        <v>102264</v>
      </c>
      <c r="AQ11">
        <v>7003</v>
      </c>
      <c r="AR11" t="s">
        <v>114</v>
      </c>
      <c r="AS11">
        <v>78531</v>
      </c>
      <c r="AT11">
        <v>81242</v>
      </c>
      <c r="AU11">
        <v>78531</v>
      </c>
      <c r="AV11">
        <v>81242</v>
      </c>
      <c r="BB11" t="s">
        <v>129</v>
      </c>
      <c r="BC11" t="s">
        <v>965</v>
      </c>
      <c r="BD11">
        <v>85</v>
      </c>
      <c r="BE11" t="s">
        <v>131</v>
      </c>
      <c r="BF11">
        <v>0</v>
      </c>
      <c r="BG11">
        <v>2</v>
      </c>
      <c r="BH11">
        <v>2</v>
      </c>
      <c r="BJ11" t="s">
        <v>182</v>
      </c>
      <c r="BK11" t="s">
        <v>112</v>
      </c>
      <c r="BN11" t="s">
        <v>133</v>
      </c>
      <c r="BR11" t="s">
        <v>133</v>
      </c>
      <c r="BU11" t="s">
        <v>858</v>
      </c>
      <c r="BV11" t="s">
        <v>110</v>
      </c>
      <c r="BW11" t="s">
        <v>112</v>
      </c>
      <c r="BX11">
        <v>0</v>
      </c>
      <c r="BY11" t="s">
        <v>3958</v>
      </c>
      <c r="BZ11">
        <v>0</v>
      </c>
      <c r="CA11">
        <v>1</v>
      </c>
      <c r="CB11">
        <v>0</v>
      </c>
      <c r="CC11">
        <v>0</v>
      </c>
      <c r="CD11" t="s">
        <v>114</v>
      </c>
      <c r="CE11" t="s">
        <v>116</v>
      </c>
      <c r="CF11" t="s">
        <v>110</v>
      </c>
      <c r="CG11" t="s">
        <v>117</v>
      </c>
      <c r="CH11" t="s">
        <v>117</v>
      </c>
      <c r="CI11" t="s">
        <v>117</v>
      </c>
      <c r="CJ11" t="s">
        <v>117</v>
      </c>
      <c r="CK11" t="s">
        <v>125</v>
      </c>
      <c r="CL11">
        <v>6</v>
      </c>
      <c r="CM11">
        <v>2</v>
      </c>
      <c r="CN11" t="s">
        <v>649</v>
      </c>
      <c r="CO11" t="s">
        <v>183</v>
      </c>
      <c r="CP11">
        <v>0</v>
      </c>
      <c r="CQ11" t="s">
        <v>135</v>
      </c>
      <c r="CR11" t="s">
        <v>135</v>
      </c>
      <c r="CS11" t="s">
        <v>215</v>
      </c>
      <c r="CT11" t="s">
        <v>184</v>
      </c>
      <c r="CU11">
        <v>7.5</v>
      </c>
      <c r="CV11" t="s">
        <v>3959</v>
      </c>
      <c r="CW11" t="s">
        <v>3959</v>
      </c>
      <c r="CX11">
        <v>1</v>
      </c>
      <c r="CY11">
        <f t="shared" si="0"/>
        <v>10</v>
      </c>
      <c r="CZ11">
        <v>0.4</v>
      </c>
      <c r="DA11">
        <v>0.4</v>
      </c>
      <c r="DB11">
        <f t="shared" si="1"/>
        <v>1</v>
      </c>
      <c r="DC11">
        <v>10</v>
      </c>
      <c r="DD11">
        <v>0</v>
      </c>
      <c r="DE11">
        <v>0</v>
      </c>
      <c r="DF11">
        <v>10301</v>
      </c>
      <c r="DG11">
        <f t="shared" si="2"/>
        <v>20602</v>
      </c>
      <c r="DH11">
        <f t="shared" si="3"/>
        <v>5</v>
      </c>
      <c r="DI11">
        <v>2237</v>
      </c>
      <c r="DJ11">
        <f t="shared" si="4"/>
        <v>4474</v>
      </c>
      <c r="DK11">
        <f t="shared" si="5"/>
        <v>6</v>
      </c>
      <c r="DL11">
        <v>10</v>
      </c>
      <c r="DN11">
        <f>(DL11*InputWeights!$C$7+DB11*InputWeights!$C$6)</f>
        <v>5.5</v>
      </c>
      <c r="DO11">
        <f>(DD11*InputWeights!$C$12+DE11*InputWeights!$C$10+CU11*InputWeights!$C$11)</f>
        <v>3</v>
      </c>
      <c r="DP11">
        <f>(DC11*InputWeights!$C$18+DK11*InputWeights!$C$16+DH11*InputWeights!$C$15+CY11*InputWeights!$C$17)</f>
        <v>7.2</v>
      </c>
      <c r="DR11">
        <f>DN11*InputWeights!$C$5+DO11*InputWeights!$C$9+DP11*InputWeights!$C$14</f>
        <v>54.3</v>
      </c>
      <c r="DS11">
        <f>((_xlfn.RANK.EQ(DR11,$DR$2:$DR$6635,0))/(COUNT(DR$2:$DR$6635)))*100</f>
        <v>2.3148148148148149</v>
      </c>
      <c r="DT11">
        <f t="shared" si="6"/>
        <v>5</v>
      </c>
    </row>
    <row r="12" spans="1:124" x14ac:dyDescent="0.25">
      <c r="A12" t="s">
        <v>111</v>
      </c>
      <c r="B12" t="s">
        <v>3684</v>
      </c>
      <c r="C12" t="s">
        <v>3685</v>
      </c>
      <c r="D12" t="s">
        <v>110</v>
      </c>
      <c r="E12" t="s">
        <v>3965</v>
      </c>
      <c r="F12">
        <v>2561</v>
      </c>
      <c r="G12">
        <v>3200</v>
      </c>
      <c r="H12">
        <v>0</v>
      </c>
      <c r="I12">
        <v>1973</v>
      </c>
      <c r="J12">
        <v>2004</v>
      </c>
      <c r="K12" t="s">
        <v>858</v>
      </c>
      <c r="L12" t="s">
        <v>110</v>
      </c>
      <c r="M12">
        <v>24</v>
      </c>
      <c r="N12" t="s">
        <v>177</v>
      </c>
      <c r="O12">
        <v>2</v>
      </c>
      <c r="P12" t="s">
        <v>112</v>
      </c>
      <c r="Q12" t="s">
        <v>116</v>
      </c>
      <c r="R12">
        <v>60</v>
      </c>
      <c r="S12" t="s">
        <v>937</v>
      </c>
      <c r="T12">
        <v>62</v>
      </c>
      <c r="V12">
        <v>10301</v>
      </c>
      <c r="W12" t="s">
        <v>110</v>
      </c>
      <c r="X12" t="s">
        <v>117</v>
      </c>
      <c r="Y12" t="s">
        <v>3919</v>
      </c>
      <c r="Z12" t="s">
        <v>325</v>
      </c>
      <c r="AA12" t="s">
        <v>3920</v>
      </c>
      <c r="AC12" t="s">
        <v>218</v>
      </c>
      <c r="AD12" t="s">
        <v>160</v>
      </c>
      <c r="AE12" t="s">
        <v>274</v>
      </c>
      <c r="AF12" t="s">
        <v>114</v>
      </c>
      <c r="AG12" t="s">
        <v>125</v>
      </c>
      <c r="AH12" t="s">
        <v>110</v>
      </c>
      <c r="AI12" t="s">
        <v>112</v>
      </c>
      <c r="AJ12" t="s">
        <v>125</v>
      </c>
      <c r="AK12" t="s">
        <v>125</v>
      </c>
      <c r="AL12" t="s">
        <v>3966</v>
      </c>
      <c r="AM12" t="s">
        <v>3953</v>
      </c>
      <c r="AN12" t="s">
        <v>3967</v>
      </c>
      <c r="AO12">
        <v>69403</v>
      </c>
      <c r="AP12">
        <v>102264</v>
      </c>
      <c r="AQ12">
        <v>7003</v>
      </c>
      <c r="AR12" t="s">
        <v>114</v>
      </c>
      <c r="AS12">
        <v>81242</v>
      </c>
      <c r="AT12">
        <v>83803</v>
      </c>
      <c r="AU12">
        <v>81242</v>
      </c>
      <c r="AV12">
        <v>83803</v>
      </c>
      <c r="BB12" t="s">
        <v>129</v>
      </c>
      <c r="BC12" t="s">
        <v>965</v>
      </c>
      <c r="BD12">
        <v>84</v>
      </c>
      <c r="BE12" t="s">
        <v>131</v>
      </c>
      <c r="BF12">
        <v>0</v>
      </c>
      <c r="BG12">
        <v>2</v>
      </c>
      <c r="BH12">
        <v>2</v>
      </c>
      <c r="BJ12" t="s">
        <v>182</v>
      </c>
      <c r="BK12" t="s">
        <v>112</v>
      </c>
      <c r="BN12" t="s">
        <v>133</v>
      </c>
      <c r="BR12" t="s">
        <v>133</v>
      </c>
      <c r="BU12" t="s">
        <v>858</v>
      </c>
      <c r="BV12" t="s">
        <v>110</v>
      </c>
      <c r="BW12" t="s">
        <v>112</v>
      </c>
      <c r="BX12">
        <v>0</v>
      </c>
      <c r="BY12" t="s">
        <v>3963</v>
      </c>
      <c r="BZ12">
        <v>0</v>
      </c>
      <c r="CA12">
        <v>1</v>
      </c>
      <c r="CB12">
        <v>0</v>
      </c>
      <c r="CC12">
        <v>0</v>
      </c>
      <c r="CD12" t="s">
        <v>114</v>
      </c>
      <c r="CE12" t="s">
        <v>116</v>
      </c>
      <c r="CF12" t="s">
        <v>110</v>
      </c>
      <c r="CG12" t="s">
        <v>117</v>
      </c>
      <c r="CH12" t="s">
        <v>117</v>
      </c>
      <c r="CI12" t="s">
        <v>117</v>
      </c>
      <c r="CJ12" t="s">
        <v>117</v>
      </c>
      <c r="CK12" t="s">
        <v>125</v>
      </c>
      <c r="CL12">
        <v>2</v>
      </c>
      <c r="CM12">
        <v>2</v>
      </c>
      <c r="CN12" t="s">
        <v>142</v>
      </c>
      <c r="CO12" t="s">
        <v>183</v>
      </c>
      <c r="CP12">
        <v>0</v>
      </c>
      <c r="CQ12" t="s">
        <v>135</v>
      </c>
      <c r="CR12" t="s">
        <v>135</v>
      </c>
      <c r="CS12" t="s">
        <v>215</v>
      </c>
      <c r="CT12" t="s">
        <v>184</v>
      </c>
      <c r="CU12">
        <v>7.5</v>
      </c>
      <c r="CV12" t="s">
        <v>3968</v>
      </c>
      <c r="CW12" t="s">
        <v>3968</v>
      </c>
      <c r="CX12">
        <v>1</v>
      </c>
      <c r="CY12">
        <f t="shared" si="0"/>
        <v>10</v>
      </c>
      <c r="CZ12">
        <v>3.1</v>
      </c>
      <c r="DA12">
        <v>2.2000000000000002</v>
      </c>
      <c r="DB12">
        <f t="shared" si="1"/>
        <v>1</v>
      </c>
      <c r="DC12">
        <v>10</v>
      </c>
      <c r="DD12">
        <v>0</v>
      </c>
      <c r="DE12">
        <v>0</v>
      </c>
      <c r="DF12">
        <v>10301</v>
      </c>
      <c r="DG12">
        <f t="shared" si="2"/>
        <v>20602</v>
      </c>
      <c r="DH12">
        <f t="shared" si="3"/>
        <v>5</v>
      </c>
      <c r="DI12">
        <v>2237</v>
      </c>
      <c r="DJ12">
        <f t="shared" si="4"/>
        <v>4474</v>
      </c>
      <c r="DK12">
        <f t="shared" si="5"/>
        <v>6</v>
      </c>
      <c r="DL12">
        <v>10</v>
      </c>
      <c r="DN12">
        <f>(DL12*InputWeights!$C$7+DB12*InputWeights!$C$6)</f>
        <v>5.5</v>
      </c>
      <c r="DO12">
        <f>(DD12*InputWeights!$C$12+DE12*InputWeights!$C$10+CU12*InputWeights!$C$11)</f>
        <v>3</v>
      </c>
      <c r="DP12">
        <f>(DC12*InputWeights!$C$18+DK12*InputWeights!$C$16+DH12*InputWeights!$C$15+CY12*InputWeights!$C$17)</f>
        <v>7.2</v>
      </c>
      <c r="DR12">
        <f>DN12*InputWeights!$C$5+DO12*InputWeights!$C$9+DP12*InputWeights!$C$14</f>
        <v>54.3</v>
      </c>
      <c r="DS12">
        <f>((_xlfn.RANK.EQ(DR12,$DR$2:$DR$6635,0))/(COUNT(DR$2:$DR$6635)))*100</f>
        <v>2.3148148148148149</v>
      </c>
      <c r="DT12">
        <f t="shared" si="6"/>
        <v>5</v>
      </c>
    </row>
    <row r="13" spans="1:124" x14ac:dyDescent="0.25">
      <c r="A13" t="s">
        <v>176</v>
      </c>
      <c r="B13" t="s">
        <v>3684</v>
      </c>
      <c r="C13" t="s">
        <v>3685</v>
      </c>
      <c r="D13" t="s">
        <v>110</v>
      </c>
      <c r="E13" t="s">
        <v>465</v>
      </c>
      <c r="F13">
        <v>1682</v>
      </c>
      <c r="G13">
        <v>19900</v>
      </c>
      <c r="H13">
        <v>0</v>
      </c>
      <c r="I13">
        <v>1969</v>
      </c>
      <c r="J13">
        <v>2013</v>
      </c>
      <c r="K13" t="s">
        <v>112</v>
      </c>
      <c r="L13" t="s">
        <v>110</v>
      </c>
      <c r="M13">
        <v>24</v>
      </c>
      <c r="N13" t="s">
        <v>177</v>
      </c>
      <c r="O13">
        <v>2</v>
      </c>
      <c r="P13" t="s">
        <v>112</v>
      </c>
      <c r="Q13" t="s">
        <v>114</v>
      </c>
      <c r="R13">
        <v>2</v>
      </c>
      <c r="S13" t="s">
        <v>3733</v>
      </c>
      <c r="T13">
        <v>52</v>
      </c>
      <c r="V13">
        <v>13622</v>
      </c>
      <c r="W13" t="s">
        <v>110</v>
      </c>
      <c r="X13" t="s">
        <v>117</v>
      </c>
      <c r="Y13" t="s">
        <v>3985</v>
      </c>
      <c r="Z13" t="s">
        <v>271</v>
      </c>
      <c r="AA13" t="s">
        <v>3924</v>
      </c>
      <c r="AC13" t="s">
        <v>160</v>
      </c>
      <c r="AD13" t="s">
        <v>160</v>
      </c>
      <c r="AE13" t="s">
        <v>123</v>
      </c>
      <c r="AF13" t="s">
        <v>114</v>
      </c>
      <c r="AG13" t="s">
        <v>664</v>
      </c>
      <c r="AH13" t="s">
        <v>114</v>
      </c>
      <c r="AI13" t="s">
        <v>169</v>
      </c>
      <c r="AJ13" t="s">
        <v>112</v>
      </c>
      <c r="AK13" t="s">
        <v>125</v>
      </c>
      <c r="AL13" t="s">
        <v>3987</v>
      </c>
      <c r="AM13" t="s">
        <v>3996</v>
      </c>
      <c r="AN13" t="s">
        <v>4005</v>
      </c>
      <c r="AO13">
        <v>69455</v>
      </c>
      <c r="AP13">
        <v>102264</v>
      </c>
      <c r="AQ13">
        <v>7005</v>
      </c>
      <c r="AR13" t="s">
        <v>110</v>
      </c>
      <c r="AS13">
        <v>18507</v>
      </c>
      <c r="AT13">
        <v>20189</v>
      </c>
      <c r="AU13">
        <v>18507</v>
      </c>
      <c r="AV13">
        <v>20189</v>
      </c>
      <c r="BB13" t="s">
        <v>129</v>
      </c>
      <c r="BC13" t="s">
        <v>130</v>
      </c>
      <c r="BD13">
        <v>95</v>
      </c>
      <c r="BE13" t="s">
        <v>131</v>
      </c>
      <c r="BF13">
        <v>0</v>
      </c>
      <c r="BG13">
        <v>4</v>
      </c>
      <c r="BH13">
        <v>4</v>
      </c>
      <c r="BJ13" t="s">
        <v>182</v>
      </c>
      <c r="BK13" t="s">
        <v>112</v>
      </c>
      <c r="BN13" t="s">
        <v>133</v>
      </c>
      <c r="BR13" t="s">
        <v>133</v>
      </c>
      <c r="BU13" t="s">
        <v>112</v>
      </c>
      <c r="BV13" t="s">
        <v>114</v>
      </c>
      <c r="BW13" t="s">
        <v>125</v>
      </c>
      <c r="BX13">
        <v>0</v>
      </c>
      <c r="BZ13">
        <v>0</v>
      </c>
      <c r="CA13">
        <v>1</v>
      </c>
      <c r="CB13">
        <v>0</v>
      </c>
      <c r="CC13">
        <v>0</v>
      </c>
      <c r="CD13" t="s">
        <v>110</v>
      </c>
      <c r="CE13" t="s">
        <v>114</v>
      </c>
      <c r="CF13" t="s">
        <v>110</v>
      </c>
      <c r="CG13" t="s">
        <v>117</v>
      </c>
      <c r="CH13" t="s">
        <v>117</v>
      </c>
      <c r="CI13" t="s">
        <v>117</v>
      </c>
      <c r="CJ13" t="s">
        <v>117</v>
      </c>
      <c r="CK13" t="s">
        <v>125</v>
      </c>
      <c r="CL13">
        <v>5</v>
      </c>
      <c r="CM13">
        <v>2</v>
      </c>
      <c r="CN13" t="s">
        <v>142</v>
      </c>
      <c r="CO13" t="s">
        <v>183</v>
      </c>
      <c r="CP13">
        <v>0</v>
      </c>
      <c r="CQ13" t="s">
        <v>135</v>
      </c>
      <c r="CR13" t="s">
        <v>135</v>
      </c>
      <c r="CS13" t="s">
        <v>215</v>
      </c>
      <c r="CT13" t="s">
        <v>156</v>
      </c>
      <c r="CU13">
        <v>5</v>
      </c>
      <c r="CV13" t="s">
        <v>4006</v>
      </c>
      <c r="CW13" t="s">
        <v>4006</v>
      </c>
      <c r="CX13">
        <v>3</v>
      </c>
      <c r="CY13">
        <f t="shared" si="0"/>
        <v>7.5</v>
      </c>
      <c r="CZ13">
        <v>8.6</v>
      </c>
      <c r="DA13">
        <v>7.3</v>
      </c>
      <c r="DB13">
        <f t="shared" si="1"/>
        <v>5</v>
      </c>
      <c r="DC13">
        <v>10</v>
      </c>
      <c r="DD13">
        <v>0</v>
      </c>
      <c r="DE13">
        <v>0</v>
      </c>
      <c r="DF13">
        <v>13622</v>
      </c>
      <c r="DG13">
        <f t="shared" si="2"/>
        <v>27244</v>
      </c>
      <c r="DH13">
        <f t="shared" si="3"/>
        <v>6</v>
      </c>
      <c r="DI13">
        <v>1498</v>
      </c>
      <c r="DJ13">
        <f t="shared" si="4"/>
        <v>2996</v>
      </c>
      <c r="DK13">
        <f t="shared" si="5"/>
        <v>4</v>
      </c>
      <c r="DL13">
        <v>10</v>
      </c>
      <c r="DN13">
        <f>(DL13*InputWeights!$C$7+DB13*InputWeights!$C$6)</f>
        <v>7.5</v>
      </c>
      <c r="DO13">
        <f>(DD13*InputWeights!$C$12+DE13*InputWeights!$C$10+CU13*InputWeights!$C$11)</f>
        <v>2</v>
      </c>
      <c r="DP13">
        <f>(DC13*InputWeights!$C$18+DK13*InputWeights!$C$16+DH13*InputWeights!$C$15+CY13*InputWeights!$C$17)</f>
        <v>6.45</v>
      </c>
      <c r="DR13">
        <f>DN13*InputWeights!$C$5+DO13*InputWeights!$C$9+DP13*InputWeights!$C$14</f>
        <v>54.3</v>
      </c>
      <c r="DS13">
        <f>((_xlfn.RANK.EQ(DR13,$DR$2:$DR$6635,0))/(COUNT(DR$2:$DR$6635)))*100</f>
        <v>2.3148148148148149</v>
      </c>
      <c r="DT13">
        <f t="shared" si="6"/>
        <v>5</v>
      </c>
    </row>
    <row r="14" spans="1:124" x14ac:dyDescent="0.25">
      <c r="A14" t="s">
        <v>176</v>
      </c>
      <c r="B14" t="s">
        <v>3684</v>
      </c>
      <c r="C14" t="s">
        <v>3685</v>
      </c>
      <c r="D14" t="s">
        <v>110</v>
      </c>
      <c r="E14" t="s">
        <v>469</v>
      </c>
      <c r="F14">
        <v>1766</v>
      </c>
      <c r="G14">
        <v>19900</v>
      </c>
      <c r="H14">
        <v>0</v>
      </c>
      <c r="I14">
        <v>1969</v>
      </c>
      <c r="J14">
        <v>1998</v>
      </c>
      <c r="K14" t="s">
        <v>139</v>
      </c>
      <c r="L14" t="s">
        <v>110</v>
      </c>
      <c r="M14">
        <v>24</v>
      </c>
      <c r="N14" t="s">
        <v>177</v>
      </c>
      <c r="O14">
        <v>2</v>
      </c>
      <c r="P14" t="s">
        <v>112</v>
      </c>
      <c r="Q14" t="s">
        <v>114</v>
      </c>
      <c r="R14">
        <v>2</v>
      </c>
      <c r="S14" t="s">
        <v>3733</v>
      </c>
      <c r="T14">
        <v>61</v>
      </c>
      <c r="V14">
        <v>12585</v>
      </c>
      <c r="W14" t="s">
        <v>110</v>
      </c>
      <c r="X14" t="s">
        <v>117</v>
      </c>
      <c r="Y14" t="s">
        <v>3985</v>
      </c>
      <c r="Z14" t="s">
        <v>271</v>
      </c>
      <c r="AA14" t="s">
        <v>3924</v>
      </c>
      <c r="AC14" t="s">
        <v>160</v>
      </c>
      <c r="AD14" t="s">
        <v>160</v>
      </c>
      <c r="AE14" t="s">
        <v>123</v>
      </c>
      <c r="AF14" t="s">
        <v>114</v>
      </c>
      <c r="AG14" t="s">
        <v>664</v>
      </c>
      <c r="AH14" t="s">
        <v>114</v>
      </c>
      <c r="AI14" t="s">
        <v>169</v>
      </c>
      <c r="AJ14" t="s">
        <v>112</v>
      </c>
      <c r="AK14" t="s">
        <v>125</v>
      </c>
      <c r="AL14" t="s">
        <v>3989</v>
      </c>
      <c r="AM14" t="s">
        <v>4000</v>
      </c>
      <c r="AN14" t="s">
        <v>4007</v>
      </c>
      <c r="AO14">
        <v>69456</v>
      </c>
      <c r="AP14">
        <v>102264</v>
      </c>
      <c r="AQ14">
        <v>7007</v>
      </c>
      <c r="AR14" t="s">
        <v>114</v>
      </c>
      <c r="AS14">
        <v>18557</v>
      </c>
      <c r="AT14">
        <v>20323</v>
      </c>
      <c r="AU14">
        <v>18557</v>
      </c>
      <c r="AV14">
        <v>20323</v>
      </c>
      <c r="BB14" t="s">
        <v>129</v>
      </c>
      <c r="BC14" t="s">
        <v>180</v>
      </c>
      <c r="BD14">
        <v>90</v>
      </c>
      <c r="BE14" t="s">
        <v>131</v>
      </c>
      <c r="BF14">
        <v>0</v>
      </c>
      <c r="BG14">
        <v>4</v>
      </c>
      <c r="BH14">
        <v>4</v>
      </c>
      <c r="BJ14" t="s">
        <v>182</v>
      </c>
      <c r="BK14" t="s">
        <v>112</v>
      </c>
      <c r="BN14" t="s">
        <v>133</v>
      </c>
      <c r="BR14" t="s">
        <v>133</v>
      </c>
      <c r="BU14" t="s">
        <v>139</v>
      </c>
      <c r="BV14" t="s">
        <v>114</v>
      </c>
      <c r="BW14" t="s">
        <v>125</v>
      </c>
      <c r="BX14">
        <v>0</v>
      </c>
      <c r="BZ14">
        <v>0</v>
      </c>
      <c r="CA14">
        <v>1</v>
      </c>
      <c r="CB14">
        <v>0</v>
      </c>
      <c r="CC14">
        <v>0</v>
      </c>
      <c r="CD14" t="s">
        <v>114</v>
      </c>
      <c r="CE14" t="s">
        <v>114</v>
      </c>
      <c r="CF14" t="s">
        <v>110</v>
      </c>
      <c r="CG14" t="s">
        <v>117</v>
      </c>
      <c r="CH14" t="s">
        <v>117</v>
      </c>
      <c r="CI14" t="s">
        <v>117</v>
      </c>
      <c r="CJ14" t="s">
        <v>117</v>
      </c>
      <c r="CK14" t="s">
        <v>125</v>
      </c>
      <c r="CL14">
        <v>1</v>
      </c>
      <c r="CM14">
        <v>2</v>
      </c>
      <c r="CN14" t="s">
        <v>142</v>
      </c>
      <c r="CO14" t="s">
        <v>183</v>
      </c>
      <c r="CP14">
        <v>0</v>
      </c>
      <c r="CQ14" t="s">
        <v>135</v>
      </c>
      <c r="CR14" t="s">
        <v>135</v>
      </c>
      <c r="CS14" t="s">
        <v>215</v>
      </c>
      <c r="CT14" t="s">
        <v>156</v>
      </c>
      <c r="CU14">
        <v>5</v>
      </c>
      <c r="CV14" t="s">
        <v>4008</v>
      </c>
      <c r="CW14" t="s">
        <v>4008</v>
      </c>
      <c r="CX14">
        <v>3</v>
      </c>
      <c r="CY14">
        <f t="shared" si="0"/>
        <v>7.5</v>
      </c>
      <c r="CZ14">
        <v>11.2</v>
      </c>
      <c r="DA14">
        <v>7.6</v>
      </c>
      <c r="DB14">
        <f t="shared" si="1"/>
        <v>5</v>
      </c>
      <c r="DC14">
        <v>10</v>
      </c>
      <c r="DD14">
        <v>0</v>
      </c>
      <c r="DE14">
        <v>0</v>
      </c>
      <c r="DF14">
        <v>12585</v>
      </c>
      <c r="DG14">
        <f t="shared" si="2"/>
        <v>25170</v>
      </c>
      <c r="DH14">
        <f t="shared" si="3"/>
        <v>6</v>
      </c>
      <c r="DI14">
        <v>1384</v>
      </c>
      <c r="DJ14">
        <f t="shared" si="4"/>
        <v>2768</v>
      </c>
      <c r="DK14">
        <f t="shared" si="5"/>
        <v>4</v>
      </c>
      <c r="DL14">
        <v>10</v>
      </c>
      <c r="DN14">
        <f>(DL14*InputWeights!$C$7+DB14*InputWeights!$C$6)</f>
        <v>7.5</v>
      </c>
      <c r="DO14">
        <f>(DD14*InputWeights!$C$12+DE14*InputWeights!$C$10+CU14*InputWeights!$C$11)</f>
        <v>2</v>
      </c>
      <c r="DP14">
        <f>(DC14*InputWeights!$C$18+DK14*InputWeights!$C$16+DH14*InputWeights!$C$15+CY14*InputWeights!$C$17)</f>
        <v>6.45</v>
      </c>
      <c r="DR14">
        <f>DN14*InputWeights!$C$5+DO14*InputWeights!$C$9+DP14*InputWeights!$C$14</f>
        <v>54.3</v>
      </c>
      <c r="DS14">
        <f>((_xlfn.RANK.EQ(DR14,$DR$2:$DR$6635,0))/(COUNT(DR$2:$DR$6635)))*100</f>
        <v>2.3148148148148149</v>
      </c>
      <c r="DT14">
        <f t="shared" si="6"/>
        <v>5</v>
      </c>
    </row>
    <row r="15" spans="1:124" x14ac:dyDescent="0.25">
      <c r="A15" t="s">
        <v>3290</v>
      </c>
      <c r="B15" t="s">
        <v>3684</v>
      </c>
      <c r="C15" t="s">
        <v>3685</v>
      </c>
      <c r="D15" t="s">
        <v>110</v>
      </c>
      <c r="E15" t="s">
        <v>950</v>
      </c>
      <c r="F15">
        <v>23</v>
      </c>
      <c r="G15">
        <v>410035400</v>
      </c>
      <c r="H15">
        <v>0</v>
      </c>
      <c r="I15">
        <v>1936</v>
      </c>
      <c r="J15">
        <v>1936</v>
      </c>
      <c r="K15" t="s">
        <v>183</v>
      </c>
      <c r="L15" t="s">
        <v>114</v>
      </c>
      <c r="M15">
        <v>15</v>
      </c>
      <c r="N15" t="s">
        <v>113</v>
      </c>
      <c r="O15">
        <v>2</v>
      </c>
      <c r="P15" t="s">
        <v>112</v>
      </c>
      <c r="Q15" t="s">
        <v>117</v>
      </c>
      <c r="R15">
        <v>0</v>
      </c>
      <c r="T15">
        <v>162</v>
      </c>
      <c r="V15">
        <v>148</v>
      </c>
      <c r="W15" t="s">
        <v>116</v>
      </c>
      <c r="X15" t="s">
        <v>117</v>
      </c>
      <c r="Y15" t="s">
        <v>4583</v>
      </c>
      <c r="AA15" t="s">
        <v>133</v>
      </c>
      <c r="AC15" t="s">
        <v>4584</v>
      </c>
      <c r="AD15" t="s">
        <v>4585</v>
      </c>
      <c r="AE15" t="s">
        <v>123</v>
      </c>
      <c r="AF15" t="s">
        <v>114</v>
      </c>
      <c r="AG15" t="s">
        <v>112</v>
      </c>
      <c r="AH15" t="s">
        <v>124</v>
      </c>
      <c r="AI15" t="s">
        <v>112</v>
      </c>
      <c r="AJ15" t="s">
        <v>112</v>
      </c>
      <c r="AK15" t="s">
        <v>112</v>
      </c>
      <c r="AL15" t="s">
        <v>701</v>
      </c>
      <c r="AM15" t="s">
        <v>701</v>
      </c>
      <c r="AN15" t="s">
        <v>701</v>
      </c>
      <c r="AO15">
        <v>70643</v>
      </c>
      <c r="AP15">
        <v>102264</v>
      </c>
      <c r="AQ15">
        <v>19424</v>
      </c>
      <c r="AR15" t="s">
        <v>110</v>
      </c>
      <c r="AS15">
        <v>0</v>
      </c>
      <c r="AT15">
        <v>23</v>
      </c>
      <c r="AU15">
        <v>0</v>
      </c>
      <c r="AV15">
        <v>23</v>
      </c>
      <c r="BB15" t="s">
        <v>129</v>
      </c>
      <c r="BC15" t="s">
        <v>247</v>
      </c>
      <c r="BD15">
        <v>0</v>
      </c>
      <c r="BE15" t="s">
        <v>131</v>
      </c>
      <c r="BF15">
        <v>1</v>
      </c>
      <c r="BG15">
        <v>1</v>
      </c>
      <c r="BH15">
        <v>1</v>
      </c>
      <c r="BK15" t="s">
        <v>112</v>
      </c>
      <c r="BN15" t="s">
        <v>133</v>
      </c>
      <c r="BR15" t="s">
        <v>133</v>
      </c>
      <c r="BU15" t="s">
        <v>112</v>
      </c>
      <c r="BV15" t="s">
        <v>124</v>
      </c>
      <c r="BW15" t="s">
        <v>112</v>
      </c>
      <c r="BX15">
        <v>0</v>
      </c>
      <c r="BZ15">
        <v>1</v>
      </c>
      <c r="CA15">
        <v>1</v>
      </c>
      <c r="CB15">
        <v>0</v>
      </c>
      <c r="CC15">
        <v>0</v>
      </c>
      <c r="CD15" t="s">
        <v>117</v>
      </c>
      <c r="CE15" t="s">
        <v>117</v>
      </c>
      <c r="CF15" t="s">
        <v>117</v>
      </c>
      <c r="CG15" t="s">
        <v>114</v>
      </c>
      <c r="CH15" t="s">
        <v>114</v>
      </c>
      <c r="CI15" t="s">
        <v>117</v>
      </c>
      <c r="CJ15" t="s">
        <v>117</v>
      </c>
      <c r="CK15" t="s">
        <v>112</v>
      </c>
      <c r="CL15">
        <v>0</v>
      </c>
      <c r="CM15">
        <v>0</v>
      </c>
      <c r="CN15" t="s">
        <v>134</v>
      </c>
      <c r="CP15">
        <v>0</v>
      </c>
      <c r="CR15" t="s">
        <v>144</v>
      </c>
      <c r="CS15" t="s">
        <v>156</v>
      </c>
      <c r="CT15" t="s">
        <v>136</v>
      </c>
      <c r="CU15">
        <v>10</v>
      </c>
      <c r="CV15" t="s">
        <v>4586</v>
      </c>
      <c r="CW15" t="s">
        <v>4586</v>
      </c>
      <c r="CX15">
        <v>7</v>
      </c>
      <c r="CY15">
        <f t="shared" si="0"/>
        <v>1</v>
      </c>
      <c r="CZ15">
        <v>13.7</v>
      </c>
      <c r="DA15">
        <v>11</v>
      </c>
      <c r="DB15">
        <f t="shared" si="1"/>
        <v>7.5</v>
      </c>
      <c r="DC15">
        <v>0</v>
      </c>
      <c r="DD15">
        <v>0</v>
      </c>
      <c r="DE15">
        <v>10</v>
      </c>
      <c r="DF15">
        <v>148</v>
      </c>
      <c r="DG15">
        <f t="shared" si="2"/>
        <v>148</v>
      </c>
      <c r="DH15">
        <f t="shared" si="3"/>
        <v>1</v>
      </c>
      <c r="DI15">
        <v>6</v>
      </c>
      <c r="DJ15">
        <f t="shared" si="4"/>
        <v>6</v>
      </c>
      <c r="DK15">
        <f t="shared" si="5"/>
        <v>1</v>
      </c>
      <c r="DL15">
        <v>10</v>
      </c>
      <c r="DN15">
        <f>(DL15*InputWeights!$C$7+DB15*InputWeights!$C$6)</f>
        <v>8.75</v>
      </c>
      <c r="DO15">
        <f>(DD15*InputWeights!$C$12+DE15*InputWeights!$C$10+CU15*InputWeights!$C$11)</f>
        <v>8</v>
      </c>
      <c r="DP15">
        <f>(DC15*InputWeights!$C$18+DK15*InputWeights!$C$16+DH15*InputWeights!$C$15+CY15*InputWeights!$C$17)</f>
        <v>0.90000000000000013</v>
      </c>
      <c r="DR15">
        <f>DN15*InputWeights!$C$5+DO15*InputWeights!$C$9+DP15*InputWeights!$C$14</f>
        <v>53.85</v>
      </c>
      <c r="DS15">
        <f>((_xlfn.RANK.EQ(DR15,$DR$2:$DR$6635,0))/(COUNT(DR$2:$DR$6635)))*100</f>
        <v>3.2407407407407405</v>
      </c>
      <c r="DT15">
        <f t="shared" si="6"/>
        <v>5</v>
      </c>
    </row>
    <row r="16" spans="1:124" x14ac:dyDescent="0.25">
      <c r="A16" t="s">
        <v>111</v>
      </c>
      <c r="B16" t="s">
        <v>3684</v>
      </c>
      <c r="C16" t="s">
        <v>3685</v>
      </c>
      <c r="D16" t="s">
        <v>110</v>
      </c>
      <c r="E16" t="s">
        <v>537</v>
      </c>
      <c r="F16">
        <v>2780</v>
      </c>
      <c r="G16">
        <v>1300</v>
      </c>
      <c r="H16">
        <v>0</v>
      </c>
      <c r="I16">
        <v>2006</v>
      </c>
      <c r="J16">
        <v>2007</v>
      </c>
      <c r="K16" t="s">
        <v>858</v>
      </c>
      <c r="L16" t="s">
        <v>110</v>
      </c>
      <c r="M16">
        <v>43</v>
      </c>
      <c r="N16" t="s">
        <v>358</v>
      </c>
      <c r="O16">
        <v>2</v>
      </c>
      <c r="P16" t="s">
        <v>112</v>
      </c>
      <c r="Q16" t="s">
        <v>114</v>
      </c>
      <c r="R16">
        <v>36</v>
      </c>
      <c r="S16" t="s">
        <v>937</v>
      </c>
      <c r="T16">
        <v>108</v>
      </c>
      <c r="V16">
        <v>14400</v>
      </c>
      <c r="W16" t="s">
        <v>110</v>
      </c>
      <c r="X16" t="s">
        <v>117</v>
      </c>
      <c r="Y16" t="s">
        <v>3919</v>
      </c>
      <c r="Z16" t="s">
        <v>325</v>
      </c>
      <c r="AA16" t="s">
        <v>3920</v>
      </c>
      <c r="AC16" t="s">
        <v>160</v>
      </c>
      <c r="AD16" t="s">
        <v>160</v>
      </c>
      <c r="AE16" t="s">
        <v>3734</v>
      </c>
      <c r="AF16" t="s">
        <v>116</v>
      </c>
      <c r="AG16" t="s">
        <v>125</v>
      </c>
      <c r="AH16" t="s">
        <v>110</v>
      </c>
      <c r="AI16" t="s">
        <v>112</v>
      </c>
      <c r="AJ16" t="s">
        <v>125</v>
      </c>
      <c r="AK16" t="s">
        <v>125</v>
      </c>
      <c r="AL16" t="s">
        <v>538</v>
      </c>
      <c r="AM16" t="s">
        <v>3936</v>
      </c>
      <c r="AN16" t="s">
        <v>3937</v>
      </c>
      <c r="AO16">
        <v>69365</v>
      </c>
      <c r="AP16">
        <v>102264</v>
      </c>
      <c r="AQ16">
        <v>7003</v>
      </c>
      <c r="AR16" t="s">
        <v>114</v>
      </c>
      <c r="AS16">
        <v>31043</v>
      </c>
      <c r="AT16">
        <v>33823</v>
      </c>
      <c r="AU16">
        <v>31043</v>
      </c>
      <c r="AV16">
        <v>33823</v>
      </c>
      <c r="BB16" t="s">
        <v>129</v>
      </c>
      <c r="BC16" t="s">
        <v>965</v>
      </c>
      <c r="BD16">
        <v>91</v>
      </c>
      <c r="BE16" t="s">
        <v>131</v>
      </c>
      <c r="BF16">
        <v>0</v>
      </c>
      <c r="BG16">
        <v>2</v>
      </c>
      <c r="BH16">
        <v>2</v>
      </c>
      <c r="BJ16" t="s">
        <v>182</v>
      </c>
      <c r="BK16" t="s">
        <v>112</v>
      </c>
      <c r="BM16" t="s">
        <v>271</v>
      </c>
      <c r="BN16" t="s">
        <v>3924</v>
      </c>
      <c r="BR16" t="s">
        <v>133</v>
      </c>
      <c r="BU16" t="s">
        <v>858</v>
      </c>
      <c r="BV16" t="s">
        <v>110</v>
      </c>
      <c r="BW16" t="s">
        <v>112</v>
      </c>
      <c r="BX16">
        <v>0</v>
      </c>
      <c r="BY16" t="s">
        <v>3934</v>
      </c>
      <c r="BZ16">
        <v>0</v>
      </c>
      <c r="CA16">
        <v>1</v>
      </c>
      <c r="CB16">
        <v>0</v>
      </c>
      <c r="CC16">
        <v>0</v>
      </c>
      <c r="CD16" t="s">
        <v>114</v>
      </c>
      <c r="CE16" t="s">
        <v>131</v>
      </c>
      <c r="CF16" t="s">
        <v>110</v>
      </c>
      <c r="CG16" t="s">
        <v>117</v>
      </c>
      <c r="CH16" t="s">
        <v>117</v>
      </c>
      <c r="CI16" t="s">
        <v>117</v>
      </c>
      <c r="CJ16" t="s">
        <v>117</v>
      </c>
      <c r="CK16" t="s">
        <v>125</v>
      </c>
      <c r="CL16">
        <v>6</v>
      </c>
      <c r="CM16">
        <v>4</v>
      </c>
      <c r="CN16" t="s">
        <v>142</v>
      </c>
      <c r="CO16" t="s">
        <v>183</v>
      </c>
      <c r="CP16">
        <v>0</v>
      </c>
      <c r="CQ16" t="s">
        <v>135</v>
      </c>
      <c r="CR16" t="s">
        <v>135</v>
      </c>
      <c r="CS16" t="s">
        <v>184</v>
      </c>
      <c r="CT16" t="s">
        <v>156</v>
      </c>
      <c r="CU16">
        <v>5</v>
      </c>
      <c r="CV16" t="s">
        <v>3938</v>
      </c>
      <c r="CW16" t="s">
        <v>3938</v>
      </c>
      <c r="CX16">
        <v>1</v>
      </c>
      <c r="CY16">
        <f t="shared" si="0"/>
        <v>10</v>
      </c>
      <c r="CZ16">
        <v>18.100000000000001</v>
      </c>
      <c r="DA16">
        <v>0</v>
      </c>
      <c r="DB16">
        <f t="shared" si="1"/>
        <v>1</v>
      </c>
      <c r="DC16">
        <v>10</v>
      </c>
      <c r="DD16">
        <v>0</v>
      </c>
      <c r="DE16">
        <v>0</v>
      </c>
      <c r="DF16">
        <v>14400</v>
      </c>
      <c r="DG16">
        <f t="shared" si="2"/>
        <v>28800</v>
      </c>
      <c r="DH16">
        <f t="shared" si="3"/>
        <v>6</v>
      </c>
      <c r="DI16">
        <v>2208</v>
      </c>
      <c r="DJ16">
        <f t="shared" si="4"/>
        <v>4416</v>
      </c>
      <c r="DK16">
        <f t="shared" si="5"/>
        <v>6</v>
      </c>
      <c r="DL16">
        <v>10</v>
      </c>
      <c r="DN16">
        <f>(DL16*InputWeights!$C$7+DB16*InputWeights!$C$6)</f>
        <v>5.5</v>
      </c>
      <c r="DO16">
        <f>(DD16*InputWeights!$C$12+DE16*InputWeights!$C$10+CU16*InputWeights!$C$11)</f>
        <v>2</v>
      </c>
      <c r="DP16">
        <f>(DC16*InputWeights!$C$18+DK16*InputWeights!$C$16+DH16*InputWeights!$C$15+CY16*InputWeights!$C$17)</f>
        <v>7.6000000000000005</v>
      </c>
      <c r="DR16">
        <f>DN16*InputWeights!$C$5+DO16*InputWeights!$C$9+DP16*InputWeights!$C$14</f>
        <v>52.900000000000006</v>
      </c>
      <c r="DS16">
        <f>((_xlfn.RANK.EQ(DR16,$DR$2:$DR$6635,0))/(COUNT(DR$2:$DR$6635)))*100</f>
        <v>3.4722222222222223</v>
      </c>
      <c r="DT16">
        <f t="shared" si="6"/>
        <v>5</v>
      </c>
    </row>
    <row r="17" spans="1:124" x14ac:dyDescent="0.25">
      <c r="A17" t="s">
        <v>111</v>
      </c>
      <c r="B17" t="s">
        <v>3684</v>
      </c>
      <c r="C17" t="s">
        <v>3685</v>
      </c>
      <c r="D17" t="s">
        <v>110</v>
      </c>
      <c r="E17" t="s">
        <v>3981</v>
      </c>
      <c r="F17">
        <v>2983</v>
      </c>
      <c r="G17">
        <v>3400</v>
      </c>
      <c r="H17">
        <v>0</v>
      </c>
      <c r="I17">
        <v>1973</v>
      </c>
      <c r="J17">
        <v>2004</v>
      </c>
      <c r="K17" t="s">
        <v>858</v>
      </c>
      <c r="L17" t="s">
        <v>110</v>
      </c>
      <c r="M17">
        <v>24</v>
      </c>
      <c r="N17" t="s">
        <v>177</v>
      </c>
      <c r="O17">
        <v>2</v>
      </c>
      <c r="P17" t="s">
        <v>112</v>
      </c>
      <c r="Q17" t="s">
        <v>116</v>
      </c>
      <c r="R17">
        <v>60</v>
      </c>
      <c r="S17" t="s">
        <v>937</v>
      </c>
      <c r="T17">
        <v>89</v>
      </c>
      <c r="V17">
        <v>7800</v>
      </c>
      <c r="W17" t="s">
        <v>110</v>
      </c>
      <c r="X17" t="s">
        <v>117</v>
      </c>
      <c r="Y17" t="s">
        <v>3919</v>
      </c>
      <c r="Z17" t="s">
        <v>325</v>
      </c>
      <c r="AA17" t="s">
        <v>3920</v>
      </c>
      <c r="AC17" t="s">
        <v>218</v>
      </c>
      <c r="AD17" t="s">
        <v>160</v>
      </c>
      <c r="AE17" t="s">
        <v>274</v>
      </c>
      <c r="AF17" t="s">
        <v>110</v>
      </c>
      <c r="AG17" t="s">
        <v>125</v>
      </c>
      <c r="AH17" t="s">
        <v>110</v>
      </c>
      <c r="AI17" t="s">
        <v>112</v>
      </c>
      <c r="AJ17" t="s">
        <v>125</v>
      </c>
      <c r="AK17" t="s">
        <v>125</v>
      </c>
      <c r="AL17" t="s">
        <v>3982</v>
      </c>
      <c r="AM17" t="s">
        <v>3973</v>
      </c>
      <c r="AN17" t="s">
        <v>3983</v>
      </c>
      <c r="AO17">
        <v>69407</v>
      </c>
      <c r="AP17">
        <v>102264</v>
      </c>
      <c r="AQ17">
        <v>7003</v>
      </c>
      <c r="AR17" t="s">
        <v>114</v>
      </c>
      <c r="AS17">
        <v>86100</v>
      </c>
      <c r="AT17">
        <v>89083</v>
      </c>
      <c r="AU17">
        <v>86100</v>
      </c>
      <c r="AV17">
        <v>89083</v>
      </c>
      <c r="BB17" t="s">
        <v>129</v>
      </c>
      <c r="BC17" t="s">
        <v>965</v>
      </c>
      <c r="BD17">
        <v>83</v>
      </c>
      <c r="BE17" t="s">
        <v>131</v>
      </c>
      <c r="BF17">
        <v>0</v>
      </c>
      <c r="BG17">
        <v>2</v>
      </c>
      <c r="BH17">
        <v>2</v>
      </c>
      <c r="BJ17" t="s">
        <v>182</v>
      </c>
      <c r="BK17" t="s">
        <v>112</v>
      </c>
      <c r="BN17" t="s">
        <v>133</v>
      </c>
      <c r="BR17" t="s">
        <v>133</v>
      </c>
      <c r="BU17" t="s">
        <v>858</v>
      </c>
      <c r="BV17" t="s">
        <v>110</v>
      </c>
      <c r="BW17" t="s">
        <v>112</v>
      </c>
      <c r="BX17">
        <v>0</v>
      </c>
      <c r="BY17" t="s">
        <v>3979</v>
      </c>
      <c r="BZ17">
        <v>0</v>
      </c>
      <c r="CA17">
        <v>1</v>
      </c>
      <c r="CB17">
        <v>0</v>
      </c>
      <c r="CC17">
        <v>0</v>
      </c>
      <c r="CD17" t="s">
        <v>114</v>
      </c>
      <c r="CE17" t="s">
        <v>116</v>
      </c>
      <c r="CF17" t="s">
        <v>110</v>
      </c>
      <c r="CG17" t="s">
        <v>117</v>
      </c>
      <c r="CH17" t="s">
        <v>117</v>
      </c>
      <c r="CI17" t="s">
        <v>117</v>
      </c>
      <c r="CJ17" t="s">
        <v>117</v>
      </c>
      <c r="CK17" t="s">
        <v>125</v>
      </c>
      <c r="CL17">
        <v>3</v>
      </c>
      <c r="CM17">
        <v>5</v>
      </c>
      <c r="CN17" t="s">
        <v>142</v>
      </c>
      <c r="CO17" t="s">
        <v>183</v>
      </c>
      <c r="CP17">
        <v>0</v>
      </c>
      <c r="CQ17" t="s">
        <v>135</v>
      </c>
      <c r="CR17" t="s">
        <v>135</v>
      </c>
      <c r="CS17" t="s">
        <v>156</v>
      </c>
      <c r="CT17" t="s">
        <v>184</v>
      </c>
      <c r="CU17">
        <v>7.5</v>
      </c>
      <c r="CV17" t="s">
        <v>3984</v>
      </c>
      <c r="CW17" t="s">
        <v>3984</v>
      </c>
      <c r="CX17">
        <v>1</v>
      </c>
      <c r="CY17">
        <f t="shared" si="0"/>
        <v>10</v>
      </c>
      <c r="CZ17">
        <v>7.9</v>
      </c>
      <c r="DA17">
        <v>0</v>
      </c>
      <c r="DB17">
        <f t="shared" si="1"/>
        <v>1</v>
      </c>
      <c r="DC17">
        <v>10</v>
      </c>
      <c r="DD17">
        <v>0</v>
      </c>
      <c r="DE17">
        <v>0</v>
      </c>
      <c r="DF17">
        <v>7800</v>
      </c>
      <c r="DG17">
        <f t="shared" si="2"/>
        <v>15600</v>
      </c>
      <c r="DH17">
        <f t="shared" si="3"/>
        <v>4</v>
      </c>
      <c r="DI17">
        <v>2089</v>
      </c>
      <c r="DJ17">
        <f t="shared" si="4"/>
        <v>4178</v>
      </c>
      <c r="DK17">
        <f t="shared" si="5"/>
        <v>6</v>
      </c>
      <c r="DL17">
        <v>10</v>
      </c>
      <c r="DN17">
        <f>(DL17*InputWeights!$C$7+DB17*InputWeights!$C$6)</f>
        <v>5.5</v>
      </c>
      <c r="DO17">
        <f>(DD17*InputWeights!$C$12+DE17*InputWeights!$C$10+CU17*InputWeights!$C$11)</f>
        <v>3</v>
      </c>
      <c r="DP17">
        <f>(DC17*InputWeights!$C$18+DK17*InputWeights!$C$16+DH17*InputWeights!$C$15+CY17*InputWeights!$C$17)</f>
        <v>6.8000000000000007</v>
      </c>
      <c r="DR17">
        <f>DN17*InputWeights!$C$5+DO17*InputWeights!$C$9+DP17*InputWeights!$C$14</f>
        <v>52.7</v>
      </c>
      <c r="DS17">
        <f>((_xlfn.RANK.EQ(DR17,$DR$2:$DR$6635,0))/(COUNT(DR$2:$DR$6635)))*100</f>
        <v>3.7037037037037033</v>
      </c>
      <c r="DT17">
        <f t="shared" si="6"/>
        <v>5</v>
      </c>
    </row>
    <row r="18" spans="1:124" x14ac:dyDescent="0.25">
      <c r="A18" t="s">
        <v>111</v>
      </c>
      <c r="B18" t="s">
        <v>3684</v>
      </c>
      <c r="C18" t="s">
        <v>3685</v>
      </c>
      <c r="D18" t="s">
        <v>110</v>
      </c>
      <c r="E18" t="s">
        <v>533</v>
      </c>
      <c r="F18">
        <v>2587</v>
      </c>
      <c r="G18">
        <v>1300</v>
      </c>
      <c r="H18">
        <v>0</v>
      </c>
      <c r="I18">
        <v>2007</v>
      </c>
      <c r="J18">
        <v>2007</v>
      </c>
      <c r="K18" t="s">
        <v>153</v>
      </c>
      <c r="L18" t="s">
        <v>110</v>
      </c>
      <c r="M18">
        <v>24</v>
      </c>
      <c r="N18" t="s">
        <v>358</v>
      </c>
      <c r="O18">
        <v>2</v>
      </c>
      <c r="P18" t="s">
        <v>112</v>
      </c>
      <c r="Q18" t="s">
        <v>114</v>
      </c>
      <c r="R18">
        <v>36</v>
      </c>
      <c r="S18" t="s">
        <v>937</v>
      </c>
      <c r="T18">
        <v>87</v>
      </c>
      <c r="V18">
        <v>13002</v>
      </c>
      <c r="W18" t="s">
        <v>110</v>
      </c>
      <c r="X18" t="s">
        <v>117</v>
      </c>
      <c r="Y18" t="s">
        <v>3919</v>
      </c>
      <c r="Z18" t="s">
        <v>325</v>
      </c>
      <c r="AA18" t="s">
        <v>3920</v>
      </c>
      <c r="AC18" t="s">
        <v>321</v>
      </c>
      <c r="AD18" t="s">
        <v>160</v>
      </c>
      <c r="AE18" t="s">
        <v>3734</v>
      </c>
      <c r="AF18" t="s">
        <v>116</v>
      </c>
      <c r="AG18" t="s">
        <v>125</v>
      </c>
      <c r="AH18" t="s">
        <v>110</v>
      </c>
      <c r="AI18" t="s">
        <v>112</v>
      </c>
      <c r="AJ18" t="s">
        <v>125</v>
      </c>
      <c r="AK18" t="s">
        <v>125</v>
      </c>
      <c r="AL18" t="s">
        <v>3932</v>
      </c>
      <c r="AM18" t="s">
        <v>3933</v>
      </c>
      <c r="AN18" t="s">
        <v>3932</v>
      </c>
      <c r="AO18">
        <v>69364</v>
      </c>
      <c r="AP18">
        <v>102264</v>
      </c>
      <c r="AQ18">
        <v>7002</v>
      </c>
      <c r="AR18" t="s">
        <v>110</v>
      </c>
      <c r="AS18">
        <v>31140</v>
      </c>
      <c r="AT18">
        <v>33727</v>
      </c>
      <c r="AU18">
        <v>31140</v>
      </c>
      <c r="AV18">
        <v>33727</v>
      </c>
      <c r="BB18" t="s">
        <v>129</v>
      </c>
      <c r="BC18" t="s">
        <v>965</v>
      </c>
      <c r="BD18">
        <v>89</v>
      </c>
      <c r="BE18" t="s">
        <v>131</v>
      </c>
      <c r="BF18">
        <v>0</v>
      </c>
      <c r="BG18">
        <v>2</v>
      </c>
      <c r="BH18">
        <v>2</v>
      </c>
      <c r="BJ18" t="s">
        <v>182</v>
      </c>
      <c r="BK18" t="s">
        <v>112</v>
      </c>
      <c r="BM18" t="s">
        <v>271</v>
      </c>
      <c r="BN18" t="s">
        <v>3924</v>
      </c>
      <c r="BR18" t="s">
        <v>133</v>
      </c>
      <c r="BU18" t="s">
        <v>153</v>
      </c>
      <c r="BV18" t="s">
        <v>110</v>
      </c>
      <c r="BW18" t="s">
        <v>112</v>
      </c>
      <c r="BX18">
        <v>1</v>
      </c>
      <c r="BY18" t="s">
        <v>3934</v>
      </c>
      <c r="BZ18">
        <v>0</v>
      </c>
      <c r="CA18">
        <v>1</v>
      </c>
      <c r="CB18">
        <v>0</v>
      </c>
      <c r="CC18">
        <v>0</v>
      </c>
      <c r="CD18" t="s">
        <v>110</v>
      </c>
      <c r="CE18" t="s">
        <v>131</v>
      </c>
      <c r="CF18" t="s">
        <v>110</v>
      </c>
      <c r="CG18" t="s">
        <v>117</v>
      </c>
      <c r="CH18" t="s">
        <v>117</v>
      </c>
      <c r="CI18" t="s">
        <v>117</v>
      </c>
      <c r="CJ18" t="s">
        <v>117</v>
      </c>
      <c r="CK18" t="s">
        <v>125</v>
      </c>
      <c r="CL18">
        <v>1</v>
      </c>
      <c r="CM18">
        <v>3</v>
      </c>
      <c r="CN18" t="s">
        <v>649</v>
      </c>
      <c r="CO18" t="s">
        <v>183</v>
      </c>
      <c r="CP18">
        <v>0</v>
      </c>
      <c r="CQ18" t="s">
        <v>135</v>
      </c>
      <c r="CR18" t="s">
        <v>135</v>
      </c>
      <c r="CS18" t="s">
        <v>156</v>
      </c>
      <c r="CT18" t="s">
        <v>156</v>
      </c>
      <c r="CU18">
        <v>5</v>
      </c>
      <c r="CV18" t="s">
        <v>3935</v>
      </c>
      <c r="CW18" t="s">
        <v>3935</v>
      </c>
      <c r="CX18">
        <v>1</v>
      </c>
      <c r="CY18">
        <f t="shared" si="0"/>
        <v>10</v>
      </c>
      <c r="CZ18">
        <v>18.100000000000001</v>
      </c>
      <c r="DA18">
        <v>0</v>
      </c>
      <c r="DB18">
        <f t="shared" si="1"/>
        <v>1</v>
      </c>
      <c r="DC18">
        <v>10</v>
      </c>
      <c r="DD18">
        <v>0</v>
      </c>
      <c r="DE18">
        <v>0</v>
      </c>
      <c r="DF18">
        <v>13002</v>
      </c>
      <c r="DG18">
        <f t="shared" si="2"/>
        <v>26004</v>
      </c>
      <c r="DH18">
        <f t="shared" si="3"/>
        <v>6</v>
      </c>
      <c r="DI18">
        <v>1812</v>
      </c>
      <c r="DJ18">
        <f t="shared" si="4"/>
        <v>3624</v>
      </c>
      <c r="DK18">
        <f t="shared" si="5"/>
        <v>5</v>
      </c>
      <c r="DL18">
        <v>10</v>
      </c>
      <c r="DN18">
        <f>(DL18*InputWeights!$C$7+DB18*InputWeights!$C$6)</f>
        <v>5.5</v>
      </c>
      <c r="DO18">
        <f>(DD18*InputWeights!$C$12+DE18*InputWeights!$C$10+CU18*InputWeights!$C$11)</f>
        <v>2</v>
      </c>
      <c r="DP18">
        <f>(DC18*InputWeights!$C$18+DK18*InputWeights!$C$16+DH18*InputWeights!$C$15+CY18*InputWeights!$C$17)</f>
        <v>7.4</v>
      </c>
      <c r="DR18">
        <f>DN18*InputWeights!$C$5+DO18*InputWeights!$C$9+DP18*InputWeights!$C$14</f>
        <v>52.1</v>
      </c>
      <c r="DS18">
        <f>((_xlfn.RANK.EQ(DR18,$DR$2:$DR$6635,0))/(COUNT(DR$2:$DR$6635)))*100</f>
        <v>3.9351851851851851</v>
      </c>
      <c r="DT18">
        <f t="shared" si="6"/>
        <v>5</v>
      </c>
    </row>
    <row r="19" spans="1:124" x14ac:dyDescent="0.25">
      <c r="A19" t="s">
        <v>176</v>
      </c>
      <c r="B19" t="s">
        <v>3684</v>
      </c>
      <c r="C19" t="s">
        <v>3685</v>
      </c>
      <c r="D19" t="s">
        <v>110</v>
      </c>
      <c r="E19" t="s">
        <v>376</v>
      </c>
      <c r="F19">
        <v>3138</v>
      </c>
      <c r="G19">
        <v>21200</v>
      </c>
      <c r="H19">
        <v>0</v>
      </c>
      <c r="I19">
        <v>1959</v>
      </c>
      <c r="J19">
        <v>2014</v>
      </c>
      <c r="K19" t="s">
        <v>112</v>
      </c>
      <c r="L19" t="s">
        <v>110</v>
      </c>
      <c r="M19">
        <v>24</v>
      </c>
      <c r="N19" t="s">
        <v>358</v>
      </c>
      <c r="O19">
        <v>2</v>
      </c>
      <c r="P19" t="s">
        <v>112</v>
      </c>
      <c r="Q19" t="s">
        <v>116</v>
      </c>
      <c r="R19">
        <v>36</v>
      </c>
      <c r="S19" t="s">
        <v>3733</v>
      </c>
      <c r="T19">
        <v>51</v>
      </c>
      <c r="V19">
        <v>12197</v>
      </c>
      <c r="W19" t="s">
        <v>116</v>
      </c>
      <c r="X19" t="s">
        <v>117</v>
      </c>
      <c r="Y19" t="s">
        <v>3985</v>
      </c>
      <c r="Z19" t="s">
        <v>271</v>
      </c>
      <c r="AA19" t="s">
        <v>3924</v>
      </c>
      <c r="AC19" t="s">
        <v>4030</v>
      </c>
      <c r="AD19" t="s">
        <v>4031</v>
      </c>
      <c r="AE19" t="s">
        <v>123</v>
      </c>
      <c r="AF19" t="s">
        <v>116</v>
      </c>
      <c r="AG19" t="s">
        <v>664</v>
      </c>
      <c r="AH19" t="s">
        <v>114</v>
      </c>
      <c r="AI19" t="s">
        <v>169</v>
      </c>
      <c r="AJ19" t="s">
        <v>112</v>
      </c>
      <c r="AK19" t="s">
        <v>125</v>
      </c>
      <c r="AL19" t="s">
        <v>1084</v>
      </c>
      <c r="AM19" t="s">
        <v>342</v>
      </c>
      <c r="AN19" t="s">
        <v>1084</v>
      </c>
      <c r="AO19">
        <v>69481</v>
      </c>
      <c r="AP19">
        <v>102264</v>
      </c>
      <c r="AQ19">
        <v>7005</v>
      </c>
      <c r="AR19" t="s">
        <v>110</v>
      </c>
      <c r="AS19">
        <v>44999</v>
      </c>
      <c r="AT19">
        <v>48137</v>
      </c>
      <c r="AU19">
        <v>44999</v>
      </c>
      <c r="AV19">
        <v>48137</v>
      </c>
      <c r="BB19" t="s">
        <v>129</v>
      </c>
      <c r="BC19" t="s">
        <v>254</v>
      </c>
      <c r="BD19">
        <v>97</v>
      </c>
      <c r="BE19" t="s">
        <v>131</v>
      </c>
      <c r="BF19">
        <v>0</v>
      </c>
      <c r="BG19">
        <v>4</v>
      </c>
      <c r="BH19">
        <v>4</v>
      </c>
      <c r="BJ19" t="s">
        <v>182</v>
      </c>
      <c r="BK19" t="s">
        <v>112</v>
      </c>
      <c r="BN19" t="s">
        <v>133</v>
      </c>
      <c r="BR19" t="s">
        <v>133</v>
      </c>
      <c r="BU19" t="s">
        <v>112</v>
      </c>
      <c r="BV19" t="s">
        <v>114</v>
      </c>
      <c r="BW19" t="s">
        <v>112</v>
      </c>
      <c r="BX19">
        <v>0</v>
      </c>
      <c r="BZ19">
        <v>0</v>
      </c>
      <c r="CA19">
        <v>1</v>
      </c>
      <c r="CB19">
        <v>0</v>
      </c>
      <c r="CC19">
        <v>0</v>
      </c>
      <c r="CD19" t="s">
        <v>110</v>
      </c>
      <c r="CE19" t="s">
        <v>116</v>
      </c>
      <c r="CF19" t="s">
        <v>110</v>
      </c>
      <c r="CG19" t="s">
        <v>117</v>
      </c>
      <c r="CH19" t="s">
        <v>117</v>
      </c>
      <c r="CI19" t="s">
        <v>117</v>
      </c>
      <c r="CJ19" t="s">
        <v>117</v>
      </c>
      <c r="CK19" t="s">
        <v>125</v>
      </c>
      <c r="CL19">
        <v>7</v>
      </c>
      <c r="CM19">
        <v>3</v>
      </c>
      <c r="CN19" t="s">
        <v>142</v>
      </c>
      <c r="CO19" t="s">
        <v>183</v>
      </c>
      <c r="CP19">
        <v>0</v>
      </c>
      <c r="CQ19" t="s">
        <v>135</v>
      </c>
      <c r="CR19" t="s">
        <v>135</v>
      </c>
      <c r="CS19" t="s">
        <v>215</v>
      </c>
      <c r="CT19" t="s">
        <v>215</v>
      </c>
      <c r="CU19">
        <v>2.5</v>
      </c>
      <c r="CV19" t="s">
        <v>4032</v>
      </c>
      <c r="CW19" t="s">
        <v>4032</v>
      </c>
      <c r="CX19">
        <v>3</v>
      </c>
      <c r="CY19">
        <f t="shared" si="0"/>
        <v>7.5</v>
      </c>
      <c r="CZ19">
        <v>4.3</v>
      </c>
      <c r="DA19">
        <v>3.7</v>
      </c>
      <c r="DB19">
        <f t="shared" si="1"/>
        <v>2.5</v>
      </c>
      <c r="DC19">
        <v>10</v>
      </c>
      <c r="DD19">
        <v>10</v>
      </c>
      <c r="DE19">
        <v>0</v>
      </c>
      <c r="DF19">
        <v>12197</v>
      </c>
      <c r="DG19">
        <f t="shared" si="2"/>
        <v>24394</v>
      </c>
      <c r="DH19">
        <f t="shared" si="3"/>
        <v>5</v>
      </c>
      <c r="DI19">
        <v>1342</v>
      </c>
      <c r="DJ19">
        <f t="shared" si="4"/>
        <v>2684</v>
      </c>
      <c r="DK19">
        <f t="shared" si="5"/>
        <v>4</v>
      </c>
      <c r="DL19">
        <v>10</v>
      </c>
      <c r="DN19">
        <f>(DL19*InputWeights!$C$7+DB19*InputWeights!$C$6)</f>
        <v>6.25</v>
      </c>
      <c r="DO19">
        <f>(DD19*InputWeights!$C$12+DE19*InputWeights!$C$10+CU19*InputWeights!$C$11)</f>
        <v>3</v>
      </c>
      <c r="DP19">
        <f>(DC19*InputWeights!$C$18+DK19*InputWeights!$C$16+DH19*InputWeights!$C$15+CY19*InputWeights!$C$17)</f>
        <v>6.05</v>
      </c>
      <c r="DR19">
        <f>DN19*InputWeights!$C$5+DO19*InputWeights!$C$9+DP19*InputWeights!$C$14</f>
        <v>51.95</v>
      </c>
      <c r="DS19">
        <f>((_xlfn.RANK.EQ(DR19,$DR$2:$DR$6635,0))/(COUNT(DR$2:$DR$6635)))*100</f>
        <v>4.1666666666666661</v>
      </c>
      <c r="DT19">
        <f t="shared" si="6"/>
        <v>5</v>
      </c>
    </row>
    <row r="20" spans="1:124" x14ac:dyDescent="0.25">
      <c r="A20" t="s">
        <v>111</v>
      </c>
      <c r="B20" t="s">
        <v>3684</v>
      </c>
      <c r="C20" t="s">
        <v>3685</v>
      </c>
      <c r="D20" t="s">
        <v>110</v>
      </c>
      <c r="E20" t="s">
        <v>3801</v>
      </c>
      <c r="F20">
        <v>2671</v>
      </c>
      <c r="G20">
        <v>3000</v>
      </c>
      <c r="H20">
        <v>0</v>
      </c>
      <c r="I20">
        <v>1973</v>
      </c>
      <c r="J20">
        <v>2004</v>
      </c>
      <c r="K20" t="s">
        <v>153</v>
      </c>
      <c r="L20" t="s">
        <v>110</v>
      </c>
      <c r="M20">
        <v>24</v>
      </c>
      <c r="N20" t="s">
        <v>177</v>
      </c>
      <c r="O20">
        <v>2</v>
      </c>
      <c r="P20" t="s">
        <v>112</v>
      </c>
      <c r="Q20" t="s">
        <v>116</v>
      </c>
      <c r="R20">
        <v>100</v>
      </c>
      <c r="S20" t="s">
        <v>937</v>
      </c>
      <c r="T20">
        <v>78</v>
      </c>
      <c r="V20">
        <v>9542</v>
      </c>
      <c r="W20" t="s">
        <v>110</v>
      </c>
      <c r="X20" t="s">
        <v>117</v>
      </c>
      <c r="Y20" t="s">
        <v>3919</v>
      </c>
      <c r="Z20" t="s">
        <v>325</v>
      </c>
      <c r="AA20" t="s">
        <v>3920</v>
      </c>
      <c r="AC20" t="s">
        <v>160</v>
      </c>
      <c r="AD20" t="s">
        <v>160</v>
      </c>
      <c r="AE20" t="s">
        <v>274</v>
      </c>
      <c r="AF20" t="s">
        <v>110</v>
      </c>
      <c r="AG20" t="s">
        <v>125</v>
      </c>
      <c r="AH20" t="s">
        <v>110</v>
      </c>
      <c r="AI20" t="s">
        <v>112</v>
      </c>
      <c r="AJ20" t="s">
        <v>125</v>
      </c>
      <c r="AK20" t="s">
        <v>125</v>
      </c>
      <c r="AL20" t="s">
        <v>3939</v>
      </c>
      <c r="AM20" t="s">
        <v>3949</v>
      </c>
      <c r="AN20" t="s">
        <v>3950</v>
      </c>
      <c r="AO20">
        <v>69398</v>
      </c>
      <c r="AP20">
        <v>102264</v>
      </c>
      <c r="AQ20">
        <v>7002</v>
      </c>
      <c r="AR20" t="s">
        <v>110</v>
      </c>
      <c r="AS20">
        <v>75864</v>
      </c>
      <c r="AT20">
        <v>78535</v>
      </c>
      <c r="AU20">
        <v>75864</v>
      </c>
      <c r="AV20">
        <v>78535</v>
      </c>
      <c r="BB20" t="s">
        <v>129</v>
      </c>
      <c r="BC20" t="s">
        <v>965</v>
      </c>
      <c r="BD20">
        <v>83</v>
      </c>
      <c r="BE20" t="s">
        <v>131</v>
      </c>
      <c r="BF20">
        <v>0</v>
      </c>
      <c r="BG20">
        <v>2</v>
      </c>
      <c r="BH20">
        <v>2</v>
      </c>
      <c r="BJ20" t="s">
        <v>182</v>
      </c>
      <c r="BK20" t="s">
        <v>112</v>
      </c>
      <c r="BN20" t="s">
        <v>133</v>
      </c>
      <c r="BR20" t="s">
        <v>133</v>
      </c>
      <c r="BU20" t="s">
        <v>153</v>
      </c>
      <c r="BV20" t="s">
        <v>110</v>
      </c>
      <c r="BW20" t="s">
        <v>112</v>
      </c>
      <c r="BX20">
        <v>1</v>
      </c>
      <c r="BY20" t="s">
        <v>3951</v>
      </c>
      <c r="BZ20">
        <v>0</v>
      </c>
      <c r="CA20">
        <v>1</v>
      </c>
      <c r="CB20">
        <v>0</v>
      </c>
      <c r="CC20">
        <v>0</v>
      </c>
      <c r="CD20" t="s">
        <v>110</v>
      </c>
      <c r="CE20" t="s">
        <v>116</v>
      </c>
      <c r="CF20" t="s">
        <v>110</v>
      </c>
      <c r="CG20" t="s">
        <v>117</v>
      </c>
      <c r="CH20" t="s">
        <v>117</v>
      </c>
      <c r="CI20" t="s">
        <v>117</v>
      </c>
      <c r="CJ20" t="s">
        <v>117</v>
      </c>
      <c r="CK20" t="s">
        <v>125</v>
      </c>
      <c r="CL20">
        <v>4</v>
      </c>
      <c r="CM20">
        <v>2</v>
      </c>
      <c r="CN20" t="s">
        <v>142</v>
      </c>
      <c r="CO20" t="s">
        <v>183</v>
      </c>
      <c r="CP20">
        <v>0</v>
      </c>
      <c r="CQ20" t="s">
        <v>135</v>
      </c>
      <c r="CR20" t="s">
        <v>135</v>
      </c>
      <c r="CS20" t="s">
        <v>156</v>
      </c>
      <c r="CT20" t="s">
        <v>184</v>
      </c>
      <c r="CU20">
        <v>7.5</v>
      </c>
      <c r="CV20" t="s">
        <v>3952</v>
      </c>
      <c r="CW20" t="s">
        <v>3952</v>
      </c>
      <c r="CX20">
        <v>1</v>
      </c>
      <c r="CY20">
        <f t="shared" si="0"/>
        <v>10</v>
      </c>
      <c r="CZ20">
        <v>13.3</v>
      </c>
      <c r="DA20">
        <v>0</v>
      </c>
      <c r="DB20">
        <f t="shared" si="1"/>
        <v>1</v>
      </c>
      <c r="DC20">
        <v>10</v>
      </c>
      <c r="DD20">
        <v>0</v>
      </c>
      <c r="DE20">
        <v>0</v>
      </c>
      <c r="DF20">
        <v>9542</v>
      </c>
      <c r="DG20">
        <f t="shared" si="2"/>
        <v>19084</v>
      </c>
      <c r="DH20">
        <f t="shared" si="3"/>
        <v>4</v>
      </c>
      <c r="DI20">
        <v>1834</v>
      </c>
      <c r="DJ20">
        <f t="shared" si="4"/>
        <v>3668</v>
      </c>
      <c r="DK20">
        <f t="shared" si="5"/>
        <v>5</v>
      </c>
      <c r="DL20">
        <v>10</v>
      </c>
      <c r="DN20">
        <f>(DL20*InputWeights!$C$7+DB20*InputWeights!$C$6)</f>
        <v>5.5</v>
      </c>
      <c r="DO20">
        <f>(DD20*InputWeights!$C$12+DE20*InputWeights!$C$10+CU20*InputWeights!$C$11)</f>
        <v>3</v>
      </c>
      <c r="DP20">
        <f>(DC20*InputWeights!$C$18+DK20*InputWeights!$C$16+DH20*InputWeights!$C$15+CY20*InputWeights!$C$17)</f>
        <v>6.6</v>
      </c>
      <c r="DR20">
        <f>DN20*InputWeights!$C$5+DO20*InputWeights!$C$9+DP20*InputWeights!$C$14</f>
        <v>51.9</v>
      </c>
      <c r="DS20">
        <f>((_xlfn.RANK.EQ(DR20,$DR$2:$DR$6635,0))/(COUNT(DR$2:$DR$6635)))*100</f>
        <v>4.3981481481481479</v>
      </c>
      <c r="DT20">
        <f t="shared" si="6"/>
        <v>5</v>
      </c>
    </row>
    <row r="21" spans="1:124" x14ac:dyDescent="0.25">
      <c r="A21" t="s">
        <v>111</v>
      </c>
      <c r="B21" t="s">
        <v>3684</v>
      </c>
      <c r="C21" t="s">
        <v>3685</v>
      </c>
      <c r="D21" t="s">
        <v>110</v>
      </c>
      <c r="E21" t="s">
        <v>3960</v>
      </c>
      <c r="F21">
        <v>2565</v>
      </c>
      <c r="G21">
        <v>3200</v>
      </c>
      <c r="H21">
        <v>0</v>
      </c>
      <c r="I21">
        <v>1973</v>
      </c>
      <c r="J21">
        <v>2004</v>
      </c>
      <c r="K21" t="s">
        <v>153</v>
      </c>
      <c r="L21" t="s">
        <v>110</v>
      </c>
      <c r="M21">
        <v>24</v>
      </c>
      <c r="N21" t="s">
        <v>177</v>
      </c>
      <c r="O21">
        <v>2</v>
      </c>
      <c r="P21" t="s">
        <v>112</v>
      </c>
      <c r="Q21" t="s">
        <v>116</v>
      </c>
      <c r="R21">
        <v>60</v>
      </c>
      <c r="S21" t="s">
        <v>937</v>
      </c>
      <c r="T21">
        <v>58</v>
      </c>
      <c r="V21">
        <v>9542</v>
      </c>
      <c r="W21" t="s">
        <v>110</v>
      </c>
      <c r="X21" t="s">
        <v>117</v>
      </c>
      <c r="Y21" t="s">
        <v>3919</v>
      </c>
      <c r="Z21" t="s">
        <v>325</v>
      </c>
      <c r="AA21" t="s">
        <v>3920</v>
      </c>
      <c r="AC21" t="s">
        <v>218</v>
      </c>
      <c r="AD21" t="s">
        <v>160</v>
      </c>
      <c r="AE21" t="s">
        <v>274</v>
      </c>
      <c r="AF21" t="s">
        <v>114</v>
      </c>
      <c r="AG21" t="s">
        <v>125</v>
      </c>
      <c r="AH21" t="s">
        <v>110</v>
      </c>
      <c r="AI21" t="s">
        <v>112</v>
      </c>
      <c r="AJ21" t="s">
        <v>125</v>
      </c>
      <c r="AK21" t="s">
        <v>125</v>
      </c>
      <c r="AL21" t="s">
        <v>3961</v>
      </c>
      <c r="AM21" t="s">
        <v>3949</v>
      </c>
      <c r="AN21" t="s">
        <v>3962</v>
      </c>
      <c r="AO21">
        <v>69402</v>
      </c>
      <c r="AP21">
        <v>102264</v>
      </c>
      <c r="AQ21">
        <v>7002</v>
      </c>
      <c r="AR21" t="s">
        <v>110</v>
      </c>
      <c r="AS21">
        <v>81246</v>
      </c>
      <c r="AT21">
        <v>83811</v>
      </c>
      <c r="AU21">
        <v>81246</v>
      </c>
      <c r="AV21">
        <v>83811</v>
      </c>
      <c r="BB21" t="s">
        <v>129</v>
      </c>
      <c r="BC21" t="s">
        <v>965</v>
      </c>
      <c r="BD21">
        <v>80</v>
      </c>
      <c r="BE21" t="s">
        <v>131</v>
      </c>
      <c r="BF21">
        <v>0</v>
      </c>
      <c r="BG21">
        <v>2</v>
      </c>
      <c r="BH21">
        <v>2</v>
      </c>
      <c r="BJ21" t="s">
        <v>182</v>
      </c>
      <c r="BK21" t="s">
        <v>112</v>
      </c>
      <c r="BN21" t="s">
        <v>133</v>
      </c>
      <c r="BR21" t="s">
        <v>133</v>
      </c>
      <c r="BU21" t="s">
        <v>153</v>
      </c>
      <c r="BV21" t="s">
        <v>110</v>
      </c>
      <c r="BW21" t="s">
        <v>112</v>
      </c>
      <c r="BX21">
        <v>1</v>
      </c>
      <c r="BY21" t="s">
        <v>3963</v>
      </c>
      <c r="BZ21">
        <v>0</v>
      </c>
      <c r="CA21">
        <v>1</v>
      </c>
      <c r="CB21">
        <v>0</v>
      </c>
      <c r="CC21">
        <v>0</v>
      </c>
      <c r="CD21" t="s">
        <v>110</v>
      </c>
      <c r="CE21" t="s">
        <v>116</v>
      </c>
      <c r="CF21" t="s">
        <v>110</v>
      </c>
      <c r="CG21" t="s">
        <v>117</v>
      </c>
      <c r="CH21" t="s">
        <v>117</v>
      </c>
      <c r="CI21" t="s">
        <v>117</v>
      </c>
      <c r="CJ21" t="s">
        <v>117</v>
      </c>
      <c r="CK21" t="s">
        <v>125</v>
      </c>
      <c r="CL21">
        <v>6</v>
      </c>
      <c r="CM21">
        <v>1</v>
      </c>
      <c r="CN21" t="s">
        <v>142</v>
      </c>
      <c r="CO21" t="s">
        <v>183</v>
      </c>
      <c r="CP21">
        <v>0</v>
      </c>
      <c r="CQ21" t="s">
        <v>135</v>
      </c>
      <c r="CR21" t="s">
        <v>135</v>
      </c>
      <c r="CS21" t="s">
        <v>215</v>
      </c>
      <c r="CT21" t="s">
        <v>184</v>
      </c>
      <c r="CU21">
        <v>7.5</v>
      </c>
      <c r="CV21" t="s">
        <v>3964</v>
      </c>
      <c r="CW21" t="s">
        <v>3964</v>
      </c>
      <c r="CX21">
        <v>1</v>
      </c>
      <c r="CY21">
        <f t="shared" si="0"/>
        <v>10</v>
      </c>
      <c r="CZ21">
        <v>2.4</v>
      </c>
      <c r="DA21">
        <v>1.8</v>
      </c>
      <c r="DB21">
        <f t="shared" si="1"/>
        <v>1</v>
      </c>
      <c r="DC21">
        <v>10</v>
      </c>
      <c r="DD21">
        <v>0</v>
      </c>
      <c r="DE21">
        <v>0</v>
      </c>
      <c r="DF21">
        <v>9542</v>
      </c>
      <c r="DG21">
        <f t="shared" si="2"/>
        <v>19084</v>
      </c>
      <c r="DH21">
        <f t="shared" si="3"/>
        <v>4</v>
      </c>
      <c r="DI21">
        <v>1834</v>
      </c>
      <c r="DJ21">
        <f t="shared" si="4"/>
        <v>3668</v>
      </c>
      <c r="DK21">
        <f t="shared" si="5"/>
        <v>5</v>
      </c>
      <c r="DL21">
        <v>10</v>
      </c>
      <c r="DN21">
        <f>(DL21*InputWeights!$C$7+DB21*InputWeights!$C$6)</f>
        <v>5.5</v>
      </c>
      <c r="DO21">
        <f>(DD21*InputWeights!$C$12+DE21*InputWeights!$C$10+CU21*InputWeights!$C$11)</f>
        <v>3</v>
      </c>
      <c r="DP21">
        <f>(DC21*InputWeights!$C$18+DK21*InputWeights!$C$16+DH21*InputWeights!$C$15+CY21*InputWeights!$C$17)</f>
        <v>6.6</v>
      </c>
      <c r="DR21">
        <f>DN21*InputWeights!$C$5+DO21*InputWeights!$C$9+DP21*InputWeights!$C$14</f>
        <v>51.9</v>
      </c>
      <c r="DS21">
        <f>((_xlfn.RANK.EQ(DR21,$DR$2:$DR$6635,0))/(COUNT(DR$2:$DR$6635)))*100</f>
        <v>4.3981481481481479</v>
      </c>
      <c r="DT21">
        <f t="shared" si="6"/>
        <v>5</v>
      </c>
    </row>
    <row r="22" spans="1:124" x14ac:dyDescent="0.25">
      <c r="A22" t="s">
        <v>111</v>
      </c>
      <c r="B22" t="s">
        <v>3684</v>
      </c>
      <c r="C22" t="s">
        <v>3685</v>
      </c>
      <c r="D22" t="s">
        <v>110</v>
      </c>
      <c r="E22" t="s">
        <v>3804</v>
      </c>
      <c r="F22">
        <v>2645</v>
      </c>
      <c r="G22">
        <v>3000</v>
      </c>
      <c r="H22">
        <v>0</v>
      </c>
      <c r="I22">
        <v>1973</v>
      </c>
      <c r="J22">
        <v>2004</v>
      </c>
      <c r="K22" t="s">
        <v>858</v>
      </c>
      <c r="L22" t="s">
        <v>110</v>
      </c>
      <c r="M22">
        <v>24</v>
      </c>
      <c r="N22" t="s">
        <v>177</v>
      </c>
      <c r="O22">
        <v>2</v>
      </c>
      <c r="P22" t="s">
        <v>112</v>
      </c>
      <c r="Q22" t="s">
        <v>116</v>
      </c>
      <c r="R22">
        <v>100</v>
      </c>
      <c r="S22" t="s">
        <v>937</v>
      </c>
      <c r="T22">
        <v>71</v>
      </c>
      <c r="V22">
        <v>10301</v>
      </c>
      <c r="W22" t="s">
        <v>110</v>
      </c>
      <c r="X22" t="s">
        <v>117</v>
      </c>
      <c r="Y22" t="s">
        <v>3919</v>
      </c>
      <c r="Z22" t="s">
        <v>325</v>
      </c>
      <c r="AA22" t="s">
        <v>3920</v>
      </c>
      <c r="AC22" t="s">
        <v>160</v>
      </c>
      <c r="AD22" t="s">
        <v>160</v>
      </c>
      <c r="AE22" t="s">
        <v>274</v>
      </c>
      <c r="AF22" t="s">
        <v>110</v>
      </c>
      <c r="AG22" t="s">
        <v>125</v>
      </c>
      <c r="AH22" t="s">
        <v>110</v>
      </c>
      <c r="AI22" t="s">
        <v>112</v>
      </c>
      <c r="AJ22" t="s">
        <v>125</v>
      </c>
      <c r="AK22" t="s">
        <v>125</v>
      </c>
      <c r="AL22" t="s">
        <v>3945</v>
      </c>
      <c r="AM22" t="s">
        <v>3953</v>
      </c>
      <c r="AN22" t="s">
        <v>3954</v>
      </c>
      <c r="AO22">
        <v>69399</v>
      </c>
      <c r="AP22">
        <v>102264</v>
      </c>
      <c r="AQ22">
        <v>7003</v>
      </c>
      <c r="AR22" t="s">
        <v>114</v>
      </c>
      <c r="AS22">
        <v>75886</v>
      </c>
      <c r="AT22">
        <v>78531</v>
      </c>
      <c r="AU22">
        <v>75886</v>
      </c>
      <c r="AV22">
        <v>78531</v>
      </c>
      <c r="BB22" t="s">
        <v>129</v>
      </c>
      <c r="BC22" t="s">
        <v>965</v>
      </c>
      <c r="BD22">
        <v>86</v>
      </c>
      <c r="BE22" t="s">
        <v>131</v>
      </c>
      <c r="BF22">
        <v>0</v>
      </c>
      <c r="BG22">
        <v>2</v>
      </c>
      <c r="BH22">
        <v>2</v>
      </c>
      <c r="BJ22" t="s">
        <v>182</v>
      </c>
      <c r="BK22" t="s">
        <v>112</v>
      </c>
      <c r="BN22" t="s">
        <v>133</v>
      </c>
      <c r="BR22" t="s">
        <v>133</v>
      </c>
      <c r="BU22" t="s">
        <v>858</v>
      </c>
      <c r="BV22" t="s">
        <v>110</v>
      </c>
      <c r="BW22" t="s">
        <v>112</v>
      </c>
      <c r="BX22">
        <v>0</v>
      </c>
      <c r="BY22" t="s">
        <v>3951</v>
      </c>
      <c r="BZ22">
        <v>0</v>
      </c>
      <c r="CA22">
        <v>1</v>
      </c>
      <c r="CB22">
        <v>0</v>
      </c>
      <c r="CC22">
        <v>0</v>
      </c>
      <c r="CD22" t="s">
        <v>114</v>
      </c>
      <c r="CE22" t="s">
        <v>116</v>
      </c>
      <c r="CF22" t="s">
        <v>110</v>
      </c>
      <c r="CG22" t="s">
        <v>117</v>
      </c>
      <c r="CH22" t="s">
        <v>117</v>
      </c>
      <c r="CI22" t="s">
        <v>117</v>
      </c>
      <c r="CJ22" t="s">
        <v>117</v>
      </c>
      <c r="CK22" t="s">
        <v>125</v>
      </c>
      <c r="CL22">
        <v>4</v>
      </c>
      <c r="CM22">
        <v>2</v>
      </c>
      <c r="CN22" t="s">
        <v>142</v>
      </c>
      <c r="CO22" t="s">
        <v>183</v>
      </c>
      <c r="CP22">
        <v>0</v>
      </c>
      <c r="CQ22" t="s">
        <v>135</v>
      </c>
      <c r="CR22" t="s">
        <v>135</v>
      </c>
      <c r="CS22" t="s">
        <v>156</v>
      </c>
      <c r="CT22" t="s">
        <v>156</v>
      </c>
      <c r="CU22">
        <v>5</v>
      </c>
      <c r="CV22" t="s">
        <v>3955</v>
      </c>
      <c r="CW22" t="s">
        <v>3955</v>
      </c>
      <c r="CX22">
        <v>1</v>
      </c>
      <c r="CY22">
        <f t="shared" si="0"/>
        <v>10</v>
      </c>
      <c r="CZ22">
        <v>15.8</v>
      </c>
      <c r="DA22">
        <v>0</v>
      </c>
      <c r="DB22">
        <f t="shared" si="1"/>
        <v>1</v>
      </c>
      <c r="DC22">
        <v>10</v>
      </c>
      <c r="DD22">
        <v>0</v>
      </c>
      <c r="DE22">
        <v>0</v>
      </c>
      <c r="DF22">
        <v>10301</v>
      </c>
      <c r="DG22">
        <f t="shared" si="2"/>
        <v>20602</v>
      </c>
      <c r="DH22">
        <f t="shared" si="3"/>
        <v>5</v>
      </c>
      <c r="DI22">
        <v>2237</v>
      </c>
      <c r="DJ22">
        <f t="shared" si="4"/>
        <v>4474</v>
      </c>
      <c r="DK22">
        <f t="shared" si="5"/>
        <v>6</v>
      </c>
      <c r="DL22">
        <v>10</v>
      </c>
      <c r="DN22">
        <f>(DL22*InputWeights!$C$7+DB22*InputWeights!$C$6)</f>
        <v>5.5</v>
      </c>
      <c r="DO22">
        <f>(DD22*InputWeights!$C$12+DE22*InputWeights!$C$10+CU22*InputWeights!$C$11)</f>
        <v>2</v>
      </c>
      <c r="DP22">
        <f>(DC22*InputWeights!$C$18+DK22*InputWeights!$C$16+DH22*InputWeights!$C$15+CY22*InputWeights!$C$17)</f>
        <v>7.2</v>
      </c>
      <c r="DR22">
        <f>DN22*InputWeights!$C$5+DO22*InputWeights!$C$9+DP22*InputWeights!$C$14</f>
        <v>51.3</v>
      </c>
      <c r="DS22">
        <f>((_xlfn.RANK.EQ(DR22,$DR$2:$DR$6635,0))/(COUNT(DR$2:$DR$6635)))*100</f>
        <v>4.8611111111111116</v>
      </c>
      <c r="DT22">
        <f t="shared" si="6"/>
        <v>5</v>
      </c>
    </row>
    <row r="23" spans="1:124" x14ac:dyDescent="0.25">
      <c r="A23" t="s">
        <v>111</v>
      </c>
      <c r="B23" t="s">
        <v>3684</v>
      </c>
      <c r="C23" t="s">
        <v>3685</v>
      </c>
      <c r="D23" t="s">
        <v>110</v>
      </c>
      <c r="E23" t="s">
        <v>3972</v>
      </c>
      <c r="F23">
        <v>2297</v>
      </c>
      <c r="G23">
        <v>3300</v>
      </c>
      <c r="H23">
        <v>0</v>
      </c>
      <c r="I23">
        <v>1973</v>
      </c>
      <c r="J23">
        <v>2004</v>
      </c>
      <c r="K23" t="s">
        <v>858</v>
      </c>
      <c r="L23" t="s">
        <v>110</v>
      </c>
      <c r="M23">
        <v>30</v>
      </c>
      <c r="N23" t="s">
        <v>177</v>
      </c>
      <c r="O23">
        <v>2</v>
      </c>
      <c r="P23" t="s">
        <v>112</v>
      </c>
      <c r="Q23" t="s">
        <v>116</v>
      </c>
      <c r="R23">
        <v>60</v>
      </c>
      <c r="S23" t="s">
        <v>937</v>
      </c>
      <c r="T23">
        <v>66</v>
      </c>
      <c r="V23">
        <v>10301</v>
      </c>
      <c r="W23" t="s">
        <v>110</v>
      </c>
      <c r="X23" t="s">
        <v>117</v>
      </c>
      <c r="Y23" t="s">
        <v>3919</v>
      </c>
      <c r="Z23" t="s">
        <v>325</v>
      </c>
      <c r="AA23" t="s">
        <v>3920</v>
      </c>
      <c r="AC23" t="s">
        <v>160</v>
      </c>
      <c r="AD23" t="s">
        <v>218</v>
      </c>
      <c r="AE23" t="s">
        <v>274</v>
      </c>
      <c r="AF23" t="s">
        <v>114</v>
      </c>
      <c r="AG23" t="s">
        <v>125</v>
      </c>
      <c r="AH23" t="s">
        <v>110</v>
      </c>
      <c r="AI23" t="s">
        <v>112</v>
      </c>
      <c r="AJ23" t="s">
        <v>125</v>
      </c>
      <c r="AK23" t="s">
        <v>125</v>
      </c>
      <c r="AL23" t="s">
        <v>3966</v>
      </c>
      <c r="AM23" t="s">
        <v>3953</v>
      </c>
      <c r="AN23" t="s">
        <v>3973</v>
      </c>
      <c r="AO23">
        <v>69405</v>
      </c>
      <c r="AP23">
        <v>102264</v>
      </c>
      <c r="AQ23">
        <v>7003</v>
      </c>
      <c r="AR23" t="s">
        <v>114</v>
      </c>
      <c r="AS23">
        <v>83803</v>
      </c>
      <c r="AT23">
        <v>86100</v>
      </c>
      <c r="AU23">
        <v>83803</v>
      </c>
      <c r="AV23">
        <v>86100</v>
      </c>
      <c r="BB23" t="s">
        <v>129</v>
      </c>
      <c r="BC23" t="s">
        <v>965</v>
      </c>
      <c r="BD23">
        <v>87</v>
      </c>
      <c r="BE23" t="s">
        <v>131</v>
      </c>
      <c r="BF23">
        <v>0</v>
      </c>
      <c r="BG23">
        <v>2</v>
      </c>
      <c r="BH23">
        <v>2</v>
      </c>
      <c r="BJ23" t="s">
        <v>182</v>
      </c>
      <c r="BK23" t="s">
        <v>112</v>
      </c>
      <c r="BN23" t="s">
        <v>133</v>
      </c>
      <c r="BR23" t="s">
        <v>133</v>
      </c>
      <c r="BU23" t="s">
        <v>858</v>
      </c>
      <c r="BV23" t="s">
        <v>110</v>
      </c>
      <c r="BW23" t="s">
        <v>112</v>
      </c>
      <c r="BX23">
        <v>0</v>
      </c>
      <c r="BY23" t="s">
        <v>3970</v>
      </c>
      <c r="BZ23">
        <v>0</v>
      </c>
      <c r="CA23">
        <v>1</v>
      </c>
      <c r="CB23">
        <v>0</v>
      </c>
      <c r="CC23">
        <v>0</v>
      </c>
      <c r="CD23" t="s">
        <v>114</v>
      </c>
      <c r="CE23" t="s">
        <v>116</v>
      </c>
      <c r="CF23" t="s">
        <v>110</v>
      </c>
      <c r="CG23" t="s">
        <v>117</v>
      </c>
      <c r="CH23" t="s">
        <v>117</v>
      </c>
      <c r="CI23" t="s">
        <v>117</v>
      </c>
      <c r="CJ23" t="s">
        <v>117</v>
      </c>
      <c r="CK23" t="s">
        <v>125</v>
      </c>
      <c r="CL23">
        <v>2</v>
      </c>
      <c r="CM23">
        <v>2</v>
      </c>
      <c r="CN23" t="s">
        <v>142</v>
      </c>
      <c r="CO23" t="s">
        <v>183</v>
      </c>
      <c r="CP23">
        <v>0</v>
      </c>
      <c r="CQ23" t="s">
        <v>135</v>
      </c>
      <c r="CR23" t="s">
        <v>135</v>
      </c>
      <c r="CS23" t="s">
        <v>215</v>
      </c>
      <c r="CT23" t="s">
        <v>156</v>
      </c>
      <c r="CU23">
        <v>5</v>
      </c>
      <c r="CV23" t="s">
        <v>3974</v>
      </c>
      <c r="CW23" t="s">
        <v>3974</v>
      </c>
      <c r="CX23">
        <v>1</v>
      </c>
      <c r="CY23">
        <f t="shared" si="0"/>
        <v>10</v>
      </c>
      <c r="CZ23">
        <v>2.7</v>
      </c>
      <c r="DA23">
        <v>2</v>
      </c>
      <c r="DB23">
        <f t="shared" si="1"/>
        <v>1</v>
      </c>
      <c r="DC23">
        <v>10</v>
      </c>
      <c r="DD23">
        <v>0</v>
      </c>
      <c r="DE23">
        <v>0</v>
      </c>
      <c r="DF23">
        <v>10301</v>
      </c>
      <c r="DG23">
        <f t="shared" si="2"/>
        <v>20602</v>
      </c>
      <c r="DH23">
        <f t="shared" si="3"/>
        <v>5</v>
      </c>
      <c r="DI23">
        <v>2237</v>
      </c>
      <c r="DJ23">
        <f t="shared" si="4"/>
        <v>4474</v>
      </c>
      <c r="DK23">
        <f t="shared" si="5"/>
        <v>6</v>
      </c>
      <c r="DL23">
        <v>10</v>
      </c>
      <c r="DN23">
        <f>(DL23*InputWeights!$C$7+DB23*InputWeights!$C$6)</f>
        <v>5.5</v>
      </c>
      <c r="DO23">
        <f>(DD23*InputWeights!$C$12+DE23*InputWeights!$C$10+CU23*InputWeights!$C$11)</f>
        <v>2</v>
      </c>
      <c r="DP23">
        <f>(DC23*InputWeights!$C$18+DK23*InputWeights!$C$16+DH23*InputWeights!$C$15+CY23*InputWeights!$C$17)</f>
        <v>7.2</v>
      </c>
      <c r="DR23">
        <f>DN23*InputWeights!$C$5+DO23*InputWeights!$C$9+DP23*InputWeights!$C$14</f>
        <v>51.3</v>
      </c>
      <c r="DS23">
        <f>((_xlfn.RANK.EQ(DR23,$DR$2:$DR$6635,0))/(COUNT(DR$2:$DR$6635)))*100</f>
        <v>4.8611111111111116</v>
      </c>
      <c r="DT23">
        <f t="shared" si="6"/>
        <v>5</v>
      </c>
    </row>
    <row r="24" spans="1:124" x14ac:dyDescent="0.25">
      <c r="A24" t="s">
        <v>4673</v>
      </c>
      <c r="B24" t="s">
        <v>3684</v>
      </c>
      <c r="C24" t="s">
        <v>3685</v>
      </c>
      <c r="D24" t="s">
        <v>110</v>
      </c>
      <c r="E24" t="s">
        <v>2083</v>
      </c>
      <c r="F24">
        <v>934</v>
      </c>
      <c r="G24">
        <v>410014400</v>
      </c>
      <c r="H24">
        <v>750</v>
      </c>
      <c r="I24">
        <v>1972</v>
      </c>
      <c r="J24">
        <v>2009</v>
      </c>
      <c r="K24" t="s">
        <v>153</v>
      </c>
      <c r="L24" t="s">
        <v>110</v>
      </c>
      <c r="M24">
        <v>15</v>
      </c>
      <c r="N24" t="s">
        <v>358</v>
      </c>
      <c r="O24">
        <v>1</v>
      </c>
      <c r="Q24" t="s">
        <v>117</v>
      </c>
      <c r="R24">
        <v>0</v>
      </c>
      <c r="T24">
        <v>0</v>
      </c>
      <c r="V24">
        <v>6423</v>
      </c>
      <c r="W24" t="s">
        <v>110</v>
      </c>
      <c r="X24" t="s">
        <v>117</v>
      </c>
      <c r="Y24" t="s">
        <v>4677</v>
      </c>
      <c r="AA24" t="s">
        <v>133</v>
      </c>
      <c r="AE24" t="s">
        <v>3734</v>
      </c>
      <c r="AF24" t="s">
        <v>116</v>
      </c>
      <c r="AG24" t="s">
        <v>125</v>
      </c>
      <c r="AH24" t="s">
        <v>124</v>
      </c>
      <c r="AI24" t="s">
        <v>112</v>
      </c>
      <c r="AJ24" t="s">
        <v>112</v>
      </c>
      <c r="AK24" t="s">
        <v>125</v>
      </c>
      <c r="AL24" t="s">
        <v>2085</v>
      </c>
      <c r="AM24" t="s">
        <v>2085</v>
      </c>
      <c r="AN24" t="s">
        <v>2085</v>
      </c>
      <c r="AO24">
        <v>70891</v>
      </c>
      <c r="AP24">
        <v>102264</v>
      </c>
      <c r="AQ24">
        <v>38452</v>
      </c>
      <c r="AR24" t="s">
        <v>110</v>
      </c>
      <c r="AS24">
        <v>0</v>
      </c>
      <c r="AT24">
        <v>934</v>
      </c>
      <c r="AU24">
        <v>2628</v>
      </c>
      <c r="AV24">
        <v>3562</v>
      </c>
      <c r="BB24" t="s">
        <v>3527</v>
      </c>
      <c r="BC24" t="s">
        <v>1274</v>
      </c>
      <c r="BD24">
        <v>0</v>
      </c>
      <c r="BE24" t="s">
        <v>131</v>
      </c>
      <c r="BF24">
        <v>2</v>
      </c>
      <c r="BG24">
        <v>0</v>
      </c>
      <c r="BH24">
        <v>2</v>
      </c>
      <c r="BJ24" t="s">
        <v>182</v>
      </c>
      <c r="BK24" t="s">
        <v>112</v>
      </c>
      <c r="BN24" t="s">
        <v>133</v>
      </c>
      <c r="BR24" t="s">
        <v>133</v>
      </c>
      <c r="BU24" t="s">
        <v>153</v>
      </c>
      <c r="BV24" t="s">
        <v>114</v>
      </c>
      <c r="BX24">
        <v>0</v>
      </c>
      <c r="BZ24">
        <v>0</v>
      </c>
      <c r="CA24">
        <v>1</v>
      </c>
      <c r="CB24">
        <v>0</v>
      </c>
      <c r="CC24">
        <v>0</v>
      </c>
      <c r="CD24" t="s">
        <v>117</v>
      </c>
      <c r="CE24" t="s">
        <v>117</v>
      </c>
      <c r="CF24" t="s">
        <v>110</v>
      </c>
      <c r="CG24" t="s">
        <v>117</v>
      </c>
      <c r="CH24" t="s">
        <v>114</v>
      </c>
      <c r="CI24" t="s">
        <v>117</v>
      </c>
      <c r="CJ24" t="s">
        <v>117</v>
      </c>
      <c r="CK24" t="s">
        <v>112</v>
      </c>
      <c r="CL24">
        <v>1</v>
      </c>
      <c r="CM24">
        <v>0</v>
      </c>
      <c r="CN24" t="s">
        <v>142</v>
      </c>
      <c r="CO24" t="s">
        <v>183</v>
      </c>
      <c r="CP24">
        <v>0</v>
      </c>
      <c r="CR24" t="s">
        <v>144</v>
      </c>
      <c r="CS24" t="s">
        <v>418</v>
      </c>
      <c r="CT24" t="s">
        <v>136</v>
      </c>
      <c r="CU24">
        <v>10</v>
      </c>
      <c r="CV24" t="s">
        <v>4678</v>
      </c>
      <c r="CW24" t="s">
        <v>4678</v>
      </c>
      <c r="CX24">
        <v>1</v>
      </c>
      <c r="CY24">
        <f t="shared" si="0"/>
        <v>10</v>
      </c>
      <c r="CZ24">
        <v>2.1</v>
      </c>
      <c r="DA24">
        <v>1.4</v>
      </c>
      <c r="DB24">
        <f t="shared" si="1"/>
        <v>1</v>
      </c>
      <c r="DC24">
        <v>10</v>
      </c>
      <c r="DD24">
        <v>0</v>
      </c>
      <c r="DE24">
        <v>0</v>
      </c>
      <c r="DF24">
        <v>6423</v>
      </c>
      <c r="DG24">
        <f t="shared" si="2"/>
        <v>12846</v>
      </c>
      <c r="DH24">
        <f t="shared" si="3"/>
        <v>3</v>
      </c>
      <c r="DI24">
        <v>321</v>
      </c>
      <c r="DJ24">
        <f t="shared" si="4"/>
        <v>642</v>
      </c>
      <c r="DK24">
        <f t="shared" si="5"/>
        <v>2</v>
      </c>
      <c r="DL24">
        <v>10</v>
      </c>
      <c r="DN24">
        <f>(DL24*InputWeights!$C$7+DB24*InputWeights!$C$6)</f>
        <v>5.5</v>
      </c>
      <c r="DO24">
        <f>(DD24*InputWeights!$C$12+DE24*InputWeights!$C$10+CU24*InputWeights!$C$11)</f>
        <v>4</v>
      </c>
      <c r="DP24">
        <f>(DC24*InputWeights!$C$18+DK24*InputWeights!$C$16+DH24*InputWeights!$C$15+CY24*InputWeights!$C$17)</f>
        <v>5.6</v>
      </c>
      <c r="DR24">
        <f>DN24*InputWeights!$C$5+DO24*InputWeights!$C$9+DP24*InputWeights!$C$14</f>
        <v>50.9</v>
      </c>
      <c r="DS24">
        <f>((_xlfn.RANK.EQ(DR24,$DR$2:$DR$6635,0))/(COUNT(DR$2:$DR$6635)))*100</f>
        <v>5.3240740740740744</v>
      </c>
      <c r="DT24">
        <f t="shared" si="6"/>
        <v>10</v>
      </c>
    </row>
    <row r="25" spans="1:124" x14ac:dyDescent="0.25">
      <c r="A25" t="s">
        <v>176</v>
      </c>
      <c r="B25" t="s">
        <v>3684</v>
      </c>
      <c r="C25" t="s">
        <v>3685</v>
      </c>
      <c r="D25" t="s">
        <v>110</v>
      </c>
      <c r="E25" t="s">
        <v>3999</v>
      </c>
      <c r="F25">
        <v>2481</v>
      </c>
      <c r="G25">
        <v>19700</v>
      </c>
      <c r="H25">
        <v>0</v>
      </c>
      <c r="I25">
        <v>1969</v>
      </c>
      <c r="J25">
        <v>1998</v>
      </c>
      <c r="K25" t="s">
        <v>139</v>
      </c>
      <c r="L25" t="s">
        <v>110</v>
      </c>
      <c r="M25">
        <v>24</v>
      </c>
      <c r="N25" t="s">
        <v>177</v>
      </c>
      <c r="O25">
        <v>2</v>
      </c>
      <c r="P25" t="s">
        <v>112</v>
      </c>
      <c r="Q25" t="s">
        <v>116</v>
      </c>
      <c r="R25">
        <v>36</v>
      </c>
      <c r="S25" t="s">
        <v>3733</v>
      </c>
      <c r="T25">
        <v>83</v>
      </c>
      <c r="V25">
        <v>12585</v>
      </c>
      <c r="W25" t="s">
        <v>110</v>
      </c>
      <c r="X25" t="s">
        <v>117</v>
      </c>
      <c r="Y25" t="s">
        <v>3985</v>
      </c>
      <c r="Z25" t="s">
        <v>271</v>
      </c>
      <c r="AA25" t="s">
        <v>3924</v>
      </c>
      <c r="AC25" t="s">
        <v>3991</v>
      </c>
      <c r="AD25" t="s">
        <v>160</v>
      </c>
      <c r="AE25" t="s">
        <v>123</v>
      </c>
      <c r="AF25" t="s">
        <v>114</v>
      </c>
      <c r="AG25" t="s">
        <v>664</v>
      </c>
      <c r="AH25" t="s">
        <v>114</v>
      </c>
      <c r="AI25" t="s">
        <v>169</v>
      </c>
      <c r="AJ25" t="s">
        <v>112</v>
      </c>
      <c r="AK25" t="s">
        <v>125</v>
      </c>
      <c r="AL25" t="s">
        <v>3989</v>
      </c>
      <c r="AM25" t="s">
        <v>4000</v>
      </c>
      <c r="AN25" t="s">
        <v>4000</v>
      </c>
      <c r="AO25">
        <v>69452</v>
      </c>
      <c r="AP25">
        <v>102264</v>
      </c>
      <c r="AQ25">
        <v>7007</v>
      </c>
      <c r="AR25" t="s">
        <v>114</v>
      </c>
      <c r="AS25">
        <v>13241</v>
      </c>
      <c r="AT25">
        <v>15722</v>
      </c>
      <c r="AU25">
        <v>13241</v>
      </c>
      <c r="AV25">
        <v>15722</v>
      </c>
      <c r="BB25" t="s">
        <v>129</v>
      </c>
      <c r="BC25" t="s">
        <v>180</v>
      </c>
      <c r="BD25">
        <v>91</v>
      </c>
      <c r="BE25" t="s">
        <v>131</v>
      </c>
      <c r="BF25">
        <v>0</v>
      </c>
      <c r="BG25">
        <v>4</v>
      </c>
      <c r="BH25">
        <v>4</v>
      </c>
      <c r="BJ25" t="s">
        <v>182</v>
      </c>
      <c r="BK25" t="s">
        <v>112</v>
      </c>
      <c r="BM25" t="s">
        <v>119</v>
      </c>
      <c r="BN25" t="s">
        <v>3787</v>
      </c>
      <c r="BR25" t="s">
        <v>133</v>
      </c>
      <c r="BU25" t="s">
        <v>139</v>
      </c>
      <c r="BV25" t="s">
        <v>114</v>
      </c>
      <c r="BW25" t="s">
        <v>125</v>
      </c>
      <c r="BX25">
        <v>0</v>
      </c>
      <c r="BZ25">
        <v>0</v>
      </c>
      <c r="CA25">
        <v>1</v>
      </c>
      <c r="CB25">
        <v>0</v>
      </c>
      <c r="CC25">
        <v>0</v>
      </c>
      <c r="CD25" t="s">
        <v>114</v>
      </c>
      <c r="CE25" t="s">
        <v>116</v>
      </c>
      <c r="CF25" t="s">
        <v>110</v>
      </c>
      <c r="CG25" t="s">
        <v>114</v>
      </c>
      <c r="CH25" t="s">
        <v>117</v>
      </c>
      <c r="CI25" t="s">
        <v>117</v>
      </c>
      <c r="CJ25" t="s">
        <v>117</v>
      </c>
      <c r="CK25" t="s">
        <v>125</v>
      </c>
      <c r="CL25">
        <v>0</v>
      </c>
      <c r="CM25">
        <v>2</v>
      </c>
      <c r="CN25" t="s">
        <v>142</v>
      </c>
      <c r="CO25" t="s">
        <v>183</v>
      </c>
      <c r="CP25">
        <v>0</v>
      </c>
      <c r="CQ25" t="s">
        <v>135</v>
      </c>
      <c r="CR25" t="s">
        <v>135</v>
      </c>
      <c r="CS25" t="s">
        <v>156</v>
      </c>
      <c r="CT25" t="s">
        <v>156</v>
      </c>
      <c r="CU25">
        <v>5</v>
      </c>
      <c r="CV25" t="s">
        <v>4001</v>
      </c>
      <c r="CW25" t="s">
        <v>4001</v>
      </c>
      <c r="CX25">
        <v>3</v>
      </c>
      <c r="CY25">
        <f t="shared" si="0"/>
        <v>7.5</v>
      </c>
      <c r="CZ25">
        <v>5.5</v>
      </c>
      <c r="DA25">
        <v>5.5</v>
      </c>
      <c r="DB25">
        <f t="shared" si="1"/>
        <v>2.5</v>
      </c>
      <c r="DC25">
        <v>10</v>
      </c>
      <c r="DD25">
        <v>0</v>
      </c>
      <c r="DE25">
        <v>0</v>
      </c>
      <c r="DF25">
        <v>12585</v>
      </c>
      <c r="DG25">
        <f t="shared" si="2"/>
        <v>25170</v>
      </c>
      <c r="DH25">
        <f t="shared" si="3"/>
        <v>6</v>
      </c>
      <c r="DI25">
        <v>1384</v>
      </c>
      <c r="DJ25">
        <f t="shared" si="4"/>
        <v>2768</v>
      </c>
      <c r="DK25">
        <f t="shared" si="5"/>
        <v>4</v>
      </c>
      <c r="DL25">
        <v>10</v>
      </c>
      <c r="DN25">
        <f>(DL25*InputWeights!$C$7+DB25*InputWeights!$C$6)</f>
        <v>6.25</v>
      </c>
      <c r="DO25">
        <f>(DD25*InputWeights!$C$12+DE25*InputWeights!$C$10+CU25*InputWeights!$C$11)</f>
        <v>2</v>
      </c>
      <c r="DP25">
        <f>(DC25*InputWeights!$C$18+DK25*InputWeights!$C$16+DH25*InputWeights!$C$15+CY25*InputWeights!$C$17)</f>
        <v>6.45</v>
      </c>
      <c r="DR25">
        <f>DN25*InputWeights!$C$5+DO25*InputWeights!$C$9+DP25*InputWeights!$C$14</f>
        <v>50.55</v>
      </c>
      <c r="DS25">
        <f>((_xlfn.RANK.EQ(DR25,$DR$2:$DR$6635,0))/(COUNT(DR$2:$DR$6635)))*100</f>
        <v>5.5555555555555554</v>
      </c>
      <c r="DT25">
        <f t="shared" si="6"/>
        <v>10</v>
      </c>
    </row>
    <row r="26" spans="1:124" x14ac:dyDescent="0.25">
      <c r="A26" t="s">
        <v>176</v>
      </c>
      <c r="B26" t="s">
        <v>3684</v>
      </c>
      <c r="C26" t="s">
        <v>3685</v>
      </c>
      <c r="D26" t="s">
        <v>110</v>
      </c>
      <c r="E26" t="s">
        <v>460</v>
      </c>
      <c r="F26">
        <v>2835</v>
      </c>
      <c r="G26">
        <v>19800</v>
      </c>
      <c r="H26">
        <v>0</v>
      </c>
      <c r="I26">
        <v>1969</v>
      </c>
      <c r="J26">
        <v>1998</v>
      </c>
      <c r="K26" t="s">
        <v>139</v>
      </c>
      <c r="L26" t="s">
        <v>110</v>
      </c>
      <c r="M26">
        <v>24</v>
      </c>
      <c r="N26" t="s">
        <v>177</v>
      </c>
      <c r="O26">
        <v>2</v>
      </c>
      <c r="P26" t="s">
        <v>112</v>
      </c>
      <c r="Q26" t="s">
        <v>116</v>
      </c>
      <c r="R26">
        <v>36</v>
      </c>
      <c r="S26" t="s">
        <v>3733</v>
      </c>
      <c r="T26">
        <v>60</v>
      </c>
      <c r="V26">
        <v>12585</v>
      </c>
      <c r="W26" t="s">
        <v>110</v>
      </c>
      <c r="X26" t="s">
        <v>117</v>
      </c>
      <c r="Y26" t="s">
        <v>3985</v>
      </c>
      <c r="Z26" t="s">
        <v>271</v>
      </c>
      <c r="AA26" t="s">
        <v>3924</v>
      </c>
      <c r="AC26" t="s">
        <v>160</v>
      </c>
      <c r="AD26" t="s">
        <v>160</v>
      </c>
      <c r="AE26" t="s">
        <v>123</v>
      </c>
      <c r="AF26" t="s">
        <v>114</v>
      </c>
      <c r="AG26" t="s">
        <v>664</v>
      </c>
      <c r="AH26" t="s">
        <v>114</v>
      </c>
      <c r="AI26" t="s">
        <v>169</v>
      </c>
      <c r="AJ26" t="s">
        <v>112</v>
      </c>
      <c r="AK26" t="s">
        <v>125</v>
      </c>
      <c r="AL26" t="s">
        <v>3989</v>
      </c>
      <c r="AM26" t="s">
        <v>4000</v>
      </c>
      <c r="AN26" t="s">
        <v>4003</v>
      </c>
      <c r="AO26">
        <v>69454</v>
      </c>
      <c r="AP26">
        <v>102264</v>
      </c>
      <c r="AQ26">
        <v>7007</v>
      </c>
      <c r="AR26" t="s">
        <v>114</v>
      </c>
      <c r="AS26">
        <v>15722</v>
      </c>
      <c r="AT26">
        <v>18557</v>
      </c>
      <c r="AU26">
        <v>15722</v>
      </c>
      <c r="AV26">
        <v>18557</v>
      </c>
      <c r="BB26" t="s">
        <v>129</v>
      </c>
      <c r="BC26" t="s">
        <v>180</v>
      </c>
      <c r="BD26">
        <v>91</v>
      </c>
      <c r="BE26" t="s">
        <v>131</v>
      </c>
      <c r="BF26">
        <v>0</v>
      </c>
      <c r="BG26">
        <v>4</v>
      </c>
      <c r="BH26">
        <v>4</v>
      </c>
      <c r="BJ26" t="s">
        <v>182</v>
      </c>
      <c r="BK26" t="s">
        <v>112</v>
      </c>
      <c r="BM26" t="s">
        <v>119</v>
      </c>
      <c r="BN26" t="s">
        <v>3787</v>
      </c>
      <c r="BR26" t="s">
        <v>133</v>
      </c>
      <c r="BU26" t="s">
        <v>139</v>
      </c>
      <c r="BV26" t="s">
        <v>114</v>
      </c>
      <c r="BW26" t="s">
        <v>125</v>
      </c>
      <c r="BX26">
        <v>0</v>
      </c>
      <c r="BZ26">
        <v>0</v>
      </c>
      <c r="CA26">
        <v>1</v>
      </c>
      <c r="CB26">
        <v>0</v>
      </c>
      <c r="CC26">
        <v>0</v>
      </c>
      <c r="CD26" t="s">
        <v>114</v>
      </c>
      <c r="CE26" t="s">
        <v>116</v>
      </c>
      <c r="CF26" t="s">
        <v>110</v>
      </c>
      <c r="CG26" t="s">
        <v>117</v>
      </c>
      <c r="CH26" t="s">
        <v>117</v>
      </c>
      <c r="CI26" t="s">
        <v>117</v>
      </c>
      <c r="CJ26" t="s">
        <v>117</v>
      </c>
      <c r="CK26" t="s">
        <v>125</v>
      </c>
      <c r="CL26">
        <v>2</v>
      </c>
      <c r="CM26">
        <v>1</v>
      </c>
      <c r="CN26" t="s">
        <v>142</v>
      </c>
      <c r="CO26" t="s">
        <v>183</v>
      </c>
      <c r="CP26">
        <v>0</v>
      </c>
      <c r="CQ26" t="s">
        <v>135</v>
      </c>
      <c r="CR26" t="s">
        <v>135</v>
      </c>
      <c r="CS26" t="s">
        <v>215</v>
      </c>
      <c r="CT26" t="s">
        <v>156</v>
      </c>
      <c r="CU26">
        <v>5</v>
      </c>
      <c r="CV26" t="s">
        <v>4004</v>
      </c>
      <c r="CW26" t="s">
        <v>4004</v>
      </c>
      <c r="CX26">
        <v>3</v>
      </c>
      <c r="CY26">
        <f t="shared" si="0"/>
        <v>7.5</v>
      </c>
      <c r="CZ26">
        <v>4.9000000000000004</v>
      </c>
      <c r="DA26">
        <v>3.9</v>
      </c>
      <c r="DB26">
        <f t="shared" si="1"/>
        <v>2.5</v>
      </c>
      <c r="DC26">
        <v>10</v>
      </c>
      <c r="DD26">
        <v>0</v>
      </c>
      <c r="DE26">
        <v>0</v>
      </c>
      <c r="DF26">
        <v>12585</v>
      </c>
      <c r="DG26">
        <f t="shared" si="2"/>
        <v>25170</v>
      </c>
      <c r="DH26">
        <f t="shared" si="3"/>
        <v>6</v>
      </c>
      <c r="DI26">
        <v>1384</v>
      </c>
      <c r="DJ26">
        <f t="shared" si="4"/>
        <v>2768</v>
      </c>
      <c r="DK26">
        <f t="shared" si="5"/>
        <v>4</v>
      </c>
      <c r="DL26">
        <v>10</v>
      </c>
      <c r="DN26">
        <f>(DL26*InputWeights!$C$7+DB26*InputWeights!$C$6)</f>
        <v>6.25</v>
      </c>
      <c r="DO26">
        <f>(DD26*InputWeights!$C$12+DE26*InputWeights!$C$10+CU26*InputWeights!$C$11)</f>
        <v>2</v>
      </c>
      <c r="DP26">
        <f>(DC26*InputWeights!$C$18+DK26*InputWeights!$C$16+DH26*InputWeights!$C$15+CY26*InputWeights!$C$17)</f>
        <v>6.45</v>
      </c>
      <c r="DR26">
        <f>DN26*InputWeights!$C$5+DO26*InputWeights!$C$9+DP26*InputWeights!$C$14</f>
        <v>50.55</v>
      </c>
      <c r="DS26">
        <f>((_xlfn.RANK.EQ(DR26,$DR$2:$DR$6635,0))/(COUNT(DR$2:$DR$6635)))*100</f>
        <v>5.5555555555555554</v>
      </c>
      <c r="DT26">
        <f t="shared" si="6"/>
        <v>10</v>
      </c>
    </row>
    <row r="27" spans="1:124" x14ac:dyDescent="0.25">
      <c r="A27" t="s">
        <v>1909</v>
      </c>
      <c r="B27" t="s">
        <v>3684</v>
      </c>
      <c r="C27" t="s">
        <v>3685</v>
      </c>
      <c r="D27" t="s">
        <v>110</v>
      </c>
      <c r="E27" t="s">
        <v>4832</v>
      </c>
      <c r="F27">
        <v>1619</v>
      </c>
      <c r="G27">
        <v>17500</v>
      </c>
      <c r="H27">
        <v>20</v>
      </c>
      <c r="I27">
        <v>2006</v>
      </c>
      <c r="J27">
        <v>2006</v>
      </c>
      <c r="K27" t="s">
        <v>139</v>
      </c>
      <c r="L27" t="s">
        <v>110</v>
      </c>
      <c r="M27">
        <v>36</v>
      </c>
      <c r="N27" t="s">
        <v>113</v>
      </c>
      <c r="O27">
        <v>2</v>
      </c>
      <c r="P27" t="s">
        <v>112</v>
      </c>
      <c r="Q27" t="s">
        <v>114</v>
      </c>
      <c r="R27">
        <v>12</v>
      </c>
      <c r="S27" t="s">
        <v>3733</v>
      </c>
      <c r="T27">
        <v>142</v>
      </c>
      <c r="V27">
        <v>14065</v>
      </c>
      <c r="W27" t="s">
        <v>116</v>
      </c>
      <c r="X27" t="s">
        <v>117</v>
      </c>
      <c r="Y27" t="s">
        <v>2546</v>
      </c>
      <c r="Z27" t="s">
        <v>271</v>
      </c>
      <c r="AA27" t="s">
        <v>3724</v>
      </c>
      <c r="AC27" t="s">
        <v>218</v>
      </c>
      <c r="AD27" t="s">
        <v>160</v>
      </c>
      <c r="AF27" t="s">
        <v>116</v>
      </c>
      <c r="AG27" t="s">
        <v>139</v>
      </c>
      <c r="AH27" t="s">
        <v>124</v>
      </c>
      <c r="AI27" t="s">
        <v>169</v>
      </c>
      <c r="AJ27" t="s">
        <v>112</v>
      </c>
      <c r="AK27" t="s">
        <v>125</v>
      </c>
      <c r="AL27" t="s">
        <v>4833</v>
      </c>
      <c r="AM27" t="s">
        <v>4834</v>
      </c>
      <c r="AN27" t="s">
        <v>4835</v>
      </c>
      <c r="AO27">
        <v>117466</v>
      </c>
      <c r="AP27">
        <v>102264</v>
      </c>
      <c r="AQ27">
        <v>6989</v>
      </c>
      <c r="AR27" t="s">
        <v>114</v>
      </c>
      <c r="AS27">
        <v>4507</v>
      </c>
      <c r="AT27">
        <v>6126</v>
      </c>
      <c r="AU27">
        <v>20792</v>
      </c>
      <c r="AV27">
        <v>22411</v>
      </c>
      <c r="BB27" t="s">
        <v>4830</v>
      </c>
      <c r="BC27" t="s">
        <v>247</v>
      </c>
      <c r="BD27">
        <v>80</v>
      </c>
      <c r="BE27" t="s">
        <v>131</v>
      </c>
      <c r="BF27">
        <v>0</v>
      </c>
      <c r="BG27">
        <v>1</v>
      </c>
      <c r="BH27">
        <v>1</v>
      </c>
      <c r="BK27" t="s">
        <v>112</v>
      </c>
      <c r="BN27" t="s">
        <v>133</v>
      </c>
      <c r="BR27" t="s">
        <v>133</v>
      </c>
      <c r="BT27" t="s">
        <v>325</v>
      </c>
      <c r="BU27" t="s">
        <v>139</v>
      </c>
      <c r="BV27" t="s">
        <v>114</v>
      </c>
      <c r="BW27" t="s">
        <v>112</v>
      </c>
      <c r="BX27">
        <v>0</v>
      </c>
      <c r="BZ27">
        <v>1</v>
      </c>
      <c r="CA27">
        <v>1</v>
      </c>
      <c r="CB27">
        <v>0</v>
      </c>
      <c r="CC27">
        <v>0</v>
      </c>
      <c r="CD27" t="s">
        <v>114</v>
      </c>
      <c r="CE27" t="s">
        <v>114</v>
      </c>
      <c r="CF27" t="s">
        <v>110</v>
      </c>
      <c r="CG27" t="s">
        <v>114</v>
      </c>
      <c r="CH27" t="s">
        <v>114</v>
      </c>
      <c r="CI27" t="s">
        <v>117</v>
      </c>
      <c r="CJ27" t="s">
        <v>117</v>
      </c>
      <c r="CK27" t="s">
        <v>125</v>
      </c>
      <c r="CL27">
        <v>0</v>
      </c>
      <c r="CM27">
        <v>0</v>
      </c>
      <c r="CN27" t="s">
        <v>142</v>
      </c>
      <c r="CP27">
        <v>0</v>
      </c>
      <c r="CQ27" t="s">
        <v>135</v>
      </c>
      <c r="CR27" t="s">
        <v>135</v>
      </c>
      <c r="CS27" t="s">
        <v>184</v>
      </c>
      <c r="CT27" t="s">
        <v>184</v>
      </c>
      <c r="CU27">
        <v>7.5</v>
      </c>
      <c r="CV27" t="s">
        <v>4836</v>
      </c>
      <c r="CW27" t="s">
        <v>4836</v>
      </c>
      <c r="CX27">
        <v>3</v>
      </c>
      <c r="CY27">
        <f t="shared" si="0"/>
        <v>7.5</v>
      </c>
      <c r="CZ27">
        <v>35.5</v>
      </c>
      <c r="DA27">
        <v>0</v>
      </c>
      <c r="DB27">
        <f t="shared" si="1"/>
        <v>1</v>
      </c>
      <c r="DC27">
        <v>10</v>
      </c>
      <c r="DD27">
        <v>0</v>
      </c>
      <c r="DE27">
        <v>0</v>
      </c>
      <c r="DF27">
        <v>14065</v>
      </c>
      <c r="DG27">
        <f t="shared" si="2"/>
        <v>28130</v>
      </c>
      <c r="DH27">
        <f t="shared" si="3"/>
        <v>6</v>
      </c>
      <c r="DI27">
        <v>563</v>
      </c>
      <c r="DJ27">
        <f t="shared" si="4"/>
        <v>1126</v>
      </c>
      <c r="DK27">
        <f t="shared" si="5"/>
        <v>3</v>
      </c>
      <c r="DL27">
        <v>10</v>
      </c>
      <c r="DN27">
        <f>(DL27*InputWeights!$C$7+DB27*InputWeights!$C$6)</f>
        <v>5.5</v>
      </c>
      <c r="DO27">
        <f>(DD27*InputWeights!$C$12+DE27*InputWeights!$C$10+CU27*InputWeights!$C$11)</f>
        <v>3</v>
      </c>
      <c r="DP27">
        <f>(DC27*InputWeights!$C$18+DK27*InputWeights!$C$16+DH27*InputWeights!$C$15+CY27*InputWeights!$C$17)</f>
        <v>6.25</v>
      </c>
      <c r="DR27">
        <f>DN27*InputWeights!$C$5+DO27*InputWeights!$C$9+DP27*InputWeights!$C$14</f>
        <v>50.5</v>
      </c>
      <c r="DS27">
        <f>((_xlfn.RANK.EQ(DR27,$DR$2:$DR$6635,0))/(COUNT(DR$2:$DR$6635)))*100</f>
        <v>6.0185185185185182</v>
      </c>
      <c r="DT27">
        <f t="shared" si="6"/>
        <v>10</v>
      </c>
    </row>
    <row r="28" spans="1:124" x14ac:dyDescent="0.25">
      <c r="A28" t="s">
        <v>111</v>
      </c>
      <c r="B28" t="s">
        <v>3684</v>
      </c>
      <c r="C28" t="s">
        <v>3685</v>
      </c>
      <c r="D28" t="s">
        <v>110</v>
      </c>
      <c r="E28" t="s">
        <v>3975</v>
      </c>
      <c r="F28">
        <v>2917</v>
      </c>
      <c r="G28">
        <v>3400</v>
      </c>
      <c r="H28">
        <v>0</v>
      </c>
      <c r="I28">
        <v>1973</v>
      </c>
      <c r="J28">
        <v>2004</v>
      </c>
      <c r="K28" t="s">
        <v>153</v>
      </c>
      <c r="L28" t="s">
        <v>110</v>
      </c>
      <c r="M28">
        <v>24</v>
      </c>
      <c r="N28" t="s">
        <v>177</v>
      </c>
      <c r="O28">
        <v>2</v>
      </c>
      <c r="P28" t="s">
        <v>112</v>
      </c>
      <c r="Q28" t="s">
        <v>116</v>
      </c>
      <c r="R28">
        <v>60</v>
      </c>
      <c r="S28" t="s">
        <v>937</v>
      </c>
      <c r="T28">
        <v>94</v>
      </c>
      <c r="V28">
        <v>7351</v>
      </c>
      <c r="W28" t="s">
        <v>110</v>
      </c>
      <c r="X28" t="s">
        <v>117</v>
      </c>
      <c r="Y28" t="s">
        <v>3919</v>
      </c>
      <c r="Z28" t="s">
        <v>325</v>
      </c>
      <c r="AA28" t="s">
        <v>3920</v>
      </c>
      <c r="AC28" t="s">
        <v>218</v>
      </c>
      <c r="AD28" t="s">
        <v>160</v>
      </c>
      <c r="AE28" t="s">
        <v>274</v>
      </c>
      <c r="AF28" t="s">
        <v>110</v>
      </c>
      <c r="AG28" t="s">
        <v>125</v>
      </c>
      <c r="AH28" t="s">
        <v>110</v>
      </c>
      <c r="AI28" t="s">
        <v>112</v>
      </c>
      <c r="AJ28" t="s">
        <v>125</v>
      </c>
      <c r="AK28" t="s">
        <v>125</v>
      </c>
      <c r="AL28" t="s">
        <v>3976</v>
      </c>
      <c r="AM28" t="s">
        <v>3977</v>
      </c>
      <c r="AN28" t="s">
        <v>3978</v>
      </c>
      <c r="AO28">
        <v>69406</v>
      </c>
      <c r="AP28">
        <v>102264</v>
      </c>
      <c r="AQ28">
        <v>7002</v>
      </c>
      <c r="AR28" t="s">
        <v>110</v>
      </c>
      <c r="AS28">
        <v>86065</v>
      </c>
      <c r="AT28">
        <v>88982</v>
      </c>
      <c r="AU28">
        <v>86065</v>
      </c>
      <c r="AV28">
        <v>88982</v>
      </c>
      <c r="BB28" t="s">
        <v>129</v>
      </c>
      <c r="BC28" t="s">
        <v>331</v>
      </c>
      <c r="BD28">
        <v>84</v>
      </c>
      <c r="BE28" t="s">
        <v>131</v>
      </c>
      <c r="BF28">
        <v>0</v>
      </c>
      <c r="BG28">
        <v>2</v>
      </c>
      <c r="BH28">
        <v>2</v>
      </c>
      <c r="BJ28" t="s">
        <v>182</v>
      </c>
      <c r="BK28" t="s">
        <v>112</v>
      </c>
      <c r="BN28" t="s">
        <v>133</v>
      </c>
      <c r="BR28" t="s">
        <v>133</v>
      </c>
      <c r="BU28" t="s">
        <v>153</v>
      </c>
      <c r="BV28" t="s">
        <v>110</v>
      </c>
      <c r="BW28" t="s">
        <v>112</v>
      </c>
      <c r="BX28">
        <v>2</v>
      </c>
      <c r="BY28" t="s">
        <v>3979</v>
      </c>
      <c r="BZ28">
        <v>0</v>
      </c>
      <c r="CA28">
        <v>1</v>
      </c>
      <c r="CB28">
        <v>0</v>
      </c>
      <c r="CC28">
        <v>0</v>
      </c>
      <c r="CD28" t="s">
        <v>110</v>
      </c>
      <c r="CE28" t="s">
        <v>116</v>
      </c>
      <c r="CF28" t="s">
        <v>110</v>
      </c>
      <c r="CG28" t="s">
        <v>117</v>
      </c>
      <c r="CH28" t="s">
        <v>117</v>
      </c>
      <c r="CI28" t="s">
        <v>117</v>
      </c>
      <c r="CJ28" t="s">
        <v>117</v>
      </c>
      <c r="CK28" t="s">
        <v>125</v>
      </c>
      <c r="CL28">
        <v>4</v>
      </c>
      <c r="CM28">
        <v>3</v>
      </c>
      <c r="CN28" t="s">
        <v>142</v>
      </c>
      <c r="CO28" t="s">
        <v>183</v>
      </c>
      <c r="CP28">
        <v>0</v>
      </c>
      <c r="CQ28" t="s">
        <v>135</v>
      </c>
      <c r="CR28" t="s">
        <v>135</v>
      </c>
      <c r="CS28" t="s">
        <v>156</v>
      </c>
      <c r="CT28" t="s">
        <v>184</v>
      </c>
      <c r="CU28">
        <v>7.5</v>
      </c>
      <c r="CV28" t="s">
        <v>3980</v>
      </c>
      <c r="CW28" t="s">
        <v>3980</v>
      </c>
      <c r="CX28">
        <v>1</v>
      </c>
      <c r="CY28">
        <f t="shared" si="0"/>
        <v>10</v>
      </c>
      <c r="CZ28">
        <v>8.1</v>
      </c>
      <c r="DA28">
        <v>0</v>
      </c>
      <c r="DB28">
        <f t="shared" si="1"/>
        <v>1</v>
      </c>
      <c r="DC28">
        <v>10</v>
      </c>
      <c r="DD28">
        <v>0</v>
      </c>
      <c r="DE28">
        <v>0</v>
      </c>
      <c r="DF28">
        <v>7351</v>
      </c>
      <c r="DG28">
        <f t="shared" si="2"/>
        <v>14702</v>
      </c>
      <c r="DH28">
        <f t="shared" si="3"/>
        <v>3</v>
      </c>
      <c r="DI28">
        <v>1894</v>
      </c>
      <c r="DJ28">
        <f t="shared" si="4"/>
        <v>3788</v>
      </c>
      <c r="DK28">
        <f t="shared" si="5"/>
        <v>5</v>
      </c>
      <c r="DL28">
        <v>10</v>
      </c>
      <c r="DN28">
        <f>(DL28*InputWeights!$C$7+DB28*InputWeights!$C$6)</f>
        <v>5.5</v>
      </c>
      <c r="DO28">
        <f>(DD28*InputWeights!$C$12+DE28*InputWeights!$C$10+CU28*InputWeights!$C$11)</f>
        <v>3</v>
      </c>
      <c r="DP28">
        <f>(DC28*InputWeights!$C$18+DK28*InputWeights!$C$16+DH28*InputWeights!$C$15+CY28*InputWeights!$C$17)</f>
        <v>6.2</v>
      </c>
      <c r="DR28">
        <f>DN28*InputWeights!$C$5+DO28*InputWeights!$C$9+DP28*InputWeights!$C$14</f>
        <v>50.3</v>
      </c>
      <c r="DS28">
        <f>((_xlfn.RANK.EQ(DR28,$DR$2:$DR$6635,0))/(COUNT(DR$2:$DR$6635)))*100</f>
        <v>6.25</v>
      </c>
      <c r="DT28">
        <f t="shared" si="6"/>
        <v>10</v>
      </c>
    </row>
    <row r="29" spans="1:124" x14ac:dyDescent="0.25">
      <c r="A29" t="s">
        <v>248</v>
      </c>
      <c r="B29" t="s">
        <v>3684</v>
      </c>
      <c r="C29" t="s">
        <v>3685</v>
      </c>
      <c r="D29" t="s">
        <v>110</v>
      </c>
      <c r="E29" t="s">
        <v>3811</v>
      </c>
      <c r="F29">
        <v>2270</v>
      </c>
      <c r="G29">
        <v>410029600</v>
      </c>
      <c r="H29">
        <v>10</v>
      </c>
      <c r="I29">
        <v>1915</v>
      </c>
      <c r="J29">
        <v>2003</v>
      </c>
      <c r="K29" t="s">
        <v>183</v>
      </c>
      <c r="L29" t="s">
        <v>114</v>
      </c>
      <c r="M29">
        <v>32</v>
      </c>
      <c r="N29" t="s">
        <v>177</v>
      </c>
      <c r="O29">
        <v>2</v>
      </c>
      <c r="P29" t="s">
        <v>112</v>
      </c>
      <c r="Q29" t="s">
        <v>117</v>
      </c>
      <c r="R29">
        <v>0</v>
      </c>
      <c r="S29" t="s">
        <v>3733</v>
      </c>
      <c r="T29">
        <v>110</v>
      </c>
      <c r="V29">
        <v>7217</v>
      </c>
      <c r="W29" t="s">
        <v>116</v>
      </c>
      <c r="X29" t="s">
        <v>117</v>
      </c>
      <c r="Y29" t="s">
        <v>673</v>
      </c>
      <c r="AA29" t="s">
        <v>133</v>
      </c>
      <c r="AC29" t="s">
        <v>3780</v>
      </c>
      <c r="AD29" t="s">
        <v>4470</v>
      </c>
      <c r="AE29" t="s">
        <v>274</v>
      </c>
      <c r="AF29" t="s">
        <v>114</v>
      </c>
      <c r="AG29" t="s">
        <v>112</v>
      </c>
      <c r="AH29" t="s">
        <v>124</v>
      </c>
      <c r="AI29" t="s">
        <v>112</v>
      </c>
      <c r="AJ29" t="s">
        <v>112</v>
      </c>
      <c r="AK29" t="s">
        <v>112</v>
      </c>
      <c r="AL29" t="s">
        <v>4471</v>
      </c>
      <c r="AM29" t="s">
        <v>591</v>
      </c>
      <c r="AN29" t="s">
        <v>596</v>
      </c>
      <c r="AO29">
        <v>70203</v>
      </c>
      <c r="AP29">
        <v>102264</v>
      </c>
      <c r="AQ29">
        <v>15848</v>
      </c>
      <c r="AR29" t="s">
        <v>110</v>
      </c>
      <c r="AS29">
        <v>59972</v>
      </c>
      <c r="AT29">
        <v>62242</v>
      </c>
      <c r="AU29">
        <v>92897</v>
      </c>
      <c r="AV29">
        <v>95167</v>
      </c>
      <c r="BB29" t="s">
        <v>129</v>
      </c>
      <c r="BC29" t="s">
        <v>180</v>
      </c>
      <c r="BD29">
        <v>74</v>
      </c>
      <c r="BE29" t="s">
        <v>131</v>
      </c>
      <c r="BF29">
        <v>0</v>
      </c>
      <c r="BG29">
        <v>2</v>
      </c>
      <c r="BH29">
        <v>2</v>
      </c>
      <c r="BJ29" t="s">
        <v>182</v>
      </c>
      <c r="BK29" t="s">
        <v>112</v>
      </c>
      <c r="BN29" t="s">
        <v>133</v>
      </c>
      <c r="BR29" t="s">
        <v>133</v>
      </c>
      <c r="BU29" t="s">
        <v>153</v>
      </c>
      <c r="BV29" t="s">
        <v>116</v>
      </c>
      <c r="BW29" t="s">
        <v>112</v>
      </c>
      <c r="BX29">
        <v>0</v>
      </c>
      <c r="BZ29">
        <v>0</v>
      </c>
      <c r="CA29">
        <v>1</v>
      </c>
      <c r="CB29">
        <v>0</v>
      </c>
      <c r="CC29">
        <v>0</v>
      </c>
      <c r="CD29" t="s">
        <v>117</v>
      </c>
      <c r="CE29" t="s">
        <v>117</v>
      </c>
      <c r="CF29" t="s">
        <v>110</v>
      </c>
      <c r="CG29" t="s">
        <v>117</v>
      </c>
      <c r="CH29" t="s">
        <v>114</v>
      </c>
      <c r="CI29" t="s">
        <v>117</v>
      </c>
      <c r="CJ29" t="s">
        <v>117</v>
      </c>
      <c r="CK29" t="s">
        <v>112</v>
      </c>
      <c r="CL29">
        <v>14</v>
      </c>
      <c r="CM29">
        <v>0</v>
      </c>
      <c r="CN29" t="s">
        <v>142</v>
      </c>
      <c r="CO29" t="s">
        <v>183</v>
      </c>
      <c r="CP29">
        <v>0</v>
      </c>
      <c r="CQ29" t="s">
        <v>135</v>
      </c>
      <c r="CR29" t="s">
        <v>135</v>
      </c>
      <c r="CS29" t="s">
        <v>156</v>
      </c>
      <c r="CT29" t="s">
        <v>184</v>
      </c>
      <c r="CU29">
        <v>7.5</v>
      </c>
      <c r="CV29" t="s">
        <v>4472</v>
      </c>
      <c r="CW29" t="s">
        <v>4472</v>
      </c>
      <c r="CX29">
        <v>4</v>
      </c>
      <c r="CY29">
        <f t="shared" si="0"/>
        <v>2.5</v>
      </c>
      <c r="CZ29">
        <v>18.100000000000001</v>
      </c>
      <c r="DA29">
        <v>18.100000000000001</v>
      </c>
      <c r="DB29">
        <f t="shared" si="1"/>
        <v>10</v>
      </c>
      <c r="DC29">
        <v>10</v>
      </c>
      <c r="DD29">
        <v>0</v>
      </c>
      <c r="DE29">
        <v>0</v>
      </c>
      <c r="DF29">
        <v>7217</v>
      </c>
      <c r="DG29">
        <f t="shared" si="2"/>
        <v>7217</v>
      </c>
      <c r="DH29">
        <f t="shared" si="3"/>
        <v>2</v>
      </c>
      <c r="DI29">
        <v>145</v>
      </c>
      <c r="DJ29">
        <f t="shared" si="4"/>
        <v>145</v>
      </c>
      <c r="DK29">
        <f t="shared" si="5"/>
        <v>1</v>
      </c>
      <c r="DL29">
        <v>10</v>
      </c>
      <c r="DN29">
        <f>(DL29*InputWeights!$C$7+DB29*InputWeights!$C$6)</f>
        <v>10</v>
      </c>
      <c r="DO29">
        <f>(DD29*InputWeights!$C$12+DE29*InputWeights!$C$10+CU29*InputWeights!$C$11)</f>
        <v>3</v>
      </c>
      <c r="DP29">
        <f>(DC29*InputWeights!$C$18+DK29*InputWeights!$C$16+DH29*InputWeights!$C$15+CY29*InputWeights!$C$17)</f>
        <v>2.75</v>
      </c>
      <c r="DR29">
        <f>DN29*InputWeights!$C$5+DO29*InputWeights!$C$9+DP29*InputWeights!$C$14</f>
        <v>50</v>
      </c>
      <c r="DS29">
        <f>((_xlfn.RANK.EQ(DR29,$DR$2:$DR$6635,0))/(COUNT(DR$2:$DR$6635)))*100</f>
        <v>6.481481481481481</v>
      </c>
      <c r="DT29">
        <f t="shared" si="6"/>
        <v>10</v>
      </c>
    </row>
    <row r="30" spans="1:124" x14ac:dyDescent="0.25">
      <c r="A30" t="s">
        <v>4679</v>
      </c>
      <c r="B30" t="s">
        <v>3684</v>
      </c>
      <c r="C30" t="s">
        <v>3685</v>
      </c>
      <c r="D30" t="s">
        <v>110</v>
      </c>
      <c r="E30" t="s">
        <v>411</v>
      </c>
      <c r="F30">
        <v>2151</v>
      </c>
      <c r="G30">
        <v>410011800</v>
      </c>
      <c r="H30">
        <v>10</v>
      </c>
      <c r="I30">
        <v>1975</v>
      </c>
      <c r="J30">
        <v>2015</v>
      </c>
      <c r="K30" t="s">
        <v>112</v>
      </c>
      <c r="L30" t="s">
        <v>110</v>
      </c>
      <c r="M30">
        <v>16</v>
      </c>
      <c r="N30" t="s">
        <v>358</v>
      </c>
      <c r="O30">
        <v>1</v>
      </c>
      <c r="Q30" t="s">
        <v>117</v>
      </c>
      <c r="R30">
        <v>0</v>
      </c>
      <c r="T30">
        <v>0</v>
      </c>
      <c r="V30">
        <v>5914</v>
      </c>
      <c r="W30" t="s">
        <v>110</v>
      </c>
      <c r="X30" t="s">
        <v>117</v>
      </c>
      <c r="Y30" t="s">
        <v>766</v>
      </c>
      <c r="AA30" t="s">
        <v>133</v>
      </c>
      <c r="AE30" t="s">
        <v>3734</v>
      </c>
      <c r="AF30" t="s">
        <v>116</v>
      </c>
      <c r="AG30" t="s">
        <v>125</v>
      </c>
      <c r="AH30" t="s">
        <v>124</v>
      </c>
      <c r="AI30" t="s">
        <v>112</v>
      </c>
      <c r="AJ30" t="s">
        <v>112</v>
      </c>
      <c r="AK30" t="s">
        <v>125</v>
      </c>
      <c r="AL30" t="s">
        <v>416</v>
      </c>
      <c r="AM30" t="s">
        <v>416</v>
      </c>
      <c r="AN30" t="s">
        <v>416</v>
      </c>
      <c r="AO30">
        <v>70892</v>
      </c>
      <c r="AP30">
        <v>102264</v>
      </c>
      <c r="AQ30">
        <v>38453</v>
      </c>
      <c r="AR30" t="s">
        <v>110</v>
      </c>
      <c r="AS30">
        <v>0</v>
      </c>
      <c r="AT30">
        <v>2151</v>
      </c>
      <c r="AU30">
        <v>0</v>
      </c>
      <c r="AV30">
        <v>2151</v>
      </c>
      <c r="BB30" t="s">
        <v>3520</v>
      </c>
      <c r="BC30" t="s">
        <v>189</v>
      </c>
      <c r="BD30">
        <v>0</v>
      </c>
      <c r="BE30" t="s">
        <v>131</v>
      </c>
      <c r="BF30">
        <v>2</v>
      </c>
      <c r="BG30">
        <v>0</v>
      </c>
      <c r="BH30">
        <v>2</v>
      </c>
      <c r="BJ30" t="s">
        <v>182</v>
      </c>
      <c r="BK30" t="s">
        <v>112</v>
      </c>
      <c r="BN30" t="s">
        <v>133</v>
      </c>
      <c r="BR30" t="s">
        <v>133</v>
      </c>
      <c r="BU30" t="s">
        <v>112</v>
      </c>
      <c r="BV30" t="s">
        <v>114</v>
      </c>
      <c r="BX30">
        <v>0</v>
      </c>
      <c r="BZ30">
        <v>0</v>
      </c>
      <c r="CA30">
        <v>1</v>
      </c>
      <c r="CB30">
        <v>0</v>
      </c>
      <c r="CC30">
        <v>0</v>
      </c>
      <c r="CD30" t="s">
        <v>117</v>
      </c>
      <c r="CE30" t="s">
        <v>117</v>
      </c>
      <c r="CF30" t="s">
        <v>110</v>
      </c>
      <c r="CG30" t="s">
        <v>117</v>
      </c>
      <c r="CH30" t="s">
        <v>117</v>
      </c>
      <c r="CI30" t="s">
        <v>117</v>
      </c>
      <c r="CJ30" t="s">
        <v>117</v>
      </c>
      <c r="CK30" t="s">
        <v>112</v>
      </c>
      <c r="CL30">
        <v>0</v>
      </c>
      <c r="CM30">
        <v>3</v>
      </c>
      <c r="CN30" t="s">
        <v>142</v>
      </c>
      <c r="CO30" t="s">
        <v>183</v>
      </c>
      <c r="CP30">
        <v>0</v>
      </c>
      <c r="CR30" t="s">
        <v>144</v>
      </c>
      <c r="CS30" t="s">
        <v>418</v>
      </c>
      <c r="CT30" t="s">
        <v>136</v>
      </c>
      <c r="CU30">
        <v>10</v>
      </c>
      <c r="CV30" t="s">
        <v>4680</v>
      </c>
      <c r="CW30" t="s">
        <v>4680</v>
      </c>
      <c r="CX30">
        <v>2</v>
      </c>
      <c r="CY30">
        <f t="shared" si="0"/>
        <v>7.5</v>
      </c>
      <c r="CZ30">
        <v>7.2</v>
      </c>
      <c r="DA30">
        <v>4.5</v>
      </c>
      <c r="DB30">
        <f t="shared" si="1"/>
        <v>2.5</v>
      </c>
      <c r="DC30">
        <v>10</v>
      </c>
      <c r="DD30">
        <v>0</v>
      </c>
      <c r="DE30">
        <v>0</v>
      </c>
      <c r="DF30">
        <v>5914</v>
      </c>
      <c r="DG30">
        <f t="shared" si="2"/>
        <v>11828</v>
      </c>
      <c r="DH30">
        <f t="shared" si="3"/>
        <v>3</v>
      </c>
      <c r="DI30">
        <v>177</v>
      </c>
      <c r="DJ30">
        <f t="shared" si="4"/>
        <v>354</v>
      </c>
      <c r="DK30">
        <f t="shared" si="5"/>
        <v>1</v>
      </c>
      <c r="DL30">
        <v>10</v>
      </c>
      <c r="DN30">
        <f>(DL30*InputWeights!$C$7+DB30*InputWeights!$C$6)</f>
        <v>6.25</v>
      </c>
      <c r="DO30">
        <f>(DD30*InputWeights!$C$12+DE30*InputWeights!$C$10+CU30*InputWeights!$C$11)</f>
        <v>4</v>
      </c>
      <c r="DP30">
        <f>(DC30*InputWeights!$C$18+DK30*InputWeights!$C$16+DH30*InputWeights!$C$15+CY30*InputWeights!$C$17)</f>
        <v>4.6500000000000004</v>
      </c>
      <c r="DR30">
        <f>DN30*InputWeights!$C$5+DO30*InputWeights!$C$9+DP30*InputWeights!$C$14</f>
        <v>49.35</v>
      </c>
      <c r="DS30">
        <f>((_xlfn.RANK.EQ(DR30,$DR$2:$DR$6635,0))/(COUNT(DR$2:$DR$6635)))*100</f>
        <v>6.7129629629629637</v>
      </c>
      <c r="DT30">
        <f t="shared" si="6"/>
        <v>10</v>
      </c>
    </row>
    <row r="31" spans="1:124" x14ac:dyDescent="0.25">
      <c r="A31" t="s">
        <v>176</v>
      </c>
      <c r="B31" t="s">
        <v>3684</v>
      </c>
      <c r="C31" t="s">
        <v>3685</v>
      </c>
      <c r="D31" t="s">
        <v>110</v>
      </c>
      <c r="E31" t="s">
        <v>2817</v>
      </c>
      <c r="F31">
        <v>3443</v>
      </c>
      <c r="G31">
        <v>20200</v>
      </c>
      <c r="H31">
        <v>0</v>
      </c>
      <c r="I31">
        <v>1958</v>
      </c>
      <c r="J31">
        <v>2005</v>
      </c>
      <c r="K31" t="s">
        <v>112</v>
      </c>
      <c r="L31" t="s">
        <v>110</v>
      </c>
      <c r="M31">
        <v>24</v>
      </c>
      <c r="N31" t="s">
        <v>229</v>
      </c>
      <c r="O31">
        <v>2</v>
      </c>
      <c r="P31" t="s">
        <v>112</v>
      </c>
      <c r="Q31" t="s">
        <v>114</v>
      </c>
      <c r="R31">
        <v>999</v>
      </c>
      <c r="S31" t="s">
        <v>3733</v>
      </c>
      <c r="T31">
        <v>74</v>
      </c>
      <c r="V31">
        <v>12197</v>
      </c>
      <c r="W31" t="s">
        <v>116</v>
      </c>
      <c r="X31" t="s">
        <v>117</v>
      </c>
      <c r="Y31" t="s">
        <v>3985</v>
      </c>
      <c r="Z31" t="s">
        <v>271</v>
      </c>
      <c r="AA31" t="s">
        <v>3924</v>
      </c>
      <c r="AC31" t="s">
        <v>160</v>
      </c>
      <c r="AD31" t="s">
        <v>4015</v>
      </c>
      <c r="AE31" t="s">
        <v>123</v>
      </c>
      <c r="AF31" t="s">
        <v>114</v>
      </c>
      <c r="AG31" t="s">
        <v>664</v>
      </c>
      <c r="AH31" t="s">
        <v>114</v>
      </c>
      <c r="AI31" t="s">
        <v>169</v>
      </c>
      <c r="AJ31" t="s">
        <v>112</v>
      </c>
      <c r="AK31" t="s">
        <v>125</v>
      </c>
      <c r="AL31" t="s">
        <v>474</v>
      </c>
      <c r="AM31" t="s">
        <v>342</v>
      </c>
      <c r="AN31" t="s">
        <v>4016</v>
      </c>
      <c r="AO31">
        <v>69461</v>
      </c>
      <c r="AP31">
        <v>102264</v>
      </c>
      <c r="AQ31">
        <v>7005</v>
      </c>
      <c r="AR31" t="s">
        <v>110</v>
      </c>
      <c r="AS31">
        <v>22355</v>
      </c>
      <c r="AT31">
        <v>25798</v>
      </c>
      <c r="AU31">
        <v>22355</v>
      </c>
      <c r="AV31">
        <v>25798</v>
      </c>
      <c r="BB31" t="s">
        <v>129</v>
      </c>
      <c r="BC31" t="s">
        <v>254</v>
      </c>
      <c r="BD31">
        <v>92</v>
      </c>
      <c r="BE31" t="s">
        <v>131</v>
      </c>
      <c r="BF31">
        <v>0</v>
      </c>
      <c r="BG31">
        <v>4</v>
      </c>
      <c r="BH31">
        <v>4</v>
      </c>
      <c r="BJ31" t="s">
        <v>182</v>
      </c>
      <c r="BK31" t="s">
        <v>112</v>
      </c>
      <c r="BN31" t="s">
        <v>133</v>
      </c>
      <c r="BR31" t="s">
        <v>133</v>
      </c>
      <c r="BU31" t="s">
        <v>112</v>
      </c>
      <c r="BV31" t="s">
        <v>114</v>
      </c>
      <c r="BW31" t="s">
        <v>112</v>
      </c>
      <c r="BX31">
        <v>1</v>
      </c>
      <c r="BZ31">
        <v>0</v>
      </c>
      <c r="CA31">
        <v>1</v>
      </c>
      <c r="CB31">
        <v>0</v>
      </c>
      <c r="CC31">
        <v>0</v>
      </c>
      <c r="CD31" t="s">
        <v>110</v>
      </c>
      <c r="CE31" t="s">
        <v>114</v>
      </c>
      <c r="CF31" t="s">
        <v>110</v>
      </c>
      <c r="CG31" t="s">
        <v>117</v>
      </c>
      <c r="CH31" t="s">
        <v>116</v>
      </c>
      <c r="CI31" t="s">
        <v>117</v>
      </c>
      <c r="CJ31" t="s">
        <v>117</v>
      </c>
      <c r="CK31" t="s">
        <v>125</v>
      </c>
      <c r="CL31">
        <v>3</v>
      </c>
      <c r="CM31">
        <v>8</v>
      </c>
      <c r="CN31" t="s">
        <v>142</v>
      </c>
      <c r="CO31" t="s">
        <v>183</v>
      </c>
      <c r="CP31">
        <v>0</v>
      </c>
      <c r="CQ31" t="s">
        <v>135</v>
      </c>
      <c r="CR31" t="s">
        <v>135</v>
      </c>
      <c r="CS31" t="s">
        <v>215</v>
      </c>
      <c r="CT31" t="s">
        <v>156</v>
      </c>
      <c r="CU31">
        <v>5</v>
      </c>
      <c r="CV31" t="s">
        <v>4017</v>
      </c>
      <c r="CW31" t="s">
        <v>4017</v>
      </c>
      <c r="CX31">
        <v>3</v>
      </c>
      <c r="CY31">
        <f t="shared" si="0"/>
        <v>7.5</v>
      </c>
      <c r="CZ31">
        <v>9</v>
      </c>
      <c r="DA31">
        <v>5.4</v>
      </c>
      <c r="DB31">
        <f t="shared" si="1"/>
        <v>2.5</v>
      </c>
      <c r="DC31">
        <v>10</v>
      </c>
      <c r="DD31">
        <v>0</v>
      </c>
      <c r="DE31">
        <v>0</v>
      </c>
      <c r="DF31">
        <v>12197</v>
      </c>
      <c r="DG31">
        <f t="shared" si="2"/>
        <v>24394</v>
      </c>
      <c r="DH31">
        <f t="shared" si="3"/>
        <v>5</v>
      </c>
      <c r="DI31">
        <v>1342</v>
      </c>
      <c r="DJ31">
        <f t="shared" si="4"/>
        <v>2684</v>
      </c>
      <c r="DK31">
        <f t="shared" si="5"/>
        <v>4</v>
      </c>
      <c r="DL31">
        <v>10</v>
      </c>
      <c r="DN31">
        <f>(DL31*InputWeights!$C$7+DB31*InputWeights!$C$6)</f>
        <v>6.25</v>
      </c>
      <c r="DO31">
        <f>(DD31*InputWeights!$C$12+DE31*InputWeights!$C$10+CU31*InputWeights!$C$11)</f>
        <v>2</v>
      </c>
      <c r="DP31">
        <f>(DC31*InputWeights!$C$18+DK31*InputWeights!$C$16+DH31*InputWeights!$C$15+CY31*InputWeights!$C$17)</f>
        <v>6.05</v>
      </c>
      <c r="DR31">
        <f>DN31*InputWeights!$C$5+DO31*InputWeights!$C$9+DP31*InputWeights!$C$14</f>
        <v>48.95</v>
      </c>
      <c r="DS31">
        <f>((_xlfn.RANK.EQ(DR31,$DR$2:$DR$6635,0))/(COUNT(DR$2:$DR$6635)))*100</f>
        <v>6.9444444444444446</v>
      </c>
      <c r="DT31">
        <f t="shared" si="6"/>
        <v>10</v>
      </c>
    </row>
    <row r="32" spans="1:124" x14ac:dyDescent="0.25">
      <c r="A32" t="s">
        <v>176</v>
      </c>
      <c r="B32" t="s">
        <v>3684</v>
      </c>
      <c r="C32" t="s">
        <v>3685</v>
      </c>
      <c r="D32" t="s">
        <v>110</v>
      </c>
      <c r="E32" t="s">
        <v>2821</v>
      </c>
      <c r="F32">
        <v>3681</v>
      </c>
      <c r="G32">
        <v>20200</v>
      </c>
      <c r="H32">
        <v>0</v>
      </c>
      <c r="I32">
        <v>1958</v>
      </c>
      <c r="J32">
        <v>2004</v>
      </c>
      <c r="K32" t="s">
        <v>139</v>
      </c>
      <c r="L32" t="s">
        <v>110</v>
      </c>
      <c r="M32">
        <v>24</v>
      </c>
      <c r="N32" t="s">
        <v>229</v>
      </c>
      <c r="O32">
        <v>2</v>
      </c>
      <c r="P32" t="s">
        <v>112</v>
      </c>
      <c r="Q32" t="s">
        <v>114</v>
      </c>
      <c r="R32">
        <v>999</v>
      </c>
      <c r="S32" t="s">
        <v>3733</v>
      </c>
      <c r="T32">
        <v>74</v>
      </c>
      <c r="V32">
        <v>12376</v>
      </c>
      <c r="W32" t="s">
        <v>116</v>
      </c>
      <c r="X32" t="s">
        <v>117</v>
      </c>
      <c r="Y32" t="s">
        <v>3985</v>
      </c>
      <c r="Z32" t="s">
        <v>271</v>
      </c>
      <c r="AA32" t="s">
        <v>3924</v>
      </c>
      <c r="AC32" t="s">
        <v>160</v>
      </c>
      <c r="AD32" t="s">
        <v>4018</v>
      </c>
      <c r="AE32" t="s">
        <v>123</v>
      </c>
      <c r="AF32" t="s">
        <v>114</v>
      </c>
      <c r="AG32" t="s">
        <v>664</v>
      </c>
      <c r="AH32" t="s">
        <v>114</v>
      </c>
      <c r="AI32" t="s">
        <v>169</v>
      </c>
      <c r="AJ32" t="s">
        <v>112</v>
      </c>
      <c r="AK32" t="s">
        <v>125</v>
      </c>
      <c r="AL32" t="s">
        <v>4019</v>
      </c>
      <c r="AM32" t="s">
        <v>3136</v>
      </c>
      <c r="AN32" t="s">
        <v>4020</v>
      </c>
      <c r="AO32">
        <v>69462</v>
      </c>
      <c r="AP32">
        <v>102264</v>
      </c>
      <c r="AQ32">
        <v>7007</v>
      </c>
      <c r="AR32" t="s">
        <v>114</v>
      </c>
      <c r="AS32">
        <v>22387</v>
      </c>
      <c r="AT32">
        <v>26068</v>
      </c>
      <c r="AU32">
        <v>22387</v>
      </c>
      <c r="AV32">
        <v>26068</v>
      </c>
      <c r="BB32" t="s">
        <v>129</v>
      </c>
      <c r="BC32" t="s">
        <v>254</v>
      </c>
      <c r="BD32">
        <v>92</v>
      </c>
      <c r="BE32" t="s">
        <v>131</v>
      </c>
      <c r="BF32">
        <v>0</v>
      </c>
      <c r="BG32">
        <v>4</v>
      </c>
      <c r="BH32">
        <v>4</v>
      </c>
      <c r="BJ32" t="s">
        <v>182</v>
      </c>
      <c r="BK32" t="s">
        <v>112</v>
      </c>
      <c r="BN32" t="s">
        <v>133</v>
      </c>
      <c r="BR32" t="s">
        <v>133</v>
      </c>
      <c r="BU32" t="s">
        <v>139</v>
      </c>
      <c r="BV32" t="s">
        <v>114</v>
      </c>
      <c r="BW32" t="s">
        <v>112</v>
      </c>
      <c r="BX32">
        <v>0</v>
      </c>
      <c r="BZ32">
        <v>0</v>
      </c>
      <c r="CA32">
        <v>1</v>
      </c>
      <c r="CB32">
        <v>0</v>
      </c>
      <c r="CC32">
        <v>0</v>
      </c>
      <c r="CD32" t="s">
        <v>114</v>
      </c>
      <c r="CE32" t="s">
        <v>114</v>
      </c>
      <c r="CF32" t="s">
        <v>110</v>
      </c>
      <c r="CG32" t="s">
        <v>117</v>
      </c>
      <c r="CH32" t="s">
        <v>117</v>
      </c>
      <c r="CI32" t="s">
        <v>117</v>
      </c>
      <c r="CJ32" t="s">
        <v>117</v>
      </c>
      <c r="CK32" t="s">
        <v>125</v>
      </c>
      <c r="CL32">
        <v>3</v>
      </c>
      <c r="CM32">
        <v>5</v>
      </c>
      <c r="CN32" t="s">
        <v>142</v>
      </c>
      <c r="CO32" t="s">
        <v>183</v>
      </c>
      <c r="CP32">
        <v>0</v>
      </c>
      <c r="CQ32" t="s">
        <v>135</v>
      </c>
      <c r="CR32" t="s">
        <v>135</v>
      </c>
      <c r="CS32" t="s">
        <v>215</v>
      </c>
      <c r="CT32" t="s">
        <v>156</v>
      </c>
      <c r="CU32">
        <v>5</v>
      </c>
      <c r="CV32" t="s">
        <v>4021</v>
      </c>
      <c r="CW32" t="s">
        <v>4021</v>
      </c>
      <c r="CX32">
        <v>3</v>
      </c>
      <c r="CY32">
        <f t="shared" si="0"/>
        <v>7.5</v>
      </c>
      <c r="CZ32">
        <v>8</v>
      </c>
      <c r="DA32">
        <v>4.9000000000000004</v>
      </c>
      <c r="DB32">
        <f t="shared" si="1"/>
        <v>2.5</v>
      </c>
      <c r="DC32">
        <v>10</v>
      </c>
      <c r="DD32">
        <v>0</v>
      </c>
      <c r="DE32">
        <v>0</v>
      </c>
      <c r="DF32">
        <v>12376</v>
      </c>
      <c r="DG32">
        <f t="shared" si="2"/>
        <v>24752</v>
      </c>
      <c r="DH32">
        <f t="shared" si="3"/>
        <v>5</v>
      </c>
      <c r="DI32">
        <v>1361</v>
      </c>
      <c r="DJ32">
        <f t="shared" si="4"/>
        <v>2722</v>
      </c>
      <c r="DK32">
        <f t="shared" si="5"/>
        <v>4</v>
      </c>
      <c r="DL32">
        <v>10</v>
      </c>
      <c r="DN32">
        <f>(DL32*InputWeights!$C$7+DB32*InputWeights!$C$6)</f>
        <v>6.25</v>
      </c>
      <c r="DO32">
        <f>(DD32*InputWeights!$C$12+DE32*InputWeights!$C$10+CU32*InputWeights!$C$11)</f>
        <v>2</v>
      </c>
      <c r="DP32">
        <f>(DC32*InputWeights!$C$18+DK32*InputWeights!$C$16+DH32*InputWeights!$C$15+CY32*InputWeights!$C$17)</f>
        <v>6.05</v>
      </c>
      <c r="DR32">
        <f>DN32*InputWeights!$C$5+DO32*InputWeights!$C$9+DP32*InputWeights!$C$14</f>
        <v>48.95</v>
      </c>
      <c r="DS32">
        <f>((_xlfn.RANK.EQ(DR32,$DR$2:$DR$6635,0))/(COUNT(DR$2:$DR$6635)))*100</f>
        <v>6.9444444444444446</v>
      </c>
      <c r="DT32">
        <f t="shared" si="6"/>
        <v>10</v>
      </c>
    </row>
    <row r="33" spans="1:124" x14ac:dyDescent="0.25">
      <c r="A33" t="s">
        <v>111</v>
      </c>
      <c r="B33" t="s">
        <v>3684</v>
      </c>
      <c r="C33" t="s">
        <v>3685</v>
      </c>
      <c r="D33" t="s">
        <v>110</v>
      </c>
      <c r="E33" t="s">
        <v>3811</v>
      </c>
      <c r="F33">
        <v>2254</v>
      </c>
      <c r="G33">
        <v>3300</v>
      </c>
      <c r="H33">
        <v>0</v>
      </c>
      <c r="I33">
        <v>1973</v>
      </c>
      <c r="J33">
        <v>2004</v>
      </c>
      <c r="K33" t="s">
        <v>153</v>
      </c>
      <c r="L33" t="s">
        <v>110</v>
      </c>
      <c r="M33">
        <v>24</v>
      </c>
      <c r="N33" t="s">
        <v>177</v>
      </c>
      <c r="O33">
        <v>2</v>
      </c>
      <c r="P33" t="s">
        <v>112</v>
      </c>
      <c r="Q33" t="s">
        <v>116</v>
      </c>
      <c r="R33">
        <v>60</v>
      </c>
      <c r="S33" t="s">
        <v>937</v>
      </c>
      <c r="T33">
        <v>59</v>
      </c>
      <c r="V33">
        <v>9542</v>
      </c>
      <c r="W33" t="s">
        <v>110</v>
      </c>
      <c r="X33" t="s">
        <v>117</v>
      </c>
      <c r="Y33" t="s">
        <v>3919</v>
      </c>
      <c r="Z33" t="s">
        <v>325</v>
      </c>
      <c r="AA33" t="s">
        <v>3920</v>
      </c>
      <c r="AC33" t="s">
        <v>160</v>
      </c>
      <c r="AD33" t="s">
        <v>218</v>
      </c>
      <c r="AE33" t="s">
        <v>274</v>
      </c>
      <c r="AF33" t="s">
        <v>114</v>
      </c>
      <c r="AG33" t="s">
        <v>125</v>
      </c>
      <c r="AH33" t="s">
        <v>110</v>
      </c>
      <c r="AI33" t="s">
        <v>112</v>
      </c>
      <c r="AJ33" t="s">
        <v>125</v>
      </c>
      <c r="AK33" t="s">
        <v>125</v>
      </c>
      <c r="AL33" t="s">
        <v>3961</v>
      </c>
      <c r="AM33" t="s">
        <v>3949</v>
      </c>
      <c r="AN33" t="s">
        <v>3969</v>
      </c>
      <c r="AO33">
        <v>69404</v>
      </c>
      <c r="AP33">
        <v>102264</v>
      </c>
      <c r="AQ33">
        <v>7002</v>
      </c>
      <c r="AR33" t="s">
        <v>110</v>
      </c>
      <c r="AS33">
        <v>83811</v>
      </c>
      <c r="AT33">
        <v>86065</v>
      </c>
      <c r="AU33">
        <v>83811</v>
      </c>
      <c r="AV33">
        <v>86065</v>
      </c>
      <c r="BB33" t="s">
        <v>129</v>
      </c>
      <c r="BC33" t="s">
        <v>965</v>
      </c>
      <c r="BD33">
        <v>88</v>
      </c>
      <c r="BE33" t="s">
        <v>131</v>
      </c>
      <c r="BF33">
        <v>0</v>
      </c>
      <c r="BG33">
        <v>2</v>
      </c>
      <c r="BH33">
        <v>2</v>
      </c>
      <c r="BJ33" t="s">
        <v>182</v>
      </c>
      <c r="BK33" t="s">
        <v>112</v>
      </c>
      <c r="BN33" t="s">
        <v>133</v>
      </c>
      <c r="BR33" t="s">
        <v>133</v>
      </c>
      <c r="BU33" t="s">
        <v>153</v>
      </c>
      <c r="BV33" t="s">
        <v>110</v>
      </c>
      <c r="BW33" t="s">
        <v>112</v>
      </c>
      <c r="BX33">
        <v>2</v>
      </c>
      <c r="BY33" t="s">
        <v>3970</v>
      </c>
      <c r="BZ33">
        <v>0</v>
      </c>
      <c r="CA33">
        <v>1</v>
      </c>
      <c r="CB33">
        <v>0</v>
      </c>
      <c r="CC33">
        <v>0</v>
      </c>
      <c r="CD33" t="s">
        <v>110</v>
      </c>
      <c r="CE33" t="s">
        <v>116</v>
      </c>
      <c r="CF33" t="s">
        <v>110</v>
      </c>
      <c r="CG33" t="s">
        <v>117</v>
      </c>
      <c r="CH33" t="s">
        <v>117</v>
      </c>
      <c r="CI33" t="s">
        <v>117</v>
      </c>
      <c r="CJ33" t="s">
        <v>117</v>
      </c>
      <c r="CK33" t="s">
        <v>125</v>
      </c>
      <c r="CL33">
        <v>4</v>
      </c>
      <c r="CM33">
        <v>4</v>
      </c>
      <c r="CN33" t="s">
        <v>142</v>
      </c>
      <c r="CO33" t="s">
        <v>183</v>
      </c>
      <c r="CP33">
        <v>0</v>
      </c>
      <c r="CQ33" t="s">
        <v>135</v>
      </c>
      <c r="CR33" t="s">
        <v>135</v>
      </c>
      <c r="CS33" t="s">
        <v>215</v>
      </c>
      <c r="CT33" t="s">
        <v>156</v>
      </c>
      <c r="CU33">
        <v>5</v>
      </c>
      <c r="CV33" t="s">
        <v>3971</v>
      </c>
      <c r="CW33" t="s">
        <v>3971</v>
      </c>
      <c r="CX33">
        <v>1</v>
      </c>
      <c r="CY33">
        <f t="shared" si="0"/>
        <v>10</v>
      </c>
      <c r="CZ33">
        <v>2.4</v>
      </c>
      <c r="DA33">
        <v>1.7</v>
      </c>
      <c r="DB33">
        <f t="shared" si="1"/>
        <v>1</v>
      </c>
      <c r="DC33">
        <v>10</v>
      </c>
      <c r="DD33">
        <v>0</v>
      </c>
      <c r="DE33">
        <v>0</v>
      </c>
      <c r="DF33">
        <v>9542</v>
      </c>
      <c r="DG33">
        <f t="shared" si="2"/>
        <v>19084</v>
      </c>
      <c r="DH33">
        <f t="shared" si="3"/>
        <v>4</v>
      </c>
      <c r="DI33">
        <v>1834</v>
      </c>
      <c r="DJ33">
        <f t="shared" si="4"/>
        <v>3668</v>
      </c>
      <c r="DK33">
        <f t="shared" si="5"/>
        <v>5</v>
      </c>
      <c r="DL33">
        <v>10</v>
      </c>
      <c r="DN33">
        <f>(DL33*InputWeights!$C$7+DB33*InputWeights!$C$6)</f>
        <v>5.5</v>
      </c>
      <c r="DO33">
        <f>(DD33*InputWeights!$C$12+DE33*InputWeights!$C$10+CU33*InputWeights!$C$11)</f>
        <v>2</v>
      </c>
      <c r="DP33">
        <f>(DC33*InputWeights!$C$18+DK33*InputWeights!$C$16+DH33*InputWeights!$C$15+CY33*InputWeights!$C$17)</f>
        <v>6.6</v>
      </c>
      <c r="DR33">
        <f>DN33*InputWeights!$C$5+DO33*InputWeights!$C$9+DP33*InputWeights!$C$14</f>
        <v>48.9</v>
      </c>
      <c r="DS33">
        <f>((_xlfn.RANK.EQ(DR33,$DR$2:$DR$6635,0))/(COUNT(DR$2:$DR$6635)))*100</f>
        <v>7.4074074074074066</v>
      </c>
      <c r="DT33">
        <f t="shared" si="6"/>
        <v>10</v>
      </c>
    </row>
    <row r="34" spans="1:124" x14ac:dyDescent="0.25">
      <c r="A34" t="s">
        <v>4691</v>
      </c>
      <c r="B34" t="s">
        <v>3684</v>
      </c>
      <c r="C34" t="s">
        <v>3685</v>
      </c>
      <c r="D34" t="s">
        <v>110</v>
      </c>
      <c r="E34" t="s">
        <v>202</v>
      </c>
      <c r="F34">
        <v>971</v>
      </c>
      <c r="G34">
        <v>410004200</v>
      </c>
      <c r="H34">
        <v>250</v>
      </c>
      <c r="I34">
        <v>1973</v>
      </c>
      <c r="J34">
        <v>2003</v>
      </c>
      <c r="K34" t="s">
        <v>858</v>
      </c>
      <c r="L34" t="s">
        <v>110</v>
      </c>
      <c r="M34">
        <v>16</v>
      </c>
      <c r="N34" t="s">
        <v>177</v>
      </c>
      <c r="O34">
        <v>1</v>
      </c>
      <c r="Q34" t="s">
        <v>117</v>
      </c>
      <c r="R34">
        <v>0</v>
      </c>
      <c r="T34">
        <v>0</v>
      </c>
      <c r="V34">
        <v>2474</v>
      </c>
      <c r="W34" t="s">
        <v>110</v>
      </c>
      <c r="X34" t="s">
        <v>117</v>
      </c>
      <c r="Y34" t="s">
        <v>2107</v>
      </c>
      <c r="AA34" t="s">
        <v>133</v>
      </c>
      <c r="AE34" t="s">
        <v>274</v>
      </c>
      <c r="AF34" t="s">
        <v>114</v>
      </c>
      <c r="AG34" t="s">
        <v>125</v>
      </c>
      <c r="AH34" t="s">
        <v>124</v>
      </c>
      <c r="AI34" t="s">
        <v>112</v>
      </c>
      <c r="AJ34" t="s">
        <v>112</v>
      </c>
      <c r="AK34" t="s">
        <v>125</v>
      </c>
      <c r="AL34" t="s">
        <v>204</v>
      </c>
      <c r="AM34" t="s">
        <v>204</v>
      </c>
      <c r="AN34" t="s">
        <v>4693</v>
      </c>
      <c r="AO34">
        <v>70942</v>
      </c>
      <c r="AP34">
        <v>102264</v>
      </c>
      <c r="AQ34">
        <v>38505</v>
      </c>
      <c r="AR34" t="s">
        <v>110</v>
      </c>
      <c r="AS34">
        <v>0</v>
      </c>
      <c r="AT34">
        <v>971</v>
      </c>
      <c r="AU34">
        <v>1111</v>
      </c>
      <c r="AV34">
        <v>2082</v>
      </c>
      <c r="BB34" t="s">
        <v>3520</v>
      </c>
      <c r="BC34" t="s">
        <v>965</v>
      </c>
      <c r="BD34">
        <v>0</v>
      </c>
      <c r="BE34" t="s">
        <v>131</v>
      </c>
      <c r="BF34">
        <v>2</v>
      </c>
      <c r="BG34">
        <v>0</v>
      </c>
      <c r="BH34">
        <v>2</v>
      </c>
      <c r="BJ34" t="s">
        <v>182</v>
      </c>
      <c r="BK34" t="s">
        <v>112</v>
      </c>
      <c r="BN34" t="s">
        <v>133</v>
      </c>
      <c r="BR34" t="s">
        <v>133</v>
      </c>
      <c r="BU34" t="s">
        <v>858</v>
      </c>
      <c r="BV34" t="s">
        <v>114</v>
      </c>
      <c r="BX34">
        <v>0</v>
      </c>
      <c r="BZ34">
        <v>0</v>
      </c>
      <c r="CA34">
        <v>1</v>
      </c>
      <c r="CB34">
        <v>0</v>
      </c>
      <c r="CC34">
        <v>0</v>
      </c>
      <c r="CD34" t="s">
        <v>117</v>
      </c>
      <c r="CE34" t="s">
        <v>117</v>
      </c>
      <c r="CF34" t="s">
        <v>110</v>
      </c>
      <c r="CG34" t="s">
        <v>117</v>
      </c>
      <c r="CH34" t="s">
        <v>117</v>
      </c>
      <c r="CI34" t="s">
        <v>117</v>
      </c>
      <c r="CJ34" t="s">
        <v>117</v>
      </c>
      <c r="CK34" t="s">
        <v>112</v>
      </c>
      <c r="CL34">
        <v>1</v>
      </c>
      <c r="CM34">
        <v>1</v>
      </c>
      <c r="CN34" t="s">
        <v>142</v>
      </c>
      <c r="CO34" t="s">
        <v>183</v>
      </c>
      <c r="CP34">
        <v>0</v>
      </c>
      <c r="CR34" t="s">
        <v>144</v>
      </c>
      <c r="CS34" t="s">
        <v>418</v>
      </c>
      <c r="CT34" t="s">
        <v>136</v>
      </c>
      <c r="CU34">
        <v>10</v>
      </c>
      <c r="CV34" t="s">
        <v>4694</v>
      </c>
      <c r="CW34" t="s">
        <v>4694</v>
      </c>
      <c r="CX34">
        <v>1</v>
      </c>
      <c r="CY34">
        <f t="shared" si="0"/>
        <v>10</v>
      </c>
      <c r="CZ34">
        <v>12.6</v>
      </c>
      <c r="DA34">
        <v>8.1999999999999993</v>
      </c>
      <c r="DB34">
        <f t="shared" si="1"/>
        <v>5</v>
      </c>
      <c r="DC34">
        <v>0</v>
      </c>
      <c r="DD34">
        <v>0</v>
      </c>
      <c r="DE34">
        <v>0</v>
      </c>
      <c r="DF34">
        <v>2474</v>
      </c>
      <c r="DG34">
        <f t="shared" si="2"/>
        <v>4948</v>
      </c>
      <c r="DH34">
        <f t="shared" si="3"/>
        <v>1</v>
      </c>
      <c r="DI34">
        <v>173</v>
      </c>
      <c r="DJ34">
        <f t="shared" si="4"/>
        <v>346</v>
      </c>
      <c r="DK34">
        <f t="shared" si="5"/>
        <v>1</v>
      </c>
      <c r="DL34">
        <v>10</v>
      </c>
      <c r="DN34">
        <f>(DL34*InputWeights!$C$7+DB34*InputWeights!$C$6)</f>
        <v>7.5</v>
      </c>
      <c r="DO34">
        <f>(DD34*InputWeights!$C$12+DE34*InputWeights!$C$10+CU34*InputWeights!$C$11)</f>
        <v>4</v>
      </c>
      <c r="DP34">
        <f>(DC34*InputWeights!$C$18+DK34*InputWeights!$C$16+DH34*InputWeights!$C$15+CY34*InputWeights!$C$17)</f>
        <v>3.6</v>
      </c>
      <c r="DR34">
        <f>DN34*InputWeights!$C$5+DO34*InputWeights!$C$9+DP34*InputWeights!$C$14</f>
        <v>48.9</v>
      </c>
      <c r="DS34">
        <f>((_xlfn.RANK.EQ(DR34,$DR$2:$DR$6635,0))/(COUNT(DR$2:$DR$6635)))*100</f>
        <v>7.4074074074074066</v>
      </c>
      <c r="DT34">
        <f t="shared" si="6"/>
        <v>10</v>
      </c>
    </row>
    <row r="35" spans="1:124" x14ac:dyDescent="0.25">
      <c r="A35" t="s">
        <v>4691</v>
      </c>
      <c r="B35" t="s">
        <v>3684</v>
      </c>
      <c r="C35" t="s">
        <v>3685</v>
      </c>
      <c r="D35" t="s">
        <v>110</v>
      </c>
      <c r="E35" t="s">
        <v>609</v>
      </c>
      <c r="F35">
        <v>973</v>
      </c>
      <c r="G35">
        <v>410004300</v>
      </c>
      <c r="H35">
        <v>500</v>
      </c>
      <c r="I35">
        <v>1973</v>
      </c>
      <c r="J35">
        <v>2003</v>
      </c>
      <c r="K35" t="s">
        <v>858</v>
      </c>
      <c r="L35" t="s">
        <v>110</v>
      </c>
      <c r="M35">
        <v>16</v>
      </c>
      <c r="N35" t="s">
        <v>177</v>
      </c>
      <c r="O35">
        <v>1</v>
      </c>
      <c r="Q35" t="s">
        <v>117</v>
      </c>
      <c r="R35">
        <v>0</v>
      </c>
      <c r="T35">
        <v>0</v>
      </c>
      <c r="V35">
        <v>1620</v>
      </c>
      <c r="W35" t="s">
        <v>110</v>
      </c>
      <c r="X35" t="s">
        <v>117</v>
      </c>
      <c r="Y35" t="s">
        <v>4695</v>
      </c>
      <c r="AA35" t="s">
        <v>133</v>
      </c>
      <c r="AE35" t="s">
        <v>274</v>
      </c>
      <c r="AF35" t="s">
        <v>114</v>
      </c>
      <c r="AG35" t="s">
        <v>125</v>
      </c>
      <c r="AH35" t="s">
        <v>124</v>
      </c>
      <c r="AI35" t="s">
        <v>112</v>
      </c>
      <c r="AJ35" t="s">
        <v>112</v>
      </c>
      <c r="AK35" t="s">
        <v>125</v>
      </c>
      <c r="AL35" t="s">
        <v>613</v>
      </c>
      <c r="AM35" t="s">
        <v>613</v>
      </c>
      <c r="AN35" t="s">
        <v>4696</v>
      </c>
      <c r="AO35">
        <v>70943</v>
      </c>
      <c r="AP35">
        <v>102264</v>
      </c>
      <c r="AQ35">
        <v>38506</v>
      </c>
      <c r="AR35" t="s">
        <v>110</v>
      </c>
      <c r="AS35">
        <v>0</v>
      </c>
      <c r="AT35">
        <v>973</v>
      </c>
      <c r="AU35">
        <v>2082</v>
      </c>
      <c r="AV35">
        <v>3055</v>
      </c>
      <c r="BB35" t="s">
        <v>3520</v>
      </c>
      <c r="BC35" t="s">
        <v>965</v>
      </c>
      <c r="BD35">
        <v>0</v>
      </c>
      <c r="BE35" t="s">
        <v>131</v>
      </c>
      <c r="BF35">
        <v>2</v>
      </c>
      <c r="BG35">
        <v>0</v>
      </c>
      <c r="BH35">
        <v>2</v>
      </c>
      <c r="BJ35" t="s">
        <v>182</v>
      </c>
      <c r="BK35" t="s">
        <v>112</v>
      </c>
      <c r="BN35" t="s">
        <v>133</v>
      </c>
      <c r="BR35" t="s">
        <v>133</v>
      </c>
      <c r="BU35" t="s">
        <v>858</v>
      </c>
      <c r="BV35" t="s">
        <v>114</v>
      </c>
      <c r="BX35">
        <v>0</v>
      </c>
      <c r="BZ35">
        <v>0</v>
      </c>
      <c r="CA35">
        <v>1</v>
      </c>
      <c r="CB35">
        <v>0</v>
      </c>
      <c r="CC35">
        <v>0</v>
      </c>
      <c r="CD35" t="s">
        <v>117</v>
      </c>
      <c r="CE35" t="s">
        <v>117</v>
      </c>
      <c r="CF35" t="s">
        <v>110</v>
      </c>
      <c r="CG35" t="s">
        <v>117</v>
      </c>
      <c r="CH35" t="s">
        <v>117</v>
      </c>
      <c r="CI35" t="s">
        <v>117</v>
      </c>
      <c r="CJ35" t="s">
        <v>117</v>
      </c>
      <c r="CK35" t="s">
        <v>112</v>
      </c>
      <c r="CL35">
        <v>2</v>
      </c>
      <c r="CM35">
        <v>2</v>
      </c>
      <c r="CN35" t="s">
        <v>142</v>
      </c>
      <c r="CO35" t="s">
        <v>183</v>
      </c>
      <c r="CP35">
        <v>0</v>
      </c>
      <c r="CR35" t="s">
        <v>144</v>
      </c>
      <c r="CS35" t="s">
        <v>418</v>
      </c>
      <c r="CT35" t="s">
        <v>136</v>
      </c>
      <c r="CU35">
        <v>10</v>
      </c>
      <c r="CV35" t="s">
        <v>4697</v>
      </c>
      <c r="CW35" t="s">
        <v>4697</v>
      </c>
      <c r="CX35">
        <v>1</v>
      </c>
      <c r="CY35">
        <f t="shared" si="0"/>
        <v>10</v>
      </c>
      <c r="CZ35">
        <v>11.4</v>
      </c>
      <c r="DA35">
        <v>8.1</v>
      </c>
      <c r="DB35">
        <f t="shared" si="1"/>
        <v>5</v>
      </c>
      <c r="DC35">
        <v>0</v>
      </c>
      <c r="DD35">
        <v>0</v>
      </c>
      <c r="DE35">
        <v>0</v>
      </c>
      <c r="DF35">
        <v>1620</v>
      </c>
      <c r="DG35">
        <f t="shared" si="2"/>
        <v>3240</v>
      </c>
      <c r="DH35">
        <f t="shared" si="3"/>
        <v>1</v>
      </c>
      <c r="DI35">
        <v>113</v>
      </c>
      <c r="DJ35">
        <f t="shared" si="4"/>
        <v>226</v>
      </c>
      <c r="DK35">
        <f t="shared" si="5"/>
        <v>1</v>
      </c>
      <c r="DL35">
        <v>10</v>
      </c>
      <c r="DN35">
        <f>(DL35*InputWeights!$C$7+DB35*InputWeights!$C$6)</f>
        <v>7.5</v>
      </c>
      <c r="DO35">
        <f>(DD35*InputWeights!$C$12+DE35*InputWeights!$C$10+CU35*InputWeights!$C$11)</f>
        <v>4</v>
      </c>
      <c r="DP35">
        <f>(DC35*InputWeights!$C$18+DK35*InputWeights!$C$16+DH35*InputWeights!$C$15+CY35*InputWeights!$C$17)</f>
        <v>3.6</v>
      </c>
      <c r="DR35">
        <f>DN35*InputWeights!$C$5+DO35*InputWeights!$C$9+DP35*InputWeights!$C$14</f>
        <v>48.9</v>
      </c>
      <c r="DS35">
        <f>((_xlfn.RANK.EQ(DR35,$DR$2:$DR$6635,0))/(COUNT(DR$2:$DR$6635)))*100</f>
        <v>7.4074074074074066</v>
      </c>
      <c r="DT35">
        <f t="shared" si="6"/>
        <v>10</v>
      </c>
    </row>
    <row r="36" spans="1:124" x14ac:dyDescent="0.25">
      <c r="A36" t="s">
        <v>4691</v>
      </c>
      <c r="B36" t="s">
        <v>3684</v>
      </c>
      <c r="C36" t="s">
        <v>3685</v>
      </c>
      <c r="D36" t="s">
        <v>110</v>
      </c>
      <c r="E36" t="s">
        <v>2046</v>
      </c>
      <c r="F36">
        <v>1119</v>
      </c>
      <c r="G36">
        <v>410004400</v>
      </c>
      <c r="H36">
        <v>510</v>
      </c>
      <c r="I36">
        <v>1973</v>
      </c>
      <c r="J36">
        <v>2003</v>
      </c>
      <c r="K36" t="s">
        <v>112</v>
      </c>
      <c r="L36" t="s">
        <v>110</v>
      </c>
      <c r="M36">
        <v>16</v>
      </c>
      <c r="N36" t="s">
        <v>177</v>
      </c>
      <c r="O36">
        <v>1</v>
      </c>
      <c r="Q36" t="s">
        <v>117</v>
      </c>
      <c r="R36">
        <v>0</v>
      </c>
      <c r="T36">
        <v>0</v>
      </c>
      <c r="V36">
        <v>1364</v>
      </c>
      <c r="W36" t="s">
        <v>110</v>
      </c>
      <c r="X36" t="s">
        <v>117</v>
      </c>
      <c r="Y36" t="s">
        <v>3522</v>
      </c>
      <c r="AA36" t="s">
        <v>133</v>
      </c>
      <c r="AE36" t="s">
        <v>274</v>
      </c>
      <c r="AF36" t="s">
        <v>114</v>
      </c>
      <c r="AG36" t="s">
        <v>125</v>
      </c>
      <c r="AH36" t="s">
        <v>124</v>
      </c>
      <c r="AI36" t="s">
        <v>112</v>
      </c>
      <c r="AJ36" t="s">
        <v>112</v>
      </c>
      <c r="AK36" t="s">
        <v>125</v>
      </c>
      <c r="AL36" t="s">
        <v>4698</v>
      </c>
      <c r="AM36" t="s">
        <v>2048</v>
      </c>
      <c r="AN36" t="s">
        <v>2048</v>
      </c>
      <c r="AO36">
        <v>70944</v>
      </c>
      <c r="AP36">
        <v>102264</v>
      </c>
      <c r="AQ36">
        <v>38507</v>
      </c>
      <c r="AR36" t="s">
        <v>110</v>
      </c>
      <c r="AS36">
        <v>0</v>
      </c>
      <c r="AT36">
        <v>1119</v>
      </c>
      <c r="AU36">
        <v>3055</v>
      </c>
      <c r="AV36">
        <v>4174</v>
      </c>
      <c r="BB36" t="s">
        <v>3520</v>
      </c>
      <c r="BC36" t="s">
        <v>965</v>
      </c>
      <c r="BD36">
        <v>0</v>
      </c>
      <c r="BE36" t="s">
        <v>131</v>
      </c>
      <c r="BF36">
        <v>2</v>
      </c>
      <c r="BG36">
        <v>0</v>
      </c>
      <c r="BH36">
        <v>2</v>
      </c>
      <c r="BJ36" t="s">
        <v>182</v>
      </c>
      <c r="BK36" t="s">
        <v>112</v>
      </c>
      <c r="BN36" t="s">
        <v>133</v>
      </c>
      <c r="BR36" t="s">
        <v>133</v>
      </c>
      <c r="BU36" t="s">
        <v>112</v>
      </c>
      <c r="BV36" t="s">
        <v>114</v>
      </c>
      <c r="BX36">
        <v>0</v>
      </c>
      <c r="BZ36">
        <v>0</v>
      </c>
      <c r="CA36">
        <v>1</v>
      </c>
      <c r="CB36">
        <v>0</v>
      </c>
      <c r="CC36">
        <v>0</v>
      </c>
      <c r="CD36" t="s">
        <v>117</v>
      </c>
      <c r="CE36" t="s">
        <v>117</v>
      </c>
      <c r="CF36" t="s">
        <v>110</v>
      </c>
      <c r="CG36" t="s">
        <v>117</v>
      </c>
      <c r="CH36" t="s">
        <v>117</v>
      </c>
      <c r="CI36" t="s">
        <v>117</v>
      </c>
      <c r="CJ36" t="s">
        <v>117</v>
      </c>
      <c r="CK36" t="s">
        <v>112</v>
      </c>
      <c r="CL36">
        <v>1</v>
      </c>
      <c r="CM36">
        <v>1</v>
      </c>
      <c r="CN36" t="s">
        <v>142</v>
      </c>
      <c r="CO36" t="s">
        <v>183</v>
      </c>
      <c r="CP36">
        <v>0</v>
      </c>
      <c r="CR36" t="s">
        <v>144</v>
      </c>
      <c r="CS36" t="s">
        <v>418</v>
      </c>
      <c r="CT36" t="s">
        <v>136</v>
      </c>
      <c r="CU36">
        <v>10</v>
      </c>
      <c r="CV36" t="s">
        <v>4699</v>
      </c>
      <c r="CW36" t="s">
        <v>4699</v>
      </c>
      <c r="CX36">
        <v>1</v>
      </c>
      <c r="CY36">
        <f t="shared" si="0"/>
        <v>10</v>
      </c>
      <c r="CZ36">
        <v>9.5</v>
      </c>
      <c r="DA36">
        <v>6.1</v>
      </c>
      <c r="DB36">
        <f t="shared" si="1"/>
        <v>5</v>
      </c>
      <c r="DC36">
        <v>0</v>
      </c>
      <c r="DD36">
        <v>0</v>
      </c>
      <c r="DE36">
        <v>0</v>
      </c>
      <c r="DF36">
        <v>1364</v>
      </c>
      <c r="DG36">
        <f t="shared" si="2"/>
        <v>2728</v>
      </c>
      <c r="DH36">
        <f t="shared" si="3"/>
        <v>1</v>
      </c>
      <c r="DI36">
        <v>95</v>
      </c>
      <c r="DJ36">
        <f t="shared" si="4"/>
        <v>190</v>
      </c>
      <c r="DK36">
        <f t="shared" si="5"/>
        <v>1</v>
      </c>
      <c r="DL36">
        <v>10</v>
      </c>
      <c r="DN36">
        <f>(DL36*InputWeights!$C$7+DB36*InputWeights!$C$6)</f>
        <v>7.5</v>
      </c>
      <c r="DO36">
        <f>(DD36*InputWeights!$C$12+DE36*InputWeights!$C$10+CU36*InputWeights!$C$11)</f>
        <v>4</v>
      </c>
      <c r="DP36">
        <f>(DC36*InputWeights!$C$18+DK36*InputWeights!$C$16+DH36*InputWeights!$C$15+CY36*InputWeights!$C$17)</f>
        <v>3.6</v>
      </c>
      <c r="DR36">
        <f>DN36*InputWeights!$C$5+DO36*InputWeights!$C$9+DP36*InputWeights!$C$14</f>
        <v>48.9</v>
      </c>
      <c r="DS36">
        <f>((_xlfn.RANK.EQ(DR36,$DR$2:$DR$6635,0))/(COUNT(DR$2:$DR$6635)))*100</f>
        <v>7.4074074074074066</v>
      </c>
      <c r="DT36">
        <f t="shared" si="6"/>
        <v>10</v>
      </c>
    </row>
    <row r="37" spans="1:124" x14ac:dyDescent="0.25">
      <c r="A37" t="s">
        <v>4691</v>
      </c>
      <c r="B37" t="s">
        <v>3684</v>
      </c>
      <c r="C37" t="s">
        <v>3685</v>
      </c>
      <c r="D37" t="s">
        <v>110</v>
      </c>
      <c r="E37" t="s">
        <v>2083</v>
      </c>
      <c r="F37">
        <v>1006</v>
      </c>
      <c r="G37">
        <v>410004500</v>
      </c>
      <c r="H37">
        <v>750</v>
      </c>
      <c r="I37">
        <v>1973</v>
      </c>
      <c r="J37">
        <v>2003</v>
      </c>
      <c r="K37" t="s">
        <v>112</v>
      </c>
      <c r="L37" t="s">
        <v>110</v>
      </c>
      <c r="M37">
        <v>16</v>
      </c>
      <c r="N37" t="s">
        <v>177</v>
      </c>
      <c r="O37">
        <v>1</v>
      </c>
      <c r="Q37" t="s">
        <v>117</v>
      </c>
      <c r="R37">
        <v>0</v>
      </c>
      <c r="T37">
        <v>0</v>
      </c>
      <c r="V37">
        <v>2241</v>
      </c>
      <c r="W37" t="s">
        <v>110</v>
      </c>
      <c r="X37" t="s">
        <v>117</v>
      </c>
      <c r="Y37" t="s">
        <v>4700</v>
      </c>
      <c r="AA37" t="s">
        <v>133</v>
      </c>
      <c r="AE37" t="s">
        <v>274</v>
      </c>
      <c r="AF37" t="s">
        <v>114</v>
      </c>
      <c r="AG37" t="s">
        <v>125</v>
      </c>
      <c r="AH37" t="s">
        <v>124</v>
      </c>
      <c r="AI37" t="s">
        <v>112</v>
      </c>
      <c r="AJ37" t="s">
        <v>112</v>
      </c>
      <c r="AK37" t="s">
        <v>125</v>
      </c>
      <c r="AL37" t="s">
        <v>2085</v>
      </c>
      <c r="AM37" t="s">
        <v>2085</v>
      </c>
      <c r="AN37" t="s">
        <v>2085</v>
      </c>
      <c r="AO37">
        <v>70945</v>
      </c>
      <c r="AP37">
        <v>102264</v>
      </c>
      <c r="AQ37">
        <v>38508</v>
      </c>
      <c r="AR37" t="s">
        <v>110</v>
      </c>
      <c r="AS37">
        <v>0</v>
      </c>
      <c r="AT37">
        <v>1006</v>
      </c>
      <c r="AU37">
        <v>4174</v>
      </c>
      <c r="AV37">
        <v>5180</v>
      </c>
      <c r="BB37" t="s">
        <v>3520</v>
      </c>
      <c r="BC37" t="s">
        <v>965</v>
      </c>
      <c r="BD37">
        <v>0</v>
      </c>
      <c r="BE37" t="s">
        <v>131</v>
      </c>
      <c r="BF37">
        <v>2</v>
      </c>
      <c r="BG37">
        <v>0</v>
      </c>
      <c r="BH37">
        <v>2</v>
      </c>
      <c r="BJ37" t="s">
        <v>182</v>
      </c>
      <c r="BK37" t="s">
        <v>112</v>
      </c>
      <c r="BN37" t="s">
        <v>133</v>
      </c>
      <c r="BR37" t="s">
        <v>133</v>
      </c>
      <c r="BU37" t="s">
        <v>112</v>
      </c>
      <c r="BV37" t="s">
        <v>114</v>
      </c>
      <c r="BX37">
        <v>0</v>
      </c>
      <c r="BZ37">
        <v>0</v>
      </c>
      <c r="CA37">
        <v>1</v>
      </c>
      <c r="CB37">
        <v>0</v>
      </c>
      <c r="CC37">
        <v>0</v>
      </c>
      <c r="CD37" t="s">
        <v>117</v>
      </c>
      <c r="CE37" t="s">
        <v>117</v>
      </c>
      <c r="CF37" t="s">
        <v>110</v>
      </c>
      <c r="CG37" t="s">
        <v>117</v>
      </c>
      <c r="CH37" t="s">
        <v>117</v>
      </c>
      <c r="CI37" t="s">
        <v>117</v>
      </c>
      <c r="CJ37" t="s">
        <v>117</v>
      </c>
      <c r="CK37" t="s">
        <v>112</v>
      </c>
      <c r="CL37">
        <v>1</v>
      </c>
      <c r="CM37">
        <v>1</v>
      </c>
      <c r="CN37" t="s">
        <v>142</v>
      </c>
      <c r="CO37" t="s">
        <v>183</v>
      </c>
      <c r="CP37">
        <v>0</v>
      </c>
      <c r="CR37" t="s">
        <v>144</v>
      </c>
      <c r="CS37" t="s">
        <v>418</v>
      </c>
      <c r="CT37" t="s">
        <v>136</v>
      </c>
      <c r="CU37">
        <v>10</v>
      </c>
      <c r="CV37" t="s">
        <v>4701</v>
      </c>
      <c r="CW37" t="s">
        <v>4701</v>
      </c>
      <c r="CX37">
        <v>1</v>
      </c>
      <c r="CY37">
        <f t="shared" si="0"/>
        <v>10</v>
      </c>
      <c r="CZ37">
        <v>8.1</v>
      </c>
      <c r="DA37">
        <v>6.3</v>
      </c>
      <c r="DB37">
        <f t="shared" si="1"/>
        <v>5</v>
      </c>
      <c r="DC37">
        <v>0</v>
      </c>
      <c r="DD37">
        <v>0</v>
      </c>
      <c r="DE37">
        <v>0</v>
      </c>
      <c r="DF37">
        <v>2241</v>
      </c>
      <c r="DG37">
        <f t="shared" si="2"/>
        <v>4482</v>
      </c>
      <c r="DH37">
        <f t="shared" si="3"/>
        <v>1</v>
      </c>
      <c r="DI37">
        <v>157</v>
      </c>
      <c r="DJ37">
        <f t="shared" si="4"/>
        <v>314</v>
      </c>
      <c r="DK37">
        <f t="shared" si="5"/>
        <v>1</v>
      </c>
      <c r="DL37">
        <v>10</v>
      </c>
      <c r="DN37">
        <f>(DL37*InputWeights!$C$7+DB37*InputWeights!$C$6)</f>
        <v>7.5</v>
      </c>
      <c r="DO37">
        <f>(DD37*InputWeights!$C$12+DE37*InputWeights!$C$10+CU37*InputWeights!$C$11)</f>
        <v>4</v>
      </c>
      <c r="DP37">
        <f>(DC37*InputWeights!$C$18+DK37*InputWeights!$C$16+DH37*InputWeights!$C$15+CY37*InputWeights!$C$17)</f>
        <v>3.6</v>
      </c>
      <c r="DR37">
        <f>DN37*InputWeights!$C$5+DO37*InputWeights!$C$9+DP37*InputWeights!$C$14</f>
        <v>48.9</v>
      </c>
      <c r="DS37">
        <f>((_xlfn.RANK.EQ(DR37,$DR$2:$DR$6635,0))/(COUNT(DR$2:$DR$6635)))*100</f>
        <v>7.4074074074074066</v>
      </c>
      <c r="DT37">
        <f t="shared" si="6"/>
        <v>10</v>
      </c>
    </row>
    <row r="38" spans="1:124" x14ac:dyDescent="0.25">
      <c r="A38" t="s">
        <v>4717</v>
      </c>
      <c r="B38" t="s">
        <v>3684</v>
      </c>
      <c r="C38" t="s">
        <v>3685</v>
      </c>
      <c r="D38" t="s">
        <v>110</v>
      </c>
      <c r="E38" t="s">
        <v>411</v>
      </c>
      <c r="F38">
        <v>2712</v>
      </c>
      <c r="G38">
        <v>410001900</v>
      </c>
      <c r="H38">
        <v>10</v>
      </c>
      <c r="I38">
        <v>1976</v>
      </c>
      <c r="J38">
        <v>2007</v>
      </c>
      <c r="K38" t="s">
        <v>858</v>
      </c>
      <c r="L38" t="s">
        <v>110</v>
      </c>
      <c r="M38">
        <v>16</v>
      </c>
      <c r="N38" t="s">
        <v>177</v>
      </c>
      <c r="O38">
        <v>1</v>
      </c>
      <c r="Q38" t="s">
        <v>117</v>
      </c>
      <c r="R38">
        <v>0</v>
      </c>
      <c r="T38">
        <v>0</v>
      </c>
      <c r="V38">
        <v>721</v>
      </c>
      <c r="W38" t="s">
        <v>110</v>
      </c>
      <c r="X38" t="s">
        <v>117</v>
      </c>
      <c r="Y38" t="s">
        <v>1803</v>
      </c>
      <c r="AA38" t="s">
        <v>133</v>
      </c>
      <c r="AE38" t="s">
        <v>3734</v>
      </c>
      <c r="AF38" t="s">
        <v>110</v>
      </c>
      <c r="AG38" t="s">
        <v>125</v>
      </c>
      <c r="AH38" t="s">
        <v>124</v>
      </c>
      <c r="AI38" t="s">
        <v>112</v>
      </c>
      <c r="AJ38" t="s">
        <v>112</v>
      </c>
      <c r="AK38" t="s">
        <v>125</v>
      </c>
      <c r="AL38" t="s">
        <v>4718</v>
      </c>
      <c r="AM38" t="s">
        <v>416</v>
      </c>
      <c r="AN38" t="s">
        <v>4719</v>
      </c>
      <c r="AO38">
        <v>70963</v>
      </c>
      <c r="AP38">
        <v>102264</v>
      </c>
      <c r="AQ38">
        <v>38528</v>
      </c>
      <c r="AR38" t="s">
        <v>110</v>
      </c>
      <c r="AS38">
        <v>0</v>
      </c>
      <c r="AT38">
        <v>2712</v>
      </c>
      <c r="AU38">
        <v>0</v>
      </c>
      <c r="AV38">
        <v>2712</v>
      </c>
      <c r="BB38" t="s">
        <v>3520</v>
      </c>
      <c r="BC38" t="s">
        <v>704</v>
      </c>
      <c r="BD38">
        <v>0</v>
      </c>
      <c r="BE38" t="s">
        <v>131</v>
      </c>
      <c r="BF38">
        <v>2</v>
      </c>
      <c r="BG38">
        <v>0</v>
      </c>
      <c r="BH38">
        <v>2</v>
      </c>
      <c r="BJ38" t="s">
        <v>182</v>
      </c>
      <c r="BK38" t="s">
        <v>112</v>
      </c>
      <c r="BN38" t="s">
        <v>133</v>
      </c>
      <c r="BR38" t="s">
        <v>133</v>
      </c>
      <c r="BU38" t="s">
        <v>858</v>
      </c>
      <c r="BV38" t="s">
        <v>114</v>
      </c>
      <c r="BX38">
        <v>0</v>
      </c>
      <c r="BZ38">
        <v>0</v>
      </c>
      <c r="CA38">
        <v>1</v>
      </c>
      <c r="CB38">
        <v>0</v>
      </c>
      <c r="CC38">
        <v>0</v>
      </c>
      <c r="CD38" t="s">
        <v>117</v>
      </c>
      <c r="CE38" t="s">
        <v>117</v>
      </c>
      <c r="CF38" t="s">
        <v>110</v>
      </c>
      <c r="CG38" t="s">
        <v>117</v>
      </c>
      <c r="CH38" t="s">
        <v>114</v>
      </c>
      <c r="CI38" t="s">
        <v>117</v>
      </c>
      <c r="CJ38" t="s">
        <v>117</v>
      </c>
      <c r="CK38" t="s">
        <v>112</v>
      </c>
      <c r="CL38">
        <v>2</v>
      </c>
      <c r="CM38">
        <v>0</v>
      </c>
      <c r="CN38" t="s">
        <v>142</v>
      </c>
      <c r="CO38" t="s">
        <v>183</v>
      </c>
      <c r="CP38">
        <v>0</v>
      </c>
      <c r="CR38" t="s">
        <v>144</v>
      </c>
      <c r="CS38" t="s">
        <v>418</v>
      </c>
      <c r="CT38" t="s">
        <v>136</v>
      </c>
      <c r="CU38">
        <v>10</v>
      </c>
      <c r="CV38" t="s">
        <v>4720</v>
      </c>
      <c r="CW38" t="s">
        <v>4720</v>
      </c>
      <c r="CX38">
        <v>1</v>
      </c>
      <c r="CY38">
        <f t="shared" si="0"/>
        <v>10</v>
      </c>
      <c r="CZ38">
        <v>9.5</v>
      </c>
      <c r="DA38">
        <v>8</v>
      </c>
      <c r="DB38">
        <f t="shared" si="1"/>
        <v>5</v>
      </c>
      <c r="DC38">
        <v>0</v>
      </c>
      <c r="DD38">
        <v>0</v>
      </c>
      <c r="DE38">
        <v>0</v>
      </c>
      <c r="DF38">
        <v>721</v>
      </c>
      <c r="DG38">
        <f t="shared" si="2"/>
        <v>1442</v>
      </c>
      <c r="DH38">
        <f t="shared" si="3"/>
        <v>1</v>
      </c>
      <c r="DI38">
        <v>36</v>
      </c>
      <c r="DJ38">
        <f t="shared" si="4"/>
        <v>72</v>
      </c>
      <c r="DK38">
        <f t="shared" si="5"/>
        <v>1</v>
      </c>
      <c r="DL38">
        <v>10</v>
      </c>
      <c r="DN38">
        <f>(DL38*InputWeights!$C$7+DB38*InputWeights!$C$6)</f>
        <v>7.5</v>
      </c>
      <c r="DO38">
        <f>(DD38*InputWeights!$C$12+DE38*InputWeights!$C$10+CU38*InputWeights!$C$11)</f>
        <v>4</v>
      </c>
      <c r="DP38">
        <f>(DC38*InputWeights!$C$18+DK38*InputWeights!$C$16+DH38*InputWeights!$C$15+CY38*InputWeights!$C$17)</f>
        <v>3.6</v>
      </c>
      <c r="DR38">
        <f>DN38*InputWeights!$C$5+DO38*InputWeights!$C$9+DP38*InputWeights!$C$14</f>
        <v>48.9</v>
      </c>
      <c r="DS38">
        <f>((_xlfn.RANK.EQ(DR38,$DR$2:$DR$6635,0))/(COUNT(DR$2:$DR$6635)))*100</f>
        <v>7.4074074074074066</v>
      </c>
      <c r="DT38">
        <f t="shared" si="6"/>
        <v>10</v>
      </c>
    </row>
    <row r="39" spans="1:124" x14ac:dyDescent="0.25">
      <c r="A39" t="s">
        <v>4673</v>
      </c>
      <c r="B39" t="s">
        <v>3684</v>
      </c>
      <c r="C39" t="s">
        <v>3685</v>
      </c>
      <c r="D39" t="s">
        <v>110</v>
      </c>
      <c r="E39" t="s">
        <v>411</v>
      </c>
      <c r="F39">
        <v>920</v>
      </c>
      <c r="G39">
        <v>410014100</v>
      </c>
      <c r="H39">
        <v>10</v>
      </c>
      <c r="I39">
        <v>1974</v>
      </c>
      <c r="J39">
        <v>2009</v>
      </c>
      <c r="K39" t="s">
        <v>153</v>
      </c>
      <c r="L39" t="s">
        <v>110</v>
      </c>
      <c r="M39">
        <v>15</v>
      </c>
      <c r="N39" t="s">
        <v>358</v>
      </c>
      <c r="O39">
        <v>1</v>
      </c>
      <c r="Q39" t="s">
        <v>117</v>
      </c>
      <c r="R39">
        <v>0</v>
      </c>
      <c r="T39">
        <v>0</v>
      </c>
      <c r="V39">
        <v>2687</v>
      </c>
      <c r="W39" t="s">
        <v>110</v>
      </c>
      <c r="X39" t="s">
        <v>117</v>
      </c>
      <c r="Y39" t="s">
        <v>4674</v>
      </c>
      <c r="AA39" t="s">
        <v>133</v>
      </c>
      <c r="AE39" t="s">
        <v>3734</v>
      </c>
      <c r="AF39" t="s">
        <v>116</v>
      </c>
      <c r="AG39" t="s">
        <v>125</v>
      </c>
      <c r="AH39" t="s">
        <v>124</v>
      </c>
      <c r="AI39" t="s">
        <v>112</v>
      </c>
      <c r="AJ39" t="s">
        <v>112</v>
      </c>
      <c r="AK39" t="s">
        <v>125</v>
      </c>
      <c r="AL39" t="s">
        <v>416</v>
      </c>
      <c r="AM39" t="s">
        <v>416</v>
      </c>
      <c r="AN39" t="s">
        <v>416</v>
      </c>
      <c r="AO39">
        <v>70888</v>
      </c>
      <c r="AP39">
        <v>102264</v>
      </c>
      <c r="AQ39">
        <v>38449</v>
      </c>
      <c r="AR39" t="s">
        <v>110</v>
      </c>
      <c r="AS39">
        <v>0</v>
      </c>
      <c r="AT39">
        <v>920</v>
      </c>
      <c r="AU39">
        <v>0</v>
      </c>
      <c r="AV39">
        <v>920</v>
      </c>
      <c r="BB39" t="s">
        <v>3527</v>
      </c>
      <c r="BC39" t="s">
        <v>4675</v>
      </c>
      <c r="BD39">
        <v>0</v>
      </c>
      <c r="BE39" t="s">
        <v>131</v>
      </c>
      <c r="BF39">
        <v>2</v>
      </c>
      <c r="BG39">
        <v>0</v>
      </c>
      <c r="BH39">
        <v>2</v>
      </c>
      <c r="BJ39" t="s">
        <v>182</v>
      </c>
      <c r="BK39" t="s">
        <v>112</v>
      </c>
      <c r="BN39" t="s">
        <v>133</v>
      </c>
      <c r="BR39" t="s">
        <v>133</v>
      </c>
      <c r="BU39" t="s">
        <v>153</v>
      </c>
      <c r="BV39" t="s">
        <v>114</v>
      </c>
      <c r="BX39">
        <v>0</v>
      </c>
      <c r="BZ39">
        <v>0</v>
      </c>
      <c r="CA39">
        <v>1</v>
      </c>
      <c r="CB39">
        <v>0</v>
      </c>
      <c r="CC39">
        <v>0</v>
      </c>
      <c r="CD39" t="s">
        <v>117</v>
      </c>
      <c r="CE39" t="s">
        <v>117</v>
      </c>
      <c r="CF39" t="s">
        <v>110</v>
      </c>
      <c r="CG39" t="s">
        <v>117</v>
      </c>
      <c r="CH39" t="s">
        <v>114</v>
      </c>
      <c r="CI39" t="s">
        <v>117</v>
      </c>
      <c r="CJ39" t="s">
        <v>117</v>
      </c>
      <c r="CK39" t="s">
        <v>112</v>
      </c>
      <c r="CL39">
        <v>1</v>
      </c>
      <c r="CM39">
        <v>0</v>
      </c>
      <c r="CN39" t="s">
        <v>142</v>
      </c>
      <c r="CO39" t="s">
        <v>183</v>
      </c>
      <c r="CP39">
        <v>0</v>
      </c>
      <c r="CR39" t="s">
        <v>144</v>
      </c>
      <c r="CS39" t="s">
        <v>418</v>
      </c>
      <c r="CT39" t="s">
        <v>136</v>
      </c>
      <c r="CU39">
        <v>10</v>
      </c>
      <c r="CV39" t="s">
        <v>4676</v>
      </c>
      <c r="CW39" t="s">
        <v>4676</v>
      </c>
      <c r="CX39">
        <v>1</v>
      </c>
      <c r="CY39">
        <f t="shared" si="0"/>
        <v>10</v>
      </c>
      <c r="CZ39">
        <v>2.1</v>
      </c>
      <c r="DA39">
        <v>1.4</v>
      </c>
      <c r="DB39">
        <f t="shared" si="1"/>
        <v>1</v>
      </c>
      <c r="DC39">
        <v>10</v>
      </c>
      <c r="DD39">
        <v>0</v>
      </c>
      <c r="DE39">
        <v>0</v>
      </c>
      <c r="DF39">
        <v>2687</v>
      </c>
      <c r="DG39">
        <f t="shared" si="2"/>
        <v>5374</v>
      </c>
      <c r="DH39">
        <f t="shared" si="3"/>
        <v>2</v>
      </c>
      <c r="DI39">
        <v>135</v>
      </c>
      <c r="DJ39">
        <f t="shared" si="4"/>
        <v>270</v>
      </c>
      <c r="DK39">
        <f t="shared" si="5"/>
        <v>1</v>
      </c>
      <c r="DL39">
        <v>10</v>
      </c>
      <c r="DN39">
        <f>(DL39*InputWeights!$C$7+DB39*InputWeights!$C$6)</f>
        <v>5.5</v>
      </c>
      <c r="DO39">
        <f>(DD39*InputWeights!$C$12+DE39*InputWeights!$C$10+CU39*InputWeights!$C$11)</f>
        <v>4</v>
      </c>
      <c r="DP39">
        <f>(DC39*InputWeights!$C$18+DK39*InputWeights!$C$16+DH39*InputWeights!$C$15+CY39*InputWeights!$C$17)</f>
        <v>5</v>
      </c>
      <c r="DR39">
        <f>DN39*InputWeights!$C$5+DO39*InputWeights!$C$9+DP39*InputWeights!$C$14</f>
        <v>48.5</v>
      </c>
      <c r="DS39">
        <f>((_xlfn.RANK.EQ(DR39,$DR$2:$DR$6635,0))/(COUNT(DR$2:$DR$6635)))*100</f>
        <v>8.7962962962962958</v>
      </c>
      <c r="DT39">
        <f t="shared" si="6"/>
        <v>10</v>
      </c>
    </row>
    <row r="40" spans="1:124" x14ac:dyDescent="0.25">
      <c r="A40" t="s">
        <v>2772</v>
      </c>
      <c r="B40" t="s">
        <v>3684</v>
      </c>
      <c r="C40" t="s">
        <v>3685</v>
      </c>
      <c r="D40" t="s">
        <v>110</v>
      </c>
      <c r="E40" t="s">
        <v>574</v>
      </c>
      <c r="F40">
        <v>2047</v>
      </c>
      <c r="G40">
        <v>11600</v>
      </c>
      <c r="H40">
        <v>0</v>
      </c>
      <c r="I40">
        <v>1909</v>
      </c>
      <c r="J40">
        <v>2001</v>
      </c>
      <c r="K40" t="s">
        <v>183</v>
      </c>
      <c r="L40" t="s">
        <v>114</v>
      </c>
      <c r="M40">
        <v>24</v>
      </c>
      <c r="N40" t="s">
        <v>358</v>
      </c>
      <c r="O40">
        <v>2</v>
      </c>
      <c r="P40" t="s">
        <v>112</v>
      </c>
      <c r="Q40" t="s">
        <v>117</v>
      </c>
      <c r="R40">
        <v>0</v>
      </c>
      <c r="S40" t="s">
        <v>3305</v>
      </c>
      <c r="T40">
        <v>121</v>
      </c>
      <c r="V40">
        <v>4433</v>
      </c>
      <c r="W40" t="s">
        <v>116</v>
      </c>
      <c r="X40" t="s">
        <v>117</v>
      </c>
      <c r="Y40" t="s">
        <v>3786</v>
      </c>
      <c r="Z40" t="s">
        <v>119</v>
      </c>
      <c r="AA40" t="s">
        <v>3787</v>
      </c>
      <c r="AC40" t="s">
        <v>160</v>
      </c>
      <c r="AD40" t="s">
        <v>673</v>
      </c>
      <c r="AE40" t="s">
        <v>123</v>
      </c>
      <c r="AF40" t="s">
        <v>110</v>
      </c>
      <c r="AG40" t="s">
        <v>112</v>
      </c>
      <c r="AH40" t="s">
        <v>124</v>
      </c>
      <c r="AI40" t="s">
        <v>112</v>
      </c>
      <c r="AJ40" t="s">
        <v>112</v>
      </c>
      <c r="AK40" t="s">
        <v>125</v>
      </c>
      <c r="AL40" t="s">
        <v>575</v>
      </c>
      <c r="AM40" t="s">
        <v>3788</v>
      </c>
      <c r="AN40" t="s">
        <v>3792</v>
      </c>
      <c r="AO40">
        <v>69160</v>
      </c>
      <c r="AP40">
        <v>102264</v>
      </c>
      <c r="AQ40">
        <v>6994</v>
      </c>
      <c r="AR40" t="s">
        <v>110</v>
      </c>
      <c r="AS40">
        <v>98260</v>
      </c>
      <c r="AT40">
        <v>100307</v>
      </c>
      <c r="AU40">
        <v>98260</v>
      </c>
      <c r="AV40">
        <v>100307</v>
      </c>
      <c r="BB40" t="s">
        <v>129</v>
      </c>
      <c r="BC40" t="s">
        <v>180</v>
      </c>
      <c r="BD40">
        <v>80</v>
      </c>
      <c r="BE40" t="s">
        <v>131</v>
      </c>
      <c r="BF40">
        <v>1</v>
      </c>
      <c r="BG40">
        <v>3</v>
      </c>
      <c r="BH40">
        <v>3</v>
      </c>
      <c r="BJ40" t="s">
        <v>182</v>
      </c>
      <c r="BK40" t="s">
        <v>112</v>
      </c>
      <c r="BN40" t="s">
        <v>133</v>
      </c>
      <c r="BR40" t="s">
        <v>133</v>
      </c>
      <c r="BU40" t="s">
        <v>112</v>
      </c>
      <c r="BV40" t="s">
        <v>116</v>
      </c>
      <c r="BW40" t="s">
        <v>112</v>
      </c>
      <c r="BX40">
        <v>0</v>
      </c>
      <c r="BZ40">
        <v>0</v>
      </c>
      <c r="CA40">
        <v>1</v>
      </c>
      <c r="CB40">
        <v>0</v>
      </c>
      <c r="CC40">
        <v>0</v>
      </c>
      <c r="CD40" t="s">
        <v>117</v>
      </c>
      <c r="CE40" t="s">
        <v>117</v>
      </c>
      <c r="CF40" t="s">
        <v>110</v>
      </c>
      <c r="CG40" t="s">
        <v>117</v>
      </c>
      <c r="CH40" t="s">
        <v>117</v>
      </c>
      <c r="CI40" t="s">
        <v>117</v>
      </c>
      <c r="CJ40" t="s">
        <v>117</v>
      </c>
      <c r="CK40" t="s">
        <v>125</v>
      </c>
      <c r="CL40">
        <v>1</v>
      </c>
      <c r="CM40">
        <v>1</v>
      </c>
      <c r="CN40" t="s">
        <v>134</v>
      </c>
      <c r="CO40" t="s">
        <v>183</v>
      </c>
      <c r="CP40">
        <v>0</v>
      </c>
      <c r="CQ40" t="s">
        <v>143</v>
      </c>
      <c r="CR40" t="s">
        <v>143</v>
      </c>
      <c r="CS40" t="s">
        <v>156</v>
      </c>
      <c r="CT40" t="s">
        <v>184</v>
      </c>
      <c r="CU40">
        <v>7.5</v>
      </c>
      <c r="CV40" t="s">
        <v>3794</v>
      </c>
      <c r="CW40" t="s">
        <v>3794</v>
      </c>
      <c r="CX40">
        <v>4</v>
      </c>
      <c r="CY40">
        <f t="shared" si="0"/>
        <v>2.5</v>
      </c>
      <c r="CZ40">
        <v>18.2</v>
      </c>
      <c r="DA40">
        <v>15.5</v>
      </c>
      <c r="DB40">
        <f t="shared" si="1"/>
        <v>10</v>
      </c>
      <c r="DC40">
        <v>10</v>
      </c>
      <c r="DD40">
        <v>0</v>
      </c>
      <c r="DE40">
        <v>0</v>
      </c>
      <c r="DF40">
        <v>4433</v>
      </c>
      <c r="DG40">
        <f t="shared" si="2"/>
        <v>4433</v>
      </c>
      <c r="DH40">
        <f t="shared" si="3"/>
        <v>1</v>
      </c>
      <c r="DI40">
        <v>467</v>
      </c>
      <c r="DJ40">
        <f t="shared" si="4"/>
        <v>467</v>
      </c>
      <c r="DK40">
        <f t="shared" si="5"/>
        <v>1</v>
      </c>
      <c r="DL40">
        <v>10</v>
      </c>
      <c r="DN40">
        <f>(DL40*InputWeights!$C$7+DB40*InputWeights!$C$6)</f>
        <v>10</v>
      </c>
      <c r="DO40">
        <f>(DD40*InputWeights!$C$12+DE40*InputWeights!$C$10+CU40*InputWeights!$C$11)</f>
        <v>3</v>
      </c>
      <c r="DP40">
        <f>(DC40*InputWeights!$C$18+DK40*InputWeights!$C$16+DH40*InputWeights!$C$15+CY40*InputWeights!$C$17)</f>
        <v>2.35</v>
      </c>
      <c r="DR40">
        <f>DN40*InputWeights!$C$5+DO40*InputWeights!$C$9+DP40*InputWeights!$C$14</f>
        <v>48.4</v>
      </c>
      <c r="DS40">
        <f>((_xlfn.RANK.EQ(DR40,$DR$2:$DR$6635,0))/(COUNT(DR$2:$DR$6635)))*100</f>
        <v>9.0277777777777768</v>
      </c>
      <c r="DT40">
        <f t="shared" si="6"/>
        <v>10</v>
      </c>
    </row>
    <row r="41" spans="1:124" x14ac:dyDescent="0.25">
      <c r="A41" t="s">
        <v>1909</v>
      </c>
      <c r="B41" t="s">
        <v>3684</v>
      </c>
      <c r="C41" t="s">
        <v>3685</v>
      </c>
      <c r="D41" t="s">
        <v>110</v>
      </c>
      <c r="E41" t="s">
        <v>3738</v>
      </c>
      <c r="F41">
        <v>3340</v>
      </c>
      <c r="G41">
        <v>17700</v>
      </c>
      <c r="H41">
        <v>30</v>
      </c>
      <c r="I41">
        <v>1975</v>
      </c>
      <c r="J41">
        <v>2011</v>
      </c>
      <c r="K41" t="s">
        <v>139</v>
      </c>
      <c r="L41" t="s">
        <v>110</v>
      </c>
      <c r="M41">
        <v>36</v>
      </c>
      <c r="N41" t="s">
        <v>177</v>
      </c>
      <c r="O41">
        <v>2</v>
      </c>
      <c r="P41" t="s">
        <v>112</v>
      </c>
      <c r="Q41" t="s">
        <v>114</v>
      </c>
      <c r="R41">
        <v>20</v>
      </c>
      <c r="S41" t="s">
        <v>3733</v>
      </c>
      <c r="T41">
        <v>90</v>
      </c>
      <c r="V41">
        <v>11494</v>
      </c>
      <c r="W41" t="s">
        <v>110</v>
      </c>
      <c r="X41" t="s">
        <v>117</v>
      </c>
      <c r="Y41" t="s">
        <v>3723</v>
      </c>
      <c r="Z41" t="s">
        <v>271</v>
      </c>
      <c r="AA41" t="s">
        <v>3724</v>
      </c>
      <c r="AC41" t="s">
        <v>766</v>
      </c>
      <c r="AD41" t="s">
        <v>218</v>
      </c>
      <c r="AE41" t="s">
        <v>3734</v>
      </c>
      <c r="AF41" t="s">
        <v>116</v>
      </c>
      <c r="AG41" t="s">
        <v>139</v>
      </c>
      <c r="AH41" t="s">
        <v>110</v>
      </c>
      <c r="AI41" t="s">
        <v>112</v>
      </c>
      <c r="AJ41" t="s">
        <v>112</v>
      </c>
      <c r="AK41" t="s">
        <v>125</v>
      </c>
      <c r="AL41" t="s">
        <v>3739</v>
      </c>
      <c r="AM41" t="s">
        <v>3739</v>
      </c>
      <c r="AN41" t="s">
        <v>3740</v>
      </c>
      <c r="AO41">
        <v>68968</v>
      </c>
      <c r="AP41">
        <v>102264</v>
      </c>
      <c r="AQ41">
        <v>6990</v>
      </c>
      <c r="AR41" t="s">
        <v>114</v>
      </c>
      <c r="AS41">
        <v>0</v>
      </c>
      <c r="AT41">
        <v>3340</v>
      </c>
      <c r="AU41">
        <v>22412</v>
      </c>
      <c r="AV41">
        <v>25752</v>
      </c>
      <c r="BB41" t="s">
        <v>129</v>
      </c>
      <c r="BC41" t="s">
        <v>247</v>
      </c>
      <c r="BD41">
        <v>88</v>
      </c>
      <c r="BE41" t="s">
        <v>131</v>
      </c>
      <c r="BF41">
        <v>0</v>
      </c>
      <c r="BG41">
        <v>1</v>
      </c>
      <c r="BH41">
        <v>1</v>
      </c>
      <c r="BJ41" t="s">
        <v>182</v>
      </c>
      <c r="BK41" t="s">
        <v>112</v>
      </c>
      <c r="BN41" t="s">
        <v>133</v>
      </c>
      <c r="BR41" t="s">
        <v>133</v>
      </c>
      <c r="BU41" t="s">
        <v>139</v>
      </c>
      <c r="BV41" t="s">
        <v>114</v>
      </c>
      <c r="BW41" t="s">
        <v>125</v>
      </c>
      <c r="BX41">
        <v>0</v>
      </c>
      <c r="BZ41">
        <v>0</v>
      </c>
      <c r="CA41">
        <v>1</v>
      </c>
      <c r="CB41">
        <v>0</v>
      </c>
      <c r="CC41">
        <v>0</v>
      </c>
      <c r="CD41" t="s">
        <v>114</v>
      </c>
      <c r="CE41" t="s">
        <v>114</v>
      </c>
      <c r="CF41" t="s">
        <v>110</v>
      </c>
      <c r="CG41" t="s">
        <v>110</v>
      </c>
      <c r="CH41" t="s">
        <v>117</v>
      </c>
      <c r="CI41" t="s">
        <v>117</v>
      </c>
      <c r="CJ41" t="s">
        <v>117</v>
      </c>
      <c r="CK41" t="s">
        <v>125</v>
      </c>
      <c r="CL41">
        <v>2</v>
      </c>
      <c r="CM41">
        <v>6</v>
      </c>
      <c r="CN41" t="s">
        <v>142</v>
      </c>
      <c r="CO41" t="s">
        <v>183</v>
      </c>
      <c r="CP41">
        <v>0</v>
      </c>
      <c r="CQ41" t="s">
        <v>135</v>
      </c>
      <c r="CR41" t="s">
        <v>135</v>
      </c>
      <c r="CS41" t="s">
        <v>156</v>
      </c>
      <c r="CT41" t="s">
        <v>156</v>
      </c>
      <c r="CU41">
        <v>5</v>
      </c>
      <c r="CV41" t="s">
        <v>3741</v>
      </c>
      <c r="CW41" t="s">
        <v>3741</v>
      </c>
      <c r="CX41">
        <v>2</v>
      </c>
      <c r="CY41">
        <f t="shared" si="0"/>
        <v>7.5</v>
      </c>
      <c r="CZ41">
        <v>26.5</v>
      </c>
      <c r="DA41">
        <v>0</v>
      </c>
      <c r="DB41">
        <f t="shared" si="1"/>
        <v>1</v>
      </c>
      <c r="DC41">
        <v>10</v>
      </c>
      <c r="DD41">
        <v>0</v>
      </c>
      <c r="DE41">
        <v>0</v>
      </c>
      <c r="DF41">
        <v>11494</v>
      </c>
      <c r="DG41">
        <f t="shared" si="2"/>
        <v>22988</v>
      </c>
      <c r="DH41">
        <f t="shared" si="3"/>
        <v>5</v>
      </c>
      <c r="DI41">
        <v>2483</v>
      </c>
      <c r="DJ41">
        <f t="shared" si="4"/>
        <v>4966</v>
      </c>
      <c r="DK41">
        <f t="shared" si="5"/>
        <v>6</v>
      </c>
      <c r="DL41">
        <v>10</v>
      </c>
      <c r="DN41">
        <f>(DL41*InputWeights!$C$7+DB41*InputWeights!$C$6)</f>
        <v>5.5</v>
      </c>
      <c r="DO41">
        <f>(DD41*InputWeights!$C$12+DE41*InputWeights!$C$10+CU41*InputWeights!$C$11)</f>
        <v>2</v>
      </c>
      <c r="DP41">
        <f>(DC41*InputWeights!$C$18+DK41*InputWeights!$C$16+DH41*InputWeights!$C$15+CY41*InputWeights!$C$17)</f>
        <v>6.45</v>
      </c>
      <c r="DR41">
        <f>DN41*InputWeights!$C$5+DO41*InputWeights!$C$9+DP41*InputWeights!$C$14</f>
        <v>48.3</v>
      </c>
      <c r="DS41">
        <f>((_xlfn.RANK.EQ(DR41,$DR$2:$DR$6635,0))/(COUNT(DR$2:$DR$6635)))*100</f>
        <v>9.2592592592592595</v>
      </c>
      <c r="DT41">
        <f t="shared" si="6"/>
        <v>10</v>
      </c>
    </row>
    <row r="42" spans="1:124" x14ac:dyDescent="0.25">
      <c r="A42" t="s">
        <v>176</v>
      </c>
      <c r="B42" t="s">
        <v>3684</v>
      </c>
      <c r="C42" t="s">
        <v>3685</v>
      </c>
      <c r="D42" t="s">
        <v>110</v>
      </c>
      <c r="E42" t="s">
        <v>450</v>
      </c>
      <c r="F42">
        <v>2538</v>
      </c>
      <c r="G42">
        <v>19600</v>
      </c>
      <c r="H42">
        <v>0</v>
      </c>
      <c r="I42">
        <v>1969</v>
      </c>
      <c r="J42">
        <v>1998</v>
      </c>
      <c r="K42" t="s">
        <v>139</v>
      </c>
      <c r="L42" t="s">
        <v>110</v>
      </c>
      <c r="M42">
        <v>24</v>
      </c>
      <c r="N42" t="s">
        <v>177</v>
      </c>
      <c r="O42">
        <v>2</v>
      </c>
      <c r="P42" t="s">
        <v>112</v>
      </c>
      <c r="Q42" t="s">
        <v>116</v>
      </c>
      <c r="R42">
        <v>36</v>
      </c>
      <c r="S42" t="s">
        <v>3733</v>
      </c>
      <c r="T42">
        <v>79</v>
      </c>
      <c r="V42">
        <v>10197</v>
      </c>
      <c r="W42" t="s">
        <v>110</v>
      </c>
      <c r="X42" t="s">
        <v>117</v>
      </c>
      <c r="Y42" t="s">
        <v>3985</v>
      </c>
      <c r="Z42" t="s">
        <v>271</v>
      </c>
      <c r="AA42" t="s">
        <v>3924</v>
      </c>
      <c r="AC42" t="s">
        <v>160</v>
      </c>
      <c r="AD42" t="s">
        <v>3991</v>
      </c>
      <c r="AE42" t="s">
        <v>123</v>
      </c>
      <c r="AF42" t="s">
        <v>114</v>
      </c>
      <c r="AG42" t="s">
        <v>664</v>
      </c>
      <c r="AH42" t="s">
        <v>114</v>
      </c>
      <c r="AI42" t="s">
        <v>169</v>
      </c>
      <c r="AJ42" t="s">
        <v>112</v>
      </c>
      <c r="AK42" t="s">
        <v>125</v>
      </c>
      <c r="AL42" t="s">
        <v>3989</v>
      </c>
      <c r="AM42" t="s">
        <v>1562</v>
      </c>
      <c r="AN42" t="s">
        <v>3994</v>
      </c>
      <c r="AO42">
        <v>69450</v>
      </c>
      <c r="AP42">
        <v>102264</v>
      </c>
      <c r="AQ42">
        <v>7007</v>
      </c>
      <c r="AR42" t="s">
        <v>114</v>
      </c>
      <c r="AS42">
        <v>10703</v>
      </c>
      <c r="AT42">
        <v>13241</v>
      </c>
      <c r="AU42">
        <v>10703</v>
      </c>
      <c r="AV42">
        <v>13241</v>
      </c>
      <c r="BB42" t="s">
        <v>129</v>
      </c>
      <c r="BC42" t="s">
        <v>180</v>
      </c>
      <c r="BD42">
        <v>89</v>
      </c>
      <c r="BE42" t="s">
        <v>131</v>
      </c>
      <c r="BF42">
        <v>0</v>
      </c>
      <c r="BG42">
        <v>4</v>
      </c>
      <c r="BH42">
        <v>4</v>
      </c>
      <c r="BJ42" t="s">
        <v>182</v>
      </c>
      <c r="BK42" t="s">
        <v>112</v>
      </c>
      <c r="BM42" t="s">
        <v>119</v>
      </c>
      <c r="BN42" t="s">
        <v>3787</v>
      </c>
      <c r="BR42" t="s">
        <v>133</v>
      </c>
      <c r="BU42" t="s">
        <v>139</v>
      </c>
      <c r="BV42" t="s">
        <v>114</v>
      </c>
      <c r="BW42" t="s">
        <v>125</v>
      </c>
      <c r="BX42">
        <v>0</v>
      </c>
      <c r="BZ42">
        <v>0</v>
      </c>
      <c r="CA42">
        <v>1</v>
      </c>
      <c r="CB42">
        <v>0</v>
      </c>
      <c r="CC42">
        <v>0</v>
      </c>
      <c r="CD42" t="s">
        <v>114</v>
      </c>
      <c r="CE42" t="s">
        <v>116</v>
      </c>
      <c r="CF42" t="s">
        <v>110</v>
      </c>
      <c r="CG42" t="s">
        <v>117</v>
      </c>
      <c r="CH42" t="s">
        <v>116</v>
      </c>
      <c r="CI42" t="s">
        <v>117</v>
      </c>
      <c r="CJ42" t="s">
        <v>117</v>
      </c>
      <c r="CK42" t="s">
        <v>125</v>
      </c>
      <c r="CL42">
        <v>4</v>
      </c>
      <c r="CM42">
        <v>2</v>
      </c>
      <c r="CN42" t="s">
        <v>142</v>
      </c>
      <c r="CO42" t="s">
        <v>183</v>
      </c>
      <c r="CP42">
        <v>0</v>
      </c>
      <c r="CQ42" t="s">
        <v>135</v>
      </c>
      <c r="CR42" t="s">
        <v>135</v>
      </c>
      <c r="CS42" t="s">
        <v>156</v>
      </c>
      <c r="CT42" t="s">
        <v>156</v>
      </c>
      <c r="CU42">
        <v>5</v>
      </c>
      <c r="CV42" t="s">
        <v>3995</v>
      </c>
      <c r="CW42" t="s">
        <v>3995</v>
      </c>
      <c r="CX42">
        <v>3</v>
      </c>
      <c r="CY42">
        <f t="shared" si="0"/>
        <v>7.5</v>
      </c>
      <c r="CZ42">
        <v>5.7</v>
      </c>
      <c r="DA42">
        <v>5.0999999999999996</v>
      </c>
      <c r="DB42">
        <f t="shared" si="1"/>
        <v>2.5</v>
      </c>
      <c r="DC42">
        <v>10</v>
      </c>
      <c r="DD42">
        <v>0</v>
      </c>
      <c r="DE42">
        <v>0</v>
      </c>
      <c r="DF42">
        <v>10197</v>
      </c>
      <c r="DG42">
        <f t="shared" si="2"/>
        <v>20394</v>
      </c>
      <c r="DH42">
        <f t="shared" si="3"/>
        <v>5</v>
      </c>
      <c r="DI42">
        <v>815</v>
      </c>
      <c r="DJ42">
        <f t="shared" si="4"/>
        <v>1630</v>
      </c>
      <c r="DK42">
        <f t="shared" si="5"/>
        <v>3</v>
      </c>
      <c r="DL42">
        <v>10</v>
      </c>
      <c r="DN42">
        <f>(DL42*InputWeights!$C$7+DB42*InputWeights!$C$6)</f>
        <v>6.25</v>
      </c>
      <c r="DO42">
        <f>(DD42*InputWeights!$C$12+DE42*InputWeights!$C$10+CU42*InputWeights!$C$11)</f>
        <v>2</v>
      </c>
      <c r="DP42">
        <f>(DC42*InputWeights!$C$18+DK42*InputWeights!$C$16+DH42*InputWeights!$C$15+CY42*InputWeights!$C$17)</f>
        <v>5.85</v>
      </c>
      <c r="DR42">
        <f>DN42*InputWeights!$C$5+DO42*InputWeights!$C$9+DP42*InputWeights!$C$14</f>
        <v>48.15</v>
      </c>
      <c r="DS42">
        <f>((_xlfn.RANK.EQ(DR42,$DR$2:$DR$6635,0))/(COUNT(DR$2:$DR$6635)))*100</f>
        <v>9.4907407407407405</v>
      </c>
      <c r="DT42">
        <f t="shared" si="6"/>
        <v>10</v>
      </c>
    </row>
    <row r="43" spans="1:124" x14ac:dyDescent="0.25">
      <c r="A43" t="s">
        <v>2772</v>
      </c>
      <c r="B43" t="s">
        <v>3684</v>
      </c>
      <c r="C43" t="s">
        <v>3685</v>
      </c>
      <c r="D43" t="s">
        <v>110</v>
      </c>
      <c r="E43" t="s">
        <v>3796</v>
      </c>
      <c r="F43">
        <v>1359</v>
      </c>
      <c r="G43">
        <v>11800</v>
      </c>
      <c r="H43">
        <v>0</v>
      </c>
      <c r="I43">
        <v>1921</v>
      </c>
      <c r="J43">
        <v>2010</v>
      </c>
      <c r="K43" t="s">
        <v>183</v>
      </c>
      <c r="L43" t="s">
        <v>114</v>
      </c>
      <c r="M43">
        <v>22</v>
      </c>
      <c r="N43" t="s">
        <v>177</v>
      </c>
      <c r="O43">
        <v>2</v>
      </c>
      <c r="P43" t="s">
        <v>112</v>
      </c>
      <c r="Q43" t="s">
        <v>117</v>
      </c>
      <c r="R43">
        <v>0</v>
      </c>
      <c r="S43" t="s">
        <v>3305</v>
      </c>
      <c r="T43">
        <v>93</v>
      </c>
      <c r="V43">
        <v>8354</v>
      </c>
      <c r="W43" t="s">
        <v>116</v>
      </c>
      <c r="X43" t="s">
        <v>117</v>
      </c>
      <c r="Y43" t="s">
        <v>673</v>
      </c>
      <c r="Z43" t="s">
        <v>119</v>
      </c>
      <c r="AA43" t="s">
        <v>3787</v>
      </c>
      <c r="AC43" t="s">
        <v>160</v>
      </c>
      <c r="AD43" t="s">
        <v>3797</v>
      </c>
      <c r="AE43" t="s">
        <v>123</v>
      </c>
      <c r="AF43" t="s">
        <v>114</v>
      </c>
      <c r="AG43" t="s">
        <v>112</v>
      </c>
      <c r="AH43" t="s">
        <v>124</v>
      </c>
      <c r="AI43" t="s">
        <v>169</v>
      </c>
      <c r="AJ43" t="s">
        <v>112</v>
      </c>
      <c r="AK43" t="s">
        <v>112</v>
      </c>
      <c r="AL43" t="s">
        <v>582</v>
      </c>
      <c r="AM43" t="s">
        <v>582</v>
      </c>
      <c r="AN43" t="s">
        <v>3798</v>
      </c>
      <c r="AO43">
        <v>69162</v>
      </c>
      <c r="AP43">
        <v>102264</v>
      </c>
      <c r="AQ43">
        <v>6994</v>
      </c>
      <c r="AR43" t="s">
        <v>110</v>
      </c>
      <c r="AS43">
        <v>101398</v>
      </c>
      <c r="AT43">
        <v>102757</v>
      </c>
      <c r="AU43">
        <v>101398</v>
      </c>
      <c r="AV43">
        <v>102757</v>
      </c>
      <c r="BB43" t="s">
        <v>129</v>
      </c>
      <c r="BC43" t="s">
        <v>1274</v>
      </c>
      <c r="BD43">
        <v>88</v>
      </c>
      <c r="BE43" t="s">
        <v>131</v>
      </c>
      <c r="BF43">
        <v>1</v>
      </c>
      <c r="BG43">
        <v>3</v>
      </c>
      <c r="BH43">
        <v>3</v>
      </c>
      <c r="BJ43" t="s">
        <v>182</v>
      </c>
      <c r="BK43" t="s">
        <v>112</v>
      </c>
      <c r="BN43" t="s">
        <v>133</v>
      </c>
      <c r="BR43" t="s">
        <v>133</v>
      </c>
      <c r="BU43" t="s">
        <v>112</v>
      </c>
      <c r="BV43" t="s">
        <v>116</v>
      </c>
      <c r="BW43" t="s">
        <v>112</v>
      </c>
      <c r="BX43">
        <v>0</v>
      </c>
      <c r="BZ43">
        <v>0</v>
      </c>
      <c r="CA43">
        <v>1</v>
      </c>
      <c r="CB43">
        <v>0</v>
      </c>
      <c r="CC43">
        <v>0</v>
      </c>
      <c r="CD43" t="s">
        <v>117</v>
      </c>
      <c r="CE43" t="s">
        <v>117</v>
      </c>
      <c r="CF43" t="s">
        <v>110</v>
      </c>
      <c r="CG43" t="s">
        <v>117</v>
      </c>
      <c r="CH43" t="s">
        <v>117</v>
      </c>
      <c r="CI43" t="s">
        <v>117</v>
      </c>
      <c r="CJ43" t="s">
        <v>117</v>
      </c>
      <c r="CK43" t="s">
        <v>112</v>
      </c>
      <c r="CL43">
        <v>6</v>
      </c>
      <c r="CM43">
        <v>4</v>
      </c>
      <c r="CN43" t="s">
        <v>142</v>
      </c>
      <c r="CO43" t="s">
        <v>183</v>
      </c>
      <c r="CP43">
        <v>0</v>
      </c>
      <c r="CQ43" t="s">
        <v>143</v>
      </c>
      <c r="CR43" t="s">
        <v>143</v>
      </c>
      <c r="CS43" t="s">
        <v>215</v>
      </c>
      <c r="CT43" t="s">
        <v>156</v>
      </c>
      <c r="CU43">
        <v>5</v>
      </c>
      <c r="CV43" t="s">
        <v>3799</v>
      </c>
      <c r="CW43" t="s">
        <v>3799</v>
      </c>
      <c r="CX43">
        <v>4</v>
      </c>
      <c r="CY43">
        <f t="shared" si="0"/>
        <v>2.5</v>
      </c>
      <c r="CZ43">
        <v>15.4</v>
      </c>
      <c r="DA43">
        <v>15.1</v>
      </c>
      <c r="DB43">
        <f t="shared" si="1"/>
        <v>10</v>
      </c>
      <c r="DC43">
        <v>10</v>
      </c>
      <c r="DD43">
        <v>0</v>
      </c>
      <c r="DE43">
        <v>0</v>
      </c>
      <c r="DF43">
        <v>8354</v>
      </c>
      <c r="DG43">
        <f t="shared" si="2"/>
        <v>8354</v>
      </c>
      <c r="DH43">
        <f t="shared" si="3"/>
        <v>2</v>
      </c>
      <c r="DI43">
        <v>510</v>
      </c>
      <c r="DJ43">
        <f t="shared" si="4"/>
        <v>510</v>
      </c>
      <c r="DK43">
        <f t="shared" si="5"/>
        <v>2</v>
      </c>
      <c r="DL43">
        <v>10</v>
      </c>
      <c r="DN43">
        <f>(DL43*InputWeights!$C$7+DB43*InputWeights!$C$6)</f>
        <v>10</v>
      </c>
      <c r="DO43">
        <f>(DD43*InputWeights!$C$12+DE43*InputWeights!$C$10+CU43*InputWeights!$C$11)</f>
        <v>2</v>
      </c>
      <c r="DP43">
        <f>(DC43*InputWeights!$C$18+DK43*InputWeights!$C$16+DH43*InputWeights!$C$15+CY43*InputWeights!$C$17)</f>
        <v>2.95</v>
      </c>
      <c r="DR43">
        <f>DN43*InputWeights!$C$5+DO43*InputWeights!$C$9+DP43*InputWeights!$C$14</f>
        <v>47.8</v>
      </c>
      <c r="DS43">
        <f>((_xlfn.RANK.EQ(DR43,$DR$2:$DR$6635,0))/(COUNT(DR$2:$DR$6635)))*100</f>
        <v>9.7222222222222232</v>
      </c>
      <c r="DT43">
        <f t="shared" si="6"/>
        <v>10</v>
      </c>
    </row>
    <row r="44" spans="1:124" x14ac:dyDescent="0.25">
      <c r="A44" t="s">
        <v>4704</v>
      </c>
      <c r="B44" t="s">
        <v>3684</v>
      </c>
      <c r="C44" t="s">
        <v>3685</v>
      </c>
      <c r="D44" t="s">
        <v>110</v>
      </c>
      <c r="E44" t="s">
        <v>609</v>
      </c>
      <c r="F44">
        <v>1750</v>
      </c>
      <c r="G44">
        <v>410004100</v>
      </c>
      <c r="H44">
        <v>500</v>
      </c>
      <c r="I44">
        <v>1969</v>
      </c>
      <c r="J44">
        <v>1999</v>
      </c>
      <c r="K44" t="s">
        <v>139</v>
      </c>
      <c r="L44" t="s">
        <v>110</v>
      </c>
      <c r="M44">
        <v>14</v>
      </c>
      <c r="N44" t="s">
        <v>177</v>
      </c>
      <c r="O44">
        <v>1</v>
      </c>
      <c r="Q44" t="s">
        <v>117</v>
      </c>
      <c r="R44">
        <v>0</v>
      </c>
      <c r="T44">
        <v>0</v>
      </c>
      <c r="V44">
        <v>3435</v>
      </c>
      <c r="W44" t="s">
        <v>110</v>
      </c>
      <c r="X44" t="s">
        <v>117</v>
      </c>
      <c r="Y44" t="s">
        <v>4707</v>
      </c>
      <c r="AA44" t="s">
        <v>133</v>
      </c>
      <c r="AF44" t="s">
        <v>110</v>
      </c>
      <c r="AG44" t="s">
        <v>125</v>
      </c>
      <c r="AH44" t="s">
        <v>124</v>
      </c>
      <c r="AI44" t="s">
        <v>112</v>
      </c>
      <c r="AJ44" t="s">
        <v>112</v>
      </c>
      <c r="AK44" t="s">
        <v>125</v>
      </c>
      <c r="AL44" t="s">
        <v>613</v>
      </c>
      <c r="AM44" t="s">
        <v>613</v>
      </c>
      <c r="AN44" t="s">
        <v>613</v>
      </c>
      <c r="AO44">
        <v>70954</v>
      </c>
      <c r="AP44">
        <v>102264</v>
      </c>
      <c r="AQ44">
        <v>38521</v>
      </c>
      <c r="AR44" t="s">
        <v>110</v>
      </c>
      <c r="AS44">
        <v>0</v>
      </c>
      <c r="AT44">
        <v>1750</v>
      </c>
      <c r="AU44">
        <v>850</v>
      </c>
      <c r="AV44">
        <v>2600</v>
      </c>
      <c r="BB44" t="s">
        <v>3527</v>
      </c>
      <c r="BC44" t="s">
        <v>180</v>
      </c>
      <c r="BD44">
        <v>0</v>
      </c>
      <c r="BE44" t="s">
        <v>131</v>
      </c>
      <c r="BF44">
        <v>2</v>
      </c>
      <c r="BG44">
        <v>0</v>
      </c>
      <c r="BH44">
        <v>2</v>
      </c>
      <c r="BJ44" t="s">
        <v>182</v>
      </c>
      <c r="BK44" t="s">
        <v>112</v>
      </c>
      <c r="BN44" t="s">
        <v>133</v>
      </c>
      <c r="BR44" t="s">
        <v>133</v>
      </c>
      <c r="BU44" t="s">
        <v>139</v>
      </c>
      <c r="BV44" t="s">
        <v>114</v>
      </c>
      <c r="BX44">
        <v>0</v>
      </c>
      <c r="BZ44">
        <v>0</v>
      </c>
      <c r="CA44">
        <v>1</v>
      </c>
      <c r="CB44">
        <v>0</v>
      </c>
      <c r="CC44">
        <v>0</v>
      </c>
      <c r="CD44" t="s">
        <v>117</v>
      </c>
      <c r="CE44" t="s">
        <v>117</v>
      </c>
      <c r="CF44" t="s">
        <v>110</v>
      </c>
      <c r="CG44" t="s">
        <v>117</v>
      </c>
      <c r="CH44" t="s">
        <v>117</v>
      </c>
      <c r="CI44" t="s">
        <v>117</v>
      </c>
      <c r="CJ44" t="s">
        <v>117</v>
      </c>
      <c r="CK44" t="s">
        <v>112</v>
      </c>
      <c r="CL44">
        <v>0</v>
      </c>
      <c r="CM44">
        <v>1</v>
      </c>
      <c r="CN44" t="s">
        <v>142</v>
      </c>
      <c r="CO44" t="s">
        <v>183</v>
      </c>
      <c r="CP44">
        <v>0</v>
      </c>
      <c r="CR44" t="s">
        <v>144</v>
      </c>
      <c r="CS44" t="s">
        <v>418</v>
      </c>
      <c r="CT44" t="s">
        <v>136</v>
      </c>
      <c r="CU44">
        <v>10</v>
      </c>
      <c r="CV44" t="s">
        <v>4708</v>
      </c>
      <c r="CW44" t="s">
        <v>4708</v>
      </c>
      <c r="CX44">
        <v>2</v>
      </c>
      <c r="CY44">
        <f t="shared" si="0"/>
        <v>7.5</v>
      </c>
      <c r="CZ44">
        <v>7.1</v>
      </c>
      <c r="DA44">
        <v>4.5</v>
      </c>
      <c r="DB44">
        <f t="shared" si="1"/>
        <v>2.5</v>
      </c>
      <c r="DC44">
        <v>10</v>
      </c>
      <c r="DD44">
        <v>0</v>
      </c>
      <c r="DE44">
        <v>0</v>
      </c>
      <c r="DF44">
        <v>3435</v>
      </c>
      <c r="DG44">
        <f t="shared" si="2"/>
        <v>6870</v>
      </c>
      <c r="DH44">
        <f t="shared" si="3"/>
        <v>2</v>
      </c>
      <c r="DI44">
        <v>240</v>
      </c>
      <c r="DJ44">
        <f t="shared" si="4"/>
        <v>480</v>
      </c>
      <c r="DK44">
        <f t="shared" si="5"/>
        <v>1</v>
      </c>
      <c r="DL44">
        <v>10</v>
      </c>
      <c r="DN44">
        <f>(DL44*InputWeights!$C$7+DB44*InputWeights!$C$6)</f>
        <v>6.25</v>
      </c>
      <c r="DO44">
        <f>(DD44*InputWeights!$C$12+DE44*InputWeights!$C$10+CU44*InputWeights!$C$11)</f>
        <v>4</v>
      </c>
      <c r="DP44">
        <f>(DC44*InputWeights!$C$18+DK44*InputWeights!$C$16+DH44*InputWeights!$C$15+CY44*InputWeights!$C$17)</f>
        <v>4.25</v>
      </c>
      <c r="DR44">
        <f>DN44*InputWeights!$C$5+DO44*InputWeights!$C$9+DP44*InputWeights!$C$14</f>
        <v>47.75</v>
      </c>
      <c r="DS44">
        <f>((_xlfn.RANK.EQ(DR44,$DR$2:$DR$6635,0))/(COUNT(DR$2:$DR$6635)))*100</f>
        <v>9.9537037037037042</v>
      </c>
      <c r="DT44">
        <f t="shared" si="6"/>
        <v>10</v>
      </c>
    </row>
    <row r="45" spans="1:124" x14ac:dyDescent="0.25">
      <c r="A45" t="s">
        <v>4704</v>
      </c>
      <c r="B45" t="s">
        <v>3684</v>
      </c>
      <c r="C45" t="s">
        <v>3685</v>
      </c>
      <c r="D45" t="s">
        <v>110</v>
      </c>
      <c r="E45" t="s">
        <v>2067</v>
      </c>
      <c r="F45">
        <v>700</v>
      </c>
      <c r="G45">
        <v>410004300</v>
      </c>
      <c r="H45">
        <v>780</v>
      </c>
      <c r="I45">
        <v>1969</v>
      </c>
      <c r="J45">
        <v>1999</v>
      </c>
      <c r="K45" t="s">
        <v>153</v>
      </c>
      <c r="L45" t="s">
        <v>110</v>
      </c>
      <c r="M45">
        <v>14</v>
      </c>
      <c r="N45" t="s">
        <v>177</v>
      </c>
      <c r="O45">
        <v>1</v>
      </c>
      <c r="Q45" t="s">
        <v>117</v>
      </c>
      <c r="R45">
        <v>0</v>
      </c>
      <c r="T45">
        <v>0</v>
      </c>
      <c r="V45">
        <v>2778</v>
      </c>
      <c r="W45" t="s">
        <v>110</v>
      </c>
      <c r="X45" t="s">
        <v>117</v>
      </c>
      <c r="Y45" t="s">
        <v>4712</v>
      </c>
      <c r="AA45" t="s">
        <v>133</v>
      </c>
      <c r="AF45" t="s">
        <v>114</v>
      </c>
      <c r="AG45" t="s">
        <v>125</v>
      </c>
      <c r="AH45" t="s">
        <v>124</v>
      </c>
      <c r="AI45" t="s">
        <v>112</v>
      </c>
      <c r="AJ45" t="s">
        <v>112</v>
      </c>
      <c r="AK45" t="s">
        <v>125</v>
      </c>
      <c r="AL45" t="s">
        <v>2069</v>
      </c>
      <c r="AM45" t="s">
        <v>2069</v>
      </c>
      <c r="AN45" t="s">
        <v>2069</v>
      </c>
      <c r="AO45">
        <v>70956</v>
      </c>
      <c r="AP45">
        <v>102264</v>
      </c>
      <c r="AQ45">
        <v>49806</v>
      </c>
      <c r="AR45" t="s">
        <v>110</v>
      </c>
      <c r="AS45">
        <v>0</v>
      </c>
      <c r="AT45">
        <v>700</v>
      </c>
      <c r="AU45">
        <v>3850</v>
      </c>
      <c r="AV45">
        <v>4550</v>
      </c>
      <c r="BB45" t="s">
        <v>3527</v>
      </c>
      <c r="BC45" t="s">
        <v>180</v>
      </c>
      <c r="BD45">
        <v>0</v>
      </c>
      <c r="BE45" t="s">
        <v>131</v>
      </c>
      <c r="BF45">
        <v>2</v>
      </c>
      <c r="BG45">
        <v>0</v>
      </c>
      <c r="BH45">
        <v>2</v>
      </c>
      <c r="BJ45" t="s">
        <v>182</v>
      </c>
      <c r="BK45" t="s">
        <v>112</v>
      </c>
      <c r="BN45" t="s">
        <v>133</v>
      </c>
      <c r="BR45" t="s">
        <v>133</v>
      </c>
      <c r="BU45" t="s">
        <v>153</v>
      </c>
      <c r="BV45" t="s">
        <v>114</v>
      </c>
      <c r="BX45">
        <v>0</v>
      </c>
      <c r="BZ45">
        <v>0</v>
      </c>
      <c r="CA45">
        <v>1</v>
      </c>
      <c r="CB45">
        <v>0</v>
      </c>
      <c r="CC45">
        <v>0</v>
      </c>
      <c r="CD45" t="s">
        <v>117</v>
      </c>
      <c r="CE45" t="s">
        <v>117</v>
      </c>
      <c r="CF45" t="s">
        <v>110</v>
      </c>
      <c r="CG45" t="s">
        <v>117</v>
      </c>
      <c r="CH45" t="s">
        <v>114</v>
      </c>
      <c r="CI45" t="s">
        <v>117</v>
      </c>
      <c r="CJ45" t="s">
        <v>117</v>
      </c>
      <c r="CK45" t="s">
        <v>112</v>
      </c>
      <c r="CL45">
        <v>1</v>
      </c>
      <c r="CM45">
        <v>0</v>
      </c>
      <c r="CN45" t="s">
        <v>142</v>
      </c>
      <c r="CO45" t="s">
        <v>183</v>
      </c>
      <c r="CP45">
        <v>0</v>
      </c>
      <c r="CR45" t="s">
        <v>144</v>
      </c>
      <c r="CS45" t="s">
        <v>418</v>
      </c>
      <c r="CT45" t="s">
        <v>136</v>
      </c>
      <c r="CU45">
        <v>10</v>
      </c>
      <c r="CV45" t="s">
        <v>4713</v>
      </c>
      <c r="CW45" t="s">
        <v>4713</v>
      </c>
      <c r="CX45">
        <v>3</v>
      </c>
      <c r="CY45">
        <f t="shared" si="0"/>
        <v>7.5</v>
      </c>
      <c r="CZ45">
        <v>7</v>
      </c>
      <c r="DA45">
        <v>5.3</v>
      </c>
      <c r="DB45">
        <f t="shared" si="1"/>
        <v>2.5</v>
      </c>
      <c r="DC45">
        <v>10</v>
      </c>
      <c r="DD45">
        <v>0</v>
      </c>
      <c r="DE45">
        <v>0</v>
      </c>
      <c r="DF45">
        <v>2778</v>
      </c>
      <c r="DG45">
        <f t="shared" si="2"/>
        <v>5556</v>
      </c>
      <c r="DH45">
        <f t="shared" si="3"/>
        <v>2</v>
      </c>
      <c r="DI45">
        <v>194</v>
      </c>
      <c r="DJ45">
        <f t="shared" si="4"/>
        <v>388</v>
      </c>
      <c r="DK45">
        <f t="shared" si="5"/>
        <v>1</v>
      </c>
      <c r="DL45">
        <v>10</v>
      </c>
      <c r="DN45">
        <f>(DL45*InputWeights!$C$7+DB45*InputWeights!$C$6)</f>
        <v>6.25</v>
      </c>
      <c r="DO45">
        <f>(DD45*InputWeights!$C$12+DE45*InputWeights!$C$10+CU45*InputWeights!$C$11)</f>
        <v>4</v>
      </c>
      <c r="DP45">
        <f>(DC45*InputWeights!$C$18+DK45*InputWeights!$C$16+DH45*InputWeights!$C$15+CY45*InputWeights!$C$17)</f>
        <v>4.25</v>
      </c>
      <c r="DR45">
        <f>DN45*InputWeights!$C$5+DO45*InputWeights!$C$9+DP45*InputWeights!$C$14</f>
        <v>47.75</v>
      </c>
      <c r="DS45">
        <f>((_xlfn.RANK.EQ(DR45,$DR$2:$DR$6635,0))/(COUNT(DR$2:$DR$6635)))*100</f>
        <v>9.9537037037037042</v>
      </c>
      <c r="DT45">
        <f t="shared" si="6"/>
        <v>10</v>
      </c>
    </row>
    <row r="46" spans="1:124" x14ac:dyDescent="0.25">
      <c r="A46" t="s">
        <v>176</v>
      </c>
      <c r="B46" t="s">
        <v>3684</v>
      </c>
      <c r="C46" t="s">
        <v>3685</v>
      </c>
      <c r="D46" t="s">
        <v>110</v>
      </c>
      <c r="E46" t="s">
        <v>666</v>
      </c>
      <c r="F46">
        <v>2470</v>
      </c>
      <c r="G46">
        <v>19700</v>
      </c>
      <c r="H46">
        <v>0</v>
      </c>
      <c r="I46">
        <v>1969</v>
      </c>
      <c r="J46">
        <v>2013</v>
      </c>
      <c r="K46" t="s">
        <v>112</v>
      </c>
      <c r="L46" t="s">
        <v>110</v>
      </c>
      <c r="M46">
        <v>24</v>
      </c>
      <c r="N46" t="s">
        <v>177</v>
      </c>
      <c r="O46">
        <v>2</v>
      </c>
      <c r="P46" t="s">
        <v>112</v>
      </c>
      <c r="Q46" t="s">
        <v>116</v>
      </c>
      <c r="R46">
        <v>36</v>
      </c>
      <c r="S46" t="s">
        <v>3733</v>
      </c>
      <c r="T46">
        <v>38</v>
      </c>
      <c r="V46">
        <v>13622</v>
      </c>
      <c r="W46" t="s">
        <v>110</v>
      </c>
      <c r="X46" t="s">
        <v>117</v>
      </c>
      <c r="Y46" t="s">
        <v>3985</v>
      </c>
      <c r="Z46" t="s">
        <v>271</v>
      </c>
      <c r="AA46" t="s">
        <v>3924</v>
      </c>
      <c r="AC46" t="s">
        <v>3991</v>
      </c>
      <c r="AD46" t="s">
        <v>160</v>
      </c>
      <c r="AE46" t="s">
        <v>123</v>
      </c>
      <c r="AF46" t="s">
        <v>114</v>
      </c>
      <c r="AG46" t="s">
        <v>664</v>
      </c>
      <c r="AH46" t="s">
        <v>114</v>
      </c>
      <c r="AI46" t="s">
        <v>169</v>
      </c>
      <c r="AJ46" t="s">
        <v>112</v>
      </c>
      <c r="AK46" t="s">
        <v>125</v>
      </c>
      <c r="AL46" t="s">
        <v>3987</v>
      </c>
      <c r="AM46" t="s">
        <v>3996</v>
      </c>
      <c r="AN46" t="s">
        <v>3997</v>
      </c>
      <c r="AO46">
        <v>69451</v>
      </c>
      <c r="AP46">
        <v>102264</v>
      </c>
      <c r="AQ46">
        <v>7005</v>
      </c>
      <c r="AR46" t="s">
        <v>110</v>
      </c>
      <c r="AS46">
        <v>13239</v>
      </c>
      <c r="AT46">
        <v>15709</v>
      </c>
      <c r="AU46">
        <v>13239</v>
      </c>
      <c r="AV46">
        <v>15709</v>
      </c>
      <c r="BB46" t="s">
        <v>129</v>
      </c>
      <c r="BC46" t="s">
        <v>130</v>
      </c>
      <c r="BD46">
        <v>96</v>
      </c>
      <c r="BE46" t="s">
        <v>131</v>
      </c>
      <c r="BF46">
        <v>0</v>
      </c>
      <c r="BG46">
        <v>4</v>
      </c>
      <c r="BH46">
        <v>4</v>
      </c>
      <c r="BJ46" t="s">
        <v>182</v>
      </c>
      <c r="BK46" t="s">
        <v>112</v>
      </c>
      <c r="BM46" t="s">
        <v>119</v>
      </c>
      <c r="BN46" t="s">
        <v>3787</v>
      </c>
      <c r="BR46" t="s">
        <v>133</v>
      </c>
      <c r="BU46" t="s">
        <v>112</v>
      </c>
      <c r="BV46" t="s">
        <v>114</v>
      </c>
      <c r="BW46" t="s">
        <v>125</v>
      </c>
      <c r="BX46">
        <v>1</v>
      </c>
      <c r="BZ46">
        <v>0</v>
      </c>
      <c r="CA46">
        <v>1</v>
      </c>
      <c r="CB46">
        <v>0</v>
      </c>
      <c r="CC46">
        <v>0</v>
      </c>
      <c r="CD46" t="s">
        <v>110</v>
      </c>
      <c r="CE46" t="s">
        <v>116</v>
      </c>
      <c r="CF46" t="s">
        <v>110</v>
      </c>
      <c r="CG46" t="s">
        <v>117</v>
      </c>
      <c r="CH46" t="s">
        <v>117</v>
      </c>
      <c r="CI46" t="s">
        <v>117</v>
      </c>
      <c r="CJ46" t="s">
        <v>117</v>
      </c>
      <c r="CK46" t="s">
        <v>125</v>
      </c>
      <c r="CL46">
        <v>9</v>
      </c>
      <c r="CM46">
        <v>3</v>
      </c>
      <c r="CN46" t="s">
        <v>142</v>
      </c>
      <c r="CO46" t="s">
        <v>183</v>
      </c>
      <c r="CP46">
        <v>0</v>
      </c>
      <c r="CQ46" t="s">
        <v>135</v>
      </c>
      <c r="CR46" t="s">
        <v>135</v>
      </c>
      <c r="CS46" t="s">
        <v>215</v>
      </c>
      <c r="CT46" t="s">
        <v>215</v>
      </c>
      <c r="CU46">
        <v>2.5</v>
      </c>
      <c r="CV46" t="s">
        <v>3998</v>
      </c>
      <c r="CW46" t="s">
        <v>3998</v>
      </c>
      <c r="CX46">
        <v>3</v>
      </c>
      <c r="CY46">
        <f t="shared" si="0"/>
        <v>7.5</v>
      </c>
      <c r="CZ46">
        <v>5.6</v>
      </c>
      <c r="DA46">
        <v>4.9000000000000004</v>
      </c>
      <c r="DB46">
        <f t="shared" si="1"/>
        <v>2.5</v>
      </c>
      <c r="DC46">
        <v>10</v>
      </c>
      <c r="DD46">
        <v>0</v>
      </c>
      <c r="DE46">
        <v>0</v>
      </c>
      <c r="DF46">
        <v>13622</v>
      </c>
      <c r="DG46">
        <f t="shared" si="2"/>
        <v>27244</v>
      </c>
      <c r="DH46">
        <f t="shared" si="3"/>
        <v>6</v>
      </c>
      <c r="DI46">
        <v>1498</v>
      </c>
      <c r="DJ46">
        <f t="shared" si="4"/>
        <v>2996</v>
      </c>
      <c r="DK46">
        <f t="shared" si="5"/>
        <v>4</v>
      </c>
      <c r="DL46">
        <v>10</v>
      </c>
      <c r="DN46">
        <f>(DL46*InputWeights!$C$7+DB46*InputWeights!$C$6)</f>
        <v>6.25</v>
      </c>
      <c r="DO46">
        <f>(DD46*InputWeights!$C$12+DE46*InputWeights!$C$10+CU46*InputWeights!$C$11)</f>
        <v>1</v>
      </c>
      <c r="DP46">
        <f>(DC46*InputWeights!$C$18+DK46*InputWeights!$C$16+DH46*InputWeights!$C$15+CY46*InputWeights!$C$17)</f>
        <v>6.45</v>
      </c>
      <c r="DR46">
        <f>DN46*InputWeights!$C$5+DO46*InputWeights!$C$9+DP46*InputWeights!$C$14</f>
        <v>47.55</v>
      </c>
      <c r="DS46">
        <f>((_xlfn.RANK.EQ(DR46,$DR$2:$DR$6635,0))/(COUNT(DR$2:$DR$6635)))*100</f>
        <v>10.416666666666668</v>
      </c>
      <c r="DT46">
        <f t="shared" si="6"/>
        <v>15</v>
      </c>
    </row>
    <row r="47" spans="1:124" x14ac:dyDescent="0.25">
      <c r="A47" t="s">
        <v>176</v>
      </c>
      <c r="B47" t="s">
        <v>3684</v>
      </c>
      <c r="C47" t="s">
        <v>3685</v>
      </c>
      <c r="D47" t="s">
        <v>110</v>
      </c>
      <c r="E47" t="s">
        <v>451</v>
      </c>
      <c r="F47">
        <v>2798</v>
      </c>
      <c r="G47">
        <v>19800</v>
      </c>
      <c r="H47">
        <v>0</v>
      </c>
      <c r="I47">
        <v>1969</v>
      </c>
      <c r="J47">
        <v>2013</v>
      </c>
      <c r="K47" t="s">
        <v>112</v>
      </c>
      <c r="L47" t="s">
        <v>110</v>
      </c>
      <c r="M47">
        <v>24</v>
      </c>
      <c r="N47" t="s">
        <v>177</v>
      </c>
      <c r="O47">
        <v>2</v>
      </c>
      <c r="P47" t="s">
        <v>112</v>
      </c>
      <c r="Q47" t="s">
        <v>116</v>
      </c>
      <c r="R47">
        <v>36</v>
      </c>
      <c r="S47" t="s">
        <v>3733</v>
      </c>
      <c r="T47">
        <v>35</v>
      </c>
      <c r="V47">
        <v>13622</v>
      </c>
      <c r="W47" t="s">
        <v>110</v>
      </c>
      <c r="X47" t="s">
        <v>117</v>
      </c>
      <c r="Y47" t="s">
        <v>3985</v>
      </c>
      <c r="Z47" t="s">
        <v>271</v>
      </c>
      <c r="AA47" t="s">
        <v>3924</v>
      </c>
      <c r="AC47" t="s">
        <v>160</v>
      </c>
      <c r="AD47" t="s">
        <v>160</v>
      </c>
      <c r="AE47" t="s">
        <v>123</v>
      </c>
      <c r="AF47" t="s">
        <v>114</v>
      </c>
      <c r="AG47" t="s">
        <v>664</v>
      </c>
      <c r="AH47" t="s">
        <v>114</v>
      </c>
      <c r="AI47" t="s">
        <v>169</v>
      </c>
      <c r="AJ47" t="s">
        <v>112</v>
      </c>
      <c r="AK47" t="s">
        <v>125</v>
      </c>
      <c r="AL47" t="s">
        <v>3987</v>
      </c>
      <c r="AM47" t="s">
        <v>3996</v>
      </c>
      <c r="AN47" t="s">
        <v>3997</v>
      </c>
      <c r="AO47">
        <v>69453</v>
      </c>
      <c r="AP47">
        <v>102264</v>
      </c>
      <c r="AQ47">
        <v>7005</v>
      </c>
      <c r="AR47" t="s">
        <v>110</v>
      </c>
      <c r="AS47">
        <v>15709</v>
      </c>
      <c r="AT47">
        <v>18507</v>
      </c>
      <c r="AU47">
        <v>15709</v>
      </c>
      <c r="AV47">
        <v>18507</v>
      </c>
      <c r="BB47" t="s">
        <v>129</v>
      </c>
      <c r="BC47" t="s">
        <v>130</v>
      </c>
      <c r="BD47">
        <v>96</v>
      </c>
      <c r="BE47" t="s">
        <v>131</v>
      </c>
      <c r="BF47">
        <v>0</v>
      </c>
      <c r="BG47">
        <v>4</v>
      </c>
      <c r="BH47">
        <v>4</v>
      </c>
      <c r="BJ47" t="s">
        <v>182</v>
      </c>
      <c r="BK47" t="s">
        <v>112</v>
      </c>
      <c r="BM47" t="s">
        <v>119</v>
      </c>
      <c r="BN47" t="s">
        <v>3787</v>
      </c>
      <c r="BR47" t="s">
        <v>133</v>
      </c>
      <c r="BU47" t="s">
        <v>112</v>
      </c>
      <c r="BV47" t="s">
        <v>114</v>
      </c>
      <c r="BW47" t="s">
        <v>125</v>
      </c>
      <c r="BX47">
        <v>0</v>
      </c>
      <c r="BZ47">
        <v>0</v>
      </c>
      <c r="CA47">
        <v>1</v>
      </c>
      <c r="CB47">
        <v>0</v>
      </c>
      <c r="CC47">
        <v>0</v>
      </c>
      <c r="CD47" t="s">
        <v>110</v>
      </c>
      <c r="CE47" t="s">
        <v>116</v>
      </c>
      <c r="CF47" t="s">
        <v>110</v>
      </c>
      <c r="CG47" t="s">
        <v>117</v>
      </c>
      <c r="CH47" t="s">
        <v>114</v>
      </c>
      <c r="CI47" t="s">
        <v>117</v>
      </c>
      <c r="CJ47" t="s">
        <v>117</v>
      </c>
      <c r="CK47" t="s">
        <v>125</v>
      </c>
      <c r="CL47">
        <v>10</v>
      </c>
      <c r="CM47">
        <v>0</v>
      </c>
      <c r="CN47" t="s">
        <v>142</v>
      </c>
      <c r="CO47" t="s">
        <v>183</v>
      </c>
      <c r="CP47">
        <v>0</v>
      </c>
      <c r="CQ47" t="s">
        <v>135</v>
      </c>
      <c r="CR47" t="s">
        <v>135</v>
      </c>
      <c r="CS47" t="s">
        <v>215</v>
      </c>
      <c r="CT47" t="s">
        <v>215</v>
      </c>
      <c r="CU47">
        <v>2.5</v>
      </c>
      <c r="CV47" t="s">
        <v>4002</v>
      </c>
      <c r="CW47" t="s">
        <v>4002</v>
      </c>
      <c r="CX47">
        <v>3</v>
      </c>
      <c r="CY47">
        <f t="shared" si="0"/>
        <v>7.5</v>
      </c>
      <c r="CZ47">
        <v>6.3</v>
      </c>
      <c r="DA47">
        <v>5.7</v>
      </c>
      <c r="DB47">
        <f t="shared" si="1"/>
        <v>2.5</v>
      </c>
      <c r="DC47">
        <v>10</v>
      </c>
      <c r="DD47">
        <v>0</v>
      </c>
      <c r="DE47">
        <v>0</v>
      </c>
      <c r="DF47">
        <v>13622</v>
      </c>
      <c r="DG47">
        <f t="shared" si="2"/>
        <v>27244</v>
      </c>
      <c r="DH47">
        <f t="shared" si="3"/>
        <v>6</v>
      </c>
      <c r="DI47">
        <v>1498</v>
      </c>
      <c r="DJ47">
        <f t="shared" si="4"/>
        <v>2996</v>
      </c>
      <c r="DK47">
        <f t="shared" si="5"/>
        <v>4</v>
      </c>
      <c r="DL47">
        <v>10</v>
      </c>
      <c r="DN47">
        <f>(DL47*InputWeights!$C$7+DB47*InputWeights!$C$6)</f>
        <v>6.25</v>
      </c>
      <c r="DO47">
        <f>(DD47*InputWeights!$C$12+DE47*InputWeights!$C$10+CU47*InputWeights!$C$11)</f>
        <v>1</v>
      </c>
      <c r="DP47">
        <f>(DC47*InputWeights!$C$18+DK47*InputWeights!$C$16+DH47*InputWeights!$C$15+CY47*InputWeights!$C$17)</f>
        <v>6.45</v>
      </c>
      <c r="DR47">
        <f>DN47*InputWeights!$C$5+DO47*InputWeights!$C$9+DP47*InputWeights!$C$14</f>
        <v>47.55</v>
      </c>
      <c r="DS47">
        <f>((_xlfn.RANK.EQ(DR47,$DR$2:$DR$6635,0))/(COUNT(DR$2:$DR$6635)))*100</f>
        <v>10.416666666666668</v>
      </c>
      <c r="DT47">
        <f t="shared" si="6"/>
        <v>15</v>
      </c>
    </row>
    <row r="48" spans="1:124" x14ac:dyDescent="0.25">
      <c r="A48" t="s">
        <v>1909</v>
      </c>
      <c r="B48" t="s">
        <v>3684</v>
      </c>
      <c r="C48" t="s">
        <v>3685</v>
      </c>
      <c r="D48" t="s">
        <v>110</v>
      </c>
      <c r="E48" t="s">
        <v>4827</v>
      </c>
      <c r="F48">
        <v>1619</v>
      </c>
      <c r="G48">
        <v>17500</v>
      </c>
      <c r="H48">
        <v>0</v>
      </c>
      <c r="I48">
        <v>2007</v>
      </c>
      <c r="J48">
        <v>2007</v>
      </c>
      <c r="K48" t="s">
        <v>112</v>
      </c>
      <c r="L48" t="s">
        <v>110</v>
      </c>
      <c r="M48">
        <v>36</v>
      </c>
      <c r="N48" t="s">
        <v>113</v>
      </c>
      <c r="O48">
        <v>2</v>
      </c>
      <c r="P48" t="s">
        <v>112</v>
      </c>
      <c r="Q48" t="s">
        <v>114</v>
      </c>
      <c r="R48">
        <v>12</v>
      </c>
      <c r="S48" t="s">
        <v>3722</v>
      </c>
      <c r="T48">
        <v>165</v>
      </c>
      <c r="V48">
        <v>14893</v>
      </c>
      <c r="W48" t="s">
        <v>116</v>
      </c>
      <c r="X48" t="s">
        <v>117</v>
      </c>
      <c r="Y48" t="s">
        <v>2546</v>
      </c>
      <c r="Z48" t="s">
        <v>271</v>
      </c>
      <c r="AA48" t="s">
        <v>3724</v>
      </c>
      <c r="AC48" t="s">
        <v>218</v>
      </c>
      <c r="AD48" t="s">
        <v>160</v>
      </c>
      <c r="AF48" t="s">
        <v>116</v>
      </c>
      <c r="AG48" t="s">
        <v>139</v>
      </c>
      <c r="AH48" t="s">
        <v>124</v>
      </c>
      <c r="AI48" t="s">
        <v>169</v>
      </c>
      <c r="AJ48" t="s">
        <v>112</v>
      </c>
      <c r="AK48" t="s">
        <v>125</v>
      </c>
      <c r="AL48" t="s">
        <v>4828</v>
      </c>
      <c r="AM48" t="s">
        <v>4828</v>
      </c>
      <c r="AN48" t="s">
        <v>4829</v>
      </c>
      <c r="AO48">
        <v>117465</v>
      </c>
      <c r="AP48">
        <v>102264</v>
      </c>
      <c r="AQ48">
        <v>6984</v>
      </c>
      <c r="AR48" t="s">
        <v>110</v>
      </c>
      <c r="AS48">
        <v>51145</v>
      </c>
      <c r="AT48">
        <v>52764</v>
      </c>
      <c r="AU48">
        <v>51145</v>
      </c>
      <c r="AV48">
        <v>52764</v>
      </c>
      <c r="BB48" t="s">
        <v>4830</v>
      </c>
      <c r="BC48" t="s">
        <v>247</v>
      </c>
      <c r="BD48">
        <v>82</v>
      </c>
      <c r="BE48" t="s">
        <v>131</v>
      </c>
      <c r="BF48">
        <v>0</v>
      </c>
      <c r="BG48">
        <v>1</v>
      </c>
      <c r="BH48">
        <v>1</v>
      </c>
      <c r="BK48" t="s">
        <v>112</v>
      </c>
      <c r="BN48" t="s">
        <v>133</v>
      </c>
      <c r="BR48" t="s">
        <v>133</v>
      </c>
      <c r="BT48" t="s">
        <v>325</v>
      </c>
      <c r="BU48" t="s">
        <v>112</v>
      </c>
      <c r="BV48" t="s">
        <v>114</v>
      </c>
      <c r="BW48" t="s">
        <v>112</v>
      </c>
      <c r="BX48">
        <v>0</v>
      </c>
      <c r="BZ48">
        <v>1</v>
      </c>
      <c r="CA48">
        <v>1</v>
      </c>
      <c r="CB48">
        <v>0</v>
      </c>
      <c r="CC48">
        <v>0</v>
      </c>
      <c r="CD48" t="s">
        <v>110</v>
      </c>
      <c r="CE48" t="s">
        <v>114</v>
      </c>
      <c r="CF48" t="s">
        <v>110</v>
      </c>
      <c r="CG48" t="s">
        <v>114</v>
      </c>
      <c r="CH48" t="s">
        <v>114</v>
      </c>
      <c r="CI48" t="s">
        <v>117</v>
      </c>
      <c r="CJ48" t="s">
        <v>117</v>
      </c>
      <c r="CK48" t="s">
        <v>125</v>
      </c>
      <c r="CL48">
        <v>0</v>
      </c>
      <c r="CM48">
        <v>0</v>
      </c>
      <c r="CN48" t="s">
        <v>649</v>
      </c>
      <c r="CP48">
        <v>0</v>
      </c>
      <c r="CQ48" t="s">
        <v>135</v>
      </c>
      <c r="CR48" t="s">
        <v>135</v>
      </c>
      <c r="CS48" t="s">
        <v>184</v>
      </c>
      <c r="CT48" t="s">
        <v>156</v>
      </c>
      <c r="CU48">
        <v>5</v>
      </c>
      <c r="CV48" t="s">
        <v>4831</v>
      </c>
      <c r="CW48" t="s">
        <v>4831</v>
      </c>
      <c r="CX48">
        <v>3</v>
      </c>
      <c r="CY48">
        <f t="shared" si="0"/>
        <v>7.5</v>
      </c>
      <c r="CZ48">
        <v>35.299999999999997</v>
      </c>
      <c r="DA48">
        <v>0</v>
      </c>
      <c r="DB48">
        <f t="shared" si="1"/>
        <v>1</v>
      </c>
      <c r="DC48">
        <v>10</v>
      </c>
      <c r="DD48">
        <v>0</v>
      </c>
      <c r="DE48">
        <v>0</v>
      </c>
      <c r="DF48">
        <v>14893</v>
      </c>
      <c r="DG48">
        <f t="shared" si="2"/>
        <v>29786</v>
      </c>
      <c r="DH48">
        <f t="shared" si="3"/>
        <v>6</v>
      </c>
      <c r="DI48">
        <v>596</v>
      </c>
      <c r="DJ48">
        <f t="shared" si="4"/>
        <v>1192</v>
      </c>
      <c r="DK48">
        <f t="shared" si="5"/>
        <v>3</v>
      </c>
      <c r="DL48">
        <v>10</v>
      </c>
      <c r="DN48">
        <f>(DL48*InputWeights!$C$7+DB48*InputWeights!$C$6)</f>
        <v>5.5</v>
      </c>
      <c r="DO48">
        <f>(DD48*InputWeights!$C$12+DE48*InputWeights!$C$10+CU48*InputWeights!$C$11)</f>
        <v>2</v>
      </c>
      <c r="DP48">
        <f>(DC48*InputWeights!$C$18+DK48*InputWeights!$C$16+DH48*InputWeights!$C$15+CY48*InputWeights!$C$17)</f>
        <v>6.25</v>
      </c>
      <c r="DR48">
        <f>DN48*InputWeights!$C$5+DO48*InputWeights!$C$9+DP48*InputWeights!$C$14</f>
        <v>47.5</v>
      </c>
      <c r="DS48">
        <f>((_xlfn.RANK.EQ(DR48,$DR$2:$DR$6635,0))/(COUNT(DR$2:$DR$6635)))*100</f>
        <v>10.87962962962963</v>
      </c>
      <c r="DT48">
        <f t="shared" si="6"/>
        <v>15</v>
      </c>
    </row>
    <row r="49" spans="1:124" x14ac:dyDescent="0.25">
      <c r="A49" t="s">
        <v>176</v>
      </c>
      <c r="B49" t="s">
        <v>3684</v>
      </c>
      <c r="C49" t="s">
        <v>3685</v>
      </c>
      <c r="D49" t="s">
        <v>110</v>
      </c>
      <c r="E49" t="s">
        <v>199</v>
      </c>
      <c r="F49">
        <v>2456</v>
      </c>
      <c r="G49">
        <v>21700</v>
      </c>
      <c r="H49">
        <v>0</v>
      </c>
      <c r="I49">
        <v>1971</v>
      </c>
      <c r="J49">
        <v>2005</v>
      </c>
      <c r="K49" t="s">
        <v>139</v>
      </c>
      <c r="L49" t="s">
        <v>110</v>
      </c>
      <c r="M49">
        <v>24</v>
      </c>
      <c r="N49" t="s">
        <v>177</v>
      </c>
      <c r="O49">
        <v>2</v>
      </c>
      <c r="P49" t="s">
        <v>112</v>
      </c>
      <c r="Q49" t="s">
        <v>116</v>
      </c>
      <c r="R49">
        <v>6</v>
      </c>
      <c r="S49" t="s">
        <v>3733</v>
      </c>
      <c r="T49">
        <v>35</v>
      </c>
      <c r="V49">
        <v>9606</v>
      </c>
      <c r="W49" t="s">
        <v>110</v>
      </c>
      <c r="X49" t="s">
        <v>117</v>
      </c>
      <c r="Y49" t="s">
        <v>3985</v>
      </c>
      <c r="Z49" t="s">
        <v>271</v>
      </c>
      <c r="AA49" t="s">
        <v>3924</v>
      </c>
      <c r="AC49" t="s">
        <v>160</v>
      </c>
      <c r="AD49" t="s">
        <v>160</v>
      </c>
      <c r="AE49" t="s">
        <v>3734</v>
      </c>
      <c r="AF49" t="s">
        <v>116</v>
      </c>
      <c r="AG49" t="s">
        <v>664</v>
      </c>
      <c r="AH49" t="s">
        <v>110</v>
      </c>
      <c r="AI49" t="s">
        <v>112</v>
      </c>
      <c r="AJ49" t="s">
        <v>112</v>
      </c>
      <c r="AK49" t="s">
        <v>125</v>
      </c>
      <c r="AL49" t="s">
        <v>738</v>
      </c>
      <c r="AM49" t="s">
        <v>4042</v>
      </c>
      <c r="AN49" t="s">
        <v>4043</v>
      </c>
      <c r="AO49">
        <v>69492</v>
      </c>
      <c r="AP49">
        <v>102264</v>
      </c>
      <c r="AQ49">
        <v>7007</v>
      </c>
      <c r="AR49" t="s">
        <v>114</v>
      </c>
      <c r="AS49">
        <v>58113</v>
      </c>
      <c r="AT49">
        <v>60569</v>
      </c>
      <c r="AU49">
        <v>58113</v>
      </c>
      <c r="AV49">
        <v>60569</v>
      </c>
      <c r="BB49" t="s">
        <v>129</v>
      </c>
      <c r="BC49" t="s">
        <v>1095</v>
      </c>
      <c r="BD49">
        <v>93</v>
      </c>
      <c r="BE49" t="s">
        <v>131</v>
      </c>
      <c r="BF49">
        <v>0</v>
      </c>
      <c r="BG49">
        <v>4</v>
      </c>
      <c r="BH49">
        <v>4</v>
      </c>
      <c r="BJ49" t="s">
        <v>182</v>
      </c>
      <c r="BK49" t="s">
        <v>112</v>
      </c>
      <c r="BN49" t="s">
        <v>133</v>
      </c>
      <c r="BR49" t="s">
        <v>133</v>
      </c>
      <c r="BU49" t="s">
        <v>139</v>
      </c>
      <c r="BV49" t="s">
        <v>114</v>
      </c>
      <c r="BW49" t="s">
        <v>125</v>
      </c>
      <c r="BX49">
        <v>0</v>
      </c>
      <c r="BZ49">
        <v>0</v>
      </c>
      <c r="CA49">
        <v>1</v>
      </c>
      <c r="CB49">
        <v>0</v>
      </c>
      <c r="CC49">
        <v>0</v>
      </c>
      <c r="CD49" t="s">
        <v>114</v>
      </c>
      <c r="CE49" t="s">
        <v>116</v>
      </c>
      <c r="CF49" t="s">
        <v>110</v>
      </c>
      <c r="CG49" t="s">
        <v>114</v>
      </c>
      <c r="CH49" t="s">
        <v>117</v>
      </c>
      <c r="CI49" t="s">
        <v>117</v>
      </c>
      <c r="CJ49" t="s">
        <v>117</v>
      </c>
      <c r="CK49" t="s">
        <v>125</v>
      </c>
      <c r="CL49">
        <v>0</v>
      </c>
      <c r="CM49">
        <v>1</v>
      </c>
      <c r="CN49" t="s">
        <v>142</v>
      </c>
      <c r="CO49" t="s">
        <v>183</v>
      </c>
      <c r="CP49">
        <v>0</v>
      </c>
      <c r="CQ49" t="s">
        <v>135</v>
      </c>
      <c r="CR49" t="s">
        <v>135</v>
      </c>
      <c r="CS49" t="s">
        <v>215</v>
      </c>
      <c r="CT49" t="s">
        <v>156</v>
      </c>
      <c r="CU49">
        <v>5</v>
      </c>
      <c r="CV49" t="s">
        <v>4046</v>
      </c>
      <c r="CW49" t="s">
        <v>4046</v>
      </c>
      <c r="CX49">
        <v>2</v>
      </c>
      <c r="CY49">
        <f t="shared" si="0"/>
        <v>7.5</v>
      </c>
      <c r="CZ49">
        <v>6.6</v>
      </c>
      <c r="DA49">
        <v>4.7</v>
      </c>
      <c r="DB49">
        <f t="shared" si="1"/>
        <v>2.5</v>
      </c>
      <c r="DC49">
        <v>10</v>
      </c>
      <c r="DD49">
        <v>0</v>
      </c>
      <c r="DE49">
        <v>0</v>
      </c>
      <c r="DF49">
        <v>9606</v>
      </c>
      <c r="DG49">
        <f t="shared" si="2"/>
        <v>19212</v>
      </c>
      <c r="DH49">
        <f t="shared" si="3"/>
        <v>4</v>
      </c>
      <c r="DI49">
        <v>1171</v>
      </c>
      <c r="DJ49">
        <f t="shared" si="4"/>
        <v>2342</v>
      </c>
      <c r="DK49">
        <f t="shared" si="5"/>
        <v>4</v>
      </c>
      <c r="DL49">
        <v>10</v>
      </c>
      <c r="DN49">
        <f>(DL49*InputWeights!$C$7+DB49*InputWeights!$C$6)</f>
        <v>6.25</v>
      </c>
      <c r="DO49">
        <f>(DD49*InputWeights!$C$12+DE49*InputWeights!$C$10+CU49*InputWeights!$C$11)</f>
        <v>2</v>
      </c>
      <c r="DP49">
        <f>(DC49*InputWeights!$C$18+DK49*InputWeights!$C$16+DH49*InputWeights!$C$15+CY49*InputWeights!$C$17)</f>
        <v>5.65</v>
      </c>
      <c r="DR49">
        <f>DN49*InputWeights!$C$5+DO49*InputWeights!$C$9+DP49*InputWeights!$C$14</f>
        <v>47.35</v>
      </c>
      <c r="DS49">
        <f>((_xlfn.RANK.EQ(DR49,$DR$2:$DR$6635,0))/(COUNT(DR$2:$DR$6635)))*100</f>
        <v>11.111111111111111</v>
      </c>
      <c r="DT49">
        <f t="shared" si="6"/>
        <v>15</v>
      </c>
    </row>
    <row r="50" spans="1:124" x14ac:dyDescent="0.25">
      <c r="A50" t="s">
        <v>248</v>
      </c>
      <c r="B50" t="s">
        <v>3684</v>
      </c>
      <c r="C50" t="s">
        <v>3685</v>
      </c>
      <c r="D50" t="s">
        <v>110</v>
      </c>
      <c r="E50" t="s">
        <v>195</v>
      </c>
      <c r="F50">
        <v>1111</v>
      </c>
      <c r="G50">
        <v>410027300</v>
      </c>
      <c r="H50">
        <v>10</v>
      </c>
      <c r="I50">
        <v>2008</v>
      </c>
      <c r="J50">
        <v>2008</v>
      </c>
      <c r="K50" t="s">
        <v>183</v>
      </c>
      <c r="L50" t="s">
        <v>114</v>
      </c>
      <c r="M50">
        <v>39</v>
      </c>
      <c r="N50" t="s">
        <v>358</v>
      </c>
      <c r="O50">
        <v>2</v>
      </c>
      <c r="P50" t="s">
        <v>112</v>
      </c>
      <c r="Q50" t="s">
        <v>117</v>
      </c>
      <c r="R50">
        <v>0</v>
      </c>
      <c r="S50" t="s">
        <v>3733</v>
      </c>
      <c r="T50">
        <v>141</v>
      </c>
      <c r="V50">
        <v>14075</v>
      </c>
      <c r="W50" t="s">
        <v>116</v>
      </c>
      <c r="X50" t="s">
        <v>117</v>
      </c>
      <c r="Y50" t="s">
        <v>4431</v>
      </c>
      <c r="AA50" t="s">
        <v>133</v>
      </c>
      <c r="AC50" t="s">
        <v>4432</v>
      </c>
      <c r="AD50" t="s">
        <v>160</v>
      </c>
      <c r="AE50" t="s">
        <v>3734</v>
      </c>
      <c r="AF50" t="s">
        <v>116</v>
      </c>
      <c r="AG50" t="s">
        <v>125</v>
      </c>
      <c r="AH50" t="s">
        <v>114</v>
      </c>
      <c r="AI50" t="s">
        <v>627</v>
      </c>
      <c r="AJ50" t="s">
        <v>112</v>
      </c>
      <c r="AK50" t="s">
        <v>125</v>
      </c>
      <c r="AL50" t="s">
        <v>1743</v>
      </c>
      <c r="AM50" t="s">
        <v>1743</v>
      </c>
      <c r="AN50" t="s">
        <v>4433</v>
      </c>
      <c r="AO50">
        <v>70175</v>
      </c>
      <c r="AP50">
        <v>102264</v>
      </c>
      <c r="AQ50">
        <v>15848</v>
      </c>
      <c r="AR50" t="s">
        <v>110</v>
      </c>
      <c r="AS50">
        <v>13152</v>
      </c>
      <c r="AT50">
        <v>14263</v>
      </c>
      <c r="AU50">
        <v>46077</v>
      </c>
      <c r="AV50">
        <v>47188</v>
      </c>
      <c r="BB50" t="s">
        <v>129</v>
      </c>
      <c r="BC50" t="s">
        <v>4434</v>
      </c>
      <c r="BD50">
        <v>82</v>
      </c>
      <c r="BE50" t="s">
        <v>131</v>
      </c>
      <c r="BF50">
        <v>0</v>
      </c>
      <c r="BG50">
        <v>2</v>
      </c>
      <c r="BH50">
        <v>2</v>
      </c>
      <c r="BJ50" t="s">
        <v>182</v>
      </c>
      <c r="BK50" t="s">
        <v>112</v>
      </c>
      <c r="BN50" t="s">
        <v>133</v>
      </c>
      <c r="BR50" t="s">
        <v>133</v>
      </c>
      <c r="BU50" t="s">
        <v>153</v>
      </c>
      <c r="BV50" t="s">
        <v>114</v>
      </c>
      <c r="BW50" t="s">
        <v>112</v>
      </c>
      <c r="BX50">
        <v>0</v>
      </c>
      <c r="BZ50">
        <v>0</v>
      </c>
      <c r="CA50">
        <v>1</v>
      </c>
      <c r="CB50">
        <v>0</v>
      </c>
      <c r="CC50">
        <v>0</v>
      </c>
      <c r="CD50" t="s">
        <v>117</v>
      </c>
      <c r="CE50" t="s">
        <v>117</v>
      </c>
      <c r="CF50" t="s">
        <v>110</v>
      </c>
      <c r="CG50" t="s">
        <v>117</v>
      </c>
      <c r="CH50" t="s">
        <v>114</v>
      </c>
      <c r="CI50" t="s">
        <v>117</v>
      </c>
      <c r="CJ50" t="s">
        <v>117</v>
      </c>
      <c r="CK50" t="s">
        <v>112</v>
      </c>
      <c r="CL50">
        <v>8</v>
      </c>
      <c r="CM50">
        <v>0</v>
      </c>
      <c r="CN50" t="s">
        <v>142</v>
      </c>
      <c r="CO50" t="s">
        <v>183</v>
      </c>
      <c r="CP50">
        <v>0</v>
      </c>
      <c r="CQ50" t="s">
        <v>135</v>
      </c>
      <c r="CR50" t="s">
        <v>135</v>
      </c>
      <c r="CS50" t="s">
        <v>184</v>
      </c>
      <c r="CT50" t="s">
        <v>156</v>
      </c>
      <c r="CU50">
        <v>5</v>
      </c>
      <c r="CV50" t="s">
        <v>4435</v>
      </c>
      <c r="CW50" t="s">
        <v>4435</v>
      </c>
      <c r="CX50">
        <v>3</v>
      </c>
      <c r="CY50">
        <f t="shared" si="0"/>
        <v>7.5</v>
      </c>
      <c r="CZ50">
        <v>9.8000000000000007</v>
      </c>
      <c r="DA50">
        <v>8</v>
      </c>
      <c r="DB50">
        <f t="shared" si="1"/>
        <v>5</v>
      </c>
      <c r="DC50">
        <v>10</v>
      </c>
      <c r="DD50">
        <v>0</v>
      </c>
      <c r="DE50">
        <v>0</v>
      </c>
      <c r="DF50">
        <v>14075</v>
      </c>
      <c r="DG50">
        <f t="shared" si="2"/>
        <v>14075</v>
      </c>
      <c r="DH50">
        <f t="shared" si="3"/>
        <v>3</v>
      </c>
      <c r="DI50">
        <v>294</v>
      </c>
      <c r="DJ50">
        <f t="shared" si="4"/>
        <v>294</v>
      </c>
      <c r="DK50">
        <f t="shared" si="5"/>
        <v>1</v>
      </c>
      <c r="DL50">
        <v>10</v>
      </c>
      <c r="DN50">
        <f>(DL50*InputWeights!$C$7+DB50*InputWeights!$C$6)</f>
        <v>7.5</v>
      </c>
      <c r="DO50">
        <f>(DD50*InputWeights!$C$12+DE50*InputWeights!$C$10+CU50*InputWeights!$C$11)</f>
        <v>2</v>
      </c>
      <c r="DP50">
        <f>(DC50*InputWeights!$C$18+DK50*InputWeights!$C$16+DH50*InputWeights!$C$15+CY50*InputWeights!$C$17)</f>
        <v>4.6500000000000004</v>
      </c>
      <c r="DR50">
        <f>DN50*InputWeights!$C$5+DO50*InputWeights!$C$9+DP50*InputWeights!$C$14</f>
        <v>47.1</v>
      </c>
      <c r="DS50">
        <f>((_xlfn.RANK.EQ(DR50,$DR$2:$DR$6635,0))/(COUNT(DR$2:$DR$6635)))*100</f>
        <v>11.342592592592593</v>
      </c>
      <c r="DT50">
        <f t="shared" si="6"/>
        <v>15</v>
      </c>
    </row>
    <row r="51" spans="1:124" x14ac:dyDescent="0.25">
      <c r="A51" t="s">
        <v>248</v>
      </c>
      <c r="B51" t="s">
        <v>3684</v>
      </c>
      <c r="C51" t="s">
        <v>3685</v>
      </c>
      <c r="D51" t="s">
        <v>110</v>
      </c>
      <c r="E51" t="s">
        <v>202</v>
      </c>
      <c r="F51">
        <v>1504</v>
      </c>
      <c r="G51">
        <v>410027400</v>
      </c>
      <c r="H51">
        <v>10</v>
      </c>
      <c r="I51">
        <v>2008</v>
      </c>
      <c r="J51">
        <v>2008</v>
      </c>
      <c r="K51" t="s">
        <v>183</v>
      </c>
      <c r="L51" t="s">
        <v>114</v>
      </c>
      <c r="M51">
        <v>38</v>
      </c>
      <c r="N51" t="s">
        <v>358</v>
      </c>
      <c r="O51">
        <v>2</v>
      </c>
      <c r="P51" t="s">
        <v>112</v>
      </c>
      <c r="Q51" t="s">
        <v>117</v>
      </c>
      <c r="R51">
        <v>0</v>
      </c>
      <c r="S51" t="s">
        <v>3733</v>
      </c>
      <c r="T51">
        <v>96</v>
      </c>
      <c r="V51">
        <v>11315</v>
      </c>
      <c r="W51" t="s">
        <v>116</v>
      </c>
      <c r="X51" t="s">
        <v>117</v>
      </c>
      <c r="Y51" t="s">
        <v>4431</v>
      </c>
      <c r="AA51" t="s">
        <v>133</v>
      </c>
      <c r="AC51" t="s">
        <v>160</v>
      </c>
      <c r="AD51" t="s">
        <v>4436</v>
      </c>
      <c r="AE51" t="s">
        <v>3734</v>
      </c>
      <c r="AF51" t="s">
        <v>116</v>
      </c>
      <c r="AG51" t="s">
        <v>125</v>
      </c>
      <c r="AH51" t="s">
        <v>114</v>
      </c>
      <c r="AI51" t="s">
        <v>627</v>
      </c>
      <c r="AJ51" t="s">
        <v>112</v>
      </c>
      <c r="AK51" t="s">
        <v>125</v>
      </c>
      <c r="AL51" t="s">
        <v>1743</v>
      </c>
      <c r="AM51" t="s">
        <v>4437</v>
      </c>
      <c r="AN51" t="s">
        <v>4438</v>
      </c>
      <c r="AO51">
        <v>70176</v>
      </c>
      <c r="AP51">
        <v>102264</v>
      </c>
      <c r="AQ51">
        <v>15848</v>
      </c>
      <c r="AR51" t="s">
        <v>110</v>
      </c>
      <c r="AS51">
        <v>14263</v>
      </c>
      <c r="AT51">
        <v>15767</v>
      </c>
      <c r="AU51">
        <v>47188</v>
      </c>
      <c r="AV51">
        <v>48692</v>
      </c>
      <c r="BB51" t="s">
        <v>129</v>
      </c>
      <c r="BC51" t="s">
        <v>4010</v>
      </c>
      <c r="BD51">
        <v>88</v>
      </c>
      <c r="BE51" t="s">
        <v>131</v>
      </c>
      <c r="BF51">
        <v>0</v>
      </c>
      <c r="BG51">
        <v>2</v>
      </c>
      <c r="BH51">
        <v>2</v>
      </c>
      <c r="BJ51" t="s">
        <v>182</v>
      </c>
      <c r="BK51" t="s">
        <v>112</v>
      </c>
      <c r="BN51" t="s">
        <v>133</v>
      </c>
      <c r="BR51" t="s">
        <v>133</v>
      </c>
      <c r="BU51" t="s">
        <v>153</v>
      </c>
      <c r="BV51" t="s">
        <v>114</v>
      </c>
      <c r="BW51" t="s">
        <v>112</v>
      </c>
      <c r="BX51">
        <v>1</v>
      </c>
      <c r="BZ51">
        <v>0</v>
      </c>
      <c r="CA51">
        <v>1</v>
      </c>
      <c r="CB51">
        <v>0</v>
      </c>
      <c r="CC51">
        <v>0</v>
      </c>
      <c r="CD51" t="s">
        <v>117</v>
      </c>
      <c r="CE51" t="s">
        <v>117</v>
      </c>
      <c r="CF51" t="s">
        <v>110</v>
      </c>
      <c r="CG51" t="s">
        <v>117</v>
      </c>
      <c r="CH51" t="s">
        <v>114</v>
      </c>
      <c r="CI51" t="s">
        <v>117</v>
      </c>
      <c r="CJ51" t="s">
        <v>117</v>
      </c>
      <c r="CK51" t="s">
        <v>112</v>
      </c>
      <c r="CL51">
        <v>18</v>
      </c>
      <c r="CM51">
        <v>0</v>
      </c>
      <c r="CN51" t="s">
        <v>142</v>
      </c>
      <c r="CO51" t="s">
        <v>183</v>
      </c>
      <c r="CP51">
        <v>0</v>
      </c>
      <c r="CQ51" t="s">
        <v>135</v>
      </c>
      <c r="CR51" t="s">
        <v>135</v>
      </c>
      <c r="CS51" t="s">
        <v>156</v>
      </c>
      <c r="CT51" t="s">
        <v>156</v>
      </c>
      <c r="CU51">
        <v>5</v>
      </c>
      <c r="CV51" t="s">
        <v>4439</v>
      </c>
      <c r="CW51" t="s">
        <v>4439</v>
      </c>
      <c r="CX51">
        <v>3</v>
      </c>
      <c r="CY51">
        <f t="shared" si="0"/>
        <v>7.5</v>
      </c>
      <c r="CZ51">
        <v>9.8000000000000007</v>
      </c>
      <c r="DA51">
        <v>6.6</v>
      </c>
      <c r="DB51">
        <f t="shared" si="1"/>
        <v>5</v>
      </c>
      <c r="DC51">
        <v>10</v>
      </c>
      <c r="DD51">
        <v>0</v>
      </c>
      <c r="DE51">
        <v>0</v>
      </c>
      <c r="DF51">
        <v>11315</v>
      </c>
      <c r="DG51">
        <f t="shared" si="2"/>
        <v>11315</v>
      </c>
      <c r="DH51">
        <f t="shared" si="3"/>
        <v>3</v>
      </c>
      <c r="DI51">
        <v>339</v>
      </c>
      <c r="DJ51">
        <f t="shared" si="4"/>
        <v>339</v>
      </c>
      <c r="DK51">
        <f t="shared" si="5"/>
        <v>1</v>
      </c>
      <c r="DL51">
        <v>10</v>
      </c>
      <c r="DN51">
        <f>(DL51*InputWeights!$C$7+DB51*InputWeights!$C$6)</f>
        <v>7.5</v>
      </c>
      <c r="DO51">
        <f>(DD51*InputWeights!$C$12+DE51*InputWeights!$C$10+CU51*InputWeights!$C$11)</f>
        <v>2</v>
      </c>
      <c r="DP51">
        <f>(DC51*InputWeights!$C$18+DK51*InputWeights!$C$16+DH51*InputWeights!$C$15+CY51*InputWeights!$C$17)</f>
        <v>4.6500000000000004</v>
      </c>
      <c r="DR51">
        <f>DN51*InputWeights!$C$5+DO51*InputWeights!$C$9+DP51*InputWeights!$C$14</f>
        <v>47.1</v>
      </c>
      <c r="DS51">
        <f>((_xlfn.RANK.EQ(DR51,$DR$2:$DR$6635,0))/(COUNT(DR$2:$DR$6635)))*100</f>
        <v>11.342592592592593</v>
      </c>
      <c r="DT51">
        <f t="shared" si="6"/>
        <v>15</v>
      </c>
    </row>
    <row r="52" spans="1:124" x14ac:dyDescent="0.25">
      <c r="A52" t="s">
        <v>2772</v>
      </c>
      <c r="B52" t="s">
        <v>3684</v>
      </c>
      <c r="C52" t="s">
        <v>3685</v>
      </c>
      <c r="D52" t="s">
        <v>110</v>
      </c>
      <c r="E52" t="s">
        <v>581</v>
      </c>
      <c r="F52">
        <v>1091</v>
      </c>
      <c r="G52">
        <v>11700</v>
      </c>
      <c r="H52">
        <v>0</v>
      </c>
      <c r="I52">
        <v>1930</v>
      </c>
      <c r="J52">
        <v>2010</v>
      </c>
      <c r="K52" t="s">
        <v>183</v>
      </c>
      <c r="L52" t="s">
        <v>114</v>
      </c>
      <c r="M52">
        <v>34</v>
      </c>
      <c r="N52" t="s">
        <v>177</v>
      </c>
      <c r="O52">
        <v>2</v>
      </c>
      <c r="P52" t="s">
        <v>366</v>
      </c>
      <c r="Q52" t="s">
        <v>117</v>
      </c>
      <c r="R52">
        <v>0</v>
      </c>
      <c r="S52" t="s">
        <v>3305</v>
      </c>
      <c r="T52">
        <v>155</v>
      </c>
      <c r="V52">
        <v>8354</v>
      </c>
      <c r="W52" t="s">
        <v>116</v>
      </c>
      <c r="X52" t="s">
        <v>117</v>
      </c>
      <c r="Y52" t="s">
        <v>673</v>
      </c>
      <c r="Z52" t="s">
        <v>119</v>
      </c>
      <c r="AA52" t="s">
        <v>3787</v>
      </c>
      <c r="AC52" t="s">
        <v>673</v>
      </c>
      <c r="AD52" t="s">
        <v>160</v>
      </c>
      <c r="AE52" t="s">
        <v>123</v>
      </c>
      <c r="AF52" t="s">
        <v>114</v>
      </c>
      <c r="AG52" t="s">
        <v>112</v>
      </c>
      <c r="AH52" t="s">
        <v>124</v>
      </c>
      <c r="AI52" t="s">
        <v>169</v>
      </c>
      <c r="AJ52" t="s">
        <v>112</v>
      </c>
      <c r="AK52" t="s">
        <v>112</v>
      </c>
      <c r="AL52" t="s">
        <v>582</v>
      </c>
      <c r="AM52" t="s">
        <v>582</v>
      </c>
      <c r="AN52" t="s">
        <v>582</v>
      </c>
      <c r="AO52">
        <v>69161</v>
      </c>
      <c r="AP52">
        <v>102264</v>
      </c>
      <c r="AQ52">
        <v>6994</v>
      </c>
      <c r="AR52" t="s">
        <v>110</v>
      </c>
      <c r="AS52">
        <v>100307</v>
      </c>
      <c r="AT52">
        <v>101398</v>
      </c>
      <c r="AU52">
        <v>100307</v>
      </c>
      <c r="AV52">
        <v>101398</v>
      </c>
      <c r="BB52" t="s">
        <v>129</v>
      </c>
      <c r="BC52" t="s">
        <v>1274</v>
      </c>
      <c r="BD52">
        <v>74</v>
      </c>
      <c r="BE52" t="s">
        <v>131</v>
      </c>
      <c r="BF52">
        <v>1</v>
      </c>
      <c r="BG52">
        <v>3</v>
      </c>
      <c r="BH52">
        <v>3</v>
      </c>
      <c r="BJ52" t="s">
        <v>182</v>
      </c>
      <c r="BK52" t="s">
        <v>112</v>
      </c>
      <c r="BN52" t="s">
        <v>133</v>
      </c>
      <c r="BR52" t="s">
        <v>133</v>
      </c>
      <c r="BU52" t="s">
        <v>112</v>
      </c>
      <c r="BV52" t="s">
        <v>116</v>
      </c>
      <c r="BW52" t="s">
        <v>112</v>
      </c>
      <c r="BX52">
        <v>0</v>
      </c>
      <c r="BZ52">
        <v>0</v>
      </c>
      <c r="CA52">
        <v>1</v>
      </c>
      <c r="CB52">
        <v>0</v>
      </c>
      <c r="CC52">
        <v>0</v>
      </c>
      <c r="CD52" t="s">
        <v>117</v>
      </c>
      <c r="CE52" t="s">
        <v>117</v>
      </c>
      <c r="CF52" t="s">
        <v>110</v>
      </c>
      <c r="CG52" t="s">
        <v>117</v>
      </c>
      <c r="CH52" t="s">
        <v>114</v>
      </c>
      <c r="CI52" t="s">
        <v>117</v>
      </c>
      <c r="CJ52" t="s">
        <v>117</v>
      </c>
      <c r="CK52" t="s">
        <v>112</v>
      </c>
      <c r="CL52">
        <v>11</v>
      </c>
      <c r="CM52">
        <v>0</v>
      </c>
      <c r="CN52" t="s">
        <v>134</v>
      </c>
      <c r="CO52" t="s">
        <v>183</v>
      </c>
      <c r="CP52">
        <v>0</v>
      </c>
      <c r="CQ52" t="s">
        <v>143</v>
      </c>
      <c r="CR52" t="s">
        <v>143</v>
      </c>
      <c r="CS52" t="s">
        <v>184</v>
      </c>
      <c r="CT52" t="s">
        <v>184</v>
      </c>
      <c r="CU52">
        <v>7.5</v>
      </c>
      <c r="CV52" t="s">
        <v>3795</v>
      </c>
      <c r="CW52" t="s">
        <v>3795</v>
      </c>
      <c r="CX52">
        <v>4</v>
      </c>
      <c r="CY52">
        <f t="shared" si="0"/>
        <v>2.5</v>
      </c>
      <c r="CZ52">
        <v>10.1</v>
      </c>
      <c r="DA52">
        <v>9.6999999999999993</v>
      </c>
      <c r="DB52">
        <f t="shared" si="1"/>
        <v>7.5</v>
      </c>
      <c r="DC52">
        <v>10</v>
      </c>
      <c r="DD52">
        <v>0</v>
      </c>
      <c r="DE52">
        <v>0</v>
      </c>
      <c r="DF52">
        <v>8354</v>
      </c>
      <c r="DG52">
        <f t="shared" si="2"/>
        <v>8354</v>
      </c>
      <c r="DH52">
        <f t="shared" si="3"/>
        <v>2</v>
      </c>
      <c r="DI52">
        <v>510</v>
      </c>
      <c r="DJ52">
        <f t="shared" si="4"/>
        <v>510</v>
      </c>
      <c r="DK52">
        <f t="shared" si="5"/>
        <v>2</v>
      </c>
      <c r="DL52">
        <v>10</v>
      </c>
      <c r="DN52">
        <f>(DL52*InputWeights!$C$7+DB52*InputWeights!$C$6)</f>
        <v>8.75</v>
      </c>
      <c r="DO52">
        <f>(DD52*InputWeights!$C$12+DE52*InputWeights!$C$10+CU52*InputWeights!$C$11)</f>
        <v>3</v>
      </c>
      <c r="DP52">
        <f>(DC52*InputWeights!$C$18+DK52*InputWeights!$C$16+DH52*InputWeights!$C$15+CY52*InputWeights!$C$17)</f>
        <v>2.95</v>
      </c>
      <c r="DR52">
        <f>DN52*InputWeights!$C$5+DO52*InputWeights!$C$9+DP52*InputWeights!$C$14</f>
        <v>47.05</v>
      </c>
      <c r="DS52">
        <f>((_xlfn.RANK.EQ(DR52,$DR$2:$DR$6635,0))/(COUNT(DR$2:$DR$6635)))*100</f>
        <v>11.805555555555555</v>
      </c>
      <c r="DT52">
        <f t="shared" si="6"/>
        <v>15</v>
      </c>
    </row>
    <row r="53" spans="1:124" x14ac:dyDescent="0.25">
      <c r="A53" t="s">
        <v>248</v>
      </c>
      <c r="B53" t="s">
        <v>3684</v>
      </c>
      <c r="C53" t="s">
        <v>3685</v>
      </c>
      <c r="D53" t="s">
        <v>110</v>
      </c>
      <c r="E53" t="s">
        <v>981</v>
      </c>
      <c r="F53">
        <v>1701</v>
      </c>
      <c r="G53">
        <v>410029500</v>
      </c>
      <c r="H53">
        <v>10</v>
      </c>
      <c r="I53">
        <v>1920</v>
      </c>
      <c r="J53">
        <v>2003</v>
      </c>
      <c r="K53" t="s">
        <v>183</v>
      </c>
      <c r="L53" t="s">
        <v>114</v>
      </c>
      <c r="M53">
        <v>24</v>
      </c>
      <c r="N53" t="s">
        <v>177</v>
      </c>
      <c r="O53">
        <v>2</v>
      </c>
      <c r="P53" t="s">
        <v>112</v>
      </c>
      <c r="Q53" t="s">
        <v>117</v>
      </c>
      <c r="R53">
        <v>0</v>
      </c>
      <c r="S53" t="s">
        <v>3733</v>
      </c>
      <c r="T53">
        <v>108</v>
      </c>
      <c r="V53">
        <v>7217</v>
      </c>
      <c r="W53" t="s">
        <v>116</v>
      </c>
      <c r="X53" t="s">
        <v>117</v>
      </c>
      <c r="Y53" t="s">
        <v>4457</v>
      </c>
      <c r="AA53" t="s">
        <v>133</v>
      </c>
      <c r="AC53" t="s">
        <v>160</v>
      </c>
      <c r="AD53" t="s">
        <v>3780</v>
      </c>
      <c r="AE53" t="s">
        <v>274</v>
      </c>
      <c r="AF53" t="s">
        <v>114</v>
      </c>
      <c r="AG53" t="s">
        <v>112</v>
      </c>
      <c r="AH53" t="s">
        <v>124</v>
      </c>
      <c r="AI53" t="s">
        <v>112</v>
      </c>
      <c r="AJ53" t="s">
        <v>112</v>
      </c>
      <c r="AK53" t="s">
        <v>112</v>
      </c>
      <c r="AL53" t="s">
        <v>982</v>
      </c>
      <c r="AM53" t="s">
        <v>591</v>
      </c>
      <c r="AN53" t="s">
        <v>4468</v>
      </c>
      <c r="AO53">
        <v>70202</v>
      </c>
      <c r="AP53">
        <v>102264</v>
      </c>
      <c r="AQ53">
        <v>15848</v>
      </c>
      <c r="AR53" t="s">
        <v>110</v>
      </c>
      <c r="AS53">
        <v>58271</v>
      </c>
      <c r="AT53">
        <v>59972</v>
      </c>
      <c r="AU53">
        <v>91196</v>
      </c>
      <c r="AV53">
        <v>92897</v>
      </c>
      <c r="BB53" t="s">
        <v>129</v>
      </c>
      <c r="BC53" t="s">
        <v>180</v>
      </c>
      <c r="BD53">
        <v>84</v>
      </c>
      <c r="BE53" t="s">
        <v>131</v>
      </c>
      <c r="BF53">
        <v>0</v>
      </c>
      <c r="BG53">
        <v>2</v>
      </c>
      <c r="BH53">
        <v>2</v>
      </c>
      <c r="BJ53" t="s">
        <v>182</v>
      </c>
      <c r="BK53" t="s">
        <v>112</v>
      </c>
      <c r="BN53" t="s">
        <v>133</v>
      </c>
      <c r="BR53" t="s">
        <v>133</v>
      </c>
      <c r="BU53" t="s">
        <v>153</v>
      </c>
      <c r="BV53" t="s">
        <v>116</v>
      </c>
      <c r="BW53" t="s">
        <v>112</v>
      </c>
      <c r="BX53">
        <v>0</v>
      </c>
      <c r="BZ53">
        <v>0</v>
      </c>
      <c r="CA53">
        <v>1</v>
      </c>
      <c r="CB53">
        <v>0</v>
      </c>
      <c r="CC53">
        <v>0</v>
      </c>
      <c r="CD53" t="s">
        <v>117</v>
      </c>
      <c r="CE53" t="s">
        <v>117</v>
      </c>
      <c r="CF53" t="s">
        <v>110</v>
      </c>
      <c r="CG53" t="s">
        <v>117</v>
      </c>
      <c r="CH53" t="s">
        <v>117</v>
      </c>
      <c r="CI53" t="s">
        <v>117</v>
      </c>
      <c r="CJ53" t="s">
        <v>117</v>
      </c>
      <c r="CK53" t="s">
        <v>112</v>
      </c>
      <c r="CL53">
        <v>6</v>
      </c>
      <c r="CM53">
        <v>2</v>
      </c>
      <c r="CN53" t="s">
        <v>142</v>
      </c>
      <c r="CO53" t="s">
        <v>183</v>
      </c>
      <c r="CP53">
        <v>0</v>
      </c>
      <c r="CQ53" t="s">
        <v>135</v>
      </c>
      <c r="CR53" t="s">
        <v>135</v>
      </c>
      <c r="CS53" t="s">
        <v>156</v>
      </c>
      <c r="CT53" t="s">
        <v>156</v>
      </c>
      <c r="CU53">
        <v>5</v>
      </c>
      <c r="CV53" t="s">
        <v>4469</v>
      </c>
      <c r="CW53" t="s">
        <v>4469</v>
      </c>
      <c r="CX53">
        <v>4</v>
      </c>
      <c r="CY53">
        <f t="shared" si="0"/>
        <v>2.5</v>
      </c>
      <c r="CZ53">
        <v>19.2</v>
      </c>
      <c r="DA53">
        <v>18.3</v>
      </c>
      <c r="DB53">
        <f t="shared" si="1"/>
        <v>10</v>
      </c>
      <c r="DC53">
        <v>10</v>
      </c>
      <c r="DD53">
        <v>0</v>
      </c>
      <c r="DE53">
        <v>0</v>
      </c>
      <c r="DF53">
        <v>7217</v>
      </c>
      <c r="DG53">
        <f t="shared" si="2"/>
        <v>7217</v>
      </c>
      <c r="DH53">
        <f t="shared" si="3"/>
        <v>2</v>
      </c>
      <c r="DI53">
        <v>145</v>
      </c>
      <c r="DJ53">
        <f t="shared" si="4"/>
        <v>145</v>
      </c>
      <c r="DK53">
        <f t="shared" si="5"/>
        <v>1</v>
      </c>
      <c r="DL53">
        <v>10</v>
      </c>
      <c r="DN53">
        <f>(DL53*InputWeights!$C$7+DB53*InputWeights!$C$6)</f>
        <v>10</v>
      </c>
      <c r="DO53">
        <f>(DD53*InputWeights!$C$12+DE53*InputWeights!$C$10+CU53*InputWeights!$C$11)</f>
        <v>2</v>
      </c>
      <c r="DP53">
        <f>(DC53*InputWeights!$C$18+DK53*InputWeights!$C$16+DH53*InputWeights!$C$15+CY53*InputWeights!$C$17)</f>
        <v>2.75</v>
      </c>
      <c r="DR53">
        <f>DN53*InputWeights!$C$5+DO53*InputWeights!$C$9+DP53*InputWeights!$C$14</f>
        <v>47</v>
      </c>
      <c r="DS53">
        <f>((_xlfn.RANK.EQ(DR53,$DR$2:$DR$6635,0))/(COUNT(DR$2:$DR$6635)))*100</f>
        <v>12.037037037037036</v>
      </c>
      <c r="DT53">
        <f t="shared" si="6"/>
        <v>15</v>
      </c>
    </row>
    <row r="54" spans="1:124" x14ac:dyDescent="0.25">
      <c r="A54" t="s">
        <v>4688</v>
      </c>
      <c r="B54" t="s">
        <v>3684</v>
      </c>
      <c r="C54" t="s">
        <v>3685</v>
      </c>
      <c r="D54" t="s">
        <v>110</v>
      </c>
      <c r="E54" t="s">
        <v>609</v>
      </c>
      <c r="F54">
        <v>638</v>
      </c>
      <c r="G54">
        <v>410009800</v>
      </c>
      <c r="H54">
        <v>500</v>
      </c>
      <c r="I54">
        <v>1983</v>
      </c>
      <c r="J54">
        <v>2009</v>
      </c>
      <c r="K54" t="s">
        <v>858</v>
      </c>
      <c r="L54" t="s">
        <v>110</v>
      </c>
      <c r="M54">
        <v>15</v>
      </c>
      <c r="N54" t="s">
        <v>177</v>
      </c>
      <c r="O54">
        <v>1</v>
      </c>
      <c r="Q54" t="s">
        <v>117</v>
      </c>
      <c r="R54">
        <v>0</v>
      </c>
      <c r="T54">
        <v>0</v>
      </c>
      <c r="V54">
        <v>1866</v>
      </c>
      <c r="W54" t="s">
        <v>110</v>
      </c>
      <c r="X54" t="s">
        <v>117</v>
      </c>
      <c r="Y54" t="s">
        <v>2107</v>
      </c>
      <c r="AA54" t="s">
        <v>133</v>
      </c>
      <c r="AE54" t="s">
        <v>3734</v>
      </c>
      <c r="AF54" t="s">
        <v>116</v>
      </c>
      <c r="AG54" t="s">
        <v>125</v>
      </c>
      <c r="AH54" t="s">
        <v>124</v>
      </c>
      <c r="AI54" t="s">
        <v>112</v>
      </c>
      <c r="AJ54" t="s">
        <v>112</v>
      </c>
      <c r="AK54" t="s">
        <v>125</v>
      </c>
      <c r="AL54" t="s">
        <v>613</v>
      </c>
      <c r="AM54" t="s">
        <v>613</v>
      </c>
      <c r="AN54" t="s">
        <v>613</v>
      </c>
      <c r="AO54">
        <v>70911</v>
      </c>
      <c r="AP54">
        <v>102264</v>
      </c>
      <c r="AQ54">
        <v>38474</v>
      </c>
      <c r="AR54" t="s">
        <v>110</v>
      </c>
      <c r="AS54">
        <v>0</v>
      </c>
      <c r="AT54">
        <v>638</v>
      </c>
      <c r="AU54">
        <v>1942</v>
      </c>
      <c r="AV54">
        <v>2580</v>
      </c>
      <c r="BB54" t="s">
        <v>4689</v>
      </c>
      <c r="BC54" t="s">
        <v>1676</v>
      </c>
      <c r="BD54">
        <v>0</v>
      </c>
      <c r="BE54" t="s">
        <v>131</v>
      </c>
      <c r="BF54">
        <v>2</v>
      </c>
      <c r="BG54">
        <v>0</v>
      </c>
      <c r="BH54">
        <v>2</v>
      </c>
      <c r="BJ54" t="s">
        <v>182</v>
      </c>
      <c r="BK54" t="s">
        <v>112</v>
      </c>
      <c r="BN54" t="s">
        <v>133</v>
      </c>
      <c r="BR54" t="s">
        <v>133</v>
      </c>
      <c r="BU54" t="s">
        <v>858</v>
      </c>
      <c r="BV54" t="s">
        <v>114</v>
      </c>
      <c r="BX54">
        <v>0</v>
      </c>
      <c r="BZ54">
        <v>0</v>
      </c>
      <c r="CA54">
        <v>1</v>
      </c>
      <c r="CB54">
        <v>0</v>
      </c>
      <c r="CC54">
        <v>0</v>
      </c>
      <c r="CD54" t="s">
        <v>117</v>
      </c>
      <c r="CE54" t="s">
        <v>117</v>
      </c>
      <c r="CF54" t="s">
        <v>110</v>
      </c>
      <c r="CG54" t="s">
        <v>117</v>
      </c>
      <c r="CH54" t="s">
        <v>117</v>
      </c>
      <c r="CI54" t="s">
        <v>117</v>
      </c>
      <c r="CJ54" t="s">
        <v>117</v>
      </c>
      <c r="CK54" t="s">
        <v>112</v>
      </c>
      <c r="CL54">
        <v>1</v>
      </c>
      <c r="CM54">
        <v>0</v>
      </c>
      <c r="CN54" t="s">
        <v>142</v>
      </c>
      <c r="CO54" t="s">
        <v>183</v>
      </c>
      <c r="CP54">
        <v>0</v>
      </c>
      <c r="CR54" t="s">
        <v>144</v>
      </c>
      <c r="CS54" t="s">
        <v>418</v>
      </c>
      <c r="CT54" t="s">
        <v>136</v>
      </c>
      <c r="CU54">
        <v>10</v>
      </c>
      <c r="CV54" t="s">
        <v>4690</v>
      </c>
      <c r="CW54" t="s">
        <v>4690</v>
      </c>
      <c r="CX54">
        <v>1</v>
      </c>
      <c r="CY54">
        <f t="shared" si="0"/>
        <v>10</v>
      </c>
      <c r="CZ54">
        <v>18.5</v>
      </c>
      <c r="DA54">
        <v>0</v>
      </c>
      <c r="DB54">
        <f t="shared" si="1"/>
        <v>1</v>
      </c>
      <c r="DC54">
        <v>10</v>
      </c>
      <c r="DD54">
        <v>0</v>
      </c>
      <c r="DE54">
        <v>0</v>
      </c>
      <c r="DF54">
        <v>1866</v>
      </c>
      <c r="DG54">
        <f t="shared" si="2"/>
        <v>3732</v>
      </c>
      <c r="DH54">
        <f t="shared" si="3"/>
        <v>1</v>
      </c>
      <c r="DI54">
        <v>56</v>
      </c>
      <c r="DJ54">
        <f t="shared" si="4"/>
        <v>112</v>
      </c>
      <c r="DK54">
        <f t="shared" si="5"/>
        <v>1</v>
      </c>
      <c r="DL54">
        <v>10</v>
      </c>
      <c r="DN54">
        <f>(DL54*InputWeights!$C$7+DB54*InputWeights!$C$6)</f>
        <v>5.5</v>
      </c>
      <c r="DO54">
        <f>(DD54*InputWeights!$C$12+DE54*InputWeights!$C$10+CU54*InputWeights!$C$11)</f>
        <v>4</v>
      </c>
      <c r="DP54">
        <f>(DC54*InputWeights!$C$18+DK54*InputWeights!$C$16+DH54*InputWeights!$C$15+CY54*InputWeights!$C$17)</f>
        <v>4.5999999999999996</v>
      </c>
      <c r="DR54">
        <f>DN54*InputWeights!$C$5+DO54*InputWeights!$C$9+DP54*InputWeights!$C$14</f>
        <v>46.9</v>
      </c>
      <c r="DS54">
        <f>((_xlfn.RANK.EQ(DR54,$DR$2:$DR$6635,0))/(COUNT(DR$2:$DR$6635)))*100</f>
        <v>12.268518518518519</v>
      </c>
      <c r="DT54">
        <f t="shared" si="6"/>
        <v>15</v>
      </c>
    </row>
    <row r="55" spans="1:124" x14ac:dyDescent="0.25">
      <c r="A55" t="s">
        <v>176</v>
      </c>
      <c r="B55" t="s">
        <v>3684</v>
      </c>
      <c r="C55" t="s">
        <v>3685</v>
      </c>
      <c r="D55" t="s">
        <v>110</v>
      </c>
      <c r="E55" t="s">
        <v>352</v>
      </c>
      <c r="F55">
        <v>2048</v>
      </c>
      <c r="G55">
        <v>20600</v>
      </c>
      <c r="H55">
        <v>0</v>
      </c>
      <c r="I55">
        <v>1959</v>
      </c>
      <c r="J55">
        <v>2005</v>
      </c>
      <c r="K55" t="s">
        <v>112</v>
      </c>
      <c r="L55" t="s">
        <v>110</v>
      </c>
      <c r="M55">
        <v>24</v>
      </c>
      <c r="N55" t="s">
        <v>358</v>
      </c>
      <c r="O55">
        <v>2</v>
      </c>
      <c r="P55" t="s">
        <v>112</v>
      </c>
      <c r="Q55" t="s">
        <v>116</v>
      </c>
      <c r="R55">
        <v>36</v>
      </c>
      <c r="S55" t="s">
        <v>3733</v>
      </c>
      <c r="T55">
        <v>110</v>
      </c>
      <c r="V55">
        <v>12197</v>
      </c>
      <c r="W55" t="s">
        <v>116</v>
      </c>
      <c r="X55" t="s">
        <v>117</v>
      </c>
      <c r="Y55" t="s">
        <v>3985</v>
      </c>
      <c r="Z55" t="s">
        <v>271</v>
      </c>
      <c r="AA55" t="s">
        <v>3924</v>
      </c>
      <c r="AC55" t="s">
        <v>4022</v>
      </c>
      <c r="AD55" t="s">
        <v>4023</v>
      </c>
      <c r="AE55" t="s">
        <v>123</v>
      </c>
      <c r="AF55" t="s">
        <v>114</v>
      </c>
      <c r="AG55" t="s">
        <v>664</v>
      </c>
      <c r="AH55" t="s">
        <v>114</v>
      </c>
      <c r="AI55" t="s">
        <v>169</v>
      </c>
      <c r="AJ55" t="s">
        <v>112</v>
      </c>
      <c r="AK55" t="s">
        <v>125</v>
      </c>
      <c r="AL55" t="s">
        <v>4024</v>
      </c>
      <c r="AM55" t="s">
        <v>342</v>
      </c>
      <c r="AN55" t="s">
        <v>4025</v>
      </c>
      <c r="AO55">
        <v>69469</v>
      </c>
      <c r="AP55">
        <v>102264</v>
      </c>
      <c r="AQ55">
        <v>7005</v>
      </c>
      <c r="AR55" t="s">
        <v>110</v>
      </c>
      <c r="AS55">
        <v>31523</v>
      </c>
      <c r="AT55">
        <v>33571</v>
      </c>
      <c r="AU55">
        <v>31523</v>
      </c>
      <c r="AV55">
        <v>33571</v>
      </c>
      <c r="BB55" t="s">
        <v>129</v>
      </c>
      <c r="BC55" t="s">
        <v>254</v>
      </c>
      <c r="BD55">
        <v>92</v>
      </c>
      <c r="BE55" t="s">
        <v>131</v>
      </c>
      <c r="BF55">
        <v>0</v>
      </c>
      <c r="BG55">
        <v>4</v>
      </c>
      <c r="BH55">
        <v>4</v>
      </c>
      <c r="BJ55" t="s">
        <v>182</v>
      </c>
      <c r="BK55" t="s">
        <v>112</v>
      </c>
      <c r="BN55" t="s">
        <v>133</v>
      </c>
      <c r="BR55" t="s">
        <v>133</v>
      </c>
      <c r="BU55" t="s">
        <v>112</v>
      </c>
      <c r="BV55" t="s">
        <v>114</v>
      </c>
      <c r="BW55" t="s">
        <v>112</v>
      </c>
      <c r="BX55">
        <v>0</v>
      </c>
      <c r="BZ55">
        <v>0</v>
      </c>
      <c r="CA55">
        <v>1</v>
      </c>
      <c r="CB55">
        <v>0</v>
      </c>
      <c r="CC55">
        <v>0</v>
      </c>
      <c r="CD55" t="s">
        <v>110</v>
      </c>
      <c r="CE55" t="s">
        <v>116</v>
      </c>
      <c r="CF55" t="s">
        <v>110</v>
      </c>
      <c r="CG55" t="s">
        <v>117</v>
      </c>
      <c r="CH55" t="s">
        <v>117</v>
      </c>
      <c r="CI55" t="s">
        <v>117</v>
      </c>
      <c r="CJ55" t="s">
        <v>117</v>
      </c>
      <c r="CK55" t="s">
        <v>125</v>
      </c>
      <c r="CL55">
        <v>2</v>
      </c>
      <c r="CM55">
        <v>3</v>
      </c>
      <c r="CN55" t="s">
        <v>142</v>
      </c>
      <c r="CO55" t="s">
        <v>183</v>
      </c>
      <c r="CP55">
        <v>0</v>
      </c>
      <c r="CQ55" t="s">
        <v>135</v>
      </c>
      <c r="CR55" t="s">
        <v>135</v>
      </c>
      <c r="CS55" t="s">
        <v>156</v>
      </c>
      <c r="CT55" t="s">
        <v>156</v>
      </c>
      <c r="CU55">
        <v>5</v>
      </c>
      <c r="CV55" t="s">
        <v>4026</v>
      </c>
      <c r="CW55" t="s">
        <v>4026</v>
      </c>
      <c r="CX55">
        <v>3</v>
      </c>
      <c r="CY55">
        <f t="shared" si="0"/>
        <v>7.5</v>
      </c>
      <c r="CZ55">
        <v>0.5</v>
      </c>
      <c r="DA55">
        <v>0.2</v>
      </c>
      <c r="DB55">
        <f t="shared" si="1"/>
        <v>1</v>
      </c>
      <c r="DC55">
        <v>10</v>
      </c>
      <c r="DD55">
        <v>0</v>
      </c>
      <c r="DE55">
        <v>0</v>
      </c>
      <c r="DF55">
        <v>12197</v>
      </c>
      <c r="DG55">
        <f t="shared" si="2"/>
        <v>24394</v>
      </c>
      <c r="DH55">
        <f t="shared" si="3"/>
        <v>5</v>
      </c>
      <c r="DI55">
        <v>1342</v>
      </c>
      <c r="DJ55">
        <f t="shared" si="4"/>
        <v>2684</v>
      </c>
      <c r="DK55">
        <f t="shared" si="5"/>
        <v>4</v>
      </c>
      <c r="DL55">
        <v>10</v>
      </c>
      <c r="DN55">
        <f>(DL55*InputWeights!$C$7+DB55*InputWeights!$C$6)</f>
        <v>5.5</v>
      </c>
      <c r="DO55">
        <f>(DD55*InputWeights!$C$12+DE55*InputWeights!$C$10+CU55*InputWeights!$C$11)</f>
        <v>2</v>
      </c>
      <c r="DP55">
        <f>(DC55*InputWeights!$C$18+DK55*InputWeights!$C$16+DH55*InputWeights!$C$15+CY55*InputWeights!$C$17)</f>
        <v>6.05</v>
      </c>
      <c r="DR55">
        <f>DN55*InputWeights!$C$5+DO55*InputWeights!$C$9+DP55*InputWeights!$C$14</f>
        <v>46.7</v>
      </c>
      <c r="DS55">
        <f>((_xlfn.RANK.EQ(DR55,$DR$2:$DR$6635,0))/(COUNT(DR$2:$DR$6635)))*100</f>
        <v>12.5</v>
      </c>
      <c r="DT55">
        <f t="shared" si="6"/>
        <v>15</v>
      </c>
    </row>
    <row r="56" spans="1:124" x14ac:dyDescent="0.25">
      <c r="A56" t="s">
        <v>176</v>
      </c>
      <c r="B56" t="s">
        <v>3684</v>
      </c>
      <c r="C56" t="s">
        <v>3685</v>
      </c>
      <c r="D56" t="s">
        <v>110</v>
      </c>
      <c r="E56" t="s">
        <v>907</v>
      </c>
      <c r="F56">
        <v>2040</v>
      </c>
      <c r="G56">
        <v>20600</v>
      </c>
      <c r="H56">
        <v>0</v>
      </c>
      <c r="I56">
        <v>1941</v>
      </c>
      <c r="J56">
        <v>2004</v>
      </c>
      <c r="K56" t="s">
        <v>139</v>
      </c>
      <c r="L56" t="s">
        <v>110</v>
      </c>
      <c r="M56">
        <v>24</v>
      </c>
      <c r="N56" t="s">
        <v>177</v>
      </c>
      <c r="O56">
        <v>2</v>
      </c>
      <c r="Q56" t="s">
        <v>116</v>
      </c>
      <c r="R56">
        <v>36</v>
      </c>
      <c r="S56" t="s">
        <v>3733</v>
      </c>
      <c r="T56">
        <v>84</v>
      </c>
      <c r="V56">
        <v>12376</v>
      </c>
      <c r="W56" t="s">
        <v>116</v>
      </c>
      <c r="X56" t="s">
        <v>117</v>
      </c>
      <c r="Y56" t="s">
        <v>3985</v>
      </c>
      <c r="Z56" t="s">
        <v>271</v>
      </c>
      <c r="AA56" t="s">
        <v>3924</v>
      </c>
      <c r="AC56" t="s">
        <v>4027</v>
      </c>
      <c r="AD56" t="s">
        <v>4023</v>
      </c>
      <c r="AE56" t="s">
        <v>123</v>
      </c>
      <c r="AF56" t="s">
        <v>114</v>
      </c>
      <c r="AG56" t="s">
        <v>664</v>
      </c>
      <c r="AH56" t="s">
        <v>114</v>
      </c>
      <c r="AI56" t="s">
        <v>169</v>
      </c>
      <c r="AJ56" t="s">
        <v>112</v>
      </c>
      <c r="AK56" t="s">
        <v>125</v>
      </c>
      <c r="AL56" t="s">
        <v>488</v>
      </c>
      <c r="AM56" t="s">
        <v>3136</v>
      </c>
      <c r="AN56" t="s">
        <v>4028</v>
      </c>
      <c r="AO56">
        <v>69470</v>
      </c>
      <c r="AP56">
        <v>102264</v>
      </c>
      <c r="AQ56">
        <v>7007</v>
      </c>
      <c r="AR56" t="s">
        <v>114</v>
      </c>
      <c r="AS56">
        <v>31619</v>
      </c>
      <c r="AT56">
        <v>33659</v>
      </c>
      <c r="AU56">
        <v>31619</v>
      </c>
      <c r="AV56">
        <v>33659</v>
      </c>
      <c r="BB56" t="s">
        <v>129</v>
      </c>
      <c r="BC56" t="s">
        <v>254</v>
      </c>
      <c r="BD56">
        <v>88</v>
      </c>
      <c r="BE56" t="s">
        <v>131</v>
      </c>
      <c r="BF56">
        <v>0</v>
      </c>
      <c r="BG56">
        <v>4</v>
      </c>
      <c r="BH56">
        <v>4</v>
      </c>
      <c r="BJ56" t="s">
        <v>182</v>
      </c>
      <c r="BK56" t="s">
        <v>112</v>
      </c>
      <c r="BN56" t="s">
        <v>133</v>
      </c>
      <c r="BR56" t="s">
        <v>133</v>
      </c>
      <c r="BU56" t="s">
        <v>139</v>
      </c>
      <c r="BV56" t="s">
        <v>114</v>
      </c>
      <c r="BW56" t="s">
        <v>112</v>
      </c>
      <c r="BX56">
        <v>0</v>
      </c>
      <c r="BZ56">
        <v>0</v>
      </c>
      <c r="CA56">
        <v>1</v>
      </c>
      <c r="CB56">
        <v>0</v>
      </c>
      <c r="CC56">
        <v>0</v>
      </c>
      <c r="CD56" t="s">
        <v>114</v>
      </c>
      <c r="CE56" t="s">
        <v>116</v>
      </c>
      <c r="CF56" t="s">
        <v>110</v>
      </c>
      <c r="CG56" t="s">
        <v>117</v>
      </c>
      <c r="CH56" t="s">
        <v>117</v>
      </c>
      <c r="CI56" t="s">
        <v>117</v>
      </c>
      <c r="CJ56" t="s">
        <v>117</v>
      </c>
      <c r="CK56" t="s">
        <v>125</v>
      </c>
      <c r="CL56">
        <v>1</v>
      </c>
      <c r="CM56">
        <v>4</v>
      </c>
      <c r="CN56" t="s">
        <v>142</v>
      </c>
      <c r="CO56" t="s">
        <v>183</v>
      </c>
      <c r="CP56">
        <v>0</v>
      </c>
      <c r="CQ56" t="s">
        <v>135</v>
      </c>
      <c r="CR56" t="s">
        <v>135</v>
      </c>
      <c r="CS56" t="s">
        <v>156</v>
      </c>
      <c r="CT56" t="s">
        <v>156</v>
      </c>
      <c r="CU56">
        <v>5</v>
      </c>
      <c r="CV56" t="s">
        <v>4029</v>
      </c>
      <c r="CW56" t="s">
        <v>4029</v>
      </c>
      <c r="CX56">
        <v>3</v>
      </c>
      <c r="CY56">
        <f t="shared" si="0"/>
        <v>7.5</v>
      </c>
      <c r="CZ56">
        <v>3.4</v>
      </c>
      <c r="DA56">
        <v>1.9</v>
      </c>
      <c r="DB56">
        <f t="shared" si="1"/>
        <v>1</v>
      </c>
      <c r="DC56">
        <v>10</v>
      </c>
      <c r="DD56">
        <v>0</v>
      </c>
      <c r="DE56">
        <v>0</v>
      </c>
      <c r="DF56">
        <v>12376</v>
      </c>
      <c r="DG56">
        <f t="shared" si="2"/>
        <v>24752</v>
      </c>
      <c r="DH56">
        <f t="shared" si="3"/>
        <v>5</v>
      </c>
      <c r="DI56">
        <v>1361</v>
      </c>
      <c r="DJ56">
        <f t="shared" si="4"/>
        <v>2722</v>
      </c>
      <c r="DK56">
        <f t="shared" si="5"/>
        <v>4</v>
      </c>
      <c r="DL56">
        <v>10</v>
      </c>
      <c r="DN56">
        <f>(DL56*InputWeights!$C$7+DB56*InputWeights!$C$6)</f>
        <v>5.5</v>
      </c>
      <c r="DO56">
        <f>(DD56*InputWeights!$C$12+DE56*InputWeights!$C$10+CU56*InputWeights!$C$11)</f>
        <v>2</v>
      </c>
      <c r="DP56">
        <f>(DC56*InputWeights!$C$18+DK56*InputWeights!$C$16+DH56*InputWeights!$C$15+CY56*InputWeights!$C$17)</f>
        <v>6.05</v>
      </c>
      <c r="DR56">
        <f>DN56*InputWeights!$C$5+DO56*InputWeights!$C$9+DP56*InputWeights!$C$14</f>
        <v>46.7</v>
      </c>
      <c r="DS56">
        <f>((_xlfn.RANK.EQ(DR56,$DR$2:$DR$6635,0))/(COUNT(DR$2:$DR$6635)))*100</f>
        <v>12.5</v>
      </c>
      <c r="DT56">
        <f t="shared" si="6"/>
        <v>15</v>
      </c>
    </row>
    <row r="57" spans="1:124" x14ac:dyDescent="0.25">
      <c r="A57" t="s">
        <v>4704</v>
      </c>
      <c r="B57" t="s">
        <v>3684</v>
      </c>
      <c r="C57" t="s">
        <v>3685</v>
      </c>
      <c r="D57" t="s">
        <v>110</v>
      </c>
      <c r="E57" t="s">
        <v>411</v>
      </c>
      <c r="F57">
        <v>850</v>
      </c>
      <c r="G57">
        <v>410004000</v>
      </c>
      <c r="H57">
        <v>10</v>
      </c>
      <c r="I57">
        <v>1969</v>
      </c>
      <c r="J57">
        <v>1999</v>
      </c>
      <c r="K57" t="s">
        <v>139</v>
      </c>
      <c r="L57" t="s">
        <v>110</v>
      </c>
      <c r="M57">
        <v>14</v>
      </c>
      <c r="N57" t="s">
        <v>177</v>
      </c>
      <c r="O57">
        <v>1</v>
      </c>
      <c r="Q57" t="s">
        <v>117</v>
      </c>
      <c r="R57">
        <v>0</v>
      </c>
      <c r="T57">
        <v>0</v>
      </c>
      <c r="V57">
        <v>1467</v>
      </c>
      <c r="W57" t="s">
        <v>110</v>
      </c>
      <c r="X57" t="s">
        <v>117</v>
      </c>
      <c r="Y57" t="s">
        <v>4705</v>
      </c>
      <c r="AA57" t="s">
        <v>133</v>
      </c>
      <c r="AF57" t="s">
        <v>114</v>
      </c>
      <c r="AG57" t="s">
        <v>125</v>
      </c>
      <c r="AH57" t="s">
        <v>124</v>
      </c>
      <c r="AI57" t="s">
        <v>112</v>
      </c>
      <c r="AJ57" t="s">
        <v>112</v>
      </c>
      <c r="AK57" t="s">
        <v>125</v>
      </c>
      <c r="AL57" t="s">
        <v>416</v>
      </c>
      <c r="AM57" t="s">
        <v>416</v>
      </c>
      <c r="AN57" t="s">
        <v>416</v>
      </c>
      <c r="AO57">
        <v>70953</v>
      </c>
      <c r="AP57">
        <v>102264</v>
      </c>
      <c r="AQ57">
        <v>38516</v>
      </c>
      <c r="AR57" t="s">
        <v>110</v>
      </c>
      <c r="AS57">
        <v>0</v>
      </c>
      <c r="AT57">
        <v>850</v>
      </c>
      <c r="AU57">
        <v>0</v>
      </c>
      <c r="AV57">
        <v>850</v>
      </c>
      <c r="BB57" t="s">
        <v>3520</v>
      </c>
      <c r="BC57" t="s">
        <v>180</v>
      </c>
      <c r="BD57">
        <v>0</v>
      </c>
      <c r="BE57" t="s">
        <v>131</v>
      </c>
      <c r="BF57">
        <v>2</v>
      </c>
      <c r="BG57">
        <v>0</v>
      </c>
      <c r="BH57">
        <v>2</v>
      </c>
      <c r="BJ57" t="s">
        <v>182</v>
      </c>
      <c r="BK57" t="s">
        <v>112</v>
      </c>
      <c r="BN57" t="s">
        <v>133</v>
      </c>
      <c r="BR57" t="s">
        <v>133</v>
      </c>
      <c r="BU57" t="s">
        <v>139</v>
      </c>
      <c r="BV57" t="s">
        <v>114</v>
      </c>
      <c r="BX57">
        <v>0</v>
      </c>
      <c r="BZ57">
        <v>0</v>
      </c>
      <c r="CA57">
        <v>1</v>
      </c>
      <c r="CB57">
        <v>0</v>
      </c>
      <c r="CC57">
        <v>0</v>
      </c>
      <c r="CD57" t="s">
        <v>117</v>
      </c>
      <c r="CE57" t="s">
        <v>117</v>
      </c>
      <c r="CF57" t="s">
        <v>110</v>
      </c>
      <c r="CG57" t="s">
        <v>117</v>
      </c>
      <c r="CH57" t="s">
        <v>114</v>
      </c>
      <c r="CI57" t="s">
        <v>117</v>
      </c>
      <c r="CJ57" t="s">
        <v>117</v>
      </c>
      <c r="CK57" t="s">
        <v>112</v>
      </c>
      <c r="CL57">
        <v>2</v>
      </c>
      <c r="CM57">
        <v>0</v>
      </c>
      <c r="CN57" t="s">
        <v>142</v>
      </c>
      <c r="CO57" t="s">
        <v>183</v>
      </c>
      <c r="CP57">
        <v>0</v>
      </c>
      <c r="CR57" t="s">
        <v>144</v>
      </c>
      <c r="CS57" t="s">
        <v>418</v>
      </c>
      <c r="CT57" t="s">
        <v>136</v>
      </c>
      <c r="CU57">
        <v>10</v>
      </c>
      <c r="CV57" t="s">
        <v>4706</v>
      </c>
      <c r="CW57" t="s">
        <v>4706</v>
      </c>
      <c r="CX57">
        <v>3</v>
      </c>
      <c r="CY57">
        <f t="shared" si="0"/>
        <v>7.5</v>
      </c>
      <c r="CZ57">
        <v>5.5</v>
      </c>
      <c r="DA57">
        <v>4.0999999999999996</v>
      </c>
      <c r="DB57">
        <f t="shared" si="1"/>
        <v>2.5</v>
      </c>
      <c r="DC57">
        <v>10</v>
      </c>
      <c r="DD57">
        <v>0</v>
      </c>
      <c r="DE57">
        <v>0</v>
      </c>
      <c r="DF57">
        <v>1467</v>
      </c>
      <c r="DG57">
        <f t="shared" si="2"/>
        <v>2934</v>
      </c>
      <c r="DH57">
        <f t="shared" si="3"/>
        <v>1</v>
      </c>
      <c r="DI57">
        <v>103</v>
      </c>
      <c r="DJ57">
        <f t="shared" si="4"/>
        <v>206</v>
      </c>
      <c r="DK57">
        <f t="shared" si="5"/>
        <v>1</v>
      </c>
      <c r="DL57">
        <v>10</v>
      </c>
      <c r="DN57">
        <f>(DL57*InputWeights!$C$7+DB57*InputWeights!$C$6)</f>
        <v>6.25</v>
      </c>
      <c r="DO57">
        <f>(DD57*InputWeights!$C$12+DE57*InputWeights!$C$10+CU57*InputWeights!$C$11)</f>
        <v>4</v>
      </c>
      <c r="DP57">
        <f>(DC57*InputWeights!$C$18+DK57*InputWeights!$C$16+DH57*InputWeights!$C$15+CY57*InputWeights!$C$17)</f>
        <v>3.85</v>
      </c>
      <c r="DR57">
        <f>DN57*InputWeights!$C$5+DO57*InputWeights!$C$9+DP57*InputWeights!$C$14</f>
        <v>46.15</v>
      </c>
      <c r="DS57">
        <f>((_xlfn.RANK.EQ(DR57,$DR$2:$DR$6635,0))/(COUNT(DR$2:$DR$6635)))*100</f>
        <v>12.962962962962962</v>
      </c>
      <c r="DT57">
        <f t="shared" si="6"/>
        <v>15</v>
      </c>
    </row>
    <row r="58" spans="1:124" x14ac:dyDescent="0.25">
      <c r="A58" t="s">
        <v>4704</v>
      </c>
      <c r="B58" t="s">
        <v>3684</v>
      </c>
      <c r="C58" t="s">
        <v>3685</v>
      </c>
      <c r="D58" t="s">
        <v>110</v>
      </c>
      <c r="E58" t="s">
        <v>2046</v>
      </c>
      <c r="F58">
        <v>1250</v>
      </c>
      <c r="G58">
        <v>410004200</v>
      </c>
      <c r="H58">
        <v>510</v>
      </c>
      <c r="I58">
        <v>1969</v>
      </c>
      <c r="J58">
        <v>1999</v>
      </c>
      <c r="K58" t="s">
        <v>858</v>
      </c>
      <c r="L58" t="s">
        <v>110</v>
      </c>
      <c r="M58">
        <v>14</v>
      </c>
      <c r="N58" t="s">
        <v>177</v>
      </c>
      <c r="O58">
        <v>1</v>
      </c>
      <c r="Q58" t="s">
        <v>117</v>
      </c>
      <c r="R58">
        <v>0</v>
      </c>
      <c r="T58">
        <v>0</v>
      </c>
      <c r="V58">
        <v>1387</v>
      </c>
      <c r="W58" t="s">
        <v>110</v>
      </c>
      <c r="X58" t="s">
        <v>117</v>
      </c>
      <c r="Y58" t="s">
        <v>4709</v>
      </c>
      <c r="AA58" t="s">
        <v>133</v>
      </c>
      <c r="AF58" t="s">
        <v>110</v>
      </c>
      <c r="AG58" t="s">
        <v>125</v>
      </c>
      <c r="AH58" t="s">
        <v>124</v>
      </c>
      <c r="AI58" t="s">
        <v>112</v>
      </c>
      <c r="AJ58" t="s">
        <v>112</v>
      </c>
      <c r="AK58" t="s">
        <v>125</v>
      </c>
      <c r="AL58" t="s">
        <v>2048</v>
      </c>
      <c r="AM58" t="s">
        <v>2048</v>
      </c>
      <c r="AN58" t="s">
        <v>4710</v>
      </c>
      <c r="AO58">
        <v>70955</v>
      </c>
      <c r="AP58">
        <v>102264</v>
      </c>
      <c r="AQ58">
        <v>52007</v>
      </c>
      <c r="AR58" t="s">
        <v>110</v>
      </c>
      <c r="AS58">
        <v>0</v>
      </c>
      <c r="AT58">
        <v>1250</v>
      </c>
      <c r="AU58">
        <v>2600</v>
      </c>
      <c r="AV58">
        <v>3850</v>
      </c>
      <c r="BB58" t="s">
        <v>3527</v>
      </c>
      <c r="BC58" t="s">
        <v>180</v>
      </c>
      <c r="BD58">
        <v>0</v>
      </c>
      <c r="BE58" t="s">
        <v>131</v>
      </c>
      <c r="BF58">
        <v>2</v>
      </c>
      <c r="BG58">
        <v>0</v>
      </c>
      <c r="BH58">
        <v>2</v>
      </c>
      <c r="BJ58" t="s">
        <v>182</v>
      </c>
      <c r="BK58" t="s">
        <v>112</v>
      </c>
      <c r="BN58" t="s">
        <v>133</v>
      </c>
      <c r="BR58" t="s">
        <v>133</v>
      </c>
      <c r="BU58" t="s">
        <v>858</v>
      </c>
      <c r="BV58" t="s">
        <v>114</v>
      </c>
      <c r="BX58">
        <v>0</v>
      </c>
      <c r="BZ58">
        <v>0</v>
      </c>
      <c r="CA58">
        <v>1</v>
      </c>
      <c r="CB58">
        <v>0</v>
      </c>
      <c r="CC58">
        <v>0</v>
      </c>
      <c r="CD58" t="s">
        <v>117</v>
      </c>
      <c r="CE58" t="s">
        <v>117</v>
      </c>
      <c r="CF58" t="s">
        <v>110</v>
      </c>
      <c r="CG58" t="s">
        <v>117</v>
      </c>
      <c r="CH58" t="s">
        <v>117</v>
      </c>
      <c r="CI58" t="s">
        <v>117</v>
      </c>
      <c r="CJ58" t="s">
        <v>117</v>
      </c>
      <c r="CK58" t="s">
        <v>112</v>
      </c>
      <c r="CL58">
        <v>1</v>
      </c>
      <c r="CM58">
        <v>1</v>
      </c>
      <c r="CN58" t="s">
        <v>142</v>
      </c>
      <c r="CO58" t="s">
        <v>183</v>
      </c>
      <c r="CP58">
        <v>0</v>
      </c>
      <c r="CR58" t="s">
        <v>144</v>
      </c>
      <c r="CS58" t="s">
        <v>418</v>
      </c>
      <c r="CT58" t="s">
        <v>136</v>
      </c>
      <c r="CU58">
        <v>10</v>
      </c>
      <c r="CV58" t="s">
        <v>4711</v>
      </c>
      <c r="CW58" t="s">
        <v>4711</v>
      </c>
      <c r="CX58">
        <v>2</v>
      </c>
      <c r="CY58">
        <f t="shared" si="0"/>
        <v>7.5</v>
      </c>
      <c r="CZ58">
        <v>8</v>
      </c>
      <c r="DA58">
        <v>5.5</v>
      </c>
      <c r="DB58">
        <f t="shared" si="1"/>
        <v>2.5</v>
      </c>
      <c r="DC58">
        <v>10</v>
      </c>
      <c r="DD58">
        <v>0</v>
      </c>
      <c r="DE58">
        <v>0</v>
      </c>
      <c r="DF58">
        <v>1387</v>
      </c>
      <c r="DG58">
        <f t="shared" si="2"/>
        <v>2774</v>
      </c>
      <c r="DH58">
        <f t="shared" si="3"/>
        <v>1</v>
      </c>
      <c r="DI58">
        <v>97</v>
      </c>
      <c r="DJ58">
        <f t="shared" si="4"/>
        <v>194</v>
      </c>
      <c r="DK58">
        <f t="shared" si="5"/>
        <v>1</v>
      </c>
      <c r="DL58">
        <v>10</v>
      </c>
      <c r="DN58">
        <f>(DL58*InputWeights!$C$7+DB58*InputWeights!$C$6)</f>
        <v>6.25</v>
      </c>
      <c r="DO58">
        <f>(DD58*InputWeights!$C$12+DE58*InputWeights!$C$10+CU58*InputWeights!$C$11)</f>
        <v>4</v>
      </c>
      <c r="DP58">
        <f>(DC58*InputWeights!$C$18+DK58*InputWeights!$C$16+DH58*InputWeights!$C$15+CY58*InputWeights!$C$17)</f>
        <v>3.85</v>
      </c>
      <c r="DR58">
        <f>DN58*InputWeights!$C$5+DO58*InputWeights!$C$9+DP58*InputWeights!$C$14</f>
        <v>46.15</v>
      </c>
      <c r="DS58">
        <f>((_xlfn.RANK.EQ(DR58,$DR$2:$DR$6635,0))/(COUNT(DR$2:$DR$6635)))*100</f>
        <v>12.962962962962962</v>
      </c>
      <c r="DT58">
        <f t="shared" si="6"/>
        <v>15</v>
      </c>
    </row>
    <row r="59" spans="1:124" x14ac:dyDescent="0.25">
      <c r="A59" t="s">
        <v>4714</v>
      </c>
      <c r="B59" t="s">
        <v>3684</v>
      </c>
      <c r="C59" t="s">
        <v>3685</v>
      </c>
      <c r="D59" t="s">
        <v>110</v>
      </c>
      <c r="E59" t="s">
        <v>411</v>
      </c>
      <c r="F59">
        <v>2285</v>
      </c>
      <c r="G59">
        <v>410003000</v>
      </c>
      <c r="H59">
        <v>10</v>
      </c>
      <c r="I59">
        <v>1971</v>
      </c>
      <c r="J59">
        <v>2014</v>
      </c>
      <c r="K59" t="s">
        <v>153</v>
      </c>
      <c r="L59" t="s">
        <v>110</v>
      </c>
      <c r="M59">
        <v>14</v>
      </c>
      <c r="N59" t="s">
        <v>177</v>
      </c>
      <c r="O59">
        <v>1</v>
      </c>
      <c r="Q59" t="s">
        <v>117</v>
      </c>
      <c r="R59">
        <v>0</v>
      </c>
      <c r="T59">
        <v>0</v>
      </c>
      <c r="V59">
        <v>1563</v>
      </c>
      <c r="W59" t="s">
        <v>110</v>
      </c>
      <c r="X59" t="s">
        <v>117</v>
      </c>
      <c r="Y59" t="s">
        <v>4715</v>
      </c>
      <c r="AA59" t="s">
        <v>133</v>
      </c>
      <c r="AE59" t="s">
        <v>3734</v>
      </c>
      <c r="AF59" t="s">
        <v>116</v>
      </c>
      <c r="AG59" t="s">
        <v>125</v>
      </c>
      <c r="AH59" t="s">
        <v>124</v>
      </c>
      <c r="AI59" t="s">
        <v>112</v>
      </c>
      <c r="AJ59" t="s">
        <v>112</v>
      </c>
      <c r="AK59" t="s">
        <v>125</v>
      </c>
      <c r="AL59" t="s">
        <v>416</v>
      </c>
      <c r="AM59" t="s">
        <v>416</v>
      </c>
      <c r="AN59" t="s">
        <v>416</v>
      </c>
      <c r="AO59">
        <v>70957</v>
      </c>
      <c r="AP59">
        <v>102264</v>
      </c>
      <c r="AQ59">
        <v>38522</v>
      </c>
      <c r="AR59" t="s">
        <v>110</v>
      </c>
      <c r="AS59">
        <v>0</v>
      </c>
      <c r="AT59">
        <v>2285</v>
      </c>
      <c r="AU59">
        <v>0</v>
      </c>
      <c r="AV59">
        <v>2285</v>
      </c>
      <c r="BB59" t="s">
        <v>3520</v>
      </c>
      <c r="BC59" t="s">
        <v>4378</v>
      </c>
      <c r="BD59">
        <v>0</v>
      </c>
      <c r="BE59" t="s">
        <v>131</v>
      </c>
      <c r="BF59">
        <v>2</v>
      </c>
      <c r="BG59">
        <v>0</v>
      </c>
      <c r="BH59">
        <v>2</v>
      </c>
      <c r="BJ59" t="s">
        <v>182</v>
      </c>
      <c r="BK59" t="s">
        <v>112</v>
      </c>
      <c r="BN59" t="s">
        <v>133</v>
      </c>
      <c r="BR59" t="s">
        <v>133</v>
      </c>
      <c r="BU59" t="s">
        <v>153</v>
      </c>
      <c r="BV59" t="s">
        <v>114</v>
      </c>
      <c r="BX59">
        <v>0</v>
      </c>
      <c r="BZ59">
        <v>0</v>
      </c>
      <c r="CA59">
        <v>1</v>
      </c>
      <c r="CB59">
        <v>0</v>
      </c>
      <c r="CC59">
        <v>0</v>
      </c>
      <c r="CD59" t="s">
        <v>117</v>
      </c>
      <c r="CE59" t="s">
        <v>117</v>
      </c>
      <c r="CF59" t="s">
        <v>110</v>
      </c>
      <c r="CG59" t="s">
        <v>117</v>
      </c>
      <c r="CH59" t="s">
        <v>114</v>
      </c>
      <c r="CI59" t="s">
        <v>117</v>
      </c>
      <c r="CJ59" t="s">
        <v>117</v>
      </c>
      <c r="CK59" t="s">
        <v>112</v>
      </c>
      <c r="CL59">
        <v>0</v>
      </c>
      <c r="CM59">
        <v>0</v>
      </c>
      <c r="CN59" t="s">
        <v>142</v>
      </c>
      <c r="CO59" t="s">
        <v>183</v>
      </c>
      <c r="CP59">
        <v>0</v>
      </c>
      <c r="CR59" t="s">
        <v>144</v>
      </c>
      <c r="CS59" t="s">
        <v>418</v>
      </c>
      <c r="CT59" t="s">
        <v>136</v>
      </c>
      <c r="CU59">
        <v>10</v>
      </c>
      <c r="CV59" t="s">
        <v>4716</v>
      </c>
      <c r="CW59" t="s">
        <v>4716</v>
      </c>
      <c r="CX59">
        <v>2</v>
      </c>
      <c r="CY59">
        <f t="shared" si="0"/>
        <v>7.5</v>
      </c>
      <c r="CZ59">
        <v>7.4</v>
      </c>
      <c r="DA59">
        <v>5.4</v>
      </c>
      <c r="DB59">
        <f t="shared" si="1"/>
        <v>2.5</v>
      </c>
      <c r="DC59">
        <v>10</v>
      </c>
      <c r="DD59">
        <v>0</v>
      </c>
      <c r="DE59">
        <v>0</v>
      </c>
      <c r="DF59">
        <v>1563</v>
      </c>
      <c r="DG59">
        <f t="shared" si="2"/>
        <v>3126</v>
      </c>
      <c r="DH59">
        <f t="shared" si="3"/>
        <v>1</v>
      </c>
      <c r="DI59">
        <v>109</v>
      </c>
      <c r="DJ59">
        <f t="shared" si="4"/>
        <v>218</v>
      </c>
      <c r="DK59">
        <f t="shared" si="5"/>
        <v>1</v>
      </c>
      <c r="DL59">
        <v>10</v>
      </c>
      <c r="DN59">
        <f>(DL59*InputWeights!$C$7+DB59*InputWeights!$C$6)</f>
        <v>6.25</v>
      </c>
      <c r="DO59">
        <f>(DD59*InputWeights!$C$12+DE59*InputWeights!$C$10+CU59*InputWeights!$C$11)</f>
        <v>4</v>
      </c>
      <c r="DP59">
        <f>(DC59*InputWeights!$C$18+DK59*InputWeights!$C$16+DH59*InputWeights!$C$15+CY59*InputWeights!$C$17)</f>
        <v>3.85</v>
      </c>
      <c r="DR59">
        <f>DN59*InputWeights!$C$5+DO59*InputWeights!$C$9+DP59*InputWeights!$C$14</f>
        <v>46.15</v>
      </c>
      <c r="DS59">
        <f>((_xlfn.RANK.EQ(DR59,$DR$2:$DR$6635,0))/(COUNT(DR$2:$DR$6635)))*100</f>
        <v>12.962962962962962</v>
      </c>
      <c r="DT59">
        <f t="shared" si="6"/>
        <v>15</v>
      </c>
    </row>
    <row r="60" spans="1:124" x14ac:dyDescent="0.25">
      <c r="A60" t="s">
        <v>176</v>
      </c>
      <c r="B60" t="s">
        <v>3684</v>
      </c>
      <c r="C60" t="s">
        <v>3685</v>
      </c>
      <c r="D60" t="s">
        <v>110</v>
      </c>
      <c r="E60" t="s">
        <v>146</v>
      </c>
      <c r="F60">
        <v>3199</v>
      </c>
      <c r="G60">
        <v>21200</v>
      </c>
      <c r="H60">
        <v>0</v>
      </c>
      <c r="I60">
        <v>1959</v>
      </c>
      <c r="J60">
        <v>2014</v>
      </c>
      <c r="K60" t="s">
        <v>139</v>
      </c>
      <c r="L60" t="s">
        <v>110</v>
      </c>
      <c r="M60">
        <v>24</v>
      </c>
      <c r="N60" t="s">
        <v>358</v>
      </c>
      <c r="O60">
        <v>2</v>
      </c>
      <c r="P60" t="s">
        <v>112</v>
      </c>
      <c r="Q60" t="s">
        <v>116</v>
      </c>
      <c r="R60">
        <v>36</v>
      </c>
      <c r="S60" t="s">
        <v>3733</v>
      </c>
      <c r="T60">
        <v>48</v>
      </c>
      <c r="V60">
        <v>12376</v>
      </c>
      <c r="W60" t="s">
        <v>116</v>
      </c>
      <c r="X60" t="s">
        <v>117</v>
      </c>
      <c r="Y60" t="s">
        <v>3985</v>
      </c>
      <c r="Z60" t="s">
        <v>271</v>
      </c>
      <c r="AA60" t="s">
        <v>3924</v>
      </c>
      <c r="AC60" t="s">
        <v>4030</v>
      </c>
      <c r="AD60" t="s">
        <v>4031</v>
      </c>
      <c r="AE60" t="s">
        <v>123</v>
      </c>
      <c r="AF60" t="s">
        <v>116</v>
      </c>
      <c r="AG60" t="s">
        <v>664</v>
      </c>
      <c r="AH60" t="s">
        <v>114</v>
      </c>
      <c r="AI60" t="s">
        <v>169</v>
      </c>
      <c r="AJ60" t="s">
        <v>112</v>
      </c>
      <c r="AK60" t="s">
        <v>125</v>
      </c>
      <c r="AL60" t="s">
        <v>151</v>
      </c>
      <c r="AM60" t="s">
        <v>3136</v>
      </c>
      <c r="AN60" t="s">
        <v>4033</v>
      </c>
      <c r="AO60">
        <v>69482</v>
      </c>
      <c r="AP60">
        <v>102264</v>
      </c>
      <c r="AQ60">
        <v>7007</v>
      </c>
      <c r="AR60" t="s">
        <v>114</v>
      </c>
      <c r="AS60">
        <v>45073</v>
      </c>
      <c r="AT60">
        <v>48272</v>
      </c>
      <c r="AU60">
        <v>45073</v>
      </c>
      <c r="AV60">
        <v>48272</v>
      </c>
      <c r="BB60" t="s">
        <v>129</v>
      </c>
      <c r="BC60" t="s">
        <v>254</v>
      </c>
      <c r="BD60">
        <v>98</v>
      </c>
      <c r="BE60" t="s">
        <v>131</v>
      </c>
      <c r="BF60">
        <v>0</v>
      </c>
      <c r="BG60">
        <v>4</v>
      </c>
      <c r="BH60">
        <v>4</v>
      </c>
      <c r="BJ60" t="s">
        <v>182</v>
      </c>
      <c r="BK60" t="s">
        <v>112</v>
      </c>
      <c r="BN60" t="s">
        <v>133</v>
      </c>
      <c r="BR60" t="s">
        <v>133</v>
      </c>
      <c r="BU60" t="s">
        <v>139</v>
      </c>
      <c r="BV60" t="s">
        <v>114</v>
      </c>
      <c r="BW60" t="s">
        <v>112</v>
      </c>
      <c r="BX60">
        <v>0</v>
      </c>
      <c r="BZ60">
        <v>0</v>
      </c>
      <c r="CA60">
        <v>1</v>
      </c>
      <c r="CB60">
        <v>0</v>
      </c>
      <c r="CC60">
        <v>0</v>
      </c>
      <c r="CD60" t="s">
        <v>114</v>
      </c>
      <c r="CE60" t="s">
        <v>116</v>
      </c>
      <c r="CF60" t="s">
        <v>110</v>
      </c>
      <c r="CG60" t="s">
        <v>117</v>
      </c>
      <c r="CH60" t="s">
        <v>117</v>
      </c>
      <c r="CI60" t="s">
        <v>117</v>
      </c>
      <c r="CJ60" t="s">
        <v>117</v>
      </c>
      <c r="CK60" t="s">
        <v>125</v>
      </c>
      <c r="CL60">
        <v>6</v>
      </c>
      <c r="CM60">
        <v>1</v>
      </c>
      <c r="CN60" t="s">
        <v>142</v>
      </c>
      <c r="CO60" t="s">
        <v>183</v>
      </c>
      <c r="CP60">
        <v>0</v>
      </c>
      <c r="CQ60" t="s">
        <v>135</v>
      </c>
      <c r="CR60" t="s">
        <v>135</v>
      </c>
      <c r="CS60" t="s">
        <v>215</v>
      </c>
      <c r="CT60" t="s">
        <v>215</v>
      </c>
      <c r="CU60">
        <v>2.5</v>
      </c>
      <c r="CV60" t="s">
        <v>4034</v>
      </c>
      <c r="CW60" t="s">
        <v>4034</v>
      </c>
      <c r="CX60">
        <v>3</v>
      </c>
      <c r="CY60">
        <f t="shared" si="0"/>
        <v>7.5</v>
      </c>
      <c r="CZ60">
        <v>3.9</v>
      </c>
      <c r="DA60">
        <v>3.4</v>
      </c>
      <c r="DB60">
        <f t="shared" si="1"/>
        <v>2.5</v>
      </c>
      <c r="DC60">
        <v>10</v>
      </c>
      <c r="DD60">
        <v>0</v>
      </c>
      <c r="DE60">
        <v>0</v>
      </c>
      <c r="DF60">
        <v>12376</v>
      </c>
      <c r="DG60">
        <f t="shared" si="2"/>
        <v>24752</v>
      </c>
      <c r="DH60">
        <f t="shared" si="3"/>
        <v>5</v>
      </c>
      <c r="DI60">
        <v>1361</v>
      </c>
      <c r="DJ60">
        <f t="shared" si="4"/>
        <v>2722</v>
      </c>
      <c r="DK60">
        <f t="shared" si="5"/>
        <v>4</v>
      </c>
      <c r="DL60">
        <v>10</v>
      </c>
      <c r="DN60">
        <f>(DL60*InputWeights!$C$7+DB60*InputWeights!$C$6)</f>
        <v>6.25</v>
      </c>
      <c r="DO60">
        <f>(DD60*InputWeights!$C$12+DE60*InputWeights!$C$10+CU60*InputWeights!$C$11)</f>
        <v>1</v>
      </c>
      <c r="DP60">
        <f>(DC60*InputWeights!$C$18+DK60*InputWeights!$C$16+DH60*InputWeights!$C$15+CY60*InputWeights!$C$17)</f>
        <v>6.05</v>
      </c>
      <c r="DR60">
        <f>DN60*InputWeights!$C$5+DO60*InputWeights!$C$9+DP60*InputWeights!$C$14</f>
        <v>45.95</v>
      </c>
      <c r="DS60">
        <f>((_xlfn.RANK.EQ(DR60,$DR$2:$DR$6635,0))/(COUNT(DR$2:$DR$6635)))*100</f>
        <v>13.657407407407407</v>
      </c>
      <c r="DT60">
        <f t="shared" si="6"/>
        <v>15</v>
      </c>
    </row>
    <row r="61" spans="1:124" x14ac:dyDescent="0.25">
      <c r="A61" t="s">
        <v>176</v>
      </c>
      <c r="B61" t="s">
        <v>3684</v>
      </c>
      <c r="C61" t="s">
        <v>3685</v>
      </c>
      <c r="D61" t="s">
        <v>110</v>
      </c>
      <c r="E61" t="s">
        <v>411</v>
      </c>
      <c r="F61">
        <v>2632</v>
      </c>
      <c r="G61">
        <v>19200</v>
      </c>
      <c r="H61">
        <v>0</v>
      </c>
      <c r="I61">
        <v>1968</v>
      </c>
      <c r="J61">
        <v>2013</v>
      </c>
      <c r="K61" t="s">
        <v>112</v>
      </c>
      <c r="L61" t="s">
        <v>110</v>
      </c>
      <c r="M61">
        <v>24</v>
      </c>
      <c r="N61" t="s">
        <v>177</v>
      </c>
      <c r="O61">
        <v>2</v>
      </c>
      <c r="P61" t="s">
        <v>112</v>
      </c>
      <c r="Q61" t="s">
        <v>116</v>
      </c>
      <c r="R61">
        <v>1</v>
      </c>
      <c r="S61" t="s">
        <v>3733</v>
      </c>
      <c r="T61">
        <v>56</v>
      </c>
      <c r="V61">
        <v>10189</v>
      </c>
      <c r="W61" t="s">
        <v>110</v>
      </c>
      <c r="X61" t="s">
        <v>117</v>
      </c>
      <c r="Y61" t="s">
        <v>3985</v>
      </c>
      <c r="Z61" t="s">
        <v>271</v>
      </c>
      <c r="AA61" t="s">
        <v>3924</v>
      </c>
      <c r="AC61" t="s">
        <v>3986</v>
      </c>
      <c r="AD61" t="s">
        <v>160</v>
      </c>
      <c r="AE61" t="s">
        <v>123</v>
      </c>
      <c r="AF61" t="s">
        <v>114</v>
      </c>
      <c r="AG61" t="s">
        <v>664</v>
      </c>
      <c r="AH61" t="s">
        <v>114</v>
      </c>
      <c r="AI61" t="s">
        <v>169</v>
      </c>
      <c r="AJ61" t="s">
        <v>112</v>
      </c>
      <c r="AK61" t="s">
        <v>125</v>
      </c>
      <c r="AL61" t="s">
        <v>3987</v>
      </c>
      <c r="AM61" t="s">
        <v>416</v>
      </c>
      <c r="AN61" t="s">
        <v>416</v>
      </c>
      <c r="AO61">
        <v>69441</v>
      </c>
      <c r="AP61">
        <v>102264</v>
      </c>
      <c r="AQ61">
        <v>7005</v>
      </c>
      <c r="AR61" t="s">
        <v>110</v>
      </c>
      <c r="AS61">
        <v>0</v>
      </c>
      <c r="AT61">
        <v>2632</v>
      </c>
      <c r="AU61">
        <v>0</v>
      </c>
      <c r="AV61">
        <v>2632</v>
      </c>
      <c r="BB61" t="s">
        <v>129</v>
      </c>
      <c r="BC61" t="s">
        <v>130</v>
      </c>
      <c r="BD61">
        <v>93</v>
      </c>
      <c r="BE61" t="s">
        <v>131</v>
      </c>
      <c r="BF61">
        <v>0</v>
      </c>
      <c r="BG61">
        <v>4</v>
      </c>
      <c r="BH61">
        <v>4</v>
      </c>
      <c r="BJ61" t="s">
        <v>182</v>
      </c>
      <c r="BK61" t="s">
        <v>112</v>
      </c>
      <c r="BM61" t="s">
        <v>119</v>
      </c>
      <c r="BN61" t="s">
        <v>3787</v>
      </c>
      <c r="BR61" t="s">
        <v>133</v>
      </c>
      <c r="BU61" t="s">
        <v>112</v>
      </c>
      <c r="BV61" t="s">
        <v>114</v>
      </c>
      <c r="BW61" t="s">
        <v>125</v>
      </c>
      <c r="BX61">
        <v>0</v>
      </c>
      <c r="BZ61">
        <v>0</v>
      </c>
      <c r="CA61">
        <v>1</v>
      </c>
      <c r="CB61">
        <v>0</v>
      </c>
      <c r="CC61">
        <v>0</v>
      </c>
      <c r="CD61" t="s">
        <v>110</v>
      </c>
      <c r="CE61" t="s">
        <v>116</v>
      </c>
      <c r="CF61" t="s">
        <v>110</v>
      </c>
      <c r="CG61" t="s">
        <v>117</v>
      </c>
      <c r="CH61" t="s">
        <v>117</v>
      </c>
      <c r="CI61" t="s">
        <v>117</v>
      </c>
      <c r="CJ61" t="s">
        <v>117</v>
      </c>
      <c r="CK61" t="s">
        <v>125</v>
      </c>
      <c r="CL61">
        <v>5</v>
      </c>
      <c r="CM61">
        <v>3</v>
      </c>
      <c r="CN61" t="s">
        <v>142</v>
      </c>
      <c r="CO61" t="s">
        <v>183</v>
      </c>
      <c r="CP61">
        <v>0</v>
      </c>
      <c r="CQ61" t="s">
        <v>135</v>
      </c>
      <c r="CR61" t="s">
        <v>135</v>
      </c>
      <c r="CS61" t="s">
        <v>215</v>
      </c>
      <c r="CT61" t="s">
        <v>156</v>
      </c>
      <c r="CU61">
        <v>5</v>
      </c>
      <c r="CV61" t="s">
        <v>3988</v>
      </c>
      <c r="CW61" t="s">
        <v>3988</v>
      </c>
      <c r="CX61">
        <v>2</v>
      </c>
      <c r="CY61">
        <f t="shared" si="0"/>
        <v>7.5</v>
      </c>
      <c r="CZ61">
        <v>23.6</v>
      </c>
      <c r="DA61">
        <v>0</v>
      </c>
      <c r="DB61">
        <f t="shared" si="1"/>
        <v>1</v>
      </c>
      <c r="DC61">
        <v>10</v>
      </c>
      <c r="DD61">
        <v>0</v>
      </c>
      <c r="DE61">
        <v>0</v>
      </c>
      <c r="DF61">
        <v>10189</v>
      </c>
      <c r="DG61">
        <f t="shared" si="2"/>
        <v>20378</v>
      </c>
      <c r="DH61">
        <f t="shared" si="3"/>
        <v>5</v>
      </c>
      <c r="DI61">
        <v>815</v>
      </c>
      <c r="DJ61">
        <f t="shared" si="4"/>
        <v>1630</v>
      </c>
      <c r="DK61">
        <f t="shared" si="5"/>
        <v>3</v>
      </c>
      <c r="DL61">
        <v>10</v>
      </c>
      <c r="DN61">
        <f>(DL61*InputWeights!$C$7+DB61*InputWeights!$C$6)</f>
        <v>5.5</v>
      </c>
      <c r="DO61">
        <f>(DD61*InputWeights!$C$12+DE61*InputWeights!$C$10+CU61*InputWeights!$C$11)</f>
        <v>2</v>
      </c>
      <c r="DP61">
        <f>(DC61*InputWeights!$C$18+DK61*InputWeights!$C$16+DH61*InputWeights!$C$15+CY61*InputWeights!$C$17)</f>
        <v>5.85</v>
      </c>
      <c r="DR61">
        <f>DN61*InputWeights!$C$5+DO61*InputWeights!$C$9+DP61*InputWeights!$C$14</f>
        <v>45.9</v>
      </c>
      <c r="DS61">
        <f>((_xlfn.RANK.EQ(DR61,$DR$2:$DR$6635,0))/(COUNT(DR$2:$DR$6635)))*100</f>
        <v>13.888888888888889</v>
      </c>
      <c r="DT61">
        <f t="shared" si="6"/>
        <v>15</v>
      </c>
    </row>
    <row r="62" spans="1:124" x14ac:dyDescent="0.25">
      <c r="A62" t="s">
        <v>176</v>
      </c>
      <c r="B62" t="s">
        <v>3684</v>
      </c>
      <c r="C62" t="s">
        <v>3685</v>
      </c>
      <c r="D62" t="s">
        <v>110</v>
      </c>
      <c r="E62" t="s">
        <v>1561</v>
      </c>
      <c r="F62">
        <v>2626</v>
      </c>
      <c r="G62">
        <v>19200</v>
      </c>
      <c r="H62">
        <v>0</v>
      </c>
      <c r="I62">
        <v>1968</v>
      </c>
      <c r="J62">
        <v>1999</v>
      </c>
      <c r="K62" t="s">
        <v>139</v>
      </c>
      <c r="L62" t="s">
        <v>110</v>
      </c>
      <c r="M62">
        <v>24</v>
      </c>
      <c r="N62" t="s">
        <v>177</v>
      </c>
      <c r="O62">
        <v>2</v>
      </c>
      <c r="P62" t="s">
        <v>112</v>
      </c>
      <c r="Q62" t="s">
        <v>116</v>
      </c>
      <c r="R62">
        <v>1</v>
      </c>
      <c r="S62" t="s">
        <v>3733</v>
      </c>
      <c r="T62">
        <v>84</v>
      </c>
      <c r="V62">
        <v>10197</v>
      </c>
      <c r="W62" t="s">
        <v>110</v>
      </c>
      <c r="X62" t="s">
        <v>117</v>
      </c>
      <c r="Y62" t="s">
        <v>3985</v>
      </c>
      <c r="Z62" t="s">
        <v>271</v>
      </c>
      <c r="AA62" t="s">
        <v>3924</v>
      </c>
      <c r="AC62" t="s">
        <v>3986</v>
      </c>
      <c r="AD62" t="s">
        <v>160</v>
      </c>
      <c r="AE62" t="s">
        <v>123</v>
      </c>
      <c r="AF62" t="s">
        <v>114</v>
      </c>
      <c r="AG62" t="s">
        <v>664</v>
      </c>
      <c r="AH62" t="s">
        <v>114</v>
      </c>
      <c r="AI62" t="s">
        <v>169</v>
      </c>
      <c r="AJ62" t="s">
        <v>112</v>
      </c>
      <c r="AK62" t="s">
        <v>125</v>
      </c>
      <c r="AL62" t="s">
        <v>3989</v>
      </c>
      <c r="AM62" t="s">
        <v>1562</v>
      </c>
      <c r="AN62" t="s">
        <v>1562</v>
      </c>
      <c r="AO62">
        <v>69442</v>
      </c>
      <c r="AP62">
        <v>102264</v>
      </c>
      <c r="AQ62">
        <v>7007</v>
      </c>
      <c r="AR62" t="s">
        <v>114</v>
      </c>
      <c r="AS62">
        <v>0</v>
      </c>
      <c r="AT62">
        <v>2626</v>
      </c>
      <c r="AU62">
        <v>0</v>
      </c>
      <c r="AV62">
        <v>2626</v>
      </c>
      <c r="BB62" t="s">
        <v>129</v>
      </c>
      <c r="BC62" t="s">
        <v>180</v>
      </c>
      <c r="BD62">
        <v>86</v>
      </c>
      <c r="BE62" t="s">
        <v>131</v>
      </c>
      <c r="BF62">
        <v>0</v>
      </c>
      <c r="BG62">
        <v>4</v>
      </c>
      <c r="BH62">
        <v>4</v>
      </c>
      <c r="BJ62" t="s">
        <v>182</v>
      </c>
      <c r="BK62" t="s">
        <v>112</v>
      </c>
      <c r="BM62" t="s">
        <v>119</v>
      </c>
      <c r="BN62" t="s">
        <v>3787</v>
      </c>
      <c r="BR62" t="s">
        <v>133</v>
      </c>
      <c r="BU62" t="s">
        <v>139</v>
      </c>
      <c r="BV62" t="s">
        <v>114</v>
      </c>
      <c r="BW62" t="s">
        <v>125</v>
      </c>
      <c r="BX62">
        <v>0</v>
      </c>
      <c r="BZ62">
        <v>0</v>
      </c>
      <c r="CA62">
        <v>1</v>
      </c>
      <c r="CB62">
        <v>0</v>
      </c>
      <c r="CC62">
        <v>0</v>
      </c>
      <c r="CD62" t="s">
        <v>114</v>
      </c>
      <c r="CE62" t="s">
        <v>116</v>
      </c>
      <c r="CF62" t="s">
        <v>110</v>
      </c>
      <c r="CG62" t="s">
        <v>117</v>
      </c>
      <c r="CH62" t="s">
        <v>117</v>
      </c>
      <c r="CI62" t="s">
        <v>117</v>
      </c>
      <c r="CJ62" t="s">
        <v>117</v>
      </c>
      <c r="CK62" t="s">
        <v>125</v>
      </c>
      <c r="CL62">
        <v>9</v>
      </c>
      <c r="CM62">
        <v>3</v>
      </c>
      <c r="CN62" t="s">
        <v>142</v>
      </c>
      <c r="CO62" t="s">
        <v>183</v>
      </c>
      <c r="CP62">
        <v>0</v>
      </c>
      <c r="CQ62" t="s">
        <v>135</v>
      </c>
      <c r="CR62" t="s">
        <v>135</v>
      </c>
      <c r="CS62" t="s">
        <v>156</v>
      </c>
      <c r="CT62" t="s">
        <v>156</v>
      </c>
      <c r="CU62">
        <v>5</v>
      </c>
      <c r="CV62" t="s">
        <v>3990</v>
      </c>
      <c r="CW62" t="s">
        <v>3990</v>
      </c>
      <c r="CX62">
        <v>2</v>
      </c>
      <c r="CY62">
        <f t="shared" si="0"/>
        <v>7.5</v>
      </c>
      <c r="CZ62">
        <v>24.4</v>
      </c>
      <c r="DA62">
        <v>0.1</v>
      </c>
      <c r="DB62">
        <f t="shared" si="1"/>
        <v>1</v>
      </c>
      <c r="DC62">
        <v>10</v>
      </c>
      <c r="DD62">
        <v>0</v>
      </c>
      <c r="DE62">
        <v>0</v>
      </c>
      <c r="DF62">
        <v>10197</v>
      </c>
      <c r="DG62">
        <f t="shared" si="2"/>
        <v>20394</v>
      </c>
      <c r="DH62">
        <f t="shared" si="3"/>
        <v>5</v>
      </c>
      <c r="DI62">
        <v>815</v>
      </c>
      <c r="DJ62">
        <f t="shared" si="4"/>
        <v>1630</v>
      </c>
      <c r="DK62">
        <f t="shared" si="5"/>
        <v>3</v>
      </c>
      <c r="DL62">
        <v>10</v>
      </c>
      <c r="DN62">
        <f>(DL62*InputWeights!$C$7+DB62*InputWeights!$C$6)</f>
        <v>5.5</v>
      </c>
      <c r="DO62">
        <f>(DD62*InputWeights!$C$12+DE62*InputWeights!$C$10+CU62*InputWeights!$C$11)</f>
        <v>2</v>
      </c>
      <c r="DP62">
        <f>(DC62*InputWeights!$C$18+DK62*InputWeights!$C$16+DH62*InputWeights!$C$15+CY62*InputWeights!$C$17)</f>
        <v>5.85</v>
      </c>
      <c r="DR62">
        <f>DN62*InputWeights!$C$5+DO62*InputWeights!$C$9+DP62*InputWeights!$C$14</f>
        <v>45.9</v>
      </c>
      <c r="DS62">
        <f>((_xlfn.RANK.EQ(DR62,$DR$2:$DR$6635,0))/(COUNT(DR$2:$DR$6635)))*100</f>
        <v>13.888888888888889</v>
      </c>
      <c r="DT62">
        <f t="shared" si="6"/>
        <v>15</v>
      </c>
    </row>
    <row r="63" spans="1:124" x14ac:dyDescent="0.25">
      <c r="A63" t="s">
        <v>176</v>
      </c>
      <c r="B63" t="s">
        <v>3684</v>
      </c>
      <c r="C63" t="s">
        <v>3685</v>
      </c>
      <c r="D63" t="s">
        <v>110</v>
      </c>
      <c r="E63" t="s">
        <v>241</v>
      </c>
      <c r="F63">
        <v>1803</v>
      </c>
      <c r="G63">
        <v>22300</v>
      </c>
      <c r="H63">
        <v>0</v>
      </c>
      <c r="I63">
        <v>2009</v>
      </c>
      <c r="J63">
        <v>2009</v>
      </c>
      <c r="K63" t="s">
        <v>112</v>
      </c>
      <c r="L63" t="s">
        <v>110</v>
      </c>
      <c r="M63">
        <v>24</v>
      </c>
      <c r="N63" t="s">
        <v>358</v>
      </c>
      <c r="O63">
        <v>2</v>
      </c>
      <c r="Q63" t="s">
        <v>116</v>
      </c>
      <c r="R63">
        <v>36</v>
      </c>
      <c r="S63" t="s">
        <v>3733</v>
      </c>
      <c r="T63">
        <v>138</v>
      </c>
      <c r="V63">
        <v>10000</v>
      </c>
      <c r="W63" t="s">
        <v>110</v>
      </c>
      <c r="X63" t="s">
        <v>117</v>
      </c>
      <c r="Y63" t="s">
        <v>3985</v>
      </c>
      <c r="Z63" t="s">
        <v>271</v>
      </c>
      <c r="AA63" t="s">
        <v>3924</v>
      </c>
      <c r="AC63" t="s">
        <v>218</v>
      </c>
      <c r="AD63" t="s">
        <v>160</v>
      </c>
      <c r="AE63" t="s">
        <v>3734</v>
      </c>
      <c r="AF63" t="s">
        <v>116</v>
      </c>
      <c r="AG63" t="s">
        <v>664</v>
      </c>
      <c r="AH63" t="s">
        <v>110</v>
      </c>
      <c r="AI63" t="s">
        <v>112</v>
      </c>
      <c r="AJ63" t="s">
        <v>112</v>
      </c>
      <c r="AK63" t="s">
        <v>125</v>
      </c>
      <c r="AL63" t="s">
        <v>4049</v>
      </c>
      <c r="AM63" t="s">
        <v>4050</v>
      </c>
      <c r="AN63" t="s">
        <v>4051</v>
      </c>
      <c r="AO63">
        <v>69503</v>
      </c>
      <c r="AP63">
        <v>102264</v>
      </c>
      <c r="AQ63">
        <v>7005</v>
      </c>
      <c r="AR63" t="s">
        <v>110</v>
      </c>
      <c r="AS63">
        <v>73137</v>
      </c>
      <c r="AT63">
        <v>74940</v>
      </c>
      <c r="AU63">
        <v>73137</v>
      </c>
      <c r="AV63">
        <v>74940</v>
      </c>
      <c r="BB63" t="s">
        <v>129</v>
      </c>
      <c r="BC63" t="s">
        <v>704</v>
      </c>
      <c r="BD63">
        <v>85</v>
      </c>
      <c r="BE63" t="s">
        <v>131</v>
      </c>
      <c r="BF63">
        <v>0</v>
      </c>
      <c r="BG63">
        <v>4</v>
      </c>
      <c r="BH63">
        <v>4</v>
      </c>
      <c r="BJ63" t="s">
        <v>182</v>
      </c>
      <c r="BK63" t="s">
        <v>112</v>
      </c>
      <c r="BN63" t="s">
        <v>133</v>
      </c>
      <c r="BR63" t="s">
        <v>133</v>
      </c>
      <c r="BU63" t="s">
        <v>112</v>
      </c>
      <c r="BV63" t="s">
        <v>114</v>
      </c>
      <c r="BW63" t="s">
        <v>125</v>
      </c>
      <c r="BX63">
        <v>0</v>
      </c>
      <c r="BZ63">
        <v>0</v>
      </c>
      <c r="CA63">
        <v>1</v>
      </c>
      <c r="CB63">
        <v>0</v>
      </c>
      <c r="CC63">
        <v>0</v>
      </c>
      <c r="CD63" t="s">
        <v>110</v>
      </c>
      <c r="CE63" t="s">
        <v>116</v>
      </c>
      <c r="CF63" t="s">
        <v>110</v>
      </c>
      <c r="CG63" t="s">
        <v>117</v>
      </c>
      <c r="CH63" t="s">
        <v>117</v>
      </c>
      <c r="CI63" t="s">
        <v>117</v>
      </c>
      <c r="CJ63" t="s">
        <v>117</v>
      </c>
      <c r="CK63" t="s">
        <v>125</v>
      </c>
      <c r="CL63">
        <v>2</v>
      </c>
      <c r="CM63">
        <v>4</v>
      </c>
      <c r="CN63" t="s">
        <v>649</v>
      </c>
      <c r="CO63" t="s">
        <v>183</v>
      </c>
      <c r="CP63">
        <v>0</v>
      </c>
      <c r="CQ63" t="s">
        <v>135</v>
      </c>
      <c r="CR63" t="s">
        <v>135</v>
      </c>
      <c r="CS63" t="s">
        <v>184</v>
      </c>
      <c r="CT63" t="s">
        <v>156</v>
      </c>
      <c r="CU63">
        <v>5</v>
      </c>
      <c r="CV63" t="s">
        <v>4052</v>
      </c>
      <c r="CW63" t="s">
        <v>4052</v>
      </c>
      <c r="CX63">
        <v>2</v>
      </c>
      <c r="CY63">
        <f t="shared" si="0"/>
        <v>7.5</v>
      </c>
      <c r="CZ63">
        <v>28.8</v>
      </c>
      <c r="DA63">
        <v>0</v>
      </c>
      <c r="DB63">
        <f t="shared" si="1"/>
        <v>1</v>
      </c>
      <c r="DC63">
        <v>10</v>
      </c>
      <c r="DD63">
        <v>0</v>
      </c>
      <c r="DE63">
        <v>0</v>
      </c>
      <c r="DF63">
        <v>10000</v>
      </c>
      <c r="DG63">
        <f t="shared" si="2"/>
        <v>20000</v>
      </c>
      <c r="DH63">
        <f t="shared" si="3"/>
        <v>5</v>
      </c>
      <c r="DI63">
        <v>756</v>
      </c>
      <c r="DJ63">
        <f t="shared" si="4"/>
        <v>1512</v>
      </c>
      <c r="DK63">
        <f t="shared" si="5"/>
        <v>3</v>
      </c>
      <c r="DL63">
        <v>10</v>
      </c>
      <c r="DN63">
        <f>(DL63*InputWeights!$C$7+DB63*InputWeights!$C$6)</f>
        <v>5.5</v>
      </c>
      <c r="DO63">
        <f>(DD63*InputWeights!$C$12+DE63*InputWeights!$C$10+CU63*InputWeights!$C$11)</f>
        <v>2</v>
      </c>
      <c r="DP63">
        <f>(DC63*InputWeights!$C$18+DK63*InputWeights!$C$16+DH63*InputWeights!$C$15+CY63*InputWeights!$C$17)</f>
        <v>5.85</v>
      </c>
      <c r="DR63">
        <f>DN63*InputWeights!$C$5+DO63*InputWeights!$C$9+DP63*InputWeights!$C$14</f>
        <v>45.9</v>
      </c>
      <c r="DS63">
        <f>((_xlfn.RANK.EQ(DR63,$DR$2:$DR$6635,0))/(COUNT(DR$2:$DR$6635)))*100</f>
        <v>13.888888888888889</v>
      </c>
      <c r="DT63">
        <f t="shared" si="6"/>
        <v>15</v>
      </c>
    </row>
    <row r="64" spans="1:124" x14ac:dyDescent="0.25">
      <c r="A64" t="s">
        <v>176</v>
      </c>
      <c r="B64" t="s">
        <v>3684</v>
      </c>
      <c r="C64" t="s">
        <v>3685</v>
      </c>
      <c r="D64" t="s">
        <v>110</v>
      </c>
      <c r="E64" t="s">
        <v>244</v>
      </c>
      <c r="F64">
        <v>1793</v>
      </c>
      <c r="G64">
        <v>22300</v>
      </c>
      <c r="H64">
        <v>0</v>
      </c>
      <c r="I64">
        <v>2009</v>
      </c>
      <c r="J64">
        <v>2009</v>
      </c>
      <c r="K64" t="s">
        <v>139</v>
      </c>
      <c r="L64" t="s">
        <v>110</v>
      </c>
      <c r="M64">
        <v>24</v>
      </c>
      <c r="N64" t="s">
        <v>358</v>
      </c>
      <c r="O64">
        <v>3</v>
      </c>
      <c r="Q64" t="s">
        <v>116</v>
      </c>
      <c r="R64">
        <v>36</v>
      </c>
      <c r="S64" t="s">
        <v>3733</v>
      </c>
      <c r="T64">
        <v>126</v>
      </c>
      <c r="V64">
        <v>11470</v>
      </c>
      <c r="W64" t="s">
        <v>110</v>
      </c>
      <c r="X64" t="s">
        <v>117</v>
      </c>
      <c r="Y64" t="s">
        <v>3985</v>
      </c>
      <c r="Z64" t="s">
        <v>271</v>
      </c>
      <c r="AA64" t="s">
        <v>3924</v>
      </c>
      <c r="AC64" t="s">
        <v>218</v>
      </c>
      <c r="AD64" t="s">
        <v>160</v>
      </c>
      <c r="AE64" t="s">
        <v>426</v>
      </c>
      <c r="AF64" t="s">
        <v>116</v>
      </c>
      <c r="AG64" t="s">
        <v>664</v>
      </c>
      <c r="AH64" t="s">
        <v>110</v>
      </c>
      <c r="AI64" t="s">
        <v>112</v>
      </c>
      <c r="AJ64" t="s">
        <v>112</v>
      </c>
      <c r="AK64" t="s">
        <v>125</v>
      </c>
      <c r="AL64" t="s">
        <v>246</v>
      </c>
      <c r="AM64" t="s">
        <v>4053</v>
      </c>
      <c r="AN64" t="s">
        <v>4054</v>
      </c>
      <c r="AO64">
        <v>69504</v>
      </c>
      <c r="AP64">
        <v>102264</v>
      </c>
      <c r="AQ64">
        <v>7007</v>
      </c>
      <c r="AR64" t="s">
        <v>114</v>
      </c>
      <c r="AS64">
        <v>73164</v>
      </c>
      <c r="AT64">
        <v>74957</v>
      </c>
      <c r="AU64">
        <v>73164</v>
      </c>
      <c r="AV64">
        <v>74957</v>
      </c>
      <c r="BB64" t="s">
        <v>129</v>
      </c>
      <c r="BC64" t="s">
        <v>704</v>
      </c>
      <c r="BD64">
        <v>89</v>
      </c>
      <c r="BE64" t="s">
        <v>131</v>
      </c>
      <c r="BF64">
        <v>0</v>
      </c>
      <c r="BG64">
        <v>4</v>
      </c>
      <c r="BH64">
        <v>4</v>
      </c>
      <c r="BJ64" t="s">
        <v>182</v>
      </c>
      <c r="BK64" t="s">
        <v>112</v>
      </c>
      <c r="BN64" t="s">
        <v>133</v>
      </c>
      <c r="BR64" t="s">
        <v>133</v>
      </c>
      <c r="BU64" t="s">
        <v>139</v>
      </c>
      <c r="BV64" t="s">
        <v>114</v>
      </c>
      <c r="BW64" t="s">
        <v>125</v>
      </c>
      <c r="BX64">
        <v>0</v>
      </c>
      <c r="BZ64">
        <v>0</v>
      </c>
      <c r="CA64">
        <v>1</v>
      </c>
      <c r="CB64">
        <v>0</v>
      </c>
      <c r="CC64">
        <v>0</v>
      </c>
      <c r="CD64" t="s">
        <v>114</v>
      </c>
      <c r="CE64" t="s">
        <v>116</v>
      </c>
      <c r="CF64" t="s">
        <v>110</v>
      </c>
      <c r="CG64" t="s">
        <v>117</v>
      </c>
      <c r="CH64" t="s">
        <v>117</v>
      </c>
      <c r="CI64" t="s">
        <v>117</v>
      </c>
      <c r="CJ64" t="s">
        <v>117</v>
      </c>
      <c r="CK64" t="s">
        <v>125</v>
      </c>
      <c r="CL64">
        <v>1</v>
      </c>
      <c r="CM64">
        <v>5</v>
      </c>
      <c r="CN64" t="s">
        <v>142</v>
      </c>
      <c r="CO64" t="s">
        <v>183</v>
      </c>
      <c r="CP64">
        <v>0</v>
      </c>
      <c r="CQ64" t="s">
        <v>135</v>
      </c>
      <c r="CR64" t="s">
        <v>135</v>
      </c>
      <c r="CS64" t="s">
        <v>184</v>
      </c>
      <c r="CT64" t="s">
        <v>156</v>
      </c>
      <c r="CU64">
        <v>5</v>
      </c>
      <c r="CV64" t="s">
        <v>4055</v>
      </c>
      <c r="CW64" t="s">
        <v>4055</v>
      </c>
      <c r="CX64">
        <v>2</v>
      </c>
      <c r="CY64">
        <f t="shared" si="0"/>
        <v>7.5</v>
      </c>
      <c r="CZ64">
        <v>28.7</v>
      </c>
      <c r="DA64">
        <v>0</v>
      </c>
      <c r="DB64">
        <f t="shared" si="1"/>
        <v>1</v>
      </c>
      <c r="DC64">
        <v>10</v>
      </c>
      <c r="DD64">
        <v>0</v>
      </c>
      <c r="DE64">
        <v>0</v>
      </c>
      <c r="DF64">
        <v>11470</v>
      </c>
      <c r="DG64">
        <f t="shared" si="2"/>
        <v>22940</v>
      </c>
      <c r="DH64">
        <f t="shared" si="3"/>
        <v>5</v>
      </c>
      <c r="DI64">
        <v>884</v>
      </c>
      <c r="DJ64">
        <f t="shared" si="4"/>
        <v>1768</v>
      </c>
      <c r="DK64">
        <f t="shared" si="5"/>
        <v>3</v>
      </c>
      <c r="DL64">
        <v>10</v>
      </c>
      <c r="DN64">
        <f>(DL64*InputWeights!$C$7+DB64*InputWeights!$C$6)</f>
        <v>5.5</v>
      </c>
      <c r="DO64">
        <f>(DD64*InputWeights!$C$12+DE64*InputWeights!$C$10+CU64*InputWeights!$C$11)</f>
        <v>2</v>
      </c>
      <c r="DP64">
        <f>(DC64*InputWeights!$C$18+DK64*InputWeights!$C$16+DH64*InputWeights!$C$15+CY64*InputWeights!$C$17)</f>
        <v>5.85</v>
      </c>
      <c r="DR64">
        <f>DN64*InputWeights!$C$5+DO64*InputWeights!$C$9+DP64*InputWeights!$C$14</f>
        <v>45.9</v>
      </c>
      <c r="DS64">
        <f>((_xlfn.RANK.EQ(DR64,$DR$2:$DR$6635,0))/(COUNT(DR$2:$DR$6635)))*100</f>
        <v>13.888888888888889</v>
      </c>
      <c r="DT64">
        <f t="shared" si="6"/>
        <v>15</v>
      </c>
    </row>
    <row r="65" spans="1:124" x14ac:dyDescent="0.25">
      <c r="A65" t="s">
        <v>1628</v>
      </c>
      <c r="B65" t="s">
        <v>3684</v>
      </c>
      <c r="C65" t="s">
        <v>3685</v>
      </c>
      <c r="D65" t="s">
        <v>110</v>
      </c>
      <c r="E65" t="s">
        <v>333</v>
      </c>
      <c r="F65">
        <v>8</v>
      </c>
      <c r="G65">
        <v>410029900</v>
      </c>
      <c r="H65">
        <v>10</v>
      </c>
      <c r="I65">
        <v>1971</v>
      </c>
      <c r="J65">
        <v>1952</v>
      </c>
      <c r="K65" t="s">
        <v>183</v>
      </c>
      <c r="L65" t="s">
        <v>114</v>
      </c>
      <c r="M65">
        <v>18</v>
      </c>
      <c r="N65" t="s">
        <v>3664</v>
      </c>
      <c r="O65">
        <v>2</v>
      </c>
      <c r="P65" t="s">
        <v>112</v>
      </c>
      <c r="Q65" t="s">
        <v>117</v>
      </c>
      <c r="R65">
        <v>0</v>
      </c>
      <c r="S65" t="s">
        <v>4587</v>
      </c>
      <c r="T65">
        <v>0</v>
      </c>
      <c r="V65">
        <v>102</v>
      </c>
      <c r="W65" t="s">
        <v>116</v>
      </c>
      <c r="X65" t="s">
        <v>117</v>
      </c>
      <c r="Y65" t="s">
        <v>951</v>
      </c>
      <c r="AA65" t="s">
        <v>133</v>
      </c>
      <c r="AC65" t="s">
        <v>951</v>
      </c>
      <c r="AD65" t="s">
        <v>160</v>
      </c>
      <c r="AE65" t="s">
        <v>123</v>
      </c>
      <c r="AF65" t="s">
        <v>110</v>
      </c>
      <c r="AG65" t="s">
        <v>112</v>
      </c>
      <c r="AH65" t="s">
        <v>124</v>
      </c>
      <c r="AI65" t="s">
        <v>112</v>
      </c>
      <c r="AJ65" t="s">
        <v>112</v>
      </c>
      <c r="AK65" t="s">
        <v>112</v>
      </c>
      <c r="AL65" t="s">
        <v>1091</v>
      </c>
      <c r="AM65" t="s">
        <v>1091</v>
      </c>
      <c r="AN65" t="s">
        <v>1091</v>
      </c>
      <c r="AO65">
        <v>70662</v>
      </c>
      <c r="AP65">
        <v>102264</v>
      </c>
      <c r="AQ65">
        <v>7134</v>
      </c>
      <c r="AR65" t="s">
        <v>110</v>
      </c>
      <c r="AS65">
        <v>0</v>
      </c>
      <c r="AT65">
        <v>8</v>
      </c>
      <c r="AU65">
        <v>14</v>
      </c>
      <c r="AV65">
        <v>22</v>
      </c>
      <c r="BB65" t="s">
        <v>129</v>
      </c>
      <c r="BC65" t="s">
        <v>180</v>
      </c>
      <c r="BD65">
        <v>0</v>
      </c>
      <c r="BE65" t="s">
        <v>131</v>
      </c>
      <c r="BF65">
        <v>1</v>
      </c>
      <c r="BG65">
        <v>1</v>
      </c>
      <c r="BH65">
        <v>1</v>
      </c>
      <c r="BJ65" t="s">
        <v>366</v>
      </c>
      <c r="BK65" t="s">
        <v>112</v>
      </c>
      <c r="BN65" t="s">
        <v>133</v>
      </c>
      <c r="BR65" t="s">
        <v>133</v>
      </c>
      <c r="BU65" t="s">
        <v>153</v>
      </c>
      <c r="BV65" t="s">
        <v>124</v>
      </c>
      <c r="BW65" t="s">
        <v>112</v>
      </c>
      <c r="BX65">
        <v>0</v>
      </c>
      <c r="BZ65">
        <v>0</v>
      </c>
      <c r="CA65">
        <v>1</v>
      </c>
      <c r="CB65">
        <v>0</v>
      </c>
      <c r="CC65">
        <v>0</v>
      </c>
      <c r="CD65" t="s">
        <v>117</v>
      </c>
      <c r="CE65" t="s">
        <v>117</v>
      </c>
      <c r="CF65" t="s">
        <v>110</v>
      </c>
      <c r="CG65" t="s">
        <v>117</v>
      </c>
      <c r="CH65" t="s">
        <v>114</v>
      </c>
      <c r="CI65" t="s">
        <v>117</v>
      </c>
      <c r="CJ65" t="s">
        <v>117</v>
      </c>
      <c r="CK65" t="s">
        <v>112</v>
      </c>
      <c r="CL65">
        <v>1</v>
      </c>
      <c r="CM65">
        <v>0</v>
      </c>
      <c r="CN65" t="s">
        <v>134</v>
      </c>
      <c r="CO65" t="s">
        <v>183</v>
      </c>
      <c r="CP65">
        <v>0</v>
      </c>
      <c r="CR65" t="s">
        <v>144</v>
      </c>
      <c r="CS65" t="s">
        <v>418</v>
      </c>
      <c r="CT65" t="s">
        <v>136</v>
      </c>
      <c r="CU65">
        <v>10</v>
      </c>
      <c r="CV65" t="s">
        <v>4589</v>
      </c>
      <c r="CW65" t="s">
        <v>4589</v>
      </c>
      <c r="CX65">
        <v>7</v>
      </c>
      <c r="CY65">
        <f t="shared" si="0"/>
        <v>1</v>
      </c>
      <c r="CZ65">
        <v>22.4</v>
      </c>
      <c r="DA65">
        <v>22.2</v>
      </c>
      <c r="DB65">
        <f t="shared" si="1"/>
        <v>10</v>
      </c>
      <c r="DC65">
        <v>0</v>
      </c>
      <c r="DD65">
        <v>0</v>
      </c>
      <c r="DE65">
        <v>0</v>
      </c>
      <c r="DF65">
        <v>102</v>
      </c>
      <c r="DG65">
        <f t="shared" si="2"/>
        <v>102</v>
      </c>
      <c r="DH65">
        <f t="shared" si="3"/>
        <v>1</v>
      </c>
      <c r="DI65">
        <v>2</v>
      </c>
      <c r="DJ65">
        <f t="shared" si="4"/>
        <v>2</v>
      </c>
      <c r="DK65">
        <f t="shared" si="5"/>
        <v>1</v>
      </c>
      <c r="DL65">
        <v>10</v>
      </c>
      <c r="DN65">
        <f>(DL65*InputWeights!$C$7+DB65*InputWeights!$C$6)</f>
        <v>10</v>
      </c>
      <c r="DO65">
        <f>(DD65*InputWeights!$C$12+DE65*InputWeights!$C$10+CU65*InputWeights!$C$11)</f>
        <v>4</v>
      </c>
      <c r="DP65">
        <f>(DC65*InputWeights!$C$18+DK65*InputWeights!$C$16+DH65*InputWeights!$C$15+CY65*InputWeights!$C$17)</f>
        <v>0.90000000000000013</v>
      </c>
      <c r="DR65">
        <f>DN65*InputWeights!$C$5+DO65*InputWeights!$C$9+DP65*InputWeights!$C$14</f>
        <v>45.6</v>
      </c>
      <c r="DS65">
        <f>((_xlfn.RANK.EQ(DR65,$DR$2:$DR$6635,0))/(COUNT(DR$2:$DR$6635)))*100</f>
        <v>14.814814814814813</v>
      </c>
      <c r="DT65">
        <f t="shared" si="6"/>
        <v>15</v>
      </c>
    </row>
    <row r="66" spans="1:124" x14ac:dyDescent="0.25">
      <c r="A66" t="s">
        <v>1628</v>
      </c>
      <c r="B66" t="s">
        <v>3684</v>
      </c>
      <c r="C66" t="s">
        <v>3685</v>
      </c>
      <c r="D66" t="s">
        <v>110</v>
      </c>
      <c r="E66" t="s">
        <v>4594</v>
      </c>
      <c r="F66">
        <v>8</v>
      </c>
      <c r="G66">
        <v>410031600</v>
      </c>
      <c r="H66">
        <v>50</v>
      </c>
      <c r="I66">
        <v>1929</v>
      </c>
      <c r="J66">
        <v>1967</v>
      </c>
      <c r="K66" t="s">
        <v>183</v>
      </c>
      <c r="L66" t="s">
        <v>114</v>
      </c>
      <c r="M66">
        <v>18</v>
      </c>
      <c r="N66" t="s">
        <v>229</v>
      </c>
      <c r="O66">
        <v>2</v>
      </c>
      <c r="P66" t="s">
        <v>112</v>
      </c>
      <c r="Q66" t="s">
        <v>117</v>
      </c>
      <c r="R66">
        <v>0</v>
      </c>
      <c r="S66" t="s">
        <v>4587</v>
      </c>
      <c r="T66">
        <v>0</v>
      </c>
      <c r="V66">
        <v>102</v>
      </c>
      <c r="W66" t="s">
        <v>116</v>
      </c>
      <c r="X66" t="s">
        <v>117</v>
      </c>
      <c r="Y66" t="s">
        <v>4590</v>
      </c>
      <c r="AA66" t="s">
        <v>133</v>
      </c>
      <c r="AC66" t="s">
        <v>4590</v>
      </c>
      <c r="AD66" t="s">
        <v>363</v>
      </c>
      <c r="AE66" t="s">
        <v>123</v>
      </c>
      <c r="AF66" t="s">
        <v>116</v>
      </c>
      <c r="AG66" t="s">
        <v>112</v>
      </c>
      <c r="AH66" t="s">
        <v>124</v>
      </c>
      <c r="AI66" t="s">
        <v>112</v>
      </c>
      <c r="AJ66" t="s">
        <v>112</v>
      </c>
      <c r="AK66" t="s">
        <v>112</v>
      </c>
      <c r="AL66" t="s">
        <v>4595</v>
      </c>
      <c r="AM66" t="s">
        <v>4595</v>
      </c>
      <c r="AN66" t="s">
        <v>4595</v>
      </c>
      <c r="AO66">
        <v>70666</v>
      </c>
      <c r="AP66">
        <v>102264</v>
      </c>
      <c r="AQ66">
        <v>20062</v>
      </c>
      <c r="AR66" t="s">
        <v>110</v>
      </c>
      <c r="AS66">
        <v>0</v>
      </c>
      <c r="AT66">
        <v>8</v>
      </c>
      <c r="AU66">
        <v>57</v>
      </c>
      <c r="AV66">
        <v>65</v>
      </c>
      <c r="BB66" t="s">
        <v>129</v>
      </c>
      <c r="BC66" t="s">
        <v>180</v>
      </c>
      <c r="BD66">
        <v>0</v>
      </c>
      <c r="BE66" t="s">
        <v>131</v>
      </c>
      <c r="BF66">
        <v>1</v>
      </c>
      <c r="BG66">
        <v>1</v>
      </c>
      <c r="BH66">
        <v>1</v>
      </c>
      <c r="BJ66" t="s">
        <v>366</v>
      </c>
      <c r="BK66" t="s">
        <v>112</v>
      </c>
      <c r="BN66" t="s">
        <v>133</v>
      </c>
      <c r="BR66" t="s">
        <v>133</v>
      </c>
      <c r="BU66" t="s">
        <v>153</v>
      </c>
      <c r="BV66" t="s">
        <v>124</v>
      </c>
      <c r="BW66" t="s">
        <v>112</v>
      </c>
      <c r="BX66">
        <v>0</v>
      </c>
      <c r="BZ66">
        <v>0</v>
      </c>
      <c r="CA66">
        <v>1</v>
      </c>
      <c r="CB66">
        <v>0</v>
      </c>
      <c r="CC66">
        <v>0</v>
      </c>
      <c r="CD66" t="s">
        <v>117</v>
      </c>
      <c r="CE66" t="s">
        <v>117</v>
      </c>
      <c r="CF66" t="s">
        <v>110</v>
      </c>
      <c r="CG66" t="s">
        <v>117</v>
      </c>
      <c r="CH66" t="s">
        <v>114</v>
      </c>
      <c r="CI66" t="s">
        <v>117</v>
      </c>
      <c r="CJ66" t="s">
        <v>117</v>
      </c>
      <c r="CK66" t="s">
        <v>112</v>
      </c>
      <c r="CL66">
        <v>1</v>
      </c>
      <c r="CM66">
        <v>0</v>
      </c>
      <c r="CN66" t="s">
        <v>134</v>
      </c>
      <c r="CO66" t="s">
        <v>183</v>
      </c>
      <c r="CP66">
        <v>0</v>
      </c>
      <c r="CR66" t="s">
        <v>144</v>
      </c>
      <c r="CS66" t="s">
        <v>418</v>
      </c>
      <c r="CT66" t="s">
        <v>136</v>
      </c>
      <c r="CU66">
        <v>10</v>
      </c>
      <c r="CV66" t="s">
        <v>4596</v>
      </c>
      <c r="CW66" t="s">
        <v>4596</v>
      </c>
      <c r="CX66">
        <v>7</v>
      </c>
      <c r="CY66">
        <f t="shared" ref="CY66:CY129" si="7">IF(CX66=1,10,IF(CX66=2,7.5,IF(CX66=3,7.5,IF(CX66=4,2.5,IF(CX66=5,2.5,IF(CX66=6,2.5,IF(CX66=7,1,5)))))))</f>
        <v>1</v>
      </c>
      <c r="CZ66">
        <v>16.8</v>
      </c>
      <c r="DA66">
        <v>16.7</v>
      </c>
      <c r="DB66">
        <f t="shared" ref="DB66:DB129" si="8">IF(DA66&lt;3,1,IF(DA66&lt;6,2.5,IF(DA66&lt;9,5,IF(DA66&lt;12,7.5,10))))</f>
        <v>10</v>
      </c>
      <c r="DC66">
        <v>0</v>
      </c>
      <c r="DD66">
        <v>0</v>
      </c>
      <c r="DE66">
        <v>0</v>
      </c>
      <c r="DF66">
        <v>102</v>
      </c>
      <c r="DG66">
        <f t="shared" ref="DG66:DG129" si="9">DF66/L66*2</f>
        <v>102</v>
      </c>
      <c r="DH66">
        <f t="shared" ref="DH66:DH129" si="10">IF(DG66&lt;5000, 1, IF(DG66&lt;10000, 2, IF(DG66&lt;15000, 3, IF(DG66&lt;20000, 4,IF(DG66&lt;25000, 5, IF(DG66&lt;30000, 6,IF(DG66&lt;35000,7,IF(DG66&lt;40000,8, IF(DG66&lt;45000,9,10)))))))))</f>
        <v>1</v>
      </c>
      <c r="DI66">
        <v>2</v>
      </c>
      <c r="DJ66">
        <f t="shared" ref="DJ66:DJ129" si="11">DI66/L66*2</f>
        <v>2</v>
      </c>
      <c r="DK66">
        <f t="shared" ref="DK66:DK129" si="12">IF(DJ66&lt;500, 1, IF(DJ66&lt;1000, 2, IF(DJ66&lt;2000, 3, IF(DJ66&lt;3000, 4,IF(DJ66&lt;4000, 5, IF(DJ66&lt;5000, 6,IF(DJ66&lt;6000,7,IF(DJ66&lt;7000,8, IF(DJ66&lt;8000,9,10)))))))))</f>
        <v>1</v>
      </c>
      <c r="DL66">
        <v>10</v>
      </c>
      <c r="DN66">
        <f>(DL66*InputWeights!$C$7+DB66*InputWeights!$C$6)</f>
        <v>10</v>
      </c>
      <c r="DO66">
        <f>(DD66*InputWeights!$C$12+DE66*InputWeights!$C$10+CU66*InputWeights!$C$11)</f>
        <v>4</v>
      </c>
      <c r="DP66">
        <f>(DC66*InputWeights!$C$18+DK66*InputWeights!$C$16+DH66*InputWeights!$C$15+CY66*InputWeights!$C$17)</f>
        <v>0.90000000000000013</v>
      </c>
      <c r="DR66">
        <f>DN66*InputWeights!$C$5+DO66*InputWeights!$C$9+DP66*InputWeights!$C$14</f>
        <v>45.6</v>
      </c>
      <c r="DS66">
        <f>((_xlfn.RANK.EQ(DR66,$DR$2:$DR$6635,0))/(COUNT(DR$2:$DR$6635)))*100</f>
        <v>14.814814814814813</v>
      </c>
      <c r="DT66">
        <f t="shared" ref="DT66:DT129" si="13">IF(DS66&lt;1,1,IF(DS66&lt;5,5,IF(DS66&lt;10,10,IF(DS66&lt;15,15,IF(DS66&lt;20,20,IF(DS66&lt;25,25,0))))))</f>
        <v>15</v>
      </c>
    </row>
    <row r="67" spans="1:124" x14ac:dyDescent="0.25">
      <c r="A67" t="s">
        <v>1622</v>
      </c>
      <c r="B67" t="s">
        <v>3684</v>
      </c>
      <c r="C67" t="s">
        <v>3685</v>
      </c>
      <c r="D67" t="s">
        <v>110</v>
      </c>
      <c r="E67" t="s">
        <v>2218</v>
      </c>
      <c r="F67">
        <v>63</v>
      </c>
      <c r="G67">
        <v>410038200</v>
      </c>
      <c r="H67">
        <v>0</v>
      </c>
      <c r="I67">
        <v>2012</v>
      </c>
      <c r="J67">
        <v>2012</v>
      </c>
      <c r="K67" t="s">
        <v>183</v>
      </c>
      <c r="L67" t="s">
        <v>114</v>
      </c>
      <c r="M67">
        <v>29</v>
      </c>
      <c r="N67" t="s">
        <v>113</v>
      </c>
      <c r="O67">
        <v>2</v>
      </c>
      <c r="P67" t="s">
        <v>112</v>
      </c>
      <c r="Q67" t="s">
        <v>117</v>
      </c>
      <c r="R67">
        <v>0</v>
      </c>
      <c r="T67">
        <v>0</v>
      </c>
      <c r="V67">
        <v>2670</v>
      </c>
      <c r="W67" t="s">
        <v>116</v>
      </c>
      <c r="X67" t="s">
        <v>117</v>
      </c>
      <c r="Y67" t="s">
        <v>4241</v>
      </c>
      <c r="AA67" t="s">
        <v>133</v>
      </c>
      <c r="AC67" t="s">
        <v>4726</v>
      </c>
      <c r="AD67" t="s">
        <v>321</v>
      </c>
      <c r="AE67" t="s">
        <v>123</v>
      </c>
      <c r="AF67" t="s">
        <v>116</v>
      </c>
      <c r="AG67" t="s">
        <v>112</v>
      </c>
      <c r="AH67" t="s">
        <v>124</v>
      </c>
      <c r="AI67" t="s">
        <v>112</v>
      </c>
      <c r="AJ67" t="s">
        <v>112</v>
      </c>
      <c r="AK67" t="s">
        <v>112</v>
      </c>
      <c r="AL67" t="s">
        <v>4518</v>
      </c>
      <c r="AM67" t="s">
        <v>4518</v>
      </c>
      <c r="AN67" t="s">
        <v>4518</v>
      </c>
      <c r="AO67">
        <v>111221</v>
      </c>
      <c r="AP67">
        <v>102264</v>
      </c>
      <c r="AQ67">
        <v>7130</v>
      </c>
      <c r="AR67" t="s">
        <v>110</v>
      </c>
      <c r="AS67">
        <v>0</v>
      </c>
      <c r="AT67">
        <v>63</v>
      </c>
      <c r="AU67">
        <v>0</v>
      </c>
      <c r="AV67">
        <v>63</v>
      </c>
      <c r="BB67" t="s">
        <v>4727</v>
      </c>
      <c r="BC67" t="s">
        <v>1280</v>
      </c>
      <c r="BD67">
        <v>0</v>
      </c>
      <c r="BE67" t="s">
        <v>131</v>
      </c>
      <c r="BF67">
        <v>2</v>
      </c>
      <c r="BG67">
        <v>2</v>
      </c>
      <c r="BH67">
        <v>2</v>
      </c>
      <c r="BK67" t="s">
        <v>112</v>
      </c>
      <c r="BN67" t="s">
        <v>133</v>
      </c>
      <c r="BR67" t="s">
        <v>133</v>
      </c>
      <c r="BU67" t="s">
        <v>153</v>
      </c>
      <c r="BV67" t="s">
        <v>116</v>
      </c>
      <c r="BW67" t="s">
        <v>112</v>
      </c>
      <c r="BX67">
        <v>0</v>
      </c>
      <c r="BZ67">
        <v>1</v>
      </c>
      <c r="CA67">
        <v>1</v>
      </c>
      <c r="CB67">
        <v>0</v>
      </c>
      <c r="CC67">
        <v>0</v>
      </c>
      <c r="CD67" t="s">
        <v>117</v>
      </c>
      <c r="CE67" t="s">
        <v>117</v>
      </c>
      <c r="CF67" t="s">
        <v>110</v>
      </c>
      <c r="CG67" t="s">
        <v>114</v>
      </c>
      <c r="CH67" t="s">
        <v>114</v>
      </c>
      <c r="CI67" t="s">
        <v>117</v>
      </c>
      <c r="CJ67" t="s">
        <v>117</v>
      </c>
      <c r="CK67" t="s">
        <v>112</v>
      </c>
      <c r="CL67">
        <v>0</v>
      </c>
      <c r="CM67">
        <v>0</v>
      </c>
      <c r="CN67" t="s">
        <v>134</v>
      </c>
      <c r="CP67">
        <v>0</v>
      </c>
      <c r="CR67" t="s">
        <v>144</v>
      </c>
      <c r="CS67" t="s">
        <v>418</v>
      </c>
      <c r="CT67" t="s">
        <v>136</v>
      </c>
      <c r="CU67">
        <v>10</v>
      </c>
      <c r="CV67" t="s">
        <v>4770</v>
      </c>
      <c r="CW67" t="s">
        <v>4770</v>
      </c>
      <c r="CX67">
        <v>7</v>
      </c>
      <c r="CY67">
        <f t="shared" si="7"/>
        <v>1</v>
      </c>
      <c r="CZ67">
        <v>20</v>
      </c>
      <c r="DA67">
        <v>13</v>
      </c>
      <c r="DB67">
        <f t="shared" si="8"/>
        <v>10</v>
      </c>
      <c r="DC67">
        <v>0</v>
      </c>
      <c r="DD67">
        <v>0</v>
      </c>
      <c r="DE67">
        <v>0</v>
      </c>
      <c r="DF67">
        <v>2670</v>
      </c>
      <c r="DG67">
        <f t="shared" si="9"/>
        <v>2670</v>
      </c>
      <c r="DH67">
        <f t="shared" si="10"/>
        <v>1</v>
      </c>
      <c r="DI67">
        <v>133</v>
      </c>
      <c r="DJ67">
        <f t="shared" si="11"/>
        <v>133</v>
      </c>
      <c r="DK67">
        <f t="shared" si="12"/>
        <v>1</v>
      </c>
      <c r="DL67">
        <v>10</v>
      </c>
      <c r="DN67">
        <f>(DL67*InputWeights!$C$7+DB67*InputWeights!$C$6)</f>
        <v>10</v>
      </c>
      <c r="DO67">
        <f>(DD67*InputWeights!$C$12+DE67*InputWeights!$C$10+CU67*InputWeights!$C$11)</f>
        <v>4</v>
      </c>
      <c r="DP67">
        <f>(DC67*InputWeights!$C$18+DK67*InputWeights!$C$16+DH67*InputWeights!$C$15+CY67*InputWeights!$C$17)</f>
        <v>0.90000000000000013</v>
      </c>
      <c r="DR67">
        <f>DN67*InputWeights!$C$5+DO67*InputWeights!$C$9+DP67*InputWeights!$C$14</f>
        <v>45.6</v>
      </c>
      <c r="DS67">
        <f>((_xlfn.RANK.EQ(DR67,$DR$2:$DR$6635,0))/(COUNT(DR$2:$DR$6635)))*100</f>
        <v>14.814814814814813</v>
      </c>
      <c r="DT67">
        <f t="shared" si="13"/>
        <v>15</v>
      </c>
    </row>
    <row r="68" spans="1:124" x14ac:dyDescent="0.25">
      <c r="A68" t="s">
        <v>248</v>
      </c>
      <c r="B68" t="s">
        <v>3684</v>
      </c>
      <c r="C68" t="s">
        <v>3685</v>
      </c>
      <c r="D68" t="s">
        <v>110</v>
      </c>
      <c r="E68" t="s">
        <v>540</v>
      </c>
      <c r="F68">
        <v>2801</v>
      </c>
      <c r="G68">
        <v>410028700</v>
      </c>
      <c r="H68">
        <v>10</v>
      </c>
      <c r="I68">
        <v>1936</v>
      </c>
      <c r="J68">
        <v>2008</v>
      </c>
      <c r="K68" t="s">
        <v>183</v>
      </c>
      <c r="L68" t="s">
        <v>114</v>
      </c>
      <c r="M68">
        <v>36</v>
      </c>
      <c r="N68" t="s">
        <v>177</v>
      </c>
      <c r="O68">
        <v>2</v>
      </c>
      <c r="P68" t="s">
        <v>112</v>
      </c>
      <c r="Q68" t="s">
        <v>117</v>
      </c>
      <c r="R68">
        <v>0</v>
      </c>
      <c r="S68" t="s">
        <v>3733</v>
      </c>
      <c r="T68">
        <v>86</v>
      </c>
      <c r="V68">
        <v>7403</v>
      </c>
      <c r="W68" t="s">
        <v>116</v>
      </c>
      <c r="X68" t="s">
        <v>117</v>
      </c>
      <c r="Y68" t="s">
        <v>4442</v>
      </c>
      <c r="AA68" t="s">
        <v>133</v>
      </c>
      <c r="AC68" t="s">
        <v>218</v>
      </c>
      <c r="AD68" t="s">
        <v>160</v>
      </c>
      <c r="AE68" t="s">
        <v>3734</v>
      </c>
      <c r="AF68" t="s">
        <v>110</v>
      </c>
      <c r="AG68" t="s">
        <v>125</v>
      </c>
      <c r="AH68" t="s">
        <v>114</v>
      </c>
      <c r="AI68" t="s">
        <v>627</v>
      </c>
      <c r="AJ68" t="s">
        <v>112</v>
      </c>
      <c r="AK68" t="s">
        <v>125</v>
      </c>
      <c r="AL68" t="s">
        <v>4443</v>
      </c>
      <c r="AM68" t="s">
        <v>3932</v>
      </c>
      <c r="AN68" t="s">
        <v>4446</v>
      </c>
      <c r="AO68">
        <v>70192</v>
      </c>
      <c r="AP68">
        <v>102264</v>
      </c>
      <c r="AQ68">
        <v>15848</v>
      </c>
      <c r="AR68" t="s">
        <v>110</v>
      </c>
      <c r="AS68">
        <v>39854</v>
      </c>
      <c r="AT68">
        <v>42655</v>
      </c>
      <c r="AU68">
        <v>72779</v>
      </c>
      <c r="AV68">
        <v>75580</v>
      </c>
      <c r="BB68" t="s">
        <v>129</v>
      </c>
      <c r="BC68" t="s">
        <v>4010</v>
      </c>
      <c r="BD68">
        <v>84</v>
      </c>
      <c r="BE68" t="s">
        <v>131</v>
      </c>
      <c r="BF68">
        <v>0</v>
      </c>
      <c r="BG68">
        <v>2</v>
      </c>
      <c r="BH68">
        <v>2</v>
      </c>
      <c r="BJ68" t="s">
        <v>182</v>
      </c>
      <c r="BK68" t="s">
        <v>112</v>
      </c>
      <c r="BN68" t="s">
        <v>133</v>
      </c>
      <c r="BR68" t="s">
        <v>133</v>
      </c>
      <c r="BU68" t="s">
        <v>153</v>
      </c>
      <c r="BV68" t="s">
        <v>114</v>
      </c>
      <c r="BW68" t="s">
        <v>112</v>
      </c>
      <c r="BX68">
        <v>0</v>
      </c>
      <c r="BZ68">
        <v>0</v>
      </c>
      <c r="CA68">
        <v>1</v>
      </c>
      <c r="CB68">
        <v>0</v>
      </c>
      <c r="CC68">
        <v>0</v>
      </c>
      <c r="CD68" t="s">
        <v>117</v>
      </c>
      <c r="CE68" t="s">
        <v>117</v>
      </c>
      <c r="CF68" t="s">
        <v>110</v>
      </c>
      <c r="CG68" t="s">
        <v>117</v>
      </c>
      <c r="CH68" t="s">
        <v>117</v>
      </c>
      <c r="CI68" t="s">
        <v>117</v>
      </c>
      <c r="CJ68" t="s">
        <v>117</v>
      </c>
      <c r="CK68" t="s">
        <v>112</v>
      </c>
      <c r="CL68">
        <v>5</v>
      </c>
      <c r="CM68">
        <v>3</v>
      </c>
      <c r="CN68" t="s">
        <v>142</v>
      </c>
      <c r="CO68" t="s">
        <v>183</v>
      </c>
      <c r="CP68">
        <v>0</v>
      </c>
      <c r="CQ68" t="s">
        <v>135</v>
      </c>
      <c r="CR68" t="s">
        <v>135</v>
      </c>
      <c r="CS68" t="s">
        <v>156</v>
      </c>
      <c r="CT68" t="s">
        <v>156</v>
      </c>
      <c r="CU68">
        <v>5</v>
      </c>
      <c r="CV68" t="s">
        <v>4447</v>
      </c>
      <c r="CW68" t="s">
        <v>4447</v>
      </c>
      <c r="CX68">
        <v>3</v>
      </c>
      <c r="CY68">
        <f t="shared" si="7"/>
        <v>7.5</v>
      </c>
      <c r="CZ68">
        <v>8.6999999999999993</v>
      </c>
      <c r="DA68">
        <v>8.1</v>
      </c>
      <c r="DB68">
        <f t="shared" si="8"/>
        <v>5</v>
      </c>
      <c r="DC68">
        <v>10</v>
      </c>
      <c r="DD68">
        <v>0</v>
      </c>
      <c r="DE68">
        <v>0</v>
      </c>
      <c r="DF68">
        <v>7403</v>
      </c>
      <c r="DG68">
        <f t="shared" si="9"/>
        <v>7403</v>
      </c>
      <c r="DH68">
        <f t="shared" si="10"/>
        <v>2</v>
      </c>
      <c r="DI68">
        <v>168</v>
      </c>
      <c r="DJ68">
        <f t="shared" si="11"/>
        <v>168</v>
      </c>
      <c r="DK68">
        <f t="shared" si="12"/>
        <v>1</v>
      </c>
      <c r="DL68">
        <v>10</v>
      </c>
      <c r="DN68">
        <f>(DL68*InputWeights!$C$7+DB68*InputWeights!$C$6)</f>
        <v>7.5</v>
      </c>
      <c r="DO68">
        <f>(DD68*InputWeights!$C$12+DE68*InputWeights!$C$10+CU68*InputWeights!$C$11)</f>
        <v>2</v>
      </c>
      <c r="DP68">
        <f>(DC68*InputWeights!$C$18+DK68*InputWeights!$C$16+DH68*InputWeights!$C$15+CY68*InputWeights!$C$17)</f>
        <v>4.25</v>
      </c>
      <c r="DR68">
        <f>DN68*InputWeights!$C$5+DO68*InputWeights!$C$9+DP68*InputWeights!$C$14</f>
        <v>45.5</v>
      </c>
      <c r="DS68">
        <f>((_xlfn.RANK.EQ(DR68,$DR$2:$DR$6635,0))/(COUNT(DR$2:$DR$6635)))*100</f>
        <v>15.50925925925926</v>
      </c>
      <c r="DT68">
        <f t="shared" si="13"/>
        <v>20</v>
      </c>
    </row>
    <row r="69" spans="1:124" x14ac:dyDescent="0.25">
      <c r="A69" t="s">
        <v>4724</v>
      </c>
      <c r="B69" t="s">
        <v>3684</v>
      </c>
      <c r="C69" t="s">
        <v>3685</v>
      </c>
      <c r="D69" t="s">
        <v>397</v>
      </c>
      <c r="E69" t="s">
        <v>667</v>
      </c>
      <c r="F69">
        <v>686</v>
      </c>
      <c r="G69">
        <v>2</v>
      </c>
      <c r="H69">
        <v>0</v>
      </c>
      <c r="I69">
        <v>0</v>
      </c>
      <c r="J69">
        <v>0</v>
      </c>
      <c r="K69" t="s">
        <v>183</v>
      </c>
      <c r="L69" t="s">
        <v>114</v>
      </c>
      <c r="M69">
        <v>30</v>
      </c>
      <c r="N69" t="s">
        <v>358</v>
      </c>
      <c r="O69">
        <v>2</v>
      </c>
      <c r="Q69" t="s">
        <v>117</v>
      </c>
      <c r="R69">
        <v>0</v>
      </c>
      <c r="T69">
        <v>231</v>
      </c>
      <c r="V69">
        <v>2085</v>
      </c>
      <c r="W69" t="s">
        <v>116</v>
      </c>
      <c r="X69" t="s">
        <v>117</v>
      </c>
      <c r="Y69" t="s">
        <v>4540</v>
      </c>
      <c r="AA69" t="s">
        <v>133</v>
      </c>
      <c r="AC69" t="s">
        <v>4726</v>
      </c>
      <c r="AD69" t="s">
        <v>4771</v>
      </c>
      <c r="AF69" t="s">
        <v>116</v>
      </c>
      <c r="AG69" t="s">
        <v>112</v>
      </c>
      <c r="AH69" t="s">
        <v>124</v>
      </c>
      <c r="AI69" t="s">
        <v>112</v>
      </c>
      <c r="AJ69" t="s">
        <v>112</v>
      </c>
      <c r="AK69" t="s">
        <v>112</v>
      </c>
      <c r="AL69" t="s">
        <v>671</v>
      </c>
      <c r="AM69" t="s">
        <v>686</v>
      </c>
      <c r="AO69">
        <v>111336</v>
      </c>
      <c r="AP69">
        <v>102264</v>
      </c>
      <c r="AQ69">
        <v>13496</v>
      </c>
      <c r="AR69" t="s">
        <v>110</v>
      </c>
      <c r="AS69">
        <v>528</v>
      </c>
      <c r="AT69">
        <v>1214</v>
      </c>
      <c r="AU69">
        <v>528</v>
      </c>
      <c r="AV69">
        <v>1214</v>
      </c>
      <c r="BB69" t="s">
        <v>4727</v>
      </c>
      <c r="BC69" t="s">
        <v>247</v>
      </c>
      <c r="BD69">
        <v>0</v>
      </c>
      <c r="BE69" t="s">
        <v>131</v>
      </c>
      <c r="BF69">
        <v>0</v>
      </c>
      <c r="BG69">
        <v>0</v>
      </c>
      <c r="BH69">
        <v>0</v>
      </c>
      <c r="BK69" t="s">
        <v>112</v>
      </c>
      <c r="BN69" t="s">
        <v>133</v>
      </c>
      <c r="BR69" t="s">
        <v>133</v>
      </c>
      <c r="BU69" t="s">
        <v>112</v>
      </c>
      <c r="BX69">
        <v>0</v>
      </c>
      <c r="BZ69">
        <v>0</v>
      </c>
      <c r="CA69">
        <v>4</v>
      </c>
      <c r="CB69">
        <v>0</v>
      </c>
      <c r="CC69">
        <v>0</v>
      </c>
      <c r="CE69" t="s">
        <v>117</v>
      </c>
      <c r="CF69" t="s">
        <v>110</v>
      </c>
      <c r="CK69" t="s">
        <v>112</v>
      </c>
      <c r="CL69">
        <v>0</v>
      </c>
      <c r="CM69">
        <v>0</v>
      </c>
      <c r="CP69">
        <v>0</v>
      </c>
      <c r="CQ69" t="s">
        <v>1062</v>
      </c>
      <c r="CS69" t="s">
        <v>418</v>
      </c>
      <c r="CT69" t="s">
        <v>418</v>
      </c>
      <c r="CU69">
        <v>5</v>
      </c>
      <c r="CV69" t="s">
        <v>4772</v>
      </c>
      <c r="CW69" t="s">
        <v>4772</v>
      </c>
      <c r="CX69">
        <v>4</v>
      </c>
      <c r="CY69">
        <f t="shared" si="7"/>
        <v>2.5</v>
      </c>
      <c r="CZ69">
        <v>18.899999999999999</v>
      </c>
      <c r="DA69">
        <v>13.3</v>
      </c>
      <c r="DB69">
        <f t="shared" si="8"/>
        <v>10</v>
      </c>
      <c r="DC69">
        <v>10</v>
      </c>
      <c r="DD69">
        <v>0</v>
      </c>
      <c r="DE69">
        <v>0</v>
      </c>
      <c r="DF69">
        <v>2085</v>
      </c>
      <c r="DG69">
        <f t="shared" si="9"/>
        <v>2085</v>
      </c>
      <c r="DH69">
        <f t="shared" si="10"/>
        <v>1</v>
      </c>
      <c r="DI69">
        <v>39</v>
      </c>
      <c r="DJ69">
        <f t="shared" si="11"/>
        <v>39</v>
      </c>
      <c r="DK69">
        <f t="shared" si="12"/>
        <v>1</v>
      </c>
      <c r="DL69">
        <v>10</v>
      </c>
      <c r="DN69">
        <f>(DL69*InputWeights!$C$7+DB69*InputWeights!$C$6)</f>
        <v>10</v>
      </c>
      <c r="DO69">
        <f>(DD69*InputWeights!$C$12+DE69*InputWeights!$C$10+CU69*InputWeights!$C$11)</f>
        <v>2</v>
      </c>
      <c r="DP69">
        <f>(DC69*InputWeights!$C$18+DK69*InputWeights!$C$16+DH69*InputWeights!$C$15+CY69*InputWeights!$C$17)</f>
        <v>2.35</v>
      </c>
      <c r="DR69">
        <f>DN69*InputWeights!$C$5+DO69*InputWeights!$C$9+DP69*InputWeights!$C$14</f>
        <v>45.4</v>
      </c>
      <c r="DS69">
        <f>((_xlfn.RANK.EQ(DR69,$DR$2:$DR$6635,0))/(COUNT(DR$2:$DR$6635)))*100</f>
        <v>15.74074074074074</v>
      </c>
      <c r="DT69">
        <f t="shared" si="13"/>
        <v>20</v>
      </c>
    </row>
    <row r="70" spans="1:124" x14ac:dyDescent="0.25">
      <c r="A70" t="s">
        <v>176</v>
      </c>
      <c r="B70" t="s">
        <v>3684</v>
      </c>
      <c r="C70" t="s">
        <v>3685</v>
      </c>
      <c r="D70" t="s">
        <v>110</v>
      </c>
      <c r="E70" t="s">
        <v>420</v>
      </c>
      <c r="F70">
        <v>2551</v>
      </c>
      <c r="G70">
        <v>19600</v>
      </c>
      <c r="H70">
        <v>0</v>
      </c>
      <c r="I70">
        <v>1969</v>
      </c>
      <c r="J70">
        <v>2013</v>
      </c>
      <c r="K70" t="s">
        <v>112</v>
      </c>
      <c r="L70" t="s">
        <v>110</v>
      </c>
      <c r="M70">
        <v>24</v>
      </c>
      <c r="N70" t="s">
        <v>177</v>
      </c>
      <c r="O70">
        <v>2</v>
      </c>
      <c r="P70" t="s">
        <v>112</v>
      </c>
      <c r="Q70" t="s">
        <v>116</v>
      </c>
      <c r="R70">
        <v>36</v>
      </c>
      <c r="S70" t="s">
        <v>3733</v>
      </c>
      <c r="T70">
        <v>34</v>
      </c>
      <c r="V70">
        <v>10189</v>
      </c>
      <c r="W70" t="s">
        <v>110</v>
      </c>
      <c r="X70" t="s">
        <v>117</v>
      </c>
      <c r="Y70" t="s">
        <v>3985</v>
      </c>
      <c r="Z70" t="s">
        <v>271</v>
      </c>
      <c r="AA70" t="s">
        <v>3924</v>
      </c>
      <c r="AC70" t="s">
        <v>160</v>
      </c>
      <c r="AD70" t="s">
        <v>3991</v>
      </c>
      <c r="AE70" t="s">
        <v>123</v>
      </c>
      <c r="AF70" t="s">
        <v>114</v>
      </c>
      <c r="AG70" t="s">
        <v>664</v>
      </c>
      <c r="AH70" t="s">
        <v>114</v>
      </c>
      <c r="AI70" t="s">
        <v>169</v>
      </c>
      <c r="AJ70" t="s">
        <v>112</v>
      </c>
      <c r="AK70" t="s">
        <v>125</v>
      </c>
      <c r="AL70" t="s">
        <v>3987</v>
      </c>
      <c r="AM70" t="s">
        <v>416</v>
      </c>
      <c r="AN70" t="s">
        <v>3992</v>
      </c>
      <c r="AO70">
        <v>69449</v>
      </c>
      <c r="AP70">
        <v>102264</v>
      </c>
      <c r="AQ70">
        <v>7005</v>
      </c>
      <c r="AR70" t="s">
        <v>110</v>
      </c>
      <c r="AS70">
        <v>10688</v>
      </c>
      <c r="AT70">
        <v>13239</v>
      </c>
      <c r="AU70">
        <v>10688</v>
      </c>
      <c r="AV70">
        <v>13239</v>
      </c>
      <c r="BB70" t="s">
        <v>129</v>
      </c>
      <c r="BC70" t="s">
        <v>130</v>
      </c>
      <c r="BD70">
        <v>96</v>
      </c>
      <c r="BE70" t="s">
        <v>131</v>
      </c>
      <c r="BF70">
        <v>0</v>
      </c>
      <c r="BG70">
        <v>4</v>
      </c>
      <c r="BH70">
        <v>4</v>
      </c>
      <c r="BJ70" t="s">
        <v>182</v>
      </c>
      <c r="BK70" t="s">
        <v>112</v>
      </c>
      <c r="BM70" t="s">
        <v>119</v>
      </c>
      <c r="BN70" t="s">
        <v>3787</v>
      </c>
      <c r="BR70" t="s">
        <v>133</v>
      </c>
      <c r="BU70" t="s">
        <v>112</v>
      </c>
      <c r="BV70" t="s">
        <v>114</v>
      </c>
      <c r="BW70" t="s">
        <v>125</v>
      </c>
      <c r="BX70">
        <v>0</v>
      </c>
      <c r="BZ70">
        <v>0</v>
      </c>
      <c r="CA70">
        <v>1</v>
      </c>
      <c r="CB70">
        <v>0</v>
      </c>
      <c r="CC70">
        <v>0</v>
      </c>
      <c r="CD70" t="s">
        <v>110</v>
      </c>
      <c r="CE70" t="s">
        <v>116</v>
      </c>
      <c r="CF70" t="s">
        <v>110</v>
      </c>
      <c r="CG70" t="s">
        <v>117</v>
      </c>
      <c r="CH70" t="s">
        <v>116</v>
      </c>
      <c r="CI70" t="s">
        <v>117</v>
      </c>
      <c r="CJ70" t="s">
        <v>117</v>
      </c>
      <c r="CK70" t="s">
        <v>125</v>
      </c>
      <c r="CL70">
        <v>2</v>
      </c>
      <c r="CM70">
        <v>3</v>
      </c>
      <c r="CN70" t="s">
        <v>142</v>
      </c>
      <c r="CO70" t="s">
        <v>183</v>
      </c>
      <c r="CP70">
        <v>0</v>
      </c>
      <c r="CQ70" t="s">
        <v>135</v>
      </c>
      <c r="CR70" t="s">
        <v>135</v>
      </c>
      <c r="CS70" t="s">
        <v>215</v>
      </c>
      <c r="CT70" t="s">
        <v>215</v>
      </c>
      <c r="CU70">
        <v>2.5</v>
      </c>
      <c r="CV70" t="s">
        <v>3993</v>
      </c>
      <c r="CW70" t="s">
        <v>3993</v>
      </c>
      <c r="CX70">
        <v>3</v>
      </c>
      <c r="CY70">
        <f t="shared" si="7"/>
        <v>7.5</v>
      </c>
      <c r="CZ70">
        <v>5.6</v>
      </c>
      <c r="DA70">
        <v>4.8</v>
      </c>
      <c r="DB70">
        <f t="shared" si="8"/>
        <v>2.5</v>
      </c>
      <c r="DC70">
        <v>10</v>
      </c>
      <c r="DD70">
        <v>0</v>
      </c>
      <c r="DE70">
        <v>0</v>
      </c>
      <c r="DF70">
        <v>10189</v>
      </c>
      <c r="DG70">
        <f t="shared" si="9"/>
        <v>20378</v>
      </c>
      <c r="DH70">
        <f t="shared" si="10"/>
        <v>5</v>
      </c>
      <c r="DI70">
        <v>815</v>
      </c>
      <c r="DJ70">
        <f t="shared" si="11"/>
        <v>1630</v>
      </c>
      <c r="DK70">
        <f t="shared" si="12"/>
        <v>3</v>
      </c>
      <c r="DL70">
        <v>10</v>
      </c>
      <c r="DN70">
        <f>(DL70*InputWeights!$C$7+DB70*InputWeights!$C$6)</f>
        <v>6.25</v>
      </c>
      <c r="DO70">
        <f>(DD70*InputWeights!$C$12+DE70*InputWeights!$C$10+CU70*InputWeights!$C$11)</f>
        <v>1</v>
      </c>
      <c r="DP70">
        <f>(DC70*InputWeights!$C$18+DK70*InputWeights!$C$16+DH70*InputWeights!$C$15+CY70*InputWeights!$C$17)</f>
        <v>5.85</v>
      </c>
      <c r="DR70">
        <f>DN70*InputWeights!$C$5+DO70*InputWeights!$C$9+DP70*InputWeights!$C$14</f>
        <v>45.15</v>
      </c>
      <c r="DS70">
        <f>((_xlfn.RANK.EQ(DR70,$DR$2:$DR$6635,0))/(COUNT(DR$2:$DR$6635)))*100</f>
        <v>15.972222222222221</v>
      </c>
      <c r="DT70">
        <f t="shared" si="13"/>
        <v>20</v>
      </c>
    </row>
    <row r="71" spans="1:124" x14ac:dyDescent="0.25">
      <c r="A71" t="s">
        <v>4691</v>
      </c>
      <c r="B71" t="s">
        <v>3684</v>
      </c>
      <c r="C71" t="s">
        <v>3685</v>
      </c>
      <c r="D71" t="s">
        <v>110</v>
      </c>
      <c r="E71" t="s">
        <v>411</v>
      </c>
      <c r="F71">
        <v>1111</v>
      </c>
      <c r="G71">
        <v>410004100</v>
      </c>
      <c r="H71">
        <v>10</v>
      </c>
      <c r="I71">
        <v>1973</v>
      </c>
      <c r="J71">
        <v>2003</v>
      </c>
      <c r="K71" t="s">
        <v>139</v>
      </c>
      <c r="L71" t="s">
        <v>110</v>
      </c>
      <c r="M71">
        <v>15</v>
      </c>
      <c r="N71" t="s">
        <v>177</v>
      </c>
      <c r="O71">
        <v>1</v>
      </c>
      <c r="Q71" t="s">
        <v>117</v>
      </c>
      <c r="R71">
        <v>0</v>
      </c>
      <c r="T71">
        <v>0</v>
      </c>
      <c r="V71">
        <v>1462</v>
      </c>
      <c r="W71" t="s">
        <v>110</v>
      </c>
      <c r="X71" t="s">
        <v>117</v>
      </c>
      <c r="Y71" t="s">
        <v>1831</v>
      </c>
      <c r="AA71" t="s">
        <v>133</v>
      </c>
      <c r="AE71" t="s">
        <v>274</v>
      </c>
      <c r="AF71" t="s">
        <v>114</v>
      </c>
      <c r="AG71" t="s">
        <v>125</v>
      </c>
      <c r="AH71" t="s">
        <v>124</v>
      </c>
      <c r="AI71" t="s">
        <v>112</v>
      </c>
      <c r="AJ71" t="s">
        <v>112</v>
      </c>
      <c r="AK71" t="s">
        <v>125</v>
      </c>
      <c r="AL71" t="s">
        <v>416</v>
      </c>
      <c r="AM71" t="s">
        <v>416</v>
      </c>
      <c r="AN71" t="s">
        <v>416</v>
      </c>
      <c r="AO71">
        <v>70941</v>
      </c>
      <c r="AP71">
        <v>102264</v>
      </c>
      <c r="AQ71">
        <v>38504</v>
      </c>
      <c r="AR71" t="s">
        <v>110</v>
      </c>
      <c r="AS71">
        <v>0</v>
      </c>
      <c r="AT71">
        <v>1111</v>
      </c>
      <c r="AU71">
        <v>0</v>
      </c>
      <c r="AV71">
        <v>1111</v>
      </c>
      <c r="BB71" t="s">
        <v>3520</v>
      </c>
      <c r="BC71" t="s">
        <v>965</v>
      </c>
      <c r="BD71">
        <v>0</v>
      </c>
      <c r="BE71" t="s">
        <v>131</v>
      </c>
      <c r="BF71">
        <v>2</v>
      </c>
      <c r="BG71">
        <v>0</v>
      </c>
      <c r="BH71">
        <v>2</v>
      </c>
      <c r="BJ71" t="s">
        <v>182</v>
      </c>
      <c r="BK71" t="s">
        <v>112</v>
      </c>
      <c r="BN71" t="s">
        <v>133</v>
      </c>
      <c r="BR71" t="s">
        <v>133</v>
      </c>
      <c r="BU71" t="s">
        <v>139</v>
      </c>
      <c r="BV71" t="s">
        <v>114</v>
      </c>
      <c r="BX71">
        <v>0</v>
      </c>
      <c r="BZ71">
        <v>0</v>
      </c>
      <c r="CA71">
        <v>1</v>
      </c>
      <c r="CB71">
        <v>0</v>
      </c>
      <c r="CC71">
        <v>0</v>
      </c>
      <c r="CD71" t="s">
        <v>117</v>
      </c>
      <c r="CE71" t="s">
        <v>117</v>
      </c>
      <c r="CF71" t="s">
        <v>110</v>
      </c>
      <c r="CG71" t="s">
        <v>117</v>
      </c>
      <c r="CH71" t="s">
        <v>114</v>
      </c>
      <c r="CI71" t="s">
        <v>117</v>
      </c>
      <c r="CJ71" t="s">
        <v>117</v>
      </c>
      <c r="CK71" t="s">
        <v>112</v>
      </c>
      <c r="CL71">
        <v>4</v>
      </c>
      <c r="CM71">
        <v>0</v>
      </c>
      <c r="CN71" t="s">
        <v>142</v>
      </c>
      <c r="CO71" t="s">
        <v>183</v>
      </c>
      <c r="CP71">
        <v>0</v>
      </c>
      <c r="CR71" t="s">
        <v>144</v>
      </c>
      <c r="CS71" t="s">
        <v>418</v>
      </c>
      <c r="CT71" t="s">
        <v>136</v>
      </c>
      <c r="CU71">
        <v>10</v>
      </c>
      <c r="CV71" t="s">
        <v>4692</v>
      </c>
      <c r="CW71" t="s">
        <v>4692</v>
      </c>
      <c r="CX71">
        <v>1</v>
      </c>
      <c r="CY71">
        <f t="shared" si="7"/>
        <v>10</v>
      </c>
      <c r="CZ71">
        <v>7.7</v>
      </c>
      <c r="DA71">
        <v>3.9</v>
      </c>
      <c r="DB71">
        <f t="shared" si="8"/>
        <v>2.5</v>
      </c>
      <c r="DC71">
        <v>0</v>
      </c>
      <c r="DD71">
        <v>0</v>
      </c>
      <c r="DE71">
        <v>0</v>
      </c>
      <c r="DF71">
        <v>1462</v>
      </c>
      <c r="DG71">
        <f t="shared" si="9"/>
        <v>2924</v>
      </c>
      <c r="DH71">
        <f t="shared" si="10"/>
        <v>1</v>
      </c>
      <c r="DI71">
        <v>102</v>
      </c>
      <c r="DJ71">
        <f t="shared" si="11"/>
        <v>204</v>
      </c>
      <c r="DK71">
        <f t="shared" si="12"/>
        <v>1</v>
      </c>
      <c r="DL71">
        <v>10</v>
      </c>
      <c r="DN71">
        <f>(DL71*InputWeights!$C$7+DB71*InputWeights!$C$6)</f>
        <v>6.25</v>
      </c>
      <c r="DO71">
        <f>(DD71*InputWeights!$C$12+DE71*InputWeights!$C$10+CU71*InputWeights!$C$11)</f>
        <v>4</v>
      </c>
      <c r="DP71">
        <f>(DC71*InputWeights!$C$18+DK71*InputWeights!$C$16+DH71*InputWeights!$C$15+CY71*InputWeights!$C$17)</f>
        <v>3.6</v>
      </c>
      <c r="DR71">
        <f>DN71*InputWeights!$C$5+DO71*InputWeights!$C$9+DP71*InputWeights!$C$14</f>
        <v>45.15</v>
      </c>
      <c r="DS71">
        <f>((_xlfn.RANK.EQ(DR71,$DR$2:$DR$6635,0))/(COUNT(DR$2:$DR$6635)))*100</f>
        <v>15.972222222222221</v>
      </c>
      <c r="DT71">
        <f t="shared" si="13"/>
        <v>20</v>
      </c>
    </row>
    <row r="72" spans="1:124" x14ac:dyDescent="0.25">
      <c r="A72" t="s">
        <v>4691</v>
      </c>
      <c r="B72" t="s">
        <v>3684</v>
      </c>
      <c r="C72" t="s">
        <v>3685</v>
      </c>
      <c r="D72" t="s">
        <v>110</v>
      </c>
      <c r="E72" t="s">
        <v>2111</v>
      </c>
      <c r="F72">
        <v>1193</v>
      </c>
      <c r="G72">
        <v>410004600</v>
      </c>
      <c r="H72">
        <v>760</v>
      </c>
      <c r="I72">
        <v>1973</v>
      </c>
      <c r="J72">
        <v>2003</v>
      </c>
      <c r="K72" t="s">
        <v>153</v>
      </c>
      <c r="L72" t="s">
        <v>110</v>
      </c>
      <c r="M72">
        <v>16</v>
      </c>
      <c r="N72" t="s">
        <v>177</v>
      </c>
      <c r="O72">
        <v>1</v>
      </c>
      <c r="Q72" t="s">
        <v>117</v>
      </c>
      <c r="R72">
        <v>0</v>
      </c>
      <c r="T72">
        <v>0</v>
      </c>
      <c r="V72">
        <v>1791</v>
      </c>
      <c r="W72" t="s">
        <v>110</v>
      </c>
      <c r="X72" t="s">
        <v>117</v>
      </c>
      <c r="Y72" t="s">
        <v>2101</v>
      </c>
      <c r="AA72" t="s">
        <v>133</v>
      </c>
      <c r="AE72" t="s">
        <v>274</v>
      </c>
      <c r="AF72" t="s">
        <v>114</v>
      </c>
      <c r="AG72" t="s">
        <v>125</v>
      </c>
      <c r="AH72" t="s">
        <v>124</v>
      </c>
      <c r="AI72" t="s">
        <v>112</v>
      </c>
      <c r="AJ72" t="s">
        <v>112</v>
      </c>
      <c r="AK72" t="s">
        <v>125</v>
      </c>
      <c r="AL72" t="s">
        <v>2113</v>
      </c>
      <c r="AM72" t="s">
        <v>2113</v>
      </c>
      <c r="AN72" t="s">
        <v>4702</v>
      </c>
      <c r="AO72">
        <v>70946</v>
      </c>
      <c r="AP72">
        <v>102264</v>
      </c>
      <c r="AQ72">
        <v>38509</v>
      </c>
      <c r="AR72" t="s">
        <v>110</v>
      </c>
      <c r="AS72">
        <v>0</v>
      </c>
      <c r="AT72">
        <v>1193</v>
      </c>
      <c r="AU72">
        <v>5180</v>
      </c>
      <c r="AV72">
        <v>6373</v>
      </c>
      <c r="BB72" t="s">
        <v>3520</v>
      </c>
      <c r="BC72" t="s">
        <v>965</v>
      </c>
      <c r="BD72">
        <v>0</v>
      </c>
      <c r="BE72" t="s">
        <v>131</v>
      </c>
      <c r="BF72">
        <v>2</v>
      </c>
      <c r="BG72">
        <v>0</v>
      </c>
      <c r="BH72">
        <v>2</v>
      </c>
      <c r="BJ72" t="s">
        <v>182</v>
      </c>
      <c r="BK72" t="s">
        <v>112</v>
      </c>
      <c r="BN72" t="s">
        <v>133</v>
      </c>
      <c r="BR72" t="s">
        <v>133</v>
      </c>
      <c r="BU72" t="s">
        <v>153</v>
      </c>
      <c r="BV72" t="s">
        <v>114</v>
      </c>
      <c r="BX72">
        <v>0</v>
      </c>
      <c r="BZ72">
        <v>0</v>
      </c>
      <c r="CA72">
        <v>1</v>
      </c>
      <c r="CB72">
        <v>0</v>
      </c>
      <c r="CC72">
        <v>0</v>
      </c>
      <c r="CD72" t="s">
        <v>117</v>
      </c>
      <c r="CE72" t="s">
        <v>117</v>
      </c>
      <c r="CF72" t="s">
        <v>110</v>
      </c>
      <c r="CG72" t="s">
        <v>117</v>
      </c>
      <c r="CH72" t="s">
        <v>117</v>
      </c>
      <c r="CI72" t="s">
        <v>117</v>
      </c>
      <c r="CJ72" t="s">
        <v>117</v>
      </c>
      <c r="CK72" t="s">
        <v>112</v>
      </c>
      <c r="CL72">
        <v>2</v>
      </c>
      <c r="CM72">
        <v>1</v>
      </c>
      <c r="CN72" t="s">
        <v>142</v>
      </c>
      <c r="CO72" t="s">
        <v>183</v>
      </c>
      <c r="CP72">
        <v>0</v>
      </c>
      <c r="CR72" t="s">
        <v>144</v>
      </c>
      <c r="CS72" t="s">
        <v>418</v>
      </c>
      <c r="CT72" t="s">
        <v>136</v>
      </c>
      <c r="CU72">
        <v>10</v>
      </c>
      <c r="CV72" t="s">
        <v>4703</v>
      </c>
      <c r="CW72" t="s">
        <v>4703</v>
      </c>
      <c r="CX72">
        <v>1</v>
      </c>
      <c r="CY72">
        <f t="shared" si="7"/>
        <v>10</v>
      </c>
      <c r="CZ72">
        <v>5.5</v>
      </c>
      <c r="DA72">
        <v>3.8</v>
      </c>
      <c r="DB72">
        <f t="shared" si="8"/>
        <v>2.5</v>
      </c>
      <c r="DC72">
        <v>0</v>
      </c>
      <c r="DD72">
        <v>0</v>
      </c>
      <c r="DE72">
        <v>0</v>
      </c>
      <c r="DF72">
        <v>1791</v>
      </c>
      <c r="DG72">
        <f t="shared" si="9"/>
        <v>3582</v>
      </c>
      <c r="DH72">
        <f t="shared" si="10"/>
        <v>1</v>
      </c>
      <c r="DI72">
        <v>125</v>
      </c>
      <c r="DJ72">
        <f t="shared" si="11"/>
        <v>250</v>
      </c>
      <c r="DK72">
        <f t="shared" si="12"/>
        <v>1</v>
      </c>
      <c r="DL72">
        <v>10</v>
      </c>
      <c r="DN72">
        <f>(DL72*InputWeights!$C$7+DB72*InputWeights!$C$6)</f>
        <v>6.25</v>
      </c>
      <c r="DO72">
        <f>(DD72*InputWeights!$C$12+DE72*InputWeights!$C$10+CU72*InputWeights!$C$11)</f>
        <v>4</v>
      </c>
      <c r="DP72">
        <f>(DC72*InputWeights!$C$18+DK72*InputWeights!$C$16+DH72*InputWeights!$C$15+CY72*InputWeights!$C$17)</f>
        <v>3.6</v>
      </c>
      <c r="DR72">
        <f>DN72*InputWeights!$C$5+DO72*InputWeights!$C$9+DP72*InputWeights!$C$14</f>
        <v>45.15</v>
      </c>
      <c r="DS72">
        <f>((_xlfn.RANK.EQ(DR72,$DR$2:$DR$6635,0))/(COUNT(DR$2:$DR$6635)))*100</f>
        <v>15.972222222222221</v>
      </c>
      <c r="DT72">
        <f t="shared" si="13"/>
        <v>20</v>
      </c>
    </row>
    <row r="73" spans="1:124" x14ac:dyDescent="0.25">
      <c r="A73" t="s">
        <v>176</v>
      </c>
      <c r="B73" t="s">
        <v>3684</v>
      </c>
      <c r="C73" t="s">
        <v>3685</v>
      </c>
      <c r="D73" t="s">
        <v>110</v>
      </c>
      <c r="E73" t="s">
        <v>191</v>
      </c>
      <c r="F73">
        <v>2765</v>
      </c>
      <c r="G73">
        <v>21600</v>
      </c>
      <c r="H73">
        <v>0</v>
      </c>
      <c r="I73">
        <v>1971</v>
      </c>
      <c r="J73">
        <v>2005</v>
      </c>
      <c r="K73" t="s">
        <v>112</v>
      </c>
      <c r="L73" t="s">
        <v>110</v>
      </c>
      <c r="M73">
        <v>24</v>
      </c>
      <c r="N73" t="s">
        <v>177</v>
      </c>
      <c r="O73">
        <v>2</v>
      </c>
      <c r="Q73" t="s">
        <v>116</v>
      </c>
      <c r="R73">
        <v>36</v>
      </c>
      <c r="S73" t="s">
        <v>3733</v>
      </c>
      <c r="T73">
        <v>79</v>
      </c>
      <c r="V73">
        <v>9818</v>
      </c>
      <c r="W73" t="s">
        <v>110</v>
      </c>
      <c r="X73" t="s">
        <v>117</v>
      </c>
      <c r="Y73" t="s">
        <v>3985</v>
      </c>
      <c r="Z73" t="s">
        <v>271</v>
      </c>
      <c r="AA73" t="s">
        <v>3924</v>
      </c>
      <c r="AC73" t="s">
        <v>218</v>
      </c>
      <c r="AD73" t="s">
        <v>160</v>
      </c>
      <c r="AE73" t="s">
        <v>3734</v>
      </c>
      <c r="AF73" t="s">
        <v>116</v>
      </c>
      <c r="AG73" t="s">
        <v>664</v>
      </c>
      <c r="AH73" t="s">
        <v>110</v>
      </c>
      <c r="AI73" t="s">
        <v>112</v>
      </c>
      <c r="AJ73" t="s">
        <v>112</v>
      </c>
      <c r="AK73" t="s">
        <v>125</v>
      </c>
      <c r="AL73" t="s">
        <v>392</v>
      </c>
      <c r="AM73" t="s">
        <v>4039</v>
      </c>
      <c r="AN73" t="s">
        <v>4040</v>
      </c>
      <c r="AO73">
        <v>69489</v>
      </c>
      <c r="AP73">
        <v>102264</v>
      </c>
      <c r="AQ73">
        <v>7005</v>
      </c>
      <c r="AR73" t="s">
        <v>110</v>
      </c>
      <c r="AS73">
        <v>55183</v>
      </c>
      <c r="AT73">
        <v>57948</v>
      </c>
      <c r="AU73">
        <v>55183</v>
      </c>
      <c r="AV73">
        <v>57948</v>
      </c>
      <c r="BB73" t="s">
        <v>129</v>
      </c>
      <c r="BC73" t="s">
        <v>4010</v>
      </c>
      <c r="BD73">
        <v>90</v>
      </c>
      <c r="BE73" t="s">
        <v>131</v>
      </c>
      <c r="BF73">
        <v>0</v>
      </c>
      <c r="BG73">
        <v>4</v>
      </c>
      <c r="BH73">
        <v>4</v>
      </c>
      <c r="BJ73" t="s">
        <v>182</v>
      </c>
      <c r="BK73" t="s">
        <v>112</v>
      </c>
      <c r="BN73" t="s">
        <v>133</v>
      </c>
      <c r="BR73" t="s">
        <v>133</v>
      </c>
      <c r="BU73" t="s">
        <v>112</v>
      </c>
      <c r="BV73" t="s">
        <v>114</v>
      </c>
      <c r="BW73" t="s">
        <v>125</v>
      </c>
      <c r="BX73">
        <v>1</v>
      </c>
      <c r="BZ73">
        <v>0</v>
      </c>
      <c r="CA73">
        <v>1</v>
      </c>
      <c r="CB73">
        <v>0</v>
      </c>
      <c r="CC73">
        <v>0</v>
      </c>
      <c r="CD73" t="s">
        <v>110</v>
      </c>
      <c r="CE73" t="s">
        <v>116</v>
      </c>
      <c r="CF73" t="s">
        <v>110</v>
      </c>
      <c r="CG73" t="s">
        <v>117</v>
      </c>
      <c r="CH73" t="s">
        <v>117</v>
      </c>
      <c r="CI73" t="s">
        <v>117</v>
      </c>
      <c r="CJ73" t="s">
        <v>117</v>
      </c>
      <c r="CK73" t="s">
        <v>125</v>
      </c>
      <c r="CL73">
        <v>3</v>
      </c>
      <c r="CM73">
        <v>5</v>
      </c>
      <c r="CN73" t="s">
        <v>142</v>
      </c>
      <c r="CO73" t="s">
        <v>183</v>
      </c>
      <c r="CP73">
        <v>0</v>
      </c>
      <c r="CQ73" t="s">
        <v>135</v>
      </c>
      <c r="CR73" t="s">
        <v>135</v>
      </c>
      <c r="CS73" t="s">
        <v>156</v>
      </c>
      <c r="CT73" t="s">
        <v>156</v>
      </c>
      <c r="CU73">
        <v>5</v>
      </c>
      <c r="CV73" t="s">
        <v>4041</v>
      </c>
      <c r="CW73" t="s">
        <v>4041</v>
      </c>
      <c r="CX73">
        <v>2</v>
      </c>
      <c r="CY73">
        <f t="shared" si="7"/>
        <v>7.5</v>
      </c>
      <c r="CZ73">
        <v>9</v>
      </c>
      <c r="DA73">
        <v>0</v>
      </c>
      <c r="DB73">
        <f t="shared" si="8"/>
        <v>1</v>
      </c>
      <c r="DC73">
        <v>10</v>
      </c>
      <c r="DD73">
        <v>0</v>
      </c>
      <c r="DE73">
        <v>0</v>
      </c>
      <c r="DF73">
        <v>9818</v>
      </c>
      <c r="DG73">
        <f t="shared" si="9"/>
        <v>19636</v>
      </c>
      <c r="DH73">
        <f t="shared" si="10"/>
        <v>4</v>
      </c>
      <c r="DI73">
        <v>1121</v>
      </c>
      <c r="DJ73">
        <f t="shared" si="11"/>
        <v>2242</v>
      </c>
      <c r="DK73">
        <f t="shared" si="12"/>
        <v>4</v>
      </c>
      <c r="DL73">
        <v>10</v>
      </c>
      <c r="DN73">
        <f>(DL73*InputWeights!$C$7+DB73*InputWeights!$C$6)</f>
        <v>5.5</v>
      </c>
      <c r="DO73">
        <f>(DD73*InputWeights!$C$12+DE73*InputWeights!$C$10+CU73*InputWeights!$C$11)</f>
        <v>2</v>
      </c>
      <c r="DP73">
        <f>(DC73*InputWeights!$C$18+DK73*InputWeights!$C$16+DH73*InputWeights!$C$15+CY73*InputWeights!$C$17)</f>
        <v>5.65</v>
      </c>
      <c r="DR73">
        <f>DN73*InputWeights!$C$5+DO73*InputWeights!$C$9+DP73*InputWeights!$C$14</f>
        <v>45.1</v>
      </c>
      <c r="DS73">
        <f>((_xlfn.RANK.EQ(DR73,$DR$2:$DR$6635,0))/(COUNT(DR$2:$DR$6635)))*100</f>
        <v>16.666666666666664</v>
      </c>
      <c r="DT73">
        <f t="shared" si="13"/>
        <v>20</v>
      </c>
    </row>
    <row r="74" spans="1:124" x14ac:dyDescent="0.25">
      <c r="A74" t="s">
        <v>176</v>
      </c>
      <c r="B74" t="s">
        <v>3684</v>
      </c>
      <c r="C74" t="s">
        <v>3685</v>
      </c>
      <c r="D74" t="s">
        <v>110</v>
      </c>
      <c r="E74" t="s">
        <v>193</v>
      </c>
      <c r="F74">
        <v>2751</v>
      </c>
      <c r="G74">
        <v>21600</v>
      </c>
      <c r="H74">
        <v>0</v>
      </c>
      <c r="I74">
        <v>1971</v>
      </c>
      <c r="J74">
        <v>2005</v>
      </c>
      <c r="K74" t="s">
        <v>139</v>
      </c>
      <c r="L74" t="s">
        <v>110</v>
      </c>
      <c r="M74">
        <v>24</v>
      </c>
      <c r="N74" t="s">
        <v>177</v>
      </c>
      <c r="O74">
        <v>2</v>
      </c>
      <c r="Q74" t="s">
        <v>116</v>
      </c>
      <c r="R74">
        <v>36</v>
      </c>
      <c r="S74" t="s">
        <v>3733</v>
      </c>
      <c r="T74">
        <v>70</v>
      </c>
      <c r="V74">
        <v>9606</v>
      </c>
      <c r="W74" t="s">
        <v>110</v>
      </c>
      <c r="X74" t="s">
        <v>117</v>
      </c>
      <c r="Y74" t="s">
        <v>3985</v>
      </c>
      <c r="Z74" t="s">
        <v>271</v>
      </c>
      <c r="AA74" t="s">
        <v>3924</v>
      </c>
      <c r="AC74" t="s">
        <v>218</v>
      </c>
      <c r="AD74" t="s">
        <v>160</v>
      </c>
      <c r="AE74" t="s">
        <v>3734</v>
      </c>
      <c r="AF74" t="s">
        <v>116</v>
      </c>
      <c r="AG74" t="s">
        <v>664</v>
      </c>
      <c r="AH74" t="s">
        <v>110</v>
      </c>
      <c r="AI74" t="s">
        <v>112</v>
      </c>
      <c r="AJ74" t="s">
        <v>112</v>
      </c>
      <c r="AK74" t="s">
        <v>125</v>
      </c>
      <c r="AL74" t="s">
        <v>738</v>
      </c>
      <c r="AM74" t="s">
        <v>4042</v>
      </c>
      <c r="AN74" t="s">
        <v>4043</v>
      </c>
      <c r="AO74">
        <v>69490</v>
      </c>
      <c r="AP74">
        <v>102264</v>
      </c>
      <c r="AQ74">
        <v>7007</v>
      </c>
      <c r="AR74" t="s">
        <v>114</v>
      </c>
      <c r="AS74">
        <v>55362</v>
      </c>
      <c r="AT74">
        <v>58113</v>
      </c>
      <c r="AU74">
        <v>55362</v>
      </c>
      <c r="AV74">
        <v>58113</v>
      </c>
      <c r="BB74" t="s">
        <v>129</v>
      </c>
      <c r="BC74" t="s">
        <v>1095</v>
      </c>
      <c r="BD74">
        <v>90</v>
      </c>
      <c r="BE74" t="s">
        <v>131</v>
      </c>
      <c r="BF74">
        <v>0</v>
      </c>
      <c r="BG74">
        <v>4</v>
      </c>
      <c r="BH74">
        <v>4</v>
      </c>
      <c r="BJ74" t="s">
        <v>182</v>
      </c>
      <c r="BK74" t="s">
        <v>112</v>
      </c>
      <c r="BN74" t="s">
        <v>133</v>
      </c>
      <c r="BR74" t="s">
        <v>133</v>
      </c>
      <c r="BU74" t="s">
        <v>139</v>
      </c>
      <c r="BV74" t="s">
        <v>114</v>
      </c>
      <c r="BW74" t="s">
        <v>125</v>
      </c>
      <c r="BX74">
        <v>0</v>
      </c>
      <c r="BZ74">
        <v>0</v>
      </c>
      <c r="CA74">
        <v>1</v>
      </c>
      <c r="CB74">
        <v>0</v>
      </c>
      <c r="CC74">
        <v>0</v>
      </c>
      <c r="CD74" t="s">
        <v>114</v>
      </c>
      <c r="CE74" t="s">
        <v>116</v>
      </c>
      <c r="CF74" t="s">
        <v>110</v>
      </c>
      <c r="CG74" t="s">
        <v>117</v>
      </c>
      <c r="CH74" t="s">
        <v>117</v>
      </c>
      <c r="CI74" t="s">
        <v>117</v>
      </c>
      <c r="CJ74" t="s">
        <v>117</v>
      </c>
      <c r="CK74" t="s">
        <v>125</v>
      </c>
      <c r="CL74">
        <v>2</v>
      </c>
      <c r="CM74">
        <v>6</v>
      </c>
      <c r="CN74" t="s">
        <v>142</v>
      </c>
      <c r="CO74" t="s">
        <v>183</v>
      </c>
      <c r="CP74">
        <v>0</v>
      </c>
      <c r="CQ74" t="s">
        <v>135</v>
      </c>
      <c r="CR74" t="s">
        <v>135</v>
      </c>
      <c r="CS74" t="s">
        <v>215</v>
      </c>
      <c r="CT74" t="s">
        <v>156</v>
      </c>
      <c r="CU74">
        <v>5</v>
      </c>
      <c r="CV74" t="s">
        <v>4044</v>
      </c>
      <c r="CW74" t="s">
        <v>4044</v>
      </c>
      <c r="CX74">
        <v>2</v>
      </c>
      <c r="CY74">
        <f t="shared" si="7"/>
        <v>7.5</v>
      </c>
      <c r="CZ74">
        <v>7.1</v>
      </c>
      <c r="DA74">
        <v>0</v>
      </c>
      <c r="DB74">
        <f t="shared" si="8"/>
        <v>1</v>
      </c>
      <c r="DC74">
        <v>10</v>
      </c>
      <c r="DD74">
        <v>0</v>
      </c>
      <c r="DE74">
        <v>0</v>
      </c>
      <c r="DF74">
        <v>9606</v>
      </c>
      <c r="DG74">
        <f t="shared" si="9"/>
        <v>19212</v>
      </c>
      <c r="DH74">
        <f t="shared" si="10"/>
        <v>4</v>
      </c>
      <c r="DI74">
        <v>1171</v>
      </c>
      <c r="DJ74">
        <f t="shared" si="11"/>
        <v>2342</v>
      </c>
      <c r="DK74">
        <f t="shared" si="12"/>
        <v>4</v>
      </c>
      <c r="DL74">
        <v>10</v>
      </c>
      <c r="DN74">
        <f>(DL74*InputWeights!$C$7+DB74*InputWeights!$C$6)</f>
        <v>5.5</v>
      </c>
      <c r="DO74">
        <f>(DD74*InputWeights!$C$12+DE74*InputWeights!$C$10+CU74*InputWeights!$C$11)</f>
        <v>2</v>
      </c>
      <c r="DP74">
        <f>(DC74*InputWeights!$C$18+DK74*InputWeights!$C$16+DH74*InputWeights!$C$15+CY74*InputWeights!$C$17)</f>
        <v>5.65</v>
      </c>
      <c r="DR74">
        <f>DN74*InputWeights!$C$5+DO74*InputWeights!$C$9+DP74*InputWeights!$C$14</f>
        <v>45.1</v>
      </c>
      <c r="DS74">
        <f>((_xlfn.RANK.EQ(DR74,$DR$2:$DR$6635,0))/(COUNT(DR$2:$DR$6635)))*100</f>
        <v>16.666666666666664</v>
      </c>
      <c r="DT74">
        <f t="shared" si="13"/>
        <v>20</v>
      </c>
    </row>
    <row r="75" spans="1:124" x14ac:dyDescent="0.25">
      <c r="A75" t="s">
        <v>176</v>
      </c>
      <c r="B75" t="s">
        <v>3684</v>
      </c>
      <c r="C75" t="s">
        <v>3685</v>
      </c>
      <c r="D75" t="s">
        <v>110</v>
      </c>
      <c r="E75" t="s">
        <v>195</v>
      </c>
      <c r="F75">
        <v>2503</v>
      </c>
      <c r="G75">
        <v>21700</v>
      </c>
      <c r="H75">
        <v>0</v>
      </c>
      <c r="I75">
        <v>1971</v>
      </c>
      <c r="J75">
        <v>2005</v>
      </c>
      <c r="K75" t="s">
        <v>112</v>
      </c>
      <c r="L75" t="s">
        <v>110</v>
      </c>
      <c r="M75">
        <v>24</v>
      </c>
      <c r="N75" t="s">
        <v>177</v>
      </c>
      <c r="O75">
        <v>2</v>
      </c>
      <c r="P75" t="s">
        <v>112</v>
      </c>
      <c r="Q75" t="s">
        <v>116</v>
      </c>
      <c r="R75">
        <v>6</v>
      </c>
      <c r="S75" t="s">
        <v>3733</v>
      </c>
      <c r="T75">
        <v>36</v>
      </c>
      <c r="V75">
        <v>9818</v>
      </c>
      <c r="W75" t="s">
        <v>110</v>
      </c>
      <c r="X75" t="s">
        <v>117</v>
      </c>
      <c r="Y75" t="s">
        <v>3985</v>
      </c>
      <c r="Z75" t="s">
        <v>271</v>
      </c>
      <c r="AA75" t="s">
        <v>3924</v>
      </c>
      <c r="AC75" t="s">
        <v>160</v>
      </c>
      <c r="AD75" t="s">
        <v>160</v>
      </c>
      <c r="AE75" t="s">
        <v>3734</v>
      </c>
      <c r="AF75" t="s">
        <v>116</v>
      </c>
      <c r="AG75" t="s">
        <v>664</v>
      </c>
      <c r="AH75" t="s">
        <v>110</v>
      </c>
      <c r="AI75" t="s">
        <v>112</v>
      </c>
      <c r="AJ75" t="s">
        <v>112</v>
      </c>
      <c r="AK75" t="s">
        <v>125</v>
      </c>
      <c r="AL75" t="s">
        <v>392</v>
      </c>
      <c r="AM75" t="s">
        <v>4039</v>
      </c>
      <c r="AN75" t="s">
        <v>4040</v>
      </c>
      <c r="AO75">
        <v>69491</v>
      </c>
      <c r="AP75">
        <v>102264</v>
      </c>
      <c r="AQ75">
        <v>7005</v>
      </c>
      <c r="AR75" t="s">
        <v>110</v>
      </c>
      <c r="AS75">
        <v>57948</v>
      </c>
      <c r="AT75">
        <v>60451</v>
      </c>
      <c r="AU75">
        <v>57948</v>
      </c>
      <c r="AV75">
        <v>60451</v>
      </c>
      <c r="BB75" t="s">
        <v>129</v>
      </c>
      <c r="BC75" t="s">
        <v>4010</v>
      </c>
      <c r="BD75">
        <v>93</v>
      </c>
      <c r="BE75" t="s">
        <v>131</v>
      </c>
      <c r="BF75">
        <v>0</v>
      </c>
      <c r="BG75">
        <v>4</v>
      </c>
      <c r="BH75">
        <v>4</v>
      </c>
      <c r="BJ75" t="s">
        <v>182</v>
      </c>
      <c r="BK75" t="s">
        <v>112</v>
      </c>
      <c r="BN75" t="s">
        <v>133</v>
      </c>
      <c r="BR75" t="s">
        <v>133</v>
      </c>
      <c r="BU75" t="s">
        <v>112</v>
      </c>
      <c r="BV75" t="s">
        <v>114</v>
      </c>
      <c r="BW75" t="s">
        <v>125</v>
      </c>
      <c r="BX75">
        <v>0</v>
      </c>
      <c r="BZ75">
        <v>0</v>
      </c>
      <c r="CA75">
        <v>1</v>
      </c>
      <c r="CB75">
        <v>0</v>
      </c>
      <c r="CC75">
        <v>0</v>
      </c>
      <c r="CD75" t="s">
        <v>110</v>
      </c>
      <c r="CE75" t="s">
        <v>116</v>
      </c>
      <c r="CF75" t="s">
        <v>110</v>
      </c>
      <c r="CG75" t="s">
        <v>117</v>
      </c>
      <c r="CH75" t="s">
        <v>110</v>
      </c>
      <c r="CI75" t="s">
        <v>117</v>
      </c>
      <c r="CJ75" t="s">
        <v>117</v>
      </c>
      <c r="CK75" t="s">
        <v>125</v>
      </c>
      <c r="CL75">
        <v>8</v>
      </c>
      <c r="CM75">
        <v>1</v>
      </c>
      <c r="CN75" t="s">
        <v>142</v>
      </c>
      <c r="CO75" t="s">
        <v>183</v>
      </c>
      <c r="CP75">
        <v>0</v>
      </c>
      <c r="CQ75" t="s">
        <v>135</v>
      </c>
      <c r="CR75" t="s">
        <v>135</v>
      </c>
      <c r="CS75" t="s">
        <v>215</v>
      </c>
      <c r="CT75" t="s">
        <v>156</v>
      </c>
      <c r="CU75">
        <v>5</v>
      </c>
      <c r="CV75" t="s">
        <v>4045</v>
      </c>
      <c r="CW75" t="s">
        <v>4045</v>
      </c>
      <c r="CX75">
        <v>2</v>
      </c>
      <c r="CY75">
        <f t="shared" si="7"/>
        <v>7.5</v>
      </c>
      <c r="CZ75">
        <v>4.5999999999999996</v>
      </c>
      <c r="DA75">
        <v>2.9</v>
      </c>
      <c r="DB75">
        <f t="shared" si="8"/>
        <v>1</v>
      </c>
      <c r="DC75">
        <v>10</v>
      </c>
      <c r="DD75">
        <v>0</v>
      </c>
      <c r="DE75">
        <v>0</v>
      </c>
      <c r="DF75">
        <v>9818</v>
      </c>
      <c r="DG75">
        <f t="shared" si="9"/>
        <v>19636</v>
      </c>
      <c r="DH75">
        <f t="shared" si="10"/>
        <v>4</v>
      </c>
      <c r="DI75">
        <v>1121</v>
      </c>
      <c r="DJ75">
        <f t="shared" si="11"/>
        <v>2242</v>
      </c>
      <c r="DK75">
        <f t="shared" si="12"/>
        <v>4</v>
      </c>
      <c r="DL75">
        <v>10</v>
      </c>
      <c r="DN75">
        <f>(DL75*InputWeights!$C$7+DB75*InputWeights!$C$6)</f>
        <v>5.5</v>
      </c>
      <c r="DO75">
        <f>(DD75*InputWeights!$C$12+DE75*InputWeights!$C$10+CU75*InputWeights!$C$11)</f>
        <v>2</v>
      </c>
      <c r="DP75">
        <f>(DC75*InputWeights!$C$18+DK75*InputWeights!$C$16+DH75*InputWeights!$C$15+CY75*InputWeights!$C$17)</f>
        <v>5.65</v>
      </c>
      <c r="DR75">
        <f>DN75*InputWeights!$C$5+DO75*InputWeights!$C$9+DP75*InputWeights!$C$14</f>
        <v>45.1</v>
      </c>
      <c r="DS75">
        <f>((_xlfn.RANK.EQ(DR75,$DR$2:$DR$6635,0))/(COUNT(DR$2:$DR$6635)))*100</f>
        <v>16.666666666666664</v>
      </c>
      <c r="DT75">
        <f t="shared" si="13"/>
        <v>20</v>
      </c>
    </row>
    <row r="76" spans="1:124" x14ac:dyDescent="0.25">
      <c r="A76" t="s">
        <v>2772</v>
      </c>
      <c r="B76" t="s">
        <v>3684</v>
      </c>
      <c r="C76" t="s">
        <v>3685</v>
      </c>
      <c r="D76" t="s">
        <v>110</v>
      </c>
      <c r="E76" t="s">
        <v>587</v>
      </c>
      <c r="F76">
        <v>367</v>
      </c>
      <c r="G76">
        <v>11900</v>
      </c>
      <c r="H76">
        <v>0</v>
      </c>
      <c r="I76">
        <v>1970</v>
      </c>
      <c r="J76">
        <v>2010</v>
      </c>
      <c r="K76" t="s">
        <v>183</v>
      </c>
      <c r="L76" t="s">
        <v>114</v>
      </c>
      <c r="M76">
        <v>36</v>
      </c>
      <c r="N76" t="s">
        <v>358</v>
      </c>
      <c r="O76">
        <v>2</v>
      </c>
      <c r="P76" t="s">
        <v>112</v>
      </c>
      <c r="Q76" t="s">
        <v>117</v>
      </c>
      <c r="R76">
        <v>0</v>
      </c>
      <c r="S76" t="s">
        <v>3305</v>
      </c>
      <c r="T76">
        <v>78</v>
      </c>
      <c r="V76">
        <v>8354</v>
      </c>
      <c r="W76" t="s">
        <v>116</v>
      </c>
      <c r="X76" t="s">
        <v>117</v>
      </c>
      <c r="Y76" t="s">
        <v>673</v>
      </c>
      <c r="Z76" t="s">
        <v>119</v>
      </c>
      <c r="AA76" t="s">
        <v>3787</v>
      </c>
      <c r="AC76" t="s">
        <v>3797</v>
      </c>
      <c r="AD76" t="s">
        <v>160</v>
      </c>
      <c r="AE76" t="s">
        <v>123</v>
      </c>
      <c r="AF76" t="s">
        <v>114</v>
      </c>
      <c r="AG76" t="s">
        <v>112</v>
      </c>
      <c r="AH76" t="s">
        <v>124</v>
      </c>
      <c r="AI76" t="s">
        <v>169</v>
      </c>
      <c r="AJ76" t="s">
        <v>112</v>
      </c>
      <c r="AK76" t="s">
        <v>112</v>
      </c>
      <c r="AL76" t="s">
        <v>591</v>
      </c>
      <c r="AM76" t="s">
        <v>582</v>
      </c>
      <c r="AN76" t="s">
        <v>3798</v>
      </c>
      <c r="AO76">
        <v>69163</v>
      </c>
      <c r="AP76">
        <v>102264</v>
      </c>
      <c r="AQ76">
        <v>6994</v>
      </c>
      <c r="AR76" t="s">
        <v>110</v>
      </c>
      <c r="AS76">
        <v>102757</v>
      </c>
      <c r="AT76">
        <v>103124</v>
      </c>
      <c r="AU76">
        <v>102757</v>
      </c>
      <c r="AV76">
        <v>103124</v>
      </c>
      <c r="BB76" t="s">
        <v>129</v>
      </c>
      <c r="BC76" t="s">
        <v>1274</v>
      </c>
      <c r="BD76">
        <v>95</v>
      </c>
      <c r="BE76" t="s">
        <v>131</v>
      </c>
      <c r="BF76">
        <v>1</v>
      </c>
      <c r="BG76">
        <v>3</v>
      </c>
      <c r="BH76">
        <v>3</v>
      </c>
      <c r="BJ76" t="s">
        <v>182</v>
      </c>
      <c r="BK76" t="s">
        <v>112</v>
      </c>
      <c r="BN76" t="s">
        <v>133</v>
      </c>
      <c r="BR76" t="s">
        <v>133</v>
      </c>
      <c r="BU76" t="s">
        <v>112</v>
      </c>
      <c r="BV76" t="s">
        <v>116</v>
      </c>
      <c r="BW76" t="s">
        <v>112</v>
      </c>
      <c r="BX76">
        <v>0</v>
      </c>
      <c r="BZ76">
        <v>0</v>
      </c>
      <c r="CA76">
        <v>1</v>
      </c>
      <c r="CB76">
        <v>0</v>
      </c>
      <c r="CC76">
        <v>0</v>
      </c>
      <c r="CD76" t="s">
        <v>117</v>
      </c>
      <c r="CE76" t="s">
        <v>117</v>
      </c>
      <c r="CF76" t="s">
        <v>110</v>
      </c>
      <c r="CG76" t="s">
        <v>117</v>
      </c>
      <c r="CH76" t="s">
        <v>117</v>
      </c>
      <c r="CI76" t="s">
        <v>117</v>
      </c>
      <c r="CJ76" t="s">
        <v>117</v>
      </c>
      <c r="CK76" t="s">
        <v>112</v>
      </c>
      <c r="CL76">
        <v>1</v>
      </c>
      <c r="CM76">
        <v>2</v>
      </c>
      <c r="CN76" t="s">
        <v>142</v>
      </c>
      <c r="CO76" t="s">
        <v>183</v>
      </c>
      <c r="CP76">
        <v>0</v>
      </c>
      <c r="CQ76" t="s">
        <v>143</v>
      </c>
      <c r="CR76" t="s">
        <v>143</v>
      </c>
      <c r="CS76" t="s">
        <v>215</v>
      </c>
      <c r="CT76" t="s">
        <v>215</v>
      </c>
      <c r="CU76">
        <v>2.5</v>
      </c>
      <c r="CV76" t="s">
        <v>3800</v>
      </c>
      <c r="CW76" t="s">
        <v>3800</v>
      </c>
      <c r="CX76">
        <v>4</v>
      </c>
      <c r="CY76">
        <f t="shared" si="7"/>
        <v>2.5</v>
      </c>
      <c r="CZ76">
        <v>14.1</v>
      </c>
      <c r="DA76">
        <v>14.1</v>
      </c>
      <c r="DB76">
        <f t="shared" si="8"/>
        <v>10</v>
      </c>
      <c r="DC76">
        <v>10</v>
      </c>
      <c r="DD76">
        <v>0</v>
      </c>
      <c r="DE76">
        <v>0</v>
      </c>
      <c r="DF76">
        <v>8354</v>
      </c>
      <c r="DG76">
        <f t="shared" si="9"/>
        <v>8354</v>
      </c>
      <c r="DH76">
        <f t="shared" si="10"/>
        <v>2</v>
      </c>
      <c r="DI76">
        <v>510</v>
      </c>
      <c r="DJ76">
        <f t="shared" si="11"/>
        <v>510</v>
      </c>
      <c r="DK76">
        <f t="shared" si="12"/>
        <v>2</v>
      </c>
      <c r="DL76">
        <v>10</v>
      </c>
      <c r="DN76">
        <f>(DL76*InputWeights!$C$7+DB76*InputWeights!$C$6)</f>
        <v>10</v>
      </c>
      <c r="DO76">
        <f>(DD76*InputWeights!$C$12+DE76*InputWeights!$C$10+CU76*InputWeights!$C$11)</f>
        <v>1</v>
      </c>
      <c r="DP76">
        <f>(DC76*InputWeights!$C$18+DK76*InputWeights!$C$16+DH76*InputWeights!$C$15+CY76*InputWeights!$C$17)</f>
        <v>2.95</v>
      </c>
      <c r="DR76">
        <f>DN76*InputWeights!$C$5+DO76*InputWeights!$C$9+DP76*InputWeights!$C$14</f>
        <v>44.8</v>
      </c>
      <c r="DS76">
        <f>((_xlfn.RANK.EQ(DR76,$DR$2:$DR$6635,0))/(COUNT(DR$2:$DR$6635)))*100</f>
        <v>17.361111111111111</v>
      </c>
      <c r="DT76">
        <f t="shared" si="13"/>
        <v>20</v>
      </c>
    </row>
    <row r="77" spans="1:124" x14ac:dyDescent="0.25">
      <c r="A77" t="s">
        <v>248</v>
      </c>
      <c r="B77" t="s">
        <v>3684</v>
      </c>
      <c r="C77" t="s">
        <v>3685</v>
      </c>
      <c r="D77" t="s">
        <v>110</v>
      </c>
      <c r="E77" t="s">
        <v>533</v>
      </c>
      <c r="F77">
        <v>1924</v>
      </c>
      <c r="G77">
        <v>410028600</v>
      </c>
      <c r="H77">
        <v>10</v>
      </c>
      <c r="I77">
        <v>1936</v>
      </c>
      <c r="J77">
        <v>1993</v>
      </c>
      <c r="K77" t="s">
        <v>183</v>
      </c>
      <c r="L77" t="s">
        <v>114</v>
      </c>
      <c r="M77">
        <v>36</v>
      </c>
      <c r="N77" t="s">
        <v>177</v>
      </c>
      <c r="O77">
        <v>2</v>
      </c>
      <c r="P77" t="s">
        <v>112</v>
      </c>
      <c r="Q77" t="s">
        <v>117</v>
      </c>
      <c r="R77">
        <v>0</v>
      </c>
      <c r="S77" t="s">
        <v>3733</v>
      </c>
      <c r="T77">
        <v>117</v>
      </c>
      <c r="V77">
        <v>7403</v>
      </c>
      <c r="W77" t="s">
        <v>116</v>
      </c>
      <c r="X77" t="s">
        <v>117</v>
      </c>
      <c r="Y77" t="s">
        <v>4442</v>
      </c>
      <c r="AA77" t="s">
        <v>133</v>
      </c>
      <c r="AC77" t="s">
        <v>160</v>
      </c>
      <c r="AD77" t="s">
        <v>218</v>
      </c>
      <c r="AE77" t="s">
        <v>3734</v>
      </c>
      <c r="AF77" t="s">
        <v>110</v>
      </c>
      <c r="AG77" t="s">
        <v>125</v>
      </c>
      <c r="AH77" t="s">
        <v>114</v>
      </c>
      <c r="AI77" t="s">
        <v>627</v>
      </c>
      <c r="AJ77" t="s">
        <v>112</v>
      </c>
      <c r="AK77" t="s">
        <v>125</v>
      </c>
      <c r="AL77" t="s">
        <v>4443</v>
      </c>
      <c r="AM77" t="s">
        <v>3932</v>
      </c>
      <c r="AN77" t="s">
        <v>4444</v>
      </c>
      <c r="AO77">
        <v>70191</v>
      </c>
      <c r="AP77">
        <v>102264</v>
      </c>
      <c r="AQ77">
        <v>15848</v>
      </c>
      <c r="AR77" t="s">
        <v>110</v>
      </c>
      <c r="AS77">
        <v>37930</v>
      </c>
      <c r="AT77">
        <v>39854</v>
      </c>
      <c r="AU77">
        <v>70855</v>
      </c>
      <c r="AV77">
        <v>72779</v>
      </c>
      <c r="BB77" t="s">
        <v>129</v>
      </c>
      <c r="BC77" t="s">
        <v>180</v>
      </c>
      <c r="BD77">
        <v>76</v>
      </c>
      <c r="BE77" t="s">
        <v>131</v>
      </c>
      <c r="BF77">
        <v>0</v>
      </c>
      <c r="BG77">
        <v>2</v>
      </c>
      <c r="BH77">
        <v>2</v>
      </c>
      <c r="BJ77" t="s">
        <v>182</v>
      </c>
      <c r="BK77" t="s">
        <v>112</v>
      </c>
      <c r="BN77" t="s">
        <v>133</v>
      </c>
      <c r="BR77" t="s">
        <v>133</v>
      </c>
      <c r="BU77" t="s">
        <v>153</v>
      </c>
      <c r="BV77" t="s">
        <v>114</v>
      </c>
      <c r="BW77" t="s">
        <v>112</v>
      </c>
      <c r="BX77">
        <v>0</v>
      </c>
      <c r="BZ77">
        <v>0</v>
      </c>
      <c r="CA77">
        <v>1</v>
      </c>
      <c r="CB77">
        <v>0</v>
      </c>
      <c r="CC77">
        <v>0</v>
      </c>
      <c r="CD77" t="s">
        <v>117</v>
      </c>
      <c r="CE77" t="s">
        <v>117</v>
      </c>
      <c r="CF77" t="s">
        <v>110</v>
      </c>
      <c r="CG77" t="s">
        <v>117</v>
      </c>
      <c r="CH77" t="s">
        <v>117</v>
      </c>
      <c r="CI77" t="s">
        <v>117</v>
      </c>
      <c r="CJ77" t="s">
        <v>117</v>
      </c>
      <c r="CK77" t="s">
        <v>112</v>
      </c>
      <c r="CL77">
        <v>1</v>
      </c>
      <c r="CM77">
        <v>3</v>
      </c>
      <c r="CN77" t="s">
        <v>142</v>
      </c>
      <c r="CO77" t="s">
        <v>183</v>
      </c>
      <c r="CP77">
        <v>0</v>
      </c>
      <c r="CQ77" t="s">
        <v>135</v>
      </c>
      <c r="CR77" t="s">
        <v>135</v>
      </c>
      <c r="CS77" t="s">
        <v>156</v>
      </c>
      <c r="CT77" t="s">
        <v>184</v>
      </c>
      <c r="CU77">
        <v>7.5</v>
      </c>
      <c r="CV77" t="s">
        <v>4445</v>
      </c>
      <c r="CW77" t="s">
        <v>4445</v>
      </c>
      <c r="CX77">
        <v>3</v>
      </c>
      <c r="CY77">
        <f t="shared" si="7"/>
        <v>7.5</v>
      </c>
      <c r="CZ77">
        <v>4.9000000000000004</v>
      </c>
      <c r="DA77">
        <v>3.2</v>
      </c>
      <c r="DB77">
        <f t="shared" si="8"/>
        <v>2.5</v>
      </c>
      <c r="DC77">
        <v>10</v>
      </c>
      <c r="DD77">
        <v>0</v>
      </c>
      <c r="DE77">
        <v>0</v>
      </c>
      <c r="DF77">
        <v>7403</v>
      </c>
      <c r="DG77">
        <f t="shared" si="9"/>
        <v>7403</v>
      </c>
      <c r="DH77">
        <f t="shared" si="10"/>
        <v>2</v>
      </c>
      <c r="DI77">
        <v>168</v>
      </c>
      <c r="DJ77">
        <f t="shared" si="11"/>
        <v>168</v>
      </c>
      <c r="DK77">
        <f t="shared" si="12"/>
        <v>1</v>
      </c>
      <c r="DL77">
        <v>10</v>
      </c>
      <c r="DN77">
        <f>(DL77*InputWeights!$C$7+DB77*InputWeights!$C$6)</f>
        <v>6.25</v>
      </c>
      <c r="DO77">
        <f>(DD77*InputWeights!$C$12+DE77*InputWeights!$C$10+CU77*InputWeights!$C$11)</f>
        <v>3</v>
      </c>
      <c r="DP77">
        <f>(DC77*InputWeights!$C$18+DK77*InputWeights!$C$16+DH77*InputWeights!$C$15+CY77*InputWeights!$C$17)</f>
        <v>4.25</v>
      </c>
      <c r="DR77">
        <f>DN77*InputWeights!$C$5+DO77*InputWeights!$C$9+DP77*InputWeights!$C$14</f>
        <v>44.75</v>
      </c>
      <c r="DS77">
        <f>((_xlfn.RANK.EQ(DR77,$DR$2:$DR$6635,0))/(COUNT(DR$2:$DR$6635)))*100</f>
        <v>17.592592592592592</v>
      </c>
      <c r="DT77">
        <f t="shared" si="13"/>
        <v>20</v>
      </c>
    </row>
    <row r="78" spans="1:124" x14ac:dyDescent="0.25">
      <c r="A78" t="s">
        <v>4640</v>
      </c>
      <c r="B78" t="s">
        <v>3684</v>
      </c>
      <c r="C78" t="s">
        <v>3685</v>
      </c>
      <c r="D78" t="s">
        <v>110</v>
      </c>
      <c r="E78" t="s">
        <v>334</v>
      </c>
      <c r="F78">
        <v>2463</v>
      </c>
      <c r="G78">
        <v>410036800</v>
      </c>
      <c r="H78">
        <v>0</v>
      </c>
      <c r="I78">
        <v>1968</v>
      </c>
      <c r="J78">
        <v>1976</v>
      </c>
      <c r="K78" t="s">
        <v>183</v>
      </c>
      <c r="L78" t="s">
        <v>114</v>
      </c>
      <c r="M78">
        <v>18</v>
      </c>
      <c r="N78" t="s">
        <v>229</v>
      </c>
      <c r="O78">
        <v>2</v>
      </c>
      <c r="P78" t="s">
        <v>112</v>
      </c>
      <c r="Q78" t="s">
        <v>117</v>
      </c>
      <c r="R78">
        <v>0</v>
      </c>
      <c r="S78" t="s">
        <v>3807</v>
      </c>
      <c r="T78">
        <v>343</v>
      </c>
      <c r="V78">
        <v>182</v>
      </c>
      <c r="W78" t="s">
        <v>116</v>
      </c>
      <c r="X78" t="s">
        <v>117</v>
      </c>
      <c r="Y78" t="s">
        <v>1919</v>
      </c>
      <c r="AA78" t="s">
        <v>133</v>
      </c>
      <c r="AC78" t="s">
        <v>160</v>
      </c>
      <c r="AD78" t="s">
        <v>160</v>
      </c>
      <c r="AE78" t="s">
        <v>123</v>
      </c>
      <c r="AF78" t="s">
        <v>110</v>
      </c>
      <c r="AG78" t="s">
        <v>112</v>
      </c>
      <c r="AH78" t="s">
        <v>124</v>
      </c>
      <c r="AI78" t="s">
        <v>112</v>
      </c>
      <c r="AJ78" t="s">
        <v>112</v>
      </c>
      <c r="AK78" t="s">
        <v>112</v>
      </c>
      <c r="AL78" t="s">
        <v>467</v>
      </c>
      <c r="AM78" t="s">
        <v>4642</v>
      </c>
      <c r="AN78" t="s">
        <v>4643</v>
      </c>
      <c r="AO78">
        <v>70818</v>
      </c>
      <c r="AP78">
        <v>102264</v>
      </c>
      <c r="AQ78">
        <v>7164</v>
      </c>
      <c r="AR78" t="s">
        <v>110</v>
      </c>
      <c r="AS78">
        <v>22602</v>
      </c>
      <c r="AT78">
        <v>25065</v>
      </c>
      <c r="AU78">
        <v>22602</v>
      </c>
      <c r="AV78">
        <v>25065</v>
      </c>
      <c r="BB78" t="s">
        <v>129</v>
      </c>
      <c r="BC78" t="s">
        <v>180</v>
      </c>
      <c r="BD78">
        <v>70</v>
      </c>
      <c r="BE78" t="s">
        <v>131</v>
      </c>
      <c r="BF78">
        <v>1</v>
      </c>
      <c r="BG78">
        <v>1</v>
      </c>
      <c r="BH78">
        <v>1</v>
      </c>
      <c r="BJ78" t="s">
        <v>366</v>
      </c>
      <c r="BK78" t="s">
        <v>112</v>
      </c>
      <c r="BN78" t="s">
        <v>133</v>
      </c>
      <c r="BR78" t="s">
        <v>133</v>
      </c>
      <c r="BU78" t="s">
        <v>112</v>
      </c>
      <c r="BV78" t="s">
        <v>124</v>
      </c>
      <c r="BW78" t="s">
        <v>112</v>
      </c>
      <c r="BX78">
        <v>0</v>
      </c>
      <c r="BZ78">
        <v>0</v>
      </c>
      <c r="CA78">
        <v>1</v>
      </c>
      <c r="CB78">
        <v>0</v>
      </c>
      <c r="CC78">
        <v>0</v>
      </c>
      <c r="CD78" t="s">
        <v>117</v>
      </c>
      <c r="CE78" t="s">
        <v>117</v>
      </c>
      <c r="CF78" t="s">
        <v>110</v>
      </c>
      <c r="CG78" t="s">
        <v>117</v>
      </c>
      <c r="CH78" t="s">
        <v>117</v>
      </c>
      <c r="CI78" t="s">
        <v>117</v>
      </c>
      <c r="CJ78" t="s">
        <v>117</v>
      </c>
      <c r="CK78" t="s">
        <v>112</v>
      </c>
      <c r="CL78">
        <v>7</v>
      </c>
      <c r="CM78">
        <v>2</v>
      </c>
      <c r="CN78" t="s">
        <v>649</v>
      </c>
      <c r="CO78" t="s">
        <v>183</v>
      </c>
      <c r="CP78">
        <v>0</v>
      </c>
      <c r="CQ78" t="s">
        <v>143</v>
      </c>
      <c r="CR78" t="s">
        <v>143</v>
      </c>
      <c r="CS78" t="s">
        <v>136</v>
      </c>
      <c r="CT78" t="s">
        <v>184</v>
      </c>
      <c r="CU78">
        <v>7.5</v>
      </c>
      <c r="CV78" t="s">
        <v>4646</v>
      </c>
      <c r="CW78" t="s">
        <v>4646</v>
      </c>
      <c r="CX78">
        <v>5</v>
      </c>
      <c r="CY78">
        <f t="shared" si="7"/>
        <v>2.5</v>
      </c>
      <c r="CZ78">
        <v>41.8</v>
      </c>
      <c r="DA78">
        <v>40.5</v>
      </c>
      <c r="DB78">
        <f t="shared" si="8"/>
        <v>10</v>
      </c>
      <c r="DC78">
        <v>0</v>
      </c>
      <c r="DD78">
        <v>0</v>
      </c>
      <c r="DE78">
        <v>0</v>
      </c>
      <c r="DF78">
        <v>182</v>
      </c>
      <c r="DG78">
        <f t="shared" si="9"/>
        <v>182</v>
      </c>
      <c r="DH78">
        <f t="shared" si="10"/>
        <v>1</v>
      </c>
      <c r="DI78">
        <v>5</v>
      </c>
      <c r="DJ78">
        <f t="shared" si="11"/>
        <v>5</v>
      </c>
      <c r="DK78">
        <f t="shared" si="12"/>
        <v>1</v>
      </c>
      <c r="DL78">
        <v>10</v>
      </c>
      <c r="DN78">
        <f>(DL78*InputWeights!$C$7+DB78*InputWeights!$C$6)</f>
        <v>10</v>
      </c>
      <c r="DO78">
        <f>(DD78*InputWeights!$C$12+DE78*InputWeights!$C$10+CU78*InputWeights!$C$11)</f>
        <v>3</v>
      </c>
      <c r="DP78">
        <f>(DC78*InputWeights!$C$18+DK78*InputWeights!$C$16+DH78*InputWeights!$C$15+CY78*InputWeights!$C$17)</f>
        <v>1.35</v>
      </c>
      <c r="DR78">
        <f>DN78*InputWeights!$C$5+DO78*InputWeights!$C$9+DP78*InputWeights!$C$14</f>
        <v>44.4</v>
      </c>
      <c r="DS78">
        <f>((_xlfn.RANK.EQ(DR78,$DR$2:$DR$6635,0))/(COUNT(DR$2:$DR$6635)))*100</f>
        <v>17.824074074074073</v>
      </c>
      <c r="DT78">
        <f t="shared" si="13"/>
        <v>20</v>
      </c>
    </row>
    <row r="79" spans="1:124" x14ac:dyDescent="0.25">
      <c r="A79" t="s">
        <v>4640</v>
      </c>
      <c r="B79" t="s">
        <v>3684</v>
      </c>
      <c r="C79" t="s">
        <v>3685</v>
      </c>
      <c r="D79" t="s">
        <v>110</v>
      </c>
      <c r="E79" t="s">
        <v>352</v>
      </c>
      <c r="F79">
        <v>2540</v>
      </c>
      <c r="G79">
        <v>410037100</v>
      </c>
      <c r="H79">
        <v>0</v>
      </c>
      <c r="I79">
        <v>1968</v>
      </c>
      <c r="J79">
        <v>1976</v>
      </c>
      <c r="K79" t="s">
        <v>183</v>
      </c>
      <c r="L79" t="s">
        <v>114</v>
      </c>
      <c r="M79">
        <v>18</v>
      </c>
      <c r="N79" t="s">
        <v>229</v>
      </c>
      <c r="O79">
        <v>2</v>
      </c>
      <c r="P79" t="s">
        <v>112</v>
      </c>
      <c r="Q79" t="s">
        <v>117</v>
      </c>
      <c r="R79">
        <v>0</v>
      </c>
      <c r="S79" t="s">
        <v>3807</v>
      </c>
      <c r="T79">
        <v>470</v>
      </c>
      <c r="V79">
        <v>182</v>
      </c>
      <c r="W79" t="s">
        <v>116</v>
      </c>
      <c r="X79" t="s">
        <v>117</v>
      </c>
      <c r="Y79" t="s">
        <v>1919</v>
      </c>
      <c r="AA79" t="s">
        <v>133</v>
      </c>
      <c r="AC79" t="s">
        <v>160</v>
      </c>
      <c r="AD79" t="s">
        <v>160</v>
      </c>
      <c r="AE79" t="s">
        <v>123</v>
      </c>
      <c r="AF79" t="s">
        <v>110</v>
      </c>
      <c r="AG79" t="s">
        <v>112</v>
      </c>
      <c r="AH79" t="s">
        <v>124</v>
      </c>
      <c r="AI79" t="s">
        <v>112</v>
      </c>
      <c r="AJ79" t="s">
        <v>112</v>
      </c>
      <c r="AK79" t="s">
        <v>112</v>
      </c>
      <c r="AL79" t="s">
        <v>467</v>
      </c>
      <c r="AM79" t="s">
        <v>4642</v>
      </c>
      <c r="AN79" t="s">
        <v>4647</v>
      </c>
      <c r="AO79">
        <v>70821</v>
      </c>
      <c r="AP79">
        <v>102264</v>
      </c>
      <c r="AQ79">
        <v>7164</v>
      </c>
      <c r="AR79" t="s">
        <v>110</v>
      </c>
      <c r="AS79">
        <v>29123</v>
      </c>
      <c r="AT79">
        <v>31663</v>
      </c>
      <c r="AU79">
        <v>29123</v>
      </c>
      <c r="AV79">
        <v>31663</v>
      </c>
      <c r="BB79" t="s">
        <v>129</v>
      </c>
      <c r="BC79" t="s">
        <v>180</v>
      </c>
      <c r="BD79">
        <v>62</v>
      </c>
      <c r="BE79" t="s">
        <v>131</v>
      </c>
      <c r="BF79">
        <v>1</v>
      </c>
      <c r="BG79">
        <v>1</v>
      </c>
      <c r="BH79">
        <v>1</v>
      </c>
      <c r="BJ79" t="s">
        <v>366</v>
      </c>
      <c r="BK79" t="s">
        <v>112</v>
      </c>
      <c r="BN79" t="s">
        <v>133</v>
      </c>
      <c r="BR79" t="s">
        <v>133</v>
      </c>
      <c r="BU79" t="s">
        <v>112</v>
      </c>
      <c r="BV79" t="s">
        <v>124</v>
      </c>
      <c r="BW79" t="s">
        <v>112</v>
      </c>
      <c r="BX79">
        <v>0</v>
      </c>
      <c r="BZ79">
        <v>0</v>
      </c>
      <c r="CA79">
        <v>1</v>
      </c>
      <c r="CB79">
        <v>0</v>
      </c>
      <c r="CC79">
        <v>0</v>
      </c>
      <c r="CD79" t="s">
        <v>117</v>
      </c>
      <c r="CE79" t="s">
        <v>117</v>
      </c>
      <c r="CF79" t="s">
        <v>110</v>
      </c>
      <c r="CG79" t="s">
        <v>117</v>
      </c>
      <c r="CH79" t="s">
        <v>114</v>
      </c>
      <c r="CI79" t="s">
        <v>117</v>
      </c>
      <c r="CJ79" t="s">
        <v>117</v>
      </c>
      <c r="CK79" t="s">
        <v>112</v>
      </c>
      <c r="CL79">
        <v>5</v>
      </c>
      <c r="CM79">
        <v>0</v>
      </c>
      <c r="CN79" t="s">
        <v>649</v>
      </c>
      <c r="CO79" t="s">
        <v>183</v>
      </c>
      <c r="CP79">
        <v>0</v>
      </c>
      <c r="CQ79" t="s">
        <v>143</v>
      </c>
      <c r="CR79" t="s">
        <v>143</v>
      </c>
      <c r="CS79" t="s">
        <v>136</v>
      </c>
      <c r="CT79" t="s">
        <v>184</v>
      </c>
      <c r="CU79">
        <v>7.5</v>
      </c>
      <c r="CV79" t="s">
        <v>4648</v>
      </c>
      <c r="CW79" t="s">
        <v>4648</v>
      </c>
      <c r="CX79">
        <v>5</v>
      </c>
      <c r="CY79">
        <f t="shared" si="7"/>
        <v>2.5</v>
      </c>
      <c r="CZ79">
        <v>49</v>
      </c>
      <c r="DA79">
        <v>46.3</v>
      </c>
      <c r="DB79">
        <f t="shared" si="8"/>
        <v>10</v>
      </c>
      <c r="DC79">
        <v>0</v>
      </c>
      <c r="DD79">
        <v>0</v>
      </c>
      <c r="DE79">
        <v>0</v>
      </c>
      <c r="DF79">
        <v>182</v>
      </c>
      <c r="DG79">
        <f t="shared" si="9"/>
        <v>182</v>
      </c>
      <c r="DH79">
        <f t="shared" si="10"/>
        <v>1</v>
      </c>
      <c r="DI79">
        <v>5</v>
      </c>
      <c r="DJ79">
        <f t="shared" si="11"/>
        <v>5</v>
      </c>
      <c r="DK79">
        <f t="shared" si="12"/>
        <v>1</v>
      </c>
      <c r="DL79">
        <v>10</v>
      </c>
      <c r="DN79">
        <f>(DL79*InputWeights!$C$7+DB79*InputWeights!$C$6)</f>
        <v>10</v>
      </c>
      <c r="DO79">
        <f>(DD79*InputWeights!$C$12+DE79*InputWeights!$C$10+CU79*InputWeights!$C$11)</f>
        <v>3</v>
      </c>
      <c r="DP79">
        <f>(DC79*InputWeights!$C$18+DK79*InputWeights!$C$16+DH79*InputWeights!$C$15+CY79*InputWeights!$C$17)</f>
        <v>1.35</v>
      </c>
      <c r="DR79">
        <f>DN79*InputWeights!$C$5+DO79*InputWeights!$C$9+DP79*InputWeights!$C$14</f>
        <v>44.4</v>
      </c>
      <c r="DS79">
        <f>((_xlfn.RANK.EQ(DR79,$DR$2:$DR$6635,0))/(COUNT(DR$2:$DR$6635)))*100</f>
        <v>17.824074074074073</v>
      </c>
      <c r="DT79">
        <f t="shared" si="13"/>
        <v>20</v>
      </c>
    </row>
    <row r="80" spans="1:124" x14ac:dyDescent="0.25">
      <c r="A80" t="s">
        <v>4640</v>
      </c>
      <c r="B80" t="s">
        <v>3684</v>
      </c>
      <c r="C80" t="s">
        <v>3685</v>
      </c>
      <c r="D80" t="s">
        <v>110</v>
      </c>
      <c r="E80" t="s">
        <v>1070</v>
      </c>
      <c r="F80">
        <v>2872</v>
      </c>
      <c r="G80">
        <v>410037300</v>
      </c>
      <c r="H80">
        <v>0</v>
      </c>
      <c r="I80">
        <v>1968</v>
      </c>
      <c r="J80">
        <v>1953</v>
      </c>
      <c r="K80" t="s">
        <v>183</v>
      </c>
      <c r="L80" t="s">
        <v>114</v>
      </c>
      <c r="M80">
        <v>18</v>
      </c>
      <c r="N80" t="s">
        <v>3664</v>
      </c>
      <c r="O80">
        <v>2</v>
      </c>
      <c r="P80" t="s">
        <v>112</v>
      </c>
      <c r="Q80" t="s">
        <v>117</v>
      </c>
      <c r="R80">
        <v>0</v>
      </c>
      <c r="S80" t="s">
        <v>3807</v>
      </c>
      <c r="T80">
        <v>497</v>
      </c>
      <c r="V80">
        <v>182</v>
      </c>
      <c r="W80" t="s">
        <v>116</v>
      </c>
      <c r="X80" t="s">
        <v>117</v>
      </c>
      <c r="Y80" t="s">
        <v>1919</v>
      </c>
      <c r="AA80" t="s">
        <v>133</v>
      </c>
      <c r="AC80" t="s">
        <v>160</v>
      </c>
      <c r="AD80" t="s">
        <v>160</v>
      </c>
      <c r="AE80" t="s">
        <v>123</v>
      </c>
      <c r="AF80" t="s">
        <v>110</v>
      </c>
      <c r="AG80" t="s">
        <v>112</v>
      </c>
      <c r="AH80" t="s">
        <v>124</v>
      </c>
      <c r="AI80" t="s">
        <v>112</v>
      </c>
      <c r="AJ80" t="s">
        <v>112</v>
      </c>
      <c r="AK80" t="s">
        <v>112</v>
      </c>
      <c r="AL80" t="s">
        <v>467</v>
      </c>
      <c r="AM80" t="s">
        <v>4642</v>
      </c>
      <c r="AN80" t="s">
        <v>4650</v>
      </c>
      <c r="AO80">
        <v>70823</v>
      </c>
      <c r="AP80">
        <v>102264</v>
      </c>
      <c r="AQ80">
        <v>7164</v>
      </c>
      <c r="AR80" t="s">
        <v>110</v>
      </c>
      <c r="AS80">
        <v>32930</v>
      </c>
      <c r="AT80">
        <v>35802</v>
      </c>
      <c r="AU80">
        <v>32930</v>
      </c>
      <c r="AV80">
        <v>35802</v>
      </c>
      <c r="BB80" t="s">
        <v>129</v>
      </c>
      <c r="BC80" t="s">
        <v>180</v>
      </c>
      <c r="BD80">
        <v>64</v>
      </c>
      <c r="BE80" t="s">
        <v>131</v>
      </c>
      <c r="BF80">
        <v>1</v>
      </c>
      <c r="BG80">
        <v>1</v>
      </c>
      <c r="BH80">
        <v>1</v>
      </c>
      <c r="BJ80" t="s">
        <v>366</v>
      </c>
      <c r="BK80" t="s">
        <v>112</v>
      </c>
      <c r="BN80" t="s">
        <v>133</v>
      </c>
      <c r="BR80" t="s">
        <v>133</v>
      </c>
      <c r="BU80" t="s">
        <v>112</v>
      </c>
      <c r="BV80" t="s">
        <v>124</v>
      </c>
      <c r="BW80" t="s">
        <v>112</v>
      </c>
      <c r="BX80">
        <v>0</v>
      </c>
      <c r="BZ80">
        <v>0</v>
      </c>
      <c r="CA80">
        <v>1</v>
      </c>
      <c r="CB80">
        <v>0</v>
      </c>
      <c r="CC80">
        <v>0</v>
      </c>
      <c r="CD80" t="s">
        <v>117</v>
      </c>
      <c r="CE80" t="s">
        <v>117</v>
      </c>
      <c r="CF80" t="s">
        <v>110</v>
      </c>
      <c r="CG80" t="s">
        <v>117</v>
      </c>
      <c r="CH80" t="s">
        <v>114</v>
      </c>
      <c r="CI80" t="s">
        <v>117</v>
      </c>
      <c r="CJ80" t="s">
        <v>117</v>
      </c>
      <c r="CK80" t="s">
        <v>112</v>
      </c>
      <c r="CL80">
        <v>5</v>
      </c>
      <c r="CM80">
        <v>0</v>
      </c>
      <c r="CN80" t="s">
        <v>649</v>
      </c>
      <c r="CO80" t="s">
        <v>183</v>
      </c>
      <c r="CP80">
        <v>0</v>
      </c>
      <c r="CQ80" t="s">
        <v>143</v>
      </c>
      <c r="CR80" t="s">
        <v>143</v>
      </c>
      <c r="CS80" t="s">
        <v>136</v>
      </c>
      <c r="CT80" t="s">
        <v>184</v>
      </c>
      <c r="CU80">
        <v>7.5</v>
      </c>
      <c r="CV80" t="s">
        <v>4651</v>
      </c>
      <c r="CW80" t="s">
        <v>4651</v>
      </c>
      <c r="CX80">
        <v>5</v>
      </c>
      <c r="CY80">
        <f t="shared" si="7"/>
        <v>2.5</v>
      </c>
      <c r="CZ80">
        <v>42.3</v>
      </c>
      <c r="DA80">
        <v>30.7</v>
      </c>
      <c r="DB80">
        <f t="shared" si="8"/>
        <v>10</v>
      </c>
      <c r="DC80">
        <v>0</v>
      </c>
      <c r="DD80">
        <v>0</v>
      </c>
      <c r="DE80">
        <v>0</v>
      </c>
      <c r="DF80">
        <v>182</v>
      </c>
      <c r="DG80">
        <f t="shared" si="9"/>
        <v>182</v>
      </c>
      <c r="DH80">
        <f t="shared" si="10"/>
        <v>1</v>
      </c>
      <c r="DI80">
        <v>5</v>
      </c>
      <c r="DJ80">
        <f t="shared" si="11"/>
        <v>5</v>
      </c>
      <c r="DK80">
        <f t="shared" si="12"/>
        <v>1</v>
      </c>
      <c r="DL80">
        <v>10</v>
      </c>
      <c r="DN80">
        <f>(DL80*InputWeights!$C$7+DB80*InputWeights!$C$6)</f>
        <v>10</v>
      </c>
      <c r="DO80">
        <f>(DD80*InputWeights!$C$12+DE80*InputWeights!$C$10+CU80*InputWeights!$C$11)</f>
        <v>3</v>
      </c>
      <c r="DP80">
        <f>(DC80*InputWeights!$C$18+DK80*InputWeights!$C$16+DH80*InputWeights!$C$15+CY80*InputWeights!$C$17)</f>
        <v>1.35</v>
      </c>
      <c r="DR80">
        <f>DN80*InputWeights!$C$5+DO80*InputWeights!$C$9+DP80*InputWeights!$C$14</f>
        <v>44.4</v>
      </c>
      <c r="DS80">
        <f>((_xlfn.RANK.EQ(DR80,$DR$2:$DR$6635,0))/(COUNT(DR$2:$DR$6635)))*100</f>
        <v>17.824074074074073</v>
      </c>
      <c r="DT80">
        <f t="shared" si="13"/>
        <v>20</v>
      </c>
    </row>
    <row r="81" spans="1:124" x14ac:dyDescent="0.25">
      <c r="A81" t="s">
        <v>4597</v>
      </c>
      <c r="B81" t="s">
        <v>3684</v>
      </c>
      <c r="C81" t="s">
        <v>3685</v>
      </c>
      <c r="D81" t="s">
        <v>110</v>
      </c>
      <c r="E81" t="s">
        <v>824</v>
      </c>
      <c r="F81">
        <v>88</v>
      </c>
      <c r="G81">
        <v>410026500</v>
      </c>
      <c r="H81">
        <v>10</v>
      </c>
      <c r="I81">
        <v>1932</v>
      </c>
      <c r="J81">
        <v>1932</v>
      </c>
      <c r="K81" t="s">
        <v>183</v>
      </c>
      <c r="L81" t="s">
        <v>114</v>
      </c>
      <c r="M81">
        <v>21</v>
      </c>
      <c r="N81" t="s">
        <v>113</v>
      </c>
      <c r="O81">
        <v>2</v>
      </c>
      <c r="P81" t="s">
        <v>112</v>
      </c>
      <c r="Q81" t="s">
        <v>117</v>
      </c>
      <c r="R81">
        <v>0</v>
      </c>
      <c r="T81">
        <v>558</v>
      </c>
      <c r="V81">
        <v>341</v>
      </c>
      <c r="W81" t="s">
        <v>116</v>
      </c>
      <c r="X81" t="s">
        <v>117</v>
      </c>
      <c r="Y81" t="s">
        <v>4598</v>
      </c>
      <c r="AA81" t="s">
        <v>133</v>
      </c>
      <c r="AC81" t="s">
        <v>4598</v>
      </c>
      <c r="AD81" t="s">
        <v>160</v>
      </c>
      <c r="AE81" t="s">
        <v>123</v>
      </c>
      <c r="AF81" t="s">
        <v>114</v>
      </c>
      <c r="AG81" t="s">
        <v>112</v>
      </c>
      <c r="AH81" t="s">
        <v>124</v>
      </c>
      <c r="AI81" t="s">
        <v>112</v>
      </c>
      <c r="AJ81" t="s">
        <v>112</v>
      </c>
      <c r="AK81" t="s">
        <v>112</v>
      </c>
      <c r="AL81" t="s">
        <v>829</v>
      </c>
      <c r="AM81" t="s">
        <v>829</v>
      </c>
      <c r="AN81" t="s">
        <v>829</v>
      </c>
      <c r="AO81">
        <v>70674</v>
      </c>
      <c r="AP81">
        <v>102264</v>
      </c>
      <c r="AQ81">
        <v>19807</v>
      </c>
      <c r="AR81" t="s">
        <v>110</v>
      </c>
      <c r="AS81">
        <v>0</v>
      </c>
      <c r="AT81">
        <v>88</v>
      </c>
      <c r="AU81">
        <v>18</v>
      </c>
      <c r="AV81">
        <v>106</v>
      </c>
      <c r="BB81" t="s">
        <v>129</v>
      </c>
      <c r="BC81" t="s">
        <v>247</v>
      </c>
      <c r="BD81">
        <v>0</v>
      </c>
      <c r="BE81" t="s">
        <v>131</v>
      </c>
      <c r="BF81">
        <v>2</v>
      </c>
      <c r="BG81">
        <v>2</v>
      </c>
      <c r="BH81">
        <v>2</v>
      </c>
      <c r="BK81" t="s">
        <v>112</v>
      </c>
      <c r="BN81" t="s">
        <v>133</v>
      </c>
      <c r="BR81" t="s">
        <v>133</v>
      </c>
      <c r="BU81" t="s">
        <v>153</v>
      </c>
      <c r="BV81" t="s">
        <v>124</v>
      </c>
      <c r="BW81" t="s">
        <v>112</v>
      </c>
      <c r="BX81">
        <v>0</v>
      </c>
      <c r="BZ81">
        <v>1</v>
      </c>
      <c r="CA81">
        <v>1</v>
      </c>
      <c r="CB81">
        <v>0</v>
      </c>
      <c r="CC81">
        <v>0</v>
      </c>
      <c r="CD81" t="s">
        <v>117</v>
      </c>
      <c r="CE81" t="s">
        <v>117</v>
      </c>
      <c r="CF81" t="s">
        <v>117</v>
      </c>
      <c r="CG81" t="s">
        <v>114</v>
      </c>
      <c r="CH81" t="s">
        <v>114</v>
      </c>
      <c r="CI81" t="s">
        <v>117</v>
      </c>
      <c r="CJ81" t="s">
        <v>117</v>
      </c>
      <c r="CK81" t="s">
        <v>112</v>
      </c>
      <c r="CL81">
        <v>0</v>
      </c>
      <c r="CM81">
        <v>0</v>
      </c>
      <c r="CN81" t="s">
        <v>142</v>
      </c>
      <c r="CP81">
        <v>0</v>
      </c>
      <c r="CR81" t="s">
        <v>144</v>
      </c>
      <c r="CS81" t="s">
        <v>136</v>
      </c>
      <c r="CT81" t="s">
        <v>136</v>
      </c>
      <c r="CU81">
        <v>10</v>
      </c>
      <c r="CV81" t="s">
        <v>4599</v>
      </c>
      <c r="CW81" t="s">
        <v>4599</v>
      </c>
      <c r="CX81">
        <v>7</v>
      </c>
      <c r="CY81">
        <f t="shared" si="7"/>
        <v>1</v>
      </c>
      <c r="CZ81">
        <v>12.6</v>
      </c>
      <c r="DA81">
        <v>0.1</v>
      </c>
      <c r="DB81">
        <f t="shared" si="8"/>
        <v>1</v>
      </c>
      <c r="DC81">
        <v>0</v>
      </c>
      <c r="DD81">
        <v>0</v>
      </c>
      <c r="DE81">
        <v>10</v>
      </c>
      <c r="DF81">
        <v>341</v>
      </c>
      <c r="DG81">
        <f t="shared" si="9"/>
        <v>341</v>
      </c>
      <c r="DH81">
        <f t="shared" si="10"/>
        <v>1</v>
      </c>
      <c r="DI81">
        <v>30</v>
      </c>
      <c r="DJ81">
        <f t="shared" si="11"/>
        <v>30</v>
      </c>
      <c r="DK81">
        <f t="shared" si="12"/>
        <v>1</v>
      </c>
      <c r="DL81">
        <v>10</v>
      </c>
      <c r="DN81">
        <f>(DL81*InputWeights!$C$7+DB81*InputWeights!$C$6)</f>
        <v>5.5</v>
      </c>
      <c r="DO81">
        <f>(DD81*InputWeights!$C$12+DE81*InputWeights!$C$10+CU81*InputWeights!$C$11)</f>
        <v>8</v>
      </c>
      <c r="DP81">
        <f>(DC81*InputWeights!$C$18+DK81*InputWeights!$C$16+DH81*InputWeights!$C$15+CY81*InputWeights!$C$17)</f>
        <v>0.90000000000000013</v>
      </c>
      <c r="DR81">
        <f>DN81*InputWeights!$C$5+DO81*InputWeights!$C$9+DP81*InputWeights!$C$14</f>
        <v>44.1</v>
      </c>
      <c r="DS81">
        <f>((_xlfn.RANK.EQ(DR81,$DR$2:$DR$6635,0))/(COUNT(DR$2:$DR$6635)))*100</f>
        <v>18.518518518518519</v>
      </c>
      <c r="DT81">
        <f t="shared" si="13"/>
        <v>20</v>
      </c>
    </row>
    <row r="82" spans="1:124" x14ac:dyDescent="0.25">
      <c r="A82" t="s">
        <v>4548</v>
      </c>
      <c r="B82" t="s">
        <v>3684</v>
      </c>
      <c r="C82" t="s">
        <v>3685</v>
      </c>
      <c r="D82" t="s">
        <v>110</v>
      </c>
      <c r="E82" t="s">
        <v>411</v>
      </c>
      <c r="F82">
        <v>284</v>
      </c>
      <c r="G82">
        <v>410000500</v>
      </c>
      <c r="H82">
        <v>0</v>
      </c>
      <c r="I82">
        <v>1991</v>
      </c>
      <c r="J82">
        <v>1991</v>
      </c>
      <c r="K82" t="s">
        <v>183</v>
      </c>
      <c r="L82" t="s">
        <v>114</v>
      </c>
      <c r="M82">
        <v>40</v>
      </c>
      <c r="N82" t="s">
        <v>113</v>
      </c>
      <c r="O82">
        <v>2</v>
      </c>
      <c r="P82" t="s">
        <v>112</v>
      </c>
      <c r="Q82" t="s">
        <v>117</v>
      </c>
      <c r="R82">
        <v>0</v>
      </c>
      <c r="T82">
        <v>173</v>
      </c>
      <c r="V82">
        <v>4634</v>
      </c>
      <c r="W82" t="s">
        <v>116</v>
      </c>
      <c r="X82" t="s">
        <v>117</v>
      </c>
      <c r="Y82" t="s">
        <v>4421</v>
      </c>
      <c r="AA82" t="s">
        <v>133</v>
      </c>
      <c r="AC82" t="s">
        <v>4421</v>
      </c>
      <c r="AD82" t="s">
        <v>4421</v>
      </c>
      <c r="AE82" t="s">
        <v>3734</v>
      </c>
      <c r="AF82" t="s">
        <v>116</v>
      </c>
      <c r="AG82" t="s">
        <v>125</v>
      </c>
      <c r="AH82" t="s">
        <v>124</v>
      </c>
      <c r="AI82" t="s">
        <v>112</v>
      </c>
      <c r="AJ82" t="s">
        <v>112</v>
      </c>
      <c r="AK82" t="s">
        <v>125</v>
      </c>
      <c r="AL82" t="s">
        <v>416</v>
      </c>
      <c r="AM82" t="s">
        <v>416</v>
      </c>
      <c r="AN82" t="s">
        <v>416</v>
      </c>
      <c r="AO82">
        <v>70541</v>
      </c>
      <c r="AP82">
        <v>102264</v>
      </c>
      <c r="AQ82">
        <v>7111</v>
      </c>
      <c r="AR82" t="s">
        <v>110</v>
      </c>
      <c r="AS82">
        <v>0</v>
      </c>
      <c r="AT82">
        <v>284</v>
      </c>
      <c r="AU82">
        <v>0</v>
      </c>
      <c r="AV82">
        <v>284</v>
      </c>
      <c r="BB82" t="s">
        <v>129</v>
      </c>
      <c r="BC82" t="s">
        <v>180</v>
      </c>
      <c r="BD82">
        <v>0</v>
      </c>
      <c r="BE82" t="s">
        <v>131</v>
      </c>
      <c r="BF82">
        <v>0</v>
      </c>
      <c r="BG82">
        <v>2</v>
      </c>
      <c r="BH82">
        <v>2</v>
      </c>
      <c r="BK82" t="s">
        <v>112</v>
      </c>
      <c r="BN82" t="s">
        <v>133</v>
      </c>
      <c r="BR82" t="s">
        <v>133</v>
      </c>
      <c r="BU82" t="s">
        <v>153</v>
      </c>
      <c r="BV82" t="s">
        <v>114</v>
      </c>
      <c r="BW82" t="s">
        <v>112</v>
      </c>
      <c r="BX82">
        <v>0</v>
      </c>
      <c r="BZ82">
        <v>1</v>
      </c>
      <c r="CA82">
        <v>1</v>
      </c>
      <c r="CB82">
        <v>0</v>
      </c>
      <c r="CC82">
        <v>0</v>
      </c>
      <c r="CD82" t="s">
        <v>117</v>
      </c>
      <c r="CE82" t="s">
        <v>117</v>
      </c>
      <c r="CF82" t="s">
        <v>110</v>
      </c>
      <c r="CG82" t="s">
        <v>114</v>
      </c>
      <c r="CH82" t="s">
        <v>114</v>
      </c>
      <c r="CI82" t="s">
        <v>110</v>
      </c>
      <c r="CJ82" t="s">
        <v>117</v>
      </c>
      <c r="CK82" t="s">
        <v>112</v>
      </c>
      <c r="CL82">
        <v>0</v>
      </c>
      <c r="CM82">
        <v>0</v>
      </c>
      <c r="CN82" t="s">
        <v>649</v>
      </c>
      <c r="CP82">
        <v>0</v>
      </c>
      <c r="CQ82" t="s">
        <v>135</v>
      </c>
      <c r="CR82" t="s">
        <v>144</v>
      </c>
      <c r="CS82" t="s">
        <v>136</v>
      </c>
      <c r="CT82" t="s">
        <v>136</v>
      </c>
      <c r="CU82">
        <v>10</v>
      </c>
      <c r="CV82" t="s">
        <v>4549</v>
      </c>
      <c r="CW82" t="s">
        <v>4549</v>
      </c>
      <c r="CX82">
        <v>3</v>
      </c>
      <c r="CY82">
        <f t="shared" si="7"/>
        <v>7.5</v>
      </c>
      <c r="CZ82">
        <v>25.7</v>
      </c>
      <c r="DA82">
        <v>0</v>
      </c>
      <c r="DB82">
        <f t="shared" si="8"/>
        <v>1</v>
      </c>
      <c r="DC82">
        <v>10</v>
      </c>
      <c r="DD82">
        <v>0</v>
      </c>
      <c r="DE82">
        <v>0</v>
      </c>
      <c r="DF82">
        <v>4634</v>
      </c>
      <c r="DG82">
        <f t="shared" si="9"/>
        <v>4634</v>
      </c>
      <c r="DH82">
        <f t="shared" si="10"/>
        <v>1</v>
      </c>
      <c r="DI82">
        <v>311</v>
      </c>
      <c r="DJ82">
        <f t="shared" si="11"/>
        <v>311</v>
      </c>
      <c r="DK82">
        <f t="shared" si="12"/>
        <v>1</v>
      </c>
      <c r="DL82">
        <v>10</v>
      </c>
      <c r="DN82">
        <f>(DL82*InputWeights!$C$7+DB82*InputWeights!$C$6)</f>
        <v>5.5</v>
      </c>
      <c r="DO82">
        <f>(DD82*InputWeights!$C$12+DE82*InputWeights!$C$10+CU82*InputWeights!$C$11)</f>
        <v>4</v>
      </c>
      <c r="DP82">
        <f>(DC82*InputWeights!$C$18+DK82*InputWeights!$C$16+DH82*InputWeights!$C$15+CY82*InputWeights!$C$17)</f>
        <v>3.85</v>
      </c>
      <c r="DR82">
        <f>DN82*InputWeights!$C$5+DO82*InputWeights!$C$9+DP82*InputWeights!$C$14</f>
        <v>43.9</v>
      </c>
      <c r="DS82">
        <f>((_xlfn.RANK.EQ(DR82,$DR$2:$DR$6635,0))/(COUNT(DR$2:$DR$6635)))*100</f>
        <v>18.75</v>
      </c>
      <c r="DT82">
        <f t="shared" si="13"/>
        <v>20</v>
      </c>
    </row>
    <row r="83" spans="1:124" x14ac:dyDescent="0.25">
      <c r="A83" t="s">
        <v>4684</v>
      </c>
      <c r="B83" t="s">
        <v>3684</v>
      </c>
      <c r="C83" t="s">
        <v>3685</v>
      </c>
      <c r="D83" t="s">
        <v>110</v>
      </c>
      <c r="E83" t="s">
        <v>2083</v>
      </c>
      <c r="F83">
        <v>2280</v>
      </c>
      <c r="G83">
        <v>410010400</v>
      </c>
      <c r="H83">
        <v>750</v>
      </c>
      <c r="I83">
        <v>1923</v>
      </c>
      <c r="J83">
        <v>2016</v>
      </c>
      <c r="K83" t="s">
        <v>112</v>
      </c>
      <c r="L83" t="s">
        <v>110</v>
      </c>
      <c r="M83">
        <v>11</v>
      </c>
      <c r="N83" t="s">
        <v>177</v>
      </c>
      <c r="O83">
        <v>1</v>
      </c>
      <c r="Q83" t="s">
        <v>117</v>
      </c>
      <c r="R83">
        <v>0</v>
      </c>
      <c r="T83">
        <v>0</v>
      </c>
      <c r="V83">
        <v>389</v>
      </c>
      <c r="W83" t="s">
        <v>110</v>
      </c>
      <c r="X83" t="s">
        <v>117</v>
      </c>
      <c r="Y83" t="s">
        <v>766</v>
      </c>
      <c r="AA83" t="s">
        <v>133</v>
      </c>
      <c r="AF83" t="s">
        <v>110</v>
      </c>
      <c r="AG83" t="s">
        <v>125</v>
      </c>
      <c r="AH83" t="s">
        <v>124</v>
      </c>
      <c r="AI83" t="s">
        <v>112</v>
      </c>
      <c r="AJ83" t="s">
        <v>112</v>
      </c>
      <c r="AK83" t="s">
        <v>125</v>
      </c>
      <c r="AL83" t="s">
        <v>2085</v>
      </c>
      <c r="AM83" t="s">
        <v>2085</v>
      </c>
      <c r="AN83" t="s">
        <v>2085</v>
      </c>
      <c r="AO83">
        <v>70905</v>
      </c>
      <c r="AP83">
        <v>102264</v>
      </c>
      <c r="AQ83">
        <v>38468</v>
      </c>
      <c r="AR83" t="s">
        <v>110</v>
      </c>
      <c r="AS83">
        <v>0</v>
      </c>
      <c r="AT83">
        <v>2280</v>
      </c>
      <c r="AU83">
        <v>1082</v>
      </c>
      <c r="AV83">
        <v>3362</v>
      </c>
      <c r="BB83" t="s">
        <v>3527</v>
      </c>
      <c r="BC83" t="s">
        <v>4434</v>
      </c>
      <c r="BD83">
        <v>0</v>
      </c>
      <c r="BE83" t="s">
        <v>131</v>
      </c>
      <c r="BF83">
        <v>2</v>
      </c>
      <c r="BG83">
        <v>0</v>
      </c>
      <c r="BH83">
        <v>2</v>
      </c>
      <c r="BJ83" t="s">
        <v>182</v>
      </c>
      <c r="BK83" t="s">
        <v>112</v>
      </c>
      <c r="BN83" t="s">
        <v>133</v>
      </c>
      <c r="BR83" t="s">
        <v>133</v>
      </c>
      <c r="BU83" t="s">
        <v>112</v>
      </c>
      <c r="BV83" t="s">
        <v>114</v>
      </c>
      <c r="BX83">
        <v>0</v>
      </c>
      <c r="BZ83">
        <v>0</v>
      </c>
      <c r="CA83">
        <v>1</v>
      </c>
      <c r="CB83">
        <v>0</v>
      </c>
      <c r="CC83">
        <v>0</v>
      </c>
      <c r="CD83" t="s">
        <v>117</v>
      </c>
      <c r="CE83" t="s">
        <v>117</v>
      </c>
      <c r="CF83" t="s">
        <v>110</v>
      </c>
      <c r="CG83" t="s">
        <v>117</v>
      </c>
      <c r="CH83" t="s">
        <v>114</v>
      </c>
      <c r="CI83" t="s">
        <v>117</v>
      </c>
      <c r="CJ83" t="s">
        <v>117</v>
      </c>
      <c r="CK83" t="s">
        <v>112</v>
      </c>
      <c r="CL83">
        <v>3</v>
      </c>
      <c r="CM83">
        <v>0</v>
      </c>
      <c r="CN83" t="s">
        <v>142</v>
      </c>
      <c r="CO83" t="s">
        <v>183</v>
      </c>
      <c r="CP83">
        <v>0</v>
      </c>
      <c r="CR83" t="s">
        <v>144</v>
      </c>
      <c r="CS83" t="s">
        <v>418</v>
      </c>
      <c r="CT83" t="s">
        <v>136</v>
      </c>
      <c r="CU83">
        <v>10</v>
      </c>
      <c r="CV83" t="s">
        <v>4685</v>
      </c>
      <c r="CW83" t="s">
        <v>4685</v>
      </c>
      <c r="CX83">
        <v>2</v>
      </c>
      <c r="CY83">
        <f t="shared" si="7"/>
        <v>7.5</v>
      </c>
      <c r="CZ83">
        <v>5.3</v>
      </c>
      <c r="DA83">
        <v>2.6</v>
      </c>
      <c r="DB83">
        <f t="shared" si="8"/>
        <v>1</v>
      </c>
      <c r="DC83">
        <v>10</v>
      </c>
      <c r="DD83">
        <v>0</v>
      </c>
      <c r="DE83">
        <v>0</v>
      </c>
      <c r="DF83">
        <v>389</v>
      </c>
      <c r="DG83">
        <f t="shared" si="9"/>
        <v>778</v>
      </c>
      <c r="DH83">
        <f t="shared" si="10"/>
        <v>1</v>
      </c>
      <c r="DI83">
        <v>27</v>
      </c>
      <c r="DJ83">
        <f t="shared" si="11"/>
        <v>54</v>
      </c>
      <c r="DK83">
        <f t="shared" si="12"/>
        <v>1</v>
      </c>
      <c r="DL83">
        <v>10</v>
      </c>
      <c r="DN83">
        <f>(DL83*InputWeights!$C$7+DB83*InputWeights!$C$6)</f>
        <v>5.5</v>
      </c>
      <c r="DO83">
        <f>(DD83*InputWeights!$C$12+DE83*InputWeights!$C$10+CU83*InputWeights!$C$11)</f>
        <v>4</v>
      </c>
      <c r="DP83">
        <f>(DC83*InputWeights!$C$18+DK83*InputWeights!$C$16+DH83*InputWeights!$C$15+CY83*InputWeights!$C$17)</f>
        <v>3.85</v>
      </c>
      <c r="DR83">
        <f>DN83*InputWeights!$C$5+DO83*InputWeights!$C$9+DP83*InputWeights!$C$14</f>
        <v>43.9</v>
      </c>
      <c r="DS83">
        <f>((_xlfn.RANK.EQ(DR83,$DR$2:$DR$6635,0))/(COUNT(DR$2:$DR$6635)))*100</f>
        <v>18.75</v>
      </c>
      <c r="DT83">
        <f t="shared" si="13"/>
        <v>20</v>
      </c>
    </row>
    <row r="84" spans="1:124" x14ac:dyDescent="0.25">
      <c r="A84" t="s">
        <v>4679</v>
      </c>
      <c r="B84" t="s">
        <v>3684</v>
      </c>
      <c r="C84" t="s">
        <v>3685</v>
      </c>
      <c r="D84" t="s">
        <v>110</v>
      </c>
      <c r="E84" t="s">
        <v>333</v>
      </c>
      <c r="F84">
        <v>1282</v>
      </c>
      <c r="G84">
        <v>410012000</v>
      </c>
      <c r="H84">
        <v>30</v>
      </c>
      <c r="I84">
        <v>1975</v>
      </c>
      <c r="J84">
        <v>2015</v>
      </c>
      <c r="K84" t="s">
        <v>112</v>
      </c>
      <c r="L84" t="s">
        <v>110</v>
      </c>
      <c r="M84">
        <v>16</v>
      </c>
      <c r="N84" t="s">
        <v>358</v>
      </c>
      <c r="O84">
        <v>1</v>
      </c>
      <c r="Q84" t="s">
        <v>117</v>
      </c>
      <c r="R84">
        <v>0</v>
      </c>
      <c r="T84">
        <v>0</v>
      </c>
      <c r="V84">
        <v>3069</v>
      </c>
      <c r="W84" t="s">
        <v>110</v>
      </c>
      <c r="X84" t="s">
        <v>117</v>
      </c>
      <c r="Y84" t="s">
        <v>2109</v>
      </c>
      <c r="AA84" t="s">
        <v>133</v>
      </c>
      <c r="AE84" t="s">
        <v>3734</v>
      </c>
      <c r="AF84" t="s">
        <v>116</v>
      </c>
      <c r="AG84" t="s">
        <v>125</v>
      </c>
      <c r="AH84" t="s">
        <v>124</v>
      </c>
      <c r="AI84" t="s">
        <v>112</v>
      </c>
      <c r="AJ84" t="s">
        <v>112</v>
      </c>
      <c r="AK84" t="s">
        <v>125</v>
      </c>
      <c r="AL84" t="s">
        <v>1091</v>
      </c>
      <c r="AM84" t="s">
        <v>1091</v>
      </c>
      <c r="AN84" t="s">
        <v>4681</v>
      </c>
      <c r="AO84">
        <v>70894</v>
      </c>
      <c r="AP84">
        <v>102264</v>
      </c>
      <c r="AQ84">
        <v>40158</v>
      </c>
      <c r="AR84" t="s">
        <v>110</v>
      </c>
      <c r="AS84">
        <v>0</v>
      </c>
      <c r="AT84">
        <v>1282</v>
      </c>
      <c r="AU84">
        <v>2584</v>
      </c>
      <c r="AV84">
        <v>3866</v>
      </c>
      <c r="BB84" t="s">
        <v>3520</v>
      </c>
      <c r="BC84" t="s">
        <v>4682</v>
      </c>
      <c r="BD84">
        <v>0</v>
      </c>
      <c r="BE84" t="s">
        <v>131</v>
      </c>
      <c r="BF84">
        <v>2</v>
      </c>
      <c r="BG84">
        <v>0</v>
      </c>
      <c r="BH84">
        <v>2</v>
      </c>
      <c r="BJ84" t="s">
        <v>182</v>
      </c>
      <c r="BK84" t="s">
        <v>112</v>
      </c>
      <c r="BN84" t="s">
        <v>133</v>
      </c>
      <c r="BR84" t="s">
        <v>133</v>
      </c>
      <c r="BU84" t="s">
        <v>112</v>
      </c>
      <c r="BV84" t="s">
        <v>114</v>
      </c>
      <c r="BX84">
        <v>0</v>
      </c>
      <c r="BZ84">
        <v>0</v>
      </c>
      <c r="CA84">
        <v>1</v>
      </c>
      <c r="CB84">
        <v>0</v>
      </c>
      <c r="CC84">
        <v>0</v>
      </c>
      <c r="CD84" t="s">
        <v>117</v>
      </c>
      <c r="CE84" t="s">
        <v>117</v>
      </c>
      <c r="CF84" t="s">
        <v>110</v>
      </c>
      <c r="CG84" t="s">
        <v>117</v>
      </c>
      <c r="CH84" t="s">
        <v>114</v>
      </c>
      <c r="CI84" t="s">
        <v>117</v>
      </c>
      <c r="CJ84" t="s">
        <v>117</v>
      </c>
      <c r="CK84" t="s">
        <v>112</v>
      </c>
      <c r="CL84">
        <v>0</v>
      </c>
      <c r="CM84">
        <v>0</v>
      </c>
      <c r="CN84" t="s">
        <v>142</v>
      </c>
      <c r="CO84" t="s">
        <v>183</v>
      </c>
      <c r="CP84">
        <v>0</v>
      </c>
      <c r="CR84" t="s">
        <v>144</v>
      </c>
      <c r="CS84" t="s">
        <v>418</v>
      </c>
      <c r="CT84" t="s">
        <v>136</v>
      </c>
      <c r="CU84">
        <v>10</v>
      </c>
      <c r="CV84" t="s">
        <v>4683</v>
      </c>
      <c r="CW84" t="s">
        <v>4683</v>
      </c>
      <c r="CX84">
        <v>2</v>
      </c>
      <c r="CY84">
        <f t="shared" si="7"/>
        <v>7.5</v>
      </c>
      <c r="CZ84">
        <v>7.1</v>
      </c>
      <c r="DA84">
        <v>5.9</v>
      </c>
      <c r="DB84">
        <f t="shared" si="8"/>
        <v>2.5</v>
      </c>
      <c r="DC84">
        <v>0</v>
      </c>
      <c r="DD84">
        <v>0</v>
      </c>
      <c r="DE84">
        <v>0</v>
      </c>
      <c r="DF84">
        <v>3069</v>
      </c>
      <c r="DG84">
        <f t="shared" si="9"/>
        <v>6138</v>
      </c>
      <c r="DH84">
        <f t="shared" si="10"/>
        <v>2</v>
      </c>
      <c r="DI84">
        <v>215</v>
      </c>
      <c r="DJ84">
        <f t="shared" si="11"/>
        <v>430</v>
      </c>
      <c r="DK84">
        <f t="shared" si="12"/>
        <v>1</v>
      </c>
      <c r="DL84">
        <v>10</v>
      </c>
      <c r="DN84">
        <f>(DL84*InputWeights!$C$7+DB84*InputWeights!$C$6)</f>
        <v>6.25</v>
      </c>
      <c r="DO84">
        <f>(DD84*InputWeights!$C$12+DE84*InputWeights!$C$10+CU84*InputWeights!$C$11)</f>
        <v>4</v>
      </c>
      <c r="DP84">
        <f>(DC84*InputWeights!$C$18+DK84*InputWeights!$C$16+DH84*InputWeights!$C$15+CY84*InputWeights!$C$17)</f>
        <v>3.25</v>
      </c>
      <c r="DR84">
        <f>DN84*InputWeights!$C$5+DO84*InputWeights!$C$9+DP84*InputWeights!$C$14</f>
        <v>43.75</v>
      </c>
      <c r="DS84">
        <f>((_xlfn.RANK.EQ(DR84,$DR$2:$DR$6635,0))/(COUNT(DR$2:$DR$6635)))*100</f>
        <v>19.212962962962962</v>
      </c>
      <c r="DT84">
        <f t="shared" si="13"/>
        <v>20</v>
      </c>
    </row>
    <row r="85" spans="1:124" x14ac:dyDescent="0.25">
      <c r="A85" t="s">
        <v>248</v>
      </c>
      <c r="B85" t="s">
        <v>3684</v>
      </c>
      <c r="C85" t="s">
        <v>3685</v>
      </c>
      <c r="D85" t="s">
        <v>110</v>
      </c>
      <c r="E85" t="s">
        <v>146</v>
      </c>
      <c r="F85">
        <v>2215</v>
      </c>
      <c r="G85">
        <v>410026800</v>
      </c>
      <c r="H85">
        <v>10</v>
      </c>
      <c r="I85">
        <v>1923</v>
      </c>
      <c r="J85">
        <v>2006</v>
      </c>
      <c r="K85" t="s">
        <v>858</v>
      </c>
      <c r="L85" t="s">
        <v>110</v>
      </c>
      <c r="M85">
        <v>24</v>
      </c>
      <c r="N85" t="s">
        <v>177</v>
      </c>
      <c r="O85">
        <v>2</v>
      </c>
      <c r="P85" t="s">
        <v>112</v>
      </c>
      <c r="Q85" t="s">
        <v>110</v>
      </c>
      <c r="R85">
        <v>1</v>
      </c>
      <c r="S85" t="s">
        <v>4427</v>
      </c>
      <c r="T85">
        <v>138</v>
      </c>
      <c r="V85">
        <v>10267</v>
      </c>
      <c r="W85" t="s">
        <v>116</v>
      </c>
      <c r="X85" t="s">
        <v>117</v>
      </c>
      <c r="Y85" t="s">
        <v>4421</v>
      </c>
      <c r="AA85" t="s">
        <v>133</v>
      </c>
      <c r="AC85" t="s">
        <v>4422</v>
      </c>
      <c r="AD85" t="s">
        <v>4423</v>
      </c>
      <c r="AE85" t="s">
        <v>3734</v>
      </c>
      <c r="AF85" t="s">
        <v>116</v>
      </c>
      <c r="AG85" t="s">
        <v>112</v>
      </c>
      <c r="AH85" t="s">
        <v>114</v>
      </c>
      <c r="AI85" t="s">
        <v>627</v>
      </c>
      <c r="AJ85" t="s">
        <v>112</v>
      </c>
      <c r="AK85" t="s">
        <v>112</v>
      </c>
      <c r="AL85" t="s">
        <v>151</v>
      </c>
      <c r="AM85" t="s">
        <v>4428</v>
      </c>
      <c r="AN85" t="s">
        <v>4429</v>
      </c>
      <c r="AO85">
        <v>70166</v>
      </c>
      <c r="AP85">
        <v>102264</v>
      </c>
      <c r="AQ85">
        <v>7053</v>
      </c>
      <c r="AR85" t="s">
        <v>114</v>
      </c>
      <c r="AS85">
        <v>0</v>
      </c>
      <c r="AT85">
        <v>2215</v>
      </c>
      <c r="AU85">
        <v>8990</v>
      </c>
      <c r="AV85">
        <v>11205</v>
      </c>
      <c r="BB85" t="s">
        <v>129</v>
      </c>
      <c r="BC85" t="s">
        <v>180</v>
      </c>
      <c r="BD85">
        <v>71</v>
      </c>
      <c r="BE85" t="s">
        <v>131</v>
      </c>
      <c r="BF85">
        <v>0</v>
      </c>
      <c r="BG85">
        <v>2</v>
      </c>
      <c r="BH85">
        <v>2</v>
      </c>
      <c r="BJ85" t="s">
        <v>182</v>
      </c>
      <c r="BK85" t="s">
        <v>112</v>
      </c>
      <c r="BN85" t="s">
        <v>133</v>
      </c>
      <c r="BR85" t="s">
        <v>133</v>
      </c>
      <c r="BU85" t="s">
        <v>858</v>
      </c>
      <c r="BV85" t="s">
        <v>116</v>
      </c>
      <c r="BW85" t="s">
        <v>112</v>
      </c>
      <c r="BX85">
        <v>0</v>
      </c>
      <c r="BZ85">
        <v>0</v>
      </c>
      <c r="CA85">
        <v>1</v>
      </c>
      <c r="CB85">
        <v>0</v>
      </c>
      <c r="CC85">
        <v>0</v>
      </c>
      <c r="CD85" t="s">
        <v>114</v>
      </c>
      <c r="CE85" t="s">
        <v>110</v>
      </c>
      <c r="CF85" t="s">
        <v>110</v>
      </c>
      <c r="CG85" t="s">
        <v>117</v>
      </c>
      <c r="CH85" t="s">
        <v>114</v>
      </c>
      <c r="CI85" t="s">
        <v>117</v>
      </c>
      <c r="CJ85" t="s">
        <v>117</v>
      </c>
      <c r="CK85" t="s">
        <v>112</v>
      </c>
      <c r="CL85">
        <v>10</v>
      </c>
      <c r="CM85">
        <v>0</v>
      </c>
      <c r="CN85" t="s">
        <v>142</v>
      </c>
      <c r="CO85" t="s">
        <v>183</v>
      </c>
      <c r="CP85">
        <v>0</v>
      </c>
      <c r="CQ85" t="s">
        <v>135</v>
      </c>
      <c r="CR85" t="s">
        <v>135</v>
      </c>
      <c r="CS85" t="s">
        <v>156</v>
      </c>
      <c r="CT85" t="s">
        <v>184</v>
      </c>
      <c r="CU85">
        <v>7.5</v>
      </c>
      <c r="CV85" t="s">
        <v>4430</v>
      </c>
      <c r="CW85" t="s">
        <v>4430</v>
      </c>
      <c r="CX85">
        <v>4</v>
      </c>
      <c r="CY85">
        <f t="shared" si="7"/>
        <v>2.5</v>
      </c>
      <c r="CZ85">
        <v>5.7</v>
      </c>
      <c r="DA85">
        <v>5.4</v>
      </c>
      <c r="DB85">
        <f t="shared" si="8"/>
        <v>2.5</v>
      </c>
      <c r="DC85">
        <v>10</v>
      </c>
      <c r="DD85">
        <v>0</v>
      </c>
      <c r="DE85">
        <v>0</v>
      </c>
      <c r="DF85">
        <v>10267</v>
      </c>
      <c r="DG85">
        <f t="shared" si="9"/>
        <v>20534</v>
      </c>
      <c r="DH85">
        <f t="shared" si="10"/>
        <v>5</v>
      </c>
      <c r="DI85">
        <v>205</v>
      </c>
      <c r="DJ85">
        <f t="shared" si="11"/>
        <v>410</v>
      </c>
      <c r="DK85">
        <f t="shared" si="12"/>
        <v>1</v>
      </c>
      <c r="DL85">
        <v>10</v>
      </c>
      <c r="DN85">
        <f>(DL85*InputWeights!$C$7+DB85*InputWeights!$C$6)</f>
        <v>6.25</v>
      </c>
      <c r="DO85">
        <f>(DD85*InputWeights!$C$12+DE85*InputWeights!$C$10+CU85*InputWeights!$C$11)</f>
        <v>3</v>
      </c>
      <c r="DP85">
        <f>(DC85*InputWeights!$C$18+DK85*InputWeights!$C$16+DH85*InputWeights!$C$15+CY85*InputWeights!$C$17)</f>
        <v>3.95</v>
      </c>
      <c r="DR85">
        <f>DN85*InputWeights!$C$5+DO85*InputWeights!$C$9+DP85*InputWeights!$C$14</f>
        <v>43.55</v>
      </c>
      <c r="DS85">
        <f>((_xlfn.RANK.EQ(DR85,$DR$2:$DR$6635,0))/(COUNT(DR$2:$DR$6635)))*100</f>
        <v>19.444444444444446</v>
      </c>
      <c r="DT85">
        <f t="shared" si="13"/>
        <v>20</v>
      </c>
    </row>
    <row r="86" spans="1:124" x14ac:dyDescent="0.25">
      <c r="A86" t="s">
        <v>4342</v>
      </c>
      <c r="B86" t="s">
        <v>3684</v>
      </c>
      <c r="C86" t="s">
        <v>3685</v>
      </c>
      <c r="D86" t="s">
        <v>110</v>
      </c>
      <c r="E86" t="s">
        <v>2636</v>
      </c>
      <c r="F86">
        <v>3191</v>
      </c>
      <c r="G86">
        <v>410020200</v>
      </c>
      <c r="H86">
        <v>0</v>
      </c>
      <c r="I86">
        <v>1929</v>
      </c>
      <c r="J86">
        <v>2001</v>
      </c>
      <c r="K86" t="s">
        <v>139</v>
      </c>
      <c r="L86" t="s">
        <v>110</v>
      </c>
      <c r="M86">
        <v>23</v>
      </c>
      <c r="N86" t="s">
        <v>177</v>
      </c>
      <c r="O86">
        <v>2</v>
      </c>
      <c r="Q86" t="s">
        <v>110</v>
      </c>
      <c r="R86">
        <v>1</v>
      </c>
      <c r="S86" t="s">
        <v>4103</v>
      </c>
      <c r="T86">
        <v>97</v>
      </c>
      <c r="V86">
        <v>4823</v>
      </c>
      <c r="W86" t="s">
        <v>116</v>
      </c>
      <c r="X86" t="s">
        <v>117</v>
      </c>
      <c r="Y86" t="s">
        <v>4277</v>
      </c>
      <c r="AA86" t="s">
        <v>133</v>
      </c>
      <c r="AC86" t="s">
        <v>4343</v>
      </c>
      <c r="AD86" t="s">
        <v>4344</v>
      </c>
      <c r="AE86" t="s">
        <v>3734</v>
      </c>
      <c r="AF86" t="s">
        <v>116</v>
      </c>
      <c r="AG86" t="s">
        <v>112</v>
      </c>
      <c r="AH86" t="s">
        <v>124</v>
      </c>
      <c r="AI86" t="s">
        <v>112</v>
      </c>
      <c r="AJ86" t="s">
        <v>112</v>
      </c>
      <c r="AK86" t="s">
        <v>112</v>
      </c>
      <c r="AL86" t="s">
        <v>2637</v>
      </c>
      <c r="AM86" t="s">
        <v>1562</v>
      </c>
      <c r="AN86" t="s">
        <v>4347</v>
      </c>
      <c r="AO86">
        <v>70058</v>
      </c>
      <c r="AP86">
        <v>102264</v>
      </c>
      <c r="AQ86">
        <v>41112</v>
      </c>
      <c r="AR86" t="s">
        <v>114</v>
      </c>
      <c r="AS86">
        <v>904</v>
      </c>
      <c r="AT86">
        <v>4095</v>
      </c>
      <c r="AU86">
        <v>904</v>
      </c>
      <c r="AV86">
        <v>4095</v>
      </c>
      <c r="BB86" t="s">
        <v>129</v>
      </c>
      <c r="BC86" t="s">
        <v>130</v>
      </c>
      <c r="BD86">
        <v>79</v>
      </c>
      <c r="BE86" t="s">
        <v>131</v>
      </c>
      <c r="BF86">
        <v>1</v>
      </c>
      <c r="BG86">
        <v>1</v>
      </c>
      <c r="BH86">
        <v>1</v>
      </c>
      <c r="BJ86" t="s">
        <v>182</v>
      </c>
      <c r="BK86" t="s">
        <v>112</v>
      </c>
      <c r="BN86" t="s">
        <v>133</v>
      </c>
      <c r="BR86" t="s">
        <v>133</v>
      </c>
      <c r="BU86" t="s">
        <v>139</v>
      </c>
      <c r="BV86" t="s">
        <v>116</v>
      </c>
      <c r="BW86" t="s">
        <v>112</v>
      </c>
      <c r="BX86">
        <v>0</v>
      </c>
      <c r="BZ86">
        <v>0</v>
      </c>
      <c r="CA86">
        <v>1</v>
      </c>
      <c r="CB86">
        <v>0</v>
      </c>
      <c r="CC86">
        <v>0</v>
      </c>
      <c r="CD86" t="s">
        <v>114</v>
      </c>
      <c r="CE86" t="s">
        <v>110</v>
      </c>
      <c r="CF86" t="s">
        <v>110</v>
      </c>
      <c r="CG86" t="s">
        <v>117</v>
      </c>
      <c r="CH86" t="s">
        <v>114</v>
      </c>
      <c r="CI86" t="s">
        <v>117</v>
      </c>
      <c r="CJ86" t="s">
        <v>117</v>
      </c>
      <c r="CK86" t="s">
        <v>112</v>
      </c>
      <c r="CL86">
        <v>16</v>
      </c>
      <c r="CM86">
        <v>0</v>
      </c>
      <c r="CN86" t="s">
        <v>142</v>
      </c>
      <c r="CO86" t="s">
        <v>183</v>
      </c>
      <c r="CP86">
        <v>0</v>
      </c>
      <c r="CQ86" t="s">
        <v>143</v>
      </c>
      <c r="CR86" t="s">
        <v>143</v>
      </c>
      <c r="CS86" t="s">
        <v>215</v>
      </c>
      <c r="CT86" t="s">
        <v>184</v>
      </c>
      <c r="CU86">
        <v>7.5</v>
      </c>
      <c r="CV86" t="s">
        <v>4348</v>
      </c>
      <c r="CW86" t="s">
        <v>4348</v>
      </c>
      <c r="CX86">
        <v>4</v>
      </c>
      <c r="CY86">
        <f t="shared" si="7"/>
        <v>2.5</v>
      </c>
      <c r="CZ86">
        <v>3.9</v>
      </c>
      <c r="DA86">
        <v>2.7</v>
      </c>
      <c r="DB86">
        <f t="shared" si="8"/>
        <v>1</v>
      </c>
      <c r="DC86">
        <v>10</v>
      </c>
      <c r="DD86">
        <v>10</v>
      </c>
      <c r="DE86">
        <v>0</v>
      </c>
      <c r="DF86">
        <v>4823</v>
      </c>
      <c r="DG86">
        <f t="shared" si="9"/>
        <v>9646</v>
      </c>
      <c r="DH86">
        <f t="shared" si="10"/>
        <v>2</v>
      </c>
      <c r="DI86">
        <v>332</v>
      </c>
      <c r="DJ86">
        <f t="shared" si="11"/>
        <v>664</v>
      </c>
      <c r="DK86">
        <f t="shared" si="12"/>
        <v>2</v>
      </c>
      <c r="DL86">
        <v>10</v>
      </c>
      <c r="DN86">
        <f>(DL86*InputWeights!$C$7+DB86*InputWeights!$C$6)</f>
        <v>5.5</v>
      </c>
      <c r="DO86">
        <f>(DD86*InputWeights!$C$12+DE86*InputWeights!$C$10+CU86*InputWeights!$C$11)</f>
        <v>5</v>
      </c>
      <c r="DP86">
        <f>(DC86*InputWeights!$C$18+DK86*InputWeights!$C$16+DH86*InputWeights!$C$15+CY86*InputWeights!$C$17)</f>
        <v>2.95</v>
      </c>
      <c r="DR86">
        <f>DN86*InputWeights!$C$5+DO86*InputWeights!$C$9+DP86*InputWeights!$C$14</f>
        <v>43.3</v>
      </c>
      <c r="DS86">
        <f>((_xlfn.RANK.EQ(DR86,$DR$2:$DR$6635,0))/(COUNT(DR$2:$DR$6635)))*100</f>
        <v>19.675925925925927</v>
      </c>
      <c r="DT86">
        <f t="shared" si="13"/>
        <v>20</v>
      </c>
    </row>
    <row r="87" spans="1:124" x14ac:dyDescent="0.25">
      <c r="A87" t="s">
        <v>2772</v>
      </c>
      <c r="B87" t="s">
        <v>3684</v>
      </c>
      <c r="C87" t="s">
        <v>3685</v>
      </c>
      <c r="D87" t="s">
        <v>110</v>
      </c>
      <c r="E87" t="s">
        <v>3804</v>
      </c>
      <c r="F87">
        <v>1167</v>
      </c>
      <c r="G87">
        <v>12000</v>
      </c>
      <c r="H87">
        <v>0</v>
      </c>
      <c r="I87">
        <v>1969</v>
      </c>
      <c r="J87">
        <v>2010</v>
      </c>
      <c r="K87" t="s">
        <v>139</v>
      </c>
      <c r="L87" t="s">
        <v>110</v>
      </c>
      <c r="M87">
        <v>14</v>
      </c>
      <c r="N87" t="s">
        <v>177</v>
      </c>
      <c r="O87">
        <v>2</v>
      </c>
      <c r="Q87" t="s">
        <v>169</v>
      </c>
      <c r="R87">
        <v>2</v>
      </c>
      <c r="S87" t="s">
        <v>3305</v>
      </c>
      <c r="T87">
        <v>129</v>
      </c>
      <c r="V87">
        <v>3639</v>
      </c>
      <c r="W87" t="s">
        <v>116</v>
      </c>
      <c r="X87" t="s">
        <v>117</v>
      </c>
      <c r="Y87" t="s">
        <v>673</v>
      </c>
      <c r="Z87" t="s">
        <v>119</v>
      </c>
      <c r="AA87" t="s">
        <v>3787</v>
      </c>
      <c r="AC87" t="s">
        <v>160</v>
      </c>
      <c r="AD87" t="s">
        <v>160</v>
      </c>
      <c r="AE87" t="s">
        <v>123</v>
      </c>
      <c r="AF87" t="s">
        <v>114</v>
      </c>
      <c r="AG87" t="s">
        <v>112</v>
      </c>
      <c r="AH87" t="s">
        <v>124</v>
      </c>
      <c r="AI87" t="s">
        <v>169</v>
      </c>
      <c r="AJ87" t="s">
        <v>112</v>
      </c>
      <c r="AK87" t="s">
        <v>112</v>
      </c>
      <c r="AL87" t="s">
        <v>3805</v>
      </c>
      <c r="AM87" t="s">
        <v>3805</v>
      </c>
      <c r="AN87" t="s">
        <v>3805</v>
      </c>
      <c r="AO87">
        <v>69165</v>
      </c>
      <c r="AP87">
        <v>102264</v>
      </c>
      <c r="AQ87">
        <v>49833</v>
      </c>
      <c r="AR87" t="s">
        <v>114</v>
      </c>
      <c r="AS87">
        <v>0</v>
      </c>
      <c r="AT87">
        <v>1167</v>
      </c>
      <c r="AU87">
        <v>0</v>
      </c>
      <c r="AV87">
        <v>1167</v>
      </c>
      <c r="BB87" t="s">
        <v>129</v>
      </c>
      <c r="BC87" t="s">
        <v>1274</v>
      </c>
      <c r="BD87">
        <v>89</v>
      </c>
      <c r="BE87" t="s">
        <v>131</v>
      </c>
      <c r="BF87">
        <v>1</v>
      </c>
      <c r="BG87">
        <v>3</v>
      </c>
      <c r="BH87">
        <v>3</v>
      </c>
      <c r="BJ87" t="s">
        <v>182</v>
      </c>
      <c r="BK87" t="s">
        <v>112</v>
      </c>
      <c r="BN87" t="s">
        <v>133</v>
      </c>
      <c r="BR87" t="s">
        <v>133</v>
      </c>
      <c r="BU87" t="s">
        <v>139</v>
      </c>
      <c r="BV87" t="s">
        <v>116</v>
      </c>
      <c r="BW87" t="s">
        <v>112</v>
      </c>
      <c r="BX87">
        <v>0</v>
      </c>
      <c r="BZ87">
        <v>0</v>
      </c>
      <c r="CA87">
        <v>1</v>
      </c>
      <c r="CB87">
        <v>0</v>
      </c>
      <c r="CC87">
        <v>0</v>
      </c>
      <c r="CD87" t="s">
        <v>114</v>
      </c>
      <c r="CE87" t="s">
        <v>169</v>
      </c>
      <c r="CF87" t="s">
        <v>110</v>
      </c>
      <c r="CG87" t="s">
        <v>117</v>
      </c>
      <c r="CH87" t="s">
        <v>117</v>
      </c>
      <c r="CI87" t="s">
        <v>117</v>
      </c>
      <c r="CJ87" t="s">
        <v>117</v>
      </c>
      <c r="CK87" t="s">
        <v>112</v>
      </c>
      <c r="CL87">
        <v>2</v>
      </c>
      <c r="CM87">
        <v>2</v>
      </c>
      <c r="CN87" t="s">
        <v>142</v>
      </c>
      <c r="CO87" t="s">
        <v>183</v>
      </c>
      <c r="CP87">
        <v>0</v>
      </c>
      <c r="CQ87" t="s">
        <v>143</v>
      </c>
      <c r="CR87" t="s">
        <v>143</v>
      </c>
      <c r="CS87" t="s">
        <v>156</v>
      </c>
      <c r="CT87" t="s">
        <v>156</v>
      </c>
      <c r="CU87">
        <v>5</v>
      </c>
      <c r="CV87" t="s">
        <v>3806</v>
      </c>
      <c r="CW87" t="s">
        <v>3806</v>
      </c>
      <c r="CX87">
        <v>4</v>
      </c>
      <c r="CY87">
        <f t="shared" si="7"/>
        <v>2.5</v>
      </c>
      <c r="CZ87">
        <v>10.6</v>
      </c>
      <c r="DA87">
        <v>9.6999999999999993</v>
      </c>
      <c r="DB87">
        <f t="shared" si="8"/>
        <v>7.5</v>
      </c>
      <c r="DC87">
        <v>10</v>
      </c>
      <c r="DD87">
        <v>0</v>
      </c>
      <c r="DE87">
        <v>0</v>
      </c>
      <c r="DF87">
        <v>3639</v>
      </c>
      <c r="DG87">
        <f t="shared" si="9"/>
        <v>7278</v>
      </c>
      <c r="DH87">
        <f t="shared" si="10"/>
        <v>2</v>
      </c>
      <c r="DI87">
        <v>194</v>
      </c>
      <c r="DJ87">
        <f t="shared" si="11"/>
        <v>388</v>
      </c>
      <c r="DK87">
        <f t="shared" si="12"/>
        <v>1</v>
      </c>
      <c r="DL87">
        <v>10</v>
      </c>
      <c r="DN87">
        <f>(DL87*InputWeights!$C$7+DB87*InputWeights!$C$6)</f>
        <v>8.75</v>
      </c>
      <c r="DO87">
        <f>(DD87*InputWeights!$C$12+DE87*InputWeights!$C$10+CU87*InputWeights!$C$11)</f>
        <v>2</v>
      </c>
      <c r="DP87">
        <f>(DC87*InputWeights!$C$18+DK87*InputWeights!$C$16+DH87*InputWeights!$C$15+CY87*InputWeights!$C$17)</f>
        <v>2.75</v>
      </c>
      <c r="DR87">
        <f>DN87*InputWeights!$C$5+DO87*InputWeights!$C$9+DP87*InputWeights!$C$14</f>
        <v>43.25</v>
      </c>
      <c r="DS87">
        <f>((_xlfn.RANK.EQ(DR87,$DR$2:$DR$6635,0))/(COUNT(DR$2:$DR$6635)))*100</f>
        <v>19.907407407407408</v>
      </c>
      <c r="DT87">
        <f t="shared" si="13"/>
        <v>20</v>
      </c>
    </row>
    <row r="88" spans="1:124" x14ac:dyDescent="0.25">
      <c r="A88" t="s">
        <v>1698</v>
      </c>
      <c r="B88" t="s">
        <v>3684</v>
      </c>
      <c r="C88" t="s">
        <v>3685</v>
      </c>
      <c r="D88" t="s">
        <v>110</v>
      </c>
      <c r="E88" t="s">
        <v>420</v>
      </c>
      <c r="F88">
        <v>2269</v>
      </c>
      <c r="G88">
        <v>410008600</v>
      </c>
      <c r="H88">
        <v>0</v>
      </c>
      <c r="I88">
        <v>1930</v>
      </c>
      <c r="J88">
        <v>2010</v>
      </c>
      <c r="K88" t="s">
        <v>183</v>
      </c>
      <c r="L88" t="s">
        <v>114</v>
      </c>
      <c r="M88">
        <v>36</v>
      </c>
      <c r="N88" t="s">
        <v>177</v>
      </c>
      <c r="O88">
        <v>2</v>
      </c>
      <c r="P88" t="s">
        <v>183</v>
      </c>
      <c r="Q88" t="s">
        <v>117</v>
      </c>
      <c r="R88">
        <v>0</v>
      </c>
      <c r="S88" t="s">
        <v>4112</v>
      </c>
      <c r="T88">
        <v>108</v>
      </c>
      <c r="V88">
        <v>8514</v>
      </c>
      <c r="W88" t="s">
        <v>116</v>
      </c>
      <c r="X88" t="s">
        <v>117</v>
      </c>
      <c r="Y88" t="s">
        <v>4573</v>
      </c>
      <c r="AA88" t="s">
        <v>133</v>
      </c>
      <c r="AC88" t="s">
        <v>4628</v>
      </c>
      <c r="AD88" t="s">
        <v>673</v>
      </c>
      <c r="AE88" t="s">
        <v>123</v>
      </c>
      <c r="AF88" t="s">
        <v>114</v>
      </c>
      <c r="AG88" t="s">
        <v>112</v>
      </c>
      <c r="AH88" t="s">
        <v>124</v>
      </c>
      <c r="AI88" t="s">
        <v>627</v>
      </c>
      <c r="AJ88" t="s">
        <v>112</v>
      </c>
      <c r="AK88" t="s">
        <v>112</v>
      </c>
      <c r="AL88" t="s">
        <v>1091</v>
      </c>
      <c r="AM88" t="s">
        <v>1091</v>
      </c>
      <c r="AN88" t="s">
        <v>4630</v>
      </c>
      <c r="AO88">
        <v>70796</v>
      </c>
      <c r="AP88">
        <v>102264</v>
      </c>
      <c r="AQ88">
        <v>7160</v>
      </c>
      <c r="AR88" t="s">
        <v>110</v>
      </c>
      <c r="AS88">
        <v>9225</v>
      </c>
      <c r="AT88">
        <v>11494</v>
      </c>
      <c r="AU88">
        <v>9225</v>
      </c>
      <c r="AV88">
        <v>11494</v>
      </c>
      <c r="BB88" t="s">
        <v>129</v>
      </c>
      <c r="BC88" t="s">
        <v>761</v>
      </c>
      <c r="BD88">
        <v>83</v>
      </c>
      <c r="BE88" t="s">
        <v>131</v>
      </c>
      <c r="BF88">
        <v>2</v>
      </c>
      <c r="BG88">
        <v>2</v>
      </c>
      <c r="BH88">
        <v>2</v>
      </c>
      <c r="BJ88" t="s">
        <v>182</v>
      </c>
      <c r="BK88" t="s">
        <v>112</v>
      </c>
      <c r="BN88" t="s">
        <v>133</v>
      </c>
      <c r="BR88" t="s">
        <v>133</v>
      </c>
      <c r="BU88" t="s">
        <v>153</v>
      </c>
      <c r="BV88" t="s">
        <v>116</v>
      </c>
      <c r="BW88" t="s">
        <v>112</v>
      </c>
      <c r="BX88">
        <v>0</v>
      </c>
      <c r="BZ88">
        <v>0</v>
      </c>
      <c r="CA88">
        <v>1</v>
      </c>
      <c r="CB88">
        <v>0</v>
      </c>
      <c r="CC88">
        <v>0</v>
      </c>
      <c r="CD88" t="s">
        <v>117</v>
      </c>
      <c r="CE88" t="s">
        <v>117</v>
      </c>
      <c r="CF88" t="s">
        <v>110</v>
      </c>
      <c r="CG88" t="s">
        <v>117</v>
      </c>
      <c r="CH88" t="s">
        <v>114</v>
      </c>
      <c r="CI88" t="s">
        <v>117</v>
      </c>
      <c r="CJ88" t="s">
        <v>117</v>
      </c>
      <c r="CK88" t="s">
        <v>125</v>
      </c>
      <c r="CL88">
        <v>24</v>
      </c>
      <c r="CM88">
        <v>0</v>
      </c>
      <c r="CN88" t="s">
        <v>142</v>
      </c>
      <c r="CO88" t="s">
        <v>183</v>
      </c>
      <c r="CP88">
        <v>0</v>
      </c>
      <c r="CQ88" t="s">
        <v>135</v>
      </c>
      <c r="CR88" t="s">
        <v>135</v>
      </c>
      <c r="CS88" t="s">
        <v>156</v>
      </c>
      <c r="CT88" t="s">
        <v>156</v>
      </c>
      <c r="CU88">
        <v>5</v>
      </c>
      <c r="CV88" t="s">
        <v>4631</v>
      </c>
      <c r="CW88" t="s">
        <v>4631</v>
      </c>
      <c r="CX88">
        <v>4</v>
      </c>
      <c r="CY88">
        <f t="shared" si="7"/>
        <v>2.5</v>
      </c>
      <c r="CZ88">
        <v>11.7</v>
      </c>
      <c r="DA88">
        <v>11.3</v>
      </c>
      <c r="DB88">
        <f t="shared" si="8"/>
        <v>7.5</v>
      </c>
      <c r="DC88">
        <v>10</v>
      </c>
      <c r="DD88">
        <v>0</v>
      </c>
      <c r="DE88">
        <v>0</v>
      </c>
      <c r="DF88">
        <v>8514</v>
      </c>
      <c r="DG88">
        <f t="shared" si="9"/>
        <v>8514</v>
      </c>
      <c r="DH88">
        <f t="shared" si="10"/>
        <v>2</v>
      </c>
      <c r="DI88">
        <v>340</v>
      </c>
      <c r="DJ88">
        <f t="shared" si="11"/>
        <v>340</v>
      </c>
      <c r="DK88">
        <f t="shared" si="12"/>
        <v>1</v>
      </c>
      <c r="DL88">
        <v>10</v>
      </c>
      <c r="DN88">
        <f>(DL88*InputWeights!$C$7+DB88*InputWeights!$C$6)</f>
        <v>8.75</v>
      </c>
      <c r="DO88">
        <f>(DD88*InputWeights!$C$12+DE88*InputWeights!$C$10+CU88*InputWeights!$C$11)</f>
        <v>2</v>
      </c>
      <c r="DP88">
        <f>(DC88*InputWeights!$C$18+DK88*InputWeights!$C$16+DH88*InputWeights!$C$15+CY88*InputWeights!$C$17)</f>
        <v>2.75</v>
      </c>
      <c r="DR88">
        <f>DN88*InputWeights!$C$5+DO88*InputWeights!$C$9+DP88*InputWeights!$C$14</f>
        <v>43.25</v>
      </c>
      <c r="DS88">
        <f>((_xlfn.RANK.EQ(DR88,$DR$2:$DR$6635,0))/(COUNT(DR$2:$DR$6635)))*100</f>
        <v>19.907407407407408</v>
      </c>
      <c r="DT88">
        <f t="shared" si="13"/>
        <v>20</v>
      </c>
    </row>
    <row r="89" spans="1:124" x14ac:dyDescent="0.25">
      <c r="A89" t="s">
        <v>4140</v>
      </c>
      <c r="B89" t="s">
        <v>3684</v>
      </c>
      <c r="C89" t="s">
        <v>3685</v>
      </c>
      <c r="D89" t="s">
        <v>110</v>
      </c>
      <c r="E89" t="s">
        <v>345</v>
      </c>
      <c r="F89">
        <v>2116</v>
      </c>
      <c r="G89">
        <v>5200</v>
      </c>
      <c r="H89">
        <v>0</v>
      </c>
      <c r="I89">
        <v>1921</v>
      </c>
      <c r="J89">
        <v>2009</v>
      </c>
      <c r="K89" t="s">
        <v>183</v>
      </c>
      <c r="L89" t="s">
        <v>114</v>
      </c>
      <c r="M89">
        <v>23</v>
      </c>
      <c r="N89" t="s">
        <v>177</v>
      </c>
      <c r="O89">
        <v>2</v>
      </c>
      <c r="P89" t="s">
        <v>112</v>
      </c>
      <c r="Q89" t="s">
        <v>117</v>
      </c>
      <c r="R89">
        <v>0</v>
      </c>
      <c r="S89" t="s">
        <v>3844</v>
      </c>
      <c r="T89">
        <v>117</v>
      </c>
      <c r="V89">
        <v>5278</v>
      </c>
      <c r="W89" t="s">
        <v>116</v>
      </c>
      <c r="X89" t="s">
        <v>117</v>
      </c>
      <c r="Y89" t="s">
        <v>3909</v>
      </c>
      <c r="Z89" t="s">
        <v>119</v>
      </c>
      <c r="AA89" t="s">
        <v>3855</v>
      </c>
      <c r="AC89" t="s">
        <v>160</v>
      </c>
      <c r="AD89" t="s">
        <v>673</v>
      </c>
      <c r="AE89" t="s">
        <v>274</v>
      </c>
      <c r="AF89" t="s">
        <v>114</v>
      </c>
      <c r="AG89" t="s">
        <v>112</v>
      </c>
      <c r="AH89" t="s">
        <v>124</v>
      </c>
      <c r="AI89" t="s">
        <v>627</v>
      </c>
      <c r="AJ89" t="s">
        <v>112</v>
      </c>
      <c r="AK89" t="s">
        <v>112</v>
      </c>
      <c r="AL89" t="s">
        <v>342</v>
      </c>
      <c r="AM89" t="s">
        <v>307</v>
      </c>
      <c r="AN89" t="s">
        <v>4155</v>
      </c>
      <c r="AO89">
        <v>69632</v>
      </c>
      <c r="AP89">
        <v>102264</v>
      </c>
      <c r="AQ89">
        <v>7011</v>
      </c>
      <c r="AR89" t="s">
        <v>110</v>
      </c>
      <c r="AS89">
        <v>26311</v>
      </c>
      <c r="AT89">
        <v>28427</v>
      </c>
      <c r="AU89">
        <v>26311</v>
      </c>
      <c r="AV89">
        <v>28427</v>
      </c>
      <c r="BB89" t="s">
        <v>129</v>
      </c>
      <c r="BC89" t="s">
        <v>1274</v>
      </c>
      <c r="BD89">
        <v>81</v>
      </c>
      <c r="BE89" t="s">
        <v>131</v>
      </c>
      <c r="BF89">
        <v>1</v>
      </c>
      <c r="BG89">
        <v>1</v>
      </c>
      <c r="BH89">
        <v>1</v>
      </c>
      <c r="BJ89" t="s">
        <v>182</v>
      </c>
      <c r="BK89" t="s">
        <v>112</v>
      </c>
      <c r="BN89" t="s">
        <v>133</v>
      </c>
      <c r="BR89" t="s">
        <v>133</v>
      </c>
      <c r="BU89" t="s">
        <v>112</v>
      </c>
      <c r="BV89" t="s">
        <v>116</v>
      </c>
      <c r="BW89" t="s">
        <v>112</v>
      </c>
      <c r="BX89">
        <v>0</v>
      </c>
      <c r="BZ89">
        <v>0</v>
      </c>
      <c r="CA89">
        <v>1</v>
      </c>
      <c r="CB89">
        <v>0</v>
      </c>
      <c r="CC89">
        <v>0</v>
      </c>
      <c r="CD89" t="s">
        <v>117</v>
      </c>
      <c r="CE89" t="s">
        <v>117</v>
      </c>
      <c r="CF89" t="s">
        <v>110</v>
      </c>
      <c r="CG89" t="s">
        <v>117</v>
      </c>
      <c r="CH89" t="s">
        <v>114</v>
      </c>
      <c r="CI89" t="s">
        <v>117</v>
      </c>
      <c r="CJ89" t="s">
        <v>117</v>
      </c>
      <c r="CK89" t="s">
        <v>125</v>
      </c>
      <c r="CL89">
        <v>8</v>
      </c>
      <c r="CM89">
        <v>0</v>
      </c>
      <c r="CN89" t="s">
        <v>142</v>
      </c>
      <c r="CO89" t="s">
        <v>183</v>
      </c>
      <c r="CP89">
        <v>0</v>
      </c>
      <c r="CQ89" t="s">
        <v>143</v>
      </c>
      <c r="CR89" t="s">
        <v>143</v>
      </c>
      <c r="CS89" t="s">
        <v>156</v>
      </c>
      <c r="CT89" t="s">
        <v>156</v>
      </c>
      <c r="CU89">
        <v>5</v>
      </c>
      <c r="CV89" t="s">
        <v>4156</v>
      </c>
      <c r="CW89" t="s">
        <v>4156</v>
      </c>
      <c r="CX89">
        <v>4</v>
      </c>
      <c r="CY89">
        <f t="shared" si="7"/>
        <v>2.5</v>
      </c>
      <c r="CZ89">
        <v>17.600000000000001</v>
      </c>
      <c r="DA89">
        <v>14.6</v>
      </c>
      <c r="DB89">
        <f t="shared" si="8"/>
        <v>10</v>
      </c>
      <c r="DC89">
        <v>0</v>
      </c>
      <c r="DD89">
        <v>0</v>
      </c>
      <c r="DE89">
        <v>0</v>
      </c>
      <c r="DF89">
        <v>5278</v>
      </c>
      <c r="DG89">
        <f t="shared" si="9"/>
        <v>5278</v>
      </c>
      <c r="DH89">
        <f t="shared" si="10"/>
        <v>2</v>
      </c>
      <c r="DI89">
        <v>290</v>
      </c>
      <c r="DJ89">
        <f t="shared" si="11"/>
        <v>290</v>
      </c>
      <c r="DK89">
        <f t="shared" si="12"/>
        <v>1</v>
      </c>
      <c r="DL89">
        <v>10</v>
      </c>
      <c r="DN89">
        <f>(DL89*InputWeights!$C$7+DB89*InputWeights!$C$6)</f>
        <v>10</v>
      </c>
      <c r="DO89">
        <f>(DD89*InputWeights!$C$12+DE89*InputWeights!$C$10+CU89*InputWeights!$C$11)</f>
        <v>2</v>
      </c>
      <c r="DP89">
        <f>(DC89*InputWeights!$C$18+DK89*InputWeights!$C$16+DH89*InputWeights!$C$15+CY89*InputWeights!$C$17)</f>
        <v>1.75</v>
      </c>
      <c r="DR89">
        <f>DN89*InputWeights!$C$5+DO89*InputWeights!$C$9+DP89*InputWeights!$C$14</f>
        <v>43</v>
      </c>
      <c r="DS89">
        <f>((_xlfn.RANK.EQ(DR89,$DR$2:$DR$6635,0))/(COUNT(DR$2:$DR$6635)))*100</f>
        <v>20.37037037037037</v>
      </c>
      <c r="DT89">
        <f t="shared" si="13"/>
        <v>25</v>
      </c>
    </row>
    <row r="90" spans="1:124" x14ac:dyDescent="0.25">
      <c r="A90" t="s">
        <v>4170</v>
      </c>
      <c r="B90" t="s">
        <v>3684</v>
      </c>
      <c r="C90" t="s">
        <v>3685</v>
      </c>
      <c r="D90" t="s">
        <v>110</v>
      </c>
      <c r="E90" t="s">
        <v>348</v>
      </c>
      <c r="F90">
        <v>2803</v>
      </c>
      <c r="G90">
        <v>1300</v>
      </c>
      <c r="H90">
        <v>0</v>
      </c>
      <c r="I90">
        <v>1940</v>
      </c>
      <c r="J90">
        <v>1999</v>
      </c>
      <c r="K90" t="s">
        <v>183</v>
      </c>
      <c r="L90" t="s">
        <v>114</v>
      </c>
      <c r="M90">
        <v>20</v>
      </c>
      <c r="N90" t="s">
        <v>229</v>
      </c>
      <c r="O90">
        <v>2</v>
      </c>
      <c r="P90" t="s">
        <v>112</v>
      </c>
      <c r="Q90" t="s">
        <v>117</v>
      </c>
      <c r="R90">
        <v>0</v>
      </c>
      <c r="S90" t="s">
        <v>3807</v>
      </c>
      <c r="T90">
        <v>178</v>
      </c>
      <c r="V90">
        <v>335</v>
      </c>
      <c r="W90" t="s">
        <v>116</v>
      </c>
      <c r="X90" t="s">
        <v>117</v>
      </c>
      <c r="Y90" t="s">
        <v>4171</v>
      </c>
      <c r="Z90" t="s">
        <v>119</v>
      </c>
      <c r="AA90" t="s">
        <v>4172</v>
      </c>
      <c r="AC90" t="s">
        <v>160</v>
      </c>
      <c r="AD90" t="s">
        <v>218</v>
      </c>
      <c r="AE90" t="s">
        <v>123</v>
      </c>
      <c r="AF90" t="s">
        <v>110</v>
      </c>
      <c r="AG90" t="s">
        <v>112</v>
      </c>
      <c r="AH90" t="s">
        <v>124</v>
      </c>
      <c r="AI90" t="s">
        <v>112</v>
      </c>
      <c r="AJ90" t="s">
        <v>112</v>
      </c>
      <c r="AK90" t="s">
        <v>112</v>
      </c>
      <c r="AL90" t="s">
        <v>307</v>
      </c>
      <c r="AM90" t="s">
        <v>416</v>
      </c>
      <c r="AN90" t="s">
        <v>4177</v>
      </c>
      <c r="AO90">
        <v>69658</v>
      </c>
      <c r="AP90">
        <v>102264</v>
      </c>
      <c r="AQ90">
        <v>7012</v>
      </c>
      <c r="AR90" t="s">
        <v>110</v>
      </c>
      <c r="AS90">
        <v>27563</v>
      </c>
      <c r="AT90">
        <v>30366</v>
      </c>
      <c r="AU90">
        <v>27563</v>
      </c>
      <c r="AV90">
        <v>30366</v>
      </c>
      <c r="BB90" t="s">
        <v>129</v>
      </c>
      <c r="BC90" t="s">
        <v>180</v>
      </c>
      <c r="BD90">
        <v>87</v>
      </c>
      <c r="BE90" t="s">
        <v>131</v>
      </c>
      <c r="BF90">
        <v>1</v>
      </c>
      <c r="BG90">
        <v>3</v>
      </c>
      <c r="BH90">
        <v>3</v>
      </c>
      <c r="BJ90" t="s">
        <v>366</v>
      </c>
      <c r="BK90" t="s">
        <v>112</v>
      </c>
      <c r="BN90" t="s">
        <v>133</v>
      </c>
      <c r="BR90" t="s">
        <v>133</v>
      </c>
      <c r="BU90" t="s">
        <v>153</v>
      </c>
      <c r="BV90" t="s">
        <v>124</v>
      </c>
      <c r="BW90" t="s">
        <v>112</v>
      </c>
      <c r="BX90">
        <v>0</v>
      </c>
      <c r="BZ90">
        <v>0</v>
      </c>
      <c r="CA90">
        <v>1</v>
      </c>
      <c r="CB90">
        <v>0</v>
      </c>
      <c r="CC90">
        <v>0</v>
      </c>
      <c r="CD90" t="s">
        <v>117</v>
      </c>
      <c r="CE90" t="s">
        <v>117</v>
      </c>
      <c r="CF90" t="s">
        <v>110</v>
      </c>
      <c r="CG90" t="s">
        <v>117</v>
      </c>
      <c r="CH90" t="s">
        <v>116</v>
      </c>
      <c r="CI90" t="s">
        <v>117</v>
      </c>
      <c r="CJ90" t="s">
        <v>117</v>
      </c>
      <c r="CK90" t="s">
        <v>112</v>
      </c>
      <c r="CL90">
        <v>9</v>
      </c>
      <c r="CM90">
        <v>4</v>
      </c>
      <c r="CN90" t="s">
        <v>142</v>
      </c>
      <c r="CO90" t="s">
        <v>183</v>
      </c>
      <c r="CP90">
        <v>0</v>
      </c>
      <c r="CQ90" t="s">
        <v>143</v>
      </c>
      <c r="CR90" t="s">
        <v>143</v>
      </c>
      <c r="CS90" t="s">
        <v>184</v>
      </c>
      <c r="CT90" t="s">
        <v>215</v>
      </c>
      <c r="CU90">
        <v>2.5</v>
      </c>
      <c r="CV90" t="s">
        <v>4182</v>
      </c>
      <c r="CW90" t="s">
        <v>4182</v>
      </c>
      <c r="CX90">
        <v>5</v>
      </c>
      <c r="CY90">
        <f t="shared" si="7"/>
        <v>2.5</v>
      </c>
      <c r="CZ90">
        <v>11.2</v>
      </c>
      <c r="DA90">
        <v>7.6</v>
      </c>
      <c r="DB90">
        <f t="shared" si="8"/>
        <v>5</v>
      </c>
      <c r="DC90">
        <v>0</v>
      </c>
      <c r="DD90">
        <v>0</v>
      </c>
      <c r="DE90">
        <v>10</v>
      </c>
      <c r="DF90">
        <v>335</v>
      </c>
      <c r="DG90">
        <f t="shared" si="9"/>
        <v>335</v>
      </c>
      <c r="DH90">
        <f t="shared" si="10"/>
        <v>1</v>
      </c>
      <c r="DI90">
        <v>11</v>
      </c>
      <c r="DJ90">
        <f t="shared" si="11"/>
        <v>11</v>
      </c>
      <c r="DK90">
        <f t="shared" si="12"/>
        <v>1</v>
      </c>
      <c r="DL90">
        <v>10</v>
      </c>
      <c r="DN90">
        <f>(DL90*InputWeights!$C$7+DB90*InputWeights!$C$6)</f>
        <v>7.5</v>
      </c>
      <c r="DO90">
        <f>(DD90*InputWeights!$C$12+DE90*InputWeights!$C$10+CU90*InputWeights!$C$11)</f>
        <v>5</v>
      </c>
      <c r="DP90">
        <f>(DC90*InputWeights!$C$18+DK90*InputWeights!$C$16+DH90*InputWeights!$C$15+CY90*InputWeights!$C$17)</f>
        <v>1.35</v>
      </c>
      <c r="DR90">
        <f>DN90*InputWeights!$C$5+DO90*InputWeights!$C$9+DP90*InputWeights!$C$14</f>
        <v>42.9</v>
      </c>
      <c r="DS90">
        <f>((_xlfn.RANK.EQ(DR90,$DR$2:$DR$6635,0))/(COUNT(DR$2:$DR$6635)))*100</f>
        <v>20.601851851851851</v>
      </c>
      <c r="DT90">
        <f t="shared" si="13"/>
        <v>25</v>
      </c>
    </row>
    <row r="91" spans="1:124" x14ac:dyDescent="0.25">
      <c r="A91" t="s">
        <v>248</v>
      </c>
      <c r="B91" t="s">
        <v>3684</v>
      </c>
      <c r="C91" t="s">
        <v>3685</v>
      </c>
      <c r="D91" t="s">
        <v>110</v>
      </c>
      <c r="E91" t="s">
        <v>376</v>
      </c>
      <c r="F91">
        <v>2215</v>
      </c>
      <c r="G91">
        <v>410026800</v>
      </c>
      <c r="H91">
        <v>10</v>
      </c>
      <c r="I91">
        <v>1923</v>
      </c>
      <c r="J91">
        <v>2006</v>
      </c>
      <c r="K91" t="s">
        <v>153</v>
      </c>
      <c r="L91" t="s">
        <v>110</v>
      </c>
      <c r="M91">
        <v>24</v>
      </c>
      <c r="N91" t="s">
        <v>177</v>
      </c>
      <c r="O91">
        <v>2</v>
      </c>
      <c r="P91" t="s">
        <v>112</v>
      </c>
      <c r="Q91" t="s">
        <v>110</v>
      </c>
      <c r="R91">
        <v>0</v>
      </c>
      <c r="S91" t="s">
        <v>3733</v>
      </c>
      <c r="T91">
        <v>137</v>
      </c>
      <c r="V91">
        <v>9146</v>
      </c>
      <c r="W91" t="s">
        <v>116</v>
      </c>
      <c r="X91" t="s">
        <v>117</v>
      </c>
      <c r="Y91" t="s">
        <v>4421</v>
      </c>
      <c r="AA91" t="s">
        <v>133</v>
      </c>
      <c r="AC91" t="s">
        <v>4422</v>
      </c>
      <c r="AD91" t="s">
        <v>4423</v>
      </c>
      <c r="AE91" t="s">
        <v>3734</v>
      </c>
      <c r="AF91" t="s">
        <v>116</v>
      </c>
      <c r="AG91" t="s">
        <v>112</v>
      </c>
      <c r="AH91" t="s">
        <v>114</v>
      </c>
      <c r="AI91" t="s">
        <v>627</v>
      </c>
      <c r="AJ91" t="s">
        <v>112</v>
      </c>
      <c r="AK91" t="s">
        <v>112</v>
      </c>
      <c r="AL91" t="s">
        <v>128</v>
      </c>
      <c r="AM91" t="s">
        <v>4424</v>
      </c>
      <c r="AN91" t="s">
        <v>4425</v>
      </c>
      <c r="AO91">
        <v>70165</v>
      </c>
      <c r="AP91">
        <v>102264</v>
      </c>
      <c r="AQ91">
        <v>15848</v>
      </c>
      <c r="AR91" t="s">
        <v>110</v>
      </c>
      <c r="AS91">
        <v>2559</v>
      </c>
      <c r="AT91">
        <v>4774</v>
      </c>
      <c r="AU91">
        <v>35484</v>
      </c>
      <c r="AV91">
        <v>37699</v>
      </c>
      <c r="BB91" t="s">
        <v>129</v>
      </c>
      <c r="BC91" t="s">
        <v>180</v>
      </c>
      <c r="BD91">
        <v>71</v>
      </c>
      <c r="BE91" t="s">
        <v>131</v>
      </c>
      <c r="BF91">
        <v>0</v>
      </c>
      <c r="BG91">
        <v>2</v>
      </c>
      <c r="BH91">
        <v>2</v>
      </c>
      <c r="BJ91" t="s">
        <v>182</v>
      </c>
      <c r="BK91" t="s">
        <v>112</v>
      </c>
      <c r="BN91" t="s">
        <v>133</v>
      </c>
      <c r="BR91" t="s">
        <v>133</v>
      </c>
      <c r="BU91" t="s">
        <v>153</v>
      </c>
      <c r="BV91" t="s">
        <v>116</v>
      </c>
      <c r="BW91" t="s">
        <v>112</v>
      </c>
      <c r="BX91">
        <v>0</v>
      </c>
      <c r="BZ91">
        <v>0</v>
      </c>
      <c r="CA91">
        <v>1</v>
      </c>
      <c r="CB91">
        <v>0</v>
      </c>
      <c r="CC91">
        <v>0</v>
      </c>
      <c r="CD91" t="s">
        <v>110</v>
      </c>
      <c r="CE91" t="s">
        <v>110</v>
      </c>
      <c r="CF91" t="s">
        <v>110</v>
      </c>
      <c r="CG91" t="s">
        <v>117</v>
      </c>
      <c r="CH91" t="s">
        <v>114</v>
      </c>
      <c r="CI91" t="s">
        <v>117</v>
      </c>
      <c r="CJ91" t="s">
        <v>117</v>
      </c>
      <c r="CK91" t="s">
        <v>112</v>
      </c>
      <c r="CL91">
        <v>12</v>
      </c>
      <c r="CM91">
        <v>0</v>
      </c>
      <c r="CN91" t="s">
        <v>142</v>
      </c>
      <c r="CO91" t="s">
        <v>183</v>
      </c>
      <c r="CP91">
        <v>0</v>
      </c>
      <c r="CQ91" t="s">
        <v>135</v>
      </c>
      <c r="CR91" t="s">
        <v>135</v>
      </c>
      <c r="CS91" t="s">
        <v>156</v>
      </c>
      <c r="CT91" t="s">
        <v>184</v>
      </c>
      <c r="CU91">
        <v>7.5</v>
      </c>
      <c r="CV91" t="s">
        <v>4426</v>
      </c>
      <c r="CW91" t="s">
        <v>4426</v>
      </c>
      <c r="CX91">
        <v>4</v>
      </c>
      <c r="CY91">
        <f t="shared" si="7"/>
        <v>2.5</v>
      </c>
      <c r="CZ91">
        <v>9.5</v>
      </c>
      <c r="DA91">
        <v>5.4</v>
      </c>
      <c r="DB91">
        <f t="shared" si="8"/>
        <v>2.5</v>
      </c>
      <c r="DC91">
        <v>10</v>
      </c>
      <c r="DD91">
        <v>0</v>
      </c>
      <c r="DE91">
        <v>0</v>
      </c>
      <c r="DF91">
        <v>9146</v>
      </c>
      <c r="DG91">
        <f t="shared" si="9"/>
        <v>18292</v>
      </c>
      <c r="DH91">
        <f t="shared" si="10"/>
        <v>4</v>
      </c>
      <c r="DI91">
        <v>274</v>
      </c>
      <c r="DJ91">
        <f t="shared" si="11"/>
        <v>548</v>
      </c>
      <c r="DK91">
        <f t="shared" si="12"/>
        <v>2</v>
      </c>
      <c r="DL91">
        <v>10</v>
      </c>
      <c r="DN91">
        <f>(DL91*InputWeights!$C$7+DB91*InputWeights!$C$6)</f>
        <v>6.25</v>
      </c>
      <c r="DO91">
        <f>(DD91*InputWeights!$C$12+DE91*InputWeights!$C$10+CU91*InputWeights!$C$11)</f>
        <v>3</v>
      </c>
      <c r="DP91">
        <f>(DC91*InputWeights!$C$18+DK91*InputWeights!$C$16+DH91*InputWeights!$C$15+CY91*InputWeights!$C$17)</f>
        <v>3.75</v>
      </c>
      <c r="DR91">
        <f>DN91*InputWeights!$C$5+DO91*InputWeights!$C$9+DP91*InputWeights!$C$14</f>
        <v>42.75</v>
      </c>
      <c r="DS91">
        <f>((_xlfn.RANK.EQ(DR91,$DR$2:$DR$6635,0))/(COUNT(DR$2:$DR$6635)))*100</f>
        <v>20.833333333333336</v>
      </c>
      <c r="DT91">
        <f t="shared" si="13"/>
        <v>25</v>
      </c>
    </row>
    <row r="92" spans="1:124" x14ac:dyDescent="0.25">
      <c r="A92" t="s">
        <v>248</v>
      </c>
      <c r="B92" t="s">
        <v>3684</v>
      </c>
      <c r="C92" t="s">
        <v>3685</v>
      </c>
      <c r="D92" t="s">
        <v>110</v>
      </c>
      <c r="E92" t="s">
        <v>465</v>
      </c>
      <c r="F92">
        <v>2258</v>
      </c>
      <c r="G92">
        <v>410025600</v>
      </c>
      <c r="H92">
        <v>0</v>
      </c>
      <c r="I92">
        <v>1956</v>
      </c>
      <c r="J92">
        <v>2001</v>
      </c>
      <c r="K92" t="s">
        <v>183</v>
      </c>
      <c r="L92" t="s">
        <v>114</v>
      </c>
      <c r="M92">
        <v>36</v>
      </c>
      <c r="N92" t="s">
        <v>177</v>
      </c>
      <c r="O92">
        <v>2</v>
      </c>
      <c r="P92" t="s">
        <v>112</v>
      </c>
      <c r="Q92" t="s">
        <v>117</v>
      </c>
      <c r="R92">
        <v>0</v>
      </c>
      <c r="S92" t="s">
        <v>4409</v>
      </c>
      <c r="T92">
        <v>131</v>
      </c>
      <c r="V92">
        <v>7930</v>
      </c>
      <c r="W92" t="s">
        <v>116</v>
      </c>
      <c r="X92" t="s">
        <v>117</v>
      </c>
      <c r="Y92" t="s">
        <v>2842</v>
      </c>
      <c r="AA92" t="s">
        <v>133</v>
      </c>
      <c r="AC92" t="s">
        <v>160</v>
      </c>
      <c r="AD92" t="s">
        <v>160</v>
      </c>
      <c r="AE92" t="s">
        <v>3734</v>
      </c>
      <c r="AF92" t="s">
        <v>116</v>
      </c>
      <c r="AG92" t="s">
        <v>125</v>
      </c>
      <c r="AH92" t="s">
        <v>124</v>
      </c>
      <c r="AI92" t="s">
        <v>627</v>
      </c>
      <c r="AJ92" t="s">
        <v>112</v>
      </c>
      <c r="AK92" t="s">
        <v>125</v>
      </c>
      <c r="AL92" t="s">
        <v>467</v>
      </c>
      <c r="AM92" t="s">
        <v>4418</v>
      </c>
      <c r="AN92" t="s">
        <v>4419</v>
      </c>
      <c r="AO92">
        <v>70155</v>
      </c>
      <c r="AP92">
        <v>102264</v>
      </c>
      <c r="AQ92">
        <v>7051</v>
      </c>
      <c r="AR92" t="s">
        <v>110</v>
      </c>
      <c r="AS92">
        <v>17001</v>
      </c>
      <c r="AT92">
        <v>19259</v>
      </c>
      <c r="AU92">
        <v>17001</v>
      </c>
      <c r="AV92">
        <v>19259</v>
      </c>
      <c r="BB92" t="s">
        <v>129</v>
      </c>
      <c r="BC92" t="s">
        <v>180</v>
      </c>
      <c r="BD92">
        <v>79</v>
      </c>
      <c r="BE92" t="s">
        <v>131</v>
      </c>
      <c r="BF92">
        <v>0</v>
      </c>
      <c r="BG92">
        <v>2</v>
      </c>
      <c r="BH92">
        <v>2</v>
      </c>
      <c r="BJ92" t="s">
        <v>182</v>
      </c>
      <c r="BK92" t="s">
        <v>112</v>
      </c>
      <c r="BN92" t="s">
        <v>133</v>
      </c>
      <c r="BR92" t="s">
        <v>133</v>
      </c>
      <c r="BU92" t="s">
        <v>153</v>
      </c>
      <c r="BV92" t="s">
        <v>114</v>
      </c>
      <c r="BW92" t="s">
        <v>112</v>
      </c>
      <c r="BX92">
        <v>0</v>
      </c>
      <c r="BZ92">
        <v>0</v>
      </c>
      <c r="CA92">
        <v>1</v>
      </c>
      <c r="CB92">
        <v>0</v>
      </c>
      <c r="CC92">
        <v>0</v>
      </c>
      <c r="CD92" t="s">
        <v>117</v>
      </c>
      <c r="CE92" t="s">
        <v>117</v>
      </c>
      <c r="CF92" t="s">
        <v>110</v>
      </c>
      <c r="CG92" t="s">
        <v>117</v>
      </c>
      <c r="CH92" t="s">
        <v>114</v>
      </c>
      <c r="CI92" t="s">
        <v>117</v>
      </c>
      <c r="CJ92" t="s">
        <v>117</v>
      </c>
      <c r="CK92" t="s">
        <v>112</v>
      </c>
      <c r="CL92">
        <v>9</v>
      </c>
      <c r="CM92">
        <v>0</v>
      </c>
      <c r="CN92" t="s">
        <v>142</v>
      </c>
      <c r="CO92" t="s">
        <v>183</v>
      </c>
      <c r="CP92">
        <v>0</v>
      </c>
      <c r="CQ92" t="s">
        <v>135</v>
      </c>
      <c r="CR92" t="s">
        <v>135</v>
      </c>
      <c r="CS92" t="s">
        <v>184</v>
      </c>
      <c r="CT92" t="s">
        <v>184</v>
      </c>
      <c r="CU92">
        <v>7.5</v>
      </c>
      <c r="CV92" t="s">
        <v>4420</v>
      </c>
      <c r="CW92" t="s">
        <v>4420</v>
      </c>
      <c r="CX92">
        <v>3</v>
      </c>
      <c r="CY92">
        <f t="shared" si="7"/>
        <v>7.5</v>
      </c>
      <c r="CZ92">
        <v>22.7</v>
      </c>
      <c r="DA92">
        <v>0</v>
      </c>
      <c r="DB92">
        <f t="shared" si="8"/>
        <v>1</v>
      </c>
      <c r="DC92">
        <v>10</v>
      </c>
      <c r="DD92">
        <v>0</v>
      </c>
      <c r="DE92">
        <v>0</v>
      </c>
      <c r="DF92">
        <v>7930</v>
      </c>
      <c r="DG92">
        <f t="shared" si="9"/>
        <v>7930</v>
      </c>
      <c r="DH92">
        <f t="shared" si="10"/>
        <v>2</v>
      </c>
      <c r="DI92">
        <v>238</v>
      </c>
      <c r="DJ92">
        <f t="shared" si="11"/>
        <v>238</v>
      </c>
      <c r="DK92">
        <f t="shared" si="12"/>
        <v>1</v>
      </c>
      <c r="DL92">
        <v>10</v>
      </c>
      <c r="DN92">
        <f>(DL92*InputWeights!$C$7+DB92*InputWeights!$C$6)</f>
        <v>5.5</v>
      </c>
      <c r="DO92">
        <f>(DD92*InputWeights!$C$12+DE92*InputWeights!$C$10+CU92*InputWeights!$C$11)</f>
        <v>3</v>
      </c>
      <c r="DP92">
        <f>(DC92*InputWeights!$C$18+DK92*InputWeights!$C$16+DH92*InputWeights!$C$15+CY92*InputWeights!$C$17)</f>
        <v>4.25</v>
      </c>
      <c r="DR92">
        <f>DN92*InputWeights!$C$5+DO92*InputWeights!$C$9+DP92*InputWeights!$C$14</f>
        <v>42.5</v>
      </c>
      <c r="DS92">
        <f>((_xlfn.RANK.EQ(DR92,$DR$2:$DR$6635,0))/(COUNT(DR$2:$DR$6635)))*100</f>
        <v>21.064814814814813</v>
      </c>
      <c r="DT92">
        <f t="shared" si="13"/>
        <v>25</v>
      </c>
    </row>
    <row r="93" spans="1:124" x14ac:dyDescent="0.25">
      <c r="A93" t="s">
        <v>4111</v>
      </c>
      <c r="B93" t="s">
        <v>3684</v>
      </c>
      <c r="C93" t="s">
        <v>3685</v>
      </c>
      <c r="D93" t="s">
        <v>110</v>
      </c>
      <c r="E93" t="s">
        <v>411</v>
      </c>
      <c r="F93">
        <v>3249</v>
      </c>
      <c r="G93">
        <v>100</v>
      </c>
      <c r="H93">
        <v>0</v>
      </c>
      <c r="I93">
        <v>1941</v>
      </c>
      <c r="J93">
        <v>2013</v>
      </c>
      <c r="K93" t="s">
        <v>183</v>
      </c>
      <c r="L93" t="s">
        <v>114</v>
      </c>
      <c r="M93">
        <v>24</v>
      </c>
      <c r="N93" t="s">
        <v>358</v>
      </c>
      <c r="O93">
        <v>2</v>
      </c>
      <c r="P93" t="s">
        <v>112</v>
      </c>
      <c r="Q93" t="s">
        <v>117</v>
      </c>
      <c r="R93">
        <v>0</v>
      </c>
      <c r="S93" t="s">
        <v>4112</v>
      </c>
      <c r="T93">
        <v>80</v>
      </c>
      <c r="V93">
        <v>4193</v>
      </c>
      <c r="W93" t="s">
        <v>116</v>
      </c>
      <c r="X93" t="s">
        <v>117</v>
      </c>
      <c r="Y93" t="s">
        <v>4009</v>
      </c>
      <c r="Z93" t="s">
        <v>119</v>
      </c>
      <c r="AA93" t="s">
        <v>4113</v>
      </c>
      <c r="AC93" t="s">
        <v>3985</v>
      </c>
      <c r="AD93" t="s">
        <v>4114</v>
      </c>
      <c r="AE93" t="s">
        <v>123</v>
      </c>
      <c r="AF93" t="s">
        <v>114</v>
      </c>
      <c r="AG93" t="s">
        <v>112</v>
      </c>
      <c r="AH93" t="s">
        <v>124</v>
      </c>
      <c r="AI93" t="s">
        <v>627</v>
      </c>
      <c r="AJ93" t="s">
        <v>112</v>
      </c>
      <c r="AK93" t="s">
        <v>112</v>
      </c>
      <c r="AL93" t="s">
        <v>416</v>
      </c>
      <c r="AM93" t="s">
        <v>416</v>
      </c>
      <c r="AN93" t="s">
        <v>4115</v>
      </c>
      <c r="AO93">
        <v>69568</v>
      </c>
      <c r="AP93">
        <v>102264</v>
      </c>
      <c r="AQ93">
        <v>7010</v>
      </c>
      <c r="AR93" t="s">
        <v>110</v>
      </c>
      <c r="AS93">
        <v>0</v>
      </c>
      <c r="AT93">
        <v>3249</v>
      </c>
      <c r="AU93">
        <v>0</v>
      </c>
      <c r="AV93">
        <v>3249</v>
      </c>
      <c r="BB93" t="s">
        <v>129</v>
      </c>
      <c r="BC93" t="s">
        <v>761</v>
      </c>
      <c r="BD93">
        <v>94</v>
      </c>
      <c r="BE93" t="s">
        <v>131</v>
      </c>
      <c r="BF93">
        <v>2</v>
      </c>
      <c r="BG93">
        <v>2</v>
      </c>
      <c r="BH93">
        <v>2</v>
      </c>
      <c r="BJ93" t="s">
        <v>182</v>
      </c>
      <c r="BK93" t="s">
        <v>112</v>
      </c>
      <c r="BN93" t="s">
        <v>133</v>
      </c>
      <c r="BR93" t="s">
        <v>133</v>
      </c>
      <c r="BU93" t="s">
        <v>112</v>
      </c>
      <c r="BV93" t="s">
        <v>116</v>
      </c>
      <c r="BW93" t="s">
        <v>112</v>
      </c>
      <c r="BX93">
        <v>1</v>
      </c>
      <c r="BZ93">
        <v>0</v>
      </c>
      <c r="CA93">
        <v>1</v>
      </c>
      <c r="CB93">
        <v>0</v>
      </c>
      <c r="CC93">
        <v>0</v>
      </c>
      <c r="CD93" t="s">
        <v>117</v>
      </c>
      <c r="CE93" t="s">
        <v>117</v>
      </c>
      <c r="CF93" t="s">
        <v>110</v>
      </c>
      <c r="CG93" t="s">
        <v>117</v>
      </c>
      <c r="CH93" t="s">
        <v>117</v>
      </c>
      <c r="CI93" t="s">
        <v>117</v>
      </c>
      <c r="CJ93" t="s">
        <v>117</v>
      </c>
      <c r="CK93" t="s">
        <v>112</v>
      </c>
      <c r="CL93">
        <v>2</v>
      </c>
      <c r="CM93">
        <v>2</v>
      </c>
      <c r="CN93" t="s">
        <v>142</v>
      </c>
      <c r="CO93" t="s">
        <v>183</v>
      </c>
      <c r="CP93">
        <v>0</v>
      </c>
      <c r="CQ93" t="s">
        <v>135</v>
      </c>
      <c r="CR93" t="s">
        <v>135</v>
      </c>
      <c r="CS93" t="s">
        <v>215</v>
      </c>
      <c r="CT93" t="s">
        <v>215</v>
      </c>
      <c r="CU93">
        <v>2.5</v>
      </c>
      <c r="CV93" t="s">
        <v>4116</v>
      </c>
      <c r="CW93" t="s">
        <v>4116</v>
      </c>
      <c r="CX93">
        <v>4</v>
      </c>
      <c r="CY93">
        <f t="shared" si="7"/>
        <v>2.5</v>
      </c>
      <c r="CZ93">
        <v>13.4</v>
      </c>
      <c r="DA93">
        <v>13.1</v>
      </c>
      <c r="DB93">
        <f t="shared" si="8"/>
        <v>10</v>
      </c>
      <c r="DC93">
        <v>10</v>
      </c>
      <c r="DD93">
        <v>0</v>
      </c>
      <c r="DE93">
        <v>0</v>
      </c>
      <c r="DF93">
        <v>4193</v>
      </c>
      <c r="DG93">
        <f t="shared" si="9"/>
        <v>4193</v>
      </c>
      <c r="DH93">
        <f t="shared" si="10"/>
        <v>1</v>
      </c>
      <c r="DI93">
        <v>419</v>
      </c>
      <c r="DJ93">
        <f t="shared" si="11"/>
        <v>419</v>
      </c>
      <c r="DK93">
        <f t="shared" si="12"/>
        <v>1</v>
      </c>
      <c r="DL93">
        <v>10</v>
      </c>
      <c r="DN93">
        <f>(DL93*InputWeights!$C$7+DB93*InputWeights!$C$6)</f>
        <v>10</v>
      </c>
      <c r="DO93">
        <f>(DD93*InputWeights!$C$12+DE93*InputWeights!$C$10+CU93*InputWeights!$C$11)</f>
        <v>1</v>
      </c>
      <c r="DP93">
        <f>(DC93*InputWeights!$C$18+DK93*InputWeights!$C$16+DH93*InputWeights!$C$15+CY93*InputWeights!$C$17)</f>
        <v>2.35</v>
      </c>
      <c r="DR93">
        <f>DN93*InputWeights!$C$5+DO93*InputWeights!$C$9+DP93*InputWeights!$C$14</f>
        <v>42.4</v>
      </c>
      <c r="DS93">
        <f>((_xlfn.RANK.EQ(DR93,$DR$2:$DR$6635,0))/(COUNT(DR$2:$DR$6635)))*100</f>
        <v>21.296296296296298</v>
      </c>
      <c r="DT93">
        <f t="shared" si="13"/>
        <v>25</v>
      </c>
    </row>
    <row r="94" spans="1:124" x14ac:dyDescent="0.25">
      <c r="A94" t="s">
        <v>176</v>
      </c>
      <c r="B94" t="s">
        <v>3684</v>
      </c>
      <c r="C94" t="s">
        <v>3685</v>
      </c>
      <c r="D94" t="s">
        <v>110</v>
      </c>
      <c r="E94" t="s">
        <v>988</v>
      </c>
      <c r="F94">
        <v>1875</v>
      </c>
      <c r="G94">
        <v>25200</v>
      </c>
      <c r="H94">
        <v>10</v>
      </c>
      <c r="I94">
        <v>1924</v>
      </c>
      <c r="J94">
        <v>2005</v>
      </c>
      <c r="K94" t="s">
        <v>183</v>
      </c>
      <c r="L94" t="s">
        <v>114</v>
      </c>
      <c r="M94">
        <v>22</v>
      </c>
      <c r="N94" t="s">
        <v>177</v>
      </c>
      <c r="O94">
        <v>2</v>
      </c>
      <c r="Q94" t="s">
        <v>117</v>
      </c>
      <c r="R94">
        <v>0</v>
      </c>
      <c r="S94" t="s">
        <v>3064</v>
      </c>
      <c r="T94">
        <v>127</v>
      </c>
      <c r="V94">
        <v>2562</v>
      </c>
      <c r="W94" t="s">
        <v>116</v>
      </c>
      <c r="X94" t="s">
        <v>117</v>
      </c>
      <c r="Y94" t="s">
        <v>3985</v>
      </c>
      <c r="Z94" t="s">
        <v>271</v>
      </c>
      <c r="AA94" t="s">
        <v>3924</v>
      </c>
      <c r="AC94" t="s">
        <v>4085</v>
      </c>
      <c r="AD94" t="s">
        <v>4087</v>
      </c>
      <c r="AE94" t="s">
        <v>274</v>
      </c>
      <c r="AF94" t="s">
        <v>110</v>
      </c>
      <c r="AG94" t="s">
        <v>112</v>
      </c>
      <c r="AH94" t="s">
        <v>124</v>
      </c>
      <c r="AI94" t="s">
        <v>112</v>
      </c>
      <c r="AJ94" t="s">
        <v>112</v>
      </c>
      <c r="AK94" t="s">
        <v>125</v>
      </c>
      <c r="AL94" t="s">
        <v>4088</v>
      </c>
      <c r="AM94" t="s">
        <v>772</v>
      </c>
      <c r="AN94" t="s">
        <v>4089</v>
      </c>
      <c r="AO94">
        <v>69531</v>
      </c>
      <c r="AP94">
        <v>102264</v>
      </c>
      <c r="AQ94">
        <v>7006</v>
      </c>
      <c r="AR94" t="s">
        <v>110</v>
      </c>
      <c r="AS94">
        <v>59787</v>
      </c>
      <c r="AT94">
        <v>61662</v>
      </c>
      <c r="AU94">
        <v>134727</v>
      </c>
      <c r="AV94">
        <v>136602</v>
      </c>
      <c r="BB94" t="s">
        <v>4073</v>
      </c>
      <c r="BC94" t="s">
        <v>704</v>
      </c>
      <c r="BD94">
        <v>82</v>
      </c>
      <c r="BE94" t="s">
        <v>131</v>
      </c>
      <c r="BF94">
        <v>0</v>
      </c>
      <c r="BG94">
        <v>4</v>
      </c>
      <c r="BH94">
        <v>4</v>
      </c>
      <c r="BJ94" t="s">
        <v>182</v>
      </c>
      <c r="BK94" t="s">
        <v>112</v>
      </c>
      <c r="BN94" t="s">
        <v>133</v>
      </c>
      <c r="BR94" t="s">
        <v>133</v>
      </c>
      <c r="BU94" t="s">
        <v>112</v>
      </c>
      <c r="BV94" t="s">
        <v>116</v>
      </c>
      <c r="BW94" t="s">
        <v>112</v>
      </c>
      <c r="BX94">
        <v>0</v>
      </c>
      <c r="BZ94">
        <v>0</v>
      </c>
      <c r="CA94">
        <v>1</v>
      </c>
      <c r="CB94">
        <v>0</v>
      </c>
      <c r="CC94">
        <v>0</v>
      </c>
      <c r="CD94" t="s">
        <v>117</v>
      </c>
      <c r="CE94" t="s">
        <v>117</v>
      </c>
      <c r="CF94" t="s">
        <v>110</v>
      </c>
      <c r="CG94" t="s">
        <v>117</v>
      </c>
      <c r="CH94" t="s">
        <v>117</v>
      </c>
      <c r="CI94" t="s">
        <v>117</v>
      </c>
      <c r="CJ94" t="s">
        <v>117</v>
      </c>
      <c r="CK94" t="s">
        <v>125</v>
      </c>
      <c r="CL94">
        <v>2</v>
      </c>
      <c r="CM94">
        <v>2</v>
      </c>
      <c r="CN94" t="s">
        <v>142</v>
      </c>
      <c r="CO94" t="s">
        <v>183</v>
      </c>
      <c r="CP94">
        <v>0</v>
      </c>
      <c r="CQ94" t="s">
        <v>135</v>
      </c>
      <c r="CR94" t="s">
        <v>135</v>
      </c>
      <c r="CS94" t="s">
        <v>156</v>
      </c>
      <c r="CT94" t="s">
        <v>156</v>
      </c>
      <c r="CU94">
        <v>5</v>
      </c>
      <c r="CV94" t="s">
        <v>4090</v>
      </c>
      <c r="CW94" t="s">
        <v>4090</v>
      </c>
      <c r="CX94">
        <v>4</v>
      </c>
      <c r="CY94">
        <f t="shared" si="7"/>
        <v>2.5</v>
      </c>
      <c r="CZ94">
        <v>4.7</v>
      </c>
      <c r="DA94">
        <v>3.4</v>
      </c>
      <c r="DB94">
        <f t="shared" si="8"/>
        <v>2.5</v>
      </c>
      <c r="DC94">
        <v>0</v>
      </c>
      <c r="DD94">
        <v>0</v>
      </c>
      <c r="DE94">
        <v>10</v>
      </c>
      <c r="DF94">
        <v>2562</v>
      </c>
      <c r="DG94">
        <f t="shared" si="9"/>
        <v>2562</v>
      </c>
      <c r="DH94">
        <f t="shared" si="10"/>
        <v>1</v>
      </c>
      <c r="DI94">
        <v>303</v>
      </c>
      <c r="DJ94">
        <f t="shared" si="11"/>
        <v>303</v>
      </c>
      <c r="DK94">
        <f t="shared" si="12"/>
        <v>1</v>
      </c>
      <c r="DL94">
        <v>10</v>
      </c>
      <c r="DN94">
        <f>(DL94*InputWeights!$C$7+DB94*InputWeights!$C$6)</f>
        <v>6.25</v>
      </c>
      <c r="DO94">
        <f>(DD94*InputWeights!$C$12+DE94*InputWeights!$C$10+CU94*InputWeights!$C$11)</f>
        <v>6</v>
      </c>
      <c r="DP94">
        <f>(DC94*InputWeights!$C$18+DK94*InputWeights!$C$16+DH94*InputWeights!$C$15+CY94*InputWeights!$C$17)</f>
        <v>1.35</v>
      </c>
      <c r="DR94">
        <f>DN94*InputWeights!$C$5+DO94*InputWeights!$C$9+DP94*InputWeights!$C$14</f>
        <v>42.15</v>
      </c>
      <c r="DS94">
        <f>((_xlfn.RANK.EQ(DR94,$DR$2:$DR$6635,0))/(COUNT(DR$2:$DR$6635)))*100</f>
        <v>21.527777777777779</v>
      </c>
      <c r="DT94">
        <f t="shared" si="13"/>
        <v>25</v>
      </c>
    </row>
    <row r="95" spans="1:124" x14ac:dyDescent="0.25">
      <c r="A95" t="s">
        <v>4684</v>
      </c>
      <c r="B95" t="s">
        <v>3684</v>
      </c>
      <c r="C95" t="s">
        <v>3685</v>
      </c>
      <c r="D95" t="s">
        <v>110</v>
      </c>
      <c r="E95" t="s">
        <v>2111</v>
      </c>
      <c r="F95">
        <v>1665</v>
      </c>
      <c r="G95">
        <v>410010500</v>
      </c>
      <c r="H95">
        <v>760</v>
      </c>
      <c r="I95">
        <v>1923</v>
      </c>
      <c r="J95">
        <v>2016</v>
      </c>
      <c r="K95" t="s">
        <v>139</v>
      </c>
      <c r="L95" t="s">
        <v>110</v>
      </c>
      <c r="M95">
        <v>11</v>
      </c>
      <c r="N95" t="s">
        <v>177</v>
      </c>
      <c r="O95">
        <v>1</v>
      </c>
      <c r="Q95" t="s">
        <v>117</v>
      </c>
      <c r="R95">
        <v>0</v>
      </c>
      <c r="T95">
        <v>0</v>
      </c>
      <c r="V95">
        <v>281</v>
      </c>
      <c r="W95" t="s">
        <v>110</v>
      </c>
      <c r="X95" t="s">
        <v>117</v>
      </c>
      <c r="Y95" t="s">
        <v>766</v>
      </c>
      <c r="AA95" t="s">
        <v>133</v>
      </c>
      <c r="AE95" t="s">
        <v>426</v>
      </c>
      <c r="AF95" t="s">
        <v>110</v>
      </c>
      <c r="AG95" t="s">
        <v>125</v>
      </c>
      <c r="AH95" t="s">
        <v>124</v>
      </c>
      <c r="AI95" t="s">
        <v>112</v>
      </c>
      <c r="AJ95" t="s">
        <v>112</v>
      </c>
      <c r="AK95" t="s">
        <v>125</v>
      </c>
      <c r="AL95" t="s">
        <v>2113</v>
      </c>
      <c r="AM95" t="s">
        <v>2113</v>
      </c>
      <c r="AN95" t="s">
        <v>4686</v>
      </c>
      <c r="AO95">
        <v>70906</v>
      </c>
      <c r="AP95">
        <v>102264</v>
      </c>
      <c r="AQ95">
        <v>38469</v>
      </c>
      <c r="AR95" t="s">
        <v>110</v>
      </c>
      <c r="AS95">
        <v>0</v>
      </c>
      <c r="AT95">
        <v>1665</v>
      </c>
      <c r="AU95">
        <v>3362</v>
      </c>
      <c r="AV95">
        <v>5027</v>
      </c>
      <c r="BB95" t="s">
        <v>3520</v>
      </c>
      <c r="BC95" t="s">
        <v>4434</v>
      </c>
      <c r="BD95">
        <v>0</v>
      </c>
      <c r="BE95" t="s">
        <v>131</v>
      </c>
      <c r="BF95">
        <v>0</v>
      </c>
      <c r="BG95">
        <v>1</v>
      </c>
      <c r="BH95">
        <v>0</v>
      </c>
      <c r="BJ95" t="s">
        <v>182</v>
      </c>
      <c r="BK95" t="s">
        <v>112</v>
      </c>
      <c r="BN95" t="s">
        <v>133</v>
      </c>
      <c r="BR95" t="s">
        <v>133</v>
      </c>
      <c r="BU95" t="s">
        <v>139</v>
      </c>
      <c r="BV95" t="s">
        <v>114</v>
      </c>
      <c r="BX95">
        <v>0</v>
      </c>
      <c r="BZ95">
        <v>0</v>
      </c>
      <c r="CA95">
        <v>1</v>
      </c>
      <c r="CB95">
        <v>0</v>
      </c>
      <c r="CC95">
        <v>0</v>
      </c>
      <c r="CD95" t="s">
        <v>117</v>
      </c>
      <c r="CE95" t="s">
        <v>117</v>
      </c>
      <c r="CF95" t="s">
        <v>110</v>
      </c>
      <c r="CG95" t="s">
        <v>117</v>
      </c>
      <c r="CH95" t="s">
        <v>117</v>
      </c>
      <c r="CI95" t="s">
        <v>117</v>
      </c>
      <c r="CJ95" t="s">
        <v>117</v>
      </c>
      <c r="CK95" t="s">
        <v>112</v>
      </c>
      <c r="CL95">
        <v>3</v>
      </c>
      <c r="CM95">
        <v>0</v>
      </c>
      <c r="CN95" t="s">
        <v>142</v>
      </c>
      <c r="CO95" t="s">
        <v>183</v>
      </c>
      <c r="CP95">
        <v>0</v>
      </c>
      <c r="CR95" t="s">
        <v>144</v>
      </c>
      <c r="CS95" t="s">
        <v>418</v>
      </c>
      <c r="CT95" t="s">
        <v>136</v>
      </c>
      <c r="CU95">
        <v>10</v>
      </c>
      <c r="CV95" t="s">
        <v>4687</v>
      </c>
      <c r="CW95" t="s">
        <v>4687</v>
      </c>
      <c r="CX95">
        <v>2</v>
      </c>
      <c r="CY95">
        <f t="shared" si="7"/>
        <v>7.5</v>
      </c>
      <c r="CZ95">
        <v>5.3</v>
      </c>
      <c r="DA95">
        <v>3.5</v>
      </c>
      <c r="DB95">
        <f t="shared" si="8"/>
        <v>2.5</v>
      </c>
      <c r="DC95">
        <v>0</v>
      </c>
      <c r="DD95">
        <v>0</v>
      </c>
      <c r="DE95">
        <v>0</v>
      </c>
      <c r="DF95">
        <v>281</v>
      </c>
      <c r="DG95">
        <f t="shared" si="9"/>
        <v>562</v>
      </c>
      <c r="DH95">
        <f t="shared" si="10"/>
        <v>1</v>
      </c>
      <c r="DI95">
        <v>20</v>
      </c>
      <c r="DJ95">
        <f t="shared" si="11"/>
        <v>40</v>
      </c>
      <c r="DK95">
        <f t="shared" si="12"/>
        <v>1</v>
      </c>
      <c r="DL95">
        <v>10</v>
      </c>
      <c r="DN95">
        <f>(DL95*InputWeights!$C$7+DB95*InputWeights!$C$6)</f>
        <v>6.25</v>
      </c>
      <c r="DO95">
        <f>(DD95*InputWeights!$C$12+DE95*InputWeights!$C$10+CU95*InputWeights!$C$11)</f>
        <v>4</v>
      </c>
      <c r="DP95">
        <f>(DC95*InputWeights!$C$18+DK95*InputWeights!$C$16+DH95*InputWeights!$C$15+CY95*InputWeights!$C$17)</f>
        <v>2.85</v>
      </c>
      <c r="DR95">
        <f>DN95*InputWeights!$C$5+DO95*InputWeights!$C$9+DP95*InputWeights!$C$14</f>
        <v>42.15</v>
      </c>
      <c r="DS95">
        <f>((_xlfn.RANK.EQ(DR95,$DR$2:$DR$6635,0))/(COUNT(DR$2:$DR$6635)))*100</f>
        <v>21.527777777777779</v>
      </c>
      <c r="DT95">
        <f t="shared" si="13"/>
        <v>25</v>
      </c>
    </row>
    <row r="96" spans="1:124" x14ac:dyDescent="0.25">
      <c r="A96" t="s">
        <v>3247</v>
      </c>
      <c r="B96" t="s">
        <v>3684</v>
      </c>
      <c r="C96" t="s">
        <v>3685</v>
      </c>
      <c r="D96" t="s">
        <v>110</v>
      </c>
      <c r="E96" t="s">
        <v>667</v>
      </c>
      <c r="F96">
        <v>1765</v>
      </c>
      <c r="G96">
        <v>410018400</v>
      </c>
      <c r="H96">
        <v>0</v>
      </c>
      <c r="I96">
        <v>1983</v>
      </c>
      <c r="J96">
        <v>2008</v>
      </c>
      <c r="K96" t="s">
        <v>112</v>
      </c>
      <c r="L96" t="s">
        <v>110</v>
      </c>
      <c r="M96">
        <v>24</v>
      </c>
      <c r="N96" t="s">
        <v>358</v>
      </c>
      <c r="O96">
        <v>1</v>
      </c>
      <c r="P96" t="s">
        <v>112</v>
      </c>
      <c r="Q96" t="s">
        <v>397</v>
      </c>
      <c r="R96">
        <v>3</v>
      </c>
      <c r="S96" t="s">
        <v>4378</v>
      </c>
      <c r="T96">
        <v>149</v>
      </c>
      <c r="V96">
        <v>9266</v>
      </c>
      <c r="W96" t="s">
        <v>116</v>
      </c>
      <c r="X96" t="s">
        <v>117</v>
      </c>
      <c r="Y96" t="s">
        <v>4485</v>
      </c>
      <c r="AA96" t="s">
        <v>133</v>
      </c>
      <c r="AC96" t="s">
        <v>1831</v>
      </c>
      <c r="AD96" t="s">
        <v>4421</v>
      </c>
      <c r="AE96" t="s">
        <v>3734</v>
      </c>
      <c r="AF96" t="s">
        <v>116</v>
      </c>
      <c r="AG96" t="s">
        <v>112</v>
      </c>
      <c r="AH96" t="s">
        <v>114</v>
      </c>
      <c r="AI96" t="s">
        <v>627</v>
      </c>
      <c r="AJ96" t="s">
        <v>112</v>
      </c>
      <c r="AK96" t="s">
        <v>112</v>
      </c>
      <c r="AL96" t="s">
        <v>671</v>
      </c>
      <c r="AM96" t="s">
        <v>671</v>
      </c>
      <c r="AN96" t="s">
        <v>671</v>
      </c>
      <c r="AO96">
        <v>70341</v>
      </c>
      <c r="AP96">
        <v>102264</v>
      </c>
      <c r="AQ96">
        <v>7073</v>
      </c>
      <c r="AR96" t="s">
        <v>110</v>
      </c>
      <c r="AS96">
        <v>0</v>
      </c>
      <c r="AT96">
        <v>1765</v>
      </c>
      <c r="AU96">
        <v>0</v>
      </c>
      <c r="AV96">
        <v>1765</v>
      </c>
      <c r="BB96" t="s">
        <v>129</v>
      </c>
      <c r="BC96" t="s">
        <v>855</v>
      </c>
      <c r="BD96">
        <v>78</v>
      </c>
      <c r="BE96" t="s">
        <v>131</v>
      </c>
      <c r="BF96">
        <v>1</v>
      </c>
      <c r="BG96">
        <v>3</v>
      </c>
      <c r="BH96">
        <v>3</v>
      </c>
      <c r="BJ96" t="s">
        <v>182</v>
      </c>
      <c r="BK96" t="s">
        <v>112</v>
      </c>
      <c r="BN96" t="s">
        <v>133</v>
      </c>
      <c r="BR96" t="s">
        <v>133</v>
      </c>
      <c r="BU96" t="s">
        <v>112</v>
      </c>
      <c r="BV96" t="s">
        <v>116</v>
      </c>
      <c r="BW96" t="s">
        <v>112</v>
      </c>
      <c r="BX96">
        <v>0</v>
      </c>
      <c r="BZ96">
        <v>0</v>
      </c>
      <c r="CA96">
        <v>1</v>
      </c>
      <c r="CB96">
        <v>0</v>
      </c>
      <c r="CC96">
        <v>0</v>
      </c>
      <c r="CD96" t="s">
        <v>110</v>
      </c>
      <c r="CE96" t="s">
        <v>397</v>
      </c>
      <c r="CF96" t="s">
        <v>110</v>
      </c>
      <c r="CG96" t="s">
        <v>117</v>
      </c>
      <c r="CH96" t="s">
        <v>117</v>
      </c>
      <c r="CI96" t="s">
        <v>117</v>
      </c>
      <c r="CJ96" t="s">
        <v>117</v>
      </c>
      <c r="CK96" t="s">
        <v>112</v>
      </c>
      <c r="CL96">
        <v>7</v>
      </c>
      <c r="CM96">
        <v>6</v>
      </c>
      <c r="CN96" t="s">
        <v>142</v>
      </c>
      <c r="CO96" t="s">
        <v>183</v>
      </c>
      <c r="CP96">
        <v>0</v>
      </c>
      <c r="CQ96" t="s">
        <v>143</v>
      </c>
      <c r="CR96" t="s">
        <v>143</v>
      </c>
      <c r="CS96" t="s">
        <v>156</v>
      </c>
      <c r="CT96" t="s">
        <v>184</v>
      </c>
      <c r="CU96">
        <v>7.5</v>
      </c>
      <c r="CV96" t="s">
        <v>4486</v>
      </c>
      <c r="CW96" t="s">
        <v>4486</v>
      </c>
      <c r="CX96">
        <v>4</v>
      </c>
      <c r="CY96">
        <f t="shared" si="7"/>
        <v>2.5</v>
      </c>
      <c r="CZ96">
        <v>5</v>
      </c>
      <c r="DA96">
        <v>4.8</v>
      </c>
      <c r="DB96">
        <f t="shared" si="8"/>
        <v>2.5</v>
      </c>
      <c r="DC96">
        <v>10</v>
      </c>
      <c r="DD96">
        <v>0</v>
      </c>
      <c r="DE96">
        <v>0</v>
      </c>
      <c r="DF96">
        <v>9266</v>
      </c>
      <c r="DG96">
        <f t="shared" si="9"/>
        <v>18532</v>
      </c>
      <c r="DH96">
        <f t="shared" si="10"/>
        <v>4</v>
      </c>
      <c r="DI96">
        <v>93</v>
      </c>
      <c r="DJ96">
        <f t="shared" si="11"/>
        <v>186</v>
      </c>
      <c r="DK96">
        <f t="shared" si="12"/>
        <v>1</v>
      </c>
      <c r="DL96">
        <v>10</v>
      </c>
      <c r="DN96">
        <f>(DL96*InputWeights!$C$7+DB96*InputWeights!$C$6)</f>
        <v>6.25</v>
      </c>
      <c r="DO96">
        <f>(DD96*InputWeights!$C$12+DE96*InputWeights!$C$10+CU96*InputWeights!$C$11)</f>
        <v>3</v>
      </c>
      <c r="DP96">
        <f>(DC96*InputWeights!$C$18+DK96*InputWeights!$C$16+DH96*InputWeights!$C$15+CY96*InputWeights!$C$17)</f>
        <v>3.55</v>
      </c>
      <c r="DR96">
        <f>DN96*InputWeights!$C$5+DO96*InputWeights!$C$9+DP96*InputWeights!$C$14</f>
        <v>41.95</v>
      </c>
      <c r="DS96">
        <f>((_xlfn.RANK.EQ(DR96,$DR$2:$DR$6635,0))/(COUNT(DR$2:$DR$6635)))*100</f>
        <v>21.99074074074074</v>
      </c>
      <c r="DT96">
        <f t="shared" si="13"/>
        <v>25</v>
      </c>
    </row>
    <row r="97" spans="1:124" x14ac:dyDescent="0.25">
      <c r="A97" t="s">
        <v>248</v>
      </c>
      <c r="B97" t="s">
        <v>3684</v>
      </c>
      <c r="C97" t="s">
        <v>3685</v>
      </c>
      <c r="D97" t="s">
        <v>110</v>
      </c>
      <c r="E97" t="s">
        <v>4452</v>
      </c>
      <c r="F97">
        <v>3356</v>
      </c>
      <c r="G97">
        <v>410028800</v>
      </c>
      <c r="H97">
        <v>40</v>
      </c>
      <c r="I97">
        <v>1936</v>
      </c>
      <c r="J97">
        <v>2014</v>
      </c>
      <c r="K97" t="s">
        <v>858</v>
      </c>
      <c r="L97" t="s">
        <v>110</v>
      </c>
      <c r="M97">
        <v>12</v>
      </c>
      <c r="N97" t="s">
        <v>177</v>
      </c>
      <c r="O97">
        <v>1</v>
      </c>
      <c r="P97" t="s">
        <v>112</v>
      </c>
      <c r="Q97" t="s">
        <v>169</v>
      </c>
      <c r="R97">
        <v>3</v>
      </c>
      <c r="S97" t="s">
        <v>4427</v>
      </c>
      <c r="T97">
        <v>82</v>
      </c>
      <c r="V97">
        <v>2930</v>
      </c>
      <c r="W97" t="s">
        <v>116</v>
      </c>
      <c r="X97" t="s">
        <v>117</v>
      </c>
      <c r="Y97" t="s">
        <v>4442</v>
      </c>
      <c r="AA97" t="s">
        <v>133</v>
      </c>
      <c r="AC97" t="s">
        <v>160</v>
      </c>
      <c r="AD97" t="s">
        <v>4448</v>
      </c>
      <c r="AE97" t="s">
        <v>274</v>
      </c>
      <c r="AF97" t="s">
        <v>110</v>
      </c>
      <c r="AG97" t="s">
        <v>125</v>
      </c>
      <c r="AH97" t="s">
        <v>124</v>
      </c>
      <c r="AI97" t="s">
        <v>112</v>
      </c>
      <c r="AJ97" t="s">
        <v>112</v>
      </c>
      <c r="AK97" t="s">
        <v>125</v>
      </c>
      <c r="AL97" t="s">
        <v>4453</v>
      </c>
      <c r="AM97" t="s">
        <v>4453</v>
      </c>
      <c r="AN97" t="s">
        <v>4454</v>
      </c>
      <c r="AO97">
        <v>70194</v>
      </c>
      <c r="AP97">
        <v>102264</v>
      </c>
      <c r="AQ97">
        <v>19511</v>
      </c>
      <c r="AR97" t="s">
        <v>114</v>
      </c>
      <c r="AS97">
        <v>0</v>
      </c>
      <c r="AT97">
        <v>3356</v>
      </c>
      <c r="AU97">
        <v>24827</v>
      </c>
      <c r="AV97">
        <v>28183</v>
      </c>
      <c r="BB97" t="s">
        <v>129</v>
      </c>
      <c r="BC97" t="s">
        <v>941</v>
      </c>
      <c r="BD97">
        <v>95</v>
      </c>
      <c r="BE97" t="s">
        <v>131</v>
      </c>
      <c r="BF97">
        <v>0</v>
      </c>
      <c r="BG97">
        <v>2</v>
      </c>
      <c r="BH97">
        <v>2</v>
      </c>
      <c r="BJ97" t="s">
        <v>182</v>
      </c>
      <c r="BK97" t="s">
        <v>112</v>
      </c>
      <c r="BN97" t="s">
        <v>133</v>
      </c>
      <c r="BR97" t="s">
        <v>133</v>
      </c>
      <c r="BU97" t="s">
        <v>858</v>
      </c>
      <c r="BV97" t="s">
        <v>114</v>
      </c>
      <c r="BW97" t="s">
        <v>112</v>
      </c>
      <c r="BX97">
        <v>0</v>
      </c>
      <c r="BZ97">
        <v>0</v>
      </c>
      <c r="CA97">
        <v>1</v>
      </c>
      <c r="CB97">
        <v>0</v>
      </c>
      <c r="CC97">
        <v>0</v>
      </c>
      <c r="CD97" t="s">
        <v>114</v>
      </c>
      <c r="CE97" t="s">
        <v>169</v>
      </c>
      <c r="CF97" t="s">
        <v>110</v>
      </c>
      <c r="CG97" t="s">
        <v>117</v>
      </c>
      <c r="CH97" t="s">
        <v>117</v>
      </c>
      <c r="CI97" t="s">
        <v>117</v>
      </c>
      <c r="CJ97" t="s">
        <v>117</v>
      </c>
      <c r="CK97" t="s">
        <v>112</v>
      </c>
      <c r="CL97">
        <v>7</v>
      </c>
      <c r="CM97">
        <v>2</v>
      </c>
      <c r="CN97" t="s">
        <v>142</v>
      </c>
      <c r="CO97" t="s">
        <v>183</v>
      </c>
      <c r="CP97">
        <v>0</v>
      </c>
      <c r="CQ97" t="s">
        <v>135</v>
      </c>
      <c r="CR97" t="s">
        <v>135</v>
      </c>
      <c r="CS97" t="s">
        <v>156</v>
      </c>
      <c r="CT97" t="s">
        <v>156</v>
      </c>
      <c r="CU97">
        <v>5</v>
      </c>
      <c r="CV97" t="s">
        <v>4455</v>
      </c>
      <c r="CW97" t="s">
        <v>4455</v>
      </c>
      <c r="CX97">
        <v>3</v>
      </c>
      <c r="CY97">
        <f t="shared" si="7"/>
        <v>7.5</v>
      </c>
      <c r="CZ97">
        <v>5.2</v>
      </c>
      <c r="DA97">
        <v>4.0999999999999996</v>
      </c>
      <c r="DB97">
        <f t="shared" si="8"/>
        <v>2.5</v>
      </c>
      <c r="DC97">
        <v>10</v>
      </c>
      <c r="DD97">
        <v>0</v>
      </c>
      <c r="DE97">
        <v>0</v>
      </c>
      <c r="DF97">
        <v>2930</v>
      </c>
      <c r="DG97">
        <f t="shared" si="9"/>
        <v>5860</v>
      </c>
      <c r="DH97">
        <f t="shared" si="10"/>
        <v>2</v>
      </c>
      <c r="DI97">
        <v>128</v>
      </c>
      <c r="DJ97">
        <f t="shared" si="11"/>
        <v>256</v>
      </c>
      <c r="DK97">
        <f t="shared" si="12"/>
        <v>1</v>
      </c>
      <c r="DL97">
        <v>10</v>
      </c>
      <c r="DN97">
        <f>(DL97*InputWeights!$C$7+DB97*InputWeights!$C$6)</f>
        <v>6.25</v>
      </c>
      <c r="DO97">
        <f>(DD97*InputWeights!$C$12+DE97*InputWeights!$C$10+CU97*InputWeights!$C$11)</f>
        <v>2</v>
      </c>
      <c r="DP97">
        <f>(DC97*InputWeights!$C$18+DK97*InputWeights!$C$16+DH97*InputWeights!$C$15+CY97*InputWeights!$C$17)</f>
        <v>4.25</v>
      </c>
      <c r="DR97">
        <f>DN97*InputWeights!$C$5+DO97*InputWeights!$C$9+DP97*InputWeights!$C$14</f>
        <v>41.75</v>
      </c>
      <c r="DS97">
        <f>((_xlfn.RANK.EQ(DR97,$DR$2:$DR$6635,0))/(COUNT(DR$2:$DR$6635)))*100</f>
        <v>22.222222222222221</v>
      </c>
      <c r="DT97">
        <f t="shared" si="13"/>
        <v>25</v>
      </c>
    </row>
    <row r="98" spans="1:124" x14ac:dyDescent="0.25">
      <c r="A98" t="s">
        <v>1909</v>
      </c>
      <c r="B98" t="s">
        <v>3684</v>
      </c>
      <c r="C98" t="s">
        <v>3685</v>
      </c>
      <c r="D98" t="s">
        <v>110</v>
      </c>
      <c r="E98" t="s">
        <v>451</v>
      </c>
      <c r="F98">
        <v>2553</v>
      </c>
      <c r="G98">
        <v>15400</v>
      </c>
      <c r="H98">
        <v>0</v>
      </c>
      <c r="I98">
        <v>1940</v>
      </c>
      <c r="J98">
        <v>2014</v>
      </c>
      <c r="K98" t="s">
        <v>183</v>
      </c>
      <c r="L98" t="s">
        <v>114</v>
      </c>
      <c r="M98">
        <v>33</v>
      </c>
      <c r="N98" t="s">
        <v>177</v>
      </c>
      <c r="O98">
        <v>2</v>
      </c>
      <c r="Q98" t="s">
        <v>117</v>
      </c>
      <c r="R98">
        <v>0</v>
      </c>
      <c r="S98" t="s">
        <v>3722</v>
      </c>
      <c r="T98">
        <v>52</v>
      </c>
      <c r="V98">
        <v>11302</v>
      </c>
      <c r="W98" t="s">
        <v>116</v>
      </c>
      <c r="X98" t="s">
        <v>117</v>
      </c>
      <c r="Y98" t="s">
        <v>3723</v>
      </c>
      <c r="Z98" t="s">
        <v>271</v>
      </c>
      <c r="AA98" t="s">
        <v>3724</v>
      </c>
      <c r="AC98" t="s">
        <v>3725</v>
      </c>
      <c r="AD98" t="s">
        <v>3726</v>
      </c>
      <c r="AE98" t="s">
        <v>274</v>
      </c>
      <c r="AF98" t="s">
        <v>110</v>
      </c>
      <c r="AG98" t="s">
        <v>139</v>
      </c>
      <c r="AH98" t="s">
        <v>124</v>
      </c>
      <c r="AI98" t="s">
        <v>169</v>
      </c>
      <c r="AJ98" t="s">
        <v>112</v>
      </c>
      <c r="AK98" t="s">
        <v>125</v>
      </c>
      <c r="AL98" t="s">
        <v>307</v>
      </c>
      <c r="AM98" t="s">
        <v>457</v>
      </c>
      <c r="AN98" t="s">
        <v>3727</v>
      </c>
      <c r="AO98">
        <v>68939</v>
      </c>
      <c r="AP98">
        <v>102264</v>
      </c>
      <c r="AQ98">
        <v>6984</v>
      </c>
      <c r="AR98" t="s">
        <v>110</v>
      </c>
      <c r="AS98">
        <v>11488</v>
      </c>
      <c r="AT98">
        <v>14041</v>
      </c>
      <c r="AU98">
        <v>11488</v>
      </c>
      <c r="AV98">
        <v>14041</v>
      </c>
      <c r="BB98" t="s">
        <v>129</v>
      </c>
      <c r="BC98" t="s">
        <v>247</v>
      </c>
      <c r="BD98">
        <v>96</v>
      </c>
      <c r="BE98" t="s">
        <v>131</v>
      </c>
      <c r="BF98">
        <v>0</v>
      </c>
      <c r="BG98">
        <v>1</v>
      </c>
      <c r="BH98">
        <v>1</v>
      </c>
      <c r="BJ98" t="s">
        <v>182</v>
      </c>
      <c r="BK98" t="s">
        <v>112</v>
      </c>
      <c r="BN98" t="s">
        <v>133</v>
      </c>
      <c r="BR98" t="s">
        <v>133</v>
      </c>
      <c r="BU98" t="s">
        <v>112</v>
      </c>
      <c r="BV98" t="s">
        <v>114</v>
      </c>
      <c r="BW98" t="s">
        <v>112</v>
      </c>
      <c r="BX98">
        <v>0</v>
      </c>
      <c r="BZ98">
        <v>0</v>
      </c>
      <c r="CA98">
        <v>1</v>
      </c>
      <c r="CB98">
        <v>0</v>
      </c>
      <c r="CC98">
        <v>0</v>
      </c>
      <c r="CD98" t="s">
        <v>117</v>
      </c>
      <c r="CE98" t="s">
        <v>117</v>
      </c>
      <c r="CF98" t="s">
        <v>110</v>
      </c>
      <c r="CG98" t="s">
        <v>117</v>
      </c>
      <c r="CH98" t="s">
        <v>117</v>
      </c>
      <c r="CI98" t="s">
        <v>117</v>
      </c>
      <c r="CJ98" t="s">
        <v>117</v>
      </c>
      <c r="CK98" t="s">
        <v>125</v>
      </c>
      <c r="CL98">
        <v>7</v>
      </c>
      <c r="CM98">
        <v>5</v>
      </c>
      <c r="CN98" t="s">
        <v>142</v>
      </c>
      <c r="CO98" t="s">
        <v>183</v>
      </c>
      <c r="CP98">
        <v>0</v>
      </c>
      <c r="CQ98" t="s">
        <v>135</v>
      </c>
      <c r="CR98" t="s">
        <v>135</v>
      </c>
      <c r="CS98" t="s">
        <v>215</v>
      </c>
      <c r="CT98" t="s">
        <v>215</v>
      </c>
      <c r="CU98">
        <v>2.5</v>
      </c>
      <c r="CV98" t="s">
        <v>3728</v>
      </c>
      <c r="CW98" t="s">
        <v>3728</v>
      </c>
      <c r="CX98">
        <v>3</v>
      </c>
      <c r="CY98">
        <f t="shared" si="7"/>
        <v>7.5</v>
      </c>
      <c r="CZ98">
        <v>2.9</v>
      </c>
      <c r="DA98">
        <v>1.3</v>
      </c>
      <c r="DB98">
        <f t="shared" si="8"/>
        <v>1</v>
      </c>
      <c r="DC98">
        <v>0</v>
      </c>
      <c r="DD98">
        <v>10</v>
      </c>
      <c r="DE98">
        <v>0</v>
      </c>
      <c r="DF98">
        <v>11302</v>
      </c>
      <c r="DG98">
        <f t="shared" si="9"/>
        <v>11302</v>
      </c>
      <c r="DH98">
        <f t="shared" si="10"/>
        <v>3</v>
      </c>
      <c r="DI98">
        <v>1437</v>
      </c>
      <c r="DJ98">
        <f t="shared" si="11"/>
        <v>1437</v>
      </c>
      <c r="DK98">
        <f t="shared" si="12"/>
        <v>3</v>
      </c>
      <c r="DL98">
        <v>10</v>
      </c>
      <c r="DN98">
        <f>(DL98*InputWeights!$C$7+DB98*InputWeights!$C$6)</f>
        <v>5.5</v>
      </c>
      <c r="DO98">
        <f>(DD98*InputWeights!$C$12+DE98*InputWeights!$C$10+CU98*InputWeights!$C$11)</f>
        <v>3</v>
      </c>
      <c r="DP98">
        <f>(DC98*InputWeights!$C$18+DK98*InputWeights!$C$16+DH98*InputWeights!$C$15+CY98*InputWeights!$C$17)</f>
        <v>4.0500000000000007</v>
      </c>
      <c r="DR98">
        <f>DN98*InputWeights!$C$5+DO98*InputWeights!$C$9+DP98*InputWeights!$C$14</f>
        <v>41.7</v>
      </c>
      <c r="DS98">
        <f>((_xlfn.RANK.EQ(DR98,$DR$2:$DR$6635,0))/(COUNT(DR$2:$DR$6635)))*100</f>
        <v>22.453703703703702</v>
      </c>
      <c r="DT98">
        <f t="shared" si="13"/>
        <v>25</v>
      </c>
    </row>
    <row r="99" spans="1:124" x14ac:dyDescent="0.25">
      <c r="A99" t="s">
        <v>2772</v>
      </c>
      <c r="B99" t="s">
        <v>3684</v>
      </c>
      <c r="C99" t="s">
        <v>3685</v>
      </c>
      <c r="D99" t="s">
        <v>110</v>
      </c>
      <c r="E99" t="s">
        <v>568</v>
      </c>
      <c r="F99">
        <v>2645</v>
      </c>
      <c r="G99">
        <v>11500</v>
      </c>
      <c r="H99">
        <v>0</v>
      </c>
      <c r="I99">
        <v>1987</v>
      </c>
      <c r="J99">
        <v>1987</v>
      </c>
      <c r="K99" t="s">
        <v>183</v>
      </c>
      <c r="L99" t="s">
        <v>114</v>
      </c>
      <c r="M99">
        <v>24</v>
      </c>
      <c r="N99" t="s">
        <v>358</v>
      </c>
      <c r="O99">
        <v>2</v>
      </c>
      <c r="P99" t="s">
        <v>112</v>
      </c>
      <c r="Q99" t="s">
        <v>117</v>
      </c>
      <c r="R99">
        <v>0</v>
      </c>
      <c r="S99" t="s">
        <v>3305</v>
      </c>
      <c r="T99">
        <v>152</v>
      </c>
      <c r="V99">
        <v>4433</v>
      </c>
      <c r="W99" t="s">
        <v>116</v>
      </c>
      <c r="X99" t="s">
        <v>117</v>
      </c>
      <c r="Y99" t="s">
        <v>3786</v>
      </c>
      <c r="Z99" t="s">
        <v>119</v>
      </c>
      <c r="AA99" t="s">
        <v>3787</v>
      </c>
      <c r="AC99" t="s">
        <v>3791</v>
      </c>
      <c r="AD99" t="s">
        <v>160</v>
      </c>
      <c r="AE99" t="s">
        <v>123</v>
      </c>
      <c r="AF99" t="s">
        <v>110</v>
      </c>
      <c r="AG99" t="s">
        <v>112</v>
      </c>
      <c r="AH99" t="s">
        <v>124</v>
      </c>
      <c r="AI99" t="s">
        <v>112</v>
      </c>
      <c r="AJ99" t="s">
        <v>112</v>
      </c>
      <c r="AK99" t="s">
        <v>125</v>
      </c>
      <c r="AL99" t="s">
        <v>528</v>
      </c>
      <c r="AM99" t="s">
        <v>3788</v>
      </c>
      <c r="AN99" t="s">
        <v>3792</v>
      </c>
      <c r="AO99">
        <v>69159</v>
      </c>
      <c r="AP99">
        <v>102264</v>
      </c>
      <c r="AQ99">
        <v>6994</v>
      </c>
      <c r="AR99" t="s">
        <v>110</v>
      </c>
      <c r="AS99">
        <v>95615</v>
      </c>
      <c r="AT99">
        <v>98260</v>
      </c>
      <c r="AU99">
        <v>95615</v>
      </c>
      <c r="AV99">
        <v>98260</v>
      </c>
      <c r="BB99" t="s">
        <v>129</v>
      </c>
      <c r="BC99" t="s">
        <v>180</v>
      </c>
      <c r="BD99">
        <v>86</v>
      </c>
      <c r="BE99" t="s">
        <v>131</v>
      </c>
      <c r="BF99">
        <v>1</v>
      </c>
      <c r="BG99">
        <v>3</v>
      </c>
      <c r="BH99">
        <v>3</v>
      </c>
      <c r="BJ99" t="s">
        <v>182</v>
      </c>
      <c r="BK99" t="s">
        <v>112</v>
      </c>
      <c r="BN99" t="s">
        <v>133</v>
      </c>
      <c r="BR99" t="s">
        <v>133</v>
      </c>
      <c r="BU99" t="s">
        <v>112</v>
      </c>
      <c r="BV99" t="s">
        <v>116</v>
      </c>
      <c r="BW99" t="s">
        <v>112</v>
      </c>
      <c r="BX99">
        <v>0</v>
      </c>
      <c r="BZ99">
        <v>0</v>
      </c>
      <c r="CA99">
        <v>1</v>
      </c>
      <c r="CB99">
        <v>0</v>
      </c>
      <c r="CC99">
        <v>0</v>
      </c>
      <c r="CD99" t="s">
        <v>117</v>
      </c>
      <c r="CE99" t="s">
        <v>117</v>
      </c>
      <c r="CF99" t="s">
        <v>110</v>
      </c>
      <c r="CG99" t="s">
        <v>117</v>
      </c>
      <c r="CH99" t="s">
        <v>117</v>
      </c>
      <c r="CI99" t="s">
        <v>117</v>
      </c>
      <c r="CJ99" t="s">
        <v>117</v>
      </c>
      <c r="CK99" t="s">
        <v>125</v>
      </c>
      <c r="CL99">
        <v>3</v>
      </c>
      <c r="CM99">
        <v>6</v>
      </c>
      <c r="CN99" t="s">
        <v>142</v>
      </c>
      <c r="CO99" t="s">
        <v>183</v>
      </c>
      <c r="CP99">
        <v>0</v>
      </c>
      <c r="CQ99" t="s">
        <v>143</v>
      </c>
      <c r="CR99" t="s">
        <v>143</v>
      </c>
      <c r="CS99" t="s">
        <v>184</v>
      </c>
      <c r="CT99" t="s">
        <v>156</v>
      </c>
      <c r="CU99">
        <v>5</v>
      </c>
      <c r="CV99" t="s">
        <v>3793</v>
      </c>
      <c r="CW99" t="s">
        <v>3793</v>
      </c>
      <c r="CX99">
        <v>4</v>
      </c>
      <c r="CY99">
        <f t="shared" si="7"/>
        <v>2.5</v>
      </c>
      <c r="CZ99">
        <v>17.7</v>
      </c>
      <c r="DA99">
        <v>11.8</v>
      </c>
      <c r="DB99">
        <f t="shared" si="8"/>
        <v>7.5</v>
      </c>
      <c r="DC99">
        <v>10</v>
      </c>
      <c r="DD99">
        <v>0</v>
      </c>
      <c r="DE99">
        <v>0</v>
      </c>
      <c r="DF99">
        <v>4433</v>
      </c>
      <c r="DG99">
        <f t="shared" si="9"/>
        <v>4433</v>
      </c>
      <c r="DH99">
        <f t="shared" si="10"/>
        <v>1</v>
      </c>
      <c r="DI99">
        <v>467</v>
      </c>
      <c r="DJ99">
        <f t="shared" si="11"/>
        <v>467</v>
      </c>
      <c r="DK99">
        <f t="shared" si="12"/>
        <v>1</v>
      </c>
      <c r="DL99">
        <v>10</v>
      </c>
      <c r="DN99">
        <f>(DL99*InputWeights!$C$7+DB99*InputWeights!$C$6)</f>
        <v>8.75</v>
      </c>
      <c r="DO99">
        <f>(DD99*InputWeights!$C$12+DE99*InputWeights!$C$10+CU99*InputWeights!$C$11)</f>
        <v>2</v>
      </c>
      <c r="DP99">
        <f>(DC99*InputWeights!$C$18+DK99*InputWeights!$C$16+DH99*InputWeights!$C$15+CY99*InputWeights!$C$17)</f>
        <v>2.35</v>
      </c>
      <c r="DR99">
        <f>DN99*InputWeights!$C$5+DO99*InputWeights!$C$9+DP99*InputWeights!$C$14</f>
        <v>41.65</v>
      </c>
      <c r="DS99">
        <f>((_xlfn.RANK.EQ(DR99,$DR$2:$DR$6635,0))/(COUNT(DR$2:$DR$6635)))*100</f>
        <v>22.685185185185187</v>
      </c>
      <c r="DT99">
        <f t="shared" si="13"/>
        <v>25</v>
      </c>
    </row>
    <row r="100" spans="1:124" x14ac:dyDescent="0.25">
      <c r="A100" t="s">
        <v>3782</v>
      </c>
      <c r="B100" t="s">
        <v>3684</v>
      </c>
      <c r="C100" t="s">
        <v>3685</v>
      </c>
      <c r="D100" t="s">
        <v>397</v>
      </c>
      <c r="E100" t="s">
        <v>411</v>
      </c>
      <c r="F100">
        <v>369</v>
      </c>
      <c r="G100">
        <v>1</v>
      </c>
      <c r="H100">
        <v>0</v>
      </c>
      <c r="I100">
        <v>0</v>
      </c>
      <c r="J100">
        <v>0</v>
      </c>
      <c r="K100" t="s">
        <v>183</v>
      </c>
      <c r="L100" t="s">
        <v>114</v>
      </c>
      <c r="M100">
        <v>22</v>
      </c>
      <c r="N100" t="s">
        <v>229</v>
      </c>
      <c r="O100">
        <v>2</v>
      </c>
      <c r="Q100" t="s">
        <v>117</v>
      </c>
      <c r="R100">
        <v>0</v>
      </c>
      <c r="T100">
        <v>0</v>
      </c>
      <c r="V100">
        <v>372</v>
      </c>
      <c r="W100" t="s">
        <v>116</v>
      </c>
      <c r="X100" t="s">
        <v>117</v>
      </c>
      <c r="Y100" t="s">
        <v>3780</v>
      </c>
      <c r="AA100" t="s">
        <v>133</v>
      </c>
      <c r="AC100" t="s">
        <v>2546</v>
      </c>
      <c r="AD100" t="s">
        <v>3783</v>
      </c>
      <c r="AF100" t="s">
        <v>114</v>
      </c>
      <c r="AG100" t="s">
        <v>112</v>
      </c>
      <c r="AH100" t="s">
        <v>124</v>
      </c>
      <c r="AI100" t="s">
        <v>112</v>
      </c>
      <c r="AJ100" t="s">
        <v>112</v>
      </c>
      <c r="AK100" t="s">
        <v>112</v>
      </c>
      <c r="AL100" t="s">
        <v>416</v>
      </c>
      <c r="AM100" t="s">
        <v>416</v>
      </c>
      <c r="AO100">
        <v>69098</v>
      </c>
      <c r="AP100">
        <v>102264</v>
      </c>
      <c r="AQ100">
        <v>13530</v>
      </c>
      <c r="AR100" t="s">
        <v>110</v>
      </c>
      <c r="AS100">
        <v>0</v>
      </c>
      <c r="AT100">
        <v>369</v>
      </c>
      <c r="AU100">
        <v>0</v>
      </c>
      <c r="AV100">
        <v>369</v>
      </c>
      <c r="BB100" t="s">
        <v>129</v>
      </c>
      <c r="BC100" t="s">
        <v>247</v>
      </c>
      <c r="BD100">
        <v>0</v>
      </c>
      <c r="BE100" t="s">
        <v>131</v>
      </c>
      <c r="BF100">
        <v>0</v>
      </c>
      <c r="BG100">
        <v>0</v>
      </c>
      <c r="BH100">
        <v>0</v>
      </c>
      <c r="BK100" t="s">
        <v>112</v>
      </c>
      <c r="BN100" t="s">
        <v>133</v>
      </c>
      <c r="BR100" t="s">
        <v>133</v>
      </c>
      <c r="BU100" t="s">
        <v>153</v>
      </c>
      <c r="BX100">
        <v>0</v>
      </c>
      <c r="BZ100">
        <v>0</v>
      </c>
      <c r="CA100">
        <v>4</v>
      </c>
      <c r="CB100">
        <v>0</v>
      </c>
      <c r="CC100">
        <v>0</v>
      </c>
      <c r="CE100" t="s">
        <v>117</v>
      </c>
      <c r="CF100" t="s">
        <v>110</v>
      </c>
      <c r="CK100" t="s">
        <v>112</v>
      </c>
      <c r="CL100">
        <v>0</v>
      </c>
      <c r="CM100">
        <v>0</v>
      </c>
      <c r="CP100">
        <v>0</v>
      </c>
      <c r="CS100" t="s">
        <v>418</v>
      </c>
      <c r="CT100" t="s">
        <v>418</v>
      </c>
      <c r="CU100">
        <v>5</v>
      </c>
      <c r="CV100" t="s">
        <v>3784</v>
      </c>
      <c r="CW100" t="s">
        <v>3784</v>
      </c>
      <c r="CX100">
        <v>5</v>
      </c>
      <c r="CY100">
        <f t="shared" si="7"/>
        <v>2.5</v>
      </c>
      <c r="CZ100">
        <v>18.8</v>
      </c>
      <c r="DA100">
        <v>18</v>
      </c>
      <c r="DB100">
        <f t="shared" si="8"/>
        <v>10</v>
      </c>
      <c r="DC100">
        <v>0</v>
      </c>
      <c r="DD100">
        <v>0</v>
      </c>
      <c r="DE100">
        <v>0</v>
      </c>
      <c r="DF100">
        <v>372</v>
      </c>
      <c r="DG100">
        <f t="shared" si="9"/>
        <v>372</v>
      </c>
      <c r="DH100">
        <f t="shared" si="10"/>
        <v>1</v>
      </c>
      <c r="DI100">
        <v>4</v>
      </c>
      <c r="DJ100">
        <f t="shared" si="11"/>
        <v>4</v>
      </c>
      <c r="DK100">
        <f t="shared" si="12"/>
        <v>1</v>
      </c>
      <c r="DL100">
        <v>10</v>
      </c>
      <c r="DN100">
        <f>(DL100*InputWeights!$C$7+DB100*InputWeights!$C$6)</f>
        <v>10</v>
      </c>
      <c r="DO100">
        <f>(DD100*InputWeights!$C$12+DE100*InputWeights!$C$10+CU100*InputWeights!$C$11)</f>
        <v>2</v>
      </c>
      <c r="DP100">
        <f>(DC100*InputWeights!$C$18+DK100*InputWeights!$C$16+DH100*InputWeights!$C$15+CY100*InputWeights!$C$17)</f>
        <v>1.35</v>
      </c>
      <c r="DR100">
        <f>DN100*InputWeights!$C$5+DO100*InputWeights!$C$9+DP100*InputWeights!$C$14</f>
        <v>41.4</v>
      </c>
      <c r="DS100">
        <f>((_xlfn.RANK.EQ(DR100,$DR$2:$DR$6635,0))/(COUNT(DR$2:$DR$6635)))*100</f>
        <v>22.916666666666664</v>
      </c>
      <c r="DT100">
        <f t="shared" si="13"/>
        <v>25</v>
      </c>
    </row>
    <row r="101" spans="1:124" x14ac:dyDescent="0.25">
      <c r="A101" t="s">
        <v>3782</v>
      </c>
      <c r="B101" t="s">
        <v>3684</v>
      </c>
      <c r="C101" t="s">
        <v>3685</v>
      </c>
      <c r="D101" t="s">
        <v>397</v>
      </c>
      <c r="E101" t="s">
        <v>802</v>
      </c>
      <c r="F101">
        <v>316</v>
      </c>
      <c r="G101">
        <v>2</v>
      </c>
      <c r="H101">
        <v>0</v>
      </c>
      <c r="I101">
        <v>0</v>
      </c>
      <c r="J101">
        <v>0</v>
      </c>
      <c r="K101" t="s">
        <v>183</v>
      </c>
      <c r="L101" t="s">
        <v>114</v>
      </c>
      <c r="M101">
        <v>22</v>
      </c>
      <c r="N101" t="s">
        <v>229</v>
      </c>
      <c r="O101">
        <v>2</v>
      </c>
      <c r="Q101" t="s">
        <v>117</v>
      </c>
      <c r="R101">
        <v>0</v>
      </c>
      <c r="T101">
        <v>317</v>
      </c>
      <c r="V101">
        <v>372</v>
      </c>
      <c r="W101" t="s">
        <v>116</v>
      </c>
      <c r="X101" t="s">
        <v>117</v>
      </c>
      <c r="Y101" t="s">
        <v>3780</v>
      </c>
      <c r="AA101" t="s">
        <v>133</v>
      </c>
      <c r="AC101" t="s">
        <v>3783</v>
      </c>
      <c r="AD101" t="s">
        <v>969</v>
      </c>
      <c r="AF101" t="s">
        <v>114</v>
      </c>
      <c r="AG101" t="s">
        <v>112</v>
      </c>
      <c r="AH101" t="s">
        <v>124</v>
      </c>
      <c r="AI101" t="s">
        <v>112</v>
      </c>
      <c r="AJ101" t="s">
        <v>112</v>
      </c>
      <c r="AK101" t="s">
        <v>112</v>
      </c>
      <c r="AL101" t="s">
        <v>416</v>
      </c>
      <c r="AM101" t="s">
        <v>416</v>
      </c>
      <c r="AO101">
        <v>69099</v>
      </c>
      <c r="AP101">
        <v>102264</v>
      </c>
      <c r="AQ101">
        <v>13530</v>
      </c>
      <c r="AR101" t="s">
        <v>110</v>
      </c>
      <c r="AS101">
        <v>369</v>
      </c>
      <c r="AT101">
        <v>685</v>
      </c>
      <c r="AU101">
        <v>369</v>
      </c>
      <c r="AV101">
        <v>685</v>
      </c>
      <c r="BB101" t="s">
        <v>129</v>
      </c>
      <c r="BC101" t="s">
        <v>247</v>
      </c>
      <c r="BD101">
        <v>0</v>
      </c>
      <c r="BE101" t="s">
        <v>131</v>
      </c>
      <c r="BF101">
        <v>0</v>
      </c>
      <c r="BG101">
        <v>0</v>
      </c>
      <c r="BH101">
        <v>0</v>
      </c>
      <c r="BK101" t="s">
        <v>112</v>
      </c>
      <c r="BN101" t="s">
        <v>133</v>
      </c>
      <c r="BR101" t="s">
        <v>133</v>
      </c>
      <c r="BU101" t="s">
        <v>153</v>
      </c>
      <c r="BX101">
        <v>0</v>
      </c>
      <c r="BZ101">
        <v>0</v>
      </c>
      <c r="CA101">
        <v>4</v>
      </c>
      <c r="CB101">
        <v>0</v>
      </c>
      <c r="CC101">
        <v>0</v>
      </c>
      <c r="CE101" t="s">
        <v>117</v>
      </c>
      <c r="CF101" t="s">
        <v>110</v>
      </c>
      <c r="CK101" t="s">
        <v>112</v>
      </c>
      <c r="CL101">
        <v>0</v>
      </c>
      <c r="CM101">
        <v>0</v>
      </c>
      <c r="CP101">
        <v>0</v>
      </c>
      <c r="CQ101" t="s">
        <v>1062</v>
      </c>
      <c r="CS101" t="s">
        <v>418</v>
      </c>
      <c r="CT101" t="s">
        <v>418</v>
      </c>
      <c r="CU101">
        <v>5</v>
      </c>
      <c r="CV101" t="s">
        <v>3785</v>
      </c>
      <c r="CW101" t="s">
        <v>3785</v>
      </c>
      <c r="CX101">
        <v>5</v>
      </c>
      <c r="CY101">
        <f t="shared" si="7"/>
        <v>2.5</v>
      </c>
      <c r="CZ101">
        <v>18.100000000000001</v>
      </c>
      <c r="DA101">
        <v>16.3</v>
      </c>
      <c r="DB101">
        <f t="shared" si="8"/>
        <v>10</v>
      </c>
      <c r="DC101">
        <v>0</v>
      </c>
      <c r="DD101">
        <v>0</v>
      </c>
      <c r="DE101">
        <v>0</v>
      </c>
      <c r="DF101">
        <v>372</v>
      </c>
      <c r="DG101">
        <f t="shared" si="9"/>
        <v>372</v>
      </c>
      <c r="DH101">
        <f t="shared" si="10"/>
        <v>1</v>
      </c>
      <c r="DI101">
        <v>4</v>
      </c>
      <c r="DJ101">
        <f t="shared" si="11"/>
        <v>4</v>
      </c>
      <c r="DK101">
        <f t="shared" si="12"/>
        <v>1</v>
      </c>
      <c r="DL101">
        <v>10</v>
      </c>
      <c r="DN101">
        <f>(DL101*InputWeights!$C$7+DB101*InputWeights!$C$6)</f>
        <v>10</v>
      </c>
      <c r="DO101">
        <f>(DD101*InputWeights!$C$12+DE101*InputWeights!$C$10+CU101*InputWeights!$C$11)</f>
        <v>2</v>
      </c>
      <c r="DP101">
        <f>(DC101*InputWeights!$C$18+DK101*InputWeights!$C$16+DH101*InputWeights!$C$15+CY101*InputWeights!$C$17)</f>
        <v>1.35</v>
      </c>
      <c r="DR101">
        <f>DN101*InputWeights!$C$5+DO101*InputWeights!$C$9+DP101*InputWeights!$C$14</f>
        <v>41.4</v>
      </c>
      <c r="DS101">
        <f>((_xlfn.RANK.EQ(DR101,$DR$2:$DR$6635,0))/(COUNT(DR$2:$DR$6635)))*100</f>
        <v>22.916666666666664</v>
      </c>
      <c r="DT101">
        <f t="shared" si="13"/>
        <v>25</v>
      </c>
    </row>
    <row r="102" spans="1:124" x14ac:dyDescent="0.25">
      <c r="A102" t="s">
        <v>3901</v>
      </c>
      <c r="B102" t="s">
        <v>3684</v>
      </c>
      <c r="C102" t="s">
        <v>3685</v>
      </c>
      <c r="D102" t="s">
        <v>397</v>
      </c>
      <c r="E102" t="s">
        <v>420</v>
      </c>
      <c r="F102">
        <v>1636</v>
      </c>
      <c r="G102">
        <v>5</v>
      </c>
      <c r="H102">
        <v>0</v>
      </c>
      <c r="I102">
        <v>0</v>
      </c>
      <c r="J102">
        <v>0</v>
      </c>
      <c r="K102" t="s">
        <v>183</v>
      </c>
      <c r="L102" t="s">
        <v>114</v>
      </c>
      <c r="M102">
        <v>36</v>
      </c>
      <c r="N102" t="s">
        <v>177</v>
      </c>
      <c r="O102">
        <v>2</v>
      </c>
      <c r="Q102" t="s">
        <v>117</v>
      </c>
      <c r="R102">
        <v>0</v>
      </c>
      <c r="T102">
        <v>228</v>
      </c>
      <c r="V102">
        <v>487</v>
      </c>
      <c r="W102" t="s">
        <v>116</v>
      </c>
      <c r="X102" t="s">
        <v>117</v>
      </c>
      <c r="Y102" t="s">
        <v>2546</v>
      </c>
      <c r="AA102" t="s">
        <v>133</v>
      </c>
      <c r="AC102" t="s">
        <v>3902</v>
      </c>
      <c r="AD102" t="s">
        <v>3780</v>
      </c>
      <c r="AF102" t="s">
        <v>114</v>
      </c>
      <c r="AG102" t="s">
        <v>112</v>
      </c>
      <c r="AH102" t="s">
        <v>124</v>
      </c>
      <c r="AI102" t="s">
        <v>112</v>
      </c>
      <c r="AJ102" t="s">
        <v>112</v>
      </c>
      <c r="AK102" t="s">
        <v>112</v>
      </c>
      <c r="AL102" t="s">
        <v>416</v>
      </c>
      <c r="AM102" t="s">
        <v>416</v>
      </c>
      <c r="AO102">
        <v>69298</v>
      </c>
      <c r="AP102">
        <v>102264</v>
      </c>
      <c r="AQ102">
        <v>12198</v>
      </c>
      <c r="AR102" t="s">
        <v>110</v>
      </c>
      <c r="AS102">
        <v>3588</v>
      </c>
      <c r="AT102">
        <v>5224</v>
      </c>
      <c r="AU102">
        <v>3588</v>
      </c>
      <c r="AV102">
        <v>5224</v>
      </c>
      <c r="BB102" t="s">
        <v>129</v>
      </c>
      <c r="BC102" t="s">
        <v>247</v>
      </c>
      <c r="BD102">
        <v>0</v>
      </c>
      <c r="BE102" t="s">
        <v>131</v>
      </c>
      <c r="BF102">
        <v>0</v>
      </c>
      <c r="BG102">
        <v>0</v>
      </c>
      <c r="BH102">
        <v>0</v>
      </c>
      <c r="BK102" t="s">
        <v>112</v>
      </c>
      <c r="BN102" t="s">
        <v>133</v>
      </c>
      <c r="BR102" t="s">
        <v>133</v>
      </c>
      <c r="BU102" t="s">
        <v>112</v>
      </c>
      <c r="BX102">
        <v>0</v>
      </c>
      <c r="BZ102">
        <v>0</v>
      </c>
      <c r="CA102">
        <v>4</v>
      </c>
      <c r="CB102">
        <v>0</v>
      </c>
      <c r="CC102">
        <v>0</v>
      </c>
      <c r="CE102" t="s">
        <v>117</v>
      </c>
      <c r="CF102" t="s">
        <v>110</v>
      </c>
      <c r="CK102" t="s">
        <v>112</v>
      </c>
      <c r="CL102">
        <v>0</v>
      </c>
      <c r="CM102">
        <v>0</v>
      </c>
      <c r="CP102">
        <v>0</v>
      </c>
      <c r="CQ102" t="s">
        <v>1062</v>
      </c>
      <c r="CS102" t="s">
        <v>418</v>
      </c>
      <c r="CT102" t="s">
        <v>418</v>
      </c>
      <c r="CU102">
        <v>5</v>
      </c>
      <c r="CV102" t="s">
        <v>3904</v>
      </c>
      <c r="CW102" t="s">
        <v>3904</v>
      </c>
      <c r="CX102">
        <v>5</v>
      </c>
      <c r="CY102">
        <f t="shared" si="7"/>
        <v>2.5</v>
      </c>
      <c r="CZ102">
        <v>19</v>
      </c>
      <c r="DA102">
        <v>14.7</v>
      </c>
      <c r="DB102">
        <f t="shared" si="8"/>
        <v>10</v>
      </c>
      <c r="DC102">
        <v>0</v>
      </c>
      <c r="DD102">
        <v>0</v>
      </c>
      <c r="DE102">
        <v>0</v>
      </c>
      <c r="DF102">
        <v>487</v>
      </c>
      <c r="DG102">
        <f t="shared" si="9"/>
        <v>487</v>
      </c>
      <c r="DH102">
        <f t="shared" si="10"/>
        <v>1</v>
      </c>
      <c r="DI102">
        <v>25</v>
      </c>
      <c r="DJ102">
        <f t="shared" si="11"/>
        <v>25</v>
      </c>
      <c r="DK102">
        <f t="shared" si="12"/>
        <v>1</v>
      </c>
      <c r="DL102">
        <v>10</v>
      </c>
      <c r="DN102">
        <f>(DL102*InputWeights!$C$7+DB102*InputWeights!$C$6)</f>
        <v>10</v>
      </c>
      <c r="DO102">
        <f>(DD102*InputWeights!$C$12+DE102*InputWeights!$C$10+CU102*InputWeights!$C$11)</f>
        <v>2</v>
      </c>
      <c r="DP102">
        <f>(DC102*InputWeights!$C$18+DK102*InputWeights!$C$16+DH102*InputWeights!$C$15+CY102*InputWeights!$C$17)</f>
        <v>1.35</v>
      </c>
      <c r="DR102">
        <f>DN102*InputWeights!$C$5+DO102*InputWeights!$C$9+DP102*InputWeights!$C$14</f>
        <v>41.4</v>
      </c>
      <c r="DS102">
        <f>((_xlfn.RANK.EQ(DR102,$DR$2:$DR$6635,0))/(COUNT(DR$2:$DR$6635)))*100</f>
        <v>22.916666666666664</v>
      </c>
      <c r="DT102">
        <f t="shared" si="13"/>
        <v>25</v>
      </c>
    </row>
    <row r="103" spans="1:124" x14ac:dyDescent="0.25">
      <c r="A103" t="s">
        <v>1062</v>
      </c>
      <c r="B103" t="s">
        <v>3684</v>
      </c>
      <c r="C103" t="s">
        <v>3685</v>
      </c>
      <c r="D103" t="s">
        <v>110</v>
      </c>
      <c r="E103" t="s">
        <v>950</v>
      </c>
      <c r="F103">
        <v>773</v>
      </c>
      <c r="G103">
        <v>410028600</v>
      </c>
      <c r="H103">
        <v>0</v>
      </c>
      <c r="I103">
        <v>1934</v>
      </c>
      <c r="J103">
        <v>1973</v>
      </c>
      <c r="K103" t="s">
        <v>183</v>
      </c>
      <c r="L103" t="s">
        <v>114</v>
      </c>
      <c r="M103">
        <v>20</v>
      </c>
      <c r="N103" t="s">
        <v>229</v>
      </c>
      <c r="O103">
        <v>2</v>
      </c>
      <c r="P103" t="s">
        <v>112</v>
      </c>
      <c r="Q103" t="s">
        <v>117</v>
      </c>
      <c r="R103">
        <v>0</v>
      </c>
      <c r="S103" t="s">
        <v>4394</v>
      </c>
      <c r="T103">
        <v>277</v>
      </c>
      <c r="V103">
        <v>511</v>
      </c>
      <c r="W103" t="s">
        <v>116</v>
      </c>
      <c r="X103" t="s">
        <v>117</v>
      </c>
      <c r="Y103" t="s">
        <v>4395</v>
      </c>
      <c r="AA103" t="s">
        <v>133</v>
      </c>
      <c r="AC103" t="s">
        <v>4397</v>
      </c>
      <c r="AD103" t="s">
        <v>160</v>
      </c>
      <c r="AE103" t="s">
        <v>274</v>
      </c>
      <c r="AF103" t="s">
        <v>110</v>
      </c>
      <c r="AG103" t="s">
        <v>112</v>
      </c>
      <c r="AH103" t="s">
        <v>124</v>
      </c>
      <c r="AI103" t="s">
        <v>112</v>
      </c>
      <c r="AJ103" t="s">
        <v>112</v>
      </c>
      <c r="AK103" t="s">
        <v>112</v>
      </c>
      <c r="AL103" t="s">
        <v>701</v>
      </c>
      <c r="AM103" t="s">
        <v>4401</v>
      </c>
      <c r="AN103" t="s">
        <v>701</v>
      </c>
      <c r="AO103">
        <v>70134</v>
      </c>
      <c r="AP103">
        <v>102264</v>
      </c>
      <c r="AQ103">
        <v>7049</v>
      </c>
      <c r="AR103" t="s">
        <v>110</v>
      </c>
      <c r="AS103">
        <v>4454</v>
      </c>
      <c r="AT103">
        <v>5227</v>
      </c>
      <c r="AU103">
        <v>4454</v>
      </c>
      <c r="AV103">
        <v>5227</v>
      </c>
      <c r="BB103" t="s">
        <v>129</v>
      </c>
      <c r="BC103" t="s">
        <v>247</v>
      </c>
      <c r="BD103">
        <v>76</v>
      </c>
      <c r="BE103" t="s">
        <v>131</v>
      </c>
      <c r="BF103">
        <v>2</v>
      </c>
      <c r="BG103">
        <v>4</v>
      </c>
      <c r="BH103">
        <v>4</v>
      </c>
      <c r="BJ103" t="s">
        <v>182</v>
      </c>
      <c r="BK103" t="s">
        <v>112</v>
      </c>
      <c r="BL103" t="s">
        <v>4399</v>
      </c>
      <c r="BN103" t="s">
        <v>133</v>
      </c>
      <c r="BR103" t="s">
        <v>133</v>
      </c>
      <c r="BU103" t="s">
        <v>153</v>
      </c>
      <c r="BV103" t="s">
        <v>124</v>
      </c>
      <c r="BW103" t="s">
        <v>112</v>
      </c>
      <c r="BX103">
        <v>0</v>
      </c>
      <c r="BZ103">
        <v>0</v>
      </c>
      <c r="CA103">
        <v>1</v>
      </c>
      <c r="CB103">
        <v>0</v>
      </c>
      <c r="CC103">
        <v>0</v>
      </c>
      <c r="CD103" t="s">
        <v>117</v>
      </c>
      <c r="CE103" t="s">
        <v>117</v>
      </c>
      <c r="CF103" t="s">
        <v>117</v>
      </c>
      <c r="CG103" t="s">
        <v>117</v>
      </c>
      <c r="CH103" t="s">
        <v>117</v>
      </c>
      <c r="CI103" t="s">
        <v>117</v>
      </c>
      <c r="CJ103" t="s">
        <v>117</v>
      </c>
      <c r="CK103" t="s">
        <v>112</v>
      </c>
      <c r="CL103">
        <v>1</v>
      </c>
      <c r="CM103">
        <v>1</v>
      </c>
      <c r="CN103" t="s">
        <v>649</v>
      </c>
      <c r="CO103" t="s">
        <v>183</v>
      </c>
      <c r="CP103">
        <v>0</v>
      </c>
      <c r="CR103" t="s">
        <v>248</v>
      </c>
      <c r="CS103" t="s">
        <v>136</v>
      </c>
      <c r="CT103" t="s">
        <v>156</v>
      </c>
      <c r="CU103">
        <v>5</v>
      </c>
      <c r="CV103" t="s">
        <v>4402</v>
      </c>
      <c r="CW103" t="s">
        <v>4402</v>
      </c>
      <c r="CX103">
        <v>5</v>
      </c>
      <c r="CY103">
        <f t="shared" si="7"/>
        <v>2.5</v>
      </c>
      <c r="CZ103">
        <v>21</v>
      </c>
      <c r="DA103">
        <v>18.2</v>
      </c>
      <c r="DB103">
        <f t="shared" si="8"/>
        <v>10</v>
      </c>
      <c r="DC103">
        <v>0</v>
      </c>
      <c r="DD103">
        <v>0</v>
      </c>
      <c r="DE103">
        <v>0</v>
      </c>
      <c r="DF103">
        <v>511</v>
      </c>
      <c r="DG103">
        <f t="shared" si="9"/>
        <v>511</v>
      </c>
      <c r="DH103">
        <f t="shared" si="10"/>
        <v>1</v>
      </c>
      <c r="DI103">
        <v>10</v>
      </c>
      <c r="DJ103">
        <f t="shared" si="11"/>
        <v>10</v>
      </c>
      <c r="DK103">
        <f t="shared" si="12"/>
        <v>1</v>
      </c>
      <c r="DL103">
        <v>10</v>
      </c>
      <c r="DN103">
        <f>(DL103*InputWeights!$C$7+DB103*InputWeights!$C$6)</f>
        <v>10</v>
      </c>
      <c r="DO103">
        <f>(DD103*InputWeights!$C$12+DE103*InputWeights!$C$10+CU103*InputWeights!$C$11)</f>
        <v>2</v>
      </c>
      <c r="DP103">
        <f>(DC103*InputWeights!$C$18+DK103*InputWeights!$C$16+DH103*InputWeights!$C$15+CY103*InputWeights!$C$17)</f>
        <v>1.35</v>
      </c>
      <c r="DR103">
        <f>DN103*InputWeights!$C$5+DO103*InputWeights!$C$9+DP103*InputWeights!$C$14</f>
        <v>41.4</v>
      </c>
      <c r="DS103">
        <f>((_xlfn.RANK.EQ(DR103,$DR$2:$DR$6635,0))/(COUNT(DR$2:$DR$6635)))*100</f>
        <v>22.916666666666664</v>
      </c>
      <c r="DT103">
        <f t="shared" si="13"/>
        <v>25</v>
      </c>
    </row>
    <row r="104" spans="1:124" x14ac:dyDescent="0.25">
      <c r="A104" t="s">
        <v>1062</v>
      </c>
      <c r="B104" t="s">
        <v>3684</v>
      </c>
      <c r="C104" t="s">
        <v>3685</v>
      </c>
      <c r="D104" t="s">
        <v>110</v>
      </c>
      <c r="E104" t="s">
        <v>420</v>
      </c>
      <c r="F104">
        <v>2070</v>
      </c>
      <c r="G104">
        <v>410028700</v>
      </c>
      <c r="H104">
        <v>0</v>
      </c>
      <c r="I104">
        <v>1934</v>
      </c>
      <c r="J104">
        <v>1973</v>
      </c>
      <c r="K104" t="s">
        <v>183</v>
      </c>
      <c r="L104" t="s">
        <v>114</v>
      </c>
      <c r="M104">
        <v>20</v>
      </c>
      <c r="N104" t="s">
        <v>229</v>
      </c>
      <c r="O104">
        <v>2</v>
      </c>
      <c r="P104" t="s">
        <v>112</v>
      </c>
      <c r="Q104" t="s">
        <v>117</v>
      </c>
      <c r="R104">
        <v>0</v>
      </c>
      <c r="S104" t="s">
        <v>4394</v>
      </c>
      <c r="T104">
        <v>221</v>
      </c>
      <c r="V104">
        <v>511</v>
      </c>
      <c r="W104" t="s">
        <v>116</v>
      </c>
      <c r="X104" t="s">
        <v>117</v>
      </c>
      <c r="Y104" t="s">
        <v>4395</v>
      </c>
      <c r="AA104" t="s">
        <v>133</v>
      </c>
      <c r="AC104" t="s">
        <v>160</v>
      </c>
      <c r="AD104" t="s">
        <v>160</v>
      </c>
      <c r="AE104" t="s">
        <v>274</v>
      </c>
      <c r="AF104" t="s">
        <v>110</v>
      </c>
      <c r="AG104" t="s">
        <v>112</v>
      </c>
      <c r="AH104" t="s">
        <v>124</v>
      </c>
      <c r="AI104" t="s">
        <v>112</v>
      </c>
      <c r="AJ104" t="s">
        <v>112</v>
      </c>
      <c r="AK104" t="s">
        <v>112</v>
      </c>
      <c r="AL104" t="s">
        <v>701</v>
      </c>
      <c r="AM104" t="s">
        <v>457</v>
      </c>
      <c r="AN104" t="s">
        <v>701</v>
      </c>
      <c r="AO104">
        <v>70135</v>
      </c>
      <c r="AP104">
        <v>102264</v>
      </c>
      <c r="AQ104">
        <v>7049</v>
      </c>
      <c r="AR104" t="s">
        <v>110</v>
      </c>
      <c r="AS104">
        <v>5227</v>
      </c>
      <c r="AT104">
        <v>7297</v>
      </c>
      <c r="AU104">
        <v>5227</v>
      </c>
      <c r="AV104">
        <v>7297</v>
      </c>
      <c r="BB104" t="s">
        <v>129</v>
      </c>
      <c r="BC104" t="s">
        <v>247</v>
      </c>
      <c r="BD104">
        <v>78</v>
      </c>
      <c r="BE104" t="s">
        <v>131</v>
      </c>
      <c r="BF104">
        <v>2</v>
      </c>
      <c r="BG104">
        <v>4</v>
      </c>
      <c r="BH104">
        <v>4</v>
      </c>
      <c r="BJ104" t="s">
        <v>182</v>
      </c>
      <c r="BK104" t="s">
        <v>112</v>
      </c>
      <c r="BL104" t="s">
        <v>4399</v>
      </c>
      <c r="BN104" t="s">
        <v>133</v>
      </c>
      <c r="BR104" t="s">
        <v>133</v>
      </c>
      <c r="BU104" t="s">
        <v>153</v>
      </c>
      <c r="BV104" t="s">
        <v>124</v>
      </c>
      <c r="BW104" t="s">
        <v>112</v>
      </c>
      <c r="BX104">
        <v>0</v>
      </c>
      <c r="BZ104">
        <v>0</v>
      </c>
      <c r="CA104">
        <v>1</v>
      </c>
      <c r="CB104">
        <v>0</v>
      </c>
      <c r="CC104">
        <v>0</v>
      </c>
      <c r="CD104" t="s">
        <v>117</v>
      </c>
      <c r="CE104" t="s">
        <v>117</v>
      </c>
      <c r="CF104" t="s">
        <v>117</v>
      </c>
      <c r="CG104" t="s">
        <v>117</v>
      </c>
      <c r="CH104" t="s">
        <v>117</v>
      </c>
      <c r="CI104" t="s">
        <v>117</v>
      </c>
      <c r="CJ104" t="s">
        <v>117</v>
      </c>
      <c r="CK104" t="s">
        <v>112</v>
      </c>
      <c r="CL104">
        <v>3</v>
      </c>
      <c r="CM104">
        <v>2</v>
      </c>
      <c r="CN104" t="s">
        <v>649</v>
      </c>
      <c r="CO104" t="s">
        <v>183</v>
      </c>
      <c r="CP104">
        <v>0</v>
      </c>
      <c r="CR104" t="s">
        <v>248</v>
      </c>
      <c r="CS104" t="s">
        <v>136</v>
      </c>
      <c r="CT104" t="s">
        <v>156</v>
      </c>
      <c r="CU104">
        <v>5</v>
      </c>
      <c r="CV104" t="s">
        <v>4403</v>
      </c>
      <c r="CW104" t="s">
        <v>4403</v>
      </c>
      <c r="CX104">
        <v>5</v>
      </c>
      <c r="CY104">
        <f t="shared" si="7"/>
        <v>2.5</v>
      </c>
      <c r="CZ104">
        <v>20.100000000000001</v>
      </c>
      <c r="DA104">
        <v>13.3</v>
      </c>
      <c r="DB104">
        <f t="shared" si="8"/>
        <v>10</v>
      </c>
      <c r="DC104">
        <v>0</v>
      </c>
      <c r="DD104">
        <v>0</v>
      </c>
      <c r="DE104">
        <v>0</v>
      </c>
      <c r="DF104">
        <v>511</v>
      </c>
      <c r="DG104">
        <f t="shared" si="9"/>
        <v>511</v>
      </c>
      <c r="DH104">
        <f t="shared" si="10"/>
        <v>1</v>
      </c>
      <c r="DI104">
        <v>10</v>
      </c>
      <c r="DJ104">
        <f t="shared" si="11"/>
        <v>10</v>
      </c>
      <c r="DK104">
        <f t="shared" si="12"/>
        <v>1</v>
      </c>
      <c r="DL104">
        <v>10</v>
      </c>
      <c r="DN104">
        <f>(DL104*InputWeights!$C$7+DB104*InputWeights!$C$6)</f>
        <v>10</v>
      </c>
      <c r="DO104">
        <f>(DD104*InputWeights!$C$12+DE104*InputWeights!$C$10+CU104*InputWeights!$C$11)</f>
        <v>2</v>
      </c>
      <c r="DP104">
        <f>(DC104*InputWeights!$C$18+DK104*InputWeights!$C$16+DH104*InputWeights!$C$15+CY104*InputWeights!$C$17)</f>
        <v>1.35</v>
      </c>
      <c r="DR104">
        <f>DN104*InputWeights!$C$5+DO104*InputWeights!$C$9+DP104*InputWeights!$C$14</f>
        <v>41.4</v>
      </c>
      <c r="DS104">
        <f>((_xlfn.RANK.EQ(DR104,$DR$2:$DR$6635,0))/(COUNT(DR$2:$DR$6635)))*100</f>
        <v>22.916666666666664</v>
      </c>
      <c r="DT104">
        <f t="shared" si="13"/>
        <v>25</v>
      </c>
    </row>
    <row r="105" spans="1:124" x14ac:dyDescent="0.25">
      <c r="A105" t="s">
        <v>1062</v>
      </c>
      <c r="B105" t="s">
        <v>3684</v>
      </c>
      <c r="C105" t="s">
        <v>3685</v>
      </c>
      <c r="D105" t="s">
        <v>110</v>
      </c>
      <c r="E105" t="s">
        <v>666</v>
      </c>
      <c r="F105">
        <v>2086</v>
      </c>
      <c r="G105">
        <v>410028800</v>
      </c>
      <c r="H105">
        <v>0</v>
      </c>
      <c r="I105">
        <v>1945</v>
      </c>
      <c r="J105">
        <v>1973</v>
      </c>
      <c r="K105" t="s">
        <v>183</v>
      </c>
      <c r="L105" t="s">
        <v>114</v>
      </c>
      <c r="M105">
        <v>20</v>
      </c>
      <c r="N105" t="s">
        <v>229</v>
      </c>
      <c r="O105">
        <v>2</v>
      </c>
      <c r="P105" t="s">
        <v>112</v>
      </c>
      <c r="Q105" t="s">
        <v>117</v>
      </c>
      <c r="R105">
        <v>0</v>
      </c>
      <c r="S105" t="s">
        <v>4394</v>
      </c>
      <c r="T105">
        <v>192</v>
      </c>
      <c r="V105">
        <v>511</v>
      </c>
      <c r="W105" t="s">
        <v>116</v>
      </c>
      <c r="X105" t="s">
        <v>117</v>
      </c>
      <c r="Y105" t="s">
        <v>4395</v>
      </c>
      <c r="AA105" t="s">
        <v>133</v>
      </c>
      <c r="AC105" t="s">
        <v>160</v>
      </c>
      <c r="AD105" t="s">
        <v>160</v>
      </c>
      <c r="AE105" t="s">
        <v>274</v>
      </c>
      <c r="AF105" t="s">
        <v>110</v>
      </c>
      <c r="AG105" t="s">
        <v>112</v>
      </c>
      <c r="AH105" t="s">
        <v>124</v>
      </c>
      <c r="AI105" t="s">
        <v>112</v>
      </c>
      <c r="AJ105" t="s">
        <v>112</v>
      </c>
      <c r="AK105" t="s">
        <v>112</v>
      </c>
      <c r="AL105" t="s">
        <v>701</v>
      </c>
      <c r="AM105" t="s">
        <v>457</v>
      </c>
      <c r="AN105" t="s">
        <v>701</v>
      </c>
      <c r="AO105">
        <v>70136</v>
      </c>
      <c r="AP105">
        <v>102264</v>
      </c>
      <c r="AQ105">
        <v>7049</v>
      </c>
      <c r="AR105" t="s">
        <v>110</v>
      </c>
      <c r="AS105">
        <v>7297</v>
      </c>
      <c r="AT105">
        <v>9383</v>
      </c>
      <c r="AU105">
        <v>7297</v>
      </c>
      <c r="AV105">
        <v>9383</v>
      </c>
      <c r="BB105" t="s">
        <v>129</v>
      </c>
      <c r="BC105" t="s">
        <v>247</v>
      </c>
      <c r="BD105">
        <v>76</v>
      </c>
      <c r="BE105" t="s">
        <v>131</v>
      </c>
      <c r="BF105">
        <v>2</v>
      </c>
      <c r="BG105">
        <v>4</v>
      </c>
      <c r="BH105">
        <v>4</v>
      </c>
      <c r="BJ105" t="s">
        <v>182</v>
      </c>
      <c r="BK105" t="s">
        <v>112</v>
      </c>
      <c r="BL105" t="s">
        <v>4399</v>
      </c>
      <c r="BN105" t="s">
        <v>133</v>
      </c>
      <c r="BR105" t="s">
        <v>133</v>
      </c>
      <c r="BU105" t="s">
        <v>153</v>
      </c>
      <c r="BV105" t="s">
        <v>124</v>
      </c>
      <c r="BW105" t="s">
        <v>112</v>
      </c>
      <c r="BX105">
        <v>0</v>
      </c>
      <c r="BZ105">
        <v>0</v>
      </c>
      <c r="CA105">
        <v>1</v>
      </c>
      <c r="CB105">
        <v>0</v>
      </c>
      <c r="CC105">
        <v>0</v>
      </c>
      <c r="CD105" t="s">
        <v>117</v>
      </c>
      <c r="CE105" t="s">
        <v>117</v>
      </c>
      <c r="CF105" t="s">
        <v>117</v>
      </c>
      <c r="CG105" t="s">
        <v>117</v>
      </c>
      <c r="CH105" t="s">
        <v>117</v>
      </c>
      <c r="CI105" t="s">
        <v>117</v>
      </c>
      <c r="CJ105" t="s">
        <v>117</v>
      </c>
      <c r="CK105" t="s">
        <v>112</v>
      </c>
      <c r="CL105">
        <v>2</v>
      </c>
      <c r="CM105">
        <v>1</v>
      </c>
      <c r="CN105" t="s">
        <v>142</v>
      </c>
      <c r="CO105" t="s">
        <v>183</v>
      </c>
      <c r="CP105">
        <v>0</v>
      </c>
      <c r="CR105" t="s">
        <v>248</v>
      </c>
      <c r="CS105" t="s">
        <v>184</v>
      </c>
      <c r="CT105" t="s">
        <v>156</v>
      </c>
      <c r="CU105">
        <v>5</v>
      </c>
      <c r="CV105" t="s">
        <v>4404</v>
      </c>
      <c r="CW105" t="s">
        <v>4404</v>
      </c>
      <c r="CX105">
        <v>5</v>
      </c>
      <c r="CY105">
        <f t="shared" si="7"/>
        <v>2.5</v>
      </c>
      <c r="CZ105">
        <v>16.5</v>
      </c>
      <c r="DA105">
        <v>14.7</v>
      </c>
      <c r="DB105">
        <f t="shared" si="8"/>
        <v>10</v>
      </c>
      <c r="DC105">
        <v>0</v>
      </c>
      <c r="DD105">
        <v>0</v>
      </c>
      <c r="DE105">
        <v>0</v>
      </c>
      <c r="DF105">
        <v>511</v>
      </c>
      <c r="DG105">
        <f t="shared" si="9"/>
        <v>511</v>
      </c>
      <c r="DH105">
        <f t="shared" si="10"/>
        <v>1</v>
      </c>
      <c r="DI105">
        <v>10</v>
      </c>
      <c r="DJ105">
        <f t="shared" si="11"/>
        <v>10</v>
      </c>
      <c r="DK105">
        <f t="shared" si="12"/>
        <v>1</v>
      </c>
      <c r="DL105">
        <v>10</v>
      </c>
      <c r="DN105">
        <f>(DL105*InputWeights!$C$7+DB105*InputWeights!$C$6)</f>
        <v>10</v>
      </c>
      <c r="DO105">
        <f>(DD105*InputWeights!$C$12+DE105*InputWeights!$C$10+CU105*InputWeights!$C$11)</f>
        <v>2</v>
      </c>
      <c r="DP105">
        <f>(DC105*InputWeights!$C$18+DK105*InputWeights!$C$16+DH105*InputWeights!$C$15+CY105*InputWeights!$C$17)</f>
        <v>1.35</v>
      </c>
      <c r="DR105">
        <f>DN105*InputWeights!$C$5+DO105*InputWeights!$C$9+DP105*InputWeights!$C$14</f>
        <v>41.4</v>
      </c>
      <c r="DS105">
        <f>((_xlfn.RANK.EQ(DR105,$DR$2:$DR$6635,0))/(COUNT(DR$2:$DR$6635)))*100</f>
        <v>22.916666666666664</v>
      </c>
      <c r="DT105">
        <f t="shared" si="13"/>
        <v>25</v>
      </c>
    </row>
    <row r="106" spans="1:124" x14ac:dyDescent="0.25">
      <c r="A106" t="s">
        <v>1062</v>
      </c>
      <c r="B106" t="s">
        <v>3684</v>
      </c>
      <c r="C106" t="s">
        <v>3685</v>
      </c>
      <c r="D106" t="s">
        <v>110</v>
      </c>
      <c r="E106" t="s">
        <v>465</v>
      </c>
      <c r="F106">
        <v>2376</v>
      </c>
      <c r="G106">
        <v>410029000</v>
      </c>
      <c r="H106">
        <v>0</v>
      </c>
      <c r="I106">
        <v>1945</v>
      </c>
      <c r="J106">
        <v>1973</v>
      </c>
      <c r="K106" t="s">
        <v>183</v>
      </c>
      <c r="L106" t="s">
        <v>114</v>
      </c>
      <c r="M106">
        <v>20</v>
      </c>
      <c r="N106" t="s">
        <v>229</v>
      </c>
      <c r="O106">
        <v>2</v>
      </c>
      <c r="P106" t="s">
        <v>112</v>
      </c>
      <c r="Q106" t="s">
        <v>117</v>
      </c>
      <c r="R106">
        <v>0</v>
      </c>
      <c r="S106" t="s">
        <v>4394</v>
      </c>
      <c r="T106">
        <v>208</v>
      </c>
      <c r="V106">
        <v>511</v>
      </c>
      <c r="W106" t="s">
        <v>116</v>
      </c>
      <c r="X106" t="s">
        <v>117</v>
      </c>
      <c r="Y106" t="s">
        <v>4395</v>
      </c>
      <c r="AA106" t="s">
        <v>133</v>
      </c>
      <c r="AC106" t="s">
        <v>160</v>
      </c>
      <c r="AD106" t="s">
        <v>363</v>
      </c>
      <c r="AE106" t="s">
        <v>274</v>
      </c>
      <c r="AF106" t="s">
        <v>110</v>
      </c>
      <c r="AG106" t="s">
        <v>112</v>
      </c>
      <c r="AH106" t="s">
        <v>124</v>
      </c>
      <c r="AI106" t="s">
        <v>112</v>
      </c>
      <c r="AJ106" t="s">
        <v>112</v>
      </c>
      <c r="AK106" t="s">
        <v>112</v>
      </c>
      <c r="AL106" t="s">
        <v>701</v>
      </c>
      <c r="AM106" t="s">
        <v>457</v>
      </c>
      <c r="AN106" t="s">
        <v>701</v>
      </c>
      <c r="AO106">
        <v>70138</v>
      </c>
      <c r="AP106">
        <v>102264</v>
      </c>
      <c r="AQ106">
        <v>7049</v>
      </c>
      <c r="AR106" t="s">
        <v>110</v>
      </c>
      <c r="AS106">
        <v>12370</v>
      </c>
      <c r="AT106">
        <v>14746</v>
      </c>
      <c r="AU106">
        <v>12370</v>
      </c>
      <c r="AV106">
        <v>14746</v>
      </c>
      <c r="BB106" t="s">
        <v>129</v>
      </c>
      <c r="BC106" t="s">
        <v>247</v>
      </c>
      <c r="BD106">
        <v>77</v>
      </c>
      <c r="BE106" t="s">
        <v>131</v>
      </c>
      <c r="BF106">
        <v>2</v>
      </c>
      <c r="BG106">
        <v>4</v>
      </c>
      <c r="BH106">
        <v>4</v>
      </c>
      <c r="BJ106" t="s">
        <v>182</v>
      </c>
      <c r="BK106" t="s">
        <v>112</v>
      </c>
      <c r="BL106" t="s">
        <v>4399</v>
      </c>
      <c r="BN106" t="s">
        <v>133</v>
      </c>
      <c r="BR106" t="s">
        <v>133</v>
      </c>
      <c r="BU106" t="s">
        <v>153</v>
      </c>
      <c r="BV106" t="s">
        <v>124</v>
      </c>
      <c r="BW106" t="s">
        <v>112</v>
      </c>
      <c r="BX106">
        <v>0</v>
      </c>
      <c r="BZ106">
        <v>0</v>
      </c>
      <c r="CA106">
        <v>1</v>
      </c>
      <c r="CB106">
        <v>0</v>
      </c>
      <c r="CC106">
        <v>0</v>
      </c>
      <c r="CD106" t="s">
        <v>117</v>
      </c>
      <c r="CE106" t="s">
        <v>117</v>
      </c>
      <c r="CF106" t="s">
        <v>117</v>
      </c>
      <c r="CG106" t="s">
        <v>117</v>
      </c>
      <c r="CH106" t="s">
        <v>117</v>
      </c>
      <c r="CI106" t="s">
        <v>117</v>
      </c>
      <c r="CJ106" t="s">
        <v>117</v>
      </c>
      <c r="CK106" t="s">
        <v>112</v>
      </c>
      <c r="CL106">
        <v>2</v>
      </c>
      <c r="CM106">
        <v>2</v>
      </c>
      <c r="CN106" t="s">
        <v>142</v>
      </c>
      <c r="CO106" t="s">
        <v>183</v>
      </c>
      <c r="CP106">
        <v>0</v>
      </c>
      <c r="CR106" t="s">
        <v>248</v>
      </c>
      <c r="CS106" t="s">
        <v>184</v>
      </c>
      <c r="CT106" t="s">
        <v>156</v>
      </c>
      <c r="CU106">
        <v>5</v>
      </c>
      <c r="CV106" t="s">
        <v>4406</v>
      </c>
      <c r="CW106" t="s">
        <v>4406</v>
      </c>
      <c r="CX106">
        <v>5</v>
      </c>
      <c r="CY106">
        <f t="shared" si="7"/>
        <v>2.5</v>
      </c>
      <c r="CZ106">
        <v>17.8</v>
      </c>
      <c r="DA106">
        <v>17.5</v>
      </c>
      <c r="DB106">
        <f t="shared" si="8"/>
        <v>10</v>
      </c>
      <c r="DC106">
        <v>0</v>
      </c>
      <c r="DD106">
        <v>0</v>
      </c>
      <c r="DE106">
        <v>0</v>
      </c>
      <c r="DF106">
        <v>511</v>
      </c>
      <c r="DG106">
        <f t="shared" si="9"/>
        <v>511</v>
      </c>
      <c r="DH106">
        <f t="shared" si="10"/>
        <v>1</v>
      </c>
      <c r="DI106">
        <v>10</v>
      </c>
      <c r="DJ106">
        <f t="shared" si="11"/>
        <v>10</v>
      </c>
      <c r="DK106">
        <f t="shared" si="12"/>
        <v>1</v>
      </c>
      <c r="DL106">
        <v>10</v>
      </c>
      <c r="DN106">
        <f>(DL106*InputWeights!$C$7+DB106*InputWeights!$C$6)</f>
        <v>10</v>
      </c>
      <c r="DO106">
        <f>(DD106*InputWeights!$C$12+DE106*InputWeights!$C$10+CU106*InputWeights!$C$11)</f>
        <v>2</v>
      </c>
      <c r="DP106">
        <f>(DC106*InputWeights!$C$18+DK106*InputWeights!$C$16+DH106*InputWeights!$C$15+CY106*InputWeights!$C$17)</f>
        <v>1.35</v>
      </c>
      <c r="DR106">
        <f>DN106*InputWeights!$C$5+DO106*InputWeights!$C$9+DP106*InputWeights!$C$14</f>
        <v>41.4</v>
      </c>
      <c r="DS106">
        <f>((_xlfn.RANK.EQ(DR106,$DR$2:$DR$6635,0))/(COUNT(DR$2:$DR$6635)))*100</f>
        <v>22.916666666666664</v>
      </c>
      <c r="DT106">
        <f t="shared" si="13"/>
        <v>25</v>
      </c>
    </row>
    <row r="107" spans="1:124" x14ac:dyDescent="0.25">
      <c r="A107" t="s">
        <v>4640</v>
      </c>
      <c r="B107" t="s">
        <v>3684</v>
      </c>
      <c r="C107" t="s">
        <v>3685</v>
      </c>
      <c r="D107" t="s">
        <v>110</v>
      </c>
      <c r="E107" t="s">
        <v>465</v>
      </c>
      <c r="F107">
        <v>2351</v>
      </c>
      <c r="G107">
        <v>410036600</v>
      </c>
      <c r="H107">
        <v>0</v>
      </c>
      <c r="I107">
        <v>1959</v>
      </c>
      <c r="J107">
        <v>1977</v>
      </c>
      <c r="K107" t="s">
        <v>183</v>
      </c>
      <c r="L107" t="s">
        <v>114</v>
      </c>
      <c r="M107">
        <v>18</v>
      </c>
      <c r="N107" t="s">
        <v>229</v>
      </c>
      <c r="O107">
        <v>2</v>
      </c>
      <c r="P107" t="s">
        <v>112</v>
      </c>
      <c r="Q107" t="s">
        <v>117</v>
      </c>
      <c r="R107">
        <v>0</v>
      </c>
      <c r="S107" t="s">
        <v>3807</v>
      </c>
      <c r="T107">
        <v>231</v>
      </c>
      <c r="V107">
        <v>182</v>
      </c>
      <c r="W107" t="s">
        <v>116</v>
      </c>
      <c r="X107" t="s">
        <v>117</v>
      </c>
      <c r="Y107" t="s">
        <v>1919</v>
      </c>
      <c r="AA107" t="s">
        <v>133</v>
      </c>
      <c r="AC107" t="s">
        <v>160</v>
      </c>
      <c r="AD107" t="s">
        <v>160</v>
      </c>
      <c r="AE107" t="s">
        <v>123</v>
      </c>
      <c r="AF107" t="s">
        <v>110</v>
      </c>
      <c r="AG107" t="s">
        <v>112</v>
      </c>
      <c r="AH107" t="s">
        <v>124</v>
      </c>
      <c r="AI107" t="s">
        <v>112</v>
      </c>
      <c r="AJ107" t="s">
        <v>112</v>
      </c>
      <c r="AK107" t="s">
        <v>112</v>
      </c>
      <c r="AL107" t="s">
        <v>467</v>
      </c>
      <c r="AM107" t="s">
        <v>4642</v>
      </c>
      <c r="AN107" t="s">
        <v>4643</v>
      </c>
      <c r="AO107">
        <v>70816</v>
      </c>
      <c r="AP107">
        <v>102264</v>
      </c>
      <c r="AQ107">
        <v>7164</v>
      </c>
      <c r="AR107" t="s">
        <v>110</v>
      </c>
      <c r="AS107">
        <v>17779</v>
      </c>
      <c r="AT107">
        <v>20130</v>
      </c>
      <c r="AU107">
        <v>17779</v>
      </c>
      <c r="AV107">
        <v>20130</v>
      </c>
      <c r="BB107" t="s">
        <v>129</v>
      </c>
      <c r="BC107" t="s">
        <v>180</v>
      </c>
      <c r="BD107">
        <v>80</v>
      </c>
      <c r="BE107" t="s">
        <v>131</v>
      </c>
      <c r="BF107">
        <v>1</v>
      </c>
      <c r="BG107">
        <v>1</v>
      </c>
      <c r="BH107">
        <v>1</v>
      </c>
      <c r="BJ107" t="s">
        <v>366</v>
      </c>
      <c r="BK107" t="s">
        <v>112</v>
      </c>
      <c r="BN107" t="s">
        <v>133</v>
      </c>
      <c r="BR107" t="s">
        <v>133</v>
      </c>
      <c r="BU107" t="s">
        <v>112</v>
      </c>
      <c r="BV107" t="s">
        <v>124</v>
      </c>
      <c r="BW107" t="s">
        <v>112</v>
      </c>
      <c r="BX107">
        <v>0</v>
      </c>
      <c r="BZ107">
        <v>0</v>
      </c>
      <c r="CA107">
        <v>1</v>
      </c>
      <c r="CB107">
        <v>0</v>
      </c>
      <c r="CC107">
        <v>0</v>
      </c>
      <c r="CD107" t="s">
        <v>117</v>
      </c>
      <c r="CE107" t="s">
        <v>117</v>
      </c>
      <c r="CF107" t="s">
        <v>110</v>
      </c>
      <c r="CG107" t="s">
        <v>117</v>
      </c>
      <c r="CH107" t="s">
        <v>117</v>
      </c>
      <c r="CI107" t="s">
        <v>117</v>
      </c>
      <c r="CJ107" t="s">
        <v>117</v>
      </c>
      <c r="CK107" t="s">
        <v>112</v>
      </c>
      <c r="CL107">
        <v>7</v>
      </c>
      <c r="CM107">
        <v>1</v>
      </c>
      <c r="CN107" t="s">
        <v>649</v>
      </c>
      <c r="CO107" t="s">
        <v>183</v>
      </c>
      <c r="CP107">
        <v>0</v>
      </c>
      <c r="CQ107" t="s">
        <v>143</v>
      </c>
      <c r="CR107" t="s">
        <v>143</v>
      </c>
      <c r="CS107" t="s">
        <v>136</v>
      </c>
      <c r="CT107" t="s">
        <v>156</v>
      </c>
      <c r="CU107">
        <v>5</v>
      </c>
      <c r="CV107" t="s">
        <v>4644</v>
      </c>
      <c r="CW107" t="s">
        <v>4644</v>
      </c>
      <c r="CX107">
        <v>5</v>
      </c>
      <c r="CY107">
        <f t="shared" si="7"/>
        <v>2.5</v>
      </c>
      <c r="CZ107">
        <v>23.1</v>
      </c>
      <c r="DA107">
        <v>12.1</v>
      </c>
      <c r="DB107">
        <f t="shared" si="8"/>
        <v>10</v>
      </c>
      <c r="DC107">
        <v>0</v>
      </c>
      <c r="DD107">
        <v>0</v>
      </c>
      <c r="DE107">
        <v>0</v>
      </c>
      <c r="DF107">
        <v>182</v>
      </c>
      <c r="DG107">
        <f t="shared" si="9"/>
        <v>182</v>
      </c>
      <c r="DH107">
        <f t="shared" si="10"/>
        <v>1</v>
      </c>
      <c r="DI107">
        <v>5</v>
      </c>
      <c r="DJ107">
        <f t="shared" si="11"/>
        <v>5</v>
      </c>
      <c r="DK107">
        <f t="shared" si="12"/>
        <v>1</v>
      </c>
      <c r="DL107">
        <v>10</v>
      </c>
      <c r="DN107">
        <f>(DL107*InputWeights!$C$7+DB107*InputWeights!$C$6)</f>
        <v>10</v>
      </c>
      <c r="DO107">
        <f>(DD107*InputWeights!$C$12+DE107*InputWeights!$C$10+CU107*InputWeights!$C$11)</f>
        <v>2</v>
      </c>
      <c r="DP107">
        <f>(DC107*InputWeights!$C$18+DK107*InputWeights!$C$16+DH107*InputWeights!$C$15+CY107*InputWeights!$C$17)</f>
        <v>1.35</v>
      </c>
      <c r="DR107">
        <f>DN107*InputWeights!$C$5+DO107*InputWeights!$C$9+DP107*InputWeights!$C$14</f>
        <v>41.4</v>
      </c>
      <c r="DS107">
        <f>((_xlfn.RANK.EQ(DR107,$DR$2:$DR$6635,0))/(COUNT(DR$2:$DR$6635)))*100</f>
        <v>22.916666666666664</v>
      </c>
      <c r="DT107">
        <f t="shared" si="13"/>
        <v>25</v>
      </c>
    </row>
    <row r="108" spans="1:124" x14ac:dyDescent="0.25">
      <c r="A108" t="s">
        <v>4640</v>
      </c>
      <c r="B108" t="s">
        <v>3684</v>
      </c>
      <c r="C108" t="s">
        <v>3685</v>
      </c>
      <c r="D108" t="s">
        <v>110</v>
      </c>
      <c r="E108" t="s">
        <v>472</v>
      </c>
      <c r="F108">
        <v>2472</v>
      </c>
      <c r="G108">
        <v>410036700</v>
      </c>
      <c r="H108">
        <v>0</v>
      </c>
      <c r="I108">
        <v>1959</v>
      </c>
      <c r="J108">
        <v>1953</v>
      </c>
      <c r="K108" t="s">
        <v>183</v>
      </c>
      <c r="L108" t="s">
        <v>114</v>
      </c>
      <c r="M108">
        <v>18</v>
      </c>
      <c r="N108" t="s">
        <v>229</v>
      </c>
      <c r="O108">
        <v>2</v>
      </c>
      <c r="P108" t="s">
        <v>112</v>
      </c>
      <c r="Q108" t="s">
        <v>117</v>
      </c>
      <c r="R108">
        <v>0</v>
      </c>
      <c r="S108" t="s">
        <v>3807</v>
      </c>
      <c r="T108">
        <v>283</v>
      </c>
      <c r="V108">
        <v>182</v>
      </c>
      <c r="W108" t="s">
        <v>116</v>
      </c>
      <c r="X108" t="s">
        <v>117</v>
      </c>
      <c r="Y108" t="s">
        <v>1919</v>
      </c>
      <c r="AA108" t="s">
        <v>133</v>
      </c>
      <c r="AC108" t="s">
        <v>160</v>
      </c>
      <c r="AD108" t="s">
        <v>160</v>
      </c>
      <c r="AE108" t="s">
        <v>123</v>
      </c>
      <c r="AF108" t="s">
        <v>110</v>
      </c>
      <c r="AG108" t="s">
        <v>112</v>
      </c>
      <c r="AH108" t="s">
        <v>124</v>
      </c>
      <c r="AI108" t="s">
        <v>112</v>
      </c>
      <c r="AJ108" t="s">
        <v>112</v>
      </c>
      <c r="AK108" t="s">
        <v>112</v>
      </c>
      <c r="AL108" t="s">
        <v>467</v>
      </c>
      <c r="AM108" t="s">
        <v>4642</v>
      </c>
      <c r="AN108" t="s">
        <v>4643</v>
      </c>
      <c r="AO108">
        <v>70817</v>
      </c>
      <c r="AP108">
        <v>102264</v>
      </c>
      <c r="AQ108">
        <v>7164</v>
      </c>
      <c r="AR108" t="s">
        <v>110</v>
      </c>
      <c r="AS108">
        <v>20130</v>
      </c>
      <c r="AT108">
        <v>22602</v>
      </c>
      <c r="AU108">
        <v>20130</v>
      </c>
      <c r="AV108">
        <v>22602</v>
      </c>
      <c r="BB108" t="s">
        <v>129</v>
      </c>
      <c r="BC108" t="s">
        <v>180</v>
      </c>
      <c r="BD108">
        <v>71</v>
      </c>
      <c r="BE108" t="s">
        <v>131</v>
      </c>
      <c r="BF108">
        <v>1</v>
      </c>
      <c r="BG108">
        <v>1</v>
      </c>
      <c r="BH108">
        <v>1</v>
      </c>
      <c r="BJ108" t="s">
        <v>366</v>
      </c>
      <c r="BK108" t="s">
        <v>112</v>
      </c>
      <c r="BN108" t="s">
        <v>133</v>
      </c>
      <c r="BR108" t="s">
        <v>133</v>
      </c>
      <c r="BU108" t="s">
        <v>112</v>
      </c>
      <c r="BV108" t="s">
        <v>124</v>
      </c>
      <c r="BW108" t="s">
        <v>112</v>
      </c>
      <c r="BX108">
        <v>0</v>
      </c>
      <c r="BZ108">
        <v>0</v>
      </c>
      <c r="CA108">
        <v>1</v>
      </c>
      <c r="CB108">
        <v>0</v>
      </c>
      <c r="CC108">
        <v>0</v>
      </c>
      <c r="CD108" t="s">
        <v>117</v>
      </c>
      <c r="CE108" t="s">
        <v>117</v>
      </c>
      <c r="CF108" t="s">
        <v>110</v>
      </c>
      <c r="CG108" t="s">
        <v>117</v>
      </c>
      <c r="CH108" t="s">
        <v>117</v>
      </c>
      <c r="CI108" t="s">
        <v>117</v>
      </c>
      <c r="CJ108" t="s">
        <v>117</v>
      </c>
      <c r="CK108" t="s">
        <v>112</v>
      </c>
      <c r="CL108">
        <v>6</v>
      </c>
      <c r="CM108">
        <v>1</v>
      </c>
      <c r="CN108" t="s">
        <v>649</v>
      </c>
      <c r="CO108" t="s">
        <v>183</v>
      </c>
      <c r="CP108">
        <v>0</v>
      </c>
      <c r="CQ108" t="s">
        <v>143</v>
      </c>
      <c r="CR108" t="s">
        <v>143</v>
      </c>
      <c r="CS108" t="s">
        <v>136</v>
      </c>
      <c r="CT108" t="s">
        <v>156</v>
      </c>
      <c r="CU108">
        <v>5</v>
      </c>
      <c r="CV108" t="s">
        <v>4645</v>
      </c>
      <c r="CW108" t="s">
        <v>4645</v>
      </c>
      <c r="CX108">
        <v>5</v>
      </c>
      <c r="CY108">
        <f t="shared" si="7"/>
        <v>2.5</v>
      </c>
      <c r="CZ108">
        <v>42.4</v>
      </c>
      <c r="DA108">
        <v>27.6</v>
      </c>
      <c r="DB108">
        <f t="shared" si="8"/>
        <v>10</v>
      </c>
      <c r="DC108">
        <v>0</v>
      </c>
      <c r="DD108">
        <v>0</v>
      </c>
      <c r="DE108">
        <v>0</v>
      </c>
      <c r="DF108">
        <v>182</v>
      </c>
      <c r="DG108">
        <f t="shared" si="9"/>
        <v>182</v>
      </c>
      <c r="DH108">
        <f t="shared" si="10"/>
        <v>1</v>
      </c>
      <c r="DI108">
        <v>5</v>
      </c>
      <c r="DJ108">
        <f t="shared" si="11"/>
        <v>5</v>
      </c>
      <c r="DK108">
        <f t="shared" si="12"/>
        <v>1</v>
      </c>
      <c r="DL108">
        <v>10</v>
      </c>
      <c r="DN108">
        <f>(DL108*InputWeights!$C$7+DB108*InputWeights!$C$6)</f>
        <v>10</v>
      </c>
      <c r="DO108">
        <f>(DD108*InputWeights!$C$12+DE108*InputWeights!$C$10+CU108*InputWeights!$C$11)</f>
        <v>2</v>
      </c>
      <c r="DP108">
        <f>(DC108*InputWeights!$C$18+DK108*InputWeights!$C$16+DH108*InputWeights!$C$15+CY108*InputWeights!$C$17)</f>
        <v>1.35</v>
      </c>
      <c r="DR108">
        <f>DN108*InputWeights!$C$5+DO108*InputWeights!$C$9+DP108*InputWeights!$C$14</f>
        <v>41.4</v>
      </c>
      <c r="DS108">
        <f>((_xlfn.RANK.EQ(DR108,$DR$2:$DR$6635,0))/(COUNT(DR$2:$DR$6635)))*100</f>
        <v>22.916666666666664</v>
      </c>
      <c r="DT108">
        <f t="shared" si="13"/>
        <v>25</v>
      </c>
    </row>
    <row r="109" spans="1:124" x14ac:dyDescent="0.25">
      <c r="A109" t="s">
        <v>4640</v>
      </c>
      <c r="B109" t="s">
        <v>3684</v>
      </c>
      <c r="C109" t="s">
        <v>3685</v>
      </c>
      <c r="D109" t="s">
        <v>110</v>
      </c>
      <c r="E109" t="s">
        <v>303</v>
      </c>
      <c r="F109">
        <v>1267</v>
      </c>
      <c r="G109">
        <v>410037200</v>
      </c>
      <c r="H109">
        <v>0</v>
      </c>
      <c r="I109">
        <v>1968</v>
      </c>
      <c r="J109">
        <v>1976</v>
      </c>
      <c r="K109" t="s">
        <v>183</v>
      </c>
      <c r="L109" t="s">
        <v>114</v>
      </c>
      <c r="M109">
        <v>18</v>
      </c>
      <c r="N109" t="s">
        <v>229</v>
      </c>
      <c r="O109">
        <v>2</v>
      </c>
      <c r="P109" t="s">
        <v>112</v>
      </c>
      <c r="Q109" t="s">
        <v>117</v>
      </c>
      <c r="R109">
        <v>0</v>
      </c>
      <c r="S109" t="s">
        <v>3807</v>
      </c>
      <c r="T109">
        <v>361</v>
      </c>
      <c r="V109">
        <v>182</v>
      </c>
      <c r="W109" t="s">
        <v>116</v>
      </c>
      <c r="X109" t="s">
        <v>117</v>
      </c>
      <c r="Y109" t="s">
        <v>1919</v>
      </c>
      <c r="AA109" t="s">
        <v>133</v>
      </c>
      <c r="AC109" t="s">
        <v>160</v>
      </c>
      <c r="AD109" t="s">
        <v>160</v>
      </c>
      <c r="AE109" t="s">
        <v>123</v>
      </c>
      <c r="AF109" t="s">
        <v>110</v>
      </c>
      <c r="AG109" t="s">
        <v>112</v>
      </c>
      <c r="AH109" t="s">
        <v>124</v>
      </c>
      <c r="AI109" t="s">
        <v>112</v>
      </c>
      <c r="AJ109" t="s">
        <v>112</v>
      </c>
      <c r="AK109" t="s">
        <v>112</v>
      </c>
      <c r="AL109" t="s">
        <v>467</v>
      </c>
      <c r="AM109" t="s">
        <v>4642</v>
      </c>
      <c r="AN109" t="s">
        <v>4647</v>
      </c>
      <c r="AO109">
        <v>70822</v>
      </c>
      <c r="AP109">
        <v>102264</v>
      </c>
      <c r="AQ109">
        <v>7164</v>
      </c>
      <c r="AR109" t="s">
        <v>110</v>
      </c>
      <c r="AS109">
        <v>31663</v>
      </c>
      <c r="AT109">
        <v>32930</v>
      </c>
      <c r="AU109">
        <v>31663</v>
      </c>
      <c r="AV109">
        <v>32930</v>
      </c>
      <c r="BB109" t="s">
        <v>129</v>
      </c>
      <c r="BC109" t="s">
        <v>180</v>
      </c>
      <c r="BD109">
        <v>72</v>
      </c>
      <c r="BE109" t="s">
        <v>131</v>
      </c>
      <c r="BF109">
        <v>1</v>
      </c>
      <c r="BG109">
        <v>1</v>
      </c>
      <c r="BH109">
        <v>1</v>
      </c>
      <c r="BJ109" t="s">
        <v>366</v>
      </c>
      <c r="BK109" t="s">
        <v>112</v>
      </c>
      <c r="BN109" t="s">
        <v>133</v>
      </c>
      <c r="BR109" t="s">
        <v>133</v>
      </c>
      <c r="BU109" t="s">
        <v>112</v>
      </c>
      <c r="BV109" t="s">
        <v>124</v>
      </c>
      <c r="BW109" t="s">
        <v>112</v>
      </c>
      <c r="BX109">
        <v>0</v>
      </c>
      <c r="BZ109">
        <v>0</v>
      </c>
      <c r="CA109">
        <v>1</v>
      </c>
      <c r="CB109">
        <v>0</v>
      </c>
      <c r="CC109">
        <v>0</v>
      </c>
      <c r="CD109" t="s">
        <v>117</v>
      </c>
      <c r="CE109" t="s">
        <v>117</v>
      </c>
      <c r="CF109" t="s">
        <v>110</v>
      </c>
      <c r="CG109" t="s">
        <v>114</v>
      </c>
      <c r="CH109" t="s">
        <v>114</v>
      </c>
      <c r="CI109" t="s">
        <v>117</v>
      </c>
      <c r="CJ109" t="s">
        <v>117</v>
      </c>
      <c r="CK109" t="s">
        <v>112</v>
      </c>
      <c r="CL109">
        <v>0</v>
      </c>
      <c r="CM109">
        <v>0</v>
      </c>
      <c r="CN109" t="s">
        <v>649</v>
      </c>
      <c r="CO109" t="s">
        <v>183</v>
      </c>
      <c r="CP109">
        <v>0</v>
      </c>
      <c r="CQ109" t="s">
        <v>143</v>
      </c>
      <c r="CR109" t="s">
        <v>143</v>
      </c>
      <c r="CS109" t="s">
        <v>136</v>
      </c>
      <c r="CT109" t="s">
        <v>156</v>
      </c>
      <c r="CU109">
        <v>5</v>
      </c>
      <c r="CV109" t="s">
        <v>4649</v>
      </c>
      <c r="CW109" t="s">
        <v>4649</v>
      </c>
      <c r="CX109">
        <v>5</v>
      </c>
      <c r="CY109">
        <f t="shared" si="7"/>
        <v>2.5</v>
      </c>
      <c r="CZ109">
        <v>45.9</v>
      </c>
      <c r="DA109">
        <v>42.7</v>
      </c>
      <c r="DB109">
        <f t="shared" si="8"/>
        <v>10</v>
      </c>
      <c r="DC109">
        <v>0</v>
      </c>
      <c r="DD109">
        <v>0</v>
      </c>
      <c r="DE109">
        <v>0</v>
      </c>
      <c r="DF109">
        <v>182</v>
      </c>
      <c r="DG109">
        <f t="shared" si="9"/>
        <v>182</v>
      </c>
      <c r="DH109">
        <f t="shared" si="10"/>
        <v>1</v>
      </c>
      <c r="DI109">
        <v>5</v>
      </c>
      <c r="DJ109">
        <f t="shared" si="11"/>
        <v>5</v>
      </c>
      <c r="DK109">
        <f t="shared" si="12"/>
        <v>1</v>
      </c>
      <c r="DL109">
        <v>10</v>
      </c>
      <c r="DN109">
        <f>(DL109*InputWeights!$C$7+DB109*InputWeights!$C$6)</f>
        <v>10</v>
      </c>
      <c r="DO109">
        <f>(DD109*InputWeights!$C$12+DE109*InputWeights!$C$10+CU109*InputWeights!$C$11)</f>
        <v>2</v>
      </c>
      <c r="DP109">
        <f>(DC109*InputWeights!$C$18+DK109*InputWeights!$C$16+DH109*InputWeights!$C$15+CY109*InputWeights!$C$17)</f>
        <v>1.35</v>
      </c>
      <c r="DR109">
        <f>DN109*InputWeights!$C$5+DO109*InputWeights!$C$9+DP109*InputWeights!$C$14</f>
        <v>41.4</v>
      </c>
      <c r="DS109">
        <f>((_xlfn.RANK.EQ(DR109,$DR$2:$DR$6635,0))/(COUNT(DR$2:$DR$6635)))*100</f>
        <v>22.916666666666664</v>
      </c>
      <c r="DT109">
        <f t="shared" si="13"/>
        <v>25</v>
      </c>
    </row>
    <row r="110" spans="1:124" x14ac:dyDescent="0.25">
      <c r="A110" t="s">
        <v>4542</v>
      </c>
      <c r="B110" t="s">
        <v>3684</v>
      </c>
      <c r="C110" t="s">
        <v>3685</v>
      </c>
      <c r="D110" t="s">
        <v>110</v>
      </c>
      <c r="E110" t="s">
        <v>411</v>
      </c>
      <c r="F110">
        <v>1059</v>
      </c>
      <c r="G110">
        <v>410003100</v>
      </c>
      <c r="H110">
        <v>0</v>
      </c>
      <c r="I110">
        <v>1986</v>
      </c>
      <c r="J110">
        <v>1986</v>
      </c>
      <c r="K110" t="s">
        <v>183</v>
      </c>
      <c r="L110" t="s">
        <v>114</v>
      </c>
      <c r="M110">
        <v>37</v>
      </c>
      <c r="N110" t="s">
        <v>113</v>
      </c>
      <c r="O110">
        <v>2</v>
      </c>
      <c r="P110" t="s">
        <v>112</v>
      </c>
      <c r="Q110" t="s">
        <v>117</v>
      </c>
      <c r="R110">
        <v>0</v>
      </c>
      <c r="T110">
        <v>117</v>
      </c>
      <c r="V110">
        <v>12992</v>
      </c>
      <c r="W110" t="s">
        <v>116</v>
      </c>
      <c r="X110" t="s">
        <v>117</v>
      </c>
      <c r="Y110" t="s">
        <v>4543</v>
      </c>
      <c r="AA110" t="s">
        <v>133</v>
      </c>
      <c r="AC110" t="s">
        <v>4543</v>
      </c>
      <c r="AD110" t="s">
        <v>4543</v>
      </c>
      <c r="AE110" t="s">
        <v>3734</v>
      </c>
      <c r="AF110" t="s">
        <v>116</v>
      </c>
      <c r="AG110" t="s">
        <v>112</v>
      </c>
      <c r="AH110" t="s">
        <v>124</v>
      </c>
      <c r="AI110" t="s">
        <v>112</v>
      </c>
      <c r="AJ110" t="s">
        <v>112</v>
      </c>
      <c r="AK110" t="s">
        <v>112</v>
      </c>
      <c r="AL110" t="s">
        <v>416</v>
      </c>
      <c r="AM110" t="s">
        <v>416</v>
      </c>
      <c r="AN110" t="s">
        <v>416</v>
      </c>
      <c r="AO110">
        <v>70535</v>
      </c>
      <c r="AP110">
        <v>102264</v>
      </c>
      <c r="AQ110">
        <v>7109</v>
      </c>
      <c r="AR110" t="s">
        <v>110</v>
      </c>
      <c r="AS110">
        <v>0</v>
      </c>
      <c r="AT110">
        <v>1059</v>
      </c>
      <c r="AU110">
        <v>0</v>
      </c>
      <c r="AV110">
        <v>1059</v>
      </c>
      <c r="BB110" t="s">
        <v>129</v>
      </c>
      <c r="BC110" t="s">
        <v>761</v>
      </c>
      <c r="BD110">
        <v>0</v>
      </c>
      <c r="BE110" t="s">
        <v>131</v>
      </c>
      <c r="BF110">
        <v>2</v>
      </c>
      <c r="BG110">
        <v>2</v>
      </c>
      <c r="BH110">
        <v>2</v>
      </c>
      <c r="BK110" t="s">
        <v>112</v>
      </c>
      <c r="BN110" t="s">
        <v>133</v>
      </c>
      <c r="BR110" t="s">
        <v>133</v>
      </c>
      <c r="BU110" t="s">
        <v>112</v>
      </c>
      <c r="BV110" t="s">
        <v>116</v>
      </c>
      <c r="BW110" t="s">
        <v>112</v>
      </c>
      <c r="BX110">
        <v>0</v>
      </c>
      <c r="BZ110">
        <v>1</v>
      </c>
      <c r="CA110">
        <v>1</v>
      </c>
      <c r="CB110">
        <v>0</v>
      </c>
      <c r="CC110">
        <v>0</v>
      </c>
      <c r="CD110" t="s">
        <v>117</v>
      </c>
      <c r="CE110" t="s">
        <v>117</v>
      </c>
      <c r="CF110" t="s">
        <v>110</v>
      </c>
      <c r="CG110" t="s">
        <v>114</v>
      </c>
      <c r="CH110" t="s">
        <v>117</v>
      </c>
      <c r="CI110" t="s">
        <v>110</v>
      </c>
      <c r="CJ110" t="s">
        <v>117</v>
      </c>
      <c r="CK110" t="s">
        <v>112</v>
      </c>
      <c r="CL110">
        <v>0</v>
      </c>
      <c r="CM110">
        <v>2</v>
      </c>
      <c r="CN110" t="s">
        <v>134</v>
      </c>
      <c r="CP110">
        <v>0</v>
      </c>
      <c r="CQ110" t="s">
        <v>135</v>
      </c>
      <c r="CR110" t="s">
        <v>144</v>
      </c>
      <c r="CS110" t="s">
        <v>156</v>
      </c>
      <c r="CT110" t="s">
        <v>136</v>
      </c>
      <c r="CU110">
        <v>10</v>
      </c>
      <c r="CV110" t="s">
        <v>4544</v>
      </c>
      <c r="CW110" t="s">
        <v>4544</v>
      </c>
      <c r="CX110">
        <v>4</v>
      </c>
      <c r="CY110">
        <f t="shared" si="7"/>
        <v>2.5</v>
      </c>
      <c r="CZ110">
        <v>26.7</v>
      </c>
      <c r="DA110">
        <v>0.1</v>
      </c>
      <c r="DB110">
        <f t="shared" si="8"/>
        <v>1</v>
      </c>
      <c r="DC110">
        <v>10</v>
      </c>
      <c r="DD110">
        <v>0</v>
      </c>
      <c r="DE110">
        <v>0</v>
      </c>
      <c r="DF110">
        <v>12992</v>
      </c>
      <c r="DG110">
        <f t="shared" si="9"/>
        <v>12992</v>
      </c>
      <c r="DH110">
        <f t="shared" si="10"/>
        <v>3</v>
      </c>
      <c r="DI110">
        <v>444</v>
      </c>
      <c r="DJ110">
        <f t="shared" si="11"/>
        <v>444</v>
      </c>
      <c r="DK110">
        <f t="shared" si="12"/>
        <v>1</v>
      </c>
      <c r="DL110">
        <v>10</v>
      </c>
      <c r="DN110">
        <f>(DL110*InputWeights!$C$7+DB110*InputWeights!$C$6)</f>
        <v>5.5</v>
      </c>
      <c r="DO110">
        <f>(DD110*InputWeights!$C$12+DE110*InputWeights!$C$10+CU110*InputWeights!$C$11)</f>
        <v>4</v>
      </c>
      <c r="DP110">
        <f>(DC110*InputWeights!$C$18+DK110*InputWeights!$C$16+DH110*InputWeights!$C$15+CY110*InputWeights!$C$17)</f>
        <v>3.1500000000000004</v>
      </c>
      <c r="DR110">
        <f>DN110*InputWeights!$C$5+DO110*InputWeights!$C$9+DP110*InputWeights!$C$14</f>
        <v>41.1</v>
      </c>
      <c r="DS110">
        <f>((_xlfn.RANK.EQ(DR110,$DR$2:$DR$6635,0))/(COUNT(DR$2:$DR$6635)))*100</f>
        <v>25.231481481481481</v>
      </c>
      <c r="DT110">
        <f t="shared" si="13"/>
        <v>0</v>
      </c>
    </row>
    <row r="111" spans="1:124" x14ac:dyDescent="0.25">
      <c r="A111" t="s">
        <v>4232</v>
      </c>
      <c r="B111" t="s">
        <v>3684</v>
      </c>
      <c r="C111" t="s">
        <v>3685</v>
      </c>
      <c r="D111" t="s">
        <v>110</v>
      </c>
      <c r="E111" t="s">
        <v>168</v>
      </c>
      <c r="F111">
        <v>2162</v>
      </c>
      <c r="G111">
        <v>2100</v>
      </c>
      <c r="H111">
        <v>0</v>
      </c>
      <c r="I111">
        <v>1936</v>
      </c>
      <c r="J111">
        <v>2000</v>
      </c>
      <c r="K111" t="s">
        <v>183</v>
      </c>
      <c r="L111" t="s">
        <v>114</v>
      </c>
      <c r="M111">
        <v>24</v>
      </c>
      <c r="N111" t="s">
        <v>177</v>
      </c>
      <c r="O111">
        <v>2</v>
      </c>
      <c r="P111" t="s">
        <v>112</v>
      </c>
      <c r="Q111" t="s">
        <v>117</v>
      </c>
      <c r="R111">
        <v>0</v>
      </c>
      <c r="S111" t="s">
        <v>4112</v>
      </c>
      <c r="T111">
        <v>160</v>
      </c>
      <c r="V111">
        <v>4848</v>
      </c>
      <c r="W111" t="s">
        <v>116</v>
      </c>
      <c r="X111" t="s">
        <v>117</v>
      </c>
      <c r="Y111" t="s">
        <v>2993</v>
      </c>
      <c r="Z111" t="s">
        <v>119</v>
      </c>
      <c r="AA111" t="s">
        <v>4234</v>
      </c>
      <c r="AC111" t="s">
        <v>363</v>
      </c>
      <c r="AD111" t="s">
        <v>4241</v>
      </c>
      <c r="AE111" t="s">
        <v>123</v>
      </c>
      <c r="AF111" t="s">
        <v>116</v>
      </c>
      <c r="AG111" t="s">
        <v>112</v>
      </c>
      <c r="AH111" t="s">
        <v>124</v>
      </c>
      <c r="AI111" t="s">
        <v>112</v>
      </c>
      <c r="AJ111" t="s">
        <v>112</v>
      </c>
      <c r="AK111" t="s">
        <v>112</v>
      </c>
      <c r="AL111" t="s">
        <v>967</v>
      </c>
      <c r="AM111" t="s">
        <v>967</v>
      </c>
      <c r="AN111" t="s">
        <v>4242</v>
      </c>
      <c r="AO111">
        <v>69795</v>
      </c>
      <c r="AP111">
        <v>102264</v>
      </c>
      <c r="AQ111">
        <v>7016</v>
      </c>
      <c r="AR111" t="s">
        <v>110</v>
      </c>
      <c r="AS111">
        <v>47124</v>
      </c>
      <c r="AT111">
        <v>49286</v>
      </c>
      <c r="AU111">
        <v>47124</v>
      </c>
      <c r="AV111">
        <v>49286</v>
      </c>
      <c r="BB111" t="s">
        <v>129</v>
      </c>
      <c r="BC111" t="s">
        <v>761</v>
      </c>
      <c r="BD111">
        <v>74</v>
      </c>
      <c r="BE111" t="s">
        <v>131</v>
      </c>
      <c r="BF111">
        <v>2</v>
      </c>
      <c r="BG111">
        <v>4</v>
      </c>
      <c r="BH111">
        <v>4</v>
      </c>
      <c r="BJ111" t="s">
        <v>182</v>
      </c>
      <c r="BK111" t="s">
        <v>112</v>
      </c>
      <c r="BN111" t="s">
        <v>133</v>
      </c>
      <c r="BR111" t="s">
        <v>133</v>
      </c>
      <c r="BU111" t="s">
        <v>153</v>
      </c>
      <c r="BV111" t="s">
        <v>116</v>
      </c>
      <c r="BW111" t="s">
        <v>112</v>
      </c>
      <c r="BX111">
        <v>0</v>
      </c>
      <c r="BZ111">
        <v>0</v>
      </c>
      <c r="CA111">
        <v>1</v>
      </c>
      <c r="CB111">
        <v>0</v>
      </c>
      <c r="CC111">
        <v>0</v>
      </c>
      <c r="CD111" t="s">
        <v>117</v>
      </c>
      <c r="CE111" t="s">
        <v>117</v>
      </c>
      <c r="CF111" t="s">
        <v>110</v>
      </c>
      <c r="CG111" t="s">
        <v>117</v>
      </c>
      <c r="CH111" t="s">
        <v>117</v>
      </c>
      <c r="CI111" t="s">
        <v>117</v>
      </c>
      <c r="CJ111" t="s">
        <v>117</v>
      </c>
      <c r="CK111" t="s">
        <v>112</v>
      </c>
      <c r="CL111">
        <v>39</v>
      </c>
      <c r="CM111">
        <v>4</v>
      </c>
      <c r="CN111" t="s">
        <v>142</v>
      </c>
      <c r="CO111" t="s">
        <v>183</v>
      </c>
      <c r="CP111">
        <v>0</v>
      </c>
      <c r="CQ111" t="s">
        <v>135</v>
      </c>
      <c r="CR111" t="s">
        <v>135</v>
      </c>
      <c r="CS111" t="s">
        <v>184</v>
      </c>
      <c r="CT111" t="s">
        <v>184</v>
      </c>
      <c r="CU111">
        <v>7.5</v>
      </c>
      <c r="CV111" t="s">
        <v>4243</v>
      </c>
      <c r="CW111" t="s">
        <v>4243</v>
      </c>
      <c r="CX111">
        <v>4</v>
      </c>
      <c r="CY111">
        <f t="shared" si="7"/>
        <v>2.5</v>
      </c>
      <c r="CZ111">
        <v>7.2</v>
      </c>
      <c r="DA111">
        <v>6.3</v>
      </c>
      <c r="DB111">
        <f t="shared" si="8"/>
        <v>5</v>
      </c>
      <c r="DC111">
        <v>10</v>
      </c>
      <c r="DD111">
        <v>0</v>
      </c>
      <c r="DE111">
        <v>0</v>
      </c>
      <c r="DF111">
        <v>4848</v>
      </c>
      <c r="DG111">
        <f t="shared" si="9"/>
        <v>4848</v>
      </c>
      <c r="DH111">
        <f t="shared" si="10"/>
        <v>1</v>
      </c>
      <c r="DI111">
        <v>146</v>
      </c>
      <c r="DJ111">
        <f t="shared" si="11"/>
        <v>146</v>
      </c>
      <c r="DK111">
        <f t="shared" si="12"/>
        <v>1</v>
      </c>
      <c r="DL111">
        <v>10</v>
      </c>
      <c r="DN111">
        <f>(DL111*InputWeights!$C$7+DB111*InputWeights!$C$6)</f>
        <v>7.5</v>
      </c>
      <c r="DO111">
        <f>(DD111*InputWeights!$C$12+DE111*InputWeights!$C$10+CU111*InputWeights!$C$11)</f>
        <v>3</v>
      </c>
      <c r="DP111">
        <f>(DC111*InputWeights!$C$18+DK111*InputWeights!$C$16+DH111*InputWeights!$C$15+CY111*InputWeights!$C$17)</f>
        <v>2.35</v>
      </c>
      <c r="DR111">
        <f>DN111*InputWeights!$C$5+DO111*InputWeights!$C$9+DP111*InputWeights!$C$14</f>
        <v>40.9</v>
      </c>
      <c r="DS111">
        <f>((_xlfn.RANK.EQ(DR111,$DR$2:$DR$6635,0))/(COUNT(DR$2:$DR$6635)))*100</f>
        <v>25.462962962962965</v>
      </c>
      <c r="DT111">
        <f t="shared" si="13"/>
        <v>0</v>
      </c>
    </row>
    <row r="112" spans="1:124" x14ac:dyDescent="0.25">
      <c r="A112" t="s">
        <v>1698</v>
      </c>
      <c r="B112" t="s">
        <v>3684</v>
      </c>
      <c r="C112" t="s">
        <v>3685</v>
      </c>
      <c r="D112" t="s">
        <v>110</v>
      </c>
      <c r="E112" t="s">
        <v>802</v>
      </c>
      <c r="F112">
        <v>1793</v>
      </c>
      <c r="G112">
        <v>410008300</v>
      </c>
      <c r="H112">
        <v>0</v>
      </c>
      <c r="I112">
        <v>1921</v>
      </c>
      <c r="J112">
        <v>2010</v>
      </c>
      <c r="K112" t="s">
        <v>183</v>
      </c>
      <c r="L112" t="s">
        <v>114</v>
      </c>
      <c r="M112">
        <v>30</v>
      </c>
      <c r="N112" t="s">
        <v>177</v>
      </c>
      <c r="O112">
        <v>2</v>
      </c>
      <c r="P112" t="s">
        <v>366</v>
      </c>
      <c r="Q112" t="s">
        <v>117</v>
      </c>
      <c r="R112">
        <v>0</v>
      </c>
      <c r="S112" t="s">
        <v>4112</v>
      </c>
      <c r="T112">
        <v>98</v>
      </c>
      <c r="V112">
        <v>3900</v>
      </c>
      <c r="W112" t="s">
        <v>116</v>
      </c>
      <c r="X112" t="s">
        <v>117</v>
      </c>
      <c r="Y112" t="s">
        <v>4248</v>
      </c>
      <c r="AA112" t="s">
        <v>133</v>
      </c>
      <c r="AC112" t="s">
        <v>160</v>
      </c>
      <c r="AD112" t="s">
        <v>4624</v>
      </c>
      <c r="AE112" t="s">
        <v>123</v>
      </c>
      <c r="AF112" t="s">
        <v>114</v>
      </c>
      <c r="AG112" t="s">
        <v>112</v>
      </c>
      <c r="AH112" t="s">
        <v>124</v>
      </c>
      <c r="AI112" t="s">
        <v>112</v>
      </c>
      <c r="AJ112" t="s">
        <v>112</v>
      </c>
      <c r="AK112" t="s">
        <v>112</v>
      </c>
      <c r="AL112" t="s">
        <v>807</v>
      </c>
      <c r="AM112" t="s">
        <v>416</v>
      </c>
      <c r="AN112" t="s">
        <v>4625</v>
      </c>
      <c r="AO112">
        <v>70793</v>
      </c>
      <c r="AP112">
        <v>102264</v>
      </c>
      <c r="AQ112">
        <v>7160</v>
      </c>
      <c r="AR112" t="s">
        <v>110</v>
      </c>
      <c r="AS112">
        <v>3231</v>
      </c>
      <c r="AT112">
        <v>5024</v>
      </c>
      <c r="AU112">
        <v>3231</v>
      </c>
      <c r="AV112">
        <v>5024</v>
      </c>
      <c r="BB112" t="s">
        <v>129</v>
      </c>
      <c r="BC112" t="s">
        <v>761</v>
      </c>
      <c r="BD112">
        <v>80</v>
      </c>
      <c r="BE112" t="s">
        <v>131</v>
      </c>
      <c r="BF112">
        <v>2</v>
      </c>
      <c r="BG112">
        <v>2</v>
      </c>
      <c r="BH112">
        <v>2</v>
      </c>
      <c r="BJ112" t="s">
        <v>182</v>
      </c>
      <c r="BK112" t="s">
        <v>112</v>
      </c>
      <c r="BN112" t="s">
        <v>133</v>
      </c>
      <c r="BR112" t="s">
        <v>133</v>
      </c>
      <c r="BU112" t="s">
        <v>153</v>
      </c>
      <c r="BV112" t="s">
        <v>116</v>
      </c>
      <c r="BW112" t="s">
        <v>112</v>
      </c>
      <c r="BX112">
        <v>1</v>
      </c>
      <c r="BZ112">
        <v>0</v>
      </c>
      <c r="CA112">
        <v>1</v>
      </c>
      <c r="CB112">
        <v>0</v>
      </c>
      <c r="CC112">
        <v>0</v>
      </c>
      <c r="CD112" t="s">
        <v>117</v>
      </c>
      <c r="CE112" t="s">
        <v>117</v>
      </c>
      <c r="CF112" t="s">
        <v>110</v>
      </c>
      <c r="CG112" t="s">
        <v>117</v>
      </c>
      <c r="CH112" t="s">
        <v>117</v>
      </c>
      <c r="CI112" t="s">
        <v>117</v>
      </c>
      <c r="CJ112" t="s">
        <v>117</v>
      </c>
      <c r="CK112" t="s">
        <v>112</v>
      </c>
      <c r="CL112">
        <v>3</v>
      </c>
      <c r="CM112">
        <v>1</v>
      </c>
      <c r="CN112" t="s">
        <v>142</v>
      </c>
      <c r="CO112" t="s">
        <v>183</v>
      </c>
      <c r="CP112">
        <v>0</v>
      </c>
      <c r="CQ112" t="s">
        <v>135</v>
      </c>
      <c r="CR112" t="s">
        <v>135</v>
      </c>
      <c r="CS112" t="s">
        <v>215</v>
      </c>
      <c r="CT112" t="s">
        <v>184</v>
      </c>
      <c r="CU112">
        <v>7.5</v>
      </c>
      <c r="CV112" t="s">
        <v>4626</v>
      </c>
      <c r="CW112" t="s">
        <v>4626</v>
      </c>
      <c r="CX112">
        <v>4</v>
      </c>
      <c r="CY112">
        <f t="shared" si="7"/>
        <v>2.5</v>
      </c>
      <c r="CZ112">
        <v>2.4</v>
      </c>
      <c r="DA112">
        <v>1.5</v>
      </c>
      <c r="DB112">
        <f t="shared" si="8"/>
        <v>1</v>
      </c>
      <c r="DC112">
        <v>10</v>
      </c>
      <c r="DD112">
        <v>10</v>
      </c>
      <c r="DE112">
        <v>0</v>
      </c>
      <c r="DF112">
        <v>3900</v>
      </c>
      <c r="DG112">
        <f t="shared" si="9"/>
        <v>3900</v>
      </c>
      <c r="DH112">
        <f t="shared" si="10"/>
        <v>1</v>
      </c>
      <c r="DI112">
        <v>179</v>
      </c>
      <c r="DJ112">
        <f t="shared" si="11"/>
        <v>179</v>
      </c>
      <c r="DK112">
        <f t="shared" si="12"/>
        <v>1</v>
      </c>
      <c r="DL112">
        <v>10</v>
      </c>
      <c r="DN112">
        <f>(DL112*InputWeights!$C$7+DB112*InputWeights!$C$6)</f>
        <v>5.5</v>
      </c>
      <c r="DO112">
        <f>(DD112*InputWeights!$C$12+DE112*InputWeights!$C$10+CU112*InputWeights!$C$11)</f>
        <v>5</v>
      </c>
      <c r="DP112">
        <f>(DC112*InputWeights!$C$18+DK112*InputWeights!$C$16+DH112*InputWeights!$C$15+CY112*InputWeights!$C$17)</f>
        <v>2.35</v>
      </c>
      <c r="DR112">
        <f>DN112*InputWeights!$C$5+DO112*InputWeights!$C$9+DP112*InputWeights!$C$14</f>
        <v>40.9</v>
      </c>
      <c r="DS112">
        <f>((_xlfn.RANK.EQ(DR112,$DR$2:$DR$6635,0))/(COUNT(DR$2:$DR$6635)))*100</f>
        <v>25.462962962962965</v>
      </c>
      <c r="DT112">
        <f t="shared" si="13"/>
        <v>0</v>
      </c>
    </row>
    <row r="113" spans="1:124" x14ac:dyDescent="0.25">
      <c r="A113" t="s">
        <v>3843</v>
      </c>
      <c r="B113" t="s">
        <v>3684</v>
      </c>
      <c r="C113" t="s">
        <v>3685</v>
      </c>
      <c r="D113" t="s">
        <v>110</v>
      </c>
      <c r="E113" t="s">
        <v>334</v>
      </c>
      <c r="F113">
        <v>1550</v>
      </c>
      <c r="G113">
        <v>1000</v>
      </c>
      <c r="H113">
        <v>0</v>
      </c>
      <c r="I113">
        <v>1930</v>
      </c>
      <c r="J113">
        <v>2015</v>
      </c>
      <c r="K113" t="s">
        <v>183</v>
      </c>
      <c r="L113" t="s">
        <v>114</v>
      </c>
      <c r="M113">
        <v>34</v>
      </c>
      <c r="N113" t="s">
        <v>177</v>
      </c>
      <c r="O113">
        <v>2</v>
      </c>
      <c r="P113" t="s">
        <v>112</v>
      </c>
      <c r="Q113" t="s">
        <v>117</v>
      </c>
      <c r="R113">
        <v>0</v>
      </c>
      <c r="S113" t="s">
        <v>3844</v>
      </c>
      <c r="T113">
        <v>110</v>
      </c>
      <c r="V113">
        <v>3619</v>
      </c>
      <c r="W113" t="s">
        <v>116</v>
      </c>
      <c r="X113" t="s">
        <v>117</v>
      </c>
      <c r="Y113" t="s">
        <v>1113</v>
      </c>
      <c r="Z113" t="s">
        <v>119</v>
      </c>
      <c r="AA113" t="s">
        <v>3845</v>
      </c>
      <c r="AC113" t="s">
        <v>3853</v>
      </c>
      <c r="AD113" t="s">
        <v>160</v>
      </c>
      <c r="AE113" t="s">
        <v>274</v>
      </c>
      <c r="AF113" t="s">
        <v>114</v>
      </c>
      <c r="AG113" t="s">
        <v>112</v>
      </c>
      <c r="AH113" t="s">
        <v>124</v>
      </c>
      <c r="AI113" t="s">
        <v>112</v>
      </c>
      <c r="AJ113" t="s">
        <v>112</v>
      </c>
      <c r="AK113" t="s">
        <v>112</v>
      </c>
      <c r="AL113" t="s">
        <v>342</v>
      </c>
      <c r="AM113" t="s">
        <v>342</v>
      </c>
      <c r="AN113" t="s">
        <v>342</v>
      </c>
      <c r="AO113">
        <v>69246</v>
      </c>
      <c r="AP113">
        <v>102264</v>
      </c>
      <c r="AQ113">
        <v>6998</v>
      </c>
      <c r="AR113" t="s">
        <v>110</v>
      </c>
      <c r="AS113">
        <v>15800</v>
      </c>
      <c r="AT113">
        <v>17350</v>
      </c>
      <c r="AU113">
        <v>15800</v>
      </c>
      <c r="AV113">
        <v>17350</v>
      </c>
      <c r="BB113" t="s">
        <v>129</v>
      </c>
      <c r="BC113" t="s">
        <v>1387</v>
      </c>
      <c r="BD113">
        <v>80</v>
      </c>
      <c r="BE113" t="s">
        <v>131</v>
      </c>
      <c r="BF113">
        <v>1</v>
      </c>
      <c r="BG113">
        <v>1</v>
      </c>
      <c r="BH113">
        <v>1</v>
      </c>
      <c r="BJ113" t="s">
        <v>182</v>
      </c>
      <c r="BK113" t="s">
        <v>112</v>
      </c>
      <c r="BL113" t="s">
        <v>3729</v>
      </c>
      <c r="BM113" t="s">
        <v>119</v>
      </c>
      <c r="BN113" t="s">
        <v>3855</v>
      </c>
      <c r="BR113" t="s">
        <v>133</v>
      </c>
      <c r="BU113" t="s">
        <v>153</v>
      </c>
      <c r="BV113" t="s">
        <v>116</v>
      </c>
      <c r="BW113" t="s">
        <v>112</v>
      </c>
      <c r="BX113">
        <v>0</v>
      </c>
      <c r="BZ113">
        <v>0</v>
      </c>
      <c r="CA113">
        <v>1</v>
      </c>
      <c r="CB113">
        <v>0</v>
      </c>
      <c r="CC113">
        <v>0</v>
      </c>
      <c r="CD113" t="s">
        <v>117</v>
      </c>
      <c r="CE113" t="s">
        <v>117</v>
      </c>
      <c r="CF113" t="s">
        <v>110</v>
      </c>
      <c r="CG113" t="s">
        <v>117</v>
      </c>
      <c r="CH113" t="s">
        <v>110</v>
      </c>
      <c r="CI113" t="s">
        <v>117</v>
      </c>
      <c r="CJ113" t="s">
        <v>110</v>
      </c>
      <c r="CK113" t="s">
        <v>112</v>
      </c>
      <c r="CL113">
        <v>7</v>
      </c>
      <c r="CM113">
        <v>3</v>
      </c>
      <c r="CN113" t="s">
        <v>142</v>
      </c>
      <c r="CO113" t="s">
        <v>183</v>
      </c>
      <c r="CP113">
        <v>0</v>
      </c>
      <c r="CQ113" t="s">
        <v>143</v>
      </c>
      <c r="CR113" t="s">
        <v>143</v>
      </c>
      <c r="CS113" t="s">
        <v>156</v>
      </c>
      <c r="CT113" t="s">
        <v>184</v>
      </c>
      <c r="CU113">
        <v>7.5</v>
      </c>
      <c r="CV113" t="s">
        <v>3856</v>
      </c>
      <c r="CW113" t="s">
        <v>3856</v>
      </c>
      <c r="CX113">
        <v>4</v>
      </c>
      <c r="CY113">
        <f t="shared" si="7"/>
        <v>2.5</v>
      </c>
      <c r="CZ113">
        <v>15.5</v>
      </c>
      <c r="DA113">
        <v>9.6999999999999993</v>
      </c>
      <c r="DB113">
        <f t="shared" si="8"/>
        <v>7.5</v>
      </c>
      <c r="DC113">
        <v>0</v>
      </c>
      <c r="DD113">
        <v>0</v>
      </c>
      <c r="DE113">
        <v>0</v>
      </c>
      <c r="DF113">
        <v>3619</v>
      </c>
      <c r="DG113">
        <f t="shared" si="9"/>
        <v>3619</v>
      </c>
      <c r="DH113">
        <f t="shared" si="10"/>
        <v>1</v>
      </c>
      <c r="DI113">
        <v>217</v>
      </c>
      <c r="DJ113">
        <f t="shared" si="11"/>
        <v>217</v>
      </c>
      <c r="DK113">
        <f t="shared" si="12"/>
        <v>1</v>
      </c>
      <c r="DL113">
        <v>10</v>
      </c>
      <c r="DN113">
        <f>(DL113*InputWeights!$C$7+DB113*InputWeights!$C$6)</f>
        <v>8.75</v>
      </c>
      <c r="DO113">
        <f>(DD113*InputWeights!$C$12+DE113*InputWeights!$C$10+CU113*InputWeights!$C$11)</f>
        <v>3</v>
      </c>
      <c r="DP113">
        <f>(DC113*InputWeights!$C$18+DK113*InputWeights!$C$16+DH113*InputWeights!$C$15+CY113*InputWeights!$C$17)</f>
        <v>1.35</v>
      </c>
      <c r="DR113">
        <f>DN113*InputWeights!$C$5+DO113*InputWeights!$C$9+DP113*InputWeights!$C$14</f>
        <v>40.65</v>
      </c>
      <c r="DS113">
        <f>((_xlfn.RANK.EQ(DR113,$DR$2:$DR$6635,0))/(COUNT(DR$2:$DR$6635)))*100</f>
        <v>25.925925925925924</v>
      </c>
      <c r="DT113">
        <f t="shared" si="13"/>
        <v>0</v>
      </c>
    </row>
    <row r="114" spans="1:124" x14ac:dyDescent="0.25">
      <c r="A114" t="s">
        <v>1909</v>
      </c>
      <c r="B114" t="s">
        <v>3684</v>
      </c>
      <c r="C114" t="s">
        <v>3685</v>
      </c>
      <c r="D114" t="s">
        <v>110</v>
      </c>
      <c r="E114" t="s">
        <v>3742</v>
      </c>
      <c r="F114">
        <v>2888</v>
      </c>
      <c r="G114">
        <v>19300</v>
      </c>
      <c r="H114">
        <v>10</v>
      </c>
      <c r="I114">
        <v>1995</v>
      </c>
      <c r="J114">
        <v>2008</v>
      </c>
      <c r="K114" t="s">
        <v>112</v>
      </c>
      <c r="L114" t="s">
        <v>110</v>
      </c>
      <c r="M114">
        <v>24</v>
      </c>
      <c r="N114" t="s">
        <v>177</v>
      </c>
      <c r="O114">
        <v>2</v>
      </c>
      <c r="P114" t="s">
        <v>112</v>
      </c>
      <c r="Q114" t="s">
        <v>116</v>
      </c>
      <c r="R114">
        <v>30</v>
      </c>
      <c r="S114" t="s">
        <v>3733</v>
      </c>
      <c r="T114">
        <v>95</v>
      </c>
      <c r="V114">
        <v>6159</v>
      </c>
      <c r="W114" t="s">
        <v>110</v>
      </c>
      <c r="X114" t="s">
        <v>117</v>
      </c>
      <c r="Y114" t="s">
        <v>3743</v>
      </c>
      <c r="Z114" t="s">
        <v>271</v>
      </c>
      <c r="AA114" t="s">
        <v>3724</v>
      </c>
      <c r="AC114" t="s">
        <v>218</v>
      </c>
      <c r="AD114" t="s">
        <v>321</v>
      </c>
      <c r="AE114" t="s">
        <v>426</v>
      </c>
      <c r="AF114" t="s">
        <v>110</v>
      </c>
      <c r="AG114" t="s">
        <v>139</v>
      </c>
      <c r="AH114" t="s">
        <v>110</v>
      </c>
      <c r="AI114" t="s">
        <v>112</v>
      </c>
      <c r="AJ114" t="s">
        <v>112</v>
      </c>
      <c r="AK114" t="s">
        <v>125</v>
      </c>
      <c r="AL114" t="s">
        <v>3744</v>
      </c>
      <c r="AM114" t="s">
        <v>3745</v>
      </c>
      <c r="AN114" t="s">
        <v>3746</v>
      </c>
      <c r="AO114">
        <v>68999</v>
      </c>
      <c r="AP114">
        <v>102264</v>
      </c>
      <c r="AQ114">
        <v>6985</v>
      </c>
      <c r="AR114" t="s">
        <v>110</v>
      </c>
      <c r="AS114">
        <v>37009</v>
      </c>
      <c r="AT114">
        <v>39897</v>
      </c>
      <c r="AU114">
        <v>89773</v>
      </c>
      <c r="AV114">
        <v>92661</v>
      </c>
      <c r="BB114" t="s">
        <v>129</v>
      </c>
      <c r="BC114" t="s">
        <v>247</v>
      </c>
      <c r="BD114">
        <v>89</v>
      </c>
      <c r="BE114" t="s">
        <v>131</v>
      </c>
      <c r="BF114">
        <v>0</v>
      </c>
      <c r="BG114">
        <v>3</v>
      </c>
      <c r="BH114">
        <v>3</v>
      </c>
      <c r="BJ114" t="s">
        <v>182</v>
      </c>
      <c r="BK114" t="s">
        <v>112</v>
      </c>
      <c r="BN114" t="s">
        <v>133</v>
      </c>
      <c r="BR114" t="s">
        <v>133</v>
      </c>
      <c r="BU114" t="s">
        <v>112</v>
      </c>
      <c r="BV114" t="s">
        <v>114</v>
      </c>
      <c r="BW114" t="s">
        <v>125</v>
      </c>
      <c r="BX114">
        <v>0</v>
      </c>
      <c r="BZ114">
        <v>0</v>
      </c>
      <c r="CA114">
        <v>1</v>
      </c>
      <c r="CB114">
        <v>0</v>
      </c>
      <c r="CC114">
        <v>0</v>
      </c>
      <c r="CD114" t="s">
        <v>110</v>
      </c>
      <c r="CE114" t="s">
        <v>116</v>
      </c>
      <c r="CF114" t="s">
        <v>110</v>
      </c>
      <c r="CG114" t="s">
        <v>117</v>
      </c>
      <c r="CH114" t="s">
        <v>116</v>
      </c>
      <c r="CI114" t="s">
        <v>117</v>
      </c>
      <c r="CJ114" t="s">
        <v>117</v>
      </c>
      <c r="CK114" t="s">
        <v>112</v>
      </c>
      <c r="CL114">
        <v>9</v>
      </c>
      <c r="CM114">
        <v>5</v>
      </c>
      <c r="CN114" t="s">
        <v>142</v>
      </c>
      <c r="CO114" t="s">
        <v>183</v>
      </c>
      <c r="CP114">
        <v>0</v>
      </c>
      <c r="CQ114" t="s">
        <v>135</v>
      </c>
      <c r="CR114" t="s">
        <v>135</v>
      </c>
      <c r="CS114" t="s">
        <v>156</v>
      </c>
      <c r="CT114" t="s">
        <v>156</v>
      </c>
      <c r="CU114">
        <v>5</v>
      </c>
      <c r="CV114" t="s">
        <v>3747</v>
      </c>
      <c r="CW114" t="s">
        <v>3747</v>
      </c>
      <c r="CX114">
        <v>2</v>
      </c>
      <c r="CY114">
        <f t="shared" si="7"/>
        <v>7.5</v>
      </c>
      <c r="CZ114">
        <v>15.5</v>
      </c>
      <c r="DA114">
        <v>0</v>
      </c>
      <c r="DB114">
        <f t="shared" si="8"/>
        <v>1</v>
      </c>
      <c r="DC114">
        <v>0</v>
      </c>
      <c r="DD114">
        <v>0</v>
      </c>
      <c r="DE114">
        <v>0</v>
      </c>
      <c r="DF114">
        <v>6159</v>
      </c>
      <c r="DG114">
        <f t="shared" si="9"/>
        <v>12318</v>
      </c>
      <c r="DH114">
        <f t="shared" si="10"/>
        <v>3</v>
      </c>
      <c r="DI114">
        <v>1603</v>
      </c>
      <c r="DJ114">
        <f t="shared" si="11"/>
        <v>3206</v>
      </c>
      <c r="DK114">
        <f t="shared" si="12"/>
        <v>5</v>
      </c>
      <c r="DL114">
        <v>10</v>
      </c>
      <c r="DN114">
        <f>(DL114*InputWeights!$C$7+DB114*InputWeights!$C$6)</f>
        <v>5.5</v>
      </c>
      <c r="DO114">
        <f>(DD114*InputWeights!$C$12+DE114*InputWeights!$C$10+CU114*InputWeights!$C$11)</f>
        <v>2</v>
      </c>
      <c r="DP114">
        <f>(DC114*InputWeights!$C$18+DK114*InputWeights!$C$16+DH114*InputWeights!$C$15+CY114*InputWeights!$C$17)</f>
        <v>4.45</v>
      </c>
      <c r="DR114">
        <f>DN114*InputWeights!$C$5+DO114*InputWeights!$C$9+DP114*InputWeights!$C$14</f>
        <v>40.299999999999997</v>
      </c>
      <c r="DS114">
        <f>((_xlfn.RANK.EQ(DR114,$DR$2:$DR$6635,0))/(COUNT(DR$2:$DR$6635)))*100</f>
        <v>26.157407407407408</v>
      </c>
      <c r="DT114">
        <f t="shared" si="13"/>
        <v>0</v>
      </c>
    </row>
    <row r="115" spans="1:124" x14ac:dyDescent="0.25">
      <c r="A115" t="s">
        <v>1909</v>
      </c>
      <c r="B115" t="s">
        <v>3684</v>
      </c>
      <c r="C115" t="s">
        <v>3685</v>
      </c>
      <c r="D115" t="s">
        <v>110</v>
      </c>
      <c r="E115" t="s">
        <v>3748</v>
      </c>
      <c r="F115">
        <v>2930</v>
      </c>
      <c r="G115">
        <v>19300</v>
      </c>
      <c r="H115">
        <v>30</v>
      </c>
      <c r="I115">
        <v>1995</v>
      </c>
      <c r="J115">
        <v>2010</v>
      </c>
      <c r="K115" t="s">
        <v>139</v>
      </c>
      <c r="L115" t="s">
        <v>110</v>
      </c>
      <c r="M115">
        <v>36</v>
      </c>
      <c r="N115" t="s">
        <v>177</v>
      </c>
      <c r="O115">
        <v>2</v>
      </c>
      <c r="P115" t="s">
        <v>112</v>
      </c>
      <c r="Q115" t="s">
        <v>116</v>
      </c>
      <c r="R115">
        <v>30</v>
      </c>
      <c r="S115" t="s">
        <v>3733</v>
      </c>
      <c r="T115">
        <v>76</v>
      </c>
      <c r="V115">
        <v>6141</v>
      </c>
      <c r="W115" t="s">
        <v>110</v>
      </c>
      <c r="X115" t="s">
        <v>117</v>
      </c>
      <c r="Y115" t="s">
        <v>3743</v>
      </c>
      <c r="Z115" t="s">
        <v>271</v>
      </c>
      <c r="AA115" t="s">
        <v>3724</v>
      </c>
      <c r="AC115" t="s">
        <v>218</v>
      </c>
      <c r="AD115" t="s">
        <v>321</v>
      </c>
      <c r="AE115" t="s">
        <v>426</v>
      </c>
      <c r="AF115" t="s">
        <v>110</v>
      </c>
      <c r="AG115" t="s">
        <v>139</v>
      </c>
      <c r="AH115" t="s">
        <v>110</v>
      </c>
      <c r="AI115" t="s">
        <v>112</v>
      </c>
      <c r="AJ115" t="s">
        <v>112</v>
      </c>
      <c r="AK115" t="s">
        <v>125</v>
      </c>
      <c r="AL115" t="s">
        <v>3749</v>
      </c>
      <c r="AM115" t="s">
        <v>3750</v>
      </c>
      <c r="AN115" t="s">
        <v>3751</v>
      </c>
      <c r="AO115">
        <v>69000</v>
      </c>
      <c r="AP115">
        <v>102264</v>
      </c>
      <c r="AQ115">
        <v>6990</v>
      </c>
      <c r="AR115" t="s">
        <v>114</v>
      </c>
      <c r="AS115">
        <v>37031</v>
      </c>
      <c r="AT115">
        <v>39961</v>
      </c>
      <c r="AU115">
        <v>59443</v>
      </c>
      <c r="AV115">
        <v>62373</v>
      </c>
      <c r="BB115" t="s">
        <v>129</v>
      </c>
      <c r="BC115" t="s">
        <v>247</v>
      </c>
      <c r="BD115">
        <v>93</v>
      </c>
      <c r="BE115" t="s">
        <v>131</v>
      </c>
      <c r="BF115">
        <v>0</v>
      </c>
      <c r="BG115">
        <v>3</v>
      </c>
      <c r="BH115">
        <v>3</v>
      </c>
      <c r="BJ115" t="s">
        <v>182</v>
      </c>
      <c r="BK115" t="s">
        <v>112</v>
      </c>
      <c r="BN115" t="s">
        <v>133</v>
      </c>
      <c r="BR115" t="s">
        <v>133</v>
      </c>
      <c r="BU115" t="s">
        <v>139</v>
      </c>
      <c r="BV115" t="s">
        <v>114</v>
      </c>
      <c r="BW115" t="s">
        <v>125</v>
      </c>
      <c r="BX115">
        <v>0</v>
      </c>
      <c r="BZ115">
        <v>0</v>
      </c>
      <c r="CA115">
        <v>1</v>
      </c>
      <c r="CB115">
        <v>0</v>
      </c>
      <c r="CC115">
        <v>0</v>
      </c>
      <c r="CD115" t="s">
        <v>114</v>
      </c>
      <c r="CE115" t="s">
        <v>116</v>
      </c>
      <c r="CF115" t="s">
        <v>110</v>
      </c>
      <c r="CG115" t="s">
        <v>117</v>
      </c>
      <c r="CH115" t="s">
        <v>117</v>
      </c>
      <c r="CI115" t="s">
        <v>117</v>
      </c>
      <c r="CJ115" t="s">
        <v>117</v>
      </c>
      <c r="CK115" t="s">
        <v>112</v>
      </c>
      <c r="CL115">
        <v>6</v>
      </c>
      <c r="CM115">
        <v>4</v>
      </c>
      <c r="CN115" t="s">
        <v>142</v>
      </c>
      <c r="CO115" t="s">
        <v>183</v>
      </c>
      <c r="CP115">
        <v>0</v>
      </c>
      <c r="CQ115" t="s">
        <v>135</v>
      </c>
      <c r="CR115" t="s">
        <v>135</v>
      </c>
      <c r="CS115" t="s">
        <v>156</v>
      </c>
      <c r="CT115" t="s">
        <v>156</v>
      </c>
      <c r="CU115">
        <v>5</v>
      </c>
      <c r="CV115" t="s">
        <v>3752</v>
      </c>
      <c r="CW115" t="s">
        <v>3752</v>
      </c>
      <c r="CX115">
        <v>2</v>
      </c>
      <c r="CY115">
        <f t="shared" si="7"/>
        <v>7.5</v>
      </c>
      <c r="CZ115">
        <v>15.2</v>
      </c>
      <c r="DA115">
        <v>0</v>
      </c>
      <c r="DB115">
        <f t="shared" si="8"/>
        <v>1</v>
      </c>
      <c r="DC115">
        <v>0</v>
      </c>
      <c r="DD115">
        <v>0</v>
      </c>
      <c r="DE115">
        <v>0</v>
      </c>
      <c r="DF115">
        <v>6141</v>
      </c>
      <c r="DG115">
        <f t="shared" si="9"/>
        <v>12282</v>
      </c>
      <c r="DH115">
        <f t="shared" si="10"/>
        <v>3</v>
      </c>
      <c r="DI115">
        <v>1569</v>
      </c>
      <c r="DJ115">
        <f t="shared" si="11"/>
        <v>3138</v>
      </c>
      <c r="DK115">
        <f t="shared" si="12"/>
        <v>5</v>
      </c>
      <c r="DL115">
        <v>10</v>
      </c>
      <c r="DN115">
        <f>(DL115*InputWeights!$C$7+DB115*InputWeights!$C$6)</f>
        <v>5.5</v>
      </c>
      <c r="DO115">
        <f>(DD115*InputWeights!$C$12+DE115*InputWeights!$C$10+CU115*InputWeights!$C$11)</f>
        <v>2</v>
      </c>
      <c r="DP115">
        <f>(DC115*InputWeights!$C$18+DK115*InputWeights!$C$16+DH115*InputWeights!$C$15+CY115*InputWeights!$C$17)</f>
        <v>4.45</v>
      </c>
      <c r="DR115">
        <f>DN115*InputWeights!$C$5+DO115*InputWeights!$C$9+DP115*InputWeights!$C$14</f>
        <v>40.299999999999997</v>
      </c>
      <c r="DS115">
        <f>((_xlfn.RANK.EQ(DR115,$DR$2:$DR$6635,0))/(COUNT(DR$2:$DR$6635)))*100</f>
        <v>26.157407407407408</v>
      </c>
      <c r="DT115">
        <f t="shared" si="13"/>
        <v>0</v>
      </c>
    </row>
    <row r="116" spans="1:124" x14ac:dyDescent="0.25">
      <c r="A116" t="s">
        <v>1909</v>
      </c>
      <c r="B116" t="s">
        <v>3684</v>
      </c>
      <c r="C116" t="s">
        <v>3685</v>
      </c>
      <c r="D116" t="s">
        <v>110</v>
      </c>
      <c r="E116" t="s">
        <v>3753</v>
      </c>
      <c r="F116">
        <v>2694</v>
      </c>
      <c r="G116">
        <v>20300</v>
      </c>
      <c r="H116">
        <v>10</v>
      </c>
      <c r="I116">
        <v>1996</v>
      </c>
      <c r="J116">
        <v>2008</v>
      </c>
      <c r="K116" t="s">
        <v>112</v>
      </c>
      <c r="L116" t="s">
        <v>110</v>
      </c>
      <c r="M116">
        <v>24</v>
      </c>
      <c r="N116" t="s">
        <v>177</v>
      </c>
      <c r="O116">
        <v>2</v>
      </c>
      <c r="P116" t="s">
        <v>112</v>
      </c>
      <c r="Q116" t="s">
        <v>116</v>
      </c>
      <c r="R116">
        <v>38</v>
      </c>
      <c r="S116" t="s">
        <v>3733</v>
      </c>
      <c r="T116">
        <v>54</v>
      </c>
      <c r="V116">
        <v>6159</v>
      </c>
      <c r="W116" t="s">
        <v>110</v>
      </c>
      <c r="X116" t="s">
        <v>117</v>
      </c>
      <c r="Y116" t="s">
        <v>3743</v>
      </c>
      <c r="Z116" t="s">
        <v>271</v>
      </c>
      <c r="AA116" t="s">
        <v>3724</v>
      </c>
      <c r="AC116" t="s">
        <v>218</v>
      </c>
      <c r="AD116" t="s">
        <v>160</v>
      </c>
      <c r="AE116" t="s">
        <v>426</v>
      </c>
      <c r="AF116" t="s">
        <v>110</v>
      </c>
      <c r="AG116" t="s">
        <v>139</v>
      </c>
      <c r="AH116" t="s">
        <v>110</v>
      </c>
      <c r="AI116" t="s">
        <v>112</v>
      </c>
      <c r="AJ116" t="s">
        <v>112</v>
      </c>
      <c r="AK116" t="s">
        <v>125</v>
      </c>
      <c r="AL116" t="s">
        <v>3744</v>
      </c>
      <c r="AM116" t="s">
        <v>3745</v>
      </c>
      <c r="AN116" t="s">
        <v>3754</v>
      </c>
      <c r="AO116">
        <v>69019</v>
      </c>
      <c r="AP116">
        <v>102264</v>
      </c>
      <c r="AQ116">
        <v>6985</v>
      </c>
      <c r="AR116" t="s">
        <v>110</v>
      </c>
      <c r="AS116">
        <v>60752</v>
      </c>
      <c r="AT116">
        <v>63446</v>
      </c>
      <c r="AU116">
        <v>113516</v>
      </c>
      <c r="AV116">
        <v>116210</v>
      </c>
      <c r="BB116" t="s">
        <v>129</v>
      </c>
      <c r="BC116" t="s">
        <v>247</v>
      </c>
      <c r="BD116">
        <v>93</v>
      </c>
      <c r="BE116" t="s">
        <v>131</v>
      </c>
      <c r="BF116">
        <v>0</v>
      </c>
      <c r="BG116">
        <v>3</v>
      </c>
      <c r="BH116">
        <v>3</v>
      </c>
      <c r="BJ116" t="s">
        <v>182</v>
      </c>
      <c r="BK116" t="s">
        <v>112</v>
      </c>
      <c r="BN116" t="s">
        <v>133</v>
      </c>
      <c r="BR116" t="s">
        <v>133</v>
      </c>
      <c r="BU116" t="s">
        <v>112</v>
      </c>
      <c r="BV116" t="s">
        <v>114</v>
      </c>
      <c r="BW116" t="s">
        <v>125</v>
      </c>
      <c r="BX116">
        <v>0</v>
      </c>
      <c r="BZ116">
        <v>0</v>
      </c>
      <c r="CA116">
        <v>1</v>
      </c>
      <c r="CB116">
        <v>0</v>
      </c>
      <c r="CC116">
        <v>0</v>
      </c>
      <c r="CD116" t="s">
        <v>110</v>
      </c>
      <c r="CE116" t="s">
        <v>116</v>
      </c>
      <c r="CF116" t="s">
        <v>110</v>
      </c>
      <c r="CG116" t="s">
        <v>117</v>
      </c>
      <c r="CH116" t="s">
        <v>116</v>
      </c>
      <c r="CI116" t="s">
        <v>117</v>
      </c>
      <c r="CJ116" t="s">
        <v>117</v>
      </c>
      <c r="CK116" t="s">
        <v>112</v>
      </c>
      <c r="CL116">
        <v>7</v>
      </c>
      <c r="CM116">
        <v>4</v>
      </c>
      <c r="CN116" t="s">
        <v>142</v>
      </c>
      <c r="CO116" t="s">
        <v>183</v>
      </c>
      <c r="CP116">
        <v>0</v>
      </c>
      <c r="CQ116" t="s">
        <v>135</v>
      </c>
      <c r="CR116" t="s">
        <v>135</v>
      </c>
      <c r="CS116" t="s">
        <v>215</v>
      </c>
      <c r="CT116" t="s">
        <v>156</v>
      </c>
      <c r="CU116">
        <v>5</v>
      </c>
      <c r="CV116" t="s">
        <v>3755</v>
      </c>
      <c r="CW116" t="s">
        <v>3755</v>
      </c>
      <c r="CX116">
        <v>2</v>
      </c>
      <c r="CY116">
        <f t="shared" si="7"/>
        <v>7.5</v>
      </c>
      <c r="CZ116">
        <v>1.5</v>
      </c>
      <c r="DA116">
        <v>0.9</v>
      </c>
      <c r="DB116">
        <f t="shared" si="8"/>
        <v>1</v>
      </c>
      <c r="DC116">
        <v>0</v>
      </c>
      <c r="DD116">
        <v>0</v>
      </c>
      <c r="DE116">
        <v>0</v>
      </c>
      <c r="DF116">
        <v>6159</v>
      </c>
      <c r="DG116">
        <f t="shared" si="9"/>
        <v>12318</v>
      </c>
      <c r="DH116">
        <f t="shared" si="10"/>
        <v>3</v>
      </c>
      <c r="DI116">
        <v>1603</v>
      </c>
      <c r="DJ116">
        <f t="shared" si="11"/>
        <v>3206</v>
      </c>
      <c r="DK116">
        <f t="shared" si="12"/>
        <v>5</v>
      </c>
      <c r="DL116">
        <v>10</v>
      </c>
      <c r="DN116">
        <f>(DL116*InputWeights!$C$7+DB116*InputWeights!$C$6)</f>
        <v>5.5</v>
      </c>
      <c r="DO116">
        <f>(DD116*InputWeights!$C$12+DE116*InputWeights!$C$10+CU116*InputWeights!$C$11)</f>
        <v>2</v>
      </c>
      <c r="DP116">
        <f>(DC116*InputWeights!$C$18+DK116*InputWeights!$C$16+DH116*InputWeights!$C$15+CY116*InputWeights!$C$17)</f>
        <v>4.45</v>
      </c>
      <c r="DR116">
        <f>DN116*InputWeights!$C$5+DO116*InputWeights!$C$9+DP116*InputWeights!$C$14</f>
        <v>40.299999999999997</v>
      </c>
      <c r="DS116">
        <f>((_xlfn.RANK.EQ(DR116,$DR$2:$DR$6635,0))/(COUNT(DR$2:$DR$6635)))*100</f>
        <v>26.157407407407408</v>
      </c>
      <c r="DT116">
        <f t="shared" si="13"/>
        <v>0</v>
      </c>
    </row>
    <row r="117" spans="1:124" x14ac:dyDescent="0.25">
      <c r="A117" t="s">
        <v>1909</v>
      </c>
      <c r="B117" t="s">
        <v>3684</v>
      </c>
      <c r="C117" t="s">
        <v>3685</v>
      </c>
      <c r="D117" t="s">
        <v>110</v>
      </c>
      <c r="E117" t="s">
        <v>3756</v>
      </c>
      <c r="F117">
        <v>2775</v>
      </c>
      <c r="G117">
        <v>20300</v>
      </c>
      <c r="H117">
        <v>30</v>
      </c>
      <c r="I117">
        <v>1996</v>
      </c>
      <c r="J117">
        <v>2010</v>
      </c>
      <c r="K117" t="s">
        <v>139</v>
      </c>
      <c r="L117" t="s">
        <v>110</v>
      </c>
      <c r="M117">
        <v>24</v>
      </c>
      <c r="N117" t="s">
        <v>177</v>
      </c>
      <c r="O117">
        <v>2</v>
      </c>
      <c r="P117" t="s">
        <v>112</v>
      </c>
      <c r="Q117" t="s">
        <v>116</v>
      </c>
      <c r="R117">
        <v>38</v>
      </c>
      <c r="S117" t="s">
        <v>3733</v>
      </c>
      <c r="T117">
        <v>49</v>
      </c>
      <c r="V117">
        <v>6736</v>
      </c>
      <c r="W117" t="s">
        <v>110</v>
      </c>
      <c r="X117" t="s">
        <v>117</v>
      </c>
      <c r="Y117" t="s">
        <v>3743</v>
      </c>
      <c r="Z117" t="s">
        <v>271</v>
      </c>
      <c r="AA117" t="s">
        <v>3724</v>
      </c>
      <c r="AC117" t="s">
        <v>218</v>
      </c>
      <c r="AD117" t="s">
        <v>363</v>
      </c>
      <c r="AE117" t="s">
        <v>426</v>
      </c>
      <c r="AF117" t="s">
        <v>110</v>
      </c>
      <c r="AG117" t="s">
        <v>139</v>
      </c>
      <c r="AH117" t="s">
        <v>110</v>
      </c>
      <c r="AI117" t="s">
        <v>112</v>
      </c>
      <c r="AJ117" t="s">
        <v>112</v>
      </c>
      <c r="AK117" t="s">
        <v>125</v>
      </c>
      <c r="AL117" t="s">
        <v>3749</v>
      </c>
      <c r="AM117" t="s">
        <v>3757</v>
      </c>
      <c r="AN117" t="s">
        <v>3757</v>
      </c>
      <c r="AO117">
        <v>69020</v>
      </c>
      <c r="AP117">
        <v>102264</v>
      </c>
      <c r="AQ117">
        <v>6990</v>
      </c>
      <c r="AR117" t="s">
        <v>114</v>
      </c>
      <c r="AS117">
        <v>60795</v>
      </c>
      <c r="AT117">
        <v>63570</v>
      </c>
      <c r="AU117">
        <v>83207</v>
      </c>
      <c r="AV117">
        <v>85982</v>
      </c>
      <c r="BB117" t="s">
        <v>129</v>
      </c>
      <c r="BC117" t="s">
        <v>247</v>
      </c>
      <c r="BD117">
        <v>95</v>
      </c>
      <c r="BE117" t="s">
        <v>131</v>
      </c>
      <c r="BF117">
        <v>0</v>
      </c>
      <c r="BG117">
        <v>3</v>
      </c>
      <c r="BH117">
        <v>3</v>
      </c>
      <c r="BJ117" t="s">
        <v>182</v>
      </c>
      <c r="BK117" t="s">
        <v>112</v>
      </c>
      <c r="BN117" t="s">
        <v>133</v>
      </c>
      <c r="BR117" t="s">
        <v>133</v>
      </c>
      <c r="BU117" t="s">
        <v>139</v>
      </c>
      <c r="BV117" t="s">
        <v>114</v>
      </c>
      <c r="BW117" t="s">
        <v>125</v>
      </c>
      <c r="BX117">
        <v>0</v>
      </c>
      <c r="BZ117">
        <v>0</v>
      </c>
      <c r="CA117">
        <v>1</v>
      </c>
      <c r="CB117">
        <v>0</v>
      </c>
      <c r="CC117">
        <v>0</v>
      </c>
      <c r="CD117" t="s">
        <v>114</v>
      </c>
      <c r="CE117" t="s">
        <v>116</v>
      </c>
      <c r="CF117" t="s">
        <v>110</v>
      </c>
      <c r="CG117" t="s">
        <v>117</v>
      </c>
      <c r="CH117" t="s">
        <v>116</v>
      </c>
      <c r="CI117" t="s">
        <v>117</v>
      </c>
      <c r="CJ117" t="s">
        <v>117</v>
      </c>
      <c r="CK117" t="s">
        <v>112</v>
      </c>
      <c r="CL117">
        <v>3</v>
      </c>
      <c r="CM117">
        <v>3</v>
      </c>
      <c r="CN117" t="s">
        <v>142</v>
      </c>
      <c r="CO117" t="s">
        <v>183</v>
      </c>
      <c r="CP117">
        <v>0</v>
      </c>
      <c r="CQ117" t="s">
        <v>135</v>
      </c>
      <c r="CR117" t="s">
        <v>135</v>
      </c>
      <c r="CS117" t="s">
        <v>215</v>
      </c>
      <c r="CT117" t="s">
        <v>156</v>
      </c>
      <c r="CU117">
        <v>5</v>
      </c>
      <c r="CV117" t="s">
        <v>3758</v>
      </c>
      <c r="CW117" t="s">
        <v>3758</v>
      </c>
      <c r="CX117">
        <v>2</v>
      </c>
      <c r="CY117">
        <f t="shared" si="7"/>
        <v>7.5</v>
      </c>
      <c r="CZ117">
        <v>2.2999999999999998</v>
      </c>
      <c r="DA117">
        <v>1.3</v>
      </c>
      <c r="DB117">
        <f t="shared" si="8"/>
        <v>1</v>
      </c>
      <c r="DC117">
        <v>0</v>
      </c>
      <c r="DD117">
        <v>0</v>
      </c>
      <c r="DE117">
        <v>0</v>
      </c>
      <c r="DF117">
        <v>6736</v>
      </c>
      <c r="DG117">
        <f t="shared" si="9"/>
        <v>13472</v>
      </c>
      <c r="DH117">
        <f t="shared" si="10"/>
        <v>3</v>
      </c>
      <c r="DI117">
        <v>1819</v>
      </c>
      <c r="DJ117">
        <f t="shared" si="11"/>
        <v>3638</v>
      </c>
      <c r="DK117">
        <f t="shared" si="12"/>
        <v>5</v>
      </c>
      <c r="DL117">
        <v>10</v>
      </c>
      <c r="DN117">
        <f>(DL117*InputWeights!$C$7+DB117*InputWeights!$C$6)</f>
        <v>5.5</v>
      </c>
      <c r="DO117">
        <f>(DD117*InputWeights!$C$12+DE117*InputWeights!$C$10+CU117*InputWeights!$C$11)</f>
        <v>2</v>
      </c>
      <c r="DP117">
        <f>(DC117*InputWeights!$C$18+DK117*InputWeights!$C$16+DH117*InputWeights!$C$15+CY117*InputWeights!$C$17)</f>
        <v>4.45</v>
      </c>
      <c r="DR117">
        <f>DN117*InputWeights!$C$5+DO117*InputWeights!$C$9+DP117*InputWeights!$C$14</f>
        <v>40.299999999999997</v>
      </c>
      <c r="DS117">
        <f>((_xlfn.RANK.EQ(DR117,$DR$2:$DR$6635,0))/(COUNT(DR$2:$DR$6635)))*100</f>
        <v>26.157407407407408</v>
      </c>
      <c r="DT117">
        <f t="shared" si="13"/>
        <v>0</v>
      </c>
    </row>
    <row r="118" spans="1:124" x14ac:dyDescent="0.25">
      <c r="A118" t="s">
        <v>1909</v>
      </c>
      <c r="B118" t="s">
        <v>3684</v>
      </c>
      <c r="C118" t="s">
        <v>3685</v>
      </c>
      <c r="D118" t="s">
        <v>110</v>
      </c>
      <c r="E118" t="s">
        <v>3759</v>
      </c>
      <c r="F118">
        <v>2397</v>
      </c>
      <c r="G118">
        <v>20500</v>
      </c>
      <c r="H118">
        <v>10</v>
      </c>
      <c r="I118">
        <v>1970</v>
      </c>
      <c r="J118">
        <v>2010</v>
      </c>
      <c r="K118" t="s">
        <v>112</v>
      </c>
      <c r="L118" t="s">
        <v>110</v>
      </c>
      <c r="M118">
        <v>24</v>
      </c>
      <c r="N118" t="s">
        <v>177</v>
      </c>
      <c r="O118">
        <v>2</v>
      </c>
      <c r="P118" t="s">
        <v>112</v>
      </c>
      <c r="Q118" t="s">
        <v>116</v>
      </c>
      <c r="R118">
        <v>99</v>
      </c>
      <c r="S118" t="s">
        <v>3733</v>
      </c>
      <c r="T118">
        <v>62</v>
      </c>
      <c r="V118">
        <v>6535</v>
      </c>
      <c r="W118" t="s">
        <v>110</v>
      </c>
      <c r="X118" t="s">
        <v>117</v>
      </c>
      <c r="Y118" t="s">
        <v>3723</v>
      </c>
      <c r="Z118" t="s">
        <v>271</v>
      </c>
      <c r="AA118" t="s">
        <v>3724</v>
      </c>
      <c r="AC118" t="s">
        <v>321</v>
      </c>
      <c r="AD118" t="s">
        <v>160</v>
      </c>
      <c r="AE118" t="s">
        <v>426</v>
      </c>
      <c r="AF118" t="s">
        <v>110</v>
      </c>
      <c r="AG118" t="s">
        <v>139</v>
      </c>
      <c r="AH118" t="s">
        <v>110</v>
      </c>
      <c r="AI118" t="s">
        <v>112</v>
      </c>
      <c r="AJ118" t="s">
        <v>112</v>
      </c>
      <c r="AK118" t="s">
        <v>125</v>
      </c>
      <c r="AL118" t="s">
        <v>3760</v>
      </c>
      <c r="AM118" t="s">
        <v>3761</v>
      </c>
      <c r="AN118" t="s">
        <v>3762</v>
      </c>
      <c r="AO118">
        <v>69023</v>
      </c>
      <c r="AP118">
        <v>102264</v>
      </c>
      <c r="AQ118">
        <v>6985</v>
      </c>
      <c r="AR118" t="s">
        <v>110</v>
      </c>
      <c r="AS118">
        <v>65751</v>
      </c>
      <c r="AT118">
        <v>68148</v>
      </c>
      <c r="AU118">
        <v>118515</v>
      </c>
      <c r="AV118">
        <v>120912</v>
      </c>
      <c r="BB118" t="s">
        <v>129</v>
      </c>
      <c r="BC118" t="s">
        <v>247</v>
      </c>
      <c r="BD118">
        <v>94</v>
      </c>
      <c r="BE118" t="s">
        <v>131</v>
      </c>
      <c r="BF118">
        <v>0</v>
      </c>
      <c r="BG118">
        <v>1</v>
      </c>
      <c r="BH118">
        <v>1</v>
      </c>
      <c r="BJ118" t="s">
        <v>182</v>
      </c>
      <c r="BK118" t="s">
        <v>112</v>
      </c>
      <c r="BN118" t="s">
        <v>133</v>
      </c>
      <c r="BR118" t="s">
        <v>133</v>
      </c>
      <c r="BU118" t="s">
        <v>112</v>
      </c>
      <c r="BV118" t="s">
        <v>114</v>
      </c>
      <c r="BW118" t="s">
        <v>125</v>
      </c>
      <c r="BX118">
        <v>1</v>
      </c>
      <c r="BZ118">
        <v>0</v>
      </c>
      <c r="CA118">
        <v>1</v>
      </c>
      <c r="CB118">
        <v>0</v>
      </c>
      <c r="CC118">
        <v>0</v>
      </c>
      <c r="CD118" t="s">
        <v>110</v>
      </c>
      <c r="CE118" t="s">
        <v>116</v>
      </c>
      <c r="CF118" t="s">
        <v>110</v>
      </c>
      <c r="CG118" t="s">
        <v>117</v>
      </c>
      <c r="CH118" t="s">
        <v>116</v>
      </c>
      <c r="CI118" t="s">
        <v>117</v>
      </c>
      <c r="CJ118" t="s">
        <v>117</v>
      </c>
      <c r="CK118" t="s">
        <v>125</v>
      </c>
      <c r="CL118">
        <v>6</v>
      </c>
      <c r="CM118">
        <v>3</v>
      </c>
      <c r="CN118" t="s">
        <v>142</v>
      </c>
      <c r="CO118" t="s">
        <v>183</v>
      </c>
      <c r="CP118">
        <v>0</v>
      </c>
      <c r="CQ118" t="s">
        <v>135</v>
      </c>
      <c r="CR118" t="s">
        <v>135</v>
      </c>
      <c r="CS118" t="s">
        <v>215</v>
      </c>
      <c r="CT118" t="s">
        <v>156</v>
      </c>
      <c r="CU118">
        <v>5</v>
      </c>
      <c r="CV118" t="s">
        <v>3763</v>
      </c>
      <c r="CW118" t="s">
        <v>3763</v>
      </c>
      <c r="CX118">
        <v>2</v>
      </c>
      <c r="CY118">
        <f t="shared" si="7"/>
        <v>7.5</v>
      </c>
      <c r="CZ118">
        <v>7.7</v>
      </c>
      <c r="DA118">
        <v>0</v>
      </c>
      <c r="DB118">
        <f t="shared" si="8"/>
        <v>1</v>
      </c>
      <c r="DC118">
        <v>0</v>
      </c>
      <c r="DD118">
        <v>0</v>
      </c>
      <c r="DE118">
        <v>0</v>
      </c>
      <c r="DF118">
        <v>6535</v>
      </c>
      <c r="DG118">
        <f t="shared" si="9"/>
        <v>13070</v>
      </c>
      <c r="DH118">
        <f t="shared" si="10"/>
        <v>3</v>
      </c>
      <c r="DI118">
        <v>1896</v>
      </c>
      <c r="DJ118">
        <f t="shared" si="11"/>
        <v>3792</v>
      </c>
      <c r="DK118">
        <f t="shared" si="12"/>
        <v>5</v>
      </c>
      <c r="DL118">
        <v>10</v>
      </c>
      <c r="DN118">
        <f>(DL118*InputWeights!$C$7+DB118*InputWeights!$C$6)</f>
        <v>5.5</v>
      </c>
      <c r="DO118">
        <f>(DD118*InputWeights!$C$12+DE118*InputWeights!$C$10+CU118*InputWeights!$C$11)</f>
        <v>2</v>
      </c>
      <c r="DP118">
        <f>(DC118*InputWeights!$C$18+DK118*InputWeights!$C$16+DH118*InputWeights!$C$15+CY118*InputWeights!$C$17)</f>
        <v>4.45</v>
      </c>
      <c r="DR118">
        <f>DN118*InputWeights!$C$5+DO118*InputWeights!$C$9+DP118*InputWeights!$C$14</f>
        <v>40.299999999999997</v>
      </c>
      <c r="DS118">
        <f>((_xlfn.RANK.EQ(DR118,$DR$2:$DR$6635,0))/(COUNT(DR$2:$DR$6635)))*100</f>
        <v>26.157407407407408</v>
      </c>
      <c r="DT118">
        <f t="shared" si="13"/>
        <v>0</v>
      </c>
    </row>
    <row r="119" spans="1:124" x14ac:dyDescent="0.25">
      <c r="A119" t="s">
        <v>4232</v>
      </c>
      <c r="B119" t="s">
        <v>3684</v>
      </c>
      <c r="C119" t="s">
        <v>3685</v>
      </c>
      <c r="D119" t="s">
        <v>110</v>
      </c>
      <c r="E119" t="s">
        <v>303</v>
      </c>
      <c r="F119">
        <v>2573</v>
      </c>
      <c r="G119">
        <v>1400</v>
      </c>
      <c r="H119">
        <v>0</v>
      </c>
      <c r="I119">
        <v>1930</v>
      </c>
      <c r="J119">
        <v>2004</v>
      </c>
      <c r="K119" t="s">
        <v>183</v>
      </c>
      <c r="L119" t="s">
        <v>114</v>
      </c>
      <c r="M119">
        <v>22</v>
      </c>
      <c r="N119" t="s">
        <v>358</v>
      </c>
      <c r="O119">
        <v>2</v>
      </c>
      <c r="P119" t="s">
        <v>112</v>
      </c>
      <c r="Q119" t="s">
        <v>117</v>
      </c>
      <c r="R119">
        <v>0</v>
      </c>
      <c r="S119" t="s">
        <v>4112</v>
      </c>
      <c r="T119">
        <v>118</v>
      </c>
      <c r="V119">
        <v>2117</v>
      </c>
      <c r="W119" t="s">
        <v>116</v>
      </c>
      <c r="X119" t="s">
        <v>117</v>
      </c>
      <c r="Y119" t="s">
        <v>4233</v>
      </c>
      <c r="Z119" t="s">
        <v>119</v>
      </c>
      <c r="AA119" t="s">
        <v>4234</v>
      </c>
      <c r="AC119" t="s">
        <v>363</v>
      </c>
      <c r="AD119" t="s">
        <v>160</v>
      </c>
      <c r="AE119" t="s">
        <v>123</v>
      </c>
      <c r="AF119" t="s">
        <v>116</v>
      </c>
      <c r="AG119" t="s">
        <v>112</v>
      </c>
      <c r="AH119" t="s">
        <v>124</v>
      </c>
      <c r="AI119" t="s">
        <v>112</v>
      </c>
      <c r="AJ119" t="s">
        <v>112</v>
      </c>
      <c r="AK119" t="s">
        <v>112</v>
      </c>
      <c r="AL119" t="s">
        <v>350</v>
      </c>
      <c r="AM119" t="s">
        <v>4235</v>
      </c>
      <c r="AN119" t="s">
        <v>4236</v>
      </c>
      <c r="AO119">
        <v>69788</v>
      </c>
      <c r="AP119">
        <v>102264</v>
      </c>
      <c r="AQ119">
        <v>7016</v>
      </c>
      <c r="AR119" t="s">
        <v>110</v>
      </c>
      <c r="AS119">
        <v>31007</v>
      </c>
      <c r="AT119">
        <v>33580</v>
      </c>
      <c r="AU119">
        <v>31007</v>
      </c>
      <c r="AV119">
        <v>33580</v>
      </c>
      <c r="BB119" t="s">
        <v>129</v>
      </c>
      <c r="BC119" t="s">
        <v>761</v>
      </c>
      <c r="BD119">
        <v>86</v>
      </c>
      <c r="BE119" t="s">
        <v>131</v>
      </c>
      <c r="BF119">
        <v>2</v>
      </c>
      <c r="BG119">
        <v>4</v>
      </c>
      <c r="BH119">
        <v>4</v>
      </c>
      <c r="BJ119" t="s">
        <v>182</v>
      </c>
      <c r="BK119" t="s">
        <v>112</v>
      </c>
      <c r="BN119" t="s">
        <v>133</v>
      </c>
      <c r="BR119" t="s">
        <v>133</v>
      </c>
      <c r="BU119" t="s">
        <v>153</v>
      </c>
      <c r="BV119" t="s">
        <v>116</v>
      </c>
      <c r="BW119" t="s">
        <v>112</v>
      </c>
      <c r="BX119">
        <v>0</v>
      </c>
      <c r="BZ119">
        <v>0</v>
      </c>
      <c r="CA119">
        <v>1</v>
      </c>
      <c r="CB119">
        <v>0</v>
      </c>
      <c r="CC119">
        <v>0</v>
      </c>
      <c r="CD119" t="s">
        <v>117</v>
      </c>
      <c r="CE119" t="s">
        <v>117</v>
      </c>
      <c r="CF119" t="s">
        <v>110</v>
      </c>
      <c r="CG119" t="s">
        <v>117</v>
      </c>
      <c r="CH119" t="s">
        <v>117</v>
      </c>
      <c r="CI119" t="s">
        <v>117</v>
      </c>
      <c r="CJ119" t="s">
        <v>117</v>
      </c>
      <c r="CK119" t="s">
        <v>112</v>
      </c>
      <c r="CL119">
        <v>12</v>
      </c>
      <c r="CM119">
        <v>1</v>
      </c>
      <c r="CN119" t="s">
        <v>142</v>
      </c>
      <c r="CO119" t="s">
        <v>183</v>
      </c>
      <c r="CP119">
        <v>0</v>
      </c>
      <c r="CQ119" t="s">
        <v>135</v>
      </c>
      <c r="CR119" t="s">
        <v>135</v>
      </c>
      <c r="CS119" t="s">
        <v>156</v>
      </c>
      <c r="CT119" t="s">
        <v>156</v>
      </c>
      <c r="CU119">
        <v>5</v>
      </c>
      <c r="CV119" t="s">
        <v>4240</v>
      </c>
      <c r="CW119" t="s">
        <v>4240</v>
      </c>
      <c r="CX119">
        <v>5</v>
      </c>
      <c r="CY119">
        <f t="shared" si="7"/>
        <v>2.5</v>
      </c>
      <c r="CZ119">
        <v>11.1</v>
      </c>
      <c r="DA119">
        <v>5.6</v>
      </c>
      <c r="DB119">
        <f t="shared" si="8"/>
        <v>2.5</v>
      </c>
      <c r="DC119">
        <v>10</v>
      </c>
      <c r="DD119">
        <v>10</v>
      </c>
      <c r="DE119">
        <v>0</v>
      </c>
      <c r="DF119">
        <v>2117</v>
      </c>
      <c r="DG119">
        <f t="shared" si="9"/>
        <v>2117</v>
      </c>
      <c r="DH119">
        <f t="shared" si="10"/>
        <v>1</v>
      </c>
      <c r="DI119">
        <v>43</v>
      </c>
      <c r="DJ119">
        <f t="shared" si="11"/>
        <v>43</v>
      </c>
      <c r="DK119">
        <f t="shared" si="12"/>
        <v>1</v>
      </c>
      <c r="DL119">
        <v>10</v>
      </c>
      <c r="DN119">
        <f>(DL119*InputWeights!$C$7+DB119*InputWeights!$C$6)</f>
        <v>6.25</v>
      </c>
      <c r="DO119">
        <f>(DD119*InputWeights!$C$12+DE119*InputWeights!$C$10+CU119*InputWeights!$C$11)</f>
        <v>4</v>
      </c>
      <c r="DP119">
        <f>(DC119*InputWeights!$C$18+DK119*InputWeights!$C$16+DH119*InputWeights!$C$15+CY119*InputWeights!$C$17)</f>
        <v>2.35</v>
      </c>
      <c r="DR119">
        <f>DN119*InputWeights!$C$5+DO119*InputWeights!$C$9+DP119*InputWeights!$C$14</f>
        <v>40.15</v>
      </c>
      <c r="DS119">
        <f>((_xlfn.RANK.EQ(DR119,$DR$2:$DR$6635,0))/(COUNT(DR$2:$DR$6635)))*100</f>
        <v>27.314814814814813</v>
      </c>
      <c r="DT119">
        <f t="shared" si="13"/>
        <v>0</v>
      </c>
    </row>
    <row r="120" spans="1:124" x14ac:dyDescent="0.25">
      <c r="A120" t="s">
        <v>4140</v>
      </c>
      <c r="B120" t="s">
        <v>3684</v>
      </c>
      <c r="C120" t="s">
        <v>3685</v>
      </c>
      <c r="D120" t="s">
        <v>110</v>
      </c>
      <c r="E120" t="s">
        <v>334</v>
      </c>
      <c r="F120">
        <v>3098</v>
      </c>
      <c r="G120">
        <v>5100</v>
      </c>
      <c r="H120">
        <v>0</v>
      </c>
      <c r="I120">
        <v>2003</v>
      </c>
      <c r="J120">
        <v>2003</v>
      </c>
      <c r="K120" t="s">
        <v>183</v>
      </c>
      <c r="L120" t="s">
        <v>114</v>
      </c>
      <c r="M120">
        <v>28</v>
      </c>
      <c r="N120" t="s">
        <v>113</v>
      </c>
      <c r="O120">
        <v>2</v>
      </c>
      <c r="P120" t="s">
        <v>112</v>
      </c>
      <c r="Q120" t="s">
        <v>117</v>
      </c>
      <c r="R120">
        <v>0</v>
      </c>
      <c r="S120" t="s">
        <v>3844</v>
      </c>
      <c r="T120">
        <v>122</v>
      </c>
      <c r="V120">
        <v>5278</v>
      </c>
      <c r="W120" t="s">
        <v>116</v>
      </c>
      <c r="X120" t="s">
        <v>117</v>
      </c>
      <c r="Y120" t="s">
        <v>4145</v>
      </c>
      <c r="Z120" t="s">
        <v>119</v>
      </c>
      <c r="AA120" t="s">
        <v>3855</v>
      </c>
      <c r="AC120" t="s">
        <v>218</v>
      </c>
      <c r="AD120" t="s">
        <v>160</v>
      </c>
      <c r="AE120" t="s">
        <v>274</v>
      </c>
      <c r="AF120" t="s">
        <v>114</v>
      </c>
      <c r="AG120" t="s">
        <v>112</v>
      </c>
      <c r="AH120" t="s">
        <v>124</v>
      </c>
      <c r="AI120" t="s">
        <v>627</v>
      </c>
      <c r="AJ120" t="s">
        <v>112</v>
      </c>
      <c r="AK120" t="s">
        <v>112</v>
      </c>
      <c r="AL120" t="s">
        <v>342</v>
      </c>
      <c r="AM120" t="s">
        <v>307</v>
      </c>
      <c r="AN120" t="s">
        <v>4151</v>
      </c>
      <c r="AO120">
        <v>69631</v>
      </c>
      <c r="AP120">
        <v>102264</v>
      </c>
      <c r="AQ120">
        <v>7011</v>
      </c>
      <c r="AR120" t="s">
        <v>110</v>
      </c>
      <c r="AS120">
        <v>23213</v>
      </c>
      <c r="AT120">
        <v>26311</v>
      </c>
      <c r="AU120">
        <v>23213</v>
      </c>
      <c r="AV120">
        <v>26311</v>
      </c>
      <c r="BB120" t="s">
        <v>129</v>
      </c>
      <c r="BC120" t="s">
        <v>1274</v>
      </c>
      <c r="BD120">
        <v>95</v>
      </c>
      <c r="BE120" t="s">
        <v>131</v>
      </c>
      <c r="BF120">
        <v>1</v>
      </c>
      <c r="BG120">
        <v>1</v>
      </c>
      <c r="BH120">
        <v>1</v>
      </c>
      <c r="BK120" t="s">
        <v>112</v>
      </c>
      <c r="BN120" t="s">
        <v>133</v>
      </c>
      <c r="BR120" t="s">
        <v>133</v>
      </c>
      <c r="BU120" t="s">
        <v>112</v>
      </c>
      <c r="BV120" t="s">
        <v>116</v>
      </c>
      <c r="BW120" t="s">
        <v>112</v>
      </c>
      <c r="BX120">
        <v>0</v>
      </c>
      <c r="BZ120">
        <v>1</v>
      </c>
      <c r="CA120">
        <v>1</v>
      </c>
      <c r="CB120">
        <v>0</v>
      </c>
      <c r="CC120">
        <v>0</v>
      </c>
      <c r="CD120" t="s">
        <v>117</v>
      </c>
      <c r="CE120" t="s">
        <v>117</v>
      </c>
      <c r="CF120" t="s">
        <v>110</v>
      </c>
      <c r="CG120" t="s">
        <v>117</v>
      </c>
      <c r="CH120" t="s">
        <v>117</v>
      </c>
      <c r="CI120" t="s">
        <v>117</v>
      </c>
      <c r="CJ120" t="s">
        <v>117</v>
      </c>
      <c r="CK120" t="s">
        <v>125</v>
      </c>
      <c r="CL120">
        <v>2</v>
      </c>
      <c r="CM120">
        <v>2</v>
      </c>
      <c r="CN120" t="s">
        <v>142</v>
      </c>
      <c r="CP120">
        <v>0</v>
      </c>
      <c r="CQ120" t="s">
        <v>143</v>
      </c>
      <c r="CR120" t="s">
        <v>143</v>
      </c>
      <c r="CS120" t="s">
        <v>156</v>
      </c>
      <c r="CT120" t="s">
        <v>215</v>
      </c>
      <c r="CU120">
        <v>2.5</v>
      </c>
      <c r="CV120" t="s">
        <v>4154</v>
      </c>
      <c r="CW120" t="s">
        <v>4154</v>
      </c>
      <c r="CX120">
        <v>4</v>
      </c>
      <c r="CY120">
        <f t="shared" si="7"/>
        <v>2.5</v>
      </c>
      <c r="CZ120">
        <v>18.7</v>
      </c>
      <c r="DA120">
        <v>13.2</v>
      </c>
      <c r="DB120">
        <f t="shared" si="8"/>
        <v>10</v>
      </c>
      <c r="DC120">
        <v>0</v>
      </c>
      <c r="DD120">
        <v>0</v>
      </c>
      <c r="DE120">
        <v>0</v>
      </c>
      <c r="DF120">
        <v>5278</v>
      </c>
      <c r="DG120">
        <f t="shared" si="9"/>
        <v>5278</v>
      </c>
      <c r="DH120">
        <f t="shared" si="10"/>
        <v>2</v>
      </c>
      <c r="DI120">
        <v>290</v>
      </c>
      <c r="DJ120">
        <f t="shared" si="11"/>
        <v>290</v>
      </c>
      <c r="DK120">
        <f t="shared" si="12"/>
        <v>1</v>
      </c>
      <c r="DL120">
        <v>10</v>
      </c>
      <c r="DN120">
        <f>(DL120*InputWeights!$C$7+DB120*InputWeights!$C$6)</f>
        <v>10</v>
      </c>
      <c r="DO120">
        <f>(DD120*InputWeights!$C$12+DE120*InputWeights!$C$10+CU120*InputWeights!$C$11)</f>
        <v>1</v>
      </c>
      <c r="DP120">
        <f>(DC120*InputWeights!$C$18+DK120*InputWeights!$C$16+DH120*InputWeights!$C$15+CY120*InputWeights!$C$17)</f>
        <v>1.75</v>
      </c>
      <c r="DR120">
        <f>DN120*InputWeights!$C$5+DO120*InputWeights!$C$9+DP120*InputWeights!$C$14</f>
        <v>40</v>
      </c>
      <c r="DS120">
        <f>((_xlfn.RANK.EQ(DR120,$DR$2:$DR$6635,0))/(COUNT(DR$2:$DR$6635)))*100</f>
        <v>27.546296296296298</v>
      </c>
      <c r="DT120">
        <f t="shared" si="13"/>
        <v>0</v>
      </c>
    </row>
    <row r="121" spans="1:124" x14ac:dyDescent="0.25">
      <c r="A121" t="s">
        <v>1583</v>
      </c>
      <c r="B121" t="s">
        <v>3684</v>
      </c>
      <c r="C121" t="s">
        <v>3685</v>
      </c>
      <c r="D121" t="s">
        <v>110</v>
      </c>
      <c r="E121" t="s">
        <v>411</v>
      </c>
      <c r="F121">
        <v>290</v>
      </c>
      <c r="G121">
        <v>410031800</v>
      </c>
      <c r="H121">
        <v>0</v>
      </c>
      <c r="I121">
        <v>2011</v>
      </c>
      <c r="J121">
        <v>2011</v>
      </c>
      <c r="K121" t="s">
        <v>183</v>
      </c>
      <c r="L121" t="s">
        <v>114</v>
      </c>
      <c r="M121">
        <v>16</v>
      </c>
      <c r="N121" t="s">
        <v>113</v>
      </c>
      <c r="O121">
        <v>2</v>
      </c>
      <c r="P121" t="s">
        <v>112</v>
      </c>
      <c r="Q121" t="s">
        <v>117</v>
      </c>
      <c r="R121">
        <v>0</v>
      </c>
      <c r="T121">
        <v>239</v>
      </c>
      <c r="V121">
        <v>633</v>
      </c>
      <c r="W121" t="s">
        <v>116</v>
      </c>
      <c r="X121" t="s">
        <v>117</v>
      </c>
      <c r="Y121" t="s">
        <v>951</v>
      </c>
      <c r="AA121" t="s">
        <v>133</v>
      </c>
      <c r="AC121" t="s">
        <v>951</v>
      </c>
      <c r="AD121" t="s">
        <v>160</v>
      </c>
      <c r="AE121" t="s">
        <v>123</v>
      </c>
      <c r="AF121" t="s">
        <v>110</v>
      </c>
      <c r="AG121" t="s">
        <v>112</v>
      </c>
      <c r="AH121" t="s">
        <v>124</v>
      </c>
      <c r="AI121" t="s">
        <v>627</v>
      </c>
      <c r="AJ121" t="s">
        <v>112</v>
      </c>
      <c r="AK121" t="s">
        <v>112</v>
      </c>
      <c r="AL121" t="s">
        <v>416</v>
      </c>
      <c r="AM121" t="s">
        <v>416</v>
      </c>
      <c r="AN121" t="s">
        <v>416</v>
      </c>
      <c r="AO121">
        <v>70608</v>
      </c>
      <c r="AP121">
        <v>102264</v>
      </c>
      <c r="AQ121">
        <v>7126</v>
      </c>
      <c r="AR121" t="s">
        <v>110</v>
      </c>
      <c r="AS121">
        <v>0</v>
      </c>
      <c r="AT121">
        <v>290</v>
      </c>
      <c r="AU121">
        <v>0</v>
      </c>
      <c r="AV121">
        <v>290</v>
      </c>
      <c r="BB121" t="s">
        <v>129</v>
      </c>
      <c r="BC121" t="s">
        <v>247</v>
      </c>
      <c r="BD121">
        <v>0</v>
      </c>
      <c r="BE121" t="s">
        <v>131</v>
      </c>
      <c r="BF121">
        <v>1</v>
      </c>
      <c r="BG121">
        <v>1</v>
      </c>
      <c r="BH121">
        <v>1</v>
      </c>
      <c r="BK121" t="s">
        <v>112</v>
      </c>
      <c r="BN121" t="s">
        <v>133</v>
      </c>
      <c r="BR121" t="s">
        <v>133</v>
      </c>
      <c r="BU121" t="s">
        <v>112</v>
      </c>
      <c r="BV121" t="s">
        <v>124</v>
      </c>
      <c r="BW121" t="s">
        <v>112</v>
      </c>
      <c r="BX121">
        <v>0</v>
      </c>
      <c r="BZ121">
        <v>1</v>
      </c>
      <c r="CA121">
        <v>1</v>
      </c>
      <c r="CB121">
        <v>0</v>
      </c>
      <c r="CC121">
        <v>0</v>
      </c>
      <c r="CD121" t="s">
        <v>117</v>
      </c>
      <c r="CE121" t="s">
        <v>117</v>
      </c>
      <c r="CF121" t="s">
        <v>117</v>
      </c>
      <c r="CG121" t="s">
        <v>114</v>
      </c>
      <c r="CH121" t="s">
        <v>117</v>
      </c>
      <c r="CI121" t="s">
        <v>117</v>
      </c>
      <c r="CJ121" t="s">
        <v>117</v>
      </c>
      <c r="CK121" t="s">
        <v>112</v>
      </c>
      <c r="CL121">
        <v>0</v>
      </c>
      <c r="CM121">
        <v>2</v>
      </c>
      <c r="CN121" t="s">
        <v>142</v>
      </c>
      <c r="CP121">
        <v>0</v>
      </c>
      <c r="CR121" t="s">
        <v>144</v>
      </c>
      <c r="CS121" t="s">
        <v>136</v>
      </c>
      <c r="CT121" t="s">
        <v>136</v>
      </c>
      <c r="CU121">
        <v>10</v>
      </c>
      <c r="CV121" t="s">
        <v>4569</v>
      </c>
      <c r="CW121" t="s">
        <v>4569</v>
      </c>
      <c r="CX121">
        <v>6</v>
      </c>
      <c r="CY121">
        <f t="shared" si="7"/>
        <v>2.5</v>
      </c>
      <c r="CZ121">
        <v>30</v>
      </c>
      <c r="DA121">
        <v>8.6999999999999993</v>
      </c>
      <c r="DB121">
        <f t="shared" si="8"/>
        <v>5</v>
      </c>
      <c r="DC121">
        <v>0</v>
      </c>
      <c r="DD121">
        <v>0</v>
      </c>
      <c r="DE121">
        <v>0</v>
      </c>
      <c r="DF121">
        <v>633</v>
      </c>
      <c r="DG121">
        <f t="shared" si="9"/>
        <v>633</v>
      </c>
      <c r="DH121">
        <f t="shared" si="10"/>
        <v>1</v>
      </c>
      <c r="DI121">
        <v>37</v>
      </c>
      <c r="DJ121">
        <f t="shared" si="11"/>
        <v>37</v>
      </c>
      <c r="DK121">
        <f t="shared" si="12"/>
        <v>1</v>
      </c>
      <c r="DL121">
        <v>10</v>
      </c>
      <c r="DN121">
        <f>(DL121*InputWeights!$C$7+DB121*InputWeights!$C$6)</f>
        <v>7.5</v>
      </c>
      <c r="DO121">
        <f>(DD121*InputWeights!$C$12+DE121*InputWeights!$C$10+CU121*InputWeights!$C$11)</f>
        <v>4</v>
      </c>
      <c r="DP121">
        <f>(DC121*InputWeights!$C$18+DK121*InputWeights!$C$16+DH121*InputWeights!$C$15+CY121*InputWeights!$C$17)</f>
        <v>1.35</v>
      </c>
      <c r="DR121">
        <f>DN121*InputWeights!$C$5+DO121*InputWeights!$C$9+DP121*InputWeights!$C$14</f>
        <v>39.9</v>
      </c>
      <c r="DS121">
        <f>((_xlfn.RANK.EQ(DR121,$DR$2:$DR$6635,0))/(COUNT(DR$2:$DR$6635)))*100</f>
        <v>27.777777777777779</v>
      </c>
      <c r="DT121">
        <f t="shared" si="13"/>
        <v>0</v>
      </c>
    </row>
    <row r="122" spans="1:124" x14ac:dyDescent="0.25">
      <c r="A122" t="s">
        <v>248</v>
      </c>
      <c r="B122" t="s">
        <v>3684</v>
      </c>
      <c r="C122" t="s">
        <v>3685</v>
      </c>
      <c r="D122" t="s">
        <v>110</v>
      </c>
      <c r="E122" t="s">
        <v>241</v>
      </c>
      <c r="F122">
        <v>3018</v>
      </c>
      <c r="G122">
        <v>410027900</v>
      </c>
      <c r="H122">
        <v>10</v>
      </c>
      <c r="I122">
        <v>1936</v>
      </c>
      <c r="J122">
        <v>2005</v>
      </c>
      <c r="K122" t="s">
        <v>183</v>
      </c>
      <c r="L122" t="s">
        <v>114</v>
      </c>
      <c r="M122">
        <v>44</v>
      </c>
      <c r="N122" t="s">
        <v>177</v>
      </c>
      <c r="O122">
        <v>2</v>
      </c>
      <c r="P122" t="s">
        <v>112</v>
      </c>
      <c r="Q122" t="s">
        <v>117</v>
      </c>
      <c r="R122">
        <v>0</v>
      </c>
      <c r="S122" t="s">
        <v>3733</v>
      </c>
      <c r="T122">
        <v>92</v>
      </c>
      <c r="V122">
        <v>7403</v>
      </c>
      <c r="W122" t="s">
        <v>116</v>
      </c>
      <c r="X122" t="s">
        <v>117</v>
      </c>
      <c r="Y122" t="s">
        <v>4431</v>
      </c>
      <c r="AA122" t="s">
        <v>133</v>
      </c>
      <c r="AC122" t="s">
        <v>160</v>
      </c>
      <c r="AD122" t="s">
        <v>160</v>
      </c>
      <c r="AE122" t="s">
        <v>3734</v>
      </c>
      <c r="AF122" t="s">
        <v>116</v>
      </c>
      <c r="AG122" t="s">
        <v>125</v>
      </c>
      <c r="AH122" t="s">
        <v>114</v>
      </c>
      <c r="AI122" t="s">
        <v>627</v>
      </c>
      <c r="AJ122" t="s">
        <v>112</v>
      </c>
      <c r="AK122" t="s">
        <v>125</v>
      </c>
      <c r="AL122" t="s">
        <v>4440</v>
      </c>
      <c r="AM122" t="s">
        <v>4440</v>
      </c>
      <c r="AN122" t="s">
        <v>4049</v>
      </c>
      <c r="AO122">
        <v>70183</v>
      </c>
      <c r="AP122">
        <v>102264</v>
      </c>
      <c r="AQ122">
        <v>15848</v>
      </c>
      <c r="AR122" t="s">
        <v>110</v>
      </c>
      <c r="AS122">
        <v>23354</v>
      </c>
      <c r="AT122">
        <v>26372</v>
      </c>
      <c r="AU122">
        <v>56279</v>
      </c>
      <c r="AV122">
        <v>59297</v>
      </c>
      <c r="BB122" t="s">
        <v>129</v>
      </c>
      <c r="BC122" t="s">
        <v>180</v>
      </c>
      <c r="BD122">
        <v>89</v>
      </c>
      <c r="BE122" t="s">
        <v>131</v>
      </c>
      <c r="BF122">
        <v>0</v>
      </c>
      <c r="BG122">
        <v>2</v>
      </c>
      <c r="BH122">
        <v>2</v>
      </c>
      <c r="BJ122" t="s">
        <v>182</v>
      </c>
      <c r="BK122" t="s">
        <v>112</v>
      </c>
      <c r="BN122" t="s">
        <v>133</v>
      </c>
      <c r="BR122" t="s">
        <v>133</v>
      </c>
      <c r="BU122" t="s">
        <v>153</v>
      </c>
      <c r="BV122" t="s">
        <v>114</v>
      </c>
      <c r="BW122" t="s">
        <v>112</v>
      </c>
      <c r="BX122">
        <v>0</v>
      </c>
      <c r="BZ122">
        <v>0</v>
      </c>
      <c r="CA122">
        <v>1</v>
      </c>
      <c r="CB122">
        <v>0</v>
      </c>
      <c r="CC122">
        <v>0</v>
      </c>
      <c r="CD122" t="s">
        <v>117</v>
      </c>
      <c r="CE122" t="s">
        <v>117</v>
      </c>
      <c r="CF122" t="s">
        <v>110</v>
      </c>
      <c r="CG122" t="s">
        <v>117</v>
      </c>
      <c r="CH122" t="s">
        <v>117</v>
      </c>
      <c r="CI122" t="s">
        <v>117</v>
      </c>
      <c r="CJ122" t="s">
        <v>117</v>
      </c>
      <c r="CK122" t="s">
        <v>112</v>
      </c>
      <c r="CL122">
        <v>8</v>
      </c>
      <c r="CM122">
        <v>2</v>
      </c>
      <c r="CN122" t="s">
        <v>142</v>
      </c>
      <c r="CO122" t="s">
        <v>183</v>
      </c>
      <c r="CP122">
        <v>0</v>
      </c>
      <c r="CQ122" t="s">
        <v>135</v>
      </c>
      <c r="CR122" t="s">
        <v>135</v>
      </c>
      <c r="CS122" t="s">
        <v>156</v>
      </c>
      <c r="CT122" t="s">
        <v>156</v>
      </c>
      <c r="CU122">
        <v>5</v>
      </c>
      <c r="CV122" t="s">
        <v>4441</v>
      </c>
      <c r="CW122" t="s">
        <v>4441</v>
      </c>
      <c r="CX122">
        <v>3</v>
      </c>
      <c r="CY122">
        <f t="shared" si="7"/>
        <v>7.5</v>
      </c>
      <c r="CZ122">
        <v>0.5</v>
      </c>
      <c r="DA122">
        <v>0</v>
      </c>
      <c r="DB122">
        <f t="shared" si="8"/>
        <v>1</v>
      </c>
      <c r="DC122">
        <v>10</v>
      </c>
      <c r="DD122">
        <v>0</v>
      </c>
      <c r="DE122">
        <v>0</v>
      </c>
      <c r="DF122">
        <v>7403</v>
      </c>
      <c r="DG122">
        <f t="shared" si="9"/>
        <v>7403</v>
      </c>
      <c r="DH122">
        <f t="shared" si="10"/>
        <v>2</v>
      </c>
      <c r="DI122">
        <v>168</v>
      </c>
      <c r="DJ122">
        <f t="shared" si="11"/>
        <v>168</v>
      </c>
      <c r="DK122">
        <f t="shared" si="12"/>
        <v>1</v>
      </c>
      <c r="DL122">
        <v>10</v>
      </c>
      <c r="DN122">
        <f>(DL122*InputWeights!$C$7+DB122*InputWeights!$C$6)</f>
        <v>5.5</v>
      </c>
      <c r="DO122">
        <f>(DD122*InputWeights!$C$12+DE122*InputWeights!$C$10+CU122*InputWeights!$C$11)</f>
        <v>2</v>
      </c>
      <c r="DP122">
        <f>(DC122*InputWeights!$C$18+DK122*InputWeights!$C$16+DH122*InputWeights!$C$15+CY122*InputWeights!$C$17)</f>
        <v>4.25</v>
      </c>
      <c r="DR122">
        <f>DN122*InputWeights!$C$5+DO122*InputWeights!$C$9+DP122*InputWeights!$C$14</f>
        <v>39.5</v>
      </c>
      <c r="DS122">
        <f>((_xlfn.RANK.EQ(DR122,$DR$2:$DR$6635,0))/(COUNT(DR$2:$DR$6635)))*100</f>
        <v>28.009259259259263</v>
      </c>
      <c r="DT122">
        <f t="shared" si="13"/>
        <v>0</v>
      </c>
    </row>
    <row r="123" spans="1:124" x14ac:dyDescent="0.25">
      <c r="A123" t="s">
        <v>248</v>
      </c>
      <c r="B123" t="s">
        <v>3684</v>
      </c>
      <c r="C123" t="s">
        <v>3685</v>
      </c>
      <c r="D123" t="s">
        <v>110</v>
      </c>
      <c r="E123" t="s">
        <v>581</v>
      </c>
      <c r="F123">
        <v>1789</v>
      </c>
      <c r="G123">
        <v>410029200</v>
      </c>
      <c r="H123">
        <v>10</v>
      </c>
      <c r="I123">
        <v>1938</v>
      </c>
      <c r="J123">
        <v>1996</v>
      </c>
      <c r="K123" t="s">
        <v>183</v>
      </c>
      <c r="L123" t="s">
        <v>114</v>
      </c>
      <c r="M123">
        <v>24</v>
      </c>
      <c r="N123" t="s">
        <v>177</v>
      </c>
      <c r="O123">
        <v>2</v>
      </c>
      <c r="P123" t="s">
        <v>112</v>
      </c>
      <c r="Q123" t="s">
        <v>117</v>
      </c>
      <c r="R123">
        <v>0</v>
      </c>
      <c r="S123" t="s">
        <v>3733</v>
      </c>
      <c r="T123">
        <v>97</v>
      </c>
      <c r="V123">
        <v>8692</v>
      </c>
      <c r="W123" t="s">
        <v>116</v>
      </c>
      <c r="X123" t="s">
        <v>117</v>
      </c>
      <c r="Y123" t="s">
        <v>4457</v>
      </c>
      <c r="AA123" t="s">
        <v>133</v>
      </c>
      <c r="AC123" t="s">
        <v>4461</v>
      </c>
      <c r="AD123" t="s">
        <v>218</v>
      </c>
      <c r="AE123" t="s">
        <v>274</v>
      </c>
      <c r="AF123" t="s">
        <v>110</v>
      </c>
      <c r="AG123" t="s">
        <v>112</v>
      </c>
      <c r="AH123" t="s">
        <v>124</v>
      </c>
      <c r="AI123" t="s">
        <v>112</v>
      </c>
      <c r="AJ123" t="s">
        <v>112</v>
      </c>
      <c r="AK123" t="s">
        <v>125</v>
      </c>
      <c r="AL123" t="s">
        <v>582</v>
      </c>
      <c r="AM123" t="s">
        <v>4458</v>
      </c>
      <c r="AN123" t="s">
        <v>4459</v>
      </c>
      <c r="AO123">
        <v>70199</v>
      </c>
      <c r="AP123">
        <v>102264</v>
      </c>
      <c r="AQ123">
        <v>15848</v>
      </c>
      <c r="AR123" t="s">
        <v>110</v>
      </c>
      <c r="AS123">
        <v>52258</v>
      </c>
      <c r="AT123">
        <v>54047</v>
      </c>
      <c r="AU123">
        <v>85183</v>
      </c>
      <c r="AV123">
        <v>86972</v>
      </c>
      <c r="BB123" t="s">
        <v>129</v>
      </c>
      <c r="BC123" t="s">
        <v>180</v>
      </c>
      <c r="BD123">
        <v>88</v>
      </c>
      <c r="BE123" t="s">
        <v>131</v>
      </c>
      <c r="BF123">
        <v>0</v>
      </c>
      <c r="BG123">
        <v>2</v>
      </c>
      <c r="BH123">
        <v>2</v>
      </c>
      <c r="BJ123" t="s">
        <v>182</v>
      </c>
      <c r="BK123" t="s">
        <v>112</v>
      </c>
      <c r="BN123" t="s">
        <v>133</v>
      </c>
      <c r="BR123" t="s">
        <v>133</v>
      </c>
      <c r="BU123" t="s">
        <v>153</v>
      </c>
      <c r="BV123" t="s">
        <v>116</v>
      </c>
      <c r="BW123" t="s">
        <v>112</v>
      </c>
      <c r="BX123">
        <v>0</v>
      </c>
      <c r="BZ123">
        <v>0</v>
      </c>
      <c r="CA123">
        <v>1</v>
      </c>
      <c r="CB123">
        <v>0</v>
      </c>
      <c r="CC123">
        <v>0</v>
      </c>
      <c r="CD123" t="s">
        <v>117</v>
      </c>
      <c r="CE123" t="s">
        <v>117</v>
      </c>
      <c r="CF123" t="s">
        <v>110</v>
      </c>
      <c r="CG123" t="s">
        <v>117</v>
      </c>
      <c r="CH123" t="s">
        <v>117</v>
      </c>
      <c r="CI123" t="s">
        <v>117</v>
      </c>
      <c r="CJ123" t="s">
        <v>117</v>
      </c>
      <c r="CK123" t="s">
        <v>112</v>
      </c>
      <c r="CL123">
        <v>2</v>
      </c>
      <c r="CM123">
        <v>3</v>
      </c>
      <c r="CN123" t="s">
        <v>142</v>
      </c>
      <c r="CO123" t="s">
        <v>183</v>
      </c>
      <c r="CP123">
        <v>0</v>
      </c>
      <c r="CQ123" t="s">
        <v>135</v>
      </c>
      <c r="CR123" t="s">
        <v>135</v>
      </c>
      <c r="CS123" t="s">
        <v>215</v>
      </c>
      <c r="CT123" t="s">
        <v>156</v>
      </c>
      <c r="CU123">
        <v>5</v>
      </c>
      <c r="CV123" t="s">
        <v>4462</v>
      </c>
      <c r="CW123" t="s">
        <v>4462</v>
      </c>
      <c r="CX123">
        <v>4</v>
      </c>
      <c r="CY123">
        <f t="shared" si="7"/>
        <v>2.5</v>
      </c>
      <c r="CZ123">
        <v>9</v>
      </c>
      <c r="DA123">
        <v>6.5</v>
      </c>
      <c r="DB123">
        <f t="shared" si="8"/>
        <v>5</v>
      </c>
      <c r="DC123">
        <v>10</v>
      </c>
      <c r="DD123">
        <v>0</v>
      </c>
      <c r="DE123">
        <v>0</v>
      </c>
      <c r="DF123">
        <v>8692</v>
      </c>
      <c r="DG123">
        <f t="shared" si="9"/>
        <v>8692</v>
      </c>
      <c r="DH123">
        <f t="shared" si="10"/>
        <v>2</v>
      </c>
      <c r="DI123">
        <v>260</v>
      </c>
      <c r="DJ123">
        <f t="shared" si="11"/>
        <v>260</v>
      </c>
      <c r="DK123">
        <f t="shared" si="12"/>
        <v>1</v>
      </c>
      <c r="DL123">
        <v>10</v>
      </c>
      <c r="DN123">
        <f>(DL123*InputWeights!$C$7+DB123*InputWeights!$C$6)</f>
        <v>7.5</v>
      </c>
      <c r="DO123">
        <f>(DD123*InputWeights!$C$12+DE123*InputWeights!$C$10+CU123*InputWeights!$C$11)</f>
        <v>2</v>
      </c>
      <c r="DP123">
        <f>(DC123*InputWeights!$C$18+DK123*InputWeights!$C$16+DH123*InputWeights!$C$15+CY123*InputWeights!$C$17)</f>
        <v>2.75</v>
      </c>
      <c r="DR123">
        <f>DN123*InputWeights!$C$5+DO123*InputWeights!$C$9+DP123*InputWeights!$C$14</f>
        <v>39.5</v>
      </c>
      <c r="DS123">
        <f>((_xlfn.RANK.EQ(DR123,$DR$2:$DR$6635,0))/(COUNT(DR$2:$DR$6635)))*100</f>
        <v>28.009259259259263</v>
      </c>
      <c r="DT123">
        <f t="shared" si="13"/>
        <v>0</v>
      </c>
    </row>
    <row r="124" spans="1:124" x14ac:dyDescent="0.25">
      <c r="A124" t="s">
        <v>1698</v>
      </c>
      <c r="B124" t="s">
        <v>3684</v>
      </c>
      <c r="C124" t="s">
        <v>3685</v>
      </c>
      <c r="D124" t="s">
        <v>110</v>
      </c>
      <c r="E124" t="s">
        <v>950</v>
      </c>
      <c r="F124">
        <v>3338</v>
      </c>
      <c r="G124">
        <v>410008500</v>
      </c>
      <c r="H124">
        <v>0</v>
      </c>
      <c r="I124">
        <v>1930</v>
      </c>
      <c r="J124">
        <v>2010</v>
      </c>
      <c r="K124" t="s">
        <v>183</v>
      </c>
      <c r="L124" t="s">
        <v>114</v>
      </c>
      <c r="M124">
        <v>36</v>
      </c>
      <c r="N124" t="s">
        <v>177</v>
      </c>
      <c r="O124">
        <v>2</v>
      </c>
      <c r="P124" t="s">
        <v>183</v>
      </c>
      <c r="Q124" t="s">
        <v>117</v>
      </c>
      <c r="R124">
        <v>0</v>
      </c>
      <c r="S124" t="s">
        <v>4112</v>
      </c>
      <c r="T124">
        <v>114</v>
      </c>
      <c r="V124">
        <v>8514</v>
      </c>
      <c r="W124" t="s">
        <v>116</v>
      </c>
      <c r="X124" t="s">
        <v>117</v>
      </c>
      <c r="Y124" t="s">
        <v>4573</v>
      </c>
      <c r="AA124" t="s">
        <v>133</v>
      </c>
      <c r="AC124" t="s">
        <v>4627</v>
      </c>
      <c r="AD124" t="s">
        <v>4628</v>
      </c>
      <c r="AE124" t="s">
        <v>123</v>
      </c>
      <c r="AF124" t="s">
        <v>114</v>
      </c>
      <c r="AG124" t="s">
        <v>112</v>
      </c>
      <c r="AH124" t="s">
        <v>124</v>
      </c>
      <c r="AI124" t="s">
        <v>169</v>
      </c>
      <c r="AJ124" t="s">
        <v>112</v>
      </c>
      <c r="AK124" t="s">
        <v>112</v>
      </c>
      <c r="AL124" t="s">
        <v>1091</v>
      </c>
      <c r="AM124" t="s">
        <v>1091</v>
      </c>
      <c r="AN124" t="s">
        <v>701</v>
      </c>
      <c r="AO124">
        <v>70795</v>
      </c>
      <c r="AP124">
        <v>102264</v>
      </c>
      <c r="AQ124">
        <v>7160</v>
      </c>
      <c r="AR124" t="s">
        <v>110</v>
      </c>
      <c r="AS124">
        <v>5887</v>
      </c>
      <c r="AT124">
        <v>9225</v>
      </c>
      <c r="AU124">
        <v>5887</v>
      </c>
      <c r="AV124">
        <v>9225</v>
      </c>
      <c r="BB124" t="s">
        <v>129</v>
      </c>
      <c r="BC124" t="s">
        <v>761</v>
      </c>
      <c r="BD124">
        <v>82</v>
      </c>
      <c r="BE124" t="s">
        <v>131</v>
      </c>
      <c r="BF124">
        <v>2</v>
      </c>
      <c r="BG124">
        <v>2</v>
      </c>
      <c r="BH124">
        <v>2</v>
      </c>
      <c r="BJ124" t="s">
        <v>182</v>
      </c>
      <c r="BK124" t="s">
        <v>112</v>
      </c>
      <c r="BN124" t="s">
        <v>133</v>
      </c>
      <c r="BR124" t="s">
        <v>133</v>
      </c>
      <c r="BU124" t="s">
        <v>153</v>
      </c>
      <c r="BV124" t="s">
        <v>116</v>
      </c>
      <c r="BW124" t="s">
        <v>112</v>
      </c>
      <c r="BX124">
        <v>0</v>
      </c>
      <c r="BZ124">
        <v>0</v>
      </c>
      <c r="CA124">
        <v>1</v>
      </c>
      <c r="CB124">
        <v>0</v>
      </c>
      <c r="CC124">
        <v>0</v>
      </c>
      <c r="CD124" t="s">
        <v>117</v>
      </c>
      <c r="CE124" t="s">
        <v>117</v>
      </c>
      <c r="CF124" t="s">
        <v>110</v>
      </c>
      <c r="CG124" t="s">
        <v>117</v>
      </c>
      <c r="CH124" t="s">
        <v>114</v>
      </c>
      <c r="CI124" t="s">
        <v>117</v>
      </c>
      <c r="CJ124" t="s">
        <v>117</v>
      </c>
      <c r="CK124" t="s">
        <v>125</v>
      </c>
      <c r="CL124">
        <v>23</v>
      </c>
      <c r="CM124">
        <v>0</v>
      </c>
      <c r="CN124" t="s">
        <v>142</v>
      </c>
      <c r="CO124" t="s">
        <v>183</v>
      </c>
      <c r="CP124">
        <v>0</v>
      </c>
      <c r="CQ124" t="s">
        <v>135</v>
      </c>
      <c r="CR124" t="s">
        <v>135</v>
      </c>
      <c r="CS124" t="s">
        <v>156</v>
      </c>
      <c r="CT124" t="s">
        <v>156</v>
      </c>
      <c r="CU124">
        <v>5</v>
      </c>
      <c r="CV124" t="s">
        <v>4629</v>
      </c>
      <c r="CW124" t="s">
        <v>4629</v>
      </c>
      <c r="CX124">
        <v>4</v>
      </c>
      <c r="CY124">
        <f t="shared" si="7"/>
        <v>2.5</v>
      </c>
      <c r="CZ124">
        <v>2.6</v>
      </c>
      <c r="DA124">
        <v>1.4</v>
      </c>
      <c r="DB124">
        <f t="shared" si="8"/>
        <v>1</v>
      </c>
      <c r="DC124">
        <v>10</v>
      </c>
      <c r="DD124">
        <v>10</v>
      </c>
      <c r="DE124">
        <v>0</v>
      </c>
      <c r="DF124">
        <v>8514</v>
      </c>
      <c r="DG124">
        <f t="shared" si="9"/>
        <v>8514</v>
      </c>
      <c r="DH124">
        <f t="shared" si="10"/>
        <v>2</v>
      </c>
      <c r="DI124">
        <v>340</v>
      </c>
      <c r="DJ124">
        <f t="shared" si="11"/>
        <v>340</v>
      </c>
      <c r="DK124">
        <f t="shared" si="12"/>
        <v>1</v>
      </c>
      <c r="DL124">
        <v>10</v>
      </c>
      <c r="DN124">
        <f>(DL124*InputWeights!$C$7+DB124*InputWeights!$C$6)</f>
        <v>5.5</v>
      </c>
      <c r="DO124">
        <f>(DD124*InputWeights!$C$12+DE124*InputWeights!$C$10+CU124*InputWeights!$C$11)</f>
        <v>4</v>
      </c>
      <c r="DP124">
        <f>(DC124*InputWeights!$C$18+DK124*InputWeights!$C$16+DH124*InputWeights!$C$15+CY124*InputWeights!$C$17)</f>
        <v>2.75</v>
      </c>
      <c r="DR124">
        <f>DN124*InputWeights!$C$5+DO124*InputWeights!$C$9+DP124*InputWeights!$C$14</f>
        <v>39.5</v>
      </c>
      <c r="DS124">
        <f>((_xlfn.RANK.EQ(DR124,$DR$2:$DR$6635,0))/(COUNT(DR$2:$DR$6635)))*100</f>
        <v>28.009259259259263</v>
      </c>
      <c r="DT124">
        <f t="shared" si="13"/>
        <v>0</v>
      </c>
    </row>
    <row r="125" spans="1:124" x14ac:dyDescent="0.25">
      <c r="A125" t="s">
        <v>4342</v>
      </c>
      <c r="B125" t="s">
        <v>3684</v>
      </c>
      <c r="C125" t="s">
        <v>3685</v>
      </c>
      <c r="D125" t="s">
        <v>110</v>
      </c>
      <c r="E125" t="s">
        <v>802</v>
      </c>
      <c r="F125">
        <v>2975</v>
      </c>
      <c r="G125">
        <v>410020200</v>
      </c>
      <c r="H125">
        <v>0</v>
      </c>
      <c r="I125">
        <v>1929</v>
      </c>
      <c r="J125">
        <v>2001</v>
      </c>
      <c r="K125" t="s">
        <v>112</v>
      </c>
      <c r="L125" t="s">
        <v>110</v>
      </c>
      <c r="M125">
        <v>23</v>
      </c>
      <c r="N125" t="s">
        <v>177</v>
      </c>
      <c r="O125">
        <v>2</v>
      </c>
      <c r="P125" t="s">
        <v>112</v>
      </c>
      <c r="Q125" t="s">
        <v>110</v>
      </c>
      <c r="R125">
        <v>1</v>
      </c>
      <c r="S125" t="s">
        <v>4103</v>
      </c>
      <c r="T125">
        <v>84</v>
      </c>
      <c r="V125">
        <v>5054</v>
      </c>
      <c r="W125" t="s">
        <v>116</v>
      </c>
      <c r="X125" t="s">
        <v>117</v>
      </c>
      <c r="Y125" t="s">
        <v>4277</v>
      </c>
      <c r="AA125" t="s">
        <v>133</v>
      </c>
      <c r="AC125" t="s">
        <v>4343</v>
      </c>
      <c r="AD125" t="s">
        <v>4344</v>
      </c>
      <c r="AE125" t="s">
        <v>3734</v>
      </c>
      <c r="AF125" t="s">
        <v>116</v>
      </c>
      <c r="AG125" t="s">
        <v>112</v>
      </c>
      <c r="AH125" t="s">
        <v>124</v>
      </c>
      <c r="AI125" t="s">
        <v>112</v>
      </c>
      <c r="AJ125" t="s">
        <v>112</v>
      </c>
      <c r="AK125" t="s">
        <v>112</v>
      </c>
      <c r="AL125" t="s">
        <v>416</v>
      </c>
      <c r="AM125" t="s">
        <v>416</v>
      </c>
      <c r="AN125" t="s">
        <v>4345</v>
      </c>
      <c r="AO125">
        <v>70057</v>
      </c>
      <c r="AP125">
        <v>102264</v>
      </c>
      <c r="AQ125">
        <v>41110</v>
      </c>
      <c r="AR125" t="s">
        <v>110</v>
      </c>
      <c r="AS125">
        <v>911</v>
      </c>
      <c r="AT125">
        <v>3886</v>
      </c>
      <c r="AU125">
        <v>911</v>
      </c>
      <c r="AV125">
        <v>3886</v>
      </c>
      <c r="BB125" t="s">
        <v>129</v>
      </c>
      <c r="BC125" t="s">
        <v>130</v>
      </c>
      <c r="BD125">
        <v>76</v>
      </c>
      <c r="BE125" t="s">
        <v>131</v>
      </c>
      <c r="BF125">
        <v>1</v>
      </c>
      <c r="BG125">
        <v>1</v>
      </c>
      <c r="BH125">
        <v>1</v>
      </c>
      <c r="BJ125" t="s">
        <v>182</v>
      </c>
      <c r="BK125" t="s">
        <v>112</v>
      </c>
      <c r="BN125" t="s">
        <v>133</v>
      </c>
      <c r="BR125" t="s">
        <v>133</v>
      </c>
      <c r="BU125" t="s">
        <v>112</v>
      </c>
      <c r="BV125" t="s">
        <v>116</v>
      </c>
      <c r="BW125" t="s">
        <v>112</v>
      </c>
      <c r="BX125">
        <v>0</v>
      </c>
      <c r="BZ125">
        <v>0</v>
      </c>
      <c r="CA125">
        <v>1</v>
      </c>
      <c r="CB125">
        <v>0</v>
      </c>
      <c r="CC125">
        <v>0</v>
      </c>
      <c r="CD125" t="s">
        <v>110</v>
      </c>
      <c r="CE125" t="s">
        <v>110</v>
      </c>
      <c r="CF125" t="s">
        <v>110</v>
      </c>
      <c r="CG125" t="s">
        <v>117</v>
      </c>
      <c r="CH125" t="s">
        <v>117</v>
      </c>
      <c r="CI125" t="s">
        <v>117</v>
      </c>
      <c r="CJ125" t="s">
        <v>117</v>
      </c>
      <c r="CK125" t="s">
        <v>112</v>
      </c>
      <c r="CL125">
        <v>10</v>
      </c>
      <c r="CM125">
        <v>1</v>
      </c>
      <c r="CN125" t="s">
        <v>142</v>
      </c>
      <c r="CO125" t="s">
        <v>183</v>
      </c>
      <c r="CP125">
        <v>0</v>
      </c>
      <c r="CQ125" t="s">
        <v>143</v>
      </c>
      <c r="CR125" t="s">
        <v>143</v>
      </c>
      <c r="CS125" t="s">
        <v>215</v>
      </c>
      <c r="CT125" t="s">
        <v>184</v>
      </c>
      <c r="CU125">
        <v>7.5</v>
      </c>
      <c r="CV125" t="s">
        <v>4346</v>
      </c>
      <c r="CW125" t="s">
        <v>4346</v>
      </c>
      <c r="CX125">
        <v>4</v>
      </c>
      <c r="CY125">
        <f t="shared" si="7"/>
        <v>2.5</v>
      </c>
      <c r="CZ125">
        <v>3.6</v>
      </c>
      <c r="DA125">
        <v>2.1</v>
      </c>
      <c r="DB125">
        <f t="shared" si="8"/>
        <v>1</v>
      </c>
      <c r="DC125">
        <v>10</v>
      </c>
      <c r="DD125">
        <v>0</v>
      </c>
      <c r="DE125">
        <v>0</v>
      </c>
      <c r="DF125">
        <v>5054</v>
      </c>
      <c r="DG125">
        <f t="shared" si="9"/>
        <v>10108</v>
      </c>
      <c r="DH125">
        <f t="shared" si="10"/>
        <v>3</v>
      </c>
      <c r="DI125">
        <v>290</v>
      </c>
      <c r="DJ125">
        <f t="shared" si="11"/>
        <v>580</v>
      </c>
      <c r="DK125">
        <f t="shared" si="12"/>
        <v>2</v>
      </c>
      <c r="DL125">
        <v>10</v>
      </c>
      <c r="DN125">
        <f>(DL125*InputWeights!$C$7+DB125*InputWeights!$C$6)</f>
        <v>5.5</v>
      </c>
      <c r="DO125">
        <f>(DD125*InputWeights!$C$12+DE125*InputWeights!$C$10+CU125*InputWeights!$C$11)</f>
        <v>3</v>
      </c>
      <c r="DP125">
        <f>(DC125*InputWeights!$C$18+DK125*InputWeights!$C$16+DH125*InputWeights!$C$15+CY125*InputWeights!$C$17)</f>
        <v>3.35</v>
      </c>
      <c r="DR125">
        <f>DN125*InputWeights!$C$5+DO125*InputWeights!$C$9+DP125*InputWeights!$C$14</f>
        <v>38.9</v>
      </c>
      <c r="DS125">
        <f>((_xlfn.RANK.EQ(DR125,$DR$2:$DR$6635,0))/(COUNT(DR$2:$DR$6635)))*100</f>
        <v>28.703703703703702</v>
      </c>
      <c r="DT125">
        <f t="shared" si="13"/>
        <v>0</v>
      </c>
    </row>
    <row r="126" spans="1:124" x14ac:dyDescent="0.25">
      <c r="A126" t="s">
        <v>4342</v>
      </c>
      <c r="B126" t="s">
        <v>3684</v>
      </c>
      <c r="C126" t="s">
        <v>3685</v>
      </c>
      <c r="D126" t="s">
        <v>110</v>
      </c>
      <c r="E126" t="s">
        <v>333</v>
      </c>
      <c r="F126">
        <v>2530</v>
      </c>
      <c r="G126">
        <v>410020300</v>
      </c>
      <c r="H126">
        <v>0</v>
      </c>
      <c r="I126">
        <v>1957</v>
      </c>
      <c r="J126">
        <v>2001</v>
      </c>
      <c r="K126" t="s">
        <v>112</v>
      </c>
      <c r="L126" t="s">
        <v>110</v>
      </c>
      <c r="M126">
        <v>23</v>
      </c>
      <c r="N126" t="s">
        <v>229</v>
      </c>
      <c r="O126">
        <v>2</v>
      </c>
      <c r="Q126" t="s">
        <v>110</v>
      </c>
      <c r="R126">
        <v>1</v>
      </c>
      <c r="S126" t="s">
        <v>4103</v>
      </c>
      <c r="T126">
        <v>87</v>
      </c>
      <c r="V126">
        <v>2969</v>
      </c>
      <c r="W126" t="s">
        <v>116</v>
      </c>
      <c r="X126" t="s">
        <v>117</v>
      </c>
      <c r="Y126" t="s">
        <v>4277</v>
      </c>
      <c r="AA126" t="s">
        <v>133</v>
      </c>
      <c r="AC126" t="s">
        <v>4344</v>
      </c>
      <c r="AD126" t="s">
        <v>4349</v>
      </c>
      <c r="AE126" t="s">
        <v>3734</v>
      </c>
      <c r="AF126" t="s">
        <v>116</v>
      </c>
      <c r="AG126" t="s">
        <v>112</v>
      </c>
      <c r="AH126" t="s">
        <v>124</v>
      </c>
      <c r="AI126" t="s">
        <v>112</v>
      </c>
      <c r="AJ126" t="s">
        <v>112</v>
      </c>
      <c r="AK126" t="s">
        <v>112</v>
      </c>
      <c r="AL126" t="s">
        <v>1091</v>
      </c>
      <c r="AM126" t="s">
        <v>1091</v>
      </c>
      <c r="AN126" t="s">
        <v>4350</v>
      </c>
      <c r="AO126">
        <v>70059</v>
      </c>
      <c r="AP126">
        <v>102264</v>
      </c>
      <c r="AQ126">
        <v>41110</v>
      </c>
      <c r="AR126" t="s">
        <v>110</v>
      </c>
      <c r="AS126">
        <v>3886</v>
      </c>
      <c r="AT126">
        <v>6416</v>
      </c>
      <c r="AU126">
        <v>3886</v>
      </c>
      <c r="AV126">
        <v>6416</v>
      </c>
      <c r="BB126" t="s">
        <v>129</v>
      </c>
      <c r="BC126" t="s">
        <v>180</v>
      </c>
      <c r="BD126">
        <v>75</v>
      </c>
      <c r="BE126" t="s">
        <v>131</v>
      </c>
      <c r="BF126">
        <v>1</v>
      </c>
      <c r="BG126">
        <v>1</v>
      </c>
      <c r="BH126">
        <v>1</v>
      </c>
      <c r="BJ126" t="s">
        <v>182</v>
      </c>
      <c r="BK126" t="s">
        <v>112</v>
      </c>
      <c r="BN126" t="s">
        <v>133</v>
      </c>
      <c r="BR126" t="s">
        <v>133</v>
      </c>
      <c r="BU126" t="s">
        <v>112</v>
      </c>
      <c r="BV126" t="s">
        <v>116</v>
      </c>
      <c r="BW126" t="s">
        <v>112</v>
      </c>
      <c r="BX126">
        <v>0</v>
      </c>
      <c r="BZ126">
        <v>0</v>
      </c>
      <c r="CA126">
        <v>1</v>
      </c>
      <c r="CB126">
        <v>0</v>
      </c>
      <c r="CC126">
        <v>0</v>
      </c>
      <c r="CD126" t="s">
        <v>110</v>
      </c>
      <c r="CE126" t="s">
        <v>110</v>
      </c>
      <c r="CF126" t="s">
        <v>110</v>
      </c>
      <c r="CG126" t="s">
        <v>117</v>
      </c>
      <c r="CH126" t="s">
        <v>117</v>
      </c>
      <c r="CI126" t="s">
        <v>117</v>
      </c>
      <c r="CJ126" t="s">
        <v>117</v>
      </c>
      <c r="CK126" t="s">
        <v>112</v>
      </c>
      <c r="CL126">
        <v>7</v>
      </c>
      <c r="CM126">
        <v>2</v>
      </c>
      <c r="CN126" t="s">
        <v>142</v>
      </c>
      <c r="CO126" t="s">
        <v>183</v>
      </c>
      <c r="CP126">
        <v>0</v>
      </c>
      <c r="CQ126" t="s">
        <v>143</v>
      </c>
      <c r="CR126" t="s">
        <v>143</v>
      </c>
      <c r="CS126" t="s">
        <v>215</v>
      </c>
      <c r="CT126" t="s">
        <v>184</v>
      </c>
      <c r="CU126">
        <v>7.5</v>
      </c>
      <c r="CV126" t="s">
        <v>4351</v>
      </c>
      <c r="CW126" t="s">
        <v>4351</v>
      </c>
      <c r="CX126">
        <v>4</v>
      </c>
      <c r="CY126">
        <f t="shared" si="7"/>
        <v>2.5</v>
      </c>
      <c r="CZ126">
        <v>3.7</v>
      </c>
      <c r="DA126">
        <v>3.7</v>
      </c>
      <c r="DB126">
        <f t="shared" si="8"/>
        <v>2.5</v>
      </c>
      <c r="DC126">
        <v>10</v>
      </c>
      <c r="DD126">
        <v>0</v>
      </c>
      <c r="DE126">
        <v>0</v>
      </c>
      <c r="DF126">
        <v>2969</v>
      </c>
      <c r="DG126">
        <f t="shared" si="9"/>
        <v>5938</v>
      </c>
      <c r="DH126">
        <f t="shared" si="10"/>
        <v>2</v>
      </c>
      <c r="DI126">
        <v>89</v>
      </c>
      <c r="DJ126">
        <f t="shared" si="11"/>
        <v>178</v>
      </c>
      <c r="DK126">
        <f t="shared" si="12"/>
        <v>1</v>
      </c>
      <c r="DL126">
        <v>10</v>
      </c>
      <c r="DN126">
        <f>(DL126*InputWeights!$C$7+DB126*InputWeights!$C$6)</f>
        <v>6.25</v>
      </c>
      <c r="DO126">
        <f>(DD126*InputWeights!$C$12+DE126*InputWeights!$C$10+CU126*InputWeights!$C$11)</f>
        <v>3</v>
      </c>
      <c r="DP126">
        <f>(DC126*InputWeights!$C$18+DK126*InputWeights!$C$16+DH126*InputWeights!$C$15+CY126*InputWeights!$C$17)</f>
        <v>2.75</v>
      </c>
      <c r="DR126">
        <f>DN126*InputWeights!$C$5+DO126*InputWeights!$C$9+DP126*InputWeights!$C$14</f>
        <v>38.75</v>
      </c>
      <c r="DS126">
        <f>((_xlfn.RANK.EQ(DR126,$DR$2:$DR$6635,0))/(COUNT(DR$2:$DR$6635)))*100</f>
        <v>28.935185185185187</v>
      </c>
      <c r="DT126">
        <f t="shared" si="13"/>
        <v>0</v>
      </c>
    </row>
    <row r="127" spans="1:124" x14ac:dyDescent="0.25">
      <c r="A127" t="s">
        <v>4342</v>
      </c>
      <c r="B127" t="s">
        <v>3684</v>
      </c>
      <c r="C127" t="s">
        <v>3685</v>
      </c>
      <c r="D127" t="s">
        <v>110</v>
      </c>
      <c r="E127" t="s">
        <v>2926</v>
      </c>
      <c r="F127">
        <v>2282</v>
      </c>
      <c r="G127">
        <v>410020300</v>
      </c>
      <c r="H127">
        <v>0</v>
      </c>
      <c r="I127">
        <v>1926</v>
      </c>
      <c r="J127">
        <v>2001</v>
      </c>
      <c r="K127" t="s">
        <v>139</v>
      </c>
      <c r="L127" t="s">
        <v>110</v>
      </c>
      <c r="M127">
        <v>23</v>
      </c>
      <c r="N127" t="s">
        <v>177</v>
      </c>
      <c r="O127">
        <v>2</v>
      </c>
      <c r="Q127" t="s">
        <v>110</v>
      </c>
      <c r="R127">
        <v>1</v>
      </c>
      <c r="S127" t="s">
        <v>4103</v>
      </c>
      <c r="T127">
        <v>90</v>
      </c>
      <c r="V127">
        <v>3248</v>
      </c>
      <c r="W127" t="s">
        <v>116</v>
      </c>
      <c r="X127" t="s">
        <v>117</v>
      </c>
      <c r="Y127" t="s">
        <v>4277</v>
      </c>
      <c r="AA127" t="s">
        <v>133</v>
      </c>
      <c r="AC127" t="s">
        <v>4344</v>
      </c>
      <c r="AD127" t="s">
        <v>4349</v>
      </c>
      <c r="AE127" t="s">
        <v>3734</v>
      </c>
      <c r="AF127" t="s">
        <v>116</v>
      </c>
      <c r="AG127" t="s">
        <v>112</v>
      </c>
      <c r="AH127" t="s">
        <v>124</v>
      </c>
      <c r="AI127" t="s">
        <v>112</v>
      </c>
      <c r="AJ127" t="s">
        <v>112</v>
      </c>
      <c r="AK127" t="s">
        <v>112</v>
      </c>
      <c r="AL127" t="s">
        <v>2941</v>
      </c>
      <c r="AM127" t="s">
        <v>2941</v>
      </c>
      <c r="AN127" t="s">
        <v>4352</v>
      </c>
      <c r="AO127">
        <v>70060</v>
      </c>
      <c r="AP127">
        <v>102264</v>
      </c>
      <c r="AQ127">
        <v>41112</v>
      </c>
      <c r="AR127" t="s">
        <v>114</v>
      </c>
      <c r="AS127">
        <v>4095</v>
      </c>
      <c r="AT127">
        <v>6377</v>
      </c>
      <c r="AU127">
        <v>4095</v>
      </c>
      <c r="AV127">
        <v>6377</v>
      </c>
      <c r="BB127" t="s">
        <v>129</v>
      </c>
      <c r="BC127" t="s">
        <v>180</v>
      </c>
      <c r="BD127">
        <v>80</v>
      </c>
      <c r="BE127" t="s">
        <v>131</v>
      </c>
      <c r="BF127">
        <v>1</v>
      </c>
      <c r="BG127">
        <v>1</v>
      </c>
      <c r="BH127">
        <v>1</v>
      </c>
      <c r="BJ127" t="s">
        <v>182</v>
      </c>
      <c r="BK127" t="s">
        <v>112</v>
      </c>
      <c r="BN127" t="s">
        <v>133</v>
      </c>
      <c r="BR127" t="s">
        <v>133</v>
      </c>
      <c r="BU127" t="s">
        <v>139</v>
      </c>
      <c r="BV127" t="s">
        <v>116</v>
      </c>
      <c r="BW127" t="s">
        <v>112</v>
      </c>
      <c r="BX127">
        <v>0</v>
      </c>
      <c r="BZ127">
        <v>0</v>
      </c>
      <c r="CA127">
        <v>1</v>
      </c>
      <c r="CB127">
        <v>0</v>
      </c>
      <c r="CC127">
        <v>0</v>
      </c>
      <c r="CD127" t="s">
        <v>114</v>
      </c>
      <c r="CE127" t="s">
        <v>110</v>
      </c>
      <c r="CF127" t="s">
        <v>110</v>
      </c>
      <c r="CG127" t="s">
        <v>117</v>
      </c>
      <c r="CH127" t="s">
        <v>117</v>
      </c>
      <c r="CI127" t="s">
        <v>117</v>
      </c>
      <c r="CJ127" t="s">
        <v>117</v>
      </c>
      <c r="CK127" t="s">
        <v>112</v>
      </c>
      <c r="CL127">
        <v>13</v>
      </c>
      <c r="CM127">
        <v>2</v>
      </c>
      <c r="CN127" t="s">
        <v>142</v>
      </c>
      <c r="CO127" t="s">
        <v>183</v>
      </c>
      <c r="CP127">
        <v>0</v>
      </c>
      <c r="CQ127" t="s">
        <v>143</v>
      </c>
      <c r="CR127" t="s">
        <v>143</v>
      </c>
      <c r="CS127" t="s">
        <v>215</v>
      </c>
      <c r="CT127" t="s">
        <v>184</v>
      </c>
      <c r="CU127">
        <v>7.5</v>
      </c>
      <c r="CV127" t="s">
        <v>4353</v>
      </c>
      <c r="CW127" t="s">
        <v>4353</v>
      </c>
      <c r="CX127">
        <v>4</v>
      </c>
      <c r="CY127">
        <f t="shared" si="7"/>
        <v>2.5</v>
      </c>
      <c r="CZ127">
        <v>5.9</v>
      </c>
      <c r="DA127">
        <v>3.5</v>
      </c>
      <c r="DB127">
        <f t="shared" si="8"/>
        <v>2.5</v>
      </c>
      <c r="DC127">
        <v>10</v>
      </c>
      <c r="DD127">
        <v>0</v>
      </c>
      <c r="DE127">
        <v>0</v>
      </c>
      <c r="DF127">
        <v>3248</v>
      </c>
      <c r="DG127">
        <f t="shared" si="9"/>
        <v>6496</v>
      </c>
      <c r="DH127">
        <f t="shared" si="10"/>
        <v>2</v>
      </c>
      <c r="DI127">
        <v>97</v>
      </c>
      <c r="DJ127">
        <f t="shared" si="11"/>
        <v>194</v>
      </c>
      <c r="DK127">
        <f t="shared" si="12"/>
        <v>1</v>
      </c>
      <c r="DL127">
        <v>10</v>
      </c>
      <c r="DN127">
        <f>(DL127*InputWeights!$C$7+DB127*InputWeights!$C$6)</f>
        <v>6.25</v>
      </c>
      <c r="DO127">
        <f>(DD127*InputWeights!$C$12+DE127*InputWeights!$C$10+CU127*InputWeights!$C$11)</f>
        <v>3</v>
      </c>
      <c r="DP127">
        <f>(DC127*InputWeights!$C$18+DK127*InputWeights!$C$16+DH127*InputWeights!$C$15+CY127*InputWeights!$C$17)</f>
        <v>2.75</v>
      </c>
      <c r="DR127">
        <f>DN127*InputWeights!$C$5+DO127*InputWeights!$C$9+DP127*InputWeights!$C$14</f>
        <v>38.75</v>
      </c>
      <c r="DS127">
        <f>((_xlfn.RANK.EQ(DR127,$DR$2:$DR$6635,0))/(COUNT(DR$2:$DR$6635)))*100</f>
        <v>28.935185185185187</v>
      </c>
      <c r="DT127">
        <f t="shared" si="13"/>
        <v>0</v>
      </c>
    </row>
    <row r="128" spans="1:124" x14ac:dyDescent="0.25">
      <c r="A128" t="s">
        <v>248</v>
      </c>
      <c r="B128" t="s">
        <v>3684</v>
      </c>
      <c r="C128" t="s">
        <v>3685</v>
      </c>
      <c r="D128" t="s">
        <v>110</v>
      </c>
      <c r="E128" t="s">
        <v>4138</v>
      </c>
      <c r="F128">
        <v>3373</v>
      </c>
      <c r="G128">
        <v>410028800</v>
      </c>
      <c r="H128">
        <v>10</v>
      </c>
      <c r="I128">
        <v>1936</v>
      </c>
      <c r="J128">
        <v>2014</v>
      </c>
      <c r="K128" t="s">
        <v>153</v>
      </c>
      <c r="L128" t="s">
        <v>110</v>
      </c>
      <c r="M128">
        <v>24</v>
      </c>
      <c r="N128" t="s">
        <v>177</v>
      </c>
      <c r="O128">
        <v>1</v>
      </c>
      <c r="P128" t="s">
        <v>112</v>
      </c>
      <c r="Q128" t="s">
        <v>169</v>
      </c>
      <c r="R128">
        <v>3</v>
      </c>
      <c r="S128" t="s">
        <v>3733</v>
      </c>
      <c r="T128">
        <v>84</v>
      </c>
      <c r="V128">
        <v>3817</v>
      </c>
      <c r="W128" t="s">
        <v>116</v>
      </c>
      <c r="X128" t="s">
        <v>117</v>
      </c>
      <c r="Y128" t="s">
        <v>4442</v>
      </c>
      <c r="AA128" t="s">
        <v>133</v>
      </c>
      <c r="AC128" t="s">
        <v>160</v>
      </c>
      <c r="AD128" t="s">
        <v>4448</v>
      </c>
      <c r="AE128" t="s">
        <v>274</v>
      </c>
      <c r="AF128" t="s">
        <v>110</v>
      </c>
      <c r="AG128" t="s">
        <v>125</v>
      </c>
      <c r="AH128" t="s">
        <v>124</v>
      </c>
      <c r="AI128" t="s">
        <v>112</v>
      </c>
      <c r="AJ128" t="s">
        <v>112</v>
      </c>
      <c r="AK128" t="s">
        <v>125</v>
      </c>
      <c r="AL128" t="s">
        <v>4449</v>
      </c>
      <c r="AM128" t="s">
        <v>3792</v>
      </c>
      <c r="AN128" t="s">
        <v>4450</v>
      </c>
      <c r="AO128">
        <v>70193</v>
      </c>
      <c r="AP128">
        <v>102264</v>
      </c>
      <c r="AQ128">
        <v>15848</v>
      </c>
      <c r="AR128" t="s">
        <v>110</v>
      </c>
      <c r="AS128">
        <v>42655</v>
      </c>
      <c r="AT128">
        <v>46028</v>
      </c>
      <c r="AU128">
        <v>75580</v>
      </c>
      <c r="AV128">
        <v>78953</v>
      </c>
      <c r="BB128" t="s">
        <v>129</v>
      </c>
      <c r="BC128" t="s">
        <v>941</v>
      </c>
      <c r="BD128">
        <v>96</v>
      </c>
      <c r="BE128" t="s">
        <v>131</v>
      </c>
      <c r="BF128">
        <v>0</v>
      </c>
      <c r="BG128">
        <v>2</v>
      </c>
      <c r="BH128">
        <v>2</v>
      </c>
      <c r="BJ128" t="s">
        <v>182</v>
      </c>
      <c r="BK128" t="s">
        <v>112</v>
      </c>
      <c r="BN128" t="s">
        <v>133</v>
      </c>
      <c r="BR128" t="s">
        <v>133</v>
      </c>
      <c r="BU128" t="s">
        <v>153</v>
      </c>
      <c r="BV128" t="s">
        <v>114</v>
      </c>
      <c r="BW128" t="s">
        <v>112</v>
      </c>
      <c r="BX128">
        <v>0</v>
      </c>
      <c r="BZ128">
        <v>0</v>
      </c>
      <c r="CA128">
        <v>1</v>
      </c>
      <c r="CB128">
        <v>0</v>
      </c>
      <c r="CC128">
        <v>0</v>
      </c>
      <c r="CD128" t="s">
        <v>110</v>
      </c>
      <c r="CE128" t="s">
        <v>169</v>
      </c>
      <c r="CF128" t="s">
        <v>110</v>
      </c>
      <c r="CG128" t="s">
        <v>117</v>
      </c>
      <c r="CH128" t="s">
        <v>117</v>
      </c>
      <c r="CI128" t="s">
        <v>117</v>
      </c>
      <c r="CJ128" t="s">
        <v>117</v>
      </c>
      <c r="CK128" t="s">
        <v>112</v>
      </c>
      <c r="CL128">
        <v>5</v>
      </c>
      <c r="CM128">
        <v>2</v>
      </c>
      <c r="CN128" t="s">
        <v>142</v>
      </c>
      <c r="CO128" t="s">
        <v>183</v>
      </c>
      <c r="CP128">
        <v>0</v>
      </c>
      <c r="CQ128" t="s">
        <v>135</v>
      </c>
      <c r="CR128" t="s">
        <v>135</v>
      </c>
      <c r="CS128" t="s">
        <v>156</v>
      </c>
      <c r="CT128" t="s">
        <v>215</v>
      </c>
      <c r="CU128">
        <v>2.5</v>
      </c>
      <c r="CV128" t="s">
        <v>4451</v>
      </c>
      <c r="CW128" t="s">
        <v>4451</v>
      </c>
      <c r="CX128">
        <v>3</v>
      </c>
      <c r="CY128">
        <f t="shared" si="7"/>
        <v>7.5</v>
      </c>
      <c r="CZ128">
        <v>18.5</v>
      </c>
      <c r="DA128">
        <v>4.3</v>
      </c>
      <c r="DB128">
        <f t="shared" si="8"/>
        <v>2.5</v>
      </c>
      <c r="DC128">
        <v>10</v>
      </c>
      <c r="DD128">
        <v>0</v>
      </c>
      <c r="DE128">
        <v>0</v>
      </c>
      <c r="DF128">
        <v>3817</v>
      </c>
      <c r="DG128">
        <f t="shared" si="9"/>
        <v>7634</v>
      </c>
      <c r="DH128">
        <f t="shared" si="10"/>
        <v>2</v>
      </c>
      <c r="DI128">
        <v>230</v>
      </c>
      <c r="DJ128">
        <f t="shared" si="11"/>
        <v>460</v>
      </c>
      <c r="DK128">
        <f t="shared" si="12"/>
        <v>1</v>
      </c>
      <c r="DL128">
        <v>10</v>
      </c>
      <c r="DN128">
        <f>(DL128*InputWeights!$C$7+DB128*InputWeights!$C$6)</f>
        <v>6.25</v>
      </c>
      <c r="DO128">
        <f>(DD128*InputWeights!$C$12+DE128*InputWeights!$C$10+CU128*InputWeights!$C$11)</f>
        <v>1</v>
      </c>
      <c r="DP128">
        <f>(DC128*InputWeights!$C$18+DK128*InputWeights!$C$16+DH128*InputWeights!$C$15+CY128*InputWeights!$C$17)</f>
        <v>4.25</v>
      </c>
      <c r="DR128">
        <f>DN128*InputWeights!$C$5+DO128*InputWeights!$C$9+DP128*InputWeights!$C$14</f>
        <v>38.75</v>
      </c>
      <c r="DS128">
        <f>((_xlfn.RANK.EQ(DR128,$DR$2:$DR$6635,0))/(COUNT(DR$2:$DR$6635)))*100</f>
        <v>28.935185185185187</v>
      </c>
      <c r="DT128">
        <f t="shared" si="13"/>
        <v>0</v>
      </c>
    </row>
    <row r="129" spans="1:124" x14ac:dyDescent="0.25">
      <c r="A129" t="s">
        <v>1909</v>
      </c>
      <c r="B129" t="s">
        <v>3684</v>
      </c>
      <c r="C129" t="s">
        <v>3685</v>
      </c>
      <c r="D129" t="s">
        <v>110</v>
      </c>
      <c r="E129" t="s">
        <v>465</v>
      </c>
      <c r="F129">
        <v>3440</v>
      </c>
      <c r="G129">
        <v>15500</v>
      </c>
      <c r="H129">
        <v>0</v>
      </c>
      <c r="I129">
        <v>1940</v>
      </c>
      <c r="J129">
        <v>2014</v>
      </c>
      <c r="K129" t="s">
        <v>183</v>
      </c>
      <c r="L129" t="s">
        <v>114</v>
      </c>
      <c r="M129">
        <v>33</v>
      </c>
      <c r="N129" t="s">
        <v>177</v>
      </c>
      <c r="O129">
        <v>3</v>
      </c>
      <c r="P129" t="s">
        <v>112</v>
      </c>
      <c r="Q129" t="s">
        <v>117</v>
      </c>
      <c r="R129">
        <v>0</v>
      </c>
      <c r="S129" t="s">
        <v>3722</v>
      </c>
      <c r="T129">
        <v>48</v>
      </c>
      <c r="V129">
        <v>11302</v>
      </c>
      <c r="W129" t="s">
        <v>116</v>
      </c>
      <c r="X129" t="s">
        <v>117</v>
      </c>
      <c r="Y129" t="s">
        <v>3723</v>
      </c>
      <c r="Z129" t="s">
        <v>271</v>
      </c>
      <c r="AA129" t="s">
        <v>3724</v>
      </c>
      <c r="AC129" t="s">
        <v>3726</v>
      </c>
      <c r="AD129" t="s">
        <v>3729</v>
      </c>
      <c r="AE129" t="s">
        <v>274</v>
      </c>
      <c r="AF129" t="s">
        <v>110</v>
      </c>
      <c r="AG129" t="s">
        <v>139</v>
      </c>
      <c r="AH129" t="s">
        <v>124</v>
      </c>
      <c r="AI129" t="s">
        <v>169</v>
      </c>
      <c r="AJ129" t="s">
        <v>112</v>
      </c>
      <c r="AK129" t="s">
        <v>125</v>
      </c>
      <c r="AL129" t="s">
        <v>467</v>
      </c>
      <c r="AM129" t="s">
        <v>457</v>
      </c>
      <c r="AN129" t="s">
        <v>3730</v>
      </c>
      <c r="AO129">
        <v>68940</v>
      </c>
      <c r="AP129">
        <v>102264</v>
      </c>
      <c r="AQ129">
        <v>6984</v>
      </c>
      <c r="AR129" t="s">
        <v>110</v>
      </c>
      <c r="AS129">
        <v>14041</v>
      </c>
      <c r="AT129">
        <v>17481</v>
      </c>
      <c r="AU129">
        <v>14041</v>
      </c>
      <c r="AV129">
        <v>17481</v>
      </c>
      <c r="BB129" t="s">
        <v>129</v>
      </c>
      <c r="BC129" t="s">
        <v>247</v>
      </c>
      <c r="BD129">
        <v>95</v>
      </c>
      <c r="BE129" t="s">
        <v>131</v>
      </c>
      <c r="BF129">
        <v>0</v>
      </c>
      <c r="BG129">
        <v>1</v>
      </c>
      <c r="BH129">
        <v>1</v>
      </c>
      <c r="BJ129" t="s">
        <v>182</v>
      </c>
      <c r="BK129" t="s">
        <v>112</v>
      </c>
      <c r="BN129" t="s">
        <v>133</v>
      </c>
      <c r="BR129" t="s">
        <v>133</v>
      </c>
      <c r="BU129" t="s">
        <v>112</v>
      </c>
      <c r="BV129" t="s">
        <v>114</v>
      </c>
      <c r="BW129" t="s">
        <v>112</v>
      </c>
      <c r="BX129">
        <v>0</v>
      </c>
      <c r="BZ129">
        <v>0</v>
      </c>
      <c r="CA129">
        <v>1</v>
      </c>
      <c r="CB129">
        <v>0</v>
      </c>
      <c r="CC129">
        <v>0</v>
      </c>
      <c r="CD129" t="s">
        <v>117</v>
      </c>
      <c r="CE129" t="s">
        <v>117</v>
      </c>
      <c r="CF129" t="s">
        <v>110</v>
      </c>
      <c r="CG129" t="s">
        <v>117</v>
      </c>
      <c r="CH129" t="s">
        <v>117</v>
      </c>
      <c r="CI129" t="s">
        <v>117</v>
      </c>
      <c r="CJ129" t="s">
        <v>117</v>
      </c>
      <c r="CK129" t="s">
        <v>125</v>
      </c>
      <c r="CL129">
        <v>8</v>
      </c>
      <c r="CM129">
        <v>2</v>
      </c>
      <c r="CN129" t="s">
        <v>142</v>
      </c>
      <c r="CO129" t="s">
        <v>183</v>
      </c>
      <c r="CP129">
        <v>0</v>
      </c>
      <c r="CQ129" t="s">
        <v>135</v>
      </c>
      <c r="CR129" t="s">
        <v>135</v>
      </c>
      <c r="CS129" t="s">
        <v>215</v>
      </c>
      <c r="CT129" t="s">
        <v>156</v>
      </c>
      <c r="CU129">
        <v>5</v>
      </c>
      <c r="CV129" t="s">
        <v>3731</v>
      </c>
      <c r="CW129" t="s">
        <v>3731</v>
      </c>
      <c r="CX129">
        <v>3</v>
      </c>
      <c r="CY129">
        <f t="shared" si="7"/>
        <v>7.5</v>
      </c>
      <c r="CZ129">
        <v>0.4</v>
      </c>
      <c r="DA129">
        <v>0.3</v>
      </c>
      <c r="DB129">
        <f t="shared" si="8"/>
        <v>1</v>
      </c>
      <c r="DC129">
        <v>0</v>
      </c>
      <c r="DD129">
        <v>0</v>
      </c>
      <c r="DE129">
        <v>0</v>
      </c>
      <c r="DF129">
        <v>11302</v>
      </c>
      <c r="DG129">
        <f t="shared" si="9"/>
        <v>11302</v>
      </c>
      <c r="DH129">
        <f t="shared" si="10"/>
        <v>3</v>
      </c>
      <c r="DI129">
        <v>1437</v>
      </c>
      <c r="DJ129">
        <f t="shared" si="11"/>
        <v>1437</v>
      </c>
      <c r="DK129">
        <f t="shared" si="12"/>
        <v>3</v>
      </c>
      <c r="DL129">
        <v>10</v>
      </c>
      <c r="DN129">
        <f>(DL129*InputWeights!$C$7+DB129*InputWeights!$C$6)</f>
        <v>5.5</v>
      </c>
      <c r="DO129">
        <f>(DD129*InputWeights!$C$12+DE129*InputWeights!$C$10+CU129*InputWeights!$C$11)</f>
        <v>2</v>
      </c>
      <c r="DP129">
        <f>(DC129*InputWeights!$C$18+DK129*InputWeights!$C$16+DH129*InputWeights!$C$15+CY129*InputWeights!$C$17)</f>
        <v>4.0500000000000007</v>
      </c>
      <c r="DR129">
        <f>DN129*InputWeights!$C$5+DO129*InputWeights!$C$9+DP129*InputWeights!$C$14</f>
        <v>38.700000000000003</v>
      </c>
      <c r="DS129">
        <f>((_xlfn.RANK.EQ(DR129,$DR$2:$DR$6635,0))/(COUNT(DR$2:$DR$6635)))*100</f>
        <v>29.629629629629626</v>
      </c>
      <c r="DT129">
        <f t="shared" si="13"/>
        <v>0</v>
      </c>
    </row>
    <row r="130" spans="1:124" x14ac:dyDescent="0.25">
      <c r="A130" t="s">
        <v>4140</v>
      </c>
      <c r="B130" t="s">
        <v>3684</v>
      </c>
      <c r="C130" t="s">
        <v>3685</v>
      </c>
      <c r="D130" t="s">
        <v>110</v>
      </c>
      <c r="E130" t="s">
        <v>411</v>
      </c>
      <c r="F130">
        <v>3369</v>
      </c>
      <c r="G130">
        <v>4200</v>
      </c>
      <c r="H130">
        <v>0</v>
      </c>
      <c r="I130">
        <v>1914</v>
      </c>
      <c r="J130">
        <v>2015</v>
      </c>
      <c r="K130" t="s">
        <v>183</v>
      </c>
      <c r="L130" t="s">
        <v>114</v>
      </c>
      <c r="M130">
        <v>20</v>
      </c>
      <c r="N130" t="s">
        <v>177</v>
      </c>
      <c r="O130">
        <v>2</v>
      </c>
      <c r="P130" t="s">
        <v>112</v>
      </c>
      <c r="Q130" t="s">
        <v>117</v>
      </c>
      <c r="R130">
        <v>0</v>
      </c>
      <c r="S130" t="s">
        <v>3844</v>
      </c>
      <c r="T130">
        <v>108</v>
      </c>
      <c r="V130">
        <v>5278</v>
      </c>
      <c r="W130" t="s">
        <v>116</v>
      </c>
      <c r="X130" t="s">
        <v>117</v>
      </c>
      <c r="Y130" t="s">
        <v>3853</v>
      </c>
      <c r="Z130" t="s">
        <v>119</v>
      </c>
      <c r="AA130" t="s">
        <v>3855</v>
      </c>
      <c r="AC130" t="s">
        <v>1113</v>
      </c>
      <c r="AD130" t="s">
        <v>2652</v>
      </c>
      <c r="AE130" t="s">
        <v>274</v>
      </c>
      <c r="AF130" t="s">
        <v>114</v>
      </c>
      <c r="AG130" t="s">
        <v>112</v>
      </c>
      <c r="AH130" t="s">
        <v>124</v>
      </c>
      <c r="AI130" t="s">
        <v>169</v>
      </c>
      <c r="AJ130" t="s">
        <v>112</v>
      </c>
      <c r="AK130" t="s">
        <v>112</v>
      </c>
      <c r="AL130" t="s">
        <v>416</v>
      </c>
      <c r="AM130" t="s">
        <v>416</v>
      </c>
      <c r="AN130" t="s">
        <v>416</v>
      </c>
      <c r="AO130">
        <v>69622</v>
      </c>
      <c r="AP130">
        <v>102264</v>
      </c>
      <c r="AQ130">
        <v>7011</v>
      </c>
      <c r="AR130" t="s">
        <v>110</v>
      </c>
      <c r="AS130">
        <v>0</v>
      </c>
      <c r="AT130">
        <v>3369</v>
      </c>
      <c r="AU130">
        <v>0</v>
      </c>
      <c r="AV130">
        <v>3369</v>
      </c>
      <c r="BB130" t="s">
        <v>129</v>
      </c>
      <c r="BC130" t="s">
        <v>1274</v>
      </c>
      <c r="BD130">
        <v>72</v>
      </c>
      <c r="BE130" t="s">
        <v>131</v>
      </c>
      <c r="BF130">
        <v>1</v>
      </c>
      <c r="BG130">
        <v>1</v>
      </c>
      <c r="BH130">
        <v>1</v>
      </c>
      <c r="BJ130" t="s">
        <v>182</v>
      </c>
      <c r="BK130" t="s">
        <v>112</v>
      </c>
      <c r="BN130" t="s">
        <v>133</v>
      </c>
      <c r="BR130" t="s">
        <v>133</v>
      </c>
      <c r="BU130" t="s">
        <v>112</v>
      </c>
      <c r="BV130" t="s">
        <v>116</v>
      </c>
      <c r="BW130" t="s">
        <v>112</v>
      </c>
      <c r="BX130">
        <v>0</v>
      </c>
      <c r="BZ130">
        <v>0</v>
      </c>
      <c r="CA130">
        <v>1</v>
      </c>
      <c r="CB130">
        <v>0</v>
      </c>
      <c r="CC130">
        <v>0</v>
      </c>
      <c r="CD130" t="s">
        <v>117</v>
      </c>
      <c r="CE130" t="s">
        <v>117</v>
      </c>
      <c r="CF130" t="s">
        <v>110</v>
      </c>
      <c r="CG130" t="s">
        <v>117</v>
      </c>
      <c r="CH130" t="s">
        <v>114</v>
      </c>
      <c r="CI130" t="s">
        <v>117</v>
      </c>
      <c r="CJ130" t="s">
        <v>117</v>
      </c>
      <c r="CK130" t="s">
        <v>125</v>
      </c>
      <c r="CL130">
        <v>16</v>
      </c>
      <c r="CM130">
        <v>0</v>
      </c>
      <c r="CN130" t="s">
        <v>134</v>
      </c>
      <c r="CO130" t="s">
        <v>183</v>
      </c>
      <c r="CP130">
        <v>0</v>
      </c>
      <c r="CQ130" t="s">
        <v>143</v>
      </c>
      <c r="CR130" t="s">
        <v>143</v>
      </c>
      <c r="CS130" t="s">
        <v>156</v>
      </c>
      <c r="CT130" t="s">
        <v>184</v>
      </c>
      <c r="CU130">
        <v>7.5</v>
      </c>
      <c r="CV130" t="s">
        <v>4141</v>
      </c>
      <c r="CW130" t="s">
        <v>4141</v>
      </c>
      <c r="CX130">
        <v>4</v>
      </c>
      <c r="CY130">
        <f t="shared" ref="CY130:CY193" si="14">IF(CX130=1,10,IF(CX130=2,7.5,IF(CX130=3,7.5,IF(CX130=4,2.5,IF(CX130=5,2.5,IF(CX130=6,2.5,IF(CX130=7,1,5)))))))</f>
        <v>2.5</v>
      </c>
      <c r="CZ130">
        <v>9.6</v>
      </c>
      <c r="DA130">
        <v>6.9</v>
      </c>
      <c r="DB130">
        <f t="shared" ref="DB130:DB193" si="15">IF(DA130&lt;3,1,IF(DA130&lt;6,2.5,IF(DA130&lt;9,5,IF(DA130&lt;12,7.5,10))))</f>
        <v>5</v>
      </c>
      <c r="DC130">
        <v>0</v>
      </c>
      <c r="DD130">
        <v>0</v>
      </c>
      <c r="DE130">
        <v>0</v>
      </c>
      <c r="DF130">
        <v>5278</v>
      </c>
      <c r="DG130">
        <f t="shared" ref="DG130:DG193" si="16">DF130/L130*2</f>
        <v>5278</v>
      </c>
      <c r="DH130">
        <f t="shared" ref="DH130:DH193" si="17">IF(DG130&lt;5000, 1, IF(DG130&lt;10000, 2, IF(DG130&lt;15000, 3, IF(DG130&lt;20000, 4,IF(DG130&lt;25000, 5, IF(DG130&lt;30000, 6,IF(DG130&lt;35000,7,IF(DG130&lt;40000,8, IF(DG130&lt;45000,9,10)))))))))</f>
        <v>2</v>
      </c>
      <c r="DI130">
        <v>290</v>
      </c>
      <c r="DJ130">
        <f t="shared" ref="DJ130:DJ193" si="18">DI130/L130*2</f>
        <v>290</v>
      </c>
      <c r="DK130">
        <f t="shared" ref="DK130:DK193" si="19">IF(DJ130&lt;500, 1, IF(DJ130&lt;1000, 2, IF(DJ130&lt;2000, 3, IF(DJ130&lt;3000, 4,IF(DJ130&lt;4000, 5, IF(DJ130&lt;5000, 6,IF(DJ130&lt;6000,7,IF(DJ130&lt;7000,8, IF(DJ130&lt;8000,9,10)))))))))</f>
        <v>1</v>
      </c>
      <c r="DL130">
        <v>10</v>
      </c>
      <c r="DN130">
        <f>(DL130*InputWeights!$C$7+DB130*InputWeights!$C$6)</f>
        <v>7.5</v>
      </c>
      <c r="DO130">
        <f>(DD130*InputWeights!$C$12+DE130*InputWeights!$C$10+CU130*InputWeights!$C$11)</f>
        <v>3</v>
      </c>
      <c r="DP130">
        <f>(DC130*InputWeights!$C$18+DK130*InputWeights!$C$16+DH130*InputWeights!$C$15+CY130*InputWeights!$C$17)</f>
        <v>1.75</v>
      </c>
      <c r="DR130">
        <f>DN130*InputWeights!$C$5+DO130*InputWeights!$C$9+DP130*InputWeights!$C$14</f>
        <v>38.5</v>
      </c>
      <c r="DS130">
        <f>((_xlfn.RANK.EQ(DR130,$DR$2:$DR$6635,0))/(COUNT(DR$2:$DR$6635)))*100</f>
        <v>29.861111111111111</v>
      </c>
      <c r="DT130">
        <f t="shared" ref="DT130:DT193" si="20">IF(DS130&lt;1,1,IF(DS130&lt;5,5,IF(DS130&lt;10,10,IF(DS130&lt;15,15,IF(DS130&lt;20,20,IF(DS130&lt;25,25,0))))))</f>
        <v>0</v>
      </c>
    </row>
    <row r="131" spans="1:124" x14ac:dyDescent="0.25">
      <c r="A131" t="s">
        <v>4140</v>
      </c>
      <c r="B131" t="s">
        <v>3684</v>
      </c>
      <c r="C131" t="s">
        <v>3685</v>
      </c>
      <c r="D131" t="s">
        <v>110</v>
      </c>
      <c r="E131" t="s">
        <v>950</v>
      </c>
      <c r="F131">
        <v>2532</v>
      </c>
      <c r="G131">
        <v>4500</v>
      </c>
      <c r="H131">
        <v>0</v>
      </c>
      <c r="I131">
        <v>1921</v>
      </c>
      <c r="J131">
        <v>2004</v>
      </c>
      <c r="K131" t="s">
        <v>183</v>
      </c>
      <c r="L131" t="s">
        <v>114</v>
      </c>
      <c r="M131">
        <v>22</v>
      </c>
      <c r="N131" t="s">
        <v>177</v>
      </c>
      <c r="O131">
        <v>2</v>
      </c>
      <c r="P131" t="s">
        <v>112</v>
      </c>
      <c r="Q131" t="s">
        <v>117</v>
      </c>
      <c r="R131">
        <v>0</v>
      </c>
      <c r="S131" t="s">
        <v>3844</v>
      </c>
      <c r="T131">
        <v>80</v>
      </c>
      <c r="V131">
        <v>5278</v>
      </c>
      <c r="W131" t="s">
        <v>116</v>
      </c>
      <c r="X131" t="s">
        <v>117</v>
      </c>
      <c r="Y131" t="s">
        <v>4145</v>
      </c>
      <c r="Z131" t="s">
        <v>119</v>
      </c>
      <c r="AA131" t="s">
        <v>3855</v>
      </c>
      <c r="AC131" t="s">
        <v>160</v>
      </c>
      <c r="AD131" t="s">
        <v>4147</v>
      </c>
      <c r="AE131" t="s">
        <v>274</v>
      </c>
      <c r="AF131" t="s">
        <v>110</v>
      </c>
      <c r="AG131" t="s">
        <v>112</v>
      </c>
      <c r="AH131" t="s">
        <v>124</v>
      </c>
      <c r="AI131" t="s">
        <v>627</v>
      </c>
      <c r="AJ131" t="s">
        <v>112</v>
      </c>
      <c r="AK131" t="s">
        <v>125</v>
      </c>
      <c r="AL131" t="s">
        <v>1091</v>
      </c>
      <c r="AM131" t="s">
        <v>1091</v>
      </c>
      <c r="AN131" t="s">
        <v>4143</v>
      </c>
      <c r="AO131">
        <v>69625</v>
      </c>
      <c r="AP131">
        <v>102264</v>
      </c>
      <c r="AQ131">
        <v>7011</v>
      </c>
      <c r="AR131" t="s">
        <v>110</v>
      </c>
      <c r="AS131">
        <v>7844</v>
      </c>
      <c r="AT131">
        <v>10376</v>
      </c>
      <c r="AU131">
        <v>7844</v>
      </c>
      <c r="AV131">
        <v>10376</v>
      </c>
      <c r="BB131" t="s">
        <v>129</v>
      </c>
      <c r="BC131" t="s">
        <v>180</v>
      </c>
      <c r="BD131">
        <v>95</v>
      </c>
      <c r="BE131" t="s">
        <v>131</v>
      </c>
      <c r="BF131">
        <v>1</v>
      </c>
      <c r="BG131">
        <v>1</v>
      </c>
      <c r="BH131">
        <v>1</v>
      </c>
      <c r="BJ131" t="s">
        <v>182</v>
      </c>
      <c r="BK131" t="s">
        <v>112</v>
      </c>
      <c r="BN131" t="s">
        <v>133</v>
      </c>
      <c r="BR131" t="s">
        <v>133</v>
      </c>
      <c r="BU131" t="s">
        <v>112</v>
      </c>
      <c r="BV131" t="s">
        <v>116</v>
      </c>
      <c r="BW131" t="s">
        <v>112</v>
      </c>
      <c r="BX131">
        <v>0</v>
      </c>
      <c r="BZ131">
        <v>0</v>
      </c>
      <c r="CA131">
        <v>1</v>
      </c>
      <c r="CB131">
        <v>0</v>
      </c>
      <c r="CC131">
        <v>0</v>
      </c>
      <c r="CD131" t="s">
        <v>117</v>
      </c>
      <c r="CE131" t="s">
        <v>117</v>
      </c>
      <c r="CF131" t="s">
        <v>110</v>
      </c>
      <c r="CG131" t="s">
        <v>117</v>
      </c>
      <c r="CH131" t="s">
        <v>117</v>
      </c>
      <c r="CI131" t="s">
        <v>117</v>
      </c>
      <c r="CJ131" t="s">
        <v>117</v>
      </c>
      <c r="CK131" t="s">
        <v>125</v>
      </c>
      <c r="CL131">
        <v>5</v>
      </c>
      <c r="CM131">
        <v>2</v>
      </c>
      <c r="CN131" t="s">
        <v>142</v>
      </c>
      <c r="CO131" t="s">
        <v>183</v>
      </c>
      <c r="CP131">
        <v>0</v>
      </c>
      <c r="CQ131" t="s">
        <v>143</v>
      </c>
      <c r="CR131" t="s">
        <v>143</v>
      </c>
      <c r="CS131" t="s">
        <v>215</v>
      </c>
      <c r="CT131" t="s">
        <v>215</v>
      </c>
      <c r="CU131">
        <v>2.5</v>
      </c>
      <c r="CV131" t="s">
        <v>4148</v>
      </c>
      <c r="CW131" t="s">
        <v>4148</v>
      </c>
      <c r="CX131">
        <v>4</v>
      </c>
      <c r="CY131">
        <f t="shared" si="14"/>
        <v>2.5</v>
      </c>
      <c r="CZ131">
        <v>5.9</v>
      </c>
      <c r="DA131">
        <v>0.8</v>
      </c>
      <c r="DB131">
        <f t="shared" si="15"/>
        <v>1</v>
      </c>
      <c r="DC131">
        <v>0</v>
      </c>
      <c r="DD131">
        <v>0</v>
      </c>
      <c r="DE131">
        <v>10</v>
      </c>
      <c r="DF131">
        <v>5278</v>
      </c>
      <c r="DG131">
        <f t="shared" si="16"/>
        <v>5278</v>
      </c>
      <c r="DH131">
        <f t="shared" si="17"/>
        <v>2</v>
      </c>
      <c r="DI131">
        <v>290</v>
      </c>
      <c r="DJ131">
        <f t="shared" si="18"/>
        <v>290</v>
      </c>
      <c r="DK131">
        <f t="shared" si="19"/>
        <v>1</v>
      </c>
      <c r="DL131">
        <v>10</v>
      </c>
      <c r="DN131">
        <f>(DL131*InputWeights!$C$7+DB131*InputWeights!$C$6)</f>
        <v>5.5</v>
      </c>
      <c r="DO131">
        <f>(DD131*InputWeights!$C$12+DE131*InputWeights!$C$10+CU131*InputWeights!$C$11)</f>
        <v>5</v>
      </c>
      <c r="DP131">
        <f>(DC131*InputWeights!$C$18+DK131*InputWeights!$C$16+DH131*InputWeights!$C$15+CY131*InputWeights!$C$17)</f>
        <v>1.75</v>
      </c>
      <c r="DR131">
        <f>DN131*InputWeights!$C$5+DO131*InputWeights!$C$9+DP131*InputWeights!$C$14</f>
        <v>38.5</v>
      </c>
      <c r="DS131">
        <f>((_xlfn.RANK.EQ(DR131,$DR$2:$DR$6635,0))/(COUNT(DR$2:$DR$6635)))*100</f>
        <v>29.861111111111111</v>
      </c>
      <c r="DT131">
        <f t="shared" si="20"/>
        <v>0</v>
      </c>
    </row>
    <row r="132" spans="1:124" x14ac:dyDescent="0.25">
      <c r="A132" t="s">
        <v>4497</v>
      </c>
      <c r="B132" t="s">
        <v>3684</v>
      </c>
      <c r="C132" t="s">
        <v>3685</v>
      </c>
      <c r="D132" t="s">
        <v>110</v>
      </c>
      <c r="E132" t="s">
        <v>802</v>
      </c>
      <c r="F132">
        <v>2882</v>
      </c>
      <c r="G132">
        <v>410005600</v>
      </c>
      <c r="H132">
        <v>0</v>
      </c>
      <c r="I132">
        <v>1952</v>
      </c>
      <c r="J132">
        <v>1998</v>
      </c>
      <c r="K132" t="s">
        <v>183</v>
      </c>
      <c r="L132" t="s">
        <v>114</v>
      </c>
      <c r="M132">
        <v>18</v>
      </c>
      <c r="N132" t="s">
        <v>229</v>
      </c>
      <c r="O132">
        <v>2</v>
      </c>
      <c r="P132" t="s">
        <v>112</v>
      </c>
      <c r="Q132" t="s">
        <v>117</v>
      </c>
      <c r="R132">
        <v>0</v>
      </c>
      <c r="S132" t="s">
        <v>4103</v>
      </c>
      <c r="T132">
        <v>141</v>
      </c>
      <c r="V132">
        <v>5852</v>
      </c>
      <c r="W132" t="s">
        <v>116</v>
      </c>
      <c r="X132" t="s">
        <v>117</v>
      </c>
      <c r="Y132" t="s">
        <v>4498</v>
      </c>
      <c r="AA132" t="s">
        <v>133</v>
      </c>
      <c r="AC132" t="s">
        <v>160</v>
      </c>
      <c r="AD132" t="s">
        <v>4500</v>
      </c>
      <c r="AE132" t="s">
        <v>3734</v>
      </c>
      <c r="AF132" t="s">
        <v>116</v>
      </c>
      <c r="AG132" t="s">
        <v>112</v>
      </c>
      <c r="AH132" t="s">
        <v>124</v>
      </c>
      <c r="AI132" t="s">
        <v>112</v>
      </c>
      <c r="AJ132" t="s">
        <v>112</v>
      </c>
      <c r="AK132" t="s">
        <v>112</v>
      </c>
      <c r="AL132" t="s">
        <v>416</v>
      </c>
      <c r="AM132" t="s">
        <v>416</v>
      </c>
      <c r="AN132" t="s">
        <v>4501</v>
      </c>
      <c r="AO132">
        <v>70402</v>
      </c>
      <c r="AP132">
        <v>102264</v>
      </c>
      <c r="AQ132">
        <v>7083</v>
      </c>
      <c r="AR132" t="s">
        <v>110</v>
      </c>
      <c r="AS132">
        <v>1244</v>
      </c>
      <c r="AT132">
        <v>4126</v>
      </c>
      <c r="AU132">
        <v>1244</v>
      </c>
      <c r="AV132">
        <v>4126</v>
      </c>
      <c r="BB132" t="s">
        <v>129</v>
      </c>
      <c r="BC132" t="s">
        <v>180</v>
      </c>
      <c r="BD132">
        <v>78</v>
      </c>
      <c r="BE132" t="s">
        <v>131</v>
      </c>
      <c r="BF132">
        <v>1</v>
      </c>
      <c r="BG132">
        <v>3</v>
      </c>
      <c r="BH132">
        <v>3</v>
      </c>
      <c r="BJ132" t="s">
        <v>182</v>
      </c>
      <c r="BK132" t="s">
        <v>112</v>
      </c>
      <c r="BN132" t="s">
        <v>133</v>
      </c>
      <c r="BR132" t="s">
        <v>133</v>
      </c>
      <c r="BU132" t="s">
        <v>112</v>
      </c>
      <c r="BV132" t="s">
        <v>116</v>
      </c>
      <c r="BW132" t="s">
        <v>112</v>
      </c>
      <c r="BX132">
        <v>0</v>
      </c>
      <c r="BZ132">
        <v>0</v>
      </c>
      <c r="CA132">
        <v>1</v>
      </c>
      <c r="CB132">
        <v>0</v>
      </c>
      <c r="CC132">
        <v>0</v>
      </c>
      <c r="CD132" t="s">
        <v>117</v>
      </c>
      <c r="CE132" t="s">
        <v>117</v>
      </c>
      <c r="CF132" t="s">
        <v>110</v>
      </c>
      <c r="CG132" t="s">
        <v>117</v>
      </c>
      <c r="CH132" t="s">
        <v>117</v>
      </c>
      <c r="CI132" t="s">
        <v>117</v>
      </c>
      <c r="CJ132" t="s">
        <v>117</v>
      </c>
      <c r="CK132" t="s">
        <v>112</v>
      </c>
      <c r="CL132">
        <v>9</v>
      </c>
      <c r="CM132">
        <v>8</v>
      </c>
      <c r="CN132" t="s">
        <v>142</v>
      </c>
      <c r="CO132" t="s">
        <v>183</v>
      </c>
      <c r="CP132">
        <v>0</v>
      </c>
      <c r="CQ132" t="s">
        <v>143</v>
      </c>
      <c r="CR132" t="s">
        <v>143</v>
      </c>
      <c r="CS132" t="s">
        <v>156</v>
      </c>
      <c r="CT132" t="s">
        <v>184</v>
      </c>
      <c r="CU132">
        <v>7.5</v>
      </c>
      <c r="CV132" t="s">
        <v>4502</v>
      </c>
      <c r="CW132" t="s">
        <v>4502</v>
      </c>
      <c r="CX132">
        <v>4</v>
      </c>
      <c r="CY132">
        <f t="shared" si="14"/>
        <v>2.5</v>
      </c>
      <c r="CZ132">
        <v>10.9</v>
      </c>
      <c r="DA132">
        <v>7.4</v>
      </c>
      <c r="DB132">
        <f t="shared" si="15"/>
        <v>5</v>
      </c>
      <c r="DC132">
        <v>0</v>
      </c>
      <c r="DD132">
        <v>0</v>
      </c>
      <c r="DE132">
        <v>0</v>
      </c>
      <c r="DF132">
        <v>5852</v>
      </c>
      <c r="DG132">
        <f t="shared" si="16"/>
        <v>5852</v>
      </c>
      <c r="DH132">
        <f t="shared" si="17"/>
        <v>2</v>
      </c>
      <c r="DI132">
        <v>59</v>
      </c>
      <c r="DJ132">
        <f t="shared" si="18"/>
        <v>59</v>
      </c>
      <c r="DK132">
        <f t="shared" si="19"/>
        <v>1</v>
      </c>
      <c r="DL132">
        <v>10</v>
      </c>
      <c r="DN132">
        <f>(DL132*InputWeights!$C$7+DB132*InputWeights!$C$6)</f>
        <v>7.5</v>
      </c>
      <c r="DO132">
        <f>(DD132*InputWeights!$C$12+DE132*InputWeights!$C$10+CU132*InputWeights!$C$11)</f>
        <v>3</v>
      </c>
      <c r="DP132">
        <f>(DC132*InputWeights!$C$18+DK132*InputWeights!$C$16+DH132*InputWeights!$C$15+CY132*InputWeights!$C$17)</f>
        <v>1.75</v>
      </c>
      <c r="DR132">
        <f>DN132*InputWeights!$C$5+DO132*InputWeights!$C$9+DP132*InputWeights!$C$14</f>
        <v>38.5</v>
      </c>
      <c r="DS132">
        <f>((_xlfn.RANK.EQ(DR132,$DR$2:$DR$6635,0))/(COUNT(DR$2:$DR$6635)))*100</f>
        <v>29.861111111111111</v>
      </c>
      <c r="DT132">
        <f t="shared" si="20"/>
        <v>0</v>
      </c>
    </row>
    <row r="133" spans="1:124" x14ac:dyDescent="0.25">
      <c r="A133" t="s">
        <v>3316</v>
      </c>
      <c r="B133" t="s">
        <v>3684</v>
      </c>
      <c r="C133" t="s">
        <v>3685</v>
      </c>
      <c r="D133" t="s">
        <v>110</v>
      </c>
      <c r="E133" t="s">
        <v>411</v>
      </c>
      <c r="F133">
        <v>3185</v>
      </c>
      <c r="G133">
        <v>410032100</v>
      </c>
      <c r="H133">
        <v>0</v>
      </c>
      <c r="I133">
        <v>1962</v>
      </c>
      <c r="J133">
        <v>2007</v>
      </c>
      <c r="K133" t="s">
        <v>183</v>
      </c>
      <c r="L133" t="s">
        <v>114</v>
      </c>
      <c r="M133">
        <v>20</v>
      </c>
      <c r="N133" t="s">
        <v>229</v>
      </c>
      <c r="O133">
        <v>2</v>
      </c>
      <c r="P133" t="s">
        <v>112</v>
      </c>
      <c r="Q133" t="s">
        <v>117</v>
      </c>
      <c r="R133">
        <v>0</v>
      </c>
      <c r="S133" t="s">
        <v>4378</v>
      </c>
      <c r="T133">
        <v>110</v>
      </c>
      <c r="V133">
        <v>1181</v>
      </c>
      <c r="W133" t="s">
        <v>116</v>
      </c>
      <c r="X133" t="s">
        <v>117</v>
      </c>
      <c r="Y133" t="s">
        <v>4600</v>
      </c>
      <c r="AA133" t="s">
        <v>133</v>
      </c>
      <c r="AC133" t="s">
        <v>3985</v>
      </c>
      <c r="AD133" t="s">
        <v>160</v>
      </c>
      <c r="AE133" t="s">
        <v>123</v>
      </c>
      <c r="AF133" t="s">
        <v>116</v>
      </c>
      <c r="AG133" t="s">
        <v>112</v>
      </c>
      <c r="AH133" t="s">
        <v>124</v>
      </c>
      <c r="AI133" t="s">
        <v>112</v>
      </c>
      <c r="AJ133" t="s">
        <v>112</v>
      </c>
      <c r="AK133" t="s">
        <v>112</v>
      </c>
      <c r="AL133" t="s">
        <v>416</v>
      </c>
      <c r="AM133" t="s">
        <v>416</v>
      </c>
      <c r="AN133" t="s">
        <v>4601</v>
      </c>
      <c r="AO133">
        <v>70696</v>
      </c>
      <c r="AP133">
        <v>102264</v>
      </c>
      <c r="AQ133">
        <v>7143</v>
      </c>
      <c r="AR133" t="s">
        <v>110</v>
      </c>
      <c r="AS133">
        <v>0</v>
      </c>
      <c r="AT133">
        <v>3185</v>
      </c>
      <c r="AU133">
        <v>0</v>
      </c>
      <c r="AV133">
        <v>3185</v>
      </c>
      <c r="BB133" t="s">
        <v>129</v>
      </c>
      <c r="BC133" t="s">
        <v>180</v>
      </c>
      <c r="BD133">
        <v>91</v>
      </c>
      <c r="BE133" t="s">
        <v>131</v>
      </c>
      <c r="BF133">
        <v>1</v>
      </c>
      <c r="BG133">
        <v>1</v>
      </c>
      <c r="BH133">
        <v>1</v>
      </c>
      <c r="BJ133" t="s">
        <v>182</v>
      </c>
      <c r="BK133" t="s">
        <v>112</v>
      </c>
      <c r="BN133" t="s">
        <v>133</v>
      </c>
      <c r="BR133" t="s">
        <v>133</v>
      </c>
      <c r="BU133" t="s">
        <v>112</v>
      </c>
      <c r="BV133" t="s">
        <v>124</v>
      </c>
      <c r="BW133" t="s">
        <v>112</v>
      </c>
      <c r="BX133">
        <v>0</v>
      </c>
      <c r="BZ133">
        <v>0</v>
      </c>
      <c r="CA133">
        <v>1</v>
      </c>
      <c r="CB133">
        <v>0</v>
      </c>
      <c r="CC133">
        <v>0</v>
      </c>
      <c r="CD133" t="s">
        <v>117</v>
      </c>
      <c r="CE133" t="s">
        <v>117</v>
      </c>
      <c r="CF133" t="s">
        <v>110</v>
      </c>
      <c r="CG133" t="s">
        <v>117</v>
      </c>
      <c r="CH133" t="s">
        <v>116</v>
      </c>
      <c r="CI133" t="s">
        <v>117</v>
      </c>
      <c r="CJ133" t="s">
        <v>117</v>
      </c>
      <c r="CK133" t="s">
        <v>112</v>
      </c>
      <c r="CL133">
        <v>6</v>
      </c>
      <c r="CM133">
        <v>6</v>
      </c>
      <c r="CN133" t="s">
        <v>142</v>
      </c>
      <c r="CO133" t="s">
        <v>183</v>
      </c>
      <c r="CP133">
        <v>0</v>
      </c>
      <c r="CQ133" t="s">
        <v>143</v>
      </c>
      <c r="CR133" t="s">
        <v>143</v>
      </c>
      <c r="CS133" t="s">
        <v>215</v>
      </c>
      <c r="CT133" t="s">
        <v>215</v>
      </c>
      <c r="CU133">
        <v>2.5</v>
      </c>
      <c r="CV133" t="s">
        <v>4602</v>
      </c>
      <c r="CW133" t="s">
        <v>4602</v>
      </c>
      <c r="CX133">
        <v>5</v>
      </c>
      <c r="CY133">
        <f t="shared" si="14"/>
        <v>2.5</v>
      </c>
      <c r="CZ133">
        <v>19</v>
      </c>
      <c r="DA133">
        <v>18.399999999999999</v>
      </c>
      <c r="DB133">
        <f t="shared" si="15"/>
        <v>10</v>
      </c>
      <c r="DC133">
        <v>0</v>
      </c>
      <c r="DD133">
        <v>0</v>
      </c>
      <c r="DE133">
        <v>0</v>
      </c>
      <c r="DF133">
        <v>1181</v>
      </c>
      <c r="DG133">
        <f t="shared" si="16"/>
        <v>1181</v>
      </c>
      <c r="DH133">
        <f t="shared" si="17"/>
        <v>1</v>
      </c>
      <c r="DI133">
        <v>94</v>
      </c>
      <c r="DJ133">
        <f t="shared" si="18"/>
        <v>94</v>
      </c>
      <c r="DK133">
        <f t="shared" si="19"/>
        <v>1</v>
      </c>
      <c r="DL133">
        <v>10</v>
      </c>
      <c r="DN133">
        <f>(DL133*InputWeights!$C$7+DB133*InputWeights!$C$6)</f>
        <v>10</v>
      </c>
      <c r="DO133">
        <f>(DD133*InputWeights!$C$12+DE133*InputWeights!$C$10+CU133*InputWeights!$C$11)</f>
        <v>1</v>
      </c>
      <c r="DP133">
        <f>(DC133*InputWeights!$C$18+DK133*InputWeights!$C$16+DH133*InputWeights!$C$15+CY133*InputWeights!$C$17)</f>
        <v>1.35</v>
      </c>
      <c r="DR133">
        <f>DN133*InputWeights!$C$5+DO133*InputWeights!$C$9+DP133*InputWeights!$C$14</f>
        <v>38.4</v>
      </c>
      <c r="DS133">
        <f>((_xlfn.RANK.EQ(DR133,$DR$2:$DR$6635,0))/(COUNT(DR$2:$DR$6635)))*100</f>
        <v>30.555555555555557</v>
      </c>
      <c r="DT133">
        <f t="shared" si="20"/>
        <v>0</v>
      </c>
    </row>
    <row r="134" spans="1:124" x14ac:dyDescent="0.25">
      <c r="A134" t="s">
        <v>4342</v>
      </c>
      <c r="B134" t="s">
        <v>3684</v>
      </c>
      <c r="C134" t="s">
        <v>3685</v>
      </c>
      <c r="D134" t="s">
        <v>110</v>
      </c>
      <c r="E134" t="s">
        <v>472</v>
      </c>
      <c r="F134">
        <v>2890</v>
      </c>
      <c r="G134">
        <v>410020900</v>
      </c>
      <c r="H134">
        <v>0</v>
      </c>
      <c r="I134">
        <v>1936</v>
      </c>
      <c r="J134">
        <v>2003</v>
      </c>
      <c r="K134" t="s">
        <v>112</v>
      </c>
      <c r="L134" t="s">
        <v>110</v>
      </c>
      <c r="M134">
        <v>25</v>
      </c>
      <c r="N134" t="s">
        <v>177</v>
      </c>
      <c r="O134">
        <v>2</v>
      </c>
      <c r="Q134" t="s">
        <v>110</v>
      </c>
      <c r="R134">
        <v>1</v>
      </c>
      <c r="S134" t="s">
        <v>4103</v>
      </c>
      <c r="T134">
        <v>49</v>
      </c>
      <c r="V134">
        <v>6392</v>
      </c>
      <c r="W134" t="s">
        <v>116</v>
      </c>
      <c r="X134" t="s">
        <v>117</v>
      </c>
      <c r="Y134" t="s">
        <v>4277</v>
      </c>
      <c r="AA134" t="s">
        <v>133</v>
      </c>
      <c r="AC134" t="s">
        <v>4367</v>
      </c>
      <c r="AD134" t="s">
        <v>160</v>
      </c>
      <c r="AE134" t="s">
        <v>3734</v>
      </c>
      <c r="AF134" t="s">
        <v>116</v>
      </c>
      <c r="AG134" t="s">
        <v>112</v>
      </c>
      <c r="AH134" t="s">
        <v>124</v>
      </c>
      <c r="AI134" t="s">
        <v>112</v>
      </c>
      <c r="AJ134" t="s">
        <v>112</v>
      </c>
      <c r="AK134" t="s">
        <v>112</v>
      </c>
      <c r="AL134" t="s">
        <v>467</v>
      </c>
      <c r="AM134" t="s">
        <v>4372</v>
      </c>
      <c r="AN134" t="s">
        <v>4368</v>
      </c>
      <c r="AO134">
        <v>70071</v>
      </c>
      <c r="AP134">
        <v>102264</v>
      </c>
      <c r="AQ134">
        <v>41110</v>
      </c>
      <c r="AR134" t="s">
        <v>110</v>
      </c>
      <c r="AS134">
        <v>15901</v>
      </c>
      <c r="AT134">
        <v>18791</v>
      </c>
      <c r="AU134">
        <v>15901</v>
      </c>
      <c r="AV134">
        <v>18791</v>
      </c>
      <c r="BB134" t="s">
        <v>129</v>
      </c>
      <c r="BC134" t="s">
        <v>180</v>
      </c>
      <c r="BD134">
        <v>90</v>
      </c>
      <c r="BE134" t="s">
        <v>131</v>
      </c>
      <c r="BF134">
        <v>1</v>
      </c>
      <c r="BG134">
        <v>1</v>
      </c>
      <c r="BH134">
        <v>1</v>
      </c>
      <c r="BJ134" t="s">
        <v>182</v>
      </c>
      <c r="BK134" t="s">
        <v>112</v>
      </c>
      <c r="BN134" t="s">
        <v>133</v>
      </c>
      <c r="BR134" t="s">
        <v>133</v>
      </c>
      <c r="BU134" t="s">
        <v>112</v>
      </c>
      <c r="BV134" t="s">
        <v>116</v>
      </c>
      <c r="BW134" t="s">
        <v>112</v>
      </c>
      <c r="BX134">
        <v>1</v>
      </c>
      <c r="BZ134">
        <v>0</v>
      </c>
      <c r="CA134">
        <v>1</v>
      </c>
      <c r="CB134">
        <v>0</v>
      </c>
      <c r="CC134">
        <v>0</v>
      </c>
      <c r="CD134" t="s">
        <v>110</v>
      </c>
      <c r="CE134" t="s">
        <v>110</v>
      </c>
      <c r="CF134" t="s">
        <v>110</v>
      </c>
      <c r="CG134" t="s">
        <v>117</v>
      </c>
      <c r="CH134" t="s">
        <v>114</v>
      </c>
      <c r="CI134" t="s">
        <v>117</v>
      </c>
      <c r="CJ134" t="s">
        <v>117</v>
      </c>
      <c r="CK134" t="s">
        <v>125</v>
      </c>
      <c r="CL134">
        <v>4</v>
      </c>
      <c r="CM134">
        <v>0</v>
      </c>
      <c r="CN134" t="s">
        <v>142</v>
      </c>
      <c r="CO134" t="s">
        <v>183</v>
      </c>
      <c r="CP134">
        <v>0</v>
      </c>
      <c r="CQ134" t="s">
        <v>143</v>
      </c>
      <c r="CR134" t="s">
        <v>143</v>
      </c>
      <c r="CS134" t="s">
        <v>215</v>
      </c>
      <c r="CT134" t="s">
        <v>156</v>
      </c>
      <c r="CU134">
        <v>5</v>
      </c>
      <c r="CV134" t="s">
        <v>4373</v>
      </c>
      <c r="CW134" t="s">
        <v>4373</v>
      </c>
      <c r="CX134">
        <v>4</v>
      </c>
      <c r="CY134">
        <f t="shared" si="14"/>
        <v>2.5</v>
      </c>
      <c r="CZ134">
        <v>5.7</v>
      </c>
      <c r="DA134">
        <v>3.1</v>
      </c>
      <c r="DB134">
        <f t="shared" si="15"/>
        <v>2.5</v>
      </c>
      <c r="DC134">
        <v>10</v>
      </c>
      <c r="DD134">
        <v>0</v>
      </c>
      <c r="DE134">
        <v>0</v>
      </c>
      <c r="DF134">
        <v>6392</v>
      </c>
      <c r="DG134">
        <f t="shared" si="16"/>
        <v>12784</v>
      </c>
      <c r="DH134">
        <f t="shared" si="17"/>
        <v>3</v>
      </c>
      <c r="DI134">
        <v>447</v>
      </c>
      <c r="DJ134">
        <f t="shared" si="18"/>
        <v>894</v>
      </c>
      <c r="DK134">
        <f t="shared" si="19"/>
        <v>2</v>
      </c>
      <c r="DL134">
        <v>10</v>
      </c>
      <c r="DN134">
        <f>(DL134*InputWeights!$C$7+DB134*InputWeights!$C$6)</f>
        <v>6.25</v>
      </c>
      <c r="DO134">
        <f>(DD134*InputWeights!$C$12+DE134*InputWeights!$C$10+CU134*InputWeights!$C$11)</f>
        <v>2</v>
      </c>
      <c r="DP134">
        <f>(DC134*InputWeights!$C$18+DK134*InputWeights!$C$16+DH134*InputWeights!$C$15+CY134*InputWeights!$C$17)</f>
        <v>3.35</v>
      </c>
      <c r="DR134">
        <f>DN134*InputWeights!$C$5+DO134*InputWeights!$C$9+DP134*InputWeights!$C$14</f>
        <v>38.15</v>
      </c>
      <c r="DS134">
        <f>((_xlfn.RANK.EQ(DR134,$DR$2:$DR$6635,0))/(COUNT(DR$2:$DR$6635)))*100</f>
        <v>30.787037037037035</v>
      </c>
      <c r="DT134">
        <f t="shared" si="20"/>
        <v>0</v>
      </c>
    </row>
    <row r="135" spans="1:124" x14ac:dyDescent="0.25">
      <c r="A135" t="s">
        <v>1628</v>
      </c>
      <c r="B135" t="s">
        <v>3684</v>
      </c>
      <c r="C135" t="s">
        <v>3685</v>
      </c>
      <c r="D135" t="s">
        <v>110</v>
      </c>
      <c r="E135" t="s">
        <v>411</v>
      </c>
      <c r="F135">
        <v>14</v>
      </c>
      <c r="G135">
        <v>410029500</v>
      </c>
      <c r="H135">
        <v>0</v>
      </c>
      <c r="I135">
        <v>1971</v>
      </c>
      <c r="J135">
        <v>1979</v>
      </c>
      <c r="K135" t="s">
        <v>183</v>
      </c>
      <c r="L135" t="s">
        <v>114</v>
      </c>
      <c r="M135">
        <v>18</v>
      </c>
      <c r="N135" t="s">
        <v>229</v>
      </c>
      <c r="O135">
        <v>2</v>
      </c>
      <c r="P135" t="s">
        <v>112</v>
      </c>
      <c r="Q135" t="s">
        <v>117</v>
      </c>
      <c r="R135">
        <v>0</v>
      </c>
      <c r="S135" t="s">
        <v>4587</v>
      </c>
      <c r="T135">
        <v>0</v>
      </c>
      <c r="V135">
        <v>102</v>
      </c>
      <c r="W135" t="s">
        <v>116</v>
      </c>
      <c r="X135" t="s">
        <v>117</v>
      </c>
      <c r="Y135" t="s">
        <v>951</v>
      </c>
      <c r="AA135" t="s">
        <v>133</v>
      </c>
      <c r="AC135" t="s">
        <v>951</v>
      </c>
      <c r="AD135" t="s">
        <v>160</v>
      </c>
      <c r="AE135" t="s">
        <v>123</v>
      </c>
      <c r="AF135" t="s">
        <v>110</v>
      </c>
      <c r="AG135" t="s">
        <v>112</v>
      </c>
      <c r="AH135" t="s">
        <v>124</v>
      </c>
      <c r="AI135" t="s">
        <v>112</v>
      </c>
      <c r="AJ135" t="s">
        <v>112</v>
      </c>
      <c r="AK135" t="s">
        <v>112</v>
      </c>
      <c r="AL135" t="s">
        <v>416</v>
      </c>
      <c r="AM135" t="s">
        <v>416</v>
      </c>
      <c r="AN135" t="s">
        <v>416</v>
      </c>
      <c r="AO135">
        <v>70661</v>
      </c>
      <c r="AP135">
        <v>102264</v>
      </c>
      <c r="AQ135">
        <v>7133</v>
      </c>
      <c r="AR135" t="s">
        <v>110</v>
      </c>
      <c r="AS135">
        <v>0</v>
      </c>
      <c r="AT135">
        <v>14</v>
      </c>
      <c r="AU135">
        <v>0</v>
      </c>
      <c r="AV135">
        <v>14</v>
      </c>
      <c r="BB135" t="s">
        <v>129</v>
      </c>
      <c r="BC135" t="s">
        <v>180</v>
      </c>
      <c r="BD135">
        <v>0</v>
      </c>
      <c r="BE135" t="s">
        <v>131</v>
      </c>
      <c r="BF135">
        <v>1</v>
      </c>
      <c r="BG135">
        <v>1</v>
      </c>
      <c r="BH135">
        <v>1</v>
      </c>
      <c r="BJ135" t="s">
        <v>366</v>
      </c>
      <c r="BK135" t="s">
        <v>112</v>
      </c>
      <c r="BN135" t="s">
        <v>133</v>
      </c>
      <c r="BR135" t="s">
        <v>133</v>
      </c>
      <c r="BU135" t="s">
        <v>153</v>
      </c>
      <c r="BV135" t="s">
        <v>124</v>
      </c>
      <c r="BW135" t="s">
        <v>112</v>
      </c>
      <c r="BX135">
        <v>0</v>
      </c>
      <c r="BZ135">
        <v>1</v>
      </c>
      <c r="CA135">
        <v>1</v>
      </c>
      <c r="CB135">
        <v>0</v>
      </c>
      <c r="CC135">
        <v>0</v>
      </c>
      <c r="CD135" t="s">
        <v>117</v>
      </c>
      <c r="CE135" t="s">
        <v>117</v>
      </c>
      <c r="CF135" t="s">
        <v>110</v>
      </c>
      <c r="CG135" t="s">
        <v>114</v>
      </c>
      <c r="CH135" t="s">
        <v>114</v>
      </c>
      <c r="CI135" t="s">
        <v>117</v>
      </c>
      <c r="CJ135" t="s">
        <v>117</v>
      </c>
      <c r="CK135" t="s">
        <v>112</v>
      </c>
      <c r="CL135">
        <v>0</v>
      </c>
      <c r="CM135">
        <v>0</v>
      </c>
      <c r="CN135" t="s">
        <v>134</v>
      </c>
      <c r="CO135" t="s">
        <v>183</v>
      </c>
      <c r="CP135">
        <v>0</v>
      </c>
      <c r="CR135" t="s">
        <v>144</v>
      </c>
      <c r="CS135" t="s">
        <v>418</v>
      </c>
      <c r="CT135" t="s">
        <v>136</v>
      </c>
      <c r="CU135">
        <v>10</v>
      </c>
      <c r="CV135" t="s">
        <v>4588</v>
      </c>
      <c r="CW135" t="s">
        <v>4588</v>
      </c>
      <c r="CX135">
        <v>7</v>
      </c>
      <c r="CY135">
        <f t="shared" si="14"/>
        <v>1</v>
      </c>
      <c r="CZ135">
        <v>9.1999999999999993</v>
      </c>
      <c r="DA135">
        <v>7.9</v>
      </c>
      <c r="DB135">
        <f t="shared" si="15"/>
        <v>5</v>
      </c>
      <c r="DC135">
        <v>0</v>
      </c>
      <c r="DD135">
        <v>0</v>
      </c>
      <c r="DE135">
        <v>0</v>
      </c>
      <c r="DF135">
        <v>102</v>
      </c>
      <c r="DG135">
        <f t="shared" si="16"/>
        <v>102</v>
      </c>
      <c r="DH135">
        <f t="shared" si="17"/>
        <v>1</v>
      </c>
      <c r="DI135">
        <v>2</v>
      </c>
      <c r="DJ135">
        <f t="shared" si="18"/>
        <v>2</v>
      </c>
      <c r="DK135">
        <f t="shared" si="19"/>
        <v>1</v>
      </c>
      <c r="DL135">
        <v>10</v>
      </c>
      <c r="DN135">
        <f>(DL135*InputWeights!$C$7+DB135*InputWeights!$C$6)</f>
        <v>7.5</v>
      </c>
      <c r="DO135">
        <f>(DD135*InputWeights!$C$12+DE135*InputWeights!$C$10+CU135*InputWeights!$C$11)</f>
        <v>4</v>
      </c>
      <c r="DP135">
        <f>(DC135*InputWeights!$C$18+DK135*InputWeights!$C$16+DH135*InputWeights!$C$15+CY135*InputWeights!$C$17)</f>
        <v>0.90000000000000013</v>
      </c>
      <c r="DR135">
        <f>DN135*InputWeights!$C$5+DO135*InputWeights!$C$9+DP135*InputWeights!$C$14</f>
        <v>38.1</v>
      </c>
      <c r="DS135">
        <f>((_xlfn.RANK.EQ(DR135,$DR$2:$DR$6635,0))/(COUNT(DR$2:$DR$6635)))*100</f>
        <v>31.018518518518519</v>
      </c>
      <c r="DT135">
        <f t="shared" si="20"/>
        <v>0</v>
      </c>
    </row>
    <row r="136" spans="1:124" x14ac:dyDescent="0.25">
      <c r="A136" t="s">
        <v>3776</v>
      </c>
      <c r="B136" t="s">
        <v>3684</v>
      </c>
      <c r="C136" t="s">
        <v>3685</v>
      </c>
      <c r="D136" t="s">
        <v>397</v>
      </c>
      <c r="E136" t="s">
        <v>950</v>
      </c>
      <c r="F136">
        <v>1848</v>
      </c>
      <c r="G136">
        <v>4</v>
      </c>
      <c r="H136">
        <v>0</v>
      </c>
      <c r="I136">
        <v>0</v>
      </c>
      <c r="J136">
        <v>0</v>
      </c>
      <c r="K136" t="s">
        <v>183</v>
      </c>
      <c r="L136" t="s">
        <v>114</v>
      </c>
      <c r="M136">
        <v>28</v>
      </c>
      <c r="N136" t="s">
        <v>229</v>
      </c>
      <c r="O136">
        <v>2</v>
      </c>
      <c r="Q136" t="s">
        <v>117</v>
      </c>
      <c r="R136">
        <v>0</v>
      </c>
      <c r="T136">
        <v>151</v>
      </c>
      <c r="V136">
        <v>2064</v>
      </c>
      <c r="W136" t="s">
        <v>116</v>
      </c>
      <c r="X136" t="s">
        <v>117</v>
      </c>
      <c r="Y136" t="s">
        <v>969</v>
      </c>
      <c r="AA136" t="s">
        <v>133</v>
      </c>
      <c r="AC136" t="s">
        <v>3778</v>
      </c>
      <c r="AD136" t="s">
        <v>3780</v>
      </c>
      <c r="AF136" t="s">
        <v>114</v>
      </c>
      <c r="AG136" t="s">
        <v>112</v>
      </c>
      <c r="AH136" t="s">
        <v>124</v>
      </c>
      <c r="AI136" t="s">
        <v>112</v>
      </c>
      <c r="AJ136" t="s">
        <v>112</v>
      </c>
      <c r="AK136" t="s">
        <v>112</v>
      </c>
      <c r="AL136" t="s">
        <v>416</v>
      </c>
      <c r="AM136" t="s">
        <v>416</v>
      </c>
      <c r="AO136">
        <v>69096</v>
      </c>
      <c r="AP136">
        <v>102264</v>
      </c>
      <c r="AQ136">
        <v>13528</v>
      </c>
      <c r="AR136" t="s">
        <v>110</v>
      </c>
      <c r="AS136">
        <v>3642</v>
      </c>
      <c r="AT136">
        <v>5490</v>
      </c>
      <c r="AU136">
        <v>3642</v>
      </c>
      <c r="AV136">
        <v>5490</v>
      </c>
      <c r="BB136" t="s">
        <v>129</v>
      </c>
      <c r="BC136" t="s">
        <v>247</v>
      </c>
      <c r="BD136">
        <v>0</v>
      </c>
      <c r="BE136" t="s">
        <v>131</v>
      </c>
      <c r="BF136">
        <v>0</v>
      </c>
      <c r="BG136">
        <v>0</v>
      </c>
      <c r="BH136">
        <v>0</v>
      </c>
      <c r="BK136" t="s">
        <v>112</v>
      </c>
      <c r="BN136" t="s">
        <v>133</v>
      </c>
      <c r="BR136" t="s">
        <v>133</v>
      </c>
      <c r="BU136" t="s">
        <v>112</v>
      </c>
      <c r="BX136">
        <v>0</v>
      </c>
      <c r="BZ136">
        <v>0</v>
      </c>
      <c r="CA136">
        <v>4</v>
      </c>
      <c r="CB136">
        <v>0</v>
      </c>
      <c r="CC136">
        <v>0</v>
      </c>
      <c r="CE136" t="s">
        <v>117</v>
      </c>
      <c r="CF136" t="s">
        <v>110</v>
      </c>
      <c r="CK136" t="s">
        <v>112</v>
      </c>
      <c r="CL136">
        <v>0</v>
      </c>
      <c r="CM136">
        <v>0</v>
      </c>
      <c r="CP136">
        <v>0</v>
      </c>
      <c r="CQ136" t="s">
        <v>1062</v>
      </c>
      <c r="CS136" t="s">
        <v>418</v>
      </c>
      <c r="CT136" t="s">
        <v>418</v>
      </c>
      <c r="CU136">
        <v>5</v>
      </c>
      <c r="CV136" t="s">
        <v>3781</v>
      </c>
      <c r="CW136" t="s">
        <v>3781</v>
      </c>
      <c r="CX136">
        <v>5</v>
      </c>
      <c r="CY136">
        <f t="shared" si="14"/>
        <v>2.5</v>
      </c>
      <c r="CZ136">
        <v>15.1</v>
      </c>
      <c r="DA136">
        <v>11.6</v>
      </c>
      <c r="DB136">
        <f t="shared" si="15"/>
        <v>7.5</v>
      </c>
      <c r="DC136">
        <v>0</v>
      </c>
      <c r="DD136">
        <v>0</v>
      </c>
      <c r="DE136">
        <v>0</v>
      </c>
      <c r="DF136">
        <v>2064</v>
      </c>
      <c r="DG136">
        <f t="shared" si="16"/>
        <v>2064</v>
      </c>
      <c r="DH136">
        <f t="shared" si="17"/>
        <v>1</v>
      </c>
      <c r="DI136">
        <v>25</v>
      </c>
      <c r="DJ136">
        <f t="shared" si="18"/>
        <v>25</v>
      </c>
      <c r="DK136">
        <f t="shared" si="19"/>
        <v>1</v>
      </c>
      <c r="DL136">
        <v>10</v>
      </c>
      <c r="DN136">
        <f>(DL136*InputWeights!$C$7+DB136*InputWeights!$C$6)</f>
        <v>8.75</v>
      </c>
      <c r="DO136">
        <f>(DD136*InputWeights!$C$12+DE136*InputWeights!$C$10+CU136*InputWeights!$C$11)</f>
        <v>2</v>
      </c>
      <c r="DP136">
        <f>(DC136*InputWeights!$C$18+DK136*InputWeights!$C$16+DH136*InputWeights!$C$15+CY136*InputWeights!$C$17)</f>
        <v>1.35</v>
      </c>
      <c r="DR136">
        <f>DN136*InputWeights!$C$5+DO136*InputWeights!$C$9+DP136*InputWeights!$C$14</f>
        <v>37.65</v>
      </c>
      <c r="DS136">
        <f>((_xlfn.RANK.EQ(DR136,$DR$2:$DR$6635,0))/(COUNT(DR$2:$DR$6635)))*100</f>
        <v>31.25</v>
      </c>
      <c r="DT136">
        <f t="shared" si="20"/>
        <v>0</v>
      </c>
    </row>
    <row r="137" spans="1:124" x14ac:dyDescent="0.25">
      <c r="A137" t="s">
        <v>3861</v>
      </c>
      <c r="B137" t="s">
        <v>3684</v>
      </c>
      <c r="C137" t="s">
        <v>3685</v>
      </c>
      <c r="D137" t="s">
        <v>397</v>
      </c>
      <c r="E137" t="s">
        <v>802</v>
      </c>
      <c r="F137">
        <v>1056</v>
      </c>
      <c r="G137">
        <v>2</v>
      </c>
      <c r="H137">
        <v>0</v>
      </c>
      <c r="I137">
        <v>0</v>
      </c>
      <c r="J137">
        <v>0</v>
      </c>
      <c r="K137" t="s">
        <v>183</v>
      </c>
      <c r="L137" t="s">
        <v>114</v>
      </c>
      <c r="M137">
        <v>22</v>
      </c>
      <c r="N137" t="s">
        <v>229</v>
      </c>
      <c r="O137">
        <v>2</v>
      </c>
      <c r="Q137" t="s">
        <v>117</v>
      </c>
      <c r="R137">
        <v>0</v>
      </c>
      <c r="T137">
        <v>126</v>
      </c>
      <c r="V137">
        <v>649</v>
      </c>
      <c r="W137" t="s">
        <v>116</v>
      </c>
      <c r="X137" t="s">
        <v>117</v>
      </c>
      <c r="Y137" t="s">
        <v>3862</v>
      </c>
      <c r="AA137" t="s">
        <v>133</v>
      </c>
      <c r="AC137" t="s">
        <v>3863</v>
      </c>
      <c r="AD137" t="s">
        <v>3864</v>
      </c>
      <c r="AF137" t="s">
        <v>110</v>
      </c>
      <c r="AG137" t="s">
        <v>112</v>
      </c>
      <c r="AH137" t="s">
        <v>124</v>
      </c>
      <c r="AI137" t="s">
        <v>112</v>
      </c>
      <c r="AJ137" t="s">
        <v>112</v>
      </c>
      <c r="AK137" t="s">
        <v>112</v>
      </c>
      <c r="AL137" t="s">
        <v>416</v>
      </c>
      <c r="AM137" t="s">
        <v>416</v>
      </c>
      <c r="AO137">
        <v>69249</v>
      </c>
      <c r="AP137">
        <v>102264</v>
      </c>
      <c r="AQ137">
        <v>13532</v>
      </c>
      <c r="AR137" t="s">
        <v>110</v>
      </c>
      <c r="AS137">
        <v>950</v>
      </c>
      <c r="AT137">
        <v>2006</v>
      </c>
      <c r="AU137">
        <v>950</v>
      </c>
      <c r="AV137">
        <v>2006</v>
      </c>
      <c r="BB137" t="s">
        <v>129</v>
      </c>
      <c r="BC137" t="s">
        <v>247</v>
      </c>
      <c r="BD137">
        <v>0</v>
      </c>
      <c r="BE137" t="s">
        <v>131</v>
      </c>
      <c r="BF137">
        <v>0</v>
      </c>
      <c r="BG137">
        <v>0</v>
      </c>
      <c r="BH137">
        <v>0</v>
      </c>
      <c r="BK137" t="s">
        <v>112</v>
      </c>
      <c r="BN137" t="s">
        <v>133</v>
      </c>
      <c r="BR137" t="s">
        <v>133</v>
      </c>
      <c r="BU137" t="s">
        <v>153</v>
      </c>
      <c r="BX137">
        <v>0</v>
      </c>
      <c r="BZ137">
        <v>0</v>
      </c>
      <c r="CA137">
        <v>3</v>
      </c>
      <c r="CB137">
        <v>0</v>
      </c>
      <c r="CC137">
        <v>0</v>
      </c>
      <c r="CE137" t="s">
        <v>117</v>
      </c>
      <c r="CF137" t="s">
        <v>110</v>
      </c>
      <c r="CK137" t="s">
        <v>112</v>
      </c>
      <c r="CL137">
        <v>0</v>
      </c>
      <c r="CM137">
        <v>0</v>
      </c>
      <c r="CP137">
        <v>0</v>
      </c>
      <c r="CQ137" t="s">
        <v>1062</v>
      </c>
      <c r="CS137" t="s">
        <v>418</v>
      </c>
      <c r="CT137" t="s">
        <v>418</v>
      </c>
      <c r="CU137">
        <v>5</v>
      </c>
      <c r="CV137" t="s">
        <v>3865</v>
      </c>
      <c r="CW137" t="s">
        <v>3865</v>
      </c>
      <c r="CX137">
        <v>6</v>
      </c>
      <c r="CY137">
        <f t="shared" si="14"/>
        <v>2.5</v>
      </c>
      <c r="CZ137">
        <v>17.5</v>
      </c>
      <c r="DA137">
        <v>10.7</v>
      </c>
      <c r="DB137">
        <f t="shared" si="15"/>
        <v>7.5</v>
      </c>
      <c r="DC137">
        <v>0</v>
      </c>
      <c r="DD137">
        <v>0</v>
      </c>
      <c r="DE137">
        <v>0</v>
      </c>
      <c r="DF137">
        <v>649</v>
      </c>
      <c r="DG137">
        <f t="shared" si="16"/>
        <v>649</v>
      </c>
      <c r="DH137">
        <f t="shared" si="17"/>
        <v>1</v>
      </c>
      <c r="DI137">
        <v>32</v>
      </c>
      <c r="DJ137">
        <f t="shared" si="18"/>
        <v>32</v>
      </c>
      <c r="DK137">
        <f t="shared" si="19"/>
        <v>1</v>
      </c>
      <c r="DL137">
        <v>10</v>
      </c>
      <c r="DN137">
        <f>(DL137*InputWeights!$C$7+DB137*InputWeights!$C$6)</f>
        <v>8.75</v>
      </c>
      <c r="DO137">
        <f>(DD137*InputWeights!$C$12+DE137*InputWeights!$C$10+CU137*InputWeights!$C$11)</f>
        <v>2</v>
      </c>
      <c r="DP137">
        <f>(DC137*InputWeights!$C$18+DK137*InputWeights!$C$16+DH137*InputWeights!$C$15+CY137*InputWeights!$C$17)</f>
        <v>1.35</v>
      </c>
      <c r="DR137">
        <f>DN137*InputWeights!$C$5+DO137*InputWeights!$C$9+DP137*InputWeights!$C$14</f>
        <v>37.65</v>
      </c>
      <c r="DS137">
        <f>((_xlfn.RANK.EQ(DR137,$DR$2:$DR$6635,0))/(COUNT(DR$2:$DR$6635)))*100</f>
        <v>31.25</v>
      </c>
      <c r="DT137">
        <f t="shared" si="20"/>
        <v>0</v>
      </c>
    </row>
    <row r="138" spans="1:124" x14ac:dyDescent="0.25">
      <c r="A138" t="s">
        <v>3905</v>
      </c>
      <c r="B138" t="s">
        <v>3684</v>
      </c>
      <c r="C138" t="s">
        <v>3685</v>
      </c>
      <c r="D138" t="s">
        <v>397</v>
      </c>
      <c r="E138" t="s">
        <v>802</v>
      </c>
      <c r="F138">
        <v>1161</v>
      </c>
      <c r="G138">
        <v>2</v>
      </c>
      <c r="H138">
        <v>0</v>
      </c>
      <c r="I138">
        <v>0</v>
      </c>
      <c r="J138">
        <v>0</v>
      </c>
      <c r="K138" t="s">
        <v>183</v>
      </c>
      <c r="L138" t="s">
        <v>114</v>
      </c>
      <c r="M138">
        <v>36</v>
      </c>
      <c r="N138" t="s">
        <v>177</v>
      </c>
      <c r="O138">
        <v>2</v>
      </c>
      <c r="Q138" t="s">
        <v>117</v>
      </c>
      <c r="R138">
        <v>0</v>
      </c>
      <c r="T138">
        <v>238</v>
      </c>
      <c r="V138">
        <v>1355</v>
      </c>
      <c r="W138" t="s">
        <v>116</v>
      </c>
      <c r="X138" t="s">
        <v>117</v>
      </c>
      <c r="Y138" t="s">
        <v>3906</v>
      </c>
      <c r="AA138" t="s">
        <v>133</v>
      </c>
      <c r="AC138" t="s">
        <v>3852</v>
      </c>
      <c r="AD138" t="s">
        <v>3902</v>
      </c>
      <c r="AF138" t="s">
        <v>114</v>
      </c>
      <c r="AG138" t="s">
        <v>112</v>
      </c>
      <c r="AH138" t="s">
        <v>124</v>
      </c>
      <c r="AI138" t="s">
        <v>112</v>
      </c>
      <c r="AJ138" t="s">
        <v>112</v>
      </c>
      <c r="AK138" t="s">
        <v>112</v>
      </c>
      <c r="AL138" t="s">
        <v>416</v>
      </c>
      <c r="AM138" t="s">
        <v>807</v>
      </c>
      <c r="AO138">
        <v>69300</v>
      </c>
      <c r="AP138">
        <v>102264</v>
      </c>
      <c r="AQ138">
        <v>13533</v>
      </c>
      <c r="AR138" t="s">
        <v>110</v>
      </c>
      <c r="AS138">
        <v>369</v>
      </c>
      <c r="AT138">
        <v>1530</v>
      </c>
      <c r="AU138">
        <v>369</v>
      </c>
      <c r="AV138">
        <v>1530</v>
      </c>
      <c r="BB138" t="s">
        <v>129</v>
      </c>
      <c r="BC138" t="s">
        <v>247</v>
      </c>
      <c r="BD138">
        <v>0</v>
      </c>
      <c r="BE138" t="s">
        <v>131</v>
      </c>
      <c r="BF138">
        <v>0</v>
      </c>
      <c r="BG138">
        <v>0</v>
      </c>
      <c r="BH138">
        <v>0</v>
      </c>
      <c r="BK138" t="s">
        <v>112</v>
      </c>
      <c r="BN138" t="s">
        <v>133</v>
      </c>
      <c r="BR138" t="s">
        <v>133</v>
      </c>
      <c r="BU138" t="s">
        <v>112</v>
      </c>
      <c r="BX138">
        <v>0</v>
      </c>
      <c r="BZ138">
        <v>0</v>
      </c>
      <c r="CA138">
        <v>4</v>
      </c>
      <c r="CB138">
        <v>0</v>
      </c>
      <c r="CC138">
        <v>0</v>
      </c>
      <c r="CE138" t="s">
        <v>117</v>
      </c>
      <c r="CF138" t="s">
        <v>110</v>
      </c>
      <c r="CK138" t="s">
        <v>112</v>
      </c>
      <c r="CL138">
        <v>0</v>
      </c>
      <c r="CM138">
        <v>0</v>
      </c>
      <c r="CP138">
        <v>0</v>
      </c>
      <c r="CQ138" t="s">
        <v>1062</v>
      </c>
      <c r="CS138" t="s">
        <v>418</v>
      </c>
      <c r="CT138" t="s">
        <v>418</v>
      </c>
      <c r="CU138">
        <v>5</v>
      </c>
      <c r="CV138" t="s">
        <v>3907</v>
      </c>
      <c r="CW138" t="s">
        <v>3907</v>
      </c>
      <c r="CX138">
        <v>5</v>
      </c>
      <c r="CY138">
        <f t="shared" si="14"/>
        <v>2.5</v>
      </c>
      <c r="CZ138">
        <v>13.7</v>
      </c>
      <c r="DA138">
        <v>10.9</v>
      </c>
      <c r="DB138">
        <f t="shared" si="15"/>
        <v>7.5</v>
      </c>
      <c r="DC138">
        <v>0</v>
      </c>
      <c r="DD138">
        <v>0</v>
      </c>
      <c r="DE138">
        <v>0</v>
      </c>
      <c r="DF138">
        <v>1355</v>
      </c>
      <c r="DG138">
        <f t="shared" si="16"/>
        <v>1355</v>
      </c>
      <c r="DH138">
        <f t="shared" si="17"/>
        <v>1</v>
      </c>
      <c r="DI138">
        <v>68</v>
      </c>
      <c r="DJ138">
        <f t="shared" si="18"/>
        <v>68</v>
      </c>
      <c r="DK138">
        <f t="shared" si="19"/>
        <v>1</v>
      </c>
      <c r="DL138">
        <v>10</v>
      </c>
      <c r="DN138">
        <f>(DL138*InputWeights!$C$7+DB138*InputWeights!$C$6)</f>
        <v>8.75</v>
      </c>
      <c r="DO138">
        <f>(DD138*InputWeights!$C$12+DE138*InputWeights!$C$10+CU138*InputWeights!$C$11)</f>
        <v>2</v>
      </c>
      <c r="DP138">
        <f>(DC138*InputWeights!$C$18+DK138*InputWeights!$C$16+DH138*InputWeights!$C$15+CY138*InputWeights!$C$17)</f>
        <v>1.35</v>
      </c>
      <c r="DR138">
        <f>DN138*InputWeights!$C$5+DO138*InputWeights!$C$9+DP138*InputWeights!$C$14</f>
        <v>37.65</v>
      </c>
      <c r="DS138">
        <f>((_xlfn.RANK.EQ(DR138,$DR$2:$DR$6635,0))/(COUNT(DR$2:$DR$6635)))*100</f>
        <v>31.25</v>
      </c>
      <c r="DT138">
        <f t="shared" si="20"/>
        <v>0</v>
      </c>
    </row>
    <row r="139" spans="1:124" x14ac:dyDescent="0.25">
      <c r="A139" t="s">
        <v>585</v>
      </c>
      <c r="B139" t="s">
        <v>3684</v>
      </c>
      <c r="C139" t="s">
        <v>3685</v>
      </c>
      <c r="D139" t="s">
        <v>397</v>
      </c>
      <c r="E139" t="s">
        <v>411</v>
      </c>
      <c r="F139">
        <v>422</v>
      </c>
      <c r="G139">
        <v>1</v>
      </c>
      <c r="H139">
        <v>0</v>
      </c>
      <c r="I139">
        <v>0</v>
      </c>
      <c r="J139">
        <v>0</v>
      </c>
      <c r="K139" t="s">
        <v>183</v>
      </c>
      <c r="L139" t="s">
        <v>114</v>
      </c>
      <c r="M139">
        <v>32</v>
      </c>
      <c r="N139" t="s">
        <v>358</v>
      </c>
      <c r="O139">
        <v>2</v>
      </c>
      <c r="Q139" t="s">
        <v>117</v>
      </c>
      <c r="R139">
        <v>0</v>
      </c>
      <c r="T139">
        <v>177</v>
      </c>
      <c r="V139">
        <v>376</v>
      </c>
      <c r="W139" t="s">
        <v>116</v>
      </c>
      <c r="X139" t="s">
        <v>117</v>
      </c>
      <c r="Y139" t="s">
        <v>2739</v>
      </c>
      <c r="AA139" t="s">
        <v>133</v>
      </c>
      <c r="AC139" t="s">
        <v>4200</v>
      </c>
      <c r="AD139" t="s">
        <v>4201</v>
      </c>
      <c r="AF139" t="s">
        <v>114</v>
      </c>
      <c r="AG139" t="s">
        <v>112</v>
      </c>
      <c r="AH139" t="s">
        <v>124</v>
      </c>
      <c r="AI139" t="s">
        <v>112</v>
      </c>
      <c r="AJ139" t="s">
        <v>112</v>
      </c>
      <c r="AK139" t="s">
        <v>112</v>
      </c>
      <c r="AL139" t="s">
        <v>416</v>
      </c>
      <c r="AM139" t="s">
        <v>416</v>
      </c>
      <c r="AO139">
        <v>69704</v>
      </c>
      <c r="AP139">
        <v>102264</v>
      </c>
      <c r="AQ139">
        <v>13536</v>
      </c>
      <c r="AR139" t="s">
        <v>110</v>
      </c>
      <c r="AS139">
        <v>0</v>
      </c>
      <c r="AT139">
        <v>422</v>
      </c>
      <c r="AU139">
        <v>0</v>
      </c>
      <c r="AV139">
        <v>422</v>
      </c>
      <c r="BB139" t="s">
        <v>129</v>
      </c>
      <c r="BC139" t="s">
        <v>247</v>
      </c>
      <c r="BD139">
        <v>0</v>
      </c>
      <c r="BE139" t="s">
        <v>131</v>
      </c>
      <c r="BF139">
        <v>0</v>
      </c>
      <c r="BG139">
        <v>0</v>
      </c>
      <c r="BH139">
        <v>0</v>
      </c>
      <c r="BK139" t="s">
        <v>112</v>
      </c>
      <c r="BN139" t="s">
        <v>133</v>
      </c>
      <c r="BR139" t="s">
        <v>133</v>
      </c>
      <c r="BU139" t="s">
        <v>112</v>
      </c>
      <c r="BX139">
        <v>0</v>
      </c>
      <c r="BZ139">
        <v>0</v>
      </c>
      <c r="CA139">
        <v>4</v>
      </c>
      <c r="CB139">
        <v>0</v>
      </c>
      <c r="CC139">
        <v>0</v>
      </c>
      <c r="CE139" t="s">
        <v>117</v>
      </c>
      <c r="CF139" t="s">
        <v>110</v>
      </c>
      <c r="CK139" t="s">
        <v>112</v>
      </c>
      <c r="CL139">
        <v>0</v>
      </c>
      <c r="CM139">
        <v>0</v>
      </c>
      <c r="CP139">
        <v>0</v>
      </c>
      <c r="CQ139" t="s">
        <v>1062</v>
      </c>
      <c r="CS139" t="s">
        <v>418</v>
      </c>
      <c r="CT139" t="s">
        <v>418</v>
      </c>
      <c r="CU139">
        <v>5</v>
      </c>
      <c r="CV139" t="s">
        <v>4202</v>
      </c>
      <c r="CW139" t="s">
        <v>4202</v>
      </c>
      <c r="CX139">
        <v>5</v>
      </c>
      <c r="CY139">
        <f t="shared" si="14"/>
        <v>2.5</v>
      </c>
      <c r="CZ139">
        <v>11.1</v>
      </c>
      <c r="DA139">
        <v>10.3</v>
      </c>
      <c r="DB139">
        <f t="shared" si="15"/>
        <v>7.5</v>
      </c>
      <c r="DC139">
        <v>0</v>
      </c>
      <c r="DD139">
        <v>0</v>
      </c>
      <c r="DE139">
        <v>0</v>
      </c>
      <c r="DF139">
        <v>376</v>
      </c>
      <c r="DG139">
        <f t="shared" si="16"/>
        <v>376</v>
      </c>
      <c r="DH139">
        <f t="shared" si="17"/>
        <v>1</v>
      </c>
      <c r="DI139">
        <v>4</v>
      </c>
      <c r="DJ139">
        <f t="shared" si="18"/>
        <v>4</v>
      </c>
      <c r="DK139">
        <f t="shared" si="19"/>
        <v>1</v>
      </c>
      <c r="DL139">
        <v>10</v>
      </c>
      <c r="DN139">
        <f>(DL139*InputWeights!$C$7+DB139*InputWeights!$C$6)</f>
        <v>8.75</v>
      </c>
      <c r="DO139">
        <f>(DD139*InputWeights!$C$12+DE139*InputWeights!$C$10+CU139*InputWeights!$C$11)</f>
        <v>2</v>
      </c>
      <c r="DP139">
        <f>(DC139*InputWeights!$C$18+DK139*InputWeights!$C$16+DH139*InputWeights!$C$15+CY139*InputWeights!$C$17)</f>
        <v>1.35</v>
      </c>
      <c r="DR139">
        <f>DN139*InputWeights!$C$5+DO139*InputWeights!$C$9+DP139*InputWeights!$C$14</f>
        <v>37.65</v>
      </c>
      <c r="DS139">
        <f>((_xlfn.RANK.EQ(DR139,$DR$2:$DR$6635,0))/(COUNT(DR$2:$DR$6635)))*100</f>
        <v>31.25</v>
      </c>
      <c r="DT139">
        <f t="shared" si="20"/>
        <v>0</v>
      </c>
    </row>
    <row r="140" spans="1:124" x14ac:dyDescent="0.25">
      <c r="A140" t="s">
        <v>585</v>
      </c>
      <c r="B140" t="s">
        <v>3684</v>
      </c>
      <c r="C140" t="s">
        <v>3685</v>
      </c>
      <c r="D140" t="s">
        <v>397</v>
      </c>
      <c r="E140" t="s">
        <v>802</v>
      </c>
      <c r="F140">
        <v>844</v>
      </c>
      <c r="G140">
        <v>2</v>
      </c>
      <c r="H140">
        <v>0</v>
      </c>
      <c r="I140">
        <v>0</v>
      </c>
      <c r="J140">
        <v>0</v>
      </c>
      <c r="K140" t="s">
        <v>183</v>
      </c>
      <c r="L140" t="s">
        <v>114</v>
      </c>
      <c r="M140">
        <v>32</v>
      </c>
      <c r="N140" t="s">
        <v>358</v>
      </c>
      <c r="O140">
        <v>2</v>
      </c>
      <c r="Q140" t="s">
        <v>117</v>
      </c>
      <c r="R140">
        <v>0</v>
      </c>
      <c r="T140">
        <v>159</v>
      </c>
      <c r="V140">
        <v>376</v>
      </c>
      <c r="W140" t="s">
        <v>116</v>
      </c>
      <c r="X140" t="s">
        <v>117</v>
      </c>
      <c r="Y140" t="s">
        <v>2739</v>
      </c>
      <c r="AA140" t="s">
        <v>133</v>
      </c>
      <c r="AC140" t="s">
        <v>4201</v>
      </c>
      <c r="AD140" t="s">
        <v>4203</v>
      </c>
      <c r="AF140" t="s">
        <v>114</v>
      </c>
      <c r="AG140" t="s">
        <v>112</v>
      </c>
      <c r="AH140" t="s">
        <v>124</v>
      </c>
      <c r="AI140" t="s">
        <v>112</v>
      </c>
      <c r="AJ140" t="s">
        <v>112</v>
      </c>
      <c r="AK140" t="s">
        <v>112</v>
      </c>
      <c r="AL140" t="s">
        <v>416</v>
      </c>
      <c r="AM140" t="s">
        <v>416</v>
      </c>
      <c r="AO140">
        <v>69705</v>
      </c>
      <c r="AP140">
        <v>102264</v>
      </c>
      <c r="AQ140">
        <v>13536</v>
      </c>
      <c r="AR140" t="s">
        <v>110</v>
      </c>
      <c r="AS140">
        <v>422</v>
      </c>
      <c r="AT140">
        <v>1266</v>
      </c>
      <c r="AU140">
        <v>422</v>
      </c>
      <c r="AV140">
        <v>1266</v>
      </c>
      <c r="BB140" t="s">
        <v>129</v>
      </c>
      <c r="BC140" t="s">
        <v>247</v>
      </c>
      <c r="BD140">
        <v>0</v>
      </c>
      <c r="BE140" t="s">
        <v>131</v>
      </c>
      <c r="BF140">
        <v>0</v>
      </c>
      <c r="BG140">
        <v>0</v>
      </c>
      <c r="BH140">
        <v>0</v>
      </c>
      <c r="BK140" t="s">
        <v>112</v>
      </c>
      <c r="BN140" t="s">
        <v>133</v>
      </c>
      <c r="BR140" t="s">
        <v>133</v>
      </c>
      <c r="BU140" t="s">
        <v>112</v>
      </c>
      <c r="BX140">
        <v>1</v>
      </c>
      <c r="BZ140">
        <v>0</v>
      </c>
      <c r="CA140">
        <v>4</v>
      </c>
      <c r="CB140">
        <v>0</v>
      </c>
      <c r="CC140">
        <v>0</v>
      </c>
      <c r="CE140" t="s">
        <v>117</v>
      </c>
      <c r="CF140" t="s">
        <v>110</v>
      </c>
      <c r="CK140" t="s">
        <v>112</v>
      </c>
      <c r="CL140">
        <v>0</v>
      </c>
      <c r="CM140">
        <v>0</v>
      </c>
      <c r="CP140">
        <v>0</v>
      </c>
      <c r="CQ140" t="s">
        <v>1062</v>
      </c>
      <c r="CS140" t="s">
        <v>418</v>
      </c>
      <c r="CT140" t="s">
        <v>418</v>
      </c>
      <c r="CU140">
        <v>5</v>
      </c>
      <c r="CV140" t="s">
        <v>4204</v>
      </c>
      <c r="CW140" t="s">
        <v>4204</v>
      </c>
      <c r="CX140">
        <v>5</v>
      </c>
      <c r="CY140">
        <f t="shared" si="14"/>
        <v>2.5</v>
      </c>
      <c r="CZ140">
        <v>13</v>
      </c>
      <c r="DA140">
        <v>10.6</v>
      </c>
      <c r="DB140">
        <f t="shared" si="15"/>
        <v>7.5</v>
      </c>
      <c r="DC140">
        <v>0</v>
      </c>
      <c r="DD140">
        <v>0</v>
      </c>
      <c r="DE140">
        <v>0</v>
      </c>
      <c r="DF140">
        <v>376</v>
      </c>
      <c r="DG140">
        <f t="shared" si="16"/>
        <v>376</v>
      </c>
      <c r="DH140">
        <f t="shared" si="17"/>
        <v>1</v>
      </c>
      <c r="DI140">
        <v>4</v>
      </c>
      <c r="DJ140">
        <f t="shared" si="18"/>
        <v>4</v>
      </c>
      <c r="DK140">
        <f t="shared" si="19"/>
        <v>1</v>
      </c>
      <c r="DL140">
        <v>10</v>
      </c>
      <c r="DN140">
        <f>(DL140*InputWeights!$C$7+DB140*InputWeights!$C$6)</f>
        <v>8.75</v>
      </c>
      <c r="DO140">
        <f>(DD140*InputWeights!$C$12+DE140*InputWeights!$C$10+CU140*InputWeights!$C$11)</f>
        <v>2</v>
      </c>
      <c r="DP140">
        <f>(DC140*InputWeights!$C$18+DK140*InputWeights!$C$16+DH140*InputWeights!$C$15+CY140*InputWeights!$C$17)</f>
        <v>1.35</v>
      </c>
      <c r="DR140">
        <f>DN140*InputWeights!$C$5+DO140*InputWeights!$C$9+DP140*InputWeights!$C$14</f>
        <v>37.65</v>
      </c>
      <c r="DS140">
        <f>((_xlfn.RANK.EQ(DR140,$DR$2:$DR$6635,0))/(COUNT(DR$2:$DR$6635)))*100</f>
        <v>31.25</v>
      </c>
      <c r="DT140">
        <f t="shared" si="20"/>
        <v>0</v>
      </c>
    </row>
    <row r="141" spans="1:124" x14ac:dyDescent="0.25">
      <c r="A141" t="s">
        <v>4211</v>
      </c>
      <c r="B141" t="s">
        <v>3684</v>
      </c>
      <c r="C141" t="s">
        <v>3685</v>
      </c>
      <c r="D141" t="s">
        <v>397</v>
      </c>
      <c r="E141" t="s">
        <v>411</v>
      </c>
      <c r="F141">
        <v>1478</v>
      </c>
      <c r="G141">
        <v>1</v>
      </c>
      <c r="H141">
        <v>0</v>
      </c>
      <c r="I141">
        <v>0</v>
      </c>
      <c r="J141">
        <v>0</v>
      </c>
      <c r="K141" t="s">
        <v>183</v>
      </c>
      <c r="L141" t="s">
        <v>114</v>
      </c>
      <c r="M141">
        <v>30</v>
      </c>
      <c r="N141" t="s">
        <v>358</v>
      </c>
      <c r="O141">
        <v>2</v>
      </c>
      <c r="Q141" t="s">
        <v>117</v>
      </c>
      <c r="R141">
        <v>0</v>
      </c>
      <c r="T141">
        <v>259</v>
      </c>
      <c r="V141">
        <v>1107</v>
      </c>
      <c r="W141" t="s">
        <v>116</v>
      </c>
      <c r="X141" t="s">
        <v>117</v>
      </c>
      <c r="Y141" t="s">
        <v>4201</v>
      </c>
      <c r="AA141" t="s">
        <v>133</v>
      </c>
      <c r="AC141" t="s">
        <v>2739</v>
      </c>
      <c r="AD141" t="s">
        <v>4209</v>
      </c>
      <c r="AF141" t="s">
        <v>114</v>
      </c>
      <c r="AG141" t="s">
        <v>112</v>
      </c>
      <c r="AH141" t="s">
        <v>124</v>
      </c>
      <c r="AI141" t="s">
        <v>112</v>
      </c>
      <c r="AJ141" t="s">
        <v>112</v>
      </c>
      <c r="AK141" t="s">
        <v>112</v>
      </c>
      <c r="AL141" t="s">
        <v>416</v>
      </c>
      <c r="AM141" t="s">
        <v>416</v>
      </c>
      <c r="AO141">
        <v>69708</v>
      </c>
      <c r="AP141">
        <v>102264</v>
      </c>
      <c r="AQ141">
        <v>13537</v>
      </c>
      <c r="AR141" t="s">
        <v>110</v>
      </c>
      <c r="AS141">
        <v>0</v>
      </c>
      <c r="AT141">
        <v>1478</v>
      </c>
      <c r="AU141">
        <v>0</v>
      </c>
      <c r="AV141">
        <v>1478</v>
      </c>
      <c r="BB141" t="s">
        <v>129</v>
      </c>
      <c r="BC141" t="s">
        <v>247</v>
      </c>
      <c r="BD141">
        <v>0</v>
      </c>
      <c r="BE141" t="s">
        <v>131</v>
      </c>
      <c r="BF141">
        <v>0</v>
      </c>
      <c r="BG141">
        <v>0</v>
      </c>
      <c r="BH141">
        <v>0</v>
      </c>
      <c r="BK141" t="s">
        <v>112</v>
      </c>
      <c r="BN141" t="s">
        <v>133</v>
      </c>
      <c r="BR141" t="s">
        <v>133</v>
      </c>
      <c r="BU141" t="s">
        <v>153</v>
      </c>
      <c r="BX141">
        <v>0</v>
      </c>
      <c r="BZ141">
        <v>0</v>
      </c>
      <c r="CA141">
        <v>4</v>
      </c>
      <c r="CB141">
        <v>0</v>
      </c>
      <c r="CC141">
        <v>0</v>
      </c>
      <c r="CE141" t="s">
        <v>117</v>
      </c>
      <c r="CF141" t="s">
        <v>110</v>
      </c>
      <c r="CK141" t="s">
        <v>112</v>
      </c>
      <c r="CL141">
        <v>0</v>
      </c>
      <c r="CM141">
        <v>0</v>
      </c>
      <c r="CP141">
        <v>0</v>
      </c>
      <c r="CQ141" t="s">
        <v>1062</v>
      </c>
      <c r="CS141" t="s">
        <v>418</v>
      </c>
      <c r="CT141" t="s">
        <v>418</v>
      </c>
      <c r="CU141">
        <v>5</v>
      </c>
      <c r="CV141" t="s">
        <v>4212</v>
      </c>
      <c r="CW141" t="s">
        <v>4212</v>
      </c>
      <c r="CX141">
        <v>5</v>
      </c>
      <c r="CY141">
        <f t="shared" si="14"/>
        <v>2.5</v>
      </c>
      <c r="CZ141">
        <v>11.7</v>
      </c>
      <c r="DA141">
        <v>10.199999999999999</v>
      </c>
      <c r="DB141">
        <f t="shared" si="15"/>
        <v>7.5</v>
      </c>
      <c r="DC141">
        <v>0</v>
      </c>
      <c r="DD141">
        <v>0</v>
      </c>
      <c r="DE141">
        <v>0</v>
      </c>
      <c r="DF141">
        <v>1107</v>
      </c>
      <c r="DG141">
        <f t="shared" si="16"/>
        <v>1107</v>
      </c>
      <c r="DH141">
        <f t="shared" si="17"/>
        <v>1</v>
      </c>
      <c r="DI141">
        <v>29</v>
      </c>
      <c r="DJ141">
        <f t="shared" si="18"/>
        <v>29</v>
      </c>
      <c r="DK141">
        <f t="shared" si="19"/>
        <v>1</v>
      </c>
      <c r="DL141">
        <v>10</v>
      </c>
      <c r="DN141">
        <f>(DL141*InputWeights!$C$7+DB141*InputWeights!$C$6)</f>
        <v>8.75</v>
      </c>
      <c r="DO141">
        <f>(DD141*InputWeights!$C$12+DE141*InputWeights!$C$10+CU141*InputWeights!$C$11)</f>
        <v>2</v>
      </c>
      <c r="DP141">
        <f>(DC141*InputWeights!$C$18+DK141*InputWeights!$C$16+DH141*InputWeights!$C$15+CY141*InputWeights!$C$17)</f>
        <v>1.35</v>
      </c>
      <c r="DR141">
        <f>DN141*InputWeights!$C$5+DO141*InputWeights!$C$9+DP141*InputWeights!$C$14</f>
        <v>37.65</v>
      </c>
      <c r="DS141">
        <f>((_xlfn.RANK.EQ(DR141,$DR$2:$DR$6635,0))/(COUNT(DR$2:$DR$6635)))*100</f>
        <v>31.25</v>
      </c>
      <c r="DT141">
        <f t="shared" si="20"/>
        <v>0</v>
      </c>
    </row>
    <row r="142" spans="1:124" x14ac:dyDescent="0.25">
      <c r="A142" t="s">
        <v>1062</v>
      </c>
      <c r="B142" t="s">
        <v>3684</v>
      </c>
      <c r="C142" t="s">
        <v>3685</v>
      </c>
      <c r="D142" t="s">
        <v>110</v>
      </c>
      <c r="E142" t="s">
        <v>333</v>
      </c>
      <c r="F142">
        <v>1485</v>
      </c>
      <c r="G142">
        <v>410028500</v>
      </c>
      <c r="H142">
        <v>0</v>
      </c>
      <c r="I142">
        <v>1953</v>
      </c>
      <c r="J142">
        <v>2000</v>
      </c>
      <c r="K142" t="s">
        <v>183</v>
      </c>
      <c r="L142" t="s">
        <v>114</v>
      </c>
      <c r="M142">
        <v>18</v>
      </c>
      <c r="N142" t="s">
        <v>229</v>
      </c>
      <c r="O142">
        <v>2</v>
      </c>
      <c r="P142" t="s">
        <v>112</v>
      </c>
      <c r="Q142" t="s">
        <v>117</v>
      </c>
      <c r="R142">
        <v>0</v>
      </c>
      <c r="S142" t="s">
        <v>4394</v>
      </c>
      <c r="T142">
        <v>183</v>
      </c>
      <c r="V142">
        <v>1719</v>
      </c>
      <c r="W142" t="s">
        <v>116</v>
      </c>
      <c r="X142" t="s">
        <v>117</v>
      </c>
      <c r="Y142" t="s">
        <v>4395</v>
      </c>
      <c r="AA142" t="s">
        <v>133</v>
      </c>
      <c r="AC142" t="s">
        <v>4396</v>
      </c>
      <c r="AD142" t="s">
        <v>4397</v>
      </c>
      <c r="AE142" t="s">
        <v>274</v>
      </c>
      <c r="AF142" t="s">
        <v>116</v>
      </c>
      <c r="AG142" t="s">
        <v>112</v>
      </c>
      <c r="AH142" t="s">
        <v>124</v>
      </c>
      <c r="AI142" t="s">
        <v>112</v>
      </c>
      <c r="AJ142" t="s">
        <v>112</v>
      </c>
      <c r="AK142" t="s">
        <v>112</v>
      </c>
      <c r="AL142" t="s">
        <v>1091</v>
      </c>
      <c r="AM142" t="s">
        <v>4398</v>
      </c>
      <c r="AN142" t="s">
        <v>1091</v>
      </c>
      <c r="AO142">
        <v>70133</v>
      </c>
      <c r="AP142">
        <v>102264</v>
      </c>
      <c r="AQ142">
        <v>7049</v>
      </c>
      <c r="AR142" t="s">
        <v>110</v>
      </c>
      <c r="AS142">
        <v>2969</v>
      </c>
      <c r="AT142">
        <v>4454</v>
      </c>
      <c r="AU142">
        <v>2969</v>
      </c>
      <c r="AV142">
        <v>4454</v>
      </c>
      <c r="BB142" t="s">
        <v>129</v>
      </c>
      <c r="BC142" t="s">
        <v>247</v>
      </c>
      <c r="BD142">
        <v>76</v>
      </c>
      <c r="BE142" t="s">
        <v>131</v>
      </c>
      <c r="BF142">
        <v>2</v>
      </c>
      <c r="BG142">
        <v>4</v>
      </c>
      <c r="BH142">
        <v>4</v>
      </c>
      <c r="BJ142" t="s">
        <v>182</v>
      </c>
      <c r="BK142" t="s">
        <v>112</v>
      </c>
      <c r="BL142" t="s">
        <v>4399</v>
      </c>
      <c r="BN142" t="s">
        <v>133</v>
      </c>
      <c r="BR142" t="s">
        <v>133</v>
      </c>
      <c r="BU142" t="s">
        <v>153</v>
      </c>
      <c r="BV142" t="s">
        <v>124</v>
      </c>
      <c r="BW142" t="s">
        <v>112</v>
      </c>
      <c r="BX142">
        <v>0</v>
      </c>
      <c r="BZ142">
        <v>0</v>
      </c>
      <c r="CA142">
        <v>1</v>
      </c>
      <c r="CB142">
        <v>0</v>
      </c>
      <c r="CC142">
        <v>0</v>
      </c>
      <c r="CD142" t="s">
        <v>117</v>
      </c>
      <c r="CE142" t="s">
        <v>117</v>
      </c>
      <c r="CF142" t="s">
        <v>117</v>
      </c>
      <c r="CG142" t="s">
        <v>117</v>
      </c>
      <c r="CH142" t="s">
        <v>117</v>
      </c>
      <c r="CI142" t="s">
        <v>117</v>
      </c>
      <c r="CJ142" t="s">
        <v>117</v>
      </c>
      <c r="CK142" t="s">
        <v>112</v>
      </c>
      <c r="CL142">
        <v>2</v>
      </c>
      <c r="CM142">
        <v>4</v>
      </c>
      <c r="CN142" t="s">
        <v>142</v>
      </c>
      <c r="CO142" t="s">
        <v>183</v>
      </c>
      <c r="CP142">
        <v>0</v>
      </c>
      <c r="CR142" t="s">
        <v>248</v>
      </c>
      <c r="CS142" t="s">
        <v>184</v>
      </c>
      <c r="CT142" t="s">
        <v>156</v>
      </c>
      <c r="CU142">
        <v>5</v>
      </c>
      <c r="CV142" t="s">
        <v>4400</v>
      </c>
      <c r="CW142" t="s">
        <v>4400</v>
      </c>
      <c r="CX142">
        <v>5</v>
      </c>
      <c r="CY142">
        <f t="shared" si="14"/>
        <v>2.5</v>
      </c>
      <c r="CZ142">
        <v>14.5</v>
      </c>
      <c r="DA142">
        <v>9.6</v>
      </c>
      <c r="DB142">
        <f t="shared" si="15"/>
        <v>7.5</v>
      </c>
      <c r="DC142">
        <v>0</v>
      </c>
      <c r="DD142">
        <v>0</v>
      </c>
      <c r="DE142">
        <v>0</v>
      </c>
      <c r="DF142">
        <v>1719</v>
      </c>
      <c r="DG142">
        <f t="shared" si="16"/>
        <v>1719</v>
      </c>
      <c r="DH142">
        <f t="shared" si="17"/>
        <v>1</v>
      </c>
      <c r="DI142">
        <v>120</v>
      </c>
      <c r="DJ142">
        <f t="shared" si="18"/>
        <v>120</v>
      </c>
      <c r="DK142">
        <f t="shared" si="19"/>
        <v>1</v>
      </c>
      <c r="DL142">
        <v>10</v>
      </c>
      <c r="DN142">
        <f>(DL142*InputWeights!$C$7+DB142*InputWeights!$C$6)</f>
        <v>8.75</v>
      </c>
      <c r="DO142">
        <f>(DD142*InputWeights!$C$12+DE142*InputWeights!$C$10+CU142*InputWeights!$C$11)</f>
        <v>2</v>
      </c>
      <c r="DP142">
        <f>(DC142*InputWeights!$C$18+DK142*InputWeights!$C$16+DH142*InputWeights!$C$15+CY142*InputWeights!$C$17)</f>
        <v>1.35</v>
      </c>
      <c r="DR142">
        <f>DN142*InputWeights!$C$5+DO142*InputWeights!$C$9+DP142*InputWeights!$C$14</f>
        <v>37.65</v>
      </c>
      <c r="DS142">
        <f>((_xlfn.RANK.EQ(DR142,$DR$2:$DR$6635,0))/(COUNT(DR$2:$DR$6635)))*100</f>
        <v>31.25</v>
      </c>
      <c r="DT142">
        <f t="shared" si="20"/>
        <v>0</v>
      </c>
    </row>
    <row r="143" spans="1:124" x14ac:dyDescent="0.25">
      <c r="A143" t="s">
        <v>1062</v>
      </c>
      <c r="B143" t="s">
        <v>3684</v>
      </c>
      <c r="C143" t="s">
        <v>3685</v>
      </c>
      <c r="D143" t="s">
        <v>110</v>
      </c>
      <c r="E143" t="s">
        <v>451</v>
      </c>
      <c r="F143">
        <v>2987</v>
      </c>
      <c r="G143">
        <v>410028900</v>
      </c>
      <c r="H143">
        <v>0</v>
      </c>
      <c r="I143">
        <v>1945</v>
      </c>
      <c r="J143">
        <v>1973</v>
      </c>
      <c r="K143" t="s">
        <v>183</v>
      </c>
      <c r="L143" t="s">
        <v>114</v>
      </c>
      <c r="M143">
        <v>20</v>
      </c>
      <c r="N143" t="s">
        <v>229</v>
      </c>
      <c r="O143">
        <v>2</v>
      </c>
      <c r="P143" t="s">
        <v>112</v>
      </c>
      <c r="Q143" t="s">
        <v>117</v>
      </c>
      <c r="R143">
        <v>0</v>
      </c>
      <c r="S143" t="s">
        <v>4394</v>
      </c>
      <c r="T143">
        <v>188</v>
      </c>
      <c r="V143">
        <v>511</v>
      </c>
      <c r="W143" t="s">
        <v>116</v>
      </c>
      <c r="X143" t="s">
        <v>117</v>
      </c>
      <c r="Y143" t="s">
        <v>4395</v>
      </c>
      <c r="AA143" t="s">
        <v>133</v>
      </c>
      <c r="AC143" t="s">
        <v>160</v>
      </c>
      <c r="AD143" t="s">
        <v>160</v>
      </c>
      <c r="AE143" t="s">
        <v>274</v>
      </c>
      <c r="AF143" t="s">
        <v>110</v>
      </c>
      <c r="AG143" t="s">
        <v>112</v>
      </c>
      <c r="AH143" t="s">
        <v>124</v>
      </c>
      <c r="AI143" t="s">
        <v>112</v>
      </c>
      <c r="AJ143" t="s">
        <v>112</v>
      </c>
      <c r="AK143" t="s">
        <v>112</v>
      </c>
      <c r="AL143" t="s">
        <v>701</v>
      </c>
      <c r="AM143" t="s">
        <v>457</v>
      </c>
      <c r="AN143" t="s">
        <v>701</v>
      </c>
      <c r="AO143">
        <v>70137</v>
      </c>
      <c r="AP143">
        <v>102264</v>
      </c>
      <c r="AQ143">
        <v>7049</v>
      </c>
      <c r="AR143" t="s">
        <v>110</v>
      </c>
      <c r="AS143">
        <v>9383</v>
      </c>
      <c r="AT143">
        <v>12370</v>
      </c>
      <c r="AU143">
        <v>9383</v>
      </c>
      <c r="AV143">
        <v>12370</v>
      </c>
      <c r="BB143" t="s">
        <v>129</v>
      </c>
      <c r="BC143" t="s">
        <v>247</v>
      </c>
      <c r="BD143">
        <v>73</v>
      </c>
      <c r="BE143" t="s">
        <v>131</v>
      </c>
      <c r="BF143">
        <v>2</v>
      </c>
      <c r="BG143">
        <v>4</v>
      </c>
      <c r="BH143">
        <v>4</v>
      </c>
      <c r="BJ143" t="s">
        <v>182</v>
      </c>
      <c r="BK143" t="s">
        <v>112</v>
      </c>
      <c r="BL143" t="s">
        <v>4399</v>
      </c>
      <c r="BN143" t="s">
        <v>133</v>
      </c>
      <c r="BR143" t="s">
        <v>133</v>
      </c>
      <c r="BU143" t="s">
        <v>153</v>
      </c>
      <c r="BV143" t="s">
        <v>124</v>
      </c>
      <c r="BW143" t="s">
        <v>112</v>
      </c>
      <c r="BX143">
        <v>1</v>
      </c>
      <c r="BZ143">
        <v>0</v>
      </c>
      <c r="CA143">
        <v>1</v>
      </c>
      <c r="CB143">
        <v>0</v>
      </c>
      <c r="CC143">
        <v>0</v>
      </c>
      <c r="CD143" t="s">
        <v>117</v>
      </c>
      <c r="CE143" t="s">
        <v>117</v>
      </c>
      <c r="CF143" t="s">
        <v>117</v>
      </c>
      <c r="CG143" t="s">
        <v>117</v>
      </c>
      <c r="CH143" t="s">
        <v>117</v>
      </c>
      <c r="CI143" t="s">
        <v>117</v>
      </c>
      <c r="CJ143" t="s">
        <v>117</v>
      </c>
      <c r="CK143" t="s">
        <v>112</v>
      </c>
      <c r="CL143">
        <v>5</v>
      </c>
      <c r="CM143">
        <v>2</v>
      </c>
      <c r="CN143" t="s">
        <v>142</v>
      </c>
      <c r="CO143" t="s">
        <v>183</v>
      </c>
      <c r="CP143">
        <v>0</v>
      </c>
      <c r="CR143" t="s">
        <v>248</v>
      </c>
      <c r="CS143" t="s">
        <v>184</v>
      </c>
      <c r="CT143" t="s">
        <v>156</v>
      </c>
      <c r="CU143">
        <v>5</v>
      </c>
      <c r="CV143" t="s">
        <v>4405</v>
      </c>
      <c r="CW143" t="s">
        <v>4405</v>
      </c>
      <c r="CX143">
        <v>5</v>
      </c>
      <c r="CY143">
        <f t="shared" si="14"/>
        <v>2.5</v>
      </c>
      <c r="CZ143">
        <v>16.399999999999999</v>
      </c>
      <c r="DA143">
        <v>11.2</v>
      </c>
      <c r="DB143">
        <f t="shared" si="15"/>
        <v>7.5</v>
      </c>
      <c r="DC143">
        <v>0</v>
      </c>
      <c r="DD143">
        <v>0</v>
      </c>
      <c r="DE143">
        <v>0</v>
      </c>
      <c r="DF143">
        <v>511</v>
      </c>
      <c r="DG143">
        <f t="shared" si="16"/>
        <v>511</v>
      </c>
      <c r="DH143">
        <f t="shared" si="17"/>
        <v>1</v>
      </c>
      <c r="DI143">
        <v>10</v>
      </c>
      <c r="DJ143">
        <f t="shared" si="18"/>
        <v>10</v>
      </c>
      <c r="DK143">
        <f t="shared" si="19"/>
        <v>1</v>
      </c>
      <c r="DL143">
        <v>10</v>
      </c>
      <c r="DN143">
        <f>(DL143*InputWeights!$C$7+DB143*InputWeights!$C$6)</f>
        <v>8.75</v>
      </c>
      <c r="DO143">
        <f>(DD143*InputWeights!$C$12+DE143*InputWeights!$C$10+CU143*InputWeights!$C$11)</f>
        <v>2</v>
      </c>
      <c r="DP143">
        <f>(DC143*InputWeights!$C$18+DK143*InputWeights!$C$16+DH143*InputWeights!$C$15+CY143*InputWeights!$C$17)</f>
        <v>1.35</v>
      </c>
      <c r="DR143">
        <f>DN143*InputWeights!$C$5+DO143*InputWeights!$C$9+DP143*InputWeights!$C$14</f>
        <v>37.65</v>
      </c>
      <c r="DS143">
        <f>((_xlfn.RANK.EQ(DR143,$DR$2:$DR$6635,0))/(COUNT(DR$2:$DR$6635)))*100</f>
        <v>31.25</v>
      </c>
      <c r="DT143">
        <f t="shared" si="20"/>
        <v>0</v>
      </c>
    </row>
    <row r="144" spans="1:124" x14ac:dyDescent="0.25">
      <c r="A144" t="s">
        <v>1583</v>
      </c>
      <c r="B144" t="s">
        <v>3684</v>
      </c>
      <c r="C144" t="s">
        <v>3685</v>
      </c>
      <c r="D144" t="s">
        <v>110</v>
      </c>
      <c r="E144" t="s">
        <v>802</v>
      </c>
      <c r="F144">
        <v>1964</v>
      </c>
      <c r="G144">
        <v>410032000</v>
      </c>
      <c r="H144">
        <v>10</v>
      </c>
      <c r="I144">
        <v>1977</v>
      </c>
      <c r="J144">
        <v>2000</v>
      </c>
      <c r="K144" t="s">
        <v>183</v>
      </c>
      <c r="L144" t="s">
        <v>114</v>
      </c>
      <c r="M144">
        <v>30</v>
      </c>
      <c r="N144" t="s">
        <v>229</v>
      </c>
      <c r="O144">
        <v>2</v>
      </c>
      <c r="P144" t="s">
        <v>4570</v>
      </c>
      <c r="Q144" t="s">
        <v>117</v>
      </c>
      <c r="R144">
        <v>0</v>
      </c>
      <c r="S144" t="s">
        <v>3305</v>
      </c>
      <c r="T144">
        <v>142</v>
      </c>
      <c r="V144">
        <v>1321</v>
      </c>
      <c r="W144" t="s">
        <v>116</v>
      </c>
      <c r="X144" t="s">
        <v>117</v>
      </c>
      <c r="Y144" t="s">
        <v>673</v>
      </c>
      <c r="AA144" t="s">
        <v>133</v>
      </c>
      <c r="AC144" t="s">
        <v>951</v>
      </c>
      <c r="AD144" t="s">
        <v>4571</v>
      </c>
      <c r="AE144" t="s">
        <v>123</v>
      </c>
      <c r="AF144" t="s">
        <v>114</v>
      </c>
      <c r="AG144" t="s">
        <v>112</v>
      </c>
      <c r="AH144" t="s">
        <v>124</v>
      </c>
      <c r="AI144" t="s">
        <v>627</v>
      </c>
      <c r="AJ144" t="s">
        <v>112</v>
      </c>
      <c r="AK144" t="s">
        <v>112</v>
      </c>
      <c r="AL144" t="s">
        <v>807</v>
      </c>
      <c r="AM144" t="s">
        <v>807</v>
      </c>
      <c r="AN144" t="s">
        <v>807</v>
      </c>
      <c r="AO144">
        <v>70609</v>
      </c>
      <c r="AP144">
        <v>102264</v>
      </c>
      <c r="AQ144">
        <v>7127</v>
      </c>
      <c r="AR144" t="s">
        <v>110</v>
      </c>
      <c r="AS144">
        <v>0</v>
      </c>
      <c r="AT144">
        <v>1964</v>
      </c>
      <c r="AU144">
        <v>290</v>
      </c>
      <c r="AV144">
        <v>2254</v>
      </c>
      <c r="BB144" t="s">
        <v>129</v>
      </c>
      <c r="BC144" t="s">
        <v>180</v>
      </c>
      <c r="BD144">
        <v>76</v>
      </c>
      <c r="BE144" t="s">
        <v>131</v>
      </c>
      <c r="BF144">
        <v>1</v>
      </c>
      <c r="BG144">
        <v>1</v>
      </c>
      <c r="BH144">
        <v>1</v>
      </c>
      <c r="BJ144" t="s">
        <v>182</v>
      </c>
      <c r="BK144" t="s">
        <v>112</v>
      </c>
      <c r="BN144" t="s">
        <v>133</v>
      </c>
      <c r="BR144" t="s">
        <v>133</v>
      </c>
      <c r="BU144" t="s">
        <v>112</v>
      </c>
      <c r="BV144" t="s">
        <v>124</v>
      </c>
      <c r="BW144" t="s">
        <v>112</v>
      </c>
      <c r="BX144">
        <v>0</v>
      </c>
      <c r="BZ144">
        <v>0</v>
      </c>
      <c r="CA144">
        <v>1</v>
      </c>
      <c r="CB144">
        <v>0</v>
      </c>
      <c r="CC144">
        <v>0</v>
      </c>
      <c r="CD144" t="s">
        <v>117</v>
      </c>
      <c r="CE144" t="s">
        <v>117</v>
      </c>
      <c r="CF144" t="s">
        <v>110</v>
      </c>
      <c r="CG144" t="s">
        <v>117</v>
      </c>
      <c r="CH144" t="s">
        <v>114</v>
      </c>
      <c r="CI144" t="s">
        <v>117</v>
      </c>
      <c r="CJ144" t="s">
        <v>117</v>
      </c>
      <c r="CK144" t="s">
        <v>112</v>
      </c>
      <c r="CL144">
        <v>22</v>
      </c>
      <c r="CM144">
        <v>0</v>
      </c>
      <c r="CN144" t="s">
        <v>142</v>
      </c>
      <c r="CO144" t="s">
        <v>183</v>
      </c>
      <c r="CP144">
        <v>0</v>
      </c>
      <c r="CQ144" t="s">
        <v>143</v>
      </c>
      <c r="CR144" t="s">
        <v>143</v>
      </c>
      <c r="CS144" t="s">
        <v>156</v>
      </c>
      <c r="CT144" t="s">
        <v>156</v>
      </c>
      <c r="CU144">
        <v>5</v>
      </c>
      <c r="CV144" t="s">
        <v>4572</v>
      </c>
      <c r="CW144" t="s">
        <v>4572</v>
      </c>
      <c r="CX144">
        <v>5</v>
      </c>
      <c r="CY144">
        <f t="shared" si="14"/>
        <v>2.5</v>
      </c>
      <c r="CZ144">
        <v>10.7</v>
      </c>
      <c r="DA144">
        <v>10</v>
      </c>
      <c r="DB144">
        <f t="shared" si="15"/>
        <v>7.5</v>
      </c>
      <c r="DC144">
        <v>0</v>
      </c>
      <c r="DD144">
        <v>0</v>
      </c>
      <c r="DE144">
        <v>0</v>
      </c>
      <c r="DF144">
        <v>1321</v>
      </c>
      <c r="DG144">
        <f t="shared" si="16"/>
        <v>1321</v>
      </c>
      <c r="DH144">
        <f t="shared" si="17"/>
        <v>1</v>
      </c>
      <c r="DI144">
        <v>82</v>
      </c>
      <c r="DJ144">
        <f t="shared" si="18"/>
        <v>82</v>
      </c>
      <c r="DK144">
        <f t="shared" si="19"/>
        <v>1</v>
      </c>
      <c r="DL144">
        <v>10</v>
      </c>
      <c r="DN144">
        <f>(DL144*InputWeights!$C$7+DB144*InputWeights!$C$6)</f>
        <v>8.75</v>
      </c>
      <c r="DO144">
        <f>(DD144*InputWeights!$C$12+DE144*InputWeights!$C$10+CU144*InputWeights!$C$11)</f>
        <v>2</v>
      </c>
      <c r="DP144">
        <f>(DC144*InputWeights!$C$18+DK144*InputWeights!$C$16+DH144*InputWeights!$C$15+CY144*InputWeights!$C$17)</f>
        <v>1.35</v>
      </c>
      <c r="DR144">
        <f>DN144*InputWeights!$C$5+DO144*InputWeights!$C$9+DP144*InputWeights!$C$14</f>
        <v>37.65</v>
      </c>
      <c r="DS144">
        <f>((_xlfn.RANK.EQ(DR144,$DR$2:$DR$6635,0))/(COUNT(DR$2:$DR$6635)))*100</f>
        <v>31.25</v>
      </c>
      <c r="DT144">
        <f t="shared" si="20"/>
        <v>0</v>
      </c>
    </row>
    <row r="145" spans="1:124" x14ac:dyDescent="0.25">
      <c r="A145" t="s">
        <v>1583</v>
      </c>
      <c r="B145" t="s">
        <v>3684</v>
      </c>
      <c r="C145" t="s">
        <v>3685</v>
      </c>
      <c r="D145" t="s">
        <v>110</v>
      </c>
      <c r="E145" t="s">
        <v>333</v>
      </c>
      <c r="F145">
        <v>704</v>
      </c>
      <c r="G145">
        <v>410032100</v>
      </c>
      <c r="H145">
        <v>10</v>
      </c>
      <c r="I145">
        <v>1977</v>
      </c>
      <c r="J145">
        <v>2000</v>
      </c>
      <c r="K145" t="s">
        <v>183</v>
      </c>
      <c r="L145" t="s">
        <v>114</v>
      </c>
      <c r="M145">
        <v>32</v>
      </c>
      <c r="N145" t="s">
        <v>229</v>
      </c>
      <c r="O145">
        <v>2</v>
      </c>
      <c r="P145" t="s">
        <v>4570</v>
      </c>
      <c r="Q145" t="s">
        <v>117</v>
      </c>
      <c r="R145">
        <v>0</v>
      </c>
      <c r="S145" t="s">
        <v>3305</v>
      </c>
      <c r="T145">
        <v>205</v>
      </c>
      <c r="V145">
        <v>1321</v>
      </c>
      <c r="W145" t="s">
        <v>116</v>
      </c>
      <c r="X145" t="s">
        <v>117</v>
      </c>
      <c r="Y145" t="s">
        <v>673</v>
      </c>
      <c r="AA145" t="s">
        <v>133</v>
      </c>
      <c r="AC145" t="s">
        <v>4571</v>
      </c>
      <c r="AD145" t="s">
        <v>4573</v>
      </c>
      <c r="AE145" t="s">
        <v>123</v>
      </c>
      <c r="AF145" t="s">
        <v>114</v>
      </c>
      <c r="AG145" t="s">
        <v>112</v>
      </c>
      <c r="AH145" t="s">
        <v>124</v>
      </c>
      <c r="AI145" t="s">
        <v>627</v>
      </c>
      <c r="AJ145" t="s">
        <v>112</v>
      </c>
      <c r="AK145" t="s">
        <v>112</v>
      </c>
      <c r="AL145" t="s">
        <v>1091</v>
      </c>
      <c r="AM145" t="s">
        <v>807</v>
      </c>
      <c r="AN145" t="s">
        <v>1091</v>
      </c>
      <c r="AO145">
        <v>70610</v>
      </c>
      <c r="AP145">
        <v>102264</v>
      </c>
      <c r="AQ145">
        <v>7127</v>
      </c>
      <c r="AR145" t="s">
        <v>110</v>
      </c>
      <c r="AS145">
        <v>1964</v>
      </c>
      <c r="AT145">
        <v>2668</v>
      </c>
      <c r="AU145">
        <v>2254</v>
      </c>
      <c r="AV145">
        <v>2958</v>
      </c>
      <c r="BB145" t="s">
        <v>129</v>
      </c>
      <c r="BC145" t="s">
        <v>180</v>
      </c>
      <c r="BD145">
        <v>77</v>
      </c>
      <c r="BE145" t="s">
        <v>131</v>
      </c>
      <c r="BF145">
        <v>1</v>
      </c>
      <c r="BG145">
        <v>1</v>
      </c>
      <c r="BH145">
        <v>1</v>
      </c>
      <c r="BJ145" t="s">
        <v>182</v>
      </c>
      <c r="BK145" t="s">
        <v>112</v>
      </c>
      <c r="BN145" t="s">
        <v>133</v>
      </c>
      <c r="BR145" t="s">
        <v>133</v>
      </c>
      <c r="BU145" t="s">
        <v>112</v>
      </c>
      <c r="BV145" t="s">
        <v>124</v>
      </c>
      <c r="BW145" t="s">
        <v>112</v>
      </c>
      <c r="BX145">
        <v>0</v>
      </c>
      <c r="BZ145">
        <v>0</v>
      </c>
      <c r="CA145">
        <v>1</v>
      </c>
      <c r="CB145">
        <v>0</v>
      </c>
      <c r="CC145">
        <v>0</v>
      </c>
      <c r="CD145" t="s">
        <v>117</v>
      </c>
      <c r="CE145" t="s">
        <v>117</v>
      </c>
      <c r="CF145" t="s">
        <v>110</v>
      </c>
      <c r="CG145" t="s">
        <v>117</v>
      </c>
      <c r="CH145" t="s">
        <v>114</v>
      </c>
      <c r="CI145" t="s">
        <v>117</v>
      </c>
      <c r="CJ145" t="s">
        <v>117</v>
      </c>
      <c r="CK145" t="s">
        <v>112</v>
      </c>
      <c r="CL145">
        <v>7</v>
      </c>
      <c r="CM145">
        <v>0</v>
      </c>
      <c r="CN145" t="s">
        <v>142</v>
      </c>
      <c r="CO145" t="s">
        <v>183</v>
      </c>
      <c r="CP145">
        <v>0</v>
      </c>
      <c r="CQ145" t="s">
        <v>143</v>
      </c>
      <c r="CR145" t="s">
        <v>143</v>
      </c>
      <c r="CS145" t="s">
        <v>184</v>
      </c>
      <c r="CT145" t="s">
        <v>156</v>
      </c>
      <c r="CU145">
        <v>5</v>
      </c>
      <c r="CV145" t="s">
        <v>4574</v>
      </c>
      <c r="CW145" t="s">
        <v>4574</v>
      </c>
      <c r="CX145">
        <v>5</v>
      </c>
      <c r="CY145">
        <f t="shared" si="14"/>
        <v>2.5</v>
      </c>
      <c r="CZ145">
        <v>11.4</v>
      </c>
      <c r="DA145">
        <v>10.7</v>
      </c>
      <c r="DB145">
        <f t="shared" si="15"/>
        <v>7.5</v>
      </c>
      <c r="DC145">
        <v>0</v>
      </c>
      <c r="DD145">
        <v>0</v>
      </c>
      <c r="DE145">
        <v>0</v>
      </c>
      <c r="DF145">
        <v>1321</v>
      </c>
      <c r="DG145">
        <f t="shared" si="16"/>
        <v>1321</v>
      </c>
      <c r="DH145">
        <f t="shared" si="17"/>
        <v>1</v>
      </c>
      <c r="DI145">
        <v>82</v>
      </c>
      <c r="DJ145">
        <f t="shared" si="18"/>
        <v>82</v>
      </c>
      <c r="DK145">
        <f t="shared" si="19"/>
        <v>1</v>
      </c>
      <c r="DL145">
        <v>10</v>
      </c>
      <c r="DN145">
        <f>(DL145*InputWeights!$C$7+DB145*InputWeights!$C$6)</f>
        <v>8.75</v>
      </c>
      <c r="DO145">
        <f>(DD145*InputWeights!$C$12+DE145*InputWeights!$C$10+CU145*InputWeights!$C$11)</f>
        <v>2</v>
      </c>
      <c r="DP145">
        <f>(DC145*InputWeights!$C$18+DK145*InputWeights!$C$16+DH145*InputWeights!$C$15+CY145*InputWeights!$C$17)</f>
        <v>1.35</v>
      </c>
      <c r="DR145">
        <f>DN145*InputWeights!$C$5+DO145*InputWeights!$C$9+DP145*InputWeights!$C$14</f>
        <v>37.65</v>
      </c>
      <c r="DS145">
        <f>((_xlfn.RANK.EQ(DR145,$DR$2:$DR$6635,0))/(COUNT(DR$2:$DR$6635)))*100</f>
        <v>31.25</v>
      </c>
      <c r="DT145">
        <f t="shared" si="20"/>
        <v>0</v>
      </c>
    </row>
    <row r="146" spans="1:124" x14ac:dyDescent="0.25">
      <c r="A146" t="s">
        <v>3400</v>
      </c>
      <c r="B146" t="s">
        <v>3684</v>
      </c>
      <c r="C146" t="s">
        <v>3685</v>
      </c>
      <c r="D146" t="s">
        <v>110</v>
      </c>
      <c r="E146" t="s">
        <v>411</v>
      </c>
      <c r="F146">
        <v>2107</v>
      </c>
      <c r="G146">
        <v>410009600</v>
      </c>
      <c r="H146">
        <v>0</v>
      </c>
      <c r="I146">
        <v>1921</v>
      </c>
      <c r="J146">
        <v>1965</v>
      </c>
      <c r="K146" t="s">
        <v>183</v>
      </c>
      <c r="L146" t="s">
        <v>114</v>
      </c>
      <c r="M146">
        <v>22</v>
      </c>
      <c r="N146" t="s">
        <v>177</v>
      </c>
      <c r="O146">
        <v>2</v>
      </c>
      <c r="P146" t="s">
        <v>112</v>
      </c>
      <c r="Q146" t="s">
        <v>117</v>
      </c>
      <c r="R146">
        <v>0</v>
      </c>
      <c r="S146" t="s">
        <v>3305</v>
      </c>
      <c r="T146">
        <v>214</v>
      </c>
      <c r="V146">
        <v>332</v>
      </c>
      <c r="W146" t="s">
        <v>116</v>
      </c>
      <c r="X146" t="s">
        <v>117</v>
      </c>
      <c r="Y146" t="s">
        <v>4634</v>
      </c>
      <c r="AA146" t="s">
        <v>133</v>
      </c>
      <c r="AC146" t="s">
        <v>3809</v>
      </c>
      <c r="AD146" t="s">
        <v>160</v>
      </c>
      <c r="AE146" t="s">
        <v>123</v>
      </c>
      <c r="AF146" t="s">
        <v>114</v>
      </c>
      <c r="AG146" t="s">
        <v>112</v>
      </c>
      <c r="AH146" t="s">
        <v>124</v>
      </c>
      <c r="AI146" t="s">
        <v>112</v>
      </c>
      <c r="AJ146" t="s">
        <v>112</v>
      </c>
      <c r="AK146" t="s">
        <v>112</v>
      </c>
      <c r="AL146" t="s">
        <v>416</v>
      </c>
      <c r="AM146" t="s">
        <v>416</v>
      </c>
      <c r="AN146" t="s">
        <v>4635</v>
      </c>
      <c r="AO146">
        <v>70803</v>
      </c>
      <c r="AP146">
        <v>102264</v>
      </c>
      <c r="AQ146">
        <v>7162</v>
      </c>
      <c r="AR146" t="s">
        <v>110</v>
      </c>
      <c r="AS146">
        <v>0</v>
      </c>
      <c r="AT146">
        <v>2107</v>
      </c>
      <c r="AU146">
        <v>0</v>
      </c>
      <c r="AV146">
        <v>2107</v>
      </c>
      <c r="BB146" t="s">
        <v>129</v>
      </c>
      <c r="BC146" t="s">
        <v>180</v>
      </c>
      <c r="BD146">
        <v>75</v>
      </c>
      <c r="BE146" t="s">
        <v>131</v>
      </c>
      <c r="BF146">
        <v>1</v>
      </c>
      <c r="BG146">
        <v>1</v>
      </c>
      <c r="BH146">
        <v>1</v>
      </c>
      <c r="BJ146" t="s">
        <v>182</v>
      </c>
      <c r="BK146" t="s">
        <v>112</v>
      </c>
      <c r="BL146" t="s">
        <v>4636</v>
      </c>
      <c r="BN146" t="s">
        <v>133</v>
      </c>
      <c r="BR146" t="s">
        <v>133</v>
      </c>
      <c r="BU146" t="s">
        <v>153</v>
      </c>
      <c r="BV146" t="s">
        <v>124</v>
      </c>
      <c r="BW146" t="s">
        <v>112</v>
      </c>
      <c r="BX146">
        <v>0</v>
      </c>
      <c r="BZ146">
        <v>0</v>
      </c>
      <c r="CA146">
        <v>1</v>
      </c>
      <c r="CB146">
        <v>0</v>
      </c>
      <c r="CC146">
        <v>0</v>
      </c>
      <c r="CD146" t="s">
        <v>117</v>
      </c>
      <c r="CE146" t="s">
        <v>117</v>
      </c>
      <c r="CF146" t="s">
        <v>110</v>
      </c>
      <c r="CG146" t="s">
        <v>117</v>
      </c>
      <c r="CH146" t="s">
        <v>116</v>
      </c>
      <c r="CI146" t="s">
        <v>117</v>
      </c>
      <c r="CJ146" t="s">
        <v>117</v>
      </c>
      <c r="CK146" t="s">
        <v>112</v>
      </c>
      <c r="CL146">
        <v>1</v>
      </c>
      <c r="CM146">
        <v>3</v>
      </c>
      <c r="CN146" t="s">
        <v>142</v>
      </c>
      <c r="CO146" t="s">
        <v>183</v>
      </c>
      <c r="CP146">
        <v>0</v>
      </c>
      <c r="CQ146" t="s">
        <v>143</v>
      </c>
      <c r="CR146" t="s">
        <v>143</v>
      </c>
      <c r="CS146" t="s">
        <v>184</v>
      </c>
      <c r="CT146" t="s">
        <v>156</v>
      </c>
      <c r="CU146">
        <v>5</v>
      </c>
      <c r="CV146" t="s">
        <v>4637</v>
      </c>
      <c r="CW146" t="s">
        <v>4637</v>
      </c>
      <c r="CX146">
        <v>4</v>
      </c>
      <c r="CY146">
        <f t="shared" si="14"/>
        <v>2.5</v>
      </c>
      <c r="CZ146">
        <v>15.4</v>
      </c>
      <c r="DA146">
        <v>11.4</v>
      </c>
      <c r="DB146">
        <f t="shared" si="15"/>
        <v>7.5</v>
      </c>
      <c r="DC146">
        <v>0</v>
      </c>
      <c r="DD146">
        <v>0</v>
      </c>
      <c r="DE146">
        <v>0</v>
      </c>
      <c r="DF146">
        <v>332</v>
      </c>
      <c r="DG146">
        <f t="shared" si="16"/>
        <v>332</v>
      </c>
      <c r="DH146">
        <f t="shared" si="17"/>
        <v>1</v>
      </c>
      <c r="DI146">
        <v>20</v>
      </c>
      <c r="DJ146">
        <f t="shared" si="18"/>
        <v>20</v>
      </c>
      <c r="DK146">
        <f t="shared" si="19"/>
        <v>1</v>
      </c>
      <c r="DL146">
        <v>10</v>
      </c>
      <c r="DN146">
        <f>(DL146*InputWeights!$C$7+DB146*InputWeights!$C$6)</f>
        <v>8.75</v>
      </c>
      <c r="DO146">
        <f>(DD146*InputWeights!$C$12+DE146*InputWeights!$C$10+CU146*InputWeights!$C$11)</f>
        <v>2</v>
      </c>
      <c r="DP146">
        <f>(DC146*InputWeights!$C$18+DK146*InputWeights!$C$16+DH146*InputWeights!$C$15+CY146*InputWeights!$C$17)</f>
        <v>1.35</v>
      </c>
      <c r="DR146">
        <f>DN146*InputWeights!$C$5+DO146*InputWeights!$C$9+DP146*InputWeights!$C$14</f>
        <v>37.65</v>
      </c>
      <c r="DS146">
        <f>((_xlfn.RANK.EQ(DR146,$DR$2:$DR$6635,0))/(COUNT(DR$2:$DR$6635)))*100</f>
        <v>31.25</v>
      </c>
      <c r="DT146">
        <f t="shared" si="20"/>
        <v>0</v>
      </c>
    </row>
    <row r="147" spans="1:124" x14ac:dyDescent="0.25">
      <c r="A147" t="s">
        <v>3400</v>
      </c>
      <c r="B147" t="s">
        <v>3684</v>
      </c>
      <c r="C147" t="s">
        <v>3685</v>
      </c>
      <c r="D147" t="s">
        <v>110</v>
      </c>
      <c r="E147" t="s">
        <v>802</v>
      </c>
      <c r="F147">
        <v>2334</v>
      </c>
      <c r="G147">
        <v>410009700</v>
      </c>
      <c r="H147">
        <v>0</v>
      </c>
      <c r="I147">
        <v>1921</v>
      </c>
      <c r="J147">
        <v>1965</v>
      </c>
      <c r="K147" t="s">
        <v>183</v>
      </c>
      <c r="L147" t="s">
        <v>114</v>
      </c>
      <c r="M147">
        <v>22</v>
      </c>
      <c r="N147" t="s">
        <v>177</v>
      </c>
      <c r="O147">
        <v>2</v>
      </c>
      <c r="P147" t="s">
        <v>112</v>
      </c>
      <c r="Q147" t="s">
        <v>117</v>
      </c>
      <c r="R147">
        <v>0</v>
      </c>
      <c r="S147" t="s">
        <v>3305</v>
      </c>
      <c r="T147">
        <v>228</v>
      </c>
      <c r="V147">
        <v>332</v>
      </c>
      <c r="W147" t="s">
        <v>116</v>
      </c>
      <c r="X147" t="s">
        <v>117</v>
      </c>
      <c r="Y147" t="s">
        <v>4634</v>
      </c>
      <c r="AA147" t="s">
        <v>133</v>
      </c>
      <c r="AC147" t="s">
        <v>160</v>
      </c>
      <c r="AD147" t="s">
        <v>160</v>
      </c>
      <c r="AE147" t="s">
        <v>123</v>
      </c>
      <c r="AF147" t="s">
        <v>114</v>
      </c>
      <c r="AG147" t="s">
        <v>112</v>
      </c>
      <c r="AH147" t="s">
        <v>124</v>
      </c>
      <c r="AI147" t="s">
        <v>112</v>
      </c>
      <c r="AJ147" t="s">
        <v>112</v>
      </c>
      <c r="AK147" t="s">
        <v>112</v>
      </c>
      <c r="AL147" t="s">
        <v>807</v>
      </c>
      <c r="AM147" t="s">
        <v>416</v>
      </c>
      <c r="AN147" t="s">
        <v>4635</v>
      </c>
      <c r="AO147">
        <v>70804</v>
      </c>
      <c r="AP147">
        <v>102264</v>
      </c>
      <c r="AQ147">
        <v>7162</v>
      </c>
      <c r="AR147" t="s">
        <v>110</v>
      </c>
      <c r="AS147">
        <v>2107</v>
      </c>
      <c r="AT147">
        <v>4441</v>
      </c>
      <c r="AU147">
        <v>2107</v>
      </c>
      <c r="AV147">
        <v>4441</v>
      </c>
      <c r="BB147" t="s">
        <v>129</v>
      </c>
      <c r="BC147" t="s">
        <v>180</v>
      </c>
      <c r="BD147">
        <v>75</v>
      </c>
      <c r="BE147" t="s">
        <v>131</v>
      </c>
      <c r="BF147">
        <v>1</v>
      </c>
      <c r="BG147">
        <v>1</v>
      </c>
      <c r="BH147">
        <v>1</v>
      </c>
      <c r="BJ147" t="s">
        <v>182</v>
      </c>
      <c r="BK147" t="s">
        <v>112</v>
      </c>
      <c r="BL147" t="s">
        <v>4636</v>
      </c>
      <c r="BN147" t="s">
        <v>133</v>
      </c>
      <c r="BR147" t="s">
        <v>133</v>
      </c>
      <c r="BU147" t="s">
        <v>153</v>
      </c>
      <c r="BV147" t="s">
        <v>124</v>
      </c>
      <c r="BW147" t="s">
        <v>112</v>
      </c>
      <c r="BX147">
        <v>1</v>
      </c>
      <c r="BZ147">
        <v>0</v>
      </c>
      <c r="CA147">
        <v>1</v>
      </c>
      <c r="CB147">
        <v>0</v>
      </c>
      <c r="CC147">
        <v>0</v>
      </c>
      <c r="CD147" t="s">
        <v>117</v>
      </c>
      <c r="CE147" t="s">
        <v>117</v>
      </c>
      <c r="CF147" t="s">
        <v>110</v>
      </c>
      <c r="CG147" t="s">
        <v>117</v>
      </c>
      <c r="CH147" t="s">
        <v>117</v>
      </c>
      <c r="CI147" t="s">
        <v>117</v>
      </c>
      <c r="CJ147" t="s">
        <v>117</v>
      </c>
      <c r="CK147" t="s">
        <v>112</v>
      </c>
      <c r="CL147">
        <v>3</v>
      </c>
      <c r="CM147">
        <v>1</v>
      </c>
      <c r="CN147" t="s">
        <v>649</v>
      </c>
      <c r="CO147" t="s">
        <v>183</v>
      </c>
      <c r="CP147">
        <v>0</v>
      </c>
      <c r="CQ147" t="s">
        <v>143</v>
      </c>
      <c r="CR147" t="s">
        <v>143</v>
      </c>
      <c r="CS147" t="s">
        <v>136</v>
      </c>
      <c r="CT147" t="s">
        <v>156</v>
      </c>
      <c r="CU147">
        <v>5</v>
      </c>
      <c r="CV147" t="s">
        <v>4638</v>
      </c>
      <c r="CW147" t="s">
        <v>4638</v>
      </c>
      <c r="CX147">
        <v>4</v>
      </c>
      <c r="CY147">
        <f t="shared" si="14"/>
        <v>2.5</v>
      </c>
      <c r="CZ147">
        <v>13</v>
      </c>
      <c r="DA147">
        <v>10.3</v>
      </c>
      <c r="DB147">
        <f t="shared" si="15"/>
        <v>7.5</v>
      </c>
      <c r="DC147">
        <v>0</v>
      </c>
      <c r="DD147">
        <v>0</v>
      </c>
      <c r="DE147">
        <v>0</v>
      </c>
      <c r="DF147">
        <v>332</v>
      </c>
      <c r="DG147">
        <f t="shared" si="16"/>
        <v>332</v>
      </c>
      <c r="DH147">
        <f t="shared" si="17"/>
        <v>1</v>
      </c>
      <c r="DI147">
        <v>20</v>
      </c>
      <c r="DJ147">
        <f t="shared" si="18"/>
        <v>20</v>
      </c>
      <c r="DK147">
        <f t="shared" si="19"/>
        <v>1</v>
      </c>
      <c r="DL147">
        <v>10</v>
      </c>
      <c r="DN147">
        <f>(DL147*InputWeights!$C$7+DB147*InputWeights!$C$6)</f>
        <v>8.75</v>
      </c>
      <c r="DO147">
        <f>(DD147*InputWeights!$C$12+DE147*InputWeights!$C$10+CU147*InputWeights!$C$11)</f>
        <v>2</v>
      </c>
      <c r="DP147">
        <f>(DC147*InputWeights!$C$18+DK147*InputWeights!$C$16+DH147*InputWeights!$C$15+CY147*InputWeights!$C$17)</f>
        <v>1.35</v>
      </c>
      <c r="DR147">
        <f>DN147*InputWeights!$C$5+DO147*InputWeights!$C$9+DP147*InputWeights!$C$14</f>
        <v>37.65</v>
      </c>
      <c r="DS147">
        <f>((_xlfn.RANK.EQ(DR147,$DR$2:$DR$6635,0))/(COUNT(DR$2:$DR$6635)))*100</f>
        <v>31.25</v>
      </c>
      <c r="DT147">
        <f t="shared" si="20"/>
        <v>0</v>
      </c>
    </row>
    <row r="148" spans="1:124" x14ac:dyDescent="0.25">
      <c r="A148" t="s">
        <v>4140</v>
      </c>
      <c r="B148" t="s">
        <v>3684</v>
      </c>
      <c r="C148" t="s">
        <v>3685</v>
      </c>
      <c r="D148" t="s">
        <v>110</v>
      </c>
      <c r="E148" t="s">
        <v>4874</v>
      </c>
      <c r="F148">
        <v>2221</v>
      </c>
      <c r="G148">
        <v>5700</v>
      </c>
      <c r="H148">
        <v>0</v>
      </c>
      <c r="I148">
        <v>2008</v>
      </c>
      <c r="J148">
        <v>2008</v>
      </c>
      <c r="K148" t="s">
        <v>183</v>
      </c>
      <c r="L148" t="s">
        <v>114</v>
      </c>
      <c r="M148">
        <v>36</v>
      </c>
      <c r="N148" t="s">
        <v>358</v>
      </c>
      <c r="O148">
        <v>2</v>
      </c>
      <c r="P148" t="s">
        <v>112</v>
      </c>
      <c r="Q148" t="s">
        <v>117</v>
      </c>
      <c r="R148">
        <v>0</v>
      </c>
      <c r="S148" t="s">
        <v>3844</v>
      </c>
      <c r="T148">
        <v>141</v>
      </c>
      <c r="V148">
        <v>12971</v>
      </c>
      <c r="W148" t="s">
        <v>116</v>
      </c>
      <c r="X148" t="s">
        <v>117</v>
      </c>
      <c r="Y148" t="s">
        <v>4145</v>
      </c>
      <c r="Z148" t="s">
        <v>119</v>
      </c>
      <c r="AA148" t="s">
        <v>3855</v>
      </c>
      <c r="AC148" t="s">
        <v>4164</v>
      </c>
      <c r="AD148" t="s">
        <v>4166</v>
      </c>
      <c r="AF148" t="s">
        <v>114</v>
      </c>
      <c r="AG148" t="s">
        <v>112</v>
      </c>
      <c r="AH148" t="s">
        <v>124</v>
      </c>
      <c r="AI148" t="s">
        <v>627</v>
      </c>
      <c r="AJ148" t="s">
        <v>112</v>
      </c>
      <c r="AK148" t="s">
        <v>112</v>
      </c>
      <c r="AL148" t="s">
        <v>126</v>
      </c>
      <c r="AM148" t="s">
        <v>1068</v>
      </c>
      <c r="AN148" t="s">
        <v>4875</v>
      </c>
      <c r="AO148">
        <v>121556</v>
      </c>
      <c r="AP148">
        <v>102264</v>
      </c>
      <c r="AQ148">
        <v>7011</v>
      </c>
      <c r="AR148" t="s">
        <v>110</v>
      </c>
      <c r="AS148">
        <v>34581</v>
      </c>
      <c r="AT148">
        <v>36802</v>
      </c>
      <c r="AU148">
        <v>34581</v>
      </c>
      <c r="AV148">
        <v>36802</v>
      </c>
      <c r="BB148" t="s">
        <v>4876</v>
      </c>
      <c r="BC148" t="s">
        <v>1274</v>
      </c>
      <c r="BD148">
        <v>80</v>
      </c>
      <c r="BE148" t="s">
        <v>131</v>
      </c>
      <c r="BF148">
        <v>1</v>
      </c>
      <c r="BG148">
        <v>1</v>
      </c>
      <c r="BH148">
        <v>1</v>
      </c>
      <c r="BJ148" t="s">
        <v>182</v>
      </c>
      <c r="BK148" t="s">
        <v>112</v>
      </c>
      <c r="BN148" t="s">
        <v>133</v>
      </c>
      <c r="BR148" t="s">
        <v>133</v>
      </c>
      <c r="BT148" t="s">
        <v>325</v>
      </c>
      <c r="BU148" t="s">
        <v>112</v>
      </c>
      <c r="BV148" t="s">
        <v>116</v>
      </c>
      <c r="BW148" t="s">
        <v>112</v>
      </c>
      <c r="BX148">
        <v>0</v>
      </c>
      <c r="BZ148">
        <v>0</v>
      </c>
      <c r="CA148">
        <v>1</v>
      </c>
      <c r="CB148">
        <v>0</v>
      </c>
      <c r="CC148">
        <v>0</v>
      </c>
      <c r="CD148" t="s">
        <v>117</v>
      </c>
      <c r="CE148" t="s">
        <v>117</v>
      </c>
      <c r="CF148" t="s">
        <v>110</v>
      </c>
      <c r="CG148" t="s">
        <v>117</v>
      </c>
      <c r="CH148" t="s">
        <v>117</v>
      </c>
      <c r="CI148" t="s">
        <v>117</v>
      </c>
      <c r="CJ148" t="s">
        <v>117</v>
      </c>
      <c r="CK148" t="s">
        <v>125</v>
      </c>
      <c r="CL148">
        <v>8</v>
      </c>
      <c r="CM148">
        <v>2</v>
      </c>
      <c r="CN148" t="s">
        <v>142</v>
      </c>
      <c r="CO148" t="s">
        <v>183</v>
      </c>
      <c r="CP148">
        <v>0</v>
      </c>
      <c r="CQ148" t="s">
        <v>143</v>
      </c>
      <c r="CR148" t="s">
        <v>143</v>
      </c>
      <c r="CS148" t="s">
        <v>156</v>
      </c>
      <c r="CT148" t="s">
        <v>184</v>
      </c>
      <c r="CU148">
        <v>7.5</v>
      </c>
      <c r="CV148" t="s">
        <v>4877</v>
      </c>
      <c r="CW148" t="s">
        <v>4877</v>
      </c>
      <c r="CX148">
        <v>4</v>
      </c>
      <c r="CY148">
        <f t="shared" si="14"/>
        <v>2.5</v>
      </c>
      <c r="CZ148">
        <v>7.3</v>
      </c>
      <c r="DA148">
        <v>4.2</v>
      </c>
      <c r="DB148">
        <f t="shared" si="15"/>
        <v>2.5</v>
      </c>
      <c r="DC148">
        <v>0</v>
      </c>
      <c r="DD148">
        <v>0</v>
      </c>
      <c r="DE148">
        <v>0</v>
      </c>
      <c r="DF148">
        <v>12971</v>
      </c>
      <c r="DG148">
        <f t="shared" si="16"/>
        <v>12971</v>
      </c>
      <c r="DH148">
        <f t="shared" si="17"/>
        <v>3</v>
      </c>
      <c r="DI148">
        <v>684</v>
      </c>
      <c r="DJ148">
        <f t="shared" si="18"/>
        <v>684</v>
      </c>
      <c r="DK148">
        <f t="shared" si="19"/>
        <v>2</v>
      </c>
      <c r="DL148">
        <v>10</v>
      </c>
      <c r="DN148">
        <f>(DL148*InputWeights!$C$7+DB148*InputWeights!$C$6)</f>
        <v>6.25</v>
      </c>
      <c r="DO148">
        <f>(DD148*InputWeights!$C$12+DE148*InputWeights!$C$10+CU148*InputWeights!$C$11)</f>
        <v>3</v>
      </c>
      <c r="DP148">
        <f>(DC148*InputWeights!$C$18+DK148*InputWeights!$C$16+DH148*InputWeights!$C$15+CY148*InputWeights!$C$17)</f>
        <v>2.35</v>
      </c>
      <c r="DR148">
        <f>DN148*InputWeights!$C$5+DO148*InputWeights!$C$9+DP148*InputWeights!$C$14</f>
        <v>37.15</v>
      </c>
      <c r="DS148">
        <f>((_xlfn.RANK.EQ(DR148,$DR$2:$DR$6635,0))/(COUNT(DR$2:$DR$6635)))*100</f>
        <v>34.027777777777779</v>
      </c>
      <c r="DT148">
        <f t="shared" si="20"/>
        <v>0</v>
      </c>
    </row>
    <row r="149" spans="1:124" x14ac:dyDescent="0.25">
      <c r="A149" t="s">
        <v>4640</v>
      </c>
      <c r="B149" t="s">
        <v>3684</v>
      </c>
      <c r="C149" t="s">
        <v>3685</v>
      </c>
      <c r="D149" t="s">
        <v>110</v>
      </c>
      <c r="E149" t="s">
        <v>217</v>
      </c>
      <c r="F149">
        <v>2867</v>
      </c>
      <c r="G149">
        <v>410038500</v>
      </c>
      <c r="H149">
        <v>0</v>
      </c>
      <c r="I149">
        <v>1943</v>
      </c>
      <c r="J149">
        <v>1994</v>
      </c>
      <c r="K149" t="s">
        <v>183</v>
      </c>
      <c r="L149" t="s">
        <v>114</v>
      </c>
      <c r="M149">
        <v>22</v>
      </c>
      <c r="N149" t="s">
        <v>229</v>
      </c>
      <c r="O149">
        <v>2</v>
      </c>
      <c r="P149" t="s">
        <v>112</v>
      </c>
      <c r="Q149" t="s">
        <v>117</v>
      </c>
      <c r="R149">
        <v>0</v>
      </c>
      <c r="S149" t="s">
        <v>4668</v>
      </c>
      <c r="T149">
        <v>243</v>
      </c>
      <c r="V149">
        <v>182</v>
      </c>
      <c r="W149" t="s">
        <v>116</v>
      </c>
      <c r="X149" t="s">
        <v>117</v>
      </c>
      <c r="Y149" t="s">
        <v>1919</v>
      </c>
      <c r="AA149" t="s">
        <v>133</v>
      </c>
      <c r="AC149" t="s">
        <v>218</v>
      </c>
      <c r="AD149" t="s">
        <v>4009</v>
      </c>
      <c r="AE149" t="s">
        <v>123</v>
      </c>
      <c r="AF149" t="s">
        <v>110</v>
      </c>
      <c r="AG149" t="s">
        <v>112</v>
      </c>
      <c r="AH149" t="s">
        <v>124</v>
      </c>
      <c r="AI149" t="s">
        <v>112</v>
      </c>
      <c r="AJ149" t="s">
        <v>112</v>
      </c>
      <c r="AK149" t="s">
        <v>112</v>
      </c>
      <c r="AL149" t="s">
        <v>161</v>
      </c>
      <c r="AM149" t="s">
        <v>4642</v>
      </c>
      <c r="AN149" t="s">
        <v>4669</v>
      </c>
      <c r="AO149">
        <v>70835</v>
      </c>
      <c r="AP149">
        <v>102264</v>
      </c>
      <c r="AQ149">
        <v>7164</v>
      </c>
      <c r="AR149" t="s">
        <v>110</v>
      </c>
      <c r="AS149">
        <v>59214</v>
      </c>
      <c r="AT149">
        <v>62081</v>
      </c>
      <c r="AU149">
        <v>59214</v>
      </c>
      <c r="AV149">
        <v>62081</v>
      </c>
      <c r="BB149" t="s">
        <v>129</v>
      </c>
      <c r="BC149" t="s">
        <v>247</v>
      </c>
      <c r="BD149">
        <v>61</v>
      </c>
      <c r="BE149" t="s">
        <v>131</v>
      </c>
      <c r="BF149">
        <v>1</v>
      </c>
      <c r="BG149">
        <v>1</v>
      </c>
      <c r="BH149">
        <v>1</v>
      </c>
      <c r="BJ149" t="s">
        <v>366</v>
      </c>
      <c r="BK149" t="s">
        <v>112</v>
      </c>
      <c r="BN149" t="s">
        <v>133</v>
      </c>
      <c r="BR149" t="s">
        <v>133</v>
      </c>
      <c r="BU149" t="s">
        <v>112</v>
      </c>
      <c r="BV149" t="s">
        <v>124</v>
      </c>
      <c r="BW149" t="s">
        <v>112</v>
      </c>
      <c r="BX149">
        <v>0</v>
      </c>
      <c r="BZ149">
        <v>0</v>
      </c>
      <c r="CA149">
        <v>1</v>
      </c>
      <c r="CB149">
        <v>0</v>
      </c>
      <c r="CC149">
        <v>0</v>
      </c>
      <c r="CD149" t="s">
        <v>117</v>
      </c>
      <c r="CE149" t="s">
        <v>117</v>
      </c>
      <c r="CF149" t="s">
        <v>117</v>
      </c>
      <c r="CG149" t="s">
        <v>117</v>
      </c>
      <c r="CH149" t="s">
        <v>117</v>
      </c>
      <c r="CI149" t="s">
        <v>117</v>
      </c>
      <c r="CJ149" t="s">
        <v>117</v>
      </c>
      <c r="CK149" t="s">
        <v>112</v>
      </c>
      <c r="CL149">
        <v>4</v>
      </c>
      <c r="CM149">
        <v>6</v>
      </c>
      <c r="CN149" t="s">
        <v>649</v>
      </c>
      <c r="CO149" t="s">
        <v>183</v>
      </c>
      <c r="CP149">
        <v>0</v>
      </c>
      <c r="CR149" t="s">
        <v>417</v>
      </c>
      <c r="CS149" t="s">
        <v>136</v>
      </c>
      <c r="CT149" t="s">
        <v>184</v>
      </c>
      <c r="CU149">
        <v>7.5</v>
      </c>
      <c r="CV149" t="s">
        <v>4670</v>
      </c>
      <c r="CW149" t="s">
        <v>4670</v>
      </c>
      <c r="CX149">
        <v>5</v>
      </c>
      <c r="CY149">
        <f t="shared" si="14"/>
        <v>2.5</v>
      </c>
      <c r="CZ149">
        <v>9.9</v>
      </c>
      <c r="DA149">
        <v>7.3</v>
      </c>
      <c r="DB149">
        <f t="shared" si="15"/>
        <v>5</v>
      </c>
      <c r="DC149">
        <v>0</v>
      </c>
      <c r="DD149">
        <v>0</v>
      </c>
      <c r="DE149">
        <v>0</v>
      </c>
      <c r="DF149">
        <v>182</v>
      </c>
      <c r="DG149">
        <f t="shared" si="16"/>
        <v>182</v>
      </c>
      <c r="DH149">
        <f t="shared" si="17"/>
        <v>1</v>
      </c>
      <c r="DI149">
        <v>5</v>
      </c>
      <c r="DJ149">
        <f t="shared" si="18"/>
        <v>5</v>
      </c>
      <c r="DK149">
        <f t="shared" si="19"/>
        <v>1</v>
      </c>
      <c r="DL149">
        <v>10</v>
      </c>
      <c r="DN149">
        <f>(DL149*InputWeights!$C$7+DB149*InputWeights!$C$6)</f>
        <v>7.5</v>
      </c>
      <c r="DO149">
        <f>(DD149*InputWeights!$C$12+DE149*InputWeights!$C$10+CU149*InputWeights!$C$11)</f>
        <v>3</v>
      </c>
      <c r="DP149">
        <f>(DC149*InputWeights!$C$18+DK149*InputWeights!$C$16+DH149*InputWeights!$C$15+CY149*InputWeights!$C$17)</f>
        <v>1.35</v>
      </c>
      <c r="DR149">
        <f>DN149*InputWeights!$C$5+DO149*InputWeights!$C$9+DP149*InputWeights!$C$14</f>
        <v>36.9</v>
      </c>
      <c r="DS149">
        <f>((_xlfn.RANK.EQ(DR149,$DR$2:$DR$6635,0))/(COUNT(DR$2:$DR$6635)))*100</f>
        <v>34.25925925925926</v>
      </c>
      <c r="DT149">
        <f t="shared" si="20"/>
        <v>0</v>
      </c>
    </row>
    <row r="150" spans="1:124" x14ac:dyDescent="0.25">
      <c r="A150" t="s">
        <v>2205</v>
      </c>
      <c r="B150" t="s">
        <v>3684</v>
      </c>
      <c r="C150" t="s">
        <v>3685</v>
      </c>
      <c r="D150" t="s">
        <v>110</v>
      </c>
      <c r="E150" t="s">
        <v>411</v>
      </c>
      <c r="F150">
        <v>245</v>
      </c>
      <c r="G150">
        <v>410002700</v>
      </c>
      <c r="H150">
        <v>10</v>
      </c>
      <c r="I150">
        <v>1970</v>
      </c>
      <c r="J150">
        <v>1970</v>
      </c>
      <c r="K150" t="s">
        <v>153</v>
      </c>
      <c r="L150" t="s">
        <v>110</v>
      </c>
      <c r="M150">
        <v>22</v>
      </c>
      <c r="N150" t="s">
        <v>229</v>
      </c>
      <c r="O150">
        <v>1</v>
      </c>
      <c r="P150" t="s">
        <v>112</v>
      </c>
      <c r="Q150" t="s">
        <v>117</v>
      </c>
      <c r="R150">
        <v>0</v>
      </c>
      <c r="T150">
        <v>0</v>
      </c>
      <c r="V150">
        <v>299</v>
      </c>
      <c r="W150" t="s">
        <v>116</v>
      </c>
      <c r="X150" t="s">
        <v>117</v>
      </c>
      <c r="Y150" t="s">
        <v>4721</v>
      </c>
      <c r="AA150" t="s">
        <v>133</v>
      </c>
      <c r="AE150" t="s">
        <v>123</v>
      </c>
      <c r="AF150" t="s">
        <v>114</v>
      </c>
      <c r="AG150" t="s">
        <v>112</v>
      </c>
      <c r="AH150" t="s">
        <v>112</v>
      </c>
      <c r="AI150" t="s">
        <v>112</v>
      </c>
      <c r="AJ150" t="s">
        <v>112</v>
      </c>
      <c r="AK150" t="s">
        <v>112</v>
      </c>
      <c r="AL150" t="s">
        <v>416</v>
      </c>
      <c r="AM150" t="s">
        <v>416</v>
      </c>
      <c r="AN150" t="s">
        <v>416</v>
      </c>
      <c r="AO150">
        <v>70965</v>
      </c>
      <c r="AP150">
        <v>102264</v>
      </c>
      <c r="AQ150">
        <v>49877</v>
      </c>
      <c r="AR150" t="s">
        <v>110</v>
      </c>
      <c r="AS150">
        <v>0</v>
      </c>
      <c r="AT150">
        <v>245</v>
      </c>
      <c r="AU150">
        <v>0</v>
      </c>
      <c r="AV150">
        <v>245</v>
      </c>
      <c r="BB150" t="s">
        <v>3520</v>
      </c>
      <c r="BC150" t="s">
        <v>180</v>
      </c>
      <c r="BD150">
        <v>0</v>
      </c>
      <c r="BE150" t="s">
        <v>131</v>
      </c>
      <c r="BF150">
        <v>0</v>
      </c>
      <c r="BG150">
        <v>1</v>
      </c>
      <c r="BH150">
        <v>1</v>
      </c>
      <c r="BJ150" t="s">
        <v>182</v>
      </c>
      <c r="BK150" t="s">
        <v>112</v>
      </c>
      <c r="BL150" t="s">
        <v>4722</v>
      </c>
      <c r="BN150" t="s">
        <v>133</v>
      </c>
      <c r="BR150" t="s">
        <v>133</v>
      </c>
      <c r="BU150" t="s">
        <v>153</v>
      </c>
      <c r="BV150" t="s">
        <v>124</v>
      </c>
      <c r="BX150">
        <v>0</v>
      </c>
      <c r="BZ150">
        <v>0</v>
      </c>
      <c r="CA150">
        <v>1</v>
      </c>
      <c r="CB150">
        <v>0</v>
      </c>
      <c r="CC150">
        <v>0</v>
      </c>
      <c r="CD150" t="s">
        <v>117</v>
      </c>
      <c r="CE150" t="s">
        <v>117</v>
      </c>
      <c r="CF150" t="s">
        <v>110</v>
      </c>
      <c r="CG150" t="s">
        <v>117</v>
      </c>
      <c r="CH150" t="s">
        <v>117</v>
      </c>
      <c r="CI150" t="s">
        <v>117</v>
      </c>
      <c r="CJ150" t="s">
        <v>117</v>
      </c>
      <c r="CK150" t="s">
        <v>112</v>
      </c>
      <c r="CL150">
        <v>0</v>
      </c>
      <c r="CM150">
        <v>0</v>
      </c>
      <c r="CN150" t="s">
        <v>142</v>
      </c>
      <c r="CO150" t="s">
        <v>183</v>
      </c>
      <c r="CP150">
        <v>0</v>
      </c>
      <c r="CR150" t="s">
        <v>144</v>
      </c>
      <c r="CS150" t="s">
        <v>418</v>
      </c>
      <c r="CT150" t="s">
        <v>136</v>
      </c>
      <c r="CU150">
        <v>10</v>
      </c>
      <c r="CV150" t="s">
        <v>4723</v>
      </c>
      <c r="CW150" t="s">
        <v>4723</v>
      </c>
      <c r="CX150">
        <v>99</v>
      </c>
      <c r="CY150">
        <f t="shared" si="14"/>
        <v>5</v>
      </c>
      <c r="CZ150">
        <v>4.0999999999999996</v>
      </c>
      <c r="DA150">
        <v>2.2999999999999998</v>
      </c>
      <c r="DB150">
        <f t="shared" si="15"/>
        <v>1</v>
      </c>
      <c r="DC150">
        <v>0</v>
      </c>
      <c r="DD150">
        <v>0</v>
      </c>
      <c r="DE150">
        <v>0</v>
      </c>
      <c r="DF150">
        <v>299</v>
      </c>
      <c r="DG150">
        <f t="shared" si="16"/>
        <v>598</v>
      </c>
      <c r="DH150">
        <f t="shared" si="17"/>
        <v>1</v>
      </c>
      <c r="DI150">
        <v>30</v>
      </c>
      <c r="DJ150">
        <f t="shared" si="18"/>
        <v>60</v>
      </c>
      <c r="DK150">
        <f t="shared" si="19"/>
        <v>1</v>
      </c>
      <c r="DL150">
        <v>10</v>
      </c>
      <c r="DN150">
        <f>(DL150*InputWeights!$C$7+DB150*InputWeights!$C$6)</f>
        <v>5.5</v>
      </c>
      <c r="DO150">
        <f>(DD150*InputWeights!$C$12+DE150*InputWeights!$C$10+CU150*InputWeights!$C$11)</f>
        <v>4</v>
      </c>
      <c r="DP150">
        <f>(DC150*InputWeights!$C$18+DK150*InputWeights!$C$16+DH150*InputWeights!$C$15+CY150*InputWeights!$C$17)</f>
        <v>2.1</v>
      </c>
      <c r="DR150">
        <f>DN150*InputWeights!$C$5+DO150*InputWeights!$C$9+DP150*InputWeights!$C$14</f>
        <v>36.9</v>
      </c>
      <c r="DS150">
        <f>((_xlfn.RANK.EQ(DR150,$DR$2:$DR$6635,0))/(COUNT(DR$2:$DR$6635)))*100</f>
        <v>34.25925925925926</v>
      </c>
      <c r="DT150">
        <f t="shared" si="20"/>
        <v>0</v>
      </c>
    </row>
    <row r="151" spans="1:124" x14ac:dyDescent="0.25">
      <c r="A151" t="s">
        <v>248</v>
      </c>
      <c r="B151" t="s">
        <v>3684</v>
      </c>
      <c r="C151" t="s">
        <v>3685</v>
      </c>
      <c r="D151" t="s">
        <v>110</v>
      </c>
      <c r="E151" t="s">
        <v>587</v>
      </c>
      <c r="F151">
        <v>1561</v>
      </c>
      <c r="G151">
        <v>410029400</v>
      </c>
      <c r="H151">
        <v>10</v>
      </c>
      <c r="I151">
        <v>1979</v>
      </c>
      <c r="J151">
        <v>2003</v>
      </c>
      <c r="K151" t="s">
        <v>183</v>
      </c>
      <c r="L151" t="s">
        <v>114</v>
      </c>
      <c r="M151">
        <v>24</v>
      </c>
      <c r="N151" t="s">
        <v>358</v>
      </c>
      <c r="O151">
        <v>2</v>
      </c>
      <c r="P151" t="s">
        <v>112</v>
      </c>
      <c r="Q151" t="s">
        <v>117</v>
      </c>
      <c r="R151">
        <v>0</v>
      </c>
      <c r="S151" t="s">
        <v>3733</v>
      </c>
      <c r="T151">
        <v>106</v>
      </c>
      <c r="V151">
        <v>7217</v>
      </c>
      <c r="W151" t="s">
        <v>116</v>
      </c>
      <c r="X151" t="s">
        <v>117</v>
      </c>
      <c r="Y151" t="s">
        <v>4457</v>
      </c>
      <c r="AA151" t="s">
        <v>133</v>
      </c>
      <c r="AC151" t="s">
        <v>4463</v>
      </c>
      <c r="AD151" t="s">
        <v>160</v>
      </c>
      <c r="AE151" t="s">
        <v>274</v>
      </c>
      <c r="AF151" t="s">
        <v>114</v>
      </c>
      <c r="AG151" t="s">
        <v>112</v>
      </c>
      <c r="AH151" t="s">
        <v>124</v>
      </c>
      <c r="AI151" t="s">
        <v>112</v>
      </c>
      <c r="AJ151" t="s">
        <v>112</v>
      </c>
      <c r="AK151" t="s">
        <v>112</v>
      </c>
      <c r="AL151" t="s">
        <v>591</v>
      </c>
      <c r="AM151" t="s">
        <v>591</v>
      </c>
      <c r="AN151" t="s">
        <v>4466</v>
      </c>
      <c r="AO151">
        <v>70201</v>
      </c>
      <c r="AP151">
        <v>102264</v>
      </c>
      <c r="AQ151">
        <v>15848</v>
      </c>
      <c r="AR151" t="s">
        <v>110</v>
      </c>
      <c r="AS151">
        <v>56710</v>
      </c>
      <c r="AT151">
        <v>58271</v>
      </c>
      <c r="AU151">
        <v>89635</v>
      </c>
      <c r="AV151">
        <v>91196</v>
      </c>
      <c r="BB151" t="s">
        <v>129</v>
      </c>
      <c r="BC151" t="s">
        <v>180</v>
      </c>
      <c r="BD151">
        <v>92</v>
      </c>
      <c r="BE151" t="s">
        <v>131</v>
      </c>
      <c r="BF151">
        <v>0</v>
      </c>
      <c r="BG151">
        <v>2</v>
      </c>
      <c r="BH151">
        <v>2</v>
      </c>
      <c r="BJ151" t="s">
        <v>182</v>
      </c>
      <c r="BK151" t="s">
        <v>112</v>
      </c>
      <c r="BN151" t="s">
        <v>133</v>
      </c>
      <c r="BR151" t="s">
        <v>133</v>
      </c>
      <c r="BU151" t="s">
        <v>153</v>
      </c>
      <c r="BV151" t="s">
        <v>116</v>
      </c>
      <c r="BW151" t="s">
        <v>112</v>
      </c>
      <c r="BX151">
        <v>0</v>
      </c>
      <c r="BZ151">
        <v>0</v>
      </c>
      <c r="CA151">
        <v>1</v>
      </c>
      <c r="CB151">
        <v>0</v>
      </c>
      <c r="CC151">
        <v>0</v>
      </c>
      <c r="CD151" t="s">
        <v>117</v>
      </c>
      <c r="CE151" t="s">
        <v>117</v>
      </c>
      <c r="CF151" t="s">
        <v>110</v>
      </c>
      <c r="CG151" t="s">
        <v>117</v>
      </c>
      <c r="CH151" t="s">
        <v>117</v>
      </c>
      <c r="CI151" t="s">
        <v>117</v>
      </c>
      <c r="CJ151" t="s">
        <v>117</v>
      </c>
      <c r="CK151" t="s">
        <v>112</v>
      </c>
      <c r="CL151">
        <v>3</v>
      </c>
      <c r="CM151">
        <v>7</v>
      </c>
      <c r="CN151" t="s">
        <v>142</v>
      </c>
      <c r="CO151" t="s">
        <v>183</v>
      </c>
      <c r="CP151">
        <v>0</v>
      </c>
      <c r="CQ151" t="s">
        <v>135</v>
      </c>
      <c r="CR151" t="s">
        <v>135</v>
      </c>
      <c r="CS151" t="s">
        <v>156</v>
      </c>
      <c r="CT151" t="s">
        <v>215</v>
      </c>
      <c r="CU151">
        <v>2.5</v>
      </c>
      <c r="CV151" t="s">
        <v>4467</v>
      </c>
      <c r="CW151" t="s">
        <v>4467</v>
      </c>
      <c r="CX151">
        <v>4</v>
      </c>
      <c r="CY151">
        <f t="shared" si="14"/>
        <v>2.5</v>
      </c>
      <c r="CZ151">
        <v>17.899999999999999</v>
      </c>
      <c r="DA151">
        <v>8.5</v>
      </c>
      <c r="DB151">
        <f t="shared" si="15"/>
        <v>5</v>
      </c>
      <c r="DC151">
        <v>10</v>
      </c>
      <c r="DD151">
        <v>0</v>
      </c>
      <c r="DE151">
        <v>0</v>
      </c>
      <c r="DF151">
        <v>7217</v>
      </c>
      <c r="DG151">
        <f t="shared" si="16"/>
        <v>7217</v>
      </c>
      <c r="DH151">
        <f t="shared" si="17"/>
        <v>2</v>
      </c>
      <c r="DI151">
        <v>145</v>
      </c>
      <c r="DJ151">
        <f t="shared" si="18"/>
        <v>145</v>
      </c>
      <c r="DK151">
        <f t="shared" si="19"/>
        <v>1</v>
      </c>
      <c r="DL151">
        <v>10</v>
      </c>
      <c r="DN151">
        <f>(DL151*InputWeights!$C$7+DB151*InputWeights!$C$6)</f>
        <v>7.5</v>
      </c>
      <c r="DO151">
        <f>(DD151*InputWeights!$C$12+DE151*InputWeights!$C$10+CU151*InputWeights!$C$11)</f>
        <v>1</v>
      </c>
      <c r="DP151">
        <f>(DC151*InputWeights!$C$18+DK151*InputWeights!$C$16+DH151*InputWeights!$C$15+CY151*InputWeights!$C$17)</f>
        <v>2.75</v>
      </c>
      <c r="DR151">
        <f>DN151*InputWeights!$C$5+DO151*InputWeights!$C$9+DP151*InputWeights!$C$14</f>
        <v>36.5</v>
      </c>
      <c r="DS151">
        <f>((_xlfn.RANK.EQ(DR151,$DR$2:$DR$6635,0))/(COUNT(DR$2:$DR$6635)))*100</f>
        <v>34.722222222222221</v>
      </c>
      <c r="DT151">
        <f t="shared" si="20"/>
        <v>0</v>
      </c>
    </row>
    <row r="152" spans="1:124" x14ac:dyDescent="0.25">
      <c r="A152" t="s">
        <v>135</v>
      </c>
      <c r="B152" t="s">
        <v>3684</v>
      </c>
      <c r="C152" t="s">
        <v>3685</v>
      </c>
      <c r="D152" t="s">
        <v>110</v>
      </c>
      <c r="E152" t="s">
        <v>411</v>
      </c>
      <c r="F152">
        <v>1412</v>
      </c>
      <c r="G152">
        <v>410017700</v>
      </c>
      <c r="H152">
        <v>0</v>
      </c>
      <c r="I152">
        <v>1964</v>
      </c>
      <c r="J152">
        <v>2001</v>
      </c>
      <c r="K152" t="s">
        <v>153</v>
      </c>
      <c r="L152" t="s">
        <v>110</v>
      </c>
      <c r="M152">
        <v>29</v>
      </c>
      <c r="N152" t="s">
        <v>177</v>
      </c>
      <c r="O152">
        <v>2</v>
      </c>
      <c r="P152" t="s">
        <v>112</v>
      </c>
      <c r="Q152" t="s">
        <v>110</v>
      </c>
      <c r="R152">
        <v>1</v>
      </c>
      <c r="S152" t="s">
        <v>4473</v>
      </c>
      <c r="T152">
        <v>134</v>
      </c>
      <c r="V152">
        <v>4274</v>
      </c>
      <c r="W152" t="s">
        <v>116</v>
      </c>
      <c r="X152" t="s">
        <v>117</v>
      </c>
      <c r="Y152" t="s">
        <v>4470</v>
      </c>
      <c r="AA152" t="s">
        <v>133</v>
      </c>
      <c r="AC152" t="s">
        <v>4284</v>
      </c>
      <c r="AD152" t="s">
        <v>160</v>
      </c>
      <c r="AE152" t="s">
        <v>3734</v>
      </c>
      <c r="AF152" t="s">
        <v>116</v>
      </c>
      <c r="AG152" t="s">
        <v>112</v>
      </c>
      <c r="AH152" t="s">
        <v>124</v>
      </c>
      <c r="AI152" t="s">
        <v>150</v>
      </c>
      <c r="AJ152" t="s">
        <v>112</v>
      </c>
      <c r="AK152" t="s">
        <v>112</v>
      </c>
      <c r="AL152" t="s">
        <v>416</v>
      </c>
      <c r="AM152" t="s">
        <v>416</v>
      </c>
      <c r="AN152" t="s">
        <v>4474</v>
      </c>
      <c r="AO152">
        <v>70223</v>
      </c>
      <c r="AP152">
        <v>102264</v>
      </c>
      <c r="AQ152">
        <v>7058</v>
      </c>
      <c r="AR152" t="s">
        <v>110</v>
      </c>
      <c r="AS152">
        <v>0</v>
      </c>
      <c r="AT152">
        <v>1412</v>
      </c>
      <c r="AU152">
        <v>0</v>
      </c>
      <c r="AV152">
        <v>1412</v>
      </c>
      <c r="BB152" t="s">
        <v>129</v>
      </c>
      <c r="BC152" t="s">
        <v>761</v>
      </c>
      <c r="BD152">
        <v>76</v>
      </c>
      <c r="BE152" t="s">
        <v>131</v>
      </c>
      <c r="BF152">
        <v>2</v>
      </c>
      <c r="BG152">
        <v>4</v>
      </c>
      <c r="BH152">
        <v>4</v>
      </c>
      <c r="BJ152" t="s">
        <v>182</v>
      </c>
      <c r="BK152" t="s">
        <v>112</v>
      </c>
      <c r="BN152" t="s">
        <v>133</v>
      </c>
      <c r="BR152" t="s">
        <v>133</v>
      </c>
      <c r="BU152" t="s">
        <v>153</v>
      </c>
      <c r="BV152" t="s">
        <v>116</v>
      </c>
      <c r="BW152" t="s">
        <v>112</v>
      </c>
      <c r="BX152">
        <v>0</v>
      </c>
      <c r="BZ152">
        <v>0</v>
      </c>
      <c r="CA152">
        <v>1</v>
      </c>
      <c r="CB152">
        <v>0</v>
      </c>
      <c r="CC152">
        <v>0</v>
      </c>
      <c r="CD152" t="s">
        <v>110</v>
      </c>
      <c r="CE152" t="s">
        <v>110</v>
      </c>
      <c r="CF152" t="s">
        <v>110</v>
      </c>
      <c r="CG152" t="s">
        <v>117</v>
      </c>
      <c r="CH152" t="s">
        <v>116</v>
      </c>
      <c r="CI152" t="s">
        <v>117</v>
      </c>
      <c r="CJ152" t="s">
        <v>117</v>
      </c>
      <c r="CK152" t="s">
        <v>112</v>
      </c>
      <c r="CL152">
        <v>5</v>
      </c>
      <c r="CM152">
        <v>5</v>
      </c>
      <c r="CN152" t="s">
        <v>142</v>
      </c>
      <c r="CO152" t="s">
        <v>183</v>
      </c>
      <c r="CP152">
        <v>0</v>
      </c>
      <c r="CQ152" t="s">
        <v>135</v>
      </c>
      <c r="CR152" t="s">
        <v>135</v>
      </c>
      <c r="CS152" t="s">
        <v>156</v>
      </c>
      <c r="CT152" t="s">
        <v>184</v>
      </c>
      <c r="CU152">
        <v>7.5</v>
      </c>
      <c r="CV152" t="s">
        <v>4475</v>
      </c>
      <c r="CW152" t="s">
        <v>4475</v>
      </c>
      <c r="CX152">
        <v>4</v>
      </c>
      <c r="CY152">
        <f t="shared" si="14"/>
        <v>2.5</v>
      </c>
      <c r="CZ152">
        <v>19</v>
      </c>
      <c r="DA152">
        <v>0</v>
      </c>
      <c r="DB152">
        <f t="shared" si="15"/>
        <v>1</v>
      </c>
      <c r="DC152">
        <v>10</v>
      </c>
      <c r="DD152">
        <v>0</v>
      </c>
      <c r="DE152">
        <v>0</v>
      </c>
      <c r="DF152">
        <v>4274</v>
      </c>
      <c r="DG152">
        <f t="shared" si="16"/>
        <v>8548</v>
      </c>
      <c r="DH152">
        <f t="shared" si="17"/>
        <v>2</v>
      </c>
      <c r="DI152">
        <v>58</v>
      </c>
      <c r="DJ152">
        <f t="shared" si="18"/>
        <v>116</v>
      </c>
      <c r="DK152">
        <f t="shared" si="19"/>
        <v>1</v>
      </c>
      <c r="DL152">
        <v>10</v>
      </c>
      <c r="DN152">
        <f>(DL152*InputWeights!$C$7+DB152*InputWeights!$C$6)</f>
        <v>5.5</v>
      </c>
      <c r="DO152">
        <f>(DD152*InputWeights!$C$12+DE152*InputWeights!$C$10+CU152*InputWeights!$C$11)</f>
        <v>3</v>
      </c>
      <c r="DP152">
        <f>(DC152*InputWeights!$C$18+DK152*InputWeights!$C$16+DH152*InputWeights!$C$15+CY152*InputWeights!$C$17)</f>
        <v>2.75</v>
      </c>
      <c r="DR152">
        <f>DN152*InputWeights!$C$5+DO152*InputWeights!$C$9+DP152*InputWeights!$C$14</f>
        <v>36.5</v>
      </c>
      <c r="DS152">
        <f>((_xlfn.RANK.EQ(DR152,$DR$2:$DR$6635,0))/(COUNT(DR$2:$DR$6635)))*100</f>
        <v>34.722222222222221</v>
      </c>
      <c r="DT152">
        <f t="shared" si="20"/>
        <v>0</v>
      </c>
    </row>
    <row r="153" spans="1:124" x14ac:dyDescent="0.25">
      <c r="A153" t="s">
        <v>176</v>
      </c>
      <c r="B153" t="s">
        <v>3684</v>
      </c>
      <c r="C153" t="s">
        <v>3685</v>
      </c>
      <c r="D153" t="s">
        <v>110</v>
      </c>
      <c r="E153" t="s">
        <v>2147</v>
      </c>
      <c r="F153">
        <v>1056</v>
      </c>
      <c r="G153">
        <v>24800</v>
      </c>
      <c r="H153">
        <v>10</v>
      </c>
      <c r="I153">
        <v>1924</v>
      </c>
      <c r="J153">
        <v>2006</v>
      </c>
      <c r="K153" t="s">
        <v>183</v>
      </c>
      <c r="L153" t="s">
        <v>114</v>
      </c>
      <c r="M153">
        <v>22</v>
      </c>
      <c r="N153" t="s">
        <v>177</v>
      </c>
      <c r="O153">
        <v>2</v>
      </c>
      <c r="Q153" t="s">
        <v>117</v>
      </c>
      <c r="R153">
        <v>0</v>
      </c>
      <c r="S153" t="s">
        <v>3064</v>
      </c>
      <c r="T153">
        <v>98</v>
      </c>
      <c r="V153">
        <v>3492</v>
      </c>
      <c r="W153" t="s">
        <v>116</v>
      </c>
      <c r="X153" t="s">
        <v>117</v>
      </c>
      <c r="Y153" t="s">
        <v>3985</v>
      </c>
      <c r="Z153" t="s">
        <v>271</v>
      </c>
      <c r="AA153" t="s">
        <v>3924</v>
      </c>
      <c r="AC153" t="s">
        <v>4079</v>
      </c>
      <c r="AD153" t="s">
        <v>4080</v>
      </c>
      <c r="AE153" t="s">
        <v>274</v>
      </c>
      <c r="AF153" t="s">
        <v>110</v>
      </c>
      <c r="AG153" t="s">
        <v>112</v>
      </c>
      <c r="AH153" t="s">
        <v>124</v>
      </c>
      <c r="AI153" t="s">
        <v>112</v>
      </c>
      <c r="AJ153" t="s">
        <v>112</v>
      </c>
      <c r="AK153" t="s">
        <v>125</v>
      </c>
      <c r="AL153" t="s">
        <v>2149</v>
      </c>
      <c r="AM153" t="s">
        <v>602</v>
      </c>
      <c r="AN153" t="s">
        <v>2149</v>
      </c>
      <c r="AO153">
        <v>69527</v>
      </c>
      <c r="AP153">
        <v>102264</v>
      </c>
      <c r="AQ153">
        <v>7006</v>
      </c>
      <c r="AR153" t="s">
        <v>110</v>
      </c>
      <c r="AS153">
        <v>49767</v>
      </c>
      <c r="AT153">
        <v>50823</v>
      </c>
      <c r="AU153">
        <v>124707</v>
      </c>
      <c r="AV153">
        <v>125763</v>
      </c>
      <c r="BB153" t="s">
        <v>4073</v>
      </c>
      <c r="BC153" t="s">
        <v>1095</v>
      </c>
      <c r="BD153">
        <v>85</v>
      </c>
      <c r="BE153" t="s">
        <v>131</v>
      </c>
      <c r="BF153">
        <v>0</v>
      </c>
      <c r="BG153">
        <v>4</v>
      </c>
      <c r="BH153">
        <v>4</v>
      </c>
      <c r="BJ153" t="s">
        <v>182</v>
      </c>
      <c r="BK153" t="s">
        <v>112</v>
      </c>
      <c r="BN153" t="s">
        <v>133</v>
      </c>
      <c r="BR153" t="s">
        <v>133</v>
      </c>
      <c r="BU153" t="s">
        <v>112</v>
      </c>
      <c r="BV153" t="s">
        <v>116</v>
      </c>
      <c r="BW153" t="s">
        <v>112</v>
      </c>
      <c r="BX153">
        <v>0</v>
      </c>
      <c r="BZ153">
        <v>0</v>
      </c>
      <c r="CA153">
        <v>1</v>
      </c>
      <c r="CB153">
        <v>0</v>
      </c>
      <c r="CC153">
        <v>0</v>
      </c>
      <c r="CD153" t="s">
        <v>117</v>
      </c>
      <c r="CE153" t="s">
        <v>117</v>
      </c>
      <c r="CF153" t="s">
        <v>110</v>
      </c>
      <c r="CG153" t="s">
        <v>117</v>
      </c>
      <c r="CH153" t="s">
        <v>117</v>
      </c>
      <c r="CI153" t="s">
        <v>117</v>
      </c>
      <c r="CJ153" t="s">
        <v>117</v>
      </c>
      <c r="CK153" t="s">
        <v>125</v>
      </c>
      <c r="CL153">
        <v>2</v>
      </c>
      <c r="CM153">
        <v>6</v>
      </c>
      <c r="CN153" t="s">
        <v>142</v>
      </c>
      <c r="CO153" t="s">
        <v>183</v>
      </c>
      <c r="CP153">
        <v>0</v>
      </c>
      <c r="CQ153" t="s">
        <v>135</v>
      </c>
      <c r="CR153" t="s">
        <v>135</v>
      </c>
      <c r="CS153" t="s">
        <v>215</v>
      </c>
      <c r="CT153" t="s">
        <v>156</v>
      </c>
      <c r="CU153">
        <v>5</v>
      </c>
      <c r="CV153" t="s">
        <v>4081</v>
      </c>
      <c r="CW153" t="s">
        <v>4081</v>
      </c>
      <c r="CX153">
        <v>4</v>
      </c>
      <c r="CY153">
        <f t="shared" si="14"/>
        <v>2.5</v>
      </c>
      <c r="CZ153">
        <v>6.8</v>
      </c>
      <c r="DA153">
        <v>4</v>
      </c>
      <c r="DB153">
        <f t="shared" si="15"/>
        <v>2.5</v>
      </c>
      <c r="DC153">
        <v>0</v>
      </c>
      <c r="DD153">
        <v>10</v>
      </c>
      <c r="DE153">
        <v>0</v>
      </c>
      <c r="DF153">
        <v>3492</v>
      </c>
      <c r="DG153">
        <f t="shared" si="16"/>
        <v>3492</v>
      </c>
      <c r="DH153">
        <f t="shared" si="17"/>
        <v>1</v>
      </c>
      <c r="DI153">
        <v>279</v>
      </c>
      <c r="DJ153">
        <f t="shared" si="18"/>
        <v>279</v>
      </c>
      <c r="DK153">
        <f t="shared" si="19"/>
        <v>1</v>
      </c>
      <c r="DL153">
        <v>10</v>
      </c>
      <c r="DN153">
        <f>(DL153*InputWeights!$C$7+DB153*InputWeights!$C$6)</f>
        <v>6.25</v>
      </c>
      <c r="DO153">
        <f>(DD153*InputWeights!$C$12+DE153*InputWeights!$C$10+CU153*InputWeights!$C$11)</f>
        <v>4</v>
      </c>
      <c r="DP153">
        <f>(DC153*InputWeights!$C$18+DK153*InputWeights!$C$16+DH153*InputWeights!$C$15+CY153*InputWeights!$C$17)</f>
        <v>1.35</v>
      </c>
      <c r="DR153">
        <f>DN153*InputWeights!$C$5+DO153*InputWeights!$C$9+DP153*InputWeights!$C$14</f>
        <v>36.15</v>
      </c>
      <c r="DS153">
        <f>((_xlfn.RANK.EQ(DR153,$DR$2:$DR$6635,0))/(COUNT(DR$2:$DR$6635)))*100</f>
        <v>35.185185185185183</v>
      </c>
      <c r="DT153">
        <f t="shared" si="20"/>
        <v>0</v>
      </c>
    </row>
    <row r="154" spans="1:124" x14ac:dyDescent="0.25">
      <c r="A154" t="s">
        <v>176</v>
      </c>
      <c r="B154" t="s">
        <v>3684</v>
      </c>
      <c r="C154" t="s">
        <v>3685</v>
      </c>
      <c r="D154" t="s">
        <v>110</v>
      </c>
      <c r="E154" t="s">
        <v>622</v>
      </c>
      <c r="F154">
        <v>1786</v>
      </c>
      <c r="G154">
        <v>26100</v>
      </c>
      <c r="H154">
        <v>10</v>
      </c>
      <c r="I154">
        <v>1924</v>
      </c>
      <c r="J154">
        <v>2009</v>
      </c>
      <c r="K154" t="s">
        <v>183</v>
      </c>
      <c r="L154" t="s">
        <v>114</v>
      </c>
      <c r="M154">
        <v>22</v>
      </c>
      <c r="N154" t="s">
        <v>177</v>
      </c>
      <c r="O154">
        <v>2</v>
      </c>
      <c r="Q154" t="s">
        <v>117</v>
      </c>
      <c r="R154">
        <v>0</v>
      </c>
      <c r="S154" t="s">
        <v>3064</v>
      </c>
      <c r="T154">
        <v>81</v>
      </c>
      <c r="V154">
        <v>3401</v>
      </c>
      <c r="W154" t="s">
        <v>116</v>
      </c>
      <c r="X154" t="s">
        <v>117</v>
      </c>
      <c r="Y154" t="s">
        <v>3985</v>
      </c>
      <c r="Z154" t="s">
        <v>271</v>
      </c>
      <c r="AA154" t="s">
        <v>3924</v>
      </c>
      <c r="AC154" t="s">
        <v>4099</v>
      </c>
      <c r="AD154" t="s">
        <v>673</v>
      </c>
      <c r="AE154" t="s">
        <v>274</v>
      </c>
      <c r="AF154" t="s">
        <v>110</v>
      </c>
      <c r="AG154" t="s">
        <v>112</v>
      </c>
      <c r="AH154" t="s">
        <v>124</v>
      </c>
      <c r="AI154" t="s">
        <v>112</v>
      </c>
      <c r="AJ154" t="s">
        <v>112</v>
      </c>
      <c r="AK154" t="s">
        <v>125</v>
      </c>
      <c r="AL154" t="s">
        <v>618</v>
      </c>
      <c r="AM154" t="s">
        <v>4100</v>
      </c>
      <c r="AN154" t="s">
        <v>4094</v>
      </c>
      <c r="AO154">
        <v>69540</v>
      </c>
      <c r="AP154">
        <v>102264</v>
      </c>
      <c r="AQ154">
        <v>7006</v>
      </c>
      <c r="AR154" t="s">
        <v>110</v>
      </c>
      <c r="AS154">
        <v>79549</v>
      </c>
      <c r="AT154">
        <v>81335</v>
      </c>
      <c r="AU154">
        <v>154489</v>
      </c>
      <c r="AV154">
        <v>156275</v>
      </c>
      <c r="BB154" t="s">
        <v>4073</v>
      </c>
      <c r="BC154" t="s">
        <v>180</v>
      </c>
      <c r="BD154">
        <v>81</v>
      </c>
      <c r="BE154" t="s">
        <v>131</v>
      </c>
      <c r="BF154">
        <v>0</v>
      </c>
      <c r="BG154">
        <v>4</v>
      </c>
      <c r="BH154">
        <v>4</v>
      </c>
      <c r="BJ154" t="s">
        <v>182</v>
      </c>
      <c r="BK154" t="s">
        <v>112</v>
      </c>
      <c r="BN154" t="s">
        <v>133</v>
      </c>
      <c r="BR154" t="s">
        <v>133</v>
      </c>
      <c r="BU154" t="s">
        <v>112</v>
      </c>
      <c r="BV154" t="s">
        <v>116</v>
      </c>
      <c r="BW154" t="s">
        <v>112</v>
      </c>
      <c r="BX154">
        <v>0</v>
      </c>
      <c r="BZ154">
        <v>0</v>
      </c>
      <c r="CA154">
        <v>1</v>
      </c>
      <c r="CB154">
        <v>0</v>
      </c>
      <c r="CC154">
        <v>0</v>
      </c>
      <c r="CD154" t="s">
        <v>117</v>
      </c>
      <c r="CE154" t="s">
        <v>117</v>
      </c>
      <c r="CF154" t="s">
        <v>110</v>
      </c>
      <c r="CG154" t="s">
        <v>117</v>
      </c>
      <c r="CH154" t="s">
        <v>117</v>
      </c>
      <c r="CI154" t="s">
        <v>117</v>
      </c>
      <c r="CJ154" t="s">
        <v>117</v>
      </c>
      <c r="CK154" t="s">
        <v>125</v>
      </c>
      <c r="CL154">
        <v>5</v>
      </c>
      <c r="CM154">
        <v>2</v>
      </c>
      <c r="CN154" t="s">
        <v>142</v>
      </c>
      <c r="CO154" t="s">
        <v>183</v>
      </c>
      <c r="CP154">
        <v>0</v>
      </c>
      <c r="CQ154" t="s">
        <v>135</v>
      </c>
      <c r="CR154" t="s">
        <v>135</v>
      </c>
      <c r="CS154" t="s">
        <v>215</v>
      </c>
      <c r="CT154" t="s">
        <v>156</v>
      </c>
      <c r="CU154">
        <v>5</v>
      </c>
      <c r="CV154" t="s">
        <v>4101</v>
      </c>
      <c r="CW154" t="s">
        <v>4101</v>
      </c>
      <c r="CX154">
        <v>4</v>
      </c>
      <c r="CY154">
        <f t="shared" si="14"/>
        <v>2.5</v>
      </c>
      <c r="CZ154">
        <v>5.4</v>
      </c>
      <c r="DA154">
        <v>3.6</v>
      </c>
      <c r="DB154">
        <f t="shared" si="15"/>
        <v>2.5</v>
      </c>
      <c r="DC154">
        <v>0</v>
      </c>
      <c r="DD154">
        <v>10</v>
      </c>
      <c r="DE154">
        <v>0</v>
      </c>
      <c r="DF154">
        <v>3401</v>
      </c>
      <c r="DG154">
        <f t="shared" si="16"/>
        <v>3401</v>
      </c>
      <c r="DH154">
        <f t="shared" si="17"/>
        <v>1</v>
      </c>
      <c r="DI154">
        <v>306</v>
      </c>
      <c r="DJ154">
        <f t="shared" si="18"/>
        <v>306</v>
      </c>
      <c r="DK154">
        <f t="shared" si="19"/>
        <v>1</v>
      </c>
      <c r="DL154">
        <v>10</v>
      </c>
      <c r="DN154">
        <f>(DL154*InputWeights!$C$7+DB154*InputWeights!$C$6)</f>
        <v>6.25</v>
      </c>
      <c r="DO154">
        <f>(DD154*InputWeights!$C$12+DE154*InputWeights!$C$10+CU154*InputWeights!$C$11)</f>
        <v>4</v>
      </c>
      <c r="DP154">
        <f>(DC154*InputWeights!$C$18+DK154*InputWeights!$C$16+DH154*InputWeights!$C$15+CY154*InputWeights!$C$17)</f>
        <v>1.35</v>
      </c>
      <c r="DR154">
        <f>DN154*InputWeights!$C$5+DO154*InputWeights!$C$9+DP154*InputWeights!$C$14</f>
        <v>36.15</v>
      </c>
      <c r="DS154">
        <f>((_xlfn.RANK.EQ(DR154,$DR$2:$DR$6635,0))/(COUNT(DR$2:$DR$6635)))*100</f>
        <v>35.185185185185183</v>
      </c>
      <c r="DT154">
        <f t="shared" si="20"/>
        <v>0</v>
      </c>
    </row>
    <row r="155" spans="1:124" x14ac:dyDescent="0.25">
      <c r="A155" t="s">
        <v>4170</v>
      </c>
      <c r="B155" t="s">
        <v>3684</v>
      </c>
      <c r="C155" t="s">
        <v>3685</v>
      </c>
      <c r="D155" t="s">
        <v>110</v>
      </c>
      <c r="E155" t="s">
        <v>420</v>
      </c>
      <c r="F155">
        <v>2662</v>
      </c>
      <c r="G155">
        <v>500</v>
      </c>
      <c r="H155">
        <v>0</v>
      </c>
      <c r="I155">
        <v>1934</v>
      </c>
      <c r="J155">
        <v>2015</v>
      </c>
      <c r="K155" t="s">
        <v>183</v>
      </c>
      <c r="L155" t="s">
        <v>114</v>
      </c>
      <c r="M155">
        <v>20</v>
      </c>
      <c r="N155" t="s">
        <v>358</v>
      </c>
      <c r="O155">
        <v>2</v>
      </c>
      <c r="P155" t="s">
        <v>112</v>
      </c>
      <c r="Q155" t="s">
        <v>117</v>
      </c>
      <c r="R155">
        <v>0</v>
      </c>
      <c r="S155" t="s">
        <v>3807</v>
      </c>
      <c r="T155">
        <v>119</v>
      </c>
      <c r="V155">
        <v>335</v>
      </c>
      <c r="W155" t="s">
        <v>116</v>
      </c>
      <c r="X155" t="s">
        <v>117</v>
      </c>
      <c r="Y155" t="s">
        <v>4171</v>
      </c>
      <c r="Z155" t="s">
        <v>119</v>
      </c>
      <c r="AA155" t="s">
        <v>4172</v>
      </c>
      <c r="AC155" t="s">
        <v>160</v>
      </c>
      <c r="AD155" t="s">
        <v>160</v>
      </c>
      <c r="AE155" t="s">
        <v>123</v>
      </c>
      <c r="AF155" t="s">
        <v>110</v>
      </c>
      <c r="AG155" t="s">
        <v>112</v>
      </c>
      <c r="AH155" t="s">
        <v>124</v>
      </c>
      <c r="AI155" t="s">
        <v>112</v>
      </c>
      <c r="AJ155" t="s">
        <v>112</v>
      </c>
      <c r="AK155" t="s">
        <v>112</v>
      </c>
      <c r="AL155" t="s">
        <v>416</v>
      </c>
      <c r="AM155" t="s">
        <v>416</v>
      </c>
      <c r="AN155" t="s">
        <v>4173</v>
      </c>
      <c r="AO155">
        <v>69651</v>
      </c>
      <c r="AP155">
        <v>102264</v>
      </c>
      <c r="AQ155">
        <v>7012</v>
      </c>
      <c r="AR155" t="s">
        <v>110</v>
      </c>
      <c r="AS155">
        <v>10153</v>
      </c>
      <c r="AT155">
        <v>12815</v>
      </c>
      <c r="AU155">
        <v>10153</v>
      </c>
      <c r="AV155">
        <v>12815</v>
      </c>
      <c r="BB155" t="s">
        <v>129</v>
      </c>
      <c r="BC155" t="s">
        <v>3841</v>
      </c>
      <c r="BD155">
        <v>80</v>
      </c>
      <c r="BE155" t="s">
        <v>131</v>
      </c>
      <c r="BF155">
        <v>1</v>
      </c>
      <c r="BG155">
        <v>3</v>
      </c>
      <c r="BH155">
        <v>3</v>
      </c>
      <c r="BJ155" t="s">
        <v>366</v>
      </c>
      <c r="BK155" t="s">
        <v>112</v>
      </c>
      <c r="BN155" t="s">
        <v>133</v>
      </c>
      <c r="BR155" t="s">
        <v>133</v>
      </c>
      <c r="BU155" t="s">
        <v>153</v>
      </c>
      <c r="BV155" t="s">
        <v>124</v>
      </c>
      <c r="BW155" t="s">
        <v>112</v>
      </c>
      <c r="BX155">
        <v>0</v>
      </c>
      <c r="BZ155">
        <v>0</v>
      </c>
      <c r="CA155">
        <v>1</v>
      </c>
      <c r="CB155">
        <v>0</v>
      </c>
      <c r="CC155">
        <v>0</v>
      </c>
      <c r="CD155" t="s">
        <v>117</v>
      </c>
      <c r="CE155" t="s">
        <v>117</v>
      </c>
      <c r="CF155" t="s">
        <v>110</v>
      </c>
      <c r="CG155" t="s">
        <v>117</v>
      </c>
      <c r="CH155" t="s">
        <v>117</v>
      </c>
      <c r="CI155" t="s">
        <v>117</v>
      </c>
      <c r="CJ155" t="s">
        <v>117</v>
      </c>
      <c r="CK155" t="s">
        <v>112</v>
      </c>
      <c r="CL155">
        <v>7</v>
      </c>
      <c r="CM155">
        <v>2</v>
      </c>
      <c r="CN155" t="s">
        <v>142</v>
      </c>
      <c r="CO155" t="s">
        <v>183</v>
      </c>
      <c r="CP155">
        <v>0</v>
      </c>
      <c r="CQ155" t="s">
        <v>143</v>
      </c>
      <c r="CR155" t="s">
        <v>143</v>
      </c>
      <c r="CS155" t="s">
        <v>215</v>
      </c>
      <c r="CT155" t="s">
        <v>156</v>
      </c>
      <c r="CU155">
        <v>5</v>
      </c>
      <c r="CV155" t="s">
        <v>4175</v>
      </c>
      <c r="CW155" t="s">
        <v>4175</v>
      </c>
      <c r="CX155">
        <v>5</v>
      </c>
      <c r="CY155">
        <f t="shared" si="14"/>
        <v>2.5</v>
      </c>
      <c r="CZ155">
        <v>7</v>
      </c>
      <c r="DA155">
        <v>4.4000000000000004</v>
      </c>
      <c r="DB155">
        <f t="shared" si="15"/>
        <v>2.5</v>
      </c>
      <c r="DC155">
        <v>0</v>
      </c>
      <c r="DD155">
        <v>10</v>
      </c>
      <c r="DE155">
        <v>0</v>
      </c>
      <c r="DF155">
        <v>335</v>
      </c>
      <c r="DG155">
        <f t="shared" si="16"/>
        <v>335</v>
      </c>
      <c r="DH155">
        <f t="shared" si="17"/>
        <v>1</v>
      </c>
      <c r="DI155">
        <v>11</v>
      </c>
      <c r="DJ155">
        <f t="shared" si="18"/>
        <v>11</v>
      </c>
      <c r="DK155">
        <f t="shared" si="19"/>
        <v>1</v>
      </c>
      <c r="DL155">
        <v>10</v>
      </c>
      <c r="DN155">
        <f>(DL155*InputWeights!$C$7+DB155*InputWeights!$C$6)</f>
        <v>6.25</v>
      </c>
      <c r="DO155">
        <f>(DD155*InputWeights!$C$12+DE155*InputWeights!$C$10+CU155*InputWeights!$C$11)</f>
        <v>4</v>
      </c>
      <c r="DP155">
        <f>(DC155*InputWeights!$C$18+DK155*InputWeights!$C$16+DH155*InputWeights!$C$15+CY155*InputWeights!$C$17)</f>
        <v>1.35</v>
      </c>
      <c r="DR155">
        <f>DN155*InputWeights!$C$5+DO155*InputWeights!$C$9+DP155*InputWeights!$C$14</f>
        <v>36.15</v>
      </c>
      <c r="DS155">
        <f>((_xlfn.RANK.EQ(DR155,$DR$2:$DR$6635,0))/(COUNT(DR$2:$DR$6635)))*100</f>
        <v>35.185185185185183</v>
      </c>
      <c r="DT155">
        <f t="shared" si="20"/>
        <v>0</v>
      </c>
    </row>
    <row r="156" spans="1:124" x14ac:dyDescent="0.25">
      <c r="A156" t="s">
        <v>4342</v>
      </c>
      <c r="B156" t="s">
        <v>3684</v>
      </c>
      <c r="C156" t="s">
        <v>3685</v>
      </c>
      <c r="D156" t="s">
        <v>110</v>
      </c>
      <c r="E156" t="s">
        <v>706</v>
      </c>
      <c r="F156">
        <v>2896</v>
      </c>
      <c r="G156">
        <v>410020900</v>
      </c>
      <c r="H156">
        <v>0</v>
      </c>
      <c r="I156">
        <v>1936</v>
      </c>
      <c r="J156">
        <v>2003</v>
      </c>
      <c r="K156" t="s">
        <v>139</v>
      </c>
      <c r="L156" t="s">
        <v>110</v>
      </c>
      <c r="M156">
        <v>25</v>
      </c>
      <c r="N156" t="s">
        <v>177</v>
      </c>
      <c r="O156">
        <v>2</v>
      </c>
      <c r="Q156" t="s">
        <v>110</v>
      </c>
      <c r="R156">
        <v>1</v>
      </c>
      <c r="S156" t="s">
        <v>4103</v>
      </c>
      <c r="T156">
        <v>65</v>
      </c>
      <c r="V156">
        <v>6124</v>
      </c>
      <c r="W156" t="s">
        <v>116</v>
      </c>
      <c r="X156" t="s">
        <v>117</v>
      </c>
      <c r="Y156" t="s">
        <v>4277</v>
      </c>
      <c r="AA156" t="s">
        <v>133</v>
      </c>
      <c r="AC156" t="s">
        <v>4367</v>
      </c>
      <c r="AD156" t="s">
        <v>160</v>
      </c>
      <c r="AE156" t="s">
        <v>3734</v>
      </c>
      <c r="AF156" t="s">
        <v>116</v>
      </c>
      <c r="AG156" t="s">
        <v>112</v>
      </c>
      <c r="AH156" t="s">
        <v>124</v>
      </c>
      <c r="AI156" t="s">
        <v>112</v>
      </c>
      <c r="AJ156" t="s">
        <v>112</v>
      </c>
      <c r="AK156" t="s">
        <v>112</v>
      </c>
      <c r="AL156" t="s">
        <v>312</v>
      </c>
      <c r="AM156" t="s">
        <v>4374</v>
      </c>
      <c r="AN156" t="s">
        <v>4370</v>
      </c>
      <c r="AO156">
        <v>70072</v>
      </c>
      <c r="AP156">
        <v>102264</v>
      </c>
      <c r="AQ156">
        <v>41112</v>
      </c>
      <c r="AR156" t="s">
        <v>114</v>
      </c>
      <c r="AS156">
        <v>15875</v>
      </c>
      <c r="AT156">
        <v>18771</v>
      </c>
      <c r="AU156">
        <v>15875</v>
      </c>
      <c r="AV156">
        <v>18771</v>
      </c>
      <c r="BB156" t="s">
        <v>129</v>
      </c>
      <c r="BC156" t="s">
        <v>180</v>
      </c>
      <c r="BD156">
        <v>86</v>
      </c>
      <c r="BE156" t="s">
        <v>131</v>
      </c>
      <c r="BF156">
        <v>1</v>
      </c>
      <c r="BG156">
        <v>1</v>
      </c>
      <c r="BH156">
        <v>1</v>
      </c>
      <c r="BJ156" t="s">
        <v>182</v>
      </c>
      <c r="BK156" t="s">
        <v>112</v>
      </c>
      <c r="BN156" t="s">
        <v>133</v>
      </c>
      <c r="BR156" t="s">
        <v>133</v>
      </c>
      <c r="BU156" t="s">
        <v>139</v>
      </c>
      <c r="BV156" t="s">
        <v>116</v>
      </c>
      <c r="BW156" t="s">
        <v>112</v>
      </c>
      <c r="BX156">
        <v>0</v>
      </c>
      <c r="BZ156">
        <v>0</v>
      </c>
      <c r="CA156">
        <v>1</v>
      </c>
      <c r="CB156">
        <v>0</v>
      </c>
      <c r="CC156">
        <v>0</v>
      </c>
      <c r="CD156" t="s">
        <v>114</v>
      </c>
      <c r="CE156" t="s">
        <v>110</v>
      </c>
      <c r="CF156" t="s">
        <v>110</v>
      </c>
      <c r="CG156" t="s">
        <v>117</v>
      </c>
      <c r="CH156" t="s">
        <v>117</v>
      </c>
      <c r="CI156" t="s">
        <v>117</v>
      </c>
      <c r="CJ156" t="s">
        <v>117</v>
      </c>
      <c r="CK156" t="s">
        <v>125</v>
      </c>
      <c r="CL156">
        <v>17</v>
      </c>
      <c r="CM156">
        <v>1</v>
      </c>
      <c r="CN156" t="s">
        <v>142</v>
      </c>
      <c r="CO156" t="s">
        <v>183</v>
      </c>
      <c r="CP156">
        <v>0</v>
      </c>
      <c r="CQ156" t="s">
        <v>143</v>
      </c>
      <c r="CR156" t="s">
        <v>143</v>
      </c>
      <c r="CS156" t="s">
        <v>215</v>
      </c>
      <c r="CT156" t="s">
        <v>156</v>
      </c>
      <c r="CU156">
        <v>5</v>
      </c>
      <c r="CV156" t="s">
        <v>4375</v>
      </c>
      <c r="CW156" t="s">
        <v>4375</v>
      </c>
      <c r="CX156">
        <v>4</v>
      </c>
      <c r="CY156">
        <f t="shared" si="14"/>
        <v>2.5</v>
      </c>
      <c r="CZ156">
        <v>6.3</v>
      </c>
      <c r="DA156">
        <v>2.6</v>
      </c>
      <c r="DB156">
        <f t="shared" si="15"/>
        <v>1</v>
      </c>
      <c r="DC156">
        <v>10</v>
      </c>
      <c r="DD156">
        <v>0</v>
      </c>
      <c r="DE156">
        <v>0</v>
      </c>
      <c r="DF156">
        <v>6124</v>
      </c>
      <c r="DG156">
        <f t="shared" si="16"/>
        <v>12248</v>
      </c>
      <c r="DH156">
        <f t="shared" si="17"/>
        <v>3</v>
      </c>
      <c r="DI156">
        <v>429</v>
      </c>
      <c r="DJ156">
        <f t="shared" si="18"/>
        <v>858</v>
      </c>
      <c r="DK156">
        <f t="shared" si="19"/>
        <v>2</v>
      </c>
      <c r="DL156">
        <v>10</v>
      </c>
      <c r="DN156">
        <f>(DL156*InputWeights!$C$7+DB156*InputWeights!$C$6)</f>
        <v>5.5</v>
      </c>
      <c r="DO156">
        <f>(DD156*InputWeights!$C$12+DE156*InputWeights!$C$10+CU156*InputWeights!$C$11)</f>
        <v>2</v>
      </c>
      <c r="DP156">
        <f>(DC156*InputWeights!$C$18+DK156*InputWeights!$C$16+DH156*InputWeights!$C$15+CY156*InputWeights!$C$17)</f>
        <v>3.35</v>
      </c>
      <c r="DR156">
        <f>DN156*InputWeights!$C$5+DO156*InputWeights!$C$9+DP156*InputWeights!$C$14</f>
        <v>35.9</v>
      </c>
      <c r="DS156">
        <f>((_xlfn.RANK.EQ(DR156,$DR$2:$DR$6635,0))/(COUNT(DR$2:$DR$6635)))*100</f>
        <v>35.879629629629626</v>
      </c>
      <c r="DT156">
        <f t="shared" si="20"/>
        <v>0</v>
      </c>
    </row>
    <row r="157" spans="1:124" x14ac:dyDescent="0.25">
      <c r="A157" t="s">
        <v>4342</v>
      </c>
      <c r="B157" t="s">
        <v>3684</v>
      </c>
      <c r="C157" t="s">
        <v>3685</v>
      </c>
      <c r="D157" t="s">
        <v>110</v>
      </c>
      <c r="E157" t="s">
        <v>334</v>
      </c>
      <c r="F157">
        <v>673</v>
      </c>
      <c r="G157">
        <v>410021000</v>
      </c>
      <c r="H157">
        <v>0</v>
      </c>
      <c r="I157">
        <v>1936</v>
      </c>
      <c r="J157">
        <v>2003</v>
      </c>
      <c r="K157" t="s">
        <v>183</v>
      </c>
      <c r="L157" t="s">
        <v>114</v>
      </c>
      <c r="M157">
        <v>48</v>
      </c>
      <c r="N157" t="s">
        <v>177</v>
      </c>
      <c r="O157">
        <v>2</v>
      </c>
      <c r="Q157" t="s">
        <v>117</v>
      </c>
      <c r="R157">
        <v>0</v>
      </c>
      <c r="S157" t="s">
        <v>4103</v>
      </c>
      <c r="T157">
        <v>47</v>
      </c>
      <c r="V157">
        <v>12516</v>
      </c>
      <c r="W157" t="s">
        <v>116</v>
      </c>
      <c r="X157" t="s">
        <v>117</v>
      </c>
      <c r="Y157" t="s">
        <v>4277</v>
      </c>
      <c r="AA157" t="s">
        <v>133</v>
      </c>
      <c r="AC157" t="s">
        <v>160</v>
      </c>
      <c r="AD157" t="s">
        <v>4376</v>
      </c>
      <c r="AE157" t="s">
        <v>3734</v>
      </c>
      <c r="AF157" t="s">
        <v>116</v>
      </c>
      <c r="AG157" t="s">
        <v>112</v>
      </c>
      <c r="AH157" t="s">
        <v>124</v>
      </c>
      <c r="AI157" t="s">
        <v>112</v>
      </c>
      <c r="AJ157" t="s">
        <v>112</v>
      </c>
      <c r="AK157" t="s">
        <v>112</v>
      </c>
      <c r="AL157" t="s">
        <v>342</v>
      </c>
      <c r="AM157" t="s">
        <v>342</v>
      </c>
      <c r="AN157" t="s">
        <v>342</v>
      </c>
      <c r="AO157">
        <v>70073</v>
      </c>
      <c r="AP157">
        <v>102264</v>
      </c>
      <c r="AQ157">
        <v>41110</v>
      </c>
      <c r="AR157" t="s">
        <v>110</v>
      </c>
      <c r="AS157">
        <v>18791</v>
      </c>
      <c r="AT157">
        <v>19464</v>
      </c>
      <c r="AU157">
        <v>18791</v>
      </c>
      <c r="AV157">
        <v>19464</v>
      </c>
      <c r="BB157" t="s">
        <v>129</v>
      </c>
      <c r="BC157" t="s">
        <v>180</v>
      </c>
      <c r="BD157">
        <v>90</v>
      </c>
      <c r="BE157" t="s">
        <v>131</v>
      </c>
      <c r="BF157">
        <v>1</v>
      </c>
      <c r="BG157">
        <v>1</v>
      </c>
      <c r="BH157">
        <v>1</v>
      </c>
      <c r="BJ157" t="s">
        <v>182</v>
      </c>
      <c r="BK157" t="s">
        <v>112</v>
      </c>
      <c r="BN157" t="s">
        <v>133</v>
      </c>
      <c r="BR157" t="s">
        <v>133</v>
      </c>
      <c r="BU157" t="s">
        <v>112</v>
      </c>
      <c r="BV157" t="s">
        <v>116</v>
      </c>
      <c r="BW157" t="s">
        <v>112</v>
      </c>
      <c r="BX157">
        <v>0</v>
      </c>
      <c r="BZ157">
        <v>0</v>
      </c>
      <c r="CA157">
        <v>1</v>
      </c>
      <c r="CB157">
        <v>0</v>
      </c>
      <c r="CC157">
        <v>0</v>
      </c>
      <c r="CD157" t="s">
        <v>117</v>
      </c>
      <c r="CE157" t="s">
        <v>117</v>
      </c>
      <c r="CF157" t="s">
        <v>110</v>
      </c>
      <c r="CG157" t="s">
        <v>117</v>
      </c>
      <c r="CH157" t="s">
        <v>117</v>
      </c>
      <c r="CI157" t="s">
        <v>117</v>
      </c>
      <c r="CJ157" t="s">
        <v>117</v>
      </c>
      <c r="CK157" t="s">
        <v>125</v>
      </c>
      <c r="CL157">
        <v>0</v>
      </c>
      <c r="CM157">
        <v>1</v>
      </c>
      <c r="CN157" t="s">
        <v>142</v>
      </c>
      <c r="CO157" t="s">
        <v>183</v>
      </c>
      <c r="CP157">
        <v>0</v>
      </c>
      <c r="CQ157" t="s">
        <v>143</v>
      </c>
      <c r="CR157" t="s">
        <v>143</v>
      </c>
      <c r="CS157" t="s">
        <v>215</v>
      </c>
      <c r="CT157" t="s">
        <v>156</v>
      </c>
      <c r="CU157">
        <v>5</v>
      </c>
      <c r="CV157" t="s">
        <v>4377</v>
      </c>
      <c r="CW157" t="s">
        <v>4377</v>
      </c>
      <c r="CX157">
        <v>4</v>
      </c>
      <c r="CY157">
        <f t="shared" si="14"/>
        <v>2.5</v>
      </c>
      <c r="CZ157">
        <v>3.7</v>
      </c>
      <c r="DA157">
        <v>2.5</v>
      </c>
      <c r="DB157">
        <f t="shared" si="15"/>
        <v>1</v>
      </c>
      <c r="DC157">
        <v>10</v>
      </c>
      <c r="DD157">
        <v>0</v>
      </c>
      <c r="DE157">
        <v>0</v>
      </c>
      <c r="DF157">
        <v>12516</v>
      </c>
      <c r="DG157">
        <f t="shared" si="16"/>
        <v>12516</v>
      </c>
      <c r="DH157">
        <f t="shared" si="17"/>
        <v>3</v>
      </c>
      <c r="DI157">
        <v>876</v>
      </c>
      <c r="DJ157">
        <f t="shared" si="18"/>
        <v>876</v>
      </c>
      <c r="DK157">
        <f t="shared" si="19"/>
        <v>2</v>
      </c>
      <c r="DL157">
        <v>10</v>
      </c>
      <c r="DN157">
        <f>(DL157*InputWeights!$C$7+DB157*InputWeights!$C$6)</f>
        <v>5.5</v>
      </c>
      <c r="DO157">
        <f>(DD157*InputWeights!$C$12+DE157*InputWeights!$C$10+CU157*InputWeights!$C$11)</f>
        <v>2</v>
      </c>
      <c r="DP157">
        <f>(DC157*InputWeights!$C$18+DK157*InputWeights!$C$16+DH157*InputWeights!$C$15+CY157*InputWeights!$C$17)</f>
        <v>3.35</v>
      </c>
      <c r="DR157">
        <f>DN157*InputWeights!$C$5+DO157*InputWeights!$C$9+DP157*InputWeights!$C$14</f>
        <v>35.9</v>
      </c>
      <c r="DS157">
        <f>((_xlfn.RANK.EQ(DR157,$DR$2:$DR$6635,0))/(COUNT(DR$2:$DR$6635)))*100</f>
        <v>35.879629629629626</v>
      </c>
      <c r="DT157">
        <f t="shared" si="20"/>
        <v>0</v>
      </c>
    </row>
    <row r="158" spans="1:124" x14ac:dyDescent="0.25">
      <c r="A158" t="s">
        <v>1512</v>
      </c>
      <c r="B158" t="s">
        <v>3684</v>
      </c>
      <c r="C158" t="s">
        <v>3685</v>
      </c>
      <c r="D158" t="s">
        <v>110</v>
      </c>
      <c r="E158" t="s">
        <v>333</v>
      </c>
      <c r="F158">
        <v>2241</v>
      </c>
      <c r="G158">
        <v>400</v>
      </c>
      <c r="H158">
        <v>0</v>
      </c>
      <c r="I158">
        <v>1929</v>
      </c>
      <c r="J158">
        <v>2014</v>
      </c>
      <c r="K158" t="s">
        <v>183</v>
      </c>
      <c r="L158" t="s">
        <v>114</v>
      </c>
      <c r="M158">
        <v>22</v>
      </c>
      <c r="N158" t="s">
        <v>177</v>
      </c>
      <c r="O158">
        <v>2</v>
      </c>
      <c r="P158" t="s">
        <v>112</v>
      </c>
      <c r="Q158" t="s">
        <v>117</v>
      </c>
      <c r="R158">
        <v>0</v>
      </c>
      <c r="S158" t="s">
        <v>3686</v>
      </c>
      <c r="T158">
        <v>108</v>
      </c>
      <c r="V158">
        <v>4775</v>
      </c>
      <c r="W158" t="s">
        <v>116</v>
      </c>
      <c r="X158" t="s">
        <v>117</v>
      </c>
      <c r="Y158" t="s">
        <v>3687</v>
      </c>
      <c r="Z158" t="s">
        <v>119</v>
      </c>
      <c r="AA158" t="s">
        <v>3688</v>
      </c>
      <c r="AC158" t="s">
        <v>160</v>
      </c>
      <c r="AD158" t="s">
        <v>160</v>
      </c>
      <c r="AE158" t="s">
        <v>426</v>
      </c>
      <c r="AF158" t="s">
        <v>110</v>
      </c>
      <c r="AG158" t="s">
        <v>112</v>
      </c>
      <c r="AH158" t="s">
        <v>124</v>
      </c>
      <c r="AI158" t="s">
        <v>150</v>
      </c>
      <c r="AJ158" t="s">
        <v>112</v>
      </c>
      <c r="AK158" t="s">
        <v>125</v>
      </c>
      <c r="AL158" t="s">
        <v>1091</v>
      </c>
      <c r="AM158" t="s">
        <v>3689</v>
      </c>
      <c r="AN158" t="s">
        <v>3692</v>
      </c>
      <c r="AO158">
        <v>68902</v>
      </c>
      <c r="AP158">
        <v>102264</v>
      </c>
      <c r="AQ158">
        <v>6983</v>
      </c>
      <c r="AR158" t="s">
        <v>110</v>
      </c>
      <c r="AS158">
        <v>3858</v>
      </c>
      <c r="AT158">
        <v>6099</v>
      </c>
      <c r="AU158">
        <v>3858</v>
      </c>
      <c r="AV158">
        <v>6099</v>
      </c>
      <c r="BB158" t="s">
        <v>129</v>
      </c>
      <c r="BC158" t="s">
        <v>761</v>
      </c>
      <c r="BD158">
        <v>87</v>
      </c>
      <c r="BE158" t="s">
        <v>131</v>
      </c>
      <c r="BF158">
        <v>2</v>
      </c>
      <c r="BG158">
        <v>2</v>
      </c>
      <c r="BH158">
        <v>2</v>
      </c>
      <c r="BJ158" t="s">
        <v>182</v>
      </c>
      <c r="BK158" t="s">
        <v>112</v>
      </c>
      <c r="BN158" t="s">
        <v>133</v>
      </c>
      <c r="BR158" t="s">
        <v>133</v>
      </c>
      <c r="BU158" t="s">
        <v>112</v>
      </c>
      <c r="BV158" t="s">
        <v>116</v>
      </c>
      <c r="BW158" t="s">
        <v>112</v>
      </c>
      <c r="BX158">
        <v>0</v>
      </c>
      <c r="BZ158">
        <v>0</v>
      </c>
      <c r="CA158">
        <v>1</v>
      </c>
      <c r="CB158">
        <v>0</v>
      </c>
      <c r="CC158">
        <v>0</v>
      </c>
      <c r="CD158" t="s">
        <v>117</v>
      </c>
      <c r="CE158" t="s">
        <v>117</v>
      </c>
      <c r="CF158" t="s">
        <v>110</v>
      </c>
      <c r="CG158" t="s">
        <v>117</v>
      </c>
      <c r="CH158" t="s">
        <v>117</v>
      </c>
      <c r="CI158" t="s">
        <v>117</v>
      </c>
      <c r="CJ158" t="s">
        <v>117</v>
      </c>
      <c r="CK158" t="s">
        <v>125</v>
      </c>
      <c r="CL158">
        <v>4</v>
      </c>
      <c r="CM158">
        <v>4</v>
      </c>
      <c r="CN158" t="s">
        <v>142</v>
      </c>
      <c r="CO158" t="s">
        <v>183</v>
      </c>
      <c r="CP158">
        <v>0</v>
      </c>
      <c r="CQ158" t="s">
        <v>135</v>
      </c>
      <c r="CR158" t="s">
        <v>135</v>
      </c>
      <c r="CS158" t="s">
        <v>156</v>
      </c>
      <c r="CT158" t="s">
        <v>156</v>
      </c>
      <c r="CU158">
        <v>5</v>
      </c>
      <c r="CV158" t="s">
        <v>3693</v>
      </c>
      <c r="CW158" t="s">
        <v>3693</v>
      </c>
      <c r="CX158">
        <v>4</v>
      </c>
      <c r="CY158">
        <f t="shared" si="14"/>
        <v>2.5</v>
      </c>
      <c r="CZ158">
        <v>9.5</v>
      </c>
      <c r="DA158">
        <v>4.8</v>
      </c>
      <c r="DB158">
        <f t="shared" si="15"/>
        <v>2.5</v>
      </c>
      <c r="DC158">
        <v>10</v>
      </c>
      <c r="DD158">
        <v>0</v>
      </c>
      <c r="DE158">
        <v>0</v>
      </c>
      <c r="DF158">
        <v>4775</v>
      </c>
      <c r="DG158">
        <f t="shared" si="16"/>
        <v>4775</v>
      </c>
      <c r="DH158">
        <f t="shared" si="17"/>
        <v>1</v>
      </c>
      <c r="DI158">
        <v>1054</v>
      </c>
      <c r="DJ158">
        <f t="shared" si="18"/>
        <v>1054</v>
      </c>
      <c r="DK158">
        <f t="shared" si="19"/>
        <v>3</v>
      </c>
      <c r="DL158">
        <v>10</v>
      </c>
      <c r="DN158">
        <f>(DL158*InputWeights!$C$7+DB158*InputWeights!$C$6)</f>
        <v>6.25</v>
      </c>
      <c r="DO158">
        <f>(DD158*InputWeights!$C$12+DE158*InputWeights!$C$10+CU158*InputWeights!$C$11)</f>
        <v>2</v>
      </c>
      <c r="DP158">
        <f>(DC158*InputWeights!$C$18+DK158*InputWeights!$C$16+DH158*InputWeights!$C$15+CY158*InputWeights!$C$17)</f>
        <v>2.75</v>
      </c>
      <c r="DR158">
        <f>DN158*InputWeights!$C$5+DO158*InputWeights!$C$9+DP158*InputWeights!$C$14</f>
        <v>35.75</v>
      </c>
      <c r="DS158">
        <f>((_xlfn.RANK.EQ(DR158,$DR$2:$DR$6635,0))/(COUNT(DR$2:$DR$6635)))*100</f>
        <v>36.342592592592595</v>
      </c>
      <c r="DT158">
        <f t="shared" si="20"/>
        <v>0</v>
      </c>
    </row>
    <row r="159" spans="1:124" x14ac:dyDescent="0.25">
      <c r="A159" t="s">
        <v>4342</v>
      </c>
      <c r="B159" t="s">
        <v>3684</v>
      </c>
      <c r="C159" t="s">
        <v>3685</v>
      </c>
      <c r="D159" t="s">
        <v>110</v>
      </c>
      <c r="E159" t="s">
        <v>950</v>
      </c>
      <c r="F159">
        <v>2571</v>
      </c>
      <c r="G159">
        <v>410020400</v>
      </c>
      <c r="H159">
        <v>0</v>
      </c>
      <c r="I159">
        <v>1926</v>
      </c>
      <c r="J159">
        <v>2001</v>
      </c>
      <c r="K159" t="s">
        <v>112</v>
      </c>
      <c r="L159" t="s">
        <v>110</v>
      </c>
      <c r="M159">
        <v>25</v>
      </c>
      <c r="N159" t="s">
        <v>177</v>
      </c>
      <c r="O159">
        <v>2</v>
      </c>
      <c r="Q159" t="s">
        <v>110</v>
      </c>
      <c r="R159">
        <v>1</v>
      </c>
      <c r="S159" t="s">
        <v>4103</v>
      </c>
      <c r="T159">
        <v>72</v>
      </c>
      <c r="V159">
        <v>2969</v>
      </c>
      <c r="W159" t="s">
        <v>116</v>
      </c>
      <c r="X159" t="s">
        <v>117</v>
      </c>
      <c r="Y159" t="s">
        <v>4277</v>
      </c>
      <c r="AA159" t="s">
        <v>133</v>
      </c>
      <c r="AC159" t="s">
        <v>4349</v>
      </c>
      <c r="AD159" t="s">
        <v>160</v>
      </c>
      <c r="AE159" t="s">
        <v>3734</v>
      </c>
      <c r="AF159" t="s">
        <v>116</v>
      </c>
      <c r="AG159" t="s">
        <v>112</v>
      </c>
      <c r="AH159" t="s">
        <v>124</v>
      </c>
      <c r="AI159" t="s">
        <v>112</v>
      </c>
      <c r="AJ159" t="s">
        <v>112</v>
      </c>
      <c r="AK159" t="s">
        <v>112</v>
      </c>
      <c r="AL159" t="s">
        <v>701</v>
      </c>
      <c r="AM159" t="s">
        <v>1091</v>
      </c>
      <c r="AN159" t="s">
        <v>4354</v>
      </c>
      <c r="AO159">
        <v>70061</v>
      </c>
      <c r="AP159">
        <v>102264</v>
      </c>
      <c r="AQ159">
        <v>41110</v>
      </c>
      <c r="AR159" t="s">
        <v>110</v>
      </c>
      <c r="AS159">
        <v>6416</v>
      </c>
      <c r="AT159">
        <v>8987</v>
      </c>
      <c r="AU159">
        <v>6416</v>
      </c>
      <c r="AV159">
        <v>8987</v>
      </c>
      <c r="BB159" t="s">
        <v>129</v>
      </c>
      <c r="BC159" t="s">
        <v>180</v>
      </c>
      <c r="BD159">
        <v>82</v>
      </c>
      <c r="BE159" t="s">
        <v>131</v>
      </c>
      <c r="BF159">
        <v>1</v>
      </c>
      <c r="BG159">
        <v>1</v>
      </c>
      <c r="BH159">
        <v>1</v>
      </c>
      <c r="BJ159" t="s">
        <v>182</v>
      </c>
      <c r="BK159" t="s">
        <v>112</v>
      </c>
      <c r="BN159" t="s">
        <v>133</v>
      </c>
      <c r="BR159" t="s">
        <v>133</v>
      </c>
      <c r="BU159" t="s">
        <v>112</v>
      </c>
      <c r="BV159" t="s">
        <v>116</v>
      </c>
      <c r="BW159" t="s">
        <v>112</v>
      </c>
      <c r="BX159">
        <v>1</v>
      </c>
      <c r="BZ159">
        <v>0</v>
      </c>
      <c r="CA159">
        <v>1</v>
      </c>
      <c r="CB159">
        <v>0</v>
      </c>
      <c r="CC159">
        <v>0</v>
      </c>
      <c r="CD159" t="s">
        <v>110</v>
      </c>
      <c r="CE159" t="s">
        <v>110</v>
      </c>
      <c r="CF159" t="s">
        <v>110</v>
      </c>
      <c r="CG159" t="s">
        <v>117</v>
      </c>
      <c r="CH159" t="s">
        <v>114</v>
      </c>
      <c r="CI159" t="s">
        <v>117</v>
      </c>
      <c r="CJ159" t="s">
        <v>117</v>
      </c>
      <c r="CK159" t="s">
        <v>112</v>
      </c>
      <c r="CL159">
        <v>24</v>
      </c>
      <c r="CM159">
        <v>0</v>
      </c>
      <c r="CN159" t="s">
        <v>142</v>
      </c>
      <c r="CO159" t="s">
        <v>183</v>
      </c>
      <c r="CP159">
        <v>0</v>
      </c>
      <c r="CQ159" t="s">
        <v>143</v>
      </c>
      <c r="CR159" t="s">
        <v>143</v>
      </c>
      <c r="CS159" t="s">
        <v>215</v>
      </c>
      <c r="CT159" t="s">
        <v>156</v>
      </c>
      <c r="CU159">
        <v>5</v>
      </c>
      <c r="CV159" t="s">
        <v>4355</v>
      </c>
      <c r="CW159" t="s">
        <v>4355</v>
      </c>
      <c r="CX159">
        <v>4</v>
      </c>
      <c r="CY159">
        <f t="shared" si="14"/>
        <v>2.5</v>
      </c>
      <c r="CZ159">
        <v>5.5</v>
      </c>
      <c r="DA159">
        <v>3.5</v>
      </c>
      <c r="DB159">
        <f t="shared" si="15"/>
        <v>2.5</v>
      </c>
      <c r="DC159">
        <v>10</v>
      </c>
      <c r="DD159">
        <v>0</v>
      </c>
      <c r="DE159">
        <v>0</v>
      </c>
      <c r="DF159">
        <v>2969</v>
      </c>
      <c r="DG159">
        <f t="shared" si="16"/>
        <v>5938</v>
      </c>
      <c r="DH159">
        <f t="shared" si="17"/>
        <v>2</v>
      </c>
      <c r="DI159">
        <v>89</v>
      </c>
      <c r="DJ159">
        <f t="shared" si="18"/>
        <v>178</v>
      </c>
      <c r="DK159">
        <f t="shared" si="19"/>
        <v>1</v>
      </c>
      <c r="DL159">
        <v>10</v>
      </c>
      <c r="DN159">
        <f>(DL159*InputWeights!$C$7+DB159*InputWeights!$C$6)</f>
        <v>6.25</v>
      </c>
      <c r="DO159">
        <f>(DD159*InputWeights!$C$12+DE159*InputWeights!$C$10+CU159*InputWeights!$C$11)</f>
        <v>2</v>
      </c>
      <c r="DP159">
        <f>(DC159*InputWeights!$C$18+DK159*InputWeights!$C$16+DH159*InputWeights!$C$15+CY159*InputWeights!$C$17)</f>
        <v>2.75</v>
      </c>
      <c r="DR159">
        <f>DN159*InputWeights!$C$5+DO159*InputWeights!$C$9+DP159*InputWeights!$C$14</f>
        <v>35.75</v>
      </c>
      <c r="DS159">
        <f>((_xlfn.RANK.EQ(DR159,$DR$2:$DR$6635,0))/(COUNT(DR$2:$DR$6635)))*100</f>
        <v>36.342592592592595</v>
      </c>
      <c r="DT159">
        <f t="shared" si="20"/>
        <v>0</v>
      </c>
    </row>
    <row r="160" spans="1:124" x14ac:dyDescent="0.25">
      <c r="A160" t="s">
        <v>4342</v>
      </c>
      <c r="B160" t="s">
        <v>3684</v>
      </c>
      <c r="C160" t="s">
        <v>3685</v>
      </c>
      <c r="D160" t="s">
        <v>110</v>
      </c>
      <c r="E160" t="s">
        <v>2643</v>
      </c>
      <c r="F160">
        <v>2593</v>
      </c>
      <c r="G160">
        <v>410020400</v>
      </c>
      <c r="H160">
        <v>0</v>
      </c>
      <c r="I160">
        <v>1926</v>
      </c>
      <c r="J160">
        <v>2001</v>
      </c>
      <c r="K160" t="s">
        <v>139</v>
      </c>
      <c r="L160" t="s">
        <v>110</v>
      </c>
      <c r="M160">
        <v>25</v>
      </c>
      <c r="N160" t="s">
        <v>177</v>
      </c>
      <c r="O160">
        <v>2</v>
      </c>
      <c r="Q160" t="s">
        <v>110</v>
      </c>
      <c r="R160">
        <v>1</v>
      </c>
      <c r="S160" t="s">
        <v>4103</v>
      </c>
      <c r="T160">
        <v>60</v>
      </c>
      <c r="V160">
        <v>3248</v>
      </c>
      <c r="W160" t="s">
        <v>116</v>
      </c>
      <c r="X160" t="s">
        <v>117</v>
      </c>
      <c r="Y160" t="s">
        <v>4277</v>
      </c>
      <c r="AA160" t="s">
        <v>133</v>
      </c>
      <c r="AC160" t="s">
        <v>4349</v>
      </c>
      <c r="AD160" t="s">
        <v>160</v>
      </c>
      <c r="AE160" t="s">
        <v>3734</v>
      </c>
      <c r="AF160" t="s">
        <v>116</v>
      </c>
      <c r="AG160" t="s">
        <v>112</v>
      </c>
      <c r="AH160" t="s">
        <v>124</v>
      </c>
      <c r="AI160" t="s">
        <v>112</v>
      </c>
      <c r="AJ160" t="s">
        <v>112</v>
      </c>
      <c r="AK160" t="s">
        <v>112</v>
      </c>
      <c r="AL160" t="s">
        <v>709</v>
      </c>
      <c r="AM160" t="s">
        <v>2941</v>
      </c>
      <c r="AN160" t="s">
        <v>4356</v>
      </c>
      <c r="AO160">
        <v>70062</v>
      </c>
      <c r="AP160">
        <v>102264</v>
      </c>
      <c r="AQ160">
        <v>41112</v>
      </c>
      <c r="AR160" t="s">
        <v>114</v>
      </c>
      <c r="AS160">
        <v>6377</v>
      </c>
      <c r="AT160">
        <v>8970</v>
      </c>
      <c r="AU160">
        <v>6377</v>
      </c>
      <c r="AV160">
        <v>8970</v>
      </c>
      <c r="BB160" t="s">
        <v>129</v>
      </c>
      <c r="BC160" t="s">
        <v>180</v>
      </c>
      <c r="BD160">
        <v>87</v>
      </c>
      <c r="BE160" t="s">
        <v>131</v>
      </c>
      <c r="BF160">
        <v>1</v>
      </c>
      <c r="BG160">
        <v>1</v>
      </c>
      <c r="BH160">
        <v>1</v>
      </c>
      <c r="BJ160" t="s">
        <v>182</v>
      </c>
      <c r="BK160" t="s">
        <v>112</v>
      </c>
      <c r="BN160" t="s">
        <v>133</v>
      </c>
      <c r="BR160" t="s">
        <v>133</v>
      </c>
      <c r="BU160" t="s">
        <v>139</v>
      </c>
      <c r="BV160" t="s">
        <v>116</v>
      </c>
      <c r="BW160" t="s">
        <v>112</v>
      </c>
      <c r="BX160">
        <v>0</v>
      </c>
      <c r="BZ160">
        <v>0</v>
      </c>
      <c r="CA160">
        <v>1</v>
      </c>
      <c r="CB160">
        <v>0</v>
      </c>
      <c r="CC160">
        <v>0</v>
      </c>
      <c r="CD160" t="s">
        <v>114</v>
      </c>
      <c r="CE160" t="s">
        <v>110</v>
      </c>
      <c r="CF160" t="s">
        <v>110</v>
      </c>
      <c r="CG160" t="s">
        <v>117</v>
      </c>
      <c r="CH160" t="s">
        <v>114</v>
      </c>
      <c r="CI160" t="s">
        <v>117</v>
      </c>
      <c r="CJ160" t="s">
        <v>117</v>
      </c>
      <c r="CK160" t="s">
        <v>112</v>
      </c>
      <c r="CL160">
        <v>18</v>
      </c>
      <c r="CM160">
        <v>0</v>
      </c>
      <c r="CN160" t="s">
        <v>142</v>
      </c>
      <c r="CO160" t="s">
        <v>183</v>
      </c>
      <c r="CP160">
        <v>0</v>
      </c>
      <c r="CQ160" t="s">
        <v>143</v>
      </c>
      <c r="CR160" t="s">
        <v>143</v>
      </c>
      <c r="CS160" t="s">
        <v>215</v>
      </c>
      <c r="CT160" t="s">
        <v>156</v>
      </c>
      <c r="CU160">
        <v>5</v>
      </c>
      <c r="CV160" t="s">
        <v>4357</v>
      </c>
      <c r="CW160" t="s">
        <v>4357</v>
      </c>
      <c r="CX160">
        <v>4</v>
      </c>
      <c r="CY160">
        <f t="shared" si="14"/>
        <v>2.5</v>
      </c>
      <c r="CZ160">
        <v>5.3</v>
      </c>
      <c r="DA160">
        <v>3.2</v>
      </c>
      <c r="DB160">
        <f t="shared" si="15"/>
        <v>2.5</v>
      </c>
      <c r="DC160">
        <v>10</v>
      </c>
      <c r="DD160">
        <v>0</v>
      </c>
      <c r="DE160">
        <v>0</v>
      </c>
      <c r="DF160">
        <v>3248</v>
      </c>
      <c r="DG160">
        <f t="shared" si="16"/>
        <v>6496</v>
      </c>
      <c r="DH160">
        <f t="shared" si="17"/>
        <v>2</v>
      </c>
      <c r="DI160">
        <v>97</v>
      </c>
      <c r="DJ160">
        <f t="shared" si="18"/>
        <v>194</v>
      </c>
      <c r="DK160">
        <f t="shared" si="19"/>
        <v>1</v>
      </c>
      <c r="DL160">
        <v>10</v>
      </c>
      <c r="DN160">
        <f>(DL160*InputWeights!$C$7+DB160*InputWeights!$C$6)</f>
        <v>6.25</v>
      </c>
      <c r="DO160">
        <f>(DD160*InputWeights!$C$12+DE160*InputWeights!$C$10+CU160*InputWeights!$C$11)</f>
        <v>2</v>
      </c>
      <c r="DP160">
        <f>(DC160*InputWeights!$C$18+DK160*InputWeights!$C$16+DH160*InputWeights!$C$15+CY160*InputWeights!$C$17)</f>
        <v>2.75</v>
      </c>
      <c r="DR160">
        <f>DN160*InputWeights!$C$5+DO160*InputWeights!$C$9+DP160*InputWeights!$C$14</f>
        <v>35.75</v>
      </c>
      <c r="DS160">
        <f>((_xlfn.RANK.EQ(DR160,$DR$2:$DR$6635,0))/(COUNT(DR$2:$DR$6635)))*100</f>
        <v>36.342592592592595</v>
      </c>
      <c r="DT160">
        <f t="shared" si="20"/>
        <v>0</v>
      </c>
    </row>
    <row r="161" spans="1:124" x14ac:dyDescent="0.25">
      <c r="A161" t="s">
        <v>4342</v>
      </c>
      <c r="B161" t="s">
        <v>3684</v>
      </c>
      <c r="C161" t="s">
        <v>3685</v>
      </c>
      <c r="D161" t="s">
        <v>110</v>
      </c>
      <c r="E161" t="s">
        <v>465</v>
      </c>
      <c r="F161">
        <v>1854</v>
      </c>
      <c r="G161">
        <v>410020800</v>
      </c>
      <c r="H161">
        <v>0</v>
      </c>
      <c r="I161">
        <v>1936</v>
      </c>
      <c r="J161">
        <v>2003</v>
      </c>
      <c r="K161" t="s">
        <v>112</v>
      </c>
      <c r="L161" t="s">
        <v>110</v>
      </c>
      <c r="M161">
        <v>25</v>
      </c>
      <c r="N161" t="s">
        <v>177</v>
      </c>
      <c r="O161">
        <v>2</v>
      </c>
      <c r="Q161" t="s">
        <v>110</v>
      </c>
      <c r="R161">
        <v>1</v>
      </c>
      <c r="S161" t="s">
        <v>4103</v>
      </c>
      <c r="T161">
        <v>67</v>
      </c>
      <c r="V161">
        <v>2969</v>
      </c>
      <c r="W161" t="s">
        <v>116</v>
      </c>
      <c r="X161" t="s">
        <v>117</v>
      </c>
      <c r="Y161" t="s">
        <v>4277</v>
      </c>
      <c r="AA161" t="s">
        <v>133</v>
      </c>
      <c r="AC161" t="s">
        <v>4363</v>
      </c>
      <c r="AD161" t="s">
        <v>4367</v>
      </c>
      <c r="AE161" t="s">
        <v>3734</v>
      </c>
      <c r="AF161" t="s">
        <v>116</v>
      </c>
      <c r="AG161" t="s">
        <v>112</v>
      </c>
      <c r="AH161" t="s">
        <v>124</v>
      </c>
      <c r="AI161" t="s">
        <v>112</v>
      </c>
      <c r="AJ161" t="s">
        <v>112</v>
      </c>
      <c r="AK161" t="s">
        <v>112</v>
      </c>
      <c r="AL161" t="s">
        <v>467</v>
      </c>
      <c r="AM161" t="s">
        <v>1091</v>
      </c>
      <c r="AN161" t="s">
        <v>4368</v>
      </c>
      <c r="AO161">
        <v>70069</v>
      </c>
      <c r="AP161">
        <v>102264</v>
      </c>
      <c r="AQ161">
        <v>41110</v>
      </c>
      <c r="AR161" t="s">
        <v>110</v>
      </c>
      <c r="AS161">
        <v>14047</v>
      </c>
      <c r="AT161">
        <v>15901</v>
      </c>
      <c r="AU161">
        <v>14047</v>
      </c>
      <c r="AV161">
        <v>15901</v>
      </c>
      <c r="BB161" t="s">
        <v>129</v>
      </c>
      <c r="BC161" t="s">
        <v>180</v>
      </c>
      <c r="BD161">
        <v>88</v>
      </c>
      <c r="BE161" t="s">
        <v>131</v>
      </c>
      <c r="BF161">
        <v>1</v>
      </c>
      <c r="BG161">
        <v>1</v>
      </c>
      <c r="BH161">
        <v>1</v>
      </c>
      <c r="BJ161" t="s">
        <v>182</v>
      </c>
      <c r="BK161" t="s">
        <v>112</v>
      </c>
      <c r="BN161" t="s">
        <v>133</v>
      </c>
      <c r="BR161" t="s">
        <v>133</v>
      </c>
      <c r="BU161" t="s">
        <v>112</v>
      </c>
      <c r="BV161" t="s">
        <v>116</v>
      </c>
      <c r="BW161" t="s">
        <v>112</v>
      </c>
      <c r="BX161">
        <v>1</v>
      </c>
      <c r="BZ161">
        <v>0</v>
      </c>
      <c r="CA161">
        <v>1</v>
      </c>
      <c r="CB161">
        <v>0</v>
      </c>
      <c r="CC161">
        <v>0</v>
      </c>
      <c r="CD161" t="s">
        <v>110</v>
      </c>
      <c r="CE161" t="s">
        <v>110</v>
      </c>
      <c r="CF161" t="s">
        <v>110</v>
      </c>
      <c r="CG161" t="s">
        <v>117</v>
      </c>
      <c r="CH161" t="s">
        <v>114</v>
      </c>
      <c r="CI161" t="s">
        <v>117</v>
      </c>
      <c r="CJ161" t="s">
        <v>117</v>
      </c>
      <c r="CK161" t="s">
        <v>112</v>
      </c>
      <c r="CL161">
        <v>12</v>
      </c>
      <c r="CM161">
        <v>0</v>
      </c>
      <c r="CN161" t="s">
        <v>142</v>
      </c>
      <c r="CO161" t="s">
        <v>183</v>
      </c>
      <c r="CP161">
        <v>0</v>
      </c>
      <c r="CQ161" t="s">
        <v>143</v>
      </c>
      <c r="CR161" t="s">
        <v>143</v>
      </c>
      <c r="CS161" t="s">
        <v>215</v>
      </c>
      <c r="CT161" t="s">
        <v>156</v>
      </c>
      <c r="CU161">
        <v>5</v>
      </c>
      <c r="CV161" t="s">
        <v>4369</v>
      </c>
      <c r="CW161" t="s">
        <v>4369</v>
      </c>
      <c r="CX161">
        <v>4</v>
      </c>
      <c r="CY161">
        <f t="shared" si="14"/>
        <v>2.5</v>
      </c>
      <c r="CZ161">
        <v>5.0999999999999996</v>
      </c>
      <c r="DA161">
        <v>4.2</v>
      </c>
      <c r="DB161">
        <f t="shared" si="15"/>
        <v>2.5</v>
      </c>
      <c r="DC161">
        <v>10</v>
      </c>
      <c r="DD161">
        <v>0</v>
      </c>
      <c r="DE161">
        <v>0</v>
      </c>
      <c r="DF161">
        <v>2969</v>
      </c>
      <c r="DG161">
        <f t="shared" si="16"/>
        <v>5938</v>
      </c>
      <c r="DH161">
        <f t="shared" si="17"/>
        <v>2</v>
      </c>
      <c r="DI161">
        <v>89</v>
      </c>
      <c r="DJ161">
        <f t="shared" si="18"/>
        <v>178</v>
      </c>
      <c r="DK161">
        <f t="shared" si="19"/>
        <v>1</v>
      </c>
      <c r="DL161">
        <v>10</v>
      </c>
      <c r="DN161">
        <f>(DL161*InputWeights!$C$7+DB161*InputWeights!$C$6)</f>
        <v>6.25</v>
      </c>
      <c r="DO161">
        <f>(DD161*InputWeights!$C$12+DE161*InputWeights!$C$10+CU161*InputWeights!$C$11)</f>
        <v>2</v>
      </c>
      <c r="DP161">
        <f>(DC161*InputWeights!$C$18+DK161*InputWeights!$C$16+DH161*InputWeights!$C$15+CY161*InputWeights!$C$17)</f>
        <v>2.75</v>
      </c>
      <c r="DR161">
        <f>DN161*InputWeights!$C$5+DO161*InputWeights!$C$9+DP161*InputWeights!$C$14</f>
        <v>35.75</v>
      </c>
      <c r="DS161">
        <f>((_xlfn.RANK.EQ(DR161,$DR$2:$DR$6635,0))/(COUNT(DR$2:$DR$6635)))*100</f>
        <v>36.342592592592595</v>
      </c>
      <c r="DT161">
        <f t="shared" si="20"/>
        <v>0</v>
      </c>
    </row>
    <row r="162" spans="1:124" x14ac:dyDescent="0.25">
      <c r="A162" t="s">
        <v>4342</v>
      </c>
      <c r="B162" t="s">
        <v>3684</v>
      </c>
      <c r="C162" t="s">
        <v>3685</v>
      </c>
      <c r="D162" t="s">
        <v>110</v>
      </c>
      <c r="E162" t="s">
        <v>469</v>
      </c>
      <c r="F162">
        <v>1868</v>
      </c>
      <c r="G162">
        <v>410020800</v>
      </c>
      <c r="H162">
        <v>0</v>
      </c>
      <c r="I162">
        <v>1936</v>
      </c>
      <c r="J162">
        <v>2003</v>
      </c>
      <c r="K162" t="s">
        <v>139</v>
      </c>
      <c r="L162" t="s">
        <v>110</v>
      </c>
      <c r="M162">
        <v>25</v>
      </c>
      <c r="N162" t="s">
        <v>177</v>
      </c>
      <c r="O162">
        <v>2</v>
      </c>
      <c r="Q162" t="s">
        <v>110</v>
      </c>
      <c r="R162">
        <v>1</v>
      </c>
      <c r="S162" t="s">
        <v>4103</v>
      </c>
      <c r="T162">
        <v>64</v>
      </c>
      <c r="V162">
        <v>3248</v>
      </c>
      <c r="W162" t="s">
        <v>116</v>
      </c>
      <c r="X162" t="s">
        <v>117</v>
      </c>
      <c r="Y162" t="s">
        <v>4277</v>
      </c>
      <c r="AA162" t="s">
        <v>133</v>
      </c>
      <c r="AC162" t="s">
        <v>4365</v>
      </c>
      <c r="AD162" t="s">
        <v>4367</v>
      </c>
      <c r="AE162" t="s">
        <v>3734</v>
      </c>
      <c r="AF162" t="s">
        <v>116</v>
      </c>
      <c r="AG162" t="s">
        <v>112</v>
      </c>
      <c r="AH162" t="s">
        <v>124</v>
      </c>
      <c r="AI162" t="s">
        <v>112</v>
      </c>
      <c r="AJ162" t="s">
        <v>112</v>
      </c>
      <c r="AK162" t="s">
        <v>112</v>
      </c>
      <c r="AL162" t="s">
        <v>312</v>
      </c>
      <c r="AM162" t="s">
        <v>2941</v>
      </c>
      <c r="AN162" t="s">
        <v>4370</v>
      </c>
      <c r="AO162">
        <v>70070</v>
      </c>
      <c r="AP162">
        <v>102264</v>
      </c>
      <c r="AQ162">
        <v>41112</v>
      </c>
      <c r="AR162" t="s">
        <v>114</v>
      </c>
      <c r="AS162">
        <v>14007</v>
      </c>
      <c r="AT162">
        <v>15875</v>
      </c>
      <c r="AU162">
        <v>14007</v>
      </c>
      <c r="AV162">
        <v>15875</v>
      </c>
      <c r="BB162" t="s">
        <v>129</v>
      </c>
      <c r="BC162" t="s">
        <v>180</v>
      </c>
      <c r="BD162">
        <v>85</v>
      </c>
      <c r="BE162" t="s">
        <v>131</v>
      </c>
      <c r="BF162">
        <v>1</v>
      </c>
      <c r="BG162">
        <v>1</v>
      </c>
      <c r="BH162">
        <v>1</v>
      </c>
      <c r="BJ162" t="s">
        <v>182</v>
      </c>
      <c r="BK162" t="s">
        <v>112</v>
      </c>
      <c r="BN162" t="s">
        <v>133</v>
      </c>
      <c r="BR162" t="s">
        <v>133</v>
      </c>
      <c r="BU162" t="s">
        <v>139</v>
      </c>
      <c r="BV162" t="s">
        <v>116</v>
      </c>
      <c r="BW162" t="s">
        <v>112</v>
      </c>
      <c r="BX162">
        <v>0</v>
      </c>
      <c r="BZ162">
        <v>0</v>
      </c>
      <c r="CA162">
        <v>1</v>
      </c>
      <c r="CB162">
        <v>0</v>
      </c>
      <c r="CC162">
        <v>0</v>
      </c>
      <c r="CD162" t="s">
        <v>114</v>
      </c>
      <c r="CE162" t="s">
        <v>110</v>
      </c>
      <c r="CF162" t="s">
        <v>110</v>
      </c>
      <c r="CG162" t="s">
        <v>117</v>
      </c>
      <c r="CH162" t="s">
        <v>114</v>
      </c>
      <c r="CI162" t="s">
        <v>117</v>
      </c>
      <c r="CJ162" t="s">
        <v>117</v>
      </c>
      <c r="CK162" t="s">
        <v>112</v>
      </c>
      <c r="CL162">
        <v>13</v>
      </c>
      <c r="CM162">
        <v>0</v>
      </c>
      <c r="CN162" t="s">
        <v>142</v>
      </c>
      <c r="CO162" t="s">
        <v>183</v>
      </c>
      <c r="CP162">
        <v>0</v>
      </c>
      <c r="CQ162" t="s">
        <v>143</v>
      </c>
      <c r="CR162" t="s">
        <v>143</v>
      </c>
      <c r="CS162" t="s">
        <v>215</v>
      </c>
      <c r="CT162" t="s">
        <v>156</v>
      </c>
      <c r="CU162">
        <v>5</v>
      </c>
      <c r="CV162" t="s">
        <v>4371</v>
      </c>
      <c r="CW162" t="s">
        <v>4371</v>
      </c>
      <c r="CX162">
        <v>4</v>
      </c>
      <c r="CY162">
        <f t="shared" si="14"/>
        <v>2.5</v>
      </c>
      <c r="CZ162">
        <v>4.9000000000000004</v>
      </c>
      <c r="DA162">
        <v>3.9</v>
      </c>
      <c r="DB162">
        <f t="shared" si="15"/>
        <v>2.5</v>
      </c>
      <c r="DC162">
        <v>10</v>
      </c>
      <c r="DD162">
        <v>0</v>
      </c>
      <c r="DE162">
        <v>0</v>
      </c>
      <c r="DF162">
        <v>3248</v>
      </c>
      <c r="DG162">
        <f t="shared" si="16"/>
        <v>6496</v>
      </c>
      <c r="DH162">
        <f t="shared" si="17"/>
        <v>2</v>
      </c>
      <c r="DI162">
        <v>97</v>
      </c>
      <c r="DJ162">
        <f t="shared" si="18"/>
        <v>194</v>
      </c>
      <c r="DK162">
        <f t="shared" si="19"/>
        <v>1</v>
      </c>
      <c r="DL162">
        <v>10</v>
      </c>
      <c r="DN162">
        <f>(DL162*InputWeights!$C$7+DB162*InputWeights!$C$6)</f>
        <v>6.25</v>
      </c>
      <c r="DO162">
        <f>(DD162*InputWeights!$C$12+DE162*InputWeights!$C$10+CU162*InputWeights!$C$11)</f>
        <v>2</v>
      </c>
      <c r="DP162">
        <f>(DC162*InputWeights!$C$18+DK162*InputWeights!$C$16+DH162*InputWeights!$C$15+CY162*InputWeights!$C$17)</f>
        <v>2.75</v>
      </c>
      <c r="DR162">
        <f>DN162*InputWeights!$C$5+DO162*InputWeights!$C$9+DP162*InputWeights!$C$14</f>
        <v>35.75</v>
      </c>
      <c r="DS162">
        <f>((_xlfn.RANK.EQ(DR162,$DR$2:$DR$6635,0))/(COUNT(DR$2:$DR$6635)))*100</f>
        <v>36.342592592592595</v>
      </c>
      <c r="DT162">
        <f t="shared" si="20"/>
        <v>0</v>
      </c>
    </row>
    <row r="163" spans="1:124" x14ac:dyDescent="0.25">
      <c r="A163" t="s">
        <v>248</v>
      </c>
      <c r="B163" t="s">
        <v>3684</v>
      </c>
      <c r="C163" t="s">
        <v>3685</v>
      </c>
      <c r="D163" t="s">
        <v>110</v>
      </c>
      <c r="E163" t="s">
        <v>950</v>
      </c>
      <c r="F163">
        <v>2584</v>
      </c>
      <c r="G163">
        <v>410025200</v>
      </c>
      <c r="H163">
        <v>0</v>
      </c>
      <c r="I163">
        <v>1951</v>
      </c>
      <c r="J163">
        <v>2012</v>
      </c>
      <c r="K163" t="s">
        <v>153</v>
      </c>
      <c r="L163" t="s">
        <v>110</v>
      </c>
      <c r="M163">
        <v>22</v>
      </c>
      <c r="N163" t="s">
        <v>358</v>
      </c>
      <c r="O163">
        <v>2</v>
      </c>
      <c r="P163" t="s">
        <v>112</v>
      </c>
      <c r="Q163" t="s">
        <v>114</v>
      </c>
      <c r="R163">
        <v>1</v>
      </c>
      <c r="S163" t="s">
        <v>4409</v>
      </c>
      <c r="T163">
        <v>58</v>
      </c>
      <c r="V163">
        <v>2690</v>
      </c>
      <c r="W163" t="s">
        <v>116</v>
      </c>
      <c r="X163" t="s">
        <v>117</v>
      </c>
      <c r="Y163" t="s">
        <v>2842</v>
      </c>
      <c r="AA163" t="s">
        <v>133</v>
      </c>
      <c r="AC163" t="s">
        <v>218</v>
      </c>
      <c r="AD163" t="s">
        <v>160</v>
      </c>
      <c r="AE163" t="s">
        <v>3734</v>
      </c>
      <c r="AF163" t="s">
        <v>116</v>
      </c>
      <c r="AG163" t="s">
        <v>112</v>
      </c>
      <c r="AH163" t="s">
        <v>124</v>
      </c>
      <c r="AI163" t="s">
        <v>112</v>
      </c>
      <c r="AJ163" t="s">
        <v>112</v>
      </c>
      <c r="AK163" t="s">
        <v>112</v>
      </c>
      <c r="AL163" t="s">
        <v>701</v>
      </c>
      <c r="AM163" t="s">
        <v>4414</v>
      </c>
      <c r="AN163" t="s">
        <v>4410</v>
      </c>
      <c r="AO163">
        <v>70150</v>
      </c>
      <c r="AP163">
        <v>102264</v>
      </c>
      <c r="AQ163">
        <v>7051</v>
      </c>
      <c r="AR163" t="s">
        <v>110</v>
      </c>
      <c r="AS163">
        <v>6344</v>
      </c>
      <c r="AT163">
        <v>8928</v>
      </c>
      <c r="AU163">
        <v>6344</v>
      </c>
      <c r="AV163">
        <v>8928</v>
      </c>
      <c r="BB163" t="s">
        <v>129</v>
      </c>
      <c r="BC163" t="s">
        <v>180</v>
      </c>
      <c r="BD163">
        <v>89</v>
      </c>
      <c r="BE163" t="s">
        <v>131</v>
      </c>
      <c r="BF163">
        <v>0</v>
      </c>
      <c r="BG163">
        <v>2</v>
      </c>
      <c r="BH163">
        <v>2</v>
      </c>
      <c r="BJ163" t="s">
        <v>182</v>
      </c>
      <c r="BK163" t="s">
        <v>112</v>
      </c>
      <c r="BN163" t="s">
        <v>133</v>
      </c>
      <c r="BR163" t="s">
        <v>133</v>
      </c>
      <c r="BU163" t="s">
        <v>153</v>
      </c>
      <c r="BV163" t="s">
        <v>116</v>
      </c>
      <c r="BW163" t="s">
        <v>112</v>
      </c>
      <c r="BX163">
        <v>0</v>
      </c>
      <c r="BZ163">
        <v>0</v>
      </c>
      <c r="CA163">
        <v>1</v>
      </c>
      <c r="CB163">
        <v>0</v>
      </c>
      <c r="CC163">
        <v>0</v>
      </c>
      <c r="CD163" t="s">
        <v>110</v>
      </c>
      <c r="CE163" t="s">
        <v>114</v>
      </c>
      <c r="CF163" t="s">
        <v>110</v>
      </c>
      <c r="CG163" t="s">
        <v>117</v>
      </c>
      <c r="CH163" t="s">
        <v>117</v>
      </c>
      <c r="CI163" t="s">
        <v>117</v>
      </c>
      <c r="CJ163" t="s">
        <v>117</v>
      </c>
      <c r="CK163" t="s">
        <v>112</v>
      </c>
      <c r="CL163">
        <v>15</v>
      </c>
      <c r="CM163">
        <v>1</v>
      </c>
      <c r="CN163" t="s">
        <v>142</v>
      </c>
      <c r="CO163" t="s">
        <v>183</v>
      </c>
      <c r="CP163">
        <v>0</v>
      </c>
      <c r="CQ163" t="s">
        <v>135</v>
      </c>
      <c r="CR163" t="s">
        <v>135</v>
      </c>
      <c r="CS163" t="s">
        <v>215</v>
      </c>
      <c r="CT163" t="s">
        <v>156</v>
      </c>
      <c r="CU163">
        <v>5</v>
      </c>
      <c r="CV163" t="s">
        <v>4415</v>
      </c>
      <c r="CW163" t="s">
        <v>4415</v>
      </c>
      <c r="CX163">
        <v>4</v>
      </c>
      <c r="CY163">
        <f t="shared" si="14"/>
        <v>2.5</v>
      </c>
      <c r="CZ163">
        <v>5</v>
      </c>
      <c r="DA163">
        <v>4.8</v>
      </c>
      <c r="DB163">
        <f t="shared" si="15"/>
        <v>2.5</v>
      </c>
      <c r="DC163">
        <v>10</v>
      </c>
      <c r="DD163">
        <v>0</v>
      </c>
      <c r="DE163">
        <v>0</v>
      </c>
      <c r="DF163">
        <v>2690</v>
      </c>
      <c r="DG163">
        <f t="shared" si="16"/>
        <v>5380</v>
      </c>
      <c r="DH163">
        <f t="shared" si="17"/>
        <v>2</v>
      </c>
      <c r="DI163">
        <v>224</v>
      </c>
      <c r="DJ163">
        <f t="shared" si="18"/>
        <v>448</v>
      </c>
      <c r="DK163">
        <f t="shared" si="19"/>
        <v>1</v>
      </c>
      <c r="DL163">
        <v>10</v>
      </c>
      <c r="DN163">
        <f>(DL163*InputWeights!$C$7+DB163*InputWeights!$C$6)</f>
        <v>6.25</v>
      </c>
      <c r="DO163">
        <f>(DD163*InputWeights!$C$12+DE163*InputWeights!$C$10+CU163*InputWeights!$C$11)</f>
        <v>2</v>
      </c>
      <c r="DP163">
        <f>(DC163*InputWeights!$C$18+DK163*InputWeights!$C$16+DH163*InputWeights!$C$15+CY163*InputWeights!$C$17)</f>
        <v>2.75</v>
      </c>
      <c r="DR163">
        <f>DN163*InputWeights!$C$5+DO163*InputWeights!$C$9+DP163*InputWeights!$C$14</f>
        <v>35.75</v>
      </c>
      <c r="DS163">
        <f>((_xlfn.RANK.EQ(DR163,$DR$2:$DR$6635,0))/(COUNT(DR$2:$DR$6635)))*100</f>
        <v>36.342592592592595</v>
      </c>
      <c r="DT163">
        <f t="shared" si="20"/>
        <v>0</v>
      </c>
    </row>
    <row r="164" spans="1:124" x14ac:dyDescent="0.25">
      <c r="A164" t="s">
        <v>248</v>
      </c>
      <c r="B164" t="s">
        <v>3684</v>
      </c>
      <c r="C164" t="s">
        <v>3685</v>
      </c>
      <c r="D164" t="s">
        <v>110</v>
      </c>
      <c r="E164" t="s">
        <v>2643</v>
      </c>
      <c r="F164">
        <v>2573</v>
      </c>
      <c r="G164">
        <v>410025200</v>
      </c>
      <c r="H164">
        <v>0</v>
      </c>
      <c r="I164">
        <v>1951</v>
      </c>
      <c r="J164">
        <v>2012</v>
      </c>
      <c r="K164" t="s">
        <v>858</v>
      </c>
      <c r="L164" t="s">
        <v>110</v>
      </c>
      <c r="M164">
        <v>22</v>
      </c>
      <c r="N164" t="s">
        <v>358</v>
      </c>
      <c r="O164">
        <v>2</v>
      </c>
      <c r="P164" t="s">
        <v>112</v>
      </c>
      <c r="Q164" t="s">
        <v>114</v>
      </c>
      <c r="R164">
        <v>1</v>
      </c>
      <c r="S164" t="s">
        <v>4409</v>
      </c>
      <c r="T164">
        <v>67</v>
      </c>
      <c r="V164">
        <v>2690</v>
      </c>
      <c r="W164" t="s">
        <v>116</v>
      </c>
      <c r="X164" t="s">
        <v>117</v>
      </c>
      <c r="Y164" t="s">
        <v>2842</v>
      </c>
      <c r="AA164" t="s">
        <v>133</v>
      </c>
      <c r="AC164" t="s">
        <v>218</v>
      </c>
      <c r="AD164" t="s">
        <v>160</v>
      </c>
      <c r="AE164" t="s">
        <v>3734</v>
      </c>
      <c r="AF164" t="s">
        <v>116</v>
      </c>
      <c r="AG164" t="s">
        <v>112</v>
      </c>
      <c r="AH164" t="s">
        <v>124</v>
      </c>
      <c r="AI164" t="s">
        <v>112</v>
      </c>
      <c r="AJ164" t="s">
        <v>112</v>
      </c>
      <c r="AK164" t="s">
        <v>112</v>
      </c>
      <c r="AL164" t="s">
        <v>709</v>
      </c>
      <c r="AM164" t="s">
        <v>4416</v>
      </c>
      <c r="AN164" t="s">
        <v>4412</v>
      </c>
      <c r="AO164">
        <v>70151</v>
      </c>
      <c r="AP164">
        <v>102264</v>
      </c>
      <c r="AQ164">
        <v>7052</v>
      </c>
      <c r="AR164" t="s">
        <v>114</v>
      </c>
      <c r="AS164">
        <v>6366</v>
      </c>
      <c r="AT164">
        <v>8939</v>
      </c>
      <c r="AU164">
        <v>6366</v>
      </c>
      <c r="AV164">
        <v>8939</v>
      </c>
      <c r="BB164" t="s">
        <v>129</v>
      </c>
      <c r="BC164" t="s">
        <v>180</v>
      </c>
      <c r="BD164">
        <v>88</v>
      </c>
      <c r="BE164" t="s">
        <v>131</v>
      </c>
      <c r="BF164">
        <v>0</v>
      </c>
      <c r="BG164">
        <v>2</v>
      </c>
      <c r="BH164">
        <v>2</v>
      </c>
      <c r="BJ164" t="s">
        <v>182</v>
      </c>
      <c r="BK164" t="s">
        <v>112</v>
      </c>
      <c r="BN164" t="s">
        <v>133</v>
      </c>
      <c r="BR164" t="s">
        <v>133</v>
      </c>
      <c r="BU164" t="s">
        <v>858</v>
      </c>
      <c r="BV164" t="s">
        <v>116</v>
      </c>
      <c r="BW164" t="s">
        <v>112</v>
      </c>
      <c r="BX164">
        <v>0</v>
      </c>
      <c r="BZ164">
        <v>0</v>
      </c>
      <c r="CA164">
        <v>1</v>
      </c>
      <c r="CB164">
        <v>0</v>
      </c>
      <c r="CC164">
        <v>0</v>
      </c>
      <c r="CD164" t="s">
        <v>114</v>
      </c>
      <c r="CE164" t="s">
        <v>114</v>
      </c>
      <c r="CF164" t="s">
        <v>110</v>
      </c>
      <c r="CG164" t="s">
        <v>117</v>
      </c>
      <c r="CH164" t="s">
        <v>117</v>
      </c>
      <c r="CI164" t="s">
        <v>117</v>
      </c>
      <c r="CJ164" t="s">
        <v>117</v>
      </c>
      <c r="CK164" t="s">
        <v>112</v>
      </c>
      <c r="CL164">
        <v>10</v>
      </c>
      <c r="CM164">
        <v>1</v>
      </c>
      <c r="CN164" t="s">
        <v>142</v>
      </c>
      <c r="CO164" t="s">
        <v>183</v>
      </c>
      <c r="CP164">
        <v>0</v>
      </c>
      <c r="CQ164" t="s">
        <v>135</v>
      </c>
      <c r="CR164" t="s">
        <v>135</v>
      </c>
      <c r="CS164" t="s">
        <v>215</v>
      </c>
      <c r="CT164" t="s">
        <v>156</v>
      </c>
      <c r="CU164">
        <v>5</v>
      </c>
      <c r="CV164" t="s">
        <v>4417</v>
      </c>
      <c r="CW164" t="s">
        <v>4417</v>
      </c>
      <c r="CX164">
        <v>4</v>
      </c>
      <c r="CY164">
        <f t="shared" si="14"/>
        <v>2.5</v>
      </c>
      <c r="CZ164">
        <v>4.9000000000000004</v>
      </c>
      <c r="DA164">
        <v>3.5</v>
      </c>
      <c r="DB164">
        <f t="shared" si="15"/>
        <v>2.5</v>
      </c>
      <c r="DC164">
        <v>10</v>
      </c>
      <c r="DD164">
        <v>0</v>
      </c>
      <c r="DE164">
        <v>0</v>
      </c>
      <c r="DF164">
        <v>2690</v>
      </c>
      <c r="DG164">
        <f t="shared" si="16"/>
        <v>5380</v>
      </c>
      <c r="DH164">
        <f t="shared" si="17"/>
        <v>2</v>
      </c>
      <c r="DI164">
        <v>224</v>
      </c>
      <c r="DJ164">
        <f t="shared" si="18"/>
        <v>448</v>
      </c>
      <c r="DK164">
        <f t="shared" si="19"/>
        <v>1</v>
      </c>
      <c r="DL164">
        <v>10</v>
      </c>
      <c r="DN164">
        <f>(DL164*InputWeights!$C$7+DB164*InputWeights!$C$6)</f>
        <v>6.25</v>
      </c>
      <c r="DO164">
        <f>(DD164*InputWeights!$C$12+DE164*InputWeights!$C$10+CU164*InputWeights!$C$11)</f>
        <v>2</v>
      </c>
      <c r="DP164">
        <f>(DC164*InputWeights!$C$18+DK164*InputWeights!$C$16+DH164*InputWeights!$C$15+CY164*InputWeights!$C$17)</f>
        <v>2.75</v>
      </c>
      <c r="DR164">
        <f>DN164*InputWeights!$C$5+DO164*InputWeights!$C$9+DP164*InputWeights!$C$14</f>
        <v>35.75</v>
      </c>
      <c r="DS164">
        <f>((_xlfn.RANK.EQ(DR164,$DR$2:$DR$6635,0))/(COUNT(DR$2:$DR$6635)))*100</f>
        <v>36.342592592592595</v>
      </c>
      <c r="DT164">
        <f t="shared" si="20"/>
        <v>0</v>
      </c>
    </row>
    <row r="165" spans="1:124" x14ac:dyDescent="0.25">
      <c r="A165" t="s">
        <v>3247</v>
      </c>
      <c r="B165" t="s">
        <v>3684</v>
      </c>
      <c r="C165" t="s">
        <v>3685</v>
      </c>
      <c r="D165" t="s">
        <v>110</v>
      </c>
      <c r="E165" t="s">
        <v>688</v>
      </c>
      <c r="F165">
        <v>1730</v>
      </c>
      <c r="G165">
        <v>410018400</v>
      </c>
      <c r="H165">
        <v>0</v>
      </c>
      <c r="I165">
        <v>1983</v>
      </c>
      <c r="J165">
        <v>2008</v>
      </c>
      <c r="K165" t="s">
        <v>139</v>
      </c>
      <c r="L165" t="s">
        <v>110</v>
      </c>
      <c r="M165">
        <v>12</v>
      </c>
      <c r="N165" t="s">
        <v>358</v>
      </c>
      <c r="O165">
        <v>1</v>
      </c>
      <c r="P165" t="s">
        <v>112</v>
      </c>
      <c r="Q165" t="s">
        <v>397</v>
      </c>
      <c r="R165">
        <v>3</v>
      </c>
      <c r="S165" t="s">
        <v>4378</v>
      </c>
      <c r="T165">
        <v>120</v>
      </c>
      <c r="V165">
        <v>3088</v>
      </c>
      <c r="W165" t="s">
        <v>116</v>
      </c>
      <c r="X165" t="s">
        <v>117</v>
      </c>
      <c r="Y165" t="s">
        <v>4485</v>
      </c>
      <c r="AA165" t="s">
        <v>133</v>
      </c>
      <c r="AC165" t="s">
        <v>766</v>
      </c>
      <c r="AD165" t="s">
        <v>4421</v>
      </c>
      <c r="AE165" t="s">
        <v>3734</v>
      </c>
      <c r="AF165" t="s">
        <v>116</v>
      </c>
      <c r="AG165" t="s">
        <v>112</v>
      </c>
      <c r="AH165" t="s">
        <v>124</v>
      </c>
      <c r="AI165" t="s">
        <v>112</v>
      </c>
      <c r="AJ165" t="s">
        <v>112</v>
      </c>
      <c r="AK165" t="s">
        <v>112</v>
      </c>
      <c r="AL165" t="s">
        <v>4487</v>
      </c>
      <c r="AM165" t="s">
        <v>4487</v>
      </c>
      <c r="AN165" t="s">
        <v>4488</v>
      </c>
      <c r="AO165">
        <v>70342</v>
      </c>
      <c r="AP165">
        <v>102264</v>
      </c>
      <c r="AQ165">
        <v>12703</v>
      </c>
      <c r="AR165" t="s">
        <v>114</v>
      </c>
      <c r="AS165">
        <v>0</v>
      </c>
      <c r="AT165">
        <v>1730</v>
      </c>
      <c r="AU165">
        <v>0</v>
      </c>
      <c r="AV165">
        <v>1730</v>
      </c>
      <c r="BB165" t="s">
        <v>129</v>
      </c>
      <c r="BC165" t="s">
        <v>855</v>
      </c>
      <c r="BD165">
        <v>84</v>
      </c>
      <c r="BE165" t="s">
        <v>131</v>
      </c>
      <c r="BF165">
        <v>1</v>
      </c>
      <c r="BG165">
        <v>3</v>
      </c>
      <c r="BH165">
        <v>3</v>
      </c>
      <c r="BJ165" t="s">
        <v>182</v>
      </c>
      <c r="BK165" t="s">
        <v>112</v>
      </c>
      <c r="BN165" t="s">
        <v>133</v>
      </c>
      <c r="BR165" t="s">
        <v>133</v>
      </c>
      <c r="BU165" t="s">
        <v>139</v>
      </c>
      <c r="BV165" t="s">
        <v>116</v>
      </c>
      <c r="BW165" t="s">
        <v>112</v>
      </c>
      <c r="BX165">
        <v>0</v>
      </c>
      <c r="BZ165">
        <v>0</v>
      </c>
      <c r="CA165">
        <v>1</v>
      </c>
      <c r="CB165">
        <v>0</v>
      </c>
      <c r="CC165">
        <v>0</v>
      </c>
      <c r="CD165" t="s">
        <v>114</v>
      </c>
      <c r="CE165" t="s">
        <v>397</v>
      </c>
      <c r="CF165" t="s">
        <v>110</v>
      </c>
      <c r="CG165" t="s">
        <v>117</v>
      </c>
      <c r="CH165" t="s">
        <v>116</v>
      </c>
      <c r="CI165" t="s">
        <v>117</v>
      </c>
      <c r="CJ165" t="s">
        <v>117</v>
      </c>
      <c r="CK165" t="s">
        <v>112</v>
      </c>
      <c r="CL165">
        <v>6</v>
      </c>
      <c r="CM165">
        <v>6</v>
      </c>
      <c r="CN165" t="s">
        <v>142</v>
      </c>
      <c r="CO165" t="s">
        <v>183</v>
      </c>
      <c r="CP165">
        <v>0</v>
      </c>
      <c r="CQ165" t="s">
        <v>143</v>
      </c>
      <c r="CR165" t="s">
        <v>143</v>
      </c>
      <c r="CS165" t="s">
        <v>156</v>
      </c>
      <c r="CT165" t="s">
        <v>156</v>
      </c>
      <c r="CU165">
        <v>5</v>
      </c>
      <c r="CV165" t="s">
        <v>4489</v>
      </c>
      <c r="CW165" t="s">
        <v>4489</v>
      </c>
      <c r="CX165">
        <v>4</v>
      </c>
      <c r="CY165">
        <f t="shared" si="14"/>
        <v>2.5</v>
      </c>
      <c r="CZ165">
        <v>4.9000000000000004</v>
      </c>
      <c r="DA165">
        <v>4.9000000000000004</v>
      </c>
      <c r="DB165">
        <f t="shared" si="15"/>
        <v>2.5</v>
      </c>
      <c r="DC165">
        <v>10</v>
      </c>
      <c r="DD165">
        <v>0</v>
      </c>
      <c r="DE165">
        <v>0</v>
      </c>
      <c r="DF165">
        <v>3088</v>
      </c>
      <c r="DG165">
        <f t="shared" si="16"/>
        <v>6176</v>
      </c>
      <c r="DH165">
        <f t="shared" si="17"/>
        <v>2</v>
      </c>
      <c r="DI165">
        <v>62</v>
      </c>
      <c r="DJ165">
        <f t="shared" si="18"/>
        <v>124</v>
      </c>
      <c r="DK165">
        <f t="shared" si="19"/>
        <v>1</v>
      </c>
      <c r="DL165">
        <v>10</v>
      </c>
      <c r="DN165">
        <f>(DL165*InputWeights!$C$7+DB165*InputWeights!$C$6)</f>
        <v>6.25</v>
      </c>
      <c r="DO165">
        <f>(DD165*InputWeights!$C$12+DE165*InputWeights!$C$10+CU165*InputWeights!$C$11)</f>
        <v>2</v>
      </c>
      <c r="DP165">
        <f>(DC165*InputWeights!$C$18+DK165*InputWeights!$C$16+DH165*InputWeights!$C$15+CY165*InputWeights!$C$17)</f>
        <v>2.75</v>
      </c>
      <c r="DR165">
        <f>DN165*InputWeights!$C$5+DO165*InputWeights!$C$9+DP165*InputWeights!$C$14</f>
        <v>35.75</v>
      </c>
      <c r="DS165">
        <f>((_xlfn.RANK.EQ(DR165,$DR$2:$DR$6635,0))/(COUNT(DR$2:$DR$6635)))*100</f>
        <v>36.342592592592595</v>
      </c>
      <c r="DT165">
        <f t="shared" si="20"/>
        <v>0</v>
      </c>
    </row>
    <row r="166" spans="1:124" x14ac:dyDescent="0.25">
      <c r="A166" t="s">
        <v>1678</v>
      </c>
      <c r="B166" t="s">
        <v>3684</v>
      </c>
      <c r="C166" t="s">
        <v>3685</v>
      </c>
      <c r="D166" t="s">
        <v>110</v>
      </c>
      <c r="E166" t="s">
        <v>4617</v>
      </c>
      <c r="F166">
        <v>1871</v>
      </c>
      <c r="G166">
        <v>410011100</v>
      </c>
      <c r="H166">
        <v>0</v>
      </c>
      <c r="I166">
        <v>1992</v>
      </c>
      <c r="J166">
        <v>2012</v>
      </c>
      <c r="K166" t="s">
        <v>183</v>
      </c>
      <c r="L166" t="s">
        <v>114</v>
      </c>
      <c r="M166">
        <v>36</v>
      </c>
      <c r="N166" t="s">
        <v>358</v>
      </c>
      <c r="O166">
        <v>2</v>
      </c>
      <c r="Q166" t="s">
        <v>117</v>
      </c>
      <c r="R166">
        <v>0</v>
      </c>
      <c r="S166" t="s">
        <v>4378</v>
      </c>
      <c r="T166">
        <v>77</v>
      </c>
      <c r="V166">
        <v>5093</v>
      </c>
      <c r="W166" t="s">
        <v>116</v>
      </c>
      <c r="X166" t="s">
        <v>117</v>
      </c>
      <c r="Y166" t="s">
        <v>4611</v>
      </c>
      <c r="AA166" t="s">
        <v>133</v>
      </c>
      <c r="AC166" t="s">
        <v>1831</v>
      </c>
      <c r="AD166" t="s">
        <v>4284</v>
      </c>
      <c r="AE166" t="s">
        <v>3734</v>
      </c>
      <c r="AF166" t="s">
        <v>116</v>
      </c>
      <c r="AG166" t="s">
        <v>112</v>
      </c>
      <c r="AH166" t="s">
        <v>124</v>
      </c>
      <c r="AI166" t="s">
        <v>112</v>
      </c>
      <c r="AJ166" t="s">
        <v>112</v>
      </c>
      <c r="AK166" t="s">
        <v>112</v>
      </c>
      <c r="AL166" t="s">
        <v>4618</v>
      </c>
      <c r="AM166" t="s">
        <v>4619</v>
      </c>
      <c r="AN166" t="s">
        <v>4620</v>
      </c>
      <c r="AO166">
        <v>70787</v>
      </c>
      <c r="AP166">
        <v>102264</v>
      </c>
      <c r="AQ166">
        <v>7158</v>
      </c>
      <c r="AR166" t="s">
        <v>110</v>
      </c>
      <c r="AS166">
        <v>27456</v>
      </c>
      <c r="AT166">
        <v>29327</v>
      </c>
      <c r="AU166">
        <v>27456</v>
      </c>
      <c r="AV166">
        <v>29327</v>
      </c>
      <c r="BB166" t="s">
        <v>129</v>
      </c>
      <c r="BC166" t="s">
        <v>1274</v>
      </c>
      <c r="BD166">
        <v>89</v>
      </c>
      <c r="BE166" t="s">
        <v>131</v>
      </c>
      <c r="BF166">
        <v>1</v>
      </c>
      <c r="BG166">
        <v>3</v>
      </c>
      <c r="BH166">
        <v>3</v>
      </c>
      <c r="BJ166" t="s">
        <v>366</v>
      </c>
      <c r="BK166" t="s">
        <v>112</v>
      </c>
      <c r="BN166" t="s">
        <v>133</v>
      </c>
      <c r="BR166" t="s">
        <v>133</v>
      </c>
      <c r="BU166" t="s">
        <v>153</v>
      </c>
      <c r="BV166" t="s">
        <v>116</v>
      </c>
      <c r="BW166" t="s">
        <v>112</v>
      </c>
      <c r="BX166">
        <v>1</v>
      </c>
      <c r="BZ166">
        <v>0</v>
      </c>
      <c r="CA166">
        <v>1</v>
      </c>
      <c r="CB166">
        <v>0</v>
      </c>
      <c r="CC166">
        <v>0</v>
      </c>
      <c r="CD166" t="s">
        <v>117</v>
      </c>
      <c r="CE166" t="s">
        <v>117</v>
      </c>
      <c r="CF166" t="s">
        <v>110</v>
      </c>
      <c r="CG166" t="s">
        <v>117</v>
      </c>
      <c r="CH166" t="s">
        <v>114</v>
      </c>
      <c r="CI166" t="s">
        <v>117</v>
      </c>
      <c r="CJ166" t="s">
        <v>117</v>
      </c>
      <c r="CK166" t="s">
        <v>112</v>
      </c>
      <c r="CL166">
        <v>6</v>
      </c>
      <c r="CM166">
        <v>0</v>
      </c>
      <c r="CN166" t="s">
        <v>142</v>
      </c>
      <c r="CO166" t="s">
        <v>183</v>
      </c>
      <c r="CP166">
        <v>0</v>
      </c>
      <c r="CQ166" t="s">
        <v>143</v>
      </c>
      <c r="CR166" t="s">
        <v>143</v>
      </c>
      <c r="CS166" t="s">
        <v>215</v>
      </c>
      <c r="CT166" t="s">
        <v>156</v>
      </c>
      <c r="CU166">
        <v>5</v>
      </c>
      <c r="CV166" t="s">
        <v>4621</v>
      </c>
      <c r="CW166" t="s">
        <v>4621</v>
      </c>
      <c r="CX166">
        <v>4</v>
      </c>
      <c r="CY166">
        <f t="shared" si="14"/>
        <v>2.5</v>
      </c>
      <c r="CZ166">
        <v>4.2</v>
      </c>
      <c r="DA166">
        <v>4.0999999999999996</v>
      </c>
      <c r="DB166">
        <f t="shared" si="15"/>
        <v>2.5</v>
      </c>
      <c r="DC166">
        <v>10</v>
      </c>
      <c r="DD166">
        <v>0</v>
      </c>
      <c r="DE166">
        <v>0</v>
      </c>
      <c r="DF166">
        <v>5093</v>
      </c>
      <c r="DG166">
        <f t="shared" si="16"/>
        <v>5093</v>
      </c>
      <c r="DH166">
        <f t="shared" si="17"/>
        <v>2</v>
      </c>
      <c r="DI166">
        <v>295</v>
      </c>
      <c r="DJ166">
        <f t="shared" si="18"/>
        <v>295</v>
      </c>
      <c r="DK166">
        <f t="shared" si="19"/>
        <v>1</v>
      </c>
      <c r="DL166">
        <v>10</v>
      </c>
      <c r="DN166">
        <f>(DL166*InputWeights!$C$7+DB166*InputWeights!$C$6)</f>
        <v>6.25</v>
      </c>
      <c r="DO166">
        <f>(DD166*InputWeights!$C$12+DE166*InputWeights!$C$10+CU166*InputWeights!$C$11)</f>
        <v>2</v>
      </c>
      <c r="DP166">
        <f>(DC166*InputWeights!$C$18+DK166*InputWeights!$C$16+DH166*InputWeights!$C$15+CY166*InputWeights!$C$17)</f>
        <v>2.75</v>
      </c>
      <c r="DR166">
        <f>DN166*InputWeights!$C$5+DO166*InputWeights!$C$9+DP166*InputWeights!$C$14</f>
        <v>35.75</v>
      </c>
      <c r="DS166">
        <f>((_xlfn.RANK.EQ(DR166,$DR$2:$DR$6635,0))/(COUNT(DR$2:$DR$6635)))*100</f>
        <v>36.342592592592595</v>
      </c>
      <c r="DT166">
        <f t="shared" si="20"/>
        <v>0</v>
      </c>
    </row>
    <row r="167" spans="1:124" x14ac:dyDescent="0.25">
      <c r="A167" t="s">
        <v>4140</v>
      </c>
      <c r="B167" t="s">
        <v>3684</v>
      </c>
      <c r="C167" t="s">
        <v>3685</v>
      </c>
      <c r="D167" t="s">
        <v>110</v>
      </c>
      <c r="E167" t="s">
        <v>348</v>
      </c>
      <c r="F167">
        <v>2134</v>
      </c>
      <c r="G167">
        <v>5300</v>
      </c>
      <c r="H167">
        <v>0</v>
      </c>
      <c r="I167">
        <v>1921</v>
      </c>
      <c r="J167">
        <v>2004</v>
      </c>
      <c r="K167" t="s">
        <v>183</v>
      </c>
      <c r="L167" t="s">
        <v>114</v>
      </c>
      <c r="M167">
        <v>26</v>
      </c>
      <c r="N167" t="s">
        <v>177</v>
      </c>
      <c r="O167">
        <v>2</v>
      </c>
      <c r="P167" t="s">
        <v>112</v>
      </c>
      <c r="Q167" t="s">
        <v>117</v>
      </c>
      <c r="R167">
        <v>0</v>
      </c>
      <c r="S167" t="s">
        <v>3844</v>
      </c>
      <c r="T167">
        <v>139</v>
      </c>
      <c r="V167">
        <v>7776</v>
      </c>
      <c r="W167" t="s">
        <v>116</v>
      </c>
      <c r="X167" t="s">
        <v>117</v>
      </c>
      <c r="Y167" t="s">
        <v>3909</v>
      </c>
      <c r="Z167" t="s">
        <v>119</v>
      </c>
      <c r="AA167" t="s">
        <v>3855</v>
      </c>
      <c r="AC167" t="s">
        <v>673</v>
      </c>
      <c r="AD167" t="s">
        <v>3287</v>
      </c>
      <c r="AE167" t="s">
        <v>274</v>
      </c>
      <c r="AF167" t="s">
        <v>114</v>
      </c>
      <c r="AG167" t="s">
        <v>112</v>
      </c>
      <c r="AH167" t="s">
        <v>124</v>
      </c>
      <c r="AI167" t="s">
        <v>627</v>
      </c>
      <c r="AJ167" t="s">
        <v>112</v>
      </c>
      <c r="AK167" t="s">
        <v>112</v>
      </c>
      <c r="AL167" t="s">
        <v>342</v>
      </c>
      <c r="AM167" t="s">
        <v>350</v>
      </c>
      <c r="AN167" t="s">
        <v>4157</v>
      </c>
      <c r="AO167">
        <v>69633</v>
      </c>
      <c r="AP167">
        <v>102264</v>
      </c>
      <c r="AQ167">
        <v>7011</v>
      </c>
      <c r="AR167" t="s">
        <v>110</v>
      </c>
      <c r="AS167">
        <v>28427</v>
      </c>
      <c r="AT167">
        <v>30561</v>
      </c>
      <c r="AU167">
        <v>28427</v>
      </c>
      <c r="AV167">
        <v>30561</v>
      </c>
      <c r="BB167" t="s">
        <v>129</v>
      </c>
      <c r="BC167" t="s">
        <v>180</v>
      </c>
      <c r="BD167">
        <v>82</v>
      </c>
      <c r="BE167" t="s">
        <v>131</v>
      </c>
      <c r="BF167">
        <v>1</v>
      </c>
      <c r="BG167">
        <v>1</v>
      </c>
      <c r="BH167">
        <v>1</v>
      </c>
      <c r="BJ167" t="s">
        <v>182</v>
      </c>
      <c r="BK167" t="s">
        <v>112</v>
      </c>
      <c r="BN167" t="s">
        <v>133</v>
      </c>
      <c r="BR167" t="s">
        <v>133</v>
      </c>
      <c r="BU167" t="s">
        <v>112</v>
      </c>
      <c r="BV167" t="s">
        <v>116</v>
      </c>
      <c r="BW167" t="s">
        <v>112</v>
      </c>
      <c r="BX167">
        <v>0</v>
      </c>
      <c r="BZ167">
        <v>0</v>
      </c>
      <c r="CA167">
        <v>1</v>
      </c>
      <c r="CB167">
        <v>0</v>
      </c>
      <c r="CC167">
        <v>0</v>
      </c>
      <c r="CD167" t="s">
        <v>117</v>
      </c>
      <c r="CE167" t="s">
        <v>117</v>
      </c>
      <c r="CF167" t="s">
        <v>110</v>
      </c>
      <c r="CG167" t="s">
        <v>117</v>
      </c>
      <c r="CH167" t="s">
        <v>114</v>
      </c>
      <c r="CI167" t="s">
        <v>117</v>
      </c>
      <c r="CJ167" t="s">
        <v>117</v>
      </c>
      <c r="CK167" t="s">
        <v>125</v>
      </c>
      <c r="CL167">
        <v>8</v>
      </c>
      <c r="CM167">
        <v>0</v>
      </c>
      <c r="CN167" t="s">
        <v>142</v>
      </c>
      <c r="CO167" t="s">
        <v>183</v>
      </c>
      <c r="CP167">
        <v>0</v>
      </c>
      <c r="CQ167" t="s">
        <v>143</v>
      </c>
      <c r="CR167" t="s">
        <v>143</v>
      </c>
      <c r="CS167" t="s">
        <v>156</v>
      </c>
      <c r="CT167" t="s">
        <v>156</v>
      </c>
      <c r="CU167">
        <v>5</v>
      </c>
      <c r="CV167" t="s">
        <v>4158</v>
      </c>
      <c r="CW167" t="s">
        <v>4158</v>
      </c>
      <c r="CX167">
        <v>4</v>
      </c>
      <c r="CY167">
        <f t="shared" si="14"/>
        <v>2.5</v>
      </c>
      <c r="CZ167">
        <v>7.9</v>
      </c>
      <c r="DA167">
        <v>7.5</v>
      </c>
      <c r="DB167">
        <f t="shared" si="15"/>
        <v>5</v>
      </c>
      <c r="DC167">
        <v>0</v>
      </c>
      <c r="DD167">
        <v>0</v>
      </c>
      <c r="DE167">
        <v>0</v>
      </c>
      <c r="DF167">
        <v>7776</v>
      </c>
      <c r="DG167">
        <f t="shared" si="16"/>
        <v>7776</v>
      </c>
      <c r="DH167">
        <f t="shared" si="17"/>
        <v>2</v>
      </c>
      <c r="DI167">
        <v>442</v>
      </c>
      <c r="DJ167">
        <f t="shared" si="18"/>
        <v>442</v>
      </c>
      <c r="DK167">
        <f t="shared" si="19"/>
        <v>1</v>
      </c>
      <c r="DL167">
        <v>10</v>
      </c>
      <c r="DN167">
        <f>(DL167*InputWeights!$C$7+DB167*InputWeights!$C$6)</f>
        <v>7.5</v>
      </c>
      <c r="DO167">
        <f>(DD167*InputWeights!$C$12+DE167*InputWeights!$C$10+CU167*InputWeights!$C$11)</f>
        <v>2</v>
      </c>
      <c r="DP167">
        <f>(DC167*InputWeights!$C$18+DK167*InputWeights!$C$16+DH167*InputWeights!$C$15+CY167*InputWeights!$C$17)</f>
        <v>1.75</v>
      </c>
      <c r="DR167">
        <f>DN167*InputWeights!$C$5+DO167*InputWeights!$C$9+DP167*InputWeights!$C$14</f>
        <v>35.5</v>
      </c>
      <c r="DS167">
        <f>((_xlfn.RANK.EQ(DR167,$DR$2:$DR$6635,0))/(COUNT(DR$2:$DR$6635)))*100</f>
        <v>38.425925925925924</v>
      </c>
      <c r="DT167">
        <f t="shared" si="20"/>
        <v>0</v>
      </c>
    </row>
    <row r="168" spans="1:124" x14ac:dyDescent="0.25">
      <c r="A168" t="s">
        <v>1512</v>
      </c>
      <c r="B168" t="s">
        <v>3684</v>
      </c>
      <c r="C168" t="s">
        <v>3685</v>
      </c>
      <c r="D168" t="s">
        <v>110</v>
      </c>
      <c r="E168" t="s">
        <v>209</v>
      </c>
      <c r="F168">
        <v>3016</v>
      </c>
      <c r="G168">
        <v>2700</v>
      </c>
      <c r="H168">
        <v>0</v>
      </c>
      <c r="I168">
        <v>1931</v>
      </c>
      <c r="J168">
        <v>2001</v>
      </c>
      <c r="K168" t="s">
        <v>183</v>
      </c>
      <c r="L168" t="s">
        <v>114</v>
      </c>
      <c r="M168">
        <v>24</v>
      </c>
      <c r="N168" t="s">
        <v>358</v>
      </c>
      <c r="O168">
        <v>2</v>
      </c>
      <c r="P168" t="s">
        <v>112</v>
      </c>
      <c r="Q168" t="s">
        <v>117</v>
      </c>
      <c r="R168">
        <v>0</v>
      </c>
      <c r="S168" t="s">
        <v>3686</v>
      </c>
      <c r="T168">
        <v>75</v>
      </c>
      <c r="V168">
        <v>3520</v>
      </c>
      <c r="W168" t="s">
        <v>116</v>
      </c>
      <c r="X168" t="s">
        <v>117</v>
      </c>
      <c r="Y168" t="s">
        <v>3687</v>
      </c>
      <c r="Z168" t="s">
        <v>119</v>
      </c>
      <c r="AA168" t="s">
        <v>3688</v>
      </c>
      <c r="AC168" t="s">
        <v>3710</v>
      </c>
      <c r="AD168" t="s">
        <v>160</v>
      </c>
      <c r="AE168" t="s">
        <v>426</v>
      </c>
      <c r="AF168" t="s">
        <v>110</v>
      </c>
      <c r="AG168" t="s">
        <v>112</v>
      </c>
      <c r="AH168" t="s">
        <v>124</v>
      </c>
      <c r="AI168" t="s">
        <v>150</v>
      </c>
      <c r="AJ168" t="s">
        <v>112</v>
      </c>
      <c r="AK168" t="s">
        <v>125</v>
      </c>
      <c r="AL168" t="s">
        <v>967</v>
      </c>
      <c r="AM168" t="s">
        <v>813</v>
      </c>
      <c r="AN168" t="s">
        <v>3712</v>
      </c>
      <c r="AO168">
        <v>68925</v>
      </c>
      <c r="AP168">
        <v>102264</v>
      </c>
      <c r="AQ168">
        <v>6983</v>
      </c>
      <c r="AR168" t="s">
        <v>110</v>
      </c>
      <c r="AS168">
        <v>62101</v>
      </c>
      <c r="AT168">
        <v>65117</v>
      </c>
      <c r="AU168">
        <v>62101</v>
      </c>
      <c r="AV168">
        <v>65117</v>
      </c>
      <c r="BB168" t="s">
        <v>129</v>
      </c>
      <c r="BC168" t="s">
        <v>761</v>
      </c>
      <c r="BD168">
        <v>88</v>
      </c>
      <c r="BE168" t="s">
        <v>131</v>
      </c>
      <c r="BF168">
        <v>2</v>
      </c>
      <c r="BG168">
        <v>2</v>
      </c>
      <c r="BH168">
        <v>2</v>
      </c>
      <c r="BJ168" t="s">
        <v>182</v>
      </c>
      <c r="BK168" t="s">
        <v>112</v>
      </c>
      <c r="BN168" t="s">
        <v>133</v>
      </c>
      <c r="BR168" t="s">
        <v>133</v>
      </c>
      <c r="BU168" t="s">
        <v>112</v>
      </c>
      <c r="BV168" t="s">
        <v>116</v>
      </c>
      <c r="BW168" t="s">
        <v>112</v>
      </c>
      <c r="BX168">
        <v>0</v>
      </c>
      <c r="BZ168">
        <v>0</v>
      </c>
      <c r="CA168">
        <v>1</v>
      </c>
      <c r="CB168">
        <v>0</v>
      </c>
      <c r="CC168">
        <v>0</v>
      </c>
      <c r="CD168" t="s">
        <v>117</v>
      </c>
      <c r="CE168" t="s">
        <v>117</v>
      </c>
      <c r="CF168" t="s">
        <v>110</v>
      </c>
      <c r="CG168" t="s">
        <v>117</v>
      </c>
      <c r="CH168" t="s">
        <v>117</v>
      </c>
      <c r="CI168" t="s">
        <v>117</v>
      </c>
      <c r="CJ168" t="s">
        <v>117</v>
      </c>
      <c r="CK168" t="s">
        <v>125</v>
      </c>
      <c r="CL168">
        <v>8</v>
      </c>
      <c r="CM168">
        <v>3</v>
      </c>
      <c r="CN168" t="s">
        <v>142</v>
      </c>
      <c r="CO168" t="s">
        <v>183</v>
      </c>
      <c r="CP168">
        <v>0</v>
      </c>
      <c r="CQ168" t="s">
        <v>135</v>
      </c>
      <c r="CR168" t="s">
        <v>135</v>
      </c>
      <c r="CS168" t="s">
        <v>215</v>
      </c>
      <c r="CT168" t="s">
        <v>156</v>
      </c>
      <c r="CU168">
        <v>5</v>
      </c>
      <c r="CV168" t="s">
        <v>3713</v>
      </c>
      <c r="CW168" t="s">
        <v>3713</v>
      </c>
      <c r="CX168">
        <v>4</v>
      </c>
      <c r="CY168">
        <f t="shared" si="14"/>
        <v>2.5</v>
      </c>
      <c r="CZ168">
        <v>6.2</v>
      </c>
      <c r="DA168">
        <v>3.7</v>
      </c>
      <c r="DB168">
        <f t="shared" si="15"/>
        <v>2.5</v>
      </c>
      <c r="DC168">
        <v>10</v>
      </c>
      <c r="DD168">
        <v>0</v>
      </c>
      <c r="DE168">
        <v>0</v>
      </c>
      <c r="DF168">
        <v>3520</v>
      </c>
      <c r="DG168">
        <f t="shared" si="16"/>
        <v>3520</v>
      </c>
      <c r="DH168">
        <f t="shared" si="17"/>
        <v>1</v>
      </c>
      <c r="DI168">
        <v>634</v>
      </c>
      <c r="DJ168">
        <f t="shared" si="18"/>
        <v>634</v>
      </c>
      <c r="DK168">
        <f t="shared" si="19"/>
        <v>2</v>
      </c>
      <c r="DL168">
        <v>10</v>
      </c>
      <c r="DN168">
        <f>(DL168*InputWeights!$C$7+DB168*InputWeights!$C$6)</f>
        <v>6.25</v>
      </c>
      <c r="DO168">
        <f>(DD168*InputWeights!$C$12+DE168*InputWeights!$C$10+CU168*InputWeights!$C$11)</f>
        <v>2</v>
      </c>
      <c r="DP168">
        <f>(DC168*InputWeights!$C$18+DK168*InputWeights!$C$16+DH168*InputWeights!$C$15+CY168*InputWeights!$C$17)</f>
        <v>2.5499999999999998</v>
      </c>
      <c r="DR168">
        <f>DN168*InputWeights!$C$5+DO168*InputWeights!$C$9+DP168*InputWeights!$C$14</f>
        <v>34.950000000000003</v>
      </c>
      <c r="DS168">
        <f>((_xlfn.RANK.EQ(DR168,$DR$2:$DR$6635,0))/(COUNT(DR$2:$DR$6635)))*100</f>
        <v>38.657407407407405</v>
      </c>
      <c r="DT168">
        <f t="shared" si="20"/>
        <v>0</v>
      </c>
    </row>
    <row r="169" spans="1:124" x14ac:dyDescent="0.25">
      <c r="A169" t="s">
        <v>2772</v>
      </c>
      <c r="B169" t="s">
        <v>3684</v>
      </c>
      <c r="C169" t="s">
        <v>3685</v>
      </c>
      <c r="D169" t="s">
        <v>110</v>
      </c>
      <c r="E169" t="s">
        <v>3801</v>
      </c>
      <c r="F169">
        <v>1188</v>
      </c>
      <c r="G169">
        <v>12000</v>
      </c>
      <c r="H169">
        <v>0</v>
      </c>
      <c r="I169">
        <v>1969</v>
      </c>
      <c r="J169">
        <v>2010</v>
      </c>
      <c r="K169" t="s">
        <v>112</v>
      </c>
      <c r="L169" t="s">
        <v>110</v>
      </c>
      <c r="M169">
        <v>14</v>
      </c>
      <c r="N169" t="s">
        <v>177</v>
      </c>
      <c r="O169">
        <v>2</v>
      </c>
      <c r="Q169" t="s">
        <v>169</v>
      </c>
      <c r="R169">
        <v>2</v>
      </c>
      <c r="S169" t="s">
        <v>3305</v>
      </c>
      <c r="T169">
        <v>135</v>
      </c>
      <c r="V169">
        <v>1511</v>
      </c>
      <c r="W169" t="s">
        <v>116</v>
      </c>
      <c r="X169" t="s">
        <v>117</v>
      </c>
      <c r="Y169" t="s">
        <v>673</v>
      </c>
      <c r="Z169" t="s">
        <v>119</v>
      </c>
      <c r="AA169" t="s">
        <v>3787</v>
      </c>
      <c r="AC169" t="s">
        <v>160</v>
      </c>
      <c r="AD169" t="s">
        <v>160</v>
      </c>
      <c r="AE169" t="s">
        <v>123</v>
      </c>
      <c r="AF169" t="s">
        <v>114</v>
      </c>
      <c r="AG169" t="s">
        <v>112</v>
      </c>
      <c r="AH169" t="s">
        <v>124</v>
      </c>
      <c r="AI169" t="s">
        <v>169</v>
      </c>
      <c r="AJ169" t="s">
        <v>112</v>
      </c>
      <c r="AK169" t="s">
        <v>112</v>
      </c>
      <c r="AL169" t="s">
        <v>3802</v>
      </c>
      <c r="AM169" t="s">
        <v>3802</v>
      </c>
      <c r="AN169" t="s">
        <v>3802</v>
      </c>
      <c r="AO169">
        <v>69164</v>
      </c>
      <c r="AP169">
        <v>102264</v>
      </c>
      <c r="AQ169">
        <v>6994</v>
      </c>
      <c r="AR169" t="s">
        <v>110</v>
      </c>
      <c r="AS169">
        <v>103124</v>
      </c>
      <c r="AT169">
        <v>104312</v>
      </c>
      <c r="AU169">
        <v>103124</v>
      </c>
      <c r="AV169">
        <v>104312</v>
      </c>
      <c r="BB169" t="s">
        <v>129</v>
      </c>
      <c r="BC169" t="s">
        <v>1274</v>
      </c>
      <c r="BD169">
        <v>88</v>
      </c>
      <c r="BE169" t="s">
        <v>131</v>
      </c>
      <c r="BF169">
        <v>1</v>
      </c>
      <c r="BG169">
        <v>3</v>
      </c>
      <c r="BH169">
        <v>3</v>
      </c>
      <c r="BJ169" t="s">
        <v>182</v>
      </c>
      <c r="BK169" t="s">
        <v>112</v>
      </c>
      <c r="BN169" t="s">
        <v>133</v>
      </c>
      <c r="BR169" t="s">
        <v>133</v>
      </c>
      <c r="BU169" t="s">
        <v>112</v>
      </c>
      <c r="BV169" t="s">
        <v>124</v>
      </c>
      <c r="BW169" t="s">
        <v>112</v>
      </c>
      <c r="BX169">
        <v>0</v>
      </c>
      <c r="BZ169">
        <v>0</v>
      </c>
      <c r="CA169">
        <v>1</v>
      </c>
      <c r="CB169">
        <v>0</v>
      </c>
      <c r="CC169">
        <v>0</v>
      </c>
      <c r="CD169" t="s">
        <v>110</v>
      </c>
      <c r="CE169" t="s">
        <v>169</v>
      </c>
      <c r="CF169" t="s">
        <v>110</v>
      </c>
      <c r="CG169" t="s">
        <v>117</v>
      </c>
      <c r="CH169" t="s">
        <v>117</v>
      </c>
      <c r="CI169" t="s">
        <v>117</v>
      </c>
      <c r="CJ169" t="s">
        <v>117</v>
      </c>
      <c r="CK169" t="s">
        <v>112</v>
      </c>
      <c r="CL169">
        <v>5</v>
      </c>
      <c r="CM169">
        <v>3</v>
      </c>
      <c r="CN169" t="s">
        <v>142</v>
      </c>
      <c r="CO169" t="s">
        <v>183</v>
      </c>
      <c r="CP169">
        <v>0</v>
      </c>
      <c r="CQ169" t="s">
        <v>143</v>
      </c>
      <c r="CR169" t="s">
        <v>143</v>
      </c>
      <c r="CS169" t="s">
        <v>156</v>
      </c>
      <c r="CT169" t="s">
        <v>215</v>
      </c>
      <c r="CU169">
        <v>2.5</v>
      </c>
      <c r="CV169" t="s">
        <v>3803</v>
      </c>
      <c r="CW169" t="s">
        <v>3803</v>
      </c>
      <c r="CX169">
        <v>4</v>
      </c>
      <c r="CY169">
        <f t="shared" si="14"/>
        <v>2.5</v>
      </c>
      <c r="CZ169">
        <v>9.8000000000000007</v>
      </c>
      <c r="DA169">
        <v>8.3000000000000007</v>
      </c>
      <c r="DB169">
        <f t="shared" si="15"/>
        <v>5</v>
      </c>
      <c r="DC169">
        <v>10</v>
      </c>
      <c r="DD169">
        <v>0</v>
      </c>
      <c r="DE169">
        <v>0</v>
      </c>
      <c r="DF169">
        <v>1511</v>
      </c>
      <c r="DG169">
        <f t="shared" si="16"/>
        <v>3022</v>
      </c>
      <c r="DH169">
        <f t="shared" si="17"/>
        <v>1</v>
      </c>
      <c r="DI169">
        <v>78</v>
      </c>
      <c r="DJ169">
        <f t="shared" si="18"/>
        <v>156</v>
      </c>
      <c r="DK169">
        <f t="shared" si="19"/>
        <v>1</v>
      </c>
      <c r="DL169">
        <v>10</v>
      </c>
      <c r="DN169">
        <f>(DL169*InputWeights!$C$7+DB169*InputWeights!$C$6)</f>
        <v>7.5</v>
      </c>
      <c r="DO169">
        <f>(DD169*InputWeights!$C$12+DE169*InputWeights!$C$10+CU169*InputWeights!$C$11)</f>
        <v>1</v>
      </c>
      <c r="DP169">
        <f>(DC169*InputWeights!$C$18+DK169*InputWeights!$C$16+DH169*InputWeights!$C$15+CY169*InputWeights!$C$17)</f>
        <v>2.35</v>
      </c>
      <c r="DR169">
        <f>DN169*InputWeights!$C$5+DO169*InputWeights!$C$9+DP169*InputWeights!$C$14</f>
        <v>34.9</v>
      </c>
      <c r="DS169">
        <f>((_xlfn.RANK.EQ(DR169,$DR$2:$DR$6635,0))/(COUNT(DR$2:$DR$6635)))*100</f>
        <v>38.888888888888893</v>
      </c>
      <c r="DT169">
        <f t="shared" si="20"/>
        <v>0</v>
      </c>
    </row>
    <row r="170" spans="1:124" x14ac:dyDescent="0.25">
      <c r="A170" t="s">
        <v>4140</v>
      </c>
      <c r="B170" t="s">
        <v>3684</v>
      </c>
      <c r="C170" t="s">
        <v>3685</v>
      </c>
      <c r="D170" t="s">
        <v>110</v>
      </c>
      <c r="E170" t="s">
        <v>303</v>
      </c>
      <c r="F170">
        <v>859</v>
      </c>
      <c r="G170">
        <v>5500</v>
      </c>
      <c r="H170">
        <v>0</v>
      </c>
      <c r="I170">
        <v>1973</v>
      </c>
      <c r="J170">
        <v>2012</v>
      </c>
      <c r="K170" t="s">
        <v>183</v>
      </c>
      <c r="L170" t="s">
        <v>114</v>
      </c>
      <c r="M170">
        <v>36</v>
      </c>
      <c r="N170" t="s">
        <v>358</v>
      </c>
      <c r="O170">
        <v>2</v>
      </c>
      <c r="P170" t="s">
        <v>112</v>
      </c>
      <c r="Q170" t="s">
        <v>117</v>
      </c>
      <c r="R170">
        <v>0</v>
      </c>
      <c r="S170" t="s">
        <v>3844</v>
      </c>
      <c r="T170">
        <v>87</v>
      </c>
      <c r="V170">
        <v>12971</v>
      </c>
      <c r="W170" t="s">
        <v>116</v>
      </c>
      <c r="X170" t="s">
        <v>117</v>
      </c>
      <c r="Y170" t="s">
        <v>4145</v>
      </c>
      <c r="Z170" t="s">
        <v>119</v>
      </c>
      <c r="AA170" t="s">
        <v>3855</v>
      </c>
      <c r="AC170" t="s">
        <v>4159</v>
      </c>
      <c r="AD170" t="s">
        <v>4161</v>
      </c>
      <c r="AE170" t="s">
        <v>274</v>
      </c>
      <c r="AF170" t="s">
        <v>114</v>
      </c>
      <c r="AG170" t="s">
        <v>112</v>
      </c>
      <c r="AH170" t="s">
        <v>124</v>
      </c>
      <c r="AI170" t="s">
        <v>627</v>
      </c>
      <c r="AJ170" t="s">
        <v>112</v>
      </c>
      <c r="AK170" t="s">
        <v>112</v>
      </c>
      <c r="AL170" t="s">
        <v>342</v>
      </c>
      <c r="AM170" t="s">
        <v>1068</v>
      </c>
      <c r="AN170" t="s">
        <v>4162</v>
      </c>
      <c r="AO170">
        <v>69635</v>
      </c>
      <c r="AP170">
        <v>102264</v>
      </c>
      <c r="AQ170">
        <v>7011</v>
      </c>
      <c r="AR170" t="s">
        <v>110</v>
      </c>
      <c r="AS170">
        <v>32227</v>
      </c>
      <c r="AT170">
        <v>33086</v>
      </c>
      <c r="AU170">
        <v>32227</v>
      </c>
      <c r="AV170">
        <v>33086</v>
      </c>
      <c r="BB170" t="s">
        <v>129</v>
      </c>
      <c r="BC170" t="s">
        <v>1274</v>
      </c>
      <c r="BD170">
        <v>94</v>
      </c>
      <c r="BE170" t="s">
        <v>131</v>
      </c>
      <c r="BF170">
        <v>1</v>
      </c>
      <c r="BG170">
        <v>1</v>
      </c>
      <c r="BH170">
        <v>1</v>
      </c>
      <c r="BJ170" t="s">
        <v>182</v>
      </c>
      <c r="BK170" t="s">
        <v>112</v>
      </c>
      <c r="BN170" t="s">
        <v>133</v>
      </c>
      <c r="BR170" t="s">
        <v>133</v>
      </c>
      <c r="BU170" t="s">
        <v>112</v>
      </c>
      <c r="BV170" t="s">
        <v>116</v>
      </c>
      <c r="BW170" t="s">
        <v>112</v>
      </c>
      <c r="BX170">
        <v>0</v>
      </c>
      <c r="BZ170">
        <v>0</v>
      </c>
      <c r="CA170">
        <v>1</v>
      </c>
      <c r="CB170">
        <v>0</v>
      </c>
      <c r="CC170">
        <v>0</v>
      </c>
      <c r="CD170" t="s">
        <v>117</v>
      </c>
      <c r="CE170" t="s">
        <v>117</v>
      </c>
      <c r="CF170" t="s">
        <v>110</v>
      </c>
      <c r="CG170" t="s">
        <v>114</v>
      </c>
      <c r="CH170" t="s">
        <v>117</v>
      </c>
      <c r="CI170" t="s">
        <v>117</v>
      </c>
      <c r="CJ170" t="s">
        <v>117</v>
      </c>
      <c r="CK170" t="s">
        <v>125</v>
      </c>
      <c r="CL170">
        <v>0</v>
      </c>
      <c r="CM170">
        <v>2</v>
      </c>
      <c r="CN170" t="s">
        <v>142</v>
      </c>
      <c r="CO170" t="s">
        <v>183</v>
      </c>
      <c r="CP170">
        <v>0</v>
      </c>
      <c r="CQ170" t="s">
        <v>143</v>
      </c>
      <c r="CR170" t="s">
        <v>143</v>
      </c>
      <c r="CS170" t="s">
        <v>215</v>
      </c>
      <c r="CT170" t="s">
        <v>215</v>
      </c>
      <c r="CU170">
        <v>2.5</v>
      </c>
      <c r="CV170" t="s">
        <v>4163</v>
      </c>
      <c r="CW170" t="s">
        <v>4163</v>
      </c>
      <c r="CX170">
        <v>4</v>
      </c>
      <c r="CY170">
        <f t="shared" si="14"/>
        <v>2.5</v>
      </c>
      <c r="CZ170">
        <v>7</v>
      </c>
      <c r="DA170">
        <v>6.3</v>
      </c>
      <c r="DB170">
        <f t="shared" si="15"/>
        <v>5</v>
      </c>
      <c r="DC170">
        <v>0</v>
      </c>
      <c r="DD170">
        <v>0</v>
      </c>
      <c r="DE170">
        <v>0</v>
      </c>
      <c r="DF170">
        <v>12971</v>
      </c>
      <c r="DG170">
        <f t="shared" si="16"/>
        <v>12971</v>
      </c>
      <c r="DH170">
        <f t="shared" si="17"/>
        <v>3</v>
      </c>
      <c r="DI170">
        <v>684</v>
      </c>
      <c r="DJ170">
        <f t="shared" si="18"/>
        <v>684</v>
      </c>
      <c r="DK170">
        <f t="shared" si="19"/>
        <v>2</v>
      </c>
      <c r="DL170">
        <v>10</v>
      </c>
      <c r="DN170">
        <f>(DL170*InputWeights!$C$7+DB170*InputWeights!$C$6)</f>
        <v>7.5</v>
      </c>
      <c r="DO170">
        <f>(DD170*InputWeights!$C$12+DE170*InputWeights!$C$10+CU170*InputWeights!$C$11)</f>
        <v>1</v>
      </c>
      <c r="DP170">
        <f>(DC170*InputWeights!$C$18+DK170*InputWeights!$C$16+DH170*InputWeights!$C$15+CY170*InputWeights!$C$17)</f>
        <v>2.35</v>
      </c>
      <c r="DR170">
        <f>DN170*InputWeights!$C$5+DO170*InputWeights!$C$9+DP170*InputWeights!$C$14</f>
        <v>34.9</v>
      </c>
      <c r="DS170">
        <f>((_xlfn.RANK.EQ(DR170,$DR$2:$DR$6635,0))/(COUNT(DR$2:$DR$6635)))*100</f>
        <v>38.888888888888893</v>
      </c>
      <c r="DT170">
        <f t="shared" si="20"/>
        <v>0</v>
      </c>
    </row>
    <row r="171" spans="1:124" x14ac:dyDescent="0.25">
      <c r="A171" t="s">
        <v>4140</v>
      </c>
      <c r="B171" t="s">
        <v>3684</v>
      </c>
      <c r="C171" t="s">
        <v>3685</v>
      </c>
      <c r="D171" t="s">
        <v>110</v>
      </c>
      <c r="E171" t="s">
        <v>1070</v>
      </c>
      <c r="F171">
        <v>1495</v>
      </c>
      <c r="G171">
        <v>5600</v>
      </c>
      <c r="H171">
        <v>0</v>
      </c>
      <c r="I171">
        <v>1973</v>
      </c>
      <c r="J171">
        <v>2012</v>
      </c>
      <c r="K171" t="s">
        <v>183</v>
      </c>
      <c r="L171" t="s">
        <v>114</v>
      </c>
      <c r="M171">
        <v>36</v>
      </c>
      <c r="N171" t="s">
        <v>358</v>
      </c>
      <c r="O171">
        <v>2</v>
      </c>
      <c r="P171" t="s">
        <v>112</v>
      </c>
      <c r="Q171" t="s">
        <v>117</v>
      </c>
      <c r="R171">
        <v>0</v>
      </c>
      <c r="S171" t="s">
        <v>3844</v>
      </c>
      <c r="T171">
        <v>98</v>
      </c>
      <c r="V171">
        <v>12971</v>
      </c>
      <c r="W171" t="s">
        <v>116</v>
      </c>
      <c r="X171" t="s">
        <v>117</v>
      </c>
      <c r="Y171" t="s">
        <v>4145</v>
      </c>
      <c r="Z171" t="s">
        <v>119</v>
      </c>
      <c r="AA171" t="s">
        <v>3855</v>
      </c>
      <c r="AC171" t="s">
        <v>4161</v>
      </c>
      <c r="AD171" t="s">
        <v>4164</v>
      </c>
      <c r="AE171" t="s">
        <v>274</v>
      </c>
      <c r="AF171" t="s">
        <v>114</v>
      </c>
      <c r="AG171" t="s">
        <v>112</v>
      </c>
      <c r="AH171" t="s">
        <v>124</v>
      </c>
      <c r="AI171" t="s">
        <v>627</v>
      </c>
      <c r="AJ171" t="s">
        <v>112</v>
      </c>
      <c r="AK171" t="s">
        <v>112</v>
      </c>
      <c r="AL171" t="s">
        <v>126</v>
      </c>
      <c r="AM171" t="s">
        <v>1068</v>
      </c>
      <c r="AN171" t="s">
        <v>4162</v>
      </c>
      <c r="AO171">
        <v>69636</v>
      </c>
      <c r="AP171">
        <v>102264</v>
      </c>
      <c r="AQ171">
        <v>7011</v>
      </c>
      <c r="AR171" t="s">
        <v>110</v>
      </c>
      <c r="AS171">
        <v>33086</v>
      </c>
      <c r="AT171">
        <v>34581</v>
      </c>
      <c r="AU171">
        <v>33086</v>
      </c>
      <c r="AV171">
        <v>34581</v>
      </c>
      <c r="BB171" t="s">
        <v>129</v>
      </c>
      <c r="BC171" t="s">
        <v>1274</v>
      </c>
      <c r="BD171">
        <v>91</v>
      </c>
      <c r="BE171" t="s">
        <v>131</v>
      </c>
      <c r="BF171">
        <v>1</v>
      </c>
      <c r="BG171">
        <v>1</v>
      </c>
      <c r="BH171">
        <v>1</v>
      </c>
      <c r="BJ171" t="s">
        <v>182</v>
      </c>
      <c r="BK171" t="s">
        <v>112</v>
      </c>
      <c r="BN171" t="s">
        <v>133</v>
      </c>
      <c r="BR171" t="s">
        <v>133</v>
      </c>
      <c r="BU171" t="s">
        <v>112</v>
      </c>
      <c r="BV171" t="s">
        <v>116</v>
      </c>
      <c r="BW171" t="s">
        <v>112</v>
      </c>
      <c r="BX171">
        <v>0</v>
      </c>
      <c r="BZ171">
        <v>0</v>
      </c>
      <c r="CA171">
        <v>1</v>
      </c>
      <c r="CB171">
        <v>0</v>
      </c>
      <c r="CC171">
        <v>0</v>
      </c>
      <c r="CD171" t="s">
        <v>117</v>
      </c>
      <c r="CE171" t="s">
        <v>117</v>
      </c>
      <c r="CF171" t="s">
        <v>110</v>
      </c>
      <c r="CG171" t="s">
        <v>117</v>
      </c>
      <c r="CH171" t="s">
        <v>117</v>
      </c>
      <c r="CI171" t="s">
        <v>117</v>
      </c>
      <c r="CJ171" t="s">
        <v>117</v>
      </c>
      <c r="CK171" t="s">
        <v>125</v>
      </c>
      <c r="CL171">
        <v>2</v>
      </c>
      <c r="CM171">
        <v>2</v>
      </c>
      <c r="CN171" t="s">
        <v>142</v>
      </c>
      <c r="CO171" t="s">
        <v>183</v>
      </c>
      <c r="CP171">
        <v>0</v>
      </c>
      <c r="CQ171" t="s">
        <v>143</v>
      </c>
      <c r="CR171" t="s">
        <v>143</v>
      </c>
      <c r="CS171" t="s">
        <v>215</v>
      </c>
      <c r="CT171" t="s">
        <v>215</v>
      </c>
      <c r="CU171">
        <v>2.5</v>
      </c>
      <c r="CV171" t="s">
        <v>4165</v>
      </c>
      <c r="CW171" t="s">
        <v>4165</v>
      </c>
      <c r="CX171">
        <v>4</v>
      </c>
      <c r="CY171">
        <f t="shared" si="14"/>
        <v>2.5</v>
      </c>
      <c r="CZ171">
        <v>9.1999999999999993</v>
      </c>
      <c r="DA171">
        <v>8</v>
      </c>
      <c r="DB171">
        <f t="shared" si="15"/>
        <v>5</v>
      </c>
      <c r="DC171">
        <v>0</v>
      </c>
      <c r="DD171">
        <v>0</v>
      </c>
      <c r="DE171">
        <v>0</v>
      </c>
      <c r="DF171">
        <v>12971</v>
      </c>
      <c r="DG171">
        <f t="shared" si="16"/>
        <v>12971</v>
      </c>
      <c r="DH171">
        <f t="shared" si="17"/>
        <v>3</v>
      </c>
      <c r="DI171">
        <v>684</v>
      </c>
      <c r="DJ171">
        <f t="shared" si="18"/>
        <v>684</v>
      </c>
      <c r="DK171">
        <f t="shared" si="19"/>
        <v>2</v>
      </c>
      <c r="DL171">
        <v>10</v>
      </c>
      <c r="DN171">
        <f>(DL171*InputWeights!$C$7+DB171*InputWeights!$C$6)</f>
        <v>7.5</v>
      </c>
      <c r="DO171">
        <f>(DD171*InputWeights!$C$12+DE171*InputWeights!$C$10+CU171*InputWeights!$C$11)</f>
        <v>1</v>
      </c>
      <c r="DP171">
        <f>(DC171*InputWeights!$C$18+DK171*InputWeights!$C$16+DH171*InputWeights!$C$15+CY171*InputWeights!$C$17)</f>
        <v>2.35</v>
      </c>
      <c r="DR171">
        <f>DN171*InputWeights!$C$5+DO171*InputWeights!$C$9+DP171*InputWeights!$C$14</f>
        <v>34.9</v>
      </c>
      <c r="DS171">
        <f>((_xlfn.RANK.EQ(DR171,$DR$2:$DR$6635,0))/(COUNT(DR$2:$DR$6635)))*100</f>
        <v>38.888888888888893</v>
      </c>
      <c r="DT171">
        <f t="shared" si="20"/>
        <v>0</v>
      </c>
    </row>
    <row r="172" spans="1:124" x14ac:dyDescent="0.25">
      <c r="A172" t="s">
        <v>4342</v>
      </c>
      <c r="B172" t="s">
        <v>3684</v>
      </c>
      <c r="C172" t="s">
        <v>3685</v>
      </c>
      <c r="D172" t="s">
        <v>110</v>
      </c>
      <c r="E172" t="s">
        <v>303</v>
      </c>
      <c r="F172">
        <v>2784</v>
      </c>
      <c r="G172">
        <v>410021600</v>
      </c>
      <c r="H172">
        <v>10</v>
      </c>
      <c r="I172">
        <v>1954</v>
      </c>
      <c r="J172">
        <v>1988</v>
      </c>
      <c r="K172" t="s">
        <v>183</v>
      </c>
      <c r="L172" t="s">
        <v>114</v>
      </c>
      <c r="M172">
        <v>24</v>
      </c>
      <c r="N172" t="s">
        <v>177</v>
      </c>
      <c r="O172">
        <v>2</v>
      </c>
      <c r="Q172" t="s">
        <v>117</v>
      </c>
      <c r="R172">
        <v>0</v>
      </c>
      <c r="S172" t="s">
        <v>4378</v>
      </c>
      <c r="T172">
        <v>114</v>
      </c>
      <c r="V172">
        <v>1349</v>
      </c>
      <c r="W172" t="s">
        <v>116</v>
      </c>
      <c r="X172" t="s">
        <v>117</v>
      </c>
      <c r="Y172" t="s">
        <v>4277</v>
      </c>
      <c r="AA172" t="s">
        <v>133</v>
      </c>
      <c r="AC172" t="s">
        <v>218</v>
      </c>
      <c r="AD172" t="s">
        <v>321</v>
      </c>
      <c r="AE172" t="s">
        <v>426</v>
      </c>
      <c r="AF172" t="s">
        <v>110</v>
      </c>
      <c r="AG172" t="s">
        <v>112</v>
      </c>
      <c r="AH172" t="s">
        <v>124</v>
      </c>
      <c r="AI172" t="s">
        <v>112</v>
      </c>
      <c r="AJ172" t="s">
        <v>112</v>
      </c>
      <c r="AK172" t="s">
        <v>125</v>
      </c>
      <c r="AL172" t="s">
        <v>4379</v>
      </c>
      <c r="AM172" t="s">
        <v>678</v>
      </c>
      <c r="AN172" t="s">
        <v>4380</v>
      </c>
      <c r="AO172">
        <v>70077</v>
      </c>
      <c r="AP172">
        <v>102264</v>
      </c>
      <c r="AQ172">
        <v>41111</v>
      </c>
      <c r="AR172" t="s">
        <v>110</v>
      </c>
      <c r="AS172">
        <v>7366</v>
      </c>
      <c r="AT172">
        <v>10150</v>
      </c>
      <c r="AU172">
        <v>27728</v>
      </c>
      <c r="AV172">
        <v>30512</v>
      </c>
      <c r="BB172" t="s">
        <v>129</v>
      </c>
      <c r="BC172" t="s">
        <v>965</v>
      </c>
      <c r="BD172">
        <v>87</v>
      </c>
      <c r="BE172" t="s">
        <v>131</v>
      </c>
      <c r="BF172">
        <v>1</v>
      </c>
      <c r="BG172">
        <v>1</v>
      </c>
      <c r="BH172">
        <v>1</v>
      </c>
      <c r="BJ172" t="s">
        <v>182</v>
      </c>
      <c r="BK172" t="s">
        <v>112</v>
      </c>
      <c r="BN172" t="s">
        <v>133</v>
      </c>
      <c r="BR172" t="s">
        <v>133</v>
      </c>
      <c r="BU172" t="s">
        <v>112</v>
      </c>
      <c r="BV172" t="s">
        <v>124</v>
      </c>
      <c r="BW172" t="s">
        <v>112</v>
      </c>
      <c r="BX172">
        <v>0</v>
      </c>
      <c r="BZ172">
        <v>0</v>
      </c>
      <c r="CA172">
        <v>1</v>
      </c>
      <c r="CB172">
        <v>0</v>
      </c>
      <c r="CC172">
        <v>0</v>
      </c>
      <c r="CD172" t="s">
        <v>117</v>
      </c>
      <c r="CE172" t="s">
        <v>117</v>
      </c>
      <c r="CF172" t="s">
        <v>110</v>
      </c>
      <c r="CG172" t="s">
        <v>117</v>
      </c>
      <c r="CH172" t="s">
        <v>117</v>
      </c>
      <c r="CI172" t="s">
        <v>117</v>
      </c>
      <c r="CJ172" t="s">
        <v>117</v>
      </c>
      <c r="CK172" t="s">
        <v>125</v>
      </c>
      <c r="CL172">
        <v>2</v>
      </c>
      <c r="CM172">
        <v>13</v>
      </c>
      <c r="CN172" t="s">
        <v>142</v>
      </c>
      <c r="CO172" t="s">
        <v>183</v>
      </c>
      <c r="CP172">
        <v>0</v>
      </c>
      <c r="CQ172" t="s">
        <v>143</v>
      </c>
      <c r="CR172" t="s">
        <v>143</v>
      </c>
      <c r="CS172" t="s">
        <v>215</v>
      </c>
      <c r="CT172" t="s">
        <v>215</v>
      </c>
      <c r="CU172">
        <v>2.5</v>
      </c>
      <c r="CV172" t="s">
        <v>4381</v>
      </c>
      <c r="CW172" t="s">
        <v>4381</v>
      </c>
      <c r="CX172">
        <v>4</v>
      </c>
      <c r="CY172">
        <f t="shared" si="14"/>
        <v>2.5</v>
      </c>
      <c r="CZ172">
        <v>3</v>
      </c>
      <c r="DA172">
        <v>1.8</v>
      </c>
      <c r="DB172">
        <f t="shared" si="15"/>
        <v>1</v>
      </c>
      <c r="DC172">
        <v>10</v>
      </c>
      <c r="DD172">
        <v>10</v>
      </c>
      <c r="DE172">
        <v>0</v>
      </c>
      <c r="DF172">
        <v>1349</v>
      </c>
      <c r="DG172">
        <f t="shared" si="16"/>
        <v>1349</v>
      </c>
      <c r="DH172">
        <f t="shared" si="17"/>
        <v>1</v>
      </c>
      <c r="DI172">
        <v>78</v>
      </c>
      <c r="DJ172">
        <f t="shared" si="18"/>
        <v>78</v>
      </c>
      <c r="DK172">
        <f t="shared" si="19"/>
        <v>1</v>
      </c>
      <c r="DL172">
        <v>10</v>
      </c>
      <c r="DN172">
        <f>(DL172*InputWeights!$C$7+DB172*InputWeights!$C$6)</f>
        <v>5.5</v>
      </c>
      <c r="DO172">
        <f>(DD172*InputWeights!$C$12+DE172*InputWeights!$C$10+CU172*InputWeights!$C$11)</f>
        <v>3</v>
      </c>
      <c r="DP172">
        <f>(DC172*InputWeights!$C$18+DK172*InputWeights!$C$16+DH172*InputWeights!$C$15+CY172*InputWeights!$C$17)</f>
        <v>2.35</v>
      </c>
      <c r="DR172">
        <f>DN172*InputWeights!$C$5+DO172*InputWeights!$C$9+DP172*InputWeights!$C$14</f>
        <v>34.9</v>
      </c>
      <c r="DS172">
        <f>((_xlfn.RANK.EQ(DR172,$DR$2:$DR$6635,0))/(COUNT(DR$2:$DR$6635)))*100</f>
        <v>38.888888888888893</v>
      </c>
      <c r="DT172">
        <f t="shared" si="20"/>
        <v>0</v>
      </c>
    </row>
    <row r="173" spans="1:124" x14ac:dyDescent="0.25">
      <c r="A173" t="s">
        <v>4342</v>
      </c>
      <c r="B173" t="s">
        <v>3684</v>
      </c>
      <c r="C173" t="s">
        <v>3685</v>
      </c>
      <c r="D173" t="s">
        <v>110</v>
      </c>
      <c r="E173" t="s">
        <v>111</v>
      </c>
      <c r="F173">
        <v>2218</v>
      </c>
      <c r="G173">
        <v>410022000</v>
      </c>
      <c r="H173">
        <v>10</v>
      </c>
      <c r="I173">
        <v>1954</v>
      </c>
      <c r="J173">
        <v>1996</v>
      </c>
      <c r="K173" t="s">
        <v>183</v>
      </c>
      <c r="L173" t="s">
        <v>114</v>
      </c>
      <c r="M173">
        <v>36</v>
      </c>
      <c r="N173" t="s">
        <v>177</v>
      </c>
      <c r="O173">
        <v>2</v>
      </c>
      <c r="P173" t="s">
        <v>112</v>
      </c>
      <c r="Q173" t="s">
        <v>117</v>
      </c>
      <c r="R173">
        <v>0</v>
      </c>
      <c r="S173" t="s">
        <v>4378</v>
      </c>
      <c r="T173">
        <v>103</v>
      </c>
      <c r="V173">
        <v>1013</v>
      </c>
      <c r="W173" t="s">
        <v>116</v>
      </c>
      <c r="X173" t="s">
        <v>117</v>
      </c>
      <c r="Y173" t="s">
        <v>4277</v>
      </c>
      <c r="AA173" t="s">
        <v>133</v>
      </c>
      <c r="AC173" t="s">
        <v>160</v>
      </c>
      <c r="AD173" t="s">
        <v>321</v>
      </c>
      <c r="AE173" t="s">
        <v>426</v>
      </c>
      <c r="AF173" t="s">
        <v>110</v>
      </c>
      <c r="AG173" t="s">
        <v>112</v>
      </c>
      <c r="AH173" t="s">
        <v>124</v>
      </c>
      <c r="AI173" t="s">
        <v>112</v>
      </c>
      <c r="AJ173" t="s">
        <v>112</v>
      </c>
      <c r="AK173" t="s">
        <v>125</v>
      </c>
      <c r="AL173" t="s">
        <v>4379</v>
      </c>
      <c r="AM173" t="s">
        <v>813</v>
      </c>
      <c r="AN173" t="s">
        <v>4382</v>
      </c>
      <c r="AO173">
        <v>70081</v>
      </c>
      <c r="AP173">
        <v>102264</v>
      </c>
      <c r="AQ173">
        <v>41111</v>
      </c>
      <c r="AR173" t="s">
        <v>110</v>
      </c>
      <c r="AS173">
        <v>16211</v>
      </c>
      <c r="AT173">
        <v>18429</v>
      </c>
      <c r="AU173">
        <v>36573</v>
      </c>
      <c r="AV173">
        <v>38791</v>
      </c>
      <c r="BB173" t="s">
        <v>129</v>
      </c>
      <c r="BC173" t="s">
        <v>180</v>
      </c>
      <c r="BD173">
        <v>91</v>
      </c>
      <c r="BE173" t="s">
        <v>131</v>
      </c>
      <c r="BF173">
        <v>1</v>
      </c>
      <c r="BG173">
        <v>1</v>
      </c>
      <c r="BH173">
        <v>1</v>
      </c>
      <c r="BJ173" t="s">
        <v>182</v>
      </c>
      <c r="BK173" t="s">
        <v>112</v>
      </c>
      <c r="BN173" t="s">
        <v>133</v>
      </c>
      <c r="BR173" t="s">
        <v>133</v>
      </c>
      <c r="BU173" t="s">
        <v>112</v>
      </c>
      <c r="BV173" t="s">
        <v>124</v>
      </c>
      <c r="BW173" t="s">
        <v>112</v>
      </c>
      <c r="BX173">
        <v>0</v>
      </c>
      <c r="BZ173">
        <v>0</v>
      </c>
      <c r="CA173">
        <v>1</v>
      </c>
      <c r="CB173">
        <v>0</v>
      </c>
      <c r="CC173">
        <v>0</v>
      </c>
      <c r="CD173" t="s">
        <v>117</v>
      </c>
      <c r="CE173" t="s">
        <v>117</v>
      </c>
      <c r="CF173" t="s">
        <v>110</v>
      </c>
      <c r="CG173" t="s">
        <v>117</v>
      </c>
      <c r="CH173" t="s">
        <v>117</v>
      </c>
      <c r="CI173" t="s">
        <v>117</v>
      </c>
      <c r="CJ173" t="s">
        <v>117</v>
      </c>
      <c r="CK173" t="s">
        <v>125</v>
      </c>
      <c r="CL173">
        <v>5</v>
      </c>
      <c r="CM173">
        <v>5</v>
      </c>
      <c r="CN173" t="s">
        <v>142</v>
      </c>
      <c r="CO173" t="s">
        <v>183</v>
      </c>
      <c r="CP173">
        <v>0</v>
      </c>
      <c r="CQ173" t="s">
        <v>143</v>
      </c>
      <c r="CR173" t="s">
        <v>143</v>
      </c>
      <c r="CS173" t="s">
        <v>215</v>
      </c>
      <c r="CT173" t="s">
        <v>215</v>
      </c>
      <c r="CU173">
        <v>2.5</v>
      </c>
      <c r="CV173" t="s">
        <v>4383</v>
      </c>
      <c r="CW173" t="s">
        <v>4383</v>
      </c>
      <c r="CX173">
        <v>4</v>
      </c>
      <c r="CY173">
        <f t="shared" si="14"/>
        <v>2.5</v>
      </c>
      <c r="CZ173">
        <v>13.6</v>
      </c>
      <c r="DA173">
        <v>7.7</v>
      </c>
      <c r="DB173">
        <f t="shared" si="15"/>
        <v>5</v>
      </c>
      <c r="DC173">
        <v>10</v>
      </c>
      <c r="DD173">
        <v>0</v>
      </c>
      <c r="DE173">
        <v>0</v>
      </c>
      <c r="DF173">
        <v>1013</v>
      </c>
      <c r="DG173">
        <f t="shared" si="16"/>
        <v>1013</v>
      </c>
      <c r="DH173">
        <f t="shared" si="17"/>
        <v>1</v>
      </c>
      <c r="DI173">
        <v>131</v>
      </c>
      <c r="DJ173">
        <f t="shared" si="18"/>
        <v>131</v>
      </c>
      <c r="DK173">
        <f t="shared" si="19"/>
        <v>1</v>
      </c>
      <c r="DL173">
        <v>10</v>
      </c>
      <c r="DN173">
        <f>(DL173*InputWeights!$C$7+DB173*InputWeights!$C$6)</f>
        <v>7.5</v>
      </c>
      <c r="DO173">
        <f>(DD173*InputWeights!$C$12+DE173*InputWeights!$C$10+CU173*InputWeights!$C$11)</f>
        <v>1</v>
      </c>
      <c r="DP173">
        <f>(DC173*InputWeights!$C$18+DK173*InputWeights!$C$16+DH173*InputWeights!$C$15+CY173*InputWeights!$C$17)</f>
        <v>2.35</v>
      </c>
      <c r="DR173">
        <f>DN173*InputWeights!$C$5+DO173*InputWeights!$C$9+DP173*InputWeights!$C$14</f>
        <v>34.9</v>
      </c>
      <c r="DS173">
        <f>((_xlfn.RANK.EQ(DR173,$DR$2:$DR$6635,0))/(COUNT(DR$2:$DR$6635)))*100</f>
        <v>38.888888888888893</v>
      </c>
      <c r="DT173">
        <f t="shared" si="20"/>
        <v>0</v>
      </c>
    </row>
    <row r="174" spans="1:124" x14ac:dyDescent="0.25">
      <c r="A174" t="s">
        <v>3874</v>
      </c>
      <c r="B174" t="s">
        <v>3684</v>
      </c>
      <c r="C174" t="s">
        <v>3685</v>
      </c>
      <c r="D174" t="s">
        <v>110</v>
      </c>
      <c r="E174" t="s">
        <v>802</v>
      </c>
      <c r="F174">
        <v>2702</v>
      </c>
      <c r="G174">
        <v>200</v>
      </c>
      <c r="H174">
        <v>0</v>
      </c>
      <c r="I174">
        <v>1929</v>
      </c>
      <c r="J174">
        <v>2001</v>
      </c>
      <c r="K174" t="s">
        <v>183</v>
      </c>
      <c r="L174" t="s">
        <v>114</v>
      </c>
      <c r="M174">
        <v>22</v>
      </c>
      <c r="N174" t="s">
        <v>177</v>
      </c>
      <c r="O174">
        <v>2</v>
      </c>
      <c r="P174" t="s">
        <v>112</v>
      </c>
      <c r="Q174" t="s">
        <v>117</v>
      </c>
      <c r="R174">
        <v>0</v>
      </c>
      <c r="S174" t="s">
        <v>3875</v>
      </c>
      <c r="T174">
        <v>118</v>
      </c>
      <c r="V174">
        <v>8879</v>
      </c>
      <c r="W174" t="s">
        <v>116</v>
      </c>
      <c r="X174" t="s">
        <v>117</v>
      </c>
      <c r="Y174" t="s">
        <v>3876</v>
      </c>
      <c r="Z174" t="s">
        <v>119</v>
      </c>
      <c r="AA174" t="s">
        <v>3877</v>
      </c>
      <c r="AC174" t="s">
        <v>218</v>
      </c>
      <c r="AD174" t="s">
        <v>160</v>
      </c>
      <c r="AE174" t="s">
        <v>3734</v>
      </c>
      <c r="AF174" t="s">
        <v>116</v>
      </c>
      <c r="AG174" t="s">
        <v>112</v>
      </c>
      <c r="AH174" t="s">
        <v>124</v>
      </c>
      <c r="AI174" t="s">
        <v>112</v>
      </c>
      <c r="AJ174" t="s">
        <v>112</v>
      </c>
      <c r="AK174" t="s">
        <v>112</v>
      </c>
      <c r="AL174" t="s">
        <v>807</v>
      </c>
      <c r="AM174" t="s">
        <v>416</v>
      </c>
      <c r="AN174" t="s">
        <v>3878</v>
      </c>
      <c r="AO174">
        <v>69255</v>
      </c>
      <c r="AP174">
        <v>102264</v>
      </c>
      <c r="AQ174">
        <v>6999</v>
      </c>
      <c r="AR174" t="s">
        <v>110</v>
      </c>
      <c r="AS174">
        <v>1802</v>
      </c>
      <c r="AT174">
        <v>4504</v>
      </c>
      <c r="AU174">
        <v>1802</v>
      </c>
      <c r="AV174">
        <v>4504</v>
      </c>
      <c r="BB174" t="s">
        <v>129</v>
      </c>
      <c r="BC174" t="s">
        <v>761</v>
      </c>
      <c r="BD174">
        <v>77</v>
      </c>
      <c r="BE174" t="s">
        <v>131</v>
      </c>
      <c r="BF174">
        <v>2</v>
      </c>
      <c r="BG174">
        <v>2</v>
      </c>
      <c r="BH174">
        <v>2</v>
      </c>
      <c r="BJ174" t="s">
        <v>182</v>
      </c>
      <c r="BK174" t="s">
        <v>112</v>
      </c>
      <c r="BN174" t="s">
        <v>133</v>
      </c>
      <c r="BR174" t="s">
        <v>133</v>
      </c>
      <c r="BU174" t="s">
        <v>112</v>
      </c>
      <c r="BV174" t="s">
        <v>116</v>
      </c>
      <c r="BW174" t="s">
        <v>112</v>
      </c>
      <c r="BX174">
        <v>0</v>
      </c>
      <c r="BZ174">
        <v>0</v>
      </c>
      <c r="CA174">
        <v>1</v>
      </c>
      <c r="CB174">
        <v>0</v>
      </c>
      <c r="CC174">
        <v>0</v>
      </c>
      <c r="CD174" t="s">
        <v>117</v>
      </c>
      <c r="CE174" t="s">
        <v>117</v>
      </c>
      <c r="CF174" t="s">
        <v>110</v>
      </c>
      <c r="CG174" t="s">
        <v>117</v>
      </c>
      <c r="CH174" t="s">
        <v>117</v>
      </c>
      <c r="CI174" t="s">
        <v>117</v>
      </c>
      <c r="CJ174" t="s">
        <v>117</v>
      </c>
      <c r="CK174" t="s">
        <v>125</v>
      </c>
      <c r="CL174">
        <v>7</v>
      </c>
      <c r="CM174">
        <v>2</v>
      </c>
      <c r="CN174" t="s">
        <v>142</v>
      </c>
      <c r="CO174" t="s">
        <v>183</v>
      </c>
      <c r="CP174">
        <v>0</v>
      </c>
      <c r="CQ174" t="s">
        <v>135</v>
      </c>
      <c r="CR174" t="s">
        <v>135</v>
      </c>
      <c r="CS174" t="s">
        <v>156</v>
      </c>
      <c r="CT174" t="s">
        <v>184</v>
      </c>
      <c r="CU174">
        <v>7.5</v>
      </c>
      <c r="CV174" t="s">
        <v>3879</v>
      </c>
      <c r="CW174" t="s">
        <v>3879</v>
      </c>
      <c r="CX174">
        <v>4</v>
      </c>
      <c r="CY174">
        <f t="shared" si="14"/>
        <v>2.5</v>
      </c>
      <c r="CZ174">
        <v>5.6</v>
      </c>
      <c r="DA174">
        <v>3.9</v>
      </c>
      <c r="DB174">
        <f t="shared" si="15"/>
        <v>2.5</v>
      </c>
      <c r="DC174">
        <v>0</v>
      </c>
      <c r="DD174">
        <v>0</v>
      </c>
      <c r="DE174">
        <v>0</v>
      </c>
      <c r="DF174">
        <v>8879</v>
      </c>
      <c r="DG174">
        <f t="shared" si="16"/>
        <v>8879</v>
      </c>
      <c r="DH174">
        <f t="shared" si="17"/>
        <v>2</v>
      </c>
      <c r="DI174">
        <v>314</v>
      </c>
      <c r="DJ174">
        <f t="shared" si="18"/>
        <v>314</v>
      </c>
      <c r="DK174">
        <f t="shared" si="19"/>
        <v>1</v>
      </c>
      <c r="DL174">
        <v>10</v>
      </c>
      <c r="DN174">
        <f>(DL174*InputWeights!$C$7+DB174*InputWeights!$C$6)</f>
        <v>6.25</v>
      </c>
      <c r="DO174">
        <f>(DD174*InputWeights!$C$12+DE174*InputWeights!$C$10+CU174*InputWeights!$C$11)</f>
        <v>3</v>
      </c>
      <c r="DP174">
        <f>(DC174*InputWeights!$C$18+DK174*InputWeights!$C$16+DH174*InputWeights!$C$15+CY174*InputWeights!$C$17)</f>
        <v>1.75</v>
      </c>
      <c r="DR174">
        <f>DN174*InputWeights!$C$5+DO174*InputWeights!$C$9+DP174*InputWeights!$C$14</f>
        <v>34.75</v>
      </c>
      <c r="DS174">
        <f>((_xlfn.RANK.EQ(DR174,$DR$2:$DR$6635,0))/(COUNT(DR$2:$DR$6635)))*100</f>
        <v>40.046296296296298</v>
      </c>
      <c r="DT174">
        <f t="shared" si="20"/>
        <v>0</v>
      </c>
    </row>
    <row r="175" spans="1:124" x14ac:dyDescent="0.25">
      <c r="A175" t="s">
        <v>4140</v>
      </c>
      <c r="B175" t="s">
        <v>3684</v>
      </c>
      <c r="C175" t="s">
        <v>3685</v>
      </c>
      <c r="D175" t="s">
        <v>110</v>
      </c>
      <c r="E175" t="s">
        <v>815</v>
      </c>
      <c r="F175">
        <v>2409</v>
      </c>
      <c r="G175">
        <v>5800</v>
      </c>
      <c r="H175">
        <v>0</v>
      </c>
      <c r="I175">
        <v>2008</v>
      </c>
      <c r="J175">
        <v>2008</v>
      </c>
      <c r="K175" t="s">
        <v>183</v>
      </c>
      <c r="L175" t="s">
        <v>114</v>
      </c>
      <c r="M175">
        <v>33</v>
      </c>
      <c r="N175" t="s">
        <v>358</v>
      </c>
      <c r="O175">
        <v>2</v>
      </c>
      <c r="P175" t="s">
        <v>112</v>
      </c>
      <c r="Q175" t="s">
        <v>117</v>
      </c>
      <c r="R175">
        <v>0</v>
      </c>
      <c r="S175" t="s">
        <v>3844</v>
      </c>
      <c r="T175">
        <v>124</v>
      </c>
      <c r="V175">
        <v>12971</v>
      </c>
      <c r="W175" t="s">
        <v>116</v>
      </c>
      <c r="X175" t="s">
        <v>117</v>
      </c>
      <c r="Y175" t="s">
        <v>4145</v>
      </c>
      <c r="Z175" t="s">
        <v>119</v>
      </c>
      <c r="AA175" t="s">
        <v>3855</v>
      </c>
      <c r="AC175" t="s">
        <v>4166</v>
      </c>
      <c r="AD175" t="s">
        <v>4167</v>
      </c>
      <c r="AE175" t="s">
        <v>274</v>
      </c>
      <c r="AF175" t="s">
        <v>114</v>
      </c>
      <c r="AG175" t="s">
        <v>112</v>
      </c>
      <c r="AH175" t="s">
        <v>124</v>
      </c>
      <c r="AI175" t="s">
        <v>627</v>
      </c>
      <c r="AJ175" t="s">
        <v>112</v>
      </c>
      <c r="AK175" t="s">
        <v>112</v>
      </c>
      <c r="AL175" t="s">
        <v>380</v>
      </c>
      <c r="AM175" t="s">
        <v>1068</v>
      </c>
      <c r="AN175" t="s">
        <v>4168</v>
      </c>
      <c r="AO175">
        <v>69638</v>
      </c>
      <c r="AP175">
        <v>102264</v>
      </c>
      <c r="AQ175">
        <v>7011</v>
      </c>
      <c r="AR175" t="s">
        <v>110</v>
      </c>
      <c r="AS175">
        <v>36802</v>
      </c>
      <c r="AT175">
        <v>39211</v>
      </c>
      <c r="AU175">
        <v>36802</v>
      </c>
      <c r="AV175">
        <v>39211</v>
      </c>
      <c r="BB175" t="s">
        <v>129</v>
      </c>
      <c r="BC175" t="s">
        <v>1274</v>
      </c>
      <c r="BD175">
        <v>82</v>
      </c>
      <c r="BE175" t="s">
        <v>131</v>
      </c>
      <c r="BF175">
        <v>1</v>
      </c>
      <c r="BG175">
        <v>1</v>
      </c>
      <c r="BH175">
        <v>1</v>
      </c>
      <c r="BJ175" t="s">
        <v>182</v>
      </c>
      <c r="BK175" t="s">
        <v>112</v>
      </c>
      <c r="BN175" t="s">
        <v>133</v>
      </c>
      <c r="BR175" t="s">
        <v>133</v>
      </c>
      <c r="BU175" t="s">
        <v>112</v>
      </c>
      <c r="BV175" t="s">
        <v>116</v>
      </c>
      <c r="BW175" t="s">
        <v>112</v>
      </c>
      <c r="BX175">
        <v>0</v>
      </c>
      <c r="BZ175">
        <v>0</v>
      </c>
      <c r="CA175">
        <v>1</v>
      </c>
      <c r="CB175">
        <v>0</v>
      </c>
      <c r="CC175">
        <v>0</v>
      </c>
      <c r="CD175" t="s">
        <v>117</v>
      </c>
      <c r="CE175" t="s">
        <v>117</v>
      </c>
      <c r="CF175" t="s">
        <v>110</v>
      </c>
      <c r="CG175" t="s">
        <v>117</v>
      </c>
      <c r="CH175" t="s">
        <v>117</v>
      </c>
      <c r="CI175" t="s">
        <v>117</v>
      </c>
      <c r="CJ175" t="s">
        <v>117</v>
      </c>
      <c r="CK175" t="s">
        <v>125</v>
      </c>
      <c r="CL175">
        <v>8</v>
      </c>
      <c r="CM175">
        <v>6</v>
      </c>
      <c r="CN175" t="s">
        <v>142</v>
      </c>
      <c r="CO175" t="s">
        <v>183</v>
      </c>
      <c r="CP175">
        <v>0</v>
      </c>
      <c r="CQ175" t="s">
        <v>143</v>
      </c>
      <c r="CR175" t="s">
        <v>143</v>
      </c>
      <c r="CS175" t="s">
        <v>156</v>
      </c>
      <c r="CT175" t="s">
        <v>156</v>
      </c>
      <c r="CU175">
        <v>5</v>
      </c>
      <c r="CV175" t="s">
        <v>4169</v>
      </c>
      <c r="CW175" t="s">
        <v>4169</v>
      </c>
      <c r="CX175">
        <v>4</v>
      </c>
      <c r="CY175">
        <f t="shared" si="14"/>
        <v>2.5</v>
      </c>
      <c r="CZ175">
        <v>5.5</v>
      </c>
      <c r="DA175">
        <v>4.2</v>
      </c>
      <c r="DB175">
        <f t="shared" si="15"/>
        <v>2.5</v>
      </c>
      <c r="DC175">
        <v>0</v>
      </c>
      <c r="DD175">
        <v>0</v>
      </c>
      <c r="DE175">
        <v>0</v>
      </c>
      <c r="DF175">
        <v>12971</v>
      </c>
      <c r="DG175">
        <f t="shared" si="16"/>
        <v>12971</v>
      </c>
      <c r="DH175">
        <f t="shared" si="17"/>
        <v>3</v>
      </c>
      <c r="DI175">
        <v>684</v>
      </c>
      <c r="DJ175">
        <f t="shared" si="18"/>
        <v>684</v>
      </c>
      <c r="DK175">
        <f t="shared" si="19"/>
        <v>2</v>
      </c>
      <c r="DL175">
        <v>10</v>
      </c>
      <c r="DN175">
        <f>(DL175*InputWeights!$C$7+DB175*InputWeights!$C$6)</f>
        <v>6.25</v>
      </c>
      <c r="DO175">
        <f>(DD175*InputWeights!$C$12+DE175*InputWeights!$C$10+CU175*InputWeights!$C$11)</f>
        <v>2</v>
      </c>
      <c r="DP175">
        <f>(DC175*InputWeights!$C$18+DK175*InputWeights!$C$16+DH175*InputWeights!$C$15+CY175*InputWeights!$C$17)</f>
        <v>2.35</v>
      </c>
      <c r="DR175">
        <f>DN175*InputWeights!$C$5+DO175*InputWeights!$C$9+DP175*InputWeights!$C$14</f>
        <v>34.15</v>
      </c>
      <c r="DS175">
        <f>((_xlfn.RANK.EQ(DR175,$DR$2:$DR$6635,0))/(COUNT(DR$2:$DR$6635)))*100</f>
        <v>40.277777777777779</v>
      </c>
      <c r="DT175">
        <f t="shared" si="20"/>
        <v>0</v>
      </c>
    </row>
    <row r="176" spans="1:124" x14ac:dyDescent="0.25">
      <c r="A176" t="s">
        <v>3764</v>
      </c>
      <c r="B176" t="s">
        <v>3684</v>
      </c>
      <c r="C176" t="s">
        <v>3685</v>
      </c>
      <c r="D176" t="s">
        <v>397</v>
      </c>
      <c r="E176" t="s">
        <v>694</v>
      </c>
      <c r="F176">
        <v>3696</v>
      </c>
      <c r="G176">
        <v>2</v>
      </c>
      <c r="H176">
        <v>0</v>
      </c>
      <c r="I176">
        <v>0</v>
      </c>
      <c r="J176">
        <v>0</v>
      </c>
      <c r="K176" t="s">
        <v>183</v>
      </c>
      <c r="L176" t="s">
        <v>114</v>
      </c>
      <c r="M176">
        <v>32</v>
      </c>
      <c r="N176" t="s">
        <v>229</v>
      </c>
      <c r="O176">
        <v>2</v>
      </c>
      <c r="Q176" t="s">
        <v>117</v>
      </c>
      <c r="R176">
        <v>0</v>
      </c>
      <c r="T176">
        <v>264</v>
      </c>
      <c r="V176">
        <v>364</v>
      </c>
      <c r="W176" t="s">
        <v>116</v>
      </c>
      <c r="X176" t="s">
        <v>117</v>
      </c>
      <c r="Y176" t="s">
        <v>3765</v>
      </c>
      <c r="AA176" t="s">
        <v>133</v>
      </c>
      <c r="AC176" t="s">
        <v>3766</v>
      </c>
      <c r="AD176" t="s">
        <v>3767</v>
      </c>
      <c r="AF176" t="s">
        <v>114</v>
      </c>
      <c r="AG176" t="s">
        <v>112</v>
      </c>
      <c r="AH176" t="s">
        <v>124</v>
      </c>
      <c r="AI176" t="s">
        <v>112</v>
      </c>
      <c r="AJ176" t="s">
        <v>112</v>
      </c>
      <c r="AK176" t="s">
        <v>112</v>
      </c>
      <c r="AL176" t="s">
        <v>695</v>
      </c>
      <c r="AM176" t="s">
        <v>416</v>
      </c>
      <c r="AO176">
        <v>69086</v>
      </c>
      <c r="AP176">
        <v>102264</v>
      </c>
      <c r="AQ176">
        <v>13526</v>
      </c>
      <c r="AR176" t="s">
        <v>110</v>
      </c>
      <c r="AS176">
        <v>844</v>
      </c>
      <c r="AT176">
        <v>4540</v>
      </c>
      <c r="AU176">
        <v>844</v>
      </c>
      <c r="AV176">
        <v>4540</v>
      </c>
      <c r="BB176" t="s">
        <v>129</v>
      </c>
      <c r="BC176" t="s">
        <v>247</v>
      </c>
      <c r="BD176">
        <v>0</v>
      </c>
      <c r="BE176" t="s">
        <v>131</v>
      </c>
      <c r="BF176">
        <v>0</v>
      </c>
      <c r="BG176">
        <v>0</v>
      </c>
      <c r="BH176">
        <v>0</v>
      </c>
      <c r="BK176" t="s">
        <v>112</v>
      </c>
      <c r="BN176" t="s">
        <v>133</v>
      </c>
      <c r="BR176" t="s">
        <v>133</v>
      </c>
      <c r="BU176" t="s">
        <v>153</v>
      </c>
      <c r="BX176">
        <v>0</v>
      </c>
      <c r="BZ176">
        <v>0</v>
      </c>
      <c r="CA176">
        <v>3</v>
      </c>
      <c r="CB176">
        <v>0</v>
      </c>
      <c r="CC176">
        <v>0</v>
      </c>
      <c r="CE176" t="s">
        <v>117</v>
      </c>
      <c r="CF176" t="s">
        <v>110</v>
      </c>
      <c r="CK176" t="s">
        <v>112</v>
      </c>
      <c r="CL176">
        <v>0</v>
      </c>
      <c r="CM176">
        <v>0</v>
      </c>
      <c r="CP176">
        <v>0</v>
      </c>
      <c r="CQ176" t="s">
        <v>1062</v>
      </c>
      <c r="CS176" t="s">
        <v>418</v>
      </c>
      <c r="CT176" t="s">
        <v>418</v>
      </c>
      <c r="CU176">
        <v>5</v>
      </c>
      <c r="CV176" t="s">
        <v>3768</v>
      </c>
      <c r="CW176" t="s">
        <v>3768</v>
      </c>
      <c r="CX176">
        <v>5</v>
      </c>
      <c r="CY176">
        <f t="shared" si="14"/>
        <v>2.5</v>
      </c>
      <c r="CZ176">
        <v>15.1</v>
      </c>
      <c r="DA176">
        <v>8.4</v>
      </c>
      <c r="DB176">
        <f t="shared" si="15"/>
        <v>5</v>
      </c>
      <c r="DC176">
        <v>0</v>
      </c>
      <c r="DD176">
        <v>0</v>
      </c>
      <c r="DE176">
        <v>0</v>
      </c>
      <c r="DF176">
        <v>364</v>
      </c>
      <c r="DG176">
        <f t="shared" si="16"/>
        <v>364</v>
      </c>
      <c r="DH176">
        <f t="shared" si="17"/>
        <v>1</v>
      </c>
      <c r="DI176">
        <v>33</v>
      </c>
      <c r="DJ176">
        <f t="shared" si="18"/>
        <v>33</v>
      </c>
      <c r="DK176">
        <f t="shared" si="19"/>
        <v>1</v>
      </c>
      <c r="DL176">
        <v>10</v>
      </c>
      <c r="DN176">
        <f>(DL176*InputWeights!$C$7+DB176*InputWeights!$C$6)</f>
        <v>7.5</v>
      </c>
      <c r="DO176">
        <f>(DD176*InputWeights!$C$12+DE176*InputWeights!$C$10+CU176*InputWeights!$C$11)</f>
        <v>2</v>
      </c>
      <c r="DP176">
        <f>(DC176*InputWeights!$C$18+DK176*InputWeights!$C$16+DH176*InputWeights!$C$15+CY176*InputWeights!$C$17)</f>
        <v>1.35</v>
      </c>
      <c r="DR176">
        <f>DN176*InputWeights!$C$5+DO176*InputWeights!$C$9+DP176*InputWeights!$C$14</f>
        <v>33.9</v>
      </c>
      <c r="DS176">
        <f>((_xlfn.RANK.EQ(DR176,$DR$2:$DR$6635,0))/(COUNT(DR$2:$DR$6635)))*100</f>
        <v>40.50925925925926</v>
      </c>
      <c r="DT176">
        <f t="shared" si="20"/>
        <v>0</v>
      </c>
    </row>
    <row r="177" spans="1:124" x14ac:dyDescent="0.25">
      <c r="A177" t="s">
        <v>2772</v>
      </c>
      <c r="B177" t="s">
        <v>3684</v>
      </c>
      <c r="C177" t="s">
        <v>3685</v>
      </c>
      <c r="D177" t="s">
        <v>110</v>
      </c>
      <c r="E177" t="s">
        <v>981</v>
      </c>
      <c r="F177">
        <v>1839</v>
      </c>
      <c r="G177">
        <v>12400</v>
      </c>
      <c r="H177">
        <v>10</v>
      </c>
      <c r="I177">
        <v>1968</v>
      </c>
      <c r="J177">
        <v>2009</v>
      </c>
      <c r="K177" t="s">
        <v>183</v>
      </c>
      <c r="L177" t="s">
        <v>114</v>
      </c>
      <c r="M177">
        <v>22</v>
      </c>
      <c r="N177" t="s">
        <v>229</v>
      </c>
      <c r="O177">
        <v>2</v>
      </c>
      <c r="P177" t="s">
        <v>112</v>
      </c>
      <c r="Q177" t="s">
        <v>117</v>
      </c>
      <c r="R177">
        <v>0</v>
      </c>
      <c r="S177" t="s">
        <v>3807</v>
      </c>
      <c r="T177">
        <v>136</v>
      </c>
      <c r="V177">
        <v>2977</v>
      </c>
      <c r="W177" t="s">
        <v>116</v>
      </c>
      <c r="X177" t="s">
        <v>117</v>
      </c>
      <c r="Y177" t="s">
        <v>3808</v>
      </c>
      <c r="Z177" t="s">
        <v>119</v>
      </c>
      <c r="AA177" t="s">
        <v>3787</v>
      </c>
      <c r="AC177" t="s">
        <v>3809</v>
      </c>
      <c r="AD177" t="s">
        <v>160</v>
      </c>
      <c r="AE177" t="s">
        <v>123</v>
      </c>
      <c r="AF177" t="s">
        <v>110</v>
      </c>
      <c r="AG177" t="s">
        <v>112</v>
      </c>
      <c r="AH177" t="s">
        <v>124</v>
      </c>
      <c r="AI177" t="s">
        <v>112</v>
      </c>
      <c r="AJ177" t="s">
        <v>112</v>
      </c>
      <c r="AK177" t="s">
        <v>112</v>
      </c>
      <c r="AL177" t="s">
        <v>982</v>
      </c>
      <c r="AM177" t="s">
        <v>982</v>
      </c>
      <c r="AN177" t="s">
        <v>982</v>
      </c>
      <c r="AO177">
        <v>69166</v>
      </c>
      <c r="AP177">
        <v>102264</v>
      </c>
      <c r="AQ177">
        <v>6995</v>
      </c>
      <c r="AR177" t="s">
        <v>110</v>
      </c>
      <c r="AS177">
        <v>0</v>
      </c>
      <c r="AT177">
        <v>1839</v>
      </c>
      <c r="AU177">
        <v>104312</v>
      </c>
      <c r="AV177">
        <v>106151</v>
      </c>
      <c r="BB177" t="s">
        <v>129</v>
      </c>
      <c r="BC177" t="s">
        <v>180</v>
      </c>
      <c r="BD177">
        <v>81</v>
      </c>
      <c r="BE177" t="s">
        <v>131</v>
      </c>
      <c r="BF177">
        <v>1</v>
      </c>
      <c r="BG177">
        <v>3</v>
      </c>
      <c r="BH177">
        <v>3</v>
      </c>
      <c r="BJ177" t="s">
        <v>182</v>
      </c>
      <c r="BK177" t="s">
        <v>112</v>
      </c>
      <c r="BN177" t="s">
        <v>133</v>
      </c>
      <c r="BR177" t="s">
        <v>133</v>
      </c>
      <c r="BU177" t="s">
        <v>112</v>
      </c>
      <c r="BV177" t="s">
        <v>116</v>
      </c>
      <c r="BW177" t="s">
        <v>112</v>
      </c>
      <c r="BX177">
        <v>0</v>
      </c>
      <c r="BZ177">
        <v>0</v>
      </c>
      <c r="CA177">
        <v>1</v>
      </c>
      <c r="CB177">
        <v>0</v>
      </c>
      <c r="CC177">
        <v>0</v>
      </c>
      <c r="CD177" t="s">
        <v>117</v>
      </c>
      <c r="CE177" t="s">
        <v>117</v>
      </c>
      <c r="CF177" t="s">
        <v>110</v>
      </c>
      <c r="CG177" t="s">
        <v>117</v>
      </c>
      <c r="CH177" t="s">
        <v>116</v>
      </c>
      <c r="CI177" t="s">
        <v>117</v>
      </c>
      <c r="CJ177" t="s">
        <v>117</v>
      </c>
      <c r="CK177" t="s">
        <v>112</v>
      </c>
      <c r="CL177">
        <v>3</v>
      </c>
      <c r="CM177">
        <v>3</v>
      </c>
      <c r="CN177" t="s">
        <v>142</v>
      </c>
      <c r="CO177" t="s">
        <v>183</v>
      </c>
      <c r="CP177">
        <v>0</v>
      </c>
      <c r="CQ177" t="s">
        <v>143</v>
      </c>
      <c r="CR177" t="s">
        <v>143</v>
      </c>
      <c r="CS177" t="s">
        <v>156</v>
      </c>
      <c r="CT177" t="s">
        <v>156</v>
      </c>
      <c r="CU177">
        <v>5</v>
      </c>
      <c r="CV177" t="s">
        <v>3810</v>
      </c>
      <c r="CW177" t="s">
        <v>3810</v>
      </c>
      <c r="CX177">
        <v>5</v>
      </c>
      <c r="CY177">
        <f t="shared" si="14"/>
        <v>2.5</v>
      </c>
      <c r="CZ177">
        <v>9.3000000000000007</v>
      </c>
      <c r="DA177">
        <v>7.1</v>
      </c>
      <c r="DB177">
        <f t="shared" si="15"/>
        <v>5</v>
      </c>
      <c r="DC177">
        <v>0</v>
      </c>
      <c r="DD177">
        <v>0</v>
      </c>
      <c r="DE177">
        <v>0</v>
      </c>
      <c r="DF177">
        <v>2977</v>
      </c>
      <c r="DG177">
        <f t="shared" si="16"/>
        <v>2977</v>
      </c>
      <c r="DH177">
        <f t="shared" si="17"/>
        <v>1</v>
      </c>
      <c r="DI177">
        <v>435</v>
      </c>
      <c r="DJ177">
        <f t="shared" si="18"/>
        <v>435</v>
      </c>
      <c r="DK177">
        <f t="shared" si="19"/>
        <v>1</v>
      </c>
      <c r="DL177">
        <v>10</v>
      </c>
      <c r="DN177">
        <f>(DL177*InputWeights!$C$7+DB177*InputWeights!$C$6)</f>
        <v>7.5</v>
      </c>
      <c r="DO177">
        <f>(DD177*InputWeights!$C$12+DE177*InputWeights!$C$10+CU177*InputWeights!$C$11)</f>
        <v>2</v>
      </c>
      <c r="DP177">
        <f>(DC177*InputWeights!$C$18+DK177*InputWeights!$C$16+DH177*InputWeights!$C$15+CY177*InputWeights!$C$17)</f>
        <v>1.35</v>
      </c>
      <c r="DR177">
        <f>DN177*InputWeights!$C$5+DO177*InputWeights!$C$9+DP177*InputWeights!$C$14</f>
        <v>33.9</v>
      </c>
      <c r="DS177">
        <f>((_xlfn.RANK.EQ(DR177,$DR$2:$DR$6635,0))/(COUNT(DR$2:$DR$6635)))*100</f>
        <v>40.50925925925926</v>
      </c>
      <c r="DT177">
        <f t="shared" si="20"/>
        <v>0</v>
      </c>
    </row>
    <row r="178" spans="1:124" x14ac:dyDescent="0.25">
      <c r="A178" t="s">
        <v>3874</v>
      </c>
      <c r="B178" t="s">
        <v>3684</v>
      </c>
      <c r="C178" t="s">
        <v>3685</v>
      </c>
      <c r="D178" t="s">
        <v>110</v>
      </c>
      <c r="E178" t="s">
        <v>158</v>
      </c>
      <c r="F178">
        <v>3163</v>
      </c>
      <c r="G178">
        <v>2000</v>
      </c>
      <c r="H178">
        <v>0</v>
      </c>
      <c r="I178">
        <v>1933</v>
      </c>
      <c r="J178">
        <v>2009</v>
      </c>
      <c r="K178" t="s">
        <v>183</v>
      </c>
      <c r="L178" t="s">
        <v>114</v>
      </c>
      <c r="M178">
        <v>22</v>
      </c>
      <c r="N178" t="s">
        <v>358</v>
      </c>
      <c r="O178">
        <v>2</v>
      </c>
      <c r="P178" t="s">
        <v>112</v>
      </c>
      <c r="Q178" t="s">
        <v>117</v>
      </c>
      <c r="R178">
        <v>0</v>
      </c>
      <c r="S178" t="s">
        <v>3875</v>
      </c>
      <c r="T178">
        <v>94</v>
      </c>
      <c r="V178">
        <v>2427</v>
      </c>
      <c r="W178" t="s">
        <v>116</v>
      </c>
      <c r="X178" t="s">
        <v>117</v>
      </c>
      <c r="Y178" t="s">
        <v>3876</v>
      </c>
      <c r="Z178" t="s">
        <v>119</v>
      </c>
      <c r="AA178" t="s">
        <v>3877</v>
      </c>
      <c r="AC178" t="s">
        <v>160</v>
      </c>
      <c r="AD178" t="s">
        <v>218</v>
      </c>
      <c r="AE178" t="s">
        <v>426</v>
      </c>
      <c r="AF178" t="s">
        <v>110</v>
      </c>
      <c r="AG178" t="s">
        <v>112</v>
      </c>
      <c r="AH178" t="s">
        <v>124</v>
      </c>
      <c r="AI178" t="s">
        <v>112</v>
      </c>
      <c r="AJ178" t="s">
        <v>112</v>
      </c>
      <c r="AK178" t="s">
        <v>125</v>
      </c>
      <c r="AL178" t="s">
        <v>1068</v>
      </c>
      <c r="AM178" t="s">
        <v>678</v>
      </c>
      <c r="AN178" t="s">
        <v>373</v>
      </c>
      <c r="AO178">
        <v>69273</v>
      </c>
      <c r="AP178">
        <v>102264</v>
      </c>
      <c r="AQ178">
        <v>6999</v>
      </c>
      <c r="AR178" t="s">
        <v>110</v>
      </c>
      <c r="AS178">
        <v>45597</v>
      </c>
      <c r="AT178">
        <v>48760</v>
      </c>
      <c r="AU178">
        <v>45597</v>
      </c>
      <c r="AV178">
        <v>48760</v>
      </c>
      <c r="BB178" t="s">
        <v>129</v>
      </c>
      <c r="BC178" t="s">
        <v>761</v>
      </c>
      <c r="BD178">
        <v>87</v>
      </c>
      <c r="BE178" t="s">
        <v>131</v>
      </c>
      <c r="BF178">
        <v>2</v>
      </c>
      <c r="BG178">
        <v>2</v>
      </c>
      <c r="BH178">
        <v>2</v>
      </c>
      <c r="BJ178" t="s">
        <v>182</v>
      </c>
      <c r="BK178" t="s">
        <v>112</v>
      </c>
      <c r="BN178" t="s">
        <v>133</v>
      </c>
      <c r="BR178" t="s">
        <v>133</v>
      </c>
      <c r="BU178" t="s">
        <v>112</v>
      </c>
      <c r="BV178" t="s">
        <v>116</v>
      </c>
      <c r="BW178" t="s">
        <v>112</v>
      </c>
      <c r="BX178">
        <v>0</v>
      </c>
      <c r="BZ178">
        <v>0</v>
      </c>
      <c r="CA178">
        <v>1</v>
      </c>
      <c r="CB178">
        <v>0</v>
      </c>
      <c r="CC178">
        <v>0</v>
      </c>
      <c r="CD178" t="s">
        <v>117</v>
      </c>
      <c r="CE178" t="s">
        <v>117</v>
      </c>
      <c r="CF178" t="s">
        <v>110</v>
      </c>
      <c r="CG178" t="s">
        <v>117</v>
      </c>
      <c r="CH178" t="s">
        <v>117</v>
      </c>
      <c r="CI178" t="s">
        <v>117</v>
      </c>
      <c r="CJ178" t="s">
        <v>117</v>
      </c>
      <c r="CK178" t="s">
        <v>125</v>
      </c>
      <c r="CL178">
        <v>7</v>
      </c>
      <c r="CM178">
        <v>3</v>
      </c>
      <c r="CN178" t="s">
        <v>142</v>
      </c>
      <c r="CO178" t="s">
        <v>183</v>
      </c>
      <c r="CP178">
        <v>0</v>
      </c>
      <c r="CQ178" t="s">
        <v>135</v>
      </c>
      <c r="CR178" t="s">
        <v>135</v>
      </c>
      <c r="CS178" t="s">
        <v>215</v>
      </c>
      <c r="CT178" t="s">
        <v>156</v>
      </c>
      <c r="CU178">
        <v>5</v>
      </c>
      <c r="CV178" t="s">
        <v>3893</v>
      </c>
      <c r="CW178" t="s">
        <v>3893</v>
      </c>
      <c r="CX178">
        <v>4</v>
      </c>
      <c r="CY178">
        <f t="shared" si="14"/>
        <v>2.5</v>
      </c>
      <c r="CZ178">
        <v>4</v>
      </c>
      <c r="DA178">
        <v>2.5</v>
      </c>
      <c r="DB178">
        <f t="shared" si="15"/>
        <v>1</v>
      </c>
      <c r="DC178">
        <v>0</v>
      </c>
      <c r="DD178">
        <v>10</v>
      </c>
      <c r="DE178">
        <v>0</v>
      </c>
      <c r="DF178">
        <v>2427</v>
      </c>
      <c r="DG178">
        <f t="shared" si="16"/>
        <v>2427</v>
      </c>
      <c r="DH178">
        <f t="shared" si="17"/>
        <v>1</v>
      </c>
      <c r="DI178">
        <v>316</v>
      </c>
      <c r="DJ178">
        <f t="shared" si="18"/>
        <v>316</v>
      </c>
      <c r="DK178">
        <f t="shared" si="19"/>
        <v>1</v>
      </c>
      <c r="DL178">
        <v>10</v>
      </c>
      <c r="DN178">
        <f>(DL178*InputWeights!$C$7+DB178*InputWeights!$C$6)</f>
        <v>5.5</v>
      </c>
      <c r="DO178">
        <f>(DD178*InputWeights!$C$12+DE178*InputWeights!$C$10+CU178*InputWeights!$C$11)</f>
        <v>4</v>
      </c>
      <c r="DP178">
        <f>(DC178*InputWeights!$C$18+DK178*InputWeights!$C$16+DH178*InputWeights!$C$15+CY178*InputWeights!$C$17)</f>
        <v>1.35</v>
      </c>
      <c r="DR178">
        <f>DN178*InputWeights!$C$5+DO178*InputWeights!$C$9+DP178*InputWeights!$C$14</f>
        <v>33.9</v>
      </c>
      <c r="DS178">
        <f>((_xlfn.RANK.EQ(DR178,$DR$2:$DR$6635,0))/(COUNT(DR$2:$DR$6635)))*100</f>
        <v>40.50925925925926</v>
      </c>
      <c r="DT178">
        <f t="shared" si="20"/>
        <v>0</v>
      </c>
    </row>
    <row r="179" spans="1:124" x14ac:dyDescent="0.25">
      <c r="A179" t="s">
        <v>3901</v>
      </c>
      <c r="B179" t="s">
        <v>3684</v>
      </c>
      <c r="C179" t="s">
        <v>3685</v>
      </c>
      <c r="D179" t="s">
        <v>397</v>
      </c>
      <c r="E179" t="s">
        <v>950</v>
      </c>
      <c r="F179">
        <v>1108</v>
      </c>
      <c r="G179">
        <v>4</v>
      </c>
      <c r="H179">
        <v>0</v>
      </c>
      <c r="I179">
        <v>0</v>
      </c>
      <c r="J179">
        <v>0</v>
      </c>
      <c r="K179" t="s">
        <v>183</v>
      </c>
      <c r="L179" t="s">
        <v>114</v>
      </c>
      <c r="M179">
        <v>36</v>
      </c>
      <c r="N179" t="s">
        <v>177</v>
      </c>
      <c r="O179">
        <v>2</v>
      </c>
      <c r="Q179" t="s">
        <v>117</v>
      </c>
      <c r="R179">
        <v>0</v>
      </c>
      <c r="T179">
        <v>197</v>
      </c>
      <c r="V179">
        <v>487</v>
      </c>
      <c r="W179" t="s">
        <v>116</v>
      </c>
      <c r="X179" t="s">
        <v>117</v>
      </c>
      <c r="Y179" t="s">
        <v>2546</v>
      </c>
      <c r="AA179" t="s">
        <v>133</v>
      </c>
      <c r="AC179" t="s">
        <v>3852</v>
      </c>
      <c r="AD179" t="s">
        <v>3902</v>
      </c>
      <c r="AF179" t="s">
        <v>114</v>
      </c>
      <c r="AG179" t="s">
        <v>112</v>
      </c>
      <c r="AH179" t="s">
        <v>124</v>
      </c>
      <c r="AI179" t="s">
        <v>112</v>
      </c>
      <c r="AJ179" t="s">
        <v>112</v>
      </c>
      <c r="AK179" t="s">
        <v>112</v>
      </c>
      <c r="AL179" t="s">
        <v>416</v>
      </c>
      <c r="AM179" t="s">
        <v>416</v>
      </c>
      <c r="AO179">
        <v>69297</v>
      </c>
      <c r="AP179">
        <v>102264</v>
      </c>
      <c r="AQ179">
        <v>12198</v>
      </c>
      <c r="AR179" t="s">
        <v>110</v>
      </c>
      <c r="AS179">
        <v>2480</v>
      </c>
      <c r="AT179">
        <v>3588</v>
      </c>
      <c r="AU179">
        <v>2480</v>
      </c>
      <c r="AV179">
        <v>3588</v>
      </c>
      <c r="BB179" t="s">
        <v>129</v>
      </c>
      <c r="BC179" t="s">
        <v>247</v>
      </c>
      <c r="BD179">
        <v>0</v>
      </c>
      <c r="BE179" t="s">
        <v>131</v>
      </c>
      <c r="BF179">
        <v>0</v>
      </c>
      <c r="BG179">
        <v>0</v>
      </c>
      <c r="BH179">
        <v>0</v>
      </c>
      <c r="BK179" t="s">
        <v>112</v>
      </c>
      <c r="BN179" t="s">
        <v>133</v>
      </c>
      <c r="BR179" t="s">
        <v>133</v>
      </c>
      <c r="BU179" t="s">
        <v>112</v>
      </c>
      <c r="BX179">
        <v>0</v>
      </c>
      <c r="BZ179">
        <v>0</v>
      </c>
      <c r="CA179">
        <v>4</v>
      </c>
      <c r="CB179">
        <v>0</v>
      </c>
      <c r="CC179">
        <v>0</v>
      </c>
      <c r="CE179" t="s">
        <v>117</v>
      </c>
      <c r="CF179" t="s">
        <v>110</v>
      </c>
      <c r="CK179" t="s">
        <v>112</v>
      </c>
      <c r="CL179">
        <v>0</v>
      </c>
      <c r="CM179">
        <v>0</v>
      </c>
      <c r="CP179">
        <v>0</v>
      </c>
      <c r="CQ179" t="s">
        <v>1062</v>
      </c>
      <c r="CS179" t="s">
        <v>418</v>
      </c>
      <c r="CT179" t="s">
        <v>418</v>
      </c>
      <c r="CU179">
        <v>5</v>
      </c>
      <c r="CV179" t="s">
        <v>3903</v>
      </c>
      <c r="CW179" t="s">
        <v>3903</v>
      </c>
      <c r="CX179">
        <v>5</v>
      </c>
      <c r="CY179">
        <f t="shared" si="14"/>
        <v>2.5</v>
      </c>
      <c r="CZ179">
        <v>10.8</v>
      </c>
      <c r="DA179">
        <v>7.4</v>
      </c>
      <c r="DB179">
        <f t="shared" si="15"/>
        <v>5</v>
      </c>
      <c r="DC179">
        <v>0</v>
      </c>
      <c r="DD179">
        <v>0</v>
      </c>
      <c r="DE179">
        <v>0</v>
      </c>
      <c r="DF179">
        <v>487</v>
      </c>
      <c r="DG179">
        <f t="shared" si="16"/>
        <v>487</v>
      </c>
      <c r="DH179">
        <f t="shared" si="17"/>
        <v>1</v>
      </c>
      <c r="DI179">
        <v>25</v>
      </c>
      <c r="DJ179">
        <f t="shared" si="18"/>
        <v>25</v>
      </c>
      <c r="DK179">
        <f t="shared" si="19"/>
        <v>1</v>
      </c>
      <c r="DL179">
        <v>10</v>
      </c>
      <c r="DN179">
        <f>(DL179*InputWeights!$C$7+DB179*InputWeights!$C$6)</f>
        <v>7.5</v>
      </c>
      <c r="DO179">
        <f>(DD179*InputWeights!$C$12+DE179*InputWeights!$C$10+CU179*InputWeights!$C$11)</f>
        <v>2</v>
      </c>
      <c r="DP179">
        <f>(DC179*InputWeights!$C$18+DK179*InputWeights!$C$16+DH179*InputWeights!$C$15+CY179*InputWeights!$C$17)</f>
        <v>1.35</v>
      </c>
      <c r="DR179">
        <f>DN179*InputWeights!$C$5+DO179*InputWeights!$C$9+DP179*InputWeights!$C$14</f>
        <v>33.9</v>
      </c>
      <c r="DS179">
        <f>((_xlfn.RANK.EQ(DR179,$DR$2:$DR$6635,0))/(COUNT(DR$2:$DR$6635)))*100</f>
        <v>40.50925925925926</v>
      </c>
      <c r="DT179">
        <f t="shared" si="20"/>
        <v>0</v>
      </c>
    </row>
    <row r="180" spans="1:124" x14ac:dyDescent="0.25">
      <c r="A180" t="s">
        <v>4170</v>
      </c>
      <c r="B180" t="s">
        <v>3684</v>
      </c>
      <c r="C180" t="s">
        <v>3685</v>
      </c>
      <c r="D180" t="s">
        <v>110</v>
      </c>
      <c r="E180" t="s">
        <v>950</v>
      </c>
      <c r="F180">
        <v>2770</v>
      </c>
      <c r="G180">
        <v>400</v>
      </c>
      <c r="H180">
        <v>0</v>
      </c>
      <c r="I180">
        <v>1934</v>
      </c>
      <c r="J180">
        <v>2015</v>
      </c>
      <c r="K180" t="s">
        <v>183</v>
      </c>
      <c r="L180" t="s">
        <v>114</v>
      </c>
      <c r="M180">
        <v>20</v>
      </c>
      <c r="N180" t="s">
        <v>358</v>
      </c>
      <c r="O180">
        <v>2</v>
      </c>
      <c r="P180" t="s">
        <v>112</v>
      </c>
      <c r="Q180" t="s">
        <v>117</v>
      </c>
      <c r="R180">
        <v>0</v>
      </c>
      <c r="S180" t="s">
        <v>3807</v>
      </c>
      <c r="T180">
        <v>110</v>
      </c>
      <c r="V180">
        <v>335</v>
      </c>
      <c r="W180" t="s">
        <v>116</v>
      </c>
      <c r="X180" t="s">
        <v>117</v>
      </c>
      <c r="Y180" t="s">
        <v>4171</v>
      </c>
      <c r="Z180" t="s">
        <v>119</v>
      </c>
      <c r="AA180" t="s">
        <v>4172</v>
      </c>
      <c r="AC180" t="s">
        <v>160</v>
      </c>
      <c r="AD180" t="s">
        <v>160</v>
      </c>
      <c r="AE180" t="s">
        <v>123</v>
      </c>
      <c r="AF180" t="s">
        <v>110</v>
      </c>
      <c r="AG180" t="s">
        <v>112</v>
      </c>
      <c r="AH180" t="s">
        <v>124</v>
      </c>
      <c r="AI180" t="s">
        <v>112</v>
      </c>
      <c r="AJ180" t="s">
        <v>112</v>
      </c>
      <c r="AK180" t="s">
        <v>112</v>
      </c>
      <c r="AL180" t="s">
        <v>416</v>
      </c>
      <c r="AM180" t="s">
        <v>416</v>
      </c>
      <c r="AN180" t="s">
        <v>4173</v>
      </c>
      <c r="AO180">
        <v>69650</v>
      </c>
      <c r="AP180">
        <v>102264</v>
      </c>
      <c r="AQ180">
        <v>7012</v>
      </c>
      <c r="AR180" t="s">
        <v>110</v>
      </c>
      <c r="AS180">
        <v>7383</v>
      </c>
      <c r="AT180">
        <v>10153</v>
      </c>
      <c r="AU180">
        <v>7383</v>
      </c>
      <c r="AV180">
        <v>10153</v>
      </c>
      <c r="BB180" t="s">
        <v>129</v>
      </c>
      <c r="BC180" t="s">
        <v>1274</v>
      </c>
      <c r="BD180">
        <v>81</v>
      </c>
      <c r="BE180" t="s">
        <v>131</v>
      </c>
      <c r="BF180">
        <v>1</v>
      </c>
      <c r="BG180">
        <v>3</v>
      </c>
      <c r="BH180">
        <v>3</v>
      </c>
      <c r="BJ180" t="s">
        <v>366</v>
      </c>
      <c r="BK180" t="s">
        <v>112</v>
      </c>
      <c r="BN180" t="s">
        <v>133</v>
      </c>
      <c r="BR180" t="s">
        <v>133</v>
      </c>
      <c r="BU180" t="s">
        <v>153</v>
      </c>
      <c r="BV180" t="s">
        <v>124</v>
      </c>
      <c r="BW180" t="s">
        <v>112</v>
      </c>
      <c r="BX180">
        <v>0</v>
      </c>
      <c r="BZ180">
        <v>0</v>
      </c>
      <c r="CA180">
        <v>1</v>
      </c>
      <c r="CB180">
        <v>0</v>
      </c>
      <c r="CC180">
        <v>0</v>
      </c>
      <c r="CD180" t="s">
        <v>117</v>
      </c>
      <c r="CE180" t="s">
        <v>117</v>
      </c>
      <c r="CF180" t="s">
        <v>110</v>
      </c>
      <c r="CG180" t="s">
        <v>117</v>
      </c>
      <c r="CH180" t="s">
        <v>116</v>
      </c>
      <c r="CI180" t="s">
        <v>117</v>
      </c>
      <c r="CJ180" t="s">
        <v>117</v>
      </c>
      <c r="CK180" t="s">
        <v>112</v>
      </c>
      <c r="CL180">
        <v>6</v>
      </c>
      <c r="CM180">
        <v>3</v>
      </c>
      <c r="CN180" t="s">
        <v>142</v>
      </c>
      <c r="CO180" t="s">
        <v>183</v>
      </c>
      <c r="CP180">
        <v>0</v>
      </c>
      <c r="CQ180" t="s">
        <v>143</v>
      </c>
      <c r="CR180" t="s">
        <v>143</v>
      </c>
      <c r="CS180" t="s">
        <v>215</v>
      </c>
      <c r="CT180" t="s">
        <v>156</v>
      </c>
      <c r="CU180">
        <v>5</v>
      </c>
      <c r="CV180" t="s">
        <v>4174</v>
      </c>
      <c r="CW180" t="s">
        <v>4174</v>
      </c>
      <c r="CX180">
        <v>5</v>
      </c>
      <c r="CY180">
        <f t="shared" si="14"/>
        <v>2.5</v>
      </c>
      <c r="CZ180">
        <v>3.7</v>
      </c>
      <c r="DA180">
        <v>1.9</v>
      </c>
      <c r="DB180">
        <f t="shared" si="15"/>
        <v>1</v>
      </c>
      <c r="DC180">
        <v>0</v>
      </c>
      <c r="DD180">
        <v>10</v>
      </c>
      <c r="DE180">
        <v>0</v>
      </c>
      <c r="DF180">
        <v>335</v>
      </c>
      <c r="DG180">
        <f t="shared" si="16"/>
        <v>335</v>
      </c>
      <c r="DH180">
        <f t="shared" si="17"/>
        <v>1</v>
      </c>
      <c r="DI180">
        <v>11</v>
      </c>
      <c r="DJ180">
        <f t="shared" si="18"/>
        <v>11</v>
      </c>
      <c r="DK180">
        <f t="shared" si="19"/>
        <v>1</v>
      </c>
      <c r="DL180">
        <v>10</v>
      </c>
      <c r="DN180">
        <f>(DL180*InputWeights!$C$7+DB180*InputWeights!$C$6)</f>
        <v>5.5</v>
      </c>
      <c r="DO180">
        <f>(DD180*InputWeights!$C$12+DE180*InputWeights!$C$10+CU180*InputWeights!$C$11)</f>
        <v>4</v>
      </c>
      <c r="DP180">
        <f>(DC180*InputWeights!$C$18+DK180*InputWeights!$C$16+DH180*InputWeights!$C$15+CY180*InputWeights!$C$17)</f>
        <v>1.35</v>
      </c>
      <c r="DR180">
        <f>DN180*InputWeights!$C$5+DO180*InputWeights!$C$9+DP180*InputWeights!$C$14</f>
        <v>33.9</v>
      </c>
      <c r="DS180">
        <f>((_xlfn.RANK.EQ(DR180,$DR$2:$DR$6635,0))/(COUNT(DR$2:$DR$6635)))*100</f>
        <v>40.50925925925926</v>
      </c>
      <c r="DT180">
        <f t="shared" si="20"/>
        <v>0</v>
      </c>
    </row>
    <row r="181" spans="1:124" x14ac:dyDescent="0.25">
      <c r="A181" t="s">
        <v>4196</v>
      </c>
      <c r="B181" t="s">
        <v>3684</v>
      </c>
      <c r="C181" t="s">
        <v>3685</v>
      </c>
      <c r="D181" t="s">
        <v>397</v>
      </c>
      <c r="E181" t="s">
        <v>333</v>
      </c>
      <c r="F181">
        <v>1795</v>
      </c>
      <c r="G181">
        <v>3</v>
      </c>
      <c r="H181">
        <v>0</v>
      </c>
      <c r="I181">
        <v>0</v>
      </c>
      <c r="J181">
        <v>0</v>
      </c>
      <c r="K181" t="s">
        <v>183</v>
      </c>
      <c r="L181" t="s">
        <v>114</v>
      </c>
      <c r="M181">
        <v>32</v>
      </c>
      <c r="N181" t="s">
        <v>358</v>
      </c>
      <c r="O181">
        <v>2</v>
      </c>
      <c r="Q181" t="s">
        <v>117</v>
      </c>
      <c r="R181">
        <v>0</v>
      </c>
      <c r="T181">
        <v>193</v>
      </c>
      <c r="V181">
        <v>794</v>
      </c>
      <c r="W181" t="s">
        <v>116</v>
      </c>
      <c r="X181" t="s">
        <v>117</v>
      </c>
      <c r="Y181" t="s">
        <v>3311</v>
      </c>
      <c r="AA181" t="s">
        <v>133</v>
      </c>
      <c r="AC181" t="s">
        <v>4197</v>
      </c>
      <c r="AD181" t="s">
        <v>1910</v>
      </c>
      <c r="AF181" t="s">
        <v>114</v>
      </c>
      <c r="AG181" t="s">
        <v>112</v>
      </c>
      <c r="AH181" t="s">
        <v>124</v>
      </c>
      <c r="AI181" t="s">
        <v>112</v>
      </c>
      <c r="AJ181" t="s">
        <v>112</v>
      </c>
      <c r="AK181" t="s">
        <v>112</v>
      </c>
      <c r="AL181" t="s">
        <v>416</v>
      </c>
      <c r="AM181" t="s">
        <v>1091</v>
      </c>
      <c r="AO181">
        <v>69700</v>
      </c>
      <c r="AP181">
        <v>102264</v>
      </c>
      <c r="AQ181">
        <v>13534</v>
      </c>
      <c r="AR181" t="s">
        <v>110</v>
      </c>
      <c r="AS181">
        <v>2111</v>
      </c>
      <c r="AT181">
        <v>3906</v>
      </c>
      <c r="AU181">
        <v>2111</v>
      </c>
      <c r="AV181">
        <v>3906</v>
      </c>
      <c r="BB181" t="s">
        <v>129</v>
      </c>
      <c r="BC181" t="s">
        <v>247</v>
      </c>
      <c r="BD181">
        <v>0</v>
      </c>
      <c r="BE181" t="s">
        <v>131</v>
      </c>
      <c r="BF181">
        <v>0</v>
      </c>
      <c r="BG181">
        <v>0</v>
      </c>
      <c r="BH181">
        <v>0</v>
      </c>
      <c r="BK181" t="s">
        <v>112</v>
      </c>
      <c r="BN181" t="s">
        <v>133</v>
      </c>
      <c r="BR181" t="s">
        <v>133</v>
      </c>
      <c r="BU181" t="s">
        <v>153</v>
      </c>
      <c r="BX181">
        <v>0</v>
      </c>
      <c r="BZ181">
        <v>0</v>
      </c>
      <c r="CA181">
        <v>4</v>
      </c>
      <c r="CB181">
        <v>0</v>
      </c>
      <c r="CC181">
        <v>0</v>
      </c>
      <c r="CE181" t="s">
        <v>117</v>
      </c>
      <c r="CF181" t="s">
        <v>110</v>
      </c>
      <c r="CK181" t="s">
        <v>112</v>
      </c>
      <c r="CL181">
        <v>0</v>
      </c>
      <c r="CM181">
        <v>0</v>
      </c>
      <c r="CP181">
        <v>0</v>
      </c>
      <c r="CQ181" t="s">
        <v>1062</v>
      </c>
      <c r="CS181" t="s">
        <v>418</v>
      </c>
      <c r="CT181" t="s">
        <v>418</v>
      </c>
      <c r="CU181">
        <v>5</v>
      </c>
      <c r="CV181" t="s">
        <v>4198</v>
      </c>
      <c r="CW181" t="s">
        <v>4198</v>
      </c>
      <c r="CX181">
        <v>5</v>
      </c>
      <c r="CY181">
        <f t="shared" si="14"/>
        <v>2.5</v>
      </c>
      <c r="CZ181">
        <v>9.3000000000000007</v>
      </c>
      <c r="DA181">
        <v>6.5</v>
      </c>
      <c r="DB181">
        <f t="shared" si="15"/>
        <v>5</v>
      </c>
      <c r="DC181">
        <v>0</v>
      </c>
      <c r="DD181">
        <v>0</v>
      </c>
      <c r="DE181">
        <v>0</v>
      </c>
      <c r="DF181">
        <v>794</v>
      </c>
      <c r="DG181">
        <f t="shared" si="16"/>
        <v>794</v>
      </c>
      <c r="DH181">
        <f t="shared" si="17"/>
        <v>1</v>
      </c>
      <c r="DI181">
        <v>40</v>
      </c>
      <c r="DJ181">
        <f t="shared" si="18"/>
        <v>40</v>
      </c>
      <c r="DK181">
        <f t="shared" si="19"/>
        <v>1</v>
      </c>
      <c r="DL181">
        <v>10</v>
      </c>
      <c r="DN181">
        <f>(DL181*InputWeights!$C$7+DB181*InputWeights!$C$6)</f>
        <v>7.5</v>
      </c>
      <c r="DO181">
        <f>(DD181*InputWeights!$C$12+DE181*InputWeights!$C$10+CU181*InputWeights!$C$11)</f>
        <v>2</v>
      </c>
      <c r="DP181">
        <f>(DC181*InputWeights!$C$18+DK181*InputWeights!$C$16+DH181*InputWeights!$C$15+CY181*InputWeights!$C$17)</f>
        <v>1.35</v>
      </c>
      <c r="DR181">
        <f>DN181*InputWeights!$C$5+DO181*InputWeights!$C$9+DP181*InputWeights!$C$14</f>
        <v>33.9</v>
      </c>
      <c r="DS181">
        <f>((_xlfn.RANK.EQ(DR181,$DR$2:$DR$6635,0))/(COUNT(DR$2:$DR$6635)))*100</f>
        <v>40.50925925925926</v>
      </c>
      <c r="DT181">
        <f t="shared" si="20"/>
        <v>0</v>
      </c>
    </row>
    <row r="182" spans="1:124" x14ac:dyDescent="0.25">
      <c r="A182" t="s">
        <v>4196</v>
      </c>
      <c r="B182" t="s">
        <v>3684</v>
      </c>
      <c r="C182" t="s">
        <v>3685</v>
      </c>
      <c r="D182" t="s">
        <v>397</v>
      </c>
      <c r="E182" t="s">
        <v>950</v>
      </c>
      <c r="F182">
        <v>1161</v>
      </c>
      <c r="G182">
        <v>4</v>
      </c>
      <c r="H182">
        <v>0</v>
      </c>
      <c r="I182">
        <v>0</v>
      </c>
      <c r="J182">
        <v>0</v>
      </c>
      <c r="K182" t="s">
        <v>183</v>
      </c>
      <c r="L182" t="s">
        <v>114</v>
      </c>
      <c r="M182">
        <v>32</v>
      </c>
      <c r="N182" t="s">
        <v>358</v>
      </c>
      <c r="O182">
        <v>2</v>
      </c>
      <c r="Q182" t="s">
        <v>117</v>
      </c>
      <c r="R182">
        <v>0</v>
      </c>
      <c r="T182">
        <v>0</v>
      </c>
      <c r="V182">
        <v>794</v>
      </c>
      <c r="W182" t="s">
        <v>116</v>
      </c>
      <c r="X182" t="s">
        <v>117</v>
      </c>
      <c r="Y182" t="s">
        <v>3311</v>
      </c>
      <c r="AA182" t="s">
        <v>133</v>
      </c>
      <c r="AC182" t="s">
        <v>1910</v>
      </c>
      <c r="AD182" t="s">
        <v>3618</v>
      </c>
      <c r="AF182" t="s">
        <v>114</v>
      </c>
      <c r="AG182" t="s">
        <v>112</v>
      </c>
      <c r="AH182" t="s">
        <v>124</v>
      </c>
      <c r="AI182" t="s">
        <v>112</v>
      </c>
      <c r="AJ182" t="s">
        <v>112</v>
      </c>
      <c r="AK182" t="s">
        <v>112</v>
      </c>
      <c r="AL182" t="s">
        <v>416</v>
      </c>
      <c r="AM182" t="s">
        <v>1091</v>
      </c>
      <c r="AO182">
        <v>69701</v>
      </c>
      <c r="AP182">
        <v>102264</v>
      </c>
      <c r="AQ182">
        <v>13534</v>
      </c>
      <c r="AR182" t="s">
        <v>110</v>
      </c>
      <c r="AS182">
        <v>3906</v>
      </c>
      <c r="AT182">
        <v>5067</v>
      </c>
      <c r="AU182">
        <v>3906</v>
      </c>
      <c r="AV182">
        <v>5067</v>
      </c>
      <c r="BB182" t="s">
        <v>129</v>
      </c>
      <c r="BC182" t="s">
        <v>247</v>
      </c>
      <c r="BD182">
        <v>0</v>
      </c>
      <c r="BE182" t="s">
        <v>131</v>
      </c>
      <c r="BF182">
        <v>0</v>
      </c>
      <c r="BG182">
        <v>0</v>
      </c>
      <c r="BH182">
        <v>0</v>
      </c>
      <c r="BK182" t="s">
        <v>112</v>
      </c>
      <c r="BN182" t="s">
        <v>133</v>
      </c>
      <c r="BR182" t="s">
        <v>133</v>
      </c>
      <c r="BU182" t="s">
        <v>153</v>
      </c>
      <c r="BX182">
        <v>0</v>
      </c>
      <c r="BZ182">
        <v>0</v>
      </c>
      <c r="CA182">
        <v>4</v>
      </c>
      <c r="CB182">
        <v>0</v>
      </c>
      <c r="CC182">
        <v>0</v>
      </c>
      <c r="CE182" t="s">
        <v>117</v>
      </c>
      <c r="CF182" t="s">
        <v>110</v>
      </c>
      <c r="CK182" t="s">
        <v>112</v>
      </c>
      <c r="CL182">
        <v>0</v>
      </c>
      <c r="CM182">
        <v>0</v>
      </c>
      <c r="CP182">
        <v>0</v>
      </c>
      <c r="CS182" t="s">
        <v>418</v>
      </c>
      <c r="CT182" t="s">
        <v>418</v>
      </c>
      <c r="CU182">
        <v>5</v>
      </c>
      <c r="CV182" t="s">
        <v>4199</v>
      </c>
      <c r="CW182" t="s">
        <v>4199</v>
      </c>
      <c r="CX182">
        <v>5</v>
      </c>
      <c r="CY182">
        <f t="shared" si="14"/>
        <v>2.5</v>
      </c>
      <c r="CZ182">
        <v>10.4</v>
      </c>
      <c r="DA182">
        <v>8.3000000000000007</v>
      </c>
      <c r="DB182">
        <f t="shared" si="15"/>
        <v>5</v>
      </c>
      <c r="DC182">
        <v>0</v>
      </c>
      <c r="DD182">
        <v>0</v>
      </c>
      <c r="DE182">
        <v>0</v>
      </c>
      <c r="DF182">
        <v>794</v>
      </c>
      <c r="DG182">
        <f t="shared" si="16"/>
        <v>794</v>
      </c>
      <c r="DH182">
        <f t="shared" si="17"/>
        <v>1</v>
      </c>
      <c r="DI182">
        <v>40</v>
      </c>
      <c r="DJ182">
        <f t="shared" si="18"/>
        <v>40</v>
      </c>
      <c r="DK182">
        <f t="shared" si="19"/>
        <v>1</v>
      </c>
      <c r="DL182">
        <v>10</v>
      </c>
      <c r="DN182">
        <f>(DL182*InputWeights!$C$7+DB182*InputWeights!$C$6)</f>
        <v>7.5</v>
      </c>
      <c r="DO182">
        <f>(DD182*InputWeights!$C$12+DE182*InputWeights!$C$10+CU182*InputWeights!$C$11)</f>
        <v>2</v>
      </c>
      <c r="DP182">
        <f>(DC182*InputWeights!$C$18+DK182*InputWeights!$C$16+DH182*InputWeights!$C$15+CY182*InputWeights!$C$17)</f>
        <v>1.35</v>
      </c>
      <c r="DR182">
        <f>DN182*InputWeights!$C$5+DO182*InputWeights!$C$9+DP182*InputWeights!$C$14</f>
        <v>33.9</v>
      </c>
      <c r="DS182">
        <f>((_xlfn.RANK.EQ(DR182,$DR$2:$DR$6635,0))/(COUNT(DR$2:$DR$6635)))*100</f>
        <v>40.50925925925926</v>
      </c>
      <c r="DT182">
        <f t="shared" si="20"/>
        <v>0</v>
      </c>
    </row>
    <row r="183" spans="1:124" x14ac:dyDescent="0.25">
      <c r="A183" t="s">
        <v>585</v>
      </c>
      <c r="B183" t="s">
        <v>3684</v>
      </c>
      <c r="C183" t="s">
        <v>3685</v>
      </c>
      <c r="D183" t="s">
        <v>397</v>
      </c>
      <c r="E183" t="s">
        <v>950</v>
      </c>
      <c r="F183">
        <v>1689</v>
      </c>
      <c r="G183">
        <v>5</v>
      </c>
      <c r="H183">
        <v>0</v>
      </c>
      <c r="I183">
        <v>0</v>
      </c>
      <c r="J183">
        <v>0</v>
      </c>
      <c r="K183" t="s">
        <v>183</v>
      </c>
      <c r="L183" t="s">
        <v>114</v>
      </c>
      <c r="M183">
        <v>18</v>
      </c>
      <c r="N183" t="s">
        <v>358</v>
      </c>
      <c r="O183">
        <v>2</v>
      </c>
      <c r="Q183" t="s">
        <v>117</v>
      </c>
      <c r="R183">
        <v>0</v>
      </c>
      <c r="T183">
        <v>128</v>
      </c>
      <c r="V183">
        <v>583</v>
      </c>
      <c r="W183" t="s">
        <v>116</v>
      </c>
      <c r="X183" t="s">
        <v>117</v>
      </c>
      <c r="Y183" t="s">
        <v>3797</v>
      </c>
      <c r="AA183" t="s">
        <v>133</v>
      </c>
      <c r="AC183" t="s">
        <v>4208</v>
      </c>
      <c r="AD183" t="s">
        <v>4209</v>
      </c>
      <c r="AF183" t="s">
        <v>114</v>
      </c>
      <c r="AG183" t="s">
        <v>112</v>
      </c>
      <c r="AH183" t="s">
        <v>124</v>
      </c>
      <c r="AI183" t="s">
        <v>112</v>
      </c>
      <c r="AJ183" t="s">
        <v>112</v>
      </c>
      <c r="AK183" t="s">
        <v>112</v>
      </c>
      <c r="AL183" t="s">
        <v>1091</v>
      </c>
      <c r="AM183" t="s">
        <v>701</v>
      </c>
      <c r="AO183">
        <v>69707</v>
      </c>
      <c r="AP183">
        <v>102264</v>
      </c>
      <c r="AQ183">
        <v>13536</v>
      </c>
      <c r="AR183" t="s">
        <v>110</v>
      </c>
      <c r="AS183">
        <v>2427</v>
      </c>
      <c r="AT183">
        <v>4116</v>
      </c>
      <c r="AU183">
        <v>2427</v>
      </c>
      <c r="AV183">
        <v>4116</v>
      </c>
      <c r="BB183" t="s">
        <v>129</v>
      </c>
      <c r="BC183" t="s">
        <v>247</v>
      </c>
      <c r="BD183">
        <v>0</v>
      </c>
      <c r="BE183" t="s">
        <v>131</v>
      </c>
      <c r="BF183">
        <v>0</v>
      </c>
      <c r="BG183">
        <v>0</v>
      </c>
      <c r="BH183">
        <v>0</v>
      </c>
      <c r="BK183" t="s">
        <v>112</v>
      </c>
      <c r="BN183" t="s">
        <v>133</v>
      </c>
      <c r="BR183" t="s">
        <v>133</v>
      </c>
      <c r="BU183" t="s">
        <v>112</v>
      </c>
      <c r="BX183">
        <v>0</v>
      </c>
      <c r="BZ183">
        <v>0</v>
      </c>
      <c r="CA183">
        <v>3</v>
      </c>
      <c r="CB183">
        <v>0</v>
      </c>
      <c r="CC183">
        <v>0</v>
      </c>
      <c r="CE183" t="s">
        <v>117</v>
      </c>
      <c r="CF183" t="s">
        <v>110</v>
      </c>
      <c r="CK183" t="s">
        <v>112</v>
      </c>
      <c r="CL183">
        <v>0</v>
      </c>
      <c r="CM183">
        <v>0</v>
      </c>
      <c r="CP183">
        <v>0</v>
      </c>
      <c r="CQ183" t="s">
        <v>1062</v>
      </c>
      <c r="CS183" t="s">
        <v>418</v>
      </c>
      <c r="CT183" t="s">
        <v>418</v>
      </c>
      <c r="CU183">
        <v>5</v>
      </c>
      <c r="CV183" t="s">
        <v>4210</v>
      </c>
      <c r="CW183" t="s">
        <v>4210</v>
      </c>
      <c r="CX183">
        <v>5</v>
      </c>
      <c r="CY183">
        <f t="shared" si="14"/>
        <v>2.5</v>
      </c>
      <c r="CZ183">
        <v>14.6</v>
      </c>
      <c r="DA183">
        <v>7.9</v>
      </c>
      <c r="DB183">
        <f t="shared" si="15"/>
        <v>5</v>
      </c>
      <c r="DC183">
        <v>0</v>
      </c>
      <c r="DD183">
        <v>0</v>
      </c>
      <c r="DE183">
        <v>0</v>
      </c>
      <c r="DF183">
        <v>583</v>
      </c>
      <c r="DG183">
        <f t="shared" si="16"/>
        <v>583</v>
      </c>
      <c r="DH183">
        <f t="shared" si="17"/>
        <v>1</v>
      </c>
      <c r="DI183">
        <v>29</v>
      </c>
      <c r="DJ183">
        <f t="shared" si="18"/>
        <v>29</v>
      </c>
      <c r="DK183">
        <f t="shared" si="19"/>
        <v>1</v>
      </c>
      <c r="DL183">
        <v>10</v>
      </c>
      <c r="DN183">
        <f>(DL183*InputWeights!$C$7+DB183*InputWeights!$C$6)</f>
        <v>7.5</v>
      </c>
      <c r="DO183">
        <f>(DD183*InputWeights!$C$12+DE183*InputWeights!$C$10+CU183*InputWeights!$C$11)</f>
        <v>2</v>
      </c>
      <c r="DP183">
        <f>(DC183*InputWeights!$C$18+DK183*InputWeights!$C$16+DH183*InputWeights!$C$15+CY183*InputWeights!$C$17)</f>
        <v>1.35</v>
      </c>
      <c r="DR183">
        <f>DN183*InputWeights!$C$5+DO183*InputWeights!$C$9+DP183*InputWeights!$C$14</f>
        <v>33.9</v>
      </c>
      <c r="DS183">
        <f>((_xlfn.RANK.EQ(DR183,$DR$2:$DR$6635,0))/(COUNT(DR$2:$DR$6635)))*100</f>
        <v>40.50925925925926</v>
      </c>
      <c r="DT183">
        <f t="shared" si="20"/>
        <v>0</v>
      </c>
    </row>
    <row r="184" spans="1:124" x14ac:dyDescent="0.25">
      <c r="A184" t="s">
        <v>1119</v>
      </c>
      <c r="B184" t="s">
        <v>3684</v>
      </c>
      <c r="C184" t="s">
        <v>3685</v>
      </c>
      <c r="D184" t="s">
        <v>110</v>
      </c>
      <c r="E184" t="s">
        <v>348</v>
      </c>
      <c r="F184">
        <v>2241</v>
      </c>
      <c r="G184">
        <v>410037200</v>
      </c>
      <c r="H184">
        <v>0</v>
      </c>
      <c r="I184">
        <v>1954</v>
      </c>
      <c r="J184">
        <v>2001</v>
      </c>
      <c r="K184" t="s">
        <v>183</v>
      </c>
      <c r="L184" t="s">
        <v>114</v>
      </c>
      <c r="M184">
        <v>20</v>
      </c>
      <c r="N184" t="s">
        <v>229</v>
      </c>
      <c r="O184">
        <v>2</v>
      </c>
      <c r="P184" t="s">
        <v>112</v>
      </c>
      <c r="Q184" t="s">
        <v>117</v>
      </c>
      <c r="R184">
        <v>0</v>
      </c>
      <c r="S184" t="s">
        <v>4296</v>
      </c>
      <c r="T184">
        <v>173</v>
      </c>
      <c r="V184">
        <v>909</v>
      </c>
      <c r="W184" t="s">
        <v>116</v>
      </c>
      <c r="X184" t="s">
        <v>117</v>
      </c>
      <c r="Y184" t="s">
        <v>4300</v>
      </c>
      <c r="AA184" t="s">
        <v>133</v>
      </c>
      <c r="AC184" t="s">
        <v>160</v>
      </c>
      <c r="AD184" t="s">
        <v>4310</v>
      </c>
      <c r="AE184" t="s">
        <v>426</v>
      </c>
      <c r="AF184" t="s">
        <v>110</v>
      </c>
      <c r="AG184" t="s">
        <v>112</v>
      </c>
      <c r="AH184" t="s">
        <v>124</v>
      </c>
      <c r="AI184" t="s">
        <v>112</v>
      </c>
      <c r="AJ184" t="s">
        <v>112</v>
      </c>
      <c r="AK184" t="s">
        <v>112</v>
      </c>
      <c r="AL184" t="s">
        <v>807</v>
      </c>
      <c r="AM184" t="s">
        <v>701</v>
      </c>
      <c r="AN184" t="s">
        <v>4308</v>
      </c>
      <c r="AO184">
        <v>69940</v>
      </c>
      <c r="AP184">
        <v>102264</v>
      </c>
      <c r="AQ184">
        <v>7024</v>
      </c>
      <c r="AR184" t="s">
        <v>110</v>
      </c>
      <c r="AS184">
        <v>27398</v>
      </c>
      <c r="AT184">
        <v>29639</v>
      </c>
      <c r="AU184">
        <v>27398</v>
      </c>
      <c r="AV184">
        <v>29639</v>
      </c>
      <c r="BB184" t="s">
        <v>129</v>
      </c>
      <c r="BC184" t="s">
        <v>761</v>
      </c>
      <c r="BD184">
        <v>75</v>
      </c>
      <c r="BE184" t="s">
        <v>131</v>
      </c>
      <c r="BF184">
        <v>2</v>
      </c>
      <c r="BG184">
        <v>4</v>
      </c>
      <c r="BH184">
        <v>4</v>
      </c>
      <c r="BJ184" t="s">
        <v>366</v>
      </c>
      <c r="BK184" t="s">
        <v>112</v>
      </c>
      <c r="BN184" t="s">
        <v>133</v>
      </c>
      <c r="BR184" t="s">
        <v>133</v>
      </c>
      <c r="BU184" t="s">
        <v>112</v>
      </c>
      <c r="BV184" t="s">
        <v>124</v>
      </c>
      <c r="BW184" t="s">
        <v>112</v>
      </c>
      <c r="BX184">
        <v>0</v>
      </c>
      <c r="BZ184">
        <v>0</v>
      </c>
      <c r="CA184">
        <v>1</v>
      </c>
      <c r="CB184">
        <v>0</v>
      </c>
      <c r="CC184">
        <v>0</v>
      </c>
      <c r="CD184" t="s">
        <v>117</v>
      </c>
      <c r="CE184" t="s">
        <v>117</v>
      </c>
      <c r="CF184" t="s">
        <v>110</v>
      </c>
      <c r="CG184" t="s">
        <v>117</v>
      </c>
      <c r="CH184" t="s">
        <v>116</v>
      </c>
      <c r="CI184" t="s">
        <v>117</v>
      </c>
      <c r="CJ184" t="s">
        <v>117</v>
      </c>
      <c r="CK184" t="s">
        <v>112</v>
      </c>
      <c r="CL184">
        <v>4</v>
      </c>
      <c r="CM184">
        <v>7</v>
      </c>
      <c r="CN184" t="s">
        <v>142</v>
      </c>
      <c r="CO184" t="s">
        <v>183</v>
      </c>
      <c r="CP184">
        <v>0</v>
      </c>
      <c r="CQ184" t="s">
        <v>135</v>
      </c>
      <c r="CR184" t="s">
        <v>135</v>
      </c>
      <c r="CS184" t="s">
        <v>184</v>
      </c>
      <c r="CT184" t="s">
        <v>156</v>
      </c>
      <c r="CU184">
        <v>5</v>
      </c>
      <c r="CV184" t="s">
        <v>4311</v>
      </c>
      <c r="CW184" t="s">
        <v>4311</v>
      </c>
      <c r="CX184">
        <v>6</v>
      </c>
      <c r="CY184">
        <f t="shared" si="14"/>
        <v>2.5</v>
      </c>
      <c r="CZ184">
        <v>2.4</v>
      </c>
      <c r="DA184">
        <v>1.9</v>
      </c>
      <c r="DB184">
        <f t="shared" si="15"/>
        <v>1</v>
      </c>
      <c r="DC184">
        <v>0</v>
      </c>
      <c r="DD184">
        <v>10</v>
      </c>
      <c r="DE184">
        <v>0</v>
      </c>
      <c r="DF184">
        <v>909</v>
      </c>
      <c r="DG184">
        <f t="shared" si="16"/>
        <v>909</v>
      </c>
      <c r="DH184">
        <f t="shared" si="17"/>
        <v>1</v>
      </c>
      <c r="DI184">
        <v>36</v>
      </c>
      <c r="DJ184">
        <f t="shared" si="18"/>
        <v>36</v>
      </c>
      <c r="DK184">
        <f t="shared" si="19"/>
        <v>1</v>
      </c>
      <c r="DL184">
        <v>10</v>
      </c>
      <c r="DN184">
        <f>(DL184*InputWeights!$C$7+DB184*InputWeights!$C$6)</f>
        <v>5.5</v>
      </c>
      <c r="DO184">
        <f>(DD184*InputWeights!$C$12+DE184*InputWeights!$C$10+CU184*InputWeights!$C$11)</f>
        <v>4</v>
      </c>
      <c r="DP184">
        <f>(DC184*InputWeights!$C$18+DK184*InputWeights!$C$16+DH184*InputWeights!$C$15+CY184*InputWeights!$C$17)</f>
        <v>1.35</v>
      </c>
      <c r="DR184">
        <f>DN184*InputWeights!$C$5+DO184*InputWeights!$C$9+DP184*InputWeights!$C$14</f>
        <v>33.9</v>
      </c>
      <c r="DS184">
        <f>((_xlfn.RANK.EQ(DR184,$DR$2:$DR$6635,0))/(COUNT(DR$2:$DR$6635)))*100</f>
        <v>40.50925925925926</v>
      </c>
      <c r="DT184">
        <f t="shared" si="20"/>
        <v>0</v>
      </c>
    </row>
    <row r="185" spans="1:124" x14ac:dyDescent="0.25">
      <c r="A185" t="s">
        <v>1282</v>
      </c>
      <c r="B185" t="s">
        <v>3684</v>
      </c>
      <c r="C185" t="s">
        <v>3685</v>
      </c>
      <c r="D185" t="s">
        <v>110</v>
      </c>
      <c r="E185" t="s">
        <v>4386</v>
      </c>
      <c r="F185">
        <v>37</v>
      </c>
      <c r="G185">
        <v>410035600</v>
      </c>
      <c r="H185">
        <v>0</v>
      </c>
      <c r="I185">
        <v>2015</v>
      </c>
      <c r="J185">
        <v>2015</v>
      </c>
      <c r="K185" t="s">
        <v>183</v>
      </c>
      <c r="L185" t="s">
        <v>114</v>
      </c>
      <c r="M185">
        <v>39</v>
      </c>
      <c r="N185" t="s">
        <v>113</v>
      </c>
      <c r="O185">
        <v>2</v>
      </c>
      <c r="P185" t="s">
        <v>112</v>
      </c>
      <c r="Q185" t="s">
        <v>117</v>
      </c>
      <c r="R185">
        <v>0</v>
      </c>
      <c r="T185">
        <v>0</v>
      </c>
      <c r="V185">
        <v>2397</v>
      </c>
      <c r="W185" t="s">
        <v>116</v>
      </c>
      <c r="X185" t="s">
        <v>117</v>
      </c>
      <c r="Y185" t="s">
        <v>3772</v>
      </c>
      <c r="AA185" t="s">
        <v>133</v>
      </c>
      <c r="AC185" t="s">
        <v>3772</v>
      </c>
      <c r="AD185" t="s">
        <v>321</v>
      </c>
      <c r="AE185" t="s">
        <v>274</v>
      </c>
      <c r="AF185" t="s">
        <v>114</v>
      </c>
      <c r="AG185" t="s">
        <v>112</v>
      </c>
      <c r="AH185" t="s">
        <v>124</v>
      </c>
      <c r="AI185" t="s">
        <v>112</v>
      </c>
      <c r="AJ185" t="s">
        <v>112</v>
      </c>
      <c r="AK185" t="s">
        <v>112</v>
      </c>
      <c r="AL185" t="s">
        <v>4387</v>
      </c>
      <c r="AM185" t="s">
        <v>4387</v>
      </c>
      <c r="AN185" t="s">
        <v>4387</v>
      </c>
      <c r="AO185">
        <v>70119</v>
      </c>
      <c r="AP185">
        <v>102264</v>
      </c>
      <c r="AQ185">
        <v>7043</v>
      </c>
      <c r="AR185" t="s">
        <v>110</v>
      </c>
      <c r="AS185">
        <v>0</v>
      </c>
      <c r="AT185">
        <v>37</v>
      </c>
      <c r="AU185">
        <v>0</v>
      </c>
      <c r="AV185">
        <v>37</v>
      </c>
      <c r="BB185" t="s">
        <v>129</v>
      </c>
      <c r="BC185" t="s">
        <v>1430</v>
      </c>
      <c r="BD185">
        <v>0</v>
      </c>
      <c r="BE185" t="s">
        <v>131</v>
      </c>
      <c r="BF185">
        <v>1</v>
      </c>
      <c r="BG185">
        <v>1</v>
      </c>
      <c r="BH185">
        <v>1</v>
      </c>
      <c r="BK185" t="s">
        <v>112</v>
      </c>
      <c r="BN185" t="s">
        <v>133</v>
      </c>
      <c r="BR185" t="s">
        <v>133</v>
      </c>
      <c r="BU185" t="s">
        <v>112</v>
      </c>
      <c r="BV185" t="s">
        <v>116</v>
      </c>
      <c r="BW185" t="s">
        <v>112</v>
      </c>
      <c r="BX185">
        <v>0</v>
      </c>
      <c r="BZ185">
        <v>1</v>
      </c>
      <c r="CA185">
        <v>1</v>
      </c>
      <c r="CB185">
        <v>0</v>
      </c>
      <c r="CC185">
        <v>0</v>
      </c>
      <c r="CD185" t="s">
        <v>117</v>
      </c>
      <c r="CE185" t="s">
        <v>117</v>
      </c>
      <c r="CF185" t="s">
        <v>110</v>
      </c>
      <c r="CG185" t="s">
        <v>114</v>
      </c>
      <c r="CH185" t="s">
        <v>114</v>
      </c>
      <c r="CI185" t="s">
        <v>117</v>
      </c>
      <c r="CJ185" t="s">
        <v>117</v>
      </c>
      <c r="CK185" t="s">
        <v>112</v>
      </c>
      <c r="CL185">
        <v>0</v>
      </c>
      <c r="CM185">
        <v>0</v>
      </c>
      <c r="CN185" t="s">
        <v>134</v>
      </c>
      <c r="CP185">
        <v>0</v>
      </c>
      <c r="CR185" t="s">
        <v>144</v>
      </c>
      <c r="CS185" t="s">
        <v>418</v>
      </c>
      <c r="CT185" t="s">
        <v>136</v>
      </c>
      <c r="CU185">
        <v>10</v>
      </c>
      <c r="CV185" t="s">
        <v>4388</v>
      </c>
      <c r="CW185" t="s">
        <v>4388</v>
      </c>
      <c r="CX185">
        <v>5</v>
      </c>
      <c r="CY185">
        <f t="shared" si="14"/>
        <v>2.5</v>
      </c>
      <c r="CZ185">
        <v>10.3</v>
      </c>
      <c r="DA185">
        <v>1.3</v>
      </c>
      <c r="DB185">
        <f t="shared" si="15"/>
        <v>1</v>
      </c>
      <c r="DC185">
        <v>0</v>
      </c>
      <c r="DD185">
        <v>0</v>
      </c>
      <c r="DE185">
        <v>0</v>
      </c>
      <c r="DF185">
        <v>2397</v>
      </c>
      <c r="DG185">
        <f t="shared" si="16"/>
        <v>2397</v>
      </c>
      <c r="DH185">
        <f t="shared" si="17"/>
        <v>1</v>
      </c>
      <c r="DI185">
        <v>101</v>
      </c>
      <c r="DJ185">
        <f t="shared" si="18"/>
        <v>101</v>
      </c>
      <c r="DK185">
        <f t="shared" si="19"/>
        <v>1</v>
      </c>
      <c r="DL185">
        <v>10</v>
      </c>
      <c r="DN185">
        <f>(DL185*InputWeights!$C$7+DB185*InputWeights!$C$6)</f>
        <v>5.5</v>
      </c>
      <c r="DO185">
        <f>(DD185*InputWeights!$C$12+DE185*InputWeights!$C$10+CU185*InputWeights!$C$11)</f>
        <v>4</v>
      </c>
      <c r="DP185">
        <f>(DC185*InputWeights!$C$18+DK185*InputWeights!$C$16+DH185*InputWeights!$C$15+CY185*InputWeights!$C$17)</f>
        <v>1.35</v>
      </c>
      <c r="DR185">
        <f>DN185*InputWeights!$C$5+DO185*InputWeights!$C$9+DP185*InputWeights!$C$14</f>
        <v>33.9</v>
      </c>
      <c r="DS185">
        <f>((_xlfn.RANK.EQ(DR185,$DR$2:$DR$6635,0))/(COUNT(DR$2:$DR$6635)))*100</f>
        <v>40.50925925925926</v>
      </c>
      <c r="DT185">
        <f t="shared" si="20"/>
        <v>0</v>
      </c>
    </row>
    <row r="186" spans="1:124" x14ac:dyDescent="0.25">
      <c r="A186" t="s">
        <v>1573</v>
      </c>
      <c r="B186" t="s">
        <v>3684</v>
      </c>
      <c r="C186" t="s">
        <v>3685</v>
      </c>
      <c r="D186" t="s">
        <v>110</v>
      </c>
      <c r="E186" t="s">
        <v>1629</v>
      </c>
      <c r="F186">
        <v>51</v>
      </c>
      <c r="G186">
        <v>410034000</v>
      </c>
      <c r="H186">
        <v>0</v>
      </c>
      <c r="I186">
        <v>1962</v>
      </c>
      <c r="J186">
        <v>1962</v>
      </c>
      <c r="K186" t="s">
        <v>183</v>
      </c>
      <c r="L186" t="s">
        <v>114</v>
      </c>
      <c r="M186">
        <v>35</v>
      </c>
      <c r="N186" t="s">
        <v>113</v>
      </c>
      <c r="O186">
        <v>2</v>
      </c>
      <c r="P186" t="s">
        <v>112</v>
      </c>
      <c r="Q186" t="s">
        <v>117</v>
      </c>
      <c r="R186">
        <v>0</v>
      </c>
      <c r="T186">
        <v>0</v>
      </c>
      <c r="V186">
        <v>320</v>
      </c>
      <c r="W186" t="s">
        <v>116</v>
      </c>
      <c r="X186" t="s">
        <v>117</v>
      </c>
      <c r="Y186" t="s">
        <v>4228</v>
      </c>
      <c r="AA186" t="s">
        <v>133</v>
      </c>
      <c r="AC186" t="s">
        <v>4228</v>
      </c>
      <c r="AD186" t="s">
        <v>321</v>
      </c>
      <c r="AE186" t="s">
        <v>274</v>
      </c>
      <c r="AF186" t="s">
        <v>110</v>
      </c>
      <c r="AG186" t="s">
        <v>112</v>
      </c>
      <c r="AH186" t="s">
        <v>124</v>
      </c>
      <c r="AI186" t="s">
        <v>112</v>
      </c>
      <c r="AJ186" t="s">
        <v>112</v>
      </c>
      <c r="AK186" t="s">
        <v>112</v>
      </c>
      <c r="AL186" t="s">
        <v>1631</v>
      </c>
      <c r="AM186" t="s">
        <v>1631</v>
      </c>
      <c r="AN186" t="s">
        <v>1631</v>
      </c>
      <c r="AO186">
        <v>70130</v>
      </c>
      <c r="AP186">
        <v>102264</v>
      </c>
      <c r="AQ186">
        <v>7048</v>
      </c>
      <c r="AR186" t="s">
        <v>110</v>
      </c>
      <c r="AS186">
        <v>0</v>
      </c>
      <c r="AT186">
        <v>51</v>
      </c>
      <c r="AU186">
        <v>0</v>
      </c>
      <c r="AV186">
        <v>51</v>
      </c>
      <c r="BB186" t="s">
        <v>129</v>
      </c>
      <c r="BC186" t="s">
        <v>1274</v>
      </c>
      <c r="BD186">
        <v>0</v>
      </c>
      <c r="BE186" t="s">
        <v>131</v>
      </c>
      <c r="BF186">
        <v>1</v>
      </c>
      <c r="BG186">
        <v>3</v>
      </c>
      <c r="BH186">
        <v>3</v>
      </c>
      <c r="BK186" t="s">
        <v>112</v>
      </c>
      <c r="BN186" t="s">
        <v>133</v>
      </c>
      <c r="BR186" t="s">
        <v>133</v>
      </c>
      <c r="BU186" t="s">
        <v>112</v>
      </c>
      <c r="BV186" t="s">
        <v>124</v>
      </c>
      <c r="BW186" t="s">
        <v>112</v>
      </c>
      <c r="BX186">
        <v>0</v>
      </c>
      <c r="BZ186">
        <v>1</v>
      </c>
      <c r="CA186">
        <v>1</v>
      </c>
      <c r="CB186">
        <v>0</v>
      </c>
      <c r="CC186">
        <v>0</v>
      </c>
      <c r="CD186" t="s">
        <v>117</v>
      </c>
      <c r="CE186" t="s">
        <v>117</v>
      </c>
      <c r="CF186" t="s">
        <v>110</v>
      </c>
      <c r="CG186" t="s">
        <v>114</v>
      </c>
      <c r="CH186" t="s">
        <v>114</v>
      </c>
      <c r="CI186" t="s">
        <v>117</v>
      </c>
      <c r="CJ186" t="s">
        <v>117</v>
      </c>
      <c r="CK186" t="s">
        <v>112</v>
      </c>
      <c r="CL186">
        <v>0</v>
      </c>
      <c r="CM186">
        <v>0</v>
      </c>
      <c r="CN186" t="s">
        <v>142</v>
      </c>
      <c r="CP186">
        <v>0</v>
      </c>
      <c r="CR186" t="s">
        <v>144</v>
      </c>
      <c r="CS186" t="s">
        <v>418</v>
      </c>
      <c r="CT186" t="s">
        <v>136</v>
      </c>
      <c r="CU186">
        <v>10</v>
      </c>
      <c r="CV186" t="s">
        <v>4393</v>
      </c>
      <c r="CW186" t="s">
        <v>4393</v>
      </c>
      <c r="CX186">
        <v>6</v>
      </c>
      <c r="CY186">
        <f t="shared" si="14"/>
        <v>2.5</v>
      </c>
      <c r="CZ186">
        <v>8.1</v>
      </c>
      <c r="DA186">
        <v>0</v>
      </c>
      <c r="DB186">
        <f t="shared" si="15"/>
        <v>1</v>
      </c>
      <c r="DC186">
        <v>0</v>
      </c>
      <c r="DD186">
        <v>0</v>
      </c>
      <c r="DE186">
        <v>0</v>
      </c>
      <c r="DF186">
        <v>320</v>
      </c>
      <c r="DG186">
        <f t="shared" si="16"/>
        <v>320</v>
      </c>
      <c r="DH186">
        <f t="shared" si="17"/>
        <v>1</v>
      </c>
      <c r="DI186">
        <v>40</v>
      </c>
      <c r="DJ186">
        <f t="shared" si="18"/>
        <v>40</v>
      </c>
      <c r="DK186">
        <f t="shared" si="19"/>
        <v>1</v>
      </c>
      <c r="DL186">
        <v>10</v>
      </c>
      <c r="DN186">
        <f>(DL186*InputWeights!$C$7+DB186*InputWeights!$C$6)</f>
        <v>5.5</v>
      </c>
      <c r="DO186">
        <f>(DD186*InputWeights!$C$12+DE186*InputWeights!$C$10+CU186*InputWeights!$C$11)</f>
        <v>4</v>
      </c>
      <c r="DP186">
        <f>(DC186*InputWeights!$C$18+DK186*InputWeights!$C$16+DH186*InputWeights!$C$15+CY186*InputWeights!$C$17)</f>
        <v>1.35</v>
      </c>
      <c r="DR186">
        <f>DN186*InputWeights!$C$5+DO186*InputWeights!$C$9+DP186*InputWeights!$C$14</f>
        <v>33.9</v>
      </c>
      <c r="DS186">
        <f>((_xlfn.RANK.EQ(DR186,$DR$2:$DR$6635,0))/(COUNT(DR$2:$DR$6635)))*100</f>
        <v>40.50925925925926</v>
      </c>
      <c r="DT186">
        <f t="shared" si="20"/>
        <v>0</v>
      </c>
    </row>
    <row r="187" spans="1:124" x14ac:dyDescent="0.25">
      <c r="A187" t="s">
        <v>3244</v>
      </c>
      <c r="B187" t="s">
        <v>3684</v>
      </c>
      <c r="C187" t="s">
        <v>3685</v>
      </c>
      <c r="D187" t="s">
        <v>110</v>
      </c>
      <c r="E187" t="s">
        <v>694</v>
      </c>
      <c r="F187">
        <v>70</v>
      </c>
      <c r="G187">
        <v>410010000</v>
      </c>
      <c r="H187">
        <v>0</v>
      </c>
      <c r="I187">
        <v>2006</v>
      </c>
      <c r="J187">
        <v>2006</v>
      </c>
      <c r="K187" t="s">
        <v>183</v>
      </c>
      <c r="L187" t="s">
        <v>114</v>
      </c>
      <c r="M187">
        <v>24</v>
      </c>
      <c r="N187" t="s">
        <v>113</v>
      </c>
      <c r="O187">
        <v>2</v>
      </c>
      <c r="P187" t="s">
        <v>112</v>
      </c>
      <c r="Q187" t="s">
        <v>117</v>
      </c>
      <c r="R187">
        <v>0</v>
      </c>
      <c r="T187">
        <v>263</v>
      </c>
      <c r="V187">
        <v>946</v>
      </c>
      <c r="W187" t="s">
        <v>116</v>
      </c>
      <c r="X187" t="s">
        <v>117</v>
      </c>
      <c r="Y187" t="s">
        <v>3867</v>
      </c>
      <c r="AA187" t="s">
        <v>133</v>
      </c>
      <c r="AC187" t="s">
        <v>4483</v>
      </c>
      <c r="AD187" t="s">
        <v>160</v>
      </c>
      <c r="AE187" t="s">
        <v>3734</v>
      </c>
      <c r="AF187" t="s">
        <v>110</v>
      </c>
      <c r="AG187" t="s">
        <v>112</v>
      </c>
      <c r="AH187" t="s">
        <v>124</v>
      </c>
      <c r="AI187" t="s">
        <v>112</v>
      </c>
      <c r="AJ187" t="s">
        <v>112</v>
      </c>
      <c r="AK187" t="s">
        <v>112</v>
      </c>
      <c r="AL187" t="s">
        <v>695</v>
      </c>
      <c r="AM187" t="s">
        <v>695</v>
      </c>
      <c r="AN187" t="s">
        <v>695</v>
      </c>
      <c r="AO187">
        <v>70340</v>
      </c>
      <c r="AP187">
        <v>102264</v>
      </c>
      <c r="AQ187">
        <v>19805</v>
      </c>
      <c r="AR187" t="s">
        <v>110</v>
      </c>
      <c r="AS187">
        <v>0</v>
      </c>
      <c r="AT187">
        <v>70</v>
      </c>
      <c r="AU187">
        <v>0</v>
      </c>
      <c r="AV187">
        <v>70</v>
      </c>
      <c r="BB187" t="s">
        <v>129</v>
      </c>
      <c r="BC187" t="s">
        <v>247</v>
      </c>
      <c r="BD187">
        <v>0</v>
      </c>
      <c r="BE187" t="s">
        <v>131</v>
      </c>
      <c r="BF187">
        <v>2</v>
      </c>
      <c r="BG187">
        <v>2</v>
      </c>
      <c r="BH187">
        <v>2</v>
      </c>
      <c r="BK187" t="s">
        <v>112</v>
      </c>
      <c r="BN187" t="s">
        <v>133</v>
      </c>
      <c r="BR187" t="s">
        <v>133</v>
      </c>
      <c r="BU187" t="s">
        <v>153</v>
      </c>
      <c r="BV187" t="s">
        <v>124</v>
      </c>
      <c r="BW187" t="s">
        <v>112</v>
      </c>
      <c r="BX187">
        <v>0</v>
      </c>
      <c r="BZ187">
        <v>1</v>
      </c>
      <c r="CA187">
        <v>1</v>
      </c>
      <c r="CB187">
        <v>0</v>
      </c>
      <c r="CC187">
        <v>0</v>
      </c>
      <c r="CD187" t="s">
        <v>117</v>
      </c>
      <c r="CE187" t="s">
        <v>117</v>
      </c>
      <c r="CF187" t="s">
        <v>117</v>
      </c>
      <c r="CG187" t="s">
        <v>114</v>
      </c>
      <c r="CH187" t="s">
        <v>114</v>
      </c>
      <c r="CI187" t="s">
        <v>117</v>
      </c>
      <c r="CJ187" t="s">
        <v>117</v>
      </c>
      <c r="CK187" t="s">
        <v>112</v>
      </c>
      <c r="CL187">
        <v>0</v>
      </c>
      <c r="CM187">
        <v>0</v>
      </c>
      <c r="CN187" t="s">
        <v>649</v>
      </c>
      <c r="CP187">
        <v>0</v>
      </c>
      <c r="CR187" t="s">
        <v>144</v>
      </c>
      <c r="CS187" t="s">
        <v>136</v>
      </c>
      <c r="CT187" t="s">
        <v>136</v>
      </c>
      <c r="CU187">
        <v>10</v>
      </c>
      <c r="CV187" t="s">
        <v>4484</v>
      </c>
      <c r="CW187" t="s">
        <v>4484</v>
      </c>
      <c r="CX187">
        <v>6</v>
      </c>
      <c r="CY187">
        <f t="shared" si="14"/>
        <v>2.5</v>
      </c>
      <c r="CZ187">
        <v>11.1</v>
      </c>
      <c r="DA187">
        <v>1.4</v>
      </c>
      <c r="DB187">
        <f t="shared" si="15"/>
        <v>1</v>
      </c>
      <c r="DC187">
        <v>0</v>
      </c>
      <c r="DD187">
        <v>0</v>
      </c>
      <c r="DE187">
        <v>0</v>
      </c>
      <c r="DF187">
        <v>946</v>
      </c>
      <c r="DG187">
        <f t="shared" si="16"/>
        <v>946</v>
      </c>
      <c r="DH187">
        <f t="shared" si="17"/>
        <v>1</v>
      </c>
      <c r="DI187">
        <v>9</v>
      </c>
      <c r="DJ187">
        <f t="shared" si="18"/>
        <v>9</v>
      </c>
      <c r="DK187">
        <f t="shared" si="19"/>
        <v>1</v>
      </c>
      <c r="DL187">
        <v>10</v>
      </c>
      <c r="DN187">
        <f>(DL187*InputWeights!$C$7+DB187*InputWeights!$C$6)</f>
        <v>5.5</v>
      </c>
      <c r="DO187">
        <f>(DD187*InputWeights!$C$12+DE187*InputWeights!$C$10+CU187*InputWeights!$C$11)</f>
        <v>4</v>
      </c>
      <c r="DP187">
        <f>(DC187*InputWeights!$C$18+DK187*InputWeights!$C$16+DH187*InputWeights!$C$15+CY187*InputWeights!$C$17)</f>
        <v>1.35</v>
      </c>
      <c r="DR187">
        <f>DN187*InputWeights!$C$5+DO187*InputWeights!$C$9+DP187*InputWeights!$C$14</f>
        <v>33.9</v>
      </c>
      <c r="DS187">
        <f>((_xlfn.RANK.EQ(DR187,$DR$2:$DR$6635,0))/(COUNT(DR$2:$DR$6635)))*100</f>
        <v>40.50925925925926</v>
      </c>
      <c r="DT187">
        <f t="shared" si="20"/>
        <v>0</v>
      </c>
    </row>
    <row r="188" spans="1:124" x14ac:dyDescent="0.25">
      <c r="A188" t="s">
        <v>4503</v>
      </c>
      <c r="B188" t="s">
        <v>3684</v>
      </c>
      <c r="C188" t="s">
        <v>3685</v>
      </c>
      <c r="D188" t="s">
        <v>110</v>
      </c>
      <c r="E188" t="s">
        <v>411</v>
      </c>
      <c r="F188">
        <v>1111</v>
      </c>
      <c r="G188">
        <v>410003700</v>
      </c>
      <c r="H188">
        <v>0</v>
      </c>
      <c r="I188">
        <v>1952</v>
      </c>
      <c r="J188">
        <v>1998</v>
      </c>
      <c r="K188" t="s">
        <v>183</v>
      </c>
      <c r="L188" t="s">
        <v>114</v>
      </c>
      <c r="M188">
        <v>24</v>
      </c>
      <c r="N188" t="s">
        <v>229</v>
      </c>
      <c r="O188">
        <v>2</v>
      </c>
      <c r="P188" t="s">
        <v>112</v>
      </c>
      <c r="Q188" t="s">
        <v>117</v>
      </c>
      <c r="R188">
        <v>0</v>
      </c>
      <c r="S188" t="s">
        <v>3844</v>
      </c>
      <c r="T188">
        <v>277</v>
      </c>
      <c r="V188">
        <v>4401</v>
      </c>
      <c r="W188" t="s">
        <v>116</v>
      </c>
      <c r="X188" t="s">
        <v>117</v>
      </c>
      <c r="Y188" t="s">
        <v>3852</v>
      </c>
      <c r="AA188" t="s">
        <v>133</v>
      </c>
      <c r="AC188" t="s">
        <v>4504</v>
      </c>
      <c r="AD188" t="s">
        <v>218</v>
      </c>
      <c r="AE188" t="s">
        <v>274</v>
      </c>
      <c r="AF188" t="s">
        <v>114</v>
      </c>
      <c r="AG188" t="s">
        <v>112</v>
      </c>
      <c r="AH188" t="s">
        <v>124</v>
      </c>
      <c r="AI188" t="s">
        <v>112</v>
      </c>
      <c r="AJ188" t="s">
        <v>112</v>
      </c>
      <c r="AK188" t="s">
        <v>112</v>
      </c>
      <c r="AL188" t="s">
        <v>416</v>
      </c>
      <c r="AM188" t="s">
        <v>416</v>
      </c>
      <c r="AN188" t="s">
        <v>4505</v>
      </c>
      <c r="AO188">
        <v>70435</v>
      </c>
      <c r="AP188">
        <v>102264</v>
      </c>
      <c r="AQ188">
        <v>7089</v>
      </c>
      <c r="AR188" t="s">
        <v>110</v>
      </c>
      <c r="AS188">
        <v>0</v>
      </c>
      <c r="AT188">
        <v>1111</v>
      </c>
      <c r="AU188">
        <v>0</v>
      </c>
      <c r="AV188">
        <v>1111</v>
      </c>
      <c r="BB188" t="s">
        <v>129</v>
      </c>
      <c r="BC188" t="s">
        <v>130</v>
      </c>
      <c r="BD188">
        <v>60</v>
      </c>
      <c r="BE188" t="s">
        <v>131</v>
      </c>
      <c r="BF188">
        <v>1</v>
      </c>
      <c r="BG188">
        <v>3</v>
      </c>
      <c r="BH188">
        <v>3</v>
      </c>
      <c r="BJ188" t="s">
        <v>182</v>
      </c>
      <c r="BK188" t="s">
        <v>112</v>
      </c>
      <c r="BN188" t="s">
        <v>133</v>
      </c>
      <c r="BR188" t="s">
        <v>133</v>
      </c>
      <c r="BU188" t="s">
        <v>153</v>
      </c>
      <c r="BV188" t="s">
        <v>116</v>
      </c>
      <c r="BW188" t="s">
        <v>112</v>
      </c>
      <c r="BX188">
        <v>0</v>
      </c>
      <c r="BZ188">
        <v>0</v>
      </c>
      <c r="CA188">
        <v>1</v>
      </c>
      <c r="CB188">
        <v>0</v>
      </c>
      <c r="CC188">
        <v>0</v>
      </c>
      <c r="CD188" t="s">
        <v>117</v>
      </c>
      <c r="CE188" t="s">
        <v>117</v>
      </c>
      <c r="CF188" t="s">
        <v>110</v>
      </c>
      <c r="CG188" t="s">
        <v>117</v>
      </c>
      <c r="CH188" t="s">
        <v>114</v>
      </c>
      <c r="CI188" t="s">
        <v>117</v>
      </c>
      <c r="CJ188" t="s">
        <v>110</v>
      </c>
      <c r="CK188" t="s">
        <v>112</v>
      </c>
      <c r="CL188">
        <v>4</v>
      </c>
      <c r="CM188">
        <v>0</v>
      </c>
      <c r="CN188" t="s">
        <v>134</v>
      </c>
      <c r="CO188" t="s">
        <v>183</v>
      </c>
      <c r="CP188">
        <v>0</v>
      </c>
      <c r="CQ188" t="s">
        <v>143</v>
      </c>
      <c r="CR188" t="s">
        <v>143</v>
      </c>
      <c r="CS188" t="s">
        <v>136</v>
      </c>
      <c r="CT188" t="s">
        <v>136</v>
      </c>
      <c r="CU188">
        <v>10</v>
      </c>
      <c r="CV188" t="s">
        <v>4506</v>
      </c>
      <c r="CW188" t="s">
        <v>4506</v>
      </c>
      <c r="CX188">
        <v>5</v>
      </c>
      <c r="CY188">
        <f t="shared" si="14"/>
        <v>2.5</v>
      </c>
      <c r="CZ188">
        <v>4.7</v>
      </c>
      <c r="DA188">
        <v>2.6</v>
      </c>
      <c r="DB188">
        <f t="shared" si="15"/>
        <v>1</v>
      </c>
      <c r="DC188">
        <v>0</v>
      </c>
      <c r="DD188">
        <v>0</v>
      </c>
      <c r="DE188">
        <v>0</v>
      </c>
      <c r="DF188">
        <v>4401</v>
      </c>
      <c r="DG188">
        <f t="shared" si="16"/>
        <v>4401</v>
      </c>
      <c r="DH188">
        <f t="shared" si="17"/>
        <v>1</v>
      </c>
      <c r="DI188">
        <v>44</v>
      </c>
      <c r="DJ188">
        <f t="shared" si="18"/>
        <v>44</v>
      </c>
      <c r="DK188">
        <f t="shared" si="19"/>
        <v>1</v>
      </c>
      <c r="DL188">
        <v>10</v>
      </c>
      <c r="DN188">
        <f>(DL188*InputWeights!$C$7+DB188*InputWeights!$C$6)</f>
        <v>5.5</v>
      </c>
      <c r="DO188">
        <f>(DD188*InputWeights!$C$12+DE188*InputWeights!$C$10+CU188*InputWeights!$C$11)</f>
        <v>4</v>
      </c>
      <c r="DP188">
        <f>(DC188*InputWeights!$C$18+DK188*InputWeights!$C$16+DH188*InputWeights!$C$15+CY188*InputWeights!$C$17)</f>
        <v>1.35</v>
      </c>
      <c r="DR188">
        <f>DN188*InputWeights!$C$5+DO188*InputWeights!$C$9+DP188*InputWeights!$C$14</f>
        <v>33.9</v>
      </c>
      <c r="DS188">
        <f>((_xlfn.RANK.EQ(DR188,$DR$2:$DR$6635,0))/(COUNT(DR$2:$DR$6635)))*100</f>
        <v>40.50925925925926</v>
      </c>
      <c r="DT188">
        <f t="shared" si="20"/>
        <v>0</v>
      </c>
    </row>
    <row r="189" spans="1:124" x14ac:dyDescent="0.25">
      <c r="A189" t="s">
        <v>4539</v>
      </c>
      <c r="B189" t="s">
        <v>3684</v>
      </c>
      <c r="C189" t="s">
        <v>3685</v>
      </c>
      <c r="D189" t="s">
        <v>110</v>
      </c>
      <c r="E189" t="s">
        <v>411</v>
      </c>
      <c r="F189">
        <v>1516</v>
      </c>
      <c r="G189">
        <v>410000900</v>
      </c>
      <c r="H189">
        <v>0</v>
      </c>
      <c r="I189">
        <v>2012</v>
      </c>
      <c r="J189">
        <v>2012</v>
      </c>
      <c r="K189" t="s">
        <v>183</v>
      </c>
      <c r="L189" t="s">
        <v>114</v>
      </c>
      <c r="M189">
        <v>36</v>
      </c>
      <c r="N189" t="s">
        <v>113</v>
      </c>
      <c r="O189">
        <v>2</v>
      </c>
      <c r="P189" t="s">
        <v>112</v>
      </c>
      <c r="Q189" t="s">
        <v>117</v>
      </c>
      <c r="R189">
        <v>0</v>
      </c>
      <c r="T189">
        <v>141</v>
      </c>
      <c r="V189">
        <v>4809</v>
      </c>
      <c r="W189" t="s">
        <v>116</v>
      </c>
      <c r="X189" t="s">
        <v>117</v>
      </c>
      <c r="Y189" t="s">
        <v>4540</v>
      </c>
      <c r="AA189" t="s">
        <v>133</v>
      </c>
      <c r="AC189" t="s">
        <v>4540</v>
      </c>
      <c r="AD189" t="s">
        <v>4540</v>
      </c>
      <c r="AE189" t="s">
        <v>3734</v>
      </c>
      <c r="AF189" t="s">
        <v>116</v>
      </c>
      <c r="AG189" t="s">
        <v>112</v>
      </c>
      <c r="AH189" t="s">
        <v>124</v>
      </c>
      <c r="AI189" t="s">
        <v>112</v>
      </c>
      <c r="AJ189" t="s">
        <v>112</v>
      </c>
      <c r="AK189" t="s">
        <v>112</v>
      </c>
      <c r="AL189" t="s">
        <v>416</v>
      </c>
      <c r="AM189" t="s">
        <v>416</v>
      </c>
      <c r="AN189" t="s">
        <v>416</v>
      </c>
      <c r="AO189">
        <v>70534</v>
      </c>
      <c r="AP189">
        <v>102264</v>
      </c>
      <c r="AQ189">
        <v>7108</v>
      </c>
      <c r="AR189" t="s">
        <v>110</v>
      </c>
      <c r="AS189">
        <v>0</v>
      </c>
      <c r="AT189">
        <v>1516</v>
      </c>
      <c r="AU189">
        <v>0</v>
      </c>
      <c r="AV189">
        <v>1516</v>
      </c>
      <c r="BB189" t="s">
        <v>129</v>
      </c>
      <c r="BC189" t="s">
        <v>761</v>
      </c>
      <c r="BD189">
        <v>0</v>
      </c>
      <c r="BE189" t="s">
        <v>131</v>
      </c>
      <c r="BF189">
        <v>2</v>
      </c>
      <c r="BG189">
        <v>2</v>
      </c>
      <c r="BH189">
        <v>2</v>
      </c>
      <c r="BK189" t="s">
        <v>112</v>
      </c>
      <c r="BN189" t="s">
        <v>133</v>
      </c>
      <c r="BR189" t="s">
        <v>133</v>
      </c>
      <c r="BU189" t="s">
        <v>153</v>
      </c>
      <c r="BV189" t="s">
        <v>116</v>
      </c>
      <c r="BW189" t="s">
        <v>112</v>
      </c>
      <c r="BX189">
        <v>0</v>
      </c>
      <c r="BZ189">
        <v>1</v>
      </c>
      <c r="CA189">
        <v>1</v>
      </c>
      <c r="CB189">
        <v>0</v>
      </c>
      <c r="CC189">
        <v>0</v>
      </c>
      <c r="CD189" t="s">
        <v>117</v>
      </c>
      <c r="CE189" t="s">
        <v>117</v>
      </c>
      <c r="CF189" t="s">
        <v>110</v>
      </c>
      <c r="CG189" t="s">
        <v>114</v>
      </c>
      <c r="CH189" t="s">
        <v>114</v>
      </c>
      <c r="CI189" t="s">
        <v>110</v>
      </c>
      <c r="CJ189" t="s">
        <v>117</v>
      </c>
      <c r="CK189" t="s">
        <v>112</v>
      </c>
      <c r="CL189">
        <v>0</v>
      </c>
      <c r="CM189">
        <v>0</v>
      </c>
      <c r="CN189" t="s">
        <v>134</v>
      </c>
      <c r="CP189">
        <v>0</v>
      </c>
      <c r="CQ189" t="s">
        <v>135</v>
      </c>
      <c r="CR189" t="s">
        <v>144</v>
      </c>
      <c r="CS189" t="s">
        <v>156</v>
      </c>
      <c r="CT189" t="s">
        <v>136</v>
      </c>
      <c r="CU189">
        <v>10</v>
      </c>
      <c r="CV189" t="s">
        <v>4541</v>
      </c>
      <c r="CW189" t="s">
        <v>4541</v>
      </c>
      <c r="CX189">
        <v>4</v>
      </c>
      <c r="CY189">
        <f t="shared" si="14"/>
        <v>2.5</v>
      </c>
      <c r="CZ189">
        <v>30</v>
      </c>
      <c r="DA189">
        <v>0.6</v>
      </c>
      <c r="DB189">
        <f t="shared" si="15"/>
        <v>1</v>
      </c>
      <c r="DC189">
        <v>0</v>
      </c>
      <c r="DD189">
        <v>0</v>
      </c>
      <c r="DE189">
        <v>0</v>
      </c>
      <c r="DF189">
        <v>4809</v>
      </c>
      <c r="DG189">
        <f t="shared" si="16"/>
        <v>4809</v>
      </c>
      <c r="DH189">
        <f t="shared" si="17"/>
        <v>1</v>
      </c>
      <c r="DI189">
        <v>385</v>
      </c>
      <c r="DJ189">
        <f t="shared" si="18"/>
        <v>385</v>
      </c>
      <c r="DK189">
        <f t="shared" si="19"/>
        <v>1</v>
      </c>
      <c r="DL189">
        <v>10</v>
      </c>
      <c r="DN189">
        <f>(DL189*InputWeights!$C$7+DB189*InputWeights!$C$6)</f>
        <v>5.5</v>
      </c>
      <c r="DO189">
        <f>(DD189*InputWeights!$C$12+DE189*InputWeights!$C$10+CU189*InputWeights!$C$11)</f>
        <v>4</v>
      </c>
      <c r="DP189">
        <f>(DC189*InputWeights!$C$18+DK189*InputWeights!$C$16+DH189*InputWeights!$C$15+CY189*InputWeights!$C$17)</f>
        <v>1.35</v>
      </c>
      <c r="DR189">
        <f>DN189*InputWeights!$C$5+DO189*InputWeights!$C$9+DP189*InputWeights!$C$14</f>
        <v>33.9</v>
      </c>
      <c r="DS189">
        <f>((_xlfn.RANK.EQ(DR189,$DR$2:$DR$6635,0))/(COUNT(DR$2:$DR$6635)))*100</f>
        <v>40.50925925925926</v>
      </c>
      <c r="DT189">
        <f t="shared" si="20"/>
        <v>0</v>
      </c>
    </row>
    <row r="190" spans="1:124" x14ac:dyDescent="0.25">
      <c r="A190" t="s">
        <v>3400</v>
      </c>
      <c r="B190" t="s">
        <v>3684</v>
      </c>
      <c r="C190" t="s">
        <v>3685</v>
      </c>
      <c r="D190" t="s">
        <v>110</v>
      </c>
      <c r="E190" t="s">
        <v>333</v>
      </c>
      <c r="F190">
        <v>320</v>
      </c>
      <c r="G190">
        <v>410009800</v>
      </c>
      <c r="H190">
        <v>0</v>
      </c>
      <c r="I190">
        <v>1969</v>
      </c>
      <c r="J190">
        <v>1999</v>
      </c>
      <c r="K190" t="s">
        <v>153</v>
      </c>
      <c r="L190" t="s">
        <v>110</v>
      </c>
      <c r="M190">
        <v>18</v>
      </c>
      <c r="N190" t="s">
        <v>358</v>
      </c>
      <c r="O190">
        <v>1</v>
      </c>
      <c r="P190" t="s">
        <v>112</v>
      </c>
      <c r="Q190" t="s">
        <v>627</v>
      </c>
      <c r="R190">
        <v>4</v>
      </c>
      <c r="S190" t="s">
        <v>3305</v>
      </c>
      <c r="T190">
        <v>194</v>
      </c>
      <c r="V190">
        <v>110</v>
      </c>
      <c r="W190" t="s">
        <v>116</v>
      </c>
      <c r="X190" t="s">
        <v>117</v>
      </c>
      <c r="Y190" t="s">
        <v>4634</v>
      </c>
      <c r="AA190" t="s">
        <v>133</v>
      </c>
      <c r="AC190" t="s">
        <v>160</v>
      </c>
      <c r="AD190" t="s">
        <v>3985</v>
      </c>
      <c r="AE190" t="s">
        <v>123</v>
      </c>
      <c r="AF190" t="s">
        <v>114</v>
      </c>
      <c r="AG190" t="s">
        <v>112</v>
      </c>
      <c r="AH190" t="s">
        <v>124</v>
      </c>
      <c r="AI190" t="s">
        <v>112</v>
      </c>
      <c r="AJ190" t="s">
        <v>112</v>
      </c>
      <c r="AK190" t="s">
        <v>112</v>
      </c>
      <c r="AL190" t="s">
        <v>1091</v>
      </c>
      <c r="AM190" t="s">
        <v>1091</v>
      </c>
      <c r="AN190" t="s">
        <v>1091</v>
      </c>
      <c r="AO190">
        <v>70805</v>
      </c>
      <c r="AP190">
        <v>102264</v>
      </c>
      <c r="AQ190">
        <v>7162</v>
      </c>
      <c r="AR190" t="s">
        <v>110</v>
      </c>
      <c r="AS190">
        <v>4441</v>
      </c>
      <c r="AT190">
        <v>4761</v>
      </c>
      <c r="AU190">
        <v>4441</v>
      </c>
      <c r="AV190">
        <v>4761</v>
      </c>
      <c r="BB190" t="s">
        <v>129</v>
      </c>
      <c r="BC190" t="s">
        <v>180</v>
      </c>
      <c r="BD190">
        <v>85</v>
      </c>
      <c r="BE190" t="s">
        <v>131</v>
      </c>
      <c r="BF190">
        <v>1</v>
      </c>
      <c r="BG190">
        <v>1</v>
      </c>
      <c r="BH190">
        <v>1</v>
      </c>
      <c r="BJ190" t="s">
        <v>182</v>
      </c>
      <c r="BK190" t="s">
        <v>112</v>
      </c>
      <c r="BL190" t="s">
        <v>4636</v>
      </c>
      <c r="BN190" t="s">
        <v>133</v>
      </c>
      <c r="BR190" t="s">
        <v>133</v>
      </c>
      <c r="BU190" t="s">
        <v>153</v>
      </c>
      <c r="BV190" t="s">
        <v>124</v>
      </c>
      <c r="BW190" t="s">
        <v>112</v>
      </c>
      <c r="BX190">
        <v>0</v>
      </c>
      <c r="BZ190">
        <v>0</v>
      </c>
      <c r="CA190">
        <v>1</v>
      </c>
      <c r="CB190">
        <v>0</v>
      </c>
      <c r="CC190">
        <v>0</v>
      </c>
      <c r="CD190" t="s">
        <v>110</v>
      </c>
      <c r="CE190" t="s">
        <v>627</v>
      </c>
      <c r="CF190" t="s">
        <v>110</v>
      </c>
      <c r="CG190" t="s">
        <v>114</v>
      </c>
      <c r="CH190" t="s">
        <v>117</v>
      </c>
      <c r="CI190" t="s">
        <v>117</v>
      </c>
      <c r="CJ190" t="s">
        <v>117</v>
      </c>
      <c r="CK190" t="s">
        <v>112</v>
      </c>
      <c r="CL190">
        <v>0</v>
      </c>
      <c r="CM190">
        <v>1</v>
      </c>
      <c r="CN190" t="s">
        <v>142</v>
      </c>
      <c r="CO190" t="s">
        <v>183</v>
      </c>
      <c r="CP190">
        <v>0</v>
      </c>
      <c r="CQ190" t="s">
        <v>143</v>
      </c>
      <c r="CR190" t="s">
        <v>143</v>
      </c>
      <c r="CS190" t="s">
        <v>184</v>
      </c>
      <c r="CT190" t="s">
        <v>156</v>
      </c>
      <c r="CU190">
        <v>5</v>
      </c>
      <c r="CV190" t="s">
        <v>4639</v>
      </c>
      <c r="CW190" t="s">
        <v>4639</v>
      </c>
      <c r="CX190">
        <v>4</v>
      </c>
      <c r="CY190">
        <f t="shared" si="14"/>
        <v>2.5</v>
      </c>
      <c r="CZ190">
        <v>6.8</v>
      </c>
      <c r="DA190">
        <v>6</v>
      </c>
      <c r="DB190">
        <f t="shared" si="15"/>
        <v>5</v>
      </c>
      <c r="DC190">
        <v>0</v>
      </c>
      <c r="DD190">
        <v>0</v>
      </c>
      <c r="DE190">
        <v>0</v>
      </c>
      <c r="DF190">
        <v>110</v>
      </c>
      <c r="DG190">
        <f t="shared" si="16"/>
        <v>220</v>
      </c>
      <c r="DH190">
        <f t="shared" si="17"/>
        <v>1</v>
      </c>
      <c r="DI190">
        <v>6</v>
      </c>
      <c r="DJ190">
        <f t="shared" si="18"/>
        <v>12</v>
      </c>
      <c r="DK190">
        <f t="shared" si="19"/>
        <v>1</v>
      </c>
      <c r="DL190">
        <v>10</v>
      </c>
      <c r="DN190">
        <f>(DL190*InputWeights!$C$7+DB190*InputWeights!$C$6)</f>
        <v>7.5</v>
      </c>
      <c r="DO190">
        <f>(DD190*InputWeights!$C$12+DE190*InputWeights!$C$10+CU190*InputWeights!$C$11)</f>
        <v>2</v>
      </c>
      <c r="DP190">
        <f>(DC190*InputWeights!$C$18+DK190*InputWeights!$C$16+DH190*InputWeights!$C$15+CY190*InputWeights!$C$17)</f>
        <v>1.35</v>
      </c>
      <c r="DR190">
        <f>DN190*InputWeights!$C$5+DO190*InputWeights!$C$9+DP190*InputWeights!$C$14</f>
        <v>33.9</v>
      </c>
      <c r="DS190">
        <f>((_xlfn.RANK.EQ(DR190,$DR$2:$DR$6635,0))/(COUNT(DR$2:$DR$6635)))*100</f>
        <v>40.50925925925926</v>
      </c>
      <c r="DT190">
        <f t="shared" si="20"/>
        <v>0</v>
      </c>
    </row>
    <row r="191" spans="1:124" x14ac:dyDescent="0.25">
      <c r="A191" t="s">
        <v>4640</v>
      </c>
      <c r="B191" t="s">
        <v>3684</v>
      </c>
      <c r="C191" t="s">
        <v>3685</v>
      </c>
      <c r="D191" t="s">
        <v>110</v>
      </c>
      <c r="E191" t="s">
        <v>195</v>
      </c>
      <c r="F191">
        <v>2354</v>
      </c>
      <c r="G191">
        <v>410038200</v>
      </c>
      <c r="H191">
        <v>0</v>
      </c>
      <c r="I191">
        <v>1966</v>
      </c>
      <c r="J191">
        <v>1966</v>
      </c>
      <c r="K191" t="s">
        <v>183</v>
      </c>
      <c r="L191" t="s">
        <v>114</v>
      </c>
      <c r="M191">
        <v>18</v>
      </c>
      <c r="N191" t="s">
        <v>3664</v>
      </c>
      <c r="O191">
        <v>2</v>
      </c>
      <c r="P191" t="s">
        <v>112</v>
      </c>
      <c r="Q191" t="s">
        <v>117</v>
      </c>
      <c r="R191">
        <v>0</v>
      </c>
      <c r="S191" t="s">
        <v>3807</v>
      </c>
      <c r="T191">
        <v>205</v>
      </c>
      <c r="V191">
        <v>182</v>
      </c>
      <c r="W191" t="s">
        <v>116</v>
      </c>
      <c r="X191" t="s">
        <v>117</v>
      </c>
      <c r="Y191" t="s">
        <v>1919</v>
      </c>
      <c r="AA191" t="s">
        <v>133</v>
      </c>
      <c r="AC191" t="s">
        <v>160</v>
      </c>
      <c r="AD191" t="s">
        <v>160</v>
      </c>
      <c r="AE191" t="s">
        <v>123</v>
      </c>
      <c r="AF191" t="s">
        <v>110</v>
      </c>
      <c r="AG191" t="s">
        <v>112</v>
      </c>
      <c r="AH191" t="s">
        <v>124</v>
      </c>
      <c r="AI191" t="s">
        <v>112</v>
      </c>
      <c r="AJ191" t="s">
        <v>112</v>
      </c>
      <c r="AK191" t="s">
        <v>112</v>
      </c>
      <c r="AL191" t="s">
        <v>161</v>
      </c>
      <c r="AM191" t="s">
        <v>4642</v>
      </c>
      <c r="AN191" t="s">
        <v>4662</v>
      </c>
      <c r="AO191">
        <v>70832</v>
      </c>
      <c r="AP191">
        <v>102264</v>
      </c>
      <c r="AQ191">
        <v>7164</v>
      </c>
      <c r="AR191" t="s">
        <v>110</v>
      </c>
      <c r="AS191">
        <v>51328</v>
      </c>
      <c r="AT191">
        <v>53682</v>
      </c>
      <c r="AU191">
        <v>51328</v>
      </c>
      <c r="AV191">
        <v>53682</v>
      </c>
      <c r="BB191" t="s">
        <v>129</v>
      </c>
      <c r="BC191" t="s">
        <v>180</v>
      </c>
      <c r="BD191">
        <v>82</v>
      </c>
      <c r="BE191" t="s">
        <v>131</v>
      </c>
      <c r="BF191">
        <v>1</v>
      </c>
      <c r="BG191">
        <v>1</v>
      </c>
      <c r="BH191">
        <v>1</v>
      </c>
      <c r="BJ191" t="s">
        <v>366</v>
      </c>
      <c r="BK191" t="s">
        <v>112</v>
      </c>
      <c r="BN191" t="s">
        <v>133</v>
      </c>
      <c r="BR191" t="s">
        <v>133</v>
      </c>
      <c r="BU191" t="s">
        <v>112</v>
      </c>
      <c r="BV191" t="s">
        <v>124</v>
      </c>
      <c r="BW191" t="s">
        <v>112</v>
      </c>
      <c r="BX191">
        <v>0</v>
      </c>
      <c r="BZ191">
        <v>0</v>
      </c>
      <c r="CA191">
        <v>1</v>
      </c>
      <c r="CB191">
        <v>0</v>
      </c>
      <c r="CC191">
        <v>0</v>
      </c>
      <c r="CD191" t="s">
        <v>117</v>
      </c>
      <c r="CE191" t="s">
        <v>117</v>
      </c>
      <c r="CF191" t="s">
        <v>110</v>
      </c>
      <c r="CG191" t="s">
        <v>114</v>
      </c>
      <c r="CH191" t="s">
        <v>114</v>
      </c>
      <c r="CI191" t="s">
        <v>117</v>
      </c>
      <c r="CJ191" t="s">
        <v>117</v>
      </c>
      <c r="CK191" t="s">
        <v>112</v>
      </c>
      <c r="CL191">
        <v>0</v>
      </c>
      <c r="CM191">
        <v>0</v>
      </c>
      <c r="CN191" t="s">
        <v>142</v>
      </c>
      <c r="CO191" t="s">
        <v>183</v>
      </c>
      <c r="CP191">
        <v>0</v>
      </c>
      <c r="CQ191" t="s">
        <v>143</v>
      </c>
      <c r="CR191" t="s">
        <v>143</v>
      </c>
      <c r="CS191" t="s">
        <v>184</v>
      </c>
      <c r="CT191" t="s">
        <v>156</v>
      </c>
      <c r="CU191">
        <v>5</v>
      </c>
      <c r="CV191" t="s">
        <v>4664</v>
      </c>
      <c r="CW191" t="s">
        <v>4664</v>
      </c>
      <c r="CX191">
        <v>5</v>
      </c>
      <c r="CY191">
        <f t="shared" si="14"/>
        <v>2.5</v>
      </c>
      <c r="CZ191">
        <v>8.3000000000000007</v>
      </c>
      <c r="DA191">
        <v>6.3</v>
      </c>
      <c r="DB191">
        <f t="shared" si="15"/>
        <v>5</v>
      </c>
      <c r="DC191">
        <v>0</v>
      </c>
      <c r="DD191">
        <v>0</v>
      </c>
      <c r="DE191">
        <v>0</v>
      </c>
      <c r="DF191">
        <v>182</v>
      </c>
      <c r="DG191">
        <f t="shared" si="16"/>
        <v>182</v>
      </c>
      <c r="DH191">
        <f t="shared" si="17"/>
        <v>1</v>
      </c>
      <c r="DI191">
        <v>5</v>
      </c>
      <c r="DJ191">
        <f t="shared" si="18"/>
        <v>5</v>
      </c>
      <c r="DK191">
        <f t="shared" si="19"/>
        <v>1</v>
      </c>
      <c r="DL191">
        <v>10</v>
      </c>
      <c r="DN191">
        <f>(DL191*InputWeights!$C$7+DB191*InputWeights!$C$6)</f>
        <v>7.5</v>
      </c>
      <c r="DO191">
        <f>(DD191*InputWeights!$C$12+DE191*InputWeights!$C$10+CU191*InputWeights!$C$11)</f>
        <v>2</v>
      </c>
      <c r="DP191">
        <f>(DC191*InputWeights!$C$18+DK191*InputWeights!$C$16+DH191*InputWeights!$C$15+CY191*InputWeights!$C$17)</f>
        <v>1.35</v>
      </c>
      <c r="DR191">
        <f>DN191*InputWeights!$C$5+DO191*InputWeights!$C$9+DP191*InputWeights!$C$14</f>
        <v>33.9</v>
      </c>
      <c r="DS191">
        <f>((_xlfn.RANK.EQ(DR191,$DR$2:$DR$6635,0))/(COUNT(DR$2:$DR$6635)))*100</f>
        <v>40.50925925925926</v>
      </c>
      <c r="DT191">
        <f t="shared" si="20"/>
        <v>0</v>
      </c>
    </row>
    <row r="192" spans="1:124" x14ac:dyDescent="0.25">
      <c r="A192" t="s">
        <v>4733</v>
      </c>
      <c r="B192" t="s">
        <v>3684</v>
      </c>
      <c r="C192" t="s">
        <v>3685</v>
      </c>
      <c r="D192" t="s">
        <v>397</v>
      </c>
      <c r="E192" t="s">
        <v>411</v>
      </c>
      <c r="F192">
        <v>3062</v>
      </c>
      <c r="G192">
        <v>1</v>
      </c>
      <c r="H192">
        <v>0</v>
      </c>
      <c r="I192">
        <v>0</v>
      </c>
      <c r="J192">
        <v>0</v>
      </c>
      <c r="K192" t="s">
        <v>183</v>
      </c>
      <c r="L192" t="s">
        <v>114</v>
      </c>
      <c r="M192">
        <v>26</v>
      </c>
      <c r="N192" t="s">
        <v>229</v>
      </c>
      <c r="O192">
        <v>2</v>
      </c>
      <c r="Q192" t="s">
        <v>117</v>
      </c>
      <c r="R192">
        <v>0</v>
      </c>
      <c r="T192">
        <v>120</v>
      </c>
      <c r="V192">
        <v>566</v>
      </c>
      <c r="W192" t="s">
        <v>116</v>
      </c>
      <c r="X192" t="s">
        <v>117</v>
      </c>
      <c r="Y192" t="s">
        <v>4734</v>
      </c>
      <c r="AA192" t="s">
        <v>133</v>
      </c>
      <c r="AC192" t="s">
        <v>4735</v>
      </c>
      <c r="AD192" t="s">
        <v>4736</v>
      </c>
      <c r="AF192" t="s">
        <v>116</v>
      </c>
      <c r="AG192" t="s">
        <v>112</v>
      </c>
      <c r="AH192" t="s">
        <v>124</v>
      </c>
      <c r="AI192" t="s">
        <v>112</v>
      </c>
      <c r="AJ192" t="s">
        <v>112</v>
      </c>
      <c r="AK192" t="s">
        <v>112</v>
      </c>
      <c r="AL192" t="s">
        <v>416</v>
      </c>
      <c r="AM192" t="s">
        <v>416</v>
      </c>
      <c r="AO192">
        <v>71011</v>
      </c>
      <c r="AP192">
        <v>102264</v>
      </c>
      <c r="AQ192">
        <v>13501</v>
      </c>
      <c r="AR192" t="s">
        <v>110</v>
      </c>
      <c r="AS192">
        <v>0</v>
      </c>
      <c r="AT192">
        <v>3062</v>
      </c>
      <c r="AU192">
        <v>0</v>
      </c>
      <c r="AV192">
        <v>3062</v>
      </c>
      <c r="BB192" t="s">
        <v>129</v>
      </c>
      <c r="BC192" t="s">
        <v>247</v>
      </c>
      <c r="BD192">
        <v>0</v>
      </c>
      <c r="BE192" t="s">
        <v>131</v>
      </c>
      <c r="BF192">
        <v>0</v>
      </c>
      <c r="BG192">
        <v>0</v>
      </c>
      <c r="BH192">
        <v>0</v>
      </c>
      <c r="BK192" t="s">
        <v>112</v>
      </c>
      <c r="BN192" t="s">
        <v>133</v>
      </c>
      <c r="BR192" t="s">
        <v>133</v>
      </c>
      <c r="BU192" t="s">
        <v>112</v>
      </c>
      <c r="BX192">
        <v>1</v>
      </c>
      <c r="BZ192">
        <v>0</v>
      </c>
      <c r="CA192">
        <v>3</v>
      </c>
      <c r="CB192">
        <v>0</v>
      </c>
      <c r="CC192">
        <v>0</v>
      </c>
      <c r="CE192" t="s">
        <v>117</v>
      </c>
      <c r="CF192" t="s">
        <v>110</v>
      </c>
      <c r="CK192" t="s">
        <v>112</v>
      </c>
      <c r="CL192">
        <v>0</v>
      </c>
      <c r="CM192">
        <v>0</v>
      </c>
      <c r="CP192">
        <v>0</v>
      </c>
      <c r="CQ192" t="s">
        <v>1062</v>
      </c>
      <c r="CS192" t="s">
        <v>418</v>
      </c>
      <c r="CT192" t="s">
        <v>418</v>
      </c>
      <c r="CU192">
        <v>5</v>
      </c>
      <c r="CV192" t="s">
        <v>4737</v>
      </c>
      <c r="CW192" t="s">
        <v>4737</v>
      </c>
      <c r="CX192">
        <v>5</v>
      </c>
      <c r="CY192">
        <f t="shared" si="14"/>
        <v>2.5</v>
      </c>
      <c r="CZ192">
        <v>10.199999999999999</v>
      </c>
      <c r="DA192">
        <v>6.7</v>
      </c>
      <c r="DB192">
        <f t="shared" si="15"/>
        <v>5</v>
      </c>
      <c r="DC192">
        <v>0</v>
      </c>
      <c r="DD192">
        <v>0</v>
      </c>
      <c r="DE192">
        <v>0</v>
      </c>
      <c r="DF192">
        <v>566</v>
      </c>
      <c r="DG192">
        <f t="shared" si="16"/>
        <v>566</v>
      </c>
      <c r="DH192">
        <f t="shared" si="17"/>
        <v>1</v>
      </c>
      <c r="DI192">
        <v>18</v>
      </c>
      <c r="DJ192">
        <f t="shared" si="18"/>
        <v>18</v>
      </c>
      <c r="DK192">
        <f t="shared" si="19"/>
        <v>1</v>
      </c>
      <c r="DL192">
        <v>10</v>
      </c>
      <c r="DN192">
        <f>(DL192*InputWeights!$C$7+DB192*InputWeights!$C$6)</f>
        <v>7.5</v>
      </c>
      <c r="DO192">
        <f>(DD192*InputWeights!$C$12+DE192*InputWeights!$C$10+CU192*InputWeights!$C$11)</f>
        <v>2</v>
      </c>
      <c r="DP192">
        <f>(DC192*InputWeights!$C$18+DK192*InputWeights!$C$16+DH192*InputWeights!$C$15+CY192*InputWeights!$C$17)</f>
        <v>1.35</v>
      </c>
      <c r="DR192">
        <f>DN192*InputWeights!$C$5+DO192*InputWeights!$C$9+DP192*InputWeights!$C$14</f>
        <v>33.9</v>
      </c>
      <c r="DS192">
        <f>((_xlfn.RANK.EQ(DR192,$DR$2:$DR$6635,0))/(COUNT(DR$2:$DR$6635)))*100</f>
        <v>40.50925925925926</v>
      </c>
      <c r="DT192">
        <f t="shared" si="20"/>
        <v>0</v>
      </c>
    </row>
    <row r="193" spans="1:124" x14ac:dyDescent="0.25">
      <c r="A193" t="s">
        <v>4342</v>
      </c>
      <c r="B193" t="s">
        <v>3684</v>
      </c>
      <c r="C193" t="s">
        <v>3685</v>
      </c>
      <c r="D193" t="s">
        <v>110</v>
      </c>
      <c r="E193" t="s">
        <v>451</v>
      </c>
      <c r="F193">
        <v>1519</v>
      </c>
      <c r="G193">
        <v>410020700</v>
      </c>
      <c r="H193">
        <v>0</v>
      </c>
      <c r="I193">
        <v>1926</v>
      </c>
      <c r="J193">
        <v>2001</v>
      </c>
      <c r="K193" t="s">
        <v>112</v>
      </c>
      <c r="L193" t="s">
        <v>110</v>
      </c>
      <c r="M193">
        <v>25</v>
      </c>
      <c r="N193" t="s">
        <v>177</v>
      </c>
      <c r="O193">
        <v>2</v>
      </c>
      <c r="Q193" t="s">
        <v>110</v>
      </c>
      <c r="R193">
        <v>1</v>
      </c>
      <c r="S193" t="s">
        <v>4103</v>
      </c>
      <c r="T193">
        <v>101</v>
      </c>
      <c r="V193">
        <v>2969</v>
      </c>
      <c r="W193" t="s">
        <v>116</v>
      </c>
      <c r="X193" t="s">
        <v>117</v>
      </c>
      <c r="Y193" t="s">
        <v>4277</v>
      </c>
      <c r="AA193" t="s">
        <v>133</v>
      </c>
      <c r="AC193" t="s">
        <v>363</v>
      </c>
      <c r="AD193" t="s">
        <v>4363</v>
      </c>
      <c r="AE193" t="s">
        <v>3734</v>
      </c>
      <c r="AF193" t="s">
        <v>116</v>
      </c>
      <c r="AG193" t="s">
        <v>112</v>
      </c>
      <c r="AH193" t="s">
        <v>124</v>
      </c>
      <c r="AI193" t="s">
        <v>112</v>
      </c>
      <c r="AJ193" t="s">
        <v>112</v>
      </c>
      <c r="AK193" t="s">
        <v>112</v>
      </c>
      <c r="AL193" t="s">
        <v>307</v>
      </c>
      <c r="AM193" t="s">
        <v>1091</v>
      </c>
      <c r="AN193" t="s">
        <v>4359</v>
      </c>
      <c r="AO193">
        <v>70067</v>
      </c>
      <c r="AP193">
        <v>102264</v>
      </c>
      <c r="AQ193">
        <v>41110</v>
      </c>
      <c r="AR193" t="s">
        <v>110</v>
      </c>
      <c r="AS193">
        <v>12528</v>
      </c>
      <c r="AT193">
        <v>14047</v>
      </c>
      <c r="AU193">
        <v>12528</v>
      </c>
      <c r="AV193">
        <v>14047</v>
      </c>
      <c r="BB193" t="s">
        <v>129</v>
      </c>
      <c r="BC193" t="s">
        <v>180</v>
      </c>
      <c r="BD193">
        <v>82</v>
      </c>
      <c r="BE193" t="s">
        <v>131</v>
      </c>
      <c r="BF193">
        <v>1</v>
      </c>
      <c r="BG193">
        <v>1</v>
      </c>
      <c r="BH193">
        <v>1</v>
      </c>
      <c r="BJ193" t="s">
        <v>182</v>
      </c>
      <c r="BK193" t="s">
        <v>112</v>
      </c>
      <c r="BN193" t="s">
        <v>133</v>
      </c>
      <c r="BR193" t="s">
        <v>133</v>
      </c>
      <c r="BU193" t="s">
        <v>112</v>
      </c>
      <c r="BV193" t="s">
        <v>116</v>
      </c>
      <c r="BW193" t="s">
        <v>112</v>
      </c>
      <c r="BX193">
        <v>0</v>
      </c>
      <c r="BZ193">
        <v>0</v>
      </c>
      <c r="CA193">
        <v>1</v>
      </c>
      <c r="CB193">
        <v>0</v>
      </c>
      <c r="CC193">
        <v>0</v>
      </c>
      <c r="CD193" t="s">
        <v>110</v>
      </c>
      <c r="CE193" t="s">
        <v>110</v>
      </c>
      <c r="CF193" t="s">
        <v>110</v>
      </c>
      <c r="CG193" t="s">
        <v>117</v>
      </c>
      <c r="CH193" t="s">
        <v>117</v>
      </c>
      <c r="CI193" t="s">
        <v>117</v>
      </c>
      <c r="CJ193" t="s">
        <v>117</v>
      </c>
      <c r="CK193" t="s">
        <v>112</v>
      </c>
      <c r="CL193">
        <v>11</v>
      </c>
      <c r="CM193">
        <v>2</v>
      </c>
      <c r="CN193" t="s">
        <v>142</v>
      </c>
      <c r="CO193" t="s">
        <v>183</v>
      </c>
      <c r="CP193">
        <v>0</v>
      </c>
      <c r="CQ193" t="s">
        <v>143</v>
      </c>
      <c r="CR193" t="s">
        <v>143</v>
      </c>
      <c r="CS193" t="s">
        <v>156</v>
      </c>
      <c r="CT193" t="s">
        <v>156</v>
      </c>
      <c r="CU193">
        <v>5</v>
      </c>
      <c r="CV193" t="s">
        <v>4364</v>
      </c>
      <c r="CW193" t="s">
        <v>4364</v>
      </c>
      <c r="CX193">
        <v>4</v>
      </c>
      <c r="CY193">
        <f t="shared" si="14"/>
        <v>2.5</v>
      </c>
      <c r="CZ193">
        <v>0.9</v>
      </c>
      <c r="DA193">
        <v>0.4</v>
      </c>
      <c r="DB193">
        <f t="shared" si="15"/>
        <v>1</v>
      </c>
      <c r="DC193">
        <v>10</v>
      </c>
      <c r="DD193">
        <v>0</v>
      </c>
      <c r="DE193">
        <v>0</v>
      </c>
      <c r="DF193">
        <v>2969</v>
      </c>
      <c r="DG193">
        <f t="shared" si="16"/>
        <v>5938</v>
      </c>
      <c r="DH193">
        <f t="shared" si="17"/>
        <v>2</v>
      </c>
      <c r="DI193">
        <v>89</v>
      </c>
      <c r="DJ193">
        <f t="shared" si="18"/>
        <v>178</v>
      </c>
      <c r="DK193">
        <f t="shared" si="19"/>
        <v>1</v>
      </c>
      <c r="DL193">
        <v>10</v>
      </c>
      <c r="DN193">
        <f>(DL193*InputWeights!$C$7+DB193*InputWeights!$C$6)</f>
        <v>5.5</v>
      </c>
      <c r="DO193">
        <f>(DD193*InputWeights!$C$12+DE193*InputWeights!$C$10+CU193*InputWeights!$C$11)</f>
        <v>2</v>
      </c>
      <c r="DP193">
        <f>(DC193*InputWeights!$C$18+DK193*InputWeights!$C$16+DH193*InputWeights!$C$15+CY193*InputWeights!$C$17)</f>
        <v>2.75</v>
      </c>
      <c r="DR193">
        <f>DN193*InputWeights!$C$5+DO193*InputWeights!$C$9+DP193*InputWeights!$C$14</f>
        <v>33.5</v>
      </c>
      <c r="DS193">
        <f>((_xlfn.RANK.EQ(DR193,$DR$2:$DR$6635,0))/(COUNT(DR$2:$DR$6635)))*100</f>
        <v>44.444444444444443</v>
      </c>
      <c r="DT193">
        <f t="shared" si="20"/>
        <v>0</v>
      </c>
    </row>
    <row r="194" spans="1:124" x14ac:dyDescent="0.25">
      <c r="A194" t="s">
        <v>4342</v>
      </c>
      <c r="B194" t="s">
        <v>3684</v>
      </c>
      <c r="C194" t="s">
        <v>3685</v>
      </c>
      <c r="D194" t="s">
        <v>110</v>
      </c>
      <c r="E194" t="s">
        <v>460</v>
      </c>
      <c r="F194">
        <v>1520</v>
      </c>
      <c r="G194">
        <v>410020700</v>
      </c>
      <c r="H194">
        <v>0</v>
      </c>
      <c r="I194">
        <v>1926</v>
      </c>
      <c r="J194">
        <v>2001</v>
      </c>
      <c r="K194" t="s">
        <v>139</v>
      </c>
      <c r="L194" t="s">
        <v>110</v>
      </c>
      <c r="M194">
        <v>25</v>
      </c>
      <c r="N194" t="s">
        <v>177</v>
      </c>
      <c r="O194">
        <v>2</v>
      </c>
      <c r="Q194" t="s">
        <v>110</v>
      </c>
      <c r="R194">
        <v>1</v>
      </c>
      <c r="S194" t="s">
        <v>4103</v>
      </c>
      <c r="T194">
        <v>80</v>
      </c>
      <c r="V194">
        <v>3248</v>
      </c>
      <c r="W194" t="s">
        <v>116</v>
      </c>
      <c r="X194" t="s">
        <v>117</v>
      </c>
      <c r="Y194" t="s">
        <v>4277</v>
      </c>
      <c r="AA194" t="s">
        <v>133</v>
      </c>
      <c r="AC194" t="s">
        <v>160</v>
      </c>
      <c r="AD194" t="s">
        <v>4365</v>
      </c>
      <c r="AE194" t="s">
        <v>3734</v>
      </c>
      <c r="AF194" t="s">
        <v>116</v>
      </c>
      <c r="AG194" t="s">
        <v>112</v>
      </c>
      <c r="AH194" t="s">
        <v>124</v>
      </c>
      <c r="AI194" t="s">
        <v>112</v>
      </c>
      <c r="AJ194" t="s">
        <v>112</v>
      </c>
      <c r="AK194" t="s">
        <v>112</v>
      </c>
      <c r="AL194" t="s">
        <v>312</v>
      </c>
      <c r="AM194" t="s">
        <v>2941</v>
      </c>
      <c r="AN194" t="s">
        <v>4361</v>
      </c>
      <c r="AO194">
        <v>70068</v>
      </c>
      <c r="AP194">
        <v>102264</v>
      </c>
      <c r="AQ194">
        <v>41112</v>
      </c>
      <c r="AR194" t="s">
        <v>114</v>
      </c>
      <c r="AS194">
        <v>12487</v>
      </c>
      <c r="AT194">
        <v>14007</v>
      </c>
      <c r="AU194">
        <v>12487</v>
      </c>
      <c r="AV194">
        <v>14007</v>
      </c>
      <c r="BB194" t="s">
        <v>129</v>
      </c>
      <c r="BC194" t="s">
        <v>180</v>
      </c>
      <c r="BD194">
        <v>86</v>
      </c>
      <c r="BE194" t="s">
        <v>131</v>
      </c>
      <c r="BF194">
        <v>1</v>
      </c>
      <c r="BG194">
        <v>1</v>
      </c>
      <c r="BH194">
        <v>1</v>
      </c>
      <c r="BJ194" t="s">
        <v>182</v>
      </c>
      <c r="BK194" t="s">
        <v>112</v>
      </c>
      <c r="BN194" t="s">
        <v>133</v>
      </c>
      <c r="BR194" t="s">
        <v>133</v>
      </c>
      <c r="BU194" t="s">
        <v>139</v>
      </c>
      <c r="BV194" t="s">
        <v>116</v>
      </c>
      <c r="BW194" t="s">
        <v>112</v>
      </c>
      <c r="BX194">
        <v>0</v>
      </c>
      <c r="BZ194">
        <v>0</v>
      </c>
      <c r="CA194">
        <v>1</v>
      </c>
      <c r="CB194">
        <v>0</v>
      </c>
      <c r="CC194">
        <v>0</v>
      </c>
      <c r="CD194" t="s">
        <v>114</v>
      </c>
      <c r="CE194" t="s">
        <v>110</v>
      </c>
      <c r="CF194" t="s">
        <v>110</v>
      </c>
      <c r="CG194" t="s">
        <v>117</v>
      </c>
      <c r="CH194" t="s">
        <v>117</v>
      </c>
      <c r="CI194" t="s">
        <v>117</v>
      </c>
      <c r="CJ194" t="s">
        <v>117</v>
      </c>
      <c r="CK194" t="s">
        <v>112</v>
      </c>
      <c r="CL194">
        <v>6</v>
      </c>
      <c r="CM194">
        <v>3</v>
      </c>
      <c r="CN194" t="s">
        <v>142</v>
      </c>
      <c r="CO194" t="s">
        <v>183</v>
      </c>
      <c r="CP194">
        <v>0</v>
      </c>
      <c r="CQ194" t="s">
        <v>143</v>
      </c>
      <c r="CR194" t="s">
        <v>143</v>
      </c>
      <c r="CS194" t="s">
        <v>215</v>
      </c>
      <c r="CT194" t="s">
        <v>156</v>
      </c>
      <c r="CU194">
        <v>5</v>
      </c>
      <c r="CV194" t="s">
        <v>4366</v>
      </c>
      <c r="CW194" t="s">
        <v>4366</v>
      </c>
      <c r="CX194">
        <v>4</v>
      </c>
      <c r="CY194">
        <f t="shared" ref="CY194:CY257" si="21">IF(CX194=1,10,IF(CX194=2,7.5,IF(CX194=3,7.5,IF(CX194=4,2.5,IF(CX194=5,2.5,IF(CX194=6,2.5,IF(CX194=7,1,5)))))))</f>
        <v>2.5</v>
      </c>
      <c r="CZ194">
        <v>1.1000000000000001</v>
      </c>
      <c r="DA194">
        <v>0.6</v>
      </c>
      <c r="DB194">
        <f t="shared" ref="DB194:DB257" si="22">IF(DA194&lt;3,1,IF(DA194&lt;6,2.5,IF(DA194&lt;9,5,IF(DA194&lt;12,7.5,10))))</f>
        <v>1</v>
      </c>
      <c r="DC194">
        <v>10</v>
      </c>
      <c r="DD194">
        <v>0</v>
      </c>
      <c r="DE194">
        <v>0</v>
      </c>
      <c r="DF194">
        <v>3248</v>
      </c>
      <c r="DG194">
        <f t="shared" ref="DG194:DG257" si="23">DF194/L194*2</f>
        <v>6496</v>
      </c>
      <c r="DH194">
        <f t="shared" ref="DH194:DH257" si="24">IF(DG194&lt;5000, 1, IF(DG194&lt;10000, 2, IF(DG194&lt;15000, 3, IF(DG194&lt;20000, 4,IF(DG194&lt;25000, 5, IF(DG194&lt;30000, 6,IF(DG194&lt;35000,7,IF(DG194&lt;40000,8, IF(DG194&lt;45000,9,10)))))))))</f>
        <v>2</v>
      </c>
      <c r="DI194">
        <v>97</v>
      </c>
      <c r="DJ194">
        <f t="shared" ref="DJ194:DJ257" si="25">DI194/L194*2</f>
        <v>194</v>
      </c>
      <c r="DK194">
        <f t="shared" ref="DK194:DK257" si="26">IF(DJ194&lt;500, 1, IF(DJ194&lt;1000, 2, IF(DJ194&lt;2000, 3, IF(DJ194&lt;3000, 4,IF(DJ194&lt;4000, 5, IF(DJ194&lt;5000, 6,IF(DJ194&lt;6000,7,IF(DJ194&lt;7000,8, IF(DJ194&lt;8000,9,10)))))))))</f>
        <v>1</v>
      </c>
      <c r="DL194">
        <v>10</v>
      </c>
      <c r="DN194">
        <f>(DL194*InputWeights!$C$7+DB194*InputWeights!$C$6)</f>
        <v>5.5</v>
      </c>
      <c r="DO194">
        <f>(DD194*InputWeights!$C$12+DE194*InputWeights!$C$10+CU194*InputWeights!$C$11)</f>
        <v>2</v>
      </c>
      <c r="DP194">
        <f>(DC194*InputWeights!$C$18+DK194*InputWeights!$C$16+DH194*InputWeights!$C$15+CY194*InputWeights!$C$17)</f>
        <v>2.75</v>
      </c>
      <c r="DR194">
        <f>DN194*InputWeights!$C$5+DO194*InputWeights!$C$9+DP194*InputWeights!$C$14</f>
        <v>33.5</v>
      </c>
      <c r="DS194">
        <f>((_xlfn.RANK.EQ(DR194,$DR$2:$DR$6635,0))/(COUNT(DR$2:$DR$6635)))*100</f>
        <v>44.444444444444443</v>
      </c>
      <c r="DT194">
        <f t="shared" ref="DT194:DT257" si="27">IF(DS194&lt;1,1,IF(DS194&lt;5,5,IF(DS194&lt;10,10,IF(DS194&lt;15,15,IF(DS194&lt;20,20,IF(DS194&lt;25,25,0))))))</f>
        <v>0</v>
      </c>
    </row>
    <row r="195" spans="1:124" x14ac:dyDescent="0.25">
      <c r="A195" t="s">
        <v>176</v>
      </c>
      <c r="B195" t="s">
        <v>3684</v>
      </c>
      <c r="C195" t="s">
        <v>3685</v>
      </c>
      <c r="D195" t="s">
        <v>110</v>
      </c>
      <c r="E195" t="s">
        <v>158</v>
      </c>
      <c r="F195">
        <v>3120</v>
      </c>
      <c r="G195">
        <v>21300</v>
      </c>
      <c r="H195">
        <v>0</v>
      </c>
      <c r="I195">
        <v>1959</v>
      </c>
      <c r="J195">
        <v>2014</v>
      </c>
      <c r="K195" t="s">
        <v>112</v>
      </c>
      <c r="L195" t="s">
        <v>110</v>
      </c>
      <c r="M195">
        <v>24</v>
      </c>
      <c r="N195" t="s">
        <v>358</v>
      </c>
      <c r="O195">
        <v>2</v>
      </c>
      <c r="Q195" t="s">
        <v>116</v>
      </c>
      <c r="R195">
        <v>36</v>
      </c>
      <c r="S195" t="s">
        <v>3733</v>
      </c>
      <c r="T195">
        <v>50</v>
      </c>
      <c r="V195">
        <v>14332</v>
      </c>
      <c r="W195" t="s">
        <v>116</v>
      </c>
      <c r="X195" t="s">
        <v>117</v>
      </c>
      <c r="Y195" t="s">
        <v>3985</v>
      </c>
      <c r="Z195" t="s">
        <v>271</v>
      </c>
      <c r="AA195" t="s">
        <v>3924</v>
      </c>
      <c r="AC195" t="s">
        <v>4031</v>
      </c>
      <c r="AD195" t="s">
        <v>160</v>
      </c>
      <c r="AE195" t="s">
        <v>123</v>
      </c>
      <c r="AF195" t="s">
        <v>116</v>
      </c>
      <c r="AG195" t="s">
        <v>664</v>
      </c>
      <c r="AH195" t="s">
        <v>114</v>
      </c>
      <c r="AI195" t="s">
        <v>169</v>
      </c>
      <c r="AJ195" t="s">
        <v>112</v>
      </c>
      <c r="AK195" t="s">
        <v>125</v>
      </c>
      <c r="AL195" t="s">
        <v>161</v>
      </c>
      <c r="AM195" t="s">
        <v>161</v>
      </c>
      <c r="AN195" t="s">
        <v>4035</v>
      </c>
      <c r="AO195">
        <v>69483</v>
      </c>
      <c r="AP195">
        <v>102264</v>
      </c>
      <c r="AQ195">
        <v>7005</v>
      </c>
      <c r="AR195" t="s">
        <v>110</v>
      </c>
      <c r="AS195">
        <v>48137</v>
      </c>
      <c r="AT195">
        <v>51257</v>
      </c>
      <c r="AU195">
        <v>48137</v>
      </c>
      <c r="AV195">
        <v>51257</v>
      </c>
      <c r="BB195" t="s">
        <v>129</v>
      </c>
      <c r="BC195" t="s">
        <v>4010</v>
      </c>
      <c r="BD195">
        <v>96</v>
      </c>
      <c r="BE195" t="s">
        <v>131</v>
      </c>
      <c r="BF195">
        <v>0</v>
      </c>
      <c r="BG195">
        <v>4</v>
      </c>
      <c r="BH195">
        <v>4</v>
      </c>
      <c r="BJ195" t="s">
        <v>182</v>
      </c>
      <c r="BK195" t="s">
        <v>112</v>
      </c>
      <c r="BN195" t="s">
        <v>133</v>
      </c>
      <c r="BR195" t="s">
        <v>133</v>
      </c>
      <c r="BU195" t="s">
        <v>112</v>
      </c>
      <c r="BV195" t="s">
        <v>114</v>
      </c>
      <c r="BW195" t="s">
        <v>112</v>
      </c>
      <c r="BX195">
        <v>1</v>
      </c>
      <c r="BZ195">
        <v>0</v>
      </c>
      <c r="CA195">
        <v>1</v>
      </c>
      <c r="CB195">
        <v>0</v>
      </c>
      <c r="CC195">
        <v>0</v>
      </c>
      <c r="CD195" t="s">
        <v>110</v>
      </c>
      <c r="CE195" t="s">
        <v>116</v>
      </c>
      <c r="CF195" t="s">
        <v>110</v>
      </c>
      <c r="CG195" t="s">
        <v>117</v>
      </c>
      <c r="CH195" t="s">
        <v>117</v>
      </c>
      <c r="CI195" t="s">
        <v>117</v>
      </c>
      <c r="CJ195" t="s">
        <v>117</v>
      </c>
      <c r="CK195" t="s">
        <v>125</v>
      </c>
      <c r="CL195">
        <v>6</v>
      </c>
      <c r="CM195">
        <v>3</v>
      </c>
      <c r="CN195" t="s">
        <v>142</v>
      </c>
      <c r="CO195" t="s">
        <v>183</v>
      </c>
      <c r="CP195">
        <v>0</v>
      </c>
      <c r="CQ195" t="s">
        <v>135</v>
      </c>
      <c r="CR195" t="s">
        <v>135</v>
      </c>
      <c r="CS195" t="s">
        <v>215</v>
      </c>
      <c r="CT195" t="s">
        <v>215</v>
      </c>
      <c r="CU195">
        <v>2.5</v>
      </c>
      <c r="CV195" t="s">
        <v>4036</v>
      </c>
      <c r="CW195" t="s">
        <v>4036</v>
      </c>
      <c r="CX195">
        <v>3</v>
      </c>
      <c r="CY195">
        <f t="shared" si="21"/>
        <v>7.5</v>
      </c>
      <c r="CZ195">
        <v>4.4000000000000004</v>
      </c>
      <c r="DA195">
        <v>3.1</v>
      </c>
      <c r="DB195">
        <f t="shared" si="22"/>
        <v>2.5</v>
      </c>
      <c r="DC195">
        <v>10</v>
      </c>
      <c r="DF195">
        <v>14332</v>
      </c>
      <c r="DG195">
        <f t="shared" si="23"/>
        <v>28664</v>
      </c>
      <c r="DH195">
        <f t="shared" si="24"/>
        <v>6</v>
      </c>
      <c r="DI195">
        <v>1577</v>
      </c>
      <c r="DJ195">
        <f t="shared" si="25"/>
        <v>3154</v>
      </c>
      <c r="DK195">
        <f t="shared" si="26"/>
        <v>5</v>
      </c>
      <c r="DN195">
        <f>(DL195*InputWeights!$C$7+DB195*InputWeights!$C$6)</f>
        <v>1.25</v>
      </c>
      <c r="DO195">
        <f>(DD195*InputWeights!$C$12+DE195*InputWeights!$C$10+CU195*InputWeights!$C$11)</f>
        <v>1</v>
      </c>
      <c r="DP195">
        <f>(DC195*InputWeights!$C$18+DK195*InputWeights!$C$16+DH195*InputWeights!$C$15+CY195*InputWeights!$C$17)</f>
        <v>6.65</v>
      </c>
      <c r="DR195">
        <f>DN195*InputWeights!$C$5+DO195*InputWeights!$C$9+DP195*InputWeights!$C$14</f>
        <v>33.35</v>
      </c>
      <c r="DS195">
        <f>((_xlfn.RANK.EQ(DR195,$DR$2:$DR$6635,0))/(COUNT(DR$2:$DR$6635)))*100</f>
        <v>44.907407407407405</v>
      </c>
      <c r="DT195">
        <f t="shared" si="27"/>
        <v>0</v>
      </c>
    </row>
    <row r="196" spans="1:124" x14ac:dyDescent="0.25">
      <c r="A196" t="s">
        <v>176</v>
      </c>
      <c r="B196" t="s">
        <v>3684</v>
      </c>
      <c r="C196" t="s">
        <v>3685</v>
      </c>
      <c r="D196" t="s">
        <v>110</v>
      </c>
      <c r="E196" t="s">
        <v>279</v>
      </c>
      <c r="F196">
        <v>2785</v>
      </c>
      <c r="G196">
        <v>25000</v>
      </c>
      <c r="H196">
        <v>10</v>
      </c>
      <c r="I196">
        <v>1924</v>
      </c>
      <c r="J196">
        <v>2006</v>
      </c>
      <c r="K196" t="s">
        <v>183</v>
      </c>
      <c r="L196" t="s">
        <v>114</v>
      </c>
      <c r="M196">
        <v>22</v>
      </c>
      <c r="N196" t="s">
        <v>177</v>
      </c>
      <c r="O196">
        <v>2</v>
      </c>
      <c r="Q196" t="s">
        <v>117</v>
      </c>
      <c r="R196">
        <v>0</v>
      </c>
      <c r="S196" t="s">
        <v>3064</v>
      </c>
      <c r="T196">
        <v>92</v>
      </c>
      <c r="V196">
        <v>2562</v>
      </c>
      <c r="W196" t="s">
        <v>116</v>
      </c>
      <c r="X196" t="s">
        <v>117</v>
      </c>
      <c r="Y196" t="s">
        <v>3985</v>
      </c>
      <c r="Z196" t="s">
        <v>271</v>
      </c>
      <c r="AA196" t="s">
        <v>3924</v>
      </c>
      <c r="AC196" t="s">
        <v>160</v>
      </c>
      <c r="AD196" t="s">
        <v>160</v>
      </c>
      <c r="AE196" t="s">
        <v>274</v>
      </c>
      <c r="AF196" t="s">
        <v>110</v>
      </c>
      <c r="AG196" t="s">
        <v>112</v>
      </c>
      <c r="AH196" t="s">
        <v>124</v>
      </c>
      <c r="AI196" t="s">
        <v>112</v>
      </c>
      <c r="AJ196" t="s">
        <v>112</v>
      </c>
      <c r="AK196" t="s">
        <v>125</v>
      </c>
      <c r="AL196" t="s">
        <v>285</v>
      </c>
      <c r="AM196" t="s">
        <v>772</v>
      </c>
      <c r="AN196" t="s">
        <v>4082</v>
      </c>
      <c r="AO196">
        <v>69529</v>
      </c>
      <c r="AP196">
        <v>102264</v>
      </c>
      <c r="AQ196">
        <v>7006</v>
      </c>
      <c r="AR196" t="s">
        <v>110</v>
      </c>
      <c r="AS196">
        <v>54003</v>
      </c>
      <c r="AT196">
        <v>56788</v>
      </c>
      <c r="AU196">
        <v>128943</v>
      </c>
      <c r="AV196">
        <v>131728</v>
      </c>
      <c r="BB196" t="s">
        <v>4073</v>
      </c>
      <c r="BC196" t="s">
        <v>704</v>
      </c>
      <c r="BD196">
        <v>78</v>
      </c>
      <c r="BE196" t="s">
        <v>131</v>
      </c>
      <c r="BF196">
        <v>0</v>
      </c>
      <c r="BG196">
        <v>4</v>
      </c>
      <c r="BH196">
        <v>4</v>
      </c>
      <c r="BJ196" t="s">
        <v>182</v>
      </c>
      <c r="BK196" t="s">
        <v>112</v>
      </c>
      <c r="BN196" t="s">
        <v>133</v>
      </c>
      <c r="BR196" t="s">
        <v>133</v>
      </c>
      <c r="BU196" t="s">
        <v>112</v>
      </c>
      <c r="BV196" t="s">
        <v>116</v>
      </c>
      <c r="BW196" t="s">
        <v>112</v>
      </c>
      <c r="BX196">
        <v>1</v>
      </c>
      <c r="BZ196">
        <v>0</v>
      </c>
      <c r="CA196">
        <v>1</v>
      </c>
      <c r="CB196">
        <v>0</v>
      </c>
      <c r="CC196">
        <v>0</v>
      </c>
      <c r="CD196" t="s">
        <v>117</v>
      </c>
      <c r="CE196" t="s">
        <v>117</v>
      </c>
      <c r="CF196" t="s">
        <v>110</v>
      </c>
      <c r="CG196" t="s">
        <v>117</v>
      </c>
      <c r="CH196" t="s">
        <v>117</v>
      </c>
      <c r="CI196" t="s">
        <v>117</v>
      </c>
      <c r="CJ196" t="s">
        <v>117</v>
      </c>
      <c r="CK196" t="s">
        <v>125</v>
      </c>
      <c r="CL196">
        <v>5</v>
      </c>
      <c r="CM196">
        <v>1</v>
      </c>
      <c r="CN196" t="s">
        <v>142</v>
      </c>
      <c r="CO196" t="s">
        <v>183</v>
      </c>
      <c r="CP196">
        <v>0</v>
      </c>
      <c r="CQ196" t="s">
        <v>135</v>
      </c>
      <c r="CR196" t="s">
        <v>135</v>
      </c>
      <c r="CS196" t="s">
        <v>215</v>
      </c>
      <c r="CT196" t="s">
        <v>184</v>
      </c>
      <c r="CU196">
        <v>7.5</v>
      </c>
      <c r="CV196" t="s">
        <v>4084</v>
      </c>
      <c r="CW196" t="s">
        <v>4084</v>
      </c>
      <c r="CX196">
        <v>4</v>
      </c>
      <c r="CY196">
        <f t="shared" si="21"/>
        <v>2.5</v>
      </c>
      <c r="CZ196">
        <v>5.5</v>
      </c>
      <c r="DA196">
        <v>3.8</v>
      </c>
      <c r="DB196">
        <f t="shared" si="22"/>
        <v>2.5</v>
      </c>
      <c r="DC196">
        <v>0</v>
      </c>
      <c r="DD196">
        <v>0</v>
      </c>
      <c r="DE196">
        <v>0</v>
      </c>
      <c r="DF196">
        <v>2562</v>
      </c>
      <c r="DG196">
        <f t="shared" si="23"/>
        <v>2562</v>
      </c>
      <c r="DH196">
        <f t="shared" si="24"/>
        <v>1</v>
      </c>
      <c r="DI196">
        <v>303</v>
      </c>
      <c r="DJ196">
        <f t="shared" si="25"/>
        <v>303</v>
      </c>
      <c r="DK196">
        <f t="shared" si="26"/>
        <v>1</v>
      </c>
      <c r="DL196">
        <v>10</v>
      </c>
      <c r="DN196">
        <f>(DL196*InputWeights!$C$7+DB196*InputWeights!$C$6)</f>
        <v>6.25</v>
      </c>
      <c r="DO196">
        <f>(DD196*InputWeights!$C$12+DE196*InputWeights!$C$10+CU196*InputWeights!$C$11)</f>
        <v>3</v>
      </c>
      <c r="DP196">
        <f>(DC196*InputWeights!$C$18+DK196*InputWeights!$C$16+DH196*InputWeights!$C$15+CY196*InputWeights!$C$17)</f>
        <v>1.35</v>
      </c>
      <c r="DR196">
        <f>DN196*InputWeights!$C$5+DO196*InputWeights!$C$9+DP196*InputWeights!$C$14</f>
        <v>33.15</v>
      </c>
      <c r="DS196">
        <f>((_xlfn.RANK.EQ(DR196,$DR$2:$DR$6635,0))/(COUNT(DR$2:$DR$6635)))*100</f>
        <v>45.138888888888893</v>
      </c>
      <c r="DT196">
        <f t="shared" si="27"/>
        <v>0</v>
      </c>
    </row>
    <row r="197" spans="1:124" x14ac:dyDescent="0.25">
      <c r="A197" t="s">
        <v>4170</v>
      </c>
      <c r="B197" t="s">
        <v>3684</v>
      </c>
      <c r="C197" t="s">
        <v>3685</v>
      </c>
      <c r="D197" t="s">
        <v>110</v>
      </c>
      <c r="E197" t="s">
        <v>451</v>
      </c>
      <c r="F197">
        <v>1900</v>
      </c>
      <c r="G197">
        <v>800</v>
      </c>
      <c r="H197">
        <v>0</v>
      </c>
      <c r="I197">
        <v>1934</v>
      </c>
      <c r="J197">
        <v>1999</v>
      </c>
      <c r="K197" t="s">
        <v>183</v>
      </c>
      <c r="L197" t="s">
        <v>114</v>
      </c>
      <c r="M197">
        <v>20</v>
      </c>
      <c r="N197" t="s">
        <v>358</v>
      </c>
      <c r="O197">
        <v>2</v>
      </c>
      <c r="P197" t="s">
        <v>112</v>
      </c>
      <c r="Q197" t="s">
        <v>117</v>
      </c>
      <c r="R197">
        <v>0</v>
      </c>
      <c r="S197" t="s">
        <v>3807</v>
      </c>
      <c r="T197">
        <v>217</v>
      </c>
      <c r="V197">
        <v>335</v>
      </c>
      <c r="W197" t="s">
        <v>116</v>
      </c>
      <c r="X197" t="s">
        <v>117</v>
      </c>
      <c r="Y197" t="s">
        <v>4171</v>
      </c>
      <c r="Z197" t="s">
        <v>119</v>
      </c>
      <c r="AA197" t="s">
        <v>4172</v>
      </c>
      <c r="AC197" t="s">
        <v>160</v>
      </c>
      <c r="AD197" t="s">
        <v>218</v>
      </c>
      <c r="AE197" t="s">
        <v>123</v>
      </c>
      <c r="AF197" t="s">
        <v>110</v>
      </c>
      <c r="AG197" t="s">
        <v>112</v>
      </c>
      <c r="AH197" t="s">
        <v>124</v>
      </c>
      <c r="AI197" t="s">
        <v>112</v>
      </c>
      <c r="AJ197" t="s">
        <v>112</v>
      </c>
      <c r="AK197" t="s">
        <v>112</v>
      </c>
      <c r="AL197" t="s">
        <v>307</v>
      </c>
      <c r="AM197" t="s">
        <v>416</v>
      </c>
      <c r="AN197" t="s">
        <v>307</v>
      </c>
      <c r="AO197">
        <v>69653</v>
      </c>
      <c r="AP197">
        <v>102264</v>
      </c>
      <c r="AQ197">
        <v>7012</v>
      </c>
      <c r="AR197" t="s">
        <v>110</v>
      </c>
      <c r="AS197">
        <v>15502</v>
      </c>
      <c r="AT197">
        <v>17402</v>
      </c>
      <c r="AU197">
        <v>15502</v>
      </c>
      <c r="AV197">
        <v>17402</v>
      </c>
      <c r="BB197" t="s">
        <v>129</v>
      </c>
      <c r="BC197" t="s">
        <v>180</v>
      </c>
      <c r="BD197">
        <v>70</v>
      </c>
      <c r="BE197" t="s">
        <v>131</v>
      </c>
      <c r="BF197">
        <v>1</v>
      </c>
      <c r="BG197">
        <v>3</v>
      </c>
      <c r="BH197">
        <v>3</v>
      </c>
      <c r="BJ197" t="s">
        <v>366</v>
      </c>
      <c r="BK197" t="s">
        <v>112</v>
      </c>
      <c r="BN197" t="s">
        <v>133</v>
      </c>
      <c r="BR197" t="s">
        <v>133</v>
      </c>
      <c r="BU197" t="s">
        <v>153</v>
      </c>
      <c r="BV197" t="s">
        <v>124</v>
      </c>
      <c r="BW197" t="s">
        <v>112</v>
      </c>
      <c r="BX197">
        <v>0</v>
      </c>
      <c r="BZ197">
        <v>0</v>
      </c>
      <c r="CA197">
        <v>1</v>
      </c>
      <c r="CB197">
        <v>0</v>
      </c>
      <c r="CC197">
        <v>0</v>
      </c>
      <c r="CD197" t="s">
        <v>117</v>
      </c>
      <c r="CE197" t="s">
        <v>117</v>
      </c>
      <c r="CF197" t="s">
        <v>110</v>
      </c>
      <c r="CG197" t="s">
        <v>117</v>
      </c>
      <c r="CH197" t="s">
        <v>117</v>
      </c>
      <c r="CI197" t="s">
        <v>117</v>
      </c>
      <c r="CJ197" t="s">
        <v>117</v>
      </c>
      <c r="CK197" t="s">
        <v>112</v>
      </c>
      <c r="CL197">
        <v>2</v>
      </c>
      <c r="CM197">
        <v>1</v>
      </c>
      <c r="CN197" t="s">
        <v>142</v>
      </c>
      <c r="CO197" t="s">
        <v>183</v>
      </c>
      <c r="CP197">
        <v>0</v>
      </c>
      <c r="CQ197" t="s">
        <v>143</v>
      </c>
      <c r="CR197" t="s">
        <v>143</v>
      </c>
      <c r="CS197" t="s">
        <v>184</v>
      </c>
      <c r="CT197" t="s">
        <v>184</v>
      </c>
      <c r="CU197">
        <v>7.5</v>
      </c>
      <c r="CV197" t="s">
        <v>4176</v>
      </c>
      <c r="CW197" t="s">
        <v>4176</v>
      </c>
      <c r="CX197">
        <v>5</v>
      </c>
      <c r="CY197">
        <f t="shared" si="21"/>
        <v>2.5</v>
      </c>
      <c r="CZ197">
        <v>10.7</v>
      </c>
      <c r="DA197">
        <v>5.7</v>
      </c>
      <c r="DB197">
        <f t="shared" si="22"/>
        <v>2.5</v>
      </c>
      <c r="DC197">
        <v>0</v>
      </c>
      <c r="DD197">
        <v>0</v>
      </c>
      <c r="DE197">
        <v>0</v>
      </c>
      <c r="DF197">
        <v>335</v>
      </c>
      <c r="DG197">
        <f t="shared" si="23"/>
        <v>335</v>
      </c>
      <c r="DH197">
        <f t="shared" si="24"/>
        <v>1</v>
      </c>
      <c r="DI197">
        <v>11</v>
      </c>
      <c r="DJ197">
        <f t="shared" si="25"/>
        <v>11</v>
      </c>
      <c r="DK197">
        <f t="shared" si="26"/>
        <v>1</v>
      </c>
      <c r="DL197">
        <v>10</v>
      </c>
      <c r="DN197">
        <f>(DL197*InputWeights!$C$7+DB197*InputWeights!$C$6)</f>
        <v>6.25</v>
      </c>
      <c r="DO197">
        <f>(DD197*InputWeights!$C$12+DE197*InputWeights!$C$10+CU197*InputWeights!$C$11)</f>
        <v>3</v>
      </c>
      <c r="DP197">
        <f>(DC197*InputWeights!$C$18+DK197*InputWeights!$C$16+DH197*InputWeights!$C$15+CY197*InputWeights!$C$17)</f>
        <v>1.35</v>
      </c>
      <c r="DR197">
        <f>DN197*InputWeights!$C$5+DO197*InputWeights!$C$9+DP197*InputWeights!$C$14</f>
        <v>33.15</v>
      </c>
      <c r="DS197">
        <f>((_xlfn.RANK.EQ(DR197,$DR$2:$DR$6635,0))/(COUNT(DR$2:$DR$6635)))*100</f>
        <v>45.138888888888893</v>
      </c>
      <c r="DT197">
        <f t="shared" si="27"/>
        <v>0</v>
      </c>
    </row>
    <row r="198" spans="1:124" x14ac:dyDescent="0.25">
      <c r="A198" t="s">
        <v>1297</v>
      </c>
      <c r="B198" t="s">
        <v>3684</v>
      </c>
      <c r="C198" t="s">
        <v>3685</v>
      </c>
      <c r="D198" t="s">
        <v>110</v>
      </c>
      <c r="E198" t="s">
        <v>451</v>
      </c>
      <c r="F198">
        <v>2800</v>
      </c>
      <c r="G198">
        <v>410032900</v>
      </c>
      <c r="H198">
        <v>0</v>
      </c>
      <c r="I198">
        <v>1932</v>
      </c>
      <c r="J198">
        <v>1995</v>
      </c>
      <c r="K198" t="s">
        <v>183</v>
      </c>
      <c r="L198" t="s">
        <v>114</v>
      </c>
      <c r="M198">
        <v>20</v>
      </c>
      <c r="N198" t="s">
        <v>229</v>
      </c>
      <c r="O198">
        <v>2</v>
      </c>
      <c r="P198" t="s">
        <v>112</v>
      </c>
      <c r="Q198" t="s">
        <v>117</v>
      </c>
      <c r="R198">
        <v>0</v>
      </c>
      <c r="S198" t="s">
        <v>3844</v>
      </c>
      <c r="T198">
        <v>200</v>
      </c>
      <c r="V198">
        <v>130</v>
      </c>
      <c r="W198" t="s">
        <v>116</v>
      </c>
      <c r="X198" t="s">
        <v>117</v>
      </c>
      <c r="Y198" t="s">
        <v>4389</v>
      </c>
      <c r="AA198" t="s">
        <v>133</v>
      </c>
      <c r="AC198" t="s">
        <v>4390</v>
      </c>
      <c r="AD198" t="s">
        <v>160</v>
      </c>
      <c r="AE198" t="s">
        <v>274</v>
      </c>
      <c r="AF198" t="s">
        <v>110</v>
      </c>
      <c r="AG198" t="s">
        <v>112</v>
      </c>
      <c r="AH198" t="s">
        <v>124</v>
      </c>
      <c r="AI198" t="s">
        <v>112</v>
      </c>
      <c r="AJ198" t="s">
        <v>112</v>
      </c>
      <c r="AK198" t="s">
        <v>112</v>
      </c>
      <c r="AL198" t="s">
        <v>416</v>
      </c>
      <c r="AM198" t="s">
        <v>416</v>
      </c>
      <c r="AN198" t="s">
        <v>4391</v>
      </c>
      <c r="AO198">
        <v>70127</v>
      </c>
      <c r="AP198">
        <v>102264</v>
      </c>
      <c r="AQ198">
        <v>7047</v>
      </c>
      <c r="AR198" t="s">
        <v>110</v>
      </c>
      <c r="AS198">
        <v>13955</v>
      </c>
      <c r="AT198">
        <v>16755</v>
      </c>
      <c r="AU198">
        <v>13955</v>
      </c>
      <c r="AV198">
        <v>16755</v>
      </c>
      <c r="BB198" t="s">
        <v>129</v>
      </c>
      <c r="BC198" t="s">
        <v>180</v>
      </c>
      <c r="BD198">
        <v>68</v>
      </c>
      <c r="BE198" t="s">
        <v>131</v>
      </c>
      <c r="BF198">
        <v>1</v>
      </c>
      <c r="BG198">
        <v>3</v>
      </c>
      <c r="BH198">
        <v>3</v>
      </c>
      <c r="BJ198" t="s">
        <v>366</v>
      </c>
      <c r="BK198" t="s">
        <v>112</v>
      </c>
      <c r="BN198" t="s">
        <v>133</v>
      </c>
      <c r="BR198" t="s">
        <v>133</v>
      </c>
      <c r="BU198" t="s">
        <v>112</v>
      </c>
      <c r="BV198" t="s">
        <v>124</v>
      </c>
      <c r="BW198" t="s">
        <v>112</v>
      </c>
      <c r="BX198">
        <v>0</v>
      </c>
      <c r="BZ198">
        <v>0</v>
      </c>
      <c r="CA198">
        <v>1</v>
      </c>
      <c r="CB198">
        <v>0</v>
      </c>
      <c r="CC198">
        <v>0</v>
      </c>
      <c r="CD198" t="s">
        <v>117</v>
      </c>
      <c r="CE198" t="s">
        <v>117</v>
      </c>
      <c r="CF198" t="s">
        <v>110</v>
      </c>
      <c r="CG198" t="s">
        <v>117</v>
      </c>
      <c r="CH198" t="s">
        <v>116</v>
      </c>
      <c r="CI198" t="s">
        <v>117</v>
      </c>
      <c r="CJ198" t="s">
        <v>117</v>
      </c>
      <c r="CK198" t="s">
        <v>112</v>
      </c>
      <c r="CL198">
        <v>6</v>
      </c>
      <c r="CM198">
        <v>6</v>
      </c>
      <c r="CN198" t="s">
        <v>142</v>
      </c>
      <c r="CO198" t="s">
        <v>183</v>
      </c>
      <c r="CP198">
        <v>0</v>
      </c>
      <c r="CQ198" t="s">
        <v>143</v>
      </c>
      <c r="CR198" t="s">
        <v>143</v>
      </c>
      <c r="CS198" t="s">
        <v>184</v>
      </c>
      <c r="CT198" t="s">
        <v>184</v>
      </c>
      <c r="CU198">
        <v>7.5</v>
      </c>
      <c r="CV198" t="s">
        <v>4392</v>
      </c>
      <c r="CW198" t="s">
        <v>4392</v>
      </c>
      <c r="CX198">
        <v>6</v>
      </c>
      <c r="CY198">
        <f t="shared" si="21"/>
        <v>2.5</v>
      </c>
      <c r="CZ198">
        <v>5.7</v>
      </c>
      <c r="DA198">
        <v>4.5</v>
      </c>
      <c r="DB198">
        <f t="shared" si="22"/>
        <v>2.5</v>
      </c>
      <c r="DC198">
        <v>0</v>
      </c>
      <c r="DD198">
        <v>0</v>
      </c>
      <c r="DE198">
        <v>0</v>
      </c>
      <c r="DF198">
        <v>130</v>
      </c>
      <c r="DG198">
        <f t="shared" si="23"/>
        <v>130</v>
      </c>
      <c r="DH198">
        <f t="shared" si="24"/>
        <v>1</v>
      </c>
      <c r="DI198">
        <v>18</v>
      </c>
      <c r="DJ198">
        <f t="shared" si="25"/>
        <v>18</v>
      </c>
      <c r="DK198">
        <f t="shared" si="26"/>
        <v>1</v>
      </c>
      <c r="DL198">
        <v>10</v>
      </c>
      <c r="DN198">
        <f>(DL198*InputWeights!$C$7+DB198*InputWeights!$C$6)</f>
        <v>6.25</v>
      </c>
      <c r="DO198">
        <f>(DD198*InputWeights!$C$12+DE198*InputWeights!$C$10+CU198*InputWeights!$C$11)</f>
        <v>3</v>
      </c>
      <c r="DP198">
        <f>(DC198*InputWeights!$C$18+DK198*InputWeights!$C$16+DH198*InputWeights!$C$15+CY198*InputWeights!$C$17)</f>
        <v>1.35</v>
      </c>
      <c r="DR198">
        <f>DN198*InputWeights!$C$5+DO198*InputWeights!$C$9+DP198*InputWeights!$C$14</f>
        <v>33.15</v>
      </c>
      <c r="DS198">
        <f>((_xlfn.RANK.EQ(DR198,$DR$2:$DR$6635,0))/(COUNT(DR$2:$DR$6635)))*100</f>
        <v>45.138888888888893</v>
      </c>
      <c r="DT198">
        <f t="shared" si="27"/>
        <v>0</v>
      </c>
    </row>
    <row r="199" spans="1:124" x14ac:dyDescent="0.25">
      <c r="A199" t="s">
        <v>1512</v>
      </c>
      <c r="B199" t="s">
        <v>3684</v>
      </c>
      <c r="C199" t="s">
        <v>3685</v>
      </c>
      <c r="D199" t="s">
        <v>110</v>
      </c>
      <c r="E199" t="s">
        <v>472</v>
      </c>
      <c r="F199">
        <v>2820</v>
      </c>
      <c r="G199">
        <v>1000</v>
      </c>
      <c r="H199">
        <v>0</v>
      </c>
      <c r="I199">
        <v>1929</v>
      </c>
      <c r="J199">
        <v>2014</v>
      </c>
      <c r="K199" t="s">
        <v>183</v>
      </c>
      <c r="L199" t="s">
        <v>114</v>
      </c>
      <c r="M199">
        <v>22</v>
      </c>
      <c r="N199" t="s">
        <v>177</v>
      </c>
      <c r="O199">
        <v>2</v>
      </c>
      <c r="P199" t="s">
        <v>112</v>
      </c>
      <c r="Q199" t="s">
        <v>117</v>
      </c>
      <c r="R199">
        <v>0</v>
      </c>
      <c r="S199" t="s">
        <v>3686</v>
      </c>
      <c r="T199">
        <v>80</v>
      </c>
      <c r="V199">
        <v>4775</v>
      </c>
      <c r="W199" t="s">
        <v>116</v>
      </c>
      <c r="X199" t="s">
        <v>117</v>
      </c>
      <c r="Y199" t="s">
        <v>3687</v>
      </c>
      <c r="Z199" t="s">
        <v>119</v>
      </c>
      <c r="AA199" t="s">
        <v>3688</v>
      </c>
      <c r="AC199" t="s">
        <v>321</v>
      </c>
      <c r="AD199" t="s">
        <v>218</v>
      </c>
      <c r="AE199" t="s">
        <v>426</v>
      </c>
      <c r="AF199" t="s">
        <v>110</v>
      </c>
      <c r="AG199" t="s">
        <v>112</v>
      </c>
      <c r="AH199" t="s">
        <v>124</v>
      </c>
      <c r="AI199" t="s">
        <v>150</v>
      </c>
      <c r="AJ199" t="s">
        <v>112</v>
      </c>
      <c r="AK199" t="s">
        <v>125</v>
      </c>
      <c r="AL199" t="s">
        <v>1091</v>
      </c>
      <c r="AM199" t="s">
        <v>3689</v>
      </c>
      <c r="AN199" t="s">
        <v>3692</v>
      </c>
      <c r="AO199">
        <v>68908</v>
      </c>
      <c r="AP199">
        <v>102264</v>
      </c>
      <c r="AQ199">
        <v>6983</v>
      </c>
      <c r="AR199" t="s">
        <v>110</v>
      </c>
      <c r="AS199">
        <v>18387</v>
      </c>
      <c r="AT199">
        <v>21207</v>
      </c>
      <c r="AU199">
        <v>18387</v>
      </c>
      <c r="AV199">
        <v>21207</v>
      </c>
      <c r="BB199" t="s">
        <v>129</v>
      </c>
      <c r="BC199" t="s">
        <v>761</v>
      </c>
      <c r="BD199">
        <v>96</v>
      </c>
      <c r="BE199" t="s">
        <v>131</v>
      </c>
      <c r="BF199">
        <v>2</v>
      </c>
      <c r="BG199">
        <v>2</v>
      </c>
      <c r="BH199">
        <v>2</v>
      </c>
      <c r="BJ199" t="s">
        <v>182</v>
      </c>
      <c r="BK199" t="s">
        <v>112</v>
      </c>
      <c r="BN199" t="s">
        <v>133</v>
      </c>
      <c r="BR199" t="s">
        <v>133</v>
      </c>
      <c r="BU199" t="s">
        <v>112</v>
      </c>
      <c r="BV199" t="s">
        <v>116</v>
      </c>
      <c r="BW199" t="s">
        <v>112</v>
      </c>
      <c r="BX199">
        <v>0</v>
      </c>
      <c r="BZ199">
        <v>0</v>
      </c>
      <c r="CA199">
        <v>1</v>
      </c>
      <c r="CB199">
        <v>0</v>
      </c>
      <c r="CC199">
        <v>0</v>
      </c>
      <c r="CD199" t="s">
        <v>117</v>
      </c>
      <c r="CE199" t="s">
        <v>117</v>
      </c>
      <c r="CF199" t="s">
        <v>110</v>
      </c>
      <c r="CG199" t="s">
        <v>117</v>
      </c>
      <c r="CH199" t="s">
        <v>117</v>
      </c>
      <c r="CI199" t="s">
        <v>117</v>
      </c>
      <c r="CJ199" t="s">
        <v>117</v>
      </c>
      <c r="CK199" t="s">
        <v>125</v>
      </c>
      <c r="CL199">
        <v>10</v>
      </c>
      <c r="CM199">
        <v>4</v>
      </c>
      <c r="CN199" t="s">
        <v>142</v>
      </c>
      <c r="CO199" t="s">
        <v>183</v>
      </c>
      <c r="CP199">
        <v>0</v>
      </c>
      <c r="CQ199" t="s">
        <v>135</v>
      </c>
      <c r="CR199" t="s">
        <v>135</v>
      </c>
      <c r="CS199" t="s">
        <v>215</v>
      </c>
      <c r="CT199" t="s">
        <v>215</v>
      </c>
      <c r="CU199">
        <v>2.5</v>
      </c>
      <c r="CV199" t="s">
        <v>3696</v>
      </c>
      <c r="CW199" t="s">
        <v>3696</v>
      </c>
      <c r="CX199">
        <v>4</v>
      </c>
      <c r="CY199">
        <f t="shared" si="21"/>
        <v>2.5</v>
      </c>
      <c r="CZ199">
        <v>6.1</v>
      </c>
      <c r="DA199">
        <v>3.8</v>
      </c>
      <c r="DB199">
        <f t="shared" si="22"/>
        <v>2.5</v>
      </c>
      <c r="DC199">
        <v>10</v>
      </c>
      <c r="DD199">
        <v>0</v>
      </c>
      <c r="DE199">
        <v>0</v>
      </c>
      <c r="DF199">
        <v>4775</v>
      </c>
      <c r="DG199">
        <f t="shared" si="23"/>
        <v>4775</v>
      </c>
      <c r="DH199">
        <f t="shared" si="24"/>
        <v>1</v>
      </c>
      <c r="DI199">
        <v>1054</v>
      </c>
      <c r="DJ199">
        <f t="shared" si="25"/>
        <v>1054</v>
      </c>
      <c r="DK199">
        <f t="shared" si="26"/>
        <v>3</v>
      </c>
      <c r="DL199">
        <v>10</v>
      </c>
      <c r="DN199">
        <f>(DL199*InputWeights!$C$7+DB199*InputWeights!$C$6)</f>
        <v>6.25</v>
      </c>
      <c r="DO199">
        <f>(DD199*InputWeights!$C$12+DE199*InputWeights!$C$10+CU199*InputWeights!$C$11)</f>
        <v>1</v>
      </c>
      <c r="DP199">
        <f>(DC199*InputWeights!$C$18+DK199*InputWeights!$C$16+DH199*InputWeights!$C$15+CY199*InputWeights!$C$17)</f>
        <v>2.75</v>
      </c>
      <c r="DR199">
        <f>DN199*InputWeights!$C$5+DO199*InputWeights!$C$9+DP199*InputWeights!$C$14</f>
        <v>32.75</v>
      </c>
      <c r="DS199">
        <f>((_xlfn.RANK.EQ(DR199,$DR$2:$DR$6635,0))/(COUNT(DR$2:$DR$6635)))*100</f>
        <v>45.833333333333329</v>
      </c>
      <c r="DT199">
        <f t="shared" si="27"/>
        <v>0</v>
      </c>
    </row>
    <row r="200" spans="1:124" x14ac:dyDescent="0.25">
      <c r="A200" t="s">
        <v>1512</v>
      </c>
      <c r="B200" t="s">
        <v>3684</v>
      </c>
      <c r="C200" t="s">
        <v>3685</v>
      </c>
      <c r="D200" t="s">
        <v>110</v>
      </c>
      <c r="E200" t="s">
        <v>217</v>
      </c>
      <c r="F200">
        <v>1936</v>
      </c>
      <c r="G200">
        <v>2800</v>
      </c>
      <c r="H200">
        <v>0</v>
      </c>
      <c r="I200">
        <v>1931</v>
      </c>
      <c r="J200">
        <v>2001</v>
      </c>
      <c r="K200" t="s">
        <v>183</v>
      </c>
      <c r="L200" t="s">
        <v>114</v>
      </c>
      <c r="M200">
        <v>24</v>
      </c>
      <c r="N200" t="s">
        <v>358</v>
      </c>
      <c r="O200">
        <v>2</v>
      </c>
      <c r="P200" t="s">
        <v>112</v>
      </c>
      <c r="Q200" t="s">
        <v>117</v>
      </c>
      <c r="R200">
        <v>0</v>
      </c>
      <c r="S200" t="s">
        <v>3686</v>
      </c>
      <c r="T200">
        <v>101</v>
      </c>
      <c r="V200">
        <v>3520</v>
      </c>
      <c r="W200" t="s">
        <v>116</v>
      </c>
      <c r="X200" t="s">
        <v>117</v>
      </c>
      <c r="Y200" t="s">
        <v>3687</v>
      </c>
      <c r="Z200" t="s">
        <v>119</v>
      </c>
      <c r="AA200" t="s">
        <v>3688</v>
      </c>
      <c r="AC200" t="s">
        <v>160</v>
      </c>
      <c r="AD200" t="s">
        <v>3714</v>
      </c>
      <c r="AE200" t="s">
        <v>426</v>
      </c>
      <c r="AF200" t="s">
        <v>110</v>
      </c>
      <c r="AG200" t="s">
        <v>112</v>
      </c>
      <c r="AH200" t="s">
        <v>124</v>
      </c>
      <c r="AI200" t="s">
        <v>150</v>
      </c>
      <c r="AJ200" t="s">
        <v>112</v>
      </c>
      <c r="AK200" t="s">
        <v>125</v>
      </c>
      <c r="AL200" t="s">
        <v>967</v>
      </c>
      <c r="AM200" t="s">
        <v>813</v>
      </c>
      <c r="AN200" t="s">
        <v>3712</v>
      </c>
      <c r="AO200">
        <v>68926</v>
      </c>
      <c r="AP200">
        <v>102264</v>
      </c>
      <c r="AQ200">
        <v>6983</v>
      </c>
      <c r="AR200" t="s">
        <v>110</v>
      </c>
      <c r="AS200">
        <v>65117</v>
      </c>
      <c r="AT200">
        <v>67053</v>
      </c>
      <c r="AU200">
        <v>65117</v>
      </c>
      <c r="AV200">
        <v>67053</v>
      </c>
      <c r="BB200" t="s">
        <v>129</v>
      </c>
      <c r="BC200" t="s">
        <v>761</v>
      </c>
      <c r="BD200">
        <v>83</v>
      </c>
      <c r="BE200" t="s">
        <v>131</v>
      </c>
      <c r="BF200">
        <v>2</v>
      </c>
      <c r="BG200">
        <v>2</v>
      </c>
      <c r="BH200">
        <v>2</v>
      </c>
      <c r="BJ200" t="s">
        <v>182</v>
      </c>
      <c r="BK200" t="s">
        <v>112</v>
      </c>
      <c r="BN200" t="s">
        <v>133</v>
      </c>
      <c r="BR200" t="s">
        <v>133</v>
      </c>
      <c r="BU200" t="s">
        <v>112</v>
      </c>
      <c r="BV200" t="s">
        <v>116</v>
      </c>
      <c r="BW200" t="s">
        <v>112</v>
      </c>
      <c r="BX200">
        <v>0</v>
      </c>
      <c r="BZ200">
        <v>0</v>
      </c>
      <c r="CA200">
        <v>1</v>
      </c>
      <c r="CB200">
        <v>0</v>
      </c>
      <c r="CC200">
        <v>0</v>
      </c>
      <c r="CD200" t="s">
        <v>117</v>
      </c>
      <c r="CE200" t="s">
        <v>117</v>
      </c>
      <c r="CF200" t="s">
        <v>110</v>
      </c>
      <c r="CG200" t="s">
        <v>117</v>
      </c>
      <c r="CH200" t="s">
        <v>117</v>
      </c>
      <c r="CI200" t="s">
        <v>117</v>
      </c>
      <c r="CJ200" t="s">
        <v>117</v>
      </c>
      <c r="CK200" t="s">
        <v>125</v>
      </c>
      <c r="CL200">
        <v>4</v>
      </c>
      <c r="CM200">
        <v>5</v>
      </c>
      <c r="CN200" t="s">
        <v>142</v>
      </c>
      <c r="CO200" t="s">
        <v>183</v>
      </c>
      <c r="CP200">
        <v>0</v>
      </c>
      <c r="CQ200" t="s">
        <v>135</v>
      </c>
      <c r="CR200" t="s">
        <v>135</v>
      </c>
      <c r="CS200" t="s">
        <v>156</v>
      </c>
      <c r="CT200" t="s">
        <v>156</v>
      </c>
      <c r="CU200">
        <v>5</v>
      </c>
      <c r="CV200" t="s">
        <v>3715</v>
      </c>
      <c r="CW200" t="s">
        <v>3715</v>
      </c>
      <c r="CX200">
        <v>4</v>
      </c>
      <c r="CY200">
        <f t="shared" si="21"/>
        <v>2.5</v>
      </c>
      <c r="CZ200">
        <v>2.6</v>
      </c>
      <c r="DA200">
        <v>1.2</v>
      </c>
      <c r="DB200">
        <f t="shared" si="22"/>
        <v>1</v>
      </c>
      <c r="DC200">
        <v>10</v>
      </c>
      <c r="DD200">
        <v>0</v>
      </c>
      <c r="DE200">
        <v>0</v>
      </c>
      <c r="DF200">
        <v>3520</v>
      </c>
      <c r="DG200">
        <f t="shared" si="23"/>
        <v>3520</v>
      </c>
      <c r="DH200">
        <f t="shared" si="24"/>
        <v>1</v>
      </c>
      <c r="DI200">
        <v>634</v>
      </c>
      <c r="DJ200">
        <f t="shared" si="25"/>
        <v>634</v>
      </c>
      <c r="DK200">
        <f t="shared" si="26"/>
        <v>2</v>
      </c>
      <c r="DL200">
        <v>10</v>
      </c>
      <c r="DN200">
        <f>(DL200*InputWeights!$C$7+DB200*InputWeights!$C$6)</f>
        <v>5.5</v>
      </c>
      <c r="DO200">
        <f>(DD200*InputWeights!$C$12+DE200*InputWeights!$C$10+CU200*InputWeights!$C$11)</f>
        <v>2</v>
      </c>
      <c r="DP200">
        <f>(DC200*InputWeights!$C$18+DK200*InputWeights!$C$16+DH200*InputWeights!$C$15+CY200*InputWeights!$C$17)</f>
        <v>2.5499999999999998</v>
      </c>
      <c r="DR200">
        <f>DN200*InputWeights!$C$5+DO200*InputWeights!$C$9+DP200*InputWeights!$C$14</f>
        <v>32.700000000000003</v>
      </c>
      <c r="DS200">
        <f>((_xlfn.RANK.EQ(DR200,$DR$2:$DR$6635,0))/(COUNT(DR$2:$DR$6635)))*100</f>
        <v>46.064814814814817</v>
      </c>
      <c r="DT200">
        <f t="shared" si="27"/>
        <v>0</v>
      </c>
    </row>
    <row r="201" spans="1:124" x14ac:dyDescent="0.25">
      <c r="A201" t="s">
        <v>1512</v>
      </c>
      <c r="B201" t="s">
        <v>3684</v>
      </c>
      <c r="C201" t="s">
        <v>3685</v>
      </c>
      <c r="D201" t="s">
        <v>110</v>
      </c>
      <c r="E201" t="s">
        <v>222</v>
      </c>
      <c r="F201">
        <v>2319</v>
      </c>
      <c r="G201">
        <v>2900</v>
      </c>
      <c r="H201">
        <v>0</v>
      </c>
      <c r="I201">
        <v>1931</v>
      </c>
      <c r="J201">
        <v>2001</v>
      </c>
      <c r="K201" t="s">
        <v>183</v>
      </c>
      <c r="L201" t="s">
        <v>114</v>
      </c>
      <c r="M201">
        <v>24</v>
      </c>
      <c r="N201" t="s">
        <v>358</v>
      </c>
      <c r="O201">
        <v>2</v>
      </c>
      <c r="P201" t="s">
        <v>112</v>
      </c>
      <c r="Q201" t="s">
        <v>117</v>
      </c>
      <c r="R201">
        <v>0</v>
      </c>
      <c r="S201" t="s">
        <v>3686</v>
      </c>
      <c r="T201">
        <v>70</v>
      </c>
      <c r="V201">
        <v>3520</v>
      </c>
      <c r="W201" t="s">
        <v>116</v>
      </c>
      <c r="X201" t="s">
        <v>117</v>
      </c>
      <c r="Y201" t="s">
        <v>3687</v>
      </c>
      <c r="Z201" t="s">
        <v>119</v>
      </c>
      <c r="AA201" t="s">
        <v>3688</v>
      </c>
      <c r="AC201" t="s">
        <v>3714</v>
      </c>
      <c r="AD201" t="s">
        <v>160</v>
      </c>
      <c r="AE201" t="s">
        <v>426</v>
      </c>
      <c r="AF201" t="s">
        <v>110</v>
      </c>
      <c r="AG201" t="s">
        <v>112</v>
      </c>
      <c r="AH201" t="s">
        <v>124</v>
      </c>
      <c r="AI201" t="s">
        <v>150</v>
      </c>
      <c r="AJ201" t="s">
        <v>112</v>
      </c>
      <c r="AK201" t="s">
        <v>125</v>
      </c>
      <c r="AL201" t="s">
        <v>967</v>
      </c>
      <c r="AM201" t="s">
        <v>813</v>
      </c>
      <c r="AN201" t="s">
        <v>3716</v>
      </c>
      <c r="AO201">
        <v>68927</v>
      </c>
      <c r="AP201">
        <v>102264</v>
      </c>
      <c r="AQ201">
        <v>6983</v>
      </c>
      <c r="AR201" t="s">
        <v>110</v>
      </c>
      <c r="AS201">
        <v>67053</v>
      </c>
      <c r="AT201">
        <v>69372</v>
      </c>
      <c r="AU201">
        <v>67053</v>
      </c>
      <c r="AV201">
        <v>69372</v>
      </c>
      <c r="BB201" t="s">
        <v>129</v>
      </c>
      <c r="BC201" t="s">
        <v>761</v>
      </c>
      <c r="BD201">
        <v>82</v>
      </c>
      <c r="BE201" t="s">
        <v>131</v>
      </c>
      <c r="BF201">
        <v>2</v>
      </c>
      <c r="BG201">
        <v>2</v>
      </c>
      <c r="BH201">
        <v>2</v>
      </c>
      <c r="BJ201" t="s">
        <v>182</v>
      </c>
      <c r="BK201" t="s">
        <v>112</v>
      </c>
      <c r="BN201" t="s">
        <v>133</v>
      </c>
      <c r="BR201" t="s">
        <v>133</v>
      </c>
      <c r="BU201" t="s">
        <v>112</v>
      </c>
      <c r="BV201" t="s">
        <v>116</v>
      </c>
      <c r="BW201" t="s">
        <v>112</v>
      </c>
      <c r="BX201">
        <v>0</v>
      </c>
      <c r="BZ201">
        <v>0</v>
      </c>
      <c r="CA201">
        <v>1</v>
      </c>
      <c r="CB201">
        <v>0</v>
      </c>
      <c r="CC201">
        <v>0</v>
      </c>
      <c r="CD201" t="s">
        <v>117</v>
      </c>
      <c r="CE201" t="s">
        <v>117</v>
      </c>
      <c r="CF201" t="s">
        <v>110</v>
      </c>
      <c r="CG201" t="s">
        <v>117</v>
      </c>
      <c r="CH201" t="s">
        <v>117</v>
      </c>
      <c r="CI201" t="s">
        <v>117</v>
      </c>
      <c r="CJ201" t="s">
        <v>117</v>
      </c>
      <c r="CK201" t="s">
        <v>125</v>
      </c>
      <c r="CL201">
        <v>2</v>
      </c>
      <c r="CM201">
        <v>4</v>
      </c>
      <c r="CN201" t="s">
        <v>142</v>
      </c>
      <c r="CO201" t="s">
        <v>183</v>
      </c>
      <c r="CP201">
        <v>0</v>
      </c>
      <c r="CQ201" t="s">
        <v>135</v>
      </c>
      <c r="CR201" t="s">
        <v>135</v>
      </c>
      <c r="CS201" t="s">
        <v>215</v>
      </c>
      <c r="CT201" t="s">
        <v>156</v>
      </c>
      <c r="CU201">
        <v>5</v>
      </c>
      <c r="CV201" t="s">
        <v>3717</v>
      </c>
      <c r="CW201" t="s">
        <v>3717</v>
      </c>
      <c r="CX201">
        <v>4</v>
      </c>
      <c r="CY201">
        <f t="shared" si="21"/>
        <v>2.5</v>
      </c>
      <c r="CZ201">
        <v>4.7</v>
      </c>
      <c r="DA201">
        <v>2.2000000000000002</v>
      </c>
      <c r="DB201">
        <f t="shared" si="22"/>
        <v>1</v>
      </c>
      <c r="DC201">
        <v>10</v>
      </c>
      <c r="DD201">
        <v>0</v>
      </c>
      <c r="DE201">
        <v>0</v>
      </c>
      <c r="DF201">
        <v>3520</v>
      </c>
      <c r="DG201">
        <f t="shared" si="23"/>
        <v>3520</v>
      </c>
      <c r="DH201">
        <f t="shared" si="24"/>
        <v>1</v>
      </c>
      <c r="DI201">
        <v>634</v>
      </c>
      <c r="DJ201">
        <f t="shared" si="25"/>
        <v>634</v>
      </c>
      <c r="DK201">
        <f t="shared" si="26"/>
        <v>2</v>
      </c>
      <c r="DL201">
        <v>10</v>
      </c>
      <c r="DN201">
        <f>(DL201*InputWeights!$C$7+DB201*InputWeights!$C$6)</f>
        <v>5.5</v>
      </c>
      <c r="DO201">
        <f>(DD201*InputWeights!$C$12+DE201*InputWeights!$C$10+CU201*InputWeights!$C$11)</f>
        <v>2</v>
      </c>
      <c r="DP201">
        <f>(DC201*InputWeights!$C$18+DK201*InputWeights!$C$16+DH201*InputWeights!$C$15+CY201*InputWeights!$C$17)</f>
        <v>2.5499999999999998</v>
      </c>
      <c r="DR201">
        <f>DN201*InputWeights!$C$5+DO201*InputWeights!$C$9+DP201*InputWeights!$C$14</f>
        <v>32.700000000000003</v>
      </c>
      <c r="DS201">
        <f>((_xlfn.RANK.EQ(DR201,$DR$2:$DR$6635,0))/(COUNT(DR$2:$DR$6635)))*100</f>
        <v>46.064814814814817</v>
      </c>
      <c r="DT201">
        <f t="shared" si="27"/>
        <v>0</v>
      </c>
    </row>
    <row r="202" spans="1:124" x14ac:dyDescent="0.25">
      <c r="A202" t="s">
        <v>1512</v>
      </c>
      <c r="B202" t="s">
        <v>3684</v>
      </c>
      <c r="C202" t="s">
        <v>3685</v>
      </c>
      <c r="D202" t="s">
        <v>110</v>
      </c>
      <c r="E202" t="s">
        <v>233</v>
      </c>
      <c r="F202">
        <v>1619</v>
      </c>
      <c r="G202">
        <v>3000</v>
      </c>
      <c r="H202">
        <v>0</v>
      </c>
      <c r="I202">
        <v>1931</v>
      </c>
      <c r="J202">
        <v>2001</v>
      </c>
      <c r="K202" t="s">
        <v>183</v>
      </c>
      <c r="L202" t="s">
        <v>114</v>
      </c>
      <c r="M202">
        <v>24</v>
      </c>
      <c r="N202" t="s">
        <v>358</v>
      </c>
      <c r="O202">
        <v>2</v>
      </c>
      <c r="P202" t="s">
        <v>112</v>
      </c>
      <c r="Q202" t="s">
        <v>117</v>
      </c>
      <c r="R202">
        <v>0</v>
      </c>
      <c r="S202" t="s">
        <v>3686</v>
      </c>
      <c r="T202">
        <v>59</v>
      </c>
      <c r="V202">
        <v>3520</v>
      </c>
      <c r="W202" t="s">
        <v>116</v>
      </c>
      <c r="X202" t="s">
        <v>117</v>
      </c>
      <c r="Y202" t="s">
        <v>3687</v>
      </c>
      <c r="Z202" t="s">
        <v>119</v>
      </c>
      <c r="AA202" t="s">
        <v>3688</v>
      </c>
      <c r="AC202" t="s">
        <v>160</v>
      </c>
      <c r="AD202" t="s">
        <v>218</v>
      </c>
      <c r="AE202" t="s">
        <v>426</v>
      </c>
      <c r="AF202" t="s">
        <v>110</v>
      </c>
      <c r="AG202" t="s">
        <v>112</v>
      </c>
      <c r="AH202" t="s">
        <v>124</v>
      </c>
      <c r="AI202" t="s">
        <v>150</v>
      </c>
      <c r="AJ202" t="s">
        <v>112</v>
      </c>
      <c r="AK202" t="s">
        <v>125</v>
      </c>
      <c r="AL202" t="s">
        <v>967</v>
      </c>
      <c r="AM202" t="s">
        <v>813</v>
      </c>
      <c r="AN202" t="s">
        <v>3716</v>
      </c>
      <c r="AO202">
        <v>68928</v>
      </c>
      <c r="AP202">
        <v>102264</v>
      </c>
      <c r="AQ202">
        <v>6983</v>
      </c>
      <c r="AR202" t="s">
        <v>110</v>
      </c>
      <c r="AS202">
        <v>69372</v>
      </c>
      <c r="AT202">
        <v>70991</v>
      </c>
      <c r="AU202">
        <v>69372</v>
      </c>
      <c r="AV202">
        <v>70991</v>
      </c>
      <c r="BB202" t="s">
        <v>129</v>
      </c>
      <c r="BC202" t="s">
        <v>761</v>
      </c>
      <c r="BD202">
        <v>86</v>
      </c>
      <c r="BE202" t="s">
        <v>131</v>
      </c>
      <c r="BF202">
        <v>2</v>
      </c>
      <c r="BG202">
        <v>2</v>
      </c>
      <c r="BH202">
        <v>2</v>
      </c>
      <c r="BJ202" t="s">
        <v>182</v>
      </c>
      <c r="BK202" t="s">
        <v>112</v>
      </c>
      <c r="BN202" t="s">
        <v>133</v>
      </c>
      <c r="BR202" t="s">
        <v>133</v>
      </c>
      <c r="BU202" t="s">
        <v>112</v>
      </c>
      <c r="BV202" t="s">
        <v>116</v>
      </c>
      <c r="BW202" t="s">
        <v>112</v>
      </c>
      <c r="BX202">
        <v>0</v>
      </c>
      <c r="BZ202">
        <v>0</v>
      </c>
      <c r="CA202">
        <v>1</v>
      </c>
      <c r="CB202">
        <v>0</v>
      </c>
      <c r="CC202">
        <v>0</v>
      </c>
      <c r="CD202" t="s">
        <v>117</v>
      </c>
      <c r="CE202" t="s">
        <v>117</v>
      </c>
      <c r="CF202" t="s">
        <v>110</v>
      </c>
      <c r="CG202" t="s">
        <v>114</v>
      </c>
      <c r="CH202" t="s">
        <v>117</v>
      </c>
      <c r="CI202" t="s">
        <v>117</v>
      </c>
      <c r="CJ202" t="s">
        <v>117</v>
      </c>
      <c r="CK202" t="s">
        <v>125</v>
      </c>
      <c r="CL202">
        <v>0</v>
      </c>
      <c r="CM202">
        <v>4</v>
      </c>
      <c r="CN202" t="s">
        <v>142</v>
      </c>
      <c r="CO202" t="s">
        <v>183</v>
      </c>
      <c r="CP202">
        <v>0</v>
      </c>
      <c r="CQ202" t="s">
        <v>135</v>
      </c>
      <c r="CR202" t="s">
        <v>135</v>
      </c>
      <c r="CS202" t="s">
        <v>215</v>
      </c>
      <c r="CT202" t="s">
        <v>156</v>
      </c>
      <c r="CU202">
        <v>5</v>
      </c>
      <c r="CV202" t="s">
        <v>3718</v>
      </c>
      <c r="CW202" t="s">
        <v>3718</v>
      </c>
      <c r="CX202">
        <v>4</v>
      </c>
      <c r="CY202">
        <f t="shared" si="21"/>
        <v>2.5</v>
      </c>
      <c r="CZ202">
        <v>0.6</v>
      </c>
      <c r="DA202">
        <v>0.6</v>
      </c>
      <c r="DB202">
        <f t="shared" si="22"/>
        <v>1</v>
      </c>
      <c r="DC202">
        <v>10</v>
      </c>
      <c r="DD202">
        <v>0</v>
      </c>
      <c r="DE202">
        <v>0</v>
      </c>
      <c r="DF202">
        <v>3520</v>
      </c>
      <c r="DG202">
        <f t="shared" si="23"/>
        <v>3520</v>
      </c>
      <c r="DH202">
        <f t="shared" si="24"/>
        <v>1</v>
      </c>
      <c r="DI202">
        <v>634</v>
      </c>
      <c r="DJ202">
        <f t="shared" si="25"/>
        <v>634</v>
      </c>
      <c r="DK202">
        <f t="shared" si="26"/>
        <v>2</v>
      </c>
      <c r="DL202">
        <v>10</v>
      </c>
      <c r="DN202">
        <f>(DL202*InputWeights!$C$7+DB202*InputWeights!$C$6)</f>
        <v>5.5</v>
      </c>
      <c r="DO202">
        <f>(DD202*InputWeights!$C$12+DE202*InputWeights!$C$10+CU202*InputWeights!$C$11)</f>
        <v>2</v>
      </c>
      <c r="DP202">
        <f>(DC202*InputWeights!$C$18+DK202*InputWeights!$C$16+DH202*InputWeights!$C$15+CY202*InputWeights!$C$17)</f>
        <v>2.5499999999999998</v>
      </c>
      <c r="DR202">
        <f>DN202*InputWeights!$C$5+DO202*InputWeights!$C$9+DP202*InputWeights!$C$14</f>
        <v>32.700000000000003</v>
      </c>
      <c r="DS202">
        <f>((_xlfn.RANK.EQ(DR202,$DR$2:$DR$6635,0))/(COUNT(DR$2:$DR$6635)))*100</f>
        <v>46.064814814814817</v>
      </c>
      <c r="DT202">
        <f t="shared" si="27"/>
        <v>0</v>
      </c>
    </row>
    <row r="203" spans="1:124" x14ac:dyDescent="0.25">
      <c r="A203" t="s">
        <v>1512</v>
      </c>
      <c r="B203" t="s">
        <v>3684</v>
      </c>
      <c r="C203" t="s">
        <v>3685</v>
      </c>
      <c r="D203" t="s">
        <v>110</v>
      </c>
      <c r="E203" t="s">
        <v>241</v>
      </c>
      <c r="F203">
        <v>2534</v>
      </c>
      <c r="G203">
        <v>3100</v>
      </c>
      <c r="H203">
        <v>0</v>
      </c>
      <c r="I203">
        <v>1931</v>
      </c>
      <c r="J203">
        <v>2001</v>
      </c>
      <c r="K203" t="s">
        <v>183</v>
      </c>
      <c r="L203" t="s">
        <v>114</v>
      </c>
      <c r="M203">
        <v>24</v>
      </c>
      <c r="N203" t="s">
        <v>358</v>
      </c>
      <c r="O203">
        <v>2</v>
      </c>
      <c r="P203" t="s">
        <v>112</v>
      </c>
      <c r="Q203" t="s">
        <v>117</v>
      </c>
      <c r="R203">
        <v>0</v>
      </c>
      <c r="S203" t="s">
        <v>3686</v>
      </c>
      <c r="T203">
        <v>69</v>
      </c>
      <c r="V203">
        <v>3520</v>
      </c>
      <c r="W203" t="s">
        <v>116</v>
      </c>
      <c r="X203" t="s">
        <v>117</v>
      </c>
      <c r="Y203" t="s">
        <v>3687</v>
      </c>
      <c r="Z203" t="s">
        <v>119</v>
      </c>
      <c r="AA203" t="s">
        <v>3688</v>
      </c>
      <c r="AC203" t="s">
        <v>218</v>
      </c>
      <c r="AD203" t="s">
        <v>218</v>
      </c>
      <c r="AE203" t="s">
        <v>426</v>
      </c>
      <c r="AF203" t="s">
        <v>110</v>
      </c>
      <c r="AG203" t="s">
        <v>112</v>
      </c>
      <c r="AH203" t="s">
        <v>124</v>
      </c>
      <c r="AI203" t="s">
        <v>150</v>
      </c>
      <c r="AJ203" t="s">
        <v>112</v>
      </c>
      <c r="AK203" t="s">
        <v>125</v>
      </c>
      <c r="AL203" t="s">
        <v>967</v>
      </c>
      <c r="AM203" t="s">
        <v>813</v>
      </c>
      <c r="AN203" t="s">
        <v>3716</v>
      </c>
      <c r="AO203">
        <v>68929</v>
      </c>
      <c r="AP203">
        <v>102264</v>
      </c>
      <c r="AQ203">
        <v>6983</v>
      </c>
      <c r="AR203" t="s">
        <v>110</v>
      </c>
      <c r="AS203">
        <v>70991</v>
      </c>
      <c r="AT203">
        <v>73525</v>
      </c>
      <c r="AU203">
        <v>70991</v>
      </c>
      <c r="AV203">
        <v>73525</v>
      </c>
      <c r="BB203" t="s">
        <v>129</v>
      </c>
      <c r="BC203" t="s">
        <v>761</v>
      </c>
      <c r="BD203">
        <v>82</v>
      </c>
      <c r="BE203" t="s">
        <v>131</v>
      </c>
      <c r="BF203">
        <v>2</v>
      </c>
      <c r="BG203">
        <v>2</v>
      </c>
      <c r="BH203">
        <v>2</v>
      </c>
      <c r="BJ203" t="s">
        <v>182</v>
      </c>
      <c r="BK203" t="s">
        <v>112</v>
      </c>
      <c r="BN203" t="s">
        <v>133</v>
      </c>
      <c r="BR203" t="s">
        <v>133</v>
      </c>
      <c r="BU203" t="s">
        <v>112</v>
      </c>
      <c r="BV203" t="s">
        <v>116</v>
      </c>
      <c r="BW203" t="s">
        <v>112</v>
      </c>
      <c r="BX203">
        <v>0</v>
      </c>
      <c r="BZ203">
        <v>0</v>
      </c>
      <c r="CA203">
        <v>1</v>
      </c>
      <c r="CB203">
        <v>0</v>
      </c>
      <c r="CC203">
        <v>0</v>
      </c>
      <c r="CD203" t="s">
        <v>117</v>
      </c>
      <c r="CE203" t="s">
        <v>117</v>
      </c>
      <c r="CF203" t="s">
        <v>110</v>
      </c>
      <c r="CG203" t="s">
        <v>117</v>
      </c>
      <c r="CH203" t="s">
        <v>117</v>
      </c>
      <c r="CI203" t="s">
        <v>117</v>
      </c>
      <c r="CJ203" t="s">
        <v>117</v>
      </c>
      <c r="CK203" t="s">
        <v>125</v>
      </c>
      <c r="CL203">
        <v>2</v>
      </c>
      <c r="CM203">
        <v>7</v>
      </c>
      <c r="CN203" t="s">
        <v>142</v>
      </c>
      <c r="CO203" t="s">
        <v>183</v>
      </c>
      <c r="CP203">
        <v>0</v>
      </c>
      <c r="CQ203" t="s">
        <v>135</v>
      </c>
      <c r="CR203" t="s">
        <v>135</v>
      </c>
      <c r="CS203" t="s">
        <v>215</v>
      </c>
      <c r="CT203" t="s">
        <v>156</v>
      </c>
      <c r="CU203">
        <v>5</v>
      </c>
      <c r="CV203" t="s">
        <v>3719</v>
      </c>
      <c r="CW203" t="s">
        <v>3719</v>
      </c>
      <c r="CX203">
        <v>4</v>
      </c>
      <c r="CY203">
        <f t="shared" si="21"/>
        <v>2.5</v>
      </c>
      <c r="CZ203">
        <v>1.5</v>
      </c>
      <c r="DA203">
        <v>0.6</v>
      </c>
      <c r="DB203">
        <f t="shared" si="22"/>
        <v>1</v>
      </c>
      <c r="DC203">
        <v>10</v>
      </c>
      <c r="DD203">
        <v>0</v>
      </c>
      <c r="DE203">
        <v>0</v>
      </c>
      <c r="DF203">
        <v>3520</v>
      </c>
      <c r="DG203">
        <f t="shared" si="23"/>
        <v>3520</v>
      </c>
      <c r="DH203">
        <f t="shared" si="24"/>
        <v>1</v>
      </c>
      <c r="DI203">
        <v>634</v>
      </c>
      <c r="DJ203">
        <f t="shared" si="25"/>
        <v>634</v>
      </c>
      <c r="DK203">
        <f t="shared" si="26"/>
        <v>2</v>
      </c>
      <c r="DL203">
        <v>10</v>
      </c>
      <c r="DN203">
        <f>(DL203*InputWeights!$C$7+DB203*InputWeights!$C$6)</f>
        <v>5.5</v>
      </c>
      <c r="DO203">
        <f>(DD203*InputWeights!$C$12+DE203*InputWeights!$C$10+CU203*InputWeights!$C$11)</f>
        <v>2</v>
      </c>
      <c r="DP203">
        <f>(DC203*InputWeights!$C$18+DK203*InputWeights!$C$16+DH203*InputWeights!$C$15+CY203*InputWeights!$C$17)</f>
        <v>2.5499999999999998</v>
      </c>
      <c r="DR203">
        <f>DN203*InputWeights!$C$5+DO203*InputWeights!$C$9+DP203*InputWeights!$C$14</f>
        <v>32.700000000000003</v>
      </c>
      <c r="DS203">
        <f>((_xlfn.RANK.EQ(DR203,$DR$2:$DR$6635,0))/(COUNT(DR$2:$DR$6635)))*100</f>
        <v>46.064814814814817</v>
      </c>
      <c r="DT203">
        <f t="shared" si="27"/>
        <v>0</v>
      </c>
    </row>
    <row r="204" spans="1:124" x14ac:dyDescent="0.25">
      <c r="A204" t="s">
        <v>1512</v>
      </c>
      <c r="B204" t="s">
        <v>3684</v>
      </c>
      <c r="C204" t="s">
        <v>3685</v>
      </c>
      <c r="D204" t="s">
        <v>110</v>
      </c>
      <c r="E204" t="s">
        <v>250</v>
      </c>
      <c r="F204">
        <v>2245</v>
      </c>
      <c r="G204">
        <v>3200</v>
      </c>
      <c r="H204">
        <v>0</v>
      </c>
      <c r="I204">
        <v>1931</v>
      </c>
      <c r="J204">
        <v>2001</v>
      </c>
      <c r="K204" t="s">
        <v>183</v>
      </c>
      <c r="L204" t="s">
        <v>114</v>
      </c>
      <c r="M204">
        <v>24</v>
      </c>
      <c r="N204" t="s">
        <v>358</v>
      </c>
      <c r="O204">
        <v>2</v>
      </c>
      <c r="P204" t="s">
        <v>112</v>
      </c>
      <c r="Q204" t="s">
        <v>117</v>
      </c>
      <c r="R204">
        <v>0</v>
      </c>
      <c r="S204" t="s">
        <v>3686</v>
      </c>
      <c r="T204">
        <v>85</v>
      </c>
      <c r="V204">
        <v>3520</v>
      </c>
      <c r="W204" t="s">
        <v>116</v>
      </c>
      <c r="X204" t="s">
        <v>117</v>
      </c>
      <c r="Y204" t="s">
        <v>3687</v>
      </c>
      <c r="Z204" t="s">
        <v>119</v>
      </c>
      <c r="AA204" t="s">
        <v>3688</v>
      </c>
      <c r="AC204" t="s">
        <v>218</v>
      </c>
      <c r="AD204" t="s">
        <v>160</v>
      </c>
      <c r="AE204" t="s">
        <v>426</v>
      </c>
      <c r="AF204" t="s">
        <v>110</v>
      </c>
      <c r="AG204" t="s">
        <v>112</v>
      </c>
      <c r="AH204" t="s">
        <v>124</v>
      </c>
      <c r="AI204" t="s">
        <v>150</v>
      </c>
      <c r="AJ204" t="s">
        <v>112</v>
      </c>
      <c r="AK204" t="s">
        <v>125</v>
      </c>
      <c r="AL204" t="s">
        <v>967</v>
      </c>
      <c r="AM204" t="s">
        <v>813</v>
      </c>
      <c r="AN204" t="s">
        <v>3716</v>
      </c>
      <c r="AO204">
        <v>68930</v>
      </c>
      <c r="AP204">
        <v>102264</v>
      </c>
      <c r="AQ204">
        <v>6983</v>
      </c>
      <c r="AR204" t="s">
        <v>110</v>
      </c>
      <c r="AS204">
        <v>73525</v>
      </c>
      <c r="AT204">
        <v>75770</v>
      </c>
      <c r="AU204">
        <v>73525</v>
      </c>
      <c r="AV204">
        <v>75770</v>
      </c>
      <c r="BB204" t="s">
        <v>129</v>
      </c>
      <c r="BC204" t="s">
        <v>761</v>
      </c>
      <c r="BD204">
        <v>83</v>
      </c>
      <c r="BE204" t="s">
        <v>131</v>
      </c>
      <c r="BF204">
        <v>2</v>
      </c>
      <c r="BG204">
        <v>2</v>
      </c>
      <c r="BH204">
        <v>2</v>
      </c>
      <c r="BJ204" t="s">
        <v>182</v>
      </c>
      <c r="BK204" t="s">
        <v>112</v>
      </c>
      <c r="BN204" t="s">
        <v>133</v>
      </c>
      <c r="BR204" t="s">
        <v>133</v>
      </c>
      <c r="BU204" t="s">
        <v>112</v>
      </c>
      <c r="BV204" t="s">
        <v>116</v>
      </c>
      <c r="BW204" t="s">
        <v>112</v>
      </c>
      <c r="BX204">
        <v>0</v>
      </c>
      <c r="BZ204">
        <v>0</v>
      </c>
      <c r="CA204">
        <v>1</v>
      </c>
      <c r="CB204">
        <v>0</v>
      </c>
      <c r="CC204">
        <v>0</v>
      </c>
      <c r="CD204" t="s">
        <v>117</v>
      </c>
      <c r="CE204" t="s">
        <v>117</v>
      </c>
      <c r="CF204" t="s">
        <v>110</v>
      </c>
      <c r="CG204" t="s">
        <v>117</v>
      </c>
      <c r="CH204" t="s">
        <v>117</v>
      </c>
      <c r="CI204" t="s">
        <v>117</v>
      </c>
      <c r="CJ204" t="s">
        <v>117</v>
      </c>
      <c r="CK204" t="s">
        <v>125</v>
      </c>
      <c r="CL204">
        <v>1</v>
      </c>
      <c r="CM204">
        <v>4</v>
      </c>
      <c r="CN204" t="s">
        <v>142</v>
      </c>
      <c r="CO204" t="s">
        <v>183</v>
      </c>
      <c r="CP204">
        <v>0</v>
      </c>
      <c r="CQ204" t="s">
        <v>135</v>
      </c>
      <c r="CR204" t="s">
        <v>135</v>
      </c>
      <c r="CS204" t="s">
        <v>215</v>
      </c>
      <c r="CT204" t="s">
        <v>156</v>
      </c>
      <c r="CU204">
        <v>5</v>
      </c>
      <c r="CV204" t="s">
        <v>3720</v>
      </c>
      <c r="CW204" t="s">
        <v>3720</v>
      </c>
      <c r="CX204">
        <v>4</v>
      </c>
      <c r="CY204">
        <f t="shared" si="21"/>
        <v>2.5</v>
      </c>
      <c r="CZ204">
        <v>4.2</v>
      </c>
      <c r="DA204">
        <v>2.2999999999999998</v>
      </c>
      <c r="DB204">
        <f t="shared" si="22"/>
        <v>1</v>
      </c>
      <c r="DC204">
        <v>10</v>
      </c>
      <c r="DD204">
        <v>0</v>
      </c>
      <c r="DE204">
        <v>0</v>
      </c>
      <c r="DF204">
        <v>3520</v>
      </c>
      <c r="DG204">
        <f t="shared" si="23"/>
        <v>3520</v>
      </c>
      <c r="DH204">
        <f t="shared" si="24"/>
        <v>1</v>
      </c>
      <c r="DI204">
        <v>634</v>
      </c>
      <c r="DJ204">
        <f t="shared" si="25"/>
        <v>634</v>
      </c>
      <c r="DK204">
        <f t="shared" si="26"/>
        <v>2</v>
      </c>
      <c r="DL204">
        <v>10</v>
      </c>
      <c r="DN204">
        <f>(DL204*InputWeights!$C$7+DB204*InputWeights!$C$6)</f>
        <v>5.5</v>
      </c>
      <c r="DO204">
        <f>(DD204*InputWeights!$C$12+DE204*InputWeights!$C$10+CU204*InputWeights!$C$11)</f>
        <v>2</v>
      </c>
      <c r="DP204">
        <f>(DC204*InputWeights!$C$18+DK204*InputWeights!$C$16+DH204*InputWeights!$C$15+CY204*InputWeights!$C$17)</f>
        <v>2.5499999999999998</v>
      </c>
      <c r="DR204">
        <f>DN204*InputWeights!$C$5+DO204*InputWeights!$C$9+DP204*InputWeights!$C$14</f>
        <v>32.700000000000003</v>
      </c>
      <c r="DS204">
        <f>((_xlfn.RANK.EQ(DR204,$DR$2:$DR$6635,0))/(COUNT(DR$2:$DR$6635)))*100</f>
        <v>46.064814814814817</v>
      </c>
      <c r="DT204">
        <f t="shared" si="27"/>
        <v>0</v>
      </c>
    </row>
    <row r="205" spans="1:124" x14ac:dyDescent="0.25">
      <c r="A205" t="s">
        <v>1512</v>
      </c>
      <c r="B205" t="s">
        <v>3684</v>
      </c>
      <c r="C205" t="s">
        <v>3685</v>
      </c>
      <c r="D205" t="s">
        <v>110</v>
      </c>
      <c r="E205" t="s">
        <v>260</v>
      </c>
      <c r="F205">
        <v>3178</v>
      </c>
      <c r="G205">
        <v>3300</v>
      </c>
      <c r="H205">
        <v>0</v>
      </c>
      <c r="I205">
        <v>1931</v>
      </c>
      <c r="J205">
        <v>2001</v>
      </c>
      <c r="K205" t="s">
        <v>183</v>
      </c>
      <c r="L205" t="s">
        <v>114</v>
      </c>
      <c r="M205">
        <v>24</v>
      </c>
      <c r="N205" t="s">
        <v>358</v>
      </c>
      <c r="O205">
        <v>2</v>
      </c>
      <c r="P205" t="s">
        <v>112</v>
      </c>
      <c r="Q205" t="s">
        <v>117</v>
      </c>
      <c r="R205">
        <v>0</v>
      </c>
      <c r="S205" t="s">
        <v>3686</v>
      </c>
      <c r="T205">
        <v>71</v>
      </c>
      <c r="V205">
        <v>3520</v>
      </c>
      <c r="W205" t="s">
        <v>116</v>
      </c>
      <c r="X205" t="s">
        <v>117</v>
      </c>
      <c r="Y205" t="s">
        <v>3687</v>
      </c>
      <c r="Z205" t="s">
        <v>119</v>
      </c>
      <c r="AA205" t="s">
        <v>3688</v>
      </c>
      <c r="AC205" t="s">
        <v>160</v>
      </c>
      <c r="AD205" t="s">
        <v>3687</v>
      </c>
      <c r="AE205" t="s">
        <v>426</v>
      </c>
      <c r="AF205" t="s">
        <v>110</v>
      </c>
      <c r="AG205" t="s">
        <v>112</v>
      </c>
      <c r="AH205" t="s">
        <v>124</v>
      </c>
      <c r="AI205" t="s">
        <v>150</v>
      </c>
      <c r="AJ205" t="s">
        <v>112</v>
      </c>
      <c r="AK205" t="s">
        <v>125</v>
      </c>
      <c r="AL205" t="s">
        <v>399</v>
      </c>
      <c r="AM205" t="s">
        <v>813</v>
      </c>
      <c r="AN205" t="s">
        <v>3716</v>
      </c>
      <c r="AO205">
        <v>68931</v>
      </c>
      <c r="AP205">
        <v>102264</v>
      </c>
      <c r="AQ205">
        <v>6983</v>
      </c>
      <c r="AR205" t="s">
        <v>110</v>
      </c>
      <c r="AS205">
        <v>75770</v>
      </c>
      <c r="AT205">
        <v>78948</v>
      </c>
      <c r="AU205">
        <v>75770</v>
      </c>
      <c r="AV205">
        <v>78948</v>
      </c>
      <c r="BB205" t="s">
        <v>129</v>
      </c>
      <c r="BC205" t="s">
        <v>761</v>
      </c>
      <c r="BD205">
        <v>84</v>
      </c>
      <c r="BE205" t="s">
        <v>131</v>
      </c>
      <c r="BF205">
        <v>2</v>
      </c>
      <c r="BG205">
        <v>2</v>
      </c>
      <c r="BH205">
        <v>2</v>
      </c>
      <c r="BJ205" t="s">
        <v>182</v>
      </c>
      <c r="BK205" t="s">
        <v>112</v>
      </c>
      <c r="BN205" t="s">
        <v>133</v>
      </c>
      <c r="BR205" t="s">
        <v>133</v>
      </c>
      <c r="BU205" t="s">
        <v>112</v>
      </c>
      <c r="BV205" t="s">
        <v>116</v>
      </c>
      <c r="BW205" t="s">
        <v>112</v>
      </c>
      <c r="BX205">
        <v>0</v>
      </c>
      <c r="BZ205">
        <v>0</v>
      </c>
      <c r="CA205">
        <v>1</v>
      </c>
      <c r="CB205">
        <v>0</v>
      </c>
      <c r="CC205">
        <v>0</v>
      </c>
      <c r="CD205" t="s">
        <v>117</v>
      </c>
      <c r="CE205" t="s">
        <v>117</v>
      </c>
      <c r="CF205" t="s">
        <v>110</v>
      </c>
      <c r="CG205" t="s">
        <v>117</v>
      </c>
      <c r="CH205" t="s">
        <v>114</v>
      </c>
      <c r="CI205" t="s">
        <v>117</v>
      </c>
      <c r="CJ205" t="s">
        <v>117</v>
      </c>
      <c r="CK205" t="s">
        <v>125</v>
      </c>
      <c r="CL205">
        <v>2</v>
      </c>
      <c r="CM205">
        <v>0</v>
      </c>
      <c r="CN205" t="s">
        <v>142</v>
      </c>
      <c r="CO205" t="s">
        <v>183</v>
      </c>
      <c r="CP205">
        <v>0</v>
      </c>
      <c r="CQ205" t="s">
        <v>135</v>
      </c>
      <c r="CR205" t="s">
        <v>135</v>
      </c>
      <c r="CS205" t="s">
        <v>215</v>
      </c>
      <c r="CT205" t="s">
        <v>156</v>
      </c>
      <c r="CU205">
        <v>5</v>
      </c>
      <c r="CV205" t="s">
        <v>3721</v>
      </c>
      <c r="CW205" t="s">
        <v>3721</v>
      </c>
      <c r="CX205">
        <v>4</v>
      </c>
      <c r="CY205">
        <f t="shared" si="21"/>
        <v>2.5</v>
      </c>
      <c r="CZ205">
        <v>4.7</v>
      </c>
      <c r="DA205">
        <v>2.8</v>
      </c>
      <c r="DB205">
        <f t="shared" si="22"/>
        <v>1</v>
      </c>
      <c r="DC205">
        <v>10</v>
      </c>
      <c r="DD205">
        <v>0</v>
      </c>
      <c r="DE205">
        <v>0</v>
      </c>
      <c r="DF205">
        <v>3520</v>
      </c>
      <c r="DG205">
        <f t="shared" si="23"/>
        <v>3520</v>
      </c>
      <c r="DH205">
        <f t="shared" si="24"/>
        <v>1</v>
      </c>
      <c r="DI205">
        <v>634</v>
      </c>
      <c r="DJ205">
        <f t="shared" si="25"/>
        <v>634</v>
      </c>
      <c r="DK205">
        <f t="shared" si="26"/>
        <v>2</v>
      </c>
      <c r="DL205">
        <v>10</v>
      </c>
      <c r="DN205">
        <f>(DL205*InputWeights!$C$7+DB205*InputWeights!$C$6)</f>
        <v>5.5</v>
      </c>
      <c r="DO205">
        <f>(DD205*InputWeights!$C$12+DE205*InputWeights!$C$10+CU205*InputWeights!$C$11)</f>
        <v>2</v>
      </c>
      <c r="DP205">
        <f>(DC205*InputWeights!$C$18+DK205*InputWeights!$C$16+DH205*InputWeights!$C$15+CY205*InputWeights!$C$17)</f>
        <v>2.5499999999999998</v>
      </c>
      <c r="DR205">
        <f>DN205*InputWeights!$C$5+DO205*InputWeights!$C$9+DP205*InputWeights!$C$14</f>
        <v>32.700000000000003</v>
      </c>
      <c r="DS205">
        <f>((_xlfn.RANK.EQ(DR205,$DR$2:$DR$6635,0))/(COUNT(DR$2:$DR$6635)))*100</f>
        <v>46.064814814814817</v>
      </c>
      <c r="DT205">
        <f t="shared" si="27"/>
        <v>0</v>
      </c>
    </row>
    <row r="206" spans="1:124" x14ac:dyDescent="0.25">
      <c r="A206" t="s">
        <v>3843</v>
      </c>
      <c r="B206" t="s">
        <v>3684</v>
      </c>
      <c r="C206" t="s">
        <v>3685</v>
      </c>
      <c r="D206" t="s">
        <v>110</v>
      </c>
      <c r="E206" t="s">
        <v>472</v>
      </c>
      <c r="F206">
        <v>1496</v>
      </c>
      <c r="G206">
        <v>900</v>
      </c>
      <c r="H206">
        <v>0</v>
      </c>
      <c r="I206">
        <v>1985</v>
      </c>
      <c r="J206">
        <v>2011</v>
      </c>
      <c r="K206" t="s">
        <v>183</v>
      </c>
      <c r="L206" t="s">
        <v>114</v>
      </c>
      <c r="M206">
        <v>30</v>
      </c>
      <c r="N206" t="s">
        <v>358</v>
      </c>
      <c r="O206">
        <v>2</v>
      </c>
      <c r="P206" t="s">
        <v>112</v>
      </c>
      <c r="Q206" t="s">
        <v>117</v>
      </c>
      <c r="R206">
        <v>0</v>
      </c>
      <c r="S206" t="s">
        <v>3844</v>
      </c>
      <c r="T206">
        <v>129</v>
      </c>
      <c r="V206">
        <v>5083</v>
      </c>
      <c r="W206" t="s">
        <v>116</v>
      </c>
      <c r="X206" t="s">
        <v>117</v>
      </c>
      <c r="Y206" t="s">
        <v>3851</v>
      </c>
      <c r="Z206" t="s">
        <v>119</v>
      </c>
      <c r="AA206" t="s">
        <v>3845</v>
      </c>
      <c r="AC206" t="s">
        <v>3852</v>
      </c>
      <c r="AD206" t="s">
        <v>3853</v>
      </c>
      <c r="AE206" t="s">
        <v>274</v>
      </c>
      <c r="AF206" t="s">
        <v>114</v>
      </c>
      <c r="AG206" t="s">
        <v>112</v>
      </c>
      <c r="AH206" t="s">
        <v>124</v>
      </c>
      <c r="AI206" t="s">
        <v>112</v>
      </c>
      <c r="AJ206" t="s">
        <v>112</v>
      </c>
      <c r="AK206" t="s">
        <v>112</v>
      </c>
      <c r="AL206" t="s">
        <v>467</v>
      </c>
      <c r="AM206" t="s">
        <v>457</v>
      </c>
      <c r="AN206" t="s">
        <v>3849</v>
      </c>
      <c r="AO206">
        <v>69245</v>
      </c>
      <c r="AP206">
        <v>102264</v>
      </c>
      <c r="AQ206">
        <v>6998</v>
      </c>
      <c r="AR206" t="s">
        <v>110</v>
      </c>
      <c r="AS206">
        <v>14304</v>
      </c>
      <c r="AT206">
        <v>15800</v>
      </c>
      <c r="AU206">
        <v>14304</v>
      </c>
      <c r="AV206">
        <v>15800</v>
      </c>
      <c r="BB206" t="s">
        <v>129</v>
      </c>
      <c r="BC206" t="s">
        <v>247</v>
      </c>
      <c r="BD206">
        <v>80</v>
      </c>
      <c r="BE206" t="s">
        <v>131</v>
      </c>
      <c r="BF206">
        <v>1</v>
      </c>
      <c r="BG206">
        <v>1</v>
      </c>
      <c r="BH206">
        <v>1</v>
      </c>
      <c r="BJ206" t="s">
        <v>182</v>
      </c>
      <c r="BK206" t="s">
        <v>112</v>
      </c>
      <c r="BL206" t="s">
        <v>3729</v>
      </c>
      <c r="BN206" t="s">
        <v>133</v>
      </c>
      <c r="BR206" t="s">
        <v>133</v>
      </c>
      <c r="BU206" t="s">
        <v>153</v>
      </c>
      <c r="BV206" t="s">
        <v>116</v>
      </c>
      <c r="BW206" t="s">
        <v>112</v>
      </c>
      <c r="BX206">
        <v>0</v>
      </c>
      <c r="BZ206">
        <v>0</v>
      </c>
      <c r="CA206">
        <v>1</v>
      </c>
      <c r="CB206">
        <v>0</v>
      </c>
      <c r="CC206">
        <v>0</v>
      </c>
      <c r="CD206" t="s">
        <v>117</v>
      </c>
      <c r="CE206" t="s">
        <v>117</v>
      </c>
      <c r="CF206" t="s">
        <v>117</v>
      </c>
      <c r="CG206" t="s">
        <v>117</v>
      </c>
      <c r="CH206" t="s">
        <v>114</v>
      </c>
      <c r="CI206" t="s">
        <v>117</v>
      </c>
      <c r="CJ206" t="s">
        <v>117</v>
      </c>
      <c r="CK206" t="s">
        <v>125</v>
      </c>
      <c r="CL206">
        <v>13</v>
      </c>
      <c r="CM206">
        <v>0</v>
      </c>
      <c r="CN206" t="s">
        <v>142</v>
      </c>
      <c r="CO206" t="s">
        <v>183</v>
      </c>
      <c r="CP206">
        <v>0</v>
      </c>
      <c r="CR206" t="s">
        <v>417</v>
      </c>
      <c r="CS206" t="s">
        <v>156</v>
      </c>
      <c r="CT206" t="s">
        <v>184</v>
      </c>
      <c r="CU206">
        <v>7.5</v>
      </c>
      <c r="CV206" t="s">
        <v>3854</v>
      </c>
      <c r="CW206" t="s">
        <v>3854</v>
      </c>
      <c r="CX206">
        <v>4</v>
      </c>
      <c r="CY206">
        <f t="shared" si="21"/>
        <v>2.5</v>
      </c>
      <c r="CZ206">
        <v>1.5</v>
      </c>
      <c r="DA206">
        <v>0.7</v>
      </c>
      <c r="DB206">
        <f t="shared" si="22"/>
        <v>1</v>
      </c>
      <c r="DC206">
        <v>0</v>
      </c>
      <c r="DD206">
        <v>0</v>
      </c>
      <c r="DE206">
        <v>0</v>
      </c>
      <c r="DF206">
        <v>5083</v>
      </c>
      <c r="DG206">
        <f t="shared" si="23"/>
        <v>5083</v>
      </c>
      <c r="DH206">
        <f t="shared" si="24"/>
        <v>2</v>
      </c>
      <c r="DI206">
        <v>171</v>
      </c>
      <c r="DJ206">
        <f t="shared" si="25"/>
        <v>171</v>
      </c>
      <c r="DK206">
        <f t="shared" si="26"/>
        <v>1</v>
      </c>
      <c r="DL206">
        <v>10</v>
      </c>
      <c r="DN206">
        <f>(DL206*InputWeights!$C$7+DB206*InputWeights!$C$6)</f>
        <v>5.5</v>
      </c>
      <c r="DO206">
        <f>(DD206*InputWeights!$C$12+DE206*InputWeights!$C$10+CU206*InputWeights!$C$11)</f>
        <v>3</v>
      </c>
      <c r="DP206">
        <f>(DC206*InputWeights!$C$18+DK206*InputWeights!$C$16+DH206*InputWeights!$C$15+CY206*InputWeights!$C$17)</f>
        <v>1.75</v>
      </c>
      <c r="DR206">
        <f>DN206*InputWeights!$C$5+DO206*InputWeights!$C$9+DP206*InputWeights!$C$14</f>
        <v>32.5</v>
      </c>
      <c r="DS206">
        <f>((_xlfn.RANK.EQ(DR206,$DR$2:$DR$6635,0))/(COUNT(DR$2:$DR$6635)))*100</f>
        <v>47.453703703703702</v>
      </c>
      <c r="DT206">
        <f t="shared" si="27"/>
        <v>0</v>
      </c>
    </row>
    <row r="207" spans="1:124" x14ac:dyDescent="0.25">
      <c r="A207" t="s">
        <v>176</v>
      </c>
      <c r="B207" t="s">
        <v>3684</v>
      </c>
      <c r="C207" t="s">
        <v>3685</v>
      </c>
      <c r="D207" t="s">
        <v>110</v>
      </c>
      <c r="E207" t="s">
        <v>202</v>
      </c>
      <c r="F207">
        <v>2506</v>
      </c>
      <c r="G207">
        <v>21800</v>
      </c>
      <c r="H207">
        <v>0</v>
      </c>
      <c r="I207">
        <v>1971</v>
      </c>
      <c r="J207">
        <v>2005</v>
      </c>
      <c r="K207" t="s">
        <v>112</v>
      </c>
      <c r="L207" t="s">
        <v>110</v>
      </c>
      <c r="M207">
        <v>24</v>
      </c>
      <c r="N207" t="s">
        <v>177</v>
      </c>
      <c r="O207">
        <v>2</v>
      </c>
      <c r="P207" t="s">
        <v>112</v>
      </c>
      <c r="Q207" t="s">
        <v>116</v>
      </c>
      <c r="R207">
        <v>36</v>
      </c>
      <c r="S207" t="s">
        <v>3733</v>
      </c>
      <c r="T207">
        <v>41</v>
      </c>
      <c r="V207">
        <v>9818</v>
      </c>
      <c r="W207" t="s">
        <v>110</v>
      </c>
      <c r="X207" t="s">
        <v>117</v>
      </c>
      <c r="Y207" t="s">
        <v>3985</v>
      </c>
      <c r="Z207" t="s">
        <v>271</v>
      </c>
      <c r="AA207" t="s">
        <v>3924</v>
      </c>
      <c r="AC207" t="s">
        <v>160</v>
      </c>
      <c r="AD207" t="s">
        <v>160</v>
      </c>
      <c r="AE207" t="s">
        <v>3734</v>
      </c>
      <c r="AF207" t="s">
        <v>116</v>
      </c>
      <c r="AG207" t="s">
        <v>664</v>
      </c>
      <c r="AH207" t="s">
        <v>110</v>
      </c>
      <c r="AI207" t="s">
        <v>112</v>
      </c>
      <c r="AJ207" t="s">
        <v>112</v>
      </c>
      <c r="AK207" t="s">
        <v>125</v>
      </c>
      <c r="AL207" t="s">
        <v>392</v>
      </c>
      <c r="AM207" t="s">
        <v>4039</v>
      </c>
      <c r="AN207" t="s">
        <v>4040</v>
      </c>
      <c r="AO207">
        <v>69493</v>
      </c>
      <c r="AP207">
        <v>102264</v>
      </c>
      <c r="AQ207">
        <v>7005</v>
      </c>
      <c r="AR207" t="s">
        <v>110</v>
      </c>
      <c r="AS207">
        <v>60451</v>
      </c>
      <c r="AT207">
        <v>62957</v>
      </c>
      <c r="AU207">
        <v>60451</v>
      </c>
      <c r="AV207">
        <v>62957</v>
      </c>
      <c r="BB207" t="s">
        <v>129</v>
      </c>
      <c r="BC207" t="s">
        <v>4010</v>
      </c>
      <c r="BD207">
        <v>92</v>
      </c>
      <c r="BE207" t="s">
        <v>131</v>
      </c>
      <c r="BF207">
        <v>0</v>
      </c>
      <c r="BG207">
        <v>4</v>
      </c>
      <c r="BH207">
        <v>4</v>
      </c>
      <c r="BJ207" t="s">
        <v>182</v>
      </c>
      <c r="BK207" t="s">
        <v>112</v>
      </c>
      <c r="BN207" t="s">
        <v>133</v>
      </c>
      <c r="BR207" t="s">
        <v>133</v>
      </c>
      <c r="BU207" t="s">
        <v>112</v>
      </c>
      <c r="BV207" t="s">
        <v>114</v>
      </c>
      <c r="BW207" t="s">
        <v>125</v>
      </c>
      <c r="BX207">
        <v>1</v>
      </c>
      <c r="BZ207">
        <v>0</v>
      </c>
      <c r="CA207">
        <v>1</v>
      </c>
      <c r="CB207">
        <v>0</v>
      </c>
      <c r="CC207">
        <v>0</v>
      </c>
      <c r="CD207" t="s">
        <v>110</v>
      </c>
      <c r="CE207" t="s">
        <v>116</v>
      </c>
      <c r="CF207" t="s">
        <v>110</v>
      </c>
      <c r="CG207" t="s">
        <v>117</v>
      </c>
      <c r="CH207" t="s">
        <v>117</v>
      </c>
      <c r="CI207" t="s">
        <v>117</v>
      </c>
      <c r="CJ207" t="s">
        <v>117</v>
      </c>
      <c r="CK207" t="s">
        <v>125</v>
      </c>
      <c r="CL207">
        <v>6</v>
      </c>
      <c r="CM207">
        <v>1</v>
      </c>
      <c r="CN207" t="s">
        <v>142</v>
      </c>
      <c r="CO207" t="s">
        <v>183</v>
      </c>
      <c r="CP207">
        <v>0</v>
      </c>
      <c r="CQ207" t="s">
        <v>135</v>
      </c>
      <c r="CR207" t="s">
        <v>135</v>
      </c>
      <c r="CS207" t="s">
        <v>215</v>
      </c>
      <c r="CT207" t="s">
        <v>156</v>
      </c>
      <c r="CU207">
        <v>5</v>
      </c>
      <c r="CV207" t="s">
        <v>4047</v>
      </c>
      <c r="CW207" t="s">
        <v>4047</v>
      </c>
      <c r="CX207">
        <v>2</v>
      </c>
      <c r="CY207">
        <f t="shared" si="21"/>
        <v>7.5</v>
      </c>
      <c r="CZ207">
        <v>5.4</v>
      </c>
      <c r="DA207">
        <v>3.5</v>
      </c>
      <c r="DB207">
        <f t="shared" si="22"/>
        <v>2.5</v>
      </c>
      <c r="DC207">
        <v>10</v>
      </c>
      <c r="DF207">
        <v>9818</v>
      </c>
      <c r="DG207">
        <f t="shared" si="23"/>
        <v>19636</v>
      </c>
      <c r="DH207">
        <f t="shared" si="24"/>
        <v>4</v>
      </c>
      <c r="DI207">
        <v>1121</v>
      </c>
      <c r="DJ207">
        <f t="shared" si="25"/>
        <v>2242</v>
      </c>
      <c r="DK207">
        <f t="shared" si="26"/>
        <v>4</v>
      </c>
      <c r="DN207">
        <f>(DL207*InputWeights!$C$7+DB207*InputWeights!$C$6)</f>
        <v>1.25</v>
      </c>
      <c r="DO207">
        <f>(DD207*InputWeights!$C$12+DE207*InputWeights!$C$10+CU207*InputWeights!$C$11)</f>
        <v>2</v>
      </c>
      <c r="DP207">
        <f>(DC207*InputWeights!$C$18+DK207*InputWeights!$C$16+DH207*InputWeights!$C$15+CY207*InputWeights!$C$17)</f>
        <v>5.65</v>
      </c>
      <c r="DR207">
        <f>DN207*InputWeights!$C$5+DO207*InputWeights!$C$9+DP207*InputWeights!$C$14</f>
        <v>32.35</v>
      </c>
      <c r="DS207">
        <f>((_xlfn.RANK.EQ(DR207,$DR$2:$DR$6635,0))/(COUNT(DR$2:$DR$6635)))*100</f>
        <v>47.685185185185183</v>
      </c>
      <c r="DT207">
        <f t="shared" si="27"/>
        <v>0</v>
      </c>
    </row>
    <row r="208" spans="1:124" x14ac:dyDescent="0.25">
      <c r="A208" t="s">
        <v>176</v>
      </c>
      <c r="B208" t="s">
        <v>3684</v>
      </c>
      <c r="C208" t="s">
        <v>3685</v>
      </c>
      <c r="D208" t="s">
        <v>110</v>
      </c>
      <c r="E208" t="s">
        <v>206</v>
      </c>
      <c r="F208">
        <v>2498</v>
      </c>
      <c r="G208">
        <v>21800</v>
      </c>
      <c r="H208">
        <v>0</v>
      </c>
      <c r="I208">
        <v>1971</v>
      </c>
      <c r="J208">
        <v>2005</v>
      </c>
      <c r="K208" t="s">
        <v>139</v>
      </c>
      <c r="L208" t="s">
        <v>110</v>
      </c>
      <c r="M208">
        <v>24</v>
      </c>
      <c r="N208" t="s">
        <v>177</v>
      </c>
      <c r="O208">
        <v>2</v>
      </c>
      <c r="P208" t="s">
        <v>112</v>
      </c>
      <c r="Q208" t="s">
        <v>116</v>
      </c>
      <c r="R208">
        <v>36</v>
      </c>
      <c r="S208" t="s">
        <v>3733</v>
      </c>
      <c r="T208">
        <v>42</v>
      </c>
      <c r="V208">
        <v>9606</v>
      </c>
      <c r="W208" t="s">
        <v>110</v>
      </c>
      <c r="X208" t="s">
        <v>117</v>
      </c>
      <c r="Y208" t="s">
        <v>3985</v>
      </c>
      <c r="Z208" t="s">
        <v>271</v>
      </c>
      <c r="AA208" t="s">
        <v>3924</v>
      </c>
      <c r="AC208" t="s">
        <v>160</v>
      </c>
      <c r="AD208" t="s">
        <v>160</v>
      </c>
      <c r="AE208" t="s">
        <v>3734</v>
      </c>
      <c r="AF208" t="s">
        <v>116</v>
      </c>
      <c r="AG208" t="s">
        <v>664</v>
      </c>
      <c r="AH208" t="s">
        <v>110</v>
      </c>
      <c r="AI208" t="s">
        <v>112</v>
      </c>
      <c r="AJ208" t="s">
        <v>112</v>
      </c>
      <c r="AK208" t="s">
        <v>125</v>
      </c>
      <c r="AL208" t="s">
        <v>738</v>
      </c>
      <c r="AM208" t="s">
        <v>4042</v>
      </c>
      <c r="AN208" t="s">
        <v>4043</v>
      </c>
      <c r="AO208">
        <v>69494</v>
      </c>
      <c r="AP208">
        <v>102264</v>
      </c>
      <c r="AQ208">
        <v>7007</v>
      </c>
      <c r="AR208" t="s">
        <v>114</v>
      </c>
      <c r="AS208">
        <v>60569</v>
      </c>
      <c r="AT208">
        <v>63067</v>
      </c>
      <c r="AU208">
        <v>60569</v>
      </c>
      <c r="AV208">
        <v>63067</v>
      </c>
      <c r="BB208" t="s">
        <v>129</v>
      </c>
      <c r="BC208" t="s">
        <v>1095</v>
      </c>
      <c r="BD208">
        <v>91</v>
      </c>
      <c r="BE208" t="s">
        <v>131</v>
      </c>
      <c r="BF208">
        <v>0</v>
      </c>
      <c r="BG208">
        <v>4</v>
      </c>
      <c r="BH208">
        <v>4</v>
      </c>
      <c r="BJ208" t="s">
        <v>182</v>
      </c>
      <c r="BK208" t="s">
        <v>112</v>
      </c>
      <c r="BN208" t="s">
        <v>133</v>
      </c>
      <c r="BR208" t="s">
        <v>133</v>
      </c>
      <c r="BU208" t="s">
        <v>139</v>
      </c>
      <c r="BV208" t="s">
        <v>114</v>
      </c>
      <c r="BW208" t="s">
        <v>125</v>
      </c>
      <c r="BX208">
        <v>0</v>
      </c>
      <c r="BZ208">
        <v>0</v>
      </c>
      <c r="CA208">
        <v>1</v>
      </c>
      <c r="CB208">
        <v>0</v>
      </c>
      <c r="CC208">
        <v>0</v>
      </c>
      <c r="CD208" t="s">
        <v>114</v>
      </c>
      <c r="CE208" t="s">
        <v>116</v>
      </c>
      <c r="CF208" t="s">
        <v>110</v>
      </c>
      <c r="CG208" t="s">
        <v>117</v>
      </c>
      <c r="CH208" t="s">
        <v>117</v>
      </c>
      <c r="CI208" t="s">
        <v>117</v>
      </c>
      <c r="CJ208" t="s">
        <v>117</v>
      </c>
      <c r="CK208" t="s">
        <v>125</v>
      </c>
      <c r="CL208">
        <v>1</v>
      </c>
      <c r="CM208">
        <v>1</v>
      </c>
      <c r="CN208" t="s">
        <v>142</v>
      </c>
      <c r="CO208" t="s">
        <v>183</v>
      </c>
      <c r="CP208">
        <v>0</v>
      </c>
      <c r="CQ208" t="s">
        <v>135</v>
      </c>
      <c r="CR208" t="s">
        <v>135</v>
      </c>
      <c r="CS208" t="s">
        <v>215</v>
      </c>
      <c r="CT208" t="s">
        <v>156</v>
      </c>
      <c r="CU208">
        <v>5</v>
      </c>
      <c r="CV208" t="s">
        <v>4048</v>
      </c>
      <c r="CW208" t="s">
        <v>4048</v>
      </c>
      <c r="CX208">
        <v>2</v>
      </c>
      <c r="CY208">
        <f t="shared" si="21"/>
        <v>7.5</v>
      </c>
      <c r="CZ208">
        <v>5.9</v>
      </c>
      <c r="DA208">
        <v>3.7</v>
      </c>
      <c r="DB208">
        <f t="shared" si="22"/>
        <v>2.5</v>
      </c>
      <c r="DC208">
        <v>10</v>
      </c>
      <c r="DF208">
        <v>9606</v>
      </c>
      <c r="DG208">
        <f t="shared" si="23"/>
        <v>19212</v>
      </c>
      <c r="DH208">
        <f t="shared" si="24"/>
        <v>4</v>
      </c>
      <c r="DI208">
        <v>1171</v>
      </c>
      <c r="DJ208">
        <f t="shared" si="25"/>
        <v>2342</v>
      </c>
      <c r="DK208">
        <f t="shared" si="26"/>
        <v>4</v>
      </c>
      <c r="DN208">
        <f>(DL208*InputWeights!$C$7+DB208*InputWeights!$C$6)</f>
        <v>1.25</v>
      </c>
      <c r="DO208">
        <f>(DD208*InputWeights!$C$12+DE208*InputWeights!$C$10+CU208*InputWeights!$C$11)</f>
        <v>2</v>
      </c>
      <c r="DP208">
        <f>(DC208*InputWeights!$C$18+DK208*InputWeights!$C$16+DH208*InputWeights!$C$15+CY208*InputWeights!$C$17)</f>
        <v>5.65</v>
      </c>
      <c r="DR208">
        <f>DN208*InputWeights!$C$5+DO208*InputWeights!$C$9+DP208*InputWeights!$C$14</f>
        <v>32.35</v>
      </c>
      <c r="DS208">
        <f>((_xlfn.RANK.EQ(DR208,$DR$2:$DR$6635,0))/(COUNT(DR$2:$DR$6635)))*100</f>
        <v>47.685185185185183</v>
      </c>
      <c r="DT208">
        <f t="shared" si="27"/>
        <v>0</v>
      </c>
    </row>
    <row r="209" spans="1:124" x14ac:dyDescent="0.25">
      <c r="A209" t="s">
        <v>1425</v>
      </c>
      <c r="B209" t="s">
        <v>3684</v>
      </c>
      <c r="C209" t="s">
        <v>3685</v>
      </c>
      <c r="D209" t="s">
        <v>110</v>
      </c>
      <c r="E209" t="s">
        <v>2218</v>
      </c>
      <c r="F209">
        <v>129</v>
      </c>
      <c r="G209">
        <v>410004200</v>
      </c>
      <c r="H209">
        <v>0</v>
      </c>
      <c r="I209">
        <v>2010</v>
      </c>
      <c r="J209">
        <v>2010</v>
      </c>
      <c r="K209" t="s">
        <v>183</v>
      </c>
      <c r="L209" t="s">
        <v>114</v>
      </c>
      <c r="M209">
        <v>24</v>
      </c>
      <c r="N209" t="s">
        <v>113</v>
      </c>
      <c r="O209">
        <v>2</v>
      </c>
      <c r="P209" t="s">
        <v>112</v>
      </c>
      <c r="Q209" t="s">
        <v>117</v>
      </c>
      <c r="R209">
        <v>0</v>
      </c>
      <c r="T209">
        <v>263</v>
      </c>
      <c r="V209">
        <v>214</v>
      </c>
      <c r="W209" t="s">
        <v>116</v>
      </c>
      <c r="X209" t="s">
        <v>117</v>
      </c>
      <c r="Y209" t="s">
        <v>4516</v>
      </c>
      <c r="AA209" t="s">
        <v>133</v>
      </c>
      <c r="AC209" t="s">
        <v>4517</v>
      </c>
      <c r="AD209" t="s">
        <v>160</v>
      </c>
      <c r="AE209" t="s">
        <v>274</v>
      </c>
      <c r="AF209" t="s">
        <v>110</v>
      </c>
      <c r="AG209" t="s">
        <v>112</v>
      </c>
      <c r="AH209" t="s">
        <v>124</v>
      </c>
      <c r="AI209" t="s">
        <v>112</v>
      </c>
      <c r="AJ209" t="s">
        <v>112</v>
      </c>
      <c r="AK209" t="s">
        <v>112</v>
      </c>
      <c r="AL209" t="s">
        <v>4518</v>
      </c>
      <c r="AM209" t="s">
        <v>4518</v>
      </c>
      <c r="AN209" t="s">
        <v>4518</v>
      </c>
      <c r="AO209">
        <v>70443</v>
      </c>
      <c r="AP209">
        <v>102264</v>
      </c>
      <c r="AQ209">
        <v>7092</v>
      </c>
      <c r="AR209" t="s">
        <v>110</v>
      </c>
      <c r="AS209">
        <v>0</v>
      </c>
      <c r="AT209">
        <v>129</v>
      </c>
      <c r="AU209">
        <v>0</v>
      </c>
      <c r="AV209">
        <v>129</v>
      </c>
      <c r="BB209" t="s">
        <v>129</v>
      </c>
      <c r="BC209" t="s">
        <v>247</v>
      </c>
      <c r="BD209">
        <v>0</v>
      </c>
      <c r="BE209" t="s">
        <v>131</v>
      </c>
      <c r="BF209">
        <v>1</v>
      </c>
      <c r="BG209">
        <v>3</v>
      </c>
      <c r="BH209">
        <v>3</v>
      </c>
      <c r="BK209" t="s">
        <v>112</v>
      </c>
      <c r="BN209" t="s">
        <v>133</v>
      </c>
      <c r="BR209" t="s">
        <v>133</v>
      </c>
      <c r="BU209" t="s">
        <v>153</v>
      </c>
      <c r="BV209" t="s">
        <v>124</v>
      </c>
      <c r="BW209" t="s">
        <v>112</v>
      </c>
      <c r="BX209">
        <v>0</v>
      </c>
      <c r="BZ209">
        <v>1</v>
      </c>
      <c r="CA209">
        <v>1</v>
      </c>
      <c r="CB209">
        <v>0</v>
      </c>
      <c r="CC209">
        <v>0</v>
      </c>
      <c r="CD209" t="s">
        <v>117</v>
      </c>
      <c r="CE209" t="s">
        <v>117</v>
      </c>
      <c r="CF209" t="s">
        <v>117</v>
      </c>
      <c r="CG209" t="s">
        <v>114</v>
      </c>
      <c r="CH209" t="s">
        <v>114</v>
      </c>
      <c r="CI209" t="s">
        <v>117</v>
      </c>
      <c r="CJ209" t="s">
        <v>117</v>
      </c>
      <c r="CK209" t="s">
        <v>112</v>
      </c>
      <c r="CL209">
        <v>0</v>
      </c>
      <c r="CM209">
        <v>0</v>
      </c>
      <c r="CN209" t="s">
        <v>142</v>
      </c>
      <c r="CP209">
        <v>0</v>
      </c>
      <c r="CR209" t="s">
        <v>144</v>
      </c>
      <c r="CS209" t="s">
        <v>136</v>
      </c>
      <c r="CT209" t="s">
        <v>136</v>
      </c>
      <c r="CU209">
        <v>10</v>
      </c>
      <c r="CV209" t="s">
        <v>4519</v>
      </c>
      <c r="CW209" t="s">
        <v>4519</v>
      </c>
      <c r="CX209">
        <v>7</v>
      </c>
      <c r="CY209">
        <f t="shared" si="21"/>
        <v>1</v>
      </c>
      <c r="CZ209">
        <v>14.3</v>
      </c>
      <c r="DA209">
        <v>0</v>
      </c>
      <c r="DB209">
        <f t="shared" si="22"/>
        <v>1</v>
      </c>
      <c r="DC209">
        <v>0</v>
      </c>
      <c r="DD209">
        <v>0</v>
      </c>
      <c r="DE209">
        <v>0</v>
      </c>
      <c r="DF209">
        <v>214</v>
      </c>
      <c r="DG209">
        <f t="shared" si="23"/>
        <v>214</v>
      </c>
      <c r="DH209">
        <f t="shared" si="24"/>
        <v>1</v>
      </c>
      <c r="DI209">
        <v>10</v>
      </c>
      <c r="DJ209">
        <f t="shared" si="25"/>
        <v>10</v>
      </c>
      <c r="DK209">
        <f t="shared" si="26"/>
        <v>1</v>
      </c>
      <c r="DL209">
        <v>10</v>
      </c>
      <c r="DN209">
        <f>(DL209*InputWeights!$C$7+DB209*InputWeights!$C$6)</f>
        <v>5.5</v>
      </c>
      <c r="DO209">
        <f>(DD209*InputWeights!$C$12+DE209*InputWeights!$C$10+CU209*InputWeights!$C$11)</f>
        <v>4</v>
      </c>
      <c r="DP209">
        <f>(DC209*InputWeights!$C$18+DK209*InputWeights!$C$16+DH209*InputWeights!$C$15+CY209*InputWeights!$C$17)</f>
        <v>0.90000000000000013</v>
      </c>
      <c r="DR209">
        <f>DN209*InputWeights!$C$5+DO209*InputWeights!$C$9+DP209*InputWeights!$C$14</f>
        <v>32.1</v>
      </c>
      <c r="DS209">
        <f>((_xlfn.RANK.EQ(DR209,$DR$2:$DR$6635,0))/(COUNT(DR$2:$DR$6635)))*100</f>
        <v>48.148148148148145</v>
      </c>
      <c r="DT209">
        <f t="shared" si="27"/>
        <v>0</v>
      </c>
    </row>
    <row r="210" spans="1:124" x14ac:dyDescent="0.25">
      <c r="A210" t="s">
        <v>4557</v>
      </c>
      <c r="B210" t="s">
        <v>3684</v>
      </c>
      <c r="C210" t="s">
        <v>3685</v>
      </c>
      <c r="D210" t="s">
        <v>110</v>
      </c>
      <c r="E210" t="s">
        <v>694</v>
      </c>
      <c r="F210">
        <v>150</v>
      </c>
      <c r="G210">
        <v>410003500</v>
      </c>
      <c r="H210">
        <v>0</v>
      </c>
      <c r="I210">
        <v>2003</v>
      </c>
      <c r="J210">
        <v>2003</v>
      </c>
      <c r="K210" t="s">
        <v>183</v>
      </c>
      <c r="L210" t="s">
        <v>114</v>
      </c>
      <c r="M210">
        <v>26</v>
      </c>
      <c r="N210" t="s">
        <v>113</v>
      </c>
      <c r="O210">
        <v>2</v>
      </c>
      <c r="P210" t="s">
        <v>112</v>
      </c>
      <c r="Q210" t="s">
        <v>117</v>
      </c>
      <c r="R210">
        <v>0</v>
      </c>
      <c r="T210">
        <v>137</v>
      </c>
      <c r="V210">
        <v>222</v>
      </c>
      <c r="W210" t="s">
        <v>116</v>
      </c>
      <c r="X210" t="s">
        <v>117</v>
      </c>
      <c r="Y210" t="s">
        <v>4023</v>
      </c>
      <c r="AA210" t="s">
        <v>133</v>
      </c>
      <c r="AC210" t="s">
        <v>4023</v>
      </c>
      <c r="AD210" t="s">
        <v>363</v>
      </c>
      <c r="AE210" t="s">
        <v>274</v>
      </c>
      <c r="AF210" t="s">
        <v>110</v>
      </c>
      <c r="AG210" t="s">
        <v>112</v>
      </c>
      <c r="AH210" t="s">
        <v>124</v>
      </c>
      <c r="AI210" t="s">
        <v>112</v>
      </c>
      <c r="AJ210" t="s">
        <v>112</v>
      </c>
      <c r="AK210" t="s">
        <v>112</v>
      </c>
      <c r="AL210" t="s">
        <v>695</v>
      </c>
      <c r="AM210" t="s">
        <v>695</v>
      </c>
      <c r="AN210" t="s">
        <v>695</v>
      </c>
      <c r="AO210">
        <v>70553</v>
      </c>
      <c r="AP210">
        <v>102264</v>
      </c>
      <c r="AQ210">
        <v>7115</v>
      </c>
      <c r="AR210" t="s">
        <v>110</v>
      </c>
      <c r="AS210">
        <v>0</v>
      </c>
      <c r="AT210">
        <v>150</v>
      </c>
      <c r="AU210">
        <v>0</v>
      </c>
      <c r="AV210">
        <v>150</v>
      </c>
      <c r="BB210" t="s">
        <v>4558</v>
      </c>
      <c r="BC210" t="s">
        <v>247</v>
      </c>
      <c r="BD210">
        <v>0</v>
      </c>
      <c r="BE210" t="s">
        <v>131</v>
      </c>
      <c r="BF210">
        <v>1</v>
      </c>
      <c r="BG210">
        <v>3</v>
      </c>
      <c r="BH210">
        <v>3</v>
      </c>
      <c r="BK210" t="s">
        <v>112</v>
      </c>
      <c r="BN210" t="s">
        <v>133</v>
      </c>
      <c r="BR210" t="s">
        <v>133</v>
      </c>
      <c r="BU210" t="s">
        <v>112</v>
      </c>
      <c r="BV210" t="s">
        <v>124</v>
      </c>
      <c r="BW210" t="s">
        <v>112</v>
      </c>
      <c r="BX210">
        <v>0</v>
      </c>
      <c r="BZ210">
        <v>1</v>
      </c>
      <c r="CA210">
        <v>1</v>
      </c>
      <c r="CB210">
        <v>0</v>
      </c>
      <c r="CC210">
        <v>0</v>
      </c>
      <c r="CD210" t="s">
        <v>117</v>
      </c>
      <c r="CE210" t="s">
        <v>117</v>
      </c>
      <c r="CF210" t="s">
        <v>117</v>
      </c>
      <c r="CG210" t="s">
        <v>114</v>
      </c>
      <c r="CH210" t="s">
        <v>114</v>
      </c>
      <c r="CI210" t="s">
        <v>117</v>
      </c>
      <c r="CJ210" t="s">
        <v>116</v>
      </c>
      <c r="CK210" t="s">
        <v>112</v>
      </c>
      <c r="CL210">
        <v>0</v>
      </c>
      <c r="CM210">
        <v>0</v>
      </c>
      <c r="CN210" t="s">
        <v>142</v>
      </c>
      <c r="CP210">
        <v>0</v>
      </c>
      <c r="CR210" t="s">
        <v>144</v>
      </c>
      <c r="CS210" t="s">
        <v>156</v>
      </c>
      <c r="CT210" t="s">
        <v>136</v>
      </c>
      <c r="CU210">
        <v>10</v>
      </c>
      <c r="CV210" t="s">
        <v>4559</v>
      </c>
      <c r="CW210" t="s">
        <v>4559</v>
      </c>
      <c r="CX210">
        <v>7</v>
      </c>
      <c r="CY210">
        <f t="shared" si="21"/>
        <v>1</v>
      </c>
      <c r="CZ210">
        <v>12.8</v>
      </c>
      <c r="DA210">
        <v>0</v>
      </c>
      <c r="DB210">
        <f t="shared" si="22"/>
        <v>1</v>
      </c>
      <c r="DC210">
        <v>0</v>
      </c>
      <c r="DD210">
        <v>0</v>
      </c>
      <c r="DE210">
        <v>0</v>
      </c>
      <c r="DF210">
        <v>222</v>
      </c>
      <c r="DG210">
        <f t="shared" si="23"/>
        <v>222</v>
      </c>
      <c r="DH210">
        <f t="shared" si="24"/>
        <v>1</v>
      </c>
      <c r="DI210">
        <v>3</v>
      </c>
      <c r="DJ210">
        <f t="shared" si="25"/>
        <v>3</v>
      </c>
      <c r="DK210">
        <f t="shared" si="26"/>
        <v>1</v>
      </c>
      <c r="DL210">
        <v>10</v>
      </c>
      <c r="DN210">
        <f>(DL210*InputWeights!$C$7+DB210*InputWeights!$C$6)</f>
        <v>5.5</v>
      </c>
      <c r="DO210">
        <f>(DD210*InputWeights!$C$12+DE210*InputWeights!$C$10+CU210*InputWeights!$C$11)</f>
        <v>4</v>
      </c>
      <c r="DP210">
        <f>(DC210*InputWeights!$C$18+DK210*InputWeights!$C$16+DH210*InputWeights!$C$15+CY210*InputWeights!$C$17)</f>
        <v>0.90000000000000013</v>
      </c>
      <c r="DR210">
        <f>DN210*InputWeights!$C$5+DO210*InputWeights!$C$9+DP210*InputWeights!$C$14</f>
        <v>32.1</v>
      </c>
      <c r="DS210">
        <f>((_xlfn.RANK.EQ(DR210,$DR$2:$DR$6635,0))/(COUNT(DR$2:$DR$6635)))*100</f>
        <v>48.148148148148145</v>
      </c>
      <c r="DT210">
        <f t="shared" si="27"/>
        <v>0</v>
      </c>
    </row>
    <row r="211" spans="1:124" x14ac:dyDescent="0.25">
      <c r="A211" t="s">
        <v>1628</v>
      </c>
      <c r="B211" t="s">
        <v>3684</v>
      </c>
      <c r="C211" t="s">
        <v>3685</v>
      </c>
      <c r="D211" t="s">
        <v>110</v>
      </c>
      <c r="E211" t="s">
        <v>334</v>
      </c>
      <c r="F211">
        <v>11</v>
      </c>
      <c r="G211">
        <v>410030800</v>
      </c>
      <c r="H211">
        <v>20</v>
      </c>
      <c r="I211">
        <v>2004</v>
      </c>
      <c r="J211">
        <v>2004</v>
      </c>
      <c r="K211" t="s">
        <v>183</v>
      </c>
      <c r="L211" t="s">
        <v>114</v>
      </c>
      <c r="M211">
        <v>26</v>
      </c>
      <c r="N211" t="s">
        <v>113</v>
      </c>
      <c r="O211">
        <v>2</v>
      </c>
      <c r="P211" t="s">
        <v>112</v>
      </c>
      <c r="Q211" t="s">
        <v>117</v>
      </c>
      <c r="R211">
        <v>0</v>
      </c>
      <c r="T211">
        <v>0</v>
      </c>
      <c r="V211">
        <v>102</v>
      </c>
      <c r="W211" t="s">
        <v>116</v>
      </c>
      <c r="X211" t="s">
        <v>117</v>
      </c>
      <c r="Y211" t="s">
        <v>4590</v>
      </c>
      <c r="AA211" t="s">
        <v>133</v>
      </c>
      <c r="AC211" t="s">
        <v>4590</v>
      </c>
      <c r="AD211" t="s">
        <v>160</v>
      </c>
      <c r="AE211" t="s">
        <v>123</v>
      </c>
      <c r="AF211" t="s">
        <v>116</v>
      </c>
      <c r="AG211" t="s">
        <v>112</v>
      </c>
      <c r="AH211" t="s">
        <v>124</v>
      </c>
      <c r="AI211" t="s">
        <v>112</v>
      </c>
      <c r="AJ211" t="s">
        <v>112</v>
      </c>
      <c r="AK211" t="s">
        <v>112</v>
      </c>
      <c r="AL211" t="s">
        <v>342</v>
      </c>
      <c r="AM211" t="s">
        <v>342</v>
      </c>
      <c r="AN211" t="s">
        <v>342</v>
      </c>
      <c r="AO211">
        <v>70663</v>
      </c>
      <c r="AP211">
        <v>102264</v>
      </c>
      <c r="AQ211">
        <v>7135</v>
      </c>
      <c r="AR211" t="s">
        <v>110</v>
      </c>
      <c r="AS211">
        <v>0</v>
      </c>
      <c r="AT211">
        <v>11</v>
      </c>
      <c r="AU211">
        <v>22</v>
      </c>
      <c r="AV211">
        <v>33</v>
      </c>
      <c r="BB211" t="s">
        <v>129</v>
      </c>
      <c r="BC211" t="s">
        <v>3191</v>
      </c>
      <c r="BD211">
        <v>0</v>
      </c>
      <c r="BE211" t="s">
        <v>131</v>
      </c>
      <c r="BF211">
        <v>1</v>
      </c>
      <c r="BG211">
        <v>1</v>
      </c>
      <c r="BH211">
        <v>1</v>
      </c>
      <c r="BK211" t="s">
        <v>112</v>
      </c>
      <c r="BN211" t="s">
        <v>133</v>
      </c>
      <c r="BR211" t="s">
        <v>133</v>
      </c>
      <c r="BU211" t="s">
        <v>153</v>
      </c>
      <c r="BV211" t="s">
        <v>124</v>
      </c>
      <c r="BW211" t="s">
        <v>112</v>
      </c>
      <c r="BX211">
        <v>0</v>
      </c>
      <c r="BZ211">
        <v>1</v>
      </c>
      <c r="CA211">
        <v>1</v>
      </c>
      <c r="CB211">
        <v>0</v>
      </c>
      <c r="CC211">
        <v>0</v>
      </c>
      <c r="CD211" t="s">
        <v>117</v>
      </c>
      <c r="CE211" t="s">
        <v>117</v>
      </c>
      <c r="CF211" t="s">
        <v>110</v>
      </c>
      <c r="CG211" t="s">
        <v>114</v>
      </c>
      <c r="CH211" t="s">
        <v>114</v>
      </c>
      <c r="CI211" t="s">
        <v>110</v>
      </c>
      <c r="CJ211" t="s">
        <v>117</v>
      </c>
      <c r="CK211" t="s">
        <v>112</v>
      </c>
      <c r="CL211">
        <v>0</v>
      </c>
      <c r="CM211">
        <v>0</v>
      </c>
      <c r="CN211" t="s">
        <v>134</v>
      </c>
      <c r="CP211">
        <v>0</v>
      </c>
      <c r="CR211" t="s">
        <v>144</v>
      </c>
      <c r="CS211" t="s">
        <v>418</v>
      </c>
      <c r="CT211" t="s">
        <v>136</v>
      </c>
      <c r="CU211">
        <v>10</v>
      </c>
      <c r="CV211" t="s">
        <v>4591</v>
      </c>
      <c r="CW211" t="s">
        <v>4591</v>
      </c>
      <c r="CX211">
        <v>7</v>
      </c>
      <c r="CY211">
        <f t="shared" si="21"/>
        <v>1</v>
      </c>
      <c r="CZ211">
        <v>1.5</v>
      </c>
      <c r="DA211">
        <v>1</v>
      </c>
      <c r="DB211">
        <f t="shared" si="22"/>
        <v>1</v>
      </c>
      <c r="DC211">
        <v>0</v>
      </c>
      <c r="DD211">
        <v>0</v>
      </c>
      <c r="DE211">
        <v>0</v>
      </c>
      <c r="DF211">
        <v>102</v>
      </c>
      <c r="DG211">
        <f t="shared" si="23"/>
        <v>102</v>
      </c>
      <c r="DH211">
        <f t="shared" si="24"/>
        <v>1</v>
      </c>
      <c r="DI211">
        <v>2</v>
      </c>
      <c r="DJ211">
        <f t="shared" si="25"/>
        <v>2</v>
      </c>
      <c r="DK211">
        <f t="shared" si="26"/>
        <v>1</v>
      </c>
      <c r="DL211">
        <v>10</v>
      </c>
      <c r="DN211">
        <f>(DL211*InputWeights!$C$7+DB211*InputWeights!$C$6)</f>
        <v>5.5</v>
      </c>
      <c r="DO211">
        <f>(DD211*InputWeights!$C$12+DE211*InputWeights!$C$10+CU211*InputWeights!$C$11)</f>
        <v>4</v>
      </c>
      <c r="DP211">
        <f>(DC211*InputWeights!$C$18+DK211*InputWeights!$C$16+DH211*InputWeights!$C$15+CY211*InputWeights!$C$17)</f>
        <v>0.90000000000000013</v>
      </c>
      <c r="DR211">
        <f>DN211*InputWeights!$C$5+DO211*InputWeights!$C$9+DP211*InputWeights!$C$14</f>
        <v>32.1</v>
      </c>
      <c r="DS211">
        <f>((_xlfn.RANK.EQ(DR211,$DR$2:$DR$6635,0))/(COUNT(DR$2:$DR$6635)))*100</f>
        <v>48.148148148148145</v>
      </c>
      <c r="DT211">
        <f t="shared" si="27"/>
        <v>0</v>
      </c>
    </row>
    <row r="212" spans="1:124" x14ac:dyDescent="0.25">
      <c r="A212" t="s">
        <v>1628</v>
      </c>
      <c r="B212" t="s">
        <v>3684</v>
      </c>
      <c r="C212" t="s">
        <v>3685</v>
      </c>
      <c r="D212" t="s">
        <v>110</v>
      </c>
      <c r="E212" t="s">
        <v>345</v>
      </c>
      <c r="F212">
        <v>15</v>
      </c>
      <c r="G212">
        <v>410031100</v>
      </c>
      <c r="H212">
        <v>30</v>
      </c>
      <c r="I212">
        <v>1989</v>
      </c>
      <c r="J212">
        <v>1989</v>
      </c>
      <c r="K212" t="s">
        <v>183</v>
      </c>
      <c r="L212" t="s">
        <v>114</v>
      </c>
      <c r="M212">
        <v>28</v>
      </c>
      <c r="N212" t="s">
        <v>113</v>
      </c>
      <c r="O212">
        <v>2</v>
      </c>
      <c r="P212" t="s">
        <v>112</v>
      </c>
      <c r="Q212" t="s">
        <v>117</v>
      </c>
      <c r="R212">
        <v>0</v>
      </c>
      <c r="T212">
        <v>0</v>
      </c>
      <c r="V212">
        <v>102</v>
      </c>
      <c r="W212" t="s">
        <v>116</v>
      </c>
      <c r="X212" t="s">
        <v>117</v>
      </c>
      <c r="Y212" t="s">
        <v>4590</v>
      </c>
      <c r="AA212" t="s">
        <v>133</v>
      </c>
      <c r="AC212" t="s">
        <v>4590</v>
      </c>
      <c r="AD212" t="s">
        <v>160</v>
      </c>
      <c r="AE212" t="s">
        <v>123</v>
      </c>
      <c r="AF212" t="s">
        <v>116</v>
      </c>
      <c r="AG212" t="s">
        <v>112</v>
      </c>
      <c r="AH212" t="s">
        <v>124</v>
      </c>
      <c r="AI212" t="s">
        <v>112</v>
      </c>
      <c r="AJ212" t="s">
        <v>112</v>
      </c>
      <c r="AK212" t="s">
        <v>112</v>
      </c>
      <c r="AL212" t="s">
        <v>678</v>
      </c>
      <c r="AM212" t="s">
        <v>678</v>
      </c>
      <c r="AN212" t="s">
        <v>678</v>
      </c>
      <c r="AO212">
        <v>70664</v>
      </c>
      <c r="AP212">
        <v>102264</v>
      </c>
      <c r="AQ212">
        <v>7136</v>
      </c>
      <c r="AR212" t="s">
        <v>110</v>
      </c>
      <c r="AS212">
        <v>0</v>
      </c>
      <c r="AT212">
        <v>15</v>
      </c>
      <c r="AU212">
        <v>33</v>
      </c>
      <c r="AV212">
        <v>48</v>
      </c>
      <c r="BB212" t="s">
        <v>129</v>
      </c>
      <c r="BC212" t="s">
        <v>3191</v>
      </c>
      <c r="BD212">
        <v>0</v>
      </c>
      <c r="BE212" t="s">
        <v>131</v>
      </c>
      <c r="BF212">
        <v>1</v>
      </c>
      <c r="BG212">
        <v>1</v>
      </c>
      <c r="BH212">
        <v>1</v>
      </c>
      <c r="BK212" t="s">
        <v>112</v>
      </c>
      <c r="BN212" t="s">
        <v>133</v>
      </c>
      <c r="BR212" t="s">
        <v>133</v>
      </c>
      <c r="BU212" t="s">
        <v>153</v>
      </c>
      <c r="BV212" t="s">
        <v>124</v>
      </c>
      <c r="BW212" t="s">
        <v>112</v>
      </c>
      <c r="BX212">
        <v>0</v>
      </c>
      <c r="BZ212">
        <v>1</v>
      </c>
      <c r="CA212">
        <v>1</v>
      </c>
      <c r="CB212">
        <v>0</v>
      </c>
      <c r="CC212">
        <v>0</v>
      </c>
      <c r="CD212" t="s">
        <v>117</v>
      </c>
      <c r="CE212" t="s">
        <v>117</v>
      </c>
      <c r="CF212" t="s">
        <v>110</v>
      </c>
      <c r="CG212" t="s">
        <v>114</v>
      </c>
      <c r="CH212" t="s">
        <v>117</v>
      </c>
      <c r="CI212" t="s">
        <v>117</v>
      </c>
      <c r="CJ212" t="s">
        <v>117</v>
      </c>
      <c r="CK212" t="s">
        <v>112</v>
      </c>
      <c r="CL212">
        <v>0</v>
      </c>
      <c r="CM212">
        <v>2</v>
      </c>
      <c r="CN212" t="s">
        <v>134</v>
      </c>
      <c r="CP212">
        <v>0</v>
      </c>
      <c r="CR212" t="s">
        <v>144</v>
      </c>
      <c r="CS212" t="s">
        <v>418</v>
      </c>
      <c r="CT212" t="s">
        <v>136</v>
      </c>
      <c r="CU212">
        <v>10</v>
      </c>
      <c r="CV212" t="s">
        <v>4592</v>
      </c>
      <c r="CW212" t="s">
        <v>4592</v>
      </c>
      <c r="CX212">
        <v>7</v>
      </c>
      <c r="CY212">
        <f t="shared" si="21"/>
        <v>1</v>
      </c>
      <c r="CZ212">
        <v>0.9</v>
      </c>
      <c r="DA212">
        <v>0.7</v>
      </c>
      <c r="DB212">
        <f t="shared" si="22"/>
        <v>1</v>
      </c>
      <c r="DC212">
        <v>0</v>
      </c>
      <c r="DD212">
        <v>0</v>
      </c>
      <c r="DE212">
        <v>0</v>
      </c>
      <c r="DF212">
        <v>102</v>
      </c>
      <c r="DG212">
        <f t="shared" si="23"/>
        <v>102</v>
      </c>
      <c r="DH212">
        <f t="shared" si="24"/>
        <v>1</v>
      </c>
      <c r="DI212">
        <v>2</v>
      </c>
      <c r="DJ212">
        <f t="shared" si="25"/>
        <v>2</v>
      </c>
      <c r="DK212">
        <f t="shared" si="26"/>
        <v>1</v>
      </c>
      <c r="DL212">
        <v>10</v>
      </c>
      <c r="DN212">
        <f>(DL212*InputWeights!$C$7+DB212*InputWeights!$C$6)</f>
        <v>5.5</v>
      </c>
      <c r="DO212">
        <f>(DD212*InputWeights!$C$12+DE212*InputWeights!$C$10+CU212*InputWeights!$C$11)</f>
        <v>4</v>
      </c>
      <c r="DP212">
        <f>(DC212*InputWeights!$C$18+DK212*InputWeights!$C$16+DH212*InputWeights!$C$15+CY212*InputWeights!$C$17)</f>
        <v>0.90000000000000013</v>
      </c>
      <c r="DR212">
        <f>DN212*InputWeights!$C$5+DO212*InputWeights!$C$9+DP212*InputWeights!$C$14</f>
        <v>32.1</v>
      </c>
      <c r="DS212">
        <f>((_xlfn.RANK.EQ(DR212,$DR$2:$DR$6635,0))/(COUNT(DR$2:$DR$6635)))*100</f>
        <v>48.148148148148145</v>
      </c>
      <c r="DT212">
        <f t="shared" si="27"/>
        <v>0</v>
      </c>
    </row>
    <row r="213" spans="1:124" x14ac:dyDescent="0.25">
      <c r="A213" t="s">
        <v>1658</v>
      </c>
      <c r="B213" t="s">
        <v>3684</v>
      </c>
      <c r="C213" t="s">
        <v>3685</v>
      </c>
      <c r="D213" t="s">
        <v>110</v>
      </c>
      <c r="E213" t="s">
        <v>411</v>
      </c>
      <c r="F213">
        <v>270</v>
      </c>
      <c r="G213">
        <v>410016200</v>
      </c>
      <c r="H213">
        <v>0</v>
      </c>
      <c r="I213">
        <v>1987</v>
      </c>
      <c r="J213">
        <v>1987</v>
      </c>
      <c r="K213" t="s">
        <v>183</v>
      </c>
      <c r="L213" t="s">
        <v>114</v>
      </c>
      <c r="M213">
        <v>28</v>
      </c>
      <c r="N213" t="s">
        <v>113</v>
      </c>
      <c r="O213">
        <v>2</v>
      </c>
      <c r="P213" t="s">
        <v>112</v>
      </c>
      <c r="Q213" t="s">
        <v>117</v>
      </c>
      <c r="R213">
        <v>0</v>
      </c>
      <c r="T213">
        <v>218</v>
      </c>
      <c r="V213">
        <v>2853</v>
      </c>
      <c r="W213" t="s">
        <v>116</v>
      </c>
      <c r="X213" t="s">
        <v>117</v>
      </c>
      <c r="Y213" t="s">
        <v>4609</v>
      </c>
      <c r="AA213" t="s">
        <v>133</v>
      </c>
      <c r="AC213" t="s">
        <v>4609</v>
      </c>
      <c r="AD213" t="s">
        <v>4609</v>
      </c>
      <c r="AE213" t="s">
        <v>3734</v>
      </c>
      <c r="AF213" t="s">
        <v>116</v>
      </c>
      <c r="AG213" t="s">
        <v>112</v>
      </c>
      <c r="AH213" t="s">
        <v>124</v>
      </c>
      <c r="AI213" t="s">
        <v>112</v>
      </c>
      <c r="AJ213" t="s">
        <v>112</v>
      </c>
      <c r="AK213" t="s">
        <v>112</v>
      </c>
      <c r="AL213" t="s">
        <v>416</v>
      </c>
      <c r="AM213" t="s">
        <v>416</v>
      </c>
      <c r="AN213" t="s">
        <v>416</v>
      </c>
      <c r="AO213">
        <v>70753</v>
      </c>
      <c r="AP213">
        <v>102264</v>
      </c>
      <c r="AQ213">
        <v>7153</v>
      </c>
      <c r="AR213" t="s">
        <v>110</v>
      </c>
      <c r="AS213">
        <v>0</v>
      </c>
      <c r="AT213">
        <v>270</v>
      </c>
      <c r="AU213">
        <v>0</v>
      </c>
      <c r="AV213">
        <v>270</v>
      </c>
      <c r="BB213" t="s">
        <v>129</v>
      </c>
      <c r="BC213" t="s">
        <v>761</v>
      </c>
      <c r="BD213">
        <v>0</v>
      </c>
      <c r="BE213" t="s">
        <v>131</v>
      </c>
      <c r="BF213">
        <v>2</v>
      </c>
      <c r="BG213">
        <v>2</v>
      </c>
      <c r="BH213">
        <v>2</v>
      </c>
      <c r="BK213" t="s">
        <v>112</v>
      </c>
      <c r="BN213" t="s">
        <v>133</v>
      </c>
      <c r="BR213" t="s">
        <v>133</v>
      </c>
      <c r="BU213" t="s">
        <v>112</v>
      </c>
      <c r="BV213" t="s">
        <v>116</v>
      </c>
      <c r="BW213" t="s">
        <v>112</v>
      </c>
      <c r="BX213">
        <v>0</v>
      </c>
      <c r="BZ213">
        <v>1</v>
      </c>
      <c r="CA213">
        <v>1</v>
      </c>
      <c r="CB213">
        <v>0</v>
      </c>
      <c r="CC213">
        <v>0</v>
      </c>
      <c r="CD213" t="s">
        <v>117</v>
      </c>
      <c r="CE213" t="s">
        <v>117</v>
      </c>
      <c r="CF213" t="s">
        <v>110</v>
      </c>
      <c r="CG213" t="s">
        <v>114</v>
      </c>
      <c r="CH213" t="s">
        <v>114</v>
      </c>
      <c r="CI213" t="s">
        <v>110</v>
      </c>
      <c r="CJ213" t="s">
        <v>117</v>
      </c>
      <c r="CK213" t="s">
        <v>112</v>
      </c>
      <c r="CL213">
        <v>0</v>
      </c>
      <c r="CM213">
        <v>0</v>
      </c>
      <c r="CN213" t="s">
        <v>649</v>
      </c>
      <c r="CP213">
        <v>0</v>
      </c>
      <c r="CQ213" t="s">
        <v>135</v>
      </c>
      <c r="CR213" t="s">
        <v>144</v>
      </c>
      <c r="CS213" t="s">
        <v>136</v>
      </c>
      <c r="CT213" t="s">
        <v>136</v>
      </c>
      <c r="CU213">
        <v>10</v>
      </c>
      <c r="CV213" t="s">
        <v>4610</v>
      </c>
      <c r="CW213" t="s">
        <v>4610</v>
      </c>
      <c r="CX213">
        <v>7</v>
      </c>
      <c r="CY213">
        <f t="shared" si="21"/>
        <v>1</v>
      </c>
      <c r="CZ213">
        <v>19.7</v>
      </c>
      <c r="DA213">
        <v>1.5</v>
      </c>
      <c r="DB213">
        <f t="shared" si="22"/>
        <v>1</v>
      </c>
      <c r="DC213">
        <v>0</v>
      </c>
      <c r="DD213">
        <v>0</v>
      </c>
      <c r="DE213">
        <v>0</v>
      </c>
      <c r="DF213">
        <v>2853</v>
      </c>
      <c r="DG213">
        <f t="shared" si="23"/>
        <v>2853</v>
      </c>
      <c r="DH213">
        <f t="shared" si="24"/>
        <v>1</v>
      </c>
      <c r="DI213">
        <v>115</v>
      </c>
      <c r="DJ213">
        <f t="shared" si="25"/>
        <v>115</v>
      </c>
      <c r="DK213">
        <f t="shared" si="26"/>
        <v>1</v>
      </c>
      <c r="DL213">
        <v>10</v>
      </c>
      <c r="DN213">
        <f>(DL213*InputWeights!$C$7+DB213*InputWeights!$C$6)</f>
        <v>5.5</v>
      </c>
      <c r="DO213">
        <f>(DD213*InputWeights!$C$12+DE213*InputWeights!$C$10+CU213*InputWeights!$C$11)</f>
        <v>4</v>
      </c>
      <c r="DP213">
        <f>(DC213*InputWeights!$C$18+DK213*InputWeights!$C$16+DH213*InputWeights!$C$15+CY213*InputWeights!$C$17)</f>
        <v>0.90000000000000013</v>
      </c>
      <c r="DR213">
        <f>DN213*InputWeights!$C$5+DO213*InputWeights!$C$9+DP213*InputWeights!$C$14</f>
        <v>32.1</v>
      </c>
      <c r="DS213">
        <f>((_xlfn.RANK.EQ(DR213,$DR$2:$DR$6635,0))/(COUNT(DR$2:$DR$6635)))*100</f>
        <v>48.148148148148145</v>
      </c>
      <c r="DT213">
        <f t="shared" si="27"/>
        <v>0</v>
      </c>
    </row>
    <row r="214" spans="1:124" x14ac:dyDescent="0.25">
      <c r="A214" t="s">
        <v>1903</v>
      </c>
      <c r="B214" t="s">
        <v>3684</v>
      </c>
      <c r="C214" t="s">
        <v>3685</v>
      </c>
      <c r="D214" t="s">
        <v>110</v>
      </c>
      <c r="E214" t="s">
        <v>411</v>
      </c>
      <c r="F214">
        <v>366</v>
      </c>
      <c r="G214">
        <v>410020200</v>
      </c>
      <c r="H214">
        <v>0</v>
      </c>
      <c r="I214">
        <v>1987</v>
      </c>
      <c r="J214">
        <v>1987</v>
      </c>
      <c r="K214" t="s">
        <v>183</v>
      </c>
      <c r="L214" t="s">
        <v>114</v>
      </c>
      <c r="M214">
        <v>28</v>
      </c>
      <c r="N214" t="s">
        <v>113</v>
      </c>
      <c r="O214">
        <v>2</v>
      </c>
      <c r="P214" t="s">
        <v>112</v>
      </c>
      <c r="Q214" t="s">
        <v>117</v>
      </c>
      <c r="R214">
        <v>0</v>
      </c>
      <c r="T214">
        <v>204</v>
      </c>
      <c r="V214">
        <v>171</v>
      </c>
      <c r="W214" t="s">
        <v>116</v>
      </c>
      <c r="X214" t="s">
        <v>117</v>
      </c>
      <c r="Y214" t="s">
        <v>4671</v>
      </c>
      <c r="AA214" t="s">
        <v>133</v>
      </c>
      <c r="AC214" t="s">
        <v>4671</v>
      </c>
      <c r="AD214" t="s">
        <v>160</v>
      </c>
      <c r="AE214" t="s">
        <v>123</v>
      </c>
      <c r="AF214" t="s">
        <v>110</v>
      </c>
      <c r="AG214" t="s">
        <v>112</v>
      </c>
      <c r="AH214" t="s">
        <v>124</v>
      </c>
      <c r="AI214" t="s">
        <v>112</v>
      </c>
      <c r="AJ214" t="s">
        <v>112</v>
      </c>
      <c r="AK214" t="s">
        <v>112</v>
      </c>
      <c r="AL214" t="s">
        <v>416</v>
      </c>
      <c r="AM214" t="s">
        <v>416</v>
      </c>
      <c r="AN214" t="s">
        <v>416</v>
      </c>
      <c r="AO214">
        <v>70877</v>
      </c>
      <c r="AP214">
        <v>102264</v>
      </c>
      <c r="AQ214">
        <v>7176</v>
      </c>
      <c r="AR214" t="s">
        <v>110</v>
      </c>
      <c r="AS214">
        <v>0</v>
      </c>
      <c r="AT214">
        <v>366</v>
      </c>
      <c r="AU214">
        <v>0</v>
      </c>
      <c r="AV214">
        <v>366</v>
      </c>
      <c r="BB214" t="s">
        <v>129</v>
      </c>
      <c r="BC214" t="s">
        <v>247</v>
      </c>
      <c r="BD214">
        <v>0</v>
      </c>
      <c r="BE214" t="s">
        <v>131</v>
      </c>
      <c r="BF214">
        <v>2</v>
      </c>
      <c r="BG214">
        <v>4</v>
      </c>
      <c r="BH214">
        <v>4</v>
      </c>
      <c r="BK214" t="s">
        <v>112</v>
      </c>
      <c r="BN214" t="s">
        <v>133</v>
      </c>
      <c r="BR214" t="s">
        <v>133</v>
      </c>
      <c r="BU214" t="s">
        <v>153</v>
      </c>
      <c r="BV214" t="s">
        <v>124</v>
      </c>
      <c r="BW214" t="s">
        <v>112</v>
      </c>
      <c r="BX214">
        <v>0</v>
      </c>
      <c r="BZ214">
        <v>1</v>
      </c>
      <c r="CA214">
        <v>1</v>
      </c>
      <c r="CB214">
        <v>0</v>
      </c>
      <c r="CC214">
        <v>0</v>
      </c>
      <c r="CD214" t="s">
        <v>117</v>
      </c>
      <c r="CE214" t="s">
        <v>117</v>
      </c>
      <c r="CF214" t="s">
        <v>117</v>
      </c>
      <c r="CG214" t="s">
        <v>114</v>
      </c>
      <c r="CH214" t="s">
        <v>114</v>
      </c>
      <c r="CI214" t="s">
        <v>110</v>
      </c>
      <c r="CJ214" t="s">
        <v>117</v>
      </c>
      <c r="CK214" t="s">
        <v>112</v>
      </c>
      <c r="CL214">
        <v>0</v>
      </c>
      <c r="CM214">
        <v>0</v>
      </c>
      <c r="CN214" t="s">
        <v>142</v>
      </c>
      <c r="CP214">
        <v>0</v>
      </c>
      <c r="CR214" t="s">
        <v>144</v>
      </c>
      <c r="CS214" t="s">
        <v>184</v>
      </c>
      <c r="CT214" t="s">
        <v>136</v>
      </c>
      <c r="CU214">
        <v>10</v>
      </c>
      <c r="CV214" t="s">
        <v>4672</v>
      </c>
      <c r="CW214" t="s">
        <v>4672</v>
      </c>
      <c r="CX214">
        <v>7</v>
      </c>
      <c r="CY214">
        <f t="shared" si="21"/>
        <v>1</v>
      </c>
      <c r="CZ214">
        <v>13.6</v>
      </c>
      <c r="DA214">
        <v>0</v>
      </c>
      <c r="DB214">
        <f t="shared" si="22"/>
        <v>1</v>
      </c>
      <c r="DC214">
        <v>0</v>
      </c>
      <c r="DD214">
        <v>0</v>
      </c>
      <c r="DE214">
        <v>0</v>
      </c>
      <c r="DF214">
        <v>171</v>
      </c>
      <c r="DG214">
        <f t="shared" si="23"/>
        <v>171</v>
      </c>
      <c r="DH214">
        <f t="shared" si="24"/>
        <v>1</v>
      </c>
      <c r="DI214">
        <v>16</v>
      </c>
      <c r="DJ214">
        <f t="shared" si="25"/>
        <v>16</v>
      </c>
      <c r="DK214">
        <f t="shared" si="26"/>
        <v>1</v>
      </c>
      <c r="DL214">
        <v>10</v>
      </c>
      <c r="DN214">
        <f>(DL214*InputWeights!$C$7+DB214*InputWeights!$C$6)</f>
        <v>5.5</v>
      </c>
      <c r="DO214">
        <f>(DD214*InputWeights!$C$12+DE214*InputWeights!$C$10+CU214*InputWeights!$C$11)</f>
        <v>4</v>
      </c>
      <c r="DP214">
        <f>(DC214*InputWeights!$C$18+DK214*InputWeights!$C$16+DH214*InputWeights!$C$15+CY214*InputWeights!$C$17)</f>
        <v>0.90000000000000013</v>
      </c>
      <c r="DR214">
        <f>DN214*InputWeights!$C$5+DO214*InputWeights!$C$9+DP214*InputWeights!$C$14</f>
        <v>32.1</v>
      </c>
      <c r="DS214">
        <f>((_xlfn.RANK.EQ(DR214,$DR$2:$DR$6635,0))/(COUNT(DR$2:$DR$6635)))*100</f>
        <v>48.148148148148145</v>
      </c>
      <c r="DT214">
        <f t="shared" si="27"/>
        <v>0</v>
      </c>
    </row>
    <row r="215" spans="1:124" x14ac:dyDescent="0.25">
      <c r="A215" t="s">
        <v>1512</v>
      </c>
      <c r="B215" t="s">
        <v>3684</v>
      </c>
      <c r="C215" t="s">
        <v>3685</v>
      </c>
      <c r="D215" t="s">
        <v>110</v>
      </c>
      <c r="E215" t="s">
        <v>176</v>
      </c>
      <c r="F215">
        <v>2350</v>
      </c>
      <c r="G215">
        <v>2300</v>
      </c>
      <c r="H215">
        <v>0</v>
      </c>
      <c r="I215">
        <v>1930</v>
      </c>
      <c r="J215">
        <v>2012</v>
      </c>
      <c r="K215" t="s">
        <v>183</v>
      </c>
      <c r="L215" t="s">
        <v>114</v>
      </c>
      <c r="M215">
        <v>22</v>
      </c>
      <c r="N215" t="s">
        <v>177</v>
      </c>
      <c r="O215">
        <v>2</v>
      </c>
      <c r="P215" t="s">
        <v>112</v>
      </c>
      <c r="Q215" t="s">
        <v>117</v>
      </c>
      <c r="R215">
        <v>0</v>
      </c>
      <c r="S215" t="s">
        <v>3686</v>
      </c>
      <c r="T215">
        <v>82</v>
      </c>
      <c r="V215">
        <v>3520</v>
      </c>
      <c r="W215" t="s">
        <v>116</v>
      </c>
      <c r="X215" t="s">
        <v>117</v>
      </c>
      <c r="Y215" t="s">
        <v>3687</v>
      </c>
      <c r="Z215" t="s">
        <v>119</v>
      </c>
      <c r="AA215" t="s">
        <v>3688</v>
      </c>
      <c r="AC215" t="s">
        <v>218</v>
      </c>
      <c r="AD215" t="s">
        <v>363</v>
      </c>
      <c r="AE215" t="s">
        <v>426</v>
      </c>
      <c r="AF215" t="s">
        <v>110</v>
      </c>
      <c r="AG215" t="s">
        <v>112</v>
      </c>
      <c r="AH215" t="s">
        <v>124</v>
      </c>
      <c r="AI215" t="s">
        <v>150</v>
      </c>
      <c r="AJ215" t="s">
        <v>112</v>
      </c>
      <c r="AK215" t="s">
        <v>125</v>
      </c>
      <c r="AL215" t="s">
        <v>967</v>
      </c>
      <c r="AM215" t="s">
        <v>813</v>
      </c>
      <c r="AN215" t="s">
        <v>3692</v>
      </c>
      <c r="AO215">
        <v>68921</v>
      </c>
      <c r="AP215">
        <v>102264</v>
      </c>
      <c r="AQ215">
        <v>6983</v>
      </c>
      <c r="AR215" t="s">
        <v>110</v>
      </c>
      <c r="AS215">
        <v>52259</v>
      </c>
      <c r="AT215">
        <v>54609</v>
      </c>
      <c r="AU215">
        <v>52259</v>
      </c>
      <c r="AV215">
        <v>54609</v>
      </c>
      <c r="BB215" t="s">
        <v>129</v>
      </c>
      <c r="BC215" t="s">
        <v>761</v>
      </c>
      <c r="BD215">
        <v>94</v>
      </c>
      <c r="BE215" t="s">
        <v>131</v>
      </c>
      <c r="BF215">
        <v>2</v>
      </c>
      <c r="BG215">
        <v>2</v>
      </c>
      <c r="BH215">
        <v>2</v>
      </c>
      <c r="BJ215" t="s">
        <v>182</v>
      </c>
      <c r="BK215" t="s">
        <v>112</v>
      </c>
      <c r="BN215" t="s">
        <v>133</v>
      </c>
      <c r="BR215" t="s">
        <v>133</v>
      </c>
      <c r="BU215" t="s">
        <v>112</v>
      </c>
      <c r="BV215" t="s">
        <v>116</v>
      </c>
      <c r="BW215" t="s">
        <v>112</v>
      </c>
      <c r="BX215">
        <v>0</v>
      </c>
      <c r="BZ215">
        <v>0</v>
      </c>
      <c r="CA215">
        <v>1</v>
      </c>
      <c r="CB215">
        <v>0</v>
      </c>
      <c r="CC215">
        <v>0</v>
      </c>
      <c r="CD215" t="s">
        <v>117</v>
      </c>
      <c r="CE215" t="s">
        <v>117</v>
      </c>
      <c r="CF215" t="s">
        <v>110</v>
      </c>
      <c r="CG215" t="s">
        <v>117</v>
      </c>
      <c r="CH215" t="s">
        <v>117</v>
      </c>
      <c r="CI215" t="s">
        <v>117</v>
      </c>
      <c r="CJ215" t="s">
        <v>117</v>
      </c>
      <c r="CK215" t="s">
        <v>125</v>
      </c>
      <c r="CL215">
        <v>3</v>
      </c>
      <c r="CM215">
        <v>3</v>
      </c>
      <c r="CN215" t="s">
        <v>142</v>
      </c>
      <c r="CO215" t="s">
        <v>183</v>
      </c>
      <c r="CP215">
        <v>0</v>
      </c>
      <c r="CQ215" t="s">
        <v>135</v>
      </c>
      <c r="CR215" t="s">
        <v>135</v>
      </c>
      <c r="CS215" t="s">
        <v>215</v>
      </c>
      <c r="CT215" t="s">
        <v>215</v>
      </c>
      <c r="CU215">
        <v>2.5</v>
      </c>
      <c r="CV215" t="s">
        <v>3707</v>
      </c>
      <c r="CW215" t="s">
        <v>3707</v>
      </c>
      <c r="CX215">
        <v>4</v>
      </c>
      <c r="CY215">
        <f t="shared" si="21"/>
        <v>2.5</v>
      </c>
      <c r="CZ215">
        <v>6</v>
      </c>
      <c r="DA215">
        <v>3.3</v>
      </c>
      <c r="DB215">
        <f t="shared" si="22"/>
        <v>2.5</v>
      </c>
      <c r="DC215">
        <v>10</v>
      </c>
      <c r="DD215">
        <v>0</v>
      </c>
      <c r="DE215">
        <v>0</v>
      </c>
      <c r="DF215">
        <v>3520</v>
      </c>
      <c r="DG215">
        <f t="shared" si="23"/>
        <v>3520</v>
      </c>
      <c r="DH215">
        <f t="shared" si="24"/>
        <v>1</v>
      </c>
      <c r="DI215">
        <v>634</v>
      </c>
      <c r="DJ215">
        <f t="shared" si="25"/>
        <v>634</v>
      </c>
      <c r="DK215">
        <f t="shared" si="26"/>
        <v>2</v>
      </c>
      <c r="DL215">
        <v>10</v>
      </c>
      <c r="DN215">
        <f>(DL215*InputWeights!$C$7+DB215*InputWeights!$C$6)</f>
        <v>6.25</v>
      </c>
      <c r="DO215">
        <f>(DD215*InputWeights!$C$12+DE215*InputWeights!$C$10+CU215*InputWeights!$C$11)</f>
        <v>1</v>
      </c>
      <c r="DP215">
        <f>(DC215*InputWeights!$C$18+DK215*InputWeights!$C$16+DH215*InputWeights!$C$15+CY215*InputWeights!$C$17)</f>
        <v>2.5499999999999998</v>
      </c>
      <c r="DR215">
        <f>DN215*InputWeights!$C$5+DO215*InputWeights!$C$9+DP215*InputWeights!$C$14</f>
        <v>31.95</v>
      </c>
      <c r="DS215">
        <f>((_xlfn.RANK.EQ(DR215,$DR$2:$DR$6635,0))/(COUNT(DR$2:$DR$6635)))*100</f>
        <v>49.537037037037038</v>
      </c>
      <c r="DT215">
        <f t="shared" si="27"/>
        <v>0</v>
      </c>
    </row>
    <row r="216" spans="1:124" x14ac:dyDescent="0.25">
      <c r="A216" t="s">
        <v>4111</v>
      </c>
      <c r="B216" t="s">
        <v>3684</v>
      </c>
      <c r="C216" t="s">
        <v>3685</v>
      </c>
      <c r="D216" t="s">
        <v>110</v>
      </c>
      <c r="E216" t="s">
        <v>533</v>
      </c>
      <c r="F216">
        <v>2952</v>
      </c>
      <c r="G216">
        <v>3700</v>
      </c>
      <c r="H216">
        <v>0</v>
      </c>
      <c r="I216">
        <v>1933</v>
      </c>
      <c r="J216">
        <v>2003</v>
      </c>
      <c r="K216" t="s">
        <v>183</v>
      </c>
      <c r="L216" t="s">
        <v>114</v>
      </c>
      <c r="M216">
        <v>18</v>
      </c>
      <c r="N216" t="s">
        <v>358</v>
      </c>
      <c r="O216">
        <v>2</v>
      </c>
      <c r="P216" t="s">
        <v>112</v>
      </c>
      <c r="Q216" t="s">
        <v>117</v>
      </c>
      <c r="R216">
        <v>0</v>
      </c>
      <c r="S216" t="s">
        <v>4112</v>
      </c>
      <c r="T216">
        <v>159</v>
      </c>
      <c r="V216">
        <v>908</v>
      </c>
      <c r="W216" t="s">
        <v>116</v>
      </c>
      <c r="X216" t="s">
        <v>117</v>
      </c>
      <c r="Y216" t="s">
        <v>4009</v>
      </c>
      <c r="Z216" t="s">
        <v>119</v>
      </c>
      <c r="AA216" t="s">
        <v>4113</v>
      </c>
      <c r="AC216" t="s">
        <v>4133</v>
      </c>
      <c r="AD216" t="s">
        <v>1858</v>
      </c>
      <c r="AE216" t="s">
        <v>123</v>
      </c>
      <c r="AF216" t="s">
        <v>110</v>
      </c>
      <c r="AG216" t="s">
        <v>112</v>
      </c>
      <c r="AH216" t="s">
        <v>124</v>
      </c>
      <c r="AI216" t="s">
        <v>112</v>
      </c>
      <c r="AJ216" t="s">
        <v>112</v>
      </c>
      <c r="AK216" t="s">
        <v>125</v>
      </c>
      <c r="AL216" t="s">
        <v>408</v>
      </c>
      <c r="AM216" t="s">
        <v>4049</v>
      </c>
      <c r="AN216" t="s">
        <v>4134</v>
      </c>
      <c r="AO216">
        <v>69604</v>
      </c>
      <c r="AP216">
        <v>102264</v>
      </c>
      <c r="AQ216">
        <v>7010</v>
      </c>
      <c r="AR216" t="s">
        <v>110</v>
      </c>
      <c r="AS216">
        <v>84248</v>
      </c>
      <c r="AT216">
        <v>87200</v>
      </c>
      <c r="AU216">
        <v>84248</v>
      </c>
      <c r="AV216">
        <v>87200</v>
      </c>
      <c r="BB216" t="s">
        <v>129</v>
      </c>
      <c r="BC216" t="s">
        <v>761</v>
      </c>
      <c r="BD216">
        <v>81</v>
      </c>
      <c r="BE216" t="s">
        <v>131</v>
      </c>
      <c r="BF216">
        <v>2</v>
      </c>
      <c r="BG216">
        <v>2</v>
      </c>
      <c r="BH216">
        <v>2</v>
      </c>
      <c r="BJ216" t="s">
        <v>182</v>
      </c>
      <c r="BK216" t="s">
        <v>112</v>
      </c>
      <c r="BN216" t="s">
        <v>133</v>
      </c>
      <c r="BR216" t="s">
        <v>133</v>
      </c>
      <c r="BU216" t="s">
        <v>112</v>
      </c>
      <c r="BV216" t="s">
        <v>124</v>
      </c>
      <c r="BW216" t="s">
        <v>112</v>
      </c>
      <c r="BX216">
        <v>0</v>
      </c>
      <c r="BZ216">
        <v>0</v>
      </c>
      <c r="CA216">
        <v>1</v>
      </c>
      <c r="CB216">
        <v>0</v>
      </c>
      <c r="CC216">
        <v>0</v>
      </c>
      <c r="CD216" t="s">
        <v>117</v>
      </c>
      <c r="CE216" t="s">
        <v>117</v>
      </c>
      <c r="CF216" t="s">
        <v>110</v>
      </c>
      <c r="CG216" t="s">
        <v>117</v>
      </c>
      <c r="CH216" t="s">
        <v>117</v>
      </c>
      <c r="CI216" t="s">
        <v>117</v>
      </c>
      <c r="CJ216" t="s">
        <v>117</v>
      </c>
      <c r="CK216" t="s">
        <v>112</v>
      </c>
      <c r="CL216">
        <v>5</v>
      </c>
      <c r="CM216">
        <v>8</v>
      </c>
      <c r="CN216" t="s">
        <v>142</v>
      </c>
      <c r="CO216" t="s">
        <v>183</v>
      </c>
      <c r="CP216">
        <v>0</v>
      </c>
      <c r="CQ216" t="s">
        <v>135</v>
      </c>
      <c r="CR216" t="s">
        <v>135</v>
      </c>
      <c r="CS216" t="s">
        <v>156</v>
      </c>
      <c r="CT216" t="s">
        <v>156</v>
      </c>
      <c r="CU216">
        <v>5</v>
      </c>
      <c r="CV216" t="s">
        <v>4135</v>
      </c>
      <c r="CW216" t="s">
        <v>4135</v>
      </c>
      <c r="CX216">
        <v>4</v>
      </c>
      <c r="CY216">
        <f t="shared" si="21"/>
        <v>2.5</v>
      </c>
      <c r="CZ216">
        <v>1</v>
      </c>
      <c r="DA216">
        <v>0.6</v>
      </c>
      <c r="DB216">
        <f t="shared" si="22"/>
        <v>1</v>
      </c>
      <c r="DC216">
        <v>10</v>
      </c>
      <c r="DD216">
        <v>0</v>
      </c>
      <c r="DE216">
        <v>0</v>
      </c>
      <c r="DF216">
        <v>908</v>
      </c>
      <c r="DG216">
        <f t="shared" si="23"/>
        <v>908</v>
      </c>
      <c r="DH216">
        <f t="shared" si="24"/>
        <v>1</v>
      </c>
      <c r="DI216">
        <v>218</v>
      </c>
      <c r="DJ216">
        <f t="shared" si="25"/>
        <v>218</v>
      </c>
      <c r="DK216">
        <f t="shared" si="26"/>
        <v>1</v>
      </c>
      <c r="DL216">
        <v>10</v>
      </c>
      <c r="DN216">
        <f>(DL216*InputWeights!$C$7+DB216*InputWeights!$C$6)</f>
        <v>5.5</v>
      </c>
      <c r="DO216">
        <f>(DD216*InputWeights!$C$12+DE216*InputWeights!$C$10+CU216*InputWeights!$C$11)</f>
        <v>2</v>
      </c>
      <c r="DP216">
        <f>(DC216*InputWeights!$C$18+DK216*InputWeights!$C$16+DH216*InputWeights!$C$15+CY216*InputWeights!$C$17)</f>
        <v>2.35</v>
      </c>
      <c r="DR216">
        <f>DN216*InputWeights!$C$5+DO216*InputWeights!$C$9+DP216*InputWeights!$C$14</f>
        <v>31.9</v>
      </c>
      <c r="DS216">
        <f>((_xlfn.RANK.EQ(DR216,$DR$2:$DR$6635,0))/(COUNT(DR$2:$DR$6635)))*100</f>
        <v>49.768518518518519</v>
      </c>
      <c r="DT216">
        <f t="shared" si="27"/>
        <v>0</v>
      </c>
    </row>
    <row r="217" spans="1:124" x14ac:dyDescent="0.25">
      <c r="A217" t="s">
        <v>4111</v>
      </c>
      <c r="B217" t="s">
        <v>3684</v>
      </c>
      <c r="C217" t="s">
        <v>3685</v>
      </c>
      <c r="D217" t="s">
        <v>110</v>
      </c>
      <c r="E217" t="s">
        <v>540</v>
      </c>
      <c r="F217">
        <v>2475</v>
      </c>
      <c r="G217">
        <v>3800</v>
      </c>
      <c r="H217">
        <v>0</v>
      </c>
      <c r="I217">
        <v>1933</v>
      </c>
      <c r="J217">
        <v>2004</v>
      </c>
      <c r="K217" t="s">
        <v>183</v>
      </c>
      <c r="L217" t="s">
        <v>114</v>
      </c>
      <c r="M217">
        <v>18</v>
      </c>
      <c r="N217" t="s">
        <v>358</v>
      </c>
      <c r="O217">
        <v>2</v>
      </c>
      <c r="P217" t="s">
        <v>112</v>
      </c>
      <c r="Q217" t="s">
        <v>117</v>
      </c>
      <c r="R217">
        <v>0</v>
      </c>
      <c r="S217" t="s">
        <v>4112</v>
      </c>
      <c r="T217">
        <v>137</v>
      </c>
      <c r="V217">
        <v>908</v>
      </c>
      <c r="W217" t="s">
        <v>116</v>
      </c>
      <c r="X217" t="s">
        <v>117</v>
      </c>
      <c r="Y217" t="s">
        <v>4009</v>
      </c>
      <c r="Z217" t="s">
        <v>119</v>
      </c>
      <c r="AA217" t="s">
        <v>4113</v>
      </c>
      <c r="AC217" t="s">
        <v>1858</v>
      </c>
      <c r="AD217" t="s">
        <v>160</v>
      </c>
      <c r="AE217" t="s">
        <v>123</v>
      </c>
      <c r="AF217" t="s">
        <v>110</v>
      </c>
      <c r="AG217" t="s">
        <v>112</v>
      </c>
      <c r="AH217" t="s">
        <v>124</v>
      </c>
      <c r="AI217" t="s">
        <v>112</v>
      </c>
      <c r="AJ217" t="s">
        <v>112</v>
      </c>
      <c r="AK217" t="s">
        <v>125</v>
      </c>
      <c r="AL217" t="s">
        <v>408</v>
      </c>
      <c r="AM217" t="s">
        <v>4049</v>
      </c>
      <c r="AN217" t="s">
        <v>4136</v>
      </c>
      <c r="AO217">
        <v>69605</v>
      </c>
      <c r="AP217">
        <v>102264</v>
      </c>
      <c r="AQ217">
        <v>7010</v>
      </c>
      <c r="AR217" t="s">
        <v>110</v>
      </c>
      <c r="AS217">
        <v>87200</v>
      </c>
      <c r="AT217">
        <v>89675</v>
      </c>
      <c r="AU217">
        <v>87200</v>
      </c>
      <c r="AV217">
        <v>89675</v>
      </c>
      <c r="BB217" t="s">
        <v>129</v>
      </c>
      <c r="BC217" t="s">
        <v>761</v>
      </c>
      <c r="BD217">
        <v>79</v>
      </c>
      <c r="BE217" t="s">
        <v>131</v>
      </c>
      <c r="BF217">
        <v>2</v>
      </c>
      <c r="BG217">
        <v>2</v>
      </c>
      <c r="BH217">
        <v>2</v>
      </c>
      <c r="BJ217" t="s">
        <v>182</v>
      </c>
      <c r="BK217" t="s">
        <v>112</v>
      </c>
      <c r="BN217" t="s">
        <v>133</v>
      </c>
      <c r="BR217" t="s">
        <v>133</v>
      </c>
      <c r="BU217" t="s">
        <v>112</v>
      </c>
      <c r="BV217" t="s">
        <v>124</v>
      </c>
      <c r="BW217" t="s">
        <v>112</v>
      </c>
      <c r="BX217">
        <v>0</v>
      </c>
      <c r="BZ217">
        <v>0</v>
      </c>
      <c r="CA217">
        <v>1</v>
      </c>
      <c r="CB217">
        <v>0</v>
      </c>
      <c r="CC217">
        <v>0</v>
      </c>
      <c r="CD217" t="s">
        <v>117</v>
      </c>
      <c r="CE217" t="s">
        <v>117</v>
      </c>
      <c r="CF217" t="s">
        <v>110</v>
      </c>
      <c r="CG217" t="s">
        <v>117</v>
      </c>
      <c r="CH217" t="s">
        <v>117</v>
      </c>
      <c r="CI217" t="s">
        <v>117</v>
      </c>
      <c r="CJ217" t="s">
        <v>117</v>
      </c>
      <c r="CK217" t="s">
        <v>112</v>
      </c>
      <c r="CL217">
        <v>1</v>
      </c>
      <c r="CM217">
        <v>3</v>
      </c>
      <c r="CN217" t="s">
        <v>142</v>
      </c>
      <c r="CO217" t="s">
        <v>183</v>
      </c>
      <c r="CP217">
        <v>0</v>
      </c>
      <c r="CQ217" t="s">
        <v>135</v>
      </c>
      <c r="CR217" t="s">
        <v>135</v>
      </c>
      <c r="CS217" t="s">
        <v>156</v>
      </c>
      <c r="CT217" t="s">
        <v>156</v>
      </c>
      <c r="CU217">
        <v>5</v>
      </c>
      <c r="CV217" t="s">
        <v>4137</v>
      </c>
      <c r="CW217" t="s">
        <v>4137</v>
      </c>
      <c r="CX217">
        <v>4</v>
      </c>
      <c r="CY217">
        <f t="shared" si="21"/>
        <v>2.5</v>
      </c>
      <c r="CZ217">
        <v>2.2999999999999998</v>
      </c>
      <c r="DA217">
        <v>1</v>
      </c>
      <c r="DB217">
        <f t="shared" si="22"/>
        <v>1</v>
      </c>
      <c r="DC217">
        <v>10</v>
      </c>
      <c r="DD217">
        <v>0</v>
      </c>
      <c r="DE217">
        <v>0</v>
      </c>
      <c r="DF217">
        <v>908</v>
      </c>
      <c r="DG217">
        <f t="shared" si="23"/>
        <v>908</v>
      </c>
      <c r="DH217">
        <f t="shared" si="24"/>
        <v>1</v>
      </c>
      <c r="DI217">
        <v>218</v>
      </c>
      <c r="DJ217">
        <f t="shared" si="25"/>
        <v>218</v>
      </c>
      <c r="DK217">
        <f t="shared" si="26"/>
        <v>1</v>
      </c>
      <c r="DL217">
        <v>10</v>
      </c>
      <c r="DN217">
        <f>(DL217*InputWeights!$C$7+DB217*InputWeights!$C$6)</f>
        <v>5.5</v>
      </c>
      <c r="DO217">
        <f>(DD217*InputWeights!$C$12+DE217*InputWeights!$C$10+CU217*InputWeights!$C$11)</f>
        <v>2</v>
      </c>
      <c r="DP217">
        <f>(DC217*InputWeights!$C$18+DK217*InputWeights!$C$16+DH217*InputWeights!$C$15+CY217*InputWeights!$C$17)</f>
        <v>2.35</v>
      </c>
      <c r="DR217">
        <f>DN217*InputWeights!$C$5+DO217*InputWeights!$C$9+DP217*InputWeights!$C$14</f>
        <v>31.9</v>
      </c>
      <c r="DS217">
        <f>((_xlfn.RANK.EQ(DR217,$DR$2:$DR$6635,0))/(COUNT(DR$2:$DR$6635)))*100</f>
        <v>49.768518518518519</v>
      </c>
      <c r="DT217">
        <f t="shared" si="27"/>
        <v>0</v>
      </c>
    </row>
    <row r="218" spans="1:124" x14ac:dyDescent="0.25">
      <c r="A218" t="s">
        <v>4111</v>
      </c>
      <c r="B218" t="s">
        <v>3684</v>
      </c>
      <c r="C218" t="s">
        <v>3685</v>
      </c>
      <c r="D218" t="s">
        <v>110</v>
      </c>
      <c r="E218" t="s">
        <v>4138</v>
      </c>
      <c r="F218">
        <v>3213</v>
      </c>
      <c r="G218">
        <v>3900</v>
      </c>
      <c r="H218">
        <v>0</v>
      </c>
      <c r="I218">
        <v>1933</v>
      </c>
      <c r="J218">
        <v>2004</v>
      </c>
      <c r="K218" t="s">
        <v>183</v>
      </c>
      <c r="L218" t="s">
        <v>114</v>
      </c>
      <c r="M218">
        <v>18</v>
      </c>
      <c r="N218" t="s">
        <v>358</v>
      </c>
      <c r="O218">
        <v>2</v>
      </c>
      <c r="P218" t="s">
        <v>112</v>
      </c>
      <c r="Q218" t="s">
        <v>117</v>
      </c>
      <c r="R218">
        <v>0</v>
      </c>
      <c r="S218" t="s">
        <v>4112</v>
      </c>
      <c r="T218">
        <v>146</v>
      </c>
      <c r="V218">
        <v>908</v>
      </c>
      <c r="W218" t="s">
        <v>116</v>
      </c>
      <c r="X218" t="s">
        <v>117</v>
      </c>
      <c r="Y218" t="s">
        <v>4009</v>
      </c>
      <c r="Z218" t="s">
        <v>119</v>
      </c>
      <c r="AA218" t="s">
        <v>4113</v>
      </c>
      <c r="AC218" t="s">
        <v>160</v>
      </c>
      <c r="AD218" t="s">
        <v>4104</v>
      </c>
      <c r="AE218" t="s">
        <v>123</v>
      </c>
      <c r="AF218" t="s">
        <v>110</v>
      </c>
      <c r="AG218" t="s">
        <v>112</v>
      </c>
      <c r="AH218" t="s">
        <v>124</v>
      </c>
      <c r="AI218" t="s">
        <v>112</v>
      </c>
      <c r="AJ218" t="s">
        <v>112</v>
      </c>
      <c r="AK218" t="s">
        <v>125</v>
      </c>
      <c r="AL218" t="s">
        <v>408</v>
      </c>
      <c r="AM218" t="s">
        <v>4049</v>
      </c>
      <c r="AN218" t="s">
        <v>4136</v>
      </c>
      <c r="AO218">
        <v>69606</v>
      </c>
      <c r="AP218">
        <v>102264</v>
      </c>
      <c r="AQ218">
        <v>7010</v>
      </c>
      <c r="AR218" t="s">
        <v>110</v>
      </c>
      <c r="AS218">
        <v>89675</v>
      </c>
      <c r="AT218">
        <v>92888</v>
      </c>
      <c r="AU218">
        <v>89675</v>
      </c>
      <c r="AV218">
        <v>92888</v>
      </c>
      <c r="BB218" t="s">
        <v>129</v>
      </c>
      <c r="BC218" t="s">
        <v>761</v>
      </c>
      <c r="BD218">
        <v>82</v>
      </c>
      <c r="BE218" t="s">
        <v>131</v>
      </c>
      <c r="BF218">
        <v>2</v>
      </c>
      <c r="BG218">
        <v>2</v>
      </c>
      <c r="BH218">
        <v>2</v>
      </c>
      <c r="BJ218" t="s">
        <v>182</v>
      </c>
      <c r="BK218" t="s">
        <v>112</v>
      </c>
      <c r="BN218" t="s">
        <v>133</v>
      </c>
      <c r="BR218" t="s">
        <v>133</v>
      </c>
      <c r="BU218" t="s">
        <v>112</v>
      </c>
      <c r="BV218" t="s">
        <v>124</v>
      </c>
      <c r="BW218" t="s">
        <v>112</v>
      </c>
      <c r="BX218">
        <v>0</v>
      </c>
      <c r="BZ218">
        <v>0</v>
      </c>
      <c r="CA218">
        <v>1</v>
      </c>
      <c r="CB218">
        <v>0</v>
      </c>
      <c r="CC218">
        <v>0</v>
      </c>
      <c r="CD218" t="s">
        <v>117</v>
      </c>
      <c r="CE218" t="s">
        <v>117</v>
      </c>
      <c r="CF218" t="s">
        <v>110</v>
      </c>
      <c r="CG218" t="s">
        <v>117</v>
      </c>
      <c r="CH218" t="s">
        <v>117</v>
      </c>
      <c r="CI218" t="s">
        <v>117</v>
      </c>
      <c r="CJ218" t="s">
        <v>117</v>
      </c>
      <c r="CK218" t="s">
        <v>112</v>
      </c>
      <c r="CL218">
        <v>11</v>
      </c>
      <c r="CM218">
        <v>1</v>
      </c>
      <c r="CN218" t="s">
        <v>142</v>
      </c>
      <c r="CO218" t="s">
        <v>183</v>
      </c>
      <c r="CP218">
        <v>0</v>
      </c>
      <c r="CQ218" t="s">
        <v>135</v>
      </c>
      <c r="CR218" t="s">
        <v>135</v>
      </c>
      <c r="CS218" t="s">
        <v>156</v>
      </c>
      <c r="CT218" t="s">
        <v>156</v>
      </c>
      <c r="CU218">
        <v>5</v>
      </c>
      <c r="CV218" t="s">
        <v>4139</v>
      </c>
      <c r="CW218" t="s">
        <v>4139</v>
      </c>
      <c r="CX218">
        <v>4</v>
      </c>
      <c r="CY218">
        <f t="shared" si="21"/>
        <v>2.5</v>
      </c>
      <c r="CZ218">
        <v>2.5</v>
      </c>
      <c r="DA218">
        <v>1.3</v>
      </c>
      <c r="DB218">
        <f t="shared" si="22"/>
        <v>1</v>
      </c>
      <c r="DC218">
        <v>10</v>
      </c>
      <c r="DD218">
        <v>0</v>
      </c>
      <c r="DE218">
        <v>0</v>
      </c>
      <c r="DF218">
        <v>908</v>
      </c>
      <c r="DG218">
        <f t="shared" si="23"/>
        <v>908</v>
      </c>
      <c r="DH218">
        <f t="shared" si="24"/>
        <v>1</v>
      </c>
      <c r="DI218">
        <v>218</v>
      </c>
      <c r="DJ218">
        <f t="shared" si="25"/>
        <v>218</v>
      </c>
      <c r="DK218">
        <f t="shared" si="26"/>
        <v>1</v>
      </c>
      <c r="DL218">
        <v>10</v>
      </c>
      <c r="DN218">
        <f>(DL218*InputWeights!$C$7+DB218*InputWeights!$C$6)</f>
        <v>5.5</v>
      </c>
      <c r="DO218">
        <f>(DD218*InputWeights!$C$12+DE218*InputWeights!$C$10+CU218*InputWeights!$C$11)</f>
        <v>2</v>
      </c>
      <c r="DP218">
        <f>(DC218*InputWeights!$C$18+DK218*InputWeights!$C$16+DH218*InputWeights!$C$15+CY218*InputWeights!$C$17)</f>
        <v>2.35</v>
      </c>
      <c r="DR218">
        <f>DN218*InputWeights!$C$5+DO218*InputWeights!$C$9+DP218*InputWeights!$C$14</f>
        <v>31.9</v>
      </c>
      <c r="DS218">
        <f>((_xlfn.RANK.EQ(DR218,$DR$2:$DR$6635,0))/(COUNT(DR$2:$DR$6635)))*100</f>
        <v>49.768518518518519</v>
      </c>
      <c r="DT218">
        <f t="shared" si="27"/>
        <v>0</v>
      </c>
    </row>
    <row r="219" spans="1:124" x14ac:dyDescent="0.25">
      <c r="A219" t="s">
        <v>4232</v>
      </c>
      <c r="B219" t="s">
        <v>3684</v>
      </c>
      <c r="C219" t="s">
        <v>3685</v>
      </c>
      <c r="D219" t="s">
        <v>110</v>
      </c>
      <c r="E219" t="s">
        <v>345</v>
      </c>
      <c r="F219">
        <v>2396</v>
      </c>
      <c r="G219">
        <v>1100</v>
      </c>
      <c r="H219">
        <v>0</v>
      </c>
      <c r="I219">
        <v>1930</v>
      </c>
      <c r="J219">
        <v>2004</v>
      </c>
      <c r="K219" t="s">
        <v>183</v>
      </c>
      <c r="L219" t="s">
        <v>114</v>
      </c>
      <c r="M219">
        <v>22</v>
      </c>
      <c r="N219" t="s">
        <v>358</v>
      </c>
      <c r="O219">
        <v>2</v>
      </c>
      <c r="P219" t="s">
        <v>112</v>
      </c>
      <c r="Q219" t="s">
        <v>117</v>
      </c>
      <c r="R219">
        <v>0</v>
      </c>
      <c r="S219" t="s">
        <v>4112</v>
      </c>
      <c r="T219">
        <v>122</v>
      </c>
      <c r="V219">
        <v>2117</v>
      </c>
      <c r="W219" t="s">
        <v>116</v>
      </c>
      <c r="X219" t="s">
        <v>117</v>
      </c>
      <c r="Y219" t="s">
        <v>4233</v>
      </c>
      <c r="Z219" t="s">
        <v>119</v>
      </c>
      <c r="AA219" t="s">
        <v>4234</v>
      </c>
      <c r="AC219" t="s">
        <v>160</v>
      </c>
      <c r="AD219" t="s">
        <v>2659</v>
      </c>
      <c r="AE219" t="s">
        <v>123</v>
      </c>
      <c r="AF219" t="s">
        <v>116</v>
      </c>
      <c r="AG219" t="s">
        <v>112</v>
      </c>
      <c r="AH219" t="s">
        <v>124</v>
      </c>
      <c r="AI219" t="s">
        <v>112</v>
      </c>
      <c r="AJ219" t="s">
        <v>112</v>
      </c>
      <c r="AK219" t="s">
        <v>112</v>
      </c>
      <c r="AL219" t="s">
        <v>4235</v>
      </c>
      <c r="AM219" t="s">
        <v>4235</v>
      </c>
      <c r="AN219" t="s">
        <v>4236</v>
      </c>
      <c r="AO219">
        <v>69785</v>
      </c>
      <c r="AP219">
        <v>102264</v>
      </c>
      <c r="AQ219">
        <v>7016</v>
      </c>
      <c r="AR219" t="s">
        <v>110</v>
      </c>
      <c r="AS219">
        <v>23636</v>
      </c>
      <c r="AT219">
        <v>26032</v>
      </c>
      <c r="AU219">
        <v>23636</v>
      </c>
      <c r="AV219">
        <v>26032</v>
      </c>
      <c r="BB219" t="s">
        <v>129</v>
      </c>
      <c r="BC219" t="s">
        <v>761</v>
      </c>
      <c r="BD219">
        <v>84</v>
      </c>
      <c r="BE219" t="s">
        <v>131</v>
      </c>
      <c r="BF219">
        <v>2</v>
      </c>
      <c r="BG219">
        <v>4</v>
      </c>
      <c r="BH219">
        <v>4</v>
      </c>
      <c r="BJ219" t="s">
        <v>182</v>
      </c>
      <c r="BK219" t="s">
        <v>112</v>
      </c>
      <c r="BN219" t="s">
        <v>133</v>
      </c>
      <c r="BR219" t="s">
        <v>133</v>
      </c>
      <c r="BU219" t="s">
        <v>153</v>
      </c>
      <c r="BV219" t="s">
        <v>116</v>
      </c>
      <c r="BW219" t="s">
        <v>112</v>
      </c>
      <c r="BX219">
        <v>0</v>
      </c>
      <c r="BZ219">
        <v>0</v>
      </c>
      <c r="CA219">
        <v>1</v>
      </c>
      <c r="CB219">
        <v>0</v>
      </c>
      <c r="CC219">
        <v>0</v>
      </c>
      <c r="CD219" t="s">
        <v>117</v>
      </c>
      <c r="CE219" t="s">
        <v>117</v>
      </c>
      <c r="CF219" t="s">
        <v>110</v>
      </c>
      <c r="CG219" t="s">
        <v>110</v>
      </c>
      <c r="CH219" t="s">
        <v>116</v>
      </c>
      <c r="CI219" t="s">
        <v>117</v>
      </c>
      <c r="CJ219" t="s">
        <v>117</v>
      </c>
      <c r="CK219" t="s">
        <v>112</v>
      </c>
      <c r="CL219">
        <v>4</v>
      </c>
      <c r="CM219">
        <v>8</v>
      </c>
      <c r="CN219" t="s">
        <v>142</v>
      </c>
      <c r="CO219" t="s">
        <v>183</v>
      </c>
      <c r="CP219">
        <v>0</v>
      </c>
      <c r="CQ219" t="s">
        <v>135</v>
      </c>
      <c r="CR219" t="s">
        <v>135</v>
      </c>
      <c r="CS219" t="s">
        <v>156</v>
      </c>
      <c r="CT219" t="s">
        <v>156</v>
      </c>
      <c r="CU219">
        <v>5</v>
      </c>
      <c r="CV219" t="s">
        <v>4237</v>
      </c>
      <c r="CW219" t="s">
        <v>4237</v>
      </c>
      <c r="CX219">
        <v>5</v>
      </c>
      <c r="CY219">
        <f t="shared" si="21"/>
        <v>2.5</v>
      </c>
      <c r="CZ219">
        <v>1.6</v>
      </c>
      <c r="DA219">
        <v>0.9</v>
      </c>
      <c r="DB219">
        <f t="shared" si="22"/>
        <v>1</v>
      </c>
      <c r="DC219">
        <v>10</v>
      </c>
      <c r="DD219">
        <v>0</v>
      </c>
      <c r="DE219">
        <v>0</v>
      </c>
      <c r="DF219">
        <v>2117</v>
      </c>
      <c r="DG219">
        <f t="shared" si="23"/>
        <v>2117</v>
      </c>
      <c r="DH219">
        <f t="shared" si="24"/>
        <v>1</v>
      </c>
      <c r="DI219">
        <v>43</v>
      </c>
      <c r="DJ219">
        <f t="shared" si="25"/>
        <v>43</v>
      </c>
      <c r="DK219">
        <f t="shared" si="26"/>
        <v>1</v>
      </c>
      <c r="DL219">
        <v>10</v>
      </c>
      <c r="DN219">
        <f>(DL219*InputWeights!$C$7+DB219*InputWeights!$C$6)</f>
        <v>5.5</v>
      </c>
      <c r="DO219">
        <f>(DD219*InputWeights!$C$12+DE219*InputWeights!$C$10+CU219*InputWeights!$C$11)</f>
        <v>2</v>
      </c>
      <c r="DP219">
        <f>(DC219*InputWeights!$C$18+DK219*InputWeights!$C$16+DH219*InputWeights!$C$15+CY219*InputWeights!$C$17)</f>
        <v>2.35</v>
      </c>
      <c r="DR219">
        <f>DN219*InputWeights!$C$5+DO219*InputWeights!$C$9+DP219*InputWeights!$C$14</f>
        <v>31.9</v>
      </c>
      <c r="DS219">
        <f>((_xlfn.RANK.EQ(DR219,$DR$2:$DR$6635,0))/(COUNT(DR$2:$DR$6635)))*100</f>
        <v>49.768518518518519</v>
      </c>
      <c r="DT219">
        <f t="shared" si="27"/>
        <v>0</v>
      </c>
    </row>
    <row r="220" spans="1:124" x14ac:dyDescent="0.25">
      <c r="A220" t="s">
        <v>3013</v>
      </c>
      <c r="B220" t="s">
        <v>3684</v>
      </c>
      <c r="C220" t="s">
        <v>3685</v>
      </c>
      <c r="D220" t="s">
        <v>110</v>
      </c>
      <c r="E220" t="s">
        <v>666</v>
      </c>
      <c r="F220">
        <v>1427</v>
      </c>
      <c r="G220">
        <v>410033500</v>
      </c>
      <c r="H220">
        <v>0</v>
      </c>
      <c r="I220">
        <v>1980</v>
      </c>
      <c r="J220">
        <v>1980</v>
      </c>
      <c r="K220" t="s">
        <v>183</v>
      </c>
      <c r="L220" t="s">
        <v>114</v>
      </c>
      <c r="M220">
        <v>22</v>
      </c>
      <c r="N220" t="s">
        <v>358</v>
      </c>
      <c r="O220">
        <v>2</v>
      </c>
      <c r="P220" t="s">
        <v>112</v>
      </c>
      <c r="Q220" t="s">
        <v>117</v>
      </c>
      <c r="R220">
        <v>0</v>
      </c>
      <c r="S220" t="s">
        <v>4296</v>
      </c>
      <c r="T220">
        <v>157</v>
      </c>
      <c r="V220">
        <v>221</v>
      </c>
      <c r="W220" t="s">
        <v>116</v>
      </c>
      <c r="X220" t="s">
        <v>117</v>
      </c>
      <c r="Y220" t="s">
        <v>4297</v>
      </c>
      <c r="AA220" t="s">
        <v>133</v>
      </c>
      <c r="AC220" t="s">
        <v>160</v>
      </c>
      <c r="AD220" t="s">
        <v>3687</v>
      </c>
      <c r="AE220" t="s">
        <v>426</v>
      </c>
      <c r="AF220" t="s">
        <v>110</v>
      </c>
      <c r="AG220" t="s">
        <v>112</v>
      </c>
      <c r="AH220" t="s">
        <v>124</v>
      </c>
      <c r="AI220" t="s">
        <v>112</v>
      </c>
      <c r="AJ220" t="s">
        <v>112</v>
      </c>
      <c r="AK220" t="s">
        <v>112</v>
      </c>
      <c r="AL220" t="s">
        <v>416</v>
      </c>
      <c r="AM220" t="s">
        <v>416</v>
      </c>
      <c r="AN220" t="s">
        <v>4298</v>
      </c>
      <c r="AO220">
        <v>69928</v>
      </c>
      <c r="AP220">
        <v>102264</v>
      </c>
      <c r="AQ220">
        <v>7023</v>
      </c>
      <c r="AR220" t="s">
        <v>110</v>
      </c>
      <c r="AS220">
        <v>11873</v>
      </c>
      <c r="AT220">
        <v>13300</v>
      </c>
      <c r="AU220">
        <v>11873</v>
      </c>
      <c r="AV220">
        <v>13300</v>
      </c>
      <c r="BB220" t="s">
        <v>129</v>
      </c>
      <c r="BC220" t="s">
        <v>761</v>
      </c>
      <c r="BD220">
        <v>80</v>
      </c>
      <c r="BE220" t="s">
        <v>131</v>
      </c>
      <c r="BF220">
        <v>2</v>
      </c>
      <c r="BG220">
        <v>4</v>
      </c>
      <c r="BH220">
        <v>4</v>
      </c>
      <c r="BJ220" t="s">
        <v>366</v>
      </c>
      <c r="BK220" t="s">
        <v>112</v>
      </c>
      <c r="BN220" t="s">
        <v>133</v>
      </c>
      <c r="BR220" t="s">
        <v>133</v>
      </c>
      <c r="BU220" t="s">
        <v>112</v>
      </c>
      <c r="BV220" t="s">
        <v>124</v>
      </c>
      <c r="BW220" t="s">
        <v>112</v>
      </c>
      <c r="BX220">
        <v>0</v>
      </c>
      <c r="BZ220">
        <v>0</v>
      </c>
      <c r="CA220">
        <v>1</v>
      </c>
      <c r="CB220">
        <v>0</v>
      </c>
      <c r="CC220">
        <v>0</v>
      </c>
      <c r="CD220" t="s">
        <v>117</v>
      </c>
      <c r="CE220" t="s">
        <v>117</v>
      </c>
      <c r="CF220" t="s">
        <v>110</v>
      </c>
      <c r="CG220" t="s">
        <v>117</v>
      </c>
      <c r="CH220" t="s">
        <v>117</v>
      </c>
      <c r="CI220" t="s">
        <v>117</v>
      </c>
      <c r="CJ220" t="s">
        <v>117</v>
      </c>
      <c r="CK220" t="s">
        <v>112</v>
      </c>
      <c r="CL220">
        <v>1</v>
      </c>
      <c r="CM220">
        <v>8</v>
      </c>
      <c r="CN220" t="s">
        <v>142</v>
      </c>
      <c r="CO220" t="s">
        <v>183</v>
      </c>
      <c r="CP220">
        <v>0</v>
      </c>
      <c r="CQ220" t="s">
        <v>135</v>
      </c>
      <c r="CR220" t="s">
        <v>135</v>
      </c>
      <c r="CS220" t="s">
        <v>156</v>
      </c>
      <c r="CT220" t="s">
        <v>156</v>
      </c>
      <c r="CU220">
        <v>5</v>
      </c>
      <c r="CV220" t="s">
        <v>4299</v>
      </c>
      <c r="CW220" t="s">
        <v>4299</v>
      </c>
      <c r="CX220">
        <v>6</v>
      </c>
      <c r="CY220">
        <f t="shared" si="21"/>
        <v>2.5</v>
      </c>
      <c r="CZ220">
        <v>1.2</v>
      </c>
      <c r="DA220">
        <v>0.5</v>
      </c>
      <c r="DB220">
        <f t="shared" si="22"/>
        <v>1</v>
      </c>
      <c r="DC220">
        <v>10</v>
      </c>
      <c r="DD220">
        <v>0</v>
      </c>
      <c r="DE220">
        <v>0</v>
      </c>
      <c r="DF220">
        <v>221</v>
      </c>
      <c r="DG220">
        <f t="shared" si="23"/>
        <v>221</v>
      </c>
      <c r="DH220">
        <f t="shared" si="24"/>
        <v>1</v>
      </c>
      <c r="DI220">
        <v>20</v>
      </c>
      <c r="DJ220">
        <f t="shared" si="25"/>
        <v>20</v>
      </c>
      <c r="DK220">
        <f t="shared" si="26"/>
        <v>1</v>
      </c>
      <c r="DL220">
        <v>10</v>
      </c>
      <c r="DN220">
        <f>(DL220*InputWeights!$C$7+DB220*InputWeights!$C$6)</f>
        <v>5.5</v>
      </c>
      <c r="DO220">
        <f>(DD220*InputWeights!$C$12+DE220*InputWeights!$C$10+CU220*InputWeights!$C$11)</f>
        <v>2</v>
      </c>
      <c r="DP220">
        <f>(DC220*InputWeights!$C$18+DK220*InputWeights!$C$16+DH220*InputWeights!$C$15+CY220*InputWeights!$C$17)</f>
        <v>2.35</v>
      </c>
      <c r="DR220">
        <f>DN220*InputWeights!$C$5+DO220*InputWeights!$C$9+DP220*InputWeights!$C$14</f>
        <v>31.9</v>
      </c>
      <c r="DS220">
        <f>((_xlfn.RANK.EQ(DR220,$DR$2:$DR$6635,0))/(COUNT(DR$2:$DR$6635)))*100</f>
        <v>49.768518518518519</v>
      </c>
      <c r="DT220">
        <f t="shared" si="27"/>
        <v>0</v>
      </c>
    </row>
    <row r="221" spans="1:124" x14ac:dyDescent="0.25">
      <c r="A221" t="s">
        <v>1698</v>
      </c>
      <c r="B221" t="s">
        <v>3684</v>
      </c>
      <c r="C221" t="s">
        <v>3685</v>
      </c>
      <c r="D221" t="s">
        <v>110</v>
      </c>
      <c r="E221" t="s">
        <v>1512</v>
      </c>
      <c r="F221">
        <v>1466</v>
      </c>
      <c r="G221">
        <v>410008200</v>
      </c>
      <c r="H221">
        <v>0</v>
      </c>
      <c r="I221">
        <v>1948</v>
      </c>
      <c r="J221">
        <v>2010</v>
      </c>
      <c r="K221" t="s">
        <v>183</v>
      </c>
      <c r="L221" t="s">
        <v>114</v>
      </c>
      <c r="M221">
        <v>20</v>
      </c>
      <c r="N221" t="s">
        <v>358</v>
      </c>
      <c r="O221">
        <v>2</v>
      </c>
      <c r="P221" t="s">
        <v>112</v>
      </c>
      <c r="Q221" t="s">
        <v>117</v>
      </c>
      <c r="R221">
        <v>0</v>
      </c>
      <c r="S221" t="s">
        <v>4112</v>
      </c>
      <c r="T221">
        <v>89</v>
      </c>
      <c r="V221">
        <v>3900</v>
      </c>
      <c r="W221" t="s">
        <v>116</v>
      </c>
      <c r="X221" t="s">
        <v>117</v>
      </c>
      <c r="Y221" t="s">
        <v>4248</v>
      </c>
      <c r="AA221" t="s">
        <v>133</v>
      </c>
      <c r="AC221" t="s">
        <v>160</v>
      </c>
      <c r="AD221" t="s">
        <v>160</v>
      </c>
      <c r="AE221" t="s">
        <v>123</v>
      </c>
      <c r="AF221" t="s">
        <v>114</v>
      </c>
      <c r="AG221" t="s">
        <v>112</v>
      </c>
      <c r="AH221" t="s">
        <v>124</v>
      </c>
      <c r="AI221" t="s">
        <v>112</v>
      </c>
      <c r="AJ221" t="s">
        <v>112</v>
      </c>
      <c r="AK221" t="s">
        <v>112</v>
      </c>
      <c r="AL221" t="s">
        <v>416</v>
      </c>
      <c r="AM221" t="s">
        <v>416</v>
      </c>
      <c r="AN221" t="s">
        <v>4622</v>
      </c>
      <c r="AO221">
        <v>70792</v>
      </c>
      <c r="AP221">
        <v>102264</v>
      </c>
      <c r="AQ221">
        <v>7160</v>
      </c>
      <c r="AR221" t="s">
        <v>110</v>
      </c>
      <c r="AS221">
        <v>1765</v>
      </c>
      <c r="AT221">
        <v>3231</v>
      </c>
      <c r="AU221">
        <v>1765</v>
      </c>
      <c r="AV221">
        <v>3231</v>
      </c>
      <c r="BB221" t="s">
        <v>129</v>
      </c>
      <c r="BC221" t="s">
        <v>761</v>
      </c>
      <c r="BD221">
        <v>89</v>
      </c>
      <c r="BE221" t="s">
        <v>131</v>
      </c>
      <c r="BF221">
        <v>2</v>
      </c>
      <c r="BG221">
        <v>2</v>
      </c>
      <c r="BH221">
        <v>2</v>
      </c>
      <c r="BJ221" t="s">
        <v>182</v>
      </c>
      <c r="BK221" t="s">
        <v>112</v>
      </c>
      <c r="BN221" t="s">
        <v>133</v>
      </c>
      <c r="BR221" t="s">
        <v>133</v>
      </c>
      <c r="BU221" t="s">
        <v>153</v>
      </c>
      <c r="BV221" t="s">
        <v>116</v>
      </c>
      <c r="BW221" t="s">
        <v>112</v>
      </c>
      <c r="BX221">
        <v>0</v>
      </c>
      <c r="BZ221">
        <v>0</v>
      </c>
      <c r="CA221">
        <v>1</v>
      </c>
      <c r="CB221">
        <v>0</v>
      </c>
      <c r="CC221">
        <v>0</v>
      </c>
      <c r="CD221" t="s">
        <v>117</v>
      </c>
      <c r="CE221" t="s">
        <v>117</v>
      </c>
      <c r="CF221" t="s">
        <v>110</v>
      </c>
      <c r="CG221" t="s">
        <v>117</v>
      </c>
      <c r="CH221" t="s">
        <v>117</v>
      </c>
      <c r="CI221" t="s">
        <v>117</v>
      </c>
      <c r="CJ221" t="s">
        <v>117</v>
      </c>
      <c r="CK221" t="s">
        <v>112</v>
      </c>
      <c r="CL221">
        <v>7</v>
      </c>
      <c r="CM221">
        <v>4</v>
      </c>
      <c r="CN221" t="s">
        <v>142</v>
      </c>
      <c r="CO221" t="s">
        <v>183</v>
      </c>
      <c r="CP221">
        <v>0</v>
      </c>
      <c r="CQ221" t="s">
        <v>135</v>
      </c>
      <c r="CR221" t="s">
        <v>135</v>
      </c>
      <c r="CS221" t="s">
        <v>215</v>
      </c>
      <c r="CT221" t="s">
        <v>156</v>
      </c>
      <c r="CU221">
        <v>5</v>
      </c>
      <c r="CV221" t="s">
        <v>4623</v>
      </c>
      <c r="CW221" t="s">
        <v>4623</v>
      </c>
      <c r="CX221">
        <v>4</v>
      </c>
      <c r="CY221">
        <f t="shared" si="21"/>
        <v>2.5</v>
      </c>
      <c r="CZ221">
        <v>2.4</v>
      </c>
      <c r="DA221">
        <v>2</v>
      </c>
      <c r="DB221">
        <f t="shared" si="22"/>
        <v>1</v>
      </c>
      <c r="DC221">
        <v>10</v>
      </c>
      <c r="DD221">
        <v>0</v>
      </c>
      <c r="DE221">
        <v>0</v>
      </c>
      <c r="DF221">
        <v>3900</v>
      </c>
      <c r="DG221">
        <f t="shared" si="23"/>
        <v>3900</v>
      </c>
      <c r="DH221">
        <f t="shared" si="24"/>
        <v>1</v>
      </c>
      <c r="DI221">
        <v>179</v>
      </c>
      <c r="DJ221">
        <f t="shared" si="25"/>
        <v>179</v>
      </c>
      <c r="DK221">
        <f t="shared" si="26"/>
        <v>1</v>
      </c>
      <c r="DL221">
        <v>10</v>
      </c>
      <c r="DN221">
        <f>(DL221*InputWeights!$C$7+DB221*InputWeights!$C$6)</f>
        <v>5.5</v>
      </c>
      <c r="DO221">
        <f>(DD221*InputWeights!$C$12+DE221*InputWeights!$C$10+CU221*InputWeights!$C$11)</f>
        <v>2</v>
      </c>
      <c r="DP221">
        <f>(DC221*InputWeights!$C$18+DK221*InputWeights!$C$16+DH221*InputWeights!$C$15+CY221*InputWeights!$C$17)</f>
        <v>2.35</v>
      </c>
      <c r="DR221">
        <f>DN221*InputWeights!$C$5+DO221*InputWeights!$C$9+DP221*InputWeights!$C$14</f>
        <v>31.9</v>
      </c>
      <c r="DS221">
        <f>((_xlfn.RANK.EQ(DR221,$DR$2:$DR$6635,0))/(COUNT(DR$2:$DR$6635)))*100</f>
        <v>49.768518518518519</v>
      </c>
      <c r="DT221">
        <f t="shared" si="27"/>
        <v>0</v>
      </c>
    </row>
    <row r="222" spans="1:124" x14ac:dyDescent="0.25">
      <c r="A222" t="s">
        <v>3874</v>
      </c>
      <c r="B222" t="s">
        <v>3684</v>
      </c>
      <c r="C222" t="s">
        <v>3685</v>
      </c>
      <c r="D222" t="s">
        <v>110</v>
      </c>
      <c r="E222" t="s">
        <v>420</v>
      </c>
      <c r="F222">
        <v>1864</v>
      </c>
      <c r="G222">
        <v>500</v>
      </c>
      <c r="H222">
        <v>0</v>
      </c>
      <c r="I222">
        <v>1929</v>
      </c>
      <c r="J222">
        <v>2001</v>
      </c>
      <c r="K222" t="s">
        <v>183</v>
      </c>
      <c r="L222" t="s">
        <v>114</v>
      </c>
      <c r="M222">
        <v>22</v>
      </c>
      <c r="N222" t="s">
        <v>177</v>
      </c>
      <c r="O222">
        <v>2</v>
      </c>
      <c r="P222" t="s">
        <v>112</v>
      </c>
      <c r="Q222" t="s">
        <v>117</v>
      </c>
      <c r="R222">
        <v>0</v>
      </c>
      <c r="S222" t="s">
        <v>3875</v>
      </c>
      <c r="T222">
        <v>88</v>
      </c>
      <c r="V222">
        <v>6162</v>
      </c>
      <c r="W222" t="s">
        <v>116</v>
      </c>
      <c r="X222" t="s">
        <v>117</v>
      </c>
      <c r="Y222" t="s">
        <v>3876</v>
      </c>
      <c r="Z222" t="s">
        <v>119</v>
      </c>
      <c r="AA222" t="s">
        <v>3877</v>
      </c>
      <c r="AC222" t="s">
        <v>3880</v>
      </c>
      <c r="AD222" t="s">
        <v>218</v>
      </c>
      <c r="AE222" t="s">
        <v>3734</v>
      </c>
      <c r="AF222" t="s">
        <v>110</v>
      </c>
      <c r="AG222" t="s">
        <v>112</v>
      </c>
      <c r="AH222" t="s">
        <v>124</v>
      </c>
      <c r="AI222" t="s">
        <v>112</v>
      </c>
      <c r="AJ222" t="s">
        <v>112</v>
      </c>
      <c r="AK222" t="s">
        <v>125</v>
      </c>
      <c r="AL222" t="s">
        <v>457</v>
      </c>
      <c r="AM222" t="s">
        <v>457</v>
      </c>
      <c r="AN222" t="s">
        <v>3878</v>
      </c>
      <c r="AO222">
        <v>69258</v>
      </c>
      <c r="AP222">
        <v>102264</v>
      </c>
      <c r="AQ222">
        <v>6999</v>
      </c>
      <c r="AR222" t="s">
        <v>110</v>
      </c>
      <c r="AS222">
        <v>10860</v>
      </c>
      <c r="AT222">
        <v>12724</v>
      </c>
      <c r="AU222">
        <v>10860</v>
      </c>
      <c r="AV222">
        <v>12724</v>
      </c>
      <c r="BB222" t="s">
        <v>129</v>
      </c>
      <c r="BC222" t="s">
        <v>761</v>
      </c>
      <c r="BD222">
        <v>84</v>
      </c>
      <c r="BE222" t="s">
        <v>131</v>
      </c>
      <c r="BF222">
        <v>2</v>
      </c>
      <c r="BG222">
        <v>2</v>
      </c>
      <c r="BH222">
        <v>2</v>
      </c>
      <c r="BJ222" t="s">
        <v>182</v>
      </c>
      <c r="BK222" t="s">
        <v>112</v>
      </c>
      <c r="BN222" t="s">
        <v>133</v>
      </c>
      <c r="BR222" t="s">
        <v>133</v>
      </c>
      <c r="BU222" t="s">
        <v>112</v>
      </c>
      <c r="BV222" t="s">
        <v>116</v>
      </c>
      <c r="BW222" t="s">
        <v>112</v>
      </c>
      <c r="BX222">
        <v>0</v>
      </c>
      <c r="BZ222">
        <v>0</v>
      </c>
      <c r="CA222">
        <v>1</v>
      </c>
      <c r="CB222">
        <v>0</v>
      </c>
      <c r="CC222">
        <v>0</v>
      </c>
      <c r="CD222" t="s">
        <v>117</v>
      </c>
      <c r="CE222" t="s">
        <v>117</v>
      </c>
      <c r="CF222" t="s">
        <v>110</v>
      </c>
      <c r="CG222" t="s">
        <v>117</v>
      </c>
      <c r="CH222" t="s">
        <v>117</v>
      </c>
      <c r="CI222" t="s">
        <v>117</v>
      </c>
      <c r="CJ222" t="s">
        <v>117</v>
      </c>
      <c r="CK222" t="s">
        <v>125</v>
      </c>
      <c r="CL222">
        <v>6</v>
      </c>
      <c r="CM222">
        <v>3</v>
      </c>
      <c r="CN222" t="s">
        <v>142</v>
      </c>
      <c r="CO222" t="s">
        <v>183</v>
      </c>
      <c r="CP222">
        <v>0</v>
      </c>
      <c r="CQ222" t="s">
        <v>135</v>
      </c>
      <c r="CR222" t="s">
        <v>135</v>
      </c>
      <c r="CS222" t="s">
        <v>215</v>
      </c>
      <c r="CT222" t="s">
        <v>156</v>
      </c>
      <c r="CU222">
        <v>5</v>
      </c>
      <c r="CV222" t="s">
        <v>3881</v>
      </c>
      <c r="CW222" t="s">
        <v>3881</v>
      </c>
      <c r="CX222">
        <v>4</v>
      </c>
      <c r="CY222">
        <f t="shared" si="21"/>
        <v>2.5</v>
      </c>
      <c r="CZ222">
        <v>4.9000000000000004</v>
      </c>
      <c r="DA222">
        <v>4.8</v>
      </c>
      <c r="DB222">
        <f t="shared" si="22"/>
        <v>2.5</v>
      </c>
      <c r="DC222">
        <v>0</v>
      </c>
      <c r="DD222">
        <v>0</v>
      </c>
      <c r="DE222">
        <v>0</v>
      </c>
      <c r="DF222">
        <v>6162</v>
      </c>
      <c r="DG222">
        <f t="shared" si="23"/>
        <v>6162</v>
      </c>
      <c r="DH222">
        <f t="shared" si="24"/>
        <v>2</v>
      </c>
      <c r="DI222">
        <v>370</v>
      </c>
      <c r="DJ222">
        <f t="shared" si="25"/>
        <v>370</v>
      </c>
      <c r="DK222">
        <f t="shared" si="26"/>
        <v>1</v>
      </c>
      <c r="DL222">
        <v>10</v>
      </c>
      <c r="DN222">
        <f>(DL222*InputWeights!$C$7+DB222*InputWeights!$C$6)</f>
        <v>6.25</v>
      </c>
      <c r="DO222">
        <f>(DD222*InputWeights!$C$12+DE222*InputWeights!$C$10+CU222*InputWeights!$C$11)</f>
        <v>2</v>
      </c>
      <c r="DP222">
        <f>(DC222*InputWeights!$C$18+DK222*InputWeights!$C$16+DH222*InputWeights!$C$15+CY222*InputWeights!$C$17)</f>
        <v>1.75</v>
      </c>
      <c r="DR222">
        <f>DN222*InputWeights!$C$5+DO222*InputWeights!$C$9+DP222*InputWeights!$C$14</f>
        <v>31.75</v>
      </c>
      <c r="DS222">
        <f>((_xlfn.RANK.EQ(DR222,$DR$2:$DR$6635,0))/(COUNT(DR$2:$DR$6635)))*100</f>
        <v>51.157407407407405</v>
      </c>
      <c r="DT222">
        <f t="shared" si="27"/>
        <v>0</v>
      </c>
    </row>
    <row r="223" spans="1:124" x14ac:dyDescent="0.25">
      <c r="A223" t="s">
        <v>3874</v>
      </c>
      <c r="B223" t="s">
        <v>3684</v>
      </c>
      <c r="C223" t="s">
        <v>3685</v>
      </c>
      <c r="D223" t="s">
        <v>110</v>
      </c>
      <c r="E223" t="s">
        <v>666</v>
      </c>
      <c r="F223">
        <v>2939</v>
      </c>
      <c r="G223">
        <v>600</v>
      </c>
      <c r="H223">
        <v>0</v>
      </c>
      <c r="I223">
        <v>1929</v>
      </c>
      <c r="J223">
        <v>2001</v>
      </c>
      <c r="K223" t="s">
        <v>183</v>
      </c>
      <c r="L223" t="s">
        <v>114</v>
      </c>
      <c r="M223">
        <v>22</v>
      </c>
      <c r="N223" t="s">
        <v>177</v>
      </c>
      <c r="O223">
        <v>2</v>
      </c>
      <c r="P223" t="s">
        <v>112</v>
      </c>
      <c r="Q223" t="s">
        <v>117</v>
      </c>
      <c r="R223">
        <v>0</v>
      </c>
      <c r="S223" t="s">
        <v>3875</v>
      </c>
      <c r="T223">
        <v>118</v>
      </c>
      <c r="V223">
        <v>6162</v>
      </c>
      <c r="W223" t="s">
        <v>116</v>
      </c>
      <c r="X223" t="s">
        <v>117</v>
      </c>
      <c r="Y223" t="s">
        <v>3876</v>
      </c>
      <c r="Z223" t="s">
        <v>119</v>
      </c>
      <c r="AA223" t="s">
        <v>3877</v>
      </c>
      <c r="AC223" t="s">
        <v>218</v>
      </c>
      <c r="AD223" t="s">
        <v>3882</v>
      </c>
      <c r="AE223" t="s">
        <v>3734</v>
      </c>
      <c r="AF223" t="s">
        <v>110</v>
      </c>
      <c r="AG223" t="s">
        <v>112</v>
      </c>
      <c r="AH223" t="s">
        <v>124</v>
      </c>
      <c r="AI223" t="s">
        <v>112</v>
      </c>
      <c r="AJ223" t="s">
        <v>112</v>
      </c>
      <c r="AK223" t="s">
        <v>125</v>
      </c>
      <c r="AL223" t="s">
        <v>457</v>
      </c>
      <c r="AM223" t="s">
        <v>457</v>
      </c>
      <c r="AN223" t="s">
        <v>3878</v>
      </c>
      <c r="AO223">
        <v>69259</v>
      </c>
      <c r="AP223">
        <v>102264</v>
      </c>
      <c r="AQ223">
        <v>6999</v>
      </c>
      <c r="AR223" t="s">
        <v>110</v>
      </c>
      <c r="AS223">
        <v>12724</v>
      </c>
      <c r="AT223">
        <v>15663</v>
      </c>
      <c r="AU223">
        <v>12724</v>
      </c>
      <c r="AV223">
        <v>15663</v>
      </c>
      <c r="BB223" t="s">
        <v>129</v>
      </c>
      <c r="BC223" t="s">
        <v>761</v>
      </c>
      <c r="BD223">
        <v>81</v>
      </c>
      <c r="BE223" t="s">
        <v>131</v>
      </c>
      <c r="BF223">
        <v>2</v>
      </c>
      <c r="BG223">
        <v>2</v>
      </c>
      <c r="BH223">
        <v>2</v>
      </c>
      <c r="BJ223" t="s">
        <v>182</v>
      </c>
      <c r="BK223" t="s">
        <v>112</v>
      </c>
      <c r="BN223" t="s">
        <v>133</v>
      </c>
      <c r="BR223" t="s">
        <v>133</v>
      </c>
      <c r="BU223" t="s">
        <v>112</v>
      </c>
      <c r="BV223" t="s">
        <v>116</v>
      </c>
      <c r="BW223" t="s">
        <v>112</v>
      </c>
      <c r="BX223">
        <v>0</v>
      </c>
      <c r="BZ223">
        <v>0</v>
      </c>
      <c r="CA223">
        <v>1</v>
      </c>
      <c r="CB223">
        <v>0</v>
      </c>
      <c r="CC223">
        <v>0</v>
      </c>
      <c r="CD223" t="s">
        <v>117</v>
      </c>
      <c r="CE223" t="s">
        <v>117</v>
      </c>
      <c r="CF223" t="s">
        <v>110</v>
      </c>
      <c r="CG223" t="s">
        <v>117</v>
      </c>
      <c r="CH223" t="s">
        <v>117</v>
      </c>
      <c r="CI223" t="s">
        <v>117</v>
      </c>
      <c r="CJ223" t="s">
        <v>117</v>
      </c>
      <c r="CK223" t="s">
        <v>125</v>
      </c>
      <c r="CL223">
        <v>5</v>
      </c>
      <c r="CM223">
        <v>3</v>
      </c>
      <c r="CN223" t="s">
        <v>142</v>
      </c>
      <c r="CO223" t="s">
        <v>183</v>
      </c>
      <c r="CP223">
        <v>0</v>
      </c>
      <c r="CQ223" t="s">
        <v>135</v>
      </c>
      <c r="CR223" t="s">
        <v>135</v>
      </c>
      <c r="CS223" t="s">
        <v>156</v>
      </c>
      <c r="CT223" t="s">
        <v>156</v>
      </c>
      <c r="CU223">
        <v>5</v>
      </c>
      <c r="CV223" t="s">
        <v>3883</v>
      </c>
      <c r="CW223" t="s">
        <v>3883</v>
      </c>
      <c r="CX223">
        <v>4</v>
      </c>
      <c r="CY223">
        <f t="shared" si="21"/>
        <v>2.5</v>
      </c>
      <c r="CZ223">
        <v>4.8</v>
      </c>
      <c r="DA223">
        <v>4.5</v>
      </c>
      <c r="DB223">
        <f t="shared" si="22"/>
        <v>2.5</v>
      </c>
      <c r="DC223">
        <v>0</v>
      </c>
      <c r="DD223">
        <v>0</v>
      </c>
      <c r="DE223">
        <v>0</v>
      </c>
      <c r="DF223">
        <v>6162</v>
      </c>
      <c r="DG223">
        <f t="shared" si="23"/>
        <v>6162</v>
      </c>
      <c r="DH223">
        <f t="shared" si="24"/>
        <v>2</v>
      </c>
      <c r="DI223">
        <v>370</v>
      </c>
      <c r="DJ223">
        <f t="shared" si="25"/>
        <v>370</v>
      </c>
      <c r="DK223">
        <f t="shared" si="26"/>
        <v>1</v>
      </c>
      <c r="DL223">
        <v>10</v>
      </c>
      <c r="DN223">
        <f>(DL223*InputWeights!$C$7+DB223*InputWeights!$C$6)</f>
        <v>6.25</v>
      </c>
      <c r="DO223">
        <f>(DD223*InputWeights!$C$12+DE223*InputWeights!$C$10+CU223*InputWeights!$C$11)</f>
        <v>2</v>
      </c>
      <c r="DP223">
        <f>(DC223*InputWeights!$C$18+DK223*InputWeights!$C$16+DH223*InputWeights!$C$15+CY223*InputWeights!$C$17)</f>
        <v>1.75</v>
      </c>
      <c r="DR223">
        <f>DN223*InputWeights!$C$5+DO223*InputWeights!$C$9+DP223*InputWeights!$C$14</f>
        <v>31.75</v>
      </c>
      <c r="DS223">
        <f>((_xlfn.RANK.EQ(DR223,$DR$2:$DR$6635,0))/(COUNT(DR$2:$DR$6635)))*100</f>
        <v>51.157407407407405</v>
      </c>
      <c r="DT223">
        <f t="shared" si="27"/>
        <v>0</v>
      </c>
    </row>
    <row r="224" spans="1:124" x14ac:dyDescent="0.25">
      <c r="A224" t="s">
        <v>3908</v>
      </c>
      <c r="B224" t="s">
        <v>3684</v>
      </c>
      <c r="C224" t="s">
        <v>3685</v>
      </c>
      <c r="D224" t="s">
        <v>110</v>
      </c>
      <c r="E224" t="s">
        <v>411</v>
      </c>
      <c r="F224">
        <v>2713</v>
      </c>
      <c r="G224">
        <v>100</v>
      </c>
      <c r="H224">
        <v>0</v>
      </c>
      <c r="I224">
        <v>1944</v>
      </c>
      <c r="J224">
        <v>1997</v>
      </c>
      <c r="K224" t="s">
        <v>183</v>
      </c>
      <c r="L224" t="s">
        <v>114</v>
      </c>
      <c r="M224">
        <v>24</v>
      </c>
      <c r="N224" t="s">
        <v>229</v>
      </c>
      <c r="O224">
        <v>2</v>
      </c>
      <c r="P224" t="s">
        <v>112</v>
      </c>
      <c r="Q224" t="s">
        <v>117</v>
      </c>
      <c r="R224">
        <v>0</v>
      </c>
      <c r="S224" t="s">
        <v>3291</v>
      </c>
      <c r="T224">
        <v>211</v>
      </c>
      <c r="V224">
        <v>4835</v>
      </c>
      <c r="W224" t="s">
        <v>116</v>
      </c>
      <c r="X224" t="s">
        <v>117</v>
      </c>
      <c r="Y224" t="s">
        <v>3909</v>
      </c>
      <c r="Z224" t="s">
        <v>119</v>
      </c>
      <c r="AA224" t="s">
        <v>3910</v>
      </c>
      <c r="AC224" t="s">
        <v>673</v>
      </c>
      <c r="AD224" t="s">
        <v>160</v>
      </c>
      <c r="AE224" t="s">
        <v>274</v>
      </c>
      <c r="AF224" t="s">
        <v>114</v>
      </c>
      <c r="AG224" t="s">
        <v>112</v>
      </c>
      <c r="AH224" t="s">
        <v>124</v>
      </c>
      <c r="AI224" t="s">
        <v>112</v>
      </c>
      <c r="AJ224" t="s">
        <v>112</v>
      </c>
      <c r="AK224" t="s">
        <v>112</v>
      </c>
      <c r="AL224" t="s">
        <v>416</v>
      </c>
      <c r="AM224" t="s">
        <v>416</v>
      </c>
      <c r="AN224" t="s">
        <v>3911</v>
      </c>
      <c r="AO224">
        <v>69301</v>
      </c>
      <c r="AP224">
        <v>102264</v>
      </c>
      <c r="AQ224">
        <v>7000</v>
      </c>
      <c r="AR224" t="s">
        <v>110</v>
      </c>
      <c r="AS224">
        <v>0</v>
      </c>
      <c r="AT224">
        <v>2713</v>
      </c>
      <c r="AU224">
        <v>0</v>
      </c>
      <c r="AV224">
        <v>2713</v>
      </c>
      <c r="BB224" t="s">
        <v>129</v>
      </c>
      <c r="BC224" t="s">
        <v>761</v>
      </c>
      <c r="BD224">
        <v>69</v>
      </c>
      <c r="BE224" t="s">
        <v>131</v>
      </c>
      <c r="BF224">
        <v>2</v>
      </c>
      <c r="BG224">
        <v>4</v>
      </c>
      <c r="BH224">
        <v>4</v>
      </c>
      <c r="BJ224" t="s">
        <v>182</v>
      </c>
      <c r="BK224" t="s">
        <v>112</v>
      </c>
      <c r="BN224" t="s">
        <v>133</v>
      </c>
      <c r="BR224" t="s">
        <v>133</v>
      </c>
      <c r="BU224" t="s">
        <v>153</v>
      </c>
      <c r="BV224" t="s">
        <v>116</v>
      </c>
      <c r="BW224" t="s">
        <v>112</v>
      </c>
      <c r="BX224">
        <v>0</v>
      </c>
      <c r="BZ224">
        <v>0</v>
      </c>
      <c r="CA224">
        <v>1</v>
      </c>
      <c r="CB224">
        <v>0</v>
      </c>
      <c r="CC224">
        <v>0</v>
      </c>
      <c r="CD224" t="s">
        <v>117</v>
      </c>
      <c r="CE224" t="s">
        <v>117</v>
      </c>
      <c r="CF224" t="s">
        <v>110</v>
      </c>
      <c r="CG224" t="s">
        <v>117</v>
      </c>
      <c r="CH224" t="s">
        <v>116</v>
      </c>
      <c r="CI224" t="s">
        <v>117</v>
      </c>
      <c r="CJ224" t="s">
        <v>117</v>
      </c>
      <c r="CK224" t="s">
        <v>125</v>
      </c>
      <c r="CL224">
        <v>16</v>
      </c>
      <c r="CM224">
        <v>2</v>
      </c>
      <c r="CN224" t="s">
        <v>134</v>
      </c>
      <c r="CO224" t="s">
        <v>183</v>
      </c>
      <c r="CP224">
        <v>0</v>
      </c>
      <c r="CQ224" t="s">
        <v>135</v>
      </c>
      <c r="CR224" t="s">
        <v>135</v>
      </c>
      <c r="CS224" t="s">
        <v>136</v>
      </c>
      <c r="CT224" t="s">
        <v>184</v>
      </c>
      <c r="CU224">
        <v>7.5</v>
      </c>
      <c r="CV224" t="s">
        <v>3912</v>
      </c>
      <c r="CW224" t="s">
        <v>3912</v>
      </c>
      <c r="CX224">
        <v>4</v>
      </c>
      <c r="CY224">
        <f t="shared" si="21"/>
        <v>2.5</v>
      </c>
      <c r="CZ224">
        <v>1.8</v>
      </c>
      <c r="DA224">
        <v>0.9</v>
      </c>
      <c r="DB224">
        <f t="shared" si="22"/>
        <v>1</v>
      </c>
      <c r="DC224">
        <v>0</v>
      </c>
      <c r="DD224">
        <v>0</v>
      </c>
      <c r="DE224">
        <v>0</v>
      </c>
      <c r="DF224">
        <v>4835</v>
      </c>
      <c r="DG224">
        <f t="shared" si="23"/>
        <v>4835</v>
      </c>
      <c r="DH224">
        <f t="shared" si="24"/>
        <v>1</v>
      </c>
      <c r="DI224">
        <v>629</v>
      </c>
      <c r="DJ224">
        <f t="shared" si="25"/>
        <v>629</v>
      </c>
      <c r="DK224">
        <f t="shared" si="26"/>
        <v>2</v>
      </c>
      <c r="DL224">
        <v>10</v>
      </c>
      <c r="DN224">
        <f>(DL224*InputWeights!$C$7+DB224*InputWeights!$C$6)</f>
        <v>5.5</v>
      </c>
      <c r="DO224">
        <f>(DD224*InputWeights!$C$12+DE224*InputWeights!$C$10+CU224*InputWeights!$C$11)</f>
        <v>3</v>
      </c>
      <c r="DP224">
        <f>(DC224*InputWeights!$C$18+DK224*InputWeights!$C$16+DH224*InputWeights!$C$15+CY224*InputWeights!$C$17)</f>
        <v>1.55</v>
      </c>
      <c r="DR224">
        <f>DN224*InputWeights!$C$5+DO224*InputWeights!$C$9+DP224*InputWeights!$C$14</f>
        <v>31.7</v>
      </c>
      <c r="DS224">
        <f>((_xlfn.RANK.EQ(DR224,$DR$2:$DR$6635,0))/(COUNT(DR$2:$DR$6635)))*100</f>
        <v>51.620370370370374</v>
      </c>
      <c r="DT224">
        <f t="shared" si="27"/>
        <v>0</v>
      </c>
    </row>
    <row r="225" spans="1:124" x14ac:dyDescent="0.25">
      <c r="A225" t="s">
        <v>4526</v>
      </c>
      <c r="B225" t="s">
        <v>3684</v>
      </c>
      <c r="C225" t="s">
        <v>3685</v>
      </c>
      <c r="D225" t="s">
        <v>110</v>
      </c>
      <c r="E225" t="s">
        <v>411</v>
      </c>
      <c r="F225">
        <v>1769</v>
      </c>
      <c r="G225">
        <v>410003000</v>
      </c>
      <c r="H225">
        <v>0</v>
      </c>
      <c r="I225">
        <v>1973</v>
      </c>
      <c r="J225">
        <v>1973</v>
      </c>
      <c r="K225" t="s">
        <v>183</v>
      </c>
      <c r="L225" t="s">
        <v>114</v>
      </c>
      <c r="M225">
        <v>20</v>
      </c>
      <c r="N225" t="s">
        <v>358</v>
      </c>
      <c r="O225">
        <v>2</v>
      </c>
      <c r="P225" t="s">
        <v>112</v>
      </c>
      <c r="Q225" t="s">
        <v>117</v>
      </c>
      <c r="R225">
        <v>0</v>
      </c>
      <c r="S225" t="s">
        <v>4473</v>
      </c>
      <c r="T225">
        <v>241</v>
      </c>
      <c r="V225">
        <v>972</v>
      </c>
      <c r="W225" t="s">
        <v>116</v>
      </c>
      <c r="X225" t="s">
        <v>117</v>
      </c>
      <c r="Y225" t="s">
        <v>4527</v>
      </c>
      <c r="AA225" t="s">
        <v>133</v>
      </c>
      <c r="AC225" t="s">
        <v>160</v>
      </c>
      <c r="AD225" t="s">
        <v>160</v>
      </c>
      <c r="AE225" t="s">
        <v>274</v>
      </c>
      <c r="AF225" t="s">
        <v>114</v>
      </c>
      <c r="AG225" t="s">
        <v>112</v>
      </c>
      <c r="AH225" t="s">
        <v>124</v>
      </c>
      <c r="AI225" t="s">
        <v>112</v>
      </c>
      <c r="AJ225" t="s">
        <v>112</v>
      </c>
      <c r="AK225" t="s">
        <v>112</v>
      </c>
      <c r="AL225" t="s">
        <v>671</v>
      </c>
      <c r="AM225" t="s">
        <v>671</v>
      </c>
      <c r="AN225" t="s">
        <v>4528</v>
      </c>
      <c r="AO225">
        <v>70481</v>
      </c>
      <c r="AP225">
        <v>102264</v>
      </c>
      <c r="AQ225">
        <v>7098</v>
      </c>
      <c r="AR225" t="s">
        <v>110</v>
      </c>
      <c r="AS225">
        <v>723</v>
      </c>
      <c r="AT225">
        <v>2492</v>
      </c>
      <c r="AU225">
        <v>723</v>
      </c>
      <c r="AV225">
        <v>2492</v>
      </c>
      <c r="BB225" t="s">
        <v>129</v>
      </c>
      <c r="BC225" t="s">
        <v>761</v>
      </c>
      <c r="BD225">
        <v>67</v>
      </c>
      <c r="BE225" t="s">
        <v>131</v>
      </c>
      <c r="BF225">
        <v>2</v>
      </c>
      <c r="BG225">
        <v>4</v>
      </c>
      <c r="BH225">
        <v>4</v>
      </c>
      <c r="BJ225" t="s">
        <v>366</v>
      </c>
      <c r="BK225" t="s">
        <v>112</v>
      </c>
      <c r="BN225" t="s">
        <v>133</v>
      </c>
      <c r="BR225" t="s">
        <v>133</v>
      </c>
      <c r="BU225" t="s">
        <v>112</v>
      </c>
      <c r="BV225" t="s">
        <v>124</v>
      </c>
      <c r="BW225" t="s">
        <v>112</v>
      </c>
      <c r="BX225">
        <v>0</v>
      </c>
      <c r="BZ225">
        <v>0</v>
      </c>
      <c r="CA225">
        <v>1</v>
      </c>
      <c r="CB225">
        <v>0</v>
      </c>
      <c r="CC225">
        <v>0</v>
      </c>
      <c r="CD225" t="s">
        <v>117</v>
      </c>
      <c r="CE225" t="s">
        <v>117</v>
      </c>
      <c r="CF225" t="s">
        <v>110</v>
      </c>
      <c r="CG225" t="s">
        <v>117</v>
      </c>
      <c r="CH225" t="s">
        <v>117</v>
      </c>
      <c r="CI225" t="s">
        <v>117</v>
      </c>
      <c r="CJ225" t="s">
        <v>117</v>
      </c>
      <c r="CK225" t="s">
        <v>112</v>
      </c>
      <c r="CL225">
        <v>3</v>
      </c>
      <c r="CM225">
        <v>1</v>
      </c>
      <c r="CN225" t="s">
        <v>134</v>
      </c>
      <c r="CO225" t="s">
        <v>183</v>
      </c>
      <c r="CP225">
        <v>0</v>
      </c>
      <c r="CQ225" t="s">
        <v>135</v>
      </c>
      <c r="CR225" t="s">
        <v>135</v>
      </c>
      <c r="CS225" t="s">
        <v>136</v>
      </c>
      <c r="CT225" t="s">
        <v>184</v>
      </c>
      <c r="CU225">
        <v>7.5</v>
      </c>
      <c r="CV225" t="s">
        <v>4529</v>
      </c>
      <c r="CW225" t="s">
        <v>4529</v>
      </c>
      <c r="CX225">
        <v>7</v>
      </c>
      <c r="CY225">
        <f t="shared" si="21"/>
        <v>1</v>
      </c>
      <c r="CZ225">
        <v>8.1</v>
      </c>
      <c r="DA225">
        <v>5.0999999999999996</v>
      </c>
      <c r="DB225">
        <f t="shared" si="22"/>
        <v>2.5</v>
      </c>
      <c r="DC225">
        <v>0</v>
      </c>
      <c r="DD225">
        <v>0</v>
      </c>
      <c r="DE225">
        <v>0</v>
      </c>
      <c r="DF225">
        <v>972</v>
      </c>
      <c r="DG225">
        <f t="shared" si="23"/>
        <v>972</v>
      </c>
      <c r="DH225">
        <f t="shared" si="24"/>
        <v>1</v>
      </c>
      <c r="DI225">
        <v>88</v>
      </c>
      <c r="DJ225">
        <f t="shared" si="25"/>
        <v>88</v>
      </c>
      <c r="DK225">
        <f t="shared" si="26"/>
        <v>1</v>
      </c>
      <c r="DL225">
        <v>10</v>
      </c>
      <c r="DN225">
        <f>(DL225*InputWeights!$C$7+DB225*InputWeights!$C$6)</f>
        <v>6.25</v>
      </c>
      <c r="DO225">
        <f>(DD225*InputWeights!$C$12+DE225*InputWeights!$C$10+CU225*InputWeights!$C$11)</f>
        <v>3</v>
      </c>
      <c r="DP225">
        <f>(DC225*InputWeights!$C$18+DK225*InputWeights!$C$16+DH225*InputWeights!$C$15+CY225*InputWeights!$C$17)</f>
        <v>0.90000000000000013</v>
      </c>
      <c r="DR225">
        <f>DN225*InputWeights!$C$5+DO225*InputWeights!$C$9+DP225*InputWeights!$C$14</f>
        <v>31.35</v>
      </c>
      <c r="DS225">
        <f>((_xlfn.RANK.EQ(DR225,$DR$2:$DR$6635,0))/(COUNT(DR$2:$DR$6635)))*100</f>
        <v>51.851851851851848</v>
      </c>
      <c r="DT225">
        <f t="shared" si="27"/>
        <v>0</v>
      </c>
    </row>
    <row r="226" spans="1:124" x14ac:dyDescent="0.25">
      <c r="A226" t="s">
        <v>4545</v>
      </c>
      <c r="B226" t="s">
        <v>3684</v>
      </c>
      <c r="C226" t="s">
        <v>3685</v>
      </c>
      <c r="D226" t="s">
        <v>110</v>
      </c>
      <c r="E226" t="s">
        <v>802</v>
      </c>
      <c r="F226">
        <v>2661</v>
      </c>
      <c r="G226">
        <v>410001700</v>
      </c>
      <c r="H226">
        <v>0</v>
      </c>
      <c r="I226">
        <v>1962</v>
      </c>
      <c r="J226">
        <v>1981</v>
      </c>
      <c r="K226" t="s">
        <v>183</v>
      </c>
      <c r="L226" t="s">
        <v>114</v>
      </c>
      <c r="M226">
        <v>14</v>
      </c>
      <c r="N226" t="s">
        <v>229</v>
      </c>
      <c r="O226">
        <v>2</v>
      </c>
      <c r="P226" t="s">
        <v>112</v>
      </c>
      <c r="Q226" t="s">
        <v>117</v>
      </c>
      <c r="R226">
        <v>0</v>
      </c>
      <c r="S226" t="s">
        <v>4473</v>
      </c>
      <c r="T226">
        <v>319</v>
      </c>
      <c r="V226">
        <v>178</v>
      </c>
      <c r="W226" t="s">
        <v>116</v>
      </c>
      <c r="X226" t="s">
        <v>117</v>
      </c>
      <c r="Y226" t="s">
        <v>4226</v>
      </c>
      <c r="AA226" t="s">
        <v>133</v>
      </c>
      <c r="AC226" t="s">
        <v>4546</v>
      </c>
      <c r="AD226" t="s">
        <v>160</v>
      </c>
      <c r="AE226" t="s">
        <v>274</v>
      </c>
      <c r="AF226" t="s">
        <v>110</v>
      </c>
      <c r="AG226" t="s">
        <v>112</v>
      </c>
      <c r="AH226" t="s">
        <v>124</v>
      </c>
      <c r="AI226" t="s">
        <v>112</v>
      </c>
      <c r="AJ226" t="s">
        <v>112</v>
      </c>
      <c r="AK226" t="s">
        <v>112</v>
      </c>
      <c r="AL226" t="s">
        <v>416</v>
      </c>
      <c r="AM226" t="s">
        <v>416</v>
      </c>
      <c r="AN226" t="s">
        <v>416</v>
      </c>
      <c r="AO226">
        <v>70537</v>
      </c>
      <c r="AP226">
        <v>102264</v>
      </c>
      <c r="AQ226">
        <v>7110</v>
      </c>
      <c r="AR226" t="s">
        <v>110</v>
      </c>
      <c r="AS226">
        <v>1157</v>
      </c>
      <c r="AT226">
        <v>3818</v>
      </c>
      <c r="AU226">
        <v>1157</v>
      </c>
      <c r="AV226">
        <v>3818</v>
      </c>
      <c r="BB226" t="s">
        <v>129</v>
      </c>
      <c r="BC226" t="s">
        <v>761</v>
      </c>
      <c r="BD226">
        <v>69</v>
      </c>
      <c r="BE226" t="s">
        <v>131</v>
      </c>
      <c r="BF226">
        <v>2</v>
      </c>
      <c r="BG226">
        <v>4</v>
      </c>
      <c r="BH226">
        <v>4</v>
      </c>
      <c r="BJ226" t="s">
        <v>366</v>
      </c>
      <c r="BK226" t="s">
        <v>112</v>
      </c>
      <c r="BN226" t="s">
        <v>133</v>
      </c>
      <c r="BR226" t="s">
        <v>133</v>
      </c>
      <c r="BU226" t="s">
        <v>112</v>
      </c>
      <c r="BV226" t="s">
        <v>124</v>
      </c>
      <c r="BW226" t="s">
        <v>112</v>
      </c>
      <c r="BX226">
        <v>0</v>
      </c>
      <c r="BZ226">
        <v>0</v>
      </c>
      <c r="CA226">
        <v>1</v>
      </c>
      <c r="CB226">
        <v>0</v>
      </c>
      <c r="CC226">
        <v>0</v>
      </c>
      <c r="CD226" t="s">
        <v>117</v>
      </c>
      <c r="CE226" t="s">
        <v>117</v>
      </c>
      <c r="CF226" t="s">
        <v>110</v>
      </c>
      <c r="CG226" t="s">
        <v>117</v>
      </c>
      <c r="CH226" t="s">
        <v>114</v>
      </c>
      <c r="CI226" t="s">
        <v>117</v>
      </c>
      <c r="CJ226" t="s">
        <v>117</v>
      </c>
      <c r="CK226" t="s">
        <v>112</v>
      </c>
      <c r="CL226">
        <v>5</v>
      </c>
      <c r="CM226">
        <v>0</v>
      </c>
      <c r="CN226" t="s">
        <v>649</v>
      </c>
      <c r="CO226" t="s">
        <v>183</v>
      </c>
      <c r="CP226">
        <v>0</v>
      </c>
      <c r="CQ226" t="s">
        <v>135</v>
      </c>
      <c r="CR226" t="s">
        <v>135</v>
      </c>
      <c r="CS226" t="s">
        <v>136</v>
      </c>
      <c r="CT226" t="s">
        <v>184</v>
      </c>
      <c r="CU226">
        <v>7.5</v>
      </c>
      <c r="CV226" t="s">
        <v>4547</v>
      </c>
      <c r="CW226" t="s">
        <v>4547</v>
      </c>
      <c r="CX226">
        <v>7</v>
      </c>
      <c r="CY226">
        <f t="shared" si="21"/>
        <v>1</v>
      </c>
      <c r="CZ226">
        <v>5.9</v>
      </c>
      <c r="DA226">
        <v>4</v>
      </c>
      <c r="DB226">
        <f t="shared" si="22"/>
        <v>2.5</v>
      </c>
      <c r="DC226">
        <v>0</v>
      </c>
      <c r="DD226">
        <v>0</v>
      </c>
      <c r="DE226">
        <v>0</v>
      </c>
      <c r="DF226">
        <v>178</v>
      </c>
      <c r="DG226">
        <f t="shared" si="23"/>
        <v>178</v>
      </c>
      <c r="DH226">
        <f t="shared" si="24"/>
        <v>1</v>
      </c>
      <c r="DI226">
        <v>16</v>
      </c>
      <c r="DJ226">
        <f t="shared" si="25"/>
        <v>16</v>
      </c>
      <c r="DK226">
        <f t="shared" si="26"/>
        <v>1</v>
      </c>
      <c r="DL226">
        <v>10</v>
      </c>
      <c r="DN226">
        <f>(DL226*InputWeights!$C$7+DB226*InputWeights!$C$6)</f>
        <v>6.25</v>
      </c>
      <c r="DO226">
        <f>(DD226*InputWeights!$C$12+DE226*InputWeights!$C$10+CU226*InputWeights!$C$11)</f>
        <v>3</v>
      </c>
      <c r="DP226">
        <f>(DC226*InputWeights!$C$18+DK226*InputWeights!$C$16+DH226*InputWeights!$C$15+CY226*InputWeights!$C$17)</f>
        <v>0.90000000000000013</v>
      </c>
      <c r="DR226">
        <f>DN226*InputWeights!$C$5+DO226*InputWeights!$C$9+DP226*InputWeights!$C$14</f>
        <v>31.35</v>
      </c>
      <c r="DS226">
        <f>((_xlfn.RANK.EQ(DR226,$DR$2:$DR$6635,0))/(COUNT(DR$2:$DR$6635)))*100</f>
        <v>51.851851851851848</v>
      </c>
      <c r="DT226">
        <f t="shared" si="27"/>
        <v>0</v>
      </c>
    </row>
    <row r="227" spans="1:124" x14ac:dyDescent="0.25">
      <c r="A227" t="s">
        <v>4111</v>
      </c>
      <c r="B227" t="s">
        <v>3684</v>
      </c>
      <c r="C227" t="s">
        <v>3685</v>
      </c>
      <c r="D227" t="s">
        <v>110</v>
      </c>
      <c r="E227" t="s">
        <v>802</v>
      </c>
      <c r="F227">
        <v>2549</v>
      </c>
      <c r="G227">
        <v>200</v>
      </c>
      <c r="H227">
        <v>0</v>
      </c>
      <c r="I227">
        <v>1941</v>
      </c>
      <c r="J227">
        <v>2013</v>
      </c>
      <c r="K227" t="s">
        <v>183</v>
      </c>
      <c r="L227" t="s">
        <v>114</v>
      </c>
      <c r="M227">
        <v>24</v>
      </c>
      <c r="N227" t="s">
        <v>358</v>
      </c>
      <c r="O227">
        <v>2</v>
      </c>
      <c r="P227" t="s">
        <v>112</v>
      </c>
      <c r="Q227" t="s">
        <v>117</v>
      </c>
      <c r="R227">
        <v>0</v>
      </c>
      <c r="S227" t="s">
        <v>4112</v>
      </c>
      <c r="T227">
        <v>88</v>
      </c>
      <c r="V227">
        <v>4193</v>
      </c>
      <c r="W227" t="s">
        <v>116</v>
      </c>
      <c r="X227" t="s">
        <v>117</v>
      </c>
      <c r="Y227" t="s">
        <v>4009</v>
      </c>
      <c r="Z227" t="s">
        <v>119</v>
      </c>
      <c r="AA227" t="s">
        <v>4113</v>
      </c>
      <c r="AC227" t="s">
        <v>4114</v>
      </c>
      <c r="AD227" t="s">
        <v>160</v>
      </c>
      <c r="AE227" t="s">
        <v>123</v>
      </c>
      <c r="AF227" t="s">
        <v>114</v>
      </c>
      <c r="AG227" t="s">
        <v>112</v>
      </c>
      <c r="AH227" t="s">
        <v>124</v>
      </c>
      <c r="AI227" t="s">
        <v>627</v>
      </c>
      <c r="AJ227" t="s">
        <v>112</v>
      </c>
      <c r="AK227" t="s">
        <v>112</v>
      </c>
      <c r="AL227" t="s">
        <v>416</v>
      </c>
      <c r="AM227" t="s">
        <v>416</v>
      </c>
      <c r="AN227" t="s">
        <v>4115</v>
      </c>
      <c r="AO227">
        <v>69569</v>
      </c>
      <c r="AP227">
        <v>102264</v>
      </c>
      <c r="AQ227">
        <v>7010</v>
      </c>
      <c r="AR227" t="s">
        <v>110</v>
      </c>
      <c r="AS227">
        <v>3249</v>
      </c>
      <c r="AT227">
        <v>5798</v>
      </c>
      <c r="AU227">
        <v>3249</v>
      </c>
      <c r="AV227">
        <v>5798</v>
      </c>
      <c r="BB227" t="s">
        <v>129</v>
      </c>
      <c r="BC227" t="s">
        <v>761</v>
      </c>
      <c r="BD227">
        <v>95</v>
      </c>
      <c r="BE227" t="s">
        <v>131</v>
      </c>
      <c r="BF227">
        <v>2</v>
      </c>
      <c r="BG227">
        <v>2</v>
      </c>
      <c r="BH227">
        <v>2</v>
      </c>
      <c r="BJ227" t="s">
        <v>182</v>
      </c>
      <c r="BK227" t="s">
        <v>112</v>
      </c>
      <c r="BN227" t="s">
        <v>133</v>
      </c>
      <c r="BR227" t="s">
        <v>133</v>
      </c>
      <c r="BU227" t="s">
        <v>112</v>
      </c>
      <c r="BV227" t="s">
        <v>116</v>
      </c>
      <c r="BW227" t="s">
        <v>112</v>
      </c>
      <c r="BX227">
        <v>0</v>
      </c>
      <c r="BZ227">
        <v>0</v>
      </c>
      <c r="CA227">
        <v>1</v>
      </c>
      <c r="CB227">
        <v>0</v>
      </c>
      <c r="CC227">
        <v>0</v>
      </c>
      <c r="CD227" t="s">
        <v>117</v>
      </c>
      <c r="CE227" t="s">
        <v>117</v>
      </c>
      <c r="CF227" t="s">
        <v>110</v>
      </c>
      <c r="CG227" t="s">
        <v>117</v>
      </c>
      <c r="CH227" t="s">
        <v>117</v>
      </c>
      <c r="CI227" t="s">
        <v>117</v>
      </c>
      <c r="CJ227" t="s">
        <v>117</v>
      </c>
      <c r="CK227" t="s">
        <v>112</v>
      </c>
      <c r="CL227">
        <v>4</v>
      </c>
      <c r="CM227">
        <v>1</v>
      </c>
      <c r="CN227" t="s">
        <v>142</v>
      </c>
      <c r="CO227" t="s">
        <v>183</v>
      </c>
      <c r="CP227">
        <v>0</v>
      </c>
      <c r="CQ227" t="s">
        <v>135</v>
      </c>
      <c r="CR227" t="s">
        <v>135</v>
      </c>
      <c r="CS227" t="s">
        <v>215</v>
      </c>
      <c r="CT227" t="s">
        <v>215</v>
      </c>
      <c r="CU227">
        <v>2.5</v>
      </c>
      <c r="CV227" t="s">
        <v>4117</v>
      </c>
      <c r="CW227" t="s">
        <v>4117</v>
      </c>
      <c r="CX227">
        <v>4</v>
      </c>
      <c r="CY227">
        <f t="shared" si="21"/>
        <v>2.5</v>
      </c>
      <c r="CZ227">
        <v>7.9</v>
      </c>
      <c r="DA227">
        <v>3.9</v>
      </c>
      <c r="DB227">
        <f t="shared" si="22"/>
        <v>2.5</v>
      </c>
      <c r="DC227">
        <v>10</v>
      </c>
      <c r="DD227">
        <v>0</v>
      </c>
      <c r="DE227">
        <v>0</v>
      </c>
      <c r="DF227">
        <v>4193</v>
      </c>
      <c r="DG227">
        <f t="shared" si="23"/>
        <v>4193</v>
      </c>
      <c r="DH227">
        <f t="shared" si="24"/>
        <v>1</v>
      </c>
      <c r="DI227">
        <v>419</v>
      </c>
      <c r="DJ227">
        <f t="shared" si="25"/>
        <v>419</v>
      </c>
      <c r="DK227">
        <f t="shared" si="26"/>
        <v>1</v>
      </c>
      <c r="DL227">
        <v>10</v>
      </c>
      <c r="DN227">
        <f>(DL227*InputWeights!$C$7+DB227*InputWeights!$C$6)</f>
        <v>6.25</v>
      </c>
      <c r="DO227">
        <f>(DD227*InputWeights!$C$12+DE227*InputWeights!$C$10+CU227*InputWeights!$C$11)</f>
        <v>1</v>
      </c>
      <c r="DP227">
        <f>(DC227*InputWeights!$C$18+DK227*InputWeights!$C$16+DH227*InputWeights!$C$15+CY227*InputWeights!$C$17)</f>
        <v>2.35</v>
      </c>
      <c r="DR227">
        <f>DN227*InputWeights!$C$5+DO227*InputWeights!$C$9+DP227*InputWeights!$C$14</f>
        <v>31.15</v>
      </c>
      <c r="DS227">
        <f>((_xlfn.RANK.EQ(DR227,$DR$2:$DR$6635,0))/(COUNT(DR$2:$DR$6635)))*100</f>
        <v>52.314814814814817</v>
      </c>
      <c r="DT227">
        <f t="shared" si="27"/>
        <v>0</v>
      </c>
    </row>
    <row r="228" spans="1:124" x14ac:dyDescent="0.25">
      <c r="A228" t="s">
        <v>4111</v>
      </c>
      <c r="B228" t="s">
        <v>3684</v>
      </c>
      <c r="C228" t="s">
        <v>3685</v>
      </c>
      <c r="D228" t="s">
        <v>110</v>
      </c>
      <c r="E228" t="s">
        <v>333</v>
      </c>
      <c r="F228">
        <v>2415</v>
      </c>
      <c r="G228">
        <v>300</v>
      </c>
      <c r="H228">
        <v>0</v>
      </c>
      <c r="I228">
        <v>1941</v>
      </c>
      <c r="J228">
        <v>2013</v>
      </c>
      <c r="K228" t="s">
        <v>183</v>
      </c>
      <c r="L228" t="s">
        <v>114</v>
      </c>
      <c r="M228">
        <v>24</v>
      </c>
      <c r="N228" t="s">
        <v>358</v>
      </c>
      <c r="O228">
        <v>2</v>
      </c>
      <c r="P228" t="s">
        <v>112</v>
      </c>
      <c r="Q228" t="s">
        <v>117</v>
      </c>
      <c r="R228">
        <v>0</v>
      </c>
      <c r="S228" t="s">
        <v>4112</v>
      </c>
      <c r="T228">
        <v>117</v>
      </c>
      <c r="V228">
        <v>4193</v>
      </c>
      <c r="W228" t="s">
        <v>116</v>
      </c>
      <c r="X228" t="s">
        <v>117</v>
      </c>
      <c r="Y228" t="s">
        <v>4009</v>
      </c>
      <c r="Z228" t="s">
        <v>119</v>
      </c>
      <c r="AA228" t="s">
        <v>4113</v>
      </c>
      <c r="AC228" t="s">
        <v>160</v>
      </c>
      <c r="AD228" t="s">
        <v>4118</v>
      </c>
      <c r="AE228" t="s">
        <v>123</v>
      </c>
      <c r="AF228" t="s">
        <v>114</v>
      </c>
      <c r="AG228" t="s">
        <v>112</v>
      </c>
      <c r="AH228" t="s">
        <v>124</v>
      </c>
      <c r="AI228" t="s">
        <v>627</v>
      </c>
      <c r="AJ228" t="s">
        <v>112</v>
      </c>
      <c r="AK228" t="s">
        <v>112</v>
      </c>
      <c r="AL228" t="s">
        <v>416</v>
      </c>
      <c r="AM228" t="s">
        <v>416</v>
      </c>
      <c r="AN228" t="s">
        <v>4115</v>
      </c>
      <c r="AO228">
        <v>69570</v>
      </c>
      <c r="AP228">
        <v>102264</v>
      </c>
      <c r="AQ228">
        <v>7010</v>
      </c>
      <c r="AR228" t="s">
        <v>110</v>
      </c>
      <c r="AS228">
        <v>5798</v>
      </c>
      <c r="AT228">
        <v>8213</v>
      </c>
      <c r="AU228">
        <v>5798</v>
      </c>
      <c r="AV228">
        <v>8213</v>
      </c>
      <c r="BB228" t="s">
        <v>129</v>
      </c>
      <c r="BC228" t="s">
        <v>761</v>
      </c>
      <c r="BD228">
        <v>93</v>
      </c>
      <c r="BE228" t="s">
        <v>131</v>
      </c>
      <c r="BF228">
        <v>2</v>
      </c>
      <c r="BG228">
        <v>2</v>
      </c>
      <c r="BH228">
        <v>2</v>
      </c>
      <c r="BJ228" t="s">
        <v>182</v>
      </c>
      <c r="BK228" t="s">
        <v>112</v>
      </c>
      <c r="BN228" t="s">
        <v>133</v>
      </c>
      <c r="BR228" t="s">
        <v>133</v>
      </c>
      <c r="BU228" t="s">
        <v>112</v>
      </c>
      <c r="BV228" t="s">
        <v>116</v>
      </c>
      <c r="BW228" t="s">
        <v>112</v>
      </c>
      <c r="BX228">
        <v>0</v>
      </c>
      <c r="BZ228">
        <v>0</v>
      </c>
      <c r="CA228">
        <v>1</v>
      </c>
      <c r="CB228">
        <v>0</v>
      </c>
      <c r="CC228">
        <v>0</v>
      </c>
      <c r="CD228" t="s">
        <v>117</v>
      </c>
      <c r="CE228" t="s">
        <v>117</v>
      </c>
      <c r="CF228" t="s">
        <v>110</v>
      </c>
      <c r="CG228" t="s">
        <v>117</v>
      </c>
      <c r="CH228" t="s">
        <v>117</v>
      </c>
      <c r="CI228" t="s">
        <v>117</v>
      </c>
      <c r="CJ228" t="s">
        <v>117</v>
      </c>
      <c r="CK228" t="s">
        <v>112</v>
      </c>
      <c r="CL228">
        <v>1</v>
      </c>
      <c r="CM228">
        <v>12</v>
      </c>
      <c r="CN228" t="s">
        <v>142</v>
      </c>
      <c r="CO228" t="s">
        <v>183</v>
      </c>
      <c r="CP228">
        <v>0</v>
      </c>
      <c r="CQ228" t="s">
        <v>135</v>
      </c>
      <c r="CR228" t="s">
        <v>135</v>
      </c>
      <c r="CS228" t="s">
        <v>156</v>
      </c>
      <c r="CT228" t="s">
        <v>215</v>
      </c>
      <c r="CU228">
        <v>2.5</v>
      </c>
      <c r="CV228" t="s">
        <v>4119</v>
      </c>
      <c r="CW228" t="s">
        <v>4119</v>
      </c>
      <c r="CX228">
        <v>4</v>
      </c>
      <c r="CY228">
        <f t="shared" si="21"/>
        <v>2.5</v>
      </c>
      <c r="CZ228">
        <v>5</v>
      </c>
      <c r="DA228">
        <v>3.4</v>
      </c>
      <c r="DB228">
        <f t="shared" si="22"/>
        <v>2.5</v>
      </c>
      <c r="DC228">
        <v>10</v>
      </c>
      <c r="DD228">
        <v>0</v>
      </c>
      <c r="DE228">
        <v>0</v>
      </c>
      <c r="DF228">
        <v>4193</v>
      </c>
      <c r="DG228">
        <f t="shared" si="23"/>
        <v>4193</v>
      </c>
      <c r="DH228">
        <f t="shared" si="24"/>
        <v>1</v>
      </c>
      <c r="DI228">
        <v>419</v>
      </c>
      <c r="DJ228">
        <f t="shared" si="25"/>
        <v>419</v>
      </c>
      <c r="DK228">
        <f t="shared" si="26"/>
        <v>1</v>
      </c>
      <c r="DL228">
        <v>10</v>
      </c>
      <c r="DN228">
        <f>(DL228*InputWeights!$C$7+DB228*InputWeights!$C$6)</f>
        <v>6.25</v>
      </c>
      <c r="DO228">
        <f>(DD228*InputWeights!$C$12+DE228*InputWeights!$C$10+CU228*InputWeights!$C$11)</f>
        <v>1</v>
      </c>
      <c r="DP228">
        <f>(DC228*InputWeights!$C$18+DK228*InputWeights!$C$16+DH228*InputWeights!$C$15+CY228*InputWeights!$C$17)</f>
        <v>2.35</v>
      </c>
      <c r="DR228">
        <f>DN228*InputWeights!$C$5+DO228*InputWeights!$C$9+DP228*InputWeights!$C$14</f>
        <v>31.15</v>
      </c>
      <c r="DS228">
        <f>((_xlfn.RANK.EQ(DR228,$DR$2:$DR$6635,0))/(COUNT(DR$2:$DR$6635)))*100</f>
        <v>52.314814814814817</v>
      </c>
      <c r="DT228">
        <f t="shared" si="27"/>
        <v>0</v>
      </c>
    </row>
    <row r="229" spans="1:124" x14ac:dyDescent="0.25">
      <c r="A229" t="s">
        <v>248</v>
      </c>
      <c r="B229" t="s">
        <v>3684</v>
      </c>
      <c r="C229" t="s">
        <v>3685</v>
      </c>
      <c r="D229" t="s">
        <v>110</v>
      </c>
      <c r="E229" t="s">
        <v>333</v>
      </c>
      <c r="F229">
        <v>1746</v>
      </c>
      <c r="G229">
        <v>410025100</v>
      </c>
      <c r="H229">
        <v>0</v>
      </c>
      <c r="I229">
        <v>1951</v>
      </c>
      <c r="J229">
        <v>2012</v>
      </c>
      <c r="K229" t="s">
        <v>153</v>
      </c>
      <c r="L229" t="s">
        <v>110</v>
      </c>
      <c r="M229">
        <v>22</v>
      </c>
      <c r="N229" t="s">
        <v>358</v>
      </c>
      <c r="O229">
        <v>2</v>
      </c>
      <c r="P229" t="s">
        <v>112</v>
      </c>
      <c r="Q229" t="s">
        <v>114</v>
      </c>
      <c r="R229">
        <v>1</v>
      </c>
      <c r="S229" t="s">
        <v>4409</v>
      </c>
      <c r="T229">
        <v>66</v>
      </c>
      <c r="V229">
        <v>2065</v>
      </c>
      <c r="W229" t="s">
        <v>116</v>
      </c>
      <c r="X229" t="s">
        <v>117</v>
      </c>
      <c r="Y229" t="s">
        <v>2842</v>
      </c>
      <c r="AA229" t="s">
        <v>133</v>
      </c>
      <c r="AC229" t="s">
        <v>160</v>
      </c>
      <c r="AD229" t="s">
        <v>218</v>
      </c>
      <c r="AE229" t="s">
        <v>3734</v>
      </c>
      <c r="AF229" t="s">
        <v>116</v>
      </c>
      <c r="AG229" t="s">
        <v>112</v>
      </c>
      <c r="AH229" t="s">
        <v>124</v>
      </c>
      <c r="AI229" t="s">
        <v>112</v>
      </c>
      <c r="AJ229" t="s">
        <v>112</v>
      </c>
      <c r="AK229" t="s">
        <v>112</v>
      </c>
      <c r="AL229" t="s">
        <v>1091</v>
      </c>
      <c r="AM229" t="s">
        <v>416</v>
      </c>
      <c r="AN229" t="s">
        <v>4410</v>
      </c>
      <c r="AO229">
        <v>70148</v>
      </c>
      <c r="AP229">
        <v>102264</v>
      </c>
      <c r="AQ229">
        <v>7051</v>
      </c>
      <c r="AR229" t="s">
        <v>110</v>
      </c>
      <c r="AS229">
        <v>4598</v>
      </c>
      <c r="AT229">
        <v>6344</v>
      </c>
      <c r="AU229">
        <v>4598</v>
      </c>
      <c r="AV229">
        <v>6344</v>
      </c>
      <c r="BB229" t="s">
        <v>129</v>
      </c>
      <c r="BC229" t="s">
        <v>180</v>
      </c>
      <c r="BD229">
        <v>91</v>
      </c>
      <c r="BE229" t="s">
        <v>131</v>
      </c>
      <c r="BF229">
        <v>0</v>
      </c>
      <c r="BG229">
        <v>2</v>
      </c>
      <c r="BH229">
        <v>2</v>
      </c>
      <c r="BJ229" t="s">
        <v>182</v>
      </c>
      <c r="BK229" t="s">
        <v>112</v>
      </c>
      <c r="BN229" t="s">
        <v>133</v>
      </c>
      <c r="BR229" t="s">
        <v>133</v>
      </c>
      <c r="BU229" t="s">
        <v>153</v>
      </c>
      <c r="BV229" t="s">
        <v>116</v>
      </c>
      <c r="BW229" t="s">
        <v>112</v>
      </c>
      <c r="BX229">
        <v>0</v>
      </c>
      <c r="BZ229">
        <v>0</v>
      </c>
      <c r="CA229">
        <v>1</v>
      </c>
      <c r="CB229">
        <v>0</v>
      </c>
      <c r="CC229">
        <v>0</v>
      </c>
      <c r="CD229" t="s">
        <v>110</v>
      </c>
      <c r="CE229" t="s">
        <v>114</v>
      </c>
      <c r="CF229" t="s">
        <v>110</v>
      </c>
      <c r="CG229" t="s">
        <v>117</v>
      </c>
      <c r="CH229" t="s">
        <v>117</v>
      </c>
      <c r="CI229" t="s">
        <v>117</v>
      </c>
      <c r="CJ229" t="s">
        <v>117</v>
      </c>
      <c r="CK229" t="s">
        <v>112</v>
      </c>
      <c r="CL229">
        <v>1</v>
      </c>
      <c r="CM229">
        <v>1</v>
      </c>
      <c r="CN229" t="s">
        <v>142</v>
      </c>
      <c r="CO229" t="s">
        <v>183</v>
      </c>
      <c r="CP229">
        <v>0</v>
      </c>
      <c r="CQ229" t="s">
        <v>135</v>
      </c>
      <c r="CR229" t="s">
        <v>135</v>
      </c>
      <c r="CS229" t="s">
        <v>215</v>
      </c>
      <c r="CT229" t="s">
        <v>215</v>
      </c>
      <c r="CU229">
        <v>2.5</v>
      </c>
      <c r="CV229" t="s">
        <v>4411</v>
      </c>
      <c r="CW229" t="s">
        <v>4411</v>
      </c>
      <c r="CX229">
        <v>4</v>
      </c>
      <c r="CY229">
        <f t="shared" si="21"/>
        <v>2.5</v>
      </c>
      <c r="CZ229">
        <v>5</v>
      </c>
      <c r="DA229">
        <v>4.9000000000000004</v>
      </c>
      <c r="DB229">
        <f t="shared" si="22"/>
        <v>2.5</v>
      </c>
      <c r="DC229">
        <v>10</v>
      </c>
      <c r="DD229">
        <v>0</v>
      </c>
      <c r="DE229">
        <v>0</v>
      </c>
      <c r="DF229">
        <v>2065</v>
      </c>
      <c r="DG229">
        <f t="shared" si="23"/>
        <v>4130</v>
      </c>
      <c r="DH229">
        <f t="shared" si="24"/>
        <v>1</v>
      </c>
      <c r="DI229">
        <v>184</v>
      </c>
      <c r="DJ229">
        <f t="shared" si="25"/>
        <v>368</v>
      </c>
      <c r="DK229">
        <f t="shared" si="26"/>
        <v>1</v>
      </c>
      <c r="DL229">
        <v>10</v>
      </c>
      <c r="DN229">
        <f>(DL229*InputWeights!$C$7+DB229*InputWeights!$C$6)</f>
        <v>6.25</v>
      </c>
      <c r="DO229">
        <f>(DD229*InputWeights!$C$12+DE229*InputWeights!$C$10+CU229*InputWeights!$C$11)</f>
        <v>1</v>
      </c>
      <c r="DP229">
        <f>(DC229*InputWeights!$C$18+DK229*InputWeights!$C$16+DH229*InputWeights!$C$15+CY229*InputWeights!$C$17)</f>
        <v>2.35</v>
      </c>
      <c r="DR229">
        <f>DN229*InputWeights!$C$5+DO229*InputWeights!$C$9+DP229*InputWeights!$C$14</f>
        <v>31.15</v>
      </c>
      <c r="DS229">
        <f>((_xlfn.RANK.EQ(DR229,$DR$2:$DR$6635,0))/(COUNT(DR$2:$DR$6635)))*100</f>
        <v>52.314814814814817</v>
      </c>
      <c r="DT229">
        <f t="shared" si="27"/>
        <v>0</v>
      </c>
    </row>
    <row r="230" spans="1:124" x14ac:dyDescent="0.25">
      <c r="A230" t="s">
        <v>248</v>
      </c>
      <c r="B230" t="s">
        <v>3684</v>
      </c>
      <c r="C230" t="s">
        <v>3685</v>
      </c>
      <c r="D230" t="s">
        <v>110</v>
      </c>
      <c r="E230" t="s">
        <v>2926</v>
      </c>
      <c r="F230">
        <v>1745</v>
      </c>
      <c r="G230">
        <v>410025100</v>
      </c>
      <c r="H230">
        <v>0</v>
      </c>
      <c r="I230">
        <v>1951</v>
      </c>
      <c r="J230">
        <v>2012</v>
      </c>
      <c r="K230" t="s">
        <v>858</v>
      </c>
      <c r="L230" t="s">
        <v>110</v>
      </c>
      <c r="M230">
        <v>22</v>
      </c>
      <c r="N230" t="s">
        <v>358</v>
      </c>
      <c r="O230">
        <v>2</v>
      </c>
      <c r="P230" t="s">
        <v>112</v>
      </c>
      <c r="Q230" t="s">
        <v>114</v>
      </c>
      <c r="R230">
        <v>1</v>
      </c>
      <c r="S230" t="s">
        <v>4409</v>
      </c>
      <c r="T230">
        <v>65</v>
      </c>
      <c r="V230">
        <v>1863</v>
      </c>
      <c r="W230" t="s">
        <v>116</v>
      </c>
      <c r="X230" t="s">
        <v>117</v>
      </c>
      <c r="Y230" t="s">
        <v>2842</v>
      </c>
      <c r="AA230" t="s">
        <v>133</v>
      </c>
      <c r="AC230" t="s">
        <v>160</v>
      </c>
      <c r="AD230" t="s">
        <v>218</v>
      </c>
      <c r="AE230" t="s">
        <v>3734</v>
      </c>
      <c r="AF230" t="s">
        <v>116</v>
      </c>
      <c r="AG230" t="s">
        <v>112</v>
      </c>
      <c r="AH230" t="s">
        <v>124</v>
      </c>
      <c r="AI230" t="s">
        <v>112</v>
      </c>
      <c r="AJ230" t="s">
        <v>112</v>
      </c>
      <c r="AK230" t="s">
        <v>112</v>
      </c>
      <c r="AL230" t="s">
        <v>2941</v>
      </c>
      <c r="AM230" t="s">
        <v>1562</v>
      </c>
      <c r="AN230" t="s">
        <v>4412</v>
      </c>
      <c r="AO230">
        <v>70149</v>
      </c>
      <c r="AP230">
        <v>102264</v>
      </c>
      <c r="AQ230">
        <v>7052</v>
      </c>
      <c r="AR230" t="s">
        <v>114</v>
      </c>
      <c r="AS230">
        <v>4621</v>
      </c>
      <c r="AT230">
        <v>6366</v>
      </c>
      <c r="AU230">
        <v>4621</v>
      </c>
      <c r="AV230">
        <v>6366</v>
      </c>
      <c r="BB230" t="s">
        <v>129</v>
      </c>
      <c r="BC230" t="s">
        <v>180</v>
      </c>
      <c r="BD230">
        <v>93</v>
      </c>
      <c r="BE230" t="s">
        <v>131</v>
      </c>
      <c r="BF230">
        <v>0</v>
      </c>
      <c r="BG230">
        <v>2</v>
      </c>
      <c r="BH230">
        <v>2</v>
      </c>
      <c r="BJ230" t="s">
        <v>182</v>
      </c>
      <c r="BK230" t="s">
        <v>112</v>
      </c>
      <c r="BN230" t="s">
        <v>133</v>
      </c>
      <c r="BR230" t="s">
        <v>133</v>
      </c>
      <c r="BU230" t="s">
        <v>858</v>
      </c>
      <c r="BV230" t="s">
        <v>124</v>
      </c>
      <c r="BW230" t="s">
        <v>112</v>
      </c>
      <c r="BX230">
        <v>0</v>
      </c>
      <c r="BZ230">
        <v>0</v>
      </c>
      <c r="CA230">
        <v>1</v>
      </c>
      <c r="CB230">
        <v>0</v>
      </c>
      <c r="CC230">
        <v>0</v>
      </c>
      <c r="CD230" t="s">
        <v>114</v>
      </c>
      <c r="CE230" t="s">
        <v>114</v>
      </c>
      <c r="CF230" t="s">
        <v>110</v>
      </c>
      <c r="CG230" t="s">
        <v>117</v>
      </c>
      <c r="CH230" t="s">
        <v>117</v>
      </c>
      <c r="CI230" t="s">
        <v>117</v>
      </c>
      <c r="CJ230" t="s">
        <v>117</v>
      </c>
      <c r="CK230" t="s">
        <v>112</v>
      </c>
      <c r="CL230">
        <v>1</v>
      </c>
      <c r="CM230">
        <v>1</v>
      </c>
      <c r="CN230" t="s">
        <v>142</v>
      </c>
      <c r="CO230" t="s">
        <v>183</v>
      </c>
      <c r="CP230">
        <v>0</v>
      </c>
      <c r="CQ230" t="s">
        <v>135</v>
      </c>
      <c r="CR230" t="s">
        <v>135</v>
      </c>
      <c r="CS230" t="s">
        <v>215</v>
      </c>
      <c r="CT230" t="s">
        <v>215</v>
      </c>
      <c r="CU230">
        <v>2.5</v>
      </c>
      <c r="CV230" t="s">
        <v>4413</v>
      </c>
      <c r="CW230" t="s">
        <v>4413</v>
      </c>
      <c r="CX230">
        <v>4</v>
      </c>
      <c r="CY230">
        <f t="shared" si="21"/>
        <v>2.5</v>
      </c>
      <c r="CZ230">
        <v>5.2</v>
      </c>
      <c r="DA230">
        <v>5.0999999999999996</v>
      </c>
      <c r="DB230">
        <f t="shared" si="22"/>
        <v>2.5</v>
      </c>
      <c r="DC230">
        <v>10</v>
      </c>
      <c r="DD230">
        <v>0</v>
      </c>
      <c r="DE230">
        <v>0</v>
      </c>
      <c r="DF230">
        <v>1863</v>
      </c>
      <c r="DG230">
        <f t="shared" si="23"/>
        <v>3726</v>
      </c>
      <c r="DH230">
        <f t="shared" si="24"/>
        <v>1</v>
      </c>
      <c r="DI230">
        <v>191</v>
      </c>
      <c r="DJ230">
        <f t="shared" si="25"/>
        <v>382</v>
      </c>
      <c r="DK230">
        <f t="shared" si="26"/>
        <v>1</v>
      </c>
      <c r="DL230">
        <v>10</v>
      </c>
      <c r="DN230">
        <f>(DL230*InputWeights!$C$7+DB230*InputWeights!$C$6)</f>
        <v>6.25</v>
      </c>
      <c r="DO230">
        <f>(DD230*InputWeights!$C$12+DE230*InputWeights!$C$10+CU230*InputWeights!$C$11)</f>
        <v>1</v>
      </c>
      <c r="DP230">
        <f>(DC230*InputWeights!$C$18+DK230*InputWeights!$C$16+DH230*InputWeights!$C$15+CY230*InputWeights!$C$17)</f>
        <v>2.35</v>
      </c>
      <c r="DR230">
        <f>DN230*InputWeights!$C$5+DO230*InputWeights!$C$9+DP230*InputWeights!$C$14</f>
        <v>31.15</v>
      </c>
      <c r="DS230">
        <f>((_xlfn.RANK.EQ(DR230,$DR$2:$DR$6635,0))/(COUNT(DR$2:$DR$6635)))*100</f>
        <v>52.314814814814817</v>
      </c>
      <c r="DT230">
        <f t="shared" si="27"/>
        <v>0</v>
      </c>
    </row>
    <row r="231" spans="1:124" x14ac:dyDescent="0.25">
      <c r="A231" t="s">
        <v>176</v>
      </c>
      <c r="B231" t="s">
        <v>3684</v>
      </c>
      <c r="C231" t="s">
        <v>3685</v>
      </c>
      <c r="D231" t="s">
        <v>110</v>
      </c>
      <c r="E231" t="s">
        <v>164</v>
      </c>
      <c r="F231">
        <v>3118</v>
      </c>
      <c r="G231">
        <v>21300</v>
      </c>
      <c r="H231">
        <v>0</v>
      </c>
      <c r="I231">
        <v>1959</v>
      </c>
      <c r="J231">
        <v>2014</v>
      </c>
      <c r="K231" t="s">
        <v>139</v>
      </c>
      <c r="L231" t="s">
        <v>110</v>
      </c>
      <c r="M231">
        <v>24</v>
      </c>
      <c r="N231" t="s">
        <v>358</v>
      </c>
      <c r="O231">
        <v>2</v>
      </c>
      <c r="P231" t="s">
        <v>112</v>
      </c>
      <c r="Q231" t="s">
        <v>116</v>
      </c>
      <c r="R231">
        <v>36</v>
      </c>
      <c r="S231" t="s">
        <v>3733</v>
      </c>
      <c r="T231">
        <v>55</v>
      </c>
      <c r="V231">
        <v>14748</v>
      </c>
      <c r="W231" t="s">
        <v>116</v>
      </c>
      <c r="X231" t="s">
        <v>117</v>
      </c>
      <c r="Y231" t="s">
        <v>3985</v>
      </c>
      <c r="Z231" t="s">
        <v>271</v>
      </c>
      <c r="AA231" t="s">
        <v>3924</v>
      </c>
      <c r="AC231" t="s">
        <v>4031</v>
      </c>
      <c r="AD231" t="s">
        <v>160</v>
      </c>
      <c r="AE231" t="s">
        <v>123</v>
      </c>
      <c r="AF231" t="s">
        <v>116</v>
      </c>
      <c r="AG231" t="s">
        <v>664</v>
      </c>
      <c r="AH231" t="s">
        <v>114</v>
      </c>
      <c r="AI231" t="s">
        <v>169</v>
      </c>
      <c r="AJ231" t="s">
        <v>112</v>
      </c>
      <c r="AK231" t="s">
        <v>125</v>
      </c>
      <c r="AL231" t="s">
        <v>165</v>
      </c>
      <c r="AM231" t="s">
        <v>165</v>
      </c>
      <c r="AN231" t="s">
        <v>4037</v>
      </c>
      <c r="AO231">
        <v>69484</v>
      </c>
      <c r="AP231">
        <v>102264</v>
      </c>
      <c r="AQ231">
        <v>7007</v>
      </c>
      <c r="AR231" t="s">
        <v>114</v>
      </c>
      <c r="AS231">
        <v>48272</v>
      </c>
      <c r="AT231">
        <v>51390</v>
      </c>
      <c r="AU231">
        <v>48272</v>
      </c>
      <c r="AV231">
        <v>51390</v>
      </c>
      <c r="BB231" t="s">
        <v>129</v>
      </c>
      <c r="BC231" t="s">
        <v>1095</v>
      </c>
      <c r="BD231">
        <v>97</v>
      </c>
      <c r="BE231" t="s">
        <v>131</v>
      </c>
      <c r="BF231">
        <v>0</v>
      </c>
      <c r="BG231">
        <v>4</v>
      </c>
      <c r="BH231">
        <v>4</v>
      </c>
      <c r="BJ231" t="s">
        <v>182</v>
      </c>
      <c r="BK231" t="s">
        <v>112</v>
      </c>
      <c r="BN231" t="s">
        <v>133</v>
      </c>
      <c r="BR231" t="s">
        <v>133</v>
      </c>
      <c r="BU231" t="s">
        <v>139</v>
      </c>
      <c r="BV231" t="s">
        <v>114</v>
      </c>
      <c r="BW231" t="s">
        <v>112</v>
      </c>
      <c r="BX231">
        <v>0</v>
      </c>
      <c r="BZ231">
        <v>0</v>
      </c>
      <c r="CA231">
        <v>1</v>
      </c>
      <c r="CB231">
        <v>0</v>
      </c>
      <c r="CC231">
        <v>0</v>
      </c>
      <c r="CD231" t="s">
        <v>114</v>
      </c>
      <c r="CE231" t="s">
        <v>116</v>
      </c>
      <c r="CF231" t="s">
        <v>110</v>
      </c>
      <c r="CG231" t="s">
        <v>117</v>
      </c>
      <c r="CH231" t="s">
        <v>117</v>
      </c>
      <c r="CI231" t="s">
        <v>117</v>
      </c>
      <c r="CJ231" t="s">
        <v>117</v>
      </c>
      <c r="CK231" t="s">
        <v>125</v>
      </c>
      <c r="CL231">
        <v>3</v>
      </c>
      <c r="CM231">
        <v>3</v>
      </c>
      <c r="CN231" t="s">
        <v>142</v>
      </c>
      <c r="CO231" t="s">
        <v>183</v>
      </c>
      <c r="CP231">
        <v>0</v>
      </c>
      <c r="CQ231" t="s">
        <v>135</v>
      </c>
      <c r="CR231" t="s">
        <v>135</v>
      </c>
      <c r="CS231" t="s">
        <v>215</v>
      </c>
      <c r="CT231" t="s">
        <v>215</v>
      </c>
      <c r="CU231">
        <v>2.5</v>
      </c>
      <c r="CV231" t="s">
        <v>4038</v>
      </c>
      <c r="CW231" t="s">
        <v>4038</v>
      </c>
      <c r="CX231">
        <v>3</v>
      </c>
      <c r="CY231">
        <f t="shared" si="21"/>
        <v>7.5</v>
      </c>
      <c r="CZ231">
        <v>4</v>
      </c>
      <c r="DA231">
        <v>2.7</v>
      </c>
      <c r="DB231">
        <f t="shared" si="22"/>
        <v>1</v>
      </c>
      <c r="DC231">
        <v>10</v>
      </c>
      <c r="DF231">
        <v>14748</v>
      </c>
      <c r="DG231">
        <f t="shared" si="23"/>
        <v>29496</v>
      </c>
      <c r="DH231">
        <f t="shared" si="24"/>
        <v>6</v>
      </c>
      <c r="DI231">
        <v>1622</v>
      </c>
      <c r="DJ231">
        <f t="shared" si="25"/>
        <v>3244</v>
      </c>
      <c r="DK231">
        <f t="shared" si="26"/>
        <v>5</v>
      </c>
      <c r="DN231">
        <f>(DL231*InputWeights!$C$7+DB231*InputWeights!$C$6)</f>
        <v>0.5</v>
      </c>
      <c r="DO231">
        <f>(DD231*InputWeights!$C$12+DE231*InputWeights!$C$10+CU231*InputWeights!$C$11)</f>
        <v>1</v>
      </c>
      <c r="DP231">
        <f>(DC231*InputWeights!$C$18+DK231*InputWeights!$C$16+DH231*InputWeights!$C$15+CY231*InputWeights!$C$17)</f>
        <v>6.65</v>
      </c>
      <c r="DR231">
        <f>DN231*InputWeights!$C$5+DO231*InputWeights!$C$9+DP231*InputWeights!$C$14</f>
        <v>31.1</v>
      </c>
      <c r="DS231">
        <f>((_xlfn.RANK.EQ(DR231,$DR$2:$DR$6635,0))/(COUNT(DR$2:$DR$6635)))*100</f>
        <v>53.240740740740748</v>
      </c>
      <c r="DT231">
        <f t="shared" si="27"/>
        <v>0</v>
      </c>
    </row>
    <row r="232" spans="1:124" x14ac:dyDescent="0.25">
      <c r="A232" t="s">
        <v>2772</v>
      </c>
      <c r="B232" t="s">
        <v>3684</v>
      </c>
      <c r="C232" t="s">
        <v>3685</v>
      </c>
      <c r="D232" t="s">
        <v>110</v>
      </c>
      <c r="E232" t="s">
        <v>2046</v>
      </c>
      <c r="F232">
        <v>2534</v>
      </c>
      <c r="G232">
        <v>12900</v>
      </c>
      <c r="H232">
        <v>10</v>
      </c>
      <c r="I232">
        <v>1930</v>
      </c>
      <c r="J232">
        <v>2009</v>
      </c>
      <c r="K232" t="s">
        <v>183</v>
      </c>
      <c r="L232" t="s">
        <v>114</v>
      </c>
      <c r="M232">
        <v>22</v>
      </c>
      <c r="N232" t="s">
        <v>229</v>
      </c>
      <c r="O232">
        <v>2</v>
      </c>
      <c r="P232" t="s">
        <v>112</v>
      </c>
      <c r="Q232" t="s">
        <v>117</v>
      </c>
      <c r="R232">
        <v>0</v>
      </c>
      <c r="S232" t="s">
        <v>3807</v>
      </c>
      <c r="T232">
        <v>143</v>
      </c>
      <c r="V232">
        <v>2977</v>
      </c>
      <c r="W232" t="s">
        <v>116</v>
      </c>
      <c r="X232" t="s">
        <v>117</v>
      </c>
      <c r="Y232" t="s">
        <v>3808</v>
      </c>
      <c r="Z232" t="s">
        <v>119</v>
      </c>
      <c r="AA232" t="s">
        <v>3787</v>
      </c>
      <c r="AC232" t="s">
        <v>160</v>
      </c>
      <c r="AD232" t="s">
        <v>160</v>
      </c>
      <c r="AE232" t="s">
        <v>123</v>
      </c>
      <c r="AF232" t="s">
        <v>110</v>
      </c>
      <c r="AG232" t="s">
        <v>112</v>
      </c>
      <c r="AH232" t="s">
        <v>124</v>
      </c>
      <c r="AI232" t="s">
        <v>112</v>
      </c>
      <c r="AJ232" t="s">
        <v>112</v>
      </c>
      <c r="AK232" t="s">
        <v>112</v>
      </c>
      <c r="AL232" t="s">
        <v>3815</v>
      </c>
      <c r="AM232" t="s">
        <v>613</v>
      </c>
      <c r="AN232" t="s">
        <v>3816</v>
      </c>
      <c r="AO232">
        <v>69171</v>
      </c>
      <c r="AP232">
        <v>102264</v>
      </c>
      <c r="AQ232">
        <v>6995</v>
      </c>
      <c r="AR232" t="s">
        <v>110</v>
      </c>
      <c r="AS232">
        <v>10863</v>
      </c>
      <c r="AT232">
        <v>13397</v>
      </c>
      <c r="AU232">
        <v>115175</v>
      </c>
      <c r="AV232">
        <v>117709</v>
      </c>
      <c r="BB232" t="s">
        <v>129</v>
      </c>
      <c r="BC232" t="s">
        <v>180</v>
      </c>
      <c r="BD232">
        <v>80</v>
      </c>
      <c r="BE232" t="s">
        <v>131</v>
      </c>
      <c r="BF232">
        <v>1</v>
      </c>
      <c r="BG232">
        <v>3</v>
      </c>
      <c r="BH232">
        <v>3</v>
      </c>
      <c r="BJ232" t="s">
        <v>182</v>
      </c>
      <c r="BK232" t="s">
        <v>112</v>
      </c>
      <c r="BN232" t="s">
        <v>133</v>
      </c>
      <c r="BR232" t="s">
        <v>133</v>
      </c>
      <c r="BU232" t="s">
        <v>112</v>
      </c>
      <c r="BV232" t="s">
        <v>116</v>
      </c>
      <c r="BW232" t="s">
        <v>112</v>
      </c>
      <c r="BX232">
        <v>0</v>
      </c>
      <c r="BZ232">
        <v>0</v>
      </c>
      <c r="CA232">
        <v>1</v>
      </c>
      <c r="CB232">
        <v>0</v>
      </c>
      <c r="CC232">
        <v>0</v>
      </c>
      <c r="CD232" t="s">
        <v>117</v>
      </c>
      <c r="CE232" t="s">
        <v>117</v>
      </c>
      <c r="CF232" t="s">
        <v>110</v>
      </c>
      <c r="CG232" t="s">
        <v>117</v>
      </c>
      <c r="CH232" t="s">
        <v>117</v>
      </c>
      <c r="CI232" t="s">
        <v>117</v>
      </c>
      <c r="CJ232" t="s">
        <v>117</v>
      </c>
      <c r="CK232" t="s">
        <v>112</v>
      </c>
      <c r="CL232">
        <v>7</v>
      </c>
      <c r="CM232">
        <v>1</v>
      </c>
      <c r="CN232" t="s">
        <v>142</v>
      </c>
      <c r="CO232" t="s">
        <v>183</v>
      </c>
      <c r="CP232">
        <v>0</v>
      </c>
      <c r="CQ232" t="s">
        <v>143</v>
      </c>
      <c r="CR232" t="s">
        <v>143</v>
      </c>
      <c r="CS232" t="s">
        <v>156</v>
      </c>
      <c r="CT232" t="s">
        <v>184</v>
      </c>
      <c r="CU232">
        <v>7.5</v>
      </c>
      <c r="CV232" t="s">
        <v>3818</v>
      </c>
      <c r="CW232" t="s">
        <v>3818</v>
      </c>
      <c r="CX232">
        <v>5</v>
      </c>
      <c r="CY232">
        <f t="shared" si="21"/>
        <v>2.5</v>
      </c>
      <c r="CZ232">
        <v>5.4</v>
      </c>
      <c r="DA232">
        <v>2.8</v>
      </c>
      <c r="DB232">
        <f t="shared" si="22"/>
        <v>1</v>
      </c>
      <c r="DC232">
        <v>0</v>
      </c>
      <c r="DD232">
        <v>0</v>
      </c>
      <c r="DE232">
        <v>0</v>
      </c>
      <c r="DF232">
        <v>2977</v>
      </c>
      <c r="DG232">
        <f t="shared" si="23"/>
        <v>2977</v>
      </c>
      <c r="DH232">
        <f t="shared" si="24"/>
        <v>1</v>
      </c>
      <c r="DI232">
        <v>435</v>
      </c>
      <c r="DJ232">
        <f t="shared" si="25"/>
        <v>435</v>
      </c>
      <c r="DK232">
        <f t="shared" si="26"/>
        <v>1</v>
      </c>
      <c r="DL232">
        <v>10</v>
      </c>
      <c r="DN232">
        <f>(DL232*InputWeights!$C$7+DB232*InputWeights!$C$6)</f>
        <v>5.5</v>
      </c>
      <c r="DO232">
        <f>(DD232*InputWeights!$C$12+DE232*InputWeights!$C$10+CU232*InputWeights!$C$11)</f>
        <v>3</v>
      </c>
      <c r="DP232">
        <f>(DC232*InputWeights!$C$18+DK232*InputWeights!$C$16+DH232*InputWeights!$C$15+CY232*InputWeights!$C$17)</f>
        <v>1.35</v>
      </c>
      <c r="DR232">
        <f>DN232*InputWeights!$C$5+DO232*InputWeights!$C$9+DP232*InputWeights!$C$14</f>
        <v>30.9</v>
      </c>
      <c r="DS232">
        <f>((_xlfn.RANK.EQ(DR232,$DR$2:$DR$6635,0))/(COUNT(DR$2:$DR$6635)))*100</f>
        <v>53.472222222222221</v>
      </c>
      <c r="DT232">
        <f t="shared" si="27"/>
        <v>0</v>
      </c>
    </row>
    <row r="233" spans="1:124" x14ac:dyDescent="0.25">
      <c r="A233" t="s">
        <v>3843</v>
      </c>
      <c r="B233" t="s">
        <v>3684</v>
      </c>
      <c r="C233" t="s">
        <v>3685</v>
      </c>
      <c r="D233" t="s">
        <v>110</v>
      </c>
      <c r="E233" t="s">
        <v>345</v>
      </c>
      <c r="F233">
        <v>3085</v>
      </c>
      <c r="G233">
        <v>1100</v>
      </c>
      <c r="H233">
        <v>0</v>
      </c>
      <c r="I233">
        <v>1930</v>
      </c>
      <c r="J233">
        <v>2015</v>
      </c>
      <c r="K233" t="s">
        <v>183</v>
      </c>
      <c r="L233" t="s">
        <v>114</v>
      </c>
      <c r="M233">
        <v>24</v>
      </c>
      <c r="N233" t="s">
        <v>177</v>
      </c>
      <c r="O233">
        <v>2</v>
      </c>
      <c r="P233" t="s">
        <v>112</v>
      </c>
      <c r="Q233" t="s">
        <v>117</v>
      </c>
      <c r="R233">
        <v>0</v>
      </c>
      <c r="S233" t="s">
        <v>3857</v>
      </c>
      <c r="T233">
        <v>102</v>
      </c>
      <c r="V233">
        <v>3619</v>
      </c>
      <c r="W233" t="s">
        <v>116</v>
      </c>
      <c r="X233" t="s">
        <v>117</v>
      </c>
      <c r="Y233" t="s">
        <v>3729</v>
      </c>
      <c r="Z233" t="s">
        <v>119</v>
      </c>
      <c r="AA233" t="s">
        <v>3845</v>
      </c>
      <c r="AC233" t="s">
        <v>160</v>
      </c>
      <c r="AD233" t="s">
        <v>3729</v>
      </c>
      <c r="AE233" t="s">
        <v>274</v>
      </c>
      <c r="AF233" t="s">
        <v>110</v>
      </c>
      <c r="AG233" t="s">
        <v>112</v>
      </c>
      <c r="AH233" t="s">
        <v>124</v>
      </c>
      <c r="AI233" t="s">
        <v>112</v>
      </c>
      <c r="AJ233" t="s">
        <v>112</v>
      </c>
      <c r="AK233" t="s">
        <v>125</v>
      </c>
      <c r="AL233" t="s">
        <v>3858</v>
      </c>
      <c r="AM233" t="s">
        <v>342</v>
      </c>
      <c r="AN233" t="s">
        <v>3859</v>
      </c>
      <c r="AO233">
        <v>69247</v>
      </c>
      <c r="AP233">
        <v>102264</v>
      </c>
      <c r="AQ233">
        <v>6998</v>
      </c>
      <c r="AR233" t="s">
        <v>110</v>
      </c>
      <c r="AS233">
        <v>17350</v>
      </c>
      <c r="AT233">
        <v>20435</v>
      </c>
      <c r="AU233">
        <v>17350</v>
      </c>
      <c r="AV233">
        <v>20435</v>
      </c>
      <c r="BB233" t="s">
        <v>129</v>
      </c>
      <c r="BC233" t="s">
        <v>1387</v>
      </c>
      <c r="BD233">
        <v>69</v>
      </c>
      <c r="BE233" t="s">
        <v>131</v>
      </c>
      <c r="BF233">
        <v>1</v>
      </c>
      <c r="BG233">
        <v>1</v>
      </c>
      <c r="BH233">
        <v>1</v>
      </c>
      <c r="BJ233" t="s">
        <v>182</v>
      </c>
      <c r="BK233" t="s">
        <v>112</v>
      </c>
      <c r="BM233" t="s">
        <v>119</v>
      </c>
      <c r="BN233" t="s">
        <v>3855</v>
      </c>
      <c r="BR233" t="s">
        <v>133</v>
      </c>
      <c r="BU233" t="s">
        <v>153</v>
      </c>
      <c r="BV233" t="s">
        <v>116</v>
      </c>
      <c r="BW233" t="s">
        <v>112</v>
      </c>
      <c r="BX233">
        <v>0</v>
      </c>
      <c r="BZ233">
        <v>0</v>
      </c>
      <c r="CA233">
        <v>1</v>
      </c>
      <c r="CB233">
        <v>0</v>
      </c>
      <c r="CC233">
        <v>0</v>
      </c>
      <c r="CD233" t="s">
        <v>117</v>
      </c>
      <c r="CE233" t="s">
        <v>117</v>
      </c>
      <c r="CF233" t="s">
        <v>110</v>
      </c>
      <c r="CG233" t="s">
        <v>117</v>
      </c>
      <c r="CH233" t="s">
        <v>110</v>
      </c>
      <c r="CI233" t="s">
        <v>117</v>
      </c>
      <c r="CJ233" t="s">
        <v>110</v>
      </c>
      <c r="CK233" t="s">
        <v>112</v>
      </c>
      <c r="CL233">
        <v>2</v>
      </c>
      <c r="CM233">
        <v>6</v>
      </c>
      <c r="CN233" t="s">
        <v>142</v>
      </c>
      <c r="CO233" t="s">
        <v>183</v>
      </c>
      <c r="CP233">
        <v>0</v>
      </c>
      <c r="CQ233" t="s">
        <v>143</v>
      </c>
      <c r="CR233" t="s">
        <v>417</v>
      </c>
      <c r="CS233" t="s">
        <v>156</v>
      </c>
      <c r="CT233" t="s">
        <v>184</v>
      </c>
      <c r="CU233">
        <v>7.5</v>
      </c>
      <c r="CV233" t="s">
        <v>3860</v>
      </c>
      <c r="CW233" t="s">
        <v>3860</v>
      </c>
      <c r="CX233">
        <v>4</v>
      </c>
      <c r="CY233">
        <f t="shared" si="21"/>
        <v>2.5</v>
      </c>
      <c r="CZ233">
        <v>32.200000000000003</v>
      </c>
      <c r="DA233">
        <v>1</v>
      </c>
      <c r="DB233">
        <f t="shared" si="22"/>
        <v>1</v>
      </c>
      <c r="DC233">
        <v>0</v>
      </c>
      <c r="DD233">
        <v>0</v>
      </c>
      <c r="DE233">
        <v>0</v>
      </c>
      <c r="DF233">
        <v>3619</v>
      </c>
      <c r="DG233">
        <f t="shared" si="23"/>
        <v>3619</v>
      </c>
      <c r="DH233">
        <f t="shared" si="24"/>
        <v>1</v>
      </c>
      <c r="DI233">
        <v>217</v>
      </c>
      <c r="DJ233">
        <f t="shared" si="25"/>
        <v>217</v>
      </c>
      <c r="DK233">
        <f t="shared" si="26"/>
        <v>1</v>
      </c>
      <c r="DL233">
        <v>10</v>
      </c>
      <c r="DN233">
        <f>(DL233*InputWeights!$C$7+DB233*InputWeights!$C$6)</f>
        <v>5.5</v>
      </c>
      <c r="DO233">
        <f>(DD233*InputWeights!$C$12+DE233*InputWeights!$C$10+CU233*InputWeights!$C$11)</f>
        <v>3</v>
      </c>
      <c r="DP233">
        <f>(DC233*InputWeights!$C$18+DK233*InputWeights!$C$16+DH233*InputWeights!$C$15+CY233*InputWeights!$C$17)</f>
        <v>1.35</v>
      </c>
      <c r="DR233">
        <f>DN233*InputWeights!$C$5+DO233*InputWeights!$C$9+DP233*InputWeights!$C$14</f>
        <v>30.9</v>
      </c>
      <c r="DS233">
        <f>((_xlfn.RANK.EQ(DR233,$DR$2:$DR$6635,0))/(COUNT(DR$2:$DR$6635)))*100</f>
        <v>53.472222222222221</v>
      </c>
      <c r="DT233">
        <f t="shared" si="27"/>
        <v>0</v>
      </c>
    </row>
    <row r="234" spans="1:124" x14ac:dyDescent="0.25">
      <c r="A234" t="s">
        <v>4213</v>
      </c>
      <c r="B234" t="s">
        <v>3684</v>
      </c>
      <c r="C234" t="s">
        <v>3685</v>
      </c>
      <c r="D234" t="s">
        <v>110</v>
      </c>
      <c r="E234" t="s">
        <v>333</v>
      </c>
      <c r="F234">
        <v>2043</v>
      </c>
      <c r="G234">
        <v>300</v>
      </c>
      <c r="H234">
        <v>0</v>
      </c>
      <c r="I234">
        <v>1929</v>
      </c>
      <c r="J234">
        <v>2009</v>
      </c>
      <c r="K234" t="s">
        <v>183</v>
      </c>
      <c r="L234" t="s">
        <v>114</v>
      </c>
      <c r="M234">
        <v>22</v>
      </c>
      <c r="N234" t="s">
        <v>177</v>
      </c>
      <c r="O234">
        <v>2</v>
      </c>
      <c r="P234" t="s">
        <v>112</v>
      </c>
      <c r="Q234" t="s">
        <v>117</v>
      </c>
      <c r="R234">
        <v>0</v>
      </c>
      <c r="S234" t="s">
        <v>3844</v>
      </c>
      <c r="T234">
        <v>133</v>
      </c>
      <c r="V234">
        <v>4063</v>
      </c>
      <c r="W234" t="s">
        <v>116</v>
      </c>
      <c r="X234" t="s">
        <v>117</v>
      </c>
      <c r="Y234" t="s">
        <v>4166</v>
      </c>
      <c r="Z234" t="s">
        <v>119</v>
      </c>
      <c r="AA234" t="s">
        <v>4214</v>
      </c>
      <c r="AC234" t="s">
        <v>218</v>
      </c>
      <c r="AD234" t="s">
        <v>160</v>
      </c>
      <c r="AE234" t="s">
        <v>274</v>
      </c>
      <c r="AF234" t="s">
        <v>110</v>
      </c>
      <c r="AG234" t="s">
        <v>112</v>
      </c>
      <c r="AH234" t="s">
        <v>124</v>
      </c>
      <c r="AI234" t="s">
        <v>112</v>
      </c>
      <c r="AJ234" t="s">
        <v>112</v>
      </c>
      <c r="AK234" t="s">
        <v>112</v>
      </c>
      <c r="AL234" t="s">
        <v>1091</v>
      </c>
      <c r="AM234" t="s">
        <v>1091</v>
      </c>
      <c r="AN234" t="s">
        <v>4218</v>
      </c>
      <c r="AO234">
        <v>69725</v>
      </c>
      <c r="AP234">
        <v>102264</v>
      </c>
      <c r="AQ234">
        <v>7013</v>
      </c>
      <c r="AR234" t="s">
        <v>110</v>
      </c>
      <c r="AS234">
        <v>5214</v>
      </c>
      <c r="AT234">
        <v>7257</v>
      </c>
      <c r="AU234">
        <v>5214</v>
      </c>
      <c r="AV234">
        <v>7257</v>
      </c>
      <c r="BB234" t="s">
        <v>129</v>
      </c>
      <c r="BC234" t="s">
        <v>3841</v>
      </c>
      <c r="BD234">
        <v>78</v>
      </c>
      <c r="BE234" t="s">
        <v>131</v>
      </c>
      <c r="BF234">
        <v>1</v>
      </c>
      <c r="BG234">
        <v>3</v>
      </c>
      <c r="BH234">
        <v>3</v>
      </c>
      <c r="BJ234" t="s">
        <v>182</v>
      </c>
      <c r="BK234" t="s">
        <v>112</v>
      </c>
      <c r="BN234" t="s">
        <v>133</v>
      </c>
      <c r="BR234" t="s">
        <v>133</v>
      </c>
      <c r="BU234" t="s">
        <v>153</v>
      </c>
      <c r="BV234" t="s">
        <v>116</v>
      </c>
      <c r="BW234" t="s">
        <v>112</v>
      </c>
      <c r="BX234">
        <v>0</v>
      </c>
      <c r="BZ234">
        <v>0</v>
      </c>
      <c r="CA234">
        <v>1</v>
      </c>
      <c r="CB234">
        <v>0</v>
      </c>
      <c r="CC234">
        <v>0</v>
      </c>
      <c r="CD234" t="s">
        <v>117</v>
      </c>
      <c r="CE234" t="s">
        <v>117</v>
      </c>
      <c r="CF234" t="s">
        <v>110</v>
      </c>
      <c r="CG234" t="s">
        <v>117</v>
      </c>
      <c r="CH234" t="s">
        <v>116</v>
      </c>
      <c r="CI234" t="s">
        <v>117</v>
      </c>
      <c r="CJ234" t="s">
        <v>117</v>
      </c>
      <c r="CK234" t="s">
        <v>112</v>
      </c>
      <c r="CL234">
        <v>1</v>
      </c>
      <c r="CM234">
        <v>2</v>
      </c>
      <c r="CN234" t="s">
        <v>142</v>
      </c>
      <c r="CO234" t="s">
        <v>183</v>
      </c>
      <c r="CP234">
        <v>0</v>
      </c>
      <c r="CQ234" t="s">
        <v>143</v>
      </c>
      <c r="CR234" t="s">
        <v>143</v>
      </c>
      <c r="CS234" t="s">
        <v>156</v>
      </c>
      <c r="CT234" t="s">
        <v>184</v>
      </c>
      <c r="CU234">
        <v>7.5</v>
      </c>
      <c r="CV234" t="s">
        <v>4219</v>
      </c>
      <c r="CW234" t="s">
        <v>4219</v>
      </c>
      <c r="CX234">
        <v>5</v>
      </c>
      <c r="CY234">
        <f t="shared" si="21"/>
        <v>2.5</v>
      </c>
      <c r="CZ234">
        <v>4</v>
      </c>
      <c r="DA234">
        <v>2.6</v>
      </c>
      <c r="DB234">
        <f t="shared" si="22"/>
        <v>1</v>
      </c>
      <c r="DC234">
        <v>0</v>
      </c>
      <c r="DD234">
        <v>0</v>
      </c>
      <c r="DE234">
        <v>0</v>
      </c>
      <c r="DF234">
        <v>4063</v>
      </c>
      <c r="DG234">
        <f t="shared" si="23"/>
        <v>4063</v>
      </c>
      <c r="DH234">
        <f t="shared" si="24"/>
        <v>1</v>
      </c>
      <c r="DI234">
        <v>244</v>
      </c>
      <c r="DJ234">
        <f t="shared" si="25"/>
        <v>244</v>
      </c>
      <c r="DK234">
        <f t="shared" si="26"/>
        <v>1</v>
      </c>
      <c r="DL234">
        <v>10</v>
      </c>
      <c r="DN234">
        <f>(DL234*InputWeights!$C$7+DB234*InputWeights!$C$6)</f>
        <v>5.5</v>
      </c>
      <c r="DO234">
        <f>(DD234*InputWeights!$C$12+DE234*InputWeights!$C$10+CU234*InputWeights!$C$11)</f>
        <v>3</v>
      </c>
      <c r="DP234">
        <f>(DC234*InputWeights!$C$18+DK234*InputWeights!$C$16+DH234*InputWeights!$C$15+CY234*InputWeights!$C$17)</f>
        <v>1.35</v>
      </c>
      <c r="DR234">
        <f>DN234*InputWeights!$C$5+DO234*InputWeights!$C$9+DP234*InputWeights!$C$14</f>
        <v>30.9</v>
      </c>
      <c r="DS234">
        <f>((_xlfn.RANK.EQ(DR234,$DR$2:$DR$6635,0))/(COUNT(DR$2:$DR$6635)))*100</f>
        <v>53.472222222222221</v>
      </c>
      <c r="DT234">
        <f t="shared" si="27"/>
        <v>0</v>
      </c>
    </row>
    <row r="235" spans="1:124" x14ac:dyDescent="0.25">
      <c r="A235" t="s">
        <v>4213</v>
      </c>
      <c r="B235" t="s">
        <v>3684</v>
      </c>
      <c r="C235" t="s">
        <v>3685</v>
      </c>
      <c r="D235" t="s">
        <v>110</v>
      </c>
      <c r="E235" t="s">
        <v>345</v>
      </c>
      <c r="F235">
        <v>1889</v>
      </c>
      <c r="G235">
        <v>1100</v>
      </c>
      <c r="H235">
        <v>0</v>
      </c>
      <c r="I235">
        <v>1930</v>
      </c>
      <c r="J235">
        <v>2005</v>
      </c>
      <c r="K235" t="s">
        <v>183</v>
      </c>
      <c r="L235" t="s">
        <v>114</v>
      </c>
      <c r="M235">
        <v>22</v>
      </c>
      <c r="N235" t="s">
        <v>177</v>
      </c>
      <c r="O235">
        <v>2</v>
      </c>
      <c r="P235" t="s">
        <v>112</v>
      </c>
      <c r="Q235" t="s">
        <v>117</v>
      </c>
      <c r="R235">
        <v>0</v>
      </c>
      <c r="S235" t="s">
        <v>3844</v>
      </c>
      <c r="T235">
        <v>105</v>
      </c>
      <c r="V235">
        <v>2842</v>
      </c>
      <c r="W235" t="s">
        <v>116</v>
      </c>
      <c r="X235" t="s">
        <v>117</v>
      </c>
      <c r="Y235" t="s">
        <v>4166</v>
      </c>
      <c r="Z235" t="s">
        <v>119</v>
      </c>
      <c r="AA235" t="s">
        <v>4214</v>
      </c>
      <c r="AC235" t="s">
        <v>218</v>
      </c>
      <c r="AD235" t="s">
        <v>4223</v>
      </c>
      <c r="AE235" t="s">
        <v>274</v>
      </c>
      <c r="AF235" t="s">
        <v>110</v>
      </c>
      <c r="AG235" t="s">
        <v>112</v>
      </c>
      <c r="AH235" t="s">
        <v>124</v>
      </c>
      <c r="AI235" t="s">
        <v>112</v>
      </c>
      <c r="AJ235" t="s">
        <v>112</v>
      </c>
      <c r="AK235" t="s">
        <v>112</v>
      </c>
      <c r="AL235" t="s">
        <v>467</v>
      </c>
      <c r="AM235" t="s">
        <v>457</v>
      </c>
      <c r="AN235" t="s">
        <v>4224</v>
      </c>
      <c r="AO235">
        <v>69733</v>
      </c>
      <c r="AP235">
        <v>102264</v>
      </c>
      <c r="AQ235">
        <v>7013</v>
      </c>
      <c r="AR235" t="s">
        <v>110</v>
      </c>
      <c r="AS235">
        <v>22886</v>
      </c>
      <c r="AT235">
        <v>24775</v>
      </c>
      <c r="AU235">
        <v>22886</v>
      </c>
      <c r="AV235">
        <v>24775</v>
      </c>
      <c r="BB235" t="s">
        <v>129</v>
      </c>
      <c r="BC235" t="s">
        <v>180</v>
      </c>
      <c r="BD235">
        <v>91</v>
      </c>
      <c r="BE235" t="s">
        <v>131</v>
      </c>
      <c r="BF235">
        <v>1</v>
      </c>
      <c r="BG235">
        <v>3</v>
      </c>
      <c r="BH235">
        <v>3</v>
      </c>
      <c r="BJ235" t="s">
        <v>182</v>
      </c>
      <c r="BK235" t="s">
        <v>112</v>
      </c>
      <c r="BN235" t="s">
        <v>133</v>
      </c>
      <c r="BR235" t="s">
        <v>133</v>
      </c>
      <c r="BU235" t="s">
        <v>153</v>
      </c>
      <c r="BV235" t="s">
        <v>116</v>
      </c>
      <c r="BW235" t="s">
        <v>112</v>
      </c>
      <c r="BX235">
        <v>0</v>
      </c>
      <c r="BZ235">
        <v>0</v>
      </c>
      <c r="CA235">
        <v>1</v>
      </c>
      <c r="CB235">
        <v>0</v>
      </c>
      <c r="CC235">
        <v>0</v>
      </c>
      <c r="CD235" t="s">
        <v>117</v>
      </c>
      <c r="CE235" t="s">
        <v>117</v>
      </c>
      <c r="CF235" t="s">
        <v>110</v>
      </c>
      <c r="CG235" t="s">
        <v>117</v>
      </c>
      <c r="CH235" t="s">
        <v>117</v>
      </c>
      <c r="CI235" t="s">
        <v>117</v>
      </c>
      <c r="CJ235" t="s">
        <v>117</v>
      </c>
      <c r="CK235" t="s">
        <v>112</v>
      </c>
      <c r="CL235">
        <v>4</v>
      </c>
      <c r="CM235">
        <v>5</v>
      </c>
      <c r="CN235" t="s">
        <v>142</v>
      </c>
      <c r="CO235" t="s">
        <v>183</v>
      </c>
      <c r="CP235">
        <v>0</v>
      </c>
      <c r="CQ235" t="s">
        <v>143</v>
      </c>
      <c r="CR235" t="s">
        <v>143</v>
      </c>
      <c r="CS235" t="s">
        <v>156</v>
      </c>
      <c r="CT235" t="s">
        <v>215</v>
      </c>
      <c r="CU235">
        <v>2.5</v>
      </c>
      <c r="CV235" t="s">
        <v>4225</v>
      </c>
      <c r="CW235" t="s">
        <v>4225</v>
      </c>
      <c r="CX235">
        <v>5</v>
      </c>
      <c r="CY235">
        <f t="shared" si="21"/>
        <v>2.5</v>
      </c>
      <c r="CZ235">
        <v>16</v>
      </c>
      <c r="DA235">
        <v>2.5</v>
      </c>
      <c r="DB235">
        <f t="shared" si="22"/>
        <v>1</v>
      </c>
      <c r="DC235">
        <v>0</v>
      </c>
      <c r="DD235">
        <v>10</v>
      </c>
      <c r="DE235">
        <v>0</v>
      </c>
      <c r="DF235">
        <v>2842</v>
      </c>
      <c r="DG235">
        <f t="shared" si="23"/>
        <v>2842</v>
      </c>
      <c r="DH235">
        <f t="shared" si="24"/>
        <v>1</v>
      </c>
      <c r="DI235">
        <v>114</v>
      </c>
      <c r="DJ235">
        <f t="shared" si="25"/>
        <v>114</v>
      </c>
      <c r="DK235">
        <f t="shared" si="26"/>
        <v>1</v>
      </c>
      <c r="DL235">
        <v>10</v>
      </c>
      <c r="DN235">
        <f>(DL235*InputWeights!$C$7+DB235*InputWeights!$C$6)</f>
        <v>5.5</v>
      </c>
      <c r="DO235">
        <f>(DD235*InputWeights!$C$12+DE235*InputWeights!$C$10+CU235*InputWeights!$C$11)</f>
        <v>3</v>
      </c>
      <c r="DP235">
        <f>(DC235*InputWeights!$C$18+DK235*InputWeights!$C$16+DH235*InputWeights!$C$15+CY235*InputWeights!$C$17)</f>
        <v>1.35</v>
      </c>
      <c r="DR235">
        <f>DN235*InputWeights!$C$5+DO235*InputWeights!$C$9+DP235*InputWeights!$C$14</f>
        <v>30.9</v>
      </c>
      <c r="DS235">
        <f>((_xlfn.RANK.EQ(DR235,$DR$2:$DR$6635,0))/(COUNT(DR$2:$DR$6635)))*100</f>
        <v>53.472222222222221</v>
      </c>
      <c r="DT235">
        <f t="shared" si="27"/>
        <v>0</v>
      </c>
    </row>
    <row r="236" spans="1:124" x14ac:dyDescent="0.25">
      <c r="A236" t="s">
        <v>1119</v>
      </c>
      <c r="B236" t="s">
        <v>3684</v>
      </c>
      <c r="C236" t="s">
        <v>3685</v>
      </c>
      <c r="D236" t="s">
        <v>110</v>
      </c>
      <c r="E236" t="s">
        <v>666</v>
      </c>
      <c r="F236">
        <v>2360</v>
      </c>
      <c r="G236">
        <v>410036600</v>
      </c>
      <c r="H236">
        <v>0</v>
      </c>
      <c r="I236">
        <v>1953</v>
      </c>
      <c r="J236">
        <v>2001</v>
      </c>
      <c r="K236" t="s">
        <v>183</v>
      </c>
      <c r="L236" t="s">
        <v>114</v>
      </c>
      <c r="M236">
        <v>20</v>
      </c>
      <c r="N236" t="s">
        <v>229</v>
      </c>
      <c r="O236">
        <v>2</v>
      </c>
      <c r="P236" t="s">
        <v>112</v>
      </c>
      <c r="Q236" t="s">
        <v>117</v>
      </c>
      <c r="R236">
        <v>0</v>
      </c>
      <c r="S236" t="s">
        <v>4296</v>
      </c>
      <c r="T236">
        <v>235</v>
      </c>
      <c r="V236">
        <v>909</v>
      </c>
      <c r="W236" t="s">
        <v>116</v>
      </c>
      <c r="X236" t="s">
        <v>117</v>
      </c>
      <c r="Y236" t="s">
        <v>4300</v>
      </c>
      <c r="AA236" t="s">
        <v>133</v>
      </c>
      <c r="AC236" t="s">
        <v>160</v>
      </c>
      <c r="AD236" t="s">
        <v>160</v>
      </c>
      <c r="AE236" t="s">
        <v>426</v>
      </c>
      <c r="AF236" t="s">
        <v>110</v>
      </c>
      <c r="AG236" t="s">
        <v>112</v>
      </c>
      <c r="AH236" t="s">
        <v>124</v>
      </c>
      <c r="AI236" t="s">
        <v>112</v>
      </c>
      <c r="AJ236" t="s">
        <v>112</v>
      </c>
      <c r="AK236" t="s">
        <v>112</v>
      </c>
      <c r="AL236" t="s">
        <v>807</v>
      </c>
      <c r="AM236" t="s">
        <v>701</v>
      </c>
      <c r="AN236" t="s">
        <v>4305</v>
      </c>
      <c r="AO236">
        <v>69934</v>
      </c>
      <c r="AP236">
        <v>102264</v>
      </c>
      <c r="AQ236">
        <v>7024</v>
      </c>
      <c r="AR236" t="s">
        <v>110</v>
      </c>
      <c r="AS236">
        <v>12522</v>
      </c>
      <c r="AT236">
        <v>14882</v>
      </c>
      <c r="AU236">
        <v>12522</v>
      </c>
      <c r="AV236">
        <v>14882</v>
      </c>
      <c r="BB236" t="s">
        <v>129</v>
      </c>
      <c r="BC236" t="s">
        <v>761</v>
      </c>
      <c r="BD236">
        <v>69</v>
      </c>
      <c r="BE236" t="s">
        <v>131</v>
      </c>
      <c r="BF236">
        <v>2</v>
      </c>
      <c r="BG236">
        <v>4</v>
      </c>
      <c r="BH236">
        <v>4</v>
      </c>
      <c r="BJ236" t="s">
        <v>366</v>
      </c>
      <c r="BK236" t="s">
        <v>112</v>
      </c>
      <c r="BN236" t="s">
        <v>133</v>
      </c>
      <c r="BR236" t="s">
        <v>133</v>
      </c>
      <c r="BU236" t="s">
        <v>112</v>
      </c>
      <c r="BV236" t="s">
        <v>124</v>
      </c>
      <c r="BW236" t="s">
        <v>112</v>
      </c>
      <c r="BX236">
        <v>0</v>
      </c>
      <c r="BZ236">
        <v>0</v>
      </c>
      <c r="CA236">
        <v>1</v>
      </c>
      <c r="CB236">
        <v>0</v>
      </c>
      <c r="CC236">
        <v>0</v>
      </c>
      <c r="CD236" t="s">
        <v>117</v>
      </c>
      <c r="CE236" t="s">
        <v>117</v>
      </c>
      <c r="CF236" t="s">
        <v>110</v>
      </c>
      <c r="CG236" t="s">
        <v>117</v>
      </c>
      <c r="CH236" t="s">
        <v>116</v>
      </c>
      <c r="CI236" t="s">
        <v>117</v>
      </c>
      <c r="CJ236" t="s">
        <v>117</v>
      </c>
      <c r="CK236" t="s">
        <v>112</v>
      </c>
      <c r="CL236">
        <v>6</v>
      </c>
      <c r="CM236">
        <v>6</v>
      </c>
      <c r="CN236" t="s">
        <v>649</v>
      </c>
      <c r="CO236" t="s">
        <v>183</v>
      </c>
      <c r="CP236">
        <v>0</v>
      </c>
      <c r="CQ236" t="s">
        <v>135</v>
      </c>
      <c r="CR236" t="s">
        <v>135</v>
      </c>
      <c r="CS236" t="s">
        <v>136</v>
      </c>
      <c r="CT236" t="s">
        <v>184</v>
      </c>
      <c r="CU236">
        <v>7.5</v>
      </c>
      <c r="CV236" t="s">
        <v>4306</v>
      </c>
      <c r="CW236" t="s">
        <v>4306</v>
      </c>
      <c r="CX236">
        <v>6</v>
      </c>
      <c r="CY236">
        <f t="shared" si="21"/>
        <v>2.5</v>
      </c>
      <c r="CZ236">
        <v>2.8</v>
      </c>
      <c r="DA236">
        <v>1.6</v>
      </c>
      <c r="DB236">
        <f t="shared" si="22"/>
        <v>1</v>
      </c>
      <c r="DC236">
        <v>0</v>
      </c>
      <c r="DD236">
        <v>0</v>
      </c>
      <c r="DE236">
        <v>0</v>
      </c>
      <c r="DF236">
        <v>909</v>
      </c>
      <c r="DG236">
        <f t="shared" si="23"/>
        <v>909</v>
      </c>
      <c r="DH236">
        <f t="shared" si="24"/>
        <v>1</v>
      </c>
      <c r="DI236">
        <v>36</v>
      </c>
      <c r="DJ236">
        <f t="shared" si="25"/>
        <v>36</v>
      </c>
      <c r="DK236">
        <f t="shared" si="26"/>
        <v>1</v>
      </c>
      <c r="DL236">
        <v>10</v>
      </c>
      <c r="DN236">
        <f>(DL236*InputWeights!$C$7+DB236*InputWeights!$C$6)</f>
        <v>5.5</v>
      </c>
      <c r="DO236">
        <f>(DD236*InputWeights!$C$12+DE236*InputWeights!$C$10+CU236*InputWeights!$C$11)</f>
        <v>3</v>
      </c>
      <c r="DP236">
        <f>(DC236*InputWeights!$C$18+DK236*InputWeights!$C$16+DH236*InputWeights!$C$15+CY236*InputWeights!$C$17)</f>
        <v>1.35</v>
      </c>
      <c r="DR236">
        <f>DN236*InputWeights!$C$5+DO236*InputWeights!$C$9+DP236*InputWeights!$C$14</f>
        <v>30.9</v>
      </c>
      <c r="DS236">
        <f>((_xlfn.RANK.EQ(DR236,$DR$2:$DR$6635,0))/(COUNT(DR$2:$DR$6635)))*100</f>
        <v>53.472222222222221</v>
      </c>
      <c r="DT236">
        <f t="shared" si="27"/>
        <v>0</v>
      </c>
    </row>
    <row r="237" spans="1:124" x14ac:dyDescent="0.25">
      <c r="A237" t="s">
        <v>1126</v>
      </c>
      <c r="B237" t="s">
        <v>3684</v>
      </c>
      <c r="C237" t="s">
        <v>3685</v>
      </c>
      <c r="D237" t="s">
        <v>110</v>
      </c>
      <c r="E237" t="s">
        <v>802</v>
      </c>
      <c r="F237">
        <v>1317</v>
      </c>
      <c r="G237">
        <v>410038500</v>
      </c>
      <c r="H237">
        <v>0</v>
      </c>
      <c r="I237">
        <v>2011</v>
      </c>
      <c r="J237">
        <v>2011</v>
      </c>
      <c r="K237" t="s">
        <v>183</v>
      </c>
      <c r="L237" t="s">
        <v>114</v>
      </c>
      <c r="M237">
        <v>20</v>
      </c>
      <c r="N237" t="s">
        <v>358</v>
      </c>
      <c r="O237">
        <v>2</v>
      </c>
      <c r="P237" t="s">
        <v>112</v>
      </c>
      <c r="Q237" t="s">
        <v>117</v>
      </c>
      <c r="R237">
        <v>0</v>
      </c>
      <c r="S237" t="s">
        <v>276</v>
      </c>
      <c r="T237">
        <v>174</v>
      </c>
      <c r="V237">
        <v>279</v>
      </c>
      <c r="W237" t="s">
        <v>116</v>
      </c>
      <c r="X237" t="s">
        <v>117</v>
      </c>
      <c r="Y237" t="s">
        <v>4326</v>
      </c>
      <c r="AA237" t="s">
        <v>133</v>
      </c>
      <c r="AC237" t="s">
        <v>160</v>
      </c>
      <c r="AD237" t="s">
        <v>4328</v>
      </c>
      <c r="AE237" t="s">
        <v>426</v>
      </c>
      <c r="AF237" t="s">
        <v>110</v>
      </c>
      <c r="AG237" t="s">
        <v>112</v>
      </c>
      <c r="AH237" t="s">
        <v>124</v>
      </c>
      <c r="AI237" t="s">
        <v>112</v>
      </c>
      <c r="AJ237" t="s">
        <v>112</v>
      </c>
      <c r="AK237" t="s">
        <v>112</v>
      </c>
      <c r="AL237" t="s">
        <v>416</v>
      </c>
      <c r="AM237" t="s">
        <v>416</v>
      </c>
      <c r="AN237" t="s">
        <v>416</v>
      </c>
      <c r="AO237">
        <v>69964</v>
      </c>
      <c r="AP237">
        <v>102264</v>
      </c>
      <c r="AQ237">
        <v>7026</v>
      </c>
      <c r="AR237" t="s">
        <v>110</v>
      </c>
      <c r="AS237">
        <v>2986</v>
      </c>
      <c r="AT237">
        <v>4303</v>
      </c>
      <c r="AU237">
        <v>2986</v>
      </c>
      <c r="AV237">
        <v>4303</v>
      </c>
      <c r="BB237" t="s">
        <v>129</v>
      </c>
      <c r="BC237" t="s">
        <v>761</v>
      </c>
      <c r="BD237">
        <v>86</v>
      </c>
      <c r="BE237" t="s">
        <v>131</v>
      </c>
      <c r="BF237">
        <v>2</v>
      </c>
      <c r="BG237">
        <v>4</v>
      </c>
      <c r="BH237">
        <v>4</v>
      </c>
      <c r="BJ237" t="s">
        <v>366</v>
      </c>
      <c r="BK237" t="s">
        <v>112</v>
      </c>
      <c r="BN237" t="s">
        <v>133</v>
      </c>
      <c r="BR237" t="s">
        <v>133</v>
      </c>
      <c r="BU237" t="s">
        <v>112</v>
      </c>
      <c r="BV237" t="s">
        <v>124</v>
      </c>
      <c r="BW237" t="s">
        <v>112</v>
      </c>
      <c r="BX237">
        <v>0</v>
      </c>
      <c r="BZ237">
        <v>0</v>
      </c>
      <c r="CA237">
        <v>1</v>
      </c>
      <c r="CB237">
        <v>0</v>
      </c>
      <c r="CC237">
        <v>0</v>
      </c>
      <c r="CD237" t="s">
        <v>117</v>
      </c>
      <c r="CE237" t="s">
        <v>117</v>
      </c>
      <c r="CF237" t="s">
        <v>110</v>
      </c>
      <c r="CG237" t="s">
        <v>117</v>
      </c>
      <c r="CH237" t="s">
        <v>117</v>
      </c>
      <c r="CI237" t="s">
        <v>117</v>
      </c>
      <c r="CJ237" t="s">
        <v>117</v>
      </c>
      <c r="CK237" t="s">
        <v>112</v>
      </c>
      <c r="CL237">
        <v>7</v>
      </c>
      <c r="CM237">
        <v>1</v>
      </c>
      <c r="CN237" t="s">
        <v>142</v>
      </c>
      <c r="CO237" t="s">
        <v>183</v>
      </c>
      <c r="CP237">
        <v>0</v>
      </c>
      <c r="CQ237" t="s">
        <v>135</v>
      </c>
      <c r="CR237" t="s">
        <v>135</v>
      </c>
      <c r="CS237" t="s">
        <v>184</v>
      </c>
      <c r="CT237" t="s">
        <v>215</v>
      </c>
      <c r="CU237">
        <v>2.5</v>
      </c>
      <c r="CV237" t="s">
        <v>4329</v>
      </c>
      <c r="CW237" t="s">
        <v>4329</v>
      </c>
      <c r="CX237">
        <v>6</v>
      </c>
      <c r="CY237">
        <f t="shared" si="21"/>
        <v>2.5</v>
      </c>
      <c r="CZ237">
        <v>9.3000000000000007</v>
      </c>
      <c r="DA237">
        <v>8.1</v>
      </c>
      <c r="DB237">
        <f t="shared" si="22"/>
        <v>5</v>
      </c>
      <c r="DC237">
        <v>0</v>
      </c>
      <c r="DD237">
        <v>0</v>
      </c>
      <c r="DE237">
        <v>0</v>
      </c>
      <c r="DF237">
        <v>279</v>
      </c>
      <c r="DG237">
        <f t="shared" si="23"/>
        <v>279</v>
      </c>
      <c r="DH237">
        <f t="shared" si="24"/>
        <v>1</v>
      </c>
      <c r="DI237">
        <v>17</v>
      </c>
      <c r="DJ237">
        <f t="shared" si="25"/>
        <v>17</v>
      </c>
      <c r="DK237">
        <f t="shared" si="26"/>
        <v>1</v>
      </c>
      <c r="DL237">
        <v>10</v>
      </c>
      <c r="DN237">
        <f>(DL237*InputWeights!$C$7+DB237*InputWeights!$C$6)</f>
        <v>7.5</v>
      </c>
      <c r="DO237">
        <f>(DD237*InputWeights!$C$12+DE237*InputWeights!$C$10+CU237*InputWeights!$C$11)</f>
        <v>1</v>
      </c>
      <c r="DP237">
        <f>(DC237*InputWeights!$C$18+DK237*InputWeights!$C$16+DH237*InputWeights!$C$15+CY237*InputWeights!$C$17)</f>
        <v>1.35</v>
      </c>
      <c r="DR237">
        <f>DN237*InputWeights!$C$5+DO237*InputWeights!$C$9+DP237*InputWeights!$C$14</f>
        <v>30.9</v>
      </c>
      <c r="DS237">
        <f>((_xlfn.RANK.EQ(DR237,$DR$2:$DR$6635,0))/(COUNT(DR$2:$DR$6635)))*100</f>
        <v>53.472222222222221</v>
      </c>
      <c r="DT237">
        <f t="shared" si="27"/>
        <v>0</v>
      </c>
    </row>
    <row r="238" spans="1:124" x14ac:dyDescent="0.25">
      <c r="A238" t="s">
        <v>4550</v>
      </c>
      <c r="B238" t="s">
        <v>3684</v>
      </c>
      <c r="C238" t="s">
        <v>3685</v>
      </c>
      <c r="D238" t="s">
        <v>110</v>
      </c>
      <c r="E238" t="s">
        <v>411</v>
      </c>
      <c r="F238">
        <v>2832</v>
      </c>
      <c r="G238">
        <v>410003700</v>
      </c>
      <c r="H238">
        <v>0</v>
      </c>
      <c r="I238">
        <v>1931</v>
      </c>
      <c r="J238">
        <v>1931</v>
      </c>
      <c r="K238" t="s">
        <v>183</v>
      </c>
      <c r="L238" t="s">
        <v>114</v>
      </c>
      <c r="M238">
        <v>14</v>
      </c>
      <c r="N238" t="s">
        <v>229</v>
      </c>
      <c r="O238">
        <v>2</v>
      </c>
      <c r="P238" t="s">
        <v>112</v>
      </c>
      <c r="Q238" t="s">
        <v>117</v>
      </c>
      <c r="R238">
        <v>0</v>
      </c>
      <c r="S238" t="s">
        <v>4551</v>
      </c>
      <c r="T238">
        <v>315</v>
      </c>
      <c r="V238">
        <v>40</v>
      </c>
      <c r="W238" t="s">
        <v>116</v>
      </c>
      <c r="X238" t="s">
        <v>117</v>
      </c>
      <c r="Y238" t="s">
        <v>4552</v>
      </c>
      <c r="AA238" t="s">
        <v>133</v>
      </c>
      <c r="AC238" t="s">
        <v>4553</v>
      </c>
      <c r="AD238" t="s">
        <v>218</v>
      </c>
      <c r="AE238" t="s">
        <v>274</v>
      </c>
      <c r="AF238" t="s">
        <v>110</v>
      </c>
      <c r="AG238" t="s">
        <v>112</v>
      </c>
      <c r="AH238" t="s">
        <v>124</v>
      </c>
      <c r="AI238" t="s">
        <v>112</v>
      </c>
      <c r="AJ238" t="s">
        <v>112</v>
      </c>
      <c r="AK238" t="s">
        <v>112</v>
      </c>
      <c r="AL238" t="s">
        <v>416</v>
      </c>
      <c r="AM238" t="s">
        <v>416</v>
      </c>
      <c r="AN238" t="s">
        <v>416</v>
      </c>
      <c r="AO238">
        <v>70542</v>
      </c>
      <c r="AP238">
        <v>102264</v>
      </c>
      <c r="AQ238">
        <v>7112</v>
      </c>
      <c r="AR238" t="s">
        <v>110</v>
      </c>
      <c r="AS238">
        <v>0</v>
      </c>
      <c r="AT238">
        <v>2832</v>
      </c>
      <c r="AU238">
        <v>0</v>
      </c>
      <c r="AV238">
        <v>2832</v>
      </c>
      <c r="BB238" t="s">
        <v>129</v>
      </c>
      <c r="BC238" t="s">
        <v>247</v>
      </c>
      <c r="BD238">
        <v>67</v>
      </c>
      <c r="BE238" t="s">
        <v>131</v>
      </c>
      <c r="BF238">
        <v>1</v>
      </c>
      <c r="BG238">
        <v>3</v>
      </c>
      <c r="BH238">
        <v>3</v>
      </c>
      <c r="BJ238" t="s">
        <v>366</v>
      </c>
      <c r="BK238" t="s">
        <v>112</v>
      </c>
      <c r="BN238" t="s">
        <v>133</v>
      </c>
      <c r="BR238" t="s">
        <v>133</v>
      </c>
      <c r="BU238" t="s">
        <v>112</v>
      </c>
      <c r="BV238" t="s">
        <v>124</v>
      </c>
      <c r="BW238" t="s">
        <v>112</v>
      </c>
      <c r="BX238">
        <v>0</v>
      </c>
      <c r="BZ238">
        <v>0</v>
      </c>
      <c r="CA238">
        <v>1</v>
      </c>
      <c r="CB238">
        <v>0</v>
      </c>
      <c r="CC238">
        <v>0</v>
      </c>
      <c r="CD238" t="s">
        <v>117</v>
      </c>
      <c r="CE238" t="s">
        <v>117</v>
      </c>
      <c r="CF238" t="s">
        <v>117</v>
      </c>
      <c r="CG238" t="s">
        <v>117</v>
      </c>
      <c r="CH238" t="s">
        <v>117</v>
      </c>
      <c r="CI238" t="s">
        <v>117</v>
      </c>
      <c r="CJ238" t="s">
        <v>110</v>
      </c>
      <c r="CK238" t="s">
        <v>112</v>
      </c>
      <c r="CL238">
        <v>5</v>
      </c>
      <c r="CM238">
        <v>1</v>
      </c>
      <c r="CN238" t="s">
        <v>649</v>
      </c>
      <c r="CO238" t="s">
        <v>183</v>
      </c>
      <c r="CP238">
        <v>0</v>
      </c>
      <c r="CR238" t="s">
        <v>417</v>
      </c>
      <c r="CS238" t="s">
        <v>136</v>
      </c>
      <c r="CT238" t="s">
        <v>184</v>
      </c>
      <c r="CU238">
        <v>7.5</v>
      </c>
      <c r="CV238" t="s">
        <v>4554</v>
      </c>
      <c r="CW238" t="s">
        <v>4554</v>
      </c>
      <c r="CX238">
        <v>6</v>
      </c>
      <c r="CY238">
        <f t="shared" si="21"/>
        <v>2.5</v>
      </c>
      <c r="CZ238">
        <v>2.6</v>
      </c>
      <c r="DA238">
        <v>1.8</v>
      </c>
      <c r="DB238">
        <f t="shared" si="22"/>
        <v>1</v>
      </c>
      <c r="DC238">
        <v>0</v>
      </c>
      <c r="DD238">
        <v>0</v>
      </c>
      <c r="DE238">
        <v>0</v>
      </c>
      <c r="DF238">
        <v>40</v>
      </c>
      <c r="DG238">
        <f t="shared" si="23"/>
        <v>40</v>
      </c>
      <c r="DH238">
        <f t="shared" si="24"/>
        <v>1</v>
      </c>
      <c r="DI238">
        <v>1</v>
      </c>
      <c r="DJ238">
        <f t="shared" si="25"/>
        <v>1</v>
      </c>
      <c r="DK238">
        <f t="shared" si="26"/>
        <v>1</v>
      </c>
      <c r="DL238">
        <v>10</v>
      </c>
      <c r="DN238">
        <f>(DL238*InputWeights!$C$7+DB238*InputWeights!$C$6)</f>
        <v>5.5</v>
      </c>
      <c r="DO238">
        <f>(DD238*InputWeights!$C$12+DE238*InputWeights!$C$10+CU238*InputWeights!$C$11)</f>
        <v>3</v>
      </c>
      <c r="DP238">
        <f>(DC238*InputWeights!$C$18+DK238*InputWeights!$C$16+DH238*InputWeights!$C$15+CY238*InputWeights!$C$17)</f>
        <v>1.35</v>
      </c>
      <c r="DR238">
        <f>DN238*InputWeights!$C$5+DO238*InputWeights!$C$9+DP238*InputWeights!$C$14</f>
        <v>30.9</v>
      </c>
      <c r="DS238">
        <f>((_xlfn.RANK.EQ(DR238,$DR$2:$DR$6635,0))/(COUNT(DR$2:$DR$6635)))*100</f>
        <v>53.472222222222221</v>
      </c>
      <c r="DT238">
        <f t="shared" si="27"/>
        <v>0</v>
      </c>
    </row>
    <row r="239" spans="1:124" x14ac:dyDescent="0.25">
      <c r="A239" t="s">
        <v>3316</v>
      </c>
      <c r="B239" t="s">
        <v>3684</v>
      </c>
      <c r="C239" t="s">
        <v>3685</v>
      </c>
      <c r="D239" t="s">
        <v>110</v>
      </c>
      <c r="E239" t="s">
        <v>333</v>
      </c>
      <c r="F239">
        <v>2492</v>
      </c>
      <c r="G239">
        <v>410032300</v>
      </c>
      <c r="H239">
        <v>0</v>
      </c>
      <c r="I239">
        <v>1962</v>
      </c>
      <c r="J239">
        <v>2007</v>
      </c>
      <c r="K239" t="s">
        <v>183</v>
      </c>
      <c r="L239" t="s">
        <v>114</v>
      </c>
      <c r="M239">
        <v>20</v>
      </c>
      <c r="N239" t="s">
        <v>229</v>
      </c>
      <c r="O239">
        <v>2</v>
      </c>
      <c r="P239" t="s">
        <v>112</v>
      </c>
      <c r="Q239" t="s">
        <v>117</v>
      </c>
      <c r="R239">
        <v>0</v>
      </c>
      <c r="S239" t="s">
        <v>4378</v>
      </c>
      <c r="T239">
        <v>121</v>
      </c>
      <c r="V239">
        <v>1181</v>
      </c>
      <c r="W239" t="s">
        <v>116</v>
      </c>
      <c r="X239" t="s">
        <v>117</v>
      </c>
      <c r="Y239" t="s">
        <v>4600</v>
      </c>
      <c r="AA239" t="s">
        <v>133</v>
      </c>
      <c r="AC239" t="s">
        <v>160</v>
      </c>
      <c r="AD239" t="s">
        <v>321</v>
      </c>
      <c r="AE239" t="s">
        <v>123</v>
      </c>
      <c r="AF239" t="s">
        <v>110</v>
      </c>
      <c r="AG239" t="s">
        <v>112</v>
      </c>
      <c r="AH239" t="s">
        <v>124</v>
      </c>
      <c r="AI239" t="s">
        <v>112</v>
      </c>
      <c r="AJ239" t="s">
        <v>112</v>
      </c>
      <c r="AK239" t="s">
        <v>112</v>
      </c>
      <c r="AL239" t="s">
        <v>4603</v>
      </c>
      <c r="AM239" t="s">
        <v>416</v>
      </c>
      <c r="AN239" t="s">
        <v>4604</v>
      </c>
      <c r="AO239">
        <v>70698</v>
      </c>
      <c r="AP239">
        <v>102264</v>
      </c>
      <c r="AQ239">
        <v>7143</v>
      </c>
      <c r="AR239" t="s">
        <v>110</v>
      </c>
      <c r="AS239">
        <v>5543</v>
      </c>
      <c r="AT239">
        <v>8035</v>
      </c>
      <c r="AU239">
        <v>5543</v>
      </c>
      <c r="AV239">
        <v>8035</v>
      </c>
      <c r="BB239" t="s">
        <v>129</v>
      </c>
      <c r="BC239" t="s">
        <v>180</v>
      </c>
      <c r="BD239">
        <v>89</v>
      </c>
      <c r="BE239" t="s">
        <v>131</v>
      </c>
      <c r="BF239">
        <v>1</v>
      </c>
      <c r="BG239">
        <v>1</v>
      </c>
      <c r="BH239">
        <v>1</v>
      </c>
      <c r="BJ239" t="s">
        <v>182</v>
      </c>
      <c r="BK239" t="s">
        <v>112</v>
      </c>
      <c r="BN239" t="s">
        <v>133</v>
      </c>
      <c r="BR239" t="s">
        <v>133</v>
      </c>
      <c r="BU239" t="s">
        <v>112</v>
      </c>
      <c r="BV239" t="s">
        <v>124</v>
      </c>
      <c r="BW239" t="s">
        <v>112</v>
      </c>
      <c r="BX239">
        <v>0</v>
      </c>
      <c r="BZ239">
        <v>0</v>
      </c>
      <c r="CA239">
        <v>1</v>
      </c>
      <c r="CB239">
        <v>0</v>
      </c>
      <c r="CC239">
        <v>0</v>
      </c>
      <c r="CD239" t="s">
        <v>117</v>
      </c>
      <c r="CE239" t="s">
        <v>117</v>
      </c>
      <c r="CF239" t="s">
        <v>110</v>
      </c>
      <c r="CG239" t="s">
        <v>117</v>
      </c>
      <c r="CH239" t="s">
        <v>117</v>
      </c>
      <c r="CI239" t="s">
        <v>117</v>
      </c>
      <c r="CJ239" t="s">
        <v>117</v>
      </c>
      <c r="CK239" t="s">
        <v>112</v>
      </c>
      <c r="CL239">
        <v>2</v>
      </c>
      <c r="CM239">
        <v>9</v>
      </c>
      <c r="CN239" t="s">
        <v>142</v>
      </c>
      <c r="CO239" t="s">
        <v>183</v>
      </c>
      <c r="CP239">
        <v>0</v>
      </c>
      <c r="CQ239" t="s">
        <v>143</v>
      </c>
      <c r="CR239" t="s">
        <v>143</v>
      </c>
      <c r="CS239" t="s">
        <v>156</v>
      </c>
      <c r="CT239" t="s">
        <v>215</v>
      </c>
      <c r="CU239">
        <v>2.5</v>
      </c>
      <c r="CV239" t="s">
        <v>4605</v>
      </c>
      <c r="CW239" t="s">
        <v>4605</v>
      </c>
      <c r="CX239">
        <v>6</v>
      </c>
      <c r="CY239">
        <f t="shared" si="21"/>
        <v>2.5</v>
      </c>
      <c r="CZ239">
        <v>2.2000000000000002</v>
      </c>
      <c r="DA239">
        <v>1.4</v>
      </c>
      <c r="DB239">
        <f t="shared" si="22"/>
        <v>1</v>
      </c>
      <c r="DC239">
        <v>0</v>
      </c>
      <c r="DD239">
        <v>10</v>
      </c>
      <c r="DE239">
        <v>0</v>
      </c>
      <c r="DF239">
        <v>1181</v>
      </c>
      <c r="DG239">
        <f t="shared" si="23"/>
        <v>1181</v>
      </c>
      <c r="DH239">
        <f t="shared" si="24"/>
        <v>1</v>
      </c>
      <c r="DI239">
        <v>94</v>
      </c>
      <c r="DJ239">
        <f t="shared" si="25"/>
        <v>94</v>
      </c>
      <c r="DK239">
        <f t="shared" si="26"/>
        <v>1</v>
      </c>
      <c r="DL239">
        <v>10</v>
      </c>
      <c r="DN239">
        <f>(DL239*InputWeights!$C$7+DB239*InputWeights!$C$6)</f>
        <v>5.5</v>
      </c>
      <c r="DO239">
        <f>(DD239*InputWeights!$C$12+DE239*InputWeights!$C$10+CU239*InputWeights!$C$11)</f>
        <v>3</v>
      </c>
      <c r="DP239">
        <f>(DC239*InputWeights!$C$18+DK239*InputWeights!$C$16+DH239*InputWeights!$C$15+CY239*InputWeights!$C$17)</f>
        <v>1.35</v>
      </c>
      <c r="DR239">
        <f>DN239*InputWeights!$C$5+DO239*InputWeights!$C$9+DP239*InputWeights!$C$14</f>
        <v>30.9</v>
      </c>
      <c r="DS239">
        <f>((_xlfn.RANK.EQ(DR239,$DR$2:$DR$6635,0))/(COUNT(DR$2:$DR$6635)))*100</f>
        <v>53.472222222222221</v>
      </c>
      <c r="DT239">
        <f t="shared" si="27"/>
        <v>0</v>
      </c>
    </row>
    <row r="240" spans="1:124" x14ac:dyDescent="0.25">
      <c r="A240" t="s">
        <v>1678</v>
      </c>
      <c r="B240" t="s">
        <v>3684</v>
      </c>
      <c r="C240" t="s">
        <v>3685</v>
      </c>
      <c r="D240" t="s">
        <v>110</v>
      </c>
      <c r="E240" t="s">
        <v>465</v>
      </c>
      <c r="F240">
        <v>2595</v>
      </c>
      <c r="G240">
        <v>410010500</v>
      </c>
      <c r="H240">
        <v>0</v>
      </c>
      <c r="I240">
        <v>1934</v>
      </c>
      <c r="J240">
        <v>1976</v>
      </c>
      <c r="K240" t="s">
        <v>183</v>
      </c>
      <c r="L240" t="s">
        <v>114</v>
      </c>
      <c r="M240">
        <v>20</v>
      </c>
      <c r="N240" t="s">
        <v>229</v>
      </c>
      <c r="O240">
        <v>2</v>
      </c>
      <c r="P240" t="s">
        <v>112</v>
      </c>
      <c r="Q240" t="s">
        <v>117</v>
      </c>
      <c r="R240">
        <v>0</v>
      </c>
      <c r="S240" t="s">
        <v>4378</v>
      </c>
      <c r="T240">
        <v>244</v>
      </c>
      <c r="V240">
        <v>374</v>
      </c>
      <c r="W240" t="s">
        <v>116</v>
      </c>
      <c r="X240" t="s">
        <v>117</v>
      </c>
      <c r="Y240" t="s">
        <v>4611</v>
      </c>
      <c r="AA240" t="s">
        <v>133</v>
      </c>
      <c r="AC240" t="s">
        <v>321</v>
      </c>
      <c r="AD240" t="s">
        <v>160</v>
      </c>
      <c r="AE240" t="s">
        <v>3734</v>
      </c>
      <c r="AF240" t="s">
        <v>110</v>
      </c>
      <c r="AG240" t="s">
        <v>112</v>
      </c>
      <c r="AH240" t="s">
        <v>124</v>
      </c>
      <c r="AI240" t="s">
        <v>112</v>
      </c>
      <c r="AJ240" t="s">
        <v>112</v>
      </c>
      <c r="AK240" t="s">
        <v>112</v>
      </c>
      <c r="AL240" t="s">
        <v>416</v>
      </c>
      <c r="AM240" t="s">
        <v>416</v>
      </c>
      <c r="AN240" t="s">
        <v>4612</v>
      </c>
      <c r="AO240">
        <v>70781</v>
      </c>
      <c r="AP240">
        <v>102264</v>
      </c>
      <c r="AQ240">
        <v>7158</v>
      </c>
      <c r="AR240" t="s">
        <v>110</v>
      </c>
      <c r="AS240">
        <v>15767</v>
      </c>
      <c r="AT240">
        <v>18362</v>
      </c>
      <c r="AU240">
        <v>15767</v>
      </c>
      <c r="AV240">
        <v>18362</v>
      </c>
      <c r="BB240" t="s">
        <v>129</v>
      </c>
      <c r="BC240" t="s">
        <v>941</v>
      </c>
      <c r="BD240">
        <v>65</v>
      </c>
      <c r="BE240" t="s">
        <v>131</v>
      </c>
      <c r="BF240">
        <v>1</v>
      </c>
      <c r="BG240">
        <v>3</v>
      </c>
      <c r="BH240">
        <v>3</v>
      </c>
      <c r="BJ240" t="s">
        <v>366</v>
      </c>
      <c r="BK240" t="s">
        <v>112</v>
      </c>
      <c r="BN240" t="s">
        <v>133</v>
      </c>
      <c r="BR240" t="s">
        <v>133</v>
      </c>
      <c r="BU240" t="s">
        <v>153</v>
      </c>
      <c r="BV240" t="s">
        <v>124</v>
      </c>
      <c r="BW240" t="s">
        <v>112</v>
      </c>
      <c r="BX240">
        <v>0</v>
      </c>
      <c r="BZ240">
        <v>0</v>
      </c>
      <c r="CA240">
        <v>1</v>
      </c>
      <c r="CB240">
        <v>0</v>
      </c>
      <c r="CC240">
        <v>0</v>
      </c>
      <c r="CD240" t="s">
        <v>117</v>
      </c>
      <c r="CE240" t="s">
        <v>117</v>
      </c>
      <c r="CF240" t="s">
        <v>110</v>
      </c>
      <c r="CG240" t="s">
        <v>117</v>
      </c>
      <c r="CH240" t="s">
        <v>117</v>
      </c>
      <c r="CI240" t="s">
        <v>117</v>
      </c>
      <c r="CJ240" t="s">
        <v>117</v>
      </c>
      <c r="CK240" t="s">
        <v>112</v>
      </c>
      <c r="CL240">
        <v>7</v>
      </c>
      <c r="CM240">
        <v>2</v>
      </c>
      <c r="CN240" t="s">
        <v>649</v>
      </c>
      <c r="CO240" t="s">
        <v>183</v>
      </c>
      <c r="CP240">
        <v>0</v>
      </c>
      <c r="CQ240" t="s">
        <v>143</v>
      </c>
      <c r="CR240" t="s">
        <v>143</v>
      </c>
      <c r="CS240" t="s">
        <v>136</v>
      </c>
      <c r="CT240" t="s">
        <v>184</v>
      </c>
      <c r="CU240">
        <v>7.5</v>
      </c>
      <c r="CV240" t="s">
        <v>4613</v>
      </c>
      <c r="CW240" t="s">
        <v>4613</v>
      </c>
      <c r="CX240">
        <v>6</v>
      </c>
      <c r="CY240">
        <f t="shared" si="21"/>
        <v>2.5</v>
      </c>
      <c r="CZ240">
        <v>3.5</v>
      </c>
      <c r="DA240">
        <v>2.6</v>
      </c>
      <c r="DB240">
        <f t="shared" si="22"/>
        <v>1</v>
      </c>
      <c r="DC240">
        <v>0</v>
      </c>
      <c r="DD240">
        <v>0</v>
      </c>
      <c r="DE240">
        <v>0</v>
      </c>
      <c r="DF240">
        <v>374</v>
      </c>
      <c r="DG240">
        <f t="shared" si="23"/>
        <v>374</v>
      </c>
      <c r="DH240">
        <f t="shared" si="24"/>
        <v>1</v>
      </c>
      <c r="DI240">
        <v>11</v>
      </c>
      <c r="DJ240">
        <f t="shared" si="25"/>
        <v>11</v>
      </c>
      <c r="DK240">
        <f t="shared" si="26"/>
        <v>1</v>
      </c>
      <c r="DL240">
        <v>10</v>
      </c>
      <c r="DN240">
        <f>(DL240*InputWeights!$C$7+DB240*InputWeights!$C$6)</f>
        <v>5.5</v>
      </c>
      <c r="DO240">
        <f>(DD240*InputWeights!$C$12+DE240*InputWeights!$C$10+CU240*InputWeights!$C$11)</f>
        <v>3</v>
      </c>
      <c r="DP240">
        <f>(DC240*InputWeights!$C$18+DK240*InputWeights!$C$16+DH240*InputWeights!$C$15+CY240*InputWeights!$C$17)</f>
        <v>1.35</v>
      </c>
      <c r="DR240">
        <f>DN240*InputWeights!$C$5+DO240*InputWeights!$C$9+DP240*InputWeights!$C$14</f>
        <v>30.9</v>
      </c>
      <c r="DS240">
        <f>((_xlfn.RANK.EQ(DR240,$DR$2:$DR$6635,0))/(COUNT(DR$2:$DR$6635)))*100</f>
        <v>53.472222222222221</v>
      </c>
      <c r="DT240">
        <f t="shared" si="27"/>
        <v>0</v>
      </c>
    </row>
    <row r="241" spans="1:124" x14ac:dyDescent="0.25">
      <c r="A241" t="s">
        <v>1678</v>
      </c>
      <c r="B241" t="s">
        <v>3684</v>
      </c>
      <c r="C241" t="s">
        <v>3685</v>
      </c>
      <c r="D241" t="s">
        <v>110</v>
      </c>
      <c r="E241" t="s">
        <v>472</v>
      </c>
      <c r="F241">
        <v>2370</v>
      </c>
      <c r="G241">
        <v>410010600</v>
      </c>
      <c r="H241">
        <v>0</v>
      </c>
      <c r="I241">
        <v>1933</v>
      </c>
      <c r="J241">
        <v>1976</v>
      </c>
      <c r="K241" t="s">
        <v>183</v>
      </c>
      <c r="L241" t="s">
        <v>114</v>
      </c>
      <c r="M241">
        <v>20</v>
      </c>
      <c r="N241" t="s">
        <v>229</v>
      </c>
      <c r="O241">
        <v>2</v>
      </c>
      <c r="P241" t="s">
        <v>112</v>
      </c>
      <c r="Q241" t="s">
        <v>117</v>
      </c>
      <c r="R241">
        <v>0</v>
      </c>
      <c r="S241" t="s">
        <v>4378</v>
      </c>
      <c r="T241">
        <v>268</v>
      </c>
      <c r="V241">
        <v>374</v>
      </c>
      <c r="W241" t="s">
        <v>116</v>
      </c>
      <c r="X241" t="s">
        <v>117</v>
      </c>
      <c r="Y241" t="s">
        <v>4611</v>
      </c>
      <c r="AA241" t="s">
        <v>133</v>
      </c>
      <c r="AC241" t="s">
        <v>160</v>
      </c>
      <c r="AD241" t="s">
        <v>321</v>
      </c>
      <c r="AE241" t="s">
        <v>3734</v>
      </c>
      <c r="AF241" t="s">
        <v>110</v>
      </c>
      <c r="AG241" t="s">
        <v>112</v>
      </c>
      <c r="AH241" t="s">
        <v>124</v>
      </c>
      <c r="AI241" t="s">
        <v>112</v>
      </c>
      <c r="AJ241" t="s">
        <v>112</v>
      </c>
      <c r="AK241" t="s">
        <v>112</v>
      </c>
      <c r="AL241" t="s">
        <v>416</v>
      </c>
      <c r="AM241" t="s">
        <v>416</v>
      </c>
      <c r="AN241" t="s">
        <v>4612</v>
      </c>
      <c r="AO241">
        <v>70782</v>
      </c>
      <c r="AP241">
        <v>102264</v>
      </c>
      <c r="AQ241">
        <v>7158</v>
      </c>
      <c r="AR241" t="s">
        <v>110</v>
      </c>
      <c r="AS241">
        <v>18362</v>
      </c>
      <c r="AT241">
        <v>20732</v>
      </c>
      <c r="AU241">
        <v>18362</v>
      </c>
      <c r="AV241">
        <v>20732</v>
      </c>
      <c r="BB241" t="s">
        <v>129</v>
      </c>
      <c r="BC241" t="s">
        <v>941</v>
      </c>
      <c r="BD241">
        <v>62</v>
      </c>
      <c r="BE241" t="s">
        <v>131</v>
      </c>
      <c r="BF241">
        <v>1</v>
      </c>
      <c r="BG241">
        <v>3</v>
      </c>
      <c r="BH241">
        <v>3</v>
      </c>
      <c r="BJ241" t="s">
        <v>366</v>
      </c>
      <c r="BK241" t="s">
        <v>112</v>
      </c>
      <c r="BN241" t="s">
        <v>133</v>
      </c>
      <c r="BR241" t="s">
        <v>133</v>
      </c>
      <c r="BU241" t="s">
        <v>153</v>
      </c>
      <c r="BV241" t="s">
        <v>124</v>
      </c>
      <c r="BW241" t="s">
        <v>112</v>
      </c>
      <c r="BX241">
        <v>0</v>
      </c>
      <c r="BZ241">
        <v>0</v>
      </c>
      <c r="CA241">
        <v>1</v>
      </c>
      <c r="CB241">
        <v>0</v>
      </c>
      <c r="CC241">
        <v>0</v>
      </c>
      <c r="CD241" t="s">
        <v>117</v>
      </c>
      <c r="CE241" t="s">
        <v>117</v>
      </c>
      <c r="CF241" t="s">
        <v>110</v>
      </c>
      <c r="CG241" t="s">
        <v>117</v>
      </c>
      <c r="CH241" t="s">
        <v>117</v>
      </c>
      <c r="CI241" t="s">
        <v>117</v>
      </c>
      <c r="CJ241" t="s">
        <v>117</v>
      </c>
      <c r="CK241" t="s">
        <v>112</v>
      </c>
      <c r="CL241">
        <v>5</v>
      </c>
      <c r="CM241">
        <v>1</v>
      </c>
      <c r="CN241" t="s">
        <v>134</v>
      </c>
      <c r="CO241" t="s">
        <v>183</v>
      </c>
      <c r="CP241">
        <v>0</v>
      </c>
      <c r="CQ241" t="s">
        <v>143</v>
      </c>
      <c r="CR241" t="s">
        <v>143</v>
      </c>
      <c r="CS241" t="s">
        <v>136</v>
      </c>
      <c r="CT241" t="s">
        <v>184</v>
      </c>
      <c r="CU241">
        <v>7.5</v>
      </c>
      <c r="CV241" t="s">
        <v>4614</v>
      </c>
      <c r="CW241" t="s">
        <v>4614</v>
      </c>
      <c r="CX241">
        <v>6</v>
      </c>
      <c r="CY241">
        <f t="shared" si="21"/>
        <v>2.5</v>
      </c>
      <c r="CZ241">
        <v>2.2999999999999998</v>
      </c>
      <c r="DA241">
        <v>1.5</v>
      </c>
      <c r="DB241">
        <f t="shared" si="22"/>
        <v>1</v>
      </c>
      <c r="DC241">
        <v>0</v>
      </c>
      <c r="DD241">
        <v>0</v>
      </c>
      <c r="DE241">
        <v>0</v>
      </c>
      <c r="DF241">
        <v>374</v>
      </c>
      <c r="DG241">
        <f t="shared" si="23"/>
        <v>374</v>
      </c>
      <c r="DH241">
        <f t="shared" si="24"/>
        <v>1</v>
      </c>
      <c r="DI241">
        <v>11</v>
      </c>
      <c r="DJ241">
        <f t="shared" si="25"/>
        <v>11</v>
      </c>
      <c r="DK241">
        <f t="shared" si="26"/>
        <v>1</v>
      </c>
      <c r="DL241">
        <v>10</v>
      </c>
      <c r="DN241">
        <f>(DL241*InputWeights!$C$7+DB241*InputWeights!$C$6)</f>
        <v>5.5</v>
      </c>
      <c r="DO241">
        <f>(DD241*InputWeights!$C$12+DE241*InputWeights!$C$10+CU241*InputWeights!$C$11)</f>
        <v>3</v>
      </c>
      <c r="DP241">
        <f>(DC241*InputWeights!$C$18+DK241*InputWeights!$C$16+DH241*InputWeights!$C$15+CY241*InputWeights!$C$17)</f>
        <v>1.35</v>
      </c>
      <c r="DR241">
        <f>DN241*InputWeights!$C$5+DO241*InputWeights!$C$9+DP241*InputWeights!$C$14</f>
        <v>30.9</v>
      </c>
      <c r="DS241">
        <f>((_xlfn.RANK.EQ(DR241,$DR$2:$DR$6635,0))/(COUNT(DR$2:$DR$6635)))*100</f>
        <v>53.472222222222221</v>
      </c>
      <c r="DT241">
        <f t="shared" si="27"/>
        <v>0</v>
      </c>
    </row>
    <row r="242" spans="1:124" x14ac:dyDescent="0.25">
      <c r="A242" t="s">
        <v>1512</v>
      </c>
      <c r="B242" t="s">
        <v>3684</v>
      </c>
      <c r="C242" t="s">
        <v>3685</v>
      </c>
      <c r="D242" t="s">
        <v>110</v>
      </c>
      <c r="E242" t="s">
        <v>345</v>
      </c>
      <c r="F242">
        <v>2904</v>
      </c>
      <c r="G242">
        <v>1200</v>
      </c>
      <c r="H242">
        <v>0</v>
      </c>
      <c r="I242">
        <v>1929</v>
      </c>
      <c r="J242">
        <v>2014</v>
      </c>
      <c r="K242" t="s">
        <v>183</v>
      </c>
      <c r="L242" t="s">
        <v>114</v>
      </c>
      <c r="M242">
        <v>22</v>
      </c>
      <c r="N242" t="s">
        <v>177</v>
      </c>
      <c r="O242">
        <v>2</v>
      </c>
      <c r="P242" t="s">
        <v>112</v>
      </c>
      <c r="Q242" t="s">
        <v>117</v>
      </c>
      <c r="R242">
        <v>0</v>
      </c>
      <c r="S242" t="s">
        <v>3686</v>
      </c>
      <c r="T242">
        <v>101</v>
      </c>
      <c r="V242">
        <v>4775</v>
      </c>
      <c r="W242" t="s">
        <v>116</v>
      </c>
      <c r="X242" t="s">
        <v>117</v>
      </c>
      <c r="Y242" t="s">
        <v>3687</v>
      </c>
      <c r="Z242" t="s">
        <v>119</v>
      </c>
      <c r="AA242" t="s">
        <v>3688</v>
      </c>
      <c r="AC242" t="s">
        <v>3697</v>
      </c>
      <c r="AD242" t="s">
        <v>3699</v>
      </c>
      <c r="AE242" t="s">
        <v>426</v>
      </c>
      <c r="AF242" t="s">
        <v>110</v>
      </c>
      <c r="AG242" t="s">
        <v>112</v>
      </c>
      <c r="AH242" t="s">
        <v>124</v>
      </c>
      <c r="AI242" t="s">
        <v>150</v>
      </c>
      <c r="AJ242" t="s">
        <v>112</v>
      </c>
      <c r="AK242" t="s">
        <v>125</v>
      </c>
      <c r="AL242" t="s">
        <v>342</v>
      </c>
      <c r="AM242" t="s">
        <v>3689</v>
      </c>
      <c r="AN242" t="s">
        <v>3692</v>
      </c>
      <c r="AO242">
        <v>68910</v>
      </c>
      <c r="AP242">
        <v>102264</v>
      </c>
      <c r="AQ242">
        <v>6983</v>
      </c>
      <c r="AR242" t="s">
        <v>110</v>
      </c>
      <c r="AS242">
        <v>23604</v>
      </c>
      <c r="AT242">
        <v>26508</v>
      </c>
      <c r="AU242">
        <v>23604</v>
      </c>
      <c r="AV242">
        <v>26508</v>
      </c>
      <c r="BB242" t="s">
        <v>129</v>
      </c>
      <c r="BC242" t="s">
        <v>761</v>
      </c>
      <c r="BD242">
        <v>94</v>
      </c>
      <c r="BE242" t="s">
        <v>131</v>
      </c>
      <c r="BF242">
        <v>2</v>
      </c>
      <c r="BG242">
        <v>2</v>
      </c>
      <c r="BH242">
        <v>2</v>
      </c>
      <c r="BJ242" t="s">
        <v>182</v>
      </c>
      <c r="BK242" t="s">
        <v>112</v>
      </c>
      <c r="BN242" t="s">
        <v>133</v>
      </c>
      <c r="BR242" t="s">
        <v>133</v>
      </c>
      <c r="BU242" t="s">
        <v>112</v>
      </c>
      <c r="BV242" t="s">
        <v>116</v>
      </c>
      <c r="BW242" t="s">
        <v>112</v>
      </c>
      <c r="BX242">
        <v>0</v>
      </c>
      <c r="BZ242">
        <v>0</v>
      </c>
      <c r="CA242">
        <v>1</v>
      </c>
      <c r="CB242">
        <v>0</v>
      </c>
      <c r="CC242">
        <v>0</v>
      </c>
      <c r="CD242" t="s">
        <v>117</v>
      </c>
      <c r="CE242" t="s">
        <v>117</v>
      </c>
      <c r="CF242" t="s">
        <v>110</v>
      </c>
      <c r="CG242" t="s">
        <v>117</v>
      </c>
      <c r="CH242" t="s">
        <v>117</v>
      </c>
      <c r="CI242" t="s">
        <v>117</v>
      </c>
      <c r="CJ242" t="s">
        <v>117</v>
      </c>
      <c r="CK242" t="s">
        <v>125</v>
      </c>
      <c r="CL242">
        <v>10</v>
      </c>
      <c r="CM242">
        <v>5</v>
      </c>
      <c r="CN242" t="s">
        <v>142</v>
      </c>
      <c r="CO242" t="s">
        <v>183</v>
      </c>
      <c r="CP242">
        <v>0</v>
      </c>
      <c r="CQ242" t="s">
        <v>135</v>
      </c>
      <c r="CR242" t="s">
        <v>135</v>
      </c>
      <c r="CS242" t="s">
        <v>156</v>
      </c>
      <c r="CT242" t="s">
        <v>215</v>
      </c>
      <c r="CU242">
        <v>2.5</v>
      </c>
      <c r="CV242" t="s">
        <v>3700</v>
      </c>
      <c r="CW242" t="s">
        <v>3700</v>
      </c>
      <c r="CX242">
        <v>4</v>
      </c>
      <c r="CY242">
        <f t="shared" si="21"/>
        <v>2.5</v>
      </c>
      <c r="CZ242">
        <v>2.4</v>
      </c>
      <c r="DA242">
        <v>1.2</v>
      </c>
      <c r="DB242">
        <f t="shared" si="22"/>
        <v>1</v>
      </c>
      <c r="DC242">
        <v>10</v>
      </c>
      <c r="DD242">
        <v>0</v>
      </c>
      <c r="DE242">
        <v>0</v>
      </c>
      <c r="DF242">
        <v>4775</v>
      </c>
      <c r="DG242">
        <f t="shared" si="23"/>
        <v>4775</v>
      </c>
      <c r="DH242">
        <f t="shared" si="24"/>
        <v>1</v>
      </c>
      <c r="DI242">
        <v>1054</v>
      </c>
      <c r="DJ242">
        <f t="shared" si="25"/>
        <v>1054</v>
      </c>
      <c r="DK242">
        <f t="shared" si="26"/>
        <v>3</v>
      </c>
      <c r="DL242">
        <v>10</v>
      </c>
      <c r="DN242">
        <f>(DL242*InputWeights!$C$7+DB242*InputWeights!$C$6)</f>
        <v>5.5</v>
      </c>
      <c r="DO242">
        <f>(DD242*InputWeights!$C$12+DE242*InputWeights!$C$10+CU242*InputWeights!$C$11)</f>
        <v>1</v>
      </c>
      <c r="DP242">
        <f>(DC242*InputWeights!$C$18+DK242*InputWeights!$C$16+DH242*InputWeights!$C$15+CY242*InputWeights!$C$17)</f>
        <v>2.75</v>
      </c>
      <c r="DR242">
        <f>DN242*InputWeights!$C$5+DO242*InputWeights!$C$9+DP242*InputWeights!$C$14</f>
        <v>30.5</v>
      </c>
      <c r="DS242">
        <f>((_xlfn.RANK.EQ(DR242,$DR$2:$DR$6635,0))/(COUNT(DR$2:$DR$6635)))*100</f>
        <v>55.787037037037038</v>
      </c>
      <c r="DT242">
        <f t="shared" si="27"/>
        <v>0</v>
      </c>
    </row>
    <row r="243" spans="1:124" x14ac:dyDescent="0.25">
      <c r="A243" t="s">
        <v>176</v>
      </c>
      <c r="B243" t="s">
        <v>3684</v>
      </c>
      <c r="C243" t="s">
        <v>3685</v>
      </c>
      <c r="D243" t="s">
        <v>110</v>
      </c>
      <c r="E243" t="s">
        <v>581</v>
      </c>
      <c r="F243">
        <v>2103</v>
      </c>
      <c r="G243">
        <v>23700</v>
      </c>
      <c r="H243">
        <v>10</v>
      </c>
      <c r="I243">
        <v>1974</v>
      </c>
      <c r="J243">
        <v>2006</v>
      </c>
      <c r="K243" t="s">
        <v>183</v>
      </c>
      <c r="L243" t="s">
        <v>114</v>
      </c>
      <c r="M243">
        <v>24</v>
      </c>
      <c r="N243" t="s">
        <v>358</v>
      </c>
      <c r="O243">
        <v>2</v>
      </c>
      <c r="Q243" t="s">
        <v>117</v>
      </c>
      <c r="R243">
        <v>0</v>
      </c>
      <c r="S243" t="s">
        <v>3064</v>
      </c>
      <c r="T243">
        <v>105</v>
      </c>
      <c r="V243">
        <v>7581</v>
      </c>
      <c r="W243" t="s">
        <v>116</v>
      </c>
      <c r="X243" t="s">
        <v>117</v>
      </c>
      <c r="Y243" t="s">
        <v>673</v>
      </c>
      <c r="Z243" t="s">
        <v>271</v>
      </c>
      <c r="AA243" t="s">
        <v>3924</v>
      </c>
      <c r="AC243" t="s">
        <v>673</v>
      </c>
      <c r="AD243" t="s">
        <v>160</v>
      </c>
      <c r="AE243" t="s">
        <v>274</v>
      </c>
      <c r="AF243" t="s">
        <v>114</v>
      </c>
      <c r="AG243" t="s">
        <v>112</v>
      </c>
      <c r="AH243" t="s">
        <v>124</v>
      </c>
      <c r="AI243" t="s">
        <v>169</v>
      </c>
      <c r="AJ243" t="s">
        <v>112</v>
      </c>
      <c r="AK243" t="s">
        <v>112</v>
      </c>
      <c r="AL243" t="s">
        <v>4060</v>
      </c>
      <c r="AM243" t="s">
        <v>582</v>
      </c>
      <c r="AN243" t="s">
        <v>4061</v>
      </c>
      <c r="AO243">
        <v>69516</v>
      </c>
      <c r="AP243">
        <v>102264</v>
      </c>
      <c r="AQ243">
        <v>7006</v>
      </c>
      <c r="AR243" t="s">
        <v>110</v>
      </c>
      <c r="AS243">
        <v>25825</v>
      </c>
      <c r="AT243">
        <v>27928</v>
      </c>
      <c r="AU243">
        <v>100765</v>
      </c>
      <c r="AV243">
        <v>102868</v>
      </c>
      <c r="BB243" t="s">
        <v>129</v>
      </c>
      <c r="BC243" t="s">
        <v>1095</v>
      </c>
      <c r="BD243">
        <v>85</v>
      </c>
      <c r="BE243" t="s">
        <v>131</v>
      </c>
      <c r="BF243">
        <v>0</v>
      </c>
      <c r="BG243">
        <v>4</v>
      </c>
      <c r="BH243">
        <v>4</v>
      </c>
      <c r="BJ243" t="s">
        <v>182</v>
      </c>
      <c r="BK243" t="s">
        <v>112</v>
      </c>
      <c r="BN243" t="s">
        <v>133</v>
      </c>
      <c r="BR243" t="s">
        <v>133</v>
      </c>
      <c r="BU243" t="s">
        <v>112</v>
      </c>
      <c r="BV243" t="s">
        <v>116</v>
      </c>
      <c r="BW243" t="s">
        <v>112</v>
      </c>
      <c r="BX243">
        <v>0</v>
      </c>
      <c r="BZ243">
        <v>0</v>
      </c>
      <c r="CA243">
        <v>1</v>
      </c>
      <c r="CB243">
        <v>0</v>
      </c>
      <c r="CC243">
        <v>0</v>
      </c>
      <c r="CD243" t="s">
        <v>117</v>
      </c>
      <c r="CE243" t="s">
        <v>117</v>
      </c>
      <c r="CF243" t="s">
        <v>110</v>
      </c>
      <c r="CG243" t="s">
        <v>117</v>
      </c>
      <c r="CH243" t="s">
        <v>117</v>
      </c>
      <c r="CI243" t="s">
        <v>117</v>
      </c>
      <c r="CJ243" t="s">
        <v>117</v>
      </c>
      <c r="CK243" t="s">
        <v>125</v>
      </c>
      <c r="CL243">
        <v>5</v>
      </c>
      <c r="CM243">
        <v>4</v>
      </c>
      <c r="CN243" t="s">
        <v>142</v>
      </c>
      <c r="CO243" t="s">
        <v>183</v>
      </c>
      <c r="CP243">
        <v>0</v>
      </c>
      <c r="CQ243" t="s">
        <v>135</v>
      </c>
      <c r="CR243" t="s">
        <v>135</v>
      </c>
      <c r="CS243" t="s">
        <v>156</v>
      </c>
      <c r="CT243" t="s">
        <v>156</v>
      </c>
      <c r="CU243">
        <v>5</v>
      </c>
      <c r="CV243" t="s">
        <v>4062</v>
      </c>
      <c r="CW243" t="s">
        <v>4062</v>
      </c>
      <c r="CX243">
        <v>4</v>
      </c>
      <c r="CY243">
        <f t="shared" si="21"/>
        <v>2.5</v>
      </c>
      <c r="CZ243">
        <v>12.7</v>
      </c>
      <c r="DA243">
        <v>0</v>
      </c>
      <c r="DB243">
        <f t="shared" si="22"/>
        <v>1</v>
      </c>
      <c r="DC243">
        <v>0</v>
      </c>
      <c r="DD243">
        <v>0</v>
      </c>
      <c r="DE243">
        <v>0</v>
      </c>
      <c r="DF243">
        <v>7581</v>
      </c>
      <c r="DG243">
        <f t="shared" si="23"/>
        <v>7581</v>
      </c>
      <c r="DH243">
        <f t="shared" si="24"/>
        <v>2</v>
      </c>
      <c r="DI243">
        <v>682</v>
      </c>
      <c r="DJ243">
        <f t="shared" si="25"/>
        <v>682</v>
      </c>
      <c r="DK243">
        <f t="shared" si="26"/>
        <v>2</v>
      </c>
      <c r="DL243">
        <v>10</v>
      </c>
      <c r="DN243">
        <f>(DL243*InputWeights!$C$7+DB243*InputWeights!$C$6)</f>
        <v>5.5</v>
      </c>
      <c r="DO243">
        <f>(DD243*InputWeights!$C$12+DE243*InputWeights!$C$10+CU243*InputWeights!$C$11)</f>
        <v>2</v>
      </c>
      <c r="DP243">
        <f>(DC243*InputWeights!$C$18+DK243*InputWeights!$C$16+DH243*InputWeights!$C$15+CY243*InputWeights!$C$17)</f>
        <v>1.9500000000000002</v>
      </c>
      <c r="DR243">
        <f>DN243*InputWeights!$C$5+DO243*InputWeights!$C$9+DP243*InputWeights!$C$14</f>
        <v>30.3</v>
      </c>
      <c r="DS243">
        <f>((_xlfn.RANK.EQ(DR243,$DR$2:$DR$6635,0))/(COUNT(DR$2:$DR$6635)))*100</f>
        <v>56.018518518518526</v>
      </c>
      <c r="DT243">
        <f t="shared" si="27"/>
        <v>0</v>
      </c>
    </row>
    <row r="244" spans="1:124" x14ac:dyDescent="0.25">
      <c r="A244" t="s">
        <v>3776</v>
      </c>
      <c r="B244" t="s">
        <v>3684</v>
      </c>
      <c r="C244" t="s">
        <v>3685</v>
      </c>
      <c r="D244" t="s">
        <v>397</v>
      </c>
      <c r="E244" t="s">
        <v>333</v>
      </c>
      <c r="F244">
        <v>1161</v>
      </c>
      <c r="G244">
        <v>3</v>
      </c>
      <c r="H244">
        <v>0</v>
      </c>
      <c r="I244">
        <v>0</v>
      </c>
      <c r="J244">
        <v>0</v>
      </c>
      <c r="K244" t="s">
        <v>183</v>
      </c>
      <c r="L244" t="s">
        <v>114</v>
      </c>
      <c r="M244">
        <v>28</v>
      </c>
      <c r="N244" t="s">
        <v>229</v>
      </c>
      <c r="O244">
        <v>2</v>
      </c>
      <c r="Q244" t="s">
        <v>117</v>
      </c>
      <c r="R244">
        <v>0</v>
      </c>
      <c r="T244">
        <v>160</v>
      </c>
      <c r="V244">
        <v>2064</v>
      </c>
      <c r="W244" t="s">
        <v>116</v>
      </c>
      <c r="X244" t="s">
        <v>117</v>
      </c>
      <c r="Y244" t="s">
        <v>969</v>
      </c>
      <c r="AA244" t="s">
        <v>133</v>
      </c>
      <c r="AC244" t="s">
        <v>3777</v>
      </c>
      <c r="AD244" t="s">
        <v>3778</v>
      </c>
      <c r="AF244" t="s">
        <v>114</v>
      </c>
      <c r="AG244" t="s">
        <v>112</v>
      </c>
      <c r="AH244" t="s">
        <v>124</v>
      </c>
      <c r="AI244" t="s">
        <v>112</v>
      </c>
      <c r="AJ244" t="s">
        <v>112</v>
      </c>
      <c r="AK244" t="s">
        <v>112</v>
      </c>
      <c r="AL244" t="s">
        <v>416</v>
      </c>
      <c r="AM244" t="s">
        <v>416</v>
      </c>
      <c r="AO244">
        <v>69095</v>
      </c>
      <c r="AP244">
        <v>102264</v>
      </c>
      <c r="AQ244">
        <v>13528</v>
      </c>
      <c r="AR244" t="s">
        <v>110</v>
      </c>
      <c r="AS244">
        <v>2481</v>
      </c>
      <c r="AT244">
        <v>3642</v>
      </c>
      <c r="AU244">
        <v>2481</v>
      </c>
      <c r="AV244">
        <v>3642</v>
      </c>
      <c r="BB244" t="s">
        <v>129</v>
      </c>
      <c r="BC244" t="s">
        <v>247</v>
      </c>
      <c r="BD244">
        <v>0</v>
      </c>
      <c r="BE244" t="s">
        <v>131</v>
      </c>
      <c r="BF244">
        <v>0</v>
      </c>
      <c r="BG244">
        <v>0</v>
      </c>
      <c r="BH244">
        <v>0</v>
      </c>
      <c r="BK244" t="s">
        <v>112</v>
      </c>
      <c r="BN244" t="s">
        <v>133</v>
      </c>
      <c r="BR244" t="s">
        <v>133</v>
      </c>
      <c r="BU244" t="s">
        <v>112</v>
      </c>
      <c r="BX244">
        <v>0</v>
      </c>
      <c r="BZ244">
        <v>0</v>
      </c>
      <c r="CA244">
        <v>4</v>
      </c>
      <c r="CB244">
        <v>0</v>
      </c>
      <c r="CC244">
        <v>0</v>
      </c>
      <c r="CE244" t="s">
        <v>117</v>
      </c>
      <c r="CF244" t="s">
        <v>110</v>
      </c>
      <c r="CK244" t="s">
        <v>112</v>
      </c>
      <c r="CL244">
        <v>0</v>
      </c>
      <c r="CM244">
        <v>0</v>
      </c>
      <c r="CP244">
        <v>0</v>
      </c>
      <c r="CQ244" t="s">
        <v>1062</v>
      </c>
      <c r="CS244" t="s">
        <v>418</v>
      </c>
      <c r="CT244" t="s">
        <v>418</v>
      </c>
      <c r="CU244">
        <v>5</v>
      </c>
      <c r="CV244" t="s">
        <v>3779</v>
      </c>
      <c r="CW244" t="s">
        <v>3779</v>
      </c>
      <c r="CX244">
        <v>5</v>
      </c>
      <c r="CY244">
        <f t="shared" si="21"/>
        <v>2.5</v>
      </c>
      <c r="CZ244">
        <v>8.1999999999999993</v>
      </c>
      <c r="DA244">
        <v>4.7</v>
      </c>
      <c r="DB244">
        <f t="shared" si="22"/>
        <v>2.5</v>
      </c>
      <c r="DC244">
        <v>0</v>
      </c>
      <c r="DD244">
        <v>0</v>
      </c>
      <c r="DE244">
        <v>0</v>
      </c>
      <c r="DF244">
        <v>2064</v>
      </c>
      <c r="DG244">
        <f t="shared" si="23"/>
        <v>2064</v>
      </c>
      <c r="DH244">
        <f t="shared" si="24"/>
        <v>1</v>
      </c>
      <c r="DI244">
        <v>25</v>
      </c>
      <c r="DJ244">
        <f t="shared" si="25"/>
        <v>25</v>
      </c>
      <c r="DK244">
        <f t="shared" si="26"/>
        <v>1</v>
      </c>
      <c r="DL244">
        <v>10</v>
      </c>
      <c r="DN244">
        <f>(DL244*InputWeights!$C$7+DB244*InputWeights!$C$6)</f>
        <v>6.25</v>
      </c>
      <c r="DO244">
        <f>(DD244*InputWeights!$C$12+DE244*InputWeights!$C$10+CU244*InputWeights!$C$11)</f>
        <v>2</v>
      </c>
      <c r="DP244">
        <f>(DC244*InputWeights!$C$18+DK244*InputWeights!$C$16+DH244*InputWeights!$C$15+CY244*InputWeights!$C$17)</f>
        <v>1.35</v>
      </c>
      <c r="DR244">
        <f>DN244*InputWeights!$C$5+DO244*InputWeights!$C$9+DP244*InputWeights!$C$14</f>
        <v>30.15</v>
      </c>
      <c r="DS244">
        <f>((_xlfn.RANK.EQ(DR244,$DR$2:$DR$6635,0))/(COUNT(DR$2:$DR$6635)))*100</f>
        <v>56.25</v>
      </c>
      <c r="DT244">
        <f t="shared" si="27"/>
        <v>0</v>
      </c>
    </row>
    <row r="245" spans="1:124" x14ac:dyDescent="0.25">
      <c r="A245" t="s">
        <v>2772</v>
      </c>
      <c r="B245" t="s">
        <v>3684</v>
      </c>
      <c r="C245" t="s">
        <v>3685</v>
      </c>
      <c r="D245" t="s">
        <v>110</v>
      </c>
      <c r="E245" t="s">
        <v>599</v>
      </c>
      <c r="F245">
        <v>2424</v>
      </c>
      <c r="G245">
        <v>12700</v>
      </c>
      <c r="H245">
        <v>10</v>
      </c>
      <c r="I245">
        <v>1930</v>
      </c>
      <c r="J245">
        <v>2009</v>
      </c>
      <c r="K245" t="s">
        <v>183</v>
      </c>
      <c r="L245" t="s">
        <v>114</v>
      </c>
      <c r="M245">
        <v>22</v>
      </c>
      <c r="N245" t="s">
        <v>229</v>
      </c>
      <c r="O245">
        <v>2</v>
      </c>
      <c r="P245" t="s">
        <v>112</v>
      </c>
      <c r="Q245" t="s">
        <v>117</v>
      </c>
      <c r="R245">
        <v>0</v>
      </c>
      <c r="S245" t="s">
        <v>3807</v>
      </c>
      <c r="T245">
        <v>103</v>
      </c>
      <c r="V245">
        <v>2977</v>
      </c>
      <c r="W245" t="s">
        <v>116</v>
      </c>
      <c r="X245" t="s">
        <v>117</v>
      </c>
      <c r="Y245" t="s">
        <v>3808</v>
      </c>
      <c r="Z245" t="s">
        <v>119</v>
      </c>
      <c r="AA245" t="s">
        <v>3787</v>
      </c>
      <c r="AC245" t="s">
        <v>160</v>
      </c>
      <c r="AD245" t="s">
        <v>160</v>
      </c>
      <c r="AE245" t="s">
        <v>123</v>
      </c>
      <c r="AF245" t="s">
        <v>110</v>
      </c>
      <c r="AG245" t="s">
        <v>112</v>
      </c>
      <c r="AH245" t="s">
        <v>124</v>
      </c>
      <c r="AI245" t="s">
        <v>112</v>
      </c>
      <c r="AJ245" t="s">
        <v>112</v>
      </c>
      <c r="AK245" t="s">
        <v>112</v>
      </c>
      <c r="AL245" t="s">
        <v>602</v>
      </c>
      <c r="AM245" t="s">
        <v>982</v>
      </c>
      <c r="AN245" t="s">
        <v>982</v>
      </c>
      <c r="AO245">
        <v>69169</v>
      </c>
      <c r="AP245">
        <v>102264</v>
      </c>
      <c r="AQ245">
        <v>6995</v>
      </c>
      <c r="AR245" t="s">
        <v>110</v>
      </c>
      <c r="AS245">
        <v>5949</v>
      </c>
      <c r="AT245">
        <v>8373</v>
      </c>
      <c r="AU245">
        <v>110261</v>
      </c>
      <c r="AV245">
        <v>112685</v>
      </c>
      <c r="BB245" t="s">
        <v>129</v>
      </c>
      <c r="BC245" t="s">
        <v>180</v>
      </c>
      <c r="BD245">
        <v>86</v>
      </c>
      <c r="BE245" t="s">
        <v>131</v>
      </c>
      <c r="BF245">
        <v>1</v>
      </c>
      <c r="BG245">
        <v>3</v>
      </c>
      <c r="BH245">
        <v>3</v>
      </c>
      <c r="BJ245" t="s">
        <v>182</v>
      </c>
      <c r="BK245" t="s">
        <v>112</v>
      </c>
      <c r="BN245" t="s">
        <v>133</v>
      </c>
      <c r="BR245" t="s">
        <v>133</v>
      </c>
      <c r="BU245" t="s">
        <v>112</v>
      </c>
      <c r="BV245" t="s">
        <v>116</v>
      </c>
      <c r="BW245" t="s">
        <v>112</v>
      </c>
      <c r="BX245">
        <v>0</v>
      </c>
      <c r="BZ245">
        <v>0</v>
      </c>
      <c r="CA245">
        <v>1</v>
      </c>
      <c r="CB245">
        <v>0</v>
      </c>
      <c r="CC245">
        <v>0</v>
      </c>
      <c r="CD245" t="s">
        <v>117</v>
      </c>
      <c r="CE245" t="s">
        <v>117</v>
      </c>
      <c r="CF245" t="s">
        <v>110</v>
      </c>
      <c r="CG245" t="s">
        <v>117</v>
      </c>
      <c r="CH245" t="s">
        <v>114</v>
      </c>
      <c r="CI245" t="s">
        <v>117</v>
      </c>
      <c r="CJ245" t="s">
        <v>117</v>
      </c>
      <c r="CK245" t="s">
        <v>112</v>
      </c>
      <c r="CL245">
        <v>4</v>
      </c>
      <c r="CM245">
        <v>0</v>
      </c>
      <c r="CN245" t="s">
        <v>142</v>
      </c>
      <c r="CO245" t="s">
        <v>183</v>
      </c>
      <c r="CP245">
        <v>0</v>
      </c>
      <c r="CQ245" t="s">
        <v>143</v>
      </c>
      <c r="CR245" t="s">
        <v>143</v>
      </c>
      <c r="CS245" t="s">
        <v>156</v>
      </c>
      <c r="CT245" t="s">
        <v>156</v>
      </c>
      <c r="CU245">
        <v>5</v>
      </c>
      <c r="CV245" t="s">
        <v>3814</v>
      </c>
      <c r="CW245" t="s">
        <v>3814</v>
      </c>
      <c r="CX245">
        <v>5</v>
      </c>
      <c r="CY245">
        <f t="shared" si="21"/>
        <v>2.5</v>
      </c>
      <c r="CZ245">
        <v>6.6</v>
      </c>
      <c r="DA245">
        <v>5.0999999999999996</v>
      </c>
      <c r="DB245">
        <f t="shared" si="22"/>
        <v>2.5</v>
      </c>
      <c r="DC245">
        <v>0</v>
      </c>
      <c r="DD245">
        <v>0</v>
      </c>
      <c r="DE245">
        <v>0</v>
      </c>
      <c r="DF245">
        <v>2977</v>
      </c>
      <c r="DG245">
        <f t="shared" si="23"/>
        <v>2977</v>
      </c>
      <c r="DH245">
        <f t="shared" si="24"/>
        <v>1</v>
      </c>
      <c r="DI245">
        <v>435</v>
      </c>
      <c r="DJ245">
        <f t="shared" si="25"/>
        <v>435</v>
      </c>
      <c r="DK245">
        <f t="shared" si="26"/>
        <v>1</v>
      </c>
      <c r="DL245">
        <v>10</v>
      </c>
      <c r="DN245">
        <f>(DL245*InputWeights!$C$7+DB245*InputWeights!$C$6)</f>
        <v>6.25</v>
      </c>
      <c r="DO245">
        <f>(DD245*InputWeights!$C$12+DE245*InputWeights!$C$10+CU245*InputWeights!$C$11)</f>
        <v>2</v>
      </c>
      <c r="DP245">
        <f>(DC245*InputWeights!$C$18+DK245*InputWeights!$C$16+DH245*InputWeights!$C$15+CY245*InputWeights!$C$17)</f>
        <v>1.35</v>
      </c>
      <c r="DR245">
        <f>DN245*InputWeights!$C$5+DO245*InputWeights!$C$9+DP245*InputWeights!$C$14</f>
        <v>30.15</v>
      </c>
      <c r="DS245">
        <f>((_xlfn.RANK.EQ(DR245,$DR$2:$DR$6635,0))/(COUNT(DR$2:$DR$6635)))*100</f>
        <v>56.25</v>
      </c>
      <c r="DT245">
        <f t="shared" si="27"/>
        <v>0</v>
      </c>
    </row>
    <row r="246" spans="1:124" x14ac:dyDescent="0.25">
      <c r="A246" t="s">
        <v>2772</v>
      </c>
      <c r="B246" t="s">
        <v>3684</v>
      </c>
      <c r="C246" t="s">
        <v>3685</v>
      </c>
      <c r="D246" t="s">
        <v>110</v>
      </c>
      <c r="E246" t="s">
        <v>609</v>
      </c>
      <c r="F246">
        <v>2490</v>
      </c>
      <c r="G246">
        <v>12800</v>
      </c>
      <c r="H246">
        <v>10</v>
      </c>
      <c r="I246">
        <v>1930</v>
      </c>
      <c r="J246">
        <v>2009</v>
      </c>
      <c r="K246" t="s">
        <v>183</v>
      </c>
      <c r="L246" t="s">
        <v>114</v>
      </c>
      <c r="M246">
        <v>22</v>
      </c>
      <c r="N246" t="s">
        <v>229</v>
      </c>
      <c r="O246">
        <v>2</v>
      </c>
      <c r="P246" t="s">
        <v>112</v>
      </c>
      <c r="Q246" t="s">
        <v>117</v>
      </c>
      <c r="R246">
        <v>0</v>
      </c>
      <c r="S246" t="s">
        <v>3807</v>
      </c>
      <c r="T246">
        <v>130</v>
      </c>
      <c r="V246">
        <v>2977</v>
      </c>
      <c r="W246" t="s">
        <v>116</v>
      </c>
      <c r="X246" t="s">
        <v>117</v>
      </c>
      <c r="Y246" t="s">
        <v>3808</v>
      </c>
      <c r="Z246" t="s">
        <v>119</v>
      </c>
      <c r="AA246" t="s">
        <v>3787</v>
      </c>
      <c r="AC246" t="s">
        <v>160</v>
      </c>
      <c r="AD246" t="s">
        <v>160</v>
      </c>
      <c r="AE246" t="s">
        <v>123</v>
      </c>
      <c r="AF246" t="s">
        <v>110</v>
      </c>
      <c r="AG246" t="s">
        <v>112</v>
      </c>
      <c r="AH246" t="s">
        <v>124</v>
      </c>
      <c r="AI246" t="s">
        <v>112</v>
      </c>
      <c r="AJ246" t="s">
        <v>112</v>
      </c>
      <c r="AK246" t="s">
        <v>112</v>
      </c>
      <c r="AL246" t="s">
        <v>3815</v>
      </c>
      <c r="AM246" t="s">
        <v>613</v>
      </c>
      <c r="AN246" t="s">
        <v>3816</v>
      </c>
      <c r="AO246">
        <v>69170</v>
      </c>
      <c r="AP246">
        <v>102264</v>
      </c>
      <c r="AQ246">
        <v>6995</v>
      </c>
      <c r="AR246" t="s">
        <v>110</v>
      </c>
      <c r="AS246">
        <v>8373</v>
      </c>
      <c r="AT246">
        <v>10863</v>
      </c>
      <c r="AU246">
        <v>112685</v>
      </c>
      <c r="AV246">
        <v>115175</v>
      </c>
      <c r="BB246" t="s">
        <v>129</v>
      </c>
      <c r="BC246" t="s">
        <v>180</v>
      </c>
      <c r="BD246">
        <v>84</v>
      </c>
      <c r="BE246" t="s">
        <v>131</v>
      </c>
      <c r="BF246">
        <v>1</v>
      </c>
      <c r="BG246">
        <v>3</v>
      </c>
      <c r="BH246">
        <v>3</v>
      </c>
      <c r="BJ246" t="s">
        <v>182</v>
      </c>
      <c r="BK246" t="s">
        <v>112</v>
      </c>
      <c r="BN246" t="s">
        <v>133</v>
      </c>
      <c r="BR246" t="s">
        <v>133</v>
      </c>
      <c r="BU246" t="s">
        <v>112</v>
      </c>
      <c r="BV246" t="s">
        <v>116</v>
      </c>
      <c r="BW246" t="s">
        <v>112</v>
      </c>
      <c r="BX246">
        <v>0</v>
      </c>
      <c r="BZ246">
        <v>0</v>
      </c>
      <c r="CA246">
        <v>1</v>
      </c>
      <c r="CB246">
        <v>0</v>
      </c>
      <c r="CC246">
        <v>0</v>
      </c>
      <c r="CD246" t="s">
        <v>117</v>
      </c>
      <c r="CE246" t="s">
        <v>117</v>
      </c>
      <c r="CF246" t="s">
        <v>110</v>
      </c>
      <c r="CG246" t="s">
        <v>117</v>
      </c>
      <c r="CH246" t="s">
        <v>117</v>
      </c>
      <c r="CI246" t="s">
        <v>117</v>
      </c>
      <c r="CJ246" t="s">
        <v>117</v>
      </c>
      <c r="CK246" t="s">
        <v>112</v>
      </c>
      <c r="CL246">
        <v>2</v>
      </c>
      <c r="CM246">
        <v>3</v>
      </c>
      <c r="CN246" t="s">
        <v>142</v>
      </c>
      <c r="CO246" t="s">
        <v>183</v>
      </c>
      <c r="CP246">
        <v>0</v>
      </c>
      <c r="CQ246" t="s">
        <v>143</v>
      </c>
      <c r="CR246" t="s">
        <v>143</v>
      </c>
      <c r="CS246" t="s">
        <v>156</v>
      </c>
      <c r="CT246" t="s">
        <v>156</v>
      </c>
      <c r="CU246">
        <v>5</v>
      </c>
      <c r="CV246" t="s">
        <v>3817</v>
      </c>
      <c r="CW246" t="s">
        <v>3817</v>
      </c>
      <c r="CX246">
        <v>5</v>
      </c>
      <c r="CY246">
        <f t="shared" si="21"/>
        <v>2.5</v>
      </c>
      <c r="CZ246">
        <v>5.4</v>
      </c>
      <c r="DA246">
        <v>3.8</v>
      </c>
      <c r="DB246">
        <f t="shared" si="22"/>
        <v>2.5</v>
      </c>
      <c r="DC246">
        <v>0</v>
      </c>
      <c r="DD246">
        <v>0</v>
      </c>
      <c r="DE246">
        <v>0</v>
      </c>
      <c r="DF246">
        <v>2977</v>
      </c>
      <c r="DG246">
        <f t="shared" si="23"/>
        <v>2977</v>
      </c>
      <c r="DH246">
        <f t="shared" si="24"/>
        <v>1</v>
      </c>
      <c r="DI246">
        <v>435</v>
      </c>
      <c r="DJ246">
        <f t="shared" si="25"/>
        <v>435</v>
      </c>
      <c r="DK246">
        <f t="shared" si="26"/>
        <v>1</v>
      </c>
      <c r="DL246">
        <v>10</v>
      </c>
      <c r="DN246">
        <f>(DL246*InputWeights!$C$7+DB246*InputWeights!$C$6)</f>
        <v>6.25</v>
      </c>
      <c r="DO246">
        <f>(DD246*InputWeights!$C$12+DE246*InputWeights!$C$10+CU246*InputWeights!$C$11)</f>
        <v>2</v>
      </c>
      <c r="DP246">
        <f>(DC246*InputWeights!$C$18+DK246*InputWeights!$C$16+DH246*InputWeights!$C$15+CY246*InputWeights!$C$17)</f>
        <v>1.35</v>
      </c>
      <c r="DR246">
        <f>DN246*InputWeights!$C$5+DO246*InputWeights!$C$9+DP246*InputWeights!$C$14</f>
        <v>30.15</v>
      </c>
      <c r="DS246">
        <f>((_xlfn.RANK.EQ(DR246,$DR$2:$DR$6635,0))/(COUNT(DR$2:$DR$6635)))*100</f>
        <v>56.25</v>
      </c>
      <c r="DT246">
        <f t="shared" si="27"/>
        <v>0</v>
      </c>
    </row>
    <row r="247" spans="1:124" x14ac:dyDescent="0.25">
      <c r="A247" t="s">
        <v>3874</v>
      </c>
      <c r="B247" t="s">
        <v>3684</v>
      </c>
      <c r="C247" t="s">
        <v>3685</v>
      </c>
      <c r="D247" t="s">
        <v>110</v>
      </c>
      <c r="E247" t="s">
        <v>111</v>
      </c>
      <c r="F247">
        <v>2512</v>
      </c>
      <c r="G247">
        <v>1800</v>
      </c>
      <c r="H247">
        <v>0</v>
      </c>
      <c r="I247">
        <v>1933</v>
      </c>
      <c r="J247">
        <v>2009</v>
      </c>
      <c r="K247" t="s">
        <v>183</v>
      </c>
      <c r="L247" t="s">
        <v>114</v>
      </c>
      <c r="M247">
        <v>22</v>
      </c>
      <c r="N247" t="s">
        <v>358</v>
      </c>
      <c r="O247">
        <v>2</v>
      </c>
      <c r="P247" t="s">
        <v>112</v>
      </c>
      <c r="Q247" t="s">
        <v>117</v>
      </c>
      <c r="R247">
        <v>0</v>
      </c>
      <c r="S247" t="s">
        <v>3875</v>
      </c>
      <c r="T247">
        <v>91</v>
      </c>
      <c r="V247">
        <v>2427</v>
      </c>
      <c r="W247" t="s">
        <v>116</v>
      </c>
      <c r="X247" t="s">
        <v>117</v>
      </c>
      <c r="Y247" t="s">
        <v>3876</v>
      </c>
      <c r="Z247" t="s">
        <v>119</v>
      </c>
      <c r="AA247" t="s">
        <v>3877</v>
      </c>
      <c r="AC247" t="s">
        <v>160</v>
      </c>
      <c r="AD247" t="s">
        <v>160</v>
      </c>
      <c r="AE247" t="s">
        <v>426</v>
      </c>
      <c r="AF247" t="s">
        <v>110</v>
      </c>
      <c r="AG247" t="s">
        <v>112</v>
      </c>
      <c r="AH247" t="s">
        <v>124</v>
      </c>
      <c r="AI247" t="s">
        <v>112</v>
      </c>
      <c r="AJ247" t="s">
        <v>112</v>
      </c>
      <c r="AK247" t="s">
        <v>125</v>
      </c>
      <c r="AL247" t="s">
        <v>1068</v>
      </c>
      <c r="AM247" t="s">
        <v>678</v>
      </c>
      <c r="AN247" t="s">
        <v>373</v>
      </c>
      <c r="AO247">
        <v>69271</v>
      </c>
      <c r="AP247">
        <v>102264</v>
      </c>
      <c r="AQ247">
        <v>6999</v>
      </c>
      <c r="AR247" t="s">
        <v>110</v>
      </c>
      <c r="AS247">
        <v>40558</v>
      </c>
      <c r="AT247">
        <v>43070</v>
      </c>
      <c r="AU247">
        <v>40558</v>
      </c>
      <c r="AV247">
        <v>43070</v>
      </c>
      <c r="BB247" t="s">
        <v>129</v>
      </c>
      <c r="BC247" t="s">
        <v>761</v>
      </c>
      <c r="BD247">
        <v>86</v>
      </c>
      <c r="BE247" t="s">
        <v>131</v>
      </c>
      <c r="BF247">
        <v>2</v>
      </c>
      <c r="BG247">
        <v>2</v>
      </c>
      <c r="BH247">
        <v>2</v>
      </c>
      <c r="BJ247" t="s">
        <v>182</v>
      </c>
      <c r="BK247" t="s">
        <v>112</v>
      </c>
      <c r="BN247" t="s">
        <v>133</v>
      </c>
      <c r="BR247" t="s">
        <v>133</v>
      </c>
      <c r="BU247" t="s">
        <v>112</v>
      </c>
      <c r="BV247" t="s">
        <v>116</v>
      </c>
      <c r="BW247" t="s">
        <v>112</v>
      </c>
      <c r="BX247">
        <v>0</v>
      </c>
      <c r="BZ247">
        <v>0</v>
      </c>
      <c r="CA247">
        <v>1</v>
      </c>
      <c r="CB247">
        <v>0</v>
      </c>
      <c r="CC247">
        <v>0</v>
      </c>
      <c r="CD247" t="s">
        <v>117</v>
      </c>
      <c r="CE247" t="s">
        <v>117</v>
      </c>
      <c r="CF247" t="s">
        <v>110</v>
      </c>
      <c r="CG247" t="s">
        <v>117</v>
      </c>
      <c r="CH247" t="s">
        <v>117</v>
      </c>
      <c r="CI247" t="s">
        <v>117</v>
      </c>
      <c r="CJ247" t="s">
        <v>117</v>
      </c>
      <c r="CK247" t="s">
        <v>125</v>
      </c>
      <c r="CL247">
        <v>10</v>
      </c>
      <c r="CM247">
        <v>1</v>
      </c>
      <c r="CN247" t="s">
        <v>142</v>
      </c>
      <c r="CO247" t="s">
        <v>183</v>
      </c>
      <c r="CP247">
        <v>0</v>
      </c>
      <c r="CQ247" t="s">
        <v>135</v>
      </c>
      <c r="CR247" t="s">
        <v>135</v>
      </c>
      <c r="CS247" t="s">
        <v>215</v>
      </c>
      <c r="CT247" t="s">
        <v>156</v>
      </c>
      <c r="CU247">
        <v>5</v>
      </c>
      <c r="CV247" t="s">
        <v>3891</v>
      </c>
      <c r="CW247" t="s">
        <v>3891</v>
      </c>
      <c r="CX247">
        <v>4</v>
      </c>
      <c r="CY247">
        <f t="shared" si="21"/>
        <v>2.5</v>
      </c>
      <c r="CZ247">
        <v>5.7</v>
      </c>
      <c r="DA247">
        <v>3.2</v>
      </c>
      <c r="DB247">
        <f t="shared" si="22"/>
        <v>2.5</v>
      </c>
      <c r="DC247">
        <v>0</v>
      </c>
      <c r="DD247">
        <v>0</v>
      </c>
      <c r="DE247">
        <v>0</v>
      </c>
      <c r="DF247">
        <v>2427</v>
      </c>
      <c r="DG247">
        <f t="shared" si="23"/>
        <v>2427</v>
      </c>
      <c r="DH247">
        <f t="shared" si="24"/>
        <v>1</v>
      </c>
      <c r="DI247">
        <v>316</v>
      </c>
      <c r="DJ247">
        <f t="shared" si="25"/>
        <v>316</v>
      </c>
      <c r="DK247">
        <f t="shared" si="26"/>
        <v>1</v>
      </c>
      <c r="DL247">
        <v>10</v>
      </c>
      <c r="DN247">
        <f>(DL247*InputWeights!$C$7+DB247*InputWeights!$C$6)</f>
        <v>6.25</v>
      </c>
      <c r="DO247">
        <f>(DD247*InputWeights!$C$12+DE247*InputWeights!$C$10+CU247*InputWeights!$C$11)</f>
        <v>2</v>
      </c>
      <c r="DP247">
        <f>(DC247*InputWeights!$C$18+DK247*InputWeights!$C$16+DH247*InputWeights!$C$15+CY247*InputWeights!$C$17)</f>
        <v>1.35</v>
      </c>
      <c r="DR247">
        <f>DN247*InputWeights!$C$5+DO247*InputWeights!$C$9+DP247*InputWeights!$C$14</f>
        <v>30.15</v>
      </c>
      <c r="DS247">
        <f>((_xlfn.RANK.EQ(DR247,$DR$2:$DR$6635,0))/(COUNT(DR$2:$DR$6635)))*100</f>
        <v>56.25</v>
      </c>
      <c r="DT247">
        <f t="shared" si="27"/>
        <v>0</v>
      </c>
    </row>
    <row r="248" spans="1:124" x14ac:dyDescent="0.25">
      <c r="A248" t="s">
        <v>3874</v>
      </c>
      <c r="B248" t="s">
        <v>3684</v>
      </c>
      <c r="C248" t="s">
        <v>3685</v>
      </c>
      <c r="D248" t="s">
        <v>110</v>
      </c>
      <c r="E248" t="s">
        <v>376</v>
      </c>
      <c r="F248">
        <v>2527</v>
      </c>
      <c r="G248">
        <v>1900</v>
      </c>
      <c r="H248">
        <v>0</v>
      </c>
      <c r="I248">
        <v>1933</v>
      </c>
      <c r="J248">
        <v>2009</v>
      </c>
      <c r="K248" t="s">
        <v>183</v>
      </c>
      <c r="L248" t="s">
        <v>114</v>
      </c>
      <c r="M248">
        <v>22</v>
      </c>
      <c r="N248" t="s">
        <v>358</v>
      </c>
      <c r="O248">
        <v>2</v>
      </c>
      <c r="P248" t="s">
        <v>112</v>
      </c>
      <c r="Q248" t="s">
        <v>117</v>
      </c>
      <c r="R248">
        <v>0</v>
      </c>
      <c r="S248" t="s">
        <v>3875</v>
      </c>
      <c r="T248">
        <v>113</v>
      </c>
      <c r="V248">
        <v>2427</v>
      </c>
      <c r="W248" t="s">
        <v>116</v>
      </c>
      <c r="X248" t="s">
        <v>117</v>
      </c>
      <c r="Y248" t="s">
        <v>3876</v>
      </c>
      <c r="Z248" t="s">
        <v>119</v>
      </c>
      <c r="AA248" t="s">
        <v>3877</v>
      </c>
      <c r="AC248" t="s">
        <v>160</v>
      </c>
      <c r="AD248" t="s">
        <v>160</v>
      </c>
      <c r="AE248" t="s">
        <v>426</v>
      </c>
      <c r="AF248" t="s">
        <v>110</v>
      </c>
      <c r="AG248" t="s">
        <v>112</v>
      </c>
      <c r="AH248" t="s">
        <v>124</v>
      </c>
      <c r="AI248" t="s">
        <v>112</v>
      </c>
      <c r="AJ248" t="s">
        <v>112</v>
      </c>
      <c r="AK248" t="s">
        <v>125</v>
      </c>
      <c r="AL248" t="s">
        <v>1068</v>
      </c>
      <c r="AM248" t="s">
        <v>678</v>
      </c>
      <c r="AN248" t="s">
        <v>373</v>
      </c>
      <c r="AO248">
        <v>69272</v>
      </c>
      <c r="AP248">
        <v>102264</v>
      </c>
      <c r="AQ248">
        <v>6999</v>
      </c>
      <c r="AR248" t="s">
        <v>110</v>
      </c>
      <c r="AS248">
        <v>43070</v>
      </c>
      <c r="AT248">
        <v>45597</v>
      </c>
      <c r="AU248">
        <v>43070</v>
      </c>
      <c r="AV248">
        <v>45597</v>
      </c>
      <c r="BB248" t="s">
        <v>129</v>
      </c>
      <c r="BC248" t="s">
        <v>761</v>
      </c>
      <c r="BD248">
        <v>89</v>
      </c>
      <c r="BE248" t="s">
        <v>131</v>
      </c>
      <c r="BF248">
        <v>2</v>
      </c>
      <c r="BG248">
        <v>2</v>
      </c>
      <c r="BH248">
        <v>2</v>
      </c>
      <c r="BJ248" t="s">
        <v>182</v>
      </c>
      <c r="BK248" t="s">
        <v>112</v>
      </c>
      <c r="BN248" t="s">
        <v>133</v>
      </c>
      <c r="BR248" t="s">
        <v>133</v>
      </c>
      <c r="BU248" t="s">
        <v>112</v>
      </c>
      <c r="BV248" t="s">
        <v>116</v>
      </c>
      <c r="BW248" t="s">
        <v>112</v>
      </c>
      <c r="BX248">
        <v>0</v>
      </c>
      <c r="BZ248">
        <v>0</v>
      </c>
      <c r="CA248">
        <v>1</v>
      </c>
      <c r="CB248">
        <v>0</v>
      </c>
      <c r="CC248">
        <v>0</v>
      </c>
      <c r="CD248" t="s">
        <v>117</v>
      </c>
      <c r="CE248" t="s">
        <v>117</v>
      </c>
      <c r="CF248" t="s">
        <v>110</v>
      </c>
      <c r="CG248" t="s">
        <v>117</v>
      </c>
      <c r="CH248" t="s">
        <v>117</v>
      </c>
      <c r="CI248" t="s">
        <v>117</v>
      </c>
      <c r="CJ248" t="s">
        <v>117</v>
      </c>
      <c r="CK248" t="s">
        <v>125</v>
      </c>
      <c r="CL248">
        <v>8</v>
      </c>
      <c r="CM248">
        <v>2</v>
      </c>
      <c r="CN248" t="s">
        <v>142</v>
      </c>
      <c r="CO248" t="s">
        <v>183</v>
      </c>
      <c r="CP248">
        <v>0</v>
      </c>
      <c r="CQ248" t="s">
        <v>135</v>
      </c>
      <c r="CR248" t="s">
        <v>135</v>
      </c>
      <c r="CS248" t="s">
        <v>156</v>
      </c>
      <c r="CT248" t="s">
        <v>156</v>
      </c>
      <c r="CU248">
        <v>5</v>
      </c>
      <c r="CV248" t="s">
        <v>3892</v>
      </c>
      <c r="CW248" t="s">
        <v>3892</v>
      </c>
      <c r="CX248">
        <v>4</v>
      </c>
      <c r="CY248">
        <f t="shared" si="21"/>
        <v>2.5</v>
      </c>
      <c r="CZ248">
        <v>7.5</v>
      </c>
      <c r="DA248">
        <v>5.2</v>
      </c>
      <c r="DB248">
        <f t="shared" si="22"/>
        <v>2.5</v>
      </c>
      <c r="DC248">
        <v>0</v>
      </c>
      <c r="DD248">
        <v>0</v>
      </c>
      <c r="DE248">
        <v>0</v>
      </c>
      <c r="DF248">
        <v>2427</v>
      </c>
      <c r="DG248">
        <f t="shared" si="23"/>
        <v>2427</v>
      </c>
      <c r="DH248">
        <f t="shared" si="24"/>
        <v>1</v>
      </c>
      <c r="DI248">
        <v>316</v>
      </c>
      <c r="DJ248">
        <f t="shared" si="25"/>
        <v>316</v>
      </c>
      <c r="DK248">
        <f t="shared" si="26"/>
        <v>1</v>
      </c>
      <c r="DL248">
        <v>10</v>
      </c>
      <c r="DN248">
        <f>(DL248*InputWeights!$C$7+DB248*InputWeights!$C$6)</f>
        <v>6.25</v>
      </c>
      <c r="DO248">
        <f>(DD248*InputWeights!$C$12+DE248*InputWeights!$C$10+CU248*InputWeights!$C$11)</f>
        <v>2</v>
      </c>
      <c r="DP248">
        <f>(DC248*InputWeights!$C$18+DK248*InputWeights!$C$16+DH248*InputWeights!$C$15+CY248*InputWeights!$C$17)</f>
        <v>1.35</v>
      </c>
      <c r="DR248">
        <f>DN248*InputWeights!$C$5+DO248*InputWeights!$C$9+DP248*InputWeights!$C$14</f>
        <v>30.15</v>
      </c>
      <c r="DS248">
        <f>((_xlfn.RANK.EQ(DR248,$DR$2:$DR$6635,0))/(COUNT(DR$2:$DR$6635)))*100</f>
        <v>56.25</v>
      </c>
      <c r="DT248">
        <f t="shared" si="27"/>
        <v>0</v>
      </c>
    </row>
    <row r="249" spans="1:124" x14ac:dyDescent="0.25">
      <c r="A249" t="s">
        <v>3874</v>
      </c>
      <c r="B249" t="s">
        <v>3684</v>
      </c>
      <c r="C249" t="s">
        <v>3685</v>
      </c>
      <c r="D249" t="s">
        <v>110</v>
      </c>
      <c r="E249" t="s">
        <v>222</v>
      </c>
      <c r="F249">
        <v>2544</v>
      </c>
      <c r="G249">
        <v>2800</v>
      </c>
      <c r="H249">
        <v>0</v>
      </c>
      <c r="I249">
        <v>1933</v>
      </c>
      <c r="J249">
        <v>2003</v>
      </c>
      <c r="K249" t="s">
        <v>183</v>
      </c>
      <c r="L249" t="s">
        <v>114</v>
      </c>
      <c r="M249">
        <v>22</v>
      </c>
      <c r="N249" t="s">
        <v>358</v>
      </c>
      <c r="O249">
        <v>2</v>
      </c>
      <c r="P249" t="s">
        <v>112</v>
      </c>
      <c r="Q249" t="s">
        <v>117</v>
      </c>
      <c r="R249">
        <v>0</v>
      </c>
      <c r="S249" t="s">
        <v>3875</v>
      </c>
      <c r="T249">
        <v>116</v>
      </c>
      <c r="V249">
        <v>2427</v>
      </c>
      <c r="W249" t="s">
        <v>116</v>
      </c>
      <c r="X249" t="s">
        <v>117</v>
      </c>
      <c r="Y249" t="s">
        <v>3876</v>
      </c>
      <c r="Z249" t="s">
        <v>119</v>
      </c>
      <c r="AA249" t="s">
        <v>3877</v>
      </c>
      <c r="AC249" t="s">
        <v>160</v>
      </c>
      <c r="AD249" t="s">
        <v>363</v>
      </c>
      <c r="AE249" t="s">
        <v>426</v>
      </c>
      <c r="AF249" t="s">
        <v>110</v>
      </c>
      <c r="AG249" t="s">
        <v>112</v>
      </c>
      <c r="AH249" t="s">
        <v>124</v>
      </c>
      <c r="AI249" t="s">
        <v>112</v>
      </c>
      <c r="AJ249" t="s">
        <v>112</v>
      </c>
      <c r="AK249" t="s">
        <v>125</v>
      </c>
      <c r="AL249" t="s">
        <v>1068</v>
      </c>
      <c r="AM249" t="s">
        <v>678</v>
      </c>
      <c r="AN249" t="s">
        <v>373</v>
      </c>
      <c r="AO249">
        <v>69281</v>
      </c>
      <c r="AP249">
        <v>102264</v>
      </c>
      <c r="AQ249">
        <v>6999</v>
      </c>
      <c r="AR249" t="s">
        <v>110</v>
      </c>
      <c r="AS249">
        <v>66475</v>
      </c>
      <c r="AT249">
        <v>69019</v>
      </c>
      <c r="AU249">
        <v>66475</v>
      </c>
      <c r="AV249">
        <v>69019</v>
      </c>
      <c r="BB249" t="s">
        <v>129</v>
      </c>
      <c r="BC249" t="s">
        <v>761</v>
      </c>
      <c r="BD249">
        <v>85</v>
      </c>
      <c r="BE249" t="s">
        <v>131</v>
      </c>
      <c r="BF249">
        <v>2</v>
      </c>
      <c r="BG249">
        <v>2</v>
      </c>
      <c r="BH249">
        <v>2</v>
      </c>
      <c r="BJ249" t="s">
        <v>182</v>
      </c>
      <c r="BK249" t="s">
        <v>112</v>
      </c>
      <c r="BN249" t="s">
        <v>133</v>
      </c>
      <c r="BR249" t="s">
        <v>133</v>
      </c>
      <c r="BU249" t="s">
        <v>112</v>
      </c>
      <c r="BV249" t="s">
        <v>116</v>
      </c>
      <c r="BW249" t="s">
        <v>112</v>
      </c>
      <c r="BX249">
        <v>0</v>
      </c>
      <c r="BZ249">
        <v>0</v>
      </c>
      <c r="CA249">
        <v>1</v>
      </c>
      <c r="CB249">
        <v>0</v>
      </c>
      <c r="CC249">
        <v>0</v>
      </c>
      <c r="CD249" t="s">
        <v>117</v>
      </c>
      <c r="CE249" t="s">
        <v>117</v>
      </c>
      <c r="CF249" t="s">
        <v>110</v>
      </c>
      <c r="CG249" t="s">
        <v>117</v>
      </c>
      <c r="CH249" t="s">
        <v>114</v>
      </c>
      <c r="CI249" t="s">
        <v>117</v>
      </c>
      <c r="CJ249" t="s">
        <v>117</v>
      </c>
      <c r="CK249" t="s">
        <v>125</v>
      </c>
      <c r="CL249">
        <v>9</v>
      </c>
      <c r="CM249">
        <v>0</v>
      </c>
      <c r="CN249" t="s">
        <v>142</v>
      </c>
      <c r="CO249" t="s">
        <v>183</v>
      </c>
      <c r="CP249">
        <v>0</v>
      </c>
      <c r="CQ249" t="s">
        <v>135</v>
      </c>
      <c r="CR249" t="s">
        <v>135</v>
      </c>
      <c r="CS249" t="s">
        <v>156</v>
      </c>
      <c r="CT249" t="s">
        <v>156</v>
      </c>
      <c r="CU249">
        <v>5</v>
      </c>
      <c r="CV249" t="s">
        <v>3898</v>
      </c>
      <c r="CW249" t="s">
        <v>3898</v>
      </c>
      <c r="CX249">
        <v>4</v>
      </c>
      <c r="CY249">
        <f t="shared" si="21"/>
        <v>2.5</v>
      </c>
      <c r="CZ249">
        <v>7.5</v>
      </c>
      <c r="DA249">
        <v>3.4</v>
      </c>
      <c r="DB249">
        <f t="shared" si="22"/>
        <v>2.5</v>
      </c>
      <c r="DC249">
        <v>0</v>
      </c>
      <c r="DD249">
        <v>0</v>
      </c>
      <c r="DE249">
        <v>0</v>
      </c>
      <c r="DF249">
        <v>2427</v>
      </c>
      <c r="DG249">
        <f t="shared" si="23"/>
        <v>2427</v>
      </c>
      <c r="DH249">
        <f t="shared" si="24"/>
        <v>1</v>
      </c>
      <c r="DI249">
        <v>316</v>
      </c>
      <c r="DJ249">
        <f t="shared" si="25"/>
        <v>316</v>
      </c>
      <c r="DK249">
        <f t="shared" si="26"/>
        <v>1</v>
      </c>
      <c r="DL249">
        <v>10</v>
      </c>
      <c r="DN249">
        <f>(DL249*InputWeights!$C$7+DB249*InputWeights!$C$6)</f>
        <v>6.25</v>
      </c>
      <c r="DO249">
        <f>(DD249*InputWeights!$C$12+DE249*InputWeights!$C$10+CU249*InputWeights!$C$11)</f>
        <v>2</v>
      </c>
      <c r="DP249">
        <f>(DC249*InputWeights!$C$18+DK249*InputWeights!$C$16+DH249*InputWeights!$C$15+CY249*InputWeights!$C$17)</f>
        <v>1.35</v>
      </c>
      <c r="DR249">
        <f>DN249*InputWeights!$C$5+DO249*InputWeights!$C$9+DP249*InputWeights!$C$14</f>
        <v>30.15</v>
      </c>
      <c r="DS249">
        <f>((_xlfn.RANK.EQ(DR249,$DR$2:$DR$6635,0))/(COUNT(DR$2:$DR$6635)))*100</f>
        <v>56.25</v>
      </c>
      <c r="DT249">
        <f t="shared" si="27"/>
        <v>0</v>
      </c>
    </row>
    <row r="250" spans="1:124" x14ac:dyDescent="0.25">
      <c r="A250" t="s">
        <v>176</v>
      </c>
      <c r="B250" t="s">
        <v>3684</v>
      </c>
      <c r="C250" t="s">
        <v>3685</v>
      </c>
      <c r="D250" t="s">
        <v>110</v>
      </c>
      <c r="E250" t="s">
        <v>594</v>
      </c>
      <c r="F250">
        <v>2512</v>
      </c>
      <c r="G250">
        <v>24300</v>
      </c>
      <c r="H250">
        <v>10</v>
      </c>
      <c r="I250">
        <v>1998</v>
      </c>
      <c r="J250">
        <v>1998</v>
      </c>
      <c r="K250" t="s">
        <v>183</v>
      </c>
      <c r="L250" t="s">
        <v>114</v>
      </c>
      <c r="M250">
        <v>24</v>
      </c>
      <c r="N250" t="s">
        <v>358</v>
      </c>
      <c r="O250">
        <v>2</v>
      </c>
      <c r="Q250" t="s">
        <v>117</v>
      </c>
      <c r="R250">
        <v>0</v>
      </c>
      <c r="S250" t="s">
        <v>3064</v>
      </c>
      <c r="T250">
        <v>99</v>
      </c>
      <c r="V250">
        <v>3492</v>
      </c>
      <c r="W250" t="s">
        <v>116</v>
      </c>
      <c r="X250" t="s">
        <v>117</v>
      </c>
      <c r="Y250" t="s">
        <v>673</v>
      </c>
      <c r="Z250" t="s">
        <v>271</v>
      </c>
      <c r="AA250" t="s">
        <v>3924</v>
      </c>
      <c r="AC250" t="s">
        <v>3909</v>
      </c>
      <c r="AD250" t="s">
        <v>3909</v>
      </c>
      <c r="AE250" t="s">
        <v>274</v>
      </c>
      <c r="AF250" t="s">
        <v>114</v>
      </c>
      <c r="AG250" t="s">
        <v>112</v>
      </c>
      <c r="AH250" t="s">
        <v>124</v>
      </c>
      <c r="AI250" t="s">
        <v>169</v>
      </c>
      <c r="AJ250" t="s">
        <v>112</v>
      </c>
      <c r="AK250" t="s">
        <v>112</v>
      </c>
      <c r="AL250" t="s">
        <v>4072</v>
      </c>
      <c r="AM250" t="s">
        <v>4075</v>
      </c>
      <c r="AN250" t="s">
        <v>4076</v>
      </c>
      <c r="AO250">
        <v>69522</v>
      </c>
      <c r="AP250">
        <v>102264</v>
      </c>
      <c r="AQ250">
        <v>7006</v>
      </c>
      <c r="AR250" t="s">
        <v>110</v>
      </c>
      <c r="AS250">
        <v>38048</v>
      </c>
      <c r="AT250">
        <v>40560</v>
      </c>
      <c r="AU250">
        <v>112988</v>
      </c>
      <c r="AV250">
        <v>115500</v>
      </c>
      <c r="BB250" t="s">
        <v>4073</v>
      </c>
      <c r="BC250" t="s">
        <v>180</v>
      </c>
      <c r="BD250">
        <v>85</v>
      </c>
      <c r="BE250" t="s">
        <v>131</v>
      </c>
      <c r="BF250">
        <v>0</v>
      </c>
      <c r="BG250">
        <v>4</v>
      </c>
      <c r="BH250">
        <v>4</v>
      </c>
      <c r="BJ250" t="s">
        <v>182</v>
      </c>
      <c r="BK250" t="s">
        <v>112</v>
      </c>
      <c r="BN250" t="s">
        <v>133</v>
      </c>
      <c r="BR250" t="s">
        <v>133</v>
      </c>
      <c r="BU250" t="s">
        <v>112</v>
      </c>
      <c r="BV250" t="s">
        <v>116</v>
      </c>
      <c r="BW250" t="s">
        <v>112</v>
      </c>
      <c r="BX250">
        <v>1</v>
      </c>
      <c r="BZ250">
        <v>0</v>
      </c>
      <c r="CA250">
        <v>1</v>
      </c>
      <c r="CB250">
        <v>0</v>
      </c>
      <c r="CC250">
        <v>0</v>
      </c>
      <c r="CD250" t="s">
        <v>117</v>
      </c>
      <c r="CE250" t="s">
        <v>117</v>
      </c>
      <c r="CF250" t="s">
        <v>110</v>
      </c>
      <c r="CG250" t="s">
        <v>117</v>
      </c>
      <c r="CH250" t="s">
        <v>114</v>
      </c>
      <c r="CI250" t="s">
        <v>117</v>
      </c>
      <c r="CJ250" t="s">
        <v>117</v>
      </c>
      <c r="CK250" t="s">
        <v>125</v>
      </c>
      <c r="CL250">
        <v>35</v>
      </c>
      <c r="CM250">
        <v>0</v>
      </c>
      <c r="CN250" t="s">
        <v>142</v>
      </c>
      <c r="CO250" t="s">
        <v>183</v>
      </c>
      <c r="CP250">
        <v>0</v>
      </c>
      <c r="CQ250" t="s">
        <v>135</v>
      </c>
      <c r="CR250" t="s">
        <v>135</v>
      </c>
      <c r="CS250" t="s">
        <v>215</v>
      </c>
      <c r="CT250" t="s">
        <v>156</v>
      </c>
      <c r="CU250">
        <v>5</v>
      </c>
      <c r="CV250" t="s">
        <v>4077</v>
      </c>
      <c r="CW250" t="s">
        <v>4077</v>
      </c>
      <c r="CX250">
        <v>4</v>
      </c>
      <c r="CY250">
        <f t="shared" si="21"/>
        <v>2.5</v>
      </c>
      <c r="CZ250">
        <v>6.4</v>
      </c>
      <c r="DA250">
        <v>3.1</v>
      </c>
      <c r="DB250">
        <f t="shared" si="22"/>
        <v>2.5</v>
      </c>
      <c r="DC250">
        <v>0</v>
      </c>
      <c r="DD250">
        <v>0</v>
      </c>
      <c r="DE250">
        <v>0</v>
      </c>
      <c r="DF250">
        <v>3492</v>
      </c>
      <c r="DG250">
        <f t="shared" si="23"/>
        <v>3492</v>
      </c>
      <c r="DH250">
        <f t="shared" si="24"/>
        <v>1</v>
      </c>
      <c r="DI250">
        <v>279</v>
      </c>
      <c r="DJ250">
        <f t="shared" si="25"/>
        <v>279</v>
      </c>
      <c r="DK250">
        <f t="shared" si="26"/>
        <v>1</v>
      </c>
      <c r="DL250">
        <v>10</v>
      </c>
      <c r="DN250">
        <f>(DL250*InputWeights!$C$7+DB250*InputWeights!$C$6)</f>
        <v>6.25</v>
      </c>
      <c r="DO250">
        <f>(DD250*InputWeights!$C$12+DE250*InputWeights!$C$10+CU250*InputWeights!$C$11)</f>
        <v>2</v>
      </c>
      <c r="DP250">
        <f>(DC250*InputWeights!$C$18+DK250*InputWeights!$C$16+DH250*InputWeights!$C$15+CY250*InputWeights!$C$17)</f>
        <v>1.35</v>
      </c>
      <c r="DR250">
        <f>DN250*InputWeights!$C$5+DO250*InputWeights!$C$9+DP250*InputWeights!$C$14</f>
        <v>30.15</v>
      </c>
      <c r="DS250">
        <f>((_xlfn.RANK.EQ(DR250,$DR$2:$DR$6635,0))/(COUNT(DR$2:$DR$6635)))*100</f>
        <v>56.25</v>
      </c>
      <c r="DT250">
        <f t="shared" si="27"/>
        <v>0</v>
      </c>
    </row>
    <row r="251" spans="1:124" x14ac:dyDescent="0.25">
      <c r="A251" t="s">
        <v>176</v>
      </c>
      <c r="B251" t="s">
        <v>3684</v>
      </c>
      <c r="C251" t="s">
        <v>3685</v>
      </c>
      <c r="D251" t="s">
        <v>110</v>
      </c>
      <c r="E251" t="s">
        <v>771</v>
      </c>
      <c r="F251">
        <v>3180</v>
      </c>
      <c r="G251">
        <v>24900</v>
      </c>
      <c r="H251">
        <v>10</v>
      </c>
      <c r="I251">
        <v>1924</v>
      </c>
      <c r="J251">
        <v>2006</v>
      </c>
      <c r="K251" t="s">
        <v>183</v>
      </c>
      <c r="L251" t="s">
        <v>114</v>
      </c>
      <c r="M251">
        <v>22</v>
      </c>
      <c r="N251" t="s">
        <v>177</v>
      </c>
      <c r="O251">
        <v>2</v>
      </c>
      <c r="Q251" t="s">
        <v>117</v>
      </c>
      <c r="R251">
        <v>0</v>
      </c>
      <c r="S251" t="s">
        <v>3064</v>
      </c>
      <c r="T251">
        <v>90</v>
      </c>
      <c r="V251">
        <v>2562</v>
      </c>
      <c r="W251" t="s">
        <v>116</v>
      </c>
      <c r="X251" t="s">
        <v>117</v>
      </c>
      <c r="Y251" t="s">
        <v>3985</v>
      </c>
      <c r="Z251" t="s">
        <v>271</v>
      </c>
      <c r="AA251" t="s">
        <v>3924</v>
      </c>
      <c r="AC251" t="s">
        <v>4080</v>
      </c>
      <c r="AD251" t="s">
        <v>160</v>
      </c>
      <c r="AE251" t="s">
        <v>274</v>
      </c>
      <c r="AF251" t="s">
        <v>110</v>
      </c>
      <c r="AG251" t="s">
        <v>112</v>
      </c>
      <c r="AH251" t="s">
        <v>124</v>
      </c>
      <c r="AI251" t="s">
        <v>112</v>
      </c>
      <c r="AJ251" t="s">
        <v>112</v>
      </c>
      <c r="AK251" t="s">
        <v>125</v>
      </c>
      <c r="AL251" t="s">
        <v>772</v>
      </c>
      <c r="AM251" t="s">
        <v>772</v>
      </c>
      <c r="AN251" t="s">
        <v>4082</v>
      </c>
      <c r="AO251">
        <v>69528</v>
      </c>
      <c r="AP251">
        <v>102264</v>
      </c>
      <c r="AQ251">
        <v>7006</v>
      </c>
      <c r="AR251" t="s">
        <v>110</v>
      </c>
      <c r="AS251">
        <v>50823</v>
      </c>
      <c r="AT251">
        <v>54003</v>
      </c>
      <c r="AU251">
        <v>125763</v>
      </c>
      <c r="AV251">
        <v>128943</v>
      </c>
      <c r="BB251" t="s">
        <v>4073</v>
      </c>
      <c r="BC251" t="s">
        <v>704</v>
      </c>
      <c r="BD251">
        <v>82</v>
      </c>
      <c r="BE251" t="s">
        <v>131</v>
      </c>
      <c r="BF251">
        <v>0</v>
      </c>
      <c r="BG251">
        <v>4</v>
      </c>
      <c r="BH251">
        <v>4</v>
      </c>
      <c r="BJ251" t="s">
        <v>182</v>
      </c>
      <c r="BK251" t="s">
        <v>112</v>
      </c>
      <c r="BN251" t="s">
        <v>133</v>
      </c>
      <c r="BR251" t="s">
        <v>133</v>
      </c>
      <c r="BU251" t="s">
        <v>112</v>
      </c>
      <c r="BV251" t="s">
        <v>116</v>
      </c>
      <c r="BW251" t="s">
        <v>112</v>
      </c>
      <c r="BX251">
        <v>0</v>
      </c>
      <c r="BZ251">
        <v>0</v>
      </c>
      <c r="CA251">
        <v>1</v>
      </c>
      <c r="CB251">
        <v>0</v>
      </c>
      <c r="CC251">
        <v>0</v>
      </c>
      <c r="CD251" t="s">
        <v>117</v>
      </c>
      <c r="CE251" t="s">
        <v>117</v>
      </c>
      <c r="CF251" t="s">
        <v>110</v>
      </c>
      <c r="CG251" t="s">
        <v>117</v>
      </c>
      <c r="CH251" t="s">
        <v>116</v>
      </c>
      <c r="CI251" t="s">
        <v>117</v>
      </c>
      <c r="CJ251" t="s">
        <v>117</v>
      </c>
      <c r="CK251" t="s">
        <v>125</v>
      </c>
      <c r="CL251">
        <v>5</v>
      </c>
      <c r="CM251">
        <v>4</v>
      </c>
      <c r="CN251" t="s">
        <v>142</v>
      </c>
      <c r="CO251" t="s">
        <v>183</v>
      </c>
      <c r="CP251">
        <v>0</v>
      </c>
      <c r="CQ251" t="s">
        <v>135</v>
      </c>
      <c r="CR251" t="s">
        <v>135</v>
      </c>
      <c r="CS251" t="s">
        <v>215</v>
      </c>
      <c r="CT251" t="s">
        <v>156</v>
      </c>
      <c r="CU251">
        <v>5</v>
      </c>
      <c r="CV251" t="s">
        <v>4083</v>
      </c>
      <c r="CW251" t="s">
        <v>4083</v>
      </c>
      <c r="CX251">
        <v>4</v>
      </c>
      <c r="CY251">
        <f t="shared" si="21"/>
        <v>2.5</v>
      </c>
      <c r="CZ251">
        <v>6.7</v>
      </c>
      <c r="DA251">
        <v>4.8</v>
      </c>
      <c r="DB251">
        <f t="shared" si="22"/>
        <v>2.5</v>
      </c>
      <c r="DC251">
        <v>0</v>
      </c>
      <c r="DD251">
        <v>0</v>
      </c>
      <c r="DE251">
        <v>0</v>
      </c>
      <c r="DF251">
        <v>2562</v>
      </c>
      <c r="DG251">
        <f t="shared" si="23"/>
        <v>2562</v>
      </c>
      <c r="DH251">
        <f t="shared" si="24"/>
        <v>1</v>
      </c>
      <c r="DI251">
        <v>303</v>
      </c>
      <c r="DJ251">
        <f t="shared" si="25"/>
        <v>303</v>
      </c>
      <c r="DK251">
        <f t="shared" si="26"/>
        <v>1</v>
      </c>
      <c r="DL251">
        <v>10</v>
      </c>
      <c r="DN251">
        <f>(DL251*InputWeights!$C$7+DB251*InputWeights!$C$6)</f>
        <v>6.25</v>
      </c>
      <c r="DO251">
        <f>(DD251*InputWeights!$C$12+DE251*InputWeights!$C$10+CU251*InputWeights!$C$11)</f>
        <v>2</v>
      </c>
      <c r="DP251">
        <f>(DC251*InputWeights!$C$18+DK251*InputWeights!$C$16+DH251*InputWeights!$C$15+CY251*InputWeights!$C$17)</f>
        <v>1.35</v>
      </c>
      <c r="DR251">
        <f>DN251*InputWeights!$C$5+DO251*InputWeights!$C$9+DP251*InputWeights!$C$14</f>
        <v>30.15</v>
      </c>
      <c r="DS251">
        <f>((_xlfn.RANK.EQ(DR251,$DR$2:$DR$6635,0))/(COUNT(DR$2:$DR$6635)))*100</f>
        <v>56.25</v>
      </c>
      <c r="DT251">
        <f t="shared" si="27"/>
        <v>0</v>
      </c>
    </row>
    <row r="252" spans="1:124" x14ac:dyDescent="0.25">
      <c r="A252" t="s">
        <v>176</v>
      </c>
      <c r="B252" t="s">
        <v>3684</v>
      </c>
      <c r="C252" t="s">
        <v>3685</v>
      </c>
      <c r="D252" t="s">
        <v>110</v>
      </c>
      <c r="E252" t="s">
        <v>999</v>
      </c>
      <c r="F252">
        <v>1852</v>
      </c>
      <c r="G252">
        <v>25300</v>
      </c>
      <c r="H252">
        <v>10</v>
      </c>
      <c r="I252">
        <v>1924</v>
      </c>
      <c r="J252">
        <v>2005</v>
      </c>
      <c r="K252" t="s">
        <v>183</v>
      </c>
      <c r="L252" t="s">
        <v>114</v>
      </c>
      <c r="M252">
        <v>22</v>
      </c>
      <c r="N252" t="s">
        <v>177</v>
      </c>
      <c r="O252">
        <v>2</v>
      </c>
      <c r="Q252" t="s">
        <v>117</v>
      </c>
      <c r="R252">
        <v>0</v>
      </c>
      <c r="S252" t="s">
        <v>3064</v>
      </c>
      <c r="T252">
        <v>85</v>
      </c>
      <c r="V252">
        <v>2562</v>
      </c>
      <c r="W252" t="s">
        <v>116</v>
      </c>
      <c r="X252" t="s">
        <v>117</v>
      </c>
      <c r="Y252" t="s">
        <v>3985</v>
      </c>
      <c r="Z252" t="s">
        <v>271</v>
      </c>
      <c r="AA252" t="s">
        <v>3924</v>
      </c>
      <c r="AC252" t="s">
        <v>4087</v>
      </c>
      <c r="AD252" t="s">
        <v>2528</v>
      </c>
      <c r="AE252" t="s">
        <v>274</v>
      </c>
      <c r="AF252" t="s">
        <v>110</v>
      </c>
      <c r="AG252" t="s">
        <v>112</v>
      </c>
      <c r="AH252" t="s">
        <v>124</v>
      </c>
      <c r="AI252" t="s">
        <v>112</v>
      </c>
      <c r="AJ252" t="s">
        <v>112</v>
      </c>
      <c r="AK252" t="s">
        <v>125</v>
      </c>
      <c r="AL252" t="s">
        <v>4088</v>
      </c>
      <c r="AM252" t="s">
        <v>772</v>
      </c>
      <c r="AN252" t="s">
        <v>4089</v>
      </c>
      <c r="AO252">
        <v>69532</v>
      </c>
      <c r="AP252">
        <v>102264</v>
      </c>
      <c r="AQ252">
        <v>7006</v>
      </c>
      <c r="AR252" t="s">
        <v>110</v>
      </c>
      <c r="AS252">
        <v>61662</v>
      </c>
      <c r="AT252">
        <v>63514</v>
      </c>
      <c r="AU252">
        <v>136602</v>
      </c>
      <c r="AV252">
        <v>138454</v>
      </c>
      <c r="BB252" t="s">
        <v>4073</v>
      </c>
      <c r="BC252" t="s">
        <v>704</v>
      </c>
      <c r="BD252">
        <v>85</v>
      </c>
      <c r="BE252" t="s">
        <v>131</v>
      </c>
      <c r="BF252">
        <v>0</v>
      </c>
      <c r="BG252">
        <v>4</v>
      </c>
      <c r="BH252">
        <v>4</v>
      </c>
      <c r="BJ252" t="s">
        <v>182</v>
      </c>
      <c r="BK252" t="s">
        <v>112</v>
      </c>
      <c r="BN252" t="s">
        <v>133</v>
      </c>
      <c r="BR252" t="s">
        <v>133</v>
      </c>
      <c r="BU252" t="s">
        <v>112</v>
      </c>
      <c r="BV252" t="s">
        <v>116</v>
      </c>
      <c r="BW252" t="s">
        <v>112</v>
      </c>
      <c r="BX252">
        <v>0</v>
      </c>
      <c r="BZ252">
        <v>0</v>
      </c>
      <c r="CA252">
        <v>1</v>
      </c>
      <c r="CB252">
        <v>0</v>
      </c>
      <c r="CC252">
        <v>0</v>
      </c>
      <c r="CD252" t="s">
        <v>117</v>
      </c>
      <c r="CE252" t="s">
        <v>117</v>
      </c>
      <c r="CF252" t="s">
        <v>110</v>
      </c>
      <c r="CG252" t="s">
        <v>117</v>
      </c>
      <c r="CH252" t="s">
        <v>114</v>
      </c>
      <c r="CI252" t="s">
        <v>117</v>
      </c>
      <c r="CJ252" t="s">
        <v>117</v>
      </c>
      <c r="CK252" t="s">
        <v>125</v>
      </c>
      <c r="CL252">
        <v>6</v>
      </c>
      <c r="CM252">
        <v>0</v>
      </c>
      <c r="CN252" t="s">
        <v>142</v>
      </c>
      <c r="CO252" t="s">
        <v>183</v>
      </c>
      <c r="CP252">
        <v>0</v>
      </c>
      <c r="CQ252" t="s">
        <v>135</v>
      </c>
      <c r="CR252" t="s">
        <v>135</v>
      </c>
      <c r="CS252" t="s">
        <v>215</v>
      </c>
      <c r="CT252" t="s">
        <v>156</v>
      </c>
      <c r="CU252">
        <v>5</v>
      </c>
      <c r="CV252" t="s">
        <v>4091</v>
      </c>
      <c r="CW252" t="s">
        <v>4091</v>
      </c>
      <c r="CX252">
        <v>4</v>
      </c>
      <c r="CY252">
        <f t="shared" si="21"/>
        <v>2.5</v>
      </c>
      <c r="CZ252">
        <v>5.8</v>
      </c>
      <c r="DA252">
        <v>3.9</v>
      </c>
      <c r="DB252">
        <f t="shared" si="22"/>
        <v>2.5</v>
      </c>
      <c r="DC252">
        <v>0</v>
      </c>
      <c r="DD252">
        <v>0</v>
      </c>
      <c r="DE252">
        <v>0</v>
      </c>
      <c r="DF252">
        <v>2562</v>
      </c>
      <c r="DG252">
        <f t="shared" si="23"/>
        <v>2562</v>
      </c>
      <c r="DH252">
        <f t="shared" si="24"/>
        <v>1</v>
      </c>
      <c r="DI252">
        <v>303</v>
      </c>
      <c r="DJ252">
        <f t="shared" si="25"/>
        <v>303</v>
      </c>
      <c r="DK252">
        <f t="shared" si="26"/>
        <v>1</v>
      </c>
      <c r="DL252">
        <v>10</v>
      </c>
      <c r="DN252">
        <f>(DL252*InputWeights!$C$7+DB252*InputWeights!$C$6)</f>
        <v>6.25</v>
      </c>
      <c r="DO252">
        <f>(DD252*InputWeights!$C$12+DE252*InputWeights!$C$10+CU252*InputWeights!$C$11)</f>
        <v>2</v>
      </c>
      <c r="DP252">
        <f>(DC252*InputWeights!$C$18+DK252*InputWeights!$C$16+DH252*InputWeights!$C$15+CY252*InputWeights!$C$17)</f>
        <v>1.35</v>
      </c>
      <c r="DR252">
        <f>DN252*InputWeights!$C$5+DO252*InputWeights!$C$9+DP252*InputWeights!$C$14</f>
        <v>30.15</v>
      </c>
      <c r="DS252">
        <f>((_xlfn.RANK.EQ(DR252,$DR$2:$DR$6635,0))/(COUNT(DR$2:$DR$6635)))*100</f>
        <v>56.25</v>
      </c>
      <c r="DT252">
        <f t="shared" si="27"/>
        <v>0</v>
      </c>
    </row>
    <row r="253" spans="1:124" x14ac:dyDescent="0.25">
      <c r="A253" t="s">
        <v>4170</v>
      </c>
      <c r="B253" t="s">
        <v>3684</v>
      </c>
      <c r="C253" t="s">
        <v>3685</v>
      </c>
      <c r="D253" t="s">
        <v>110</v>
      </c>
      <c r="E253" t="s">
        <v>465</v>
      </c>
      <c r="F253">
        <v>2528</v>
      </c>
      <c r="G253">
        <v>900</v>
      </c>
      <c r="H253">
        <v>0</v>
      </c>
      <c r="I253">
        <v>1940</v>
      </c>
      <c r="J253">
        <v>1999</v>
      </c>
      <c r="K253" t="s">
        <v>183</v>
      </c>
      <c r="L253" t="s">
        <v>114</v>
      </c>
      <c r="M253">
        <v>20</v>
      </c>
      <c r="N253" t="s">
        <v>229</v>
      </c>
      <c r="O253">
        <v>2</v>
      </c>
      <c r="P253" t="s">
        <v>112</v>
      </c>
      <c r="Q253" t="s">
        <v>117</v>
      </c>
      <c r="R253">
        <v>0</v>
      </c>
      <c r="S253" t="s">
        <v>3807</v>
      </c>
      <c r="T253">
        <v>215</v>
      </c>
      <c r="V253">
        <v>335</v>
      </c>
      <c r="W253" t="s">
        <v>116</v>
      </c>
      <c r="X253" t="s">
        <v>117</v>
      </c>
      <c r="Y253" t="s">
        <v>4171</v>
      </c>
      <c r="Z253" t="s">
        <v>119</v>
      </c>
      <c r="AA253" t="s">
        <v>4172</v>
      </c>
      <c r="AC253" t="s">
        <v>218</v>
      </c>
      <c r="AD253" t="s">
        <v>160</v>
      </c>
      <c r="AE253" t="s">
        <v>123</v>
      </c>
      <c r="AF253" t="s">
        <v>110</v>
      </c>
      <c r="AG253" t="s">
        <v>112</v>
      </c>
      <c r="AH253" t="s">
        <v>124</v>
      </c>
      <c r="AI253" t="s">
        <v>112</v>
      </c>
      <c r="AJ253" t="s">
        <v>112</v>
      </c>
      <c r="AK253" t="s">
        <v>112</v>
      </c>
      <c r="AL253" t="s">
        <v>307</v>
      </c>
      <c r="AM253" t="s">
        <v>416</v>
      </c>
      <c r="AN253" t="s">
        <v>4177</v>
      </c>
      <c r="AO253">
        <v>69654</v>
      </c>
      <c r="AP253">
        <v>102264</v>
      </c>
      <c r="AQ253">
        <v>7012</v>
      </c>
      <c r="AR253" t="s">
        <v>110</v>
      </c>
      <c r="AS253">
        <v>17402</v>
      </c>
      <c r="AT253">
        <v>19930</v>
      </c>
      <c r="AU253">
        <v>17402</v>
      </c>
      <c r="AV253">
        <v>19930</v>
      </c>
      <c r="BB253" t="s">
        <v>129</v>
      </c>
      <c r="BC253" t="s">
        <v>180</v>
      </c>
      <c r="BD253">
        <v>71</v>
      </c>
      <c r="BE253" t="s">
        <v>131</v>
      </c>
      <c r="BF253">
        <v>1</v>
      </c>
      <c r="BG253">
        <v>3</v>
      </c>
      <c r="BH253">
        <v>3</v>
      </c>
      <c r="BJ253" t="s">
        <v>366</v>
      </c>
      <c r="BK253" t="s">
        <v>112</v>
      </c>
      <c r="BN253" t="s">
        <v>133</v>
      </c>
      <c r="BR253" t="s">
        <v>133</v>
      </c>
      <c r="BU253" t="s">
        <v>153</v>
      </c>
      <c r="BV253" t="s">
        <v>124</v>
      </c>
      <c r="BW253" t="s">
        <v>112</v>
      </c>
      <c r="BX253">
        <v>0</v>
      </c>
      <c r="BZ253">
        <v>0</v>
      </c>
      <c r="CA253">
        <v>1</v>
      </c>
      <c r="CB253">
        <v>0</v>
      </c>
      <c r="CC253">
        <v>0</v>
      </c>
      <c r="CD253" t="s">
        <v>117</v>
      </c>
      <c r="CE253" t="s">
        <v>117</v>
      </c>
      <c r="CF253" t="s">
        <v>110</v>
      </c>
      <c r="CG253" t="s">
        <v>117</v>
      </c>
      <c r="CH253" t="s">
        <v>114</v>
      </c>
      <c r="CI253" t="s">
        <v>117</v>
      </c>
      <c r="CJ253" t="s">
        <v>117</v>
      </c>
      <c r="CK253" t="s">
        <v>112</v>
      </c>
      <c r="CL253">
        <v>3</v>
      </c>
      <c r="CM253">
        <v>0</v>
      </c>
      <c r="CN253" t="s">
        <v>142</v>
      </c>
      <c r="CO253" t="s">
        <v>183</v>
      </c>
      <c r="CP253">
        <v>0</v>
      </c>
      <c r="CQ253" t="s">
        <v>143</v>
      </c>
      <c r="CR253" t="s">
        <v>143</v>
      </c>
      <c r="CS253" t="s">
        <v>184</v>
      </c>
      <c r="CT253" t="s">
        <v>156</v>
      </c>
      <c r="CU253">
        <v>5</v>
      </c>
      <c r="CV253" t="s">
        <v>4178</v>
      </c>
      <c r="CW253" t="s">
        <v>4178</v>
      </c>
      <c r="CX253">
        <v>5</v>
      </c>
      <c r="CY253">
        <f t="shared" si="21"/>
        <v>2.5</v>
      </c>
      <c r="CZ253">
        <v>9.4</v>
      </c>
      <c r="DA253">
        <v>4.3</v>
      </c>
      <c r="DB253">
        <f t="shared" si="22"/>
        <v>2.5</v>
      </c>
      <c r="DC253">
        <v>0</v>
      </c>
      <c r="DD253">
        <v>0</v>
      </c>
      <c r="DE253">
        <v>0</v>
      </c>
      <c r="DF253">
        <v>335</v>
      </c>
      <c r="DG253">
        <f t="shared" si="23"/>
        <v>335</v>
      </c>
      <c r="DH253">
        <f t="shared" si="24"/>
        <v>1</v>
      </c>
      <c r="DI253">
        <v>11</v>
      </c>
      <c r="DJ253">
        <f t="shared" si="25"/>
        <v>11</v>
      </c>
      <c r="DK253">
        <f t="shared" si="26"/>
        <v>1</v>
      </c>
      <c r="DL253">
        <v>10</v>
      </c>
      <c r="DN253">
        <f>(DL253*InputWeights!$C$7+DB253*InputWeights!$C$6)</f>
        <v>6.25</v>
      </c>
      <c r="DO253">
        <f>(DD253*InputWeights!$C$12+DE253*InputWeights!$C$10+CU253*InputWeights!$C$11)</f>
        <v>2</v>
      </c>
      <c r="DP253">
        <f>(DC253*InputWeights!$C$18+DK253*InputWeights!$C$16+DH253*InputWeights!$C$15+CY253*InputWeights!$C$17)</f>
        <v>1.35</v>
      </c>
      <c r="DR253">
        <f>DN253*InputWeights!$C$5+DO253*InputWeights!$C$9+DP253*InputWeights!$C$14</f>
        <v>30.15</v>
      </c>
      <c r="DS253">
        <f>((_xlfn.RANK.EQ(DR253,$DR$2:$DR$6635,0))/(COUNT(DR$2:$DR$6635)))*100</f>
        <v>56.25</v>
      </c>
      <c r="DT253">
        <f t="shared" si="27"/>
        <v>0</v>
      </c>
    </row>
    <row r="254" spans="1:124" x14ac:dyDescent="0.25">
      <c r="A254" t="s">
        <v>585</v>
      </c>
      <c r="B254" t="s">
        <v>3684</v>
      </c>
      <c r="C254" t="s">
        <v>3685</v>
      </c>
      <c r="D254" t="s">
        <v>397</v>
      </c>
      <c r="E254" t="s">
        <v>333</v>
      </c>
      <c r="F254">
        <v>633</v>
      </c>
      <c r="G254">
        <v>4</v>
      </c>
      <c r="H254">
        <v>0</v>
      </c>
      <c r="I254">
        <v>0</v>
      </c>
      <c r="J254">
        <v>0</v>
      </c>
      <c r="K254" t="s">
        <v>183</v>
      </c>
      <c r="L254" t="s">
        <v>114</v>
      </c>
      <c r="M254">
        <v>20</v>
      </c>
      <c r="N254" t="s">
        <v>358</v>
      </c>
      <c r="O254">
        <v>2</v>
      </c>
      <c r="Q254" t="s">
        <v>117</v>
      </c>
      <c r="R254">
        <v>0</v>
      </c>
      <c r="T254">
        <v>221</v>
      </c>
      <c r="V254">
        <v>376</v>
      </c>
      <c r="W254" t="s">
        <v>116</v>
      </c>
      <c r="X254" t="s">
        <v>117</v>
      </c>
      <c r="Y254" t="s">
        <v>2739</v>
      </c>
      <c r="AA254" t="s">
        <v>133</v>
      </c>
      <c r="AC254" t="s">
        <v>4205</v>
      </c>
      <c r="AD254" t="s">
        <v>4206</v>
      </c>
      <c r="AF254" t="s">
        <v>114</v>
      </c>
      <c r="AG254" t="s">
        <v>112</v>
      </c>
      <c r="AH254" t="s">
        <v>124</v>
      </c>
      <c r="AI254" t="s">
        <v>112</v>
      </c>
      <c r="AJ254" t="s">
        <v>112</v>
      </c>
      <c r="AK254" t="s">
        <v>112</v>
      </c>
      <c r="AL254" t="s">
        <v>1091</v>
      </c>
      <c r="AM254" t="s">
        <v>416</v>
      </c>
      <c r="AO254">
        <v>69706</v>
      </c>
      <c r="AP254">
        <v>102264</v>
      </c>
      <c r="AQ254">
        <v>13536</v>
      </c>
      <c r="AR254" t="s">
        <v>110</v>
      </c>
      <c r="AS254">
        <v>1794</v>
      </c>
      <c r="AT254">
        <v>2427</v>
      </c>
      <c r="AU254">
        <v>1794</v>
      </c>
      <c r="AV254">
        <v>2427</v>
      </c>
      <c r="BB254" t="s">
        <v>129</v>
      </c>
      <c r="BC254" t="s">
        <v>247</v>
      </c>
      <c r="BD254">
        <v>0</v>
      </c>
      <c r="BE254" t="s">
        <v>131</v>
      </c>
      <c r="BF254">
        <v>0</v>
      </c>
      <c r="BG254">
        <v>0</v>
      </c>
      <c r="BH254">
        <v>0</v>
      </c>
      <c r="BK254" t="s">
        <v>112</v>
      </c>
      <c r="BN254" t="s">
        <v>133</v>
      </c>
      <c r="BR254" t="s">
        <v>133</v>
      </c>
      <c r="BU254" t="s">
        <v>112</v>
      </c>
      <c r="BX254">
        <v>0</v>
      </c>
      <c r="BZ254">
        <v>0</v>
      </c>
      <c r="CA254">
        <v>3</v>
      </c>
      <c r="CB254">
        <v>0</v>
      </c>
      <c r="CC254">
        <v>0</v>
      </c>
      <c r="CE254" t="s">
        <v>117</v>
      </c>
      <c r="CF254" t="s">
        <v>110</v>
      </c>
      <c r="CK254" t="s">
        <v>112</v>
      </c>
      <c r="CL254">
        <v>0</v>
      </c>
      <c r="CM254">
        <v>0</v>
      </c>
      <c r="CP254">
        <v>0</v>
      </c>
      <c r="CQ254" t="s">
        <v>1062</v>
      </c>
      <c r="CS254" t="s">
        <v>418</v>
      </c>
      <c r="CT254" t="s">
        <v>418</v>
      </c>
      <c r="CU254">
        <v>5</v>
      </c>
      <c r="CV254" t="s">
        <v>4207</v>
      </c>
      <c r="CW254" t="s">
        <v>4207</v>
      </c>
      <c r="CX254">
        <v>5</v>
      </c>
      <c r="CY254">
        <f t="shared" si="21"/>
        <v>2.5</v>
      </c>
      <c r="CZ254">
        <v>9.1999999999999993</v>
      </c>
      <c r="DA254">
        <v>5</v>
      </c>
      <c r="DB254">
        <f t="shared" si="22"/>
        <v>2.5</v>
      </c>
      <c r="DC254">
        <v>0</v>
      </c>
      <c r="DD254">
        <v>0</v>
      </c>
      <c r="DE254">
        <v>0</v>
      </c>
      <c r="DF254">
        <v>376</v>
      </c>
      <c r="DG254">
        <f t="shared" si="23"/>
        <v>376</v>
      </c>
      <c r="DH254">
        <f t="shared" si="24"/>
        <v>1</v>
      </c>
      <c r="DI254">
        <v>4</v>
      </c>
      <c r="DJ254">
        <f t="shared" si="25"/>
        <v>4</v>
      </c>
      <c r="DK254">
        <f t="shared" si="26"/>
        <v>1</v>
      </c>
      <c r="DL254">
        <v>10</v>
      </c>
      <c r="DN254">
        <f>(DL254*InputWeights!$C$7+DB254*InputWeights!$C$6)</f>
        <v>6.25</v>
      </c>
      <c r="DO254">
        <f>(DD254*InputWeights!$C$12+DE254*InputWeights!$C$10+CU254*InputWeights!$C$11)</f>
        <v>2</v>
      </c>
      <c r="DP254">
        <f>(DC254*InputWeights!$C$18+DK254*InputWeights!$C$16+DH254*InputWeights!$C$15+CY254*InputWeights!$C$17)</f>
        <v>1.35</v>
      </c>
      <c r="DR254">
        <f>DN254*InputWeights!$C$5+DO254*InputWeights!$C$9+DP254*InputWeights!$C$14</f>
        <v>30.15</v>
      </c>
      <c r="DS254">
        <f>((_xlfn.RANK.EQ(DR254,$DR$2:$DR$6635,0))/(COUNT(DR$2:$DR$6635)))*100</f>
        <v>56.25</v>
      </c>
      <c r="DT254">
        <f t="shared" si="27"/>
        <v>0</v>
      </c>
    </row>
    <row r="255" spans="1:124" x14ac:dyDescent="0.25">
      <c r="A255" t="s">
        <v>4213</v>
      </c>
      <c r="B255" t="s">
        <v>3684</v>
      </c>
      <c r="C255" t="s">
        <v>3685</v>
      </c>
      <c r="D255" t="s">
        <v>110</v>
      </c>
      <c r="E255" t="s">
        <v>334</v>
      </c>
      <c r="F255">
        <v>2593</v>
      </c>
      <c r="G255">
        <v>1000</v>
      </c>
      <c r="H255">
        <v>0</v>
      </c>
      <c r="I255">
        <v>1930</v>
      </c>
      <c r="J255">
        <v>2005</v>
      </c>
      <c r="K255" t="s">
        <v>183</v>
      </c>
      <c r="L255" t="s">
        <v>114</v>
      </c>
      <c r="M255">
        <v>22</v>
      </c>
      <c r="N255" t="s">
        <v>177</v>
      </c>
      <c r="O255">
        <v>2</v>
      </c>
      <c r="P255" t="s">
        <v>112</v>
      </c>
      <c r="Q255" t="s">
        <v>117</v>
      </c>
      <c r="R255">
        <v>0</v>
      </c>
      <c r="S255" t="s">
        <v>3844</v>
      </c>
      <c r="T255">
        <v>105</v>
      </c>
      <c r="V255">
        <v>2842</v>
      </c>
      <c r="W255" t="s">
        <v>116</v>
      </c>
      <c r="X255" t="s">
        <v>117</v>
      </c>
      <c r="Y255" t="s">
        <v>4166</v>
      </c>
      <c r="Z255" t="s">
        <v>119</v>
      </c>
      <c r="AA255" t="s">
        <v>4214</v>
      </c>
      <c r="AC255" t="s">
        <v>160</v>
      </c>
      <c r="AD255" t="s">
        <v>218</v>
      </c>
      <c r="AE255" t="s">
        <v>274</v>
      </c>
      <c r="AF255" t="s">
        <v>110</v>
      </c>
      <c r="AG255" t="s">
        <v>112</v>
      </c>
      <c r="AH255" t="s">
        <v>124</v>
      </c>
      <c r="AI255" t="s">
        <v>112</v>
      </c>
      <c r="AJ255" t="s">
        <v>112</v>
      </c>
      <c r="AK255" t="s">
        <v>112</v>
      </c>
      <c r="AL255" t="s">
        <v>467</v>
      </c>
      <c r="AM255" t="s">
        <v>457</v>
      </c>
      <c r="AN255" t="s">
        <v>4218</v>
      </c>
      <c r="AO255">
        <v>69732</v>
      </c>
      <c r="AP255">
        <v>102264</v>
      </c>
      <c r="AQ255">
        <v>7013</v>
      </c>
      <c r="AR255" t="s">
        <v>110</v>
      </c>
      <c r="AS255">
        <v>20293</v>
      </c>
      <c r="AT255">
        <v>22886</v>
      </c>
      <c r="AU255">
        <v>20293</v>
      </c>
      <c r="AV255">
        <v>22886</v>
      </c>
      <c r="BB255" t="s">
        <v>129</v>
      </c>
      <c r="BC255" t="s">
        <v>180</v>
      </c>
      <c r="BD255">
        <v>88</v>
      </c>
      <c r="BE255" t="s">
        <v>131</v>
      </c>
      <c r="BF255">
        <v>1</v>
      </c>
      <c r="BG255">
        <v>3</v>
      </c>
      <c r="BH255">
        <v>3</v>
      </c>
      <c r="BJ255" t="s">
        <v>182</v>
      </c>
      <c r="BK255" t="s">
        <v>112</v>
      </c>
      <c r="BN255" t="s">
        <v>133</v>
      </c>
      <c r="BR255" t="s">
        <v>133</v>
      </c>
      <c r="BU255" t="s">
        <v>153</v>
      </c>
      <c r="BV255" t="s">
        <v>116</v>
      </c>
      <c r="BW255" t="s">
        <v>112</v>
      </c>
      <c r="BX255">
        <v>0</v>
      </c>
      <c r="BZ255">
        <v>0</v>
      </c>
      <c r="CA255">
        <v>1</v>
      </c>
      <c r="CB255">
        <v>0</v>
      </c>
      <c r="CC255">
        <v>0</v>
      </c>
      <c r="CD255" t="s">
        <v>117</v>
      </c>
      <c r="CE255" t="s">
        <v>117</v>
      </c>
      <c r="CF255" t="s">
        <v>110</v>
      </c>
      <c r="CG255" t="s">
        <v>117</v>
      </c>
      <c r="CH255" t="s">
        <v>117</v>
      </c>
      <c r="CI255" t="s">
        <v>117</v>
      </c>
      <c r="CJ255" t="s">
        <v>117</v>
      </c>
      <c r="CK255" t="s">
        <v>112</v>
      </c>
      <c r="CL255">
        <v>4</v>
      </c>
      <c r="CM255">
        <v>4</v>
      </c>
      <c r="CN255" t="s">
        <v>142</v>
      </c>
      <c r="CO255" t="s">
        <v>183</v>
      </c>
      <c r="CP255">
        <v>0</v>
      </c>
      <c r="CQ255" t="s">
        <v>143</v>
      </c>
      <c r="CR255" t="s">
        <v>143</v>
      </c>
      <c r="CS255" t="s">
        <v>156</v>
      </c>
      <c r="CT255" t="s">
        <v>156</v>
      </c>
      <c r="CU255">
        <v>5</v>
      </c>
      <c r="CV255" t="s">
        <v>4222</v>
      </c>
      <c r="CW255" t="s">
        <v>4222</v>
      </c>
      <c r="CX255">
        <v>5</v>
      </c>
      <c r="CY255">
        <f t="shared" si="21"/>
        <v>2.5</v>
      </c>
      <c r="CZ255">
        <v>5.9</v>
      </c>
      <c r="DA255">
        <v>3.4</v>
      </c>
      <c r="DB255">
        <f t="shared" si="22"/>
        <v>2.5</v>
      </c>
      <c r="DC255">
        <v>0</v>
      </c>
      <c r="DD255">
        <v>0</v>
      </c>
      <c r="DE255">
        <v>0</v>
      </c>
      <c r="DF255">
        <v>2842</v>
      </c>
      <c r="DG255">
        <f t="shared" si="23"/>
        <v>2842</v>
      </c>
      <c r="DH255">
        <f t="shared" si="24"/>
        <v>1</v>
      </c>
      <c r="DI255">
        <v>114</v>
      </c>
      <c r="DJ255">
        <f t="shared" si="25"/>
        <v>114</v>
      </c>
      <c r="DK255">
        <f t="shared" si="26"/>
        <v>1</v>
      </c>
      <c r="DL255">
        <v>10</v>
      </c>
      <c r="DN255">
        <f>(DL255*InputWeights!$C$7+DB255*InputWeights!$C$6)</f>
        <v>6.25</v>
      </c>
      <c r="DO255">
        <f>(DD255*InputWeights!$C$12+DE255*InputWeights!$C$10+CU255*InputWeights!$C$11)</f>
        <v>2</v>
      </c>
      <c r="DP255">
        <f>(DC255*InputWeights!$C$18+DK255*InputWeights!$C$16+DH255*InputWeights!$C$15+CY255*InputWeights!$C$17)</f>
        <v>1.35</v>
      </c>
      <c r="DR255">
        <f>DN255*InputWeights!$C$5+DO255*InputWeights!$C$9+DP255*InputWeights!$C$14</f>
        <v>30.15</v>
      </c>
      <c r="DS255">
        <f>((_xlfn.RANK.EQ(DR255,$DR$2:$DR$6635,0))/(COUNT(DR$2:$DR$6635)))*100</f>
        <v>56.25</v>
      </c>
      <c r="DT255">
        <f t="shared" si="27"/>
        <v>0</v>
      </c>
    </row>
    <row r="256" spans="1:124" x14ac:dyDescent="0.25">
      <c r="A256" t="s">
        <v>4254</v>
      </c>
      <c r="B256" t="s">
        <v>3684</v>
      </c>
      <c r="C256" t="s">
        <v>3685</v>
      </c>
      <c r="D256" t="s">
        <v>110</v>
      </c>
      <c r="E256" t="s">
        <v>411</v>
      </c>
      <c r="F256">
        <v>2265</v>
      </c>
      <c r="G256">
        <v>100</v>
      </c>
      <c r="H256">
        <v>0</v>
      </c>
      <c r="I256">
        <v>1900</v>
      </c>
      <c r="J256">
        <v>2011</v>
      </c>
      <c r="K256" t="s">
        <v>183</v>
      </c>
      <c r="L256" t="s">
        <v>114</v>
      </c>
      <c r="M256">
        <v>20</v>
      </c>
      <c r="N256" t="s">
        <v>358</v>
      </c>
      <c r="O256">
        <v>2</v>
      </c>
      <c r="P256" t="s">
        <v>112</v>
      </c>
      <c r="Q256" t="s">
        <v>117</v>
      </c>
      <c r="R256">
        <v>0</v>
      </c>
      <c r="S256" t="s">
        <v>3067</v>
      </c>
      <c r="T256">
        <v>162</v>
      </c>
      <c r="V256">
        <v>204</v>
      </c>
      <c r="W256" t="s">
        <v>116</v>
      </c>
      <c r="X256" t="s">
        <v>117</v>
      </c>
      <c r="Y256" t="s">
        <v>3821</v>
      </c>
      <c r="Z256" t="s">
        <v>119</v>
      </c>
      <c r="AA256" t="s">
        <v>4255</v>
      </c>
      <c r="AC256" t="s">
        <v>3786</v>
      </c>
      <c r="AD256" t="s">
        <v>160</v>
      </c>
      <c r="AE256" t="s">
        <v>123</v>
      </c>
      <c r="AF256" t="s">
        <v>110</v>
      </c>
      <c r="AG256" t="s">
        <v>112</v>
      </c>
      <c r="AH256" t="s">
        <v>124</v>
      </c>
      <c r="AI256" t="s">
        <v>112</v>
      </c>
      <c r="AJ256" t="s">
        <v>112</v>
      </c>
      <c r="AK256" t="s">
        <v>112</v>
      </c>
      <c r="AL256" t="s">
        <v>416</v>
      </c>
      <c r="AM256" t="s">
        <v>416</v>
      </c>
      <c r="AN256" t="s">
        <v>416</v>
      </c>
      <c r="AO256">
        <v>69837</v>
      </c>
      <c r="AP256">
        <v>102264</v>
      </c>
      <c r="AQ256">
        <v>7019</v>
      </c>
      <c r="AR256" t="s">
        <v>110</v>
      </c>
      <c r="AS256">
        <v>0</v>
      </c>
      <c r="AT256">
        <v>2265</v>
      </c>
      <c r="AU256">
        <v>0</v>
      </c>
      <c r="AV256">
        <v>2265</v>
      </c>
      <c r="BB256" t="s">
        <v>129</v>
      </c>
      <c r="BC256" t="s">
        <v>761</v>
      </c>
      <c r="BD256">
        <v>83</v>
      </c>
      <c r="BE256" t="s">
        <v>131</v>
      </c>
      <c r="BF256">
        <v>2</v>
      </c>
      <c r="BG256">
        <v>2</v>
      </c>
      <c r="BH256">
        <v>2</v>
      </c>
      <c r="BJ256" t="s">
        <v>366</v>
      </c>
      <c r="BK256" t="s">
        <v>112</v>
      </c>
      <c r="BN256" t="s">
        <v>133</v>
      </c>
      <c r="BR256" t="s">
        <v>133</v>
      </c>
      <c r="BU256" t="s">
        <v>153</v>
      </c>
      <c r="BV256" t="s">
        <v>124</v>
      </c>
      <c r="BW256" t="s">
        <v>112</v>
      </c>
      <c r="BX256">
        <v>0</v>
      </c>
      <c r="BZ256">
        <v>0</v>
      </c>
      <c r="CA256">
        <v>1</v>
      </c>
      <c r="CB256">
        <v>0</v>
      </c>
      <c r="CC256">
        <v>0</v>
      </c>
      <c r="CD256" t="s">
        <v>117</v>
      </c>
      <c r="CE256" t="s">
        <v>117</v>
      </c>
      <c r="CF256" t="s">
        <v>110</v>
      </c>
      <c r="CG256" t="s">
        <v>117</v>
      </c>
      <c r="CH256" t="s">
        <v>117</v>
      </c>
      <c r="CI256" t="s">
        <v>117</v>
      </c>
      <c r="CJ256" t="s">
        <v>117</v>
      </c>
      <c r="CK256" t="s">
        <v>112</v>
      </c>
      <c r="CL256">
        <v>5</v>
      </c>
      <c r="CM256">
        <v>5</v>
      </c>
      <c r="CN256" t="s">
        <v>142</v>
      </c>
      <c r="CO256" t="s">
        <v>183</v>
      </c>
      <c r="CP256">
        <v>0</v>
      </c>
      <c r="CQ256" t="s">
        <v>135</v>
      </c>
      <c r="CR256" t="s">
        <v>135</v>
      </c>
      <c r="CS256" t="s">
        <v>156</v>
      </c>
      <c r="CT256" t="s">
        <v>156</v>
      </c>
      <c r="CU256">
        <v>5</v>
      </c>
      <c r="CV256" t="s">
        <v>4256</v>
      </c>
      <c r="CW256" t="s">
        <v>4256</v>
      </c>
      <c r="CX256">
        <v>6</v>
      </c>
      <c r="CY256">
        <f t="shared" si="21"/>
        <v>2.5</v>
      </c>
      <c r="CZ256">
        <v>4.0999999999999996</v>
      </c>
      <c r="DA256">
        <v>3</v>
      </c>
      <c r="DB256">
        <f t="shared" si="22"/>
        <v>2.5</v>
      </c>
      <c r="DC256">
        <v>0</v>
      </c>
      <c r="DD256">
        <v>0</v>
      </c>
      <c r="DE256">
        <v>0</v>
      </c>
      <c r="DF256">
        <v>204</v>
      </c>
      <c r="DG256">
        <f t="shared" si="23"/>
        <v>204</v>
      </c>
      <c r="DH256">
        <f t="shared" si="24"/>
        <v>1</v>
      </c>
      <c r="DI256">
        <v>22</v>
      </c>
      <c r="DJ256">
        <f t="shared" si="25"/>
        <v>22</v>
      </c>
      <c r="DK256">
        <f t="shared" si="26"/>
        <v>1</v>
      </c>
      <c r="DL256">
        <v>10</v>
      </c>
      <c r="DN256">
        <f>(DL256*InputWeights!$C$7+DB256*InputWeights!$C$6)</f>
        <v>6.25</v>
      </c>
      <c r="DO256">
        <f>(DD256*InputWeights!$C$12+DE256*InputWeights!$C$10+CU256*InputWeights!$C$11)</f>
        <v>2</v>
      </c>
      <c r="DP256">
        <f>(DC256*InputWeights!$C$18+DK256*InputWeights!$C$16+DH256*InputWeights!$C$15+CY256*InputWeights!$C$17)</f>
        <v>1.35</v>
      </c>
      <c r="DR256">
        <f>DN256*InputWeights!$C$5+DO256*InputWeights!$C$9+DP256*InputWeights!$C$14</f>
        <v>30.15</v>
      </c>
      <c r="DS256">
        <f>((_xlfn.RANK.EQ(DR256,$DR$2:$DR$6635,0))/(COUNT(DR$2:$DR$6635)))*100</f>
        <v>56.25</v>
      </c>
      <c r="DT256">
        <f t="shared" si="27"/>
        <v>0</v>
      </c>
    </row>
    <row r="257" spans="1:124" x14ac:dyDescent="0.25">
      <c r="A257" t="s">
        <v>4320</v>
      </c>
      <c r="B257" t="s">
        <v>3684</v>
      </c>
      <c r="C257" t="s">
        <v>3685</v>
      </c>
      <c r="D257" t="s">
        <v>110</v>
      </c>
      <c r="E257" t="s">
        <v>352</v>
      </c>
      <c r="F257">
        <v>2596</v>
      </c>
      <c r="G257">
        <v>410028000</v>
      </c>
      <c r="H257">
        <v>0</v>
      </c>
      <c r="I257">
        <v>1967</v>
      </c>
      <c r="J257">
        <v>2010</v>
      </c>
      <c r="K257" t="s">
        <v>183</v>
      </c>
      <c r="L257" t="s">
        <v>114</v>
      </c>
      <c r="M257">
        <v>18</v>
      </c>
      <c r="N257" t="s">
        <v>229</v>
      </c>
      <c r="O257">
        <v>2</v>
      </c>
      <c r="P257" t="s">
        <v>112</v>
      </c>
      <c r="Q257" t="s">
        <v>117</v>
      </c>
      <c r="R257">
        <v>0</v>
      </c>
      <c r="S257" t="s">
        <v>4296</v>
      </c>
      <c r="T257">
        <v>176</v>
      </c>
      <c r="V257">
        <v>375</v>
      </c>
      <c r="W257" t="s">
        <v>116</v>
      </c>
      <c r="X257" t="s">
        <v>117</v>
      </c>
      <c r="Y257" t="s">
        <v>4310</v>
      </c>
      <c r="AA257" t="s">
        <v>133</v>
      </c>
      <c r="AC257" t="s">
        <v>160</v>
      </c>
      <c r="AD257" t="s">
        <v>4300</v>
      </c>
      <c r="AE257" t="s">
        <v>426</v>
      </c>
      <c r="AF257" t="s">
        <v>110</v>
      </c>
      <c r="AG257" t="s">
        <v>112</v>
      </c>
      <c r="AH257" t="s">
        <v>124</v>
      </c>
      <c r="AI257" t="s">
        <v>112</v>
      </c>
      <c r="AJ257" t="s">
        <v>112</v>
      </c>
      <c r="AK257" t="s">
        <v>112</v>
      </c>
      <c r="AL257" t="s">
        <v>695</v>
      </c>
      <c r="AM257" t="s">
        <v>695</v>
      </c>
      <c r="AN257" t="s">
        <v>4324</v>
      </c>
      <c r="AO257">
        <v>69962</v>
      </c>
      <c r="AP257">
        <v>102264</v>
      </c>
      <c r="AQ257">
        <v>7025</v>
      </c>
      <c r="AR257" t="s">
        <v>110</v>
      </c>
      <c r="AS257">
        <v>28393</v>
      </c>
      <c r="AT257">
        <v>30989</v>
      </c>
      <c r="AU257">
        <v>28393</v>
      </c>
      <c r="AV257">
        <v>30989</v>
      </c>
      <c r="BB257" t="s">
        <v>129</v>
      </c>
      <c r="BC257" t="s">
        <v>761</v>
      </c>
      <c r="BD257">
        <v>83</v>
      </c>
      <c r="BE257" t="s">
        <v>131</v>
      </c>
      <c r="BF257">
        <v>2</v>
      </c>
      <c r="BG257">
        <v>4</v>
      </c>
      <c r="BH257">
        <v>4</v>
      </c>
      <c r="BJ257" t="s">
        <v>366</v>
      </c>
      <c r="BK257" t="s">
        <v>112</v>
      </c>
      <c r="BN257" t="s">
        <v>133</v>
      </c>
      <c r="BR257" t="s">
        <v>133</v>
      </c>
      <c r="BU257" t="s">
        <v>153</v>
      </c>
      <c r="BV257" t="s">
        <v>124</v>
      </c>
      <c r="BW257" t="s">
        <v>112</v>
      </c>
      <c r="BX257">
        <v>0</v>
      </c>
      <c r="BZ257">
        <v>0</v>
      </c>
      <c r="CA257">
        <v>1</v>
      </c>
      <c r="CB257">
        <v>0</v>
      </c>
      <c r="CC257">
        <v>0</v>
      </c>
      <c r="CD257" t="s">
        <v>117</v>
      </c>
      <c r="CE257" t="s">
        <v>117</v>
      </c>
      <c r="CF257" t="s">
        <v>110</v>
      </c>
      <c r="CG257" t="s">
        <v>117</v>
      </c>
      <c r="CH257" t="s">
        <v>114</v>
      </c>
      <c r="CI257" t="s">
        <v>117</v>
      </c>
      <c r="CJ257" t="s">
        <v>117</v>
      </c>
      <c r="CK257" t="s">
        <v>112</v>
      </c>
      <c r="CL257">
        <v>5</v>
      </c>
      <c r="CM257">
        <v>0</v>
      </c>
      <c r="CN257" t="s">
        <v>142</v>
      </c>
      <c r="CO257" t="s">
        <v>183</v>
      </c>
      <c r="CP257">
        <v>0</v>
      </c>
      <c r="CQ257" t="s">
        <v>135</v>
      </c>
      <c r="CR257" t="s">
        <v>135</v>
      </c>
      <c r="CS257" t="s">
        <v>184</v>
      </c>
      <c r="CT257" t="s">
        <v>156</v>
      </c>
      <c r="CU257">
        <v>5</v>
      </c>
      <c r="CV257" t="s">
        <v>4325</v>
      </c>
      <c r="CW257" t="s">
        <v>4325</v>
      </c>
      <c r="CX257">
        <v>6</v>
      </c>
      <c r="CY257">
        <f t="shared" si="21"/>
        <v>2.5</v>
      </c>
      <c r="CZ257">
        <v>5.5</v>
      </c>
      <c r="DA257">
        <v>4</v>
      </c>
      <c r="DB257">
        <f t="shared" si="22"/>
        <v>2.5</v>
      </c>
      <c r="DC257">
        <v>0</v>
      </c>
      <c r="DD257">
        <v>0</v>
      </c>
      <c r="DE257">
        <v>0</v>
      </c>
      <c r="DF257">
        <v>375</v>
      </c>
      <c r="DG257">
        <f t="shared" si="23"/>
        <v>375</v>
      </c>
      <c r="DH257">
        <f t="shared" si="24"/>
        <v>1</v>
      </c>
      <c r="DI257">
        <v>30</v>
      </c>
      <c r="DJ257">
        <f t="shared" si="25"/>
        <v>30</v>
      </c>
      <c r="DK257">
        <f t="shared" si="26"/>
        <v>1</v>
      </c>
      <c r="DL257">
        <v>10</v>
      </c>
      <c r="DN257">
        <f>(DL257*InputWeights!$C$7+DB257*InputWeights!$C$6)</f>
        <v>6.25</v>
      </c>
      <c r="DO257">
        <f>(DD257*InputWeights!$C$12+DE257*InputWeights!$C$10+CU257*InputWeights!$C$11)</f>
        <v>2</v>
      </c>
      <c r="DP257">
        <f>(DC257*InputWeights!$C$18+DK257*InputWeights!$C$16+DH257*InputWeights!$C$15+CY257*InputWeights!$C$17)</f>
        <v>1.35</v>
      </c>
      <c r="DR257">
        <f>DN257*InputWeights!$C$5+DO257*InputWeights!$C$9+DP257*InputWeights!$C$14</f>
        <v>30.15</v>
      </c>
      <c r="DS257">
        <f>((_xlfn.RANK.EQ(DR257,$DR$2:$DR$6635,0))/(COUNT(DR$2:$DR$6635)))*100</f>
        <v>56.25</v>
      </c>
      <c r="DT257">
        <f t="shared" si="27"/>
        <v>0</v>
      </c>
    </row>
    <row r="258" spans="1:124" x14ac:dyDescent="0.25">
      <c r="A258" t="s">
        <v>1126</v>
      </c>
      <c r="B258" t="s">
        <v>3684</v>
      </c>
      <c r="C258" t="s">
        <v>3685</v>
      </c>
      <c r="D258" t="s">
        <v>110</v>
      </c>
      <c r="E258" t="s">
        <v>333</v>
      </c>
      <c r="F258">
        <v>2423</v>
      </c>
      <c r="G258">
        <v>410038600</v>
      </c>
      <c r="H258">
        <v>0</v>
      </c>
      <c r="I258">
        <v>1931</v>
      </c>
      <c r="J258">
        <v>2013</v>
      </c>
      <c r="K258" t="s">
        <v>183</v>
      </c>
      <c r="L258" t="s">
        <v>114</v>
      </c>
      <c r="M258">
        <v>20</v>
      </c>
      <c r="N258" t="s">
        <v>229</v>
      </c>
      <c r="O258">
        <v>2</v>
      </c>
      <c r="P258" t="s">
        <v>112</v>
      </c>
      <c r="Q258" t="s">
        <v>117</v>
      </c>
      <c r="R258">
        <v>0</v>
      </c>
      <c r="S258" t="s">
        <v>276</v>
      </c>
      <c r="T258">
        <v>249</v>
      </c>
      <c r="V258">
        <v>279</v>
      </c>
      <c r="W258" t="s">
        <v>116</v>
      </c>
      <c r="X258" t="s">
        <v>117</v>
      </c>
      <c r="Y258" t="s">
        <v>4330</v>
      </c>
      <c r="AA258" t="s">
        <v>133</v>
      </c>
      <c r="AC258" t="s">
        <v>4328</v>
      </c>
      <c r="AD258" t="s">
        <v>218</v>
      </c>
      <c r="AE258" t="s">
        <v>426</v>
      </c>
      <c r="AF258" t="s">
        <v>110</v>
      </c>
      <c r="AG258" t="s">
        <v>112</v>
      </c>
      <c r="AH258" t="s">
        <v>124</v>
      </c>
      <c r="AI258" t="s">
        <v>112</v>
      </c>
      <c r="AJ258" t="s">
        <v>112</v>
      </c>
      <c r="AK258" t="s">
        <v>112</v>
      </c>
      <c r="AL258" t="s">
        <v>1091</v>
      </c>
      <c r="AM258" t="s">
        <v>416</v>
      </c>
      <c r="AN258" t="s">
        <v>4331</v>
      </c>
      <c r="AO258">
        <v>69965</v>
      </c>
      <c r="AP258">
        <v>102264</v>
      </c>
      <c r="AQ258">
        <v>7026</v>
      </c>
      <c r="AR258" t="s">
        <v>110</v>
      </c>
      <c r="AS258">
        <v>4303</v>
      </c>
      <c r="AT258">
        <v>6726</v>
      </c>
      <c r="AU258">
        <v>4303</v>
      </c>
      <c r="AV258">
        <v>6726</v>
      </c>
      <c r="BB258" t="s">
        <v>129</v>
      </c>
      <c r="BC258" t="s">
        <v>761</v>
      </c>
      <c r="BD258">
        <v>81</v>
      </c>
      <c r="BE258" t="s">
        <v>131</v>
      </c>
      <c r="BF258">
        <v>2</v>
      </c>
      <c r="BG258">
        <v>4</v>
      </c>
      <c r="BH258">
        <v>4</v>
      </c>
      <c r="BJ258" t="s">
        <v>366</v>
      </c>
      <c r="BK258" t="s">
        <v>112</v>
      </c>
      <c r="BN258" t="s">
        <v>133</v>
      </c>
      <c r="BR258" t="s">
        <v>133</v>
      </c>
      <c r="BU258" t="s">
        <v>112</v>
      </c>
      <c r="BV258" t="s">
        <v>124</v>
      </c>
      <c r="BW258" t="s">
        <v>112</v>
      </c>
      <c r="BX258">
        <v>0</v>
      </c>
      <c r="BZ258">
        <v>0</v>
      </c>
      <c r="CA258">
        <v>1</v>
      </c>
      <c r="CB258">
        <v>0</v>
      </c>
      <c r="CC258">
        <v>0</v>
      </c>
      <c r="CD258" t="s">
        <v>117</v>
      </c>
      <c r="CE258" t="s">
        <v>117</v>
      </c>
      <c r="CF258" t="s">
        <v>110</v>
      </c>
      <c r="CG258" t="s">
        <v>117</v>
      </c>
      <c r="CH258" t="s">
        <v>117</v>
      </c>
      <c r="CI258" t="s">
        <v>117</v>
      </c>
      <c r="CJ258" t="s">
        <v>117</v>
      </c>
      <c r="CK258" t="s">
        <v>112</v>
      </c>
      <c r="CL258">
        <v>6</v>
      </c>
      <c r="CM258">
        <v>8</v>
      </c>
      <c r="CN258" t="s">
        <v>649</v>
      </c>
      <c r="CO258" t="s">
        <v>183</v>
      </c>
      <c r="CP258">
        <v>0</v>
      </c>
      <c r="CQ258" t="s">
        <v>135</v>
      </c>
      <c r="CR258" t="s">
        <v>135</v>
      </c>
      <c r="CS258" t="s">
        <v>136</v>
      </c>
      <c r="CT258" t="s">
        <v>156</v>
      </c>
      <c r="CU258">
        <v>5</v>
      </c>
      <c r="CV258" t="s">
        <v>4332</v>
      </c>
      <c r="CW258" t="s">
        <v>4332</v>
      </c>
      <c r="CX258">
        <v>6</v>
      </c>
      <c r="CY258">
        <f t="shared" ref="CY258:CY321" si="28">IF(CX258=1,10,IF(CX258=2,7.5,IF(CX258=3,7.5,IF(CX258=4,2.5,IF(CX258=5,2.5,IF(CX258=6,2.5,IF(CX258=7,1,5)))))))</f>
        <v>2.5</v>
      </c>
      <c r="CZ258">
        <v>6.3</v>
      </c>
      <c r="DA258">
        <v>5.9</v>
      </c>
      <c r="DB258">
        <f t="shared" ref="DB258:DB321" si="29">IF(DA258&lt;3,1,IF(DA258&lt;6,2.5,IF(DA258&lt;9,5,IF(DA258&lt;12,7.5,10))))</f>
        <v>2.5</v>
      </c>
      <c r="DC258">
        <v>0</v>
      </c>
      <c r="DD258">
        <v>0</v>
      </c>
      <c r="DE258">
        <v>0</v>
      </c>
      <c r="DF258">
        <v>279</v>
      </c>
      <c r="DG258">
        <f t="shared" ref="DG258:DG321" si="30">DF258/L258*2</f>
        <v>279</v>
      </c>
      <c r="DH258">
        <f t="shared" ref="DH258:DH321" si="31">IF(DG258&lt;5000, 1, IF(DG258&lt;10000, 2, IF(DG258&lt;15000, 3, IF(DG258&lt;20000, 4,IF(DG258&lt;25000, 5, IF(DG258&lt;30000, 6,IF(DG258&lt;35000,7,IF(DG258&lt;40000,8, IF(DG258&lt;45000,9,10)))))))))</f>
        <v>1</v>
      </c>
      <c r="DI258">
        <v>17</v>
      </c>
      <c r="DJ258">
        <f t="shared" ref="DJ258:DJ321" si="32">DI258/L258*2</f>
        <v>17</v>
      </c>
      <c r="DK258">
        <f t="shared" ref="DK258:DK321" si="33">IF(DJ258&lt;500, 1, IF(DJ258&lt;1000, 2, IF(DJ258&lt;2000, 3, IF(DJ258&lt;3000, 4,IF(DJ258&lt;4000, 5, IF(DJ258&lt;5000, 6,IF(DJ258&lt;6000,7,IF(DJ258&lt;7000,8, IF(DJ258&lt;8000,9,10)))))))))</f>
        <v>1</v>
      </c>
      <c r="DL258">
        <v>10</v>
      </c>
      <c r="DN258">
        <f>(DL258*InputWeights!$C$7+DB258*InputWeights!$C$6)</f>
        <v>6.25</v>
      </c>
      <c r="DO258">
        <f>(DD258*InputWeights!$C$12+DE258*InputWeights!$C$10+CU258*InputWeights!$C$11)</f>
        <v>2</v>
      </c>
      <c r="DP258">
        <f>(DC258*InputWeights!$C$18+DK258*InputWeights!$C$16+DH258*InputWeights!$C$15+CY258*InputWeights!$C$17)</f>
        <v>1.35</v>
      </c>
      <c r="DR258">
        <f>DN258*InputWeights!$C$5+DO258*InputWeights!$C$9+DP258*InputWeights!$C$14</f>
        <v>30.15</v>
      </c>
      <c r="DS258">
        <f>((_xlfn.RANK.EQ(DR258,$DR$2:$DR$6635,0))/(COUNT(DR$2:$DR$6635)))*100</f>
        <v>56.25</v>
      </c>
      <c r="DT258">
        <f t="shared" ref="DT258:DT321" si="34">IF(DS258&lt;1,1,IF(DS258&lt;5,5,IF(DS258&lt;10,10,IF(DS258&lt;15,15,IF(DS258&lt;20,20,IF(DS258&lt;25,25,0))))))</f>
        <v>0</v>
      </c>
    </row>
    <row r="259" spans="1:124" x14ac:dyDescent="0.25">
      <c r="A259" t="s">
        <v>1364</v>
      </c>
      <c r="B259" t="s">
        <v>3684</v>
      </c>
      <c r="C259" t="s">
        <v>3685</v>
      </c>
      <c r="D259" t="s">
        <v>110</v>
      </c>
      <c r="E259" t="s">
        <v>433</v>
      </c>
      <c r="F259">
        <v>2127</v>
      </c>
      <c r="G259">
        <v>410019500</v>
      </c>
      <c r="H259">
        <v>0</v>
      </c>
      <c r="I259">
        <v>1960</v>
      </c>
      <c r="J259">
        <v>2010</v>
      </c>
      <c r="K259" t="s">
        <v>183</v>
      </c>
      <c r="L259" t="s">
        <v>114</v>
      </c>
      <c r="M259">
        <v>20</v>
      </c>
      <c r="N259" t="s">
        <v>229</v>
      </c>
      <c r="O259">
        <v>2</v>
      </c>
      <c r="P259" t="s">
        <v>112</v>
      </c>
      <c r="Q259" t="s">
        <v>117</v>
      </c>
      <c r="R259">
        <v>0</v>
      </c>
      <c r="S259" t="s">
        <v>3733</v>
      </c>
      <c r="T259">
        <v>116</v>
      </c>
      <c r="V259">
        <v>1184</v>
      </c>
      <c r="W259" t="s">
        <v>116</v>
      </c>
      <c r="X259" t="s">
        <v>117</v>
      </c>
      <c r="Y259" t="s">
        <v>4479</v>
      </c>
      <c r="AA259" t="s">
        <v>133</v>
      </c>
      <c r="AC259" t="s">
        <v>363</v>
      </c>
      <c r="AD259" t="s">
        <v>3821</v>
      </c>
      <c r="AE259" t="s">
        <v>3734</v>
      </c>
      <c r="AF259" t="s">
        <v>110</v>
      </c>
      <c r="AG259" t="s">
        <v>112</v>
      </c>
      <c r="AH259" t="s">
        <v>124</v>
      </c>
      <c r="AI259" t="s">
        <v>112</v>
      </c>
      <c r="AJ259" t="s">
        <v>112</v>
      </c>
      <c r="AK259" t="s">
        <v>112</v>
      </c>
      <c r="AL259" t="s">
        <v>1068</v>
      </c>
      <c r="AM259" t="s">
        <v>4480</v>
      </c>
      <c r="AN259" t="s">
        <v>4481</v>
      </c>
      <c r="AO259">
        <v>70323</v>
      </c>
      <c r="AP259">
        <v>102264</v>
      </c>
      <c r="AQ259">
        <v>7066</v>
      </c>
      <c r="AR259" t="s">
        <v>110</v>
      </c>
      <c r="AS259">
        <v>30727</v>
      </c>
      <c r="AT259">
        <v>32854</v>
      </c>
      <c r="AU259">
        <v>30727</v>
      </c>
      <c r="AV259">
        <v>32854</v>
      </c>
      <c r="BB259" t="s">
        <v>129</v>
      </c>
      <c r="BC259" t="s">
        <v>704</v>
      </c>
      <c r="BD259">
        <v>77</v>
      </c>
      <c r="BE259" t="s">
        <v>131</v>
      </c>
      <c r="BF259">
        <v>0</v>
      </c>
      <c r="BG259">
        <v>1</v>
      </c>
      <c r="BH259">
        <v>1</v>
      </c>
      <c r="BJ259" t="s">
        <v>182</v>
      </c>
      <c r="BK259" t="s">
        <v>112</v>
      </c>
      <c r="BN259" t="s">
        <v>133</v>
      </c>
      <c r="BR259" t="s">
        <v>133</v>
      </c>
      <c r="BU259" t="s">
        <v>112</v>
      </c>
      <c r="BV259" t="s">
        <v>124</v>
      </c>
      <c r="BW259" t="s">
        <v>112</v>
      </c>
      <c r="BX259">
        <v>0</v>
      </c>
      <c r="BZ259">
        <v>0</v>
      </c>
      <c r="CA259">
        <v>1</v>
      </c>
      <c r="CB259">
        <v>0</v>
      </c>
      <c r="CC259">
        <v>0</v>
      </c>
      <c r="CD259" t="s">
        <v>117</v>
      </c>
      <c r="CE259" t="s">
        <v>117</v>
      </c>
      <c r="CF259" t="s">
        <v>110</v>
      </c>
      <c r="CG259" t="s">
        <v>117</v>
      </c>
      <c r="CH259" t="s">
        <v>117</v>
      </c>
      <c r="CI259" t="s">
        <v>117</v>
      </c>
      <c r="CJ259" t="s">
        <v>117</v>
      </c>
      <c r="CK259" t="s">
        <v>112</v>
      </c>
      <c r="CL259">
        <v>5</v>
      </c>
      <c r="CM259">
        <v>3</v>
      </c>
      <c r="CN259" t="s">
        <v>142</v>
      </c>
      <c r="CO259" t="s">
        <v>183</v>
      </c>
      <c r="CP259">
        <v>0</v>
      </c>
      <c r="CQ259" t="s">
        <v>135</v>
      </c>
      <c r="CR259" t="s">
        <v>135</v>
      </c>
      <c r="CS259" t="s">
        <v>215</v>
      </c>
      <c r="CT259" t="s">
        <v>156</v>
      </c>
      <c r="CU259">
        <v>5</v>
      </c>
      <c r="CV259" t="s">
        <v>4482</v>
      </c>
      <c r="CW259" t="s">
        <v>4482</v>
      </c>
      <c r="CX259">
        <v>5</v>
      </c>
      <c r="CY259">
        <f t="shared" si="28"/>
        <v>2.5</v>
      </c>
      <c r="CZ259">
        <v>4.0999999999999996</v>
      </c>
      <c r="DA259">
        <v>3.6</v>
      </c>
      <c r="DB259">
        <f t="shared" si="29"/>
        <v>2.5</v>
      </c>
      <c r="DC259">
        <v>0</v>
      </c>
      <c r="DD259">
        <v>0</v>
      </c>
      <c r="DE259">
        <v>0</v>
      </c>
      <c r="DF259">
        <v>1184</v>
      </c>
      <c r="DG259">
        <f t="shared" si="30"/>
        <v>1184</v>
      </c>
      <c r="DH259">
        <f t="shared" si="31"/>
        <v>1</v>
      </c>
      <c r="DI259">
        <v>15</v>
      </c>
      <c r="DJ259">
        <f t="shared" si="32"/>
        <v>15</v>
      </c>
      <c r="DK259">
        <f t="shared" si="33"/>
        <v>1</v>
      </c>
      <c r="DL259">
        <v>10</v>
      </c>
      <c r="DN259">
        <f>(DL259*InputWeights!$C$7+DB259*InputWeights!$C$6)</f>
        <v>6.25</v>
      </c>
      <c r="DO259">
        <f>(DD259*InputWeights!$C$12+DE259*InputWeights!$C$10+CU259*InputWeights!$C$11)</f>
        <v>2</v>
      </c>
      <c r="DP259">
        <f>(DC259*InputWeights!$C$18+DK259*InputWeights!$C$16+DH259*InputWeights!$C$15+CY259*InputWeights!$C$17)</f>
        <v>1.35</v>
      </c>
      <c r="DR259">
        <f>DN259*InputWeights!$C$5+DO259*InputWeights!$C$9+DP259*InputWeights!$C$14</f>
        <v>30.15</v>
      </c>
      <c r="DS259">
        <f>((_xlfn.RANK.EQ(DR259,$DR$2:$DR$6635,0))/(COUNT(DR$2:$DR$6635)))*100</f>
        <v>56.25</v>
      </c>
      <c r="DT259">
        <f t="shared" si="34"/>
        <v>0</v>
      </c>
    </row>
    <row r="260" spans="1:124" x14ac:dyDescent="0.25">
      <c r="A260" t="s">
        <v>4640</v>
      </c>
      <c r="B260" t="s">
        <v>3684</v>
      </c>
      <c r="C260" t="s">
        <v>3685</v>
      </c>
      <c r="D260" t="s">
        <v>110</v>
      </c>
      <c r="E260" t="s">
        <v>176</v>
      </c>
      <c r="F260">
        <v>1394</v>
      </c>
      <c r="G260">
        <v>410038000</v>
      </c>
      <c r="H260">
        <v>0</v>
      </c>
      <c r="I260">
        <v>1966</v>
      </c>
      <c r="J260">
        <v>1966</v>
      </c>
      <c r="K260" t="s">
        <v>183</v>
      </c>
      <c r="L260" t="s">
        <v>114</v>
      </c>
      <c r="M260">
        <v>18</v>
      </c>
      <c r="N260" t="s">
        <v>3664</v>
      </c>
      <c r="O260">
        <v>2</v>
      </c>
      <c r="P260" t="s">
        <v>112</v>
      </c>
      <c r="Q260" t="s">
        <v>117</v>
      </c>
      <c r="R260">
        <v>0</v>
      </c>
      <c r="S260" t="s">
        <v>3807</v>
      </c>
      <c r="T260">
        <v>204</v>
      </c>
      <c r="V260">
        <v>182</v>
      </c>
      <c r="W260" t="s">
        <v>116</v>
      </c>
      <c r="X260" t="s">
        <v>117</v>
      </c>
      <c r="Y260" t="s">
        <v>1919</v>
      </c>
      <c r="AA260" t="s">
        <v>133</v>
      </c>
      <c r="AC260" t="s">
        <v>160</v>
      </c>
      <c r="AD260" t="s">
        <v>160</v>
      </c>
      <c r="AE260" t="s">
        <v>123</v>
      </c>
      <c r="AF260" t="s">
        <v>110</v>
      </c>
      <c r="AG260" t="s">
        <v>112</v>
      </c>
      <c r="AH260" t="s">
        <v>124</v>
      </c>
      <c r="AI260" t="s">
        <v>112</v>
      </c>
      <c r="AJ260" t="s">
        <v>112</v>
      </c>
      <c r="AK260" t="s">
        <v>112</v>
      </c>
      <c r="AL260" t="s">
        <v>161</v>
      </c>
      <c r="AM260" t="s">
        <v>4642</v>
      </c>
      <c r="AN260" t="s">
        <v>4660</v>
      </c>
      <c r="AO260">
        <v>70830</v>
      </c>
      <c r="AP260">
        <v>102264</v>
      </c>
      <c r="AQ260">
        <v>7164</v>
      </c>
      <c r="AR260" t="s">
        <v>110</v>
      </c>
      <c r="AS260">
        <v>47427</v>
      </c>
      <c r="AT260">
        <v>48821</v>
      </c>
      <c r="AU260">
        <v>47427</v>
      </c>
      <c r="AV260">
        <v>48821</v>
      </c>
      <c r="BB260" t="s">
        <v>129</v>
      </c>
      <c r="BC260" t="s">
        <v>180</v>
      </c>
      <c r="BD260">
        <v>84</v>
      </c>
      <c r="BE260" t="s">
        <v>131</v>
      </c>
      <c r="BF260">
        <v>1</v>
      </c>
      <c r="BG260">
        <v>1</v>
      </c>
      <c r="BH260">
        <v>1</v>
      </c>
      <c r="BJ260" t="s">
        <v>366</v>
      </c>
      <c r="BK260" t="s">
        <v>112</v>
      </c>
      <c r="BN260" t="s">
        <v>133</v>
      </c>
      <c r="BR260" t="s">
        <v>133</v>
      </c>
      <c r="BU260" t="s">
        <v>112</v>
      </c>
      <c r="BV260" t="s">
        <v>124</v>
      </c>
      <c r="BW260" t="s">
        <v>112</v>
      </c>
      <c r="BX260">
        <v>0</v>
      </c>
      <c r="BZ260">
        <v>0</v>
      </c>
      <c r="CA260">
        <v>1</v>
      </c>
      <c r="CB260">
        <v>0</v>
      </c>
      <c r="CC260">
        <v>0</v>
      </c>
      <c r="CD260" t="s">
        <v>117</v>
      </c>
      <c r="CE260" t="s">
        <v>117</v>
      </c>
      <c r="CF260" t="s">
        <v>110</v>
      </c>
      <c r="CG260" t="s">
        <v>114</v>
      </c>
      <c r="CH260" t="s">
        <v>114</v>
      </c>
      <c r="CI260" t="s">
        <v>117</v>
      </c>
      <c r="CJ260" t="s">
        <v>117</v>
      </c>
      <c r="CK260" t="s">
        <v>112</v>
      </c>
      <c r="CL260">
        <v>0</v>
      </c>
      <c r="CM260">
        <v>0</v>
      </c>
      <c r="CN260" t="s">
        <v>142</v>
      </c>
      <c r="CO260" t="s">
        <v>183</v>
      </c>
      <c r="CP260">
        <v>0</v>
      </c>
      <c r="CQ260" t="s">
        <v>143</v>
      </c>
      <c r="CR260" t="s">
        <v>143</v>
      </c>
      <c r="CS260" t="s">
        <v>184</v>
      </c>
      <c r="CT260" t="s">
        <v>156</v>
      </c>
      <c r="CU260">
        <v>5</v>
      </c>
      <c r="CV260" t="s">
        <v>4661</v>
      </c>
      <c r="CW260" t="s">
        <v>4661</v>
      </c>
      <c r="CX260">
        <v>5</v>
      </c>
      <c r="CY260">
        <f t="shared" si="28"/>
        <v>2.5</v>
      </c>
      <c r="CZ260">
        <v>6.7</v>
      </c>
      <c r="DA260">
        <v>4.8</v>
      </c>
      <c r="DB260">
        <f t="shared" si="29"/>
        <v>2.5</v>
      </c>
      <c r="DC260">
        <v>0</v>
      </c>
      <c r="DD260">
        <v>0</v>
      </c>
      <c r="DE260">
        <v>0</v>
      </c>
      <c r="DF260">
        <v>182</v>
      </c>
      <c r="DG260">
        <f t="shared" si="30"/>
        <v>182</v>
      </c>
      <c r="DH260">
        <f t="shared" si="31"/>
        <v>1</v>
      </c>
      <c r="DI260">
        <v>5</v>
      </c>
      <c r="DJ260">
        <f t="shared" si="32"/>
        <v>5</v>
      </c>
      <c r="DK260">
        <f t="shared" si="33"/>
        <v>1</v>
      </c>
      <c r="DL260">
        <v>10</v>
      </c>
      <c r="DN260">
        <f>(DL260*InputWeights!$C$7+DB260*InputWeights!$C$6)</f>
        <v>6.25</v>
      </c>
      <c r="DO260">
        <f>(DD260*InputWeights!$C$12+DE260*InputWeights!$C$10+CU260*InputWeights!$C$11)</f>
        <v>2</v>
      </c>
      <c r="DP260">
        <f>(DC260*InputWeights!$C$18+DK260*InputWeights!$C$16+DH260*InputWeights!$C$15+CY260*InputWeights!$C$17)</f>
        <v>1.35</v>
      </c>
      <c r="DR260">
        <f>DN260*InputWeights!$C$5+DO260*InputWeights!$C$9+DP260*InputWeights!$C$14</f>
        <v>30.15</v>
      </c>
      <c r="DS260">
        <f>((_xlfn.RANK.EQ(DR260,$DR$2:$DR$6635,0))/(COUNT(DR$2:$DR$6635)))*100</f>
        <v>56.25</v>
      </c>
      <c r="DT260">
        <f t="shared" si="34"/>
        <v>0</v>
      </c>
    </row>
    <row r="261" spans="1:124" x14ac:dyDescent="0.25">
      <c r="A261" t="s">
        <v>4640</v>
      </c>
      <c r="B261" t="s">
        <v>3684</v>
      </c>
      <c r="C261" t="s">
        <v>3685</v>
      </c>
      <c r="D261" t="s">
        <v>110</v>
      </c>
      <c r="E261" t="s">
        <v>191</v>
      </c>
      <c r="F261">
        <v>2507</v>
      </c>
      <c r="G261">
        <v>410038100</v>
      </c>
      <c r="H261">
        <v>0</v>
      </c>
      <c r="I261">
        <v>1966</v>
      </c>
      <c r="J261">
        <v>1966</v>
      </c>
      <c r="K261" t="s">
        <v>183</v>
      </c>
      <c r="L261" t="s">
        <v>114</v>
      </c>
      <c r="M261">
        <v>18</v>
      </c>
      <c r="N261" t="s">
        <v>3664</v>
      </c>
      <c r="O261">
        <v>2</v>
      </c>
      <c r="P261" t="s">
        <v>112</v>
      </c>
      <c r="Q261" t="s">
        <v>117</v>
      </c>
      <c r="R261">
        <v>0</v>
      </c>
      <c r="S261" t="s">
        <v>3807</v>
      </c>
      <c r="T261">
        <v>213</v>
      </c>
      <c r="V261">
        <v>182</v>
      </c>
      <c r="W261" t="s">
        <v>116</v>
      </c>
      <c r="X261" t="s">
        <v>117</v>
      </c>
      <c r="Y261" t="s">
        <v>1919</v>
      </c>
      <c r="AA261" t="s">
        <v>133</v>
      </c>
      <c r="AC261" t="s">
        <v>160</v>
      </c>
      <c r="AD261" t="s">
        <v>160</v>
      </c>
      <c r="AE261" t="s">
        <v>123</v>
      </c>
      <c r="AF261" t="s">
        <v>110</v>
      </c>
      <c r="AG261" t="s">
        <v>112</v>
      </c>
      <c r="AH261" t="s">
        <v>124</v>
      </c>
      <c r="AI261" t="s">
        <v>112</v>
      </c>
      <c r="AJ261" t="s">
        <v>112</v>
      </c>
      <c r="AK261" t="s">
        <v>112</v>
      </c>
      <c r="AL261" t="s">
        <v>161</v>
      </c>
      <c r="AM261" t="s">
        <v>4642</v>
      </c>
      <c r="AN261" t="s">
        <v>4662</v>
      </c>
      <c r="AO261">
        <v>70831</v>
      </c>
      <c r="AP261">
        <v>102264</v>
      </c>
      <c r="AQ261">
        <v>7164</v>
      </c>
      <c r="AR261" t="s">
        <v>110</v>
      </c>
      <c r="AS261">
        <v>48821</v>
      </c>
      <c r="AT261">
        <v>51328</v>
      </c>
      <c r="AU261">
        <v>48821</v>
      </c>
      <c r="AV261">
        <v>51328</v>
      </c>
      <c r="BB261" t="s">
        <v>129</v>
      </c>
      <c r="BC261" t="s">
        <v>180</v>
      </c>
      <c r="BD261">
        <v>83</v>
      </c>
      <c r="BE261" t="s">
        <v>131</v>
      </c>
      <c r="BF261">
        <v>1</v>
      </c>
      <c r="BG261">
        <v>1</v>
      </c>
      <c r="BH261">
        <v>1</v>
      </c>
      <c r="BJ261" t="s">
        <v>366</v>
      </c>
      <c r="BK261" t="s">
        <v>112</v>
      </c>
      <c r="BN261" t="s">
        <v>133</v>
      </c>
      <c r="BR261" t="s">
        <v>133</v>
      </c>
      <c r="BU261" t="s">
        <v>112</v>
      </c>
      <c r="BV261" t="s">
        <v>124</v>
      </c>
      <c r="BW261" t="s">
        <v>112</v>
      </c>
      <c r="BX261">
        <v>0</v>
      </c>
      <c r="BZ261">
        <v>0</v>
      </c>
      <c r="CA261">
        <v>1</v>
      </c>
      <c r="CB261">
        <v>0</v>
      </c>
      <c r="CC261">
        <v>0</v>
      </c>
      <c r="CD261" t="s">
        <v>117</v>
      </c>
      <c r="CE261" t="s">
        <v>117</v>
      </c>
      <c r="CF261" t="s">
        <v>110</v>
      </c>
      <c r="CG261" t="s">
        <v>114</v>
      </c>
      <c r="CH261" t="s">
        <v>117</v>
      </c>
      <c r="CI261" t="s">
        <v>117</v>
      </c>
      <c r="CJ261" t="s">
        <v>117</v>
      </c>
      <c r="CK261" t="s">
        <v>112</v>
      </c>
      <c r="CL261">
        <v>0</v>
      </c>
      <c r="CM261">
        <v>3</v>
      </c>
      <c r="CN261" t="s">
        <v>142</v>
      </c>
      <c r="CO261" t="s">
        <v>183</v>
      </c>
      <c r="CP261">
        <v>0</v>
      </c>
      <c r="CQ261" t="s">
        <v>143</v>
      </c>
      <c r="CR261" t="s">
        <v>143</v>
      </c>
      <c r="CS261" t="s">
        <v>184</v>
      </c>
      <c r="CT261" t="s">
        <v>156</v>
      </c>
      <c r="CU261">
        <v>5</v>
      </c>
      <c r="CV261" t="s">
        <v>4663</v>
      </c>
      <c r="CW261" t="s">
        <v>4663</v>
      </c>
      <c r="CX261">
        <v>5</v>
      </c>
      <c r="CY261">
        <f t="shared" si="28"/>
        <v>2.5</v>
      </c>
      <c r="CZ261">
        <v>6.5</v>
      </c>
      <c r="DA261">
        <v>5.4</v>
      </c>
      <c r="DB261">
        <f t="shared" si="29"/>
        <v>2.5</v>
      </c>
      <c r="DC261">
        <v>0</v>
      </c>
      <c r="DD261">
        <v>0</v>
      </c>
      <c r="DE261">
        <v>0</v>
      </c>
      <c r="DF261">
        <v>182</v>
      </c>
      <c r="DG261">
        <f t="shared" si="30"/>
        <v>182</v>
      </c>
      <c r="DH261">
        <f t="shared" si="31"/>
        <v>1</v>
      </c>
      <c r="DI261">
        <v>5</v>
      </c>
      <c r="DJ261">
        <f t="shared" si="32"/>
        <v>5</v>
      </c>
      <c r="DK261">
        <f t="shared" si="33"/>
        <v>1</v>
      </c>
      <c r="DL261">
        <v>10</v>
      </c>
      <c r="DN261">
        <f>(DL261*InputWeights!$C$7+DB261*InputWeights!$C$6)</f>
        <v>6.25</v>
      </c>
      <c r="DO261">
        <f>(DD261*InputWeights!$C$12+DE261*InputWeights!$C$10+CU261*InputWeights!$C$11)</f>
        <v>2</v>
      </c>
      <c r="DP261">
        <f>(DC261*InputWeights!$C$18+DK261*InputWeights!$C$16+DH261*InputWeights!$C$15+CY261*InputWeights!$C$17)</f>
        <v>1.35</v>
      </c>
      <c r="DR261">
        <f>DN261*InputWeights!$C$5+DO261*InputWeights!$C$9+DP261*InputWeights!$C$14</f>
        <v>30.15</v>
      </c>
      <c r="DS261">
        <f>((_xlfn.RANK.EQ(DR261,$DR$2:$DR$6635,0))/(COUNT(DR$2:$DR$6635)))*100</f>
        <v>56.25</v>
      </c>
      <c r="DT261">
        <f t="shared" si="34"/>
        <v>0</v>
      </c>
    </row>
    <row r="262" spans="1:124" x14ac:dyDescent="0.25">
      <c r="A262" t="s">
        <v>4640</v>
      </c>
      <c r="B262" t="s">
        <v>3684</v>
      </c>
      <c r="C262" t="s">
        <v>3685</v>
      </c>
      <c r="D262" t="s">
        <v>110</v>
      </c>
      <c r="E262" t="s">
        <v>202</v>
      </c>
      <c r="F262">
        <v>2487</v>
      </c>
      <c r="G262">
        <v>410038300</v>
      </c>
      <c r="H262">
        <v>0</v>
      </c>
      <c r="I262">
        <v>1966</v>
      </c>
      <c r="J262">
        <v>1966</v>
      </c>
      <c r="K262" t="s">
        <v>183</v>
      </c>
      <c r="L262" t="s">
        <v>114</v>
      </c>
      <c r="M262">
        <v>18</v>
      </c>
      <c r="N262" t="s">
        <v>3664</v>
      </c>
      <c r="O262">
        <v>2</v>
      </c>
      <c r="P262" t="s">
        <v>112</v>
      </c>
      <c r="Q262" t="s">
        <v>117</v>
      </c>
      <c r="R262">
        <v>0</v>
      </c>
      <c r="S262" t="s">
        <v>3807</v>
      </c>
      <c r="T262">
        <v>246</v>
      </c>
      <c r="V262">
        <v>182</v>
      </c>
      <c r="W262" t="s">
        <v>116</v>
      </c>
      <c r="X262" t="s">
        <v>117</v>
      </c>
      <c r="Y262" t="s">
        <v>1919</v>
      </c>
      <c r="AA262" t="s">
        <v>133</v>
      </c>
      <c r="AC262" t="s">
        <v>160</v>
      </c>
      <c r="AD262" t="s">
        <v>160</v>
      </c>
      <c r="AE262" t="s">
        <v>123</v>
      </c>
      <c r="AF262" t="s">
        <v>110</v>
      </c>
      <c r="AG262" t="s">
        <v>112</v>
      </c>
      <c r="AH262" t="s">
        <v>124</v>
      </c>
      <c r="AI262" t="s">
        <v>112</v>
      </c>
      <c r="AJ262" t="s">
        <v>112</v>
      </c>
      <c r="AK262" t="s">
        <v>112</v>
      </c>
      <c r="AL262" t="s">
        <v>161</v>
      </c>
      <c r="AM262" t="s">
        <v>4642</v>
      </c>
      <c r="AN262" t="s">
        <v>4662</v>
      </c>
      <c r="AO262">
        <v>70833</v>
      </c>
      <c r="AP262">
        <v>102264</v>
      </c>
      <c r="AQ262">
        <v>7164</v>
      </c>
      <c r="AR262" t="s">
        <v>110</v>
      </c>
      <c r="AS262">
        <v>53682</v>
      </c>
      <c r="AT262">
        <v>56169</v>
      </c>
      <c r="AU262">
        <v>53682</v>
      </c>
      <c r="AV262">
        <v>56169</v>
      </c>
      <c r="BB262" t="s">
        <v>129</v>
      </c>
      <c r="BC262" t="s">
        <v>180</v>
      </c>
      <c r="BD262">
        <v>79</v>
      </c>
      <c r="BE262" t="s">
        <v>131</v>
      </c>
      <c r="BF262">
        <v>1</v>
      </c>
      <c r="BG262">
        <v>1</v>
      </c>
      <c r="BH262">
        <v>1</v>
      </c>
      <c r="BJ262" t="s">
        <v>366</v>
      </c>
      <c r="BK262" t="s">
        <v>112</v>
      </c>
      <c r="BN262" t="s">
        <v>133</v>
      </c>
      <c r="BR262" t="s">
        <v>133</v>
      </c>
      <c r="BU262" t="s">
        <v>112</v>
      </c>
      <c r="BV262" t="s">
        <v>124</v>
      </c>
      <c r="BW262" t="s">
        <v>112</v>
      </c>
      <c r="BX262">
        <v>0</v>
      </c>
      <c r="BZ262">
        <v>0</v>
      </c>
      <c r="CA262">
        <v>1</v>
      </c>
      <c r="CB262">
        <v>0</v>
      </c>
      <c r="CC262">
        <v>0</v>
      </c>
      <c r="CD262" t="s">
        <v>117</v>
      </c>
      <c r="CE262" t="s">
        <v>117</v>
      </c>
      <c r="CF262" t="s">
        <v>110</v>
      </c>
      <c r="CG262" t="s">
        <v>114</v>
      </c>
      <c r="CH262" t="s">
        <v>114</v>
      </c>
      <c r="CI262" t="s">
        <v>117</v>
      </c>
      <c r="CJ262" t="s">
        <v>117</v>
      </c>
      <c r="CK262" t="s">
        <v>112</v>
      </c>
      <c r="CL262">
        <v>0</v>
      </c>
      <c r="CM262">
        <v>0</v>
      </c>
      <c r="CN262" t="s">
        <v>649</v>
      </c>
      <c r="CO262" t="s">
        <v>183</v>
      </c>
      <c r="CP262">
        <v>0</v>
      </c>
      <c r="CQ262" t="s">
        <v>143</v>
      </c>
      <c r="CR262" t="s">
        <v>143</v>
      </c>
      <c r="CS262" t="s">
        <v>136</v>
      </c>
      <c r="CT262" t="s">
        <v>156</v>
      </c>
      <c r="CU262">
        <v>5</v>
      </c>
      <c r="CV262" t="s">
        <v>4665</v>
      </c>
      <c r="CW262" t="s">
        <v>4665</v>
      </c>
      <c r="CX262">
        <v>5</v>
      </c>
      <c r="CY262">
        <f t="shared" si="28"/>
        <v>2.5</v>
      </c>
      <c r="CZ262">
        <v>8.1</v>
      </c>
      <c r="DA262">
        <v>5.5</v>
      </c>
      <c r="DB262">
        <f t="shared" si="29"/>
        <v>2.5</v>
      </c>
      <c r="DC262">
        <v>0</v>
      </c>
      <c r="DD262">
        <v>0</v>
      </c>
      <c r="DE262">
        <v>0</v>
      </c>
      <c r="DF262">
        <v>182</v>
      </c>
      <c r="DG262">
        <f t="shared" si="30"/>
        <v>182</v>
      </c>
      <c r="DH262">
        <f t="shared" si="31"/>
        <v>1</v>
      </c>
      <c r="DI262">
        <v>5</v>
      </c>
      <c r="DJ262">
        <f t="shared" si="32"/>
        <v>5</v>
      </c>
      <c r="DK262">
        <f t="shared" si="33"/>
        <v>1</v>
      </c>
      <c r="DL262">
        <v>10</v>
      </c>
      <c r="DN262">
        <f>(DL262*InputWeights!$C$7+DB262*InputWeights!$C$6)</f>
        <v>6.25</v>
      </c>
      <c r="DO262">
        <f>(DD262*InputWeights!$C$12+DE262*InputWeights!$C$10+CU262*InputWeights!$C$11)</f>
        <v>2</v>
      </c>
      <c r="DP262">
        <f>(DC262*InputWeights!$C$18+DK262*InputWeights!$C$16+DH262*InputWeights!$C$15+CY262*InputWeights!$C$17)</f>
        <v>1.35</v>
      </c>
      <c r="DR262">
        <f>DN262*InputWeights!$C$5+DO262*InputWeights!$C$9+DP262*InputWeights!$C$14</f>
        <v>30.15</v>
      </c>
      <c r="DS262">
        <f>((_xlfn.RANK.EQ(DR262,$DR$2:$DR$6635,0))/(COUNT(DR$2:$DR$6635)))*100</f>
        <v>56.25</v>
      </c>
      <c r="DT262">
        <f t="shared" si="34"/>
        <v>0</v>
      </c>
    </row>
    <row r="263" spans="1:124" x14ac:dyDescent="0.25">
      <c r="A263" t="s">
        <v>4640</v>
      </c>
      <c r="B263" t="s">
        <v>3684</v>
      </c>
      <c r="C263" t="s">
        <v>3685</v>
      </c>
      <c r="D263" t="s">
        <v>110</v>
      </c>
      <c r="E263" t="s">
        <v>209</v>
      </c>
      <c r="F263">
        <v>3045</v>
      </c>
      <c r="G263">
        <v>410038400</v>
      </c>
      <c r="H263">
        <v>0</v>
      </c>
      <c r="I263">
        <v>1966</v>
      </c>
      <c r="J263">
        <v>1966</v>
      </c>
      <c r="K263" t="s">
        <v>183</v>
      </c>
      <c r="L263" t="s">
        <v>114</v>
      </c>
      <c r="M263">
        <v>18</v>
      </c>
      <c r="N263" t="s">
        <v>3664</v>
      </c>
      <c r="O263">
        <v>2</v>
      </c>
      <c r="P263" t="s">
        <v>112</v>
      </c>
      <c r="Q263" t="s">
        <v>117</v>
      </c>
      <c r="R263">
        <v>0</v>
      </c>
      <c r="S263" t="s">
        <v>3807</v>
      </c>
      <c r="T263">
        <v>214</v>
      </c>
      <c r="V263">
        <v>182</v>
      </c>
      <c r="W263" t="s">
        <v>116</v>
      </c>
      <c r="X263" t="s">
        <v>117</v>
      </c>
      <c r="Y263" t="s">
        <v>1919</v>
      </c>
      <c r="AA263" t="s">
        <v>133</v>
      </c>
      <c r="AC263" t="s">
        <v>160</v>
      </c>
      <c r="AD263" t="s">
        <v>218</v>
      </c>
      <c r="AE263" t="s">
        <v>123</v>
      </c>
      <c r="AF263" t="s">
        <v>110</v>
      </c>
      <c r="AG263" t="s">
        <v>112</v>
      </c>
      <c r="AH263" t="s">
        <v>124</v>
      </c>
      <c r="AI263" t="s">
        <v>112</v>
      </c>
      <c r="AJ263" t="s">
        <v>112</v>
      </c>
      <c r="AK263" t="s">
        <v>112</v>
      </c>
      <c r="AL263" t="s">
        <v>161</v>
      </c>
      <c r="AM263" t="s">
        <v>4642</v>
      </c>
      <c r="AN263" t="s">
        <v>4666</v>
      </c>
      <c r="AO263">
        <v>70834</v>
      </c>
      <c r="AP263">
        <v>102264</v>
      </c>
      <c r="AQ263">
        <v>7164</v>
      </c>
      <c r="AR263" t="s">
        <v>110</v>
      </c>
      <c r="AS263">
        <v>56169</v>
      </c>
      <c r="AT263">
        <v>59214</v>
      </c>
      <c r="AU263">
        <v>56169</v>
      </c>
      <c r="AV263">
        <v>59214</v>
      </c>
      <c r="BB263" t="s">
        <v>129</v>
      </c>
      <c r="BC263" t="s">
        <v>180</v>
      </c>
      <c r="BD263">
        <v>80</v>
      </c>
      <c r="BE263" t="s">
        <v>131</v>
      </c>
      <c r="BF263">
        <v>1</v>
      </c>
      <c r="BG263">
        <v>1</v>
      </c>
      <c r="BH263">
        <v>1</v>
      </c>
      <c r="BJ263" t="s">
        <v>366</v>
      </c>
      <c r="BK263" t="s">
        <v>112</v>
      </c>
      <c r="BN263" t="s">
        <v>133</v>
      </c>
      <c r="BR263" t="s">
        <v>133</v>
      </c>
      <c r="BU263" t="s">
        <v>112</v>
      </c>
      <c r="BV263" t="s">
        <v>124</v>
      </c>
      <c r="BW263" t="s">
        <v>112</v>
      </c>
      <c r="BX263">
        <v>0</v>
      </c>
      <c r="BZ263">
        <v>0</v>
      </c>
      <c r="CA263">
        <v>1</v>
      </c>
      <c r="CB263">
        <v>0</v>
      </c>
      <c r="CC263">
        <v>0</v>
      </c>
      <c r="CD263" t="s">
        <v>117</v>
      </c>
      <c r="CE263" t="s">
        <v>117</v>
      </c>
      <c r="CF263" t="s">
        <v>110</v>
      </c>
      <c r="CG263" t="s">
        <v>117</v>
      </c>
      <c r="CH263" t="s">
        <v>117</v>
      </c>
      <c r="CI263" t="s">
        <v>117</v>
      </c>
      <c r="CJ263" t="s">
        <v>117</v>
      </c>
      <c r="CK263" t="s">
        <v>112</v>
      </c>
      <c r="CL263">
        <v>2</v>
      </c>
      <c r="CM263">
        <v>2</v>
      </c>
      <c r="CN263" t="s">
        <v>142</v>
      </c>
      <c r="CO263" t="s">
        <v>183</v>
      </c>
      <c r="CP263">
        <v>0</v>
      </c>
      <c r="CQ263" t="s">
        <v>143</v>
      </c>
      <c r="CR263" t="s">
        <v>143</v>
      </c>
      <c r="CS263" t="s">
        <v>184</v>
      </c>
      <c r="CT263" t="s">
        <v>156</v>
      </c>
      <c r="CU263">
        <v>5</v>
      </c>
      <c r="CV263" t="s">
        <v>4667</v>
      </c>
      <c r="CW263" t="s">
        <v>4667</v>
      </c>
      <c r="CX263">
        <v>5</v>
      </c>
      <c r="CY263">
        <f t="shared" si="28"/>
        <v>2.5</v>
      </c>
      <c r="CZ263">
        <v>6.1</v>
      </c>
      <c r="DA263">
        <v>4.5999999999999996</v>
      </c>
      <c r="DB263">
        <f t="shared" si="29"/>
        <v>2.5</v>
      </c>
      <c r="DC263">
        <v>0</v>
      </c>
      <c r="DD263">
        <v>0</v>
      </c>
      <c r="DE263">
        <v>0</v>
      </c>
      <c r="DF263">
        <v>182</v>
      </c>
      <c r="DG263">
        <f t="shared" si="30"/>
        <v>182</v>
      </c>
      <c r="DH263">
        <f t="shared" si="31"/>
        <v>1</v>
      </c>
      <c r="DI263">
        <v>5</v>
      </c>
      <c r="DJ263">
        <f t="shared" si="32"/>
        <v>5</v>
      </c>
      <c r="DK263">
        <f t="shared" si="33"/>
        <v>1</v>
      </c>
      <c r="DL263">
        <v>10</v>
      </c>
      <c r="DN263">
        <f>(DL263*InputWeights!$C$7+DB263*InputWeights!$C$6)</f>
        <v>6.25</v>
      </c>
      <c r="DO263">
        <f>(DD263*InputWeights!$C$12+DE263*InputWeights!$C$10+CU263*InputWeights!$C$11)</f>
        <v>2</v>
      </c>
      <c r="DP263">
        <f>(DC263*InputWeights!$C$18+DK263*InputWeights!$C$16+DH263*InputWeights!$C$15+CY263*InputWeights!$C$17)</f>
        <v>1.35</v>
      </c>
      <c r="DR263">
        <f>DN263*InputWeights!$C$5+DO263*InputWeights!$C$9+DP263*InputWeights!$C$14</f>
        <v>30.15</v>
      </c>
      <c r="DS263">
        <f>((_xlfn.RANK.EQ(DR263,$DR$2:$DR$6635,0))/(COUNT(DR$2:$DR$6635)))*100</f>
        <v>56.25</v>
      </c>
      <c r="DT263">
        <f t="shared" si="34"/>
        <v>0</v>
      </c>
    </row>
    <row r="264" spans="1:124" x14ac:dyDescent="0.25">
      <c r="A264" t="s">
        <v>4724</v>
      </c>
      <c r="B264" t="s">
        <v>3684</v>
      </c>
      <c r="C264" t="s">
        <v>3685</v>
      </c>
      <c r="D264" t="s">
        <v>397</v>
      </c>
      <c r="E264" t="s">
        <v>681</v>
      </c>
      <c r="F264">
        <v>528</v>
      </c>
      <c r="G264">
        <v>1</v>
      </c>
      <c r="H264">
        <v>0</v>
      </c>
      <c r="I264">
        <v>0</v>
      </c>
      <c r="J264">
        <v>0</v>
      </c>
      <c r="K264" t="s">
        <v>992</v>
      </c>
      <c r="L264" t="s">
        <v>110</v>
      </c>
      <c r="M264">
        <v>26</v>
      </c>
      <c r="N264" t="s">
        <v>358</v>
      </c>
      <c r="O264">
        <v>2</v>
      </c>
      <c r="Q264" t="s">
        <v>117</v>
      </c>
      <c r="R264">
        <v>0</v>
      </c>
      <c r="T264">
        <v>113</v>
      </c>
      <c r="V264">
        <v>2085</v>
      </c>
      <c r="W264" t="s">
        <v>116</v>
      </c>
      <c r="X264" t="s">
        <v>117</v>
      </c>
      <c r="Y264" t="s">
        <v>4540</v>
      </c>
      <c r="AA264" t="s">
        <v>133</v>
      </c>
      <c r="AC264" t="s">
        <v>4725</v>
      </c>
      <c r="AD264" t="s">
        <v>4726</v>
      </c>
      <c r="AF264" t="s">
        <v>116</v>
      </c>
      <c r="AG264" t="s">
        <v>112</v>
      </c>
      <c r="AH264" t="s">
        <v>124</v>
      </c>
      <c r="AI264" t="s">
        <v>112</v>
      </c>
      <c r="AJ264" t="s">
        <v>112</v>
      </c>
      <c r="AK264" t="s">
        <v>112</v>
      </c>
      <c r="AL264" t="s">
        <v>686</v>
      </c>
      <c r="AM264" t="s">
        <v>686</v>
      </c>
      <c r="AO264">
        <v>70973</v>
      </c>
      <c r="AP264">
        <v>102264</v>
      </c>
      <c r="AQ264">
        <v>13496</v>
      </c>
      <c r="AR264" t="s">
        <v>110</v>
      </c>
      <c r="AS264">
        <v>0</v>
      </c>
      <c r="AT264">
        <v>528</v>
      </c>
      <c r="AU264">
        <v>0</v>
      </c>
      <c r="AV264">
        <v>528</v>
      </c>
      <c r="BB264" t="s">
        <v>4727</v>
      </c>
      <c r="BC264" t="s">
        <v>247</v>
      </c>
      <c r="BD264">
        <v>0</v>
      </c>
      <c r="BE264" t="s">
        <v>131</v>
      </c>
      <c r="BF264">
        <v>0</v>
      </c>
      <c r="BG264">
        <v>0</v>
      </c>
      <c r="BH264">
        <v>0</v>
      </c>
      <c r="BK264" t="s">
        <v>112</v>
      </c>
      <c r="BN264" t="s">
        <v>133</v>
      </c>
      <c r="BR264" t="s">
        <v>133</v>
      </c>
      <c r="BU264" t="s">
        <v>112</v>
      </c>
      <c r="BX264">
        <v>0</v>
      </c>
      <c r="BZ264">
        <v>0</v>
      </c>
      <c r="CA264">
        <v>4</v>
      </c>
      <c r="CB264">
        <v>0</v>
      </c>
      <c r="CC264">
        <v>0</v>
      </c>
      <c r="CE264" t="s">
        <v>117</v>
      </c>
      <c r="CF264" t="s">
        <v>110</v>
      </c>
      <c r="CK264" t="s">
        <v>112</v>
      </c>
      <c r="CL264">
        <v>0</v>
      </c>
      <c r="CM264">
        <v>0</v>
      </c>
      <c r="CP264">
        <v>0</v>
      </c>
      <c r="CQ264" t="s">
        <v>1062</v>
      </c>
      <c r="CS264" t="s">
        <v>418</v>
      </c>
      <c r="CT264" t="s">
        <v>418</v>
      </c>
      <c r="CU264">
        <v>5</v>
      </c>
      <c r="CV264" t="s">
        <v>4728</v>
      </c>
      <c r="CW264" t="s">
        <v>4728</v>
      </c>
      <c r="CX264">
        <v>4</v>
      </c>
      <c r="CY264">
        <f t="shared" si="28"/>
        <v>2.5</v>
      </c>
      <c r="CZ264">
        <v>11.1</v>
      </c>
      <c r="DA264">
        <v>5.4</v>
      </c>
      <c r="DB264">
        <f t="shared" si="29"/>
        <v>2.5</v>
      </c>
      <c r="DC264">
        <v>0</v>
      </c>
      <c r="DD264">
        <v>0</v>
      </c>
      <c r="DE264">
        <v>0</v>
      </c>
      <c r="DF264">
        <v>2085</v>
      </c>
      <c r="DG264">
        <f t="shared" si="30"/>
        <v>4170</v>
      </c>
      <c r="DH264">
        <f t="shared" si="31"/>
        <v>1</v>
      </c>
      <c r="DI264">
        <v>39</v>
      </c>
      <c r="DJ264">
        <f t="shared" si="32"/>
        <v>78</v>
      </c>
      <c r="DK264">
        <f t="shared" si="33"/>
        <v>1</v>
      </c>
      <c r="DL264">
        <v>10</v>
      </c>
      <c r="DN264">
        <f>(DL264*InputWeights!$C$7+DB264*InputWeights!$C$6)</f>
        <v>6.25</v>
      </c>
      <c r="DO264">
        <f>(DD264*InputWeights!$C$12+DE264*InputWeights!$C$10+CU264*InputWeights!$C$11)</f>
        <v>2</v>
      </c>
      <c r="DP264">
        <f>(DC264*InputWeights!$C$18+DK264*InputWeights!$C$16+DH264*InputWeights!$C$15+CY264*InputWeights!$C$17)</f>
        <v>1.35</v>
      </c>
      <c r="DR264">
        <f>DN264*InputWeights!$C$5+DO264*InputWeights!$C$9+DP264*InputWeights!$C$14</f>
        <v>30.15</v>
      </c>
      <c r="DS264">
        <f>((_xlfn.RANK.EQ(DR264,$DR$2:$DR$6635,0))/(COUNT(DR$2:$DR$6635)))*100</f>
        <v>56.25</v>
      </c>
      <c r="DT264">
        <f t="shared" si="34"/>
        <v>0</v>
      </c>
    </row>
    <row r="265" spans="1:124" x14ac:dyDescent="0.25">
      <c r="A265" t="s">
        <v>4733</v>
      </c>
      <c r="B265" t="s">
        <v>3684</v>
      </c>
      <c r="C265" t="s">
        <v>3685</v>
      </c>
      <c r="D265" t="s">
        <v>397</v>
      </c>
      <c r="E265" t="s">
        <v>802</v>
      </c>
      <c r="F265">
        <v>3220</v>
      </c>
      <c r="G265">
        <v>2</v>
      </c>
      <c r="H265">
        <v>0</v>
      </c>
      <c r="I265">
        <v>0</v>
      </c>
      <c r="J265">
        <v>0</v>
      </c>
      <c r="K265" t="s">
        <v>183</v>
      </c>
      <c r="L265" t="s">
        <v>114</v>
      </c>
      <c r="M265">
        <v>26</v>
      </c>
      <c r="N265" t="s">
        <v>229</v>
      </c>
      <c r="O265">
        <v>2</v>
      </c>
      <c r="Q265" t="s">
        <v>117</v>
      </c>
      <c r="R265">
        <v>0</v>
      </c>
      <c r="T265">
        <v>106</v>
      </c>
      <c r="V265">
        <v>475</v>
      </c>
      <c r="W265" t="s">
        <v>116</v>
      </c>
      <c r="X265" t="s">
        <v>117</v>
      </c>
      <c r="Y265" t="s">
        <v>4734</v>
      </c>
      <c r="AA265" t="s">
        <v>133</v>
      </c>
      <c r="AC265" t="s">
        <v>4736</v>
      </c>
      <c r="AD265" t="s">
        <v>4738</v>
      </c>
      <c r="AF265" t="s">
        <v>116</v>
      </c>
      <c r="AG265" t="s">
        <v>112</v>
      </c>
      <c r="AH265" t="s">
        <v>124</v>
      </c>
      <c r="AI265" t="s">
        <v>112</v>
      </c>
      <c r="AJ265" t="s">
        <v>112</v>
      </c>
      <c r="AK265" t="s">
        <v>112</v>
      </c>
      <c r="AL265" t="s">
        <v>416</v>
      </c>
      <c r="AM265" t="s">
        <v>807</v>
      </c>
      <c r="AO265">
        <v>71012</v>
      </c>
      <c r="AP265">
        <v>102264</v>
      </c>
      <c r="AQ265">
        <v>13501</v>
      </c>
      <c r="AR265" t="s">
        <v>110</v>
      </c>
      <c r="AS265">
        <v>3062</v>
      </c>
      <c r="AT265">
        <v>6282</v>
      </c>
      <c r="AU265">
        <v>3062</v>
      </c>
      <c r="AV265">
        <v>6282</v>
      </c>
      <c r="BB265" t="s">
        <v>129</v>
      </c>
      <c r="BC265" t="s">
        <v>247</v>
      </c>
      <c r="BD265">
        <v>0</v>
      </c>
      <c r="BE265" t="s">
        <v>131</v>
      </c>
      <c r="BF265">
        <v>0</v>
      </c>
      <c r="BG265">
        <v>0</v>
      </c>
      <c r="BH265">
        <v>0</v>
      </c>
      <c r="BK265" t="s">
        <v>112</v>
      </c>
      <c r="BN265" t="s">
        <v>133</v>
      </c>
      <c r="BR265" t="s">
        <v>133</v>
      </c>
      <c r="BU265" t="s">
        <v>112</v>
      </c>
      <c r="BX265">
        <v>1</v>
      </c>
      <c r="BZ265">
        <v>0</v>
      </c>
      <c r="CA265">
        <v>3</v>
      </c>
      <c r="CB265">
        <v>0</v>
      </c>
      <c r="CC265">
        <v>0</v>
      </c>
      <c r="CE265" t="s">
        <v>117</v>
      </c>
      <c r="CF265" t="s">
        <v>110</v>
      </c>
      <c r="CK265" t="s">
        <v>112</v>
      </c>
      <c r="CL265">
        <v>0</v>
      </c>
      <c r="CM265">
        <v>0</v>
      </c>
      <c r="CP265">
        <v>0</v>
      </c>
      <c r="CQ265" t="s">
        <v>1062</v>
      </c>
      <c r="CS265" t="s">
        <v>418</v>
      </c>
      <c r="CT265" t="s">
        <v>418</v>
      </c>
      <c r="CU265">
        <v>5</v>
      </c>
      <c r="CV265" t="s">
        <v>4739</v>
      </c>
      <c r="CW265" t="s">
        <v>4739</v>
      </c>
      <c r="CX265">
        <v>5</v>
      </c>
      <c r="CY265">
        <f t="shared" si="28"/>
        <v>2.5</v>
      </c>
      <c r="CZ265">
        <v>6.6</v>
      </c>
      <c r="DA265">
        <v>3.2</v>
      </c>
      <c r="DB265">
        <f t="shared" si="29"/>
        <v>2.5</v>
      </c>
      <c r="DC265">
        <v>0</v>
      </c>
      <c r="DD265">
        <v>0</v>
      </c>
      <c r="DE265">
        <v>0</v>
      </c>
      <c r="DF265">
        <v>475</v>
      </c>
      <c r="DG265">
        <f t="shared" si="30"/>
        <v>475</v>
      </c>
      <c r="DH265">
        <f t="shared" si="31"/>
        <v>1</v>
      </c>
      <c r="DI265">
        <v>10</v>
      </c>
      <c r="DJ265">
        <f t="shared" si="32"/>
        <v>10</v>
      </c>
      <c r="DK265">
        <f t="shared" si="33"/>
        <v>1</v>
      </c>
      <c r="DL265">
        <v>10</v>
      </c>
      <c r="DN265">
        <f>(DL265*InputWeights!$C$7+DB265*InputWeights!$C$6)</f>
        <v>6.25</v>
      </c>
      <c r="DO265">
        <f>(DD265*InputWeights!$C$12+DE265*InputWeights!$C$10+CU265*InputWeights!$C$11)</f>
        <v>2</v>
      </c>
      <c r="DP265">
        <f>(DC265*InputWeights!$C$18+DK265*InputWeights!$C$16+DH265*InputWeights!$C$15+CY265*InputWeights!$C$17)</f>
        <v>1.35</v>
      </c>
      <c r="DR265">
        <f>DN265*InputWeights!$C$5+DO265*InputWeights!$C$9+DP265*InputWeights!$C$14</f>
        <v>30.15</v>
      </c>
      <c r="DS265">
        <f>((_xlfn.RANK.EQ(DR265,$DR$2:$DR$6635,0))/(COUNT(DR$2:$DR$6635)))*100</f>
        <v>56.25</v>
      </c>
      <c r="DT265">
        <f t="shared" si="34"/>
        <v>0</v>
      </c>
    </row>
    <row r="266" spans="1:124" x14ac:dyDescent="0.25">
      <c r="A266" t="s">
        <v>3771</v>
      </c>
      <c r="B266" t="s">
        <v>3684</v>
      </c>
      <c r="C266" t="s">
        <v>3685</v>
      </c>
      <c r="D266" t="s">
        <v>397</v>
      </c>
      <c r="E266" t="s">
        <v>802</v>
      </c>
      <c r="F266">
        <v>475</v>
      </c>
      <c r="G266">
        <v>1</v>
      </c>
      <c r="H266">
        <v>10</v>
      </c>
      <c r="I266">
        <v>0</v>
      </c>
      <c r="J266">
        <v>0</v>
      </c>
      <c r="K266" t="s">
        <v>183</v>
      </c>
      <c r="L266" t="s">
        <v>114</v>
      </c>
      <c r="M266">
        <v>40</v>
      </c>
      <c r="N266" t="s">
        <v>358</v>
      </c>
      <c r="O266">
        <v>2</v>
      </c>
      <c r="Q266" t="s">
        <v>117</v>
      </c>
      <c r="R266">
        <v>0</v>
      </c>
      <c r="T266">
        <v>0</v>
      </c>
      <c r="V266">
        <v>798</v>
      </c>
      <c r="W266" t="s">
        <v>116</v>
      </c>
      <c r="X266" t="s">
        <v>117</v>
      </c>
      <c r="Y266" t="s">
        <v>3772</v>
      </c>
      <c r="AA266" t="s">
        <v>133</v>
      </c>
      <c r="AC266" t="s">
        <v>4856</v>
      </c>
      <c r="AD266" t="s">
        <v>4857</v>
      </c>
      <c r="AF266" t="s">
        <v>114</v>
      </c>
      <c r="AG266" t="s">
        <v>112</v>
      </c>
      <c r="AH266" t="s">
        <v>124</v>
      </c>
      <c r="AI266" t="s">
        <v>112</v>
      </c>
      <c r="AJ266" t="s">
        <v>112</v>
      </c>
      <c r="AK266" t="s">
        <v>112</v>
      </c>
      <c r="AL266" t="s">
        <v>807</v>
      </c>
      <c r="AM266" t="s">
        <v>807</v>
      </c>
      <c r="AO266">
        <v>120563</v>
      </c>
      <c r="AP266">
        <v>102264</v>
      </c>
      <c r="AQ266">
        <v>62043</v>
      </c>
      <c r="AR266" t="s">
        <v>110</v>
      </c>
      <c r="AS266">
        <v>0</v>
      </c>
      <c r="AT266">
        <v>475</v>
      </c>
      <c r="AU266">
        <v>10823</v>
      </c>
      <c r="AV266">
        <v>11298</v>
      </c>
      <c r="BB266" t="s">
        <v>4841</v>
      </c>
      <c r="BC266" t="s">
        <v>247</v>
      </c>
      <c r="BD266">
        <v>0</v>
      </c>
      <c r="BE266" t="s">
        <v>131</v>
      </c>
      <c r="BF266">
        <v>0</v>
      </c>
      <c r="BG266">
        <v>0</v>
      </c>
      <c r="BH266">
        <v>0</v>
      </c>
      <c r="BK266" t="s">
        <v>112</v>
      </c>
      <c r="BN266" t="s">
        <v>133</v>
      </c>
      <c r="BR266" t="s">
        <v>133</v>
      </c>
      <c r="BT266" t="s">
        <v>325</v>
      </c>
      <c r="BU266" t="s">
        <v>153</v>
      </c>
      <c r="BX266">
        <v>0</v>
      </c>
      <c r="BZ266">
        <v>0</v>
      </c>
      <c r="CA266">
        <v>3</v>
      </c>
      <c r="CB266">
        <v>0</v>
      </c>
      <c r="CC266">
        <v>0</v>
      </c>
      <c r="CE266" t="s">
        <v>117</v>
      </c>
      <c r="CF266" t="s">
        <v>110</v>
      </c>
      <c r="CK266" t="s">
        <v>112</v>
      </c>
      <c r="CL266">
        <v>0</v>
      </c>
      <c r="CM266">
        <v>0</v>
      </c>
      <c r="CP266">
        <v>0</v>
      </c>
      <c r="CS266" t="s">
        <v>418</v>
      </c>
      <c r="CT266" t="s">
        <v>418</v>
      </c>
      <c r="CU266">
        <v>5</v>
      </c>
      <c r="CV266" t="s">
        <v>4858</v>
      </c>
      <c r="CW266" t="s">
        <v>4858</v>
      </c>
      <c r="CX266">
        <v>5</v>
      </c>
      <c r="CY266">
        <f t="shared" si="28"/>
        <v>2.5</v>
      </c>
      <c r="CZ266">
        <v>6.3</v>
      </c>
      <c r="DA266">
        <v>5</v>
      </c>
      <c r="DB266">
        <f t="shared" si="29"/>
        <v>2.5</v>
      </c>
      <c r="DC266">
        <v>0</v>
      </c>
      <c r="DD266">
        <v>0</v>
      </c>
      <c r="DE266">
        <v>0</v>
      </c>
      <c r="DF266">
        <v>798</v>
      </c>
      <c r="DG266">
        <f t="shared" si="30"/>
        <v>798</v>
      </c>
      <c r="DH266">
        <f t="shared" si="31"/>
        <v>1</v>
      </c>
      <c r="DI266">
        <v>61</v>
      </c>
      <c r="DJ266">
        <f t="shared" si="32"/>
        <v>61</v>
      </c>
      <c r="DK266">
        <f t="shared" si="33"/>
        <v>1</v>
      </c>
      <c r="DL266">
        <v>10</v>
      </c>
      <c r="DN266">
        <f>(DL266*InputWeights!$C$7+DB266*InputWeights!$C$6)</f>
        <v>6.25</v>
      </c>
      <c r="DO266">
        <f>(DD266*InputWeights!$C$12+DE266*InputWeights!$C$10+CU266*InputWeights!$C$11)</f>
        <v>2</v>
      </c>
      <c r="DP266">
        <f>(DC266*InputWeights!$C$18+DK266*InputWeights!$C$16+DH266*InputWeights!$C$15+CY266*InputWeights!$C$17)</f>
        <v>1.35</v>
      </c>
      <c r="DR266">
        <f>DN266*InputWeights!$C$5+DO266*InputWeights!$C$9+DP266*InputWeights!$C$14</f>
        <v>30.15</v>
      </c>
      <c r="DS266">
        <f>((_xlfn.RANK.EQ(DR266,$DR$2:$DR$6635,0))/(COUNT(DR$2:$DR$6635)))*100</f>
        <v>56.25</v>
      </c>
      <c r="DT266">
        <f t="shared" si="34"/>
        <v>0</v>
      </c>
    </row>
    <row r="267" spans="1:124" x14ac:dyDescent="0.25">
      <c r="A267" t="s">
        <v>1512</v>
      </c>
      <c r="B267" t="s">
        <v>3684</v>
      </c>
      <c r="C267" t="s">
        <v>3685</v>
      </c>
      <c r="D267" t="s">
        <v>110</v>
      </c>
      <c r="E267" t="s">
        <v>1070</v>
      </c>
      <c r="F267">
        <v>3000</v>
      </c>
      <c r="G267">
        <v>1600</v>
      </c>
      <c r="H267">
        <v>0</v>
      </c>
      <c r="I267">
        <v>1929</v>
      </c>
      <c r="J267">
        <v>2014</v>
      </c>
      <c r="K267" t="s">
        <v>183</v>
      </c>
      <c r="L267" t="s">
        <v>114</v>
      </c>
      <c r="M267">
        <v>22</v>
      </c>
      <c r="N267" t="s">
        <v>177</v>
      </c>
      <c r="O267">
        <v>2</v>
      </c>
      <c r="P267" t="s">
        <v>112</v>
      </c>
      <c r="Q267" t="s">
        <v>117</v>
      </c>
      <c r="R267">
        <v>0</v>
      </c>
      <c r="S267" t="s">
        <v>3686</v>
      </c>
      <c r="T267">
        <v>76</v>
      </c>
      <c r="V267">
        <v>3319</v>
      </c>
      <c r="W267" t="s">
        <v>116</v>
      </c>
      <c r="X267" t="s">
        <v>117</v>
      </c>
      <c r="Y267" t="s">
        <v>3687</v>
      </c>
      <c r="Z267" t="s">
        <v>119</v>
      </c>
      <c r="AA267" t="s">
        <v>3688</v>
      </c>
      <c r="AC267" t="s">
        <v>160</v>
      </c>
      <c r="AD267" t="s">
        <v>3702</v>
      </c>
      <c r="AE267" t="s">
        <v>426</v>
      </c>
      <c r="AF267" t="s">
        <v>110</v>
      </c>
      <c r="AG267" t="s">
        <v>112</v>
      </c>
      <c r="AH267" t="s">
        <v>124</v>
      </c>
      <c r="AI267" t="s">
        <v>150</v>
      </c>
      <c r="AJ267" t="s">
        <v>112</v>
      </c>
      <c r="AK267" t="s">
        <v>125</v>
      </c>
      <c r="AL267" t="s">
        <v>350</v>
      </c>
      <c r="AM267" t="s">
        <v>350</v>
      </c>
      <c r="AN267" t="s">
        <v>3692</v>
      </c>
      <c r="AO267">
        <v>68914</v>
      </c>
      <c r="AP267">
        <v>102264</v>
      </c>
      <c r="AQ267">
        <v>6983</v>
      </c>
      <c r="AR267" t="s">
        <v>110</v>
      </c>
      <c r="AS267">
        <v>34136</v>
      </c>
      <c r="AT267">
        <v>37136</v>
      </c>
      <c r="AU267">
        <v>34136</v>
      </c>
      <c r="AV267">
        <v>37136</v>
      </c>
      <c r="BB267" t="s">
        <v>129</v>
      </c>
      <c r="BC267" t="s">
        <v>761</v>
      </c>
      <c r="BD267">
        <v>96</v>
      </c>
      <c r="BE267" t="s">
        <v>131</v>
      </c>
      <c r="BF267">
        <v>2</v>
      </c>
      <c r="BG267">
        <v>2</v>
      </c>
      <c r="BH267">
        <v>2</v>
      </c>
      <c r="BJ267" t="s">
        <v>182</v>
      </c>
      <c r="BK267" t="s">
        <v>112</v>
      </c>
      <c r="BN267" t="s">
        <v>133</v>
      </c>
      <c r="BR267" t="s">
        <v>133</v>
      </c>
      <c r="BU267" t="s">
        <v>112</v>
      </c>
      <c r="BV267" t="s">
        <v>116</v>
      </c>
      <c r="BW267" t="s">
        <v>112</v>
      </c>
      <c r="BX267">
        <v>0</v>
      </c>
      <c r="BZ267">
        <v>0</v>
      </c>
      <c r="CA267">
        <v>1</v>
      </c>
      <c r="CB267">
        <v>0</v>
      </c>
      <c r="CC267">
        <v>0</v>
      </c>
      <c r="CD267" t="s">
        <v>117</v>
      </c>
      <c r="CE267" t="s">
        <v>117</v>
      </c>
      <c r="CF267" t="s">
        <v>110</v>
      </c>
      <c r="CG267" t="s">
        <v>117</v>
      </c>
      <c r="CH267" t="s">
        <v>117</v>
      </c>
      <c r="CI267" t="s">
        <v>117</v>
      </c>
      <c r="CJ267" t="s">
        <v>117</v>
      </c>
      <c r="CK267" t="s">
        <v>125</v>
      </c>
      <c r="CL267">
        <v>12</v>
      </c>
      <c r="CM267">
        <v>2</v>
      </c>
      <c r="CN267" t="s">
        <v>142</v>
      </c>
      <c r="CO267" t="s">
        <v>183</v>
      </c>
      <c r="CP267">
        <v>0</v>
      </c>
      <c r="CQ267" t="s">
        <v>135</v>
      </c>
      <c r="CR267" t="s">
        <v>135</v>
      </c>
      <c r="CS267" t="s">
        <v>215</v>
      </c>
      <c r="CT267" t="s">
        <v>215</v>
      </c>
      <c r="CU267">
        <v>2.5</v>
      </c>
      <c r="CV267" t="s">
        <v>3703</v>
      </c>
      <c r="CW267" t="s">
        <v>3703</v>
      </c>
      <c r="CX267">
        <v>4</v>
      </c>
      <c r="CY267">
        <f t="shared" si="28"/>
        <v>2.5</v>
      </c>
      <c r="CZ267">
        <v>1.1000000000000001</v>
      </c>
      <c r="DA267">
        <v>0.7</v>
      </c>
      <c r="DB267">
        <f t="shared" si="29"/>
        <v>1</v>
      </c>
      <c r="DC267">
        <v>10</v>
      </c>
      <c r="DD267">
        <v>0</v>
      </c>
      <c r="DE267">
        <v>0</v>
      </c>
      <c r="DF267">
        <v>3319</v>
      </c>
      <c r="DG267">
        <f t="shared" si="30"/>
        <v>3319</v>
      </c>
      <c r="DH267">
        <f t="shared" si="31"/>
        <v>1</v>
      </c>
      <c r="DI267">
        <v>664</v>
      </c>
      <c r="DJ267">
        <f t="shared" si="32"/>
        <v>664</v>
      </c>
      <c r="DK267">
        <f t="shared" si="33"/>
        <v>2</v>
      </c>
      <c r="DL267">
        <v>10</v>
      </c>
      <c r="DN267">
        <f>(DL267*InputWeights!$C$7+DB267*InputWeights!$C$6)</f>
        <v>5.5</v>
      </c>
      <c r="DO267">
        <f>(DD267*InputWeights!$C$12+DE267*InputWeights!$C$10+CU267*InputWeights!$C$11)</f>
        <v>1</v>
      </c>
      <c r="DP267">
        <f>(DC267*InputWeights!$C$18+DK267*InputWeights!$C$16+DH267*InputWeights!$C$15+CY267*InputWeights!$C$17)</f>
        <v>2.5499999999999998</v>
      </c>
      <c r="DR267">
        <f>DN267*InputWeights!$C$5+DO267*InputWeights!$C$9+DP267*InputWeights!$C$14</f>
        <v>29.7</v>
      </c>
      <c r="DS267">
        <f>((_xlfn.RANK.EQ(DR267,$DR$2:$DR$6635,0))/(COUNT(DR$2:$DR$6635)))*100</f>
        <v>61.574074074074069</v>
      </c>
      <c r="DT267">
        <f t="shared" si="34"/>
        <v>0</v>
      </c>
    </row>
    <row r="268" spans="1:124" x14ac:dyDescent="0.25">
      <c r="A268" t="s">
        <v>1512</v>
      </c>
      <c r="B268" t="s">
        <v>3684</v>
      </c>
      <c r="C268" t="s">
        <v>3685</v>
      </c>
      <c r="D268" t="s">
        <v>110</v>
      </c>
      <c r="E268" t="s">
        <v>158</v>
      </c>
      <c r="F268">
        <v>2614</v>
      </c>
      <c r="G268">
        <v>2100</v>
      </c>
      <c r="H268">
        <v>0</v>
      </c>
      <c r="I268">
        <v>1930</v>
      </c>
      <c r="J268">
        <v>2012</v>
      </c>
      <c r="K268" t="s">
        <v>183</v>
      </c>
      <c r="L268" t="s">
        <v>114</v>
      </c>
      <c r="M268">
        <v>22</v>
      </c>
      <c r="N268" t="s">
        <v>177</v>
      </c>
      <c r="O268">
        <v>2</v>
      </c>
      <c r="P268" t="s">
        <v>112</v>
      </c>
      <c r="Q268" t="s">
        <v>117</v>
      </c>
      <c r="R268">
        <v>0</v>
      </c>
      <c r="S268" t="s">
        <v>3686</v>
      </c>
      <c r="T268">
        <v>79</v>
      </c>
      <c r="V268">
        <v>3520</v>
      </c>
      <c r="W268" t="s">
        <v>116</v>
      </c>
      <c r="X268" t="s">
        <v>117</v>
      </c>
      <c r="Y268" t="s">
        <v>3687</v>
      </c>
      <c r="Z268" t="s">
        <v>119</v>
      </c>
      <c r="AA268" t="s">
        <v>3688</v>
      </c>
      <c r="AC268" t="s">
        <v>3704</v>
      </c>
      <c r="AD268" t="s">
        <v>160</v>
      </c>
      <c r="AE268" t="s">
        <v>426</v>
      </c>
      <c r="AF268" t="s">
        <v>110</v>
      </c>
      <c r="AG268" t="s">
        <v>112</v>
      </c>
      <c r="AH268" t="s">
        <v>124</v>
      </c>
      <c r="AI268" t="s">
        <v>150</v>
      </c>
      <c r="AJ268" t="s">
        <v>112</v>
      </c>
      <c r="AK268" t="s">
        <v>125</v>
      </c>
      <c r="AL268" t="s">
        <v>161</v>
      </c>
      <c r="AM268" t="s">
        <v>813</v>
      </c>
      <c r="AN268" t="s">
        <v>3692</v>
      </c>
      <c r="AO268">
        <v>68919</v>
      </c>
      <c r="AP268">
        <v>102264</v>
      </c>
      <c r="AQ268">
        <v>6983</v>
      </c>
      <c r="AR268" t="s">
        <v>110</v>
      </c>
      <c r="AS268">
        <v>47478</v>
      </c>
      <c r="AT268">
        <v>50092</v>
      </c>
      <c r="AU268">
        <v>47478</v>
      </c>
      <c r="AV268">
        <v>50092</v>
      </c>
      <c r="BB268" t="s">
        <v>129</v>
      </c>
      <c r="BC268" t="s">
        <v>761</v>
      </c>
      <c r="BD268">
        <v>95</v>
      </c>
      <c r="BE268" t="s">
        <v>131</v>
      </c>
      <c r="BF268">
        <v>2</v>
      </c>
      <c r="BG268">
        <v>2</v>
      </c>
      <c r="BH268">
        <v>2</v>
      </c>
      <c r="BJ268" t="s">
        <v>182</v>
      </c>
      <c r="BK268" t="s">
        <v>112</v>
      </c>
      <c r="BN268" t="s">
        <v>133</v>
      </c>
      <c r="BR268" t="s">
        <v>133</v>
      </c>
      <c r="BU268" t="s">
        <v>112</v>
      </c>
      <c r="BV268" t="s">
        <v>116</v>
      </c>
      <c r="BW268" t="s">
        <v>112</v>
      </c>
      <c r="BX268">
        <v>0</v>
      </c>
      <c r="BZ268">
        <v>0</v>
      </c>
      <c r="CA268">
        <v>1</v>
      </c>
      <c r="CB268">
        <v>0</v>
      </c>
      <c r="CC268">
        <v>0</v>
      </c>
      <c r="CD268" t="s">
        <v>117</v>
      </c>
      <c r="CE268" t="s">
        <v>117</v>
      </c>
      <c r="CF268" t="s">
        <v>110</v>
      </c>
      <c r="CG268" t="s">
        <v>117</v>
      </c>
      <c r="CH268" t="s">
        <v>117</v>
      </c>
      <c r="CI268" t="s">
        <v>117</v>
      </c>
      <c r="CJ268" t="s">
        <v>117</v>
      </c>
      <c r="CK268" t="s">
        <v>125</v>
      </c>
      <c r="CL268">
        <v>9</v>
      </c>
      <c r="CM268">
        <v>3</v>
      </c>
      <c r="CN268" t="s">
        <v>142</v>
      </c>
      <c r="CO268" t="s">
        <v>183</v>
      </c>
      <c r="CP268">
        <v>0</v>
      </c>
      <c r="CQ268" t="s">
        <v>135</v>
      </c>
      <c r="CR268" t="s">
        <v>135</v>
      </c>
      <c r="CS268" t="s">
        <v>215</v>
      </c>
      <c r="CT268" t="s">
        <v>215</v>
      </c>
      <c r="CU268">
        <v>2.5</v>
      </c>
      <c r="CV268" t="s">
        <v>3705</v>
      </c>
      <c r="CW268" t="s">
        <v>3705</v>
      </c>
      <c r="CX268">
        <v>4</v>
      </c>
      <c r="CY268">
        <f t="shared" si="28"/>
        <v>2.5</v>
      </c>
      <c r="CZ268">
        <v>3.6</v>
      </c>
      <c r="DA268">
        <v>2.6</v>
      </c>
      <c r="DB268">
        <f t="shared" si="29"/>
        <v>1</v>
      </c>
      <c r="DC268">
        <v>10</v>
      </c>
      <c r="DD268">
        <v>0</v>
      </c>
      <c r="DE268">
        <v>0</v>
      </c>
      <c r="DF268">
        <v>3520</v>
      </c>
      <c r="DG268">
        <f t="shared" si="30"/>
        <v>3520</v>
      </c>
      <c r="DH268">
        <f t="shared" si="31"/>
        <v>1</v>
      </c>
      <c r="DI268">
        <v>634</v>
      </c>
      <c r="DJ268">
        <f t="shared" si="32"/>
        <v>634</v>
      </c>
      <c r="DK268">
        <f t="shared" si="33"/>
        <v>2</v>
      </c>
      <c r="DL268">
        <v>10</v>
      </c>
      <c r="DN268">
        <f>(DL268*InputWeights!$C$7+DB268*InputWeights!$C$6)</f>
        <v>5.5</v>
      </c>
      <c r="DO268">
        <f>(DD268*InputWeights!$C$12+DE268*InputWeights!$C$10+CU268*InputWeights!$C$11)</f>
        <v>1</v>
      </c>
      <c r="DP268">
        <f>(DC268*InputWeights!$C$18+DK268*InputWeights!$C$16+DH268*InputWeights!$C$15+CY268*InputWeights!$C$17)</f>
        <v>2.5499999999999998</v>
      </c>
      <c r="DR268">
        <f>DN268*InputWeights!$C$5+DO268*InputWeights!$C$9+DP268*InputWeights!$C$14</f>
        <v>29.7</v>
      </c>
      <c r="DS268">
        <f>((_xlfn.RANK.EQ(DR268,$DR$2:$DR$6635,0))/(COUNT(DR$2:$DR$6635)))*100</f>
        <v>61.574074074074069</v>
      </c>
      <c r="DT268">
        <f t="shared" si="34"/>
        <v>0</v>
      </c>
    </row>
    <row r="269" spans="1:124" x14ac:dyDescent="0.25">
      <c r="A269" t="s">
        <v>1512</v>
      </c>
      <c r="B269" t="s">
        <v>3684</v>
      </c>
      <c r="C269" t="s">
        <v>3685</v>
      </c>
      <c r="D269" t="s">
        <v>110</v>
      </c>
      <c r="E269" t="s">
        <v>168</v>
      </c>
      <c r="F269">
        <v>2167</v>
      </c>
      <c r="G269">
        <v>2200</v>
      </c>
      <c r="H269">
        <v>0</v>
      </c>
      <c r="I269">
        <v>1930</v>
      </c>
      <c r="J269">
        <v>2012</v>
      </c>
      <c r="K269" t="s">
        <v>183</v>
      </c>
      <c r="L269" t="s">
        <v>114</v>
      </c>
      <c r="M269">
        <v>22</v>
      </c>
      <c r="N269" t="s">
        <v>177</v>
      </c>
      <c r="O269">
        <v>2</v>
      </c>
      <c r="P269" t="s">
        <v>112</v>
      </c>
      <c r="Q269" t="s">
        <v>117</v>
      </c>
      <c r="R269">
        <v>0</v>
      </c>
      <c r="S269" t="s">
        <v>3686</v>
      </c>
      <c r="T269">
        <v>76</v>
      </c>
      <c r="V269">
        <v>3520</v>
      </c>
      <c r="W269" t="s">
        <v>116</v>
      </c>
      <c r="X269" t="s">
        <v>117</v>
      </c>
      <c r="Y269" t="s">
        <v>3687</v>
      </c>
      <c r="Z269" t="s">
        <v>119</v>
      </c>
      <c r="AA269" t="s">
        <v>3688</v>
      </c>
      <c r="AC269" t="s">
        <v>160</v>
      </c>
      <c r="AD269" t="s">
        <v>218</v>
      </c>
      <c r="AE269" t="s">
        <v>426</v>
      </c>
      <c r="AF269" t="s">
        <v>110</v>
      </c>
      <c r="AG269" t="s">
        <v>112</v>
      </c>
      <c r="AH269" t="s">
        <v>124</v>
      </c>
      <c r="AI269" t="s">
        <v>150</v>
      </c>
      <c r="AJ269" t="s">
        <v>112</v>
      </c>
      <c r="AK269" t="s">
        <v>125</v>
      </c>
      <c r="AL269" t="s">
        <v>967</v>
      </c>
      <c r="AM269" t="s">
        <v>813</v>
      </c>
      <c r="AN269" t="s">
        <v>3692</v>
      </c>
      <c r="AO269">
        <v>68920</v>
      </c>
      <c r="AP269">
        <v>102264</v>
      </c>
      <c r="AQ269">
        <v>6983</v>
      </c>
      <c r="AR269" t="s">
        <v>110</v>
      </c>
      <c r="AS269">
        <v>50092</v>
      </c>
      <c r="AT269">
        <v>52259</v>
      </c>
      <c r="AU269">
        <v>50092</v>
      </c>
      <c r="AV269">
        <v>52259</v>
      </c>
      <c r="BB269" t="s">
        <v>129</v>
      </c>
      <c r="BC269" t="s">
        <v>761</v>
      </c>
      <c r="BD269">
        <v>96</v>
      </c>
      <c r="BE269" t="s">
        <v>131</v>
      </c>
      <c r="BF269">
        <v>2</v>
      </c>
      <c r="BG269">
        <v>2</v>
      </c>
      <c r="BH269">
        <v>2</v>
      </c>
      <c r="BJ269" t="s">
        <v>182</v>
      </c>
      <c r="BK269" t="s">
        <v>112</v>
      </c>
      <c r="BN269" t="s">
        <v>133</v>
      </c>
      <c r="BR269" t="s">
        <v>133</v>
      </c>
      <c r="BU269" t="s">
        <v>112</v>
      </c>
      <c r="BV269" t="s">
        <v>116</v>
      </c>
      <c r="BW269" t="s">
        <v>112</v>
      </c>
      <c r="BX269">
        <v>0</v>
      </c>
      <c r="BZ269">
        <v>0</v>
      </c>
      <c r="CA269">
        <v>1</v>
      </c>
      <c r="CB269">
        <v>0</v>
      </c>
      <c r="CC269">
        <v>0</v>
      </c>
      <c r="CD269" t="s">
        <v>117</v>
      </c>
      <c r="CE269" t="s">
        <v>117</v>
      </c>
      <c r="CF269" t="s">
        <v>110</v>
      </c>
      <c r="CG269" t="s">
        <v>117</v>
      </c>
      <c r="CH269" t="s">
        <v>117</v>
      </c>
      <c r="CI269" t="s">
        <v>117</v>
      </c>
      <c r="CJ269" t="s">
        <v>117</v>
      </c>
      <c r="CK269" t="s">
        <v>125</v>
      </c>
      <c r="CL269">
        <v>6</v>
      </c>
      <c r="CM269">
        <v>3</v>
      </c>
      <c r="CN269" t="s">
        <v>142</v>
      </c>
      <c r="CO269" t="s">
        <v>183</v>
      </c>
      <c r="CP269">
        <v>0</v>
      </c>
      <c r="CQ269" t="s">
        <v>135</v>
      </c>
      <c r="CR269" t="s">
        <v>135</v>
      </c>
      <c r="CS269" t="s">
        <v>215</v>
      </c>
      <c r="CT269" t="s">
        <v>215</v>
      </c>
      <c r="CU269">
        <v>2.5</v>
      </c>
      <c r="CV269" t="s">
        <v>3706</v>
      </c>
      <c r="CW269" t="s">
        <v>3706</v>
      </c>
      <c r="CX269">
        <v>4</v>
      </c>
      <c r="CY269">
        <f t="shared" si="28"/>
        <v>2.5</v>
      </c>
      <c r="CZ269">
        <v>3.3</v>
      </c>
      <c r="DA269">
        <v>2.2000000000000002</v>
      </c>
      <c r="DB269">
        <f t="shared" si="29"/>
        <v>1</v>
      </c>
      <c r="DC269">
        <v>10</v>
      </c>
      <c r="DD269">
        <v>0</v>
      </c>
      <c r="DE269">
        <v>0</v>
      </c>
      <c r="DF269">
        <v>3520</v>
      </c>
      <c r="DG269">
        <f t="shared" si="30"/>
        <v>3520</v>
      </c>
      <c r="DH269">
        <f t="shared" si="31"/>
        <v>1</v>
      </c>
      <c r="DI269">
        <v>634</v>
      </c>
      <c r="DJ269">
        <f t="shared" si="32"/>
        <v>634</v>
      </c>
      <c r="DK269">
        <f t="shared" si="33"/>
        <v>2</v>
      </c>
      <c r="DL269">
        <v>10</v>
      </c>
      <c r="DN269">
        <f>(DL269*InputWeights!$C$7+DB269*InputWeights!$C$6)</f>
        <v>5.5</v>
      </c>
      <c r="DO269">
        <f>(DD269*InputWeights!$C$12+DE269*InputWeights!$C$10+CU269*InputWeights!$C$11)</f>
        <v>1</v>
      </c>
      <c r="DP269">
        <f>(DC269*InputWeights!$C$18+DK269*InputWeights!$C$16+DH269*InputWeights!$C$15+CY269*InputWeights!$C$17)</f>
        <v>2.5499999999999998</v>
      </c>
      <c r="DR269">
        <f>DN269*InputWeights!$C$5+DO269*InputWeights!$C$9+DP269*InputWeights!$C$14</f>
        <v>29.7</v>
      </c>
      <c r="DS269">
        <f>((_xlfn.RANK.EQ(DR269,$DR$2:$DR$6635,0))/(COUNT(DR$2:$DR$6635)))*100</f>
        <v>61.574074074074069</v>
      </c>
      <c r="DT269">
        <f t="shared" si="34"/>
        <v>0</v>
      </c>
    </row>
    <row r="270" spans="1:124" x14ac:dyDescent="0.25">
      <c r="A270" t="s">
        <v>1512</v>
      </c>
      <c r="B270" t="s">
        <v>3684</v>
      </c>
      <c r="C270" t="s">
        <v>3685</v>
      </c>
      <c r="D270" t="s">
        <v>110</v>
      </c>
      <c r="E270" t="s">
        <v>191</v>
      </c>
      <c r="F270">
        <v>2492</v>
      </c>
      <c r="G270">
        <v>2400</v>
      </c>
      <c r="H270">
        <v>0</v>
      </c>
      <c r="I270">
        <v>1930</v>
      </c>
      <c r="J270">
        <v>2012</v>
      </c>
      <c r="K270" t="s">
        <v>183</v>
      </c>
      <c r="L270" t="s">
        <v>114</v>
      </c>
      <c r="M270">
        <v>22</v>
      </c>
      <c r="N270" t="s">
        <v>177</v>
      </c>
      <c r="O270">
        <v>2</v>
      </c>
      <c r="P270" t="s">
        <v>112</v>
      </c>
      <c r="Q270" t="s">
        <v>117</v>
      </c>
      <c r="R270">
        <v>0</v>
      </c>
      <c r="S270" t="s">
        <v>3686</v>
      </c>
      <c r="T270">
        <v>73</v>
      </c>
      <c r="V270">
        <v>3520</v>
      </c>
      <c r="W270" t="s">
        <v>116</v>
      </c>
      <c r="X270" t="s">
        <v>117</v>
      </c>
      <c r="Y270" t="s">
        <v>3687</v>
      </c>
      <c r="Z270" t="s">
        <v>119</v>
      </c>
      <c r="AA270" t="s">
        <v>3688</v>
      </c>
      <c r="AC270" t="s">
        <v>363</v>
      </c>
      <c r="AD270" t="s">
        <v>160</v>
      </c>
      <c r="AE270" t="s">
        <v>426</v>
      </c>
      <c r="AF270" t="s">
        <v>110</v>
      </c>
      <c r="AG270" t="s">
        <v>112</v>
      </c>
      <c r="AH270" t="s">
        <v>124</v>
      </c>
      <c r="AI270" t="s">
        <v>150</v>
      </c>
      <c r="AJ270" t="s">
        <v>112</v>
      </c>
      <c r="AK270" t="s">
        <v>125</v>
      </c>
      <c r="AL270" t="s">
        <v>967</v>
      </c>
      <c r="AM270" t="s">
        <v>813</v>
      </c>
      <c r="AN270" t="s">
        <v>3692</v>
      </c>
      <c r="AO270">
        <v>68922</v>
      </c>
      <c r="AP270">
        <v>102264</v>
      </c>
      <c r="AQ270">
        <v>6983</v>
      </c>
      <c r="AR270" t="s">
        <v>110</v>
      </c>
      <c r="AS270">
        <v>54609</v>
      </c>
      <c r="AT270">
        <v>57101</v>
      </c>
      <c r="AU270">
        <v>54609</v>
      </c>
      <c r="AV270">
        <v>57101</v>
      </c>
      <c r="BB270" t="s">
        <v>129</v>
      </c>
      <c r="BC270" t="s">
        <v>761</v>
      </c>
      <c r="BD270">
        <v>95</v>
      </c>
      <c r="BE270" t="s">
        <v>131</v>
      </c>
      <c r="BF270">
        <v>2</v>
      </c>
      <c r="BG270">
        <v>2</v>
      </c>
      <c r="BH270">
        <v>2</v>
      </c>
      <c r="BJ270" t="s">
        <v>182</v>
      </c>
      <c r="BK270" t="s">
        <v>112</v>
      </c>
      <c r="BN270" t="s">
        <v>133</v>
      </c>
      <c r="BR270" t="s">
        <v>133</v>
      </c>
      <c r="BU270" t="s">
        <v>112</v>
      </c>
      <c r="BV270" t="s">
        <v>116</v>
      </c>
      <c r="BW270" t="s">
        <v>112</v>
      </c>
      <c r="BX270">
        <v>0</v>
      </c>
      <c r="BZ270">
        <v>0</v>
      </c>
      <c r="CA270">
        <v>1</v>
      </c>
      <c r="CB270">
        <v>0</v>
      </c>
      <c r="CC270">
        <v>0</v>
      </c>
      <c r="CD270" t="s">
        <v>117</v>
      </c>
      <c r="CE270" t="s">
        <v>117</v>
      </c>
      <c r="CF270" t="s">
        <v>110</v>
      </c>
      <c r="CG270" t="s">
        <v>117</v>
      </c>
      <c r="CH270" t="s">
        <v>114</v>
      </c>
      <c r="CI270" t="s">
        <v>117</v>
      </c>
      <c r="CJ270" t="s">
        <v>117</v>
      </c>
      <c r="CK270" t="s">
        <v>125</v>
      </c>
      <c r="CL270">
        <v>9</v>
      </c>
      <c r="CM270">
        <v>0</v>
      </c>
      <c r="CN270" t="s">
        <v>142</v>
      </c>
      <c r="CO270" t="s">
        <v>183</v>
      </c>
      <c r="CP270">
        <v>0</v>
      </c>
      <c r="CQ270" t="s">
        <v>135</v>
      </c>
      <c r="CR270" t="s">
        <v>135</v>
      </c>
      <c r="CS270" t="s">
        <v>215</v>
      </c>
      <c r="CT270" t="s">
        <v>215</v>
      </c>
      <c r="CU270">
        <v>2.5</v>
      </c>
      <c r="CV270" t="s">
        <v>3708</v>
      </c>
      <c r="CW270" t="s">
        <v>3708</v>
      </c>
      <c r="CX270">
        <v>4</v>
      </c>
      <c r="CY270">
        <f t="shared" si="28"/>
        <v>2.5</v>
      </c>
      <c r="CZ270">
        <v>6.7</v>
      </c>
      <c r="DA270">
        <v>2.9</v>
      </c>
      <c r="DB270">
        <f t="shared" si="29"/>
        <v>1</v>
      </c>
      <c r="DC270">
        <v>10</v>
      </c>
      <c r="DD270">
        <v>0</v>
      </c>
      <c r="DE270">
        <v>0</v>
      </c>
      <c r="DF270">
        <v>3520</v>
      </c>
      <c r="DG270">
        <f t="shared" si="30"/>
        <v>3520</v>
      </c>
      <c r="DH270">
        <f t="shared" si="31"/>
        <v>1</v>
      </c>
      <c r="DI270">
        <v>634</v>
      </c>
      <c r="DJ270">
        <f t="shared" si="32"/>
        <v>634</v>
      </c>
      <c r="DK270">
        <f t="shared" si="33"/>
        <v>2</v>
      </c>
      <c r="DL270">
        <v>10</v>
      </c>
      <c r="DN270">
        <f>(DL270*InputWeights!$C$7+DB270*InputWeights!$C$6)</f>
        <v>5.5</v>
      </c>
      <c r="DO270">
        <f>(DD270*InputWeights!$C$12+DE270*InputWeights!$C$10+CU270*InputWeights!$C$11)</f>
        <v>1</v>
      </c>
      <c r="DP270">
        <f>(DC270*InputWeights!$C$18+DK270*InputWeights!$C$16+DH270*InputWeights!$C$15+CY270*InputWeights!$C$17)</f>
        <v>2.5499999999999998</v>
      </c>
      <c r="DR270">
        <f>DN270*InputWeights!$C$5+DO270*InputWeights!$C$9+DP270*InputWeights!$C$14</f>
        <v>29.7</v>
      </c>
      <c r="DS270">
        <f>((_xlfn.RANK.EQ(DR270,$DR$2:$DR$6635,0))/(COUNT(DR$2:$DR$6635)))*100</f>
        <v>61.574074074074069</v>
      </c>
      <c r="DT270">
        <f t="shared" si="34"/>
        <v>0</v>
      </c>
    </row>
    <row r="271" spans="1:124" x14ac:dyDescent="0.25">
      <c r="A271" t="s">
        <v>1512</v>
      </c>
      <c r="B271" t="s">
        <v>3684</v>
      </c>
      <c r="C271" t="s">
        <v>3685</v>
      </c>
      <c r="D271" t="s">
        <v>110</v>
      </c>
      <c r="E271" t="s">
        <v>195</v>
      </c>
      <c r="F271">
        <v>2952</v>
      </c>
      <c r="G271">
        <v>2500</v>
      </c>
      <c r="H271">
        <v>0</v>
      </c>
      <c r="I271">
        <v>1930</v>
      </c>
      <c r="J271">
        <v>2012</v>
      </c>
      <c r="K271" t="s">
        <v>183</v>
      </c>
      <c r="L271" t="s">
        <v>114</v>
      </c>
      <c r="M271">
        <v>22</v>
      </c>
      <c r="N271" t="s">
        <v>177</v>
      </c>
      <c r="O271">
        <v>2</v>
      </c>
      <c r="P271" t="s">
        <v>112</v>
      </c>
      <c r="Q271" t="s">
        <v>117</v>
      </c>
      <c r="R271">
        <v>0</v>
      </c>
      <c r="S271" t="s">
        <v>3686</v>
      </c>
      <c r="T271">
        <v>80</v>
      </c>
      <c r="V271">
        <v>3520</v>
      </c>
      <c r="W271" t="s">
        <v>116</v>
      </c>
      <c r="X271" t="s">
        <v>117</v>
      </c>
      <c r="Y271" t="s">
        <v>3687</v>
      </c>
      <c r="Z271" t="s">
        <v>119</v>
      </c>
      <c r="AA271" t="s">
        <v>3688</v>
      </c>
      <c r="AC271" t="s">
        <v>160</v>
      </c>
      <c r="AD271" t="s">
        <v>160</v>
      </c>
      <c r="AE271" t="s">
        <v>426</v>
      </c>
      <c r="AF271" t="s">
        <v>110</v>
      </c>
      <c r="AG271" t="s">
        <v>112</v>
      </c>
      <c r="AH271" t="s">
        <v>124</v>
      </c>
      <c r="AI271" t="s">
        <v>150</v>
      </c>
      <c r="AJ271" t="s">
        <v>112</v>
      </c>
      <c r="AK271" t="s">
        <v>125</v>
      </c>
      <c r="AL271" t="s">
        <v>967</v>
      </c>
      <c r="AM271" t="s">
        <v>813</v>
      </c>
      <c r="AN271" t="s">
        <v>3692</v>
      </c>
      <c r="AO271">
        <v>68923</v>
      </c>
      <c r="AP271">
        <v>102264</v>
      </c>
      <c r="AQ271">
        <v>6983</v>
      </c>
      <c r="AR271" t="s">
        <v>110</v>
      </c>
      <c r="AS271">
        <v>57101</v>
      </c>
      <c r="AT271">
        <v>60053</v>
      </c>
      <c r="AU271">
        <v>57101</v>
      </c>
      <c r="AV271">
        <v>60053</v>
      </c>
      <c r="BB271" t="s">
        <v>129</v>
      </c>
      <c r="BC271" t="s">
        <v>761</v>
      </c>
      <c r="BD271">
        <v>94</v>
      </c>
      <c r="BE271" t="s">
        <v>131</v>
      </c>
      <c r="BF271">
        <v>2</v>
      </c>
      <c r="BG271">
        <v>2</v>
      </c>
      <c r="BH271">
        <v>2</v>
      </c>
      <c r="BJ271" t="s">
        <v>182</v>
      </c>
      <c r="BK271" t="s">
        <v>112</v>
      </c>
      <c r="BN271" t="s">
        <v>133</v>
      </c>
      <c r="BR271" t="s">
        <v>133</v>
      </c>
      <c r="BU271" t="s">
        <v>112</v>
      </c>
      <c r="BV271" t="s">
        <v>116</v>
      </c>
      <c r="BW271" t="s">
        <v>112</v>
      </c>
      <c r="BX271">
        <v>0</v>
      </c>
      <c r="BZ271">
        <v>0</v>
      </c>
      <c r="CA271">
        <v>1</v>
      </c>
      <c r="CB271">
        <v>0</v>
      </c>
      <c r="CC271">
        <v>0</v>
      </c>
      <c r="CD271" t="s">
        <v>117</v>
      </c>
      <c r="CE271" t="s">
        <v>117</v>
      </c>
      <c r="CF271" t="s">
        <v>110</v>
      </c>
      <c r="CG271" t="s">
        <v>117</v>
      </c>
      <c r="CH271" t="s">
        <v>117</v>
      </c>
      <c r="CI271" t="s">
        <v>117</v>
      </c>
      <c r="CJ271" t="s">
        <v>117</v>
      </c>
      <c r="CK271" t="s">
        <v>125</v>
      </c>
      <c r="CL271">
        <v>9</v>
      </c>
      <c r="CM271">
        <v>1</v>
      </c>
      <c r="CN271" t="s">
        <v>142</v>
      </c>
      <c r="CO271" t="s">
        <v>183</v>
      </c>
      <c r="CP271">
        <v>0</v>
      </c>
      <c r="CQ271" t="s">
        <v>135</v>
      </c>
      <c r="CR271" t="s">
        <v>135</v>
      </c>
      <c r="CS271" t="s">
        <v>215</v>
      </c>
      <c r="CT271" t="s">
        <v>215</v>
      </c>
      <c r="CU271">
        <v>2.5</v>
      </c>
      <c r="CV271" t="s">
        <v>3709</v>
      </c>
      <c r="CW271" t="s">
        <v>3709</v>
      </c>
      <c r="CX271">
        <v>4</v>
      </c>
      <c r="CY271">
        <f t="shared" si="28"/>
        <v>2.5</v>
      </c>
      <c r="CZ271">
        <v>4.7</v>
      </c>
      <c r="DA271">
        <v>2.5</v>
      </c>
      <c r="DB271">
        <f t="shared" si="29"/>
        <v>1</v>
      </c>
      <c r="DC271">
        <v>10</v>
      </c>
      <c r="DD271">
        <v>0</v>
      </c>
      <c r="DE271">
        <v>0</v>
      </c>
      <c r="DF271">
        <v>3520</v>
      </c>
      <c r="DG271">
        <f t="shared" si="30"/>
        <v>3520</v>
      </c>
      <c r="DH271">
        <f t="shared" si="31"/>
        <v>1</v>
      </c>
      <c r="DI271">
        <v>634</v>
      </c>
      <c r="DJ271">
        <f t="shared" si="32"/>
        <v>634</v>
      </c>
      <c r="DK271">
        <f t="shared" si="33"/>
        <v>2</v>
      </c>
      <c r="DL271">
        <v>10</v>
      </c>
      <c r="DN271">
        <f>(DL271*InputWeights!$C$7+DB271*InputWeights!$C$6)</f>
        <v>5.5</v>
      </c>
      <c r="DO271">
        <f>(DD271*InputWeights!$C$12+DE271*InputWeights!$C$10+CU271*InputWeights!$C$11)</f>
        <v>1</v>
      </c>
      <c r="DP271">
        <f>(DC271*InputWeights!$C$18+DK271*InputWeights!$C$16+DH271*InputWeights!$C$15+CY271*InputWeights!$C$17)</f>
        <v>2.5499999999999998</v>
      </c>
      <c r="DR271">
        <f>DN271*InputWeights!$C$5+DO271*InputWeights!$C$9+DP271*InputWeights!$C$14</f>
        <v>29.7</v>
      </c>
      <c r="DS271">
        <f>((_xlfn.RANK.EQ(DR271,$DR$2:$DR$6635,0))/(COUNT(DR$2:$DR$6635)))*100</f>
        <v>61.574074074074069</v>
      </c>
      <c r="DT271">
        <f t="shared" si="34"/>
        <v>0</v>
      </c>
    </row>
    <row r="272" spans="1:124" x14ac:dyDescent="0.25">
      <c r="A272" t="s">
        <v>1512</v>
      </c>
      <c r="B272" t="s">
        <v>3684</v>
      </c>
      <c r="C272" t="s">
        <v>3685</v>
      </c>
      <c r="D272" t="s">
        <v>110</v>
      </c>
      <c r="E272" t="s">
        <v>202</v>
      </c>
      <c r="F272">
        <v>2048</v>
      </c>
      <c r="G272">
        <v>2600</v>
      </c>
      <c r="H272">
        <v>0</v>
      </c>
      <c r="I272">
        <v>1930</v>
      </c>
      <c r="J272">
        <v>2012</v>
      </c>
      <c r="K272" t="s">
        <v>183</v>
      </c>
      <c r="L272" t="s">
        <v>114</v>
      </c>
      <c r="M272">
        <v>22</v>
      </c>
      <c r="N272" t="s">
        <v>177</v>
      </c>
      <c r="O272">
        <v>2</v>
      </c>
      <c r="P272" t="s">
        <v>112</v>
      </c>
      <c r="Q272" t="s">
        <v>117</v>
      </c>
      <c r="R272">
        <v>0</v>
      </c>
      <c r="S272" t="s">
        <v>3686</v>
      </c>
      <c r="T272">
        <v>80</v>
      </c>
      <c r="V272">
        <v>3520</v>
      </c>
      <c r="W272" t="s">
        <v>116</v>
      </c>
      <c r="X272" t="s">
        <v>117</v>
      </c>
      <c r="Y272" t="s">
        <v>3687</v>
      </c>
      <c r="Z272" t="s">
        <v>119</v>
      </c>
      <c r="AA272" t="s">
        <v>3688</v>
      </c>
      <c r="AC272" t="s">
        <v>160</v>
      </c>
      <c r="AD272" t="s">
        <v>3710</v>
      </c>
      <c r="AE272" t="s">
        <v>426</v>
      </c>
      <c r="AF272" t="s">
        <v>110</v>
      </c>
      <c r="AG272" t="s">
        <v>112</v>
      </c>
      <c r="AH272" t="s">
        <v>124</v>
      </c>
      <c r="AI272" t="s">
        <v>150</v>
      </c>
      <c r="AJ272" t="s">
        <v>112</v>
      </c>
      <c r="AK272" t="s">
        <v>125</v>
      </c>
      <c r="AL272" t="s">
        <v>967</v>
      </c>
      <c r="AM272" t="s">
        <v>813</v>
      </c>
      <c r="AN272" t="s">
        <v>3692</v>
      </c>
      <c r="AO272">
        <v>68924</v>
      </c>
      <c r="AP272">
        <v>102264</v>
      </c>
      <c r="AQ272">
        <v>6983</v>
      </c>
      <c r="AR272" t="s">
        <v>110</v>
      </c>
      <c r="AS272">
        <v>60053</v>
      </c>
      <c r="AT272">
        <v>62101</v>
      </c>
      <c r="AU272">
        <v>60053</v>
      </c>
      <c r="AV272">
        <v>62101</v>
      </c>
      <c r="BB272" t="s">
        <v>129</v>
      </c>
      <c r="BC272" t="s">
        <v>761</v>
      </c>
      <c r="BD272">
        <v>93</v>
      </c>
      <c r="BE272" t="s">
        <v>131</v>
      </c>
      <c r="BF272">
        <v>2</v>
      </c>
      <c r="BG272">
        <v>2</v>
      </c>
      <c r="BH272">
        <v>2</v>
      </c>
      <c r="BJ272" t="s">
        <v>182</v>
      </c>
      <c r="BK272" t="s">
        <v>112</v>
      </c>
      <c r="BN272" t="s">
        <v>133</v>
      </c>
      <c r="BR272" t="s">
        <v>133</v>
      </c>
      <c r="BU272" t="s">
        <v>112</v>
      </c>
      <c r="BV272" t="s">
        <v>116</v>
      </c>
      <c r="BW272" t="s">
        <v>112</v>
      </c>
      <c r="BX272">
        <v>0</v>
      </c>
      <c r="BZ272">
        <v>0</v>
      </c>
      <c r="CA272">
        <v>1</v>
      </c>
      <c r="CB272">
        <v>0</v>
      </c>
      <c r="CC272">
        <v>0</v>
      </c>
      <c r="CD272" t="s">
        <v>117</v>
      </c>
      <c r="CE272" t="s">
        <v>117</v>
      </c>
      <c r="CF272" t="s">
        <v>110</v>
      </c>
      <c r="CG272" t="s">
        <v>117</v>
      </c>
      <c r="CH272" t="s">
        <v>117</v>
      </c>
      <c r="CI272" t="s">
        <v>117</v>
      </c>
      <c r="CJ272" t="s">
        <v>117</v>
      </c>
      <c r="CK272" t="s">
        <v>125</v>
      </c>
      <c r="CL272">
        <v>8</v>
      </c>
      <c r="CM272">
        <v>1</v>
      </c>
      <c r="CN272" t="s">
        <v>142</v>
      </c>
      <c r="CO272" t="s">
        <v>183</v>
      </c>
      <c r="CP272">
        <v>0</v>
      </c>
      <c r="CQ272" t="s">
        <v>135</v>
      </c>
      <c r="CR272" t="s">
        <v>135</v>
      </c>
      <c r="CS272" t="s">
        <v>215</v>
      </c>
      <c r="CT272" t="s">
        <v>215</v>
      </c>
      <c r="CU272">
        <v>2.5</v>
      </c>
      <c r="CV272" t="s">
        <v>3711</v>
      </c>
      <c r="CW272" t="s">
        <v>3711</v>
      </c>
      <c r="CX272">
        <v>4</v>
      </c>
      <c r="CY272">
        <f t="shared" si="28"/>
        <v>2.5</v>
      </c>
      <c r="CZ272">
        <v>5.0999999999999996</v>
      </c>
      <c r="DA272">
        <v>2.5</v>
      </c>
      <c r="DB272">
        <f t="shared" si="29"/>
        <v>1</v>
      </c>
      <c r="DC272">
        <v>10</v>
      </c>
      <c r="DD272">
        <v>0</v>
      </c>
      <c r="DE272">
        <v>0</v>
      </c>
      <c r="DF272">
        <v>3520</v>
      </c>
      <c r="DG272">
        <f t="shared" si="30"/>
        <v>3520</v>
      </c>
      <c r="DH272">
        <f t="shared" si="31"/>
        <v>1</v>
      </c>
      <c r="DI272">
        <v>634</v>
      </c>
      <c r="DJ272">
        <f t="shared" si="32"/>
        <v>634</v>
      </c>
      <c r="DK272">
        <f t="shared" si="33"/>
        <v>2</v>
      </c>
      <c r="DL272">
        <v>10</v>
      </c>
      <c r="DN272">
        <f>(DL272*InputWeights!$C$7+DB272*InputWeights!$C$6)</f>
        <v>5.5</v>
      </c>
      <c r="DO272">
        <f>(DD272*InputWeights!$C$12+DE272*InputWeights!$C$10+CU272*InputWeights!$C$11)</f>
        <v>1</v>
      </c>
      <c r="DP272">
        <f>(DC272*InputWeights!$C$18+DK272*InputWeights!$C$16+DH272*InputWeights!$C$15+CY272*InputWeights!$C$17)</f>
        <v>2.5499999999999998</v>
      </c>
      <c r="DR272">
        <f>DN272*InputWeights!$C$5+DO272*InputWeights!$C$9+DP272*InputWeights!$C$14</f>
        <v>29.7</v>
      </c>
      <c r="DS272">
        <f>((_xlfn.RANK.EQ(DR272,$DR$2:$DR$6635,0))/(COUNT(DR$2:$DR$6635)))*100</f>
        <v>61.574074074074069</v>
      </c>
      <c r="DT272">
        <f t="shared" si="34"/>
        <v>0</v>
      </c>
    </row>
    <row r="273" spans="1:124" x14ac:dyDescent="0.25">
      <c r="A273" t="s">
        <v>4111</v>
      </c>
      <c r="B273" t="s">
        <v>3684</v>
      </c>
      <c r="C273" t="s">
        <v>3685</v>
      </c>
      <c r="D273" t="s">
        <v>110</v>
      </c>
      <c r="E273" t="s">
        <v>334</v>
      </c>
      <c r="F273">
        <v>2785</v>
      </c>
      <c r="G273">
        <v>1000</v>
      </c>
      <c r="H273">
        <v>0</v>
      </c>
      <c r="I273">
        <v>1941</v>
      </c>
      <c r="J273">
        <v>2012</v>
      </c>
      <c r="K273" t="s">
        <v>183</v>
      </c>
      <c r="L273" t="s">
        <v>114</v>
      </c>
      <c r="M273">
        <v>22</v>
      </c>
      <c r="N273" t="s">
        <v>358</v>
      </c>
      <c r="O273">
        <v>2</v>
      </c>
      <c r="P273" t="s">
        <v>112</v>
      </c>
      <c r="Q273" t="s">
        <v>117</v>
      </c>
      <c r="R273">
        <v>0</v>
      </c>
      <c r="S273" t="s">
        <v>4112</v>
      </c>
      <c r="T273">
        <v>97</v>
      </c>
      <c r="V273">
        <v>1739</v>
      </c>
      <c r="W273" t="s">
        <v>116</v>
      </c>
      <c r="X273" t="s">
        <v>117</v>
      </c>
      <c r="Y273" t="s">
        <v>4009</v>
      </c>
      <c r="Z273" t="s">
        <v>119</v>
      </c>
      <c r="AA273" t="s">
        <v>4113</v>
      </c>
      <c r="AC273" t="s">
        <v>4127</v>
      </c>
      <c r="AD273" t="s">
        <v>1265</v>
      </c>
      <c r="AE273" t="s">
        <v>123</v>
      </c>
      <c r="AF273" t="s">
        <v>110</v>
      </c>
      <c r="AG273" t="s">
        <v>112</v>
      </c>
      <c r="AH273" t="s">
        <v>124</v>
      </c>
      <c r="AI273" t="s">
        <v>112</v>
      </c>
      <c r="AJ273" t="s">
        <v>112</v>
      </c>
      <c r="AK273" t="s">
        <v>125</v>
      </c>
      <c r="AL273" t="s">
        <v>342</v>
      </c>
      <c r="AM273" t="s">
        <v>342</v>
      </c>
      <c r="AN273" t="s">
        <v>4131</v>
      </c>
      <c r="AO273">
        <v>69577</v>
      </c>
      <c r="AP273">
        <v>102264</v>
      </c>
      <c r="AQ273">
        <v>7010</v>
      </c>
      <c r="AR273" t="s">
        <v>110</v>
      </c>
      <c r="AS273">
        <v>19901</v>
      </c>
      <c r="AT273">
        <v>22686</v>
      </c>
      <c r="AU273">
        <v>19901</v>
      </c>
      <c r="AV273">
        <v>22686</v>
      </c>
      <c r="BB273" t="s">
        <v>129</v>
      </c>
      <c r="BC273" t="s">
        <v>761</v>
      </c>
      <c r="BD273">
        <v>92</v>
      </c>
      <c r="BE273" t="s">
        <v>131</v>
      </c>
      <c r="BF273">
        <v>2</v>
      </c>
      <c r="BG273">
        <v>2</v>
      </c>
      <c r="BH273">
        <v>2</v>
      </c>
      <c r="BJ273" t="s">
        <v>182</v>
      </c>
      <c r="BK273" t="s">
        <v>112</v>
      </c>
      <c r="BN273" t="s">
        <v>133</v>
      </c>
      <c r="BR273" t="s">
        <v>133</v>
      </c>
      <c r="BU273" t="s">
        <v>112</v>
      </c>
      <c r="BV273" t="s">
        <v>124</v>
      </c>
      <c r="BW273" t="s">
        <v>112</v>
      </c>
      <c r="BX273">
        <v>0</v>
      </c>
      <c r="BZ273">
        <v>0</v>
      </c>
      <c r="CA273">
        <v>1</v>
      </c>
      <c r="CB273">
        <v>0</v>
      </c>
      <c r="CC273">
        <v>0</v>
      </c>
      <c r="CD273" t="s">
        <v>117</v>
      </c>
      <c r="CE273" t="s">
        <v>117</v>
      </c>
      <c r="CF273" t="s">
        <v>110</v>
      </c>
      <c r="CG273" t="s">
        <v>117</v>
      </c>
      <c r="CH273" t="s">
        <v>117</v>
      </c>
      <c r="CI273" t="s">
        <v>117</v>
      </c>
      <c r="CJ273" t="s">
        <v>117</v>
      </c>
      <c r="CK273" t="s">
        <v>112</v>
      </c>
      <c r="CL273">
        <v>1</v>
      </c>
      <c r="CM273">
        <v>4</v>
      </c>
      <c r="CN273" t="s">
        <v>142</v>
      </c>
      <c r="CO273" t="s">
        <v>183</v>
      </c>
      <c r="CP273">
        <v>0</v>
      </c>
      <c r="CQ273" t="s">
        <v>135</v>
      </c>
      <c r="CR273" t="s">
        <v>135</v>
      </c>
      <c r="CS273" t="s">
        <v>215</v>
      </c>
      <c r="CT273" t="s">
        <v>215</v>
      </c>
      <c r="CU273">
        <v>2.5</v>
      </c>
      <c r="CV273" t="s">
        <v>4132</v>
      </c>
      <c r="CW273" t="s">
        <v>4132</v>
      </c>
      <c r="CX273">
        <v>4</v>
      </c>
      <c r="CY273">
        <f t="shared" si="28"/>
        <v>2.5</v>
      </c>
      <c r="CZ273">
        <v>9.8000000000000007</v>
      </c>
      <c r="DA273">
        <v>0</v>
      </c>
      <c r="DB273">
        <f t="shared" si="29"/>
        <v>1</v>
      </c>
      <c r="DC273">
        <v>10</v>
      </c>
      <c r="DD273">
        <v>0</v>
      </c>
      <c r="DE273">
        <v>0</v>
      </c>
      <c r="DF273">
        <v>1739</v>
      </c>
      <c r="DG273">
        <f t="shared" si="30"/>
        <v>1739</v>
      </c>
      <c r="DH273">
        <f t="shared" si="31"/>
        <v>1</v>
      </c>
      <c r="DI273">
        <v>504</v>
      </c>
      <c r="DJ273">
        <f t="shared" si="32"/>
        <v>504</v>
      </c>
      <c r="DK273">
        <f t="shared" si="33"/>
        <v>2</v>
      </c>
      <c r="DL273">
        <v>10</v>
      </c>
      <c r="DN273">
        <f>(DL273*InputWeights!$C$7+DB273*InputWeights!$C$6)</f>
        <v>5.5</v>
      </c>
      <c r="DO273">
        <f>(DD273*InputWeights!$C$12+DE273*InputWeights!$C$10+CU273*InputWeights!$C$11)</f>
        <v>1</v>
      </c>
      <c r="DP273">
        <f>(DC273*InputWeights!$C$18+DK273*InputWeights!$C$16+DH273*InputWeights!$C$15+CY273*InputWeights!$C$17)</f>
        <v>2.5499999999999998</v>
      </c>
      <c r="DR273">
        <f>DN273*InputWeights!$C$5+DO273*InputWeights!$C$9+DP273*InputWeights!$C$14</f>
        <v>29.7</v>
      </c>
      <c r="DS273">
        <f>((_xlfn.RANK.EQ(DR273,$DR$2:$DR$6635,0))/(COUNT(DR$2:$DR$6635)))*100</f>
        <v>61.574074074074069</v>
      </c>
      <c r="DT273">
        <f t="shared" si="34"/>
        <v>0</v>
      </c>
    </row>
    <row r="274" spans="1:124" x14ac:dyDescent="0.25">
      <c r="A274" t="s">
        <v>3874</v>
      </c>
      <c r="B274" t="s">
        <v>3684</v>
      </c>
      <c r="C274" t="s">
        <v>3685</v>
      </c>
      <c r="D274" t="s">
        <v>110</v>
      </c>
      <c r="E274" t="s">
        <v>451</v>
      </c>
      <c r="F274">
        <v>2365</v>
      </c>
      <c r="G274">
        <v>700</v>
      </c>
      <c r="H274">
        <v>0</v>
      </c>
      <c r="I274">
        <v>1929</v>
      </c>
      <c r="J274">
        <v>2001</v>
      </c>
      <c r="K274" t="s">
        <v>183</v>
      </c>
      <c r="L274" t="s">
        <v>114</v>
      </c>
      <c r="M274">
        <v>22</v>
      </c>
      <c r="N274" t="s">
        <v>177</v>
      </c>
      <c r="O274">
        <v>2</v>
      </c>
      <c r="P274" t="s">
        <v>112</v>
      </c>
      <c r="Q274" t="s">
        <v>117</v>
      </c>
      <c r="R274">
        <v>0</v>
      </c>
      <c r="S274" t="s">
        <v>3875</v>
      </c>
      <c r="T274">
        <v>83</v>
      </c>
      <c r="V274">
        <v>6162</v>
      </c>
      <c r="W274" t="s">
        <v>116</v>
      </c>
      <c r="X274" t="s">
        <v>117</v>
      </c>
      <c r="Y274" t="s">
        <v>3876</v>
      </c>
      <c r="Z274" t="s">
        <v>119</v>
      </c>
      <c r="AA274" t="s">
        <v>3877</v>
      </c>
      <c r="AC274" t="s">
        <v>3882</v>
      </c>
      <c r="AD274" t="s">
        <v>160</v>
      </c>
      <c r="AE274" t="s">
        <v>3734</v>
      </c>
      <c r="AF274" t="s">
        <v>110</v>
      </c>
      <c r="AG274" t="s">
        <v>112</v>
      </c>
      <c r="AH274" t="s">
        <v>124</v>
      </c>
      <c r="AI274" t="s">
        <v>112</v>
      </c>
      <c r="AJ274" t="s">
        <v>112</v>
      </c>
      <c r="AK274" t="s">
        <v>125</v>
      </c>
      <c r="AL274" t="s">
        <v>307</v>
      </c>
      <c r="AM274" t="s">
        <v>457</v>
      </c>
      <c r="AN274" t="s">
        <v>3878</v>
      </c>
      <c r="AO274">
        <v>69260</v>
      </c>
      <c r="AP274">
        <v>102264</v>
      </c>
      <c r="AQ274">
        <v>6999</v>
      </c>
      <c r="AR274" t="s">
        <v>110</v>
      </c>
      <c r="AS274">
        <v>15663</v>
      </c>
      <c r="AT274">
        <v>18028</v>
      </c>
      <c r="AU274">
        <v>15663</v>
      </c>
      <c r="AV274">
        <v>18028</v>
      </c>
      <c r="BB274" t="s">
        <v>129</v>
      </c>
      <c r="BC274" t="s">
        <v>761</v>
      </c>
      <c r="BD274">
        <v>81</v>
      </c>
      <c r="BE274" t="s">
        <v>131</v>
      </c>
      <c r="BF274">
        <v>2</v>
      </c>
      <c r="BG274">
        <v>2</v>
      </c>
      <c r="BH274">
        <v>2</v>
      </c>
      <c r="BJ274" t="s">
        <v>182</v>
      </c>
      <c r="BK274" t="s">
        <v>112</v>
      </c>
      <c r="BN274" t="s">
        <v>133</v>
      </c>
      <c r="BR274" t="s">
        <v>133</v>
      </c>
      <c r="BU274" t="s">
        <v>112</v>
      </c>
      <c r="BV274" t="s">
        <v>116</v>
      </c>
      <c r="BW274" t="s">
        <v>112</v>
      </c>
      <c r="BX274">
        <v>0</v>
      </c>
      <c r="BZ274">
        <v>0</v>
      </c>
      <c r="CA274">
        <v>1</v>
      </c>
      <c r="CB274">
        <v>0</v>
      </c>
      <c r="CC274">
        <v>0</v>
      </c>
      <c r="CD274" t="s">
        <v>117</v>
      </c>
      <c r="CE274" t="s">
        <v>117</v>
      </c>
      <c r="CF274" t="s">
        <v>110</v>
      </c>
      <c r="CG274" t="s">
        <v>117</v>
      </c>
      <c r="CH274" t="s">
        <v>114</v>
      </c>
      <c r="CI274" t="s">
        <v>117</v>
      </c>
      <c r="CJ274" t="s">
        <v>117</v>
      </c>
      <c r="CK274" t="s">
        <v>125</v>
      </c>
      <c r="CL274">
        <v>6</v>
      </c>
      <c r="CM274">
        <v>0</v>
      </c>
      <c r="CN274" t="s">
        <v>142</v>
      </c>
      <c r="CO274" t="s">
        <v>183</v>
      </c>
      <c r="CP274">
        <v>0</v>
      </c>
      <c r="CQ274" t="s">
        <v>135</v>
      </c>
      <c r="CR274" t="s">
        <v>135</v>
      </c>
      <c r="CS274" t="s">
        <v>215</v>
      </c>
      <c r="CT274" t="s">
        <v>156</v>
      </c>
      <c r="CU274">
        <v>5</v>
      </c>
      <c r="CV274" t="s">
        <v>3884</v>
      </c>
      <c r="CW274" t="s">
        <v>3884</v>
      </c>
      <c r="CX274">
        <v>4</v>
      </c>
      <c r="CY274">
        <f t="shared" si="28"/>
        <v>2.5</v>
      </c>
      <c r="CZ274">
        <v>0.7</v>
      </c>
      <c r="DA274">
        <v>0.4</v>
      </c>
      <c r="DB274">
        <f t="shared" si="29"/>
        <v>1</v>
      </c>
      <c r="DC274">
        <v>0</v>
      </c>
      <c r="DD274">
        <v>0</v>
      </c>
      <c r="DE274">
        <v>0</v>
      </c>
      <c r="DF274">
        <v>6162</v>
      </c>
      <c r="DG274">
        <f t="shared" si="30"/>
        <v>6162</v>
      </c>
      <c r="DH274">
        <f t="shared" si="31"/>
        <v>2</v>
      </c>
      <c r="DI274">
        <v>370</v>
      </c>
      <c r="DJ274">
        <f t="shared" si="32"/>
        <v>370</v>
      </c>
      <c r="DK274">
        <f t="shared" si="33"/>
        <v>1</v>
      </c>
      <c r="DL274">
        <v>10</v>
      </c>
      <c r="DN274">
        <f>(DL274*InputWeights!$C$7+DB274*InputWeights!$C$6)</f>
        <v>5.5</v>
      </c>
      <c r="DO274">
        <f>(DD274*InputWeights!$C$12+DE274*InputWeights!$C$10+CU274*InputWeights!$C$11)</f>
        <v>2</v>
      </c>
      <c r="DP274">
        <f>(DC274*InputWeights!$C$18+DK274*InputWeights!$C$16+DH274*InputWeights!$C$15+CY274*InputWeights!$C$17)</f>
        <v>1.75</v>
      </c>
      <c r="DR274">
        <f>DN274*InputWeights!$C$5+DO274*InputWeights!$C$9+DP274*InputWeights!$C$14</f>
        <v>29.5</v>
      </c>
      <c r="DS274">
        <f>((_xlfn.RANK.EQ(DR274,$DR$2:$DR$6635,0))/(COUNT(DR$2:$DR$6635)))*100</f>
        <v>63.194444444444443</v>
      </c>
      <c r="DT274">
        <f t="shared" si="34"/>
        <v>0</v>
      </c>
    </row>
    <row r="275" spans="1:124" x14ac:dyDescent="0.25">
      <c r="A275" t="s">
        <v>3874</v>
      </c>
      <c r="B275" t="s">
        <v>3684</v>
      </c>
      <c r="C275" t="s">
        <v>3685</v>
      </c>
      <c r="D275" t="s">
        <v>110</v>
      </c>
      <c r="E275" t="s">
        <v>472</v>
      </c>
      <c r="F275">
        <v>1361</v>
      </c>
      <c r="G275">
        <v>900</v>
      </c>
      <c r="H275">
        <v>0</v>
      </c>
      <c r="I275">
        <v>1929</v>
      </c>
      <c r="J275">
        <v>2001</v>
      </c>
      <c r="K275" t="s">
        <v>183</v>
      </c>
      <c r="L275" t="s">
        <v>114</v>
      </c>
      <c r="M275">
        <v>22</v>
      </c>
      <c r="N275" t="s">
        <v>177</v>
      </c>
      <c r="O275">
        <v>2</v>
      </c>
      <c r="P275" t="s">
        <v>112</v>
      </c>
      <c r="Q275" t="s">
        <v>117</v>
      </c>
      <c r="R275">
        <v>0</v>
      </c>
      <c r="S275" t="s">
        <v>3875</v>
      </c>
      <c r="T275">
        <v>96</v>
      </c>
      <c r="V275">
        <v>6162</v>
      </c>
      <c r="W275" t="s">
        <v>116</v>
      </c>
      <c r="X275" t="s">
        <v>117</v>
      </c>
      <c r="Y275" t="s">
        <v>3876</v>
      </c>
      <c r="Z275" t="s">
        <v>119</v>
      </c>
      <c r="AA275" t="s">
        <v>3877</v>
      </c>
      <c r="AC275" t="s">
        <v>160</v>
      </c>
      <c r="AD275" t="s">
        <v>160</v>
      </c>
      <c r="AE275" t="s">
        <v>3734</v>
      </c>
      <c r="AF275" t="s">
        <v>110</v>
      </c>
      <c r="AG275" t="s">
        <v>112</v>
      </c>
      <c r="AH275" t="s">
        <v>124</v>
      </c>
      <c r="AI275" t="s">
        <v>112</v>
      </c>
      <c r="AJ275" t="s">
        <v>112</v>
      </c>
      <c r="AK275" t="s">
        <v>125</v>
      </c>
      <c r="AL275" t="s">
        <v>467</v>
      </c>
      <c r="AM275" t="s">
        <v>457</v>
      </c>
      <c r="AN275" t="s">
        <v>3885</v>
      </c>
      <c r="AO275">
        <v>69262</v>
      </c>
      <c r="AP275">
        <v>102264</v>
      </c>
      <c r="AQ275">
        <v>6999</v>
      </c>
      <c r="AR275" t="s">
        <v>110</v>
      </c>
      <c r="AS275">
        <v>20532</v>
      </c>
      <c r="AT275">
        <v>21893</v>
      </c>
      <c r="AU275">
        <v>20532</v>
      </c>
      <c r="AV275">
        <v>21893</v>
      </c>
      <c r="BB275" t="s">
        <v>129</v>
      </c>
      <c r="BC275" t="s">
        <v>761</v>
      </c>
      <c r="BD275">
        <v>83</v>
      </c>
      <c r="BE275" t="s">
        <v>131</v>
      </c>
      <c r="BF275">
        <v>2</v>
      </c>
      <c r="BG275">
        <v>2</v>
      </c>
      <c r="BH275">
        <v>2</v>
      </c>
      <c r="BJ275" t="s">
        <v>182</v>
      </c>
      <c r="BK275" t="s">
        <v>112</v>
      </c>
      <c r="BN275" t="s">
        <v>133</v>
      </c>
      <c r="BR275" t="s">
        <v>133</v>
      </c>
      <c r="BU275" t="s">
        <v>112</v>
      </c>
      <c r="BV275" t="s">
        <v>116</v>
      </c>
      <c r="BW275" t="s">
        <v>112</v>
      </c>
      <c r="BX275">
        <v>0</v>
      </c>
      <c r="BZ275">
        <v>0</v>
      </c>
      <c r="CA275">
        <v>1</v>
      </c>
      <c r="CB275">
        <v>0</v>
      </c>
      <c r="CC275">
        <v>0</v>
      </c>
      <c r="CD275" t="s">
        <v>117</v>
      </c>
      <c r="CE275" t="s">
        <v>117</v>
      </c>
      <c r="CF275" t="s">
        <v>110</v>
      </c>
      <c r="CG275" t="s">
        <v>117</v>
      </c>
      <c r="CH275" t="s">
        <v>117</v>
      </c>
      <c r="CI275" t="s">
        <v>117</v>
      </c>
      <c r="CJ275" t="s">
        <v>117</v>
      </c>
      <c r="CK275" t="s">
        <v>125</v>
      </c>
      <c r="CL275">
        <v>3</v>
      </c>
      <c r="CM275">
        <v>3</v>
      </c>
      <c r="CN275" t="s">
        <v>142</v>
      </c>
      <c r="CO275" t="s">
        <v>183</v>
      </c>
      <c r="CP275">
        <v>0</v>
      </c>
      <c r="CQ275" t="s">
        <v>135</v>
      </c>
      <c r="CR275" t="s">
        <v>135</v>
      </c>
      <c r="CS275" t="s">
        <v>215</v>
      </c>
      <c r="CT275" t="s">
        <v>156</v>
      </c>
      <c r="CU275">
        <v>5</v>
      </c>
      <c r="CV275" t="s">
        <v>3886</v>
      </c>
      <c r="CW275" t="s">
        <v>3886</v>
      </c>
      <c r="CX275">
        <v>4</v>
      </c>
      <c r="CY275">
        <f t="shared" si="28"/>
        <v>2.5</v>
      </c>
      <c r="CZ275">
        <v>0.8</v>
      </c>
      <c r="DA275">
        <v>0.4</v>
      </c>
      <c r="DB275">
        <f t="shared" si="29"/>
        <v>1</v>
      </c>
      <c r="DC275">
        <v>0</v>
      </c>
      <c r="DD275">
        <v>0</v>
      </c>
      <c r="DE275">
        <v>0</v>
      </c>
      <c r="DF275">
        <v>6162</v>
      </c>
      <c r="DG275">
        <f t="shared" si="30"/>
        <v>6162</v>
      </c>
      <c r="DH275">
        <f t="shared" si="31"/>
        <v>2</v>
      </c>
      <c r="DI275">
        <v>370</v>
      </c>
      <c r="DJ275">
        <f t="shared" si="32"/>
        <v>370</v>
      </c>
      <c r="DK275">
        <f t="shared" si="33"/>
        <v>1</v>
      </c>
      <c r="DL275">
        <v>10</v>
      </c>
      <c r="DN275">
        <f>(DL275*InputWeights!$C$7+DB275*InputWeights!$C$6)</f>
        <v>5.5</v>
      </c>
      <c r="DO275">
        <f>(DD275*InputWeights!$C$12+DE275*InputWeights!$C$10+CU275*InputWeights!$C$11)</f>
        <v>2</v>
      </c>
      <c r="DP275">
        <f>(DC275*InputWeights!$C$18+DK275*InputWeights!$C$16+DH275*InputWeights!$C$15+CY275*InputWeights!$C$17)</f>
        <v>1.75</v>
      </c>
      <c r="DR275">
        <f>DN275*InputWeights!$C$5+DO275*InputWeights!$C$9+DP275*InputWeights!$C$14</f>
        <v>29.5</v>
      </c>
      <c r="DS275">
        <f>((_xlfn.RANK.EQ(DR275,$DR$2:$DR$6635,0))/(COUNT(DR$2:$DR$6635)))*100</f>
        <v>63.194444444444443</v>
      </c>
      <c r="DT275">
        <f t="shared" si="34"/>
        <v>0</v>
      </c>
    </row>
    <row r="276" spans="1:124" x14ac:dyDescent="0.25">
      <c r="A276" t="s">
        <v>4497</v>
      </c>
      <c r="B276" t="s">
        <v>3684</v>
      </c>
      <c r="C276" t="s">
        <v>3685</v>
      </c>
      <c r="D276" t="s">
        <v>110</v>
      </c>
      <c r="E276" t="s">
        <v>411</v>
      </c>
      <c r="F276">
        <v>1244</v>
      </c>
      <c r="G276">
        <v>410005500</v>
      </c>
      <c r="H276">
        <v>0</v>
      </c>
      <c r="I276">
        <v>1976</v>
      </c>
      <c r="J276">
        <v>1998</v>
      </c>
      <c r="K276" t="s">
        <v>183</v>
      </c>
      <c r="L276" t="s">
        <v>114</v>
      </c>
      <c r="M276">
        <v>24</v>
      </c>
      <c r="N276" t="s">
        <v>358</v>
      </c>
      <c r="O276">
        <v>2</v>
      </c>
      <c r="P276" t="s">
        <v>112</v>
      </c>
      <c r="Q276" t="s">
        <v>117</v>
      </c>
      <c r="R276">
        <v>0</v>
      </c>
      <c r="S276" t="s">
        <v>4103</v>
      </c>
      <c r="T276">
        <v>139</v>
      </c>
      <c r="V276">
        <v>5852</v>
      </c>
      <c r="W276" t="s">
        <v>116</v>
      </c>
      <c r="X276" t="s">
        <v>117</v>
      </c>
      <c r="Y276" t="s">
        <v>4498</v>
      </c>
      <c r="AA276" t="s">
        <v>133</v>
      </c>
      <c r="AC276" t="s">
        <v>4421</v>
      </c>
      <c r="AD276" t="s">
        <v>160</v>
      </c>
      <c r="AE276" t="s">
        <v>3734</v>
      </c>
      <c r="AF276" t="s">
        <v>116</v>
      </c>
      <c r="AG276" t="s">
        <v>112</v>
      </c>
      <c r="AH276" t="s">
        <v>124</v>
      </c>
      <c r="AI276" t="s">
        <v>112</v>
      </c>
      <c r="AJ276" t="s">
        <v>112</v>
      </c>
      <c r="AK276" t="s">
        <v>112</v>
      </c>
      <c r="AL276" t="s">
        <v>416</v>
      </c>
      <c r="AM276" t="s">
        <v>416</v>
      </c>
      <c r="AN276" t="s">
        <v>416</v>
      </c>
      <c r="AO276">
        <v>70401</v>
      </c>
      <c r="AP276">
        <v>102264</v>
      </c>
      <c r="AQ276">
        <v>7083</v>
      </c>
      <c r="AR276" t="s">
        <v>110</v>
      </c>
      <c r="AS276">
        <v>0</v>
      </c>
      <c r="AT276">
        <v>1244</v>
      </c>
      <c r="AU276">
        <v>0</v>
      </c>
      <c r="AV276">
        <v>1244</v>
      </c>
      <c r="BB276" t="s">
        <v>129</v>
      </c>
      <c r="BC276" t="s">
        <v>180</v>
      </c>
      <c r="BD276">
        <v>84</v>
      </c>
      <c r="BE276" t="s">
        <v>131</v>
      </c>
      <c r="BF276">
        <v>1</v>
      </c>
      <c r="BG276">
        <v>3</v>
      </c>
      <c r="BH276">
        <v>3</v>
      </c>
      <c r="BJ276" t="s">
        <v>182</v>
      </c>
      <c r="BK276" t="s">
        <v>112</v>
      </c>
      <c r="BN276" t="s">
        <v>133</v>
      </c>
      <c r="BR276" t="s">
        <v>133</v>
      </c>
      <c r="BU276" t="s">
        <v>112</v>
      </c>
      <c r="BV276" t="s">
        <v>116</v>
      </c>
      <c r="BW276" t="s">
        <v>112</v>
      </c>
      <c r="BX276">
        <v>0</v>
      </c>
      <c r="BZ276">
        <v>0</v>
      </c>
      <c r="CA276">
        <v>1</v>
      </c>
      <c r="CB276">
        <v>0</v>
      </c>
      <c r="CC276">
        <v>0</v>
      </c>
      <c r="CD276" t="s">
        <v>117</v>
      </c>
      <c r="CE276" t="s">
        <v>117</v>
      </c>
      <c r="CF276" t="s">
        <v>110</v>
      </c>
      <c r="CG276" t="s">
        <v>117</v>
      </c>
      <c r="CH276" t="s">
        <v>117</v>
      </c>
      <c r="CI276" t="s">
        <v>117</v>
      </c>
      <c r="CJ276" t="s">
        <v>117</v>
      </c>
      <c r="CK276" t="s">
        <v>112</v>
      </c>
      <c r="CL276">
        <v>4</v>
      </c>
      <c r="CM276">
        <v>4</v>
      </c>
      <c r="CN276" t="s">
        <v>142</v>
      </c>
      <c r="CO276" t="s">
        <v>183</v>
      </c>
      <c r="CP276">
        <v>0</v>
      </c>
      <c r="CQ276" t="s">
        <v>143</v>
      </c>
      <c r="CR276" t="s">
        <v>143</v>
      </c>
      <c r="CS276" t="s">
        <v>156</v>
      </c>
      <c r="CT276" t="s">
        <v>156</v>
      </c>
      <c r="CU276">
        <v>5</v>
      </c>
      <c r="CV276" t="s">
        <v>4499</v>
      </c>
      <c r="CW276" t="s">
        <v>4499</v>
      </c>
      <c r="CX276">
        <v>4</v>
      </c>
      <c r="CY276">
        <f t="shared" si="28"/>
        <v>2.5</v>
      </c>
      <c r="CZ276">
        <v>4.8</v>
      </c>
      <c r="DA276">
        <v>2.4</v>
      </c>
      <c r="DB276">
        <f t="shared" si="29"/>
        <v>1</v>
      </c>
      <c r="DC276">
        <v>0</v>
      </c>
      <c r="DD276">
        <v>0</v>
      </c>
      <c r="DE276">
        <v>0</v>
      </c>
      <c r="DF276">
        <v>5852</v>
      </c>
      <c r="DG276">
        <f t="shared" si="30"/>
        <v>5852</v>
      </c>
      <c r="DH276">
        <f t="shared" si="31"/>
        <v>2</v>
      </c>
      <c r="DI276">
        <v>59</v>
      </c>
      <c r="DJ276">
        <f t="shared" si="32"/>
        <v>59</v>
      </c>
      <c r="DK276">
        <f t="shared" si="33"/>
        <v>1</v>
      </c>
      <c r="DL276">
        <v>10</v>
      </c>
      <c r="DN276">
        <f>(DL276*InputWeights!$C$7+DB276*InputWeights!$C$6)</f>
        <v>5.5</v>
      </c>
      <c r="DO276">
        <f>(DD276*InputWeights!$C$12+DE276*InputWeights!$C$10+CU276*InputWeights!$C$11)</f>
        <v>2</v>
      </c>
      <c r="DP276">
        <f>(DC276*InputWeights!$C$18+DK276*InputWeights!$C$16+DH276*InputWeights!$C$15+CY276*InputWeights!$C$17)</f>
        <v>1.75</v>
      </c>
      <c r="DR276">
        <f>DN276*InputWeights!$C$5+DO276*InputWeights!$C$9+DP276*InputWeights!$C$14</f>
        <v>29.5</v>
      </c>
      <c r="DS276">
        <f>((_xlfn.RANK.EQ(DR276,$DR$2:$DR$6635,0))/(COUNT(DR$2:$DR$6635)))*100</f>
        <v>63.194444444444443</v>
      </c>
      <c r="DT276">
        <f t="shared" si="34"/>
        <v>0</v>
      </c>
    </row>
    <row r="277" spans="1:124" x14ac:dyDescent="0.25">
      <c r="A277" t="s">
        <v>4526</v>
      </c>
      <c r="B277" t="s">
        <v>3684</v>
      </c>
      <c r="C277" t="s">
        <v>3685</v>
      </c>
      <c r="D277" t="s">
        <v>110</v>
      </c>
      <c r="E277" t="s">
        <v>667</v>
      </c>
      <c r="F277">
        <v>723</v>
      </c>
      <c r="G277">
        <v>410002900</v>
      </c>
      <c r="H277">
        <v>0</v>
      </c>
      <c r="I277">
        <v>2011</v>
      </c>
      <c r="J277">
        <v>2011</v>
      </c>
      <c r="K277" t="s">
        <v>183</v>
      </c>
      <c r="L277" t="s">
        <v>114</v>
      </c>
      <c r="M277">
        <v>20</v>
      </c>
      <c r="N277" t="s">
        <v>358</v>
      </c>
      <c r="O277">
        <v>2</v>
      </c>
      <c r="P277" t="s">
        <v>112</v>
      </c>
      <c r="Q277" t="s">
        <v>117</v>
      </c>
      <c r="R277">
        <v>0</v>
      </c>
      <c r="S277" t="s">
        <v>4473</v>
      </c>
      <c r="T277">
        <v>174</v>
      </c>
      <c r="V277">
        <v>972</v>
      </c>
      <c r="W277" t="s">
        <v>116</v>
      </c>
      <c r="X277" t="s">
        <v>117</v>
      </c>
      <c r="Y277" t="s">
        <v>4527</v>
      </c>
      <c r="AA277" t="s">
        <v>133</v>
      </c>
      <c r="AC277" t="s">
        <v>4145</v>
      </c>
      <c r="AD277" t="s">
        <v>160</v>
      </c>
      <c r="AF277" t="s">
        <v>114</v>
      </c>
      <c r="AG277" t="s">
        <v>112</v>
      </c>
      <c r="AH277" t="s">
        <v>124</v>
      </c>
      <c r="AI277" t="s">
        <v>112</v>
      </c>
      <c r="AJ277" t="s">
        <v>112</v>
      </c>
      <c r="AK277" t="s">
        <v>112</v>
      </c>
      <c r="AL277" t="s">
        <v>671</v>
      </c>
      <c r="AM277" t="s">
        <v>671</v>
      </c>
      <c r="AN277" t="s">
        <v>671</v>
      </c>
      <c r="AO277">
        <v>121557</v>
      </c>
      <c r="AP277">
        <v>102264</v>
      </c>
      <c r="AQ277">
        <v>7098</v>
      </c>
      <c r="AR277" t="s">
        <v>110</v>
      </c>
      <c r="AS277">
        <v>0</v>
      </c>
      <c r="AT277">
        <v>723</v>
      </c>
      <c r="AU277">
        <v>0</v>
      </c>
      <c r="AV277">
        <v>723</v>
      </c>
      <c r="BB277" t="s">
        <v>4876</v>
      </c>
      <c r="BC277" t="s">
        <v>761</v>
      </c>
      <c r="BD277">
        <v>86</v>
      </c>
      <c r="BE277" t="s">
        <v>131</v>
      </c>
      <c r="BF277">
        <v>2</v>
      </c>
      <c r="BG277">
        <v>4</v>
      </c>
      <c r="BH277">
        <v>4</v>
      </c>
      <c r="BJ277" t="s">
        <v>182</v>
      </c>
      <c r="BK277" t="s">
        <v>112</v>
      </c>
      <c r="BN277" t="s">
        <v>133</v>
      </c>
      <c r="BR277" t="s">
        <v>133</v>
      </c>
      <c r="BT277" t="s">
        <v>325</v>
      </c>
      <c r="BU277" t="s">
        <v>112</v>
      </c>
      <c r="BV277" t="s">
        <v>124</v>
      </c>
      <c r="BW277" t="s">
        <v>112</v>
      </c>
      <c r="BX277">
        <v>0</v>
      </c>
      <c r="BZ277">
        <v>0</v>
      </c>
      <c r="CA277">
        <v>1</v>
      </c>
      <c r="CB277">
        <v>0</v>
      </c>
      <c r="CC277">
        <v>0</v>
      </c>
      <c r="CD277" t="s">
        <v>117</v>
      </c>
      <c r="CE277" t="s">
        <v>117</v>
      </c>
      <c r="CF277" t="s">
        <v>110</v>
      </c>
      <c r="CG277" t="s">
        <v>117</v>
      </c>
      <c r="CH277" t="s">
        <v>117</v>
      </c>
      <c r="CI277" t="s">
        <v>117</v>
      </c>
      <c r="CJ277" t="s">
        <v>117</v>
      </c>
      <c r="CK277" t="s">
        <v>112</v>
      </c>
      <c r="CL277">
        <v>1</v>
      </c>
      <c r="CM277">
        <v>2</v>
      </c>
      <c r="CN277" t="s">
        <v>142</v>
      </c>
      <c r="CO277" t="s">
        <v>183</v>
      </c>
      <c r="CP277">
        <v>0</v>
      </c>
      <c r="CQ277" t="s">
        <v>135</v>
      </c>
      <c r="CR277" t="s">
        <v>135</v>
      </c>
      <c r="CS277" t="s">
        <v>184</v>
      </c>
      <c r="CT277" t="s">
        <v>215</v>
      </c>
      <c r="CU277">
        <v>2.5</v>
      </c>
      <c r="CV277" t="s">
        <v>4878</v>
      </c>
      <c r="CW277" t="s">
        <v>4878</v>
      </c>
      <c r="CX277">
        <v>7</v>
      </c>
      <c r="CY277">
        <f t="shared" si="28"/>
        <v>1</v>
      </c>
      <c r="CZ277">
        <v>8.5</v>
      </c>
      <c r="DA277">
        <v>6.5</v>
      </c>
      <c r="DB277">
        <f t="shared" si="29"/>
        <v>5</v>
      </c>
      <c r="DC277">
        <v>0</v>
      </c>
      <c r="DD277">
        <v>0</v>
      </c>
      <c r="DE277">
        <v>0</v>
      </c>
      <c r="DF277">
        <v>972</v>
      </c>
      <c r="DG277">
        <f t="shared" si="30"/>
        <v>972</v>
      </c>
      <c r="DH277">
        <f t="shared" si="31"/>
        <v>1</v>
      </c>
      <c r="DI277">
        <v>88</v>
      </c>
      <c r="DJ277">
        <f t="shared" si="32"/>
        <v>88</v>
      </c>
      <c r="DK277">
        <f t="shared" si="33"/>
        <v>1</v>
      </c>
      <c r="DL277">
        <v>10</v>
      </c>
      <c r="DN277">
        <f>(DL277*InputWeights!$C$7+DB277*InputWeights!$C$6)</f>
        <v>7.5</v>
      </c>
      <c r="DO277">
        <f>(DD277*InputWeights!$C$12+DE277*InputWeights!$C$10+CU277*InputWeights!$C$11)</f>
        <v>1</v>
      </c>
      <c r="DP277">
        <f>(DC277*InputWeights!$C$18+DK277*InputWeights!$C$16+DH277*InputWeights!$C$15+CY277*InputWeights!$C$17)</f>
        <v>0.90000000000000013</v>
      </c>
      <c r="DR277">
        <f>DN277*InputWeights!$C$5+DO277*InputWeights!$C$9+DP277*InputWeights!$C$14</f>
        <v>29.1</v>
      </c>
      <c r="DS277">
        <f>((_xlfn.RANK.EQ(DR277,$DR$2:$DR$6635,0))/(COUNT(DR$2:$DR$6635)))*100</f>
        <v>63.888888888888886</v>
      </c>
      <c r="DT277">
        <f t="shared" si="34"/>
        <v>0</v>
      </c>
    </row>
    <row r="278" spans="1:124" x14ac:dyDescent="0.25">
      <c r="A278" t="s">
        <v>4111</v>
      </c>
      <c r="B278" t="s">
        <v>3684</v>
      </c>
      <c r="C278" t="s">
        <v>3685</v>
      </c>
      <c r="D278" t="s">
        <v>110</v>
      </c>
      <c r="E278" t="s">
        <v>950</v>
      </c>
      <c r="F278">
        <v>1608</v>
      </c>
      <c r="G278">
        <v>400</v>
      </c>
      <c r="H278">
        <v>0</v>
      </c>
      <c r="I278">
        <v>1941</v>
      </c>
      <c r="J278">
        <v>2013</v>
      </c>
      <c r="K278" t="s">
        <v>183</v>
      </c>
      <c r="L278" t="s">
        <v>114</v>
      </c>
      <c r="M278">
        <v>24</v>
      </c>
      <c r="N278" t="s">
        <v>358</v>
      </c>
      <c r="O278">
        <v>2</v>
      </c>
      <c r="P278" t="s">
        <v>112</v>
      </c>
      <c r="Q278" t="s">
        <v>117</v>
      </c>
      <c r="R278">
        <v>0</v>
      </c>
      <c r="S278" t="s">
        <v>4112</v>
      </c>
      <c r="T278">
        <v>93</v>
      </c>
      <c r="V278">
        <v>4193</v>
      </c>
      <c r="W278" t="s">
        <v>116</v>
      </c>
      <c r="X278" t="s">
        <v>117</v>
      </c>
      <c r="Y278" t="s">
        <v>4009</v>
      </c>
      <c r="Z278" t="s">
        <v>119</v>
      </c>
      <c r="AA278" t="s">
        <v>4113</v>
      </c>
      <c r="AC278" t="s">
        <v>4118</v>
      </c>
      <c r="AD278" t="s">
        <v>4120</v>
      </c>
      <c r="AE278" t="s">
        <v>123</v>
      </c>
      <c r="AF278" t="s">
        <v>114</v>
      </c>
      <c r="AG278" t="s">
        <v>112</v>
      </c>
      <c r="AH278" t="s">
        <v>124</v>
      </c>
      <c r="AI278" t="s">
        <v>627</v>
      </c>
      <c r="AJ278" t="s">
        <v>112</v>
      </c>
      <c r="AK278" t="s">
        <v>112</v>
      </c>
      <c r="AL278" t="s">
        <v>416</v>
      </c>
      <c r="AM278" t="s">
        <v>416</v>
      </c>
      <c r="AN278" t="s">
        <v>4121</v>
      </c>
      <c r="AO278">
        <v>69571</v>
      </c>
      <c r="AP278">
        <v>102264</v>
      </c>
      <c r="AQ278">
        <v>7010</v>
      </c>
      <c r="AR278" t="s">
        <v>110</v>
      </c>
      <c r="AS278">
        <v>8213</v>
      </c>
      <c r="AT278">
        <v>9821</v>
      </c>
      <c r="AU278">
        <v>8213</v>
      </c>
      <c r="AV278">
        <v>9821</v>
      </c>
      <c r="BB278" t="s">
        <v>129</v>
      </c>
      <c r="BC278" t="s">
        <v>761</v>
      </c>
      <c r="BD278">
        <v>95</v>
      </c>
      <c r="BE278" t="s">
        <v>131</v>
      </c>
      <c r="BF278">
        <v>2</v>
      </c>
      <c r="BG278">
        <v>2</v>
      </c>
      <c r="BH278">
        <v>2</v>
      </c>
      <c r="BJ278" t="s">
        <v>182</v>
      </c>
      <c r="BK278" t="s">
        <v>112</v>
      </c>
      <c r="BN278" t="s">
        <v>133</v>
      </c>
      <c r="BR278" t="s">
        <v>133</v>
      </c>
      <c r="BU278" t="s">
        <v>112</v>
      </c>
      <c r="BV278" t="s">
        <v>116</v>
      </c>
      <c r="BW278" t="s">
        <v>112</v>
      </c>
      <c r="BX278">
        <v>0</v>
      </c>
      <c r="BZ278">
        <v>0</v>
      </c>
      <c r="CA278">
        <v>1</v>
      </c>
      <c r="CB278">
        <v>0</v>
      </c>
      <c r="CC278">
        <v>0</v>
      </c>
      <c r="CD278" t="s">
        <v>117</v>
      </c>
      <c r="CE278" t="s">
        <v>117</v>
      </c>
      <c r="CF278" t="s">
        <v>110</v>
      </c>
      <c r="CG278" t="s">
        <v>117</v>
      </c>
      <c r="CH278" t="s">
        <v>117</v>
      </c>
      <c r="CI278" t="s">
        <v>117</v>
      </c>
      <c r="CJ278" t="s">
        <v>117</v>
      </c>
      <c r="CK278" t="s">
        <v>112</v>
      </c>
      <c r="CL278">
        <v>1</v>
      </c>
      <c r="CM278">
        <v>1</v>
      </c>
      <c r="CN278" t="s">
        <v>142</v>
      </c>
      <c r="CO278" t="s">
        <v>183</v>
      </c>
      <c r="CP278">
        <v>0</v>
      </c>
      <c r="CQ278" t="s">
        <v>135</v>
      </c>
      <c r="CR278" t="s">
        <v>135</v>
      </c>
      <c r="CS278" t="s">
        <v>215</v>
      </c>
      <c r="CT278" t="s">
        <v>215</v>
      </c>
      <c r="CU278">
        <v>2.5</v>
      </c>
      <c r="CV278" t="s">
        <v>4122</v>
      </c>
      <c r="CW278" t="s">
        <v>4122</v>
      </c>
      <c r="CX278">
        <v>4</v>
      </c>
      <c r="CY278">
        <f t="shared" si="28"/>
        <v>2.5</v>
      </c>
      <c r="CZ278">
        <v>4.9000000000000004</v>
      </c>
      <c r="DA278">
        <v>2.8</v>
      </c>
      <c r="DB278">
        <f t="shared" si="29"/>
        <v>1</v>
      </c>
      <c r="DC278">
        <v>10</v>
      </c>
      <c r="DD278">
        <v>0</v>
      </c>
      <c r="DE278">
        <v>0</v>
      </c>
      <c r="DF278">
        <v>4193</v>
      </c>
      <c r="DG278">
        <f t="shared" si="30"/>
        <v>4193</v>
      </c>
      <c r="DH278">
        <f t="shared" si="31"/>
        <v>1</v>
      </c>
      <c r="DI278">
        <v>419</v>
      </c>
      <c r="DJ278">
        <f t="shared" si="32"/>
        <v>419</v>
      </c>
      <c r="DK278">
        <f t="shared" si="33"/>
        <v>1</v>
      </c>
      <c r="DL278">
        <v>10</v>
      </c>
      <c r="DN278">
        <f>(DL278*InputWeights!$C$7+DB278*InputWeights!$C$6)</f>
        <v>5.5</v>
      </c>
      <c r="DO278">
        <f>(DD278*InputWeights!$C$12+DE278*InputWeights!$C$10+CU278*InputWeights!$C$11)</f>
        <v>1</v>
      </c>
      <c r="DP278">
        <f>(DC278*InputWeights!$C$18+DK278*InputWeights!$C$16+DH278*InputWeights!$C$15+CY278*InputWeights!$C$17)</f>
        <v>2.35</v>
      </c>
      <c r="DR278">
        <f>DN278*InputWeights!$C$5+DO278*InputWeights!$C$9+DP278*InputWeights!$C$14</f>
        <v>28.9</v>
      </c>
      <c r="DS278">
        <f>((_xlfn.RANK.EQ(DR278,$DR$2:$DR$6635,0))/(COUNT(DR$2:$DR$6635)))*100</f>
        <v>64.120370370370367</v>
      </c>
      <c r="DT278">
        <f t="shared" si="34"/>
        <v>0</v>
      </c>
    </row>
    <row r="279" spans="1:124" x14ac:dyDescent="0.25">
      <c r="A279" t="s">
        <v>4111</v>
      </c>
      <c r="B279" t="s">
        <v>3684</v>
      </c>
      <c r="C279" t="s">
        <v>3685</v>
      </c>
      <c r="D279" t="s">
        <v>110</v>
      </c>
      <c r="E279" t="s">
        <v>420</v>
      </c>
      <c r="F279">
        <v>3172</v>
      </c>
      <c r="G279">
        <v>500</v>
      </c>
      <c r="H279">
        <v>0</v>
      </c>
      <c r="I279">
        <v>1941</v>
      </c>
      <c r="J279">
        <v>2013</v>
      </c>
      <c r="K279" t="s">
        <v>183</v>
      </c>
      <c r="L279" t="s">
        <v>114</v>
      </c>
      <c r="M279">
        <v>24</v>
      </c>
      <c r="N279" t="s">
        <v>358</v>
      </c>
      <c r="O279">
        <v>2</v>
      </c>
      <c r="P279" t="s">
        <v>112</v>
      </c>
      <c r="Q279" t="s">
        <v>117</v>
      </c>
      <c r="R279">
        <v>0</v>
      </c>
      <c r="S279" t="s">
        <v>4112</v>
      </c>
      <c r="T279">
        <v>92</v>
      </c>
      <c r="V279">
        <v>4193</v>
      </c>
      <c r="W279" t="s">
        <v>116</v>
      </c>
      <c r="X279" t="s">
        <v>117</v>
      </c>
      <c r="Y279" t="s">
        <v>4009</v>
      </c>
      <c r="Z279" t="s">
        <v>119</v>
      </c>
      <c r="AA279" t="s">
        <v>4113</v>
      </c>
      <c r="AC279" t="s">
        <v>4120</v>
      </c>
      <c r="AD279" t="s">
        <v>160</v>
      </c>
      <c r="AE279" t="s">
        <v>123</v>
      </c>
      <c r="AF279" t="s">
        <v>114</v>
      </c>
      <c r="AG279" t="s">
        <v>112</v>
      </c>
      <c r="AH279" t="s">
        <v>124</v>
      </c>
      <c r="AI279" t="s">
        <v>627</v>
      </c>
      <c r="AJ279" t="s">
        <v>112</v>
      </c>
      <c r="AK279" t="s">
        <v>112</v>
      </c>
      <c r="AL279" t="s">
        <v>416</v>
      </c>
      <c r="AM279" t="s">
        <v>416</v>
      </c>
      <c r="AN279" t="s">
        <v>4121</v>
      </c>
      <c r="AO279">
        <v>69572</v>
      </c>
      <c r="AP279">
        <v>102264</v>
      </c>
      <c r="AQ279">
        <v>7010</v>
      </c>
      <c r="AR279" t="s">
        <v>110</v>
      </c>
      <c r="AS279">
        <v>9821</v>
      </c>
      <c r="AT279">
        <v>12993</v>
      </c>
      <c r="AU279">
        <v>9821</v>
      </c>
      <c r="AV279">
        <v>12993</v>
      </c>
      <c r="BB279" t="s">
        <v>129</v>
      </c>
      <c r="BC279" t="s">
        <v>761</v>
      </c>
      <c r="BD279">
        <v>95</v>
      </c>
      <c r="BE279" t="s">
        <v>131</v>
      </c>
      <c r="BF279">
        <v>2</v>
      </c>
      <c r="BG279">
        <v>2</v>
      </c>
      <c r="BH279">
        <v>2</v>
      </c>
      <c r="BJ279" t="s">
        <v>182</v>
      </c>
      <c r="BK279" t="s">
        <v>112</v>
      </c>
      <c r="BN279" t="s">
        <v>133</v>
      </c>
      <c r="BR279" t="s">
        <v>133</v>
      </c>
      <c r="BU279" t="s">
        <v>112</v>
      </c>
      <c r="BV279" t="s">
        <v>116</v>
      </c>
      <c r="BW279" t="s">
        <v>112</v>
      </c>
      <c r="BX279">
        <v>0</v>
      </c>
      <c r="BZ279">
        <v>0</v>
      </c>
      <c r="CA279">
        <v>1</v>
      </c>
      <c r="CB279">
        <v>0</v>
      </c>
      <c r="CC279">
        <v>0</v>
      </c>
      <c r="CD279" t="s">
        <v>117</v>
      </c>
      <c r="CE279" t="s">
        <v>117</v>
      </c>
      <c r="CF279" t="s">
        <v>110</v>
      </c>
      <c r="CG279" t="s">
        <v>114</v>
      </c>
      <c r="CH279" t="s">
        <v>117</v>
      </c>
      <c r="CI279" t="s">
        <v>117</v>
      </c>
      <c r="CJ279" t="s">
        <v>117</v>
      </c>
      <c r="CK279" t="s">
        <v>112</v>
      </c>
      <c r="CL279">
        <v>0</v>
      </c>
      <c r="CM279">
        <v>3</v>
      </c>
      <c r="CN279" t="s">
        <v>142</v>
      </c>
      <c r="CO279" t="s">
        <v>183</v>
      </c>
      <c r="CP279">
        <v>0</v>
      </c>
      <c r="CQ279" t="s">
        <v>135</v>
      </c>
      <c r="CR279" t="s">
        <v>135</v>
      </c>
      <c r="CS279" t="s">
        <v>215</v>
      </c>
      <c r="CT279" t="s">
        <v>215</v>
      </c>
      <c r="CU279">
        <v>2.5</v>
      </c>
      <c r="CV279" t="s">
        <v>4123</v>
      </c>
      <c r="CW279" t="s">
        <v>4123</v>
      </c>
      <c r="CX279">
        <v>4</v>
      </c>
      <c r="CY279">
        <f t="shared" si="28"/>
        <v>2.5</v>
      </c>
      <c r="CZ279">
        <v>2</v>
      </c>
      <c r="DA279">
        <v>1.4</v>
      </c>
      <c r="DB279">
        <f t="shared" si="29"/>
        <v>1</v>
      </c>
      <c r="DC279">
        <v>10</v>
      </c>
      <c r="DD279">
        <v>0</v>
      </c>
      <c r="DE279">
        <v>0</v>
      </c>
      <c r="DF279">
        <v>4193</v>
      </c>
      <c r="DG279">
        <f t="shared" si="30"/>
        <v>4193</v>
      </c>
      <c r="DH279">
        <f t="shared" si="31"/>
        <v>1</v>
      </c>
      <c r="DI279">
        <v>419</v>
      </c>
      <c r="DJ279">
        <f t="shared" si="32"/>
        <v>419</v>
      </c>
      <c r="DK279">
        <f t="shared" si="33"/>
        <v>1</v>
      </c>
      <c r="DL279">
        <v>10</v>
      </c>
      <c r="DN279">
        <f>(DL279*InputWeights!$C$7+DB279*InputWeights!$C$6)</f>
        <v>5.5</v>
      </c>
      <c r="DO279">
        <f>(DD279*InputWeights!$C$12+DE279*InputWeights!$C$10+CU279*InputWeights!$C$11)</f>
        <v>1</v>
      </c>
      <c r="DP279">
        <f>(DC279*InputWeights!$C$18+DK279*InputWeights!$C$16+DH279*InputWeights!$C$15+CY279*InputWeights!$C$17)</f>
        <v>2.35</v>
      </c>
      <c r="DR279">
        <f>DN279*InputWeights!$C$5+DO279*InputWeights!$C$9+DP279*InputWeights!$C$14</f>
        <v>28.9</v>
      </c>
      <c r="DS279">
        <f>((_xlfn.RANK.EQ(DR279,$DR$2:$DR$6635,0))/(COUNT(DR$2:$DR$6635)))*100</f>
        <v>64.120370370370367</v>
      </c>
      <c r="DT279">
        <f t="shared" si="34"/>
        <v>0</v>
      </c>
    </row>
    <row r="280" spans="1:124" x14ac:dyDescent="0.25">
      <c r="A280" t="s">
        <v>4342</v>
      </c>
      <c r="B280" t="s">
        <v>3684</v>
      </c>
      <c r="C280" t="s">
        <v>3685</v>
      </c>
      <c r="D280" t="s">
        <v>110</v>
      </c>
      <c r="E280" t="s">
        <v>202</v>
      </c>
      <c r="F280">
        <v>1901</v>
      </c>
      <c r="G280">
        <v>410022700</v>
      </c>
      <c r="H280">
        <v>10</v>
      </c>
      <c r="I280">
        <v>1996</v>
      </c>
      <c r="J280">
        <v>1996</v>
      </c>
      <c r="K280" t="s">
        <v>183</v>
      </c>
      <c r="L280" t="s">
        <v>114</v>
      </c>
      <c r="M280">
        <v>24</v>
      </c>
      <c r="N280" t="s">
        <v>358</v>
      </c>
      <c r="O280">
        <v>2</v>
      </c>
      <c r="P280" t="s">
        <v>112</v>
      </c>
      <c r="Q280" t="s">
        <v>117</v>
      </c>
      <c r="R280">
        <v>0</v>
      </c>
      <c r="S280" t="s">
        <v>4378</v>
      </c>
      <c r="T280">
        <v>112</v>
      </c>
      <c r="V280">
        <v>1013</v>
      </c>
      <c r="W280" t="s">
        <v>116</v>
      </c>
      <c r="X280" t="s">
        <v>117</v>
      </c>
      <c r="Y280" t="s">
        <v>4277</v>
      </c>
      <c r="AA280" t="s">
        <v>133</v>
      </c>
      <c r="AC280" t="s">
        <v>160</v>
      </c>
      <c r="AD280" t="s">
        <v>4384</v>
      </c>
      <c r="AE280" t="s">
        <v>426</v>
      </c>
      <c r="AF280" t="s">
        <v>110</v>
      </c>
      <c r="AG280" t="s">
        <v>112</v>
      </c>
      <c r="AH280" t="s">
        <v>124</v>
      </c>
      <c r="AI280" t="s">
        <v>112</v>
      </c>
      <c r="AJ280" t="s">
        <v>112</v>
      </c>
      <c r="AK280" t="s">
        <v>112</v>
      </c>
      <c r="AL280" t="s">
        <v>178</v>
      </c>
      <c r="AM280" t="s">
        <v>178</v>
      </c>
      <c r="AN280" t="s">
        <v>178</v>
      </c>
      <c r="AO280">
        <v>70088</v>
      </c>
      <c r="AP280">
        <v>102264</v>
      </c>
      <c r="AQ280">
        <v>41111</v>
      </c>
      <c r="AR280" t="s">
        <v>110</v>
      </c>
      <c r="AS280">
        <v>28342</v>
      </c>
      <c r="AT280">
        <v>30243</v>
      </c>
      <c r="AU280">
        <v>48704</v>
      </c>
      <c r="AV280">
        <v>50605</v>
      </c>
      <c r="BB280" t="s">
        <v>129</v>
      </c>
      <c r="BC280" t="s">
        <v>180</v>
      </c>
      <c r="BD280">
        <v>89</v>
      </c>
      <c r="BE280" t="s">
        <v>131</v>
      </c>
      <c r="BF280">
        <v>1</v>
      </c>
      <c r="BG280">
        <v>1</v>
      </c>
      <c r="BH280">
        <v>1</v>
      </c>
      <c r="BJ280" t="s">
        <v>366</v>
      </c>
      <c r="BK280" t="s">
        <v>112</v>
      </c>
      <c r="BN280" t="s">
        <v>133</v>
      </c>
      <c r="BR280" t="s">
        <v>133</v>
      </c>
      <c r="BU280" t="s">
        <v>112</v>
      </c>
      <c r="BV280" t="s">
        <v>124</v>
      </c>
      <c r="BW280" t="s">
        <v>112</v>
      </c>
      <c r="BX280">
        <v>0</v>
      </c>
      <c r="BZ280">
        <v>0</v>
      </c>
      <c r="CA280">
        <v>1</v>
      </c>
      <c r="CB280">
        <v>0</v>
      </c>
      <c r="CC280">
        <v>0</v>
      </c>
      <c r="CD280" t="s">
        <v>117</v>
      </c>
      <c r="CE280" t="s">
        <v>117</v>
      </c>
      <c r="CF280" t="s">
        <v>110</v>
      </c>
      <c r="CG280" t="s">
        <v>117</v>
      </c>
      <c r="CH280" t="s">
        <v>117</v>
      </c>
      <c r="CI280" t="s">
        <v>117</v>
      </c>
      <c r="CJ280" t="s">
        <v>117</v>
      </c>
      <c r="CK280" t="s">
        <v>125</v>
      </c>
      <c r="CL280">
        <v>5</v>
      </c>
      <c r="CM280">
        <v>3</v>
      </c>
      <c r="CN280" t="s">
        <v>142</v>
      </c>
      <c r="CO280" t="s">
        <v>183</v>
      </c>
      <c r="CP280">
        <v>0</v>
      </c>
      <c r="CQ280" t="s">
        <v>143</v>
      </c>
      <c r="CR280" t="s">
        <v>143</v>
      </c>
      <c r="CS280" t="s">
        <v>215</v>
      </c>
      <c r="CT280" t="s">
        <v>215</v>
      </c>
      <c r="CU280">
        <v>2.5</v>
      </c>
      <c r="CV280" t="s">
        <v>4385</v>
      </c>
      <c r="CW280" t="s">
        <v>4385</v>
      </c>
      <c r="CX280">
        <v>6</v>
      </c>
      <c r="CY280">
        <f t="shared" si="28"/>
        <v>2.5</v>
      </c>
      <c r="CZ280">
        <v>3.6</v>
      </c>
      <c r="DA280">
        <v>1.8</v>
      </c>
      <c r="DB280">
        <f t="shared" si="29"/>
        <v>1</v>
      </c>
      <c r="DC280">
        <v>10</v>
      </c>
      <c r="DD280">
        <v>0</v>
      </c>
      <c r="DE280">
        <v>0</v>
      </c>
      <c r="DF280">
        <v>1013</v>
      </c>
      <c r="DG280">
        <f t="shared" si="30"/>
        <v>1013</v>
      </c>
      <c r="DH280">
        <f t="shared" si="31"/>
        <v>1</v>
      </c>
      <c r="DI280">
        <v>131</v>
      </c>
      <c r="DJ280">
        <f t="shared" si="32"/>
        <v>131</v>
      </c>
      <c r="DK280">
        <f t="shared" si="33"/>
        <v>1</v>
      </c>
      <c r="DL280">
        <v>10</v>
      </c>
      <c r="DN280">
        <f>(DL280*InputWeights!$C$7+DB280*InputWeights!$C$6)</f>
        <v>5.5</v>
      </c>
      <c r="DO280">
        <f>(DD280*InputWeights!$C$12+DE280*InputWeights!$C$10+CU280*InputWeights!$C$11)</f>
        <v>1</v>
      </c>
      <c r="DP280">
        <f>(DC280*InputWeights!$C$18+DK280*InputWeights!$C$16+DH280*InputWeights!$C$15+CY280*InputWeights!$C$17)</f>
        <v>2.35</v>
      </c>
      <c r="DR280">
        <f>DN280*InputWeights!$C$5+DO280*InputWeights!$C$9+DP280*InputWeights!$C$14</f>
        <v>28.9</v>
      </c>
      <c r="DS280">
        <f>((_xlfn.RANK.EQ(DR280,$DR$2:$DR$6635,0))/(COUNT(DR$2:$DR$6635)))*100</f>
        <v>64.120370370370367</v>
      </c>
      <c r="DT280">
        <f t="shared" si="34"/>
        <v>0</v>
      </c>
    </row>
    <row r="281" spans="1:124" x14ac:dyDescent="0.25">
      <c r="A281" t="s">
        <v>4512</v>
      </c>
      <c r="B281" t="s">
        <v>3684</v>
      </c>
      <c r="C281" t="s">
        <v>3685</v>
      </c>
      <c r="D281" t="s">
        <v>110</v>
      </c>
      <c r="E281" t="s">
        <v>411</v>
      </c>
      <c r="F281">
        <v>1989</v>
      </c>
      <c r="G281">
        <v>410004900</v>
      </c>
      <c r="H281">
        <v>0</v>
      </c>
      <c r="I281">
        <v>1976</v>
      </c>
      <c r="J281">
        <v>2013</v>
      </c>
      <c r="K281" t="s">
        <v>183</v>
      </c>
      <c r="L281" t="s">
        <v>114</v>
      </c>
      <c r="M281">
        <v>24</v>
      </c>
      <c r="N281" t="s">
        <v>358</v>
      </c>
      <c r="O281">
        <v>2</v>
      </c>
      <c r="P281" t="s">
        <v>112</v>
      </c>
      <c r="Q281" t="s">
        <v>117</v>
      </c>
      <c r="R281">
        <v>0</v>
      </c>
      <c r="S281" t="s">
        <v>4103</v>
      </c>
      <c r="T281">
        <v>49</v>
      </c>
      <c r="V281">
        <v>4313</v>
      </c>
      <c r="W281" t="s">
        <v>116</v>
      </c>
      <c r="X281" t="s">
        <v>117</v>
      </c>
      <c r="Y281" t="s">
        <v>4513</v>
      </c>
      <c r="AA281" t="s">
        <v>133</v>
      </c>
      <c r="AC281" t="s">
        <v>4514</v>
      </c>
      <c r="AD281" t="s">
        <v>160</v>
      </c>
      <c r="AE281" t="s">
        <v>3734</v>
      </c>
      <c r="AF281" t="s">
        <v>116</v>
      </c>
      <c r="AG281" t="s">
        <v>112</v>
      </c>
      <c r="AH281" t="s">
        <v>124</v>
      </c>
      <c r="AI281" t="s">
        <v>627</v>
      </c>
      <c r="AJ281" t="s">
        <v>112</v>
      </c>
      <c r="AK281" t="s">
        <v>112</v>
      </c>
      <c r="AL281" t="s">
        <v>416</v>
      </c>
      <c r="AM281" t="s">
        <v>416</v>
      </c>
      <c r="AN281" t="s">
        <v>416</v>
      </c>
      <c r="AO281">
        <v>70439</v>
      </c>
      <c r="AP281">
        <v>102264</v>
      </c>
      <c r="AQ281">
        <v>7090</v>
      </c>
      <c r="AR281" t="s">
        <v>110</v>
      </c>
      <c r="AS281">
        <v>0</v>
      </c>
      <c r="AT281">
        <v>1989</v>
      </c>
      <c r="AU281">
        <v>0</v>
      </c>
      <c r="AV281">
        <v>1989</v>
      </c>
      <c r="BB281" t="s">
        <v>129</v>
      </c>
      <c r="BC281" t="s">
        <v>1274</v>
      </c>
      <c r="BD281">
        <v>97</v>
      </c>
      <c r="BE281" t="s">
        <v>131</v>
      </c>
      <c r="BF281">
        <v>1</v>
      </c>
      <c r="BG281">
        <v>3</v>
      </c>
      <c r="BH281">
        <v>3</v>
      </c>
      <c r="BJ281" t="s">
        <v>182</v>
      </c>
      <c r="BK281" t="s">
        <v>112</v>
      </c>
      <c r="BN281" t="s">
        <v>133</v>
      </c>
      <c r="BR281" t="s">
        <v>133</v>
      </c>
      <c r="BU281" t="s">
        <v>112</v>
      </c>
      <c r="BV281" t="s">
        <v>116</v>
      </c>
      <c r="BW281" t="s">
        <v>112</v>
      </c>
      <c r="BX281">
        <v>1</v>
      </c>
      <c r="BZ281">
        <v>0</v>
      </c>
      <c r="CA281">
        <v>1</v>
      </c>
      <c r="CB281">
        <v>0</v>
      </c>
      <c r="CC281">
        <v>0</v>
      </c>
      <c r="CD281" t="s">
        <v>117</v>
      </c>
      <c r="CE281" t="s">
        <v>117</v>
      </c>
      <c r="CF281" t="s">
        <v>110</v>
      </c>
      <c r="CG281" t="s">
        <v>117</v>
      </c>
      <c r="CH281" t="s">
        <v>117</v>
      </c>
      <c r="CI281" t="s">
        <v>117</v>
      </c>
      <c r="CJ281" t="s">
        <v>117</v>
      </c>
      <c r="CK281" t="s">
        <v>112</v>
      </c>
      <c r="CL281">
        <v>5</v>
      </c>
      <c r="CM281">
        <v>1</v>
      </c>
      <c r="CN281" t="s">
        <v>142</v>
      </c>
      <c r="CO281" t="s">
        <v>183</v>
      </c>
      <c r="CP281">
        <v>0</v>
      </c>
      <c r="CQ281" t="s">
        <v>143</v>
      </c>
      <c r="CR281" t="s">
        <v>143</v>
      </c>
      <c r="CS281" t="s">
        <v>215</v>
      </c>
      <c r="CT281" t="s">
        <v>215</v>
      </c>
      <c r="CU281">
        <v>2.5</v>
      </c>
      <c r="CV281" t="s">
        <v>4515</v>
      </c>
      <c r="CW281" t="s">
        <v>4515</v>
      </c>
      <c r="CX281">
        <v>5</v>
      </c>
      <c r="CY281">
        <f t="shared" si="28"/>
        <v>2.5</v>
      </c>
      <c r="CZ281">
        <v>3.8</v>
      </c>
      <c r="DA281">
        <v>2.1</v>
      </c>
      <c r="DB281">
        <f t="shared" si="29"/>
        <v>1</v>
      </c>
      <c r="DC281">
        <v>10</v>
      </c>
      <c r="DD281">
        <v>0</v>
      </c>
      <c r="DE281">
        <v>0</v>
      </c>
      <c r="DF281">
        <v>4313</v>
      </c>
      <c r="DG281">
        <f t="shared" si="30"/>
        <v>4313</v>
      </c>
      <c r="DH281">
        <f t="shared" si="31"/>
        <v>1</v>
      </c>
      <c r="DI281">
        <v>287</v>
      </c>
      <c r="DJ281">
        <f t="shared" si="32"/>
        <v>287</v>
      </c>
      <c r="DK281">
        <f t="shared" si="33"/>
        <v>1</v>
      </c>
      <c r="DL281">
        <v>10</v>
      </c>
      <c r="DN281">
        <f>(DL281*InputWeights!$C$7+DB281*InputWeights!$C$6)</f>
        <v>5.5</v>
      </c>
      <c r="DO281">
        <f>(DD281*InputWeights!$C$12+DE281*InputWeights!$C$10+CU281*InputWeights!$C$11)</f>
        <v>1</v>
      </c>
      <c r="DP281">
        <f>(DC281*InputWeights!$C$18+DK281*InputWeights!$C$16+DH281*InputWeights!$C$15+CY281*InputWeights!$C$17)</f>
        <v>2.35</v>
      </c>
      <c r="DR281">
        <f>DN281*InputWeights!$C$5+DO281*InputWeights!$C$9+DP281*InputWeights!$C$14</f>
        <v>28.9</v>
      </c>
      <c r="DS281">
        <f>((_xlfn.RANK.EQ(DR281,$DR$2:$DR$6635,0))/(COUNT(DR$2:$DR$6635)))*100</f>
        <v>64.120370370370367</v>
      </c>
      <c r="DT281">
        <f t="shared" si="34"/>
        <v>0</v>
      </c>
    </row>
    <row r="282" spans="1:124" x14ac:dyDescent="0.25">
      <c r="A282" t="s">
        <v>3843</v>
      </c>
      <c r="B282" t="s">
        <v>3684</v>
      </c>
      <c r="C282" t="s">
        <v>3685</v>
      </c>
      <c r="D282" t="s">
        <v>110</v>
      </c>
      <c r="E282" t="s">
        <v>451</v>
      </c>
      <c r="F282">
        <v>857</v>
      </c>
      <c r="G282">
        <v>700</v>
      </c>
      <c r="H282">
        <v>0</v>
      </c>
      <c r="I282">
        <v>1974</v>
      </c>
      <c r="J282">
        <v>2015</v>
      </c>
      <c r="K282" t="s">
        <v>183</v>
      </c>
      <c r="L282" t="s">
        <v>114</v>
      </c>
      <c r="M282">
        <v>24</v>
      </c>
      <c r="N282" t="s">
        <v>358</v>
      </c>
      <c r="O282">
        <v>2</v>
      </c>
      <c r="P282" t="s">
        <v>112</v>
      </c>
      <c r="Q282" t="s">
        <v>117</v>
      </c>
      <c r="R282">
        <v>0</v>
      </c>
      <c r="S282" t="s">
        <v>3844</v>
      </c>
      <c r="T282">
        <v>116</v>
      </c>
      <c r="V282">
        <v>5083</v>
      </c>
      <c r="W282" t="s">
        <v>116</v>
      </c>
      <c r="X282" t="s">
        <v>117</v>
      </c>
      <c r="Y282" t="s">
        <v>3729</v>
      </c>
      <c r="Z282" t="s">
        <v>119</v>
      </c>
      <c r="AA282" t="s">
        <v>3845</v>
      </c>
      <c r="AC282" t="s">
        <v>2652</v>
      </c>
      <c r="AD282" t="s">
        <v>321</v>
      </c>
      <c r="AE282" t="s">
        <v>274</v>
      </c>
      <c r="AF282" t="s">
        <v>114</v>
      </c>
      <c r="AG282" t="s">
        <v>112</v>
      </c>
      <c r="AH282" t="s">
        <v>124</v>
      </c>
      <c r="AI282" t="s">
        <v>112</v>
      </c>
      <c r="AJ282" t="s">
        <v>112</v>
      </c>
      <c r="AK282" t="s">
        <v>112</v>
      </c>
      <c r="AL282" t="s">
        <v>307</v>
      </c>
      <c r="AM282" t="s">
        <v>457</v>
      </c>
      <c r="AN282" t="s">
        <v>3849</v>
      </c>
      <c r="AO282">
        <v>69243</v>
      </c>
      <c r="AP282">
        <v>102264</v>
      </c>
      <c r="AQ282">
        <v>6998</v>
      </c>
      <c r="AR282" t="s">
        <v>110</v>
      </c>
      <c r="AS282">
        <v>12564</v>
      </c>
      <c r="AT282">
        <v>13421</v>
      </c>
      <c r="AU282">
        <v>12564</v>
      </c>
      <c r="AV282">
        <v>13421</v>
      </c>
      <c r="BB282" t="s">
        <v>129</v>
      </c>
      <c r="BC282" t="s">
        <v>1274</v>
      </c>
      <c r="BD282">
        <v>93</v>
      </c>
      <c r="BE282" t="s">
        <v>131</v>
      </c>
      <c r="BF282">
        <v>1</v>
      </c>
      <c r="BG282">
        <v>1</v>
      </c>
      <c r="BH282">
        <v>1</v>
      </c>
      <c r="BJ282" t="s">
        <v>182</v>
      </c>
      <c r="BK282" t="s">
        <v>112</v>
      </c>
      <c r="BN282" t="s">
        <v>133</v>
      </c>
      <c r="BR282" t="s">
        <v>133</v>
      </c>
      <c r="BU282" t="s">
        <v>153</v>
      </c>
      <c r="BV282" t="s">
        <v>116</v>
      </c>
      <c r="BW282" t="s">
        <v>112</v>
      </c>
      <c r="BX282">
        <v>0</v>
      </c>
      <c r="BZ282">
        <v>0</v>
      </c>
      <c r="CA282">
        <v>1</v>
      </c>
      <c r="CB282">
        <v>0</v>
      </c>
      <c r="CC282">
        <v>0</v>
      </c>
      <c r="CD282" t="s">
        <v>117</v>
      </c>
      <c r="CE282" t="s">
        <v>117</v>
      </c>
      <c r="CF282" t="s">
        <v>110</v>
      </c>
      <c r="CG282" t="s">
        <v>117</v>
      </c>
      <c r="CH282" t="s">
        <v>117</v>
      </c>
      <c r="CI282" t="s">
        <v>117</v>
      </c>
      <c r="CJ282" t="s">
        <v>117</v>
      </c>
      <c r="CK282" t="s">
        <v>125</v>
      </c>
      <c r="CL282">
        <v>4</v>
      </c>
      <c r="CM282">
        <v>1</v>
      </c>
      <c r="CN282" t="s">
        <v>142</v>
      </c>
      <c r="CO282" t="s">
        <v>183</v>
      </c>
      <c r="CP282">
        <v>0</v>
      </c>
      <c r="CQ282" t="s">
        <v>143</v>
      </c>
      <c r="CR282" t="s">
        <v>143</v>
      </c>
      <c r="CS282" t="s">
        <v>156</v>
      </c>
      <c r="CT282" t="s">
        <v>215</v>
      </c>
      <c r="CU282">
        <v>2.5</v>
      </c>
      <c r="CV282" t="s">
        <v>3850</v>
      </c>
      <c r="CW282" t="s">
        <v>3850</v>
      </c>
      <c r="CX282">
        <v>4</v>
      </c>
      <c r="CY282">
        <f t="shared" si="28"/>
        <v>2.5</v>
      </c>
      <c r="CZ282">
        <v>3.5</v>
      </c>
      <c r="DA282">
        <v>3.5</v>
      </c>
      <c r="DB282">
        <f t="shared" si="29"/>
        <v>2.5</v>
      </c>
      <c r="DC282">
        <v>0</v>
      </c>
      <c r="DD282">
        <v>0</v>
      </c>
      <c r="DE282">
        <v>0</v>
      </c>
      <c r="DF282">
        <v>5083</v>
      </c>
      <c r="DG282">
        <f t="shared" si="30"/>
        <v>5083</v>
      </c>
      <c r="DH282">
        <f t="shared" si="31"/>
        <v>2</v>
      </c>
      <c r="DI282">
        <v>171</v>
      </c>
      <c r="DJ282">
        <f t="shared" si="32"/>
        <v>171</v>
      </c>
      <c r="DK282">
        <f t="shared" si="33"/>
        <v>1</v>
      </c>
      <c r="DL282">
        <v>10</v>
      </c>
      <c r="DN282">
        <f>(DL282*InputWeights!$C$7+DB282*InputWeights!$C$6)</f>
        <v>6.25</v>
      </c>
      <c r="DO282">
        <f>(DD282*InputWeights!$C$12+DE282*InputWeights!$C$10+CU282*InputWeights!$C$11)</f>
        <v>1</v>
      </c>
      <c r="DP282">
        <f>(DC282*InputWeights!$C$18+DK282*InputWeights!$C$16+DH282*InputWeights!$C$15+CY282*InputWeights!$C$17)</f>
        <v>1.75</v>
      </c>
      <c r="DR282">
        <f>DN282*InputWeights!$C$5+DO282*InputWeights!$C$9+DP282*InputWeights!$C$14</f>
        <v>28.75</v>
      </c>
      <c r="DS282">
        <f>((_xlfn.RANK.EQ(DR282,$DR$2:$DR$6635,0))/(COUNT(DR$2:$DR$6635)))*100</f>
        <v>65.046296296296291</v>
      </c>
      <c r="DT282">
        <f t="shared" si="34"/>
        <v>0</v>
      </c>
    </row>
    <row r="283" spans="1:124" x14ac:dyDescent="0.25">
      <c r="A283" t="s">
        <v>176</v>
      </c>
      <c r="B283" t="s">
        <v>3684</v>
      </c>
      <c r="C283" t="s">
        <v>3685</v>
      </c>
      <c r="D283" t="s">
        <v>110</v>
      </c>
      <c r="E283" t="s">
        <v>3975</v>
      </c>
      <c r="F283">
        <v>1601</v>
      </c>
      <c r="G283">
        <v>24200</v>
      </c>
      <c r="H283">
        <v>10</v>
      </c>
      <c r="I283">
        <v>2003</v>
      </c>
      <c r="J283">
        <v>2015</v>
      </c>
      <c r="K283" t="s">
        <v>183</v>
      </c>
      <c r="L283" t="s">
        <v>114</v>
      </c>
      <c r="M283">
        <v>24</v>
      </c>
      <c r="N283" t="s">
        <v>358</v>
      </c>
      <c r="O283">
        <v>2</v>
      </c>
      <c r="Q283" t="s">
        <v>117</v>
      </c>
      <c r="R283">
        <v>0</v>
      </c>
      <c r="S283" t="s">
        <v>3064</v>
      </c>
      <c r="T283">
        <v>97</v>
      </c>
      <c r="V283">
        <v>5560</v>
      </c>
      <c r="W283" t="s">
        <v>116</v>
      </c>
      <c r="X283" t="s">
        <v>117</v>
      </c>
      <c r="Y283" t="s">
        <v>673</v>
      </c>
      <c r="Z283" t="s">
        <v>271</v>
      </c>
      <c r="AA283" t="s">
        <v>3924</v>
      </c>
      <c r="AC283" t="s">
        <v>4069</v>
      </c>
      <c r="AD283" t="s">
        <v>3909</v>
      </c>
      <c r="AE283" t="s">
        <v>274</v>
      </c>
      <c r="AF283" t="s">
        <v>114</v>
      </c>
      <c r="AG283" t="s">
        <v>112</v>
      </c>
      <c r="AH283" t="s">
        <v>124</v>
      </c>
      <c r="AI283" t="s">
        <v>169</v>
      </c>
      <c r="AJ283" t="s">
        <v>112</v>
      </c>
      <c r="AK283" t="s">
        <v>112</v>
      </c>
      <c r="AL283" t="s">
        <v>4072</v>
      </c>
      <c r="AM283" t="s">
        <v>4063</v>
      </c>
      <c r="AN283" t="s">
        <v>4070</v>
      </c>
      <c r="AO283">
        <v>69521</v>
      </c>
      <c r="AP283">
        <v>102264</v>
      </c>
      <c r="AQ283">
        <v>7006</v>
      </c>
      <c r="AR283" t="s">
        <v>110</v>
      </c>
      <c r="AS283">
        <v>36447</v>
      </c>
      <c r="AT283">
        <v>38048</v>
      </c>
      <c r="AU283">
        <v>111387</v>
      </c>
      <c r="AV283">
        <v>112988</v>
      </c>
      <c r="BB283" t="s">
        <v>4073</v>
      </c>
      <c r="BC283" t="s">
        <v>1095</v>
      </c>
      <c r="BD283">
        <v>92</v>
      </c>
      <c r="BE283" t="s">
        <v>131</v>
      </c>
      <c r="BF283">
        <v>0</v>
      </c>
      <c r="BG283">
        <v>4</v>
      </c>
      <c r="BH283">
        <v>4</v>
      </c>
      <c r="BJ283" t="s">
        <v>182</v>
      </c>
      <c r="BK283" t="s">
        <v>112</v>
      </c>
      <c r="BN283" t="s">
        <v>133</v>
      </c>
      <c r="BR283" t="s">
        <v>133</v>
      </c>
      <c r="BU283" t="s">
        <v>112</v>
      </c>
      <c r="BV283" t="s">
        <v>116</v>
      </c>
      <c r="BW283" t="s">
        <v>112</v>
      </c>
      <c r="BX283">
        <v>0</v>
      </c>
      <c r="BZ283">
        <v>0</v>
      </c>
      <c r="CA283">
        <v>1</v>
      </c>
      <c r="CB283">
        <v>0</v>
      </c>
      <c r="CC283">
        <v>0</v>
      </c>
      <c r="CD283" t="s">
        <v>117</v>
      </c>
      <c r="CE283" t="s">
        <v>117</v>
      </c>
      <c r="CF283" t="s">
        <v>110</v>
      </c>
      <c r="CG283" t="s">
        <v>117</v>
      </c>
      <c r="CH283" t="s">
        <v>117</v>
      </c>
      <c r="CI283" t="s">
        <v>117</v>
      </c>
      <c r="CJ283" t="s">
        <v>117</v>
      </c>
      <c r="CK283" t="s">
        <v>125</v>
      </c>
      <c r="CL283">
        <v>23</v>
      </c>
      <c r="CM283">
        <v>2</v>
      </c>
      <c r="CN283" t="s">
        <v>142</v>
      </c>
      <c r="CO283" t="s">
        <v>183</v>
      </c>
      <c r="CP283">
        <v>0</v>
      </c>
      <c r="CQ283" t="s">
        <v>135</v>
      </c>
      <c r="CR283" t="s">
        <v>135</v>
      </c>
      <c r="CS283" t="s">
        <v>215</v>
      </c>
      <c r="CT283" t="s">
        <v>215</v>
      </c>
      <c r="CU283">
        <v>2.5</v>
      </c>
      <c r="CV283" t="s">
        <v>4074</v>
      </c>
      <c r="CW283" t="s">
        <v>4074</v>
      </c>
      <c r="CX283">
        <v>4</v>
      </c>
      <c r="CY283">
        <f t="shared" si="28"/>
        <v>2.5</v>
      </c>
      <c r="CZ283">
        <v>10.3</v>
      </c>
      <c r="DA283">
        <v>5.7</v>
      </c>
      <c r="DB283">
        <f t="shared" si="29"/>
        <v>2.5</v>
      </c>
      <c r="DC283">
        <v>0</v>
      </c>
      <c r="DD283">
        <v>0</v>
      </c>
      <c r="DE283">
        <v>0</v>
      </c>
      <c r="DF283">
        <v>5560</v>
      </c>
      <c r="DG283">
        <f t="shared" si="30"/>
        <v>5560</v>
      </c>
      <c r="DH283">
        <f t="shared" si="31"/>
        <v>2</v>
      </c>
      <c r="DI283">
        <v>278</v>
      </c>
      <c r="DJ283">
        <f t="shared" si="32"/>
        <v>278</v>
      </c>
      <c r="DK283">
        <f t="shared" si="33"/>
        <v>1</v>
      </c>
      <c r="DL283">
        <v>10</v>
      </c>
      <c r="DN283">
        <f>(DL283*InputWeights!$C$7+DB283*InputWeights!$C$6)</f>
        <v>6.25</v>
      </c>
      <c r="DO283">
        <f>(DD283*InputWeights!$C$12+DE283*InputWeights!$C$10+CU283*InputWeights!$C$11)</f>
        <v>1</v>
      </c>
      <c r="DP283">
        <f>(DC283*InputWeights!$C$18+DK283*InputWeights!$C$16+DH283*InputWeights!$C$15+CY283*InputWeights!$C$17)</f>
        <v>1.75</v>
      </c>
      <c r="DR283">
        <f>DN283*InputWeights!$C$5+DO283*InputWeights!$C$9+DP283*InputWeights!$C$14</f>
        <v>28.75</v>
      </c>
      <c r="DS283">
        <f>((_xlfn.RANK.EQ(DR283,$DR$2:$DR$6635,0))/(COUNT(DR$2:$DR$6635)))*100</f>
        <v>65.046296296296291</v>
      </c>
      <c r="DT283">
        <f t="shared" si="34"/>
        <v>0</v>
      </c>
    </row>
    <row r="284" spans="1:124" x14ac:dyDescent="0.25">
      <c r="A284" t="s">
        <v>4140</v>
      </c>
      <c r="B284" t="s">
        <v>3684</v>
      </c>
      <c r="C284" t="s">
        <v>3685</v>
      </c>
      <c r="D284" t="s">
        <v>110</v>
      </c>
      <c r="E284" t="s">
        <v>802</v>
      </c>
      <c r="F284">
        <v>2236</v>
      </c>
      <c r="G284">
        <v>4300</v>
      </c>
      <c r="H284">
        <v>0</v>
      </c>
      <c r="I284">
        <v>1921</v>
      </c>
      <c r="J284">
        <v>2004</v>
      </c>
      <c r="K284" t="s">
        <v>183</v>
      </c>
      <c r="L284" t="s">
        <v>114</v>
      </c>
      <c r="M284">
        <v>22</v>
      </c>
      <c r="N284" t="s">
        <v>177</v>
      </c>
      <c r="O284">
        <v>2</v>
      </c>
      <c r="P284" t="s">
        <v>112</v>
      </c>
      <c r="Q284" t="s">
        <v>117</v>
      </c>
      <c r="R284">
        <v>0</v>
      </c>
      <c r="S284" t="s">
        <v>3844</v>
      </c>
      <c r="T284">
        <v>91</v>
      </c>
      <c r="V284">
        <v>5278</v>
      </c>
      <c r="W284" t="s">
        <v>116</v>
      </c>
      <c r="X284" t="s">
        <v>117</v>
      </c>
      <c r="Y284" t="s">
        <v>3853</v>
      </c>
      <c r="Z284" t="s">
        <v>119</v>
      </c>
      <c r="AA284" t="s">
        <v>3855</v>
      </c>
      <c r="AC284" t="s">
        <v>2652</v>
      </c>
      <c r="AD284" t="s">
        <v>4142</v>
      </c>
      <c r="AE284" t="s">
        <v>274</v>
      </c>
      <c r="AF284" t="s">
        <v>114</v>
      </c>
      <c r="AG284" t="s">
        <v>112</v>
      </c>
      <c r="AH284" t="s">
        <v>124</v>
      </c>
      <c r="AI284" t="s">
        <v>627</v>
      </c>
      <c r="AJ284" t="s">
        <v>112</v>
      </c>
      <c r="AK284" t="s">
        <v>112</v>
      </c>
      <c r="AL284" t="s">
        <v>416</v>
      </c>
      <c r="AM284" t="s">
        <v>416</v>
      </c>
      <c r="AN284" t="s">
        <v>4143</v>
      </c>
      <c r="AO284">
        <v>69623</v>
      </c>
      <c r="AP284">
        <v>102264</v>
      </c>
      <c r="AQ284">
        <v>7011</v>
      </c>
      <c r="AR284" t="s">
        <v>110</v>
      </c>
      <c r="AS284">
        <v>3369</v>
      </c>
      <c r="AT284">
        <v>5605</v>
      </c>
      <c r="AU284">
        <v>3369</v>
      </c>
      <c r="AV284">
        <v>5605</v>
      </c>
      <c r="BB284" t="s">
        <v>129</v>
      </c>
      <c r="BC284" t="s">
        <v>180</v>
      </c>
      <c r="BD284">
        <v>93</v>
      </c>
      <c r="BE284" t="s">
        <v>131</v>
      </c>
      <c r="BF284">
        <v>1</v>
      </c>
      <c r="BG284">
        <v>1</v>
      </c>
      <c r="BH284">
        <v>1</v>
      </c>
      <c r="BJ284" t="s">
        <v>182</v>
      </c>
      <c r="BK284" t="s">
        <v>112</v>
      </c>
      <c r="BN284" t="s">
        <v>133</v>
      </c>
      <c r="BR284" t="s">
        <v>133</v>
      </c>
      <c r="BU284" t="s">
        <v>112</v>
      </c>
      <c r="BV284" t="s">
        <v>116</v>
      </c>
      <c r="BW284" t="s">
        <v>112</v>
      </c>
      <c r="BX284">
        <v>0</v>
      </c>
      <c r="BZ284">
        <v>0</v>
      </c>
      <c r="CA284">
        <v>1</v>
      </c>
      <c r="CB284">
        <v>0</v>
      </c>
      <c r="CC284">
        <v>0</v>
      </c>
      <c r="CD284" t="s">
        <v>117</v>
      </c>
      <c r="CE284" t="s">
        <v>117</v>
      </c>
      <c r="CF284" t="s">
        <v>110</v>
      </c>
      <c r="CG284" t="s">
        <v>117</v>
      </c>
      <c r="CH284" t="s">
        <v>114</v>
      </c>
      <c r="CI284" t="s">
        <v>117</v>
      </c>
      <c r="CJ284" t="s">
        <v>117</v>
      </c>
      <c r="CK284" t="s">
        <v>125</v>
      </c>
      <c r="CL284">
        <v>6</v>
      </c>
      <c r="CM284">
        <v>0</v>
      </c>
      <c r="CN284" t="s">
        <v>142</v>
      </c>
      <c r="CO284" t="s">
        <v>183</v>
      </c>
      <c r="CP284">
        <v>0</v>
      </c>
      <c r="CQ284" t="s">
        <v>143</v>
      </c>
      <c r="CR284" t="s">
        <v>143</v>
      </c>
      <c r="CS284" t="s">
        <v>215</v>
      </c>
      <c r="CT284" t="s">
        <v>215</v>
      </c>
      <c r="CU284">
        <v>2.5</v>
      </c>
      <c r="CV284" t="s">
        <v>4144</v>
      </c>
      <c r="CW284" t="s">
        <v>4144</v>
      </c>
      <c r="CX284">
        <v>4</v>
      </c>
      <c r="CY284">
        <f t="shared" si="28"/>
        <v>2.5</v>
      </c>
      <c r="CZ284">
        <v>6.3</v>
      </c>
      <c r="DA284">
        <v>3.8</v>
      </c>
      <c r="DB284">
        <f t="shared" si="29"/>
        <v>2.5</v>
      </c>
      <c r="DC284">
        <v>0</v>
      </c>
      <c r="DD284">
        <v>0</v>
      </c>
      <c r="DE284">
        <v>0</v>
      </c>
      <c r="DF284">
        <v>5278</v>
      </c>
      <c r="DG284">
        <f t="shared" si="30"/>
        <v>5278</v>
      </c>
      <c r="DH284">
        <f t="shared" si="31"/>
        <v>2</v>
      </c>
      <c r="DI284">
        <v>290</v>
      </c>
      <c r="DJ284">
        <f t="shared" si="32"/>
        <v>290</v>
      </c>
      <c r="DK284">
        <f t="shared" si="33"/>
        <v>1</v>
      </c>
      <c r="DL284">
        <v>10</v>
      </c>
      <c r="DN284">
        <f>(DL284*InputWeights!$C$7+DB284*InputWeights!$C$6)</f>
        <v>6.25</v>
      </c>
      <c r="DO284">
        <f>(DD284*InputWeights!$C$12+DE284*InputWeights!$C$10+CU284*InputWeights!$C$11)</f>
        <v>1</v>
      </c>
      <c r="DP284">
        <f>(DC284*InputWeights!$C$18+DK284*InputWeights!$C$16+DH284*InputWeights!$C$15+CY284*InputWeights!$C$17)</f>
        <v>1.75</v>
      </c>
      <c r="DR284">
        <f>DN284*InputWeights!$C$5+DO284*InputWeights!$C$9+DP284*InputWeights!$C$14</f>
        <v>28.75</v>
      </c>
      <c r="DS284">
        <f>((_xlfn.RANK.EQ(DR284,$DR$2:$DR$6635,0))/(COUNT(DR$2:$DR$6635)))*100</f>
        <v>65.046296296296291</v>
      </c>
      <c r="DT284">
        <f t="shared" si="34"/>
        <v>0</v>
      </c>
    </row>
    <row r="285" spans="1:124" x14ac:dyDescent="0.25">
      <c r="A285" t="s">
        <v>4140</v>
      </c>
      <c r="B285" t="s">
        <v>3684</v>
      </c>
      <c r="C285" t="s">
        <v>3685</v>
      </c>
      <c r="D285" t="s">
        <v>110</v>
      </c>
      <c r="E285" t="s">
        <v>465</v>
      </c>
      <c r="F285">
        <v>2470</v>
      </c>
      <c r="G285">
        <v>4900</v>
      </c>
      <c r="H285">
        <v>0</v>
      </c>
      <c r="I285">
        <v>1959</v>
      </c>
      <c r="J285">
        <v>2012</v>
      </c>
      <c r="K285" t="s">
        <v>183</v>
      </c>
      <c r="L285" t="s">
        <v>114</v>
      </c>
      <c r="M285">
        <v>24</v>
      </c>
      <c r="N285" t="s">
        <v>358</v>
      </c>
      <c r="O285">
        <v>2</v>
      </c>
      <c r="P285" t="s">
        <v>112</v>
      </c>
      <c r="Q285" t="s">
        <v>117</v>
      </c>
      <c r="R285">
        <v>0</v>
      </c>
      <c r="S285" t="s">
        <v>3844</v>
      </c>
      <c r="T285">
        <v>86</v>
      </c>
      <c r="V285">
        <v>5278</v>
      </c>
      <c r="W285" t="s">
        <v>116</v>
      </c>
      <c r="X285" t="s">
        <v>117</v>
      </c>
      <c r="Y285" t="s">
        <v>4145</v>
      </c>
      <c r="Z285" t="s">
        <v>119</v>
      </c>
      <c r="AA285" t="s">
        <v>3855</v>
      </c>
      <c r="AC285" t="s">
        <v>4149</v>
      </c>
      <c r="AD285" t="s">
        <v>160</v>
      </c>
      <c r="AE285" t="s">
        <v>274</v>
      </c>
      <c r="AF285" t="s">
        <v>114</v>
      </c>
      <c r="AG285" t="s">
        <v>112</v>
      </c>
      <c r="AH285" t="s">
        <v>124</v>
      </c>
      <c r="AI285" t="s">
        <v>627</v>
      </c>
      <c r="AJ285" t="s">
        <v>112</v>
      </c>
      <c r="AK285" t="s">
        <v>112</v>
      </c>
      <c r="AL285" t="s">
        <v>4150</v>
      </c>
      <c r="AM285" t="s">
        <v>307</v>
      </c>
      <c r="AN285" t="s">
        <v>4151</v>
      </c>
      <c r="AO285">
        <v>69629</v>
      </c>
      <c r="AP285">
        <v>102264</v>
      </c>
      <c r="AQ285">
        <v>7011</v>
      </c>
      <c r="AR285" t="s">
        <v>110</v>
      </c>
      <c r="AS285">
        <v>18883</v>
      </c>
      <c r="AT285">
        <v>21353</v>
      </c>
      <c r="AU285">
        <v>18883</v>
      </c>
      <c r="AV285">
        <v>21353</v>
      </c>
      <c r="BB285" t="s">
        <v>129</v>
      </c>
      <c r="BC285" t="s">
        <v>1274</v>
      </c>
      <c r="BD285">
        <v>92</v>
      </c>
      <c r="BE285" t="s">
        <v>131</v>
      </c>
      <c r="BF285">
        <v>1</v>
      </c>
      <c r="BG285">
        <v>1</v>
      </c>
      <c r="BH285">
        <v>1</v>
      </c>
      <c r="BJ285" t="s">
        <v>182</v>
      </c>
      <c r="BK285" t="s">
        <v>112</v>
      </c>
      <c r="BN285" t="s">
        <v>133</v>
      </c>
      <c r="BR285" t="s">
        <v>133</v>
      </c>
      <c r="BU285" t="s">
        <v>112</v>
      </c>
      <c r="BV285" t="s">
        <v>116</v>
      </c>
      <c r="BW285" t="s">
        <v>112</v>
      </c>
      <c r="BX285">
        <v>0</v>
      </c>
      <c r="BZ285">
        <v>0</v>
      </c>
      <c r="CA285">
        <v>1</v>
      </c>
      <c r="CB285">
        <v>0</v>
      </c>
      <c r="CC285">
        <v>0</v>
      </c>
      <c r="CD285" t="s">
        <v>117</v>
      </c>
      <c r="CE285" t="s">
        <v>117</v>
      </c>
      <c r="CF285" t="s">
        <v>110</v>
      </c>
      <c r="CG285" t="s">
        <v>117</v>
      </c>
      <c r="CH285" t="s">
        <v>117</v>
      </c>
      <c r="CI285" t="s">
        <v>117</v>
      </c>
      <c r="CJ285" t="s">
        <v>117</v>
      </c>
      <c r="CK285" t="s">
        <v>125</v>
      </c>
      <c r="CL285">
        <v>8</v>
      </c>
      <c r="CM285">
        <v>6</v>
      </c>
      <c r="CN285" t="s">
        <v>142</v>
      </c>
      <c r="CO285" t="s">
        <v>183</v>
      </c>
      <c r="CP285">
        <v>0</v>
      </c>
      <c r="CQ285" t="s">
        <v>143</v>
      </c>
      <c r="CR285" t="s">
        <v>143</v>
      </c>
      <c r="CS285" t="s">
        <v>215</v>
      </c>
      <c r="CT285" t="s">
        <v>215</v>
      </c>
      <c r="CU285">
        <v>2.5</v>
      </c>
      <c r="CV285" t="s">
        <v>4152</v>
      </c>
      <c r="CW285" t="s">
        <v>4152</v>
      </c>
      <c r="CX285">
        <v>4</v>
      </c>
      <c r="CY285">
        <f t="shared" si="28"/>
        <v>2.5</v>
      </c>
      <c r="CZ285">
        <v>4.4000000000000004</v>
      </c>
      <c r="DA285">
        <v>3.3</v>
      </c>
      <c r="DB285">
        <f t="shared" si="29"/>
        <v>2.5</v>
      </c>
      <c r="DC285">
        <v>0</v>
      </c>
      <c r="DD285">
        <v>0</v>
      </c>
      <c r="DE285">
        <v>0</v>
      </c>
      <c r="DF285">
        <v>5278</v>
      </c>
      <c r="DG285">
        <f t="shared" si="30"/>
        <v>5278</v>
      </c>
      <c r="DH285">
        <f t="shared" si="31"/>
        <v>2</v>
      </c>
      <c r="DI285">
        <v>290</v>
      </c>
      <c r="DJ285">
        <f t="shared" si="32"/>
        <v>290</v>
      </c>
      <c r="DK285">
        <f t="shared" si="33"/>
        <v>1</v>
      </c>
      <c r="DL285">
        <v>10</v>
      </c>
      <c r="DN285">
        <f>(DL285*InputWeights!$C$7+DB285*InputWeights!$C$6)</f>
        <v>6.25</v>
      </c>
      <c r="DO285">
        <f>(DD285*InputWeights!$C$12+DE285*InputWeights!$C$10+CU285*InputWeights!$C$11)</f>
        <v>1</v>
      </c>
      <c r="DP285">
        <f>(DC285*InputWeights!$C$18+DK285*InputWeights!$C$16+DH285*InputWeights!$C$15+CY285*InputWeights!$C$17)</f>
        <v>1.75</v>
      </c>
      <c r="DR285">
        <f>DN285*InputWeights!$C$5+DO285*InputWeights!$C$9+DP285*InputWeights!$C$14</f>
        <v>28.75</v>
      </c>
      <c r="DS285">
        <f>((_xlfn.RANK.EQ(DR285,$DR$2:$DR$6635,0))/(COUNT(DR$2:$DR$6635)))*100</f>
        <v>65.046296296296291</v>
      </c>
      <c r="DT285">
        <f t="shared" si="34"/>
        <v>0</v>
      </c>
    </row>
    <row r="286" spans="1:124" x14ac:dyDescent="0.25">
      <c r="A286" t="s">
        <v>3908</v>
      </c>
      <c r="B286" t="s">
        <v>3684</v>
      </c>
      <c r="C286" t="s">
        <v>3685</v>
      </c>
      <c r="D286" t="s">
        <v>110</v>
      </c>
      <c r="E286" t="s">
        <v>802</v>
      </c>
      <c r="F286">
        <v>1974</v>
      </c>
      <c r="G286">
        <v>200</v>
      </c>
      <c r="H286">
        <v>0</v>
      </c>
      <c r="I286">
        <v>1930</v>
      </c>
      <c r="J286">
        <v>2010</v>
      </c>
      <c r="K286" t="s">
        <v>183</v>
      </c>
      <c r="L286" t="s">
        <v>114</v>
      </c>
      <c r="M286">
        <v>22</v>
      </c>
      <c r="N286" t="s">
        <v>358</v>
      </c>
      <c r="O286">
        <v>2</v>
      </c>
      <c r="P286" t="s">
        <v>112</v>
      </c>
      <c r="Q286" t="s">
        <v>117</v>
      </c>
      <c r="R286">
        <v>0</v>
      </c>
      <c r="S286" t="s">
        <v>3291</v>
      </c>
      <c r="T286">
        <v>90</v>
      </c>
      <c r="V286">
        <v>4835</v>
      </c>
      <c r="W286" t="s">
        <v>116</v>
      </c>
      <c r="X286" t="s">
        <v>117</v>
      </c>
      <c r="Y286" t="s">
        <v>3913</v>
      </c>
      <c r="Z286" t="s">
        <v>119</v>
      </c>
      <c r="AA286" t="s">
        <v>3910</v>
      </c>
      <c r="AC286" t="s">
        <v>160</v>
      </c>
      <c r="AD286" t="s">
        <v>160</v>
      </c>
      <c r="AE286" t="s">
        <v>274</v>
      </c>
      <c r="AF286" t="s">
        <v>114</v>
      </c>
      <c r="AG286" t="s">
        <v>112</v>
      </c>
      <c r="AH286" t="s">
        <v>124</v>
      </c>
      <c r="AI286" t="s">
        <v>112</v>
      </c>
      <c r="AJ286" t="s">
        <v>112</v>
      </c>
      <c r="AK286" t="s">
        <v>112</v>
      </c>
      <c r="AL286" t="s">
        <v>416</v>
      </c>
      <c r="AM286" t="s">
        <v>416</v>
      </c>
      <c r="AN286" t="s">
        <v>2710</v>
      </c>
      <c r="AO286">
        <v>69302</v>
      </c>
      <c r="AP286">
        <v>102264</v>
      </c>
      <c r="AQ286">
        <v>7000</v>
      </c>
      <c r="AR286" t="s">
        <v>110</v>
      </c>
      <c r="AS286">
        <v>2713</v>
      </c>
      <c r="AT286">
        <v>4687</v>
      </c>
      <c r="AU286">
        <v>2713</v>
      </c>
      <c r="AV286">
        <v>4687</v>
      </c>
      <c r="BB286" t="s">
        <v>129</v>
      </c>
      <c r="BC286" t="s">
        <v>761</v>
      </c>
      <c r="BD286">
        <v>88</v>
      </c>
      <c r="BE286" t="s">
        <v>131</v>
      </c>
      <c r="BF286">
        <v>2</v>
      </c>
      <c r="BG286">
        <v>4</v>
      </c>
      <c r="BH286">
        <v>4</v>
      </c>
      <c r="BJ286" t="s">
        <v>182</v>
      </c>
      <c r="BK286" t="s">
        <v>112</v>
      </c>
      <c r="BN286" t="s">
        <v>133</v>
      </c>
      <c r="BR286" t="s">
        <v>133</v>
      </c>
      <c r="BU286" t="s">
        <v>153</v>
      </c>
      <c r="BV286" t="s">
        <v>116</v>
      </c>
      <c r="BW286" t="s">
        <v>112</v>
      </c>
      <c r="BX286">
        <v>0</v>
      </c>
      <c r="BZ286">
        <v>0</v>
      </c>
      <c r="CA286">
        <v>1</v>
      </c>
      <c r="CB286">
        <v>0</v>
      </c>
      <c r="CC286">
        <v>0</v>
      </c>
      <c r="CD286" t="s">
        <v>117</v>
      </c>
      <c r="CE286" t="s">
        <v>117</v>
      </c>
      <c r="CF286" t="s">
        <v>110</v>
      </c>
      <c r="CG286" t="s">
        <v>117</v>
      </c>
      <c r="CH286" t="s">
        <v>117</v>
      </c>
      <c r="CI286" t="s">
        <v>117</v>
      </c>
      <c r="CJ286" t="s">
        <v>117</v>
      </c>
      <c r="CK286" t="s">
        <v>125</v>
      </c>
      <c r="CL286">
        <v>2</v>
      </c>
      <c r="CM286">
        <v>4</v>
      </c>
      <c r="CN286" t="s">
        <v>142</v>
      </c>
      <c r="CO286" t="s">
        <v>183</v>
      </c>
      <c r="CP286">
        <v>0</v>
      </c>
      <c r="CQ286" t="s">
        <v>135</v>
      </c>
      <c r="CR286" t="s">
        <v>135</v>
      </c>
      <c r="CS286" t="s">
        <v>215</v>
      </c>
      <c r="CT286" t="s">
        <v>156</v>
      </c>
      <c r="CU286">
        <v>5</v>
      </c>
      <c r="CV286" t="s">
        <v>3914</v>
      </c>
      <c r="CW286" t="s">
        <v>3914</v>
      </c>
      <c r="CX286">
        <v>4</v>
      </c>
      <c r="CY286">
        <f t="shared" si="28"/>
        <v>2.5</v>
      </c>
      <c r="CZ286">
        <v>4.2</v>
      </c>
      <c r="DA286">
        <v>2.6</v>
      </c>
      <c r="DB286">
        <f t="shared" si="29"/>
        <v>1</v>
      </c>
      <c r="DC286">
        <v>0</v>
      </c>
      <c r="DD286">
        <v>0</v>
      </c>
      <c r="DE286">
        <v>0</v>
      </c>
      <c r="DF286">
        <v>4835</v>
      </c>
      <c r="DG286">
        <f t="shared" si="30"/>
        <v>4835</v>
      </c>
      <c r="DH286">
        <f t="shared" si="31"/>
        <v>1</v>
      </c>
      <c r="DI286">
        <v>629</v>
      </c>
      <c r="DJ286">
        <f t="shared" si="32"/>
        <v>629</v>
      </c>
      <c r="DK286">
        <f t="shared" si="33"/>
        <v>2</v>
      </c>
      <c r="DL286">
        <v>10</v>
      </c>
      <c r="DN286">
        <f>(DL286*InputWeights!$C$7+DB286*InputWeights!$C$6)</f>
        <v>5.5</v>
      </c>
      <c r="DO286">
        <f>(DD286*InputWeights!$C$12+DE286*InputWeights!$C$10+CU286*InputWeights!$C$11)</f>
        <v>2</v>
      </c>
      <c r="DP286">
        <f>(DC286*InputWeights!$C$18+DK286*InputWeights!$C$16+DH286*InputWeights!$C$15+CY286*InputWeights!$C$17)</f>
        <v>1.55</v>
      </c>
      <c r="DR286">
        <f>DN286*InputWeights!$C$5+DO286*InputWeights!$C$9+DP286*InputWeights!$C$14</f>
        <v>28.7</v>
      </c>
      <c r="DS286">
        <f>((_xlfn.RANK.EQ(DR286,$DR$2:$DR$6635,0))/(COUNT(DR$2:$DR$6635)))*100</f>
        <v>65.972222222222214</v>
      </c>
      <c r="DT286">
        <f t="shared" si="34"/>
        <v>0</v>
      </c>
    </row>
    <row r="287" spans="1:124" x14ac:dyDescent="0.25">
      <c r="A287" t="s">
        <v>3908</v>
      </c>
      <c r="B287" t="s">
        <v>3684</v>
      </c>
      <c r="C287" t="s">
        <v>3685</v>
      </c>
      <c r="D287" t="s">
        <v>110</v>
      </c>
      <c r="E287" t="s">
        <v>333</v>
      </c>
      <c r="F287">
        <v>2523</v>
      </c>
      <c r="G287">
        <v>300</v>
      </c>
      <c r="H287">
        <v>0</v>
      </c>
      <c r="I287">
        <v>1930</v>
      </c>
      <c r="J287">
        <v>2010</v>
      </c>
      <c r="K287" t="s">
        <v>183</v>
      </c>
      <c r="L287" t="s">
        <v>114</v>
      </c>
      <c r="M287">
        <v>22</v>
      </c>
      <c r="N287" t="s">
        <v>358</v>
      </c>
      <c r="O287">
        <v>2</v>
      </c>
      <c r="P287" t="s">
        <v>112</v>
      </c>
      <c r="Q287" t="s">
        <v>117</v>
      </c>
      <c r="R287">
        <v>0</v>
      </c>
      <c r="S287" t="s">
        <v>3291</v>
      </c>
      <c r="T287">
        <v>98</v>
      </c>
      <c r="V287">
        <v>4835</v>
      </c>
      <c r="W287" t="s">
        <v>116</v>
      </c>
      <c r="X287" t="s">
        <v>117</v>
      </c>
      <c r="Y287" t="s">
        <v>3913</v>
      </c>
      <c r="Z287" t="s">
        <v>119</v>
      </c>
      <c r="AA287" t="s">
        <v>3910</v>
      </c>
      <c r="AC287" t="s">
        <v>160</v>
      </c>
      <c r="AD287" t="s">
        <v>3915</v>
      </c>
      <c r="AE287" t="s">
        <v>274</v>
      </c>
      <c r="AF287" t="s">
        <v>110</v>
      </c>
      <c r="AG287" t="s">
        <v>112</v>
      </c>
      <c r="AH287" t="s">
        <v>124</v>
      </c>
      <c r="AI287" t="s">
        <v>112</v>
      </c>
      <c r="AJ287" t="s">
        <v>112</v>
      </c>
      <c r="AK287" t="s">
        <v>125</v>
      </c>
      <c r="AL287" t="s">
        <v>3916</v>
      </c>
      <c r="AM287" t="s">
        <v>416</v>
      </c>
      <c r="AN287" t="s">
        <v>2710</v>
      </c>
      <c r="AO287">
        <v>69303</v>
      </c>
      <c r="AP287">
        <v>102264</v>
      </c>
      <c r="AQ287">
        <v>7000</v>
      </c>
      <c r="AR287" t="s">
        <v>110</v>
      </c>
      <c r="AS287">
        <v>4687</v>
      </c>
      <c r="AT287">
        <v>7210</v>
      </c>
      <c r="AU287">
        <v>4687</v>
      </c>
      <c r="AV287">
        <v>7210</v>
      </c>
      <c r="BB287" t="s">
        <v>129</v>
      </c>
      <c r="BC287" t="s">
        <v>761</v>
      </c>
      <c r="BD287">
        <v>86</v>
      </c>
      <c r="BE287" t="s">
        <v>131</v>
      </c>
      <c r="BF287">
        <v>2</v>
      </c>
      <c r="BG287">
        <v>4</v>
      </c>
      <c r="BH287">
        <v>4</v>
      </c>
      <c r="BJ287" t="s">
        <v>182</v>
      </c>
      <c r="BK287" t="s">
        <v>112</v>
      </c>
      <c r="BN287" t="s">
        <v>133</v>
      </c>
      <c r="BR287" t="s">
        <v>133</v>
      </c>
      <c r="BU287" t="s">
        <v>153</v>
      </c>
      <c r="BV287" t="s">
        <v>116</v>
      </c>
      <c r="BW287" t="s">
        <v>112</v>
      </c>
      <c r="BX287">
        <v>1</v>
      </c>
      <c r="BZ287">
        <v>0</v>
      </c>
      <c r="CA287">
        <v>1</v>
      </c>
      <c r="CB287">
        <v>0</v>
      </c>
      <c r="CC287">
        <v>0</v>
      </c>
      <c r="CD287" t="s">
        <v>117</v>
      </c>
      <c r="CE287" t="s">
        <v>117</v>
      </c>
      <c r="CF287" t="s">
        <v>110</v>
      </c>
      <c r="CG287" t="s">
        <v>117</v>
      </c>
      <c r="CH287" t="s">
        <v>117</v>
      </c>
      <c r="CI287" t="s">
        <v>117</v>
      </c>
      <c r="CJ287" t="s">
        <v>117</v>
      </c>
      <c r="CK287" t="s">
        <v>125</v>
      </c>
      <c r="CL287">
        <v>3</v>
      </c>
      <c r="CM287">
        <v>4</v>
      </c>
      <c r="CN287" t="s">
        <v>142</v>
      </c>
      <c r="CO287" t="s">
        <v>183</v>
      </c>
      <c r="CP287">
        <v>0</v>
      </c>
      <c r="CQ287" t="s">
        <v>135</v>
      </c>
      <c r="CR287" t="s">
        <v>135</v>
      </c>
      <c r="CS287" t="s">
        <v>215</v>
      </c>
      <c r="CT287" t="s">
        <v>156</v>
      </c>
      <c r="CU287">
        <v>5</v>
      </c>
      <c r="CV287" t="s">
        <v>3917</v>
      </c>
      <c r="CW287" t="s">
        <v>3917</v>
      </c>
      <c r="CX287">
        <v>4</v>
      </c>
      <c r="CY287">
        <f t="shared" si="28"/>
        <v>2.5</v>
      </c>
      <c r="CZ287">
        <v>1.1000000000000001</v>
      </c>
      <c r="DA287">
        <v>0.8</v>
      </c>
      <c r="DB287">
        <f t="shared" si="29"/>
        <v>1</v>
      </c>
      <c r="DC287">
        <v>0</v>
      </c>
      <c r="DD287">
        <v>0</v>
      </c>
      <c r="DE287">
        <v>0</v>
      </c>
      <c r="DF287">
        <v>4835</v>
      </c>
      <c r="DG287">
        <f t="shared" si="30"/>
        <v>4835</v>
      </c>
      <c r="DH287">
        <f t="shared" si="31"/>
        <v>1</v>
      </c>
      <c r="DI287">
        <v>629</v>
      </c>
      <c r="DJ287">
        <f t="shared" si="32"/>
        <v>629</v>
      </c>
      <c r="DK287">
        <f t="shared" si="33"/>
        <v>2</v>
      </c>
      <c r="DL287">
        <v>10</v>
      </c>
      <c r="DN287">
        <f>(DL287*InputWeights!$C$7+DB287*InputWeights!$C$6)</f>
        <v>5.5</v>
      </c>
      <c r="DO287">
        <f>(DD287*InputWeights!$C$12+DE287*InputWeights!$C$10+CU287*InputWeights!$C$11)</f>
        <v>2</v>
      </c>
      <c r="DP287">
        <f>(DC287*InputWeights!$C$18+DK287*InputWeights!$C$16+DH287*InputWeights!$C$15+CY287*InputWeights!$C$17)</f>
        <v>1.55</v>
      </c>
      <c r="DR287">
        <f>DN287*InputWeights!$C$5+DO287*InputWeights!$C$9+DP287*InputWeights!$C$14</f>
        <v>28.7</v>
      </c>
      <c r="DS287">
        <f>((_xlfn.RANK.EQ(DR287,$DR$2:$DR$6635,0))/(COUNT(DR$2:$DR$6635)))*100</f>
        <v>65.972222222222214</v>
      </c>
      <c r="DT287">
        <f t="shared" si="34"/>
        <v>0</v>
      </c>
    </row>
    <row r="288" spans="1:124" x14ac:dyDescent="0.25">
      <c r="A288" t="s">
        <v>1062</v>
      </c>
      <c r="B288" t="s">
        <v>3684</v>
      </c>
      <c r="C288" t="s">
        <v>3685</v>
      </c>
      <c r="D288" t="s">
        <v>110</v>
      </c>
      <c r="E288" t="s">
        <v>472</v>
      </c>
      <c r="F288">
        <v>1455</v>
      </c>
      <c r="G288">
        <v>410029100</v>
      </c>
      <c r="H288">
        <v>0</v>
      </c>
      <c r="I288">
        <v>1945</v>
      </c>
      <c r="J288">
        <v>1973</v>
      </c>
      <c r="K288" t="s">
        <v>183</v>
      </c>
      <c r="L288" t="s">
        <v>114</v>
      </c>
      <c r="M288">
        <v>18</v>
      </c>
      <c r="N288" t="s">
        <v>229</v>
      </c>
      <c r="O288">
        <v>2</v>
      </c>
      <c r="P288" t="s">
        <v>112</v>
      </c>
      <c r="Q288" t="s">
        <v>117</v>
      </c>
      <c r="R288">
        <v>0</v>
      </c>
      <c r="S288" t="s">
        <v>4394</v>
      </c>
      <c r="T288">
        <v>382</v>
      </c>
      <c r="V288">
        <v>511</v>
      </c>
      <c r="W288" t="s">
        <v>116</v>
      </c>
      <c r="X288" t="s">
        <v>117</v>
      </c>
      <c r="Y288" t="s">
        <v>4395</v>
      </c>
      <c r="AA288" t="s">
        <v>133</v>
      </c>
      <c r="AC288" t="s">
        <v>363</v>
      </c>
      <c r="AD288" t="s">
        <v>4407</v>
      </c>
      <c r="AE288" t="s">
        <v>274</v>
      </c>
      <c r="AF288" t="s">
        <v>110</v>
      </c>
      <c r="AG288" t="s">
        <v>112</v>
      </c>
      <c r="AH288" t="s">
        <v>124</v>
      </c>
      <c r="AI288" t="s">
        <v>112</v>
      </c>
      <c r="AJ288" t="s">
        <v>112</v>
      </c>
      <c r="AK288" t="s">
        <v>112</v>
      </c>
      <c r="AL288" t="s">
        <v>701</v>
      </c>
      <c r="AM288" t="s">
        <v>457</v>
      </c>
      <c r="AN288" t="s">
        <v>701</v>
      </c>
      <c r="AO288">
        <v>70139</v>
      </c>
      <c r="AP288">
        <v>102264</v>
      </c>
      <c r="AQ288">
        <v>7049</v>
      </c>
      <c r="AR288" t="s">
        <v>110</v>
      </c>
      <c r="AS288">
        <v>14746</v>
      </c>
      <c r="AT288">
        <v>16201</v>
      </c>
      <c r="AU288">
        <v>14746</v>
      </c>
      <c r="AV288">
        <v>16201</v>
      </c>
      <c r="BB288" t="s">
        <v>129</v>
      </c>
      <c r="BC288" t="s">
        <v>247</v>
      </c>
      <c r="BD288">
        <v>53</v>
      </c>
      <c r="BE288" t="s">
        <v>131</v>
      </c>
      <c r="BF288">
        <v>2</v>
      </c>
      <c r="BG288">
        <v>4</v>
      </c>
      <c r="BH288">
        <v>4</v>
      </c>
      <c r="BJ288" t="s">
        <v>366</v>
      </c>
      <c r="BK288" t="s">
        <v>112</v>
      </c>
      <c r="BL288" t="s">
        <v>4399</v>
      </c>
      <c r="BN288" t="s">
        <v>133</v>
      </c>
      <c r="BR288" t="s">
        <v>133</v>
      </c>
      <c r="BU288" t="s">
        <v>153</v>
      </c>
      <c r="BV288" t="s">
        <v>124</v>
      </c>
      <c r="BW288" t="s">
        <v>112</v>
      </c>
      <c r="BX288">
        <v>0</v>
      </c>
      <c r="BZ288">
        <v>0</v>
      </c>
      <c r="CA288">
        <v>1</v>
      </c>
      <c r="CB288">
        <v>0</v>
      </c>
      <c r="CC288">
        <v>0</v>
      </c>
      <c r="CD288" t="s">
        <v>117</v>
      </c>
      <c r="CE288" t="s">
        <v>117</v>
      </c>
      <c r="CF288" t="s">
        <v>117</v>
      </c>
      <c r="CG288" t="s">
        <v>117</v>
      </c>
      <c r="CH288" t="s">
        <v>114</v>
      </c>
      <c r="CI288" t="s">
        <v>117</v>
      </c>
      <c r="CJ288" t="s">
        <v>117</v>
      </c>
      <c r="CK288" t="s">
        <v>112</v>
      </c>
      <c r="CL288">
        <v>5</v>
      </c>
      <c r="CM288">
        <v>0</v>
      </c>
      <c r="CN288" t="s">
        <v>649</v>
      </c>
      <c r="CO288" t="s">
        <v>183</v>
      </c>
      <c r="CP288">
        <v>0</v>
      </c>
      <c r="CR288" t="s">
        <v>248</v>
      </c>
      <c r="CS288" t="s">
        <v>136</v>
      </c>
      <c r="CT288" t="s">
        <v>136</v>
      </c>
      <c r="CU288">
        <v>10</v>
      </c>
      <c r="CV288" t="s">
        <v>4408</v>
      </c>
      <c r="CW288" t="s">
        <v>4408</v>
      </c>
      <c r="CX288">
        <v>5</v>
      </c>
      <c r="CY288">
        <f t="shared" si="28"/>
        <v>2.5</v>
      </c>
      <c r="CZ288">
        <v>14.8</v>
      </c>
      <c r="DA288">
        <v>10.199999999999999</v>
      </c>
      <c r="DB288">
        <f t="shared" si="29"/>
        <v>7.5</v>
      </c>
      <c r="DF288">
        <v>511</v>
      </c>
      <c r="DG288">
        <f t="shared" si="30"/>
        <v>511</v>
      </c>
      <c r="DH288">
        <f t="shared" si="31"/>
        <v>1</v>
      </c>
      <c r="DI288">
        <v>10</v>
      </c>
      <c r="DJ288">
        <f t="shared" si="32"/>
        <v>10</v>
      </c>
      <c r="DK288">
        <f t="shared" si="33"/>
        <v>1</v>
      </c>
      <c r="DN288">
        <f>(DL288*InputWeights!$C$7+DB288*InputWeights!$C$6)</f>
        <v>3.75</v>
      </c>
      <c r="DO288">
        <f>(DD288*InputWeights!$C$12+DE288*InputWeights!$C$10+CU288*InputWeights!$C$11)</f>
        <v>4</v>
      </c>
      <c r="DP288">
        <f>(DC288*InputWeights!$C$18+DK288*InputWeights!$C$16+DH288*InputWeights!$C$15+CY288*InputWeights!$C$17)</f>
        <v>1.35</v>
      </c>
      <c r="DR288">
        <f>DN288*InputWeights!$C$5+DO288*InputWeights!$C$9+DP288*InputWeights!$C$14</f>
        <v>28.65</v>
      </c>
      <c r="DS288">
        <f>((_xlfn.RANK.EQ(DR288,$DR$2:$DR$6635,0))/(COUNT(DR$2:$DR$6635)))*100</f>
        <v>66.43518518518519</v>
      </c>
      <c r="DT288">
        <f t="shared" si="34"/>
        <v>0</v>
      </c>
    </row>
    <row r="289" spans="1:124" x14ac:dyDescent="0.25">
      <c r="A289" t="s">
        <v>4526</v>
      </c>
      <c r="B289" t="s">
        <v>3684</v>
      </c>
      <c r="C289" t="s">
        <v>3685</v>
      </c>
      <c r="D289" t="s">
        <v>110</v>
      </c>
      <c r="E289" t="s">
        <v>802</v>
      </c>
      <c r="F289">
        <v>2524</v>
      </c>
      <c r="G289">
        <v>410003100</v>
      </c>
      <c r="H289">
        <v>0</v>
      </c>
      <c r="I289">
        <v>1979</v>
      </c>
      <c r="J289">
        <v>1973</v>
      </c>
      <c r="K289" t="s">
        <v>183</v>
      </c>
      <c r="L289" t="s">
        <v>114</v>
      </c>
      <c r="M289">
        <v>18</v>
      </c>
      <c r="N289" t="s">
        <v>229</v>
      </c>
      <c r="O289">
        <v>2</v>
      </c>
      <c r="P289" t="s">
        <v>112</v>
      </c>
      <c r="Q289" t="s">
        <v>117</v>
      </c>
      <c r="R289">
        <v>0</v>
      </c>
      <c r="S289" t="s">
        <v>4473</v>
      </c>
      <c r="T289">
        <v>198</v>
      </c>
      <c r="V289">
        <v>972</v>
      </c>
      <c r="W289" t="s">
        <v>116</v>
      </c>
      <c r="X289" t="s">
        <v>117</v>
      </c>
      <c r="Y289" t="s">
        <v>4527</v>
      </c>
      <c r="AA289" t="s">
        <v>133</v>
      </c>
      <c r="AC289" t="s">
        <v>160</v>
      </c>
      <c r="AD289" t="s">
        <v>4530</v>
      </c>
      <c r="AE289" t="s">
        <v>274</v>
      </c>
      <c r="AF289" t="s">
        <v>114</v>
      </c>
      <c r="AG289" t="s">
        <v>112</v>
      </c>
      <c r="AH289" t="s">
        <v>124</v>
      </c>
      <c r="AI289" t="s">
        <v>112</v>
      </c>
      <c r="AJ289" t="s">
        <v>112</v>
      </c>
      <c r="AK289" t="s">
        <v>112</v>
      </c>
      <c r="AL289" t="s">
        <v>671</v>
      </c>
      <c r="AM289" t="s">
        <v>671</v>
      </c>
      <c r="AN289" t="s">
        <v>4531</v>
      </c>
      <c r="AO289">
        <v>70482</v>
      </c>
      <c r="AP289">
        <v>102264</v>
      </c>
      <c r="AQ289">
        <v>7098</v>
      </c>
      <c r="AR289" t="s">
        <v>110</v>
      </c>
      <c r="AS289">
        <v>2492</v>
      </c>
      <c r="AT289">
        <v>5016</v>
      </c>
      <c r="AU289">
        <v>2492</v>
      </c>
      <c r="AV289">
        <v>5016</v>
      </c>
      <c r="BB289" t="s">
        <v>129</v>
      </c>
      <c r="BC289" t="s">
        <v>761</v>
      </c>
      <c r="BD289">
        <v>71</v>
      </c>
      <c r="BE289" t="s">
        <v>131</v>
      </c>
      <c r="BF289">
        <v>2</v>
      </c>
      <c r="BG289">
        <v>4</v>
      </c>
      <c r="BH289">
        <v>4</v>
      </c>
      <c r="BJ289" t="s">
        <v>366</v>
      </c>
      <c r="BK289" t="s">
        <v>112</v>
      </c>
      <c r="BN289" t="s">
        <v>133</v>
      </c>
      <c r="BR289" t="s">
        <v>133</v>
      </c>
      <c r="BU289" t="s">
        <v>112</v>
      </c>
      <c r="BV289" t="s">
        <v>124</v>
      </c>
      <c r="BW289" t="s">
        <v>112</v>
      </c>
      <c r="BX289">
        <v>0</v>
      </c>
      <c r="BZ289">
        <v>0</v>
      </c>
      <c r="CA289">
        <v>1</v>
      </c>
      <c r="CB289">
        <v>0</v>
      </c>
      <c r="CC289">
        <v>0</v>
      </c>
      <c r="CD289" t="s">
        <v>117</v>
      </c>
      <c r="CE289" t="s">
        <v>117</v>
      </c>
      <c r="CF289" t="s">
        <v>110</v>
      </c>
      <c r="CG289" t="s">
        <v>117</v>
      </c>
      <c r="CH289" t="s">
        <v>114</v>
      </c>
      <c r="CI289" t="s">
        <v>117</v>
      </c>
      <c r="CJ289" t="s">
        <v>117</v>
      </c>
      <c r="CK289" t="s">
        <v>112</v>
      </c>
      <c r="CL289">
        <v>1</v>
      </c>
      <c r="CM289">
        <v>0</v>
      </c>
      <c r="CN289" t="s">
        <v>142</v>
      </c>
      <c r="CO289" t="s">
        <v>183</v>
      </c>
      <c r="CP289">
        <v>0</v>
      </c>
      <c r="CQ289" t="s">
        <v>135</v>
      </c>
      <c r="CR289" t="s">
        <v>135</v>
      </c>
      <c r="CS289" t="s">
        <v>184</v>
      </c>
      <c r="CT289" t="s">
        <v>156</v>
      </c>
      <c r="CU289">
        <v>5</v>
      </c>
      <c r="CV289" t="s">
        <v>4532</v>
      </c>
      <c r="CW289" t="s">
        <v>4532</v>
      </c>
      <c r="CX289">
        <v>7</v>
      </c>
      <c r="CY289">
        <f t="shared" si="28"/>
        <v>1</v>
      </c>
      <c r="CZ289">
        <v>6.7</v>
      </c>
      <c r="DA289">
        <v>4.3</v>
      </c>
      <c r="DB289">
        <f t="shared" si="29"/>
        <v>2.5</v>
      </c>
      <c r="DC289">
        <v>0</v>
      </c>
      <c r="DD289">
        <v>0</v>
      </c>
      <c r="DE289">
        <v>0</v>
      </c>
      <c r="DF289">
        <v>972</v>
      </c>
      <c r="DG289">
        <f t="shared" si="30"/>
        <v>972</v>
      </c>
      <c r="DH289">
        <f t="shared" si="31"/>
        <v>1</v>
      </c>
      <c r="DI289">
        <v>88</v>
      </c>
      <c r="DJ289">
        <f t="shared" si="32"/>
        <v>88</v>
      </c>
      <c r="DK289">
        <f t="shared" si="33"/>
        <v>1</v>
      </c>
      <c r="DL289">
        <v>10</v>
      </c>
      <c r="DN289">
        <f>(DL289*InputWeights!$C$7+DB289*InputWeights!$C$6)</f>
        <v>6.25</v>
      </c>
      <c r="DO289">
        <f>(DD289*InputWeights!$C$12+DE289*InputWeights!$C$10+CU289*InputWeights!$C$11)</f>
        <v>2</v>
      </c>
      <c r="DP289">
        <f>(DC289*InputWeights!$C$18+DK289*InputWeights!$C$16+DH289*InputWeights!$C$15+CY289*InputWeights!$C$17)</f>
        <v>0.90000000000000013</v>
      </c>
      <c r="DR289">
        <f>DN289*InputWeights!$C$5+DO289*InputWeights!$C$9+DP289*InputWeights!$C$14</f>
        <v>28.35</v>
      </c>
      <c r="DS289">
        <f>((_xlfn.RANK.EQ(DR289,$DR$2:$DR$6635,0))/(COUNT(DR$2:$DR$6635)))*100</f>
        <v>66.666666666666657</v>
      </c>
      <c r="DT289">
        <f t="shared" si="34"/>
        <v>0</v>
      </c>
    </row>
    <row r="290" spans="1:124" x14ac:dyDescent="0.25">
      <c r="A290" t="s">
        <v>4560</v>
      </c>
      <c r="B290" t="s">
        <v>3684</v>
      </c>
      <c r="C290" t="s">
        <v>3685</v>
      </c>
      <c r="D290" t="s">
        <v>110</v>
      </c>
      <c r="E290" t="s">
        <v>411</v>
      </c>
      <c r="F290">
        <v>1998</v>
      </c>
      <c r="G290">
        <v>410002300</v>
      </c>
      <c r="H290">
        <v>0</v>
      </c>
      <c r="I290">
        <v>1934</v>
      </c>
      <c r="J290">
        <v>1980</v>
      </c>
      <c r="K290" t="s">
        <v>183</v>
      </c>
      <c r="L290" t="s">
        <v>114</v>
      </c>
      <c r="M290">
        <v>20</v>
      </c>
      <c r="N290" t="s">
        <v>229</v>
      </c>
      <c r="O290">
        <v>2</v>
      </c>
      <c r="P290" t="s">
        <v>112</v>
      </c>
      <c r="Q290" t="s">
        <v>117</v>
      </c>
      <c r="R290">
        <v>0</v>
      </c>
      <c r="S290" t="s">
        <v>276</v>
      </c>
      <c r="T290">
        <v>221</v>
      </c>
      <c r="V290">
        <v>259</v>
      </c>
      <c r="W290" t="s">
        <v>116</v>
      </c>
      <c r="X290" t="s">
        <v>117</v>
      </c>
      <c r="Y290" t="s">
        <v>4561</v>
      </c>
      <c r="AA290" t="s">
        <v>133</v>
      </c>
      <c r="AC290" t="s">
        <v>3985</v>
      </c>
      <c r="AD290" t="s">
        <v>160</v>
      </c>
      <c r="AE290" t="s">
        <v>274</v>
      </c>
      <c r="AF290" t="s">
        <v>110</v>
      </c>
      <c r="AG290" t="s">
        <v>112</v>
      </c>
      <c r="AH290" t="s">
        <v>124</v>
      </c>
      <c r="AI290" t="s">
        <v>112</v>
      </c>
      <c r="AJ290" t="s">
        <v>112</v>
      </c>
      <c r="AK290" t="s">
        <v>112</v>
      </c>
      <c r="AL290" t="s">
        <v>416</v>
      </c>
      <c r="AM290" t="s">
        <v>416</v>
      </c>
      <c r="AN290" t="s">
        <v>416</v>
      </c>
      <c r="AO290">
        <v>70580</v>
      </c>
      <c r="AP290">
        <v>102264</v>
      </c>
      <c r="AQ290">
        <v>7121</v>
      </c>
      <c r="AR290" t="s">
        <v>110</v>
      </c>
      <c r="AS290">
        <v>0</v>
      </c>
      <c r="AT290">
        <v>1998</v>
      </c>
      <c r="AU290">
        <v>0</v>
      </c>
      <c r="AV290">
        <v>1998</v>
      </c>
      <c r="BB290" t="s">
        <v>129</v>
      </c>
      <c r="BC290" t="s">
        <v>761</v>
      </c>
      <c r="BD290">
        <v>80</v>
      </c>
      <c r="BE290" t="s">
        <v>131</v>
      </c>
      <c r="BF290">
        <v>2</v>
      </c>
      <c r="BG290">
        <v>4</v>
      </c>
      <c r="BH290">
        <v>4</v>
      </c>
      <c r="BJ290" t="s">
        <v>366</v>
      </c>
      <c r="BK290" t="s">
        <v>112</v>
      </c>
      <c r="BN290" t="s">
        <v>133</v>
      </c>
      <c r="BR290" t="s">
        <v>133</v>
      </c>
      <c r="BU290" t="s">
        <v>112</v>
      </c>
      <c r="BV290" t="s">
        <v>124</v>
      </c>
      <c r="BW290" t="s">
        <v>112</v>
      </c>
      <c r="BX290">
        <v>0</v>
      </c>
      <c r="BZ290">
        <v>0</v>
      </c>
      <c r="CA290">
        <v>1</v>
      </c>
      <c r="CB290">
        <v>0</v>
      </c>
      <c r="CC290">
        <v>0</v>
      </c>
      <c r="CD290" t="s">
        <v>117</v>
      </c>
      <c r="CE290" t="s">
        <v>117</v>
      </c>
      <c r="CF290" t="s">
        <v>110</v>
      </c>
      <c r="CG290" t="s">
        <v>117</v>
      </c>
      <c r="CH290" t="s">
        <v>116</v>
      </c>
      <c r="CI290" t="s">
        <v>117</v>
      </c>
      <c r="CJ290" t="s">
        <v>117</v>
      </c>
      <c r="CK290" t="s">
        <v>112</v>
      </c>
      <c r="CL290">
        <v>5</v>
      </c>
      <c r="CM290">
        <v>2</v>
      </c>
      <c r="CN290" t="s">
        <v>649</v>
      </c>
      <c r="CO290" t="s">
        <v>183</v>
      </c>
      <c r="CP290">
        <v>0</v>
      </c>
      <c r="CQ290" t="s">
        <v>135</v>
      </c>
      <c r="CR290" t="s">
        <v>135</v>
      </c>
      <c r="CS290" t="s">
        <v>136</v>
      </c>
      <c r="CT290" t="s">
        <v>156</v>
      </c>
      <c r="CU290">
        <v>5</v>
      </c>
      <c r="CV290" t="s">
        <v>4562</v>
      </c>
      <c r="CW290" t="s">
        <v>4562</v>
      </c>
      <c r="CX290">
        <v>7</v>
      </c>
      <c r="CY290">
        <f t="shared" si="28"/>
        <v>1</v>
      </c>
      <c r="CZ290">
        <v>6.2</v>
      </c>
      <c r="DA290">
        <v>4</v>
      </c>
      <c r="DB290">
        <f t="shared" si="29"/>
        <v>2.5</v>
      </c>
      <c r="DC290">
        <v>0</v>
      </c>
      <c r="DD290">
        <v>0</v>
      </c>
      <c r="DE290">
        <v>0</v>
      </c>
      <c r="DF290">
        <v>259</v>
      </c>
      <c r="DG290">
        <f t="shared" si="30"/>
        <v>259</v>
      </c>
      <c r="DH290">
        <f t="shared" si="31"/>
        <v>1</v>
      </c>
      <c r="DI290">
        <v>23</v>
      </c>
      <c r="DJ290">
        <f t="shared" si="32"/>
        <v>23</v>
      </c>
      <c r="DK290">
        <f t="shared" si="33"/>
        <v>1</v>
      </c>
      <c r="DL290">
        <v>10</v>
      </c>
      <c r="DN290">
        <f>(DL290*InputWeights!$C$7+DB290*InputWeights!$C$6)</f>
        <v>6.25</v>
      </c>
      <c r="DO290">
        <f>(DD290*InputWeights!$C$12+DE290*InputWeights!$C$10+CU290*InputWeights!$C$11)</f>
        <v>2</v>
      </c>
      <c r="DP290">
        <f>(DC290*InputWeights!$C$18+DK290*InputWeights!$C$16+DH290*InputWeights!$C$15+CY290*InputWeights!$C$17)</f>
        <v>0.90000000000000013</v>
      </c>
      <c r="DR290">
        <f>DN290*InputWeights!$C$5+DO290*InputWeights!$C$9+DP290*InputWeights!$C$14</f>
        <v>28.35</v>
      </c>
      <c r="DS290">
        <f>((_xlfn.RANK.EQ(DR290,$DR$2:$DR$6635,0))/(COUNT(DR$2:$DR$6635)))*100</f>
        <v>66.666666666666657</v>
      </c>
      <c r="DT290">
        <f t="shared" si="34"/>
        <v>0</v>
      </c>
    </row>
    <row r="291" spans="1:124" x14ac:dyDescent="0.25">
      <c r="A291" t="s">
        <v>3764</v>
      </c>
      <c r="B291" t="s">
        <v>3684</v>
      </c>
      <c r="C291" t="s">
        <v>3685</v>
      </c>
      <c r="D291" t="s">
        <v>397</v>
      </c>
      <c r="E291" t="s">
        <v>1512</v>
      </c>
      <c r="F291">
        <v>2059</v>
      </c>
      <c r="G291">
        <v>3</v>
      </c>
      <c r="H291">
        <v>0</v>
      </c>
      <c r="I291">
        <v>0</v>
      </c>
      <c r="J291">
        <v>0</v>
      </c>
      <c r="K291" t="s">
        <v>183</v>
      </c>
      <c r="L291" t="s">
        <v>114</v>
      </c>
      <c r="M291">
        <v>32</v>
      </c>
      <c r="N291" t="s">
        <v>229</v>
      </c>
      <c r="O291">
        <v>2</v>
      </c>
      <c r="Q291" t="s">
        <v>117</v>
      </c>
      <c r="R291">
        <v>0</v>
      </c>
      <c r="T291">
        <v>133</v>
      </c>
      <c r="V291">
        <v>364</v>
      </c>
      <c r="W291" t="s">
        <v>116</v>
      </c>
      <c r="X291" t="s">
        <v>117</v>
      </c>
      <c r="Y291" t="s">
        <v>3765</v>
      </c>
      <c r="AA291" t="s">
        <v>133</v>
      </c>
      <c r="AC291" t="s">
        <v>3767</v>
      </c>
      <c r="AD291" t="s">
        <v>3769</v>
      </c>
      <c r="AF291" t="s">
        <v>114</v>
      </c>
      <c r="AG291" t="s">
        <v>112</v>
      </c>
      <c r="AH291" t="s">
        <v>124</v>
      </c>
      <c r="AI291" t="s">
        <v>112</v>
      </c>
      <c r="AJ291" t="s">
        <v>112</v>
      </c>
      <c r="AK291" t="s">
        <v>112</v>
      </c>
      <c r="AL291" t="s">
        <v>695</v>
      </c>
      <c r="AM291" t="s">
        <v>416</v>
      </c>
      <c r="AO291">
        <v>69087</v>
      </c>
      <c r="AP291">
        <v>102264</v>
      </c>
      <c r="AQ291">
        <v>13526</v>
      </c>
      <c r="AR291" t="s">
        <v>110</v>
      </c>
      <c r="AS291">
        <v>4540</v>
      </c>
      <c r="AT291">
        <v>6599</v>
      </c>
      <c r="AU291">
        <v>4540</v>
      </c>
      <c r="AV291">
        <v>6599</v>
      </c>
      <c r="BB291" t="s">
        <v>129</v>
      </c>
      <c r="BC291" t="s">
        <v>247</v>
      </c>
      <c r="BD291">
        <v>0</v>
      </c>
      <c r="BE291" t="s">
        <v>131</v>
      </c>
      <c r="BF291">
        <v>0</v>
      </c>
      <c r="BG291">
        <v>0</v>
      </c>
      <c r="BH291">
        <v>0</v>
      </c>
      <c r="BK291" t="s">
        <v>112</v>
      </c>
      <c r="BN291" t="s">
        <v>133</v>
      </c>
      <c r="BR291" t="s">
        <v>133</v>
      </c>
      <c r="BU291" t="s">
        <v>153</v>
      </c>
      <c r="BX291">
        <v>0</v>
      </c>
      <c r="BZ291">
        <v>0</v>
      </c>
      <c r="CA291">
        <v>3</v>
      </c>
      <c r="CB291">
        <v>0</v>
      </c>
      <c r="CC291">
        <v>0</v>
      </c>
      <c r="CE291" t="s">
        <v>117</v>
      </c>
      <c r="CF291" t="s">
        <v>110</v>
      </c>
      <c r="CK291" t="s">
        <v>112</v>
      </c>
      <c r="CL291">
        <v>0</v>
      </c>
      <c r="CM291">
        <v>0</v>
      </c>
      <c r="CP291">
        <v>0</v>
      </c>
      <c r="CQ291" t="s">
        <v>1062</v>
      </c>
      <c r="CS291" t="s">
        <v>418</v>
      </c>
      <c r="CT291" t="s">
        <v>418</v>
      </c>
      <c r="CU291">
        <v>5</v>
      </c>
      <c r="CV291" t="s">
        <v>3770</v>
      </c>
      <c r="CW291" t="s">
        <v>3770</v>
      </c>
      <c r="CX291">
        <v>5</v>
      </c>
      <c r="CY291">
        <f t="shared" si="28"/>
        <v>2.5</v>
      </c>
      <c r="CZ291">
        <v>4.7</v>
      </c>
      <c r="DA291">
        <v>2.5</v>
      </c>
      <c r="DB291">
        <f t="shared" si="29"/>
        <v>1</v>
      </c>
      <c r="DC291">
        <v>0</v>
      </c>
      <c r="DD291">
        <v>0</v>
      </c>
      <c r="DE291">
        <v>0</v>
      </c>
      <c r="DF291">
        <v>364</v>
      </c>
      <c r="DG291">
        <f t="shared" si="30"/>
        <v>364</v>
      </c>
      <c r="DH291">
        <f t="shared" si="31"/>
        <v>1</v>
      </c>
      <c r="DI291">
        <v>33</v>
      </c>
      <c r="DJ291">
        <f t="shared" si="32"/>
        <v>33</v>
      </c>
      <c r="DK291">
        <f t="shared" si="33"/>
        <v>1</v>
      </c>
      <c r="DL291">
        <v>10</v>
      </c>
      <c r="DN291">
        <f>(DL291*InputWeights!$C$7+DB291*InputWeights!$C$6)</f>
        <v>5.5</v>
      </c>
      <c r="DO291">
        <f>(DD291*InputWeights!$C$12+DE291*InputWeights!$C$10+CU291*InputWeights!$C$11)</f>
        <v>2</v>
      </c>
      <c r="DP291">
        <f>(DC291*InputWeights!$C$18+DK291*InputWeights!$C$16+DH291*InputWeights!$C$15+CY291*InputWeights!$C$17)</f>
        <v>1.35</v>
      </c>
      <c r="DR291">
        <f>DN291*InputWeights!$C$5+DO291*InputWeights!$C$9+DP291*InputWeights!$C$14</f>
        <v>27.9</v>
      </c>
      <c r="DS291">
        <f>((_xlfn.RANK.EQ(DR291,$DR$2:$DR$6635,0))/(COUNT(DR$2:$DR$6635)))*100</f>
        <v>67.129629629629633</v>
      </c>
      <c r="DT291">
        <f t="shared" si="34"/>
        <v>0</v>
      </c>
    </row>
    <row r="292" spans="1:124" x14ac:dyDescent="0.25">
      <c r="A292" t="s">
        <v>3771</v>
      </c>
      <c r="B292" t="s">
        <v>3684</v>
      </c>
      <c r="C292" t="s">
        <v>3685</v>
      </c>
      <c r="D292" t="s">
        <v>397</v>
      </c>
      <c r="E292" t="s">
        <v>694</v>
      </c>
      <c r="F292">
        <v>3854</v>
      </c>
      <c r="G292">
        <v>2</v>
      </c>
      <c r="H292">
        <v>0</v>
      </c>
      <c r="I292">
        <v>0</v>
      </c>
      <c r="J292">
        <v>0</v>
      </c>
      <c r="K292" t="s">
        <v>183</v>
      </c>
      <c r="L292" t="s">
        <v>114</v>
      </c>
      <c r="M292">
        <v>40</v>
      </c>
      <c r="N292" t="s">
        <v>358</v>
      </c>
      <c r="O292">
        <v>2</v>
      </c>
      <c r="Q292" t="s">
        <v>117</v>
      </c>
      <c r="R292">
        <v>0</v>
      </c>
      <c r="T292">
        <v>120</v>
      </c>
      <c r="V292">
        <v>798</v>
      </c>
      <c r="W292" t="s">
        <v>116</v>
      </c>
      <c r="X292" t="s">
        <v>117</v>
      </c>
      <c r="Y292" t="s">
        <v>3772</v>
      </c>
      <c r="AA292" t="s">
        <v>133</v>
      </c>
      <c r="AC292" t="s">
        <v>3773</v>
      </c>
      <c r="AD292" t="s">
        <v>3774</v>
      </c>
      <c r="AF292" t="s">
        <v>114</v>
      </c>
      <c r="AG292" t="s">
        <v>112</v>
      </c>
      <c r="AH292" t="s">
        <v>124</v>
      </c>
      <c r="AI292" t="s">
        <v>112</v>
      </c>
      <c r="AJ292" t="s">
        <v>112</v>
      </c>
      <c r="AK292" t="s">
        <v>112</v>
      </c>
      <c r="AL292" t="s">
        <v>416</v>
      </c>
      <c r="AM292" t="s">
        <v>416</v>
      </c>
      <c r="AO292">
        <v>69091</v>
      </c>
      <c r="AP292">
        <v>102264</v>
      </c>
      <c r="AQ292">
        <v>13527</v>
      </c>
      <c r="AR292" t="s">
        <v>110</v>
      </c>
      <c r="AS292">
        <v>6969</v>
      </c>
      <c r="AT292">
        <v>10823</v>
      </c>
      <c r="AU292">
        <v>6969</v>
      </c>
      <c r="AV292">
        <v>10823</v>
      </c>
      <c r="BB292" t="s">
        <v>129</v>
      </c>
      <c r="BC292" t="s">
        <v>247</v>
      </c>
      <c r="BD292">
        <v>0</v>
      </c>
      <c r="BE292" t="s">
        <v>131</v>
      </c>
      <c r="BF292">
        <v>0</v>
      </c>
      <c r="BG292">
        <v>0</v>
      </c>
      <c r="BH292">
        <v>0</v>
      </c>
      <c r="BK292" t="s">
        <v>112</v>
      </c>
      <c r="BN292" t="s">
        <v>133</v>
      </c>
      <c r="BR292" t="s">
        <v>133</v>
      </c>
      <c r="BU292" t="s">
        <v>153</v>
      </c>
      <c r="BX292">
        <v>0</v>
      </c>
      <c r="BZ292">
        <v>0</v>
      </c>
      <c r="CA292">
        <v>3</v>
      </c>
      <c r="CB292">
        <v>0</v>
      </c>
      <c r="CC292">
        <v>0</v>
      </c>
      <c r="CE292" t="s">
        <v>117</v>
      </c>
      <c r="CF292" t="s">
        <v>110</v>
      </c>
      <c r="CK292" t="s">
        <v>112</v>
      </c>
      <c r="CL292">
        <v>0</v>
      </c>
      <c r="CM292">
        <v>0</v>
      </c>
      <c r="CP292">
        <v>0</v>
      </c>
      <c r="CQ292" t="s">
        <v>1062</v>
      </c>
      <c r="CS292" t="s">
        <v>418</v>
      </c>
      <c r="CT292" t="s">
        <v>418</v>
      </c>
      <c r="CU292">
        <v>5</v>
      </c>
      <c r="CV292" t="s">
        <v>3775</v>
      </c>
      <c r="CW292" t="s">
        <v>3775</v>
      </c>
      <c r="CX292">
        <v>5</v>
      </c>
      <c r="CY292">
        <f t="shared" si="28"/>
        <v>2.5</v>
      </c>
      <c r="CZ292">
        <v>1.9</v>
      </c>
      <c r="DA292">
        <v>1.1000000000000001</v>
      </c>
      <c r="DB292">
        <f t="shared" si="29"/>
        <v>1</v>
      </c>
      <c r="DC292">
        <v>0</v>
      </c>
      <c r="DD292">
        <v>0</v>
      </c>
      <c r="DE292">
        <v>0</v>
      </c>
      <c r="DF292">
        <v>798</v>
      </c>
      <c r="DG292">
        <f t="shared" si="30"/>
        <v>798</v>
      </c>
      <c r="DH292">
        <f t="shared" si="31"/>
        <v>1</v>
      </c>
      <c r="DI292">
        <v>61</v>
      </c>
      <c r="DJ292">
        <f t="shared" si="32"/>
        <v>61</v>
      </c>
      <c r="DK292">
        <f t="shared" si="33"/>
        <v>1</v>
      </c>
      <c r="DL292">
        <v>10</v>
      </c>
      <c r="DN292">
        <f>(DL292*InputWeights!$C$7+DB292*InputWeights!$C$6)</f>
        <v>5.5</v>
      </c>
      <c r="DO292">
        <f>(DD292*InputWeights!$C$12+DE292*InputWeights!$C$10+CU292*InputWeights!$C$11)</f>
        <v>2</v>
      </c>
      <c r="DP292">
        <f>(DC292*InputWeights!$C$18+DK292*InputWeights!$C$16+DH292*InputWeights!$C$15+CY292*InputWeights!$C$17)</f>
        <v>1.35</v>
      </c>
      <c r="DR292">
        <f>DN292*InputWeights!$C$5+DO292*InputWeights!$C$9+DP292*InputWeights!$C$14</f>
        <v>27.9</v>
      </c>
      <c r="DS292">
        <f>((_xlfn.RANK.EQ(DR292,$DR$2:$DR$6635,0))/(COUNT(DR$2:$DR$6635)))*100</f>
        <v>67.129629629629633</v>
      </c>
      <c r="DT292">
        <f t="shared" si="34"/>
        <v>0</v>
      </c>
    </row>
    <row r="293" spans="1:124" x14ac:dyDescent="0.25">
      <c r="A293" t="s">
        <v>2772</v>
      </c>
      <c r="B293" t="s">
        <v>3684</v>
      </c>
      <c r="C293" t="s">
        <v>3685</v>
      </c>
      <c r="D293" t="s">
        <v>110</v>
      </c>
      <c r="E293" t="s">
        <v>294</v>
      </c>
      <c r="F293">
        <v>2284</v>
      </c>
      <c r="G293">
        <v>13400</v>
      </c>
      <c r="H293">
        <v>10</v>
      </c>
      <c r="I293">
        <v>1930</v>
      </c>
      <c r="J293">
        <v>2009</v>
      </c>
      <c r="K293" t="s">
        <v>183</v>
      </c>
      <c r="L293" t="s">
        <v>114</v>
      </c>
      <c r="M293">
        <v>22</v>
      </c>
      <c r="N293" t="s">
        <v>229</v>
      </c>
      <c r="O293">
        <v>2</v>
      </c>
      <c r="P293" t="s">
        <v>112</v>
      </c>
      <c r="Q293" t="s">
        <v>117</v>
      </c>
      <c r="R293">
        <v>0</v>
      </c>
      <c r="S293" t="s">
        <v>3807</v>
      </c>
      <c r="T293">
        <v>144</v>
      </c>
      <c r="V293">
        <v>1590</v>
      </c>
      <c r="W293" t="s">
        <v>116</v>
      </c>
      <c r="X293" t="s">
        <v>117</v>
      </c>
      <c r="Y293" t="s">
        <v>3808</v>
      </c>
      <c r="Z293" t="s">
        <v>119</v>
      </c>
      <c r="AA293" t="s">
        <v>3787</v>
      </c>
      <c r="AC293" t="s">
        <v>3821</v>
      </c>
      <c r="AD293" t="s">
        <v>160</v>
      </c>
      <c r="AE293" t="s">
        <v>123</v>
      </c>
      <c r="AF293" t="s">
        <v>110</v>
      </c>
      <c r="AG293" t="s">
        <v>112</v>
      </c>
      <c r="AH293" t="s">
        <v>124</v>
      </c>
      <c r="AI293" t="s">
        <v>112</v>
      </c>
      <c r="AJ293" t="s">
        <v>112</v>
      </c>
      <c r="AK293" t="s">
        <v>112</v>
      </c>
      <c r="AL293" t="s">
        <v>296</v>
      </c>
      <c r="AM293" t="s">
        <v>296</v>
      </c>
      <c r="AN293" t="s">
        <v>3823</v>
      </c>
      <c r="AO293">
        <v>69176</v>
      </c>
      <c r="AP293">
        <v>102264</v>
      </c>
      <c r="AQ293">
        <v>6995</v>
      </c>
      <c r="AR293" t="s">
        <v>110</v>
      </c>
      <c r="AS293">
        <v>23733</v>
      </c>
      <c r="AT293">
        <v>26017</v>
      </c>
      <c r="AU293">
        <v>128045</v>
      </c>
      <c r="AV293">
        <v>130329</v>
      </c>
      <c r="BB293" t="s">
        <v>129</v>
      </c>
      <c r="BC293" t="s">
        <v>180</v>
      </c>
      <c r="BD293">
        <v>77</v>
      </c>
      <c r="BE293" t="s">
        <v>131</v>
      </c>
      <c r="BF293">
        <v>1</v>
      </c>
      <c r="BG293">
        <v>3</v>
      </c>
      <c r="BH293">
        <v>3</v>
      </c>
      <c r="BJ293" t="s">
        <v>182</v>
      </c>
      <c r="BK293" t="s">
        <v>112</v>
      </c>
      <c r="BN293" t="s">
        <v>133</v>
      </c>
      <c r="BR293" t="s">
        <v>133</v>
      </c>
      <c r="BU293" t="s">
        <v>112</v>
      </c>
      <c r="BV293" t="s">
        <v>124</v>
      </c>
      <c r="BW293" t="s">
        <v>112</v>
      </c>
      <c r="BX293">
        <v>0</v>
      </c>
      <c r="BZ293">
        <v>0</v>
      </c>
      <c r="CA293">
        <v>1</v>
      </c>
      <c r="CB293">
        <v>0</v>
      </c>
      <c r="CC293">
        <v>0</v>
      </c>
      <c r="CD293" t="s">
        <v>117</v>
      </c>
      <c r="CE293" t="s">
        <v>117</v>
      </c>
      <c r="CF293" t="s">
        <v>110</v>
      </c>
      <c r="CG293" t="s">
        <v>117</v>
      </c>
      <c r="CH293" t="s">
        <v>117</v>
      </c>
      <c r="CI293" t="s">
        <v>117</v>
      </c>
      <c r="CJ293" t="s">
        <v>117</v>
      </c>
      <c r="CK293" t="s">
        <v>112</v>
      </c>
      <c r="CL293">
        <v>7</v>
      </c>
      <c r="CM293">
        <v>5</v>
      </c>
      <c r="CN293" t="s">
        <v>142</v>
      </c>
      <c r="CO293" t="s">
        <v>183</v>
      </c>
      <c r="CP293">
        <v>0</v>
      </c>
      <c r="CQ293" t="s">
        <v>143</v>
      </c>
      <c r="CR293" t="s">
        <v>143</v>
      </c>
      <c r="CS293" t="s">
        <v>156</v>
      </c>
      <c r="CT293" t="s">
        <v>156</v>
      </c>
      <c r="CU293">
        <v>5</v>
      </c>
      <c r="CV293" t="s">
        <v>3824</v>
      </c>
      <c r="CW293" t="s">
        <v>3824</v>
      </c>
      <c r="CX293">
        <v>5</v>
      </c>
      <c r="CY293">
        <f t="shared" si="28"/>
        <v>2.5</v>
      </c>
      <c r="CZ293">
        <v>3.1</v>
      </c>
      <c r="DA293">
        <v>2.8</v>
      </c>
      <c r="DB293">
        <f t="shared" si="29"/>
        <v>1</v>
      </c>
      <c r="DC293">
        <v>0</v>
      </c>
      <c r="DD293">
        <v>0</v>
      </c>
      <c r="DE293">
        <v>0</v>
      </c>
      <c r="DF293">
        <v>1590</v>
      </c>
      <c r="DG293">
        <f t="shared" si="30"/>
        <v>1590</v>
      </c>
      <c r="DH293">
        <f t="shared" si="31"/>
        <v>1</v>
      </c>
      <c r="DI293">
        <v>286</v>
      </c>
      <c r="DJ293">
        <f t="shared" si="32"/>
        <v>286</v>
      </c>
      <c r="DK293">
        <f t="shared" si="33"/>
        <v>1</v>
      </c>
      <c r="DL293">
        <v>10</v>
      </c>
      <c r="DN293">
        <f>(DL293*InputWeights!$C$7+DB293*InputWeights!$C$6)</f>
        <v>5.5</v>
      </c>
      <c r="DO293">
        <f>(DD293*InputWeights!$C$12+DE293*InputWeights!$C$10+CU293*InputWeights!$C$11)</f>
        <v>2</v>
      </c>
      <c r="DP293">
        <f>(DC293*InputWeights!$C$18+DK293*InputWeights!$C$16+DH293*InputWeights!$C$15+CY293*InputWeights!$C$17)</f>
        <v>1.35</v>
      </c>
      <c r="DR293">
        <f>DN293*InputWeights!$C$5+DO293*InputWeights!$C$9+DP293*InputWeights!$C$14</f>
        <v>27.9</v>
      </c>
      <c r="DS293">
        <f>((_xlfn.RANK.EQ(DR293,$DR$2:$DR$6635,0))/(COUNT(DR$2:$DR$6635)))*100</f>
        <v>67.129629629629633</v>
      </c>
      <c r="DT293">
        <f t="shared" si="34"/>
        <v>0</v>
      </c>
    </row>
    <row r="294" spans="1:124" x14ac:dyDescent="0.25">
      <c r="A294" t="s">
        <v>2772</v>
      </c>
      <c r="B294" t="s">
        <v>3684</v>
      </c>
      <c r="C294" t="s">
        <v>3685</v>
      </c>
      <c r="D294" t="s">
        <v>110</v>
      </c>
      <c r="E294" t="s">
        <v>634</v>
      </c>
      <c r="F294">
        <v>2550</v>
      </c>
      <c r="G294">
        <v>14800</v>
      </c>
      <c r="H294">
        <v>10</v>
      </c>
      <c r="I294">
        <v>1975</v>
      </c>
      <c r="J294">
        <v>2006</v>
      </c>
      <c r="K294" t="s">
        <v>183</v>
      </c>
      <c r="L294" t="s">
        <v>114</v>
      </c>
      <c r="M294">
        <v>22</v>
      </c>
      <c r="N294" t="s">
        <v>358</v>
      </c>
      <c r="O294">
        <v>2</v>
      </c>
      <c r="P294" t="s">
        <v>112</v>
      </c>
      <c r="Q294" t="s">
        <v>117</v>
      </c>
      <c r="R294">
        <v>0</v>
      </c>
      <c r="S294" t="s">
        <v>3807</v>
      </c>
      <c r="T294">
        <v>126</v>
      </c>
      <c r="V294">
        <v>1590</v>
      </c>
      <c r="W294" t="s">
        <v>116</v>
      </c>
      <c r="X294" t="s">
        <v>117</v>
      </c>
      <c r="Y294" t="s">
        <v>3808</v>
      </c>
      <c r="Z294" t="s">
        <v>119</v>
      </c>
      <c r="AA294" t="s">
        <v>3787</v>
      </c>
      <c r="AC294" t="s">
        <v>160</v>
      </c>
      <c r="AD294" t="s">
        <v>218</v>
      </c>
      <c r="AE294" t="s">
        <v>123</v>
      </c>
      <c r="AF294" t="s">
        <v>110</v>
      </c>
      <c r="AG294" t="s">
        <v>112</v>
      </c>
      <c r="AH294" t="s">
        <v>124</v>
      </c>
      <c r="AI294" t="s">
        <v>112</v>
      </c>
      <c r="AJ294" t="s">
        <v>112</v>
      </c>
      <c r="AK294" t="s">
        <v>112</v>
      </c>
      <c r="AL294" t="s">
        <v>3835</v>
      </c>
      <c r="AM294" t="s">
        <v>296</v>
      </c>
      <c r="AN294" t="s">
        <v>3840</v>
      </c>
      <c r="AO294">
        <v>69190</v>
      </c>
      <c r="AP294">
        <v>102264</v>
      </c>
      <c r="AQ294">
        <v>6995</v>
      </c>
      <c r="AR294" t="s">
        <v>110</v>
      </c>
      <c r="AS294">
        <v>58621</v>
      </c>
      <c r="AT294">
        <v>61171</v>
      </c>
      <c r="AU294">
        <v>162933</v>
      </c>
      <c r="AV294">
        <v>165483</v>
      </c>
      <c r="BB294" t="s">
        <v>129</v>
      </c>
      <c r="BC294" t="s">
        <v>3841</v>
      </c>
      <c r="BD294">
        <v>84</v>
      </c>
      <c r="BE294" t="s">
        <v>131</v>
      </c>
      <c r="BF294">
        <v>1</v>
      </c>
      <c r="BG294">
        <v>3</v>
      </c>
      <c r="BH294">
        <v>3</v>
      </c>
      <c r="BJ294" t="s">
        <v>182</v>
      </c>
      <c r="BK294" t="s">
        <v>112</v>
      </c>
      <c r="BN294" t="s">
        <v>133</v>
      </c>
      <c r="BR294" t="s">
        <v>133</v>
      </c>
      <c r="BU294" t="s">
        <v>112</v>
      </c>
      <c r="BV294" t="s">
        <v>124</v>
      </c>
      <c r="BW294" t="s">
        <v>112</v>
      </c>
      <c r="BX294">
        <v>0</v>
      </c>
      <c r="BZ294">
        <v>0</v>
      </c>
      <c r="CA294">
        <v>1</v>
      </c>
      <c r="CB294">
        <v>0</v>
      </c>
      <c r="CC294">
        <v>0</v>
      </c>
      <c r="CD294" t="s">
        <v>117</v>
      </c>
      <c r="CE294" t="s">
        <v>117</v>
      </c>
      <c r="CF294" t="s">
        <v>110</v>
      </c>
      <c r="CG294" t="s">
        <v>117</v>
      </c>
      <c r="CH294" t="s">
        <v>116</v>
      </c>
      <c r="CI294" t="s">
        <v>117</v>
      </c>
      <c r="CJ294" t="s">
        <v>117</v>
      </c>
      <c r="CK294" t="s">
        <v>112</v>
      </c>
      <c r="CL294">
        <v>6</v>
      </c>
      <c r="CM294">
        <v>7</v>
      </c>
      <c r="CN294" t="s">
        <v>142</v>
      </c>
      <c r="CO294" t="s">
        <v>183</v>
      </c>
      <c r="CP294">
        <v>0</v>
      </c>
      <c r="CQ294" t="s">
        <v>143</v>
      </c>
      <c r="CR294" t="s">
        <v>143</v>
      </c>
      <c r="CS294" t="s">
        <v>156</v>
      </c>
      <c r="CT294" t="s">
        <v>156</v>
      </c>
      <c r="CU294">
        <v>5</v>
      </c>
      <c r="CV294" t="s">
        <v>3842</v>
      </c>
      <c r="CW294" t="s">
        <v>3842</v>
      </c>
      <c r="CX294">
        <v>5</v>
      </c>
      <c r="CY294">
        <f t="shared" si="28"/>
        <v>2.5</v>
      </c>
      <c r="CZ294">
        <v>21.6</v>
      </c>
      <c r="DA294">
        <v>0</v>
      </c>
      <c r="DB294">
        <f t="shared" si="29"/>
        <v>1</v>
      </c>
      <c r="DC294">
        <v>0</v>
      </c>
      <c r="DD294">
        <v>0</v>
      </c>
      <c r="DE294">
        <v>0</v>
      </c>
      <c r="DF294">
        <v>1590</v>
      </c>
      <c r="DG294">
        <f t="shared" si="30"/>
        <v>1590</v>
      </c>
      <c r="DH294">
        <f t="shared" si="31"/>
        <v>1</v>
      </c>
      <c r="DI294">
        <v>286</v>
      </c>
      <c r="DJ294">
        <f t="shared" si="32"/>
        <v>286</v>
      </c>
      <c r="DK294">
        <f t="shared" si="33"/>
        <v>1</v>
      </c>
      <c r="DL294">
        <v>10</v>
      </c>
      <c r="DN294">
        <f>(DL294*InputWeights!$C$7+DB294*InputWeights!$C$6)</f>
        <v>5.5</v>
      </c>
      <c r="DO294">
        <f>(DD294*InputWeights!$C$12+DE294*InputWeights!$C$10+CU294*InputWeights!$C$11)</f>
        <v>2</v>
      </c>
      <c r="DP294">
        <f>(DC294*InputWeights!$C$18+DK294*InputWeights!$C$16+DH294*InputWeights!$C$15+CY294*InputWeights!$C$17)</f>
        <v>1.35</v>
      </c>
      <c r="DR294">
        <f>DN294*InputWeights!$C$5+DO294*InputWeights!$C$9+DP294*InputWeights!$C$14</f>
        <v>27.9</v>
      </c>
      <c r="DS294">
        <f>((_xlfn.RANK.EQ(DR294,$DR$2:$DR$6635,0))/(COUNT(DR$2:$DR$6635)))*100</f>
        <v>67.129629629629633</v>
      </c>
      <c r="DT294">
        <f t="shared" si="34"/>
        <v>0</v>
      </c>
    </row>
    <row r="295" spans="1:124" x14ac:dyDescent="0.25">
      <c r="A295" t="s">
        <v>3866</v>
      </c>
      <c r="B295" t="s">
        <v>3684</v>
      </c>
      <c r="C295" t="s">
        <v>3685</v>
      </c>
      <c r="D295" t="s">
        <v>397</v>
      </c>
      <c r="E295" t="s">
        <v>411</v>
      </c>
      <c r="F295">
        <v>369</v>
      </c>
      <c r="G295">
        <v>1</v>
      </c>
      <c r="H295">
        <v>0</v>
      </c>
      <c r="I295">
        <v>0</v>
      </c>
      <c r="J295">
        <v>0</v>
      </c>
      <c r="K295" t="s">
        <v>183</v>
      </c>
      <c r="L295" t="s">
        <v>114</v>
      </c>
      <c r="M295">
        <v>20</v>
      </c>
      <c r="N295" t="s">
        <v>358</v>
      </c>
      <c r="O295">
        <v>2</v>
      </c>
      <c r="Q295" t="s">
        <v>117</v>
      </c>
      <c r="R295">
        <v>0</v>
      </c>
      <c r="T295">
        <v>93</v>
      </c>
      <c r="V295">
        <v>818</v>
      </c>
      <c r="W295" t="s">
        <v>116</v>
      </c>
      <c r="X295" t="s">
        <v>117</v>
      </c>
      <c r="Y295" t="s">
        <v>3867</v>
      </c>
      <c r="AA295" t="s">
        <v>133</v>
      </c>
      <c r="AC295" t="s">
        <v>3868</v>
      </c>
      <c r="AD295" t="s">
        <v>3869</v>
      </c>
      <c r="AF295" t="s">
        <v>116</v>
      </c>
      <c r="AG295" t="s">
        <v>112</v>
      </c>
      <c r="AH295" t="s">
        <v>124</v>
      </c>
      <c r="AI295" t="s">
        <v>112</v>
      </c>
      <c r="AJ295" t="s">
        <v>112</v>
      </c>
      <c r="AK295" t="s">
        <v>112</v>
      </c>
      <c r="AL295" t="s">
        <v>416</v>
      </c>
      <c r="AM295" t="s">
        <v>416</v>
      </c>
      <c r="AO295">
        <v>69250</v>
      </c>
      <c r="AP295">
        <v>102264</v>
      </c>
      <c r="AQ295">
        <v>20087</v>
      </c>
      <c r="AR295" t="s">
        <v>110</v>
      </c>
      <c r="AS295">
        <v>0</v>
      </c>
      <c r="AT295">
        <v>369</v>
      </c>
      <c r="AU295">
        <v>0</v>
      </c>
      <c r="AV295">
        <v>369</v>
      </c>
      <c r="BB295" t="s">
        <v>129</v>
      </c>
      <c r="BC295" t="s">
        <v>247</v>
      </c>
      <c r="BD295">
        <v>0</v>
      </c>
      <c r="BE295" t="s">
        <v>131</v>
      </c>
      <c r="BF295">
        <v>0</v>
      </c>
      <c r="BG295">
        <v>0</v>
      </c>
      <c r="BH295">
        <v>0</v>
      </c>
      <c r="BK295" t="s">
        <v>112</v>
      </c>
      <c r="BN295" t="s">
        <v>133</v>
      </c>
      <c r="BR295" t="s">
        <v>133</v>
      </c>
      <c r="BU295" t="s">
        <v>153</v>
      </c>
      <c r="BX295">
        <v>0</v>
      </c>
      <c r="BZ295">
        <v>0</v>
      </c>
      <c r="CA295">
        <v>3</v>
      </c>
      <c r="CB295">
        <v>0</v>
      </c>
      <c r="CC295">
        <v>0</v>
      </c>
      <c r="CE295" t="s">
        <v>117</v>
      </c>
      <c r="CF295" t="s">
        <v>110</v>
      </c>
      <c r="CK295" t="s">
        <v>112</v>
      </c>
      <c r="CL295">
        <v>0</v>
      </c>
      <c r="CM295">
        <v>0</v>
      </c>
      <c r="CP295">
        <v>0</v>
      </c>
      <c r="CQ295" t="s">
        <v>1062</v>
      </c>
      <c r="CS295" t="s">
        <v>418</v>
      </c>
      <c r="CT295" t="s">
        <v>418</v>
      </c>
      <c r="CU295">
        <v>5</v>
      </c>
      <c r="CV295" t="s">
        <v>3870</v>
      </c>
      <c r="CW295" t="s">
        <v>3870</v>
      </c>
      <c r="CX295">
        <v>5</v>
      </c>
      <c r="CY295">
        <f t="shared" si="28"/>
        <v>2.5</v>
      </c>
      <c r="CZ295">
        <v>3.1</v>
      </c>
      <c r="DA295">
        <v>2</v>
      </c>
      <c r="DB295">
        <f t="shared" si="29"/>
        <v>1</v>
      </c>
      <c r="DC295">
        <v>0</v>
      </c>
      <c r="DD295">
        <v>0</v>
      </c>
      <c r="DE295">
        <v>0</v>
      </c>
      <c r="DF295">
        <v>818</v>
      </c>
      <c r="DG295">
        <f t="shared" si="30"/>
        <v>818</v>
      </c>
      <c r="DH295">
        <f t="shared" si="31"/>
        <v>1</v>
      </c>
      <c r="DI295">
        <v>74</v>
      </c>
      <c r="DJ295">
        <f t="shared" si="32"/>
        <v>74</v>
      </c>
      <c r="DK295">
        <f t="shared" si="33"/>
        <v>1</v>
      </c>
      <c r="DL295">
        <v>10</v>
      </c>
      <c r="DN295">
        <f>(DL295*InputWeights!$C$7+DB295*InputWeights!$C$6)</f>
        <v>5.5</v>
      </c>
      <c r="DO295">
        <f>(DD295*InputWeights!$C$12+DE295*InputWeights!$C$10+CU295*InputWeights!$C$11)</f>
        <v>2</v>
      </c>
      <c r="DP295">
        <f>(DC295*InputWeights!$C$18+DK295*InputWeights!$C$16+DH295*InputWeights!$C$15+CY295*InputWeights!$C$17)</f>
        <v>1.35</v>
      </c>
      <c r="DR295">
        <f>DN295*InputWeights!$C$5+DO295*InputWeights!$C$9+DP295*InputWeights!$C$14</f>
        <v>27.9</v>
      </c>
      <c r="DS295">
        <f>((_xlfn.RANK.EQ(DR295,$DR$2:$DR$6635,0))/(COUNT(DR$2:$DR$6635)))*100</f>
        <v>67.129629629629633</v>
      </c>
      <c r="DT295">
        <f t="shared" si="34"/>
        <v>0</v>
      </c>
    </row>
    <row r="296" spans="1:124" x14ac:dyDescent="0.25">
      <c r="A296" t="s">
        <v>3866</v>
      </c>
      <c r="B296" t="s">
        <v>3684</v>
      </c>
      <c r="C296" t="s">
        <v>3685</v>
      </c>
      <c r="D296" t="s">
        <v>397</v>
      </c>
      <c r="E296" t="s">
        <v>802</v>
      </c>
      <c r="F296">
        <v>5227</v>
      </c>
      <c r="G296">
        <v>1</v>
      </c>
      <c r="H296">
        <v>10</v>
      </c>
      <c r="I296">
        <v>0</v>
      </c>
      <c r="J296">
        <v>0</v>
      </c>
      <c r="K296" t="s">
        <v>183</v>
      </c>
      <c r="L296" t="s">
        <v>114</v>
      </c>
      <c r="M296">
        <v>20</v>
      </c>
      <c r="N296" t="s">
        <v>358</v>
      </c>
      <c r="O296">
        <v>2</v>
      </c>
      <c r="Q296" t="s">
        <v>117</v>
      </c>
      <c r="R296">
        <v>0</v>
      </c>
      <c r="T296">
        <v>89</v>
      </c>
      <c r="V296">
        <v>818</v>
      </c>
      <c r="W296" t="s">
        <v>116</v>
      </c>
      <c r="X296" t="s">
        <v>117</v>
      </c>
      <c r="Y296" t="s">
        <v>3867</v>
      </c>
      <c r="AA296" t="s">
        <v>133</v>
      </c>
      <c r="AC296" t="s">
        <v>3871</v>
      </c>
      <c r="AD296" t="s">
        <v>3872</v>
      </c>
      <c r="AF296" t="s">
        <v>110</v>
      </c>
      <c r="AG296" t="s">
        <v>112</v>
      </c>
      <c r="AH296" t="s">
        <v>124</v>
      </c>
      <c r="AI296" t="s">
        <v>112</v>
      </c>
      <c r="AJ296" t="s">
        <v>112</v>
      </c>
      <c r="AK296" t="s">
        <v>112</v>
      </c>
      <c r="AL296" t="s">
        <v>807</v>
      </c>
      <c r="AM296" t="s">
        <v>807</v>
      </c>
      <c r="AO296">
        <v>69251</v>
      </c>
      <c r="AP296">
        <v>102264</v>
      </c>
      <c r="AQ296">
        <v>62209</v>
      </c>
      <c r="AR296" t="s">
        <v>110</v>
      </c>
      <c r="AS296">
        <v>0</v>
      </c>
      <c r="AT296">
        <v>5227</v>
      </c>
      <c r="AU296">
        <v>369</v>
      </c>
      <c r="AV296">
        <v>5596</v>
      </c>
      <c r="BB296" t="s">
        <v>129</v>
      </c>
      <c r="BC296" t="s">
        <v>247</v>
      </c>
      <c r="BD296">
        <v>0</v>
      </c>
      <c r="BE296" t="s">
        <v>131</v>
      </c>
      <c r="BF296">
        <v>0</v>
      </c>
      <c r="BG296">
        <v>0</v>
      </c>
      <c r="BH296">
        <v>0</v>
      </c>
      <c r="BK296" t="s">
        <v>112</v>
      </c>
      <c r="BN296" t="s">
        <v>133</v>
      </c>
      <c r="BR296" t="s">
        <v>133</v>
      </c>
      <c r="BU296" t="s">
        <v>153</v>
      </c>
      <c r="BX296">
        <v>0</v>
      </c>
      <c r="BZ296">
        <v>0</v>
      </c>
      <c r="CA296">
        <v>3</v>
      </c>
      <c r="CB296">
        <v>0</v>
      </c>
      <c r="CC296">
        <v>0</v>
      </c>
      <c r="CE296" t="s">
        <v>117</v>
      </c>
      <c r="CF296" t="s">
        <v>110</v>
      </c>
      <c r="CK296" t="s">
        <v>112</v>
      </c>
      <c r="CL296">
        <v>0</v>
      </c>
      <c r="CM296">
        <v>0</v>
      </c>
      <c r="CP296">
        <v>0</v>
      </c>
      <c r="CQ296" t="s">
        <v>1062</v>
      </c>
      <c r="CS296" t="s">
        <v>418</v>
      </c>
      <c r="CT296" t="s">
        <v>418</v>
      </c>
      <c r="CU296">
        <v>5</v>
      </c>
      <c r="CV296" t="s">
        <v>3873</v>
      </c>
      <c r="CW296" t="s">
        <v>3873</v>
      </c>
      <c r="CX296">
        <v>6</v>
      </c>
      <c r="CY296">
        <f t="shared" si="28"/>
        <v>2.5</v>
      </c>
      <c r="CZ296">
        <v>1.1000000000000001</v>
      </c>
      <c r="DA296">
        <v>0.8</v>
      </c>
      <c r="DB296">
        <f t="shared" si="29"/>
        <v>1</v>
      </c>
      <c r="DC296">
        <v>0</v>
      </c>
      <c r="DD296">
        <v>0</v>
      </c>
      <c r="DE296">
        <v>0</v>
      </c>
      <c r="DF296">
        <v>818</v>
      </c>
      <c r="DG296">
        <f t="shared" si="30"/>
        <v>818</v>
      </c>
      <c r="DH296">
        <f t="shared" si="31"/>
        <v>1</v>
      </c>
      <c r="DI296">
        <v>74</v>
      </c>
      <c r="DJ296">
        <f t="shared" si="32"/>
        <v>74</v>
      </c>
      <c r="DK296">
        <f t="shared" si="33"/>
        <v>1</v>
      </c>
      <c r="DL296">
        <v>10</v>
      </c>
      <c r="DN296">
        <f>(DL296*InputWeights!$C$7+DB296*InputWeights!$C$6)</f>
        <v>5.5</v>
      </c>
      <c r="DO296">
        <f>(DD296*InputWeights!$C$12+DE296*InputWeights!$C$10+CU296*InputWeights!$C$11)</f>
        <v>2</v>
      </c>
      <c r="DP296">
        <f>(DC296*InputWeights!$C$18+DK296*InputWeights!$C$16+DH296*InputWeights!$C$15+CY296*InputWeights!$C$17)</f>
        <v>1.35</v>
      </c>
      <c r="DR296">
        <f>DN296*InputWeights!$C$5+DO296*InputWeights!$C$9+DP296*InputWeights!$C$14</f>
        <v>27.9</v>
      </c>
      <c r="DS296">
        <f>((_xlfn.RANK.EQ(DR296,$DR$2:$DR$6635,0))/(COUNT(DR$2:$DR$6635)))*100</f>
        <v>67.129629629629633</v>
      </c>
      <c r="DT296">
        <f t="shared" si="34"/>
        <v>0</v>
      </c>
    </row>
    <row r="297" spans="1:124" x14ac:dyDescent="0.25">
      <c r="A297" t="s">
        <v>3874</v>
      </c>
      <c r="B297" t="s">
        <v>3684</v>
      </c>
      <c r="C297" t="s">
        <v>3685</v>
      </c>
      <c r="D297" t="s">
        <v>110</v>
      </c>
      <c r="E297" t="s">
        <v>345</v>
      </c>
      <c r="F297">
        <v>2776</v>
      </c>
      <c r="G297">
        <v>1100</v>
      </c>
      <c r="H297">
        <v>0</v>
      </c>
      <c r="I297">
        <v>1974</v>
      </c>
      <c r="J297">
        <v>1992</v>
      </c>
      <c r="K297" t="s">
        <v>183</v>
      </c>
      <c r="L297" t="s">
        <v>114</v>
      </c>
      <c r="M297">
        <v>24</v>
      </c>
      <c r="N297" t="s">
        <v>358</v>
      </c>
      <c r="O297">
        <v>2</v>
      </c>
      <c r="P297" t="s">
        <v>112</v>
      </c>
      <c r="Q297" t="s">
        <v>117</v>
      </c>
      <c r="R297">
        <v>0</v>
      </c>
      <c r="S297" t="s">
        <v>3875</v>
      </c>
      <c r="T297">
        <v>89</v>
      </c>
      <c r="V297">
        <v>2427</v>
      </c>
      <c r="W297" t="s">
        <v>116</v>
      </c>
      <c r="X297" t="s">
        <v>117</v>
      </c>
      <c r="Y297" t="s">
        <v>3876</v>
      </c>
      <c r="Z297" t="s">
        <v>119</v>
      </c>
      <c r="AA297" t="s">
        <v>3877</v>
      </c>
      <c r="AC297" t="s">
        <v>3821</v>
      </c>
      <c r="AD297" t="s">
        <v>160</v>
      </c>
      <c r="AE297" t="s">
        <v>426</v>
      </c>
      <c r="AF297" t="s">
        <v>110</v>
      </c>
      <c r="AG297" t="s">
        <v>112</v>
      </c>
      <c r="AH297" t="s">
        <v>124</v>
      </c>
      <c r="AI297" t="s">
        <v>112</v>
      </c>
      <c r="AJ297" t="s">
        <v>112</v>
      </c>
      <c r="AK297" t="s">
        <v>125</v>
      </c>
      <c r="AL297" t="s">
        <v>678</v>
      </c>
      <c r="AM297" t="s">
        <v>678</v>
      </c>
      <c r="AN297" t="s">
        <v>3887</v>
      </c>
      <c r="AO297">
        <v>69264</v>
      </c>
      <c r="AP297">
        <v>102264</v>
      </c>
      <c r="AQ297">
        <v>6999</v>
      </c>
      <c r="AR297" t="s">
        <v>110</v>
      </c>
      <c r="AS297">
        <v>23156</v>
      </c>
      <c r="AT297">
        <v>25932</v>
      </c>
      <c r="AU297">
        <v>23156</v>
      </c>
      <c r="AV297">
        <v>25932</v>
      </c>
      <c r="BB297" t="s">
        <v>129</v>
      </c>
      <c r="BC297" t="s">
        <v>761</v>
      </c>
      <c r="BD297">
        <v>82</v>
      </c>
      <c r="BE297" t="s">
        <v>131</v>
      </c>
      <c r="BF297">
        <v>2</v>
      </c>
      <c r="BG297">
        <v>2</v>
      </c>
      <c r="BH297">
        <v>2</v>
      </c>
      <c r="BJ297" t="s">
        <v>182</v>
      </c>
      <c r="BK297" t="s">
        <v>112</v>
      </c>
      <c r="BN297" t="s">
        <v>133</v>
      </c>
      <c r="BR297" t="s">
        <v>133</v>
      </c>
      <c r="BU297" t="s">
        <v>112</v>
      </c>
      <c r="BV297" t="s">
        <v>116</v>
      </c>
      <c r="BW297" t="s">
        <v>112</v>
      </c>
      <c r="BX297">
        <v>0</v>
      </c>
      <c r="BZ297">
        <v>0</v>
      </c>
      <c r="CA297">
        <v>1</v>
      </c>
      <c r="CB297">
        <v>0</v>
      </c>
      <c r="CC297">
        <v>0</v>
      </c>
      <c r="CD297" t="s">
        <v>117</v>
      </c>
      <c r="CE297" t="s">
        <v>117</v>
      </c>
      <c r="CF297" t="s">
        <v>110</v>
      </c>
      <c r="CG297" t="s">
        <v>117</v>
      </c>
      <c r="CH297" t="s">
        <v>117</v>
      </c>
      <c r="CI297" t="s">
        <v>117</v>
      </c>
      <c r="CJ297" t="s">
        <v>117</v>
      </c>
      <c r="CK297" t="s">
        <v>125</v>
      </c>
      <c r="CL297">
        <v>6</v>
      </c>
      <c r="CM297">
        <v>2</v>
      </c>
      <c r="CN297" t="s">
        <v>142</v>
      </c>
      <c r="CO297" t="s">
        <v>183</v>
      </c>
      <c r="CP297">
        <v>0</v>
      </c>
      <c r="CQ297" t="s">
        <v>135</v>
      </c>
      <c r="CR297" t="s">
        <v>135</v>
      </c>
      <c r="CS297" t="s">
        <v>215</v>
      </c>
      <c r="CT297" t="s">
        <v>156</v>
      </c>
      <c r="CU297">
        <v>5</v>
      </c>
      <c r="CV297" t="s">
        <v>3888</v>
      </c>
      <c r="CW297" t="s">
        <v>3888</v>
      </c>
      <c r="CX297">
        <v>4</v>
      </c>
      <c r="CY297">
        <f t="shared" si="28"/>
        <v>2.5</v>
      </c>
      <c r="CZ297">
        <v>2.1</v>
      </c>
      <c r="DA297">
        <v>1.3</v>
      </c>
      <c r="DB297">
        <f t="shared" si="29"/>
        <v>1</v>
      </c>
      <c r="DC297">
        <v>0</v>
      </c>
      <c r="DD297">
        <v>0</v>
      </c>
      <c r="DE297">
        <v>0</v>
      </c>
      <c r="DF297">
        <v>2427</v>
      </c>
      <c r="DG297">
        <f t="shared" si="30"/>
        <v>2427</v>
      </c>
      <c r="DH297">
        <f t="shared" si="31"/>
        <v>1</v>
      </c>
      <c r="DI297">
        <v>316</v>
      </c>
      <c r="DJ297">
        <f t="shared" si="32"/>
        <v>316</v>
      </c>
      <c r="DK297">
        <f t="shared" si="33"/>
        <v>1</v>
      </c>
      <c r="DL297">
        <v>10</v>
      </c>
      <c r="DN297">
        <f>(DL297*InputWeights!$C$7+DB297*InputWeights!$C$6)</f>
        <v>5.5</v>
      </c>
      <c r="DO297">
        <f>(DD297*InputWeights!$C$12+DE297*InputWeights!$C$10+CU297*InputWeights!$C$11)</f>
        <v>2</v>
      </c>
      <c r="DP297">
        <f>(DC297*InputWeights!$C$18+DK297*InputWeights!$C$16+DH297*InputWeights!$C$15+CY297*InputWeights!$C$17)</f>
        <v>1.35</v>
      </c>
      <c r="DR297">
        <f>DN297*InputWeights!$C$5+DO297*InputWeights!$C$9+DP297*InputWeights!$C$14</f>
        <v>27.9</v>
      </c>
      <c r="DS297">
        <f>((_xlfn.RANK.EQ(DR297,$DR$2:$DR$6635,0))/(COUNT(DR$2:$DR$6635)))*100</f>
        <v>67.129629629629633</v>
      </c>
      <c r="DT297">
        <f t="shared" si="34"/>
        <v>0</v>
      </c>
    </row>
    <row r="298" spans="1:124" x14ac:dyDescent="0.25">
      <c r="A298" t="s">
        <v>3874</v>
      </c>
      <c r="B298" t="s">
        <v>3684</v>
      </c>
      <c r="C298" t="s">
        <v>3685</v>
      </c>
      <c r="D298" t="s">
        <v>110</v>
      </c>
      <c r="E298" t="s">
        <v>348</v>
      </c>
      <c r="F298">
        <v>2280</v>
      </c>
      <c r="G298">
        <v>1200</v>
      </c>
      <c r="H298">
        <v>0</v>
      </c>
      <c r="I298">
        <v>1974</v>
      </c>
      <c r="J298">
        <v>1992</v>
      </c>
      <c r="K298" t="s">
        <v>183</v>
      </c>
      <c r="L298" t="s">
        <v>114</v>
      </c>
      <c r="M298">
        <v>24</v>
      </c>
      <c r="N298" t="s">
        <v>358</v>
      </c>
      <c r="O298">
        <v>2</v>
      </c>
      <c r="P298" t="s">
        <v>112</v>
      </c>
      <c r="Q298" t="s">
        <v>117</v>
      </c>
      <c r="R298">
        <v>0</v>
      </c>
      <c r="S298" t="s">
        <v>3875</v>
      </c>
      <c r="T298">
        <v>77</v>
      </c>
      <c r="V298">
        <v>2427</v>
      </c>
      <c r="W298" t="s">
        <v>116</v>
      </c>
      <c r="X298" t="s">
        <v>117</v>
      </c>
      <c r="Y298" t="s">
        <v>3876</v>
      </c>
      <c r="Z298" t="s">
        <v>119</v>
      </c>
      <c r="AA298" t="s">
        <v>3877</v>
      </c>
      <c r="AC298" t="s">
        <v>160</v>
      </c>
      <c r="AD298" t="s">
        <v>160</v>
      </c>
      <c r="AE298" t="s">
        <v>426</v>
      </c>
      <c r="AF298" t="s">
        <v>110</v>
      </c>
      <c r="AG298" t="s">
        <v>112</v>
      </c>
      <c r="AH298" t="s">
        <v>124</v>
      </c>
      <c r="AI298" t="s">
        <v>112</v>
      </c>
      <c r="AJ298" t="s">
        <v>112</v>
      </c>
      <c r="AK298" t="s">
        <v>125</v>
      </c>
      <c r="AL298" t="s">
        <v>678</v>
      </c>
      <c r="AM298" t="s">
        <v>678</v>
      </c>
      <c r="AN298" t="s">
        <v>3887</v>
      </c>
      <c r="AO298">
        <v>69265</v>
      </c>
      <c r="AP298">
        <v>102264</v>
      </c>
      <c r="AQ298">
        <v>6999</v>
      </c>
      <c r="AR298" t="s">
        <v>110</v>
      </c>
      <c r="AS298">
        <v>25932</v>
      </c>
      <c r="AT298">
        <v>28212</v>
      </c>
      <c r="AU298">
        <v>25932</v>
      </c>
      <c r="AV298">
        <v>28212</v>
      </c>
      <c r="BB298" t="s">
        <v>129</v>
      </c>
      <c r="BC298" t="s">
        <v>761</v>
      </c>
      <c r="BD298">
        <v>82</v>
      </c>
      <c r="BE298" t="s">
        <v>131</v>
      </c>
      <c r="BF298">
        <v>2</v>
      </c>
      <c r="BG298">
        <v>2</v>
      </c>
      <c r="BH298">
        <v>2</v>
      </c>
      <c r="BJ298" t="s">
        <v>182</v>
      </c>
      <c r="BK298" t="s">
        <v>112</v>
      </c>
      <c r="BN298" t="s">
        <v>133</v>
      </c>
      <c r="BR298" t="s">
        <v>133</v>
      </c>
      <c r="BU298" t="s">
        <v>112</v>
      </c>
      <c r="BV298" t="s">
        <v>116</v>
      </c>
      <c r="BW298" t="s">
        <v>112</v>
      </c>
      <c r="BX298">
        <v>0</v>
      </c>
      <c r="BZ298">
        <v>0</v>
      </c>
      <c r="CA298">
        <v>1</v>
      </c>
      <c r="CB298">
        <v>0</v>
      </c>
      <c r="CC298">
        <v>0</v>
      </c>
      <c r="CD298" t="s">
        <v>117</v>
      </c>
      <c r="CE298" t="s">
        <v>117</v>
      </c>
      <c r="CF298" t="s">
        <v>110</v>
      </c>
      <c r="CG298" t="s">
        <v>117</v>
      </c>
      <c r="CH298" t="s">
        <v>117</v>
      </c>
      <c r="CI298" t="s">
        <v>117</v>
      </c>
      <c r="CJ298" t="s">
        <v>117</v>
      </c>
      <c r="CK298" t="s">
        <v>125</v>
      </c>
      <c r="CL298">
        <v>1</v>
      </c>
      <c r="CM298">
        <v>1</v>
      </c>
      <c r="CN298" t="s">
        <v>142</v>
      </c>
      <c r="CO298" t="s">
        <v>183</v>
      </c>
      <c r="CP298">
        <v>0</v>
      </c>
      <c r="CQ298" t="s">
        <v>135</v>
      </c>
      <c r="CR298" t="s">
        <v>135</v>
      </c>
      <c r="CS298" t="s">
        <v>215</v>
      </c>
      <c r="CT298" t="s">
        <v>156</v>
      </c>
      <c r="CU298">
        <v>5</v>
      </c>
      <c r="CV298" t="s">
        <v>3889</v>
      </c>
      <c r="CW298" t="s">
        <v>3889</v>
      </c>
      <c r="CX298">
        <v>4</v>
      </c>
      <c r="CY298">
        <f t="shared" si="28"/>
        <v>2.5</v>
      </c>
      <c r="CZ298">
        <v>2.7</v>
      </c>
      <c r="DA298">
        <v>1.6</v>
      </c>
      <c r="DB298">
        <f t="shared" si="29"/>
        <v>1</v>
      </c>
      <c r="DC298">
        <v>0</v>
      </c>
      <c r="DD298">
        <v>0</v>
      </c>
      <c r="DE298">
        <v>0</v>
      </c>
      <c r="DF298">
        <v>2427</v>
      </c>
      <c r="DG298">
        <f t="shared" si="30"/>
        <v>2427</v>
      </c>
      <c r="DH298">
        <f t="shared" si="31"/>
        <v>1</v>
      </c>
      <c r="DI298">
        <v>316</v>
      </c>
      <c r="DJ298">
        <f t="shared" si="32"/>
        <v>316</v>
      </c>
      <c r="DK298">
        <f t="shared" si="33"/>
        <v>1</v>
      </c>
      <c r="DL298">
        <v>10</v>
      </c>
      <c r="DN298">
        <f>(DL298*InputWeights!$C$7+DB298*InputWeights!$C$6)</f>
        <v>5.5</v>
      </c>
      <c r="DO298">
        <f>(DD298*InputWeights!$C$12+DE298*InputWeights!$C$10+CU298*InputWeights!$C$11)</f>
        <v>2</v>
      </c>
      <c r="DP298">
        <f>(DC298*InputWeights!$C$18+DK298*InputWeights!$C$16+DH298*InputWeights!$C$15+CY298*InputWeights!$C$17)</f>
        <v>1.35</v>
      </c>
      <c r="DR298">
        <f>DN298*InputWeights!$C$5+DO298*InputWeights!$C$9+DP298*InputWeights!$C$14</f>
        <v>27.9</v>
      </c>
      <c r="DS298">
        <f>((_xlfn.RANK.EQ(DR298,$DR$2:$DR$6635,0))/(COUNT(DR$2:$DR$6635)))*100</f>
        <v>67.129629629629633</v>
      </c>
      <c r="DT298">
        <f t="shared" si="34"/>
        <v>0</v>
      </c>
    </row>
    <row r="299" spans="1:124" x14ac:dyDescent="0.25">
      <c r="A299" t="s">
        <v>3874</v>
      </c>
      <c r="B299" t="s">
        <v>3684</v>
      </c>
      <c r="C299" t="s">
        <v>3685</v>
      </c>
      <c r="D299" t="s">
        <v>110</v>
      </c>
      <c r="E299" t="s">
        <v>168</v>
      </c>
      <c r="F299">
        <v>2240</v>
      </c>
      <c r="G299">
        <v>2100</v>
      </c>
      <c r="H299">
        <v>0</v>
      </c>
      <c r="I299">
        <v>1933</v>
      </c>
      <c r="J299">
        <v>2000</v>
      </c>
      <c r="K299" t="s">
        <v>183</v>
      </c>
      <c r="L299" t="s">
        <v>114</v>
      </c>
      <c r="M299">
        <v>22</v>
      </c>
      <c r="N299" t="s">
        <v>358</v>
      </c>
      <c r="O299">
        <v>2</v>
      </c>
      <c r="P299" t="s">
        <v>112</v>
      </c>
      <c r="Q299" t="s">
        <v>117</v>
      </c>
      <c r="R299">
        <v>0</v>
      </c>
      <c r="S299" t="s">
        <v>3875</v>
      </c>
      <c r="T299">
        <v>111</v>
      </c>
      <c r="V299">
        <v>2427</v>
      </c>
      <c r="W299" t="s">
        <v>116</v>
      </c>
      <c r="X299" t="s">
        <v>117</v>
      </c>
      <c r="Y299" t="s">
        <v>3876</v>
      </c>
      <c r="Z299" t="s">
        <v>119</v>
      </c>
      <c r="AA299" t="s">
        <v>3877</v>
      </c>
      <c r="AC299" t="s">
        <v>218</v>
      </c>
      <c r="AD299" t="s">
        <v>160</v>
      </c>
      <c r="AE299" t="s">
        <v>426</v>
      </c>
      <c r="AF299" t="s">
        <v>110</v>
      </c>
      <c r="AG299" t="s">
        <v>112</v>
      </c>
      <c r="AH299" t="s">
        <v>124</v>
      </c>
      <c r="AI299" t="s">
        <v>112</v>
      </c>
      <c r="AJ299" t="s">
        <v>112</v>
      </c>
      <c r="AK299" t="s">
        <v>125</v>
      </c>
      <c r="AL299" t="s">
        <v>1068</v>
      </c>
      <c r="AM299" t="s">
        <v>678</v>
      </c>
      <c r="AN299" t="s">
        <v>373</v>
      </c>
      <c r="AO299">
        <v>69274</v>
      </c>
      <c r="AP299">
        <v>102264</v>
      </c>
      <c r="AQ299">
        <v>6999</v>
      </c>
      <c r="AR299" t="s">
        <v>110</v>
      </c>
      <c r="AS299">
        <v>48760</v>
      </c>
      <c r="AT299">
        <v>51000</v>
      </c>
      <c r="AU299">
        <v>48760</v>
      </c>
      <c r="AV299">
        <v>51000</v>
      </c>
      <c r="BB299" t="s">
        <v>129</v>
      </c>
      <c r="BC299" t="s">
        <v>761</v>
      </c>
      <c r="BD299">
        <v>83</v>
      </c>
      <c r="BE299" t="s">
        <v>131</v>
      </c>
      <c r="BF299">
        <v>2</v>
      </c>
      <c r="BG299">
        <v>2</v>
      </c>
      <c r="BH299">
        <v>2</v>
      </c>
      <c r="BJ299" t="s">
        <v>182</v>
      </c>
      <c r="BK299" t="s">
        <v>112</v>
      </c>
      <c r="BN299" t="s">
        <v>133</v>
      </c>
      <c r="BR299" t="s">
        <v>133</v>
      </c>
      <c r="BU299" t="s">
        <v>112</v>
      </c>
      <c r="BV299" t="s">
        <v>116</v>
      </c>
      <c r="BW299" t="s">
        <v>112</v>
      </c>
      <c r="BX299">
        <v>0</v>
      </c>
      <c r="BZ299">
        <v>0</v>
      </c>
      <c r="CA299">
        <v>1</v>
      </c>
      <c r="CB299">
        <v>0</v>
      </c>
      <c r="CC299">
        <v>0</v>
      </c>
      <c r="CD299" t="s">
        <v>117</v>
      </c>
      <c r="CE299" t="s">
        <v>117</v>
      </c>
      <c r="CF299" t="s">
        <v>110</v>
      </c>
      <c r="CG299" t="s">
        <v>117</v>
      </c>
      <c r="CH299" t="s">
        <v>117</v>
      </c>
      <c r="CI299" t="s">
        <v>117</v>
      </c>
      <c r="CJ299" t="s">
        <v>117</v>
      </c>
      <c r="CK299" t="s">
        <v>125</v>
      </c>
      <c r="CL299">
        <v>7</v>
      </c>
      <c r="CM299">
        <v>3</v>
      </c>
      <c r="CN299" t="s">
        <v>142</v>
      </c>
      <c r="CO299" t="s">
        <v>183</v>
      </c>
      <c r="CP299">
        <v>0</v>
      </c>
      <c r="CQ299" t="s">
        <v>135</v>
      </c>
      <c r="CR299" t="s">
        <v>135</v>
      </c>
      <c r="CS299" t="s">
        <v>156</v>
      </c>
      <c r="CT299" t="s">
        <v>156</v>
      </c>
      <c r="CU299">
        <v>5</v>
      </c>
      <c r="CV299" t="s">
        <v>3894</v>
      </c>
      <c r="CW299" t="s">
        <v>3894</v>
      </c>
      <c r="CX299">
        <v>4</v>
      </c>
      <c r="CY299">
        <f t="shared" si="28"/>
        <v>2.5</v>
      </c>
      <c r="CZ299">
        <v>5.8</v>
      </c>
      <c r="DA299">
        <v>1</v>
      </c>
      <c r="DB299">
        <f t="shared" si="29"/>
        <v>1</v>
      </c>
      <c r="DC299">
        <v>0</v>
      </c>
      <c r="DD299">
        <v>0</v>
      </c>
      <c r="DE299">
        <v>0</v>
      </c>
      <c r="DF299">
        <v>2427</v>
      </c>
      <c r="DG299">
        <f t="shared" si="30"/>
        <v>2427</v>
      </c>
      <c r="DH299">
        <f t="shared" si="31"/>
        <v>1</v>
      </c>
      <c r="DI299">
        <v>316</v>
      </c>
      <c r="DJ299">
        <f t="shared" si="32"/>
        <v>316</v>
      </c>
      <c r="DK299">
        <f t="shared" si="33"/>
        <v>1</v>
      </c>
      <c r="DL299">
        <v>10</v>
      </c>
      <c r="DN299">
        <f>(DL299*InputWeights!$C$7+DB299*InputWeights!$C$6)</f>
        <v>5.5</v>
      </c>
      <c r="DO299">
        <f>(DD299*InputWeights!$C$12+DE299*InputWeights!$C$10+CU299*InputWeights!$C$11)</f>
        <v>2</v>
      </c>
      <c r="DP299">
        <f>(DC299*InputWeights!$C$18+DK299*InputWeights!$C$16+DH299*InputWeights!$C$15+CY299*InputWeights!$C$17)</f>
        <v>1.35</v>
      </c>
      <c r="DR299">
        <f>DN299*InputWeights!$C$5+DO299*InputWeights!$C$9+DP299*InputWeights!$C$14</f>
        <v>27.9</v>
      </c>
      <c r="DS299">
        <f>((_xlfn.RANK.EQ(DR299,$DR$2:$DR$6635,0))/(COUNT(DR$2:$DR$6635)))*100</f>
        <v>67.129629629629633</v>
      </c>
      <c r="DT299">
        <f t="shared" si="34"/>
        <v>0</v>
      </c>
    </row>
    <row r="300" spans="1:124" x14ac:dyDescent="0.25">
      <c r="A300" t="s">
        <v>3874</v>
      </c>
      <c r="B300" t="s">
        <v>3684</v>
      </c>
      <c r="C300" t="s">
        <v>3685</v>
      </c>
      <c r="D300" t="s">
        <v>110</v>
      </c>
      <c r="E300" t="s">
        <v>209</v>
      </c>
      <c r="F300">
        <v>2559</v>
      </c>
      <c r="G300">
        <v>2600</v>
      </c>
      <c r="H300">
        <v>0</v>
      </c>
      <c r="I300">
        <v>1933</v>
      </c>
      <c r="J300">
        <v>2003</v>
      </c>
      <c r="K300" t="s">
        <v>183</v>
      </c>
      <c r="L300" t="s">
        <v>114</v>
      </c>
      <c r="M300">
        <v>22</v>
      </c>
      <c r="N300" t="s">
        <v>358</v>
      </c>
      <c r="O300">
        <v>2</v>
      </c>
      <c r="P300" t="s">
        <v>112</v>
      </c>
      <c r="Q300" t="s">
        <v>117</v>
      </c>
      <c r="R300">
        <v>0</v>
      </c>
      <c r="S300" t="s">
        <v>3875</v>
      </c>
      <c r="T300">
        <v>106</v>
      </c>
      <c r="V300">
        <v>2427</v>
      </c>
      <c r="W300" t="s">
        <v>116</v>
      </c>
      <c r="X300" t="s">
        <v>117</v>
      </c>
      <c r="Y300" t="s">
        <v>3876</v>
      </c>
      <c r="Z300" t="s">
        <v>119</v>
      </c>
      <c r="AA300" t="s">
        <v>3877</v>
      </c>
      <c r="AC300" t="s">
        <v>3895</v>
      </c>
      <c r="AD300" t="s">
        <v>160</v>
      </c>
      <c r="AE300" t="s">
        <v>426</v>
      </c>
      <c r="AF300" t="s">
        <v>110</v>
      </c>
      <c r="AG300" t="s">
        <v>112</v>
      </c>
      <c r="AH300" t="s">
        <v>124</v>
      </c>
      <c r="AI300" t="s">
        <v>112</v>
      </c>
      <c r="AJ300" t="s">
        <v>112</v>
      </c>
      <c r="AK300" t="s">
        <v>125</v>
      </c>
      <c r="AL300" t="s">
        <v>1068</v>
      </c>
      <c r="AM300" t="s">
        <v>678</v>
      </c>
      <c r="AN300" t="s">
        <v>373</v>
      </c>
      <c r="AO300">
        <v>69279</v>
      </c>
      <c r="AP300">
        <v>102264</v>
      </c>
      <c r="AQ300">
        <v>6999</v>
      </c>
      <c r="AR300" t="s">
        <v>110</v>
      </c>
      <c r="AS300">
        <v>61240</v>
      </c>
      <c r="AT300">
        <v>63799</v>
      </c>
      <c r="AU300">
        <v>61240</v>
      </c>
      <c r="AV300">
        <v>63799</v>
      </c>
      <c r="BB300" t="s">
        <v>129</v>
      </c>
      <c r="BC300" t="s">
        <v>761</v>
      </c>
      <c r="BD300">
        <v>83</v>
      </c>
      <c r="BE300" t="s">
        <v>131</v>
      </c>
      <c r="BF300">
        <v>2</v>
      </c>
      <c r="BG300">
        <v>2</v>
      </c>
      <c r="BH300">
        <v>2</v>
      </c>
      <c r="BJ300" t="s">
        <v>182</v>
      </c>
      <c r="BK300" t="s">
        <v>112</v>
      </c>
      <c r="BN300" t="s">
        <v>133</v>
      </c>
      <c r="BR300" t="s">
        <v>133</v>
      </c>
      <c r="BU300" t="s">
        <v>112</v>
      </c>
      <c r="BV300" t="s">
        <v>116</v>
      </c>
      <c r="BW300" t="s">
        <v>112</v>
      </c>
      <c r="BX300">
        <v>0</v>
      </c>
      <c r="BZ300">
        <v>0</v>
      </c>
      <c r="CA300">
        <v>1</v>
      </c>
      <c r="CB300">
        <v>0</v>
      </c>
      <c r="CC300">
        <v>0</v>
      </c>
      <c r="CD300" t="s">
        <v>117</v>
      </c>
      <c r="CE300" t="s">
        <v>117</v>
      </c>
      <c r="CF300" t="s">
        <v>110</v>
      </c>
      <c r="CG300" t="s">
        <v>117</v>
      </c>
      <c r="CH300" t="s">
        <v>117</v>
      </c>
      <c r="CI300" t="s">
        <v>117</v>
      </c>
      <c r="CJ300" t="s">
        <v>117</v>
      </c>
      <c r="CK300" t="s">
        <v>125</v>
      </c>
      <c r="CL300">
        <v>8</v>
      </c>
      <c r="CM300">
        <v>3</v>
      </c>
      <c r="CN300" t="s">
        <v>142</v>
      </c>
      <c r="CO300" t="s">
        <v>183</v>
      </c>
      <c r="CP300">
        <v>0</v>
      </c>
      <c r="CQ300" t="s">
        <v>135</v>
      </c>
      <c r="CR300" t="s">
        <v>135</v>
      </c>
      <c r="CS300" t="s">
        <v>156</v>
      </c>
      <c r="CT300" t="s">
        <v>156</v>
      </c>
      <c r="CU300">
        <v>5</v>
      </c>
      <c r="CV300" t="s">
        <v>3896</v>
      </c>
      <c r="CW300" t="s">
        <v>3896</v>
      </c>
      <c r="CX300">
        <v>4</v>
      </c>
      <c r="CY300">
        <f t="shared" si="28"/>
        <v>2.5</v>
      </c>
      <c r="CZ300">
        <v>4.4000000000000004</v>
      </c>
      <c r="DA300">
        <v>1.4</v>
      </c>
      <c r="DB300">
        <f t="shared" si="29"/>
        <v>1</v>
      </c>
      <c r="DC300">
        <v>0</v>
      </c>
      <c r="DD300">
        <v>0</v>
      </c>
      <c r="DE300">
        <v>0</v>
      </c>
      <c r="DF300">
        <v>2427</v>
      </c>
      <c r="DG300">
        <f t="shared" si="30"/>
        <v>2427</v>
      </c>
      <c r="DH300">
        <f t="shared" si="31"/>
        <v>1</v>
      </c>
      <c r="DI300">
        <v>316</v>
      </c>
      <c r="DJ300">
        <f t="shared" si="32"/>
        <v>316</v>
      </c>
      <c r="DK300">
        <f t="shared" si="33"/>
        <v>1</v>
      </c>
      <c r="DL300">
        <v>10</v>
      </c>
      <c r="DN300">
        <f>(DL300*InputWeights!$C$7+DB300*InputWeights!$C$6)</f>
        <v>5.5</v>
      </c>
      <c r="DO300">
        <f>(DD300*InputWeights!$C$12+DE300*InputWeights!$C$10+CU300*InputWeights!$C$11)</f>
        <v>2</v>
      </c>
      <c r="DP300">
        <f>(DC300*InputWeights!$C$18+DK300*InputWeights!$C$16+DH300*InputWeights!$C$15+CY300*InputWeights!$C$17)</f>
        <v>1.35</v>
      </c>
      <c r="DR300">
        <f>DN300*InputWeights!$C$5+DO300*InputWeights!$C$9+DP300*InputWeights!$C$14</f>
        <v>27.9</v>
      </c>
      <c r="DS300">
        <f>((_xlfn.RANK.EQ(DR300,$DR$2:$DR$6635,0))/(COUNT(DR$2:$DR$6635)))*100</f>
        <v>67.129629629629633</v>
      </c>
      <c r="DT300">
        <f t="shared" si="34"/>
        <v>0</v>
      </c>
    </row>
    <row r="301" spans="1:124" x14ac:dyDescent="0.25">
      <c r="A301" t="s">
        <v>3874</v>
      </c>
      <c r="B301" t="s">
        <v>3684</v>
      </c>
      <c r="C301" t="s">
        <v>3685</v>
      </c>
      <c r="D301" t="s">
        <v>110</v>
      </c>
      <c r="E301" t="s">
        <v>217</v>
      </c>
      <c r="F301">
        <v>2676</v>
      </c>
      <c r="G301">
        <v>2700</v>
      </c>
      <c r="H301">
        <v>0</v>
      </c>
      <c r="I301">
        <v>1933</v>
      </c>
      <c r="J301">
        <v>2003</v>
      </c>
      <c r="K301" t="s">
        <v>183</v>
      </c>
      <c r="L301" t="s">
        <v>114</v>
      </c>
      <c r="M301">
        <v>22</v>
      </c>
      <c r="N301" t="s">
        <v>358</v>
      </c>
      <c r="O301">
        <v>2</v>
      </c>
      <c r="P301" t="s">
        <v>112</v>
      </c>
      <c r="Q301" t="s">
        <v>117</v>
      </c>
      <c r="R301">
        <v>0</v>
      </c>
      <c r="S301" t="s">
        <v>3875</v>
      </c>
      <c r="T301">
        <v>98</v>
      </c>
      <c r="V301">
        <v>2427</v>
      </c>
      <c r="W301" t="s">
        <v>116</v>
      </c>
      <c r="X301" t="s">
        <v>117</v>
      </c>
      <c r="Y301" t="s">
        <v>3876</v>
      </c>
      <c r="Z301" t="s">
        <v>119</v>
      </c>
      <c r="AA301" t="s">
        <v>3877</v>
      </c>
      <c r="AC301" t="s">
        <v>160</v>
      </c>
      <c r="AD301" t="s">
        <v>160</v>
      </c>
      <c r="AE301" t="s">
        <v>426</v>
      </c>
      <c r="AF301" t="s">
        <v>110</v>
      </c>
      <c r="AG301" t="s">
        <v>112</v>
      </c>
      <c r="AH301" t="s">
        <v>124</v>
      </c>
      <c r="AI301" t="s">
        <v>112</v>
      </c>
      <c r="AJ301" t="s">
        <v>112</v>
      </c>
      <c r="AK301" t="s">
        <v>125</v>
      </c>
      <c r="AL301" t="s">
        <v>1068</v>
      </c>
      <c r="AM301" t="s">
        <v>678</v>
      </c>
      <c r="AN301" t="s">
        <v>373</v>
      </c>
      <c r="AO301">
        <v>69280</v>
      </c>
      <c r="AP301">
        <v>102264</v>
      </c>
      <c r="AQ301">
        <v>6999</v>
      </c>
      <c r="AR301" t="s">
        <v>110</v>
      </c>
      <c r="AS301">
        <v>63799</v>
      </c>
      <c r="AT301">
        <v>66475</v>
      </c>
      <c r="AU301">
        <v>63799</v>
      </c>
      <c r="AV301">
        <v>66475</v>
      </c>
      <c r="BB301" t="s">
        <v>129</v>
      </c>
      <c r="BC301" t="s">
        <v>761</v>
      </c>
      <c r="BD301">
        <v>86</v>
      </c>
      <c r="BE301" t="s">
        <v>131</v>
      </c>
      <c r="BF301">
        <v>2</v>
      </c>
      <c r="BG301">
        <v>2</v>
      </c>
      <c r="BH301">
        <v>2</v>
      </c>
      <c r="BJ301" t="s">
        <v>182</v>
      </c>
      <c r="BK301" t="s">
        <v>112</v>
      </c>
      <c r="BN301" t="s">
        <v>133</v>
      </c>
      <c r="BR301" t="s">
        <v>133</v>
      </c>
      <c r="BU301" t="s">
        <v>112</v>
      </c>
      <c r="BV301" t="s">
        <v>116</v>
      </c>
      <c r="BW301" t="s">
        <v>112</v>
      </c>
      <c r="BX301">
        <v>0</v>
      </c>
      <c r="BZ301">
        <v>0</v>
      </c>
      <c r="CA301">
        <v>1</v>
      </c>
      <c r="CB301">
        <v>0</v>
      </c>
      <c r="CC301">
        <v>0</v>
      </c>
      <c r="CD301" t="s">
        <v>117</v>
      </c>
      <c r="CE301" t="s">
        <v>117</v>
      </c>
      <c r="CF301" t="s">
        <v>110</v>
      </c>
      <c r="CG301" t="s">
        <v>117</v>
      </c>
      <c r="CH301" t="s">
        <v>117</v>
      </c>
      <c r="CI301" t="s">
        <v>117</v>
      </c>
      <c r="CJ301" t="s">
        <v>117</v>
      </c>
      <c r="CK301" t="s">
        <v>125</v>
      </c>
      <c r="CL301">
        <v>13</v>
      </c>
      <c r="CM301">
        <v>2</v>
      </c>
      <c r="CN301" t="s">
        <v>142</v>
      </c>
      <c r="CO301" t="s">
        <v>183</v>
      </c>
      <c r="CP301">
        <v>0</v>
      </c>
      <c r="CQ301" t="s">
        <v>135</v>
      </c>
      <c r="CR301" t="s">
        <v>135</v>
      </c>
      <c r="CS301" t="s">
        <v>215</v>
      </c>
      <c r="CT301" t="s">
        <v>156</v>
      </c>
      <c r="CU301">
        <v>5</v>
      </c>
      <c r="CV301" t="s">
        <v>3897</v>
      </c>
      <c r="CW301" t="s">
        <v>3897</v>
      </c>
      <c r="CX301">
        <v>4</v>
      </c>
      <c r="CY301">
        <f t="shared" si="28"/>
        <v>2.5</v>
      </c>
      <c r="CZ301">
        <v>0.4</v>
      </c>
      <c r="DA301">
        <v>0.2</v>
      </c>
      <c r="DB301">
        <f t="shared" si="29"/>
        <v>1</v>
      </c>
      <c r="DC301">
        <v>0</v>
      </c>
      <c r="DD301">
        <v>0</v>
      </c>
      <c r="DE301">
        <v>0</v>
      </c>
      <c r="DF301">
        <v>2427</v>
      </c>
      <c r="DG301">
        <f t="shared" si="30"/>
        <v>2427</v>
      </c>
      <c r="DH301">
        <f t="shared" si="31"/>
        <v>1</v>
      </c>
      <c r="DI301">
        <v>316</v>
      </c>
      <c r="DJ301">
        <f t="shared" si="32"/>
        <v>316</v>
      </c>
      <c r="DK301">
        <f t="shared" si="33"/>
        <v>1</v>
      </c>
      <c r="DL301">
        <v>10</v>
      </c>
      <c r="DN301">
        <f>(DL301*InputWeights!$C$7+DB301*InputWeights!$C$6)</f>
        <v>5.5</v>
      </c>
      <c r="DO301">
        <f>(DD301*InputWeights!$C$12+DE301*InputWeights!$C$10+CU301*InputWeights!$C$11)</f>
        <v>2</v>
      </c>
      <c r="DP301">
        <f>(DC301*InputWeights!$C$18+DK301*InputWeights!$C$16+DH301*InputWeights!$C$15+CY301*InputWeights!$C$17)</f>
        <v>1.35</v>
      </c>
      <c r="DR301">
        <f>DN301*InputWeights!$C$5+DO301*InputWeights!$C$9+DP301*InputWeights!$C$14</f>
        <v>27.9</v>
      </c>
      <c r="DS301">
        <f>((_xlfn.RANK.EQ(DR301,$DR$2:$DR$6635,0))/(COUNT(DR$2:$DR$6635)))*100</f>
        <v>67.129629629629633</v>
      </c>
      <c r="DT301">
        <f t="shared" si="34"/>
        <v>0</v>
      </c>
    </row>
    <row r="302" spans="1:124" x14ac:dyDescent="0.25">
      <c r="A302" t="s">
        <v>176</v>
      </c>
      <c r="B302" t="s">
        <v>3684</v>
      </c>
      <c r="C302" t="s">
        <v>3685</v>
      </c>
      <c r="D302" t="s">
        <v>110</v>
      </c>
      <c r="E302" t="s">
        <v>2046</v>
      </c>
      <c r="F302">
        <v>2496</v>
      </c>
      <c r="G302">
        <v>24600</v>
      </c>
      <c r="H302">
        <v>10</v>
      </c>
      <c r="I302">
        <v>1924</v>
      </c>
      <c r="J302">
        <v>2006</v>
      </c>
      <c r="K302" t="s">
        <v>183</v>
      </c>
      <c r="L302" t="s">
        <v>114</v>
      </c>
      <c r="M302">
        <v>22</v>
      </c>
      <c r="N302" t="s">
        <v>177</v>
      </c>
      <c r="O302">
        <v>2</v>
      </c>
      <c r="Q302" t="s">
        <v>117</v>
      </c>
      <c r="R302">
        <v>0</v>
      </c>
      <c r="S302" t="s">
        <v>3064</v>
      </c>
      <c r="T302">
        <v>59</v>
      </c>
      <c r="V302">
        <v>3492</v>
      </c>
      <c r="W302" t="s">
        <v>116</v>
      </c>
      <c r="X302" t="s">
        <v>117</v>
      </c>
      <c r="Y302" t="s">
        <v>3985</v>
      </c>
      <c r="Z302" t="s">
        <v>271</v>
      </c>
      <c r="AA302" t="s">
        <v>3924</v>
      </c>
      <c r="AC302" t="s">
        <v>160</v>
      </c>
      <c r="AD302" t="s">
        <v>160</v>
      </c>
      <c r="AE302" t="s">
        <v>274</v>
      </c>
      <c r="AF302" t="s">
        <v>110</v>
      </c>
      <c r="AG302" t="s">
        <v>112</v>
      </c>
      <c r="AH302" t="s">
        <v>124</v>
      </c>
      <c r="AI302" t="s">
        <v>112</v>
      </c>
      <c r="AJ302" t="s">
        <v>112</v>
      </c>
      <c r="AK302" t="s">
        <v>125</v>
      </c>
      <c r="AL302" t="s">
        <v>613</v>
      </c>
      <c r="AM302" t="s">
        <v>602</v>
      </c>
      <c r="AN302" t="s">
        <v>602</v>
      </c>
      <c r="AO302">
        <v>69525</v>
      </c>
      <c r="AP302">
        <v>102264</v>
      </c>
      <c r="AQ302">
        <v>7006</v>
      </c>
      <c r="AR302" t="s">
        <v>110</v>
      </c>
      <c r="AS302">
        <v>44860</v>
      </c>
      <c r="AT302">
        <v>47356</v>
      </c>
      <c r="AU302">
        <v>119800</v>
      </c>
      <c r="AV302">
        <v>122296</v>
      </c>
      <c r="BB302" t="s">
        <v>4073</v>
      </c>
      <c r="BC302" t="s">
        <v>1095</v>
      </c>
      <c r="BD302">
        <v>88</v>
      </c>
      <c r="BE302" t="s">
        <v>131</v>
      </c>
      <c r="BF302">
        <v>0</v>
      </c>
      <c r="BG302">
        <v>4</v>
      </c>
      <c r="BH302">
        <v>4</v>
      </c>
      <c r="BJ302" t="s">
        <v>182</v>
      </c>
      <c r="BK302" t="s">
        <v>112</v>
      </c>
      <c r="BN302" t="s">
        <v>133</v>
      </c>
      <c r="BR302" t="s">
        <v>133</v>
      </c>
      <c r="BU302" t="s">
        <v>112</v>
      </c>
      <c r="BV302" t="s">
        <v>116</v>
      </c>
      <c r="BW302" t="s">
        <v>112</v>
      </c>
      <c r="BX302">
        <v>0</v>
      </c>
      <c r="BZ302">
        <v>0</v>
      </c>
      <c r="CA302">
        <v>1</v>
      </c>
      <c r="CB302">
        <v>0</v>
      </c>
      <c r="CC302">
        <v>0</v>
      </c>
      <c r="CD302" t="s">
        <v>117</v>
      </c>
      <c r="CE302" t="s">
        <v>117</v>
      </c>
      <c r="CF302" t="s">
        <v>110</v>
      </c>
      <c r="CG302" t="s">
        <v>117</v>
      </c>
      <c r="CH302" t="s">
        <v>114</v>
      </c>
      <c r="CI302" t="s">
        <v>117</v>
      </c>
      <c r="CJ302" t="s">
        <v>117</v>
      </c>
      <c r="CK302" t="s">
        <v>125</v>
      </c>
      <c r="CL302">
        <v>6</v>
      </c>
      <c r="CM302">
        <v>0</v>
      </c>
      <c r="CN302" t="s">
        <v>142</v>
      </c>
      <c r="CO302" t="s">
        <v>183</v>
      </c>
      <c r="CP302">
        <v>0</v>
      </c>
      <c r="CQ302" t="s">
        <v>135</v>
      </c>
      <c r="CR302" t="s">
        <v>135</v>
      </c>
      <c r="CS302" t="s">
        <v>215</v>
      </c>
      <c r="CT302" t="s">
        <v>156</v>
      </c>
      <c r="CU302">
        <v>5</v>
      </c>
      <c r="CV302" t="s">
        <v>4078</v>
      </c>
      <c r="CW302" t="s">
        <v>4078</v>
      </c>
      <c r="CX302">
        <v>4</v>
      </c>
      <c r="CY302">
        <f t="shared" si="28"/>
        <v>2.5</v>
      </c>
      <c r="CZ302">
        <v>2.7</v>
      </c>
      <c r="DA302">
        <v>1.3</v>
      </c>
      <c r="DB302">
        <f t="shared" si="29"/>
        <v>1</v>
      </c>
      <c r="DC302">
        <v>0</v>
      </c>
      <c r="DD302">
        <v>0</v>
      </c>
      <c r="DE302">
        <v>0</v>
      </c>
      <c r="DF302">
        <v>3492</v>
      </c>
      <c r="DG302">
        <f t="shared" si="30"/>
        <v>3492</v>
      </c>
      <c r="DH302">
        <f t="shared" si="31"/>
        <v>1</v>
      </c>
      <c r="DI302">
        <v>279</v>
      </c>
      <c r="DJ302">
        <f t="shared" si="32"/>
        <v>279</v>
      </c>
      <c r="DK302">
        <f t="shared" si="33"/>
        <v>1</v>
      </c>
      <c r="DL302">
        <v>10</v>
      </c>
      <c r="DN302">
        <f>(DL302*InputWeights!$C$7+DB302*InputWeights!$C$6)</f>
        <v>5.5</v>
      </c>
      <c r="DO302">
        <f>(DD302*InputWeights!$C$12+DE302*InputWeights!$C$10+CU302*InputWeights!$C$11)</f>
        <v>2</v>
      </c>
      <c r="DP302">
        <f>(DC302*InputWeights!$C$18+DK302*InputWeights!$C$16+DH302*InputWeights!$C$15+CY302*InputWeights!$C$17)</f>
        <v>1.35</v>
      </c>
      <c r="DR302">
        <f>DN302*InputWeights!$C$5+DO302*InputWeights!$C$9+DP302*InputWeights!$C$14</f>
        <v>27.9</v>
      </c>
      <c r="DS302">
        <f>((_xlfn.RANK.EQ(DR302,$DR$2:$DR$6635,0))/(COUNT(DR$2:$DR$6635)))*100</f>
        <v>67.129629629629633</v>
      </c>
      <c r="DT302">
        <f t="shared" si="34"/>
        <v>0</v>
      </c>
    </row>
    <row r="303" spans="1:124" x14ac:dyDescent="0.25">
      <c r="A303" t="s">
        <v>176</v>
      </c>
      <c r="B303" t="s">
        <v>3684</v>
      </c>
      <c r="C303" t="s">
        <v>3685</v>
      </c>
      <c r="D303" t="s">
        <v>110</v>
      </c>
      <c r="E303" t="s">
        <v>3825</v>
      </c>
      <c r="F303">
        <v>1821</v>
      </c>
      <c r="G303">
        <v>25400</v>
      </c>
      <c r="H303">
        <v>10</v>
      </c>
      <c r="I303">
        <v>1924</v>
      </c>
      <c r="J303">
        <v>2005</v>
      </c>
      <c r="K303" t="s">
        <v>183</v>
      </c>
      <c r="L303" t="s">
        <v>114</v>
      </c>
      <c r="M303">
        <v>22</v>
      </c>
      <c r="N303" t="s">
        <v>177</v>
      </c>
      <c r="O303">
        <v>2</v>
      </c>
      <c r="P303" t="s">
        <v>112</v>
      </c>
      <c r="Q303" t="s">
        <v>117</v>
      </c>
      <c r="R303">
        <v>0</v>
      </c>
      <c r="S303" t="s">
        <v>3064</v>
      </c>
      <c r="T303">
        <v>87</v>
      </c>
      <c r="V303">
        <v>2562</v>
      </c>
      <c r="W303" t="s">
        <v>116</v>
      </c>
      <c r="X303" t="s">
        <v>117</v>
      </c>
      <c r="Y303" t="s">
        <v>3985</v>
      </c>
      <c r="Z303" t="s">
        <v>271</v>
      </c>
      <c r="AA303" t="s">
        <v>3924</v>
      </c>
      <c r="AC303" t="s">
        <v>2528</v>
      </c>
      <c r="AD303" t="s">
        <v>218</v>
      </c>
      <c r="AE303" t="s">
        <v>274</v>
      </c>
      <c r="AF303" t="s">
        <v>110</v>
      </c>
      <c r="AG303" t="s">
        <v>112</v>
      </c>
      <c r="AH303" t="s">
        <v>124</v>
      </c>
      <c r="AI303" t="s">
        <v>112</v>
      </c>
      <c r="AJ303" t="s">
        <v>112</v>
      </c>
      <c r="AK303" t="s">
        <v>125</v>
      </c>
      <c r="AL303" t="s">
        <v>618</v>
      </c>
      <c r="AM303" t="s">
        <v>772</v>
      </c>
      <c r="AN303" t="s">
        <v>4089</v>
      </c>
      <c r="AO303">
        <v>69533</v>
      </c>
      <c r="AP303">
        <v>102264</v>
      </c>
      <c r="AQ303">
        <v>7006</v>
      </c>
      <c r="AR303" t="s">
        <v>110</v>
      </c>
      <c r="AS303">
        <v>63514</v>
      </c>
      <c r="AT303">
        <v>65335</v>
      </c>
      <c r="AU303">
        <v>138454</v>
      </c>
      <c r="AV303">
        <v>140275</v>
      </c>
      <c r="BB303" t="s">
        <v>4073</v>
      </c>
      <c r="BC303" t="s">
        <v>704</v>
      </c>
      <c r="BD303">
        <v>83</v>
      </c>
      <c r="BE303" t="s">
        <v>131</v>
      </c>
      <c r="BF303">
        <v>0</v>
      </c>
      <c r="BG303">
        <v>4</v>
      </c>
      <c r="BH303">
        <v>4</v>
      </c>
      <c r="BJ303" t="s">
        <v>182</v>
      </c>
      <c r="BK303" t="s">
        <v>112</v>
      </c>
      <c r="BN303" t="s">
        <v>133</v>
      </c>
      <c r="BR303" t="s">
        <v>133</v>
      </c>
      <c r="BU303" t="s">
        <v>112</v>
      </c>
      <c r="BV303" t="s">
        <v>116</v>
      </c>
      <c r="BW303" t="s">
        <v>112</v>
      </c>
      <c r="BX303">
        <v>0</v>
      </c>
      <c r="BZ303">
        <v>0</v>
      </c>
      <c r="CA303">
        <v>1</v>
      </c>
      <c r="CB303">
        <v>0</v>
      </c>
      <c r="CC303">
        <v>0</v>
      </c>
      <c r="CD303" t="s">
        <v>117</v>
      </c>
      <c r="CE303" t="s">
        <v>117</v>
      </c>
      <c r="CF303" t="s">
        <v>110</v>
      </c>
      <c r="CG303" t="s">
        <v>117</v>
      </c>
      <c r="CH303" t="s">
        <v>117</v>
      </c>
      <c r="CI303" t="s">
        <v>117</v>
      </c>
      <c r="CJ303" t="s">
        <v>117</v>
      </c>
      <c r="CK303" t="s">
        <v>125</v>
      </c>
      <c r="CL303">
        <v>2</v>
      </c>
      <c r="CM303">
        <v>2</v>
      </c>
      <c r="CN303" t="s">
        <v>142</v>
      </c>
      <c r="CO303" t="s">
        <v>183</v>
      </c>
      <c r="CP303">
        <v>0</v>
      </c>
      <c r="CQ303" t="s">
        <v>135</v>
      </c>
      <c r="CR303" t="s">
        <v>135</v>
      </c>
      <c r="CS303" t="s">
        <v>215</v>
      </c>
      <c r="CT303" t="s">
        <v>156</v>
      </c>
      <c r="CU303">
        <v>5</v>
      </c>
      <c r="CV303" t="s">
        <v>4092</v>
      </c>
      <c r="CW303" t="s">
        <v>4092</v>
      </c>
      <c r="CX303">
        <v>4</v>
      </c>
      <c r="CY303">
        <f t="shared" si="28"/>
        <v>2.5</v>
      </c>
      <c r="CZ303">
        <v>4.7</v>
      </c>
      <c r="DA303">
        <v>2.9</v>
      </c>
      <c r="DB303">
        <f t="shared" si="29"/>
        <v>1</v>
      </c>
      <c r="DC303">
        <v>0</v>
      </c>
      <c r="DD303">
        <v>0</v>
      </c>
      <c r="DE303">
        <v>0</v>
      </c>
      <c r="DF303">
        <v>2562</v>
      </c>
      <c r="DG303">
        <f t="shared" si="30"/>
        <v>2562</v>
      </c>
      <c r="DH303">
        <f t="shared" si="31"/>
        <v>1</v>
      </c>
      <c r="DI303">
        <v>303</v>
      </c>
      <c r="DJ303">
        <f t="shared" si="32"/>
        <v>303</v>
      </c>
      <c r="DK303">
        <f t="shared" si="33"/>
        <v>1</v>
      </c>
      <c r="DL303">
        <v>10</v>
      </c>
      <c r="DN303">
        <f>(DL303*InputWeights!$C$7+DB303*InputWeights!$C$6)</f>
        <v>5.5</v>
      </c>
      <c r="DO303">
        <f>(DD303*InputWeights!$C$12+DE303*InputWeights!$C$10+CU303*InputWeights!$C$11)</f>
        <v>2</v>
      </c>
      <c r="DP303">
        <f>(DC303*InputWeights!$C$18+DK303*InputWeights!$C$16+DH303*InputWeights!$C$15+CY303*InputWeights!$C$17)</f>
        <v>1.35</v>
      </c>
      <c r="DR303">
        <f>DN303*InputWeights!$C$5+DO303*InputWeights!$C$9+DP303*InputWeights!$C$14</f>
        <v>27.9</v>
      </c>
      <c r="DS303">
        <f>((_xlfn.RANK.EQ(DR303,$DR$2:$DR$6635,0))/(COUNT(DR$2:$DR$6635)))*100</f>
        <v>67.129629629629633</v>
      </c>
      <c r="DT303">
        <f t="shared" si="34"/>
        <v>0</v>
      </c>
    </row>
    <row r="304" spans="1:124" x14ac:dyDescent="0.25">
      <c r="A304" t="s">
        <v>176</v>
      </c>
      <c r="B304" t="s">
        <v>3684</v>
      </c>
      <c r="C304" t="s">
        <v>3685</v>
      </c>
      <c r="D304" t="s">
        <v>110</v>
      </c>
      <c r="E304" t="s">
        <v>4093</v>
      </c>
      <c r="F304">
        <v>2512</v>
      </c>
      <c r="G304">
        <v>25500</v>
      </c>
      <c r="H304">
        <v>10</v>
      </c>
      <c r="I304">
        <v>1924</v>
      </c>
      <c r="J304">
        <v>2005</v>
      </c>
      <c r="K304" t="s">
        <v>183</v>
      </c>
      <c r="L304" t="s">
        <v>114</v>
      </c>
      <c r="M304">
        <v>22</v>
      </c>
      <c r="N304" t="s">
        <v>177</v>
      </c>
      <c r="O304">
        <v>2</v>
      </c>
      <c r="P304" t="s">
        <v>112</v>
      </c>
      <c r="Q304" t="s">
        <v>117</v>
      </c>
      <c r="R304">
        <v>0</v>
      </c>
      <c r="S304" t="s">
        <v>3064</v>
      </c>
      <c r="T304">
        <v>99</v>
      </c>
      <c r="V304">
        <v>2562</v>
      </c>
      <c r="W304" t="s">
        <v>116</v>
      </c>
      <c r="X304" t="s">
        <v>117</v>
      </c>
      <c r="Y304" t="s">
        <v>3985</v>
      </c>
      <c r="Z304" t="s">
        <v>271</v>
      </c>
      <c r="AA304" t="s">
        <v>3924</v>
      </c>
      <c r="AC304" t="s">
        <v>218</v>
      </c>
      <c r="AD304" t="s">
        <v>160</v>
      </c>
      <c r="AE304" t="s">
        <v>274</v>
      </c>
      <c r="AF304" t="s">
        <v>110</v>
      </c>
      <c r="AG304" t="s">
        <v>112</v>
      </c>
      <c r="AH304" t="s">
        <v>124</v>
      </c>
      <c r="AI304" t="s">
        <v>112</v>
      </c>
      <c r="AJ304" t="s">
        <v>112</v>
      </c>
      <c r="AK304" t="s">
        <v>125</v>
      </c>
      <c r="AL304" t="s">
        <v>618</v>
      </c>
      <c r="AM304" t="s">
        <v>772</v>
      </c>
      <c r="AN304" t="s">
        <v>4094</v>
      </c>
      <c r="AO304">
        <v>69534</v>
      </c>
      <c r="AP304">
        <v>102264</v>
      </c>
      <c r="AQ304">
        <v>7006</v>
      </c>
      <c r="AR304" t="s">
        <v>110</v>
      </c>
      <c r="AS304">
        <v>65335</v>
      </c>
      <c r="AT304">
        <v>67847</v>
      </c>
      <c r="AU304">
        <v>140275</v>
      </c>
      <c r="AV304">
        <v>142787</v>
      </c>
      <c r="BB304" t="s">
        <v>4073</v>
      </c>
      <c r="BC304" t="s">
        <v>704</v>
      </c>
      <c r="BD304">
        <v>83</v>
      </c>
      <c r="BE304" t="s">
        <v>131</v>
      </c>
      <c r="BF304">
        <v>0</v>
      </c>
      <c r="BG304">
        <v>4</v>
      </c>
      <c r="BH304">
        <v>4</v>
      </c>
      <c r="BJ304" t="s">
        <v>182</v>
      </c>
      <c r="BK304" t="s">
        <v>112</v>
      </c>
      <c r="BN304" t="s">
        <v>133</v>
      </c>
      <c r="BR304" t="s">
        <v>133</v>
      </c>
      <c r="BU304" t="s">
        <v>112</v>
      </c>
      <c r="BV304" t="s">
        <v>116</v>
      </c>
      <c r="BW304" t="s">
        <v>112</v>
      </c>
      <c r="BX304">
        <v>0</v>
      </c>
      <c r="BZ304">
        <v>0</v>
      </c>
      <c r="CA304">
        <v>1</v>
      </c>
      <c r="CB304">
        <v>0</v>
      </c>
      <c r="CC304">
        <v>0</v>
      </c>
      <c r="CD304" t="s">
        <v>117</v>
      </c>
      <c r="CE304" t="s">
        <v>117</v>
      </c>
      <c r="CF304" t="s">
        <v>110</v>
      </c>
      <c r="CG304" t="s">
        <v>117</v>
      </c>
      <c r="CH304" t="s">
        <v>117</v>
      </c>
      <c r="CI304" t="s">
        <v>117</v>
      </c>
      <c r="CJ304" t="s">
        <v>117</v>
      </c>
      <c r="CK304" t="s">
        <v>125</v>
      </c>
      <c r="CL304">
        <v>6</v>
      </c>
      <c r="CM304">
        <v>7</v>
      </c>
      <c r="CN304" t="s">
        <v>142</v>
      </c>
      <c r="CO304" t="s">
        <v>183</v>
      </c>
      <c r="CP304">
        <v>0</v>
      </c>
      <c r="CQ304" t="s">
        <v>135</v>
      </c>
      <c r="CR304" t="s">
        <v>135</v>
      </c>
      <c r="CS304" t="s">
        <v>215</v>
      </c>
      <c r="CT304" t="s">
        <v>156</v>
      </c>
      <c r="CU304">
        <v>5</v>
      </c>
      <c r="CV304" t="s">
        <v>4095</v>
      </c>
      <c r="CW304" t="s">
        <v>4095</v>
      </c>
      <c r="CX304">
        <v>4</v>
      </c>
      <c r="CY304">
        <f t="shared" si="28"/>
        <v>2.5</v>
      </c>
      <c r="CZ304">
        <v>3.9</v>
      </c>
      <c r="DA304">
        <v>2.2999999999999998</v>
      </c>
      <c r="DB304">
        <f t="shared" si="29"/>
        <v>1</v>
      </c>
      <c r="DC304">
        <v>0</v>
      </c>
      <c r="DD304">
        <v>0</v>
      </c>
      <c r="DE304">
        <v>0</v>
      </c>
      <c r="DF304">
        <v>2562</v>
      </c>
      <c r="DG304">
        <f t="shared" si="30"/>
        <v>2562</v>
      </c>
      <c r="DH304">
        <f t="shared" si="31"/>
        <v>1</v>
      </c>
      <c r="DI304">
        <v>303</v>
      </c>
      <c r="DJ304">
        <f t="shared" si="32"/>
        <v>303</v>
      </c>
      <c r="DK304">
        <f t="shared" si="33"/>
        <v>1</v>
      </c>
      <c r="DL304">
        <v>10</v>
      </c>
      <c r="DN304">
        <f>(DL304*InputWeights!$C$7+DB304*InputWeights!$C$6)</f>
        <v>5.5</v>
      </c>
      <c r="DO304">
        <f>(DD304*InputWeights!$C$12+DE304*InputWeights!$C$10+CU304*InputWeights!$C$11)</f>
        <v>2</v>
      </c>
      <c r="DP304">
        <f>(DC304*InputWeights!$C$18+DK304*InputWeights!$C$16+DH304*InputWeights!$C$15+CY304*InputWeights!$C$17)</f>
        <v>1.35</v>
      </c>
      <c r="DR304">
        <f>DN304*InputWeights!$C$5+DO304*InputWeights!$C$9+DP304*InputWeights!$C$14</f>
        <v>27.9</v>
      </c>
      <c r="DS304">
        <f>((_xlfn.RANK.EQ(DR304,$DR$2:$DR$6635,0))/(COUNT(DR$2:$DR$6635)))*100</f>
        <v>67.129629629629633</v>
      </c>
      <c r="DT304">
        <f t="shared" si="34"/>
        <v>0</v>
      </c>
    </row>
    <row r="305" spans="1:124" x14ac:dyDescent="0.25">
      <c r="A305" t="s">
        <v>4170</v>
      </c>
      <c r="B305" t="s">
        <v>3684</v>
      </c>
      <c r="C305" t="s">
        <v>3685</v>
      </c>
      <c r="D305" t="s">
        <v>110</v>
      </c>
      <c r="E305" t="s">
        <v>472</v>
      </c>
      <c r="F305">
        <v>2543</v>
      </c>
      <c r="G305">
        <v>1000</v>
      </c>
      <c r="H305">
        <v>0</v>
      </c>
      <c r="I305">
        <v>1940</v>
      </c>
      <c r="J305">
        <v>1999</v>
      </c>
      <c r="K305" t="s">
        <v>183</v>
      </c>
      <c r="L305" t="s">
        <v>114</v>
      </c>
      <c r="M305">
        <v>20</v>
      </c>
      <c r="N305" t="s">
        <v>229</v>
      </c>
      <c r="O305">
        <v>2</v>
      </c>
      <c r="P305" t="s">
        <v>112</v>
      </c>
      <c r="Q305" t="s">
        <v>117</v>
      </c>
      <c r="R305">
        <v>0</v>
      </c>
      <c r="S305" t="s">
        <v>3807</v>
      </c>
      <c r="T305">
        <v>186</v>
      </c>
      <c r="V305">
        <v>335</v>
      </c>
      <c r="W305" t="s">
        <v>116</v>
      </c>
      <c r="X305" t="s">
        <v>117</v>
      </c>
      <c r="Y305" t="s">
        <v>4171</v>
      </c>
      <c r="Z305" t="s">
        <v>119</v>
      </c>
      <c r="AA305" t="s">
        <v>4172</v>
      </c>
      <c r="AC305" t="s">
        <v>160</v>
      </c>
      <c r="AD305" t="s">
        <v>160</v>
      </c>
      <c r="AE305" t="s">
        <v>123</v>
      </c>
      <c r="AF305" t="s">
        <v>110</v>
      </c>
      <c r="AG305" t="s">
        <v>112</v>
      </c>
      <c r="AH305" t="s">
        <v>124</v>
      </c>
      <c r="AI305" t="s">
        <v>112</v>
      </c>
      <c r="AJ305" t="s">
        <v>112</v>
      </c>
      <c r="AK305" t="s">
        <v>112</v>
      </c>
      <c r="AL305" t="s">
        <v>307</v>
      </c>
      <c r="AM305" t="s">
        <v>416</v>
      </c>
      <c r="AN305" t="s">
        <v>4177</v>
      </c>
      <c r="AO305">
        <v>69655</v>
      </c>
      <c r="AP305">
        <v>102264</v>
      </c>
      <c r="AQ305">
        <v>7012</v>
      </c>
      <c r="AR305" t="s">
        <v>110</v>
      </c>
      <c r="AS305">
        <v>19930</v>
      </c>
      <c r="AT305">
        <v>22473</v>
      </c>
      <c r="AU305">
        <v>19930</v>
      </c>
      <c r="AV305">
        <v>22473</v>
      </c>
      <c r="BB305" t="s">
        <v>129</v>
      </c>
      <c r="BC305" t="s">
        <v>180</v>
      </c>
      <c r="BD305">
        <v>75</v>
      </c>
      <c r="BE305" t="s">
        <v>131</v>
      </c>
      <c r="BF305">
        <v>1</v>
      </c>
      <c r="BG305">
        <v>3</v>
      </c>
      <c r="BH305">
        <v>3</v>
      </c>
      <c r="BJ305" t="s">
        <v>366</v>
      </c>
      <c r="BK305" t="s">
        <v>112</v>
      </c>
      <c r="BN305" t="s">
        <v>133</v>
      </c>
      <c r="BR305" t="s">
        <v>133</v>
      </c>
      <c r="BU305" t="s">
        <v>153</v>
      </c>
      <c r="BV305" t="s">
        <v>124</v>
      </c>
      <c r="BW305" t="s">
        <v>112</v>
      </c>
      <c r="BX305">
        <v>0</v>
      </c>
      <c r="BZ305">
        <v>0</v>
      </c>
      <c r="CA305">
        <v>1</v>
      </c>
      <c r="CB305">
        <v>0</v>
      </c>
      <c r="CC305">
        <v>0</v>
      </c>
      <c r="CD305" t="s">
        <v>117</v>
      </c>
      <c r="CE305" t="s">
        <v>117</v>
      </c>
      <c r="CF305" t="s">
        <v>110</v>
      </c>
      <c r="CG305" t="s">
        <v>117</v>
      </c>
      <c r="CH305" t="s">
        <v>116</v>
      </c>
      <c r="CI305" t="s">
        <v>117</v>
      </c>
      <c r="CJ305" t="s">
        <v>117</v>
      </c>
      <c r="CK305" t="s">
        <v>112</v>
      </c>
      <c r="CL305">
        <v>6</v>
      </c>
      <c r="CM305">
        <v>3</v>
      </c>
      <c r="CN305" t="s">
        <v>142</v>
      </c>
      <c r="CO305" t="s">
        <v>183</v>
      </c>
      <c r="CP305">
        <v>0</v>
      </c>
      <c r="CQ305" t="s">
        <v>143</v>
      </c>
      <c r="CR305" t="s">
        <v>143</v>
      </c>
      <c r="CS305" t="s">
        <v>184</v>
      </c>
      <c r="CT305" t="s">
        <v>156</v>
      </c>
      <c r="CU305">
        <v>5</v>
      </c>
      <c r="CV305" t="s">
        <v>4179</v>
      </c>
      <c r="CW305" t="s">
        <v>4179</v>
      </c>
      <c r="CX305">
        <v>5</v>
      </c>
      <c r="CY305">
        <f t="shared" si="28"/>
        <v>2.5</v>
      </c>
      <c r="CZ305">
        <v>3.2</v>
      </c>
      <c r="DA305">
        <v>1.2</v>
      </c>
      <c r="DB305">
        <f t="shared" si="29"/>
        <v>1</v>
      </c>
      <c r="DC305">
        <v>0</v>
      </c>
      <c r="DD305">
        <v>0</v>
      </c>
      <c r="DE305">
        <v>0</v>
      </c>
      <c r="DF305">
        <v>335</v>
      </c>
      <c r="DG305">
        <f t="shared" si="30"/>
        <v>335</v>
      </c>
      <c r="DH305">
        <f t="shared" si="31"/>
        <v>1</v>
      </c>
      <c r="DI305">
        <v>11</v>
      </c>
      <c r="DJ305">
        <f t="shared" si="32"/>
        <v>11</v>
      </c>
      <c r="DK305">
        <f t="shared" si="33"/>
        <v>1</v>
      </c>
      <c r="DL305">
        <v>10</v>
      </c>
      <c r="DN305">
        <f>(DL305*InputWeights!$C$7+DB305*InputWeights!$C$6)</f>
        <v>5.5</v>
      </c>
      <c r="DO305">
        <f>(DD305*InputWeights!$C$12+DE305*InputWeights!$C$10+CU305*InputWeights!$C$11)</f>
        <v>2</v>
      </c>
      <c r="DP305">
        <f>(DC305*InputWeights!$C$18+DK305*InputWeights!$C$16+DH305*InputWeights!$C$15+CY305*InputWeights!$C$17)</f>
        <v>1.35</v>
      </c>
      <c r="DR305">
        <f>DN305*InputWeights!$C$5+DO305*InputWeights!$C$9+DP305*InputWeights!$C$14</f>
        <v>27.9</v>
      </c>
      <c r="DS305">
        <f>((_xlfn.RANK.EQ(DR305,$DR$2:$DR$6635,0))/(COUNT(DR$2:$DR$6635)))*100</f>
        <v>67.129629629629633</v>
      </c>
      <c r="DT305">
        <f t="shared" si="34"/>
        <v>0</v>
      </c>
    </row>
    <row r="306" spans="1:124" x14ac:dyDescent="0.25">
      <c r="A306" t="s">
        <v>4170</v>
      </c>
      <c r="B306" t="s">
        <v>3684</v>
      </c>
      <c r="C306" t="s">
        <v>3685</v>
      </c>
      <c r="D306" t="s">
        <v>110</v>
      </c>
      <c r="E306" t="s">
        <v>111</v>
      </c>
      <c r="F306">
        <v>2553</v>
      </c>
      <c r="G306">
        <v>1900</v>
      </c>
      <c r="H306">
        <v>0</v>
      </c>
      <c r="I306">
        <v>1942</v>
      </c>
      <c r="J306">
        <v>1976</v>
      </c>
      <c r="K306" t="s">
        <v>183</v>
      </c>
      <c r="L306" t="s">
        <v>114</v>
      </c>
      <c r="M306">
        <v>20</v>
      </c>
      <c r="N306" t="s">
        <v>229</v>
      </c>
      <c r="O306">
        <v>2</v>
      </c>
      <c r="P306" t="s">
        <v>112</v>
      </c>
      <c r="Q306" t="s">
        <v>117</v>
      </c>
      <c r="R306">
        <v>0</v>
      </c>
      <c r="S306" t="s">
        <v>3807</v>
      </c>
      <c r="T306">
        <v>247</v>
      </c>
      <c r="V306">
        <v>335</v>
      </c>
      <c r="W306" t="s">
        <v>116</v>
      </c>
      <c r="X306" t="s">
        <v>117</v>
      </c>
      <c r="Y306" t="s">
        <v>4171</v>
      </c>
      <c r="Z306" t="s">
        <v>119</v>
      </c>
      <c r="AA306" t="s">
        <v>4172</v>
      </c>
      <c r="AC306" t="s">
        <v>218</v>
      </c>
      <c r="AD306" t="s">
        <v>160</v>
      </c>
      <c r="AE306" t="s">
        <v>123</v>
      </c>
      <c r="AF306" t="s">
        <v>110</v>
      </c>
      <c r="AG306" t="s">
        <v>112</v>
      </c>
      <c r="AH306" t="s">
        <v>124</v>
      </c>
      <c r="AI306" t="s">
        <v>112</v>
      </c>
      <c r="AJ306" t="s">
        <v>112</v>
      </c>
      <c r="AK306" t="s">
        <v>112</v>
      </c>
      <c r="AL306" t="s">
        <v>128</v>
      </c>
      <c r="AM306" t="s">
        <v>416</v>
      </c>
      <c r="AN306" t="s">
        <v>4185</v>
      </c>
      <c r="AO306">
        <v>69664</v>
      </c>
      <c r="AP306">
        <v>102264</v>
      </c>
      <c r="AQ306">
        <v>7012</v>
      </c>
      <c r="AR306" t="s">
        <v>110</v>
      </c>
      <c r="AS306">
        <v>41790</v>
      </c>
      <c r="AT306">
        <v>44343</v>
      </c>
      <c r="AU306">
        <v>41790</v>
      </c>
      <c r="AV306">
        <v>44343</v>
      </c>
      <c r="BB306" t="s">
        <v>129</v>
      </c>
      <c r="BC306" t="s">
        <v>180</v>
      </c>
      <c r="BD306">
        <v>72</v>
      </c>
      <c r="BE306" t="s">
        <v>131</v>
      </c>
      <c r="BF306">
        <v>1</v>
      </c>
      <c r="BG306">
        <v>3</v>
      </c>
      <c r="BH306">
        <v>3</v>
      </c>
      <c r="BJ306" t="s">
        <v>366</v>
      </c>
      <c r="BK306" t="s">
        <v>112</v>
      </c>
      <c r="BN306" t="s">
        <v>133</v>
      </c>
      <c r="BR306" t="s">
        <v>133</v>
      </c>
      <c r="BU306" t="s">
        <v>153</v>
      </c>
      <c r="BV306" t="s">
        <v>124</v>
      </c>
      <c r="BW306" t="s">
        <v>112</v>
      </c>
      <c r="BX306">
        <v>0</v>
      </c>
      <c r="BZ306">
        <v>0</v>
      </c>
      <c r="CA306">
        <v>1</v>
      </c>
      <c r="CB306">
        <v>0</v>
      </c>
      <c r="CC306">
        <v>0</v>
      </c>
      <c r="CD306" t="s">
        <v>117</v>
      </c>
      <c r="CE306" t="s">
        <v>117</v>
      </c>
      <c r="CF306" t="s">
        <v>110</v>
      </c>
      <c r="CG306" t="s">
        <v>117</v>
      </c>
      <c r="CH306" t="s">
        <v>116</v>
      </c>
      <c r="CI306" t="s">
        <v>117</v>
      </c>
      <c r="CJ306" t="s">
        <v>117</v>
      </c>
      <c r="CK306" t="s">
        <v>112</v>
      </c>
      <c r="CL306">
        <v>8</v>
      </c>
      <c r="CM306">
        <v>3</v>
      </c>
      <c r="CN306" t="s">
        <v>649</v>
      </c>
      <c r="CO306" t="s">
        <v>183</v>
      </c>
      <c r="CP306">
        <v>0</v>
      </c>
      <c r="CQ306" t="s">
        <v>143</v>
      </c>
      <c r="CR306" t="s">
        <v>143</v>
      </c>
      <c r="CS306" t="s">
        <v>136</v>
      </c>
      <c r="CT306" t="s">
        <v>156</v>
      </c>
      <c r="CU306">
        <v>5</v>
      </c>
      <c r="CV306" t="s">
        <v>4186</v>
      </c>
      <c r="CW306" t="s">
        <v>4186</v>
      </c>
      <c r="CX306">
        <v>5</v>
      </c>
      <c r="CY306">
        <f t="shared" si="28"/>
        <v>2.5</v>
      </c>
      <c r="CZ306">
        <v>8.6</v>
      </c>
      <c r="DA306">
        <v>0</v>
      </c>
      <c r="DB306">
        <f t="shared" si="29"/>
        <v>1</v>
      </c>
      <c r="DC306">
        <v>0</v>
      </c>
      <c r="DD306">
        <v>0</v>
      </c>
      <c r="DE306">
        <v>0</v>
      </c>
      <c r="DF306">
        <v>335</v>
      </c>
      <c r="DG306">
        <f t="shared" si="30"/>
        <v>335</v>
      </c>
      <c r="DH306">
        <f t="shared" si="31"/>
        <v>1</v>
      </c>
      <c r="DI306">
        <v>11</v>
      </c>
      <c r="DJ306">
        <f t="shared" si="32"/>
        <v>11</v>
      </c>
      <c r="DK306">
        <f t="shared" si="33"/>
        <v>1</v>
      </c>
      <c r="DL306">
        <v>10</v>
      </c>
      <c r="DN306">
        <f>(DL306*InputWeights!$C$7+DB306*InputWeights!$C$6)</f>
        <v>5.5</v>
      </c>
      <c r="DO306">
        <f>(DD306*InputWeights!$C$12+DE306*InputWeights!$C$10+CU306*InputWeights!$C$11)</f>
        <v>2</v>
      </c>
      <c r="DP306">
        <f>(DC306*InputWeights!$C$18+DK306*InputWeights!$C$16+DH306*InputWeights!$C$15+CY306*InputWeights!$C$17)</f>
        <v>1.35</v>
      </c>
      <c r="DR306">
        <f>DN306*InputWeights!$C$5+DO306*InputWeights!$C$9+DP306*InputWeights!$C$14</f>
        <v>27.9</v>
      </c>
      <c r="DS306">
        <f>((_xlfn.RANK.EQ(DR306,$DR$2:$DR$6635,0))/(COUNT(DR$2:$DR$6635)))*100</f>
        <v>67.129629629629633</v>
      </c>
      <c r="DT306">
        <f t="shared" si="34"/>
        <v>0</v>
      </c>
    </row>
    <row r="307" spans="1:124" x14ac:dyDescent="0.25">
      <c r="A307" t="s">
        <v>4170</v>
      </c>
      <c r="B307" t="s">
        <v>3684</v>
      </c>
      <c r="C307" t="s">
        <v>3685</v>
      </c>
      <c r="D307" t="s">
        <v>110</v>
      </c>
      <c r="E307" t="s">
        <v>176</v>
      </c>
      <c r="F307">
        <v>3005</v>
      </c>
      <c r="G307">
        <v>2300</v>
      </c>
      <c r="H307">
        <v>0</v>
      </c>
      <c r="I307">
        <v>1942</v>
      </c>
      <c r="J307">
        <v>1976</v>
      </c>
      <c r="K307" t="s">
        <v>183</v>
      </c>
      <c r="L307" t="s">
        <v>114</v>
      </c>
      <c r="M307">
        <v>20</v>
      </c>
      <c r="N307" t="s">
        <v>229</v>
      </c>
      <c r="O307">
        <v>2</v>
      </c>
      <c r="P307" t="s">
        <v>112</v>
      </c>
      <c r="Q307" t="s">
        <v>117</v>
      </c>
      <c r="R307">
        <v>0</v>
      </c>
      <c r="S307" t="s">
        <v>3807</v>
      </c>
      <c r="T307">
        <v>227</v>
      </c>
      <c r="V307">
        <v>335</v>
      </c>
      <c r="W307" t="s">
        <v>116</v>
      </c>
      <c r="X307" t="s">
        <v>117</v>
      </c>
      <c r="Y307" t="s">
        <v>4171</v>
      </c>
      <c r="Z307" t="s">
        <v>119</v>
      </c>
      <c r="AA307" t="s">
        <v>4172</v>
      </c>
      <c r="AC307" t="s">
        <v>160</v>
      </c>
      <c r="AD307" t="s">
        <v>218</v>
      </c>
      <c r="AE307" t="s">
        <v>123</v>
      </c>
      <c r="AF307" t="s">
        <v>110</v>
      </c>
      <c r="AG307" t="s">
        <v>112</v>
      </c>
      <c r="AH307" t="s">
        <v>124</v>
      </c>
      <c r="AI307" t="s">
        <v>112</v>
      </c>
      <c r="AJ307" t="s">
        <v>112</v>
      </c>
      <c r="AK307" t="s">
        <v>112</v>
      </c>
      <c r="AL307" t="s">
        <v>1084</v>
      </c>
      <c r="AM307" t="s">
        <v>416</v>
      </c>
      <c r="AN307" t="s">
        <v>4187</v>
      </c>
      <c r="AO307">
        <v>69668</v>
      </c>
      <c r="AP307">
        <v>102264</v>
      </c>
      <c r="AQ307">
        <v>7012</v>
      </c>
      <c r="AR307" t="s">
        <v>110</v>
      </c>
      <c r="AS307">
        <v>52152</v>
      </c>
      <c r="AT307">
        <v>55157</v>
      </c>
      <c r="AU307">
        <v>52152</v>
      </c>
      <c r="AV307">
        <v>55157</v>
      </c>
      <c r="BB307" t="s">
        <v>129</v>
      </c>
      <c r="BC307" t="s">
        <v>180</v>
      </c>
      <c r="BD307">
        <v>79</v>
      </c>
      <c r="BE307" t="s">
        <v>131</v>
      </c>
      <c r="BF307">
        <v>1</v>
      </c>
      <c r="BG307">
        <v>3</v>
      </c>
      <c r="BH307">
        <v>3</v>
      </c>
      <c r="BJ307" t="s">
        <v>366</v>
      </c>
      <c r="BK307" t="s">
        <v>112</v>
      </c>
      <c r="BN307" t="s">
        <v>133</v>
      </c>
      <c r="BR307" t="s">
        <v>133</v>
      </c>
      <c r="BU307" t="s">
        <v>153</v>
      </c>
      <c r="BV307" t="s">
        <v>124</v>
      </c>
      <c r="BW307" t="s">
        <v>112</v>
      </c>
      <c r="BX307">
        <v>0</v>
      </c>
      <c r="BZ307">
        <v>0</v>
      </c>
      <c r="CA307">
        <v>1</v>
      </c>
      <c r="CB307">
        <v>0</v>
      </c>
      <c r="CC307">
        <v>0</v>
      </c>
      <c r="CD307" t="s">
        <v>117</v>
      </c>
      <c r="CE307" t="s">
        <v>117</v>
      </c>
      <c r="CF307" t="s">
        <v>110</v>
      </c>
      <c r="CG307" t="s">
        <v>117</v>
      </c>
      <c r="CH307" t="s">
        <v>114</v>
      </c>
      <c r="CI307" t="s">
        <v>117</v>
      </c>
      <c r="CJ307" t="s">
        <v>117</v>
      </c>
      <c r="CK307" t="s">
        <v>112</v>
      </c>
      <c r="CL307">
        <v>7</v>
      </c>
      <c r="CM307">
        <v>0</v>
      </c>
      <c r="CN307" t="s">
        <v>649</v>
      </c>
      <c r="CO307" t="s">
        <v>183</v>
      </c>
      <c r="CP307">
        <v>0</v>
      </c>
      <c r="CQ307" t="s">
        <v>143</v>
      </c>
      <c r="CR307" t="s">
        <v>143</v>
      </c>
      <c r="CS307" t="s">
        <v>136</v>
      </c>
      <c r="CT307" t="s">
        <v>156</v>
      </c>
      <c r="CU307">
        <v>5</v>
      </c>
      <c r="CV307" t="s">
        <v>4189</v>
      </c>
      <c r="CW307" t="s">
        <v>4189</v>
      </c>
      <c r="CX307">
        <v>5</v>
      </c>
      <c r="CY307">
        <f t="shared" si="28"/>
        <v>2.5</v>
      </c>
      <c r="CZ307">
        <v>1.9</v>
      </c>
      <c r="DA307">
        <v>1</v>
      </c>
      <c r="DB307">
        <f t="shared" si="29"/>
        <v>1</v>
      </c>
      <c r="DC307">
        <v>0</v>
      </c>
      <c r="DD307">
        <v>0</v>
      </c>
      <c r="DE307">
        <v>0</v>
      </c>
      <c r="DF307">
        <v>335</v>
      </c>
      <c r="DG307">
        <f t="shared" si="30"/>
        <v>335</v>
      </c>
      <c r="DH307">
        <f t="shared" si="31"/>
        <v>1</v>
      </c>
      <c r="DI307">
        <v>11</v>
      </c>
      <c r="DJ307">
        <f t="shared" si="32"/>
        <v>11</v>
      </c>
      <c r="DK307">
        <f t="shared" si="33"/>
        <v>1</v>
      </c>
      <c r="DL307">
        <v>10</v>
      </c>
      <c r="DN307">
        <f>(DL307*InputWeights!$C$7+DB307*InputWeights!$C$6)</f>
        <v>5.5</v>
      </c>
      <c r="DO307">
        <f>(DD307*InputWeights!$C$12+DE307*InputWeights!$C$10+CU307*InputWeights!$C$11)</f>
        <v>2</v>
      </c>
      <c r="DP307">
        <f>(DC307*InputWeights!$C$18+DK307*InputWeights!$C$16+DH307*InputWeights!$C$15+CY307*InputWeights!$C$17)</f>
        <v>1.35</v>
      </c>
      <c r="DR307">
        <f>DN307*InputWeights!$C$5+DO307*InputWeights!$C$9+DP307*InputWeights!$C$14</f>
        <v>27.9</v>
      </c>
      <c r="DS307">
        <f>((_xlfn.RANK.EQ(DR307,$DR$2:$DR$6635,0))/(COUNT(DR$2:$DR$6635)))*100</f>
        <v>67.129629629629633</v>
      </c>
      <c r="DT307">
        <f t="shared" si="34"/>
        <v>0</v>
      </c>
    </row>
    <row r="308" spans="1:124" x14ac:dyDescent="0.25">
      <c r="A308" t="s">
        <v>4170</v>
      </c>
      <c r="B308" t="s">
        <v>3684</v>
      </c>
      <c r="C308" t="s">
        <v>3685</v>
      </c>
      <c r="D308" t="s">
        <v>110</v>
      </c>
      <c r="E308" t="s">
        <v>191</v>
      </c>
      <c r="F308">
        <v>2513</v>
      </c>
      <c r="G308">
        <v>2400</v>
      </c>
      <c r="H308">
        <v>0</v>
      </c>
      <c r="I308">
        <v>1950</v>
      </c>
      <c r="J308">
        <v>1976</v>
      </c>
      <c r="K308" t="s">
        <v>183</v>
      </c>
      <c r="L308" t="s">
        <v>114</v>
      </c>
      <c r="M308">
        <v>20</v>
      </c>
      <c r="N308" t="s">
        <v>229</v>
      </c>
      <c r="O308">
        <v>2</v>
      </c>
      <c r="P308" t="s">
        <v>112</v>
      </c>
      <c r="Q308" t="s">
        <v>117</v>
      </c>
      <c r="R308">
        <v>0</v>
      </c>
      <c r="S308" t="s">
        <v>3807</v>
      </c>
      <c r="T308">
        <v>199</v>
      </c>
      <c r="V308">
        <v>335</v>
      </c>
      <c r="W308" t="s">
        <v>116</v>
      </c>
      <c r="X308" t="s">
        <v>117</v>
      </c>
      <c r="Y308" t="s">
        <v>4171</v>
      </c>
      <c r="Z308" t="s">
        <v>119</v>
      </c>
      <c r="AA308" t="s">
        <v>4172</v>
      </c>
      <c r="AC308" t="s">
        <v>218</v>
      </c>
      <c r="AD308" t="s">
        <v>363</v>
      </c>
      <c r="AE308" t="s">
        <v>123</v>
      </c>
      <c r="AF308" t="s">
        <v>110</v>
      </c>
      <c r="AG308" t="s">
        <v>112</v>
      </c>
      <c r="AH308" t="s">
        <v>124</v>
      </c>
      <c r="AI308" t="s">
        <v>112</v>
      </c>
      <c r="AJ308" t="s">
        <v>112</v>
      </c>
      <c r="AK308" t="s">
        <v>112</v>
      </c>
      <c r="AL308" t="s">
        <v>1084</v>
      </c>
      <c r="AM308" t="s">
        <v>416</v>
      </c>
      <c r="AN308" t="s">
        <v>4187</v>
      </c>
      <c r="AO308">
        <v>69669</v>
      </c>
      <c r="AP308">
        <v>102264</v>
      </c>
      <c r="AQ308">
        <v>7012</v>
      </c>
      <c r="AR308" t="s">
        <v>110</v>
      </c>
      <c r="AS308">
        <v>55157</v>
      </c>
      <c r="AT308">
        <v>57670</v>
      </c>
      <c r="AU308">
        <v>55157</v>
      </c>
      <c r="AV308">
        <v>57670</v>
      </c>
      <c r="BB308" t="s">
        <v>129</v>
      </c>
      <c r="BC308" t="s">
        <v>180</v>
      </c>
      <c r="BD308">
        <v>82</v>
      </c>
      <c r="BE308" t="s">
        <v>131</v>
      </c>
      <c r="BF308">
        <v>1</v>
      </c>
      <c r="BG308">
        <v>3</v>
      </c>
      <c r="BH308">
        <v>3</v>
      </c>
      <c r="BJ308" t="s">
        <v>366</v>
      </c>
      <c r="BK308" t="s">
        <v>112</v>
      </c>
      <c r="BN308" t="s">
        <v>133</v>
      </c>
      <c r="BR308" t="s">
        <v>133</v>
      </c>
      <c r="BU308" t="s">
        <v>153</v>
      </c>
      <c r="BV308" t="s">
        <v>124</v>
      </c>
      <c r="BW308" t="s">
        <v>112</v>
      </c>
      <c r="BX308">
        <v>0</v>
      </c>
      <c r="BZ308">
        <v>0</v>
      </c>
      <c r="CA308">
        <v>1</v>
      </c>
      <c r="CB308">
        <v>0</v>
      </c>
      <c r="CC308">
        <v>0</v>
      </c>
      <c r="CD308" t="s">
        <v>117</v>
      </c>
      <c r="CE308" t="s">
        <v>117</v>
      </c>
      <c r="CF308" t="s">
        <v>110</v>
      </c>
      <c r="CG308" t="s">
        <v>117</v>
      </c>
      <c r="CH308" t="s">
        <v>114</v>
      </c>
      <c r="CI308" t="s">
        <v>117</v>
      </c>
      <c r="CJ308" t="s">
        <v>117</v>
      </c>
      <c r="CK308" t="s">
        <v>112</v>
      </c>
      <c r="CL308">
        <v>8</v>
      </c>
      <c r="CM308">
        <v>0</v>
      </c>
      <c r="CN308" t="s">
        <v>142</v>
      </c>
      <c r="CO308" t="s">
        <v>183</v>
      </c>
      <c r="CP308">
        <v>0</v>
      </c>
      <c r="CQ308" t="s">
        <v>143</v>
      </c>
      <c r="CR308" t="s">
        <v>143</v>
      </c>
      <c r="CS308" t="s">
        <v>184</v>
      </c>
      <c r="CT308" t="s">
        <v>156</v>
      </c>
      <c r="CU308">
        <v>5</v>
      </c>
      <c r="CV308" t="s">
        <v>4190</v>
      </c>
      <c r="CW308" t="s">
        <v>4190</v>
      </c>
      <c r="CX308">
        <v>5</v>
      </c>
      <c r="CY308">
        <f t="shared" si="28"/>
        <v>2.5</v>
      </c>
      <c r="CZ308">
        <v>2.1</v>
      </c>
      <c r="DA308">
        <v>0.8</v>
      </c>
      <c r="DB308">
        <f t="shared" si="29"/>
        <v>1</v>
      </c>
      <c r="DC308">
        <v>0</v>
      </c>
      <c r="DD308">
        <v>0</v>
      </c>
      <c r="DE308">
        <v>0</v>
      </c>
      <c r="DF308">
        <v>335</v>
      </c>
      <c r="DG308">
        <f t="shared" si="30"/>
        <v>335</v>
      </c>
      <c r="DH308">
        <f t="shared" si="31"/>
        <v>1</v>
      </c>
      <c r="DI308">
        <v>11</v>
      </c>
      <c r="DJ308">
        <f t="shared" si="32"/>
        <v>11</v>
      </c>
      <c r="DK308">
        <f t="shared" si="33"/>
        <v>1</v>
      </c>
      <c r="DL308">
        <v>10</v>
      </c>
      <c r="DN308">
        <f>(DL308*InputWeights!$C$7+DB308*InputWeights!$C$6)</f>
        <v>5.5</v>
      </c>
      <c r="DO308">
        <f>(DD308*InputWeights!$C$12+DE308*InputWeights!$C$10+CU308*InputWeights!$C$11)</f>
        <v>2</v>
      </c>
      <c r="DP308">
        <f>(DC308*InputWeights!$C$18+DK308*InputWeights!$C$16+DH308*InputWeights!$C$15+CY308*InputWeights!$C$17)</f>
        <v>1.35</v>
      </c>
      <c r="DR308">
        <f>DN308*InputWeights!$C$5+DO308*InputWeights!$C$9+DP308*InputWeights!$C$14</f>
        <v>27.9</v>
      </c>
      <c r="DS308">
        <f>((_xlfn.RANK.EQ(DR308,$DR$2:$DR$6635,0))/(COUNT(DR$2:$DR$6635)))*100</f>
        <v>67.129629629629633</v>
      </c>
      <c r="DT308">
        <f t="shared" si="34"/>
        <v>0</v>
      </c>
    </row>
    <row r="309" spans="1:124" x14ac:dyDescent="0.25">
      <c r="A309" t="s">
        <v>4170</v>
      </c>
      <c r="B309" t="s">
        <v>3684</v>
      </c>
      <c r="C309" t="s">
        <v>3685</v>
      </c>
      <c r="D309" t="s">
        <v>110</v>
      </c>
      <c r="E309" t="s">
        <v>195</v>
      </c>
      <c r="F309">
        <v>2714</v>
      </c>
      <c r="G309">
        <v>2500</v>
      </c>
      <c r="H309">
        <v>0</v>
      </c>
      <c r="I309">
        <v>1950</v>
      </c>
      <c r="J309">
        <v>1976</v>
      </c>
      <c r="K309" t="s">
        <v>183</v>
      </c>
      <c r="L309" t="s">
        <v>114</v>
      </c>
      <c r="M309">
        <v>20</v>
      </c>
      <c r="N309" t="s">
        <v>229</v>
      </c>
      <c r="O309">
        <v>2</v>
      </c>
      <c r="P309" t="s">
        <v>112</v>
      </c>
      <c r="Q309" t="s">
        <v>117</v>
      </c>
      <c r="R309">
        <v>0</v>
      </c>
      <c r="S309" t="s">
        <v>3807</v>
      </c>
      <c r="T309">
        <v>186</v>
      </c>
      <c r="V309">
        <v>335</v>
      </c>
      <c r="W309" t="s">
        <v>116</v>
      </c>
      <c r="X309" t="s">
        <v>117</v>
      </c>
      <c r="Y309" t="s">
        <v>4171</v>
      </c>
      <c r="Z309" t="s">
        <v>119</v>
      </c>
      <c r="AA309" t="s">
        <v>4172</v>
      </c>
      <c r="AC309" t="s">
        <v>363</v>
      </c>
      <c r="AD309" t="s">
        <v>160</v>
      </c>
      <c r="AE309" t="s">
        <v>123</v>
      </c>
      <c r="AF309" t="s">
        <v>110</v>
      </c>
      <c r="AG309" t="s">
        <v>112</v>
      </c>
      <c r="AH309" t="s">
        <v>124</v>
      </c>
      <c r="AI309" t="s">
        <v>112</v>
      </c>
      <c r="AJ309" t="s">
        <v>112</v>
      </c>
      <c r="AK309" t="s">
        <v>112</v>
      </c>
      <c r="AL309" t="s">
        <v>1084</v>
      </c>
      <c r="AM309" t="s">
        <v>416</v>
      </c>
      <c r="AN309" t="s">
        <v>4187</v>
      </c>
      <c r="AO309">
        <v>69670</v>
      </c>
      <c r="AP309">
        <v>102264</v>
      </c>
      <c r="AQ309">
        <v>7012</v>
      </c>
      <c r="AR309" t="s">
        <v>110</v>
      </c>
      <c r="AS309">
        <v>57670</v>
      </c>
      <c r="AT309">
        <v>60384</v>
      </c>
      <c r="AU309">
        <v>57670</v>
      </c>
      <c r="AV309">
        <v>60384</v>
      </c>
      <c r="BB309" t="s">
        <v>129</v>
      </c>
      <c r="BC309" t="s">
        <v>180</v>
      </c>
      <c r="BD309">
        <v>80</v>
      </c>
      <c r="BE309" t="s">
        <v>131</v>
      </c>
      <c r="BF309">
        <v>1</v>
      </c>
      <c r="BG309">
        <v>3</v>
      </c>
      <c r="BH309">
        <v>3</v>
      </c>
      <c r="BJ309" t="s">
        <v>366</v>
      </c>
      <c r="BK309" t="s">
        <v>112</v>
      </c>
      <c r="BN309" t="s">
        <v>133</v>
      </c>
      <c r="BR309" t="s">
        <v>133</v>
      </c>
      <c r="BU309" t="s">
        <v>153</v>
      </c>
      <c r="BV309" t="s">
        <v>124</v>
      </c>
      <c r="BW309" t="s">
        <v>112</v>
      </c>
      <c r="BX309">
        <v>0</v>
      </c>
      <c r="BZ309">
        <v>0</v>
      </c>
      <c r="CA309">
        <v>1</v>
      </c>
      <c r="CB309">
        <v>0</v>
      </c>
      <c r="CC309">
        <v>0</v>
      </c>
      <c r="CD309" t="s">
        <v>117</v>
      </c>
      <c r="CE309" t="s">
        <v>117</v>
      </c>
      <c r="CF309" t="s">
        <v>110</v>
      </c>
      <c r="CG309" t="s">
        <v>117</v>
      </c>
      <c r="CH309" t="s">
        <v>114</v>
      </c>
      <c r="CI309" t="s">
        <v>117</v>
      </c>
      <c r="CJ309" t="s">
        <v>117</v>
      </c>
      <c r="CK309" t="s">
        <v>112</v>
      </c>
      <c r="CL309">
        <v>7</v>
      </c>
      <c r="CM309">
        <v>0</v>
      </c>
      <c r="CN309" t="s">
        <v>142</v>
      </c>
      <c r="CO309" t="s">
        <v>183</v>
      </c>
      <c r="CP309">
        <v>0</v>
      </c>
      <c r="CQ309" t="s">
        <v>143</v>
      </c>
      <c r="CR309" t="s">
        <v>143</v>
      </c>
      <c r="CS309" t="s">
        <v>184</v>
      </c>
      <c r="CT309" t="s">
        <v>156</v>
      </c>
      <c r="CU309">
        <v>5</v>
      </c>
      <c r="CV309" t="s">
        <v>4191</v>
      </c>
      <c r="CW309" t="s">
        <v>4191</v>
      </c>
      <c r="CX309">
        <v>5</v>
      </c>
      <c r="CY309">
        <f t="shared" si="28"/>
        <v>2.5</v>
      </c>
      <c r="CZ309">
        <v>0.5</v>
      </c>
      <c r="DA309">
        <v>0.5</v>
      </c>
      <c r="DB309">
        <f t="shared" si="29"/>
        <v>1</v>
      </c>
      <c r="DC309">
        <v>0</v>
      </c>
      <c r="DD309">
        <v>0</v>
      </c>
      <c r="DE309">
        <v>0</v>
      </c>
      <c r="DF309">
        <v>335</v>
      </c>
      <c r="DG309">
        <f t="shared" si="30"/>
        <v>335</v>
      </c>
      <c r="DH309">
        <f t="shared" si="31"/>
        <v>1</v>
      </c>
      <c r="DI309">
        <v>11</v>
      </c>
      <c r="DJ309">
        <f t="shared" si="32"/>
        <v>11</v>
      </c>
      <c r="DK309">
        <f t="shared" si="33"/>
        <v>1</v>
      </c>
      <c r="DL309">
        <v>10</v>
      </c>
      <c r="DN309">
        <f>(DL309*InputWeights!$C$7+DB309*InputWeights!$C$6)</f>
        <v>5.5</v>
      </c>
      <c r="DO309">
        <f>(DD309*InputWeights!$C$12+DE309*InputWeights!$C$10+CU309*InputWeights!$C$11)</f>
        <v>2</v>
      </c>
      <c r="DP309">
        <f>(DC309*InputWeights!$C$18+DK309*InputWeights!$C$16+DH309*InputWeights!$C$15+CY309*InputWeights!$C$17)</f>
        <v>1.35</v>
      </c>
      <c r="DR309">
        <f>DN309*InputWeights!$C$5+DO309*InputWeights!$C$9+DP309*InputWeights!$C$14</f>
        <v>27.9</v>
      </c>
      <c r="DS309">
        <f>((_xlfn.RANK.EQ(DR309,$DR$2:$DR$6635,0))/(COUNT(DR$2:$DR$6635)))*100</f>
        <v>67.129629629629633</v>
      </c>
      <c r="DT309">
        <f t="shared" si="34"/>
        <v>0</v>
      </c>
    </row>
    <row r="310" spans="1:124" x14ac:dyDescent="0.25">
      <c r="A310" t="s">
        <v>4170</v>
      </c>
      <c r="B310" t="s">
        <v>3684</v>
      </c>
      <c r="C310" t="s">
        <v>3685</v>
      </c>
      <c r="D310" t="s">
        <v>110</v>
      </c>
      <c r="E310" t="s">
        <v>402</v>
      </c>
      <c r="F310">
        <v>1274</v>
      </c>
      <c r="G310">
        <v>3400</v>
      </c>
      <c r="H310">
        <v>0</v>
      </c>
      <c r="I310">
        <v>1939</v>
      </c>
      <c r="J310">
        <v>2006</v>
      </c>
      <c r="K310" t="s">
        <v>183</v>
      </c>
      <c r="L310" t="s">
        <v>114</v>
      </c>
      <c r="M310">
        <v>20</v>
      </c>
      <c r="N310" t="s">
        <v>229</v>
      </c>
      <c r="O310">
        <v>2</v>
      </c>
      <c r="P310" t="s">
        <v>112</v>
      </c>
      <c r="Q310" t="s">
        <v>117</v>
      </c>
      <c r="R310">
        <v>0</v>
      </c>
      <c r="S310" t="s">
        <v>3807</v>
      </c>
      <c r="T310">
        <v>161</v>
      </c>
      <c r="V310">
        <v>217</v>
      </c>
      <c r="W310" t="s">
        <v>116</v>
      </c>
      <c r="X310" t="s">
        <v>117</v>
      </c>
      <c r="Y310" t="s">
        <v>4171</v>
      </c>
      <c r="Z310" t="s">
        <v>119</v>
      </c>
      <c r="AA310" t="s">
        <v>4172</v>
      </c>
      <c r="AC310" t="s">
        <v>218</v>
      </c>
      <c r="AD310" t="s">
        <v>160</v>
      </c>
      <c r="AE310" t="s">
        <v>123</v>
      </c>
      <c r="AF310" t="s">
        <v>110</v>
      </c>
      <c r="AG310" t="s">
        <v>112</v>
      </c>
      <c r="AH310" t="s">
        <v>124</v>
      </c>
      <c r="AI310" t="s">
        <v>112</v>
      </c>
      <c r="AJ310" t="s">
        <v>112</v>
      </c>
      <c r="AK310" t="s">
        <v>112</v>
      </c>
      <c r="AL310" t="s">
        <v>4192</v>
      </c>
      <c r="AM310" t="s">
        <v>4193</v>
      </c>
      <c r="AN310" t="s">
        <v>4194</v>
      </c>
      <c r="AO310">
        <v>69679</v>
      </c>
      <c r="AP310">
        <v>102264</v>
      </c>
      <c r="AQ310">
        <v>7012</v>
      </c>
      <c r="AR310" t="s">
        <v>110</v>
      </c>
      <c r="AS310">
        <v>80262</v>
      </c>
      <c r="AT310">
        <v>81536</v>
      </c>
      <c r="AU310">
        <v>80262</v>
      </c>
      <c r="AV310">
        <v>81536</v>
      </c>
      <c r="BB310" t="s">
        <v>129</v>
      </c>
      <c r="BC310" t="s">
        <v>180</v>
      </c>
      <c r="BD310">
        <v>79</v>
      </c>
      <c r="BE310" t="s">
        <v>131</v>
      </c>
      <c r="BF310">
        <v>1</v>
      </c>
      <c r="BG310">
        <v>3</v>
      </c>
      <c r="BH310">
        <v>3</v>
      </c>
      <c r="BJ310" t="s">
        <v>366</v>
      </c>
      <c r="BK310" t="s">
        <v>112</v>
      </c>
      <c r="BN310" t="s">
        <v>133</v>
      </c>
      <c r="BR310" t="s">
        <v>133</v>
      </c>
      <c r="BU310" t="s">
        <v>153</v>
      </c>
      <c r="BV310" t="s">
        <v>124</v>
      </c>
      <c r="BW310" t="s">
        <v>112</v>
      </c>
      <c r="BX310">
        <v>0</v>
      </c>
      <c r="BZ310">
        <v>0</v>
      </c>
      <c r="CA310">
        <v>1</v>
      </c>
      <c r="CB310">
        <v>0</v>
      </c>
      <c r="CC310">
        <v>0</v>
      </c>
      <c r="CD310" t="s">
        <v>117</v>
      </c>
      <c r="CE310" t="s">
        <v>117</v>
      </c>
      <c r="CF310" t="s">
        <v>110</v>
      </c>
      <c r="CG310" t="s">
        <v>117</v>
      </c>
      <c r="CH310" t="s">
        <v>117</v>
      </c>
      <c r="CI310" t="s">
        <v>117</v>
      </c>
      <c r="CJ310" t="s">
        <v>117</v>
      </c>
      <c r="CK310" t="s">
        <v>112</v>
      </c>
      <c r="CL310">
        <v>3</v>
      </c>
      <c r="CM310">
        <v>2</v>
      </c>
      <c r="CN310" t="s">
        <v>142</v>
      </c>
      <c r="CO310" t="s">
        <v>183</v>
      </c>
      <c r="CP310">
        <v>0</v>
      </c>
      <c r="CQ310" t="s">
        <v>143</v>
      </c>
      <c r="CR310" t="s">
        <v>143</v>
      </c>
      <c r="CS310" t="s">
        <v>156</v>
      </c>
      <c r="CT310" t="s">
        <v>156</v>
      </c>
      <c r="CU310">
        <v>5</v>
      </c>
      <c r="CV310" t="s">
        <v>4195</v>
      </c>
      <c r="CW310" t="s">
        <v>4195</v>
      </c>
      <c r="CX310">
        <v>5</v>
      </c>
      <c r="CY310">
        <f t="shared" si="28"/>
        <v>2.5</v>
      </c>
      <c r="CZ310">
        <v>20.399999999999999</v>
      </c>
      <c r="DA310">
        <v>0</v>
      </c>
      <c r="DB310">
        <f t="shared" si="29"/>
        <v>1</v>
      </c>
      <c r="DC310">
        <v>0</v>
      </c>
      <c r="DD310">
        <v>0</v>
      </c>
      <c r="DE310">
        <v>0</v>
      </c>
      <c r="DF310">
        <v>217</v>
      </c>
      <c r="DG310">
        <f t="shared" si="30"/>
        <v>217</v>
      </c>
      <c r="DH310">
        <f t="shared" si="31"/>
        <v>1</v>
      </c>
      <c r="DI310">
        <v>22</v>
      </c>
      <c r="DJ310">
        <f t="shared" si="32"/>
        <v>22</v>
      </c>
      <c r="DK310">
        <f t="shared" si="33"/>
        <v>1</v>
      </c>
      <c r="DL310">
        <v>10</v>
      </c>
      <c r="DN310">
        <f>(DL310*InputWeights!$C$7+DB310*InputWeights!$C$6)</f>
        <v>5.5</v>
      </c>
      <c r="DO310">
        <f>(DD310*InputWeights!$C$12+DE310*InputWeights!$C$10+CU310*InputWeights!$C$11)</f>
        <v>2</v>
      </c>
      <c r="DP310">
        <f>(DC310*InputWeights!$C$18+DK310*InputWeights!$C$16+DH310*InputWeights!$C$15+CY310*InputWeights!$C$17)</f>
        <v>1.35</v>
      </c>
      <c r="DR310">
        <f>DN310*InputWeights!$C$5+DO310*InputWeights!$C$9+DP310*InputWeights!$C$14</f>
        <v>27.9</v>
      </c>
      <c r="DS310">
        <f>((_xlfn.RANK.EQ(DR310,$DR$2:$DR$6635,0))/(COUNT(DR$2:$DR$6635)))*100</f>
        <v>67.129629629629633</v>
      </c>
      <c r="DT310">
        <f t="shared" si="34"/>
        <v>0</v>
      </c>
    </row>
    <row r="311" spans="1:124" x14ac:dyDescent="0.25">
      <c r="A311" t="s">
        <v>4213</v>
      </c>
      <c r="B311" t="s">
        <v>3684</v>
      </c>
      <c r="C311" t="s">
        <v>3685</v>
      </c>
      <c r="D311" t="s">
        <v>110</v>
      </c>
      <c r="E311" t="s">
        <v>411</v>
      </c>
      <c r="F311">
        <v>2583</v>
      </c>
      <c r="G311">
        <v>100</v>
      </c>
      <c r="H311">
        <v>0</v>
      </c>
      <c r="I311">
        <v>1929</v>
      </c>
      <c r="J311">
        <v>2009</v>
      </c>
      <c r="K311" t="s">
        <v>183</v>
      </c>
      <c r="L311" t="s">
        <v>114</v>
      </c>
      <c r="M311">
        <v>22</v>
      </c>
      <c r="N311" t="s">
        <v>177</v>
      </c>
      <c r="O311">
        <v>2</v>
      </c>
      <c r="P311" t="s">
        <v>112</v>
      </c>
      <c r="Q311" t="s">
        <v>117</v>
      </c>
      <c r="R311">
        <v>0</v>
      </c>
      <c r="S311" t="s">
        <v>3844</v>
      </c>
      <c r="T311">
        <v>106</v>
      </c>
      <c r="V311">
        <v>4063</v>
      </c>
      <c r="W311" t="s">
        <v>116</v>
      </c>
      <c r="X311" t="s">
        <v>117</v>
      </c>
      <c r="Y311" t="s">
        <v>4166</v>
      </c>
      <c r="Z311" t="s">
        <v>119</v>
      </c>
      <c r="AA311" t="s">
        <v>4214</v>
      </c>
      <c r="AC311" t="s">
        <v>4145</v>
      </c>
      <c r="AD311" t="s">
        <v>363</v>
      </c>
      <c r="AE311" t="s">
        <v>274</v>
      </c>
      <c r="AF311" t="s">
        <v>114</v>
      </c>
      <c r="AG311" t="s">
        <v>112</v>
      </c>
      <c r="AH311" t="s">
        <v>124</v>
      </c>
      <c r="AI311" t="s">
        <v>112</v>
      </c>
      <c r="AJ311" t="s">
        <v>112</v>
      </c>
      <c r="AK311" t="s">
        <v>112</v>
      </c>
      <c r="AL311" t="s">
        <v>416</v>
      </c>
      <c r="AM311" t="s">
        <v>416</v>
      </c>
      <c r="AN311" t="s">
        <v>4215</v>
      </c>
      <c r="AO311">
        <v>69723</v>
      </c>
      <c r="AP311">
        <v>102264</v>
      </c>
      <c r="AQ311">
        <v>7013</v>
      </c>
      <c r="AR311" t="s">
        <v>110</v>
      </c>
      <c r="AS311">
        <v>0</v>
      </c>
      <c r="AT311">
        <v>2583</v>
      </c>
      <c r="AU311">
        <v>0</v>
      </c>
      <c r="AV311">
        <v>2583</v>
      </c>
      <c r="BB311" t="s">
        <v>129</v>
      </c>
      <c r="BC311" t="s">
        <v>1274</v>
      </c>
      <c r="BD311">
        <v>82</v>
      </c>
      <c r="BE311" t="s">
        <v>131</v>
      </c>
      <c r="BF311">
        <v>1</v>
      </c>
      <c r="BG311">
        <v>3</v>
      </c>
      <c r="BH311">
        <v>3</v>
      </c>
      <c r="BJ311" t="s">
        <v>182</v>
      </c>
      <c r="BK311" t="s">
        <v>112</v>
      </c>
      <c r="BN311" t="s">
        <v>133</v>
      </c>
      <c r="BR311" t="s">
        <v>133</v>
      </c>
      <c r="BU311" t="s">
        <v>153</v>
      </c>
      <c r="BV311" t="s">
        <v>116</v>
      </c>
      <c r="BW311" t="s">
        <v>112</v>
      </c>
      <c r="BX311">
        <v>0</v>
      </c>
      <c r="BZ311">
        <v>0</v>
      </c>
      <c r="CA311">
        <v>1</v>
      </c>
      <c r="CB311">
        <v>0</v>
      </c>
      <c r="CC311">
        <v>0</v>
      </c>
      <c r="CD311" t="s">
        <v>117</v>
      </c>
      <c r="CE311" t="s">
        <v>117</v>
      </c>
      <c r="CF311" t="s">
        <v>110</v>
      </c>
      <c r="CG311" t="s">
        <v>117</v>
      </c>
      <c r="CH311" t="s">
        <v>117</v>
      </c>
      <c r="CI311" t="s">
        <v>117</v>
      </c>
      <c r="CJ311" t="s">
        <v>117</v>
      </c>
      <c r="CK311" t="s">
        <v>112</v>
      </c>
      <c r="CL311">
        <v>10</v>
      </c>
      <c r="CM311">
        <v>5</v>
      </c>
      <c r="CN311" t="s">
        <v>142</v>
      </c>
      <c r="CO311" t="s">
        <v>183</v>
      </c>
      <c r="CP311">
        <v>0</v>
      </c>
      <c r="CQ311" t="s">
        <v>143</v>
      </c>
      <c r="CR311" t="s">
        <v>143</v>
      </c>
      <c r="CS311" t="s">
        <v>156</v>
      </c>
      <c r="CT311" t="s">
        <v>156</v>
      </c>
      <c r="CU311">
        <v>5</v>
      </c>
      <c r="CV311" t="s">
        <v>4216</v>
      </c>
      <c r="CW311" t="s">
        <v>4216</v>
      </c>
      <c r="CX311">
        <v>5</v>
      </c>
      <c r="CY311">
        <f t="shared" si="28"/>
        <v>2.5</v>
      </c>
      <c r="CZ311">
        <v>3</v>
      </c>
      <c r="DA311">
        <v>2</v>
      </c>
      <c r="DB311">
        <f t="shared" si="29"/>
        <v>1</v>
      </c>
      <c r="DC311">
        <v>0</v>
      </c>
      <c r="DD311">
        <v>0</v>
      </c>
      <c r="DE311">
        <v>0</v>
      </c>
      <c r="DF311">
        <v>4063</v>
      </c>
      <c r="DG311">
        <f t="shared" si="30"/>
        <v>4063</v>
      </c>
      <c r="DH311">
        <f t="shared" si="31"/>
        <v>1</v>
      </c>
      <c r="DI311">
        <v>244</v>
      </c>
      <c r="DJ311">
        <f t="shared" si="32"/>
        <v>244</v>
      </c>
      <c r="DK311">
        <f t="shared" si="33"/>
        <v>1</v>
      </c>
      <c r="DL311">
        <v>10</v>
      </c>
      <c r="DN311">
        <f>(DL311*InputWeights!$C$7+DB311*InputWeights!$C$6)</f>
        <v>5.5</v>
      </c>
      <c r="DO311">
        <f>(DD311*InputWeights!$C$12+DE311*InputWeights!$C$10+CU311*InputWeights!$C$11)</f>
        <v>2</v>
      </c>
      <c r="DP311">
        <f>(DC311*InputWeights!$C$18+DK311*InputWeights!$C$16+DH311*InputWeights!$C$15+CY311*InputWeights!$C$17)</f>
        <v>1.35</v>
      </c>
      <c r="DR311">
        <f>DN311*InputWeights!$C$5+DO311*InputWeights!$C$9+DP311*InputWeights!$C$14</f>
        <v>27.9</v>
      </c>
      <c r="DS311">
        <f>((_xlfn.RANK.EQ(DR311,$DR$2:$DR$6635,0))/(COUNT(DR$2:$DR$6635)))*100</f>
        <v>67.129629629629633</v>
      </c>
      <c r="DT311">
        <f t="shared" si="34"/>
        <v>0</v>
      </c>
    </row>
    <row r="312" spans="1:124" x14ac:dyDescent="0.25">
      <c r="A312" t="s">
        <v>4213</v>
      </c>
      <c r="B312" t="s">
        <v>3684</v>
      </c>
      <c r="C312" t="s">
        <v>3685</v>
      </c>
      <c r="D312" t="s">
        <v>110</v>
      </c>
      <c r="E312" t="s">
        <v>802</v>
      </c>
      <c r="F312">
        <v>2631</v>
      </c>
      <c r="G312">
        <v>200</v>
      </c>
      <c r="H312">
        <v>0</v>
      </c>
      <c r="I312">
        <v>1929</v>
      </c>
      <c r="J312">
        <v>2009</v>
      </c>
      <c r="K312" t="s">
        <v>183</v>
      </c>
      <c r="L312" t="s">
        <v>114</v>
      </c>
      <c r="M312">
        <v>22</v>
      </c>
      <c r="N312" t="s">
        <v>177</v>
      </c>
      <c r="O312">
        <v>2</v>
      </c>
      <c r="P312" t="s">
        <v>112</v>
      </c>
      <c r="Q312" t="s">
        <v>117</v>
      </c>
      <c r="R312">
        <v>0</v>
      </c>
      <c r="S312" t="s">
        <v>3844</v>
      </c>
      <c r="T312">
        <v>105</v>
      </c>
      <c r="V312">
        <v>4063</v>
      </c>
      <c r="W312" t="s">
        <v>116</v>
      </c>
      <c r="X312" t="s">
        <v>117</v>
      </c>
      <c r="Y312" t="s">
        <v>4166</v>
      </c>
      <c r="Z312" t="s">
        <v>119</v>
      </c>
      <c r="AA312" t="s">
        <v>4214</v>
      </c>
      <c r="AC312" t="s">
        <v>363</v>
      </c>
      <c r="AD312" t="s">
        <v>218</v>
      </c>
      <c r="AE312" t="s">
        <v>274</v>
      </c>
      <c r="AF312" t="s">
        <v>114</v>
      </c>
      <c r="AG312" t="s">
        <v>112</v>
      </c>
      <c r="AH312" t="s">
        <v>124</v>
      </c>
      <c r="AI312" t="s">
        <v>112</v>
      </c>
      <c r="AJ312" t="s">
        <v>112</v>
      </c>
      <c r="AK312" t="s">
        <v>112</v>
      </c>
      <c r="AL312" t="s">
        <v>416</v>
      </c>
      <c r="AM312" t="s">
        <v>416</v>
      </c>
      <c r="AN312" t="s">
        <v>4215</v>
      </c>
      <c r="AO312">
        <v>69724</v>
      </c>
      <c r="AP312">
        <v>102264</v>
      </c>
      <c r="AQ312">
        <v>7013</v>
      </c>
      <c r="AR312" t="s">
        <v>110</v>
      </c>
      <c r="AS312">
        <v>2583</v>
      </c>
      <c r="AT312">
        <v>5214</v>
      </c>
      <c r="AU312">
        <v>2583</v>
      </c>
      <c r="AV312">
        <v>5214</v>
      </c>
      <c r="BB312" t="s">
        <v>129</v>
      </c>
      <c r="BC312" t="s">
        <v>1274</v>
      </c>
      <c r="BD312">
        <v>86</v>
      </c>
      <c r="BE312" t="s">
        <v>131</v>
      </c>
      <c r="BF312">
        <v>1</v>
      </c>
      <c r="BG312">
        <v>3</v>
      </c>
      <c r="BH312">
        <v>3</v>
      </c>
      <c r="BJ312" t="s">
        <v>182</v>
      </c>
      <c r="BK312" t="s">
        <v>112</v>
      </c>
      <c r="BN312" t="s">
        <v>133</v>
      </c>
      <c r="BR312" t="s">
        <v>133</v>
      </c>
      <c r="BU312" t="s">
        <v>153</v>
      </c>
      <c r="BV312" t="s">
        <v>116</v>
      </c>
      <c r="BW312" t="s">
        <v>112</v>
      </c>
      <c r="BX312">
        <v>0</v>
      </c>
      <c r="BZ312">
        <v>0</v>
      </c>
      <c r="CA312">
        <v>1</v>
      </c>
      <c r="CB312">
        <v>0</v>
      </c>
      <c r="CC312">
        <v>0</v>
      </c>
      <c r="CD312" t="s">
        <v>117</v>
      </c>
      <c r="CE312" t="s">
        <v>117</v>
      </c>
      <c r="CF312" t="s">
        <v>110</v>
      </c>
      <c r="CG312" t="s">
        <v>117</v>
      </c>
      <c r="CH312" t="s">
        <v>117</v>
      </c>
      <c r="CI312" t="s">
        <v>117</v>
      </c>
      <c r="CJ312" t="s">
        <v>117</v>
      </c>
      <c r="CK312" t="s">
        <v>112</v>
      </c>
      <c r="CL312">
        <v>4</v>
      </c>
      <c r="CM312">
        <v>6</v>
      </c>
      <c r="CN312" t="s">
        <v>142</v>
      </c>
      <c r="CO312" t="s">
        <v>183</v>
      </c>
      <c r="CP312">
        <v>0</v>
      </c>
      <c r="CQ312" t="s">
        <v>143</v>
      </c>
      <c r="CR312" t="s">
        <v>143</v>
      </c>
      <c r="CS312" t="s">
        <v>156</v>
      </c>
      <c r="CT312" t="s">
        <v>156</v>
      </c>
      <c r="CU312">
        <v>5</v>
      </c>
      <c r="CV312" t="s">
        <v>4217</v>
      </c>
      <c r="CW312" t="s">
        <v>4217</v>
      </c>
      <c r="CX312">
        <v>5</v>
      </c>
      <c r="CY312">
        <f t="shared" si="28"/>
        <v>2.5</v>
      </c>
      <c r="CZ312">
        <v>0.2</v>
      </c>
      <c r="DA312">
        <v>0.2</v>
      </c>
      <c r="DB312">
        <f t="shared" si="29"/>
        <v>1</v>
      </c>
      <c r="DC312">
        <v>0</v>
      </c>
      <c r="DD312">
        <v>0</v>
      </c>
      <c r="DE312">
        <v>0</v>
      </c>
      <c r="DF312">
        <v>4063</v>
      </c>
      <c r="DG312">
        <f t="shared" si="30"/>
        <v>4063</v>
      </c>
      <c r="DH312">
        <f t="shared" si="31"/>
        <v>1</v>
      </c>
      <c r="DI312">
        <v>244</v>
      </c>
      <c r="DJ312">
        <f t="shared" si="32"/>
        <v>244</v>
      </c>
      <c r="DK312">
        <f t="shared" si="33"/>
        <v>1</v>
      </c>
      <c r="DL312">
        <v>10</v>
      </c>
      <c r="DN312">
        <f>(DL312*InputWeights!$C$7+DB312*InputWeights!$C$6)</f>
        <v>5.5</v>
      </c>
      <c r="DO312">
        <f>(DD312*InputWeights!$C$12+DE312*InputWeights!$C$10+CU312*InputWeights!$C$11)</f>
        <v>2</v>
      </c>
      <c r="DP312">
        <f>(DC312*InputWeights!$C$18+DK312*InputWeights!$C$16+DH312*InputWeights!$C$15+CY312*InputWeights!$C$17)</f>
        <v>1.35</v>
      </c>
      <c r="DR312">
        <f>DN312*InputWeights!$C$5+DO312*InputWeights!$C$9+DP312*InputWeights!$C$14</f>
        <v>27.9</v>
      </c>
      <c r="DS312">
        <f>((_xlfn.RANK.EQ(DR312,$DR$2:$DR$6635,0))/(COUNT(DR$2:$DR$6635)))*100</f>
        <v>67.129629629629633</v>
      </c>
      <c r="DT312">
        <f t="shared" si="34"/>
        <v>0</v>
      </c>
    </row>
    <row r="313" spans="1:124" x14ac:dyDescent="0.25">
      <c r="A313" t="s">
        <v>4213</v>
      </c>
      <c r="B313" t="s">
        <v>3684</v>
      </c>
      <c r="C313" t="s">
        <v>3685</v>
      </c>
      <c r="D313" t="s">
        <v>110</v>
      </c>
      <c r="E313" t="s">
        <v>303</v>
      </c>
      <c r="F313">
        <v>1941</v>
      </c>
      <c r="G313">
        <v>1400</v>
      </c>
      <c r="H313">
        <v>0</v>
      </c>
      <c r="I313">
        <v>1930</v>
      </c>
      <c r="J313">
        <v>2005</v>
      </c>
      <c r="K313" t="s">
        <v>183</v>
      </c>
      <c r="L313" t="s">
        <v>114</v>
      </c>
      <c r="M313">
        <v>22</v>
      </c>
      <c r="N313" t="s">
        <v>177</v>
      </c>
      <c r="O313">
        <v>2</v>
      </c>
      <c r="P313" t="s">
        <v>112</v>
      </c>
      <c r="Q313" t="s">
        <v>117</v>
      </c>
      <c r="R313">
        <v>0</v>
      </c>
      <c r="S313" t="s">
        <v>3844</v>
      </c>
      <c r="T313">
        <v>124</v>
      </c>
      <c r="V313">
        <v>2842</v>
      </c>
      <c r="W313" t="s">
        <v>116</v>
      </c>
      <c r="X313" t="s">
        <v>117</v>
      </c>
      <c r="Y313" t="s">
        <v>4166</v>
      </c>
      <c r="Z313" t="s">
        <v>119</v>
      </c>
      <c r="AA313" t="s">
        <v>4214</v>
      </c>
      <c r="AC313" t="s">
        <v>218</v>
      </c>
      <c r="AD313" t="s">
        <v>4226</v>
      </c>
      <c r="AE313" t="s">
        <v>274</v>
      </c>
      <c r="AF313" t="s">
        <v>110</v>
      </c>
      <c r="AG313" t="s">
        <v>112</v>
      </c>
      <c r="AH313" t="s">
        <v>124</v>
      </c>
      <c r="AI313" t="s">
        <v>112</v>
      </c>
      <c r="AJ313" t="s">
        <v>112</v>
      </c>
      <c r="AK313" t="s">
        <v>112</v>
      </c>
      <c r="AL313" t="s">
        <v>467</v>
      </c>
      <c r="AM313" t="s">
        <v>457</v>
      </c>
      <c r="AN313" t="s">
        <v>4224</v>
      </c>
      <c r="AO313">
        <v>69736</v>
      </c>
      <c r="AP313">
        <v>102264</v>
      </c>
      <c r="AQ313">
        <v>7013</v>
      </c>
      <c r="AR313" t="s">
        <v>110</v>
      </c>
      <c r="AS313">
        <v>27617</v>
      </c>
      <c r="AT313">
        <v>29558</v>
      </c>
      <c r="AU313">
        <v>27617</v>
      </c>
      <c r="AV313">
        <v>29558</v>
      </c>
      <c r="BB313" t="s">
        <v>129</v>
      </c>
      <c r="BC313" t="s">
        <v>180</v>
      </c>
      <c r="BD313">
        <v>88</v>
      </c>
      <c r="BE313" t="s">
        <v>131</v>
      </c>
      <c r="BF313">
        <v>1</v>
      </c>
      <c r="BG313">
        <v>3</v>
      </c>
      <c r="BH313">
        <v>3</v>
      </c>
      <c r="BJ313" t="s">
        <v>182</v>
      </c>
      <c r="BK313" t="s">
        <v>112</v>
      </c>
      <c r="BN313" t="s">
        <v>133</v>
      </c>
      <c r="BR313" t="s">
        <v>133</v>
      </c>
      <c r="BU313" t="s">
        <v>153</v>
      </c>
      <c r="BV313" t="s">
        <v>116</v>
      </c>
      <c r="BW313" t="s">
        <v>112</v>
      </c>
      <c r="BX313">
        <v>0</v>
      </c>
      <c r="BZ313">
        <v>0</v>
      </c>
      <c r="CA313">
        <v>1</v>
      </c>
      <c r="CB313">
        <v>0</v>
      </c>
      <c r="CC313">
        <v>0</v>
      </c>
      <c r="CD313" t="s">
        <v>117</v>
      </c>
      <c r="CE313" t="s">
        <v>117</v>
      </c>
      <c r="CF313" t="s">
        <v>110</v>
      </c>
      <c r="CG313" t="s">
        <v>117</v>
      </c>
      <c r="CH313" t="s">
        <v>117</v>
      </c>
      <c r="CI313" t="s">
        <v>117</v>
      </c>
      <c r="CJ313" t="s">
        <v>117</v>
      </c>
      <c r="CK313" t="s">
        <v>112</v>
      </c>
      <c r="CL313">
        <v>2</v>
      </c>
      <c r="CM313">
        <v>3</v>
      </c>
      <c r="CN313" t="s">
        <v>142</v>
      </c>
      <c r="CO313" t="s">
        <v>183</v>
      </c>
      <c r="CP313">
        <v>0</v>
      </c>
      <c r="CQ313" t="s">
        <v>143</v>
      </c>
      <c r="CR313" t="s">
        <v>143</v>
      </c>
      <c r="CS313" t="s">
        <v>156</v>
      </c>
      <c r="CT313" t="s">
        <v>156</v>
      </c>
      <c r="CU313">
        <v>5</v>
      </c>
      <c r="CV313" t="s">
        <v>4227</v>
      </c>
      <c r="CW313" t="s">
        <v>4227</v>
      </c>
      <c r="CX313">
        <v>5</v>
      </c>
      <c r="CY313">
        <f t="shared" si="28"/>
        <v>2.5</v>
      </c>
      <c r="CZ313">
        <v>2.2000000000000002</v>
      </c>
      <c r="DA313">
        <v>0.7</v>
      </c>
      <c r="DB313">
        <f t="shared" si="29"/>
        <v>1</v>
      </c>
      <c r="DC313">
        <v>0</v>
      </c>
      <c r="DD313">
        <v>0</v>
      </c>
      <c r="DE313">
        <v>0</v>
      </c>
      <c r="DF313">
        <v>2842</v>
      </c>
      <c r="DG313">
        <f t="shared" si="30"/>
        <v>2842</v>
      </c>
      <c r="DH313">
        <f t="shared" si="31"/>
        <v>1</v>
      </c>
      <c r="DI313">
        <v>114</v>
      </c>
      <c r="DJ313">
        <f t="shared" si="32"/>
        <v>114</v>
      </c>
      <c r="DK313">
        <f t="shared" si="33"/>
        <v>1</v>
      </c>
      <c r="DL313">
        <v>10</v>
      </c>
      <c r="DN313">
        <f>(DL313*InputWeights!$C$7+DB313*InputWeights!$C$6)</f>
        <v>5.5</v>
      </c>
      <c r="DO313">
        <f>(DD313*InputWeights!$C$12+DE313*InputWeights!$C$10+CU313*InputWeights!$C$11)</f>
        <v>2</v>
      </c>
      <c r="DP313">
        <f>(DC313*InputWeights!$C$18+DK313*InputWeights!$C$16+DH313*InputWeights!$C$15+CY313*InputWeights!$C$17)</f>
        <v>1.35</v>
      </c>
      <c r="DR313">
        <f>DN313*InputWeights!$C$5+DO313*InputWeights!$C$9+DP313*InputWeights!$C$14</f>
        <v>27.9</v>
      </c>
      <c r="DS313">
        <f>((_xlfn.RANK.EQ(DR313,$DR$2:$DR$6635,0))/(COUNT(DR$2:$DR$6635)))*100</f>
        <v>67.129629629629633</v>
      </c>
      <c r="DT313">
        <f t="shared" si="34"/>
        <v>0</v>
      </c>
    </row>
    <row r="314" spans="1:124" x14ac:dyDescent="0.25">
      <c r="A314" t="s">
        <v>4213</v>
      </c>
      <c r="B314" t="s">
        <v>3684</v>
      </c>
      <c r="C314" t="s">
        <v>3685</v>
      </c>
      <c r="D314" t="s">
        <v>110</v>
      </c>
      <c r="E314" t="s">
        <v>433</v>
      </c>
      <c r="F314">
        <v>1291</v>
      </c>
      <c r="G314">
        <v>1600</v>
      </c>
      <c r="H314">
        <v>0</v>
      </c>
      <c r="I314">
        <v>1930</v>
      </c>
      <c r="J314">
        <v>2005</v>
      </c>
      <c r="K314" t="s">
        <v>183</v>
      </c>
      <c r="L314" t="s">
        <v>114</v>
      </c>
      <c r="M314">
        <v>22</v>
      </c>
      <c r="N314" t="s">
        <v>177</v>
      </c>
      <c r="O314">
        <v>2</v>
      </c>
      <c r="P314" t="s">
        <v>112</v>
      </c>
      <c r="Q314" t="s">
        <v>117</v>
      </c>
      <c r="R314">
        <v>0</v>
      </c>
      <c r="S314" t="s">
        <v>3844</v>
      </c>
      <c r="T314">
        <v>131</v>
      </c>
      <c r="V314">
        <v>2842</v>
      </c>
      <c r="W314" t="s">
        <v>116</v>
      </c>
      <c r="X314" t="s">
        <v>117</v>
      </c>
      <c r="Y314" t="s">
        <v>4166</v>
      </c>
      <c r="Z314" t="s">
        <v>119</v>
      </c>
      <c r="AA314" t="s">
        <v>4214</v>
      </c>
      <c r="AC314" t="s">
        <v>218</v>
      </c>
      <c r="AD314" t="s">
        <v>4228</v>
      </c>
      <c r="AE314" t="s">
        <v>274</v>
      </c>
      <c r="AF314" t="s">
        <v>110</v>
      </c>
      <c r="AG314" t="s">
        <v>112</v>
      </c>
      <c r="AH314" t="s">
        <v>124</v>
      </c>
      <c r="AI314" t="s">
        <v>112</v>
      </c>
      <c r="AJ314" t="s">
        <v>112</v>
      </c>
      <c r="AK314" t="s">
        <v>112</v>
      </c>
      <c r="AL314" t="s">
        <v>467</v>
      </c>
      <c r="AM314" t="s">
        <v>457</v>
      </c>
      <c r="AN314" t="s">
        <v>4229</v>
      </c>
      <c r="AO314">
        <v>69738</v>
      </c>
      <c r="AP314">
        <v>102264</v>
      </c>
      <c r="AQ314">
        <v>7013</v>
      </c>
      <c r="AR314" t="s">
        <v>110</v>
      </c>
      <c r="AS314">
        <v>30671</v>
      </c>
      <c r="AT314">
        <v>31962</v>
      </c>
      <c r="AU314">
        <v>30671</v>
      </c>
      <c r="AV314">
        <v>31962</v>
      </c>
      <c r="BB314" t="s">
        <v>129</v>
      </c>
      <c r="BC314" t="s">
        <v>180</v>
      </c>
      <c r="BD314">
        <v>90</v>
      </c>
      <c r="BE314" t="s">
        <v>131</v>
      </c>
      <c r="BF314">
        <v>1</v>
      </c>
      <c r="BG314">
        <v>3</v>
      </c>
      <c r="BH314">
        <v>3</v>
      </c>
      <c r="BJ314" t="s">
        <v>182</v>
      </c>
      <c r="BK314" t="s">
        <v>112</v>
      </c>
      <c r="BN314" t="s">
        <v>133</v>
      </c>
      <c r="BR314" t="s">
        <v>133</v>
      </c>
      <c r="BU314" t="s">
        <v>153</v>
      </c>
      <c r="BV314" t="s">
        <v>116</v>
      </c>
      <c r="BW314" t="s">
        <v>112</v>
      </c>
      <c r="BX314">
        <v>0</v>
      </c>
      <c r="BZ314">
        <v>0</v>
      </c>
      <c r="CA314">
        <v>1</v>
      </c>
      <c r="CB314">
        <v>0</v>
      </c>
      <c r="CC314">
        <v>0</v>
      </c>
      <c r="CD314" t="s">
        <v>117</v>
      </c>
      <c r="CE314" t="s">
        <v>117</v>
      </c>
      <c r="CF314" t="s">
        <v>110</v>
      </c>
      <c r="CG314" t="s">
        <v>117</v>
      </c>
      <c r="CH314" t="s">
        <v>117</v>
      </c>
      <c r="CI314" t="s">
        <v>117</v>
      </c>
      <c r="CJ314" t="s">
        <v>117</v>
      </c>
      <c r="CK314" t="s">
        <v>112</v>
      </c>
      <c r="CL314">
        <v>1</v>
      </c>
      <c r="CM314">
        <v>2</v>
      </c>
      <c r="CN314" t="s">
        <v>142</v>
      </c>
      <c r="CO314" t="s">
        <v>183</v>
      </c>
      <c r="CP314">
        <v>0</v>
      </c>
      <c r="CQ314" t="s">
        <v>143</v>
      </c>
      <c r="CR314" t="s">
        <v>143</v>
      </c>
      <c r="CS314" t="s">
        <v>156</v>
      </c>
      <c r="CT314" t="s">
        <v>156</v>
      </c>
      <c r="CU314">
        <v>5</v>
      </c>
      <c r="CV314" t="s">
        <v>4230</v>
      </c>
      <c r="CW314" t="s">
        <v>4230</v>
      </c>
      <c r="CX314">
        <v>5</v>
      </c>
      <c r="CY314">
        <f t="shared" si="28"/>
        <v>2.5</v>
      </c>
      <c r="CZ314">
        <v>0.3</v>
      </c>
      <c r="DA314">
        <v>0.3</v>
      </c>
      <c r="DB314">
        <f t="shared" si="29"/>
        <v>1</v>
      </c>
      <c r="DC314">
        <v>0</v>
      </c>
      <c r="DD314">
        <v>0</v>
      </c>
      <c r="DE314">
        <v>0</v>
      </c>
      <c r="DF314">
        <v>2842</v>
      </c>
      <c r="DG314">
        <f t="shared" si="30"/>
        <v>2842</v>
      </c>
      <c r="DH314">
        <f t="shared" si="31"/>
        <v>1</v>
      </c>
      <c r="DI314">
        <v>114</v>
      </c>
      <c r="DJ314">
        <f t="shared" si="32"/>
        <v>114</v>
      </c>
      <c r="DK314">
        <f t="shared" si="33"/>
        <v>1</v>
      </c>
      <c r="DL314">
        <v>10</v>
      </c>
      <c r="DN314">
        <f>(DL314*InputWeights!$C$7+DB314*InputWeights!$C$6)</f>
        <v>5.5</v>
      </c>
      <c r="DO314">
        <f>(DD314*InputWeights!$C$12+DE314*InputWeights!$C$10+CU314*InputWeights!$C$11)</f>
        <v>2</v>
      </c>
      <c r="DP314">
        <f>(DC314*InputWeights!$C$18+DK314*InputWeights!$C$16+DH314*InputWeights!$C$15+CY314*InputWeights!$C$17)</f>
        <v>1.35</v>
      </c>
      <c r="DR314">
        <f>DN314*InputWeights!$C$5+DO314*InputWeights!$C$9+DP314*InputWeights!$C$14</f>
        <v>27.9</v>
      </c>
      <c r="DS314">
        <f>((_xlfn.RANK.EQ(DR314,$DR$2:$DR$6635,0))/(COUNT(DR$2:$DR$6635)))*100</f>
        <v>67.129629629629633</v>
      </c>
      <c r="DT314">
        <f t="shared" si="34"/>
        <v>0</v>
      </c>
    </row>
    <row r="315" spans="1:124" x14ac:dyDescent="0.25">
      <c r="A315" t="s">
        <v>4254</v>
      </c>
      <c r="B315" t="s">
        <v>3684</v>
      </c>
      <c r="C315" t="s">
        <v>3685</v>
      </c>
      <c r="D315" t="s">
        <v>110</v>
      </c>
      <c r="E315" t="s">
        <v>815</v>
      </c>
      <c r="F315">
        <v>1989</v>
      </c>
      <c r="G315">
        <v>2000</v>
      </c>
      <c r="H315">
        <v>10</v>
      </c>
      <c r="I315">
        <v>1934</v>
      </c>
      <c r="J315">
        <v>1998</v>
      </c>
      <c r="K315" t="s">
        <v>183</v>
      </c>
      <c r="L315" t="s">
        <v>114</v>
      </c>
      <c r="M315">
        <v>20</v>
      </c>
      <c r="N315" t="s">
        <v>358</v>
      </c>
      <c r="O315">
        <v>2</v>
      </c>
      <c r="P315" t="s">
        <v>112</v>
      </c>
      <c r="Q315" t="s">
        <v>117</v>
      </c>
      <c r="R315">
        <v>0</v>
      </c>
      <c r="S315" t="s">
        <v>3067</v>
      </c>
      <c r="T315">
        <v>198</v>
      </c>
      <c r="V315">
        <v>1621</v>
      </c>
      <c r="W315" t="s">
        <v>116</v>
      </c>
      <c r="X315" t="s">
        <v>117</v>
      </c>
      <c r="Y315" t="s">
        <v>673</v>
      </c>
      <c r="Z315" t="s">
        <v>119</v>
      </c>
      <c r="AA315" t="s">
        <v>4255</v>
      </c>
      <c r="AC315" t="s">
        <v>4260</v>
      </c>
      <c r="AD315" t="s">
        <v>4263</v>
      </c>
      <c r="AE315" t="s">
        <v>123</v>
      </c>
      <c r="AF315" t="s">
        <v>110</v>
      </c>
      <c r="AG315" t="s">
        <v>112</v>
      </c>
      <c r="AH315" t="s">
        <v>124</v>
      </c>
      <c r="AI315" t="s">
        <v>112</v>
      </c>
      <c r="AJ315" t="s">
        <v>112</v>
      </c>
      <c r="AK315" t="s">
        <v>112</v>
      </c>
      <c r="AL315" t="s">
        <v>380</v>
      </c>
      <c r="AM315" t="s">
        <v>126</v>
      </c>
      <c r="AN315" t="s">
        <v>4264</v>
      </c>
      <c r="AO315">
        <v>69853</v>
      </c>
      <c r="AP315">
        <v>102264</v>
      </c>
      <c r="AQ315">
        <v>7020</v>
      </c>
      <c r="AR315" t="s">
        <v>110</v>
      </c>
      <c r="AS315">
        <v>4445</v>
      </c>
      <c r="AT315">
        <v>6434</v>
      </c>
      <c r="AU315">
        <v>37280</v>
      </c>
      <c r="AV315">
        <v>39269</v>
      </c>
      <c r="BB315" t="s">
        <v>129</v>
      </c>
      <c r="BC315" t="s">
        <v>761</v>
      </c>
      <c r="BD315">
        <v>77</v>
      </c>
      <c r="BE315" t="s">
        <v>131</v>
      </c>
      <c r="BF315">
        <v>2</v>
      </c>
      <c r="BG315">
        <v>2</v>
      </c>
      <c r="BH315">
        <v>2</v>
      </c>
      <c r="BJ315" t="s">
        <v>182</v>
      </c>
      <c r="BK315" t="s">
        <v>112</v>
      </c>
      <c r="BN315" t="s">
        <v>133</v>
      </c>
      <c r="BR315" t="s">
        <v>133</v>
      </c>
      <c r="BU315" t="s">
        <v>153</v>
      </c>
      <c r="BV315" t="s">
        <v>124</v>
      </c>
      <c r="BW315" t="s">
        <v>112</v>
      </c>
      <c r="BX315">
        <v>0</v>
      </c>
      <c r="BZ315">
        <v>0</v>
      </c>
      <c r="CA315">
        <v>1</v>
      </c>
      <c r="CB315">
        <v>0</v>
      </c>
      <c r="CC315">
        <v>0</v>
      </c>
      <c r="CD315" t="s">
        <v>117</v>
      </c>
      <c r="CE315" t="s">
        <v>117</v>
      </c>
      <c r="CF315" t="s">
        <v>110</v>
      </c>
      <c r="CG315" t="s">
        <v>117</v>
      </c>
      <c r="CH315" t="s">
        <v>117</v>
      </c>
      <c r="CI315" t="s">
        <v>117</v>
      </c>
      <c r="CJ315" t="s">
        <v>117</v>
      </c>
      <c r="CK315" t="s">
        <v>112</v>
      </c>
      <c r="CL315">
        <v>10</v>
      </c>
      <c r="CM315">
        <v>4</v>
      </c>
      <c r="CN315" t="s">
        <v>142</v>
      </c>
      <c r="CO315" t="s">
        <v>183</v>
      </c>
      <c r="CP315">
        <v>0</v>
      </c>
      <c r="CQ315" t="s">
        <v>135</v>
      </c>
      <c r="CR315" t="s">
        <v>135</v>
      </c>
      <c r="CS315" t="s">
        <v>184</v>
      </c>
      <c r="CT315" t="s">
        <v>156</v>
      </c>
      <c r="CU315">
        <v>5</v>
      </c>
      <c r="CV315" t="s">
        <v>4265</v>
      </c>
      <c r="CW315" t="s">
        <v>4265</v>
      </c>
      <c r="CX315">
        <v>5</v>
      </c>
      <c r="CY315">
        <f t="shared" si="28"/>
        <v>2.5</v>
      </c>
      <c r="CZ315">
        <v>2.1</v>
      </c>
      <c r="DA315">
        <v>1</v>
      </c>
      <c r="DB315">
        <f t="shared" si="29"/>
        <v>1</v>
      </c>
      <c r="DC315">
        <v>0</v>
      </c>
      <c r="DD315">
        <v>0</v>
      </c>
      <c r="DE315">
        <v>0</v>
      </c>
      <c r="DF315">
        <v>1621</v>
      </c>
      <c r="DG315">
        <f t="shared" si="30"/>
        <v>1621</v>
      </c>
      <c r="DH315">
        <f t="shared" si="31"/>
        <v>1</v>
      </c>
      <c r="DI315">
        <v>130</v>
      </c>
      <c r="DJ315">
        <f t="shared" si="32"/>
        <v>130</v>
      </c>
      <c r="DK315">
        <f t="shared" si="33"/>
        <v>1</v>
      </c>
      <c r="DL315">
        <v>10</v>
      </c>
      <c r="DN315">
        <f>(DL315*InputWeights!$C$7+DB315*InputWeights!$C$6)</f>
        <v>5.5</v>
      </c>
      <c r="DO315">
        <f>(DD315*InputWeights!$C$12+DE315*InputWeights!$C$10+CU315*InputWeights!$C$11)</f>
        <v>2</v>
      </c>
      <c r="DP315">
        <f>(DC315*InputWeights!$C$18+DK315*InputWeights!$C$16+DH315*InputWeights!$C$15+CY315*InputWeights!$C$17)</f>
        <v>1.35</v>
      </c>
      <c r="DR315">
        <f>DN315*InputWeights!$C$5+DO315*InputWeights!$C$9+DP315*InputWeights!$C$14</f>
        <v>27.9</v>
      </c>
      <c r="DS315">
        <f>((_xlfn.RANK.EQ(DR315,$DR$2:$DR$6635,0))/(COUNT(DR$2:$DR$6635)))*100</f>
        <v>67.129629629629633</v>
      </c>
      <c r="DT315">
        <f t="shared" si="34"/>
        <v>0</v>
      </c>
    </row>
    <row r="316" spans="1:124" x14ac:dyDescent="0.25">
      <c r="A316" t="s">
        <v>4254</v>
      </c>
      <c r="B316" t="s">
        <v>3684</v>
      </c>
      <c r="C316" t="s">
        <v>3685</v>
      </c>
      <c r="D316" t="s">
        <v>110</v>
      </c>
      <c r="E316" t="s">
        <v>4138</v>
      </c>
      <c r="F316">
        <v>1652</v>
      </c>
      <c r="G316">
        <v>4700</v>
      </c>
      <c r="H316">
        <v>10</v>
      </c>
      <c r="I316">
        <v>1954</v>
      </c>
      <c r="J316">
        <v>1997</v>
      </c>
      <c r="K316" t="s">
        <v>183</v>
      </c>
      <c r="L316" t="s">
        <v>114</v>
      </c>
      <c r="M316">
        <v>18</v>
      </c>
      <c r="N316" t="s">
        <v>229</v>
      </c>
      <c r="O316">
        <v>2</v>
      </c>
      <c r="P316" t="s">
        <v>112</v>
      </c>
      <c r="Q316" t="s">
        <v>117</v>
      </c>
      <c r="R316">
        <v>0</v>
      </c>
      <c r="S316" t="s">
        <v>3067</v>
      </c>
      <c r="T316">
        <v>175</v>
      </c>
      <c r="V316">
        <v>1275</v>
      </c>
      <c r="W316" t="s">
        <v>116</v>
      </c>
      <c r="X316" t="s">
        <v>117</v>
      </c>
      <c r="Y316" t="s">
        <v>3821</v>
      </c>
      <c r="Z316" t="s">
        <v>119</v>
      </c>
      <c r="AA316" t="s">
        <v>4255</v>
      </c>
      <c r="AC316" t="s">
        <v>218</v>
      </c>
      <c r="AD316" t="s">
        <v>218</v>
      </c>
      <c r="AE316" t="s">
        <v>3734</v>
      </c>
      <c r="AF316" t="s">
        <v>110</v>
      </c>
      <c r="AG316" t="s">
        <v>112</v>
      </c>
      <c r="AH316" t="s">
        <v>124</v>
      </c>
      <c r="AI316" t="s">
        <v>112</v>
      </c>
      <c r="AJ316" t="s">
        <v>112</v>
      </c>
      <c r="AK316" t="s">
        <v>112</v>
      </c>
      <c r="AL316" t="s">
        <v>542</v>
      </c>
      <c r="AM316" t="s">
        <v>4288</v>
      </c>
      <c r="AN316" t="s">
        <v>4290</v>
      </c>
      <c r="AO316">
        <v>69880</v>
      </c>
      <c r="AP316">
        <v>102264</v>
      </c>
      <c r="AQ316">
        <v>7020</v>
      </c>
      <c r="AR316" t="s">
        <v>110</v>
      </c>
      <c r="AS316">
        <v>67149</v>
      </c>
      <c r="AT316">
        <v>68801</v>
      </c>
      <c r="AU316">
        <v>99984</v>
      </c>
      <c r="AV316">
        <v>101636</v>
      </c>
      <c r="BB316" t="s">
        <v>129</v>
      </c>
      <c r="BC316" t="s">
        <v>761</v>
      </c>
      <c r="BD316">
        <v>81</v>
      </c>
      <c r="BE316" t="s">
        <v>131</v>
      </c>
      <c r="BF316">
        <v>2</v>
      </c>
      <c r="BG316">
        <v>2</v>
      </c>
      <c r="BH316">
        <v>2</v>
      </c>
      <c r="BJ316" t="s">
        <v>182</v>
      </c>
      <c r="BK316" t="s">
        <v>112</v>
      </c>
      <c r="BN316" t="s">
        <v>133</v>
      </c>
      <c r="BR316" t="s">
        <v>133</v>
      </c>
      <c r="BU316" t="s">
        <v>153</v>
      </c>
      <c r="BV316" t="s">
        <v>124</v>
      </c>
      <c r="BW316" t="s">
        <v>112</v>
      </c>
      <c r="BX316">
        <v>0</v>
      </c>
      <c r="BZ316">
        <v>0</v>
      </c>
      <c r="CA316">
        <v>1</v>
      </c>
      <c r="CB316">
        <v>0</v>
      </c>
      <c r="CC316">
        <v>0</v>
      </c>
      <c r="CD316" t="s">
        <v>117</v>
      </c>
      <c r="CE316" t="s">
        <v>117</v>
      </c>
      <c r="CF316" t="s">
        <v>110</v>
      </c>
      <c r="CG316" t="s">
        <v>117</v>
      </c>
      <c r="CH316" t="s">
        <v>117</v>
      </c>
      <c r="CI316" t="s">
        <v>117</v>
      </c>
      <c r="CJ316" t="s">
        <v>117</v>
      </c>
      <c r="CK316" t="s">
        <v>125</v>
      </c>
      <c r="CL316">
        <v>8</v>
      </c>
      <c r="CM316">
        <v>5</v>
      </c>
      <c r="CN316" t="s">
        <v>142</v>
      </c>
      <c r="CO316" t="s">
        <v>183</v>
      </c>
      <c r="CP316">
        <v>0</v>
      </c>
      <c r="CQ316" t="s">
        <v>135</v>
      </c>
      <c r="CR316" t="s">
        <v>135</v>
      </c>
      <c r="CS316" t="s">
        <v>184</v>
      </c>
      <c r="CT316" t="s">
        <v>156</v>
      </c>
      <c r="CU316">
        <v>5</v>
      </c>
      <c r="CV316" t="s">
        <v>4291</v>
      </c>
      <c r="CW316" t="s">
        <v>4291</v>
      </c>
      <c r="CX316">
        <v>5</v>
      </c>
      <c r="CY316">
        <f t="shared" si="28"/>
        <v>2.5</v>
      </c>
      <c r="CZ316">
        <v>7.5</v>
      </c>
      <c r="DA316">
        <v>0</v>
      </c>
      <c r="DB316">
        <f t="shared" si="29"/>
        <v>1</v>
      </c>
      <c r="DC316">
        <v>0</v>
      </c>
      <c r="DD316">
        <v>0</v>
      </c>
      <c r="DE316">
        <v>0</v>
      </c>
      <c r="DF316">
        <v>1275</v>
      </c>
      <c r="DG316">
        <f t="shared" si="30"/>
        <v>1275</v>
      </c>
      <c r="DH316">
        <f t="shared" si="31"/>
        <v>1</v>
      </c>
      <c r="DI316">
        <v>26</v>
      </c>
      <c r="DJ316">
        <f t="shared" si="32"/>
        <v>26</v>
      </c>
      <c r="DK316">
        <f t="shared" si="33"/>
        <v>1</v>
      </c>
      <c r="DL316">
        <v>10</v>
      </c>
      <c r="DN316">
        <f>(DL316*InputWeights!$C$7+DB316*InputWeights!$C$6)</f>
        <v>5.5</v>
      </c>
      <c r="DO316">
        <f>(DD316*InputWeights!$C$12+DE316*InputWeights!$C$10+CU316*InputWeights!$C$11)</f>
        <v>2</v>
      </c>
      <c r="DP316">
        <f>(DC316*InputWeights!$C$18+DK316*InputWeights!$C$16+DH316*InputWeights!$C$15+CY316*InputWeights!$C$17)</f>
        <v>1.35</v>
      </c>
      <c r="DR316">
        <f>DN316*InputWeights!$C$5+DO316*InputWeights!$C$9+DP316*InputWeights!$C$14</f>
        <v>27.9</v>
      </c>
      <c r="DS316">
        <f>((_xlfn.RANK.EQ(DR316,$DR$2:$DR$6635,0))/(COUNT(DR$2:$DR$6635)))*100</f>
        <v>67.129629629629633</v>
      </c>
      <c r="DT316">
        <f t="shared" si="34"/>
        <v>0</v>
      </c>
    </row>
    <row r="317" spans="1:124" x14ac:dyDescent="0.25">
      <c r="A317" t="s">
        <v>4254</v>
      </c>
      <c r="B317" t="s">
        <v>3684</v>
      </c>
      <c r="C317" t="s">
        <v>3685</v>
      </c>
      <c r="D317" t="s">
        <v>110</v>
      </c>
      <c r="E317" t="s">
        <v>559</v>
      </c>
      <c r="F317">
        <v>2942</v>
      </c>
      <c r="G317">
        <v>4800</v>
      </c>
      <c r="H317">
        <v>10</v>
      </c>
      <c r="I317">
        <v>1954</v>
      </c>
      <c r="J317">
        <v>1997</v>
      </c>
      <c r="K317" t="s">
        <v>183</v>
      </c>
      <c r="L317" t="s">
        <v>114</v>
      </c>
      <c r="M317">
        <v>18</v>
      </c>
      <c r="N317" t="s">
        <v>229</v>
      </c>
      <c r="O317">
        <v>2</v>
      </c>
      <c r="P317" t="s">
        <v>112</v>
      </c>
      <c r="Q317" t="s">
        <v>117</v>
      </c>
      <c r="R317">
        <v>0</v>
      </c>
      <c r="S317" t="s">
        <v>3067</v>
      </c>
      <c r="T317">
        <v>182</v>
      </c>
      <c r="V317">
        <v>1275</v>
      </c>
      <c r="W317" t="s">
        <v>116</v>
      </c>
      <c r="X317" t="s">
        <v>117</v>
      </c>
      <c r="Y317" t="s">
        <v>3821</v>
      </c>
      <c r="Z317" t="s">
        <v>119</v>
      </c>
      <c r="AA317" t="s">
        <v>4255</v>
      </c>
      <c r="AC317" t="s">
        <v>218</v>
      </c>
      <c r="AD317" t="s">
        <v>4292</v>
      </c>
      <c r="AE317" t="s">
        <v>3734</v>
      </c>
      <c r="AF317" t="s">
        <v>110</v>
      </c>
      <c r="AG317" t="s">
        <v>112</v>
      </c>
      <c r="AH317" t="s">
        <v>124</v>
      </c>
      <c r="AI317" t="s">
        <v>112</v>
      </c>
      <c r="AJ317" t="s">
        <v>112</v>
      </c>
      <c r="AK317" t="s">
        <v>112</v>
      </c>
      <c r="AL317" t="s">
        <v>542</v>
      </c>
      <c r="AM317" t="s">
        <v>4288</v>
      </c>
      <c r="AN317" t="s">
        <v>4290</v>
      </c>
      <c r="AO317">
        <v>69881</v>
      </c>
      <c r="AP317">
        <v>102264</v>
      </c>
      <c r="AQ317">
        <v>7020</v>
      </c>
      <c r="AR317" t="s">
        <v>110</v>
      </c>
      <c r="AS317">
        <v>68801</v>
      </c>
      <c r="AT317">
        <v>71743</v>
      </c>
      <c r="AU317">
        <v>101636</v>
      </c>
      <c r="AV317">
        <v>104578</v>
      </c>
      <c r="BB317" t="s">
        <v>129</v>
      </c>
      <c r="BC317" t="s">
        <v>761</v>
      </c>
      <c r="BD317">
        <v>77</v>
      </c>
      <c r="BE317" t="s">
        <v>131</v>
      </c>
      <c r="BF317">
        <v>2</v>
      </c>
      <c r="BG317">
        <v>2</v>
      </c>
      <c r="BH317">
        <v>2</v>
      </c>
      <c r="BJ317" t="s">
        <v>182</v>
      </c>
      <c r="BK317" t="s">
        <v>112</v>
      </c>
      <c r="BN317" t="s">
        <v>133</v>
      </c>
      <c r="BR317" t="s">
        <v>133</v>
      </c>
      <c r="BU317" t="s">
        <v>153</v>
      </c>
      <c r="BV317" t="s">
        <v>124</v>
      </c>
      <c r="BW317" t="s">
        <v>112</v>
      </c>
      <c r="BX317">
        <v>0</v>
      </c>
      <c r="BZ317">
        <v>0</v>
      </c>
      <c r="CA317">
        <v>1</v>
      </c>
      <c r="CB317">
        <v>0</v>
      </c>
      <c r="CC317">
        <v>0</v>
      </c>
      <c r="CD317" t="s">
        <v>117</v>
      </c>
      <c r="CE317" t="s">
        <v>117</v>
      </c>
      <c r="CF317" t="s">
        <v>110</v>
      </c>
      <c r="CG317" t="s">
        <v>117</v>
      </c>
      <c r="CH317" t="s">
        <v>117</v>
      </c>
      <c r="CI317" t="s">
        <v>117</v>
      </c>
      <c r="CJ317" t="s">
        <v>117</v>
      </c>
      <c r="CK317" t="s">
        <v>125</v>
      </c>
      <c r="CL317">
        <v>6</v>
      </c>
      <c r="CM317">
        <v>6</v>
      </c>
      <c r="CN317" t="s">
        <v>142</v>
      </c>
      <c r="CO317" t="s">
        <v>183</v>
      </c>
      <c r="CP317">
        <v>0</v>
      </c>
      <c r="CQ317" t="s">
        <v>135</v>
      </c>
      <c r="CR317" t="s">
        <v>135</v>
      </c>
      <c r="CS317" t="s">
        <v>184</v>
      </c>
      <c r="CT317" t="s">
        <v>156</v>
      </c>
      <c r="CU317">
        <v>5</v>
      </c>
      <c r="CV317" t="s">
        <v>4293</v>
      </c>
      <c r="CW317" t="s">
        <v>4293</v>
      </c>
      <c r="CX317">
        <v>5</v>
      </c>
      <c r="CY317">
        <f t="shared" si="28"/>
        <v>2.5</v>
      </c>
      <c r="CZ317">
        <v>1.9</v>
      </c>
      <c r="DA317">
        <v>1</v>
      </c>
      <c r="DB317">
        <f t="shared" si="29"/>
        <v>1</v>
      </c>
      <c r="DC317">
        <v>0</v>
      </c>
      <c r="DD317">
        <v>0</v>
      </c>
      <c r="DE317">
        <v>0</v>
      </c>
      <c r="DF317">
        <v>1275</v>
      </c>
      <c r="DG317">
        <f t="shared" si="30"/>
        <v>1275</v>
      </c>
      <c r="DH317">
        <f t="shared" si="31"/>
        <v>1</v>
      </c>
      <c r="DI317">
        <v>26</v>
      </c>
      <c r="DJ317">
        <f t="shared" si="32"/>
        <v>26</v>
      </c>
      <c r="DK317">
        <f t="shared" si="33"/>
        <v>1</v>
      </c>
      <c r="DL317">
        <v>10</v>
      </c>
      <c r="DN317">
        <f>(DL317*InputWeights!$C$7+DB317*InputWeights!$C$6)</f>
        <v>5.5</v>
      </c>
      <c r="DO317">
        <f>(DD317*InputWeights!$C$12+DE317*InputWeights!$C$10+CU317*InputWeights!$C$11)</f>
        <v>2</v>
      </c>
      <c r="DP317">
        <f>(DC317*InputWeights!$C$18+DK317*InputWeights!$C$16+DH317*InputWeights!$C$15+CY317*InputWeights!$C$17)</f>
        <v>1.35</v>
      </c>
      <c r="DR317">
        <f>DN317*InputWeights!$C$5+DO317*InputWeights!$C$9+DP317*InputWeights!$C$14</f>
        <v>27.9</v>
      </c>
      <c r="DS317">
        <f>((_xlfn.RANK.EQ(DR317,$DR$2:$DR$6635,0))/(COUNT(DR$2:$DR$6635)))*100</f>
        <v>67.129629629629633</v>
      </c>
      <c r="DT317">
        <f t="shared" si="34"/>
        <v>0</v>
      </c>
    </row>
    <row r="318" spans="1:124" x14ac:dyDescent="0.25">
      <c r="A318" t="s">
        <v>1119</v>
      </c>
      <c r="B318" t="s">
        <v>3684</v>
      </c>
      <c r="C318" t="s">
        <v>3685</v>
      </c>
      <c r="D318" t="s">
        <v>110</v>
      </c>
      <c r="E318" t="s">
        <v>950</v>
      </c>
      <c r="F318">
        <v>2515</v>
      </c>
      <c r="G318">
        <v>410036400</v>
      </c>
      <c r="H318">
        <v>0</v>
      </c>
      <c r="I318">
        <v>1948</v>
      </c>
      <c r="J318">
        <v>1999</v>
      </c>
      <c r="K318" t="s">
        <v>183</v>
      </c>
      <c r="L318" t="s">
        <v>114</v>
      </c>
      <c r="M318">
        <v>20</v>
      </c>
      <c r="N318" t="s">
        <v>229</v>
      </c>
      <c r="O318">
        <v>2</v>
      </c>
      <c r="P318" t="s">
        <v>112</v>
      </c>
      <c r="Q318" t="s">
        <v>117</v>
      </c>
      <c r="R318">
        <v>0</v>
      </c>
      <c r="S318" t="s">
        <v>4296</v>
      </c>
      <c r="T318">
        <v>162</v>
      </c>
      <c r="V318">
        <v>909</v>
      </c>
      <c r="W318" t="s">
        <v>116</v>
      </c>
      <c r="X318" t="s">
        <v>117</v>
      </c>
      <c r="Y318" t="s">
        <v>4300</v>
      </c>
      <c r="AA318" t="s">
        <v>133</v>
      </c>
      <c r="AC318" t="s">
        <v>160</v>
      </c>
      <c r="AD318" t="s">
        <v>160</v>
      </c>
      <c r="AE318" t="s">
        <v>426</v>
      </c>
      <c r="AF318" t="s">
        <v>110</v>
      </c>
      <c r="AG318" t="s">
        <v>112</v>
      </c>
      <c r="AH318" t="s">
        <v>124</v>
      </c>
      <c r="AI318" t="s">
        <v>112</v>
      </c>
      <c r="AJ318" t="s">
        <v>112</v>
      </c>
      <c r="AK318" t="s">
        <v>112</v>
      </c>
      <c r="AL318" t="s">
        <v>807</v>
      </c>
      <c r="AM318" t="s">
        <v>701</v>
      </c>
      <c r="AN318" t="s">
        <v>4301</v>
      </c>
      <c r="AO318">
        <v>69932</v>
      </c>
      <c r="AP318">
        <v>102264</v>
      </c>
      <c r="AQ318">
        <v>7024</v>
      </c>
      <c r="AR318" t="s">
        <v>110</v>
      </c>
      <c r="AS318">
        <v>7455</v>
      </c>
      <c r="AT318">
        <v>9970</v>
      </c>
      <c r="AU318">
        <v>7455</v>
      </c>
      <c r="AV318">
        <v>9970</v>
      </c>
      <c r="BB318" t="s">
        <v>129</v>
      </c>
      <c r="BC318" t="s">
        <v>761</v>
      </c>
      <c r="BD318">
        <v>76</v>
      </c>
      <c r="BE318" t="s">
        <v>131</v>
      </c>
      <c r="BF318">
        <v>2</v>
      </c>
      <c r="BG318">
        <v>4</v>
      </c>
      <c r="BH318">
        <v>4</v>
      </c>
      <c r="BJ318" t="s">
        <v>366</v>
      </c>
      <c r="BK318" t="s">
        <v>112</v>
      </c>
      <c r="BN318" t="s">
        <v>133</v>
      </c>
      <c r="BR318" t="s">
        <v>133</v>
      </c>
      <c r="BU318" t="s">
        <v>112</v>
      </c>
      <c r="BV318" t="s">
        <v>124</v>
      </c>
      <c r="BW318" t="s">
        <v>112</v>
      </c>
      <c r="BX318">
        <v>0</v>
      </c>
      <c r="BZ318">
        <v>0</v>
      </c>
      <c r="CA318">
        <v>1</v>
      </c>
      <c r="CB318">
        <v>0</v>
      </c>
      <c r="CC318">
        <v>0</v>
      </c>
      <c r="CD318" t="s">
        <v>117</v>
      </c>
      <c r="CE318" t="s">
        <v>117</v>
      </c>
      <c r="CF318" t="s">
        <v>110</v>
      </c>
      <c r="CG318" t="s">
        <v>117</v>
      </c>
      <c r="CH318" t="s">
        <v>117</v>
      </c>
      <c r="CI318" t="s">
        <v>117</v>
      </c>
      <c r="CJ318" t="s">
        <v>117</v>
      </c>
      <c r="CK318" t="s">
        <v>112</v>
      </c>
      <c r="CL318">
        <v>8</v>
      </c>
      <c r="CM318">
        <v>1</v>
      </c>
      <c r="CN318" t="s">
        <v>142</v>
      </c>
      <c r="CO318" t="s">
        <v>183</v>
      </c>
      <c r="CP318">
        <v>0</v>
      </c>
      <c r="CQ318" t="s">
        <v>135</v>
      </c>
      <c r="CR318" t="s">
        <v>135</v>
      </c>
      <c r="CS318" t="s">
        <v>156</v>
      </c>
      <c r="CT318" t="s">
        <v>156</v>
      </c>
      <c r="CU318">
        <v>5</v>
      </c>
      <c r="CV318" t="s">
        <v>4303</v>
      </c>
      <c r="CW318" t="s">
        <v>4303</v>
      </c>
      <c r="CX318">
        <v>6</v>
      </c>
      <c r="CY318">
        <f t="shared" si="28"/>
        <v>2.5</v>
      </c>
      <c r="CZ318">
        <v>0.8</v>
      </c>
      <c r="DA318">
        <v>0.4</v>
      </c>
      <c r="DB318">
        <f t="shared" si="29"/>
        <v>1</v>
      </c>
      <c r="DC318">
        <v>0</v>
      </c>
      <c r="DD318">
        <v>0</v>
      </c>
      <c r="DE318">
        <v>0</v>
      </c>
      <c r="DF318">
        <v>909</v>
      </c>
      <c r="DG318">
        <f t="shared" si="30"/>
        <v>909</v>
      </c>
      <c r="DH318">
        <f t="shared" si="31"/>
        <v>1</v>
      </c>
      <c r="DI318">
        <v>36</v>
      </c>
      <c r="DJ318">
        <f t="shared" si="32"/>
        <v>36</v>
      </c>
      <c r="DK318">
        <f t="shared" si="33"/>
        <v>1</v>
      </c>
      <c r="DL318">
        <v>10</v>
      </c>
      <c r="DN318">
        <f>(DL318*InputWeights!$C$7+DB318*InputWeights!$C$6)</f>
        <v>5.5</v>
      </c>
      <c r="DO318">
        <f>(DD318*InputWeights!$C$12+DE318*InputWeights!$C$10+CU318*InputWeights!$C$11)</f>
        <v>2</v>
      </c>
      <c r="DP318">
        <f>(DC318*InputWeights!$C$18+DK318*InputWeights!$C$16+DH318*InputWeights!$C$15+CY318*InputWeights!$C$17)</f>
        <v>1.35</v>
      </c>
      <c r="DR318">
        <f>DN318*InputWeights!$C$5+DO318*InputWeights!$C$9+DP318*InputWeights!$C$14</f>
        <v>27.9</v>
      </c>
      <c r="DS318">
        <f>((_xlfn.RANK.EQ(DR318,$DR$2:$DR$6635,0))/(COUNT(DR$2:$DR$6635)))*100</f>
        <v>67.129629629629633</v>
      </c>
      <c r="DT318">
        <f t="shared" si="34"/>
        <v>0</v>
      </c>
    </row>
    <row r="319" spans="1:124" x14ac:dyDescent="0.25">
      <c r="A319" t="s">
        <v>1119</v>
      </c>
      <c r="B319" t="s">
        <v>3684</v>
      </c>
      <c r="C319" t="s">
        <v>3685</v>
      </c>
      <c r="D319" t="s">
        <v>110</v>
      </c>
      <c r="E319" t="s">
        <v>420</v>
      </c>
      <c r="F319">
        <v>2552</v>
      </c>
      <c r="G319">
        <v>410036500</v>
      </c>
      <c r="H319">
        <v>0</v>
      </c>
      <c r="I319">
        <v>1948</v>
      </c>
      <c r="J319">
        <v>1999</v>
      </c>
      <c r="K319" t="s">
        <v>183</v>
      </c>
      <c r="L319" t="s">
        <v>114</v>
      </c>
      <c r="M319">
        <v>20</v>
      </c>
      <c r="N319" t="s">
        <v>229</v>
      </c>
      <c r="O319">
        <v>2</v>
      </c>
      <c r="P319" t="s">
        <v>112</v>
      </c>
      <c r="Q319" t="s">
        <v>117</v>
      </c>
      <c r="R319">
        <v>0</v>
      </c>
      <c r="S319" t="s">
        <v>4296</v>
      </c>
      <c r="T319">
        <v>131</v>
      </c>
      <c r="V319">
        <v>909</v>
      </c>
      <c r="W319" t="s">
        <v>116</v>
      </c>
      <c r="X319" t="s">
        <v>117</v>
      </c>
      <c r="Y319" t="s">
        <v>4300</v>
      </c>
      <c r="AA319" t="s">
        <v>133</v>
      </c>
      <c r="AC319" t="s">
        <v>160</v>
      </c>
      <c r="AD319" t="s">
        <v>160</v>
      </c>
      <c r="AE319" t="s">
        <v>426</v>
      </c>
      <c r="AF319" t="s">
        <v>110</v>
      </c>
      <c r="AG319" t="s">
        <v>112</v>
      </c>
      <c r="AH319" t="s">
        <v>124</v>
      </c>
      <c r="AI319" t="s">
        <v>112</v>
      </c>
      <c r="AJ319" t="s">
        <v>112</v>
      </c>
      <c r="AK319" t="s">
        <v>112</v>
      </c>
      <c r="AL319" t="s">
        <v>807</v>
      </c>
      <c r="AM319" t="s">
        <v>701</v>
      </c>
      <c r="AN319" t="s">
        <v>4301</v>
      </c>
      <c r="AO319">
        <v>69933</v>
      </c>
      <c r="AP319">
        <v>102264</v>
      </c>
      <c r="AQ319">
        <v>7024</v>
      </c>
      <c r="AR319" t="s">
        <v>110</v>
      </c>
      <c r="AS319">
        <v>9970</v>
      </c>
      <c r="AT319">
        <v>12522</v>
      </c>
      <c r="AU319">
        <v>9970</v>
      </c>
      <c r="AV319">
        <v>12522</v>
      </c>
      <c r="BB319" t="s">
        <v>129</v>
      </c>
      <c r="BC319" t="s">
        <v>761</v>
      </c>
      <c r="BD319">
        <v>81</v>
      </c>
      <c r="BE319" t="s">
        <v>131</v>
      </c>
      <c r="BF319">
        <v>2</v>
      </c>
      <c r="BG319">
        <v>4</v>
      </c>
      <c r="BH319">
        <v>4</v>
      </c>
      <c r="BJ319" t="s">
        <v>366</v>
      </c>
      <c r="BK319" t="s">
        <v>112</v>
      </c>
      <c r="BN319" t="s">
        <v>133</v>
      </c>
      <c r="BR319" t="s">
        <v>133</v>
      </c>
      <c r="BU319" t="s">
        <v>112</v>
      </c>
      <c r="BV319" t="s">
        <v>124</v>
      </c>
      <c r="BW319" t="s">
        <v>112</v>
      </c>
      <c r="BX319">
        <v>0</v>
      </c>
      <c r="BZ319">
        <v>0</v>
      </c>
      <c r="CA319">
        <v>1</v>
      </c>
      <c r="CB319">
        <v>0</v>
      </c>
      <c r="CC319">
        <v>0</v>
      </c>
      <c r="CD319" t="s">
        <v>117</v>
      </c>
      <c r="CE319" t="s">
        <v>117</v>
      </c>
      <c r="CF319" t="s">
        <v>110</v>
      </c>
      <c r="CG319" t="s">
        <v>117</v>
      </c>
      <c r="CH319" t="s">
        <v>117</v>
      </c>
      <c r="CI319" t="s">
        <v>117</v>
      </c>
      <c r="CJ319" t="s">
        <v>117</v>
      </c>
      <c r="CK319" t="s">
        <v>112</v>
      </c>
      <c r="CL319">
        <v>7</v>
      </c>
      <c r="CM319">
        <v>1</v>
      </c>
      <c r="CN319" t="s">
        <v>142</v>
      </c>
      <c r="CO319" t="s">
        <v>183</v>
      </c>
      <c r="CP319">
        <v>0</v>
      </c>
      <c r="CQ319" t="s">
        <v>135</v>
      </c>
      <c r="CR319" t="s">
        <v>135</v>
      </c>
      <c r="CS319" t="s">
        <v>156</v>
      </c>
      <c r="CT319" t="s">
        <v>156</v>
      </c>
      <c r="CU319">
        <v>5</v>
      </c>
      <c r="CV319" t="s">
        <v>4304</v>
      </c>
      <c r="CW319" t="s">
        <v>4304</v>
      </c>
      <c r="CX319">
        <v>6</v>
      </c>
      <c r="CY319">
        <f t="shared" si="28"/>
        <v>2.5</v>
      </c>
      <c r="CZ319">
        <v>0.1</v>
      </c>
      <c r="DA319">
        <v>0.1</v>
      </c>
      <c r="DB319">
        <f t="shared" si="29"/>
        <v>1</v>
      </c>
      <c r="DC319">
        <v>0</v>
      </c>
      <c r="DD319">
        <v>0</v>
      </c>
      <c r="DE319">
        <v>0</v>
      </c>
      <c r="DF319">
        <v>909</v>
      </c>
      <c r="DG319">
        <f t="shared" si="30"/>
        <v>909</v>
      </c>
      <c r="DH319">
        <f t="shared" si="31"/>
        <v>1</v>
      </c>
      <c r="DI319">
        <v>36</v>
      </c>
      <c r="DJ319">
        <f t="shared" si="32"/>
        <v>36</v>
      </c>
      <c r="DK319">
        <f t="shared" si="33"/>
        <v>1</v>
      </c>
      <c r="DL319">
        <v>10</v>
      </c>
      <c r="DN319">
        <f>(DL319*InputWeights!$C$7+DB319*InputWeights!$C$6)</f>
        <v>5.5</v>
      </c>
      <c r="DO319">
        <f>(DD319*InputWeights!$C$12+DE319*InputWeights!$C$10+CU319*InputWeights!$C$11)</f>
        <v>2</v>
      </c>
      <c r="DP319">
        <f>(DC319*InputWeights!$C$18+DK319*InputWeights!$C$16+DH319*InputWeights!$C$15+CY319*InputWeights!$C$17)</f>
        <v>1.35</v>
      </c>
      <c r="DR319">
        <f>DN319*InputWeights!$C$5+DO319*InputWeights!$C$9+DP319*InputWeights!$C$14</f>
        <v>27.9</v>
      </c>
      <c r="DS319">
        <f>((_xlfn.RANK.EQ(DR319,$DR$2:$DR$6635,0))/(COUNT(DR$2:$DR$6635)))*100</f>
        <v>67.129629629629633</v>
      </c>
      <c r="DT319">
        <f t="shared" si="34"/>
        <v>0</v>
      </c>
    </row>
    <row r="320" spans="1:124" x14ac:dyDescent="0.25">
      <c r="A320" t="s">
        <v>4320</v>
      </c>
      <c r="B320" t="s">
        <v>3684</v>
      </c>
      <c r="C320" t="s">
        <v>3685</v>
      </c>
      <c r="D320" t="s">
        <v>110</v>
      </c>
      <c r="E320" t="s">
        <v>1512</v>
      </c>
      <c r="F320">
        <v>2362</v>
      </c>
      <c r="G320">
        <v>410026800</v>
      </c>
      <c r="H320">
        <v>0</v>
      </c>
      <c r="I320">
        <v>1931</v>
      </c>
      <c r="J320">
        <v>2011</v>
      </c>
      <c r="K320" t="s">
        <v>183</v>
      </c>
      <c r="L320" t="s">
        <v>114</v>
      </c>
      <c r="M320">
        <v>20</v>
      </c>
      <c r="N320" t="s">
        <v>358</v>
      </c>
      <c r="O320">
        <v>2</v>
      </c>
      <c r="P320" t="s">
        <v>112</v>
      </c>
      <c r="Q320" t="s">
        <v>117</v>
      </c>
      <c r="R320">
        <v>0</v>
      </c>
      <c r="S320" t="s">
        <v>4296</v>
      </c>
      <c r="T320">
        <v>168</v>
      </c>
      <c r="V320">
        <v>375</v>
      </c>
      <c r="W320" t="s">
        <v>116</v>
      </c>
      <c r="X320" t="s">
        <v>117</v>
      </c>
      <c r="Y320" t="s">
        <v>4321</v>
      </c>
      <c r="AA320" t="s">
        <v>133</v>
      </c>
      <c r="AC320" t="s">
        <v>160</v>
      </c>
      <c r="AD320" t="s">
        <v>160</v>
      </c>
      <c r="AE320" t="s">
        <v>426</v>
      </c>
      <c r="AF320" t="s">
        <v>110</v>
      </c>
      <c r="AG320" t="s">
        <v>112</v>
      </c>
      <c r="AH320" t="s">
        <v>124</v>
      </c>
      <c r="AI320" t="s">
        <v>112</v>
      </c>
      <c r="AJ320" t="s">
        <v>112</v>
      </c>
      <c r="AK320" t="s">
        <v>112</v>
      </c>
      <c r="AL320" t="s">
        <v>695</v>
      </c>
      <c r="AM320" t="s">
        <v>695</v>
      </c>
      <c r="AN320" t="s">
        <v>695</v>
      </c>
      <c r="AO320">
        <v>69950</v>
      </c>
      <c r="AP320">
        <v>102264</v>
      </c>
      <c r="AQ320">
        <v>7025</v>
      </c>
      <c r="AR320" t="s">
        <v>110</v>
      </c>
      <c r="AS320">
        <v>554</v>
      </c>
      <c r="AT320">
        <v>2916</v>
      </c>
      <c r="AU320">
        <v>554</v>
      </c>
      <c r="AV320">
        <v>2916</v>
      </c>
      <c r="BB320" t="s">
        <v>129</v>
      </c>
      <c r="BC320" t="s">
        <v>761</v>
      </c>
      <c r="BD320">
        <v>85</v>
      </c>
      <c r="BE320" t="s">
        <v>131</v>
      </c>
      <c r="BF320">
        <v>2</v>
      </c>
      <c r="BG320">
        <v>4</v>
      </c>
      <c r="BH320">
        <v>4</v>
      </c>
      <c r="BJ320" t="s">
        <v>366</v>
      </c>
      <c r="BK320" t="s">
        <v>112</v>
      </c>
      <c r="BN320" t="s">
        <v>133</v>
      </c>
      <c r="BR320" t="s">
        <v>133</v>
      </c>
      <c r="BU320" t="s">
        <v>153</v>
      </c>
      <c r="BV320" t="s">
        <v>124</v>
      </c>
      <c r="BW320" t="s">
        <v>112</v>
      </c>
      <c r="BX320">
        <v>0</v>
      </c>
      <c r="BZ320">
        <v>0</v>
      </c>
      <c r="CA320">
        <v>1</v>
      </c>
      <c r="CB320">
        <v>0</v>
      </c>
      <c r="CC320">
        <v>0</v>
      </c>
      <c r="CD320" t="s">
        <v>117</v>
      </c>
      <c r="CE320" t="s">
        <v>117</v>
      </c>
      <c r="CF320" t="s">
        <v>110</v>
      </c>
      <c r="CG320" t="s">
        <v>117</v>
      </c>
      <c r="CH320" t="s">
        <v>114</v>
      </c>
      <c r="CI320" t="s">
        <v>117</v>
      </c>
      <c r="CJ320" t="s">
        <v>117</v>
      </c>
      <c r="CK320" t="s">
        <v>112</v>
      </c>
      <c r="CL320">
        <v>2</v>
      </c>
      <c r="CM320">
        <v>0</v>
      </c>
      <c r="CN320" t="s">
        <v>142</v>
      </c>
      <c r="CO320" t="s">
        <v>183</v>
      </c>
      <c r="CP320">
        <v>0</v>
      </c>
      <c r="CQ320" t="s">
        <v>135</v>
      </c>
      <c r="CR320" t="s">
        <v>135</v>
      </c>
      <c r="CS320" t="s">
        <v>156</v>
      </c>
      <c r="CT320" t="s">
        <v>156</v>
      </c>
      <c r="CU320">
        <v>5</v>
      </c>
      <c r="CV320" t="s">
        <v>4323</v>
      </c>
      <c r="CW320" t="s">
        <v>4323</v>
      </c>
      <c r="CX320">
        <v>6</v>
      </c>
      <c r="CY320">
        <f t="shared" si="28"/>
        <v>2.5</v>
      </c>
      <c r="CZ320">
        <v>4.3</v>
      </c>
      <c r="DA320">
        <v>2.2000000000000002</v>
      </c>
      <c r="DB320">
        <f t="shared" si="29"/>
        <v>1</v>
      </c>
      <c r="DC320">
        <v>0</v>
      </c>
      <c r="DD320">
        <v>0</v>
      </c>
      <c r="DE320">
        <v>0</v>
      </c>
      <c r="DF320">
        <v>375</v>
      </c>
      <c r="DG320">
        <f t="shared" si="30"/>
        <v>375</v>
      </c>
      <c r="DH320">
        <f t="shared" si="31"/>
        <v>1</v>
      </c>
      <c r="DI320">
        <v>30</v>
      </c>
      <c r="DJ320">
        <f t="shared" si="32"/>
        <v>30</v>
      </c>
      <c r="DK320">
        <f t="shared" si="33"/>
        <v>1</v>
      </c>
      <c r="DL320">
        <v>10</v>
      </c>
      <c r="DN320">
        <f>(DL320*InputWeights!$C$7+DB320*InputWeights!$C$6)</f>
        <v>5.5</v>
      </c>
      <c r="DO320">
        <f>(DD320*InputWeights!$C$12+DE320*InputWeights!$C$10+CU320*InputWeights!$C$11)</f>
        <v>2</v>
      </c>
      <c r="DP320">
        <f>(DC320*InputWeights!$C$18+DK320*InputWeights!$C$16+DH320*InputWeights!$C$15+CY320*InputWeights!$C$17)</f>
        <v>1.35</v>
      </c>
      <c r="DR320">
        <f>DN320*InputWeights!$C$5+DO320*InputWeights!$C$9+DP320*InputWeights!$C$14</f>
        <v>27.9</v>
      </c>
      <c r="DS320">
        <f>((_xlfn.RANK.EQ(DR320,$DR$2:$DR$6635,0))/(COUNT(DR$2:$DR$6635)))*100</f>
        <v>67.129629629629633</v>
      </c>
      <c r="DT320">
        <f t="shared" si="34"/>
        <v>0</v>
      </c>
    </row>
    <row r="321" spans="1:124" x14ac:dyDescent="0.25">
      <c r="A321" t="s">
        <v>3218</v>
      </c>
      <c r="B321" t="s">
        <v>3684</v>
      </c>
      <c r="C321" t="s">
        <v>3685</v>
      </c>
      <c r="D321" t="s">
        <v>110</v>
      </c>
      <c r="E321" t="s">
        <v>666</v>
      </c>
      <c r="F321">
        <v>2388</v>
      </c>
      <c r="G321">
        <v>410024500</v>
      </c>
      <c r="H321">
        <v>0</v>
      </c>
      <c r="I321">
        <v>1934</v>
      </c>
      <c r="J321">
        <v>1934</v>
      </c>
      <c r="K321" t="s">
        <v>183</v>
      </c>
      <c r="L321" t="s">
        <v>114</v>
      </c>
      <c r="M321">
        <v>20</v>
      </c>
      <c r="N321" t="s">
        <v>229</v>
      </c>
      <c r="O321">
        <v>2</v>
      </c>
      <c r="P321" t="s">
        <v>112</v>
      </c>
      <c r="Q321" t="s">
        <v>117</v>
      </c>
      <c r="R321">
        <v>0</v>
      </c>
      <c r="S321" t="s">
        <v>4473</v>
      </c>
      <c r="T321">
        <v>255</v>
      </c>
      <c r="V321">
        <v>170</v>
      </c>
      <c r="W321" t="s">
        <v>116</v>
      </c>
      <c r="X321" t="s">
        <v>117</v>
      </c>
      <c r="Y321" t="s">
        <v>4476</v>
      </c>
      <c r="AA321" t="s">
        <v>133</v>
      </c>
      <c r="AC321" t="s">
        <v>218</v>
      </c>
      <c r="AD321" t="s">
        <v>160</v>
      </c>
      <c r="AE321" t="s">
        <v>274</v>
      </c>
      <c r="AF321" t="s">
        <v>110</v>
      </c>
      <c r="AG321" t="s">
        <v>112</v>
      </c>
      <c r="AH321" t="s">
        <v>124</v>
      </c>
      <c r="AI321" t="s">
        <v>112</v>
      </c>
      <c r="AJ321" t="s">
        <v>112</v>
      </c>
      <c r="AK321" t="s">
        <v>112</v>
      </c>
      <c r="AL321" t="s">
        <v>807</v>
      </c>
      <c r="AM321" t="s">
        <v>416</v>
      </c>
      <c r="AN321" t="s">
        <v>4477</v>
      </c>
      <c r="AO321">
        <v>70263</v>
      </c>
      <c r="AP321">
        <v>102264</v>
      </c>
      <c r="AQ321">
        <v>7062</v>
      </c>
      <c r="AR321" t="s">
        <v>110</v>
      </c>
      <c r="AS321">
        <v>12224</v>
      </c>
      <c r="AT321">
        <v>14612</v>
      </c>
      <c r="AU321">
        <v>12224</v>
      </c>
      <c r="AV321">
        <v>14612</v>
      </c>
      <c r="BB321" t="s">
        <v>129</v>
      </c>
      <c r="BC321" t="s">
        <v>761</v>
      </c>
      <c r="BD321">
        <v>73</v>
      </c>
      <c r="BE321" t="s">
        <v>131</v>
      </c>
      <c r="BF321">
        <v>2</v>
      </c>
      <c r="BG321">
        <v>4</v>
      </c>
      <c r="BH321">
        <v>4</v>
      </c>
      <c r="BJ321" t="s">
        <v>366</v>
      </c>
      <c r="BK321" t="s">
        <v>112</v>
      </c>
      <c r="BN321" t="s">
        <v>133</v>
      </c>
      <c r="BR321" t="s">
        <v>133</v>
      </c>
      <c r="BU321" t="s">
        <v>112</v>
      </c>
      <c r="BV321" t="s">
        <v>124</v>
      </c>
      <c r="BW321" t="s">
        <v>112</v>
      </c>
      <c r="BX321">
        <v>0</v>
      </c>
      <c r="BZ321">
        <v>0</v>
      </c>
      <c r="CA321">
        <v>1</v>
      </c>
      <c r="CB321">
        <v>0</v>
      </c>
      <c r="CC321">
        <v>0</v>
      </c>
      <c r="CD321" t="s">
        <v>117</v>
      </c>
      <c r="CE321" t="s">
        <v>117</v>
      </c>
      <c r="CF321" t="s">
        <v>110</v>
      </c>
      <c r="CG321" t="s">
        <v>117</v>
      </c>
      <c r="CH321" t="s">
        <v>117</v>
      </c>
      <c r="CI321" t="s">
        <v>117</v>
      </c>
      <c r="CJ321" t="s">
        <v>117</v>
      </c>
      <c r="CK321" t="s">
        <v>112</v>
      </c>
      <c r="CL321">
        <v>3</v>
      </c>
      <c r="CM321">
        <v>2</v>
      </c>
      <c r="CN321" t="s">
        <v>649</v>
      </c>
      <c r="CO321" t="s">
        <v>183</v>
      </c>
      <c r="CP321">
        <v>0</v>
      </c>
      <c r="CQ321" t="s">
        <v>135</v>
      </c>
      <c r="CR321" t="s">
        <v>135</v>
      </c>
      <c r="CS321" t="s">
        <v>136</v>
      </c>
      <c r="CT321" t="s">
        <v>156</v>
      </c>
      <c r="CU321">
        <v>5</v>
      </c>
      <c r="CV321" t="s">
        <v>4478</v>
      </c>
      <c r="CW321" t="s">
        <v>4478</v>
      </c>
      <c r="CX321">
        <v>6</v>
      </c>
      <c r="CY321">
        <f t="shared" si="28"/>
        <v>2.5</v>
      </c>
      <c r="CZ321">
        <v>7.8</v>
      </c>
      <c r="DA321">
        <v>0</v>
      </c>
      <c r="DB321">
        <f t="shared" si="29"/>
        <v>1</v>
      </c>
      <c r="DC321">
        <v>0</v>
      </c>
      <c r="DD321">
        <v>0</v>
      </c>
      <c r="DE321">
        <v>0</v>
      </c>
      <c r="DF321">
        <v>170</v>
      </c>
      <c r="DG321">
        <f t="shared" si="30"/>
        <v>170</v>
      </c>
      <c r="DH321">
        <f t="shared" si="31"/>
        <v>1</v>
      </c>
      <c r="DI321">
        <v>25</v>
      </c>
      <c r="DJ321">
        <f t="shared" si="32"/>
        <v>25</v>
      </c>
      <c r="DK321">
        <f t="shared" si="33"/>
        <v>1</v>
      </c>
      <c r="DL321">
        <v>10</v>
      </c>
      <c r="DN321">
        <f>(DL321*InputWeights!$C$7+DB321*InputWeights!$C$6)</f>
        <v>5.5</v>
      </c>
      <c r="DO321">
        <f>(DD321*InputWeights!$C$12+DE321*InputWeights!$C$10+CU321*InputWeights!$C$11)</f>
        <v>2</v>
      </c>
      <c r="DP321">
        <f>(DC321*InputWeights!$C$18+DK321*InputWeights!$C$16+DH321*InputWeights!$C$15+CY321*InputWeights!$C$17)</f>
        <v>1.35</v>
      </c>
      <c r="DR321">
        <f>DN321*InputWeights!$C$5+DO321*InputWeights!$C$9+DP321*InputWeights!$C$14</f>
        <v>27.9</v>
      </c>
      <c r="DS321">
        <f>((_xlfn.RANK.EQ(DR321,$DR$2:$DR$6635,0))/(COUNT(DR$2:$DR$6635)))*100</f>
        <v>67.129629629629633</v>
      </c>
      <c r="DT321">
        <f t="shared" si="34"/>
        <v>0</v>
      </c>
    </row>
    <row r="322" spans="1:124" x14ac:dyDescent="0.25">
      <c r="A322" t="s">
        <v>4520</v>
      </c>
      <c r="B322" t="s">
        <v>3684</v>
      </c>
      <c r="C322" t="s">
        <v>3685</v>
      </c>
      <c r="D322" t="s">
        <v>110</v>
      </c>
      <c r="E322" t="s">
        <v>950</v>
      </c>
      <c r="F322">
        <v>2957</v>
      </c>
      <c r="G322">
        <v>410007600</v>
      </c>
      <c r="H322">
        <v>0</v>
      </c>
      <c r="I322">
        <v>1950</v>
      </c>
      <c r="J322">
        <v>2006</v>
      </c>
      <c r="K322" t="s">
        <v>183</v>
      </c>
      <c r="L322" t="s">
        <v>114</v>
      </c>
      <c r="M322">
        <v>20</v>
      </c>
      <c r="N322" t="s">
        <v>229</v>
      </c>
      <c r="O322">
        <v>2</v>
      </c>
      <c r="P322" t="s">
        <v>112</v>
      </c>
      <c r="Q322" t="s">
        <v>117</v>
      </c>
      <c r="R322">
        <v>0</v>
      </c>
      <c r="S322" t="s">
        <v>3686</v>
      </c>
      <c r="T322">
        <v>118</v>
      </c>
      <c r="V322">
        <v>664</v>
      </c>
      <c r="W322" t="s">
        <v>116</v>
      </c>
      <c r="X322" t="s">
        <v>117</v>
      </c>
      <c r="Y322" t="s">
        <v>1024</v>
      </c>
      <c r="AA322" t="s">
        <v>133</v>
      </c>
      <c r="AC322" t="s">
        <v>160</v>
      </c>
      <c r="AD322" t="s">
        <v>3985</v>
      </c>
      <c r="AE322" t="s">
        <v>274</v>
      </c>
      <c r="AF322" t="s">
        <v>110</v>
      </c>
      <c r="AG322" t="s">
        <v>112</v>
      </c>
      <c r="AH322" t="s">
        <v>124</v>
      </c>
      <c r="AI322" t="s">
        <v>112</v>
      </c>
      <c r="AJ322" t="s">
        <v>112</v>
      </c>
      <c r="AK322" t="s">
        <v>112</v>
      </c>
      <c r="AL322" t="s">
        <v>416</v>
      </c>
      <c r="AM322" t="s">
        <v>416</v>
      </c>
      <c r="AN322" t="s">
        <v>4521</v>
      </c>
      <c r="AO322">
        <v>70453</v>
      </c>
      <c r="AP322">
        <v>102264</v>
      </c>
      <c r="AQ322">
        <v>7095</v>
      </c>
      <c r="AR322" t="s">
        <v>110</v>
      </c>
      <c r="AS322">
        <v>4391</v>
      </c>
      <c r="AT322">
        <v>7348</v>
      </c>
      <c r="AU322">
        <v>4391</v>
      </c>
      <c r="AV322">
        <v>7348</v>
      </c>
      <c r="BB322" t="s">
        <v>129</v>
      </c>
      <c r="BC322" t="s">
        <v>761</v>
      </c>
      <c r="BD322">
        <v>83</v>
      </c>
      <c r="BE322" t="s">
        <v>131</v>
      </c>
      <c r="BF322">
        <v>2</v>
      </c>
      <c r="BG322">
        <v>4</v>
      </c>
      <c r="BH322">
        <v>4</v>
      </c>
      <c r="BJ322" t="s">
        <v>366</v>
      </c>
      <c r="BK322" t="s">
        <v>112</v>
      </c>
      <c r="BN322" t="s">
        <v>133</v>
      </c>
      <c r="BR322" t="s">
        <v>133</v>
      </c>
      <c r="BU322" t="s">
        <v>112</v>
      </c>
      <c r="BV322" t="s">
        <v>124</v>
      </c>
      <c r="BW322" t="s">
        <v>112</v>
      </c>
      <c r="BX322">
        <v>0</v>
      </c>
      <c r="BZ322">
        <v>0</v>
      </c>
      <c r="CA322">
        <v>1</v>
      </c>
      <c r="CB322">
        <v>0</v>
      </c>
      <c r="CC322">
        <v>0</v>
      </c>
      <c r="CD322" t="s">
        <v>117</v>
      </c>
      <c r="CE322" t="s">
        <v>117</v>
      </c>
      <c r="CF322" t="s">
        <v>110</v>
      </c>
      <c r="CG322" t="s">
        <v>117</v>
      </c>
      <c r="CH322" t="s">
        <v>116</v>
      </c>
      <c r="CI322" t="s">
        <v>117</v>
      </c>
      <c r="CJ322" t="s">
        <v>117</v>
      </c>
      <c r="CK322" t="s">
        <v>112</v>
      </c>
      <c r="CL322">
        <v>2</v>
      </c>
      <c r="CM322">
        <v>4</v>
      </c>
      <c r="CN322" t="s">
        <v>142</v>
      </c>
      <c r="CO322" t="s">
        <v>183</v>
      </c>
      <c r="CP322">
        <v>0</v>
      </c>
      <c r="CQ322" t="s">
        <v>135</v>
      </c>
      <c r="CR322" t="s">
        <v>135</v>
      </c>
      <c r="CS322" t="s">
        <v>215</v>
      </c>
      <c r="CT322" t="s">
        <v>156</v>
      </c>
      <c r="CU322">
        <v>5</v>
      </c>
      <c r="CV322" t="s">
        <v>4522</v>
      </c>
      <c r="CW322" t="s">
        <v>4522</v>
      </c>
      <c r="CX322">
        <v>5</v>
      </c>
      <c r="CY322">
        <f t="shared" ref="CY322:CY385" si="35">IF(CX322=1,10,IF(CX322=2,7.5,IF(CX322=3,7.5,IF(CX322=4,2.5,IF(CX322=5,2.5,IF(CX322=6,2.5,IF(CX322=7,1,5)))))))</f>
        <v>2.5</v>
      </c>
      <c r="CZ322">
        <v>4</v>
      </c>
      <c r="DA322">
        <v>2.5</v>
      </c>
      <c r="DB322">
        <f t="shared" ref="DB322:DB385" si="36">IF(DA322&lt;3,1,IF(DA322&lt;6,2.5,IF(DA322&lt;9,5,IF(DA322&lt;12,7.5,10))))</f>
        <v>1</v>
      </c>
      <c r="DC322">
        <v>0</v>
      </c>
      <c r="DD322">
        <v>0</v>
      </c>
      <c r="DE322">
        <v>0</v>
      </c>
      <c r="DF322">
        <v>664</v>
      </c>
      <c r="DG322">
        <f t="shared" ref="DG322:DG385" si="37">DF322/L322*2</f>
        <v>664</v>
      </c>
      <c r="DH322">
        <f t="shared" ref="DH322:DH385" si="38">IF(DG322&lt;5000, 1, IF(DG322&lt;10000, 2, IF(DG322&lt;15000, 3, IF(DG322&lt;20000, 4,IF(DG322&lt;25000, 5, IF(DG322&lt;30000, 6,IF(DG322&lt;35000,7,IF(DG322&lt;40000,8, IF(DG322&lt;45000,9,10)))))))))</f>
        <v>1</v>
      </c>
      <c r="DI322">
        <v>53</v>
      </c>
      <c r="DJ322">
        <f t="shared" ref="DJ322:DJ385" si="39">DI322/L322*2</f>
        <v>53</v>
      </c>
      <c r="DK322">
        <f t="shared" ref="DK322:DK385" si="40">IF(DJ322&lt;500, 1, IF(DJ322&lt;1000, 2, IF(DJ322&lt;2000, 3, IF(DJ322&lt;3000, 4,IF(DJ322&lt;4000, 5, IF(DJ322&lt;5000, 6,IF(DJ322&lt;6000,7,IF(DJ322&lt;7000,8, IF(DJ322&lt;8000,9,10)))))))))</f>
        <v>1</v>
      </c>
      <c r="DL322">
        <v>10</v>
      </c>
      <c r="DN322">
        <f>(DL322*InputWeights!$C$7+DB322*InputWeights!$C$6)</f>
        <v>5.5</v>
      </c>
      <c r="DO322">
        <f>(DD322*InputWeights!$C$12+DE322*InputWeights!$C$10+CU322*InputWeights!$C$11)</f>
        <v>2</v>
      </c>
      <c r="DP322">
        <f>(DC322*InputWeights!$C$18+DK322*InputWeights!$C$16+DH322*InputWeights!$C$15+CY322*InputWeights!$C$17)</f>
        <v>1.35</v>
      </c>
      <c r="DR322">
        <f>DN322*InputWeights!$C$5+DO322*InputWeights!$C$9+DP322*InputWeights!$C$14</f>
        <v>27.9</v>
      </c>
      <c r="DS322">
        <f>((_xlfn.RANK.EQ(DR322,$DR$2:$DR$6635,0))/(COUNT(DR$2:$DR$6635)))*100</f>
        <v>67.129629629629633</v>
      </c>
      <c r="DT322">
        <f t="shared" ref="DT322:DT385" si="41">IF(DS322&lt;1,1,IF(DS322&lt;5,5,IF(DS322&lt;10,10,IF(DS322&lt;15,15,IF(DS322&lt;20,20,IF(DS322&lt;25,25,0))))))</f>
        <v>0</v>
      </c>
    </row>
    <row r="323" spans="1:124" x14ac:dyDescent="0.25">
      <c r="A323" t="s">
        <v>1434</v>
      </c>
      <c r="B323" t="s">
        <v>3684</v>
      </c>
      <c r="C323" t="s">
        <v>3685</v>
      </c>
      <c r="D323" t="s">
        <v>110</v>
      </c>
      <c r="E323" t="s">
        <v>950</v>
      </c>
      <c r="F323">
        <v>1960</v>
      </c>
      <c r="G323">
        <v>410003800</v>
      </c>
      <c r="H323">
        <v>0</v>
      </c>
      <c r="I323">
        <v>1900</v>
      </c>
      <c r="J323">
        <v>2008</v>
      </c>
      <c r="K323" t="s">
        <v>183</v>
      </c>
      <c r="L323" t="s">
        <v>114</v>
      </c>
      <c r="M323">
        <v>20</v>
      </c>
      <c r="N323" t="s">
        <v>229</v>
      </c>
      <c r="O323">
        <v>2</v>
      </c>
      <c r="P323" t="s">
        <v>112</v>
      </c>
      <c r="Q323" t="s">
        <v>117</v>
      </c>
      <c r="R323">
        <v>0</v>
      </c>
      <c r="S323" t="s">
        <v>4103</v>
      </c>
      <c r="T323">
        <v>178</v>
      </c>
      <c r="V323">
        <v>2049</v>
      </c>
      <c r="W323" t="s">
        <v>116</v>
      </c>
      <c r="X323" t="s">
        <v>117</v>
      </c>
      <c r="Y323" t="s">
        <v>4523</v>
      </c>
      <c r="AA323" t="s">
        <v>133</v>
      </c>
      <c r="AC323" t="s">
        <v>4524</v>
      </c>
      <c r="AD323" t="s">
        <v>3985</v>
      </c>
      <c r="AE323" t="s">
        <v>274</v>
      </c>
      <c r="AF323" t="s">
        <v>110</v>
      </c>
      <c r="AG323" t="s">
        <v>112</v>
      </c>
      <c r="AH323" t="s">
        <v>124</v>
      </c>
      <c r="AI323" t="s">
        <v>112</v>
      </c>
      <c r="AJ323" t="s">
        <v>112</v>
      </c>
      <c r="AK323" t="s">
        <v>112</v>
      </c>
      <c r="AL323" t="s">
        <v>807</v>
      </c>
      <c r="AM323" t="s">
        <v>671</v>
      </c>
      <c r="AN323" t="s">
        <v>807</v>
      </c>
      <c r="AO323">
        <v>70468</v>
      </c>
      <c r="AP323">
        <v>102264</v>
      </c>
      <c r="AQ323">
        <v>7096</v>
      </c>
      <c r="AR323" t="s">
        <v>110</v>
      </c>
      <c r="AS323">
        <v>8430</v>
      </c>
      <c r="AT323">
        <v>10390</v>
      </c>
      <c r="AU323">
        <v>8430</v>
      </c>
      <c r="AV323">
        <v>10390</v>
      </c>
      <c r="BB323" t="s">
        <v>129</v>
      </c>
      <c r="BC323" t="s">
        <v>180</v>
      </c>
      <c r="BD323">
        <v>86</v>
      </c>
      <c r="BE323" t="s">
        <v>131</v>
      </c>
      <c r="BF323">
        <v>1</v>
      </c>
      <c r="BG323">
        <v>3</v>
      </c>
      <c r="BH323">
        <v>3</v>
      </c>
      <c r="BJ323" t="s">
        <v>182</v>
      </c>
      <c r="BK323" t="s">
        <v>112</v>
      </c>
      <c r="BN323" t="s">
        <v>133</v>
      </c>
      <c r="BR323" t="s">
        <v>133</v>
      </c>
      <c r="BU323" t="s">
        <v>112</v>
      </c>
      <c r="BV323" t="s">
        <v>116</v>
      </c>
      <c r="BW323" t="s">
        <v>112</v>
      </c>
      <c r="BX323">
        <v>0</v>
      </c>
      <c r="BZ323">
        <v>0</v>
      </c>
      <c r="CA323">
        <v>1</v>
      </c>
      <c r="CB323">
        <v>0</v>
      </c>
      <c r="CC323">
        <v>0</v>
      </c>
      <c r="CD323" t="s">
        <v>117</v>
      </c>
      <c r="CE323" t="s">
        <v>117</v>
      </c>
      <c r="CF323" t="s">
        <v>110</v>
      </c>
      <c r="CG323" t="s">
        <v>117</v>
      </c>
      <c r="CH323" t="s">
        <v>117</v>
      </c>
      <c r="CI323" t="s">
        <v>117</v>
      </c>
      <c r="CJ323" t="s">
        <v>117</v>
      </c>
      <c r="CK323" t="s">
        <v>112</v>
      </c>
      <c r="CL323">
        <v>2</v>
      </c>
      <c r="CM323">
        <v>4</v>
      </c>
      <c r="CN323" t="s">
        <v>142</v>
      </c>
      <c r="CO323" t="s">
        <v>183</v>
      </c>
      <c r="CP323">
        <v>0</v>
      </c>
      <c r="CQ323" t="s">
        <v>143</v>
      </c>
      <c r="CR323" t="s">
        <v>143</v>
      </c>
      <c r="CS323" t="s">
        <v>184</v>
      </c>
      <c r="CT323" t="s">
        <v>156</v>
      </c>
      <c r="CU323">
        <v>5</v>
      </c>
      <c r="CV323" t="s">
        <v>4525</v>
      </c>
      <c r="CW323" t="s">
        <v>4525</v>
      </c>
      <c r="CX323">
        <v>5</v>
      </c>
      <c r="CY323">
        <f t="shared" si="35"/>
        <v>2.5</v>
      </c>
      <c r="CZ323">
        <v>3.4</v>
      </c>
      <c r="DA323">
        <v>2</v>
      </c>
      <c r="DB323">
        <f t="shared" si="36"/>
        <v>1</v>
      </c>
      <c r="DC323">
        <v>0</v>
      </c>
      <c r="DD323">
        <v>0</v>
      </c>
      <c r="DE323">
        <v>0</v>
      </c>
      <c r="DF323">
        <v>2049</v>
      </c>
      <c r="DG323">
        <f t="shared" si="37"/>
        <v>2049</v>
      </c>
      <c r="DH323">
        <f t="shared" si="38"/>
        <v>1</v>
      </c>
      <c r="DI323">
        <v>62</v>
      </c>
      <c r="DJ323">
        <f t="shared" si="39"/>
        <v>62</v>
      </c>
      <c r="DK323">
        <f t="shared" si="40"/>
        <v>1</v>
      </c>
      <c r="DL323">
        <v>10</v>
      </c>
      <c r="DN323">
        <f>(DL323*InputWeights!$C$7+DB323*InputWeights!$C$6)</f>
        <v>5.5</v>
      </c>
      <c r="DO323">
        <f>(DD323*InputWeights!$C$12+DE323*InputWeights!$C$10+CU323*InputWeights!$C$11)</f>
        <v>2</v>
      </c>
      <c r="DP323">
        <f>(DC323*InputWeights!$C$18+DK323*InputWeights!$C$16+DH323*InputWeights!$C$15+CY323*InputWeights!$C$17)</f>
        <v>1.35</v>
      </c>
      <c r="DR323">
        <f>DN323*InputWeights!$C$5+DO323*InputWeights!$C$9+DP323*InputWeights!$C$14</f>
        <v>27.9</v>
      </c>
      <c r="DS323">
        <f>((_xlfn.RANK.EQ(DR323,$DR$2:$DR$6635,0))/(COUNT(DR$2:$DR$6635)))*100</f>
        <v>67.129629629629633</v>
      </c>
      <c r="DT323">
        <f t="shared" si="41"/>
        <v>0</v>
      </c>
    </row>
    <row r="324" spans="1:124" x14ac:dyDescent="0.25">
      <c r="A324" t="s">
        <v>1519</v>
      </c>
      <c r="B324" t="s">
        <v>3684</v>
      </c>
      <c r="C324" t="s">
        <v>3685</v>
      </c>
      <c r="D324" t="s">
        <v>110</v>
      </c>
      <c r="E324" t="s">
        <v>411</v>
      </c>
      <c r="F324">
        <v>1975</v>
      </c>
      <c r="G324">
        <v>410000400</v>
      </c>
      <c r="H324">
        <v>0</v>
      </c>
      <c r="I324">
        <v>1948</v>
      </c>
      <c r="J324">
        <v>1948</v>
      </c>
      <c r="K324" t="s">
        <v>183</v>
      </c>
      <c r="L324" t="s">
        <v>114</v>
      </c>
      <c r="M324">
        <v>14</v>
      </c>
      <c r="N324" t="s">
        <v>229</v>
      </c>
      <c r="O324">
        <v>2</v>
      </c>
      <c r="P324" t="s">
        <v>112</v>
      </c>
      <c r="Q324" t="s">
        <v>117</v>
      </c>
      <c r="R324">
        <v>0</v>
      </c>
      <c r="S324" t="s">
        <v>276</v>
      </c>
      <c r="T324">
        <v>254</v>
      </c>
      <c r="V324">
        <v>162</v>
      </c>
      <c r="W324" t="s">
        <v>116</v>
      </c>
      <c r="X324" t="s">
        <v>117</v>
      </c>
      <c r="Y324" t="s">
        <v>4565</v>
      </c>
      <c r="AA324" t="s">
        <v>133</v>
      </c>
      <c r="AC324" t="s">
        <v>673</v>
      </c>
      <c r="AD324" t="s">
        <v>4566</v>
      </c>
      <c r="AE324" t="s">
        <v>274</v>
      </c>
      <c r="AF324" t="s">
        <v>110</v>
      </c>
      <c r="AG324" t="s">
        <v>112</v>
      </c>
      <c r="AH324" t="s">
        <v>124</v>
      </c>
      <c r="AI324" t="s">
        <v>112</v>
      </c>
      <c r="AJ324" t="s">
        <v>112</v>
      </c>
      <c r="AK324" t="s">
        <v>112</v>
      </c>
      <c r="AL324" t="s">
        <v>416</v>
      </c>
      <c r="AM324" t="s">
        <v>416</v>
      </c>
      <c r="AN324" t="s">
        <v>4567</v>
      </c>
      <c r="AO324">
        <v>70592</v>
      </c>
      <c r="AP324">
        <v>102264</v>
      </c>
      <c r="AQ324">
        <v>7123</v>
      </c>
      <c r="AR324" t="s">
        <v>110</v>
      </c>
      <c r="AS324">
        <v>0</v>
      </c>
      <c r="AT324">
        <v>1975</v>
      </c>
      <c r="AU324">
        <v>0</v>
      </c>
      <c r="AV324">
        <v>1975</v>
      </c>
      <c r="BB324" t="s">
        <v>129</v>
      </c>
      <c r="BC324" t="s">
        <v>761</v>
      </c>
      <c r="BD324">
        <v>73</v>
      </c>
      <c r="BE324" t="s">
        <v>131</v>
      </c>
      <c r="BF324">
        <v>2</v>
      </c>
      <c r="BG324">
        <v>4</v>
      </c>
      <c r="BH324">
        <v>4</v>
      </c>
      <c r="BJ324" t="s">
        <v>366</v>
      </c>
      <c r="BK324" t="s">
        <v>112</v>
      </c>
      <c r="BN324" t="s">
        <v>133</v>
      </c>
      <c r="BR324" t="s">
        <v>133</v>
      </c>
      <c r="BU324" t="s">
        <v>112</v>
      </c>
      <c r="BV324" t="s">
        <v>124</v>
      </c>
      <c r="BW324" t="s">
        <v>112</v>
      </c>
      <c r="BX324">
        <v>0</v>
      </c>
      <c r="BZ324">
        <v>0</v>
      </c>
      <c r="CA324">
        <v>1</v>
      </c>
      <c r="CB324">
        <v>0</v>
      </c>
      <c r="CC324">
        <v>0</v>
      </c>
      <c r="CD324" t="s">
        <v>117</v>
      </c>
      <c r="CE324" t="s">
        <v>117</v>
      </c>
      <c r="CF324" t="s">
        <v>110</v>
      </c>
      <c r="CG324" t="s">
        <v>117</v>
      </c>
      <c r="CH324" t="s">
        <v>117</v>
      </c>
      <c r="CI324" t="s">
        <v>117</v>
      </c>
      <c r="CJ324" t="s">
        <v>117</v>
      </c>
      <c r="CK324" t="s">
        <v>112</v>
      </c>
      <c r="CL324">
        <v>1</v>
      </c>
      <c r="CM324">
        <v>4</v>
      </c>
      <c r="CN324" t="s">
        <v>649</v>
      </c>
      <c r="CO324" t="s">
        <v>183</v>
      </c>
      <c r="CP324">
        <v>0</v>
      </c>
      <c r="CQ324" t="s">
        <v>135</v>
      </c>
      <c r="CR324" t="s">
        <v>135</v>
      </c>
      <c r="CS324" t="s">
        <v>136</v>
      </c>
      <c r="CT324" t="s">
        <v>156</v>
      </c>
      <c r="CU324">
        <v>5</v>
      </c>
      <c r="CV324" t="s">
        <v>4568</v>
      </c>
      <c r="CW324" t="s">
        <v>4568</v>
      </c>
      <c r="CX324">
        <v>6</v>
      </c>
      <c r="CY324">
        <f t="shared" si="35"/>
        <v>2.5</v>
      </c>
      <c r="CZ324">
        <v>0.8</v>
      </c>
      <c r="DA324">
        <v>0.8</v>
      </c>
      <c r="DB324">
        <f t="shared" si="36"/>
        <v>1</v>
      </c>
      <c r="DC324">
        <v>0</v>
      </c>
      <c r="DD324">
        <v>0</v>
      </c>
      <c r="DE324">
        <v>0</v>
      </c>
      <c r="DF324">
        <v>162</v>
      </c>
      <c r="DG324">
        <f t="shared" si="37"/>
        <v>162</v>
      </c>
      <c r="DH324">
        <f t="shared" si="38"/>
        <v>1</v>
      </c>
      <c r="DI324">
        <v>15</v>
      </c>
      <c r="DJ324">
        <f t="shared" si="39"/>
        <v>15</v>
      </c>
      <c r="DK324">
        <f t="shared" si="40"/>
        <v>1</v>
      </c>
      <c r="DL324">
        <v>10</v>
      </c>
      <c r="DN324">
        <f>(DL324*InputWeights!$C$7+DB324*InputWeights!$C$6)</f>
        <v>5.5</v>
      </c>
      <c r="DO324">
        <f>(DD324*InputWeights!$C$12+DE324*InputWeights!$C$10+CU324*InputWeights!$C$11)</f>
        <v>2</v>
      </c>
      <c r="DP324">
        <f>(DC324*InputWeights!$C$18+DK324*InputWeights!$C$16+DH324*InputWeights!$C$15+CY324*InputWeights!$C$17)</f>
        <v>1.35</v>
      </c>
      <c r="DR324">
        <f>DN324*InputWeights!$C$5+DO324*InputWeights!$C$9+DP324*InputWeights!$C$14</f>
        <v>27.9</v>
      </c>
      <c r="DS324">
        <f>((_xlfn.RANK.EQ(DR324,$DR$2:$DR$6635,0))/(COUNT(DR$2:$DR$6635)))*100</f>
        <v>67.129629629629633</v>
      </c>
      <c r="DT324">
        <f t="shared" si="41"/>
        <v>0</v>
      </c>
    </row>
    <row r="325" spans="1:124" x14ac:dyDescent="0.25">
      <c r="A325" t="s">
        <v>4640</v>
      </c>
      <c r="B325" t="s">
        <v>3684</v>
      </c>
      <c r="C325" t="s">
        <v>3685</v>
      </c>
      <c r="D325" t="s">
        <v>110</v>
      </c>
      <c r="E325" t="s">
        <v>411</v>
      </c>
      <c r="F325">
        <v>2474</v>
      </c>
      <c r="G325">
        <v>410035900</v>
      </c>
      <c r="H325">
        <v>0</v>
      </c>
      <c r="I325">
        <v>1941</v>
      </c>
      <c r="J325">
        <v>1979</v>
      </c>
      <c r="K325" t="s">
        <v>183</v>
      </c>
      <c r="L325" t="s">
        <v>114</v>
      </c>
      <c r="M325">
        <v>18</v>
      </c>
      <c r="N325" t="s">
        <v>229</v>
      </c>
      <c r="O325">
        <v>2</v>
      </c>
      <c r="P325" t="s">
        <v>112</v>
      </c>
      <c r="Q325" t="s">
        <v>117</v>
      </c>
      <c r="R325">
        <v>0</v>
      </c>
      <c r="S325" t="s">
        <v>3807</v>
      </c>
      <c r="T325">
        <v>256</v>
      </c>
      <c r="V325">
        <v>474</v>
      </c>
      <c r="W325" t="s">
        <v>116</v>
      </c>
      <c r="X325" t="s">
        <v>117</v>
      </c>
      <c r="Y325" t="s">
        <v>1919</v>
      </c>
      <c r="AA325" t="s">
        <v>133</v>
      </c>
      <c r="AC325" t="s">
        <v>3786</v>
      </c>
      <c r="AD325" t="s">
        <v>160</v>
      </c>
      <c r="AE325" t="s">
        <v>123</v>
      </c>
      <c r="AF325" t="s">
        <v>110</v>
      </c>
      <c r="AG325" t="s">
        <v>112</v>
      </c>
      <c r="AH325" t="s">
        <v>124</v>
      </c>
      <c r="AI325" t="s">
        <v>112</v>
      </c>
      <c r="AJ325" t="s">
        <v>112</v>
      </c>
      <c r="AK325" t="s">
        <v>112</v>
      </c>
      <c r="AL325" t="s">
        <v>416</v>
      </c>
      <c r="AM325" t="s">
        <v>416</v>
      </c>
      <c r="AN325" t="s">
        <v>416</v>
      </c>
      <c r="AO325">
        <v>70809</v>
      </c>
      <c r="AP325">
        <v>102264</v>
      </c>
      <c r="AQ325">
        <v>7164</v>
      </c>
      <c r="AR325" t="s">
        <v>110</v>
      </c>
      <c r="AS325">
        <v>0</v>
      </c>
      <c r="AT325">
        <v>2474</v>
      </c>
      <c r="AU325">
        <v>0</v>
      </c>
      <c r="AV325">
        <v>2474</v>
      </c>
      <c r="BB325" t="s">
        <v>129</v>
      </c>
      <c r="BC325" t="s">
        <v>180</v>
      </c>
      <c r="BD325">
        <v>75</v>
      </c>
      <c r="BE325" t="s">
        <v>131</v>
      </c>
      <c r="BF325">
        <v>1</v>
      </c>
      <c r="BG325">
        <v>1</v>
      </c>
      <c r="BH325">
        <v>1</v>
      </c>
      <c r="BJ325" t="s">
        <v>366</v>
      </c>
      <c r="BK325" t="s">
        <v>112</v>
      </c>
      <c r="BN325" t="s">
        <v>133</v>
      </c>
      <c r="BR325" t="s">
        <v>133</v>
      </c>
      <c r="BU325" t="s">
        <v>112</v>
      </c>
      <c r="BV325" t="s">
        <v>124</v>
      </c>
      <c r="BW325" t="s">
        <v>112</v>
      </c>
      <c r="BX325">
        <v>0</v>
      </c>
      <c r="BZ325">
        <v>0</v>
      </c>
      <c r="CA325">
        <v>1</v>
      </c>
      <c r="CB325">
        <v>0</v>
      </c>
      <c r="CC325">
        <v>0</v>
      </c>
      <c r="CD325" t="s">
        <v>117</v>
      </c>
      <c r="CE325" t="s">
        <v>117</v>
      </c>
      <c r="CF325" t="s">
        <v>110</v>
      </c>
      <c r="CG325" t="s">
        <v>117</v>
      </c>
      <c r="CH325" t="s">
        <v>117</v>
      </c>
      <c r="CI325" t="s">
        <v>117</v>
      </c>
      <c r="CJ325" t="s">
        <v>117</v>
      </c>
      <c r="CK325" t="s">
        <v>112</v>
      </c>
      <c r="CL325">
        <v>9</v>
      </c>
      <c r="CM325">
        <v>3</v>
      </c>
      <c r="CN325" t="s">
        <v>649</v>
      </c>
      <c r="CO325" t="s">
        <v>183</v>
      </c>
      <c r="CP325">
        <v>0</v>
      </c>
      <c r="CQ325" t="s">
        <v>143</v>
      </c>
      <c r="CR325" t="s">
        <v>143</v>
      </c>
      <c r="CS325" t="s">
        <v>136</v>
      </c>
      <c r="CT325" t="s">
        <v>156</v>
      </c>
      <c r="CU325">
        <v>5</v>
      </c>
      <c r="CV325" t="s">
        <v>4641</v>
      </c>
      <c r="CW325" t="s">
        <v>4641</v>
      </c>
      <c r="CX325">
        <v>5</v>
      </c>
      <c r="CY325">
        <f t="shared" si="35"/>
        <v>2.5</v>
      </c>
      <c r="CZ325">
        <v>1.3</v>
      </c>
      <c r="DA325">
        <v>0.9</v>
      </c>
      <c r="DB325">
        <f t="shared" si="36"/>
        <v>1</v>
      </c>
      <c r="DC325">
        <v>0</v>
      </c>
      <c r="DD325">
        <v>0</v>
      </c>
      <c r="DE325">
        <v>0</v>
      </c>
      <c r="DF325">
        <v>474</v>
      </c>
      <c r="DG325">
        <f t="shared" si="37"/>
        <v>474</v>
      </c>
      <c r="DH325">
        <f t="shared" si="38"/>
        <v>1</v>
      </c>
      <c r="DI325">
        <v>14</v>
      </c>
      <c r="DJ325">
        <f t="shared" si="39"/>
        <v>14</v>
      </c>
      <c r="DK325">
        <f t="shared" si="40"/>
        <v>1</v>
      </c>
      <c r="DL325">
        <v>10</v>
      </c>
      <c r="DN325">
        <f>(DL325*InputWeights!$C$7+DB325*InputWeights!$C$6)</f>
        <v>5.5</v>
      </c>
      <c r="DO325">
        <f>(DD325*InputWeights!$C$12+DE325*InputWeights!$C$10+CU325*InputWeights!$C$11)</f>
        <v>2</v>
      </c>
      <c r="DP325">
        <f>(DC325*InputWeights!$C$18+DK325*InputWeights!$C$16+DH325*InputWeights!$C$15+CY325*InputWeights!$C$17)</f>
        <v>1.35</v>
      </c>
      <c r="DR325">
        <f>DN325*InputWeights!$C$5+DO325*InputWeights!$C$9+DP325*InputWeights!$C$14</f>
        <v>27.9</v>
      </c>
      <c r="DS325">
        <f>((_xlfn.RANK.EQ(DR325,$DR$2:$DR$6635,0))/(COUNT(DR$2:$DR$6635)))*100</f>
        <v>67.129629629629633</v>
      </c>
      <c r="DT325">
        <f t="shared" si="41"/>
        <v>0</v>
      </c>
    </row>
    <row r="326" spans="1:124" x14ac:dyDescent="0.25">
      <c r="A326" t="s">
        <v>4640</v>
      </c>
      <c r="B326" t="s">
        <v>3684</v>
      </c>
      <c r="C326" t="s">
        <v>3685</v>
      </c>
      <c r="D326" t="s">
        <v>110</v>
      </c>
      <c r="E326" t="s">
        <v>433</v>
      </c>
      <c r="F326">
        <v>2537</v>
      </c>
      <c r="G326">
        <v>410037400</v>
      </c>
      <c r="H326">
        <v>0</v>
      </c>
      <c r="I326">
        <v>1968</v>
      </c>
      <c r="J326">
        <v>1967</v>
      </c>
      <c r="K326" t="s">
        <v>183</v>
      </c>
      <c r="L326" t="s">
        <v>114</v>
      </c>
      <c r="M326">
        <v>18</v>
      </c>
      <c r="N326" t="s">
        <v>3664</v>
      </c>
      <c r="O326">
        <v>2</v>
      </c>
      <c r="P326" t="s">
        <v>112</v>
      </c>
      <c r="Q326" t="s">
        <v>117</v>
      </c>
      <c r="R326">
        <v>0</v>
      </c>
      <c r="S326" t="s">
        <v>3807</v>
      </c>
      <c r="T326">
        <v>310</v>
      </c>
      <c r="V326">
        <v>182</v>
      </c>
      <c r="W326" t="s">
        <v>116</v>
      </c>
      <c r="X326" t="s">
        <v>117</v>
      </c>
      <c r="Y326" t="s">
        <v>1919</v>
      </c>
      <c r="AA326" t="s">
        <v>133</v>
      </c>
      <c r="AC326" t="s">
        <v>160</v>
      </c>
      <c r="AD326" t="s">
        <v>160</v>
      </c>
      <c r="AE326" t="s">
        <v>123</v>
      </c>
      <c r="AF326" t="s">
        <v>110</v>
      </c>
      <c r="AG326" t="s">
        <v>112</v>
      </c>
      <c r="AH326" t="s">
        <v>124</v>
      </c>
      <c r="AI326" t="s">
        <v>112</v>
      </c>
      <c r="AJ326" t="s">
        <v>112</v>
      </c>
      <c r="AK326" t="s">
        <v>112</v>
      </c>
      <c r="AL326" t="s">
        <v>467</v>
      </c>
      <c r="AM326" t="s">
        <v>4642</v>
      </c>
      <c r="AN326" t="s">
        <v>4652</v>
      </c>
      <c r="AO326">
        <v>70824</v>
      </c>
      <c r="AP326">
        <v>102264</v>
      </c>
      <c r="AQ326">
        <v>7164</v>
      </c>
      <c r="AR326" t="s">
        <v>110</v>
      </c>
      <c r="AS326">
        <v>35802</v>
      </c>
      <c r="AT326">
        <v>38339</v>
      </c>
      <c r="AU326">
        <v>35802</v>
      </c>
      <c r="AV326">
        <v>38339</v>
      </c>
      <c r="BB326" t="s">
        <v>129</v>
      </c>
      <c r="BC326" t="s">
        <v>180</v>
      </c>
      <c r="BD326">
        <v>74</v>
      </c>
      <c r="BE326" t="s">
        <v>131</v>
      </c>
      <c r="BF326">
        <v>1</v>
      </c>
      <c r="BG326">
        <v>1</v>
      </c>
      <c r="BH326">
        <v>1</v>
      </c>
      <c r="BJ326" t="s">
        <v>366</v>
      </c>
      <c r="BK326" t="s">
        <v>112</v>
      </c>
      <c r="BN326" t="s">
        <v>133</v>
      </c>
      <c r="BR326" t="s">
        <v>133</v>
      </c>
      <c r="BU326" t="s">
        <v>112</v>
      </c>
      <c r="BV326" t="s">
        <v>124</v>
      </c>
      <c r="BW326" t="s">
        <v>112</v>
      </c>
      <c r="BX326">
        <v>0</v>
      </c>
      <c r="BZ326">
        <v>0</v>
      </c>
      <c r="CA326">
        <v>1</v>
      </c>
      <c r="CB326">
        <v>0</v>
      </c>
      <c r="CC326">
        <v>0</v>
      </c>
      <c r="CD326" t="s">
        <v>117</v>
      </c>
      <c r="CE326" t="s">
        <v>117</v>
      </c>
      <c r="CF326" t="s">
        <v>110</v>
      </c>
      <c r="CG326" t="s">
        <v>117</v>
      </c>
      <c r="CH326" t="s">
        <v>114</v>
      </c>
      <c r="CI326" t="s">
        <v>117</v>
      </c>
      <c r="CJ326" t="s">
        <v>117</v>
      </c>
      <c r="CK326" t="s">
        <v>112</v>
      </c>
      <c r="CL326">
        <v>4</v>
      </c>
      <c r="CM326">
        <v>0</v>
      </c>
      <c r="CN326" t="s">
        <v>649</v>
      </c>
      <c r="CO326" t="s">
        <v>183</v>
      </c>
      <c r="CP326">
        <v>0</v>
      </c>
      <c r="CQ326" t="s">
        <v>143</v>
      </c>
      <c r="CR326" t="s">
        <v>143</v>
      </c>
      <c r="CS326" t="s">
        <v>136</v>
      </c>
      <c r="CT326" t="s">
        <v>156</v>
      </c>
      <c r="CU326">
        <v>5</v>
      </c>
      <c r="CV326" t="s">
        <v>4653</v>
      </c>
      <c r="CW326" t="s">
        <v>4653</v>
      </c>
      <c r="CX326">
        <v>5</v>
      </c>
      <c r="CY326">
        <f t="shared" si="35"/>
        <v>2.5</v>
      </c>
      <c r="CZ326">
        <v>5.5</v>
      </c>
      <c r="DA326">
        <v>2.7</v>
      </c>
      <c r="DB326">
        <f t="shared" si="36"/>
        <v>1</v>
      </c>
      <c r="DC326">
        <v>0</v>
      </c>
      <c r="DD326">
        <v>0</v>
      </c>
      <c r="DE326">
        <v>0</v>
      </c>
      <c r="DF326">
        <v>182</v>
      </c>
      <c r="DG326">
        <f t="shared" si="37"/>
        <v>182</v>
      </c>
      <c r="DH326">
        <f t="shared" si="38"/>
        <v>1</v>
      </c>
      <c r="DI326">
        <v>5</v>
      </c>
      <c r="DJ326">
        <f t="shared" si="39"/>
        <v>5</v>
      </c>
      <c r="DK326">
        <f t="shared" si="40"/>
        <v>1</v>
      </c>
      <c r="DL326">
        <v>10</v>
      </c>
      <c r="DN326">
        <f>(DL326*InputWeights!$C$7+DB326*InputWeights!$C$6)</f>
        <v>5.5</v>
      </c>
      <c r="DO326">
        <f>(DD326*InputWeights!$C$12+DE326*InputWeights!$C$10+CU326*InputWeights!$C$11)</f>
        <v>2</v>
      </c>
      <c r="DP326">
        <f>(DC326*InputWeights!$C$18+DK326*InputWeights!$C$16+DH326*InputWeights!$C$15+CY326*InputWeights!$C$17)</f>
        <v>1.35</v>
      </c>
      <c r="DR326">
        <f>DN326*InputWeights!$C$5+DO326*InputWeights!$C$9+DP326*InputWeights!$C$14</f>
        <v>27.9</v>
      </c>
      <c r="DS326">
        <f>((_xlfn.RANK.EQ(DR326,$DR$2:$DR$6635,0))/(COUNT(DR$2:$DR$6635)))*100</f>
        <v>67.129629629629633</v>
      </c>
      <c r="DT326">
        <f t="shared" si="41"/>
        <v>0</v>
      </c>
    </row>
    <row r="327" spans="1:124" x14ac:dyDescent="0.25">
      <c r="A327" t="s">
        <v>4640</v>
      </c>
      <c r="B327" t="s">
        <v>3684</v>
      </c>
      <c r="C327" t="s">
        <v>3685</v>
      </c>
      <c r="D327" t="s">
        <v>110</v>
      </c>
      <c r="E327" t="s">
        <v>376</v>
      </c>
      <c r="F327">
        <v>1994</v>
      </c>
      <c r="G327">
        <v>410037700</v>
      </c>
      <c r="H327">
        <v>0</v>
      </c>
      <c r="I327">
        <v>1968</v>
      </c>
      <c r="J327">
        <v>1953</v>
      </c>
      <c r="K327" t="s">
        <v>183</v>
      </c>
      <c r="L327" t="s">
        <v>114</v>
      </c>
      <c r="M327">
        <v>18</v>
      </c>
      <c r="N327" t="s">
        <v>3664</v>
      </c>
      <c r="O327">
        <v>2</v>
      </c>
      <c r="P327" t="s">
        <v>112</v>
      </c>
      <c r="Q327" t="s">
        <v>117</v>
      </c>
      <c r="R327">
        <v>0</v>
      </c>
      <c r="S327" t="s">
        <v>3807</v>
      </c>
      <c r="T327">
        <v>312</v>
      </c>
      <c r="V327">
        <v>182</v>
      </c>
      <c r="W327" t="s">
        <v>116</v>
      </c>
      <c r="X327" t="s">
        <v>117</v>
      </c>
      <c r="Y327" t="s">
        <v>1919</v>
      </c>
      <c r="AA327" t="s">
        <v>133</v>
      </c>
      <c r="AC327" t="s">
        <v>218</v>
      </c>
      <c r="AD327" t="s">
        <v>160</v>
      </c>
      <c r="AE327" t="s">
        <v>123</v>
      </c>
      <c r="AF327" t="s">
        <v>110</v>
      </c>
      <c r="AG327" t="s">
        <v>112</v>
      </c>
      <c r="AH327" t="s">
        <v>124</v>
      </c>
      <c r="AI327" t="s">
        <v>112</v>
      </c>
      <c r="AJ327" t="s">
        <v>112</v>
      </c>
      <c r="AK327" t="s">
        <v>112</v>
      </c>
      <c r="AL327" t="s">
        <v>1084</v>
      </c>
      <c r="AM327" t="s">
        <v>4642</v>
      </c>
      <c r="AN327" t="s">
        <v>4655</v>
      </c>
      <c r="AO327">
        <v>70827</v>
      </c>
      <c r="AP327">
        <v>102264</v>
      </c>
      <c r="AQ327">
        <v>7164</v>
      </c>
      <c r="AR327" t="s">
        <v>110</v>
      </c>
      <c r="AS327">
        <v>41750</v>
      </c>
      <c r="AT327">
        <v>43744</v>
      </c>
      <c r="AU327">
        <v>41750</v>
      </c>
      <c r="AV327">
        <v>43744</v>
      </c>
      <c r="BB327" t="s">
        <v>129</v>
      </c>
      <c r="BC327" t="s">
        <v>180</v>
      </c>
      <c r="BD327">
        <v>76</v>
      </c>
      <c r="BE327" t="s">
        <v>131</v>
      </c>
      <c r="BF327">
        <v>1</v>
      </c>
      <c r="BG327">
        <v>1</v>
      </c>
      <c r="BH327">
        <v>1</v>
      </c>
      <c r="BJ327" t="s">
        <v>366</v>
      </c>
      <c r="BK327" t="s">
        <v>112</v>
      </c>
      <c r="BN327" t="s">
        <v>133</v>
      </c>
      <c r="BR327" t="s">
        <v>133</v>
      </c>
      <c r="BU327" t="s">
        <v>112</v>
      </c>
      <c r="BV327" t="s">
        <v>124</v>
      </c>
      <c r="BW327" t="s">
        <v>112</v>
      </c>
      <c r="BX327">
        <v>0</v>
      </c>
      <c r="BZ327">
        <v>0</v>
      </c>
      <c r="CA327">
        <v>1</v>
      </c>
      <c r="CB327">
        <v>0</v>
      </c>
      <c r="CC327">
        <v>0</v>
      </c>
      <c r="CD327" t="s">
        <v>117</v>
      </c>
      <c r="CE327" t="s">
        <v>117</v>
      </c>
      <c r="CF327" t="s">
        <v>110</v>
      </c>
      <c r="CG327" t="s">
        <v>117</v>
      </c>
      <c r="CH327" t="s">
        <v>117</v>
      </c>
      <c r="CI327" t="s">
        <v>117</v>
      </c>
      <c r="CJ327" t="s">
        <v>117</v>
      </c>
      <c r="CK327" t="s">
        <v>112</v>
      </c>
      <c r="CL327">
        <v>4</v>
      </c>
      <c r="CM327">
        <v>3</v>
      </c>
      <c r="CN327" t="s">
        <v>649</v>
      </c>
      <c r="CO327" t="s">
        <v>183</v>
      </c>
      <c r="CP327">
        <v>0</v>
      </c>
      <c r="CQ327" t="s">
        <v>143</v>
      </c>
      <c r="CR327" t="s">
        <v>143</v>
      </c>
      <c r="CS327" t="s">
        <v>136</v>
      </c>
      <c r="CT327" t="s">
        <v>156</v>
      </c>
      <c r="CU327">
        <v>5</v>
      </c>
      <c r="CV327" t="s">
        <v>4656</v>
      </c>
      <c r="CW327" t="s">
        <v>4656</v>
      </c>
      <c r="CX327">
        <v>5</v>
      </c>
      <c r="CY327">
        <f t="shared" si="35"/>
        <v>2.5</v>
      </c>
      <c r="CZ327">
        <v>9.8000000000000007</v>
      </c>
      <c r="DA327">
        <v>0</v>
      </c>
      <c r="DB327">
        <f t="shared" si="36"/>
        <v>1</v>
      </c>
      <c r="DC327">
        <v>0</v>
      </c>
      <c r="DD327">
        <v>0</v>
      </c>
      <c r="DE327">
        <v>0</v>
      </c>
      <c r="DF327">
        <v>182</v>
      </c>
      <c r="DG327">
        <f t="shared" si="37"/>
        <v>182</v>
      </c>
      <c r="DH327">
        <f t="shared" si="38"/>
        <v>1</v>
      </c>
      <c r="DI327">
        <v>5</v>
      </c>
      <c r="DJ327">
        <f t="shared" si="39"/>
        <v>5</v>
      </c>
      <c r="DK327">
        <f t="shared" si="40"/>
        <v>1</v>
      </c>
      <c r="DL327">
        <v>10</v>
      </c>
      <c r="DN327">
        <f>(DL327*InputWeights!$C$7+DB327*InputWeights!$C$6)</f>
        <v>5.5</v>
      </c>
      <c r="DO327">
        <f>(DD327*InputWeights!$C$12+DE327*InputWeights!$C$10+CU327*InputWeights!$C$11)</f>
        <v>2</v>
      </c>
      <c r="DP327">
        <f>(DC327*InputWeights!$C$18+DK327*InputWeights!$C$16+DH327*InputWeights!$C$15+CY327*InputWeights!$C$17)</f>
        <v>1.35</v>
      </c>
      <c r="DR327">
        <f>DN327*InputWeights!$C$5+DO327*InputWeights!$C$9+DP327*InputWeights!$C$14</f>
        <v>27.9</v>
      </c>
      <c r="DS327">
        <f>((_xlfn.RANK.EQ(DR327,$DR$2:$DR$6635,0))/(COUNT(DR$2:$DR$6635)))*100</f>
        <v>67.129629629629633</v>
      </c>
      <c r="DT327">
        <f t="shared" si="41"/>
        <v>0</v>
      </c>
    </row>
    <row r="328" spans="1:124" x14ac:dyDescent="0.25">
      <c r="A328" t="s">
        <v>4640</v>
      </c>
      <c r="B328" t="s">
        <v>3684</v>
      </c>
      <c r="C328" t="s">
        <v>3685</v>
      </c>
      <c r="D328" t="s">
        <v>110</v>
      </c>
      <c r="E328" t="s">
        <v>168</v>
      </c>
      <c r="F328">
        <v>1890</v>
      </c>
      <c r="G328">
        <v>410037900</v>
      </c>
      <c r="H328">
        <v>0</v>
      </c>
      <c r="I328">
        <v>1975</v>
      </c>
      <c r="J328">
        <v>1975</v>
      </c>
      <c r="K328" t="s">
        <v>183</v>
      </c>
      <c r="L328" t="s">
        <v>114</v>
      </c>
      <c r="M328">
        <v>20</v>
      </c>
      <c r="N328" t="s">
        <v>229</v>
      </c>
      <c r="O328">
        <v>2</v>
      </c>
      <c r="P328" t="s">
        <v>112</v>
      </c>
      <c r="Q328" t="s">
        <v>117</v>
      </c>
      <c r="R328">
        <v>0</v>
      </c>
      <c r="S328" t="s">
        <v>3807</v>
      </c>
      <c r="T328">
        <v>216</v>
      </c>
      <c r="V328">
        <v>182</v>
      </c>
      <c r="W328" t="s">
        <v>116</v>
      </c>
      <c r="X328" t="s">
        <v>117</v>
      </c>
      <c r="Y328" t="s">
        <v>1919</v>
      </c>
      <c r="AA328" t="s">
        <v>133</v>
      </c>
      <c r="AC328" t="s">
        <v>160</v>
      </c>
      <c r="AD328" t="s">
        <v>160</v>
      </c>
      <c r="AE328" t="s">
        <v>123</v>
      </c>
      <c r="AF328" t="s">
        <v>110</v>
      </c>
      <c r="AG328" t="s">
        <v>112</v>
      </c>
      <c r="AH328" t="s">
        <v>124</v>
      </c>
      <c r="AI328" t="s">
        <v>112</v>
      </c>
      <c r="AJ328" t="s">
        <v>112</v>
      </c>
      <c r="AK328" t="s">
        <v>112</v>
      </c>
      <c r="AL328" t="s">
        <v>161</v>
      </c>
      <c r="AM328" t="s">
        <v>4642</v>
      </c>
      <c r="AN328" t="s">
        <v>4658</v>
      </c>
      <c r="AO328">
        <v>70829</v>
      </c>
      <c r="AP328">
        <v>102264</v>
      </c>
      <c r="AQ328">
        <v>7164</v>
      </c>
      <c r="AR328" t="s">
        <v>110</v>
      </c>
      <c r="AS328">
        <v>45537</v>
      </c>
      <c r="AT328">
        <v>47427</v>
      </c>
      <c r="AU328">
        <v>45537</v>
      </c>
      <c r="AV328">
        <v>47427</v>
      </c>
      <c r="BB328" t="s">
        <v>129</v>
      </c>
      <c r="BC328" t="s">
        <v>180</v>
      </c>
      <c r="BD328">
        <v>83</v>
      </c>
      <c r="BE328" t="s">
        <v>131</v>
      </c>
      <c r="BF328">
        <v>1</v>
      </c>
      <c r="BG328">
        <v>1</v>
      </c>
      <c r="BH328">
        <v>1</v>
      </c>
      <c r="BJ328" t="s">
        <v>366</v>
      </c>
      <c r="BK328" t="s">
        <v>112</v>
      </c>
      <c r="BN328" t="s">
        <v>133</v>
      </c>
      <c r="BR328" t="s">
        <v>133</v>
      </c>
      <c r="BU328" t="s">
        <v>112</v>
      </c>
      <c r="BV328" t="s">
        <v>124</v>
      </c>
      <c r="BW328" t="s">
        <v>112</v>
      </c>
      <c r="BX328">
        <v>0</v>
      </c>
      <c r="BZ328">
        <v>0</v>
      </c>
      <c r="CA328">
        <v>1</v>
      </c>
      <c r="CB328">
        <v>0</v>
      </c>
      <c r="CC328">
        <v>0</v>
      </c>
      <c r="CD328" t="s">
        <v>117</v>
      </c>
      <c r="CE328" t="s">
        <v>117</v>
      </c>
      <c r="CF328" t="s">
        <v>110</v>
      </c>
      <c r="CG328" t="s">
        <v>117</v>
      </c>
      <c r="CH328" t="s">
        <v>117</v>
      </c>
      <c r="CI328" t="s">
        <v>117</v>
      </c>
      <c r="CJ328" t="s">
        <v>117</v>
      </c>
      <c r="CK328" t="s">
        <v>112</v>
      </c>
      <c r="CL328">
        <v>1</v>
      </c>
      <c r="CM328">
        <v>4</v>
      </c>
      <c r="CN328" t="s">
        <v>142</v>
      </c>
      <c r="CO328" t="s">
        <v>183</v>
      </c>
      <c r="CP328">
        <v>0</v>
      </c>
      <c r="CQ328" t="s">
        <v>143</v>
      </c>
      <c r="CR328" t="s">
        <v>143</v>
      </c>
      <c r="CS328" t="s">
        <v>184</v>
      </c>
      <c r="CT328" t="s">
        <v>156</v>
      </c>
      <c r="CU328">
        <v>5</v>
      </c>
      <c r="CV328" t="s">
        <v>4659</v>
      </c>
      <c r="CW328" t="s">
        <v>4659</v>
      </c>
      <c r="CX328">
        <v>5</v>
      </c>
      <c r="CY328">
        <f t="shared" si="35"/>
        <v>2.5</v>
      </c>
      <c r="CZ328">
        <v>3.7</v>
      </c>
      <c r="DA328">
        <v>2.6</v>
      </c>
      <c r="DB328">
        <f t="shared" si="36"/>
        <v>1</v>
      </c>
      <c r="DC328">
        <v>0</v>
      </c>
      <c r="DD328">
        <v>0</v>
      </c>
      <c r="DE328">
        <v>0</v>
      </c>
      <c r="DF328">
        <v>182</v>
      </c>
      <c r="DG328">
        <f t="shared" si="37"/>
        <v>182</v>
      </c>
      <c r="DH328">
        <f t="shared" si="38"/>
        <v>1</v>
      </c>
      <c r="DI328">
        <v>5</v>
      </c>
      <c r="DJ328">
        <f t="shared" si="39"/>
        <v>5</v>
      </c>
      <c r="DK328">
        <f t="shared" si="40"/>
        <v>1</v>
      </c>
      <c r="DL328">
        <v>10</v>
      </c>
      <c r="DN328">
        <f>(DL328*InputWeights!$C$7+DB328*InputWeights!$C$6)</f>
        <v>5.5</v>
      </c>
      <c r="DO328">
        <f>(DD328*InputWeights!$C$12+DE328*InputWeights!$C$10+CU328*InputWeights!$C$11)</f>
        <v>2</v>
      </c>
      <c r="DP328">
        <f>(DC328*InputWeights!$C$18+DK328*InputWeights!$C$16+DH328*InputWeights!$C$15+CY328*InputWeights!$C$17)</f>
        <v>1.35</v>
      </c>
      <c r="DR328">
        <f>DN328*InputWeights!$C$5+DO328*InputWeights!$C$9+DP328*InputWeights!$C$14</f>
        <v>27.9</v>
      </c>
      <c r="DS328">
        <f>((_xlfn.RANK.EQ(DR328,$DR$2:$DR$6635,0))/(COUNT(DR$2:$DR$6635)))*100</f>
        <v>67.129629629629633</v>
      </c>
      <c r="DT328">
        <f t="shared" si="41"/>
        <v>0</v>
      </c>
    </row>
    <row r="329" spans="1:124" x14ac:dyDescent="0.25">
      <c r="A329" t="s">
        <v>4859</v>
      </c>
      <c r="B329" t="s">
        <v>3684</v>
      </c>
      <c r="C329" t="s">
        <v>3685</v>
      </c>
      <c r="D329" t="s">
        <v>397</v>
      </c>
      <c r="E329" t="s">
        <v>111</v>
      </c>
      <c r="F329">
        <v>1795</v>
      </c>
      <c r="G329">
        <v>9</v>
      </c>
      <c r="H329">
        <v>30</v>
      </c>
      <c r="I329">
        <v>0</v>
      </c>
      <c r="J329">
        <v>0</v>
      </c>
      <c r="K329" t="s">
        <v>183</v>
      </c>
      <c r="L329" t="s">
        <v>114</v>
      </c>
      <c r="M329">
        <v>36</v>
      </c>
      <c r="N329" t="s">
        <v>358</v>
      </c>
      <c r="O329">
        <v>2</v>
      </c>
      <c r="Q329" t="s">
        <v>117</v>
      </c>
      <c r="R329">
        <v>0</v>
      </c>
      <c r="T329">
        <v>217</v>
      </c>
      <c r="V329">
        <v>4355</v>
      </c>
      <c r="W329" t="s">
        <v>116</v>
      </c>
      <c r="X329" t="s">
        <v>117</v>
      </c>
      <c r="Y329" t="s">
        <v>4490</v>
      </c>
      <c r="AA329" t="s">
        <v>133</v>
      </c>
      <c r="AC329" t="s">
        <v>4860</v>
      </c>
      <c r="AD329" t="s">
        <v>4861</v>
      </c>
      <c r="AF329" t="s">
        <v>116</v>
      </c>
      <c r="AG329" t="s">
        <v>112</v>
      </c>
      <c r="AH329" t="s">
        <v>124</v>
      </c>
      <c r="AI329" t="s">
        <v>112</v>
      </c>
      <c r="AJ329" t="s">
        <v>112</v>
      </c>
      <c r="AK329" t="s">
        <v>112</v>
      </c>
      <c r="AL329" t="s">
        <v>342</v>
      </c>
      <c r="AM329" t="s">
        <v>380</v>
      </c>
      <c r="AO329">
        <v>120598</v>
      </c>
      <c r="AP329">
        <v>102264</v>
      </c>
      <c r="AQ329">
        <v>62039</v>
      </c>
      <c r="AR329" t="s">
        <v>110</v>
      </c>
      <c r="AS329">
        <v>4644</v>
      </c>
      <c r="AT329">
        <v>6439</v>
      </c>
      <c r="AU329">
        <v>14039</v>
      </c>
      <c r="AV329">
        <v>15834</v>
      </c>
      <c r="BB329" t="s">
        <v>4841</v>
      </c>
      <c r="BC329" t="s">
        <v>247</v>
      </c>
      <c r="BD329">
        <v>0</v>
      </c>
      <c r="BE329" t="s">
        <v>131</v>
      </c>
      <c r="BF329">
        <v>0</v>
      </c>
      <c r="BG329">
        <v>0</v>
      </c>
      <c r="BH329">
        <v>0</v>
      </c>
      <c r="BK329" t="s">
        <v>112</v>
      </c>
      <c r="BN329" t="s">
        <v>133</v>
      </c>
      <c r="BR329" t="s">
        <v>133</v>
      </c>
      <c r="BT329" t="s">
        <v>325</v>
      </c>
      <c r="BU329" t="s">
        <v>153</v>
      </c>
      <c r="BX329">
        <v>0</v>
      </c>
      <c r="BZ329">
        <v>0</v>
      </c>
      <c r="CA329">
        <v>3</v>
      </c>
      <c r="CB329">
        <v>0</v>
      </c>
      <c r="CC329">
        <v>0</v>
      </c>
      <c r="CE329" t="s">
        <v>117</v>
      </c>
      <c r="CF329" t="s">
        <v>110</v>
      </c>
      <c r="CK329" t="s">
        <v>112</v>
      </c>
      <c r="CL329">
        <v>0</v>
      </c>
      <c r="CM329">
        <v>0</v>
      </c>
      <c r="CP329">
        <v>0</v>
      </c>
      <c r="CQ329" t="s">
        <v>1062</v>
      </c>
      <c r="CS329" t="s">
        <v>418</v>
      </c>
      <c r="CT329" t="s">
        <v>418</v>
      </c>
      <c r="CU329">
        <v>5</v>
      </c>
      <c r="CV329" t="s">
        <v>4862</v>
      </c>
      <c r="CW329" t="s">
        <v>4862</v>
      </c>
      <c r="CX329">
        <v>5</v>
      </c>
      <c r="CY329">
        <f t="shared" si="35"/>
        <v>2.5</v>
      </c>
      <c r="CZ329">
        <v>0</v>
      </c>
      <c r="DA329">
        <v>0</v>
      </c>
      <c r="DB329">
        <f t="shared" si="36"/>
        <v>1</v>
      </c>
      <c r="DC329">
        <v>0</v>
      </c>
      <c r="DD329">
        <v>0</v>
      </c>
      <c r="DE329">
        <v>0</v>
      </c>
      <c r="DF329">
        <v>4355</v>
      </c>
      <c r="DG329">
        <f t="shared" si="37"/>
        <v>4355</v>
      </c>
      <c r="DH329">
        <f t="shared" si="38"/>
        <v>1</v>
      </c>
      <c r="DI329">
        <v>61</v>
      </c>
      <c r="DJ329">
        <f t="shared" si="39"/>
        <v>61</v>
      </c>
      <c r="DK329">
        <f t="shared" si="40"/>
        <v>1</v>
      </c>
      <c r="DL329">
        <v>10</v>
      </c>
      <c r="DN329">
        <f>(DL329*InputWeights!$C$7+DB329*InputWeights!$C$6)</f>
        <v>5.5</v>
      </c>
      <c r="DO329">
        <f>(DD329*InputWeights!$C$12+DE329*InputWeights!$C$10+CU329*InputWeights!$C$11)</f>
        <v>2</v>
      </c>
      <c r="DP329">
        <f>(DC329*InputWeights!$C$18+DK329*InputWeights!$C$16+DH329*InputWeights!$C$15+CY329*InputWeights!$C$17)</f>
        <v>1.35</v>
      </c>
      <c r="DR329">
        <f>DN329*InputWeights!$C$5+DO329*InputWeights!$C$9+DP329*InputWeights!$C$14</f>
        <v>27.9</v>
      </c>
      <c r="DS329">
        <f>((_xlfn.RANK.EQ(DR329,$DR$2:$DR$6635,0))/(COUNT(DR$2:$DR$6635)))*100</f>
        <v>67.129629629629633</v>
      </c>
      <c r="DT329">
        <f t="shared" si="41"/>
        <v>0</v>
      </c>
    </row>
    <row r="330" spans="1:124" x14ac:dyDescent="0.25">
      <c r="A330" t="s">
        <v>1512</v>
      </c>
      <c r="B330" t="s">
        <v>3684</v>
      </c>
      <c r="C330" t="s">
        <v>3685</v>
      </c>
      <c r="D330" t="s">
        <v>110</v>
      </c>
      <c r="E330" t="s">
        <v>334</v>
      </c>
      <c r="F330">
        <v>2397</v>
      </c>
      <c r="G330">
        <v>1100</v>
      </c>
      <c r="H330">
        <v>0</v>
      </c>
      <c r="I330">
        <v>1929</v>
      </c>
      <c r="J330">
        <v>2014</v>
      </c>
      <c r="K330" t="s">
        <v>183</v>
      </c>
      <c r="L330" t="s">
        <v>114</v>
      </c>
      <c r="M330">
        <v>22</v>
      </c>
      <c r="N330" t="s">
        <v>177</v>
      </c>
      <c r="O330">
        <v>2</v>
      </c>
      <c r="P330" t="s">
        <v>112</v>
      </c>
      <c r="Q330" t="s">
        <v>117</v>
      </c>
      <c r="R330">
        <v>0</v>
      </c>
      <c r="S330" t="s">
        <v>3686</v>
      </c>
      <c r="T330">
        <v>89</v>
      </c>
      <c r="V330">
        <v>4775</v>
      </c>
      <c r="W330" t="s">
        <v>116</v>
      </c>
      <c r="X330" t="s">
        <v>117</v>
      </c>
      <c r="Y330" t="s">
        <v>3687</v>
      </c>
      <c r="Z330" t="s">
        <v>119</v>
      </c>
      <c r="AA330" t="s">
        <v>3688</v>
      </c>
      <c r="AC330" t="s">
        <v>218</v>
      </c>
      <c r="AD330" t="s">
        <v>3697</v>
      </c>
      <c r="AE330" t="s">
        <v>426</v>
      </c>
      <c r="AF330" t="s">
        <v>110</v>
      </c>
      <c r="AG330" t="s">
        <v>112</v>
      </c>
      <c r="AH330" t="s">
        <v>124</v>
      </c>
      <c r="AI330" t="s">
        <v>150</v>
      </c>
      <c r="AJ330" t="s">
        <v>112</v>
      </c>
      <c r="AK330" t="s">
        <v>125</v>
      </c>
      <c r="AL330" t="s">
        <v>342</v>
      </c>
      <c r="AM330" t="s">
        <v>3689</v>
      </c>
      <c r="AN330" t="s">
        <v>3692</v>
      </c>
      <c r="AO330">
        <v>68909</v>
      </c>
      <c r="AP330">
        <v>102264</v>
      </c>
      <c r="AQ330">
        <v>6983</v>
      </c>
      <c r="AR330" t="s">
        <v>110</v>
      </c>
      <c r="AS330">
        <v>21207</v>
      </c>
      <c r="AT330">
        <v>23604</v>
      </c>
      <c r="AU330">
        <v>21207</v>
      </c>
      <c r="AV330">
        <v>23604</v>
      </c>
      <c r="BB330" t="s">
        <v>129</v>
      </c>
      <c r="BC330" t="s">
        <v>761</v>
      </c>
      <c r="BD330">
        <v>95</v>
      </c>
      <c r="BE330" t="s">
        <v>131</v>
      </c>
      <c r="BF330">
        <v>2</v>
      </c>
      <c r="BG330">
        <v>2</v>
      </c>
      <c r="BH330">
        <v>2</v>
      </c>
      <c r="BJ330" t="s">
        <v>182</v>
      </c>
      <c r="BK330" t="s">
        <v>112</v>
      </c>
      <c r="BN330" t="s">
        <v>133</v>
      </c>
      <c r="BR330" t="s">
        <v>133</v>
      </c>
      <c r="BU330" t="s">
        <v>112</v>
      </c>
      <c r="BV330" t="s">
        <v>116</v>
      </c>
      <c r="BW330" t="s">
        <v>112</v>
      </c>
      <c r="BX330">
        <v>0</v>
      </c>
      <c r="BZ330">
        <v>0</v>
      </c>
      <c r="CA330">
        <v>1</v>
      </c>
      <c r="CB330">
        <v>0</v>
      </c>
      <c r="CC330">
        <v>0</v>
      </c>
      <c r="CD330" t="s">
        <v>117</v>
      </c>
      <c r="CE330" t="s">
        <v>117</v>
      </c>
      <c r="CF330" t="s">
        <v>110</v>
      </c>
      <c r="CG330" t="s">
        <v>117</v>
      </c>
      <c r="CH330" t="s">
        <v>117</v>
      </c>
      <c r="CI330" t="s">
        <v>117</v>
      </c>
      <c r="CJ330" t="s">
        <v>117</v>
      </c>
      <c r="CK330" t="s">
        <v>125</v>
      </c>
      <c r="CL330">
        <v>4</v>
      </c>
      <c r="CM330">
        <v>5</v>
      </c>
      <c r="CN330" t="s">
        <v>142</v>
      </c>
      <c r="CO330" t="s">
        <v>183</v>
      </c>
      <c r="CP330">
        <v>0</v>
      </c>
      <c r="CQ330" t="s">
        <v>135</v>
      </c>
      <c r="CR330" t="s">
        <v>135</v>
      </c>
      <c r="CS330" t="s">
        <v>215</v>
      </c>
      <c r="CT330" t="s">
        <v>215</v>
      </c>
      <c r="CU330">
        <v>2.5</v>
      </c>
      <c r="CV330" t="s">
        <v>3698</v>
      </c>
      <c r="CW330" t="s">
        <v>3698</v>
      </c>
      <c r="CX330">
        <v>4</v>
      </c>
      <c r="CY330">
        <f t="shared" si="35"/>
        <v>2.5</v>
      </c>
      <c r="CZ330">
        <v>2.9</v>
      </c>
      <c r="DA330">
        <v>1.5</v>
      </c>
      <c r="DB330">
        <f t="shared" si="36"/>
        <v>1</v>
      </c>
      <c r="DC330">
        <v>10</v>
      </c>
      <c r="DD330">
        <v>0</v>
      </c>
      <c r="DE330">
        <v>10</v>
      </c>
      <c r="DF330">
        <v>4775</v>
      </c>
      <c r="DG330">
        <f t="shared" si="37"/>
        <v>4775</v>
      </c>
      <c r="DH330">
        <f t="shared" si="38"/>
        <v>1</v>
      </c>
      <c r="DI330">
        <v>1054</v>
      </c>
      <c r="DJ330">
        <f t="shared" si="39"/>
        <v>1054</v>
      </c>
      <c r="DK330">
        <f t="shared" si="40"/>
        <v>3</v>
      </c>
      <c r="DN330">
        <f>(DL330*InputWeights!$C$7+DB330*InputWeights!$C$6)</f>
        <v>0.5</v>
      </c>
      <c r="DO330">
        <f>(DD330*InputWeights!$C$12+DE330*InputWeights!$C$10+CU330*InputWeights!$C$11)</f>
        <v>5</v>
      </c>
      <c r="DP330">
        <f>(DC330*InputWeights!$C$18+DK330*InputWeights!$C$16+DH330*InputWeights!$C$15+CY330*InputWeights!$C$17)</f>
        <v>2.75</v>
      </c>
      <c r="DR330">
        <f>DN330*InputWeights!$C$5+DO330*InputWeights!$C$9+DP330*InputWeights!$C$14</f>
        <v>27.5</v>
      </c>
      <c r="DS330">
        <f>((_xlfn.RANK.EQ(DR330,$DR$2:$DR$6635,0))/(COUNT(DR$2:$DR$6635)))*100</f>
        <v>76.157407407407405</v>
      </c>
      <c r="DT330">
        <f t="shared" si="41"/>
        <v>0</v>
      </c>
    </row>
    <row r="331" spans="1:124" x14ac:dyDescent="0.25">
      <c r="A331" t="s">
        <v>176</v>
      </c>
      <c r="B331" t="s">
        <v>3684</v>
      </c>
      <c r="C331" t="s">
        <v>3685</v>
      </c>
      <c r="D331" t="s">
        <v>110</v>
      </c>
      <c r="E331" t="s">
        <v>559</v>
      </c>
      <c r="F331">
        <v>2773</v>
      </c>
      <c r="G331">
        <v>23400</v>
      </c>
      <c r="H331">
        <v>10</v>
      </c>
      <c r="I331">
        <v>1928</v>
      </c>
      <c r="J331">
        <v>2014</v>
      </c>
      <c r="K331" t="s">
        <v>183</v>
      </c>
      <c r="L331" t="s">
        <v>114</v>
      </c>
      <c r="M331">
        <v>22</v>
      </c>
      <c r="N331" t="s">
        <v>177</v>
      </c>
      <c r="O331">
        <v>2</v>
      </c>
      <c r="Q331" t="s">
        <v>117</v>
      </c>
      <c r="R331">
        <v>0</v>
      </c>
      <c r="S331" t="s">
        <v>3064</v>
      </c>
      <c r="T331">
        <v>74</v>
      </c>
      <c r="V331">
        <v>7273</v>
      </c>
      <c r="W331" t="s">
        <v>116</v>
      </c>
      <c r="X331" t="s">
        <v>117</v>
      </c>
      <c r="Y331" t="s">
        <v>3985</v>
      </c>
      <c r="Z331" t="s">
        <v>271</v>
      </c>
      <c r="AA331" t="s">
        <v>3924</v>
      </c>
      <c r="AC331" t="s">
        <v>160</v>
      </c>
      <c r="AD331" t="s">
        <v>4056</v>
      </c>
      <c r="AE331" t="s">
        <v>274</v>
      </c>
      <c r="AF331" t="s">
        <v>110</v>
      </c>
      <c r="AG331" t="s">
        <v>112</v>
      </c>
      <c r="AH331" t="s">
        <v>124</v>
      </c>
      <c r="AI331" t="s">
        <v>169</v>
      </c>
      <c r="AJ331" t="s">
        <v>112</v>
      </c>
      <c r="AK331" t="s">
        <v>125</v>
      </c>
      <c r="AL331" t="s">
        <v>404</v>
      </c>
      <c r="AM331" t="s">
        <v>4057</v>
      </c>
      <c r="AN331" t="s">
        <v>4058</v>
      </c>
      <c r="AO331">
        <v>69513</v>
      </c>
      <c r="AP331">
        <v>102264</v>
      </c>
      <c r="AQ331">
        <v>7006</v>
      </c>
      <c r="AR331" t="s">
        <v>110</v>
      </c>
      <c r="AS331">
        <v>17981</v>
      </c>
      <c r="AT331">
        <v>20754</v>
      </c>
      <c r="AU331">
        <v>92921</v>
      </c>
      <c r="AV331">
        <v>95694</v>
      </c>
      <c r="BB331" t="s">
        <v>129</v>
      </c>
      <c r="BC331" t="s">
        <v>1095</v>
      </c>
      <c r="BD331">
        <v>96</v>
      </c>
      <c r="BE331" t="s">
        <v>131</v>
      </c>
      <c r="BF331">
        <v>0</v>
      </c>
      <c r="BG331">
        <v>4</v>
      </c>
      <c r="BH331">
        <v>4</v>
      </c>
      <c r="BJ331" t="s">
        <v>182</v>
      </c>
      <c r="BK331" t="s">
        <v>112</v>
      </c>
      <c r="BN331" t="s">
        <v>133</v>
      </c>
      <c r="BR331" t="s">
        <v>133</v>
      </c>
      <c r="BU331" t="s">
        <v>112</v>
      </c>
      <c r="BV331" t="s">
        <v>116</v>
      </c>
      <c r="BW331" t="s">
        <v>112</v>
      </c>
      <c r="BX331">
        <v>0</v>
      </c>
      <c r="BZ331">
        <v>0</v>
      </c>
      <c r="CA331">
        <v>1</v>
      </c>
      <c r="CB331">
        <v>0</v>
      </c>
      <c r="CC331">
        <v>0</v>
      </c>
      <c r="CD331" t="s">
        <v>117</v>
      </c>
      <c r="CE331" t="s">
        <v>117</v>
      </c>
      <c r="CF331" t="s">
        <v>110</v>
      </c>
      <c r="CG331" t="s">
        <v>117</v>
      </c>
      <c r="CH331" t="s">
        <v>117</v>
      </c>
      <c r="CI331" t="s">
        <v>117</v>
      </c>
      <c r="CJ331" t="s">
        <v>117</v>
      </c>
      <c r="CK331" t="s">
        <v>125</v>
      </c>
      <c r="CL331">
        <v>5</v>
      </c>
      <c r="CM331">
        <v>2</v>
      </c>
      <c r="CN331" t="s">
        <v>142</v>
      </c>
      <c r="CO331" t="s">
        <v>183</v>
      </c>
      <c r="CP331">
        <v>0</v>
      </c>
      <c r="CQ331" t="s">
        <v>135</v>
      </c>
      <c r="CR331" t="s">
        <v>135</v>
      </c>
      <c r="CS331" t="s">
        <v>215</v>
      </c>
      <c r="CT331" t="s">
        <v>215</v>
      </c>
      <c r="CU331">
        <v>2.5</v>
      </c>
      <c r="CV331" t="s">
        <v>4059</v>
      </c>
      <c r="CW331" t="s">
        <v>4059</v>
      </c>
      <c r="CX331">
        <v>4</v>
      </c>
      <c r="CY331">
        <f t="shared" si="35"/>
        <v>2.5</v>
      </c>
      <c r="CZ331">
        <v>0.9</v>
      </c>
      <c r="DA331">
        <v>0.6</v>
      </c>
      <c r="DB331">
        <f t="shared" si="36"/>
        <v>1</v>
      </c>
      <c r="DC331">
        <v>0</v>
      </c>
      <c r="DD331">
        <v>0</v>
      </c>
      <c r="DE331">
        <v>0</v>
      </c>
      <c r="DF331">
        <v>7273</v>
      </c>
      <c r="DG331">
        <f t="shared" si="37"/>
        <v>7273</v>
      </c>
      <c r="DH331">
        <f t="shared" si="38"/>
        <v>2</v>
      </c>
      <c r="DI331">
        <v>582</v>
      </c>
      <c r="DJ331">
        <f t="shared" si="39"/>
        <v>582</v>
      </c>
      <c r="DK331">
        <f t="shared" si="40"/>
        <v>2</v>
      </c>
      <c r="DL331">
        <v>10</v>
      </c>
      <c r="DN331">
        <f>(DL331*InputWeights!$C$7+DB331*InputWeights!$C$6)</f>
        <v>5.5</v>
      </c>
      <c r="DO331">
        <f>(DD331*InputWeights!$C$12+DE331*InputWeights!$C$10+CU331*InputWeights!$C$11)</f>
        <v>1</v>
      </c>
      <c r="DP331">
        <f>(DC331*InputWeights!$C$18+DK331*InputWeights!$C$16+DH331*InputWeights!$C$15+CY331*InputWeights!$C$17)</f>
        <v>1.9500000000000002</v>
      </c>
      <c r="DR331">
        <f>DN331*InputWeights!$C$5+DO331*InputWeights!$C$9+DP331*InputWeights!$C$14</f>
        <v>27.3</v>
      </c>
      <c r="DS331">
        <f>((_xlfn.RANK.EQ(DR331,$DR$2:$DR$6635,0))/(COUNT(DR$2:$DR$6635)))*100</f>
        <v>76.388888888888886</v>
      </c>
      <c r="DT331">
        <f t="shared" si="41"/>
        <v>0</v>
      </c>
    </row>
    <row r="332" spans="1:124" x14ac:dyDescent="0.25">
      <c r="A332" t="s">
        <v>2772</v>
      </c>
      <c r="B332" t="s">
        <v>3684</v>
      </c>
      <c r="C332" t="s">
        <v>3685</v>
      </c>
      <c r="D332" t="s">
        <v>110</v>
      </c>
      <c r="E332" t="s">
        <v>3834</v>
      </c>
      <c r="F332">
        <v>2281</v>
      </c>
      <c r="G332">
        <v>14600</v>
      </c>
      <c r="H332">
        <v>10</v>
      </c>
      <c r="I332">
        <v>1986</v>
      </c>
      <c r="J332">
        <v>2014</v>
      </c>
      <c r="K332" t="s">
        <v>183</v>
      </c>
      <c r="L332" t="s">
        <v>114</v>
      </c>
      <c r="M332">
        <v>22</v>
      </c>
      <c r="N332" t="s">
        <v>358</v>
      </c>
      <c r="O332">
        <v>2</v>
      </c>
      <c r="P332" t="s">
        <v>112</v>
      </c>
      <c r="Q332" t="s">
        <v>117</v>
      </c>
      <c r="R332">
        <v>0</v>
      </c>
      <c r="S332" t="s">
        <v>3807</v>
      </c>
      <c r="T332">
        <v>126</v>
      </c>
      <c r="V332">
        <v>1590</v>
      </c>
      <c r="W332" t="s">
        <v>116</v>
      </c>
      <c r="X332" t="s">
        <v>117</v>
      </c>
      <c r="Y332" t="s">
        <v>3808</v>
      </c>
      <c r="Z332" t="s">
        <v>119</v>
      </c>
      <c r="AA332" t="s">
        <v>3787</v>
      </c>
      <c r="AC332" t="s">
        <v>160</v>
      </c>
      <c r="AD332" t="s">
        <v>363</v>
      </c>
      <c r="AE332" t="s">
        <v>123</v>
      </c>
      <c r="AF332" t="s">
        <v>110</v>
      </c>
      <c r="AG332" t="s">
        <v>112</v>
      </c>
      <c r="AH332" t="s">
        <v>124</v>
      </c>
      <c r="AI332" t="s">
        <v>112</v>
      </c>
      <c r="AJ332" t="s">
        <v>112</v>
      </c>
      <c r="AK332" t="s">
        <v>112</v>
      </c>
      <c r="AL332" t="s">
        <v>3835</v>
      </c>
      <c r="AM332" t="s">
        <v>296</v>
      </c>
      <c r="AN332" t="s">
        <v>3836</v>
      </c>
      <c r="AO332">
        <v>69188</v>
      </c>
      <c r="AP332">
        <v>102264</v>
      </c>
      <c r="AQ332">
        <v>6995</v>
      </c>
      <c r="AR332" t="s">
        <v>110</v>
      </c>
      <c r="AS332">
        <v>53468</v>
      </c>
      <c r="AT332">
        <v>55749</v>
      </c>
      <c r="AU332">
        <v>157780</v>
      </c>
      <c r="AV332">
        <v>160061</v>
      </c>
      <c r="BB332" t="s">
        <v>129</v>
      </c>
      <c r="BC332" t="s">
        <v>3832</v>
      </c>
      <c r="BD332">
        <v>91</v>
      </c>
      <c r="BE332" t="s">
        <v>131</v>
      </c>
      <c r="BF332">
        <v>1</v>
      </c>
      <c r="BG332">
        <v>3</v>
      </c>
      <c r="BH332">
        <v>3</v>
      </c>
      <c r="BJ332" t="s">
        <v>182</v>
      </c>
      <c r="BK332" t="s">
        <v>112</v>
      </c>
      <c r="BN332" t="s">
        <v>133</v>
      </c>
      <c r="BR332" t="s">
        <v>133</v>
      </c>
      <c r="BU332" t="s">
        <v>112</v>
      </c>
      <c r="BV332" t="s">
        <v>124</v>
      </c>
      <c r="BW332" t="s">
        <v>112</v>
      </c>
      <c r="BX332">
        <v>0</v>
      </c>
      <c r="BZ332">
        <v>0</v>
      </c>
      <c r="CA332">
        <v>1</v>
      </c>
      <c r="CB332">
        <v>0</v>
      </c>
      <c r="CC332">
        <v>0</v>
      </c>
      <c r="CD332" t="s">
        <v>117</v>
      </c>
      <c r="CE332" t="s">
        <v>117</v>
      </c>
      <c r="CF332" t="s">
        <v>110</v>
      </c>
      <c r="CG332" t="s">
        <v>117</v>
      </c>
      <c r="CH332" t="s">
        <v>117</v>
      </c>
      <c r="CI332" t="s">
        <v>117</v>
      </c>
      <c r="CJ332" t="s">
        <v>117</v>
      </c>
      <c r="CK332" t="s">
        <v>112</v>
      </c>
      <c r="CL332">
        <v>10</v>
      </c>
      <c r="CM332">
        <v>1</v>
      </c>
      <c r="CN332" t="s">
        <v>142</v>
      </c>
      <c r="CO332" t="s">
        <v>183</v>
      </c>
      <c r="CP332">
        <v>0</v>
      </c>
      <c r="CQ332" t="s">
        <v>143</v>
      </c>
      <c r="CR332" t="s">
        <v>143</v>
      </c>
      <c r="CS332" t="s">
        <v>156</v>
      </c>
      <c r="CT332" t="s">
        <v>215</v>
      </c>
      <c r="CU332">
        <v>2.5</v>
      </c>
      <c r="CV332" t="s">
        <v>3837</v>
      </c>
      <c r="CW332" t="s">
        <v>3837</v>
      </c>
      <c r="CX332">
        <v>5</v>
      </c>
      <c r="CY332">
        <f t="shared" si="35"/>
        <v>2.5</v>
      </c>
      <c r="CZ332">
        <v>5.5</v>
      </c>
      <c r="DA332">
        <v>3.3</v>
      </c>
      <c r="DB332">
        <f t="shared" si="36"/>
        <v>2.5</v>
      </c>
      <c r="DC332">
        <v>0</v>
      </c>
      <c r="DD332">
        <v>0</v>
      </c>
      <c r="DE332">
        <v>0</v>
      </c>
      <c r="DF332">
        <v>1590</v>
      </c>
      <c r="DG332">
        <f t="shared" si="37"/>
        <v>1590</v>
      </c>
      <c r="DH332">
        <f t="shared" si="38"/>
        <v>1</v>
      </c>
      <c r="DI332">
        <v>286</v>
      </c>
      <c r="DJ332">
        <f t="shared" si="39"/>
        <v>286</v>
      </c>
      <c r="DK332">
        <f t="shared" si="40"/>
        <v>1</v>
      </c>
      <c r="DL332">
        <v>10</v>
      </c>
      <c r="DN332">
        <f>(DL332*InputWeights!$C$7+DB332*InputWeights!$C$6)</f>
        <v>6.25</v>
      </c>
      <c r="DO332">
        <f>(DD332*InputWeights!$C$12+DE332*InputWeights!$C$10+CU332*InputWeights!$C$11)</f>
        <v>1</v>
      </c>
      <c r="DP332">
        <f>(DC332*InputWeights!$C$18+DK332*InputWeights!$C$16+DH332*InputWeights!$C$15+CY332*InputWeights!$C$17)</f>
        <v>1.35</v>
      </c>
      <c r="DR332">
        <f>DN332*InputWeights!$C$5+DO332*InputWeights!$C$9+DP332*InputWeights!$C$14</f>
        <v>27.15</v>
      </c>
      <c r="DS332">
        <f>((_xlfn.RANK.EQ(DR332,$DR$2:$DR$6635,0))/(COUNT(DR$2:$DR$6635)))*100</f>
        <v>76.620370370370367</v>
      </c>
      <c r="DT332">
        <f t="shared" si="41"/>
        <v>0</v>
      </c>
    </row>
    <row r="333" spans="1:124" x14ac:dyDescent="0.25">
      <c r="A333" t="s">
        <v>176</v>
      </c>
      <c r="B333" t="s">
        <v>3684</v>
      </c>
      <c r="C333" t="s">
        <v>3685</v>
      </c>
      <c r="D333" t="s">
        <v>110</v>
      </c>
      <c r="E333" t="s">
        <v>3827</v>
      </c>
      <c r="F333">
        <v>2045</v>
      </c>
      <c r="G333">
        <v>25600</v>
      </c>
      <c r="H333">
        <v>10</v>
      </c>
      <c r="I333">
        <v>1924</v>
      </c>
      <c r="J333">
        <v>2011</v>
      </c>
      <c r="K333" t="s">
        <v>183</v>
      </c>
      <c r="L333" t="s">
        <v>114</v>
      </c>
      <c r="M333">
        <v>22</v>
      </c>
      <c r="N333" t="s">
        <v>177</v>
      </c>
      <c r="O333">
        <v>2</v>
      </c>
      <c r="Q333" t="s">
        <v>117</v>
      </c>
      <c r="R333">
        <v>0</v>
      </c>
      <c r="S333" t="s">
        <v>3064</v>
      </c>
      <c r="T333">
        <v>61</v>
      </c>
      <c r="V333">
        <v>2562</v>
      </c>
      <c r="W333" t="s">
        <v>116</v>
      </c>
      <c r="X333" t="s">
        <v>117</v>
      </c>
      <c r="Y333" t="s">
        <v>3985</v>
      </c>
      <c r="Z333" t="s">
        <v>271</v>
      </c>
      <c r="AA333" t="s">
        <v>3924</v>
      </c>
      <c r="AC333" t="s">
        <v>160</v>
      </c>
      <c r="AD333" t="s">
        <v>4096</v>
      </c>
      <c r="AE333" t="s">
        <v>274</v>
      </c>
      <c r="AF333" t="s">
        <v>110</v>
      </c>
      <c r="AG333" t="s">
        <v>112</v>
      </c>
      <c r="AH333" t="s">
        <v>124</v>
      </c>
      <c r="AI333" t="s">
        <v>112</v>
      </c>
      <c r="AJ333" t="s">
        <v>112</v>
      </c>
      <c r="AK333" t="s">
        <v>125</v>
      </c>
      <c r="AL333" t="s">
        <v>618</v>
      </c>
      <c r="AM333" t="s">
        <v>772</v>
      </c>
      <c r="AN333" t="s">
        <v>4094</v>
      </c>
      <c r="AO333">
        <v>69535</v>
      </c>
      <c r="AP333">
        <v>102264</v>
      </c>
      <c r="AQ333">
        <v>7006</v>
      </c>
      <c r="AR333" t="s">
        <v>110</v>
      </c>
      <c r="AS333">
        <v>67847</v>
      </c>
      <c r="AT333">
        <v>69892</v>
      </c>
      <c r="AU333">
        <v>142787</v>
      </c>
      <c r="AV333">
        <v>144832</v>
      </c>
      <c r="BB333" t="s">
        <v>4073</v>
      </c>
      <c r="BC333" t="s">
        <v>704</v>
      </c>
      <c r="BD333">
        <v>92</v>
      </c>
      <c r="BE333" t="s">
        <v>131</v>
      </c>
      <c r="BF333">
        <v>0</v>
      </c>
      <c r="BG333">
        <v>4</v>
      </c>
      <c r="BH333">
        <v>4</v>
      </c>
      <c r="BJ333" t="s">
        <v>182</v>
      </c>
      <c r="BK333" t="s">
        <v>112</v>
      </c>
      <c r="BN333" t="s">
        <v>133</v>
      </c>
      <c r="BR333" t="s">
        <v>133</v>
      </c>
      <c r="BU333" t="s">
        <v>112</v>
      </c>
      <c r="BV333" t="s">
        <v>116</v>
      </c>
      <c r="BW333" t="s">
        <v>112</v>
      </c>
      <c r="BX333">
        <v>0</v>
      </c>
      <c r="BZ333">
        <v>0</v>
      </c>
      <c r="CA333">
        <v>1</v>
      </c>
      <c r="CB333">
        <v>0</v>
      </c>
      <c r="CC333">
        <v>0</v>
      </c>
      <c r="CD333" t="s">
        <v>117</v>
      </c>
      <c r="CE333" t="s">
        <v>117</v>
      </c>
      <c r="CF333" t="s">
        <v>110</v>
      </c>
      <c r="CG333" t="s">
        <v>117</v>
      </c>
      <c r="CH333" t="s">
        <v>117</v>
      </c>
      <c r="CI333" t="s">
        <v>117</v>
      </c>
      <c r="CJ333" t="s">
        <v>117</v>
      </c>
      <c r="CK333" t="s">
        <v>125</v>
      </c>
      <c r="CL333">
        <v>9</v>
      </c>
      <c r="CM333">
        <v>3</v>
      </c>
      <c r="CN333" t="s">
        <v>142</v>
      </c>
      <c r="CO333" t="s">
        <v>183</v>
      </c>
      <c r="CP333">
        <v>0</v>
      </c>
      <c r="CQ333" t="s">
        <v>135</v>
      </c>
      <c r="CR333" t="s">
        <v>135</v>
      </c>
      <c r="CS333" t="s">
        <v>215</v>
      </c>
      <c r="CT333" t="s">
        <v>215</v>
      </c>
      <c r="CU333">
        <v>2.5</v>
      </c>
      <c r="CV333" t="s">
        <v>4097</v>
      </c>
      <c r="CW333" t="s">
        <v>4097</v>
      </c>
      <c r="CX333">
        <v>4</v>
      </c>
      <c r="CY333">
        <f t="shared" si="35"/>
        <v>2.5</v>
      </c>
      <c r="CZ333">
        <v>6.6</v>
      </c>
      <c r="DA333">
        <v>3.7</v>
      </c>
      <c r="DB333">
        <f t="shared" si="36"/>
        <v>2.5</v>
      </c>
      <c r="DC333">
        <v>0</v>
      </c>
      <c r="DD333">
        <v>0</v>
      </c>
      <c r="DE333">
        <v>0</v>
      </c>
      <c r="DF333">
        <v>2562</v>
      </c>
      <c r="DG333">
        <f t="shared" si="37"/>
        <v>2562</v>
      </c>
      <c r="DH333">
        <f t="shared" si="38"/>
        <v>1</v>
      </c>
      <c r="DI333">
        <v>303</v>
      </c>
      <c r="DJ333">
        <f t="shared" si="39"/>
        <v>303</v>
      </c>
      <c r="DK333">
        <f t="shared" si="40"/>
        <v>1</v>
      </c>
      <c r="DL333">
        <v>10</v>
      </c>
      <c r="DN333">
        <f>(DL333*InputWeights!$C$7+DB333*InputWeights!$C$6)</f>
        <v>6.25</v>
      </c>
      <c r="DO333">
        <f>(DD333*InputWeights!$C$12+DE333*InputWeights!$C$10+CU333*InputWeights!$C$11)</f>
        <v>1</v>
      </c>
      <c r="DP333">
        <f>(DC333*InputWeights!$C$18+DK333*InputWeights!$C$16+DH333*InputWeights!$C$15+CY333*InputWeights!$C$17)</f>
        <v>1.35</v>
      </c>
      <c r="DR333">
        <f>DN333*InputWeights!$C$5+DO333*InputWeights!$C$9+DP333*InputWeights!$C$14</f>
        <v>27.15</v>
      </c>
      <c r="DS333">
        <f>((_xlfn.RANK.EQ(DR333,$DR$2:$DR$6635,0))/(COUNT(DR$2:$DR$6635)))*100</f>
        <v>76.620370370370367</v>
      </c>
      <c r="DT333">
        <f t="shared" si="41"/>
        <v>0</v>
      </c>
    </row>
    <row r="334" spans="1:124" x14ac:dyDescent="0.25">
      <c r="A334" t="s">
        <v>4102</v>
      </c>
      <c r="B334" t="s">
        <v>3684</v>
      </c>
      <c r="C334" t="s">
        <v>3685</v>
      </c>
      <c r="D334" t="s">
        <v>110</v>
      </c>
      <c r="E334" t="s">
        <v>411</v>
      </c>
      <c r="F334">
        <v>3027</v>
      </c>
      <c r="G334">
        <v>100</v>
      </c>
      <c r="H334">
        <v>0</v>
      </c>
      <c r="I334">
        <v>1931</v>
      </c>
      <c r="J334">
        <v>2014</v>
      </c>
      <c r="K334" t="s">
        <v>183</v>
      </c>
      <c r="L334" t="s">
        <v>114</v>
      </c>
      <c r="M334">
        <v>18</v>
      </c>
      <c r="N334" t="s">
        <v>229</v>
      </c>
      <c r="O334">
        <v>2</v>
      </c>
      <c r="P334" t="s">
        <v>112</v>
      </c>
      <c r="Q334" t="s">
        <v>117</v>
      </c>
      <c r="R334">
        <v>0</v>
      </c>
      <c r="S334" t="s">
        <v>4103</v>
      </c>
      <c r="T334">
        <v>159</v>
      </c>
      <c r="V334">
        <v>115</v>
      </c>
      <c r="W334" t="s">
        <v>116</v>
      </c>
      <c r="X334" t="s">
        <v>117</v>
      </c>
      <c r="Y334" t="s">
        <v>4104</v>
      </c>
      <c r="Z334" t="s">
        <v>119</v>
      </c>
      <c r="AA334" t="s">
        <v>4105</v>
      </c>
      <c r="AC334" t="s">
        <v>4009</v>
      </c>
      <c r="AD334" t="s">
        <v>160</v>
      </c>
      <c r="AE334" t="s">
        <v>123</v>
      </c>
      <c r="AF334" t="s">
        <v>110</v>
      </c>
      <c r="AG334" t="s">
        <v>112</v>
      </c>
      <c r="AH334" t="s">
        <v>124</v>
      </c>
      <c r="AI334" t="s">
        <v>112</v>
      </c>
      <c r="AJ334" t="s">
        <v>112</v>
      </c>
      <c r="AK334" t="s">
        <v>112</v>
      </c>
      <c r="AL334" t="s">
        <v>416</v>
      </c>
      <c r="AM334" t="s">
        <v>416</v>
      </c>
      <c r="AN334" t="s">
        <v>4106</v>
      </c>
      <c r="AO334">
        <v>69551</v>
      </c>
      <c r="AP334">
        <v>102264</v>
      </c>
      <c r="AQ334">
        <v>7009</v>
      </c>
      <c r="AR334" t="s">
        <v>110</v>
      </c>
      <c r="AS334">
        <v>0</v>
      </c>
      <c r="AT334">
        <v>3027</v>
      </c>
      <c r="AU334">
        <v>0</v>
      </c>
      <c r="AV334">
        <v>3027</v>
      </c>
      <c r="BB334" t="s">
        <v>129</v>
      </c>
      <c r="BC334" t="s">
        <v>3832</v>
      </c>
      <c r="BD334">
        <v>88</v>
      </c>
      <c r="BE334" t="s">
        <v>131</v>
      </c>
      <c r="BF334">
        <v>1</v>
      </c>
      <c r="BG334">
        <v>3</v>
      </c>
      <c r="BH334">
        <v>3</v>
      </c>
      <c r="BJ334" t="s">
        <v>366</v>
      </c>
      <c r="BK334" t="s">
        <v>112</v>
      </c>
      <c r="BN334" t="s">
        <v>133</v>
      </c>
      <c r="BR334" t="s">
        <v>133</v>
      </c>
      <c r="BU334" t="s">
        <v>153</v>
      </c>
      <c r="BV334" t="s">
        <v>124</v>
      </c>
      <c r="BW334" t="s">
        <v>112</v>
      </c>
      <c r="BX334">
        <v>0</v>
      </c>
      <c r="BZ334">
        <v>0</v>
      </c>
      <c r="CA334">
        <v>1</v>
      </c>
      <c r="CB334">
        <v>0</v>
      </c>
      <c r="CC334">
        <v>0</v>
      </c>
      <c r="CD334" t="s">
        <v>117</v>
      </c>
      <c r="CE334" t="s">
        <v>117</v>
      </c>
      <c r="CF334" t="s">
        <v>110</v>
      </c>
      <c r="CG334" t="s">
        <v>117</v>
      </c>
      <c r="CH334" t="s">
        <v>114</v>
      </c>
      <c r="CI334" t="s">
        <v>117</v>
      </c>
      <c r="CJ334" t="s">
        <v>117</v>
      </c>
      <c r="CK334" t="s">
        <v>112</v>
      </c>
      <c r="CL334">
        <v>11</v>
      </c>
      <c r="CM334">
        <v>0</v>
      </c>
      <c r="CN334" t="s">
        <v>142</v>
      </c>
      <c r="CO334" t="s">
        <v>183</v>
      </c>
      <c r="CP334">
        <v>0</v>
      </c>
      <c r="CQ334" t="s">
        <v>143</v>
      </c>
      <c r="CR334" t="s">
        <v>143</v>
      </c>
      <c r="CS334" t="s">
        <v>156</v>
      </c>
      <c r="CT334" t="s">
        <v>215</v>
      </c>
      <c r="CU334">
        <v>2.5</v>
      </c>
      <c r="CV334" t="s">
        <v>4107</v>
      </c>
      <c r="CW334" t="s">
        <v>4107</v>
      </c>
      <c r="CX334">
        <v>6</v>
      </c>
      <c r="CY334">
        <f t="shared" si="35"/>
        <v>2.5</v>
      </c>
      <c r="CZ334">
        <v>5.6</v>
      </c>
      <c r="DA334">
        <v>3.2</v>
      </c>
      <c r="DB334">
        <f t="shared" si="36"/>
        <v>2.5</v>
      </c>
      <c r="DC334">
        <v>0</v>
      </c>
      <c r="DD334">
        <v>0</v>
      </c>
      <c r="DE334">
        <v>0</v>
      </c>
      <c r="DF334">
        <v>115</v>
      </c>
      <c r="DG334">
        <f t="shared" si="37"/>
        <v>115</v>
      </c>
      <c r="DH334">
        <f t="shared" si="38"/>
        <v>1</v>
      </c>
      <c r="DI334">
        <v>27</v>
      </c>
      <c r="DJ334">
        <f t="shared" si="39"/>
        <v>27</v>
      </c>
      <c r="DK334">
        <f t="shared" si="40"/>
        <v>1</v>
      </c>
      <c r="DL334">
        <v>10</v>
      </c>
      <c r="DN334">
        <f>(DL334*InputWeights!$C$7+DB334*InputWeights!$C$6)</f>
        <v>6.25</v>
      </c>
      <c r="DO334">
        <f>(DD334*InputWeights!$C$12+DE334*InputWeights!$C$10+CU334*InputWeights!$C$11)</f>
        <v>1</v>
      </c>
      <c r="DP334">
        <f>(DC334*InputWeights!$C$18+DK334*InputWeights!$C$16+DH334*InputWeights!$C$15+CY334*InputWeights!$C$17)</f>
        <v>1.35</v>
      </c>
      <c r="DR334">
        <f>DN334*InputWeights!$C$5+DO334*InputWeights!$C$9+DP334*InputWeights!$C$14</f>
        <v>27.15</v>
      </c>
      <c r="DS334">
        <f>((_xlfn.RANK.EQ(DR334,$DR$2:$DR$6635,0))/(COUNT(DR$2:$DR$6635)))*100</f>
        <v>76.620370370370367</v>
      </c>
      <c r="DT334">
        <f t="shared" si="41"/>
        <v>0</v>
      </c>
    </row>
    <row r="335" spans="1:124" x14ac:dyDescent="0.25">
      <c r="A335" t="s">
        <v>4102</v>
      </c>
      <c r="B335" t="s">
        <v>3684</v>
      </c>
      <c r="C335" t="s">
        <v>3685</v>
      </c>
      <c r="D335" t="s">
        <v>110</v>
      </c>
      <c r="E335" t="s">
        <v>802</v>
      </c>
      <c r="F335">
        <v>2998</v>
      </c>
      <c r="G335">
        <v>200</v>
      </c>
      <c r="H335">
        <v>0</v>
      </c>
      <c r="I335">
        <v>1931</v>
      </c>
      <c r="J335">
        <v>2014</v>
      </c>
      <c r="K335" t="s">
        <v>183</v>
      </c>
      <c r="L335" t="s">
        <v>114</v>
      </c>
      <c r="M335">
        <v>18</v>
      </c>
      <c r="N335" t="s">
        <v>229</v>
      </c>
      <c r="O335">
        <v>2</v>
      </c>
      <c r="P335" t="s">
        <v>112</v>
      </c>
      <c r="Q335" t="s">
        <v>117</v>
      </c>
      <c r="R335">
        <v>0</v>
      </c>
      <c r="S335" t="s">
        <v>4103</v>
      </c>
      <c r="T335">
        <v>118</v>
      </c>
      <c r="V335">
        <v>115</v>
      </c>
      <c r="W335" t="s">
        <v>116</v>
      </c>
      <c r="X335" t="s">
        <v>117</v>
      </c>
      <c r="Y335" t="s">
        <v>4104</v>
      </c>
      <c r="Z335" t="s">
        <v>119</v>
      </c>
      <c r="AA335" t="s">
        <v>4105</v>
      </c>
      <c r="AC335" t="s">
        <v>160</v>
      </c>
      <c r="AD335" t="s">
        <v>160</v>
      </c>
      <c r="AE335" t="s">
        <v>123</v>
      </c>
      <c r="AF335" t="s">
        <v>110</v>
      </c>
      <c r="AG335" t="s">
        <v>112</v>
      </c>
      <c r="AH335" t="s">
        <v>124</v>
      </c>
      <c r="AI335" t="s">
        <v>112</v>
      </c>
      <c r="AJ335" t="s">
        <v>112</v>
      </c>
      <c r="AK335" t="s">
        <v>112</v>
      </c>
      <c r="AL335" t="s">
        <v>416</v>
      </c>
      <c r="AM335" t="s">
        <v>416</v>
      </c>
      <c r="AN335" t="s">
        <v>4106</v>
      </c>
      <c r="AO335">
        <v>69552</v>
      </c>
      <c r="AP335">
        <v>102264</v>
      </c>
      <c r="AQ335">
        <v>7009</v>
      </c>
      <c r="AR335" t="s">
        <v>110</v>
      </c>
      <c r="AS335">
        <v>3027</v>
      </c>
      <c r="AT335">
        <v>6025</v>
      </c>
      <c r="AU335">
        <v>3027</v>
      </c>
      <c r="AV335">
        <v>6025</v>
      </c>
      <c r="BB335" t="s">
        <v>129</v>
      </c>
      <c r="BC335" t="s">
        <v>3832</v>
      </c>
      <c r="BD335">
        <v>93</v>
      </c>
      <c r="BE335" t="s">
        <v>131</v>
      </c>
      <c r="BF335">
        <v>1</v>
      </c>
      <c r="BG335">
        <v>3</v>
      </c>
      <c r="BH335">
        <v>3</v>
      </c>
      <c r="BJ335" t="s">
        <v>366</v>
      </c>
      <c r="BK335" t="s">
        <v>112</v>
      </c>
      <c r="BN335" t="s">
        <v>133</v>
      </c>
      <c r="BR335" t="s">
        <v>133</v>
      </c>
      <c r="BU335" t="s">
        <v>153</v>
      </c>
      <c r="BV335" t="s">
        <v>124</v>
      </c>
      <c r="BW335" t="s">
        <v>112</v>
      </c>
      <c r="BX335">
        <v>0</v>
      </c>
      <c r="BZ335">
        <v>0</v>
      </c>
      <c r="CA335">
        <v>1</v>
      </c>
      <c r="CB335">
        <v>0</v>
      </c>
      <c r="CC335">
        <v>0</v>
      </c>
      <c r="CD335" t="s">
        <v>117</v>
      </c>
      <c r="CE335" t="s">
        <v>117</v>
      </c>
      <c r="CF335" t="s">
        <v>110</v>
      </c>
      <c r="CG335" t="s">
        <v>117</v>
      </c>
      <c r="CH335" t="s">
        <v>114</v>
      </c>
      <c r="CI335" t="s">
        <v>117</v>
      </c>
      <c r="CJ335" t="s">
        <v>117</v>
      </c>
      <c r="CK335" t="s">
        <v>112</v>
      </c>
      <c r="CL335">
        <v>8</v>
      </c>
      <c r="CM335">
        <v>0</v>
      </c>
      <c r="CN335" t="s">
        <v>142</v>
      </c>
      <c r="CO335" t="s">
        <v>183</v>
      </c>
      <c r="CP335">
        <v>0</v>
      </c>
      <c r="CQ335" t="s">
        <v>143</v>
      </c>
      <c r="CR335" t="s">
        <v>143</v>
      </c>
      <c r="CS335" t="s">
        <v>215</v>
      </c>
      <c r="CT335" t="s">
        <v>215</v>
      </c>
      <c r="CU335">
        <v>2.5</v>
      </c>
      <c r="CV335" t="s">
        <v>4108</v>
      </c>
      <c r="CW335" t="s">
        <v>4108</v>
      </c>
      <c r="CX335">
        <v>6</v>
      </c>
      <c r="CY335">
        <f t="shared" si="35"/>
        <v>2.5</v>
      </c>
      <c r="CZ335">
        <v>7.9</v>
      </c>
      <c r="DA335">
        <v>4.5999999999999996</v>
      </c>
      <c r="DB335">
        <f t="shared" si="36"/>
        <v>2.5</v>
      </c>
      <c r="DC335">
        <v>0</v>
      </c>
      <c r="DD335">
        <v>0</v>
      </c>
      <c r="DE335">
        <v>0</v>
      </c>
      <c r="DF335">
        <v>115</v>
      </c>
      <c r="DG335">
        <f t="shared" si="37"/>
        <v>115</v>
      </c>
      <c r="DH335">
        <f t="shared" si="38"/>
        <v>1</v>
      </c>
      <c r="DI335">
        <v>27</v>
      </c>
      <c r="DJ335">
        <f t="shared" si="39"/>
        <v>27</v>
      </c>
      <c r="DK335">
        <f t="shared" si="40"/>
        <v>1</v>
      </c>
      <c r="DL335">
        <v>10</v>
      </c>
      <c r="DN335">
        <f>(DL335*InputWeights!$C$7+DB335*InputWeights!$C$6)</f>
        <v>6.25</v>
      </c>
      <c r="DO335">
        <f>(DD335*InputWeights!$C$12+DE335*InputWeights!$C$10+CU335*InputWeights!$C$11)</f>
        <v>1</v>
      </c>
      <c r="DP335">
        <f>(DC335*InputWeights!$C$18+DK335*InputWeights!$C$16+DH335*InputWeights!$C$15+CY335*InputWeights!$C$17)</f>
        <v>1.35</v>
      </c>
      <c r="DR335">
        <f>DN335*InputWeights!$C$5+DO335*InputWeights!$C$9+DP335*InputWeights!$C$14</f>
        <v>27.15</v>
      </c>
      <c r="DS335">
        <f>((_xlfn.RANK.EQ(DR335,$DR$2:$DR$6635,0))/(COUNT(DR$2:$DR$6635)))*100</f>
        <v>76.620370370370367</v>
      </c>
      <c r="DT335">
        <f t="shared" si="41"/>
        <v>0</v>
      </c>
    </row>
    <row r="336" spans="1:124" x14ac:dyDescent="0.25">
      <c r="A336" t="s">
        <v>4102</v>
      </c>
      <c r="B336" t="s">
        <v>3684</v>
      </c>
      <c r="C336" t="s">
        <v>3685</v>
      </c>
      <c r="D336" t="s">
        <v>110</v>
      </c>
      <c r="E336" t="s">
        <v>333</v>
      </c>
      <c r="F336">
        <v>3006</v>
      </c>
      <c r="G336">
        <v>300</v>
      </c>
      <c r="H336">
        <v>0</v>
      </c>
      <c r="I336">
        <v>1931</v>
      </c>
      <c r="J336">
        <v>2014</v>
      </c>
      <c r="K336" t="s">
        <v>183</v>
      </c>
      <c r="L336" t="s">
        <v>114</v>
      </c>
      <c r="M336">
        <v>18</v>
      </c>
      <c r="N336" t="s">
        <v>229</v>
      </c>
      <c r="O336">
        <v>2</v>
      </c>
      <c r="P336" t="s">
        <v>112</v>
      </c>
      <c r="Q336" t="s">
        <v>117</v>
      </c>
      <c r="R336">
        <v>0</v>
      </c>
      <c r="S336" t="s">
        <v>4103</v>
      </c>
      <c r="T336">
        <v>129</v>
      </c>
      <c r="V336">
        <v>115</v>
      </c>
      <c r="W336" t="s">
        <v>116</v>
      </c>
      <c r="X336" t="s">
        <v>117</v>
      </c>
      <c r="Y336" t="s">
        <v>4104</v>
      </c>
      <c r="Z336" t="s">
        <v>119</v>
      </c>
      <c r="AA336" t="s">
        <v>4105</v>
      </c>
      <c r="AC336" t="s">
        <v>160</v>
      </c>
      <c r="AD336" t="s">
        <v>160</v>
      </c>
      <c r="AE336" t="s">
        <v>123</v>
      </c>
      <c r="AF336" t="s">
        <v>110</v>
      </c>
      <c r="AG336" t="s">
        <v>112</v>
      </c>
      <c r="AH336" t="s">
        <v>124</v>
      </c>
      <c r="AI336" t="s">
        <v>112</v>
      </c>
      <c r="AJ336" t="s">
        <v>112</v>
      </c>
      <c r="AK336" t="s">
        <v>112</v>
      </c>
      <c r="AL336" t="s">
        <v>1091</v>
      </c>
      <c r="AM336" t="s">
        <v>416</v>
      </c>
      <c r="AN336" t="s">
        <v>4106</v>
      </c>
      <c r="AO336">
        <v>69553</v>
      </c>
      <c r="AP336">
        <v>102264</v>
      </c>
      <c r="AQ336">
        <v>7009</v>
      </c>
      <c r="AR336" t="s">
        <v>110</v>
      </c>
      <c r="AS336">
        <v>6025</v>
      </c>
      <c r="AT336">
        <v>9031</v>
      </c>
      <c r="AU336">
        <v>6025</v>
      </c>
      <c r="AV336">
        <v>9031</v>
      </c>
      <c r="BB336" t="s">
        <v>129</v>
      </c>
      <c r="BC336" t="s">
        <v>3832</v>
      </c>
      <c r="BD336">
        <v>94</v>
      </c>
      <c r="BE336" t="s">
        <v>131</v>
      </c>
      <c r="BF336">
        <v>1</v>
      </c>
      <c r="BG336">
        <v>3</v>
      </c>
      <c r="BH336">
        <v>3</v>
      </c>
      <c r="BJ336" t="s">
        <v>366</v>
      </c>
      <c r="BK336" t="s">
        <v>112</v>
      </c>
      <c r="BN336" t="s">
        <v>133</v>
      </c>
      <c r="BR336" t="s">
        <v>133</v>
      </c>
      <c r="BU336" t="s">
        <v>153</v>
      </c>
      <c r="BV336" t="s">
        <v>124</v>
      </c>
      <c r="BW336" t="s">
        <v>112</v>
      </c>
      <c r="BX336">
        <v>0</v>
      </c>
      <c r="BZ336">
        <v>0</v>
      </c>
      <c r="CA336">
        <v>1</v>
      </c>
      <c r="CB336">
        <v>0</v>
      </c>
      <c r="CC336">
        <v>0</v>
      </c>
      <c r="CD336" t="s">
        <v>117</v>
      </c>
      <c r="CE336" t="s">
        <v>117</v>
      </c>
      <c r="CF336" t="s">
        <v>110</v>
      </c>
      <c r="CG336" t="s">
        <v>117</v>
      </c>
      <c r="CH336" t="s">
        <v>114</v>
      </c>
      <c r="CI336" t="s">
        <v>117</v>
      </c>
      <c r="CJ336" t="s">
        <v>117</v>
      </c>
      <c r="CK336" t="s">
        <v>112</v>
      </c>
      <c r="CL336">
        <v>5</v>
      </c>
      <c r="CM336">
        <v>0</v>
      </c>
      <c r="CN336" t="s">
        <v>142</v>
      </c>
      <c r="CO336" t="s">
        <v>183</v>
      </c>
      <c r="CP336">
        <v>0</v>
      </c>
      <c r="CQ336" t="s">
        <v>143</v>
      </c>
      <c r="CR336" t="s">
        <v>143</v>
      </c>
      <c r="CS336" t="s">
        <v>156</v>
      </c>
      <c r="CT336" t="s">
        <v>215</v>
      </c>
      <c r="CU336">
        <v>2.5</v>
      </c>
      <c r="CV336" t="s">
        <v>4109</v>
      </c>
      <c r="CW336" t="s">
        <v>4109</v>
      </c>
      <c r="CX336">
        <v>6</v>
      </c>
      <c r="CY336">
        <f t="shared" si="35"/>
        <v>2.5</v>
      </c>
      <c r="CZ336">
        <v>6.2</v>
      </c>
      <c r="DA336">
        <v>3.4</v>
      </c>
      <c r="DB336">
        <f t="shared" si="36"/>
        <v>2.5</v>
      </c>
      <c r="DC336">
        <v>0</v>
      </c>
      <c r="DD336">
        <v>0</v>
      </c>
      <c r="DE336">
        <v>0</v>
      </c>
      <c r="DF336">
        <v>115</v>
      </c>
      <c r="DG336">
        <f t="shared" si="37"/>
        <v>115</v>
      </c>
      <c r="DH336">
        <f t="shared" si="38"/>
        <v>1</v>
      </c>
      <c r="DI336">
        <v>27</v>
      </c>
      <c r="DJ336">
        <f t="shared" si="39"/>
        <v>27</v>
      </c>
      <c r="DK336">
        <f t="shared" si="40"/>
        <v>1</v>
      </c>
      <c r="DL336">
        <v>10</v>
      </c>
      <c r="DN336">
        <f>(DL336*InputWeights!$C$7+DB336*InputWeights!$C$6)</f>
        <v>6.25</v>
      </c>
      <c r="DO336">
        <f>(DD336*InputWeights!$C$12+DE336*InputWeights!$C$10+CU336*InputWeights!$C$11)</f>
        <v>1</v>
      </c>
      <c r="DP336">
        <f>(DC336*InputWeights!$C$18+DK336*InputWeights!$C$16+DH336*InputWeights!$C$15+CY336*InputWeights!$C$17)</f>
        <v>1.35</v>
      </c>
      <c r="DR336">
        <f>DN336*InputWeights!$C$5+DO336*InputWeights!$C$9+DP336*InputWeights!$C$14</f>
        <v>27.15</v>
      </c>
      <c r="DS336">
        <f>((_xlfn.RANK.EQ(DR336,$DR$2:$DR$6635,0))/(COUNT(DR$2:$DR$6635)))*100</f>
        <v>76.620370370370367</v>
      </c>
      <c r="DT336">
        <f t="shared" si="41"/>
        <v>0</v>
      </c>
    </row>
    <row r="337" spans="1:124" x14ac:dyDescent="0.25">
      <c r="A337" t="s">
        <v>4102</v>
      </c>
      <c r="B337" t="s">
        <v>3684</v>
      </c>
      <c r="C337" t="s">
        <v>3685</v>
      </c>
      <c r="D337" t="s">
        <v>110</v>
      </c>
      <c r="E337" t="s">
        <v>420</v>
      </c>
      <c r="F337">
        <v>2051</v>
      </c>
      <c r="G337">
        <v>600</v>
      </c>
      <c r="H337">
        <v>0</v>
      </c>
      <c r="I337">
        <v>1931</v>
      </c>
      <c r="J337">
        <v>2014</v>
      </c>
      <c r="K337" t="s">
        <v>183</v>
      </c>
      <c r="L337" t="s">
        <v>114</v>
      </c>
      <c r="M337">
        <v>18</v>
      </c>
      <c r="N337" t="s">
        <v>229</v>
      </c>
      <c r="O337">
        <v>2</v>
      </c>
      <c r="P337" t="s">
        <v>112</v>
      </c>
      <c r="Q337" t="s">
        <v>117</v>
      </c>
      <c r="R337">
        <v>0</v>
      </c>
      <c r="S337" t="s">
        <v>4103</v>
      </c>
      <c r="T337">
        <v>147</v>
      </c>
      <c r="V337">
        <v>115</v>
      </c>
      <c r="W337" t="s">
        <v>116</v>
      </c>
      <c r="X337" t="s">
        <v>117</v>
      </c>
      <c r="Y337" t="s">
        <v>4104</v>
      </c>
      <c r="Z337" t="s">
        <v>119</v>
      </c>
      <c r="AA337" t="s">
        <v>4105</v>
      </c>
      <c r="AC337" t="s">
        <v>160</v>
      </c>
      <c r="AD337" t="s">
        <v>160</v>
      </c>
      <c r="AE337" t="s">
        <v>123</v>
      </c>
      <c r="AF337" t="s">
        <v>110</v>
      </c>
      <c r="AG337" t="s">
        <v>112</v>
      </c>
      <c r="AH337" t="s">
        <v>124</v>
      </c>
      <c r="AI337" t="s">
        <v>112</v>
      </c>
      <c r="AJ337" t="s">
        <v>112</v>
      </c>
      <c r="AK337" t="s">
        <v>112</v>
      </c>
      <c r="AL337" t="s">
        <v>1631</v>
      </c>
      <c r="AM337" t="s">
        <v>416</v>
      </c>
      <c r="AN337" t="s">
        <v>457</v>
      </c>
      <c r="AO337">
        <v>69555</v>
      </c>
      <c r="AP337">
        <v>102264</v>
      </c>
      <c r="AQ337">
        <v>7009</v>
      </c>
      <c r="AR337" t="s">
        <v>110</v>
      </c>
      <c r="AS337">
        <v>11989</v>
      </c>
      <c r="AT337">
        <v>14040</v>
      </c>
      <c r="AU337">
        <v>11989</v>
      </c>
      <c r="AV337">
        <v>14040</v>
      </c>
      <c r="BB337" t="s">
        <v>129</v>
      </c>
      <c r="BC337" t="s">
        <v>3832</v>
      </c>
      <c r="BD337">
        <v>92</v>
      </c>
      <c r="BE337" t="s">
        <v>131</v>
      </c>
      <c r="BF337">
        <v>1</v>
      </c>
      <c r="BG337">
        <v>3</v>
      </c>
      <c r="BH337">
        <v>3</v>
      </c>
      <c r="BJ337" t="s">
        <v>366</v>
      </c>
      <c r="BK337" t="s">
        <v>112</v>
      </c>
      <c r="BN337" t="s">
        <v>133</v>
      </c>
      <c r="BR337" t="s">
        <v>133</v>
      </c>
      <c r="BU337" t="s">
        <v>153</v>
      </c>
      <c r="BV337" t="s">
        <v>124</v>
      </c>
      <c r="BW337" t="s">
        <v>112</v>
      </c>
      <c r="BX337">
        <v>0</v>
      </c>
      <c r="BZ337">
        <v>0</v>
      </c>
      <c r="CA337">
        <v>1</v>
      </c>
      <c r="CB337">
        <v>0</v>
      </c>
      <c r="CC337">
        <v>0</v>
      </c>
      <c r="CD337" t="s">
        <v>117</v>
      </c>
      <c r="CE337" t="s">
        <v>117</v>
      </c>
      <c r="CF337" t="s">
        <v>110</v>
      </c>
      <c r="CG337" t="s">
        <v>117</v>
      </c>
      <c r="CH337" t="s">
        <v>114</v>
      </c>
      <c r="CI337" t="s">
        <v>117</v>
      </c>
      <c r="CJ337" t="s">
        <v>117</v>
      </c>
      <c r="CK337" t="s">
        <v>112</v>
      </c>
      <c r="CL337">
        <v>4</v>
      </c>
      <c r="CM337">
        <v>0</v>
      </c>
      <c r="CN337" t="s">
        <v>142</v>
      </c>
      <c r="CO337" t="s">
        <v>183</v>
      </c>
      <c r="CP337">
        <v>0</v>
      </c>
      <c r="CQ337" t="s">
        <v>143</v>
      </c>
      <c r="CR337" t="s">
        <v>143</v>
      </c>
      <c r="CS337" t="s">
        <v>156</v>
      </c>
      <c r="CT337" t="s">
        <v>215</v>
      </c>
      <c r="CU337">
        <v>2.5</v>
      </c>
      <c r="CV337" t="s">
        <v>4110</v>
      </c>
      <c r="CW337" t="s">
        <v>4110</v>
      </c>
      <c r="CX337">
        <v>6</v>
      </c>
      <c r="CY337">
        <f t="shared" si="35"/>
        <v>2.5</v>
      </c>
      <c r="CZ337">
        <v>5.8</v>
      </c>
      <c r="DA337">
        <v>4</v>
      </c>
      <c r="DB337">
        <f t="shared" si="36"/>
        <v>2.5</v>
      </c>
      <c r="DC337">
        <v>0</v>
      </c>
      <c r="DD337">
        <v>0</v>
      </c>
      <c r="DE337">
        <v>0</v>
      </c>
      <c r="DF337">
        <v>115</v>
      </c>
      <c r="DG337">
        <f t="shared" si="37"/>
        <v>115</v>
      </c>
      <c r="DH337">
        <f t="shared" si="38"/>
        <v>1</v>
      </c>
      <c r="DI337">
        <v>27</v>
      </c>
      <c r="DJ337">
        <f t="shared" si="39"/>
        <v>27</v>
      </c>
      <c r="DK337">
        <f t="shared" si="40"/>
        <v>1</v>
      </c>
      <c r="DL337">
        <v>10</v>
      </c>
      <c r="DN337">
        <f>(DL337*InputWeights!$C$7+DB337*InputWeights!$C$6)</f>
        <v>6.25</v>
      </c>
      <c r="DO337">
        <f>(DD337*InputWeights!$C$12+DE337*InputWeights!$C$10+CU337*InputWeights!$C$11)</f>
        <v>1</v>
      </c>
      <c r="DP337">
        <f>(DC337*InputWeights!$C$18+DK337*InputWeights!$C$16+DH337*InputWeights!$C$15+CY337*InputWeights!$C$17)</f>
        <v>1.35</v>
      </c>
      <c r="DR337">
        <f>DN337*InputWeights!$C$5+DO337*InputWeights!$C$9+DP337*InputWeights!$C$14</f>
        <v>27.15</v>
      </c>
      <c r="DS337">
        <f>((_xlfn.RANK.EQ(DR337,$DR$2:$DR$6635,0))/(COUNT(DR$2:$DR$6635)))*100</f>
        <v>76.620370370370367</v>
      </c>
      <c r="DT337">
        <f t="shared" si="41"/>
        <v>0</v>
      </c>
    </row>
    <row r="338" spans="1:124" x14ac:dyDescent="0.25">
      <c r="A338" t="s">
        <v>1119</v>
      </c>
      <c r="B338" t="s">
        <v>3684</v>
      </c>
      <c r="C338" t="s">
        <v>3685</v>
      </c>
      <c r="D338" t="s">
        <v>110</v>
      </c>
      <c r="E338" t="s">
        <v>352</v>
      </c>
      <c r="F338">
        <v>393</v>
      </c>
      <c r="G338">
        <v>410037300</v>
      </c>
      <c r="H338">
        <v>0</v>
      </c>
      <c r="I338">
        <v>1958</v>
      </c>
      <c r="J338">
        <v>2010</v>
      </c>
      <c r="K338" t="s">
        <v>183</v>
      </c>
      <c r="L338" t="s">
        <v>114</v>
      </c>
      <c r="M338">
        <v>20</v>
      </c>
      <c r="N338" t="s">
        <v>229</v>
      </c>
      <c r="O338">
        <v>2</v>
      </c>
      <c r="P338" t="s">
        <v>112</v>
      </c>
      <c r="Q338" t="s">
        <v>117</v>
      </c>
      <c r="R338">
        <v>0</v>
      </c>
      <c r="S338" t="s">
        <v>4296</v>
      </c>
      <c r="T338">
        <v>90</v>
      </c>
      <c r="V338">
        <v>243</v>
      </c>
      <c r="W338" t="s">
        <v>116</v>
      </c>
      <c r="X338" t="s">
        <v>117</v>
      </c>
      <c r="Y338" t="s">
        <v>4300</v>
      </c>
      <c r="AA338" t="s">
        <v>133</v>
      </c>
      <c r="AC338" t="s">
        <v>4310</v>
      </c>
      <c r="AD338" t="s">
        <v>160</v>
      </c>
      <c r="AE338" t="s">
        <v>426</v>
      </c>
      <c r="AF338" t="s">
        <v>110</v>
      </c>
      <c r="AG338" t="s">
        <v>112</v>
      </c>
      <c r="AH338" t="s">
        <v>124</v>
      </c>
      <c r="AI338" t="s">
        <v>112</v>
      </c>
      <c r="AJ338" t="s">
        <v>112</v>
      </c>
      <c r="AK338" t="s">
        <v>112</v>
      </c>
      <c r="AL338" t="s">
        <v>373</v>
      </c>
      <c r="AM338" t="s">
        <v>373</v>
      </c>
      <c r="AN338" t="s">
        <v>4312</v>
      </c>
      <c r="AO338">
        <v>69941</v>
      </c>
      <c r="AP338">
        <v>102264</v>
      </c>
      <c r="AQ338">
        <v>7024</v>
      </c>
      <c r="AR338" t="s">
        <v>110</v>
      </c>
      <c r="AS338">
        <v>29639</v>
      </c>
      <c r="AT338">
        <v>30032</v>
      </c>
      <c r="AU338">
        <v>29639</v>
      </c>
      <c r="AV338">
        <v>30032</v>
      </c>
      <c r="BB338" t="s">
        <v>129</v>
      </c>
      <c r="BC338" t="s">
        <v>761</v>
      </c>
      <c r="BD338">
        <v>92</v>
      </c>
      <c r="BE338" t="s">
        <v>131</v>
      </c>
      <c r="BF338">
        <v>2</v>
      </c>
      <c r="BG338">
        <v>4</v>
      </c>
      <c r="BH338">
        <v>4</v>
      </c>
      <c r="BJ338" t="s">
        <v>366</v>
      </c>
      <c r="BK338" t="s">
        <v>112</v>
      </c>
      <c r="BN338" t="s">
        <v>133</v>
      </c>
      <c r="BR338" t="s">
        <v>133</v>
      </c>
      <c r="BU338" t="s">
        <v>112</v>
      </c>
      <c r="BV338" t="s">
        <v>124</v>
      </c>
      <c r="BW338" t="s">
        <v>112</v>
      </c>
      <c r="BX338">
        <v>0</v>
      </c>
      <c r="BZ338">
        <v>0</v>
      </c>
      <c r="CA338">
        <v>1</v>
      </c>
      <c r="CB338">
        <v>0</v>
      </c>
      <c r="CC338">
        <v>0</v>
      </c>
      <c r="CD338" t="s">
        <v>117</v>
      </c>
      <c r="CE338" t="s">
        <v>117</v>
      </c>
      <c r="CF338" t="s">
        <v>110</v>
      </c>
      <c r="CG338" t="s">
        <v>114</v>
      </c>
      <c r="CH338" t="s">
        <v>114</v>
      </c>
      <c r="CI338" t="s">
        <v>117</v>
      </c>
      <c r="CJ338" t="s">
        <v>117</v>
      </c>
      <c r="CK338" t="s">
        <v>112</v>
      </c>
      <c r="CL338">
        <v>0</v>
      </c>
      <c r="CM338">
        <v>0</v>
      </c>
      <c r="CN338" t="s">
        <v>142</v>
      </c>
      <c r="CO338" t="s">
        <v>183</v>
      </c>
      <c r="CP338">
        <v>0</v>
      </c>
      <c r="CQ338" t="s">
        <v>135</v>
      </c>
      <c r="CR338" t="s">
        <v>135</v>
      </c>
      <c r="CS338" t="s">
        <v>215</v>
      </c>
      <c r="CT338" t="s">
        <v>215</v>
      </c>
      <c r="CU338">
        <v>2.5</v>
      </c>
      <c r="CV338" t="s">
        <v>4313</v>
      </c>
      <c r="CW338" t="s">
        <v>4313</v>
      </c>
      <c r="CX338">
        <v>6</v>
      </c>
      <c r="CY338">
        <f t="shared" si="35"/>
        <v>2.5</v>
      </c>
      <c r="CZ338">
        <v>5.7</v>
      </c>
      <c r="DA338">
        <v>3.7</v>
      </c>
      <c r="DB338">
        <f t="shared" si="36"/>
        <v>2.5</v>
      </c>
      <c r="DC338">
        <v>0</v>
      </c>
      <c r="DD338">
        <v>0</v>
      </c>
      <c r="DE338">
        <v>0</v>
      </c>
      <c r="DF338">
        <v>243</v>
      </c>
      <c r="DG338">
        <f t="shared" si="37"/>
        <v>243</v>
      </c>
      <c r="DH338">
        <f t="shared" si="38"/>
        <v>1</v>
      </c>
      <c r="DI338">
        <v>15</v>
      </c>
      <c r="DJ338">
        <f t="shared" si="39"/>
        <v>15</v>
      </c>
      <c r="DK338">
        <f t="shared" si="40"/>
        <v>1</v>
      </c>
      <c r="DL338">
        <v>10</v>
      </c>
      <c r="DN338">
        <f>(DL338*InputWeights!$C$7+DB338*InputWeights!$C$6)</f>
        <v>6.25</v>
      </c>
      <c r="DO338">
        <f>(DD338*InputWeights!$C$12+DE338*InputWeights!$C$10+CU338*InputWeights!$C$11)</f>
        <v>1</v>
      </c>
      <c r="DP338">
        <f>(DC338*InputWeights!$C$18+DK338*InputWeights!$C$16+DH338*InputWeights!$C$15+CY338*InputWeights!$C$17)</f>
        <v>1.35</v>
      </c>
      <c r="DR338">
        <f>DN338*InputWeights!$C$5+DO338*InputWeights!$C$9+DP338*InputWeights!$C$14</f>
        <v>27.15</v>
      </c>
      <c r="DS338">
        <f>((_xlfn.RANK.EQ(DR338,$DR$2:$DR$6635,0))/(COUNT(DR$2:$DR$6635)))*100</f>
        <v>76.620370370370367</v>
      </c>
      <c r="DT338">
        <f t="shared" si="41"/>
        <v>0</v>
      </c>
    </row>
    <row r="339" spans="1:124" x14ac:dyDescent="0.25">
      <c r="A339" t="s">
        <v>1119</v>
      </c>
      <c r="B339" t="s">
        <v>3684</v>
      </c>
      <c r="C339" t="s">
        <v>3685</v>
      </c>
      <c r="D339" t="s">
        <v>110</v>
      </c>
      <c r="E339" t="s">
        <v>303</v>
      </c>
      <c r="F339">
        <v>1994</v>
      </c>
      <c r="G339">
        <v>410037400</v>
      </c>
      <c r="H339">
        <v>0</v>
      </c>
      <c r="I339">
        <v>1958</v>
      </c>
      <c r="J339">
        <v>2010</v>
      </c>
      <c r="K339" t="s">
        <v>183</v>
      </c>
      <c r="L339" t="s">
        <v>114</v>
      </c>
      <c r="M339">
        <v>20</v>
      </c>
      <c r="N339" t="s">
        <v>229</v>
      </c>
      <c r="O339">
        <v>2</v>
      </c>
      <c r="P339" t="s">
        <v>112</v>
      </c>
      <c r="Q339" t="s">
        <v>117</v>
      </c>
      <c r="R339">
        <v>0</v>
      </c>
      <c r="S339" t="s">
        <v>4296</v>
      </c>
      <c r="T339">
        <v>134</v>
      </c>
      <c r="V339">
        <v>243</v>
      </c>
      <c r="W339" t="s">
        <v>116</v>
      </c>
      <c r="X339" t="s">
        <v>117</v>
      </c>
      <c r="Y339" t="s">
        <v>4300</v>
      </c>
      <c r="AA339" t="s">
        <v>133</v>
      </c>
      <c r="AC339" t="s">
        <v>160</v>
      </c>
      <c r="AD339" t="s">
        <v>160</v>
      </c>
      <c r="AE339" t="s">
        <v>426</v>
      </c>
      <c r="AF339" t="s">
        <v>110</v>
      </c>
      <c r="AG339" t="s">
        <v>112</v>
      </c>
      <c r="AH339" t="s">
        <v>124</v>
      </c>
      <c r="AI339" t="s">
        <v>112</v>
      </c>
      <c r="AJ339" t="s">
        <v>112</v>
      </c>
      <c r="AK339" t="s">
        <v>112</v>
      </c>
      <c r="AL339" t="s">
        <v>1068</v>
      </c>
      <c r="AM339" t="s">
        <v>373</v>
      </c>
      <c r="AN339" t="s">
        <v>4312</v>
      </c>
      <c r="AO339">
        <v>69942</v>
      </c>
      <c r="AP339">
        <v>102264</v>
      </c>
      <c r="AQ339">
        <v>7024</v>
      </c>
      <c r="AR339" t="s">
        <v>110</v>
      </c>
      <c r="AS339">
        <v>30032</v>
      </c>
      <c r="AT339">
        <v>32026</v>
      </c>
      <c r="AU339">
        <v>30032</v>
      </c>
      <c r="AV339">
        <v>32026</v>
      </c>
      <c r="BB339" t="s">
        <v>129</v>
      </c>
      <c r="BC339" t="s">
        <v>761</v>
      </c>
      <c r="BD339">
        <v>89</v>
      </c>
      <c r="BE339" t="s">
        <v>131</v>
      </c>
      <c r="BF339">
        <v>2</v>
      </c>
      <c r="BG339">
        <v>4</v>
      </c>
      <c r="BH339">
        <v>4</v>
      </c>
      <c r="BJ339" t="s">
        <v>366</v>
      </c>
      <c r="BK339" t="s">
        <v>112</v>
      </c>
      <c r="BN339" t="s">
        <v>133</v>
      </c>
      <c r="BR339" t="s">
        <v>133</v>
      </c>
      <c r="BU339" t="s">
        <v>112</v>
      </c>
      <c r="BV339" t="s">
        <v>124</v>
      </c>
      <c r="BW339" t="s">
        <v>112</v>
      </c>
      <c r="BX339">
        <v>0</v>
      </c>
      <c r="BZ339">
        <v>0</v>
      </c>
      <c r="CA339">
        <v>1</v>
      </c>
      <c r="CB339">
        <v>0</v>
      </c>
      <c r="CC339">
        <v>0</v>
      </c>
      <c r="CD339" t="s">
        <v>117</v>
      </c>
      <c r="CE339" t="s">
        <v>117</v>
      </c>
      <c r="CF339" t="s">
        <v>110</v>
      </c>
      <c r="CG339" t="s">
        <v>117</v>
      </c>
      <c r="CH339" t="s">
        <v>114</v>
      </c>
      <c r="CI339" t="s">
        <v>117</v>
      </c>
      <c r="CJ339" t="s">
        <v>117</v>
      </c>
      <c r="CK339" t="s">
        <v>112</v>
      </c>
      <c r="CL339">
        <v>2</v>
      </c>
      <c r="CM339">
        <v>0</v>
      </c>
      <c r="CN339" t="s">
        <v>142</v>
      </c>
      <c r="CO339" t="s">
        <v>183</v>
      </c>
      <c r="CP339">
        <v>0</v>
      </c>
      <c r="CQ339" t="s">
        <v>135</v>
      </c>
      <c r="CR339" t="s">
        <v>135</v>
      </c>
      <c r="CS339" t="s">
        <v>156</v>
      </c>
      <c r="CT339" t="s">
        <v>215</v>
      </c>
      <c r="CU339">
        <v>2.5</v>
      </c>
      <c r="CV339" t="s">
        <v>4314</v>
      </c>
      <c r="CW339" t="s">
        <v>4314</v>
      </c>
      <c r="CX339">
        <v>6</v>
      </c>
      <c r="CY339">
        <f t="shared" si="35"/>
        <v>2.5</v>
      </c>
      <c r="CZ339">
        <v>6.6</v>
      </c>
      <c r="DA339">
        <v>3.6</v>
      </c>
      <c r="DB339">
        <f t="shared" si="36"/>
        <v>2.5</v>
      </c>
      <c r="DC339">
        <v>0</v>
      </c>
      <c r="DD339">
        <v>0</v>
      </c>
      <c r="DE339">
        <v>0</v>
      </c>
      <c r="DF339">
        <v>243</v>
      </c>
      <c r="DG339">
        <f t="shared" si="37"/>
        <v>243</v>
      </c>
      <c r="DH339">
        <f t="shared" si="38"/>
        <v>1</v>
      </c>
      <c r="DI339">
        <v>15</v>
      </c>
      <c r="DJ339">
        <f t="shared" si="39"/>
        <v>15</v>
      </c>
      <c r="DK339">
        <f t="shared" si="40"/>
        <v>1</v>
      </c>
      <c r="DL339">
        <v>10</v>
      </c>
      <c r="DN339">
        <f>(DL339*InputWeights!$C$7+DB339*InputWeights!$C$6)</f>
        <v>6.25</v>
      </c>
      <c r="DO339">
        <f>(DD339*InputWeights!$C$12+DE339*InputWeights!$C$10+CU339*InputWeights!$C$11)</f>
        <v>1</v>
      </c>
      <c r="DP339">
        <f>(DC339*InputWeights!$C$18+DK339*InputWeights!$C$16+DH339*InputWeights!$C$15+CY339*InputWeights!$C$17)</f>
        <v>1.35</v>
      </c>
      <c r="DR339">
        <f>DN339*InputWeights!$C$5+DO339*InputWeights!$C$9+DP339*InputWeights!$C$14</f>
        <v>27.15</v>
      </c>
      <c r="DS339">
        <f>((_xlfn.RANK.EQ(DR339,$DR$2:$DR$6635,0))/(COUNT(DR$2:$DR$6635)))*100</f>
        <v>76.620370370370367</v>
      </c>
      <c r="DT339">
        <f t="shared" si="41"/>
        <v>0</v>
      </c>
    </row>
    <row r="340" spans="1:124" x14ac:dyDescent="0.25">
      <c r="A340" t="s">
        <v>4320</v>
      </c>
      <c r="B340" t="s">
        <v>3684</v>
      </c>
      <c r="C340" t="s">
        <v>3685</v>
      </c>
      <c r="D340" t="s">
        <v>110</v>
      </c>
      <c r="E340" t="s">
        <v>694</v>
      </c>
      <c r="F340">
        <v>554</v>
      </c>
      <c r="G340">
        <v>410026700</v>
      </c>
      <c r="H340">
        <v>0</v>
      </c>
      <c r="I340">
        <v>1993</v>
      </c>
      <c r="J340">
        <v>2011</v>
      </c>
      <c r="K340" t="s">
        <v>183</v>
      </c>
      <c r="L340" t="s">
        <v>114</v>
      </c>
      <c r="M340">
        <v>20</v>
      </c>
      <c r="N340" t="s">
        <v>358</v>
      </c>
      <c r="O340">
        <v>2</v>
      </c>
      <c r="P340" t="s">
        <v>112</v>
      </c>
      <c r="Q340" t="s">
        <v>117</v>
      </c>
      <c r="R340">
        <v>0</v>
      </c>
      <c r="S340" t="s">
        <v>4296</v>
      </c>
      <c r="T340">
        <v>175</v>
      </c>
      <c r="V340">
        <v>375</v>
      </c>
      <c r="W340" t="s">
        <v>116</v>
      </c>
      <c r="X340" t="s">
        <v>117</v>
      </c>
      <c r="Y340" t="s">
        <v>4321</v>
      </c>
      <c r="AA340" t="s">
        <v>133</v>
      </c>
      <c r="AC340" t="s">
        <v>3687</v>
      </c>
      <c r="AD340" t="s">
        <v>160</v>
      </c>
      <c r="AE340" t="s">
        <v>426</v>
      </c>
      <c r="AF340" t="s">
        <v>110</v>
      </c>
      <c r="AG340" t="s">
        <v>112</v>
      </c>
      <c r="AH340" t="s">
        <v>124</v>
      </c>
      <c r="AI340" t="s">
        <v>112</v>
      </c>
      <c r="AJ340" t="s">
        <v>112</v>
      </c>
      <c r="AK340" t="s">
        <v>112</v>
      </c>
      <c r="AL340" t="s">
        <v>695</v>
      </c>
      <c r="AM340" t="s">
        <v>695</v>
      </c>
      <c r="AN340" t="s">
        <v>695</v>
      </c>
      <c r="AO340">
        <v>69949</v>
      </c>
      <c r="AP340">
        <v>102264</v>
      </c>
      <c r="AQ340">
        <v>7025</v>
      </c>
      <c r="AR340" t="s">
        <v>110</v>
      </c>
      <c r="AS340">
        <v>0</v>
      </c>
      <c r="AT340">
        <v>554</v>
      </c>
      <c r="AU340">
        <v>0</v>
      </c>
      <c r="AV340">
        <v>554</v>
      </c>
      <c r="BB340" t="s">
        <v>129</v>
      </c>
      <c r="BC340" t="s">
        <v>761</v>
      </c>
      <c r="BD340">
        <v>89</v>
      </c>
      <c r="BE340" t="s">
        <v>131</v>
      </c>
      <c r="BF340">
        <v>2</v>
      </c>
      <c r="BG340">
        <v>4</v>
      </c>
      <c r="BH340">
        <v>4</v>
      </c>
      <c r="BJ340" t="s">
        <v>366</v>
      </c>
      <c r="BK340" t="s">
        <v>112</v>
      </c>
      <c r="BN340" t="s">
        <v>133</v>
      </c>
      <c r="BR340" t="s">
        <v>133</v>
      </c>
      <c r="BU340" t="s">
        <v>153</v>
      </c>
      <c r="BV340" t="s">
        <v>124</v>
      </c>
      <c r="BW340" t="s">
        <v>112</v>
      </c>
      <c r="BX340">
        <v>0</v>
      </c>
      <c r="BZ340">
        <v>0</v>
      </c>
      <c r="CA340">
        <v>1</v>
      </c>
      <c r="CB340">
        <v>0</v>
      </c>
      <c r="CC340">
        <v>0</v>
      </c>
      <c r="CD340" t="s">
        <v>117</v>
      </c>
      <c r="CE340" t="s">
        <v>117</v>
      </c>
      <c r="CF340" t="s">
        <v>110</v>
      </c>
      <c r="CG340" t="s">
        <v>114</v>
      </c>
      <c r="CH340" t="s">
        <v>117</v>
      </c>
      <c r="CI340" t="s">
        <v>117</v>
      </c>
      <c r="CJ340" t="s">
        <v>117</v>
      </c>
      <c r="CK340" t="s">
        <v>112</v>
      </c>
      <c r="CL340">
        <v>0</v>
      </c>
      <c r="CM340">
        <v>2</v>
      </c>
      <c r="CN340" t="s">
        <v>142</v>
      </c>
      <c r="CO340" t="s">
        <v>183</v>
      </c>
      <c r="CP340">
        <v>0</v>
      </c>
      <c r="CQ340" t="s">
        <v>135</v>
      </c>
      <c r="CR340" t="s">
        <v>135</v>
      </c>
      <c r="CS340" t="s">
        <v>184</v>
      </c>
      <c r="CT340" t="s">
        <v>215</v>
      </c>
      <c r="CU340">
        <v>2.5</v>
      </c>
      <c r="CV340" t="s">
        <v>4322</v>
      </c>
      <c r="CW340" t="s">
        <v>4322</v>
      </c>
      <c r="CX340">
        <v>6</v>
      </c>
      <c r="CY340">
        <f t="shared" si="35"/>
        <v>2.5</v>
      </c>
      <c r="CZ340">
        <v>4.9000000000000004</v>
      </c>
      <c r="DA340">
        <v>3.5</v>
      </c>
      <c r="DB340">
        <f t="shared" si="36"/>
        <v>2.5</v>
      </c>
      <c r="DC340">
        <v>0</v>
      </c>
      <c r="DD340">
        <v>0</v>
      </c>
      <c r="DE340">
        <v>0</v>
      </c>
      <c r="DF340">
        <v>375</v>
      </c>
      <c r="DG340">
        <f t="shared" si="37"/>
        <v>375</v>
      </c>
      <c r="DH340">
        <f t="shared" si="38"/>
        <v>1</v>
      </c>
      <c r="DI340">
        <v>30</v>
      </c>
      <c r="DJ340">
        <f t="shared" si="39"/>
        <v>30</v>
      </c>
      <c r="DK340">
        <f t="shared" si="40"/>
        <v>1</v>
      </c>
      <c r="DL340">
        <v>10</v>
      </c>
      <c r="DN340">
        <f>(DL340*InputWeights!$C$7+DB340*InputWeights!$C$6)</f>
        <v>6.25</v>
      </c>
      <c r="DO340">
        <f>(DD340*InputWeights!$C$12+DE340*InputWeights!$C$10+CU340*InputWeights!$C$11)</f>
        <v>1</v>
      </c>
      <c r="DP340">
        <f>(DC340*InputWeights!$C$18+DK340*InputWeights!$C$16+DH340*InputWeights!$C$15+CY340*InputWeights!$C$17)</f>
        <v>1.35</v>
      </c>
      <c r="DR340">
        <f>DN340*InputWeights!$C$5+DO340*InputWeights!$C$9+DP340*InputWeights!$C$14</f>
        <v>27.15</v>
      </c>
      <c r="DS340">
        <f>((_xlfn.RANK.EQ(DR340,$DR$2:$DR$6635,0))/(COUNT(DR$2:$DR$6635)))*100</f>
        <v>76.620370370370367</v>
      </c>
      <c r="DT340">
        <f t="shared" si="41"/>
        <v>0</v>
      </c>
    </row>
    <row r="341" spans="1:124" x14ac:dyDescent="0.25">
      <c r="A341" t="s">
        <v>1134</v>
      </c>
      <c r="B341" t="s">
        <v>3684</v>
      </c>
      <c r="C341" t="s">
        <v>3685</v>
      </c>
      <c r="D341" t="s">
        <v>110</v>
      </c>
      <c r="E341" t="s">
        <v>411</v>
      </c>
      <c r="F341">
        <v>2777</v>
      </c>
      <c r="G341">
        <v>410032500</v>
      </c>
      <c r="H341">
        <v>0</v>
      </c>
      <c r="I341">
        <v>1933</v>
      </c>
      <c r="J341">
        <v>2011</v>
      </c>
      <c r="K341" t="s">
        <v>183</v>
      </c>
      <c r="L341" t="s">
        <v>114</v>
      </c>
      <c r="M341">
        <v>20</v>
      </c>
      <c r="N341" t="s">
        <v>358</v>
      </c>
      <c r="O341">
        <v>2</v>
      </c>
      <c r="P341" t="s">
        <v>112</v>
      </c>
      <c r="Q341" t="s">
        <v>117</v>
      </c>
      <c r="R341">
        <v>0</v>
      </c>
      <c r="S341" t="s">
        <v>4335</v>
      </c>
      <c r="T341">
        <v>156</v>
      </c>
      <c r="V341">
        <v>372</v>
      </c>
      <c r="W341" t="s">
        <v>116</v>
      </c>
      <c r="X341" t="s">
        <v>117</v>
      </c>
      <c r="Y341" t="s">
        <v>3702</v>
      </c>
      <c r="AA341" t="s">
        <v>133</v>
      </c>
      <c r="AC341" t="s">
        <v>3687</v>
      </c>
      <c r="AD341" t="s">
        <v>4336</v>
      </c>
      <c r="AE341" t="s">
        <v>426</v>
      </c>
      <c r="AF341" t="s">
        <v>110</v>
      </c>
      <c r="AG341" t="s">
        <v>112</v>
      </c>
      <c r="AH341" t="s">
        <v>124</v>
      </c>
      <c r="AI341" t="s">
        <v>112</v>
      </c>
      <c r="AJ341" t="s">
        <v>112</v>
      </c>
      <c r="AK341" t="s">
        <v>112</v>
      </c>
      <c r="AL341" t="s">
        <v>416</v>
      </c>
      <c r="AM341" t="s">
        <v>416</v>
      </c>
      <c r="AN341" t="s">
        <v>4337</v>
      </c>
      <c r="AO341">
        <v>69977</v>
      </c>
      <c r="AP341">
        <v>102264</v>
      </c>
      <c r="AQ341">
        <v>7027</v>
      </c>
      <c r="AR341" t="s">
        <v>110</v>
      </c>
      <c r="AS341">
        <v>0</v>
      </c>
      <c r="AT341">
        <v>2777</v>
      </c>
      <c r="AU341">
        <v>0</v>
      </c>
      <c r="AV341">
        <v>2777</v>
      </c>
      <c r="BB341" t="s">
        <v>129</v>
      </c>
      <c r="BC341" t="s">
        <v>3832</v>
      </c>
      <c r="BD341">
        <v>87</v>
      </c>
      <c r="BE341" t="s">
        <v>131</v>
      </c>
      <c r="BF341">
        <v>1</v>
      </c>
      <c r="BG341">
        <v>3</v>
      </c>
      <c r="BH341">
        <v>3</v>
      </c>
      <c r="BJ341" t="s">
        <v>366</v>
      </c>
      <c r="BK341" t="s">
        <v>112</v>
      </c>
      <c r="BN341" t="s">
        <v>133</v>
      </c>
      <c r="BR341" t="s">
        <v>133</v>
      </c>
      <c r="BU341" t="s">
        <v>153</v>
      </c>
      <c r="BV341" t="s">
        <v>124</v>
      </c>
      <c r="BW341" t="s">
        <v>112</v>
      </c>
      <c r="BX341">
        <v>0</v>
      </c>
      <c r="BZ341">
        <v>0</v>
      </c>
      <c r="CA341">
        <v>1</v>
      </c>
      <c r="CB341">
        <v>0</v>
      </c>
      <c r="CC341">
        <v>0</v>
      </c>
      <c r="CD341" t="s">
        <v>117</v>
      </c>
      <c r="CE341" t="s">
        <v>117</v>
      </c>
      <c r="CF341" t="s">
        <v>110</v>
      </c>
      <c r="CG341" t="s">
        <v>117</v>
      </c>
      <c r="CH341" t="s">
        <v>117</v>
      </c>
      <c r="CI341" t="s">
        <v>117</v>
      </c>
      <c r="CJ341" t="s">
        <v>117</v>
      </c>
      <c r="CK341" t="s">
        <v>112</v>
      </c>
      <c r="CL341">
        <v>2</v>
      </c>
      <c r="CM341">
        <v>5</v>
      </c>
      <c r="CN341" t="s">
        <v>142</v>
      </c>
      <c r="CO341" t="s">
        <v>183</v>
      </c>
      <c r="CP341">
        <v>0</v>
      </c>
      <c r="CQ341" t="s">
        <v>143</v>
      </c>
      <c r="CR341" t="s">
        <v>143</v>
      </c>
      <c r="CS341" t="s">
        <v>156</v>
      </c>
      <c r="CT341" t="s">
        <v>215</v>
      </c>
      <c r="CU341">
        <v>2.5</v>
      </c>
      <c r="CV341" t="s">
        <v>4338</v>
      </c>
      <c r="CW341" t="s">
        <v>4338</v>
      </c>
      <c r="CX341">
        <v>6</v>
      </c>
      <c r="CY341">
        <f t="shared" si="35"/>
        <v>2.5</v>
      </c>
      <c r="CZ341">
        <v>5.3</v>
      </c>
      <c r="DA341">
        <v>3.2</v>
      </c>
      <c r="DB341">
        <f t="shared" si="36"/>
        <v>2.5</v>
      </c>
      <c r="DC341">
        <v>0</v>
      </c>
      <c r="DD341">
        <v>0</v>
      </c>
      <c r="DE341">
        <v>0</v>
      </c>
      <c r="DF341">
        <v>372</v>
      </c>
      <c r="DG341">
        <f t="shared" si="37"/>
        <v>372</v>
      </c>
      <c r="DH341">
        <f t="shared" si="38"/>
        <v>1</v>
      </c>
      <c r="DI341">
        <v>33</v>
      </c>
      <c r="DJ341">
        <f t="shared" si="39"/>
        <v>33</v>
      </c>
      <c r="DK341">
        <f t="shared" si="40"/>
        <v>1</v>
      </c>
      <c r="DL341">
        <v>10</v>
      </c>
      <c r="DN341">
        <f>(DL341*InputWeights!$C$7+DB341*InputWeights!$C$6)</f>
        <v>6.25</v>
      </c>
      <c r="DO341">
        <f>(DD341*InputWeights!$C$12+DE341*InputWeights!$C$10+CU341*InputWeights!$C$11)</f>
        <v>1</v>
      </c>
      <c r="DP341">
        <f>(DC341*InputWeights!$C$18+DK341*InputWeights!$C$16+DH341*InputWeights!$C$15+CY341*InputWeights!$C$17)</f>
        <v>1.35</v>
      </c>
      <c r="DR341">
        <f>DN341*InputWeights!$C$5+DO341*InputWeights!$C$9+DP341*InputWeights!$C$14</f>
        <v>27.15</v>
      </c>
      <c r="DS341">
        <f>((_xlfn.RANK.EQ(DR341,$DR$2:$DR$6635,0))/(COUNT(DR$2:$DR$6635)))*100</f>
        <v>76.620370370370367</v>
      </c>
      <c r="DT341">
        <f t="shared" si="41"/>
        <v>0</v>
      </c>
    </row>
    <row r="342" spans="1:124" x14ac:dyDescent="0.25">
      <c r="A342" t="s">
        <v>4170</v>
      </c>
      <c r="B342" t="s">
        <v>3684</v>
      </c>
      <c r="C342" t="s">
        <v>3685</v>
      </c>
      <c r="D342" t="s">
        <v>110</v>
      </c>
      <c r="E342" t="s">
        <v>1789</v>
      </c>
      <c r="F342">
        <v>1744</v>
      </c>
      <c r="G342">
        <v>700</v>
      </c>
      <c r="H342">
        <v>0</v>
      </c>
      <c r="I342">
        <v>2005</v>
      </c>
      <c r="J342">
        <v>2005</v>
      </c>
      <c r="K342" t="s">
        <v>183</v>
      </c>
      <c r="L342" t="s">
        <v>114</v>
      </c>
      <c r="M342">
        <v>24</v>
      </c>
      <c r="N342" t="s">
        <v>358</v>
      </c>
      <c r="O342">
        <v>2</v>
      </c>
      <c r="P342" t="s">
        <v>112</v>
      </c>
      <c r="Q342" t="s">
        <v>117</v>
      </c>
      <c r="R342">
        <v>0</v>
      </c>
      <c r="S342" t="s">
        <v>3807</v>
      </c>
      <c r="T342">
        <v>173</v>
      </c>
      <c r="V342">
        <v>335</v>
      </c>
      <c r="W342" t="s">
        <v>116</v>
      </c>
      <c r="X342" t="s">
        <v>117</v>
      </c>
      <c r="Y342" t="s">
        <v>4171</v>
      </c>
      <c r="Z342" t="s">
        <v>119</v>
      </c>
      <c r="AA342" t="s">
        <v>4172</v>
      </c>
      <c r="AC342" t="s">
        <v>160</v>
      </c>
      <c r="AD342" t="s">
        <v>160</v>
      </c>
      <c r="AE342" t="s">
        <v>123</v>
      </c>
      <c r="AF342" t="s">
        <v>110</v>
      </c>
      <c r="AG342" t="s">
        <v>112</v>
      </c>
      <c r="AH342" t="s">
        <v>124</v>
      </c>
      <c r="AI342" t="s">
        <v>112</v>
      </c>
      <c r="AJ342" t="s">
        <v>112</v>
      </c>
      <c r="AK342" t="s">
        <v>112</v>
      </c>
      <c r="AL342" t="s">
        <v>1792</v>
      </c>
      <c r="AM342" t="s">
        <v>416</v>
      </c>
      <c r="AN342" t="s">
        <v>4790</v>
      </c>
      <c r="AO342">
        <v>113168</v>
      </c>
      <c r="AP342">
        <v>102264</v>
      </c>
      <c r="AQ342">
        <v>7012</v>
      </c>
      <c r="AR342" t="s">
        <v>110</v>
      </c>
      <c r="AS342">
        <v>13758</v>
      </c>
      <c r="AT342">
        <v>15502</v>
      </c>
      <c r="AU342">
        <v>13758</v>
      </c>
      <c r="AV342">
        <v>15502</v>
      </c>
      <c r="BB342" t="s">
        <v>4791</v>
      </c>
      <c r="BC342" t="s">
        <v>180</v>
      </c>
      <c r="BD342">
        <v>86</v>
      </c>
      <c r="BE342" t="s">
        <v>131</v>
      </c>
      <c r="BF342">
        <v>1</v>
      </c>
      <c r="BG342">
        <v>3</v>
      </c>
      <c r="BH342">
        <v>3</v>
      </c>
      <c r="BJ342" t="s">
        <v>366</v>
      </c>
      <c r="BK342" t="s">
        <v>112</v>
      </c>
      <c r="BN342" t="s">
        <v>133</v>
      </c>
      <c r="BR342" t="s">
        <v>133</v>
      </c>
      <c r="BT342" t="s">
        <v>325</v>
      </c>
      <c r="BU342" t="s">
        <v>153</v>
      </c>
      <c r="BV342" t="s">
        <v>124</v>
      </c>
      <c r="BW342" t="s">
        <v>112</v>
      </c>
      <c r="BX342">
        <v>0</v>
      </c>
      <c r="BZ342">
        <v>0</v>
      </c>
      <c r="CA342">
        <v>1</v>
      </c>
      <c r="CB342">
        <v>0</v>
      </c>
      <c r="CC342">
        <v>0</v>
      </c>
      <c r="CD342" t="s">
        <v>117</v>
      </c>
      <c r="CE342" t="s">
        <v>117</v>
      </c>
      <c r="CF342" t="s">
        <v>110</v>
      </c>
      <c r="CG342" t="s">
        <v>117</v>
      </c>
      <c r="CH342" t="s">
        <v>117</v>
      </c>
      <c r="CI342" t="s">
        <v>117</v>
      </c>
      <c r="CJ342" t="s">
        <v>117</v>
      </c>
      <c r="CK342" t="s">
        <v>112</v>
      </c>
      <c r="CL342">
        <v>2</v>
      </c>
      <c r="CM342">
        <v>6</v>
      </c>
      <c r="CN342" t="s">
        <v>142</v>
      </c>
      <c r="CO342" t="s">
        <v>183</v>
      </c>
      <c r="CP342">
        <v>0</v>
      </c>
      <c r="CQ342" t="s">
        <v>143</v>
      </c>
      <c r="CR342" t="s">
        <v>143</v>
      </c>
      <c r="CS342" t="s">
        <v>184</v>
      </c>
      <c r="CT342" t="s">
        <v>215</v>
      </c>
      <c r="CU342">
        <v>2.5</v>
      </c>
      <c r="CV342" t="s">
        <v>4792</v>
      </c>
      <c r="CW342" t="s">
        <v>4792</v>
      </c>
      <c r="CX342">
        <v>5</v>
      </c>
      <c r="CY342">
        <f t="shared" si="35"/>
        <v>2.5</v>
      </c>
      <c r="CZ342">
        <v>4.9000000000000004</v>
      </c>
      <c r="DA342">
        <v>3.3</v>
      </c>
      <c r="DB342">
        <f t="shared" si="36"/>
        <v>2.5</v>
      </c>
      <c r="DC342">
        <v>0</v>
      </c>
      <c r="DD342">
        <v>0</v>
      </c>
      <c r="DE342">
        <v>0</v>
      </c>
      <c r="DF342">
        <v>335</v>
      </c>
      <c r="DG342">
        <f t="shared" si="37"/>
        <v>335</v>
      </c>
      <c r="DH342">
        <f t="shared" si="38"/>
        <v>1</v>
      </c>
      <c r="DI342">
        <v>11</v>
      </c>
      <c r="DJ342">
        <f t="shared" si="39"/>
        <v>11</v>
      </c>
      <c r="DK342">
        <f t="shared" si="40"/>
        <v>1</v>
      </c>
      <c r="DL342">
        <v>10</v>
      </c>
      <c r="DN342">
        <f>(DL342*InputWeights!$C$7+DB342*InputWeights!$C$6)</f>
        <v>6.25</v>
      </c>
      <c r="DO342">
        <f>(DD342*InputWeights!$C$12+DE342*InputWeights!$C$10+CU342*InputWeights!$C$11)</f>
        <v>1</v>
      </c>
      <c r="DP342">
        <f>(DC342*InputWeights!$C$18+DK342*InputWeights!$C$16+DH342*InputWeights!$C$15+CY342*InputWeights!$C$17)</f>
        <v>1.35</v>
      </c>
      <c r="DR342">
        <f>DN342*InputWeights!$C$5+DO342*InputWeights!$C$9+DP342*InputWeights!$C$14</f>
        <v>27.15</v>
      </c>
      <c r="DS342">
        <f>((_xlfn.RANK.EQ(DR342,$DR$2:$DR$6635,0))/(COUNT(DR$2:$DR$6635)))*100</f>
        <v>76.620370370370367</v>
      </c>
      <c r="DT342">
        <f t="shared" si="41"/>
        <v>0</v>
      </c>
    </row>
    <row r="343" spans="1:124" x14ac:dyDescent="0.25">
      <c r="A343" t="s">
        <v>1628</v>
      </c>
      <c r="B343" t="s">
        <v>3684</v>
      </c>
      <c r="C343" t="s">
        <v>3685</v>
      </c>
      <c r="D343" t="s">
        <v>110</v>
      </c>
      <c r="E343" t="s">
        <v>348</v>
      </c>
      <c r="F343">
        <v>9</v>
      </c>
      <c r="G343">
        <v>410031400</v>
      </c>
      <c r="H343">
        <v>40</v>
      </c>
      <c r="I343">
        <v>1929</v>
      </c>
      <c r="J343">
        <v>1967</v>
      </c>
      <c r="K343" t="s">
        <v>183</v>
      </c>
      <c r="L343" t="s">
        <v>114</v>
      </c>
      <c r="M343">
        <v>18</v>
      </c>
      <c r="N343" t="s">
        <v>229</v>
      </c>
      <c r="O343">
        <v>2</v>
      </c>
      <c r="P343" t="s">
        <v>112</v>
      </c>
      <c r="Q343" t="s">
        <v>117</v>
      </c>
      <c r="R343">
        <v>0</v>
      </c>
      <c r="S343" t="s">
        <v>4587</v>
      </c>
      <c r="T343">
        <v>257</v>
      </c>
      <c r="V343">
        <v>102</v>
      </c>
      <c r="W343" t="s">
        <v>116</v>
      </c>
      <c r="X343" t="s">
        <v>117</v>
      </c>
      <c r="Y343" t="s">
        <v>4590</v>
      </c>
      <c r="AA343" t="s">
        <v>133</v>
      </c>
      <c r="AC343" t="s">
        <v>4590</v>
      </c>
      <c r="AD343" t="s">
        <v>160</v>
      </c>
      <c r="AE343" t="s">
        <v>123</v>
      </c>
      <c r="AF343" t="s">
        <v>116</v>
      </c>
      <c r="AG343" t="s">
        <v>112</v>
      </c>
      <c r="AH343" t="s">
        <v>124</v>
      </c>
      <c r="AI343" t="s">
        <v>112</v>
      </c>
      <c r="AJ343" t="s">
        <v>112</v>
      </c>
      <c r="AK343" t="s">
        <v>112</v>
      </c>
      <c r="AL343" t="s">
        <v>350</v>
      </c>
      <c r="AM343" t="s">
        <v>350</v>
      </c>
      <c r="AN343" t="s">
        <v>350</v>
      </c>
      <c r="AO343">
        <v>70665</v>
      </c>
      <c r="AP343">
        <v>102264</v>
      </c>
      <c r="AQ343">
        <v>20060</v>
      </c>
      <c r="AR343" t="s">
        <v>110</v>
      </c>
      <c r="AS343">
        <v>0</v>
      </c>
      <c r="AT343">
        <v>9</v>
      </c>
      <c r="AU343">
        <v>48</v>
      </c>
      <c r="AV343">
        <v>57</v>
      </c>
      <c r="BB343" t="s">
        <v>129</v>
      </c>
      <c r="BC343" t="s">
        <v>247</v>
      </c>
      <c r="BD343">
        <v>0</v>
      </c>
      <c r="BE343" t="s">
        <v>131</v>
      </c>
      <c r="BF343">
        <v>1</v>
      </c>
      <c r="BG343">
        <v>1</v>
      </c>
      <c r="BH343">
        <v>1</v>
      </c>
      <c r="BJ343" t="s">
        <v>366</v>
      </c>
      <c r="BK343" t="s">
        <v>112</v>
      </c>
      <c r="BN343" t="s">
        <v>133</v>
      </c>
      <c r="BR343" t="s">
        <v>133</v>
      </c>
      <c r="BU343" t="s">
        <v>153</v>
      </c>
      <c r="BV343" t="s">
        <v>124</v>
      </c>
      <c r="BW343" t="s">
        <v>112</v>
      </c>
      <c r="BX343">
        <v>0</v>
      </c>
      <c r="BZ343">
        <v>1</v>
      </c>
      <c r="CA343">
        <v>1</v>
      </c>
      <c r="CB343">
        <v>0</v>
      </c>
      <c r="CC343">
        <v>0</v>
      </c>
      <c r="CD343" t="s">
        <v>117</v>
      </c>
      <c r="CE343" t="s">
        <v>117</v>
      </c>
      <c r="CF343" t="s">
        <v>117</v>
      </c>
      <c r="CG343" t="s">
        <v>114</v>
      </c>
      <c r="CH343" t="s">
        <v>114</v>
      </c>
      <c r="CI343" t="s">
        <v>117</v>
      </c>
      <c r="CJ343" t="s">
        <v>117</v>
      </c>
      <c r="CK343" t="s">
        <v>112</v>
      </c>
      <c r="CL343">
        <v>0</v>
      </c>
      <c r="CM343">
        <v>0</v>
      </c>
      <c r="CN343" t="s">
        <v>134</v>
      </c>
      <c r="CO343" t="s">
        <v>183</v>
      </c>
      <c r="CP343">
        <v>0</v>
      </c>
      <c r="CR343" t="s">
        <v>144</v>
      </c>
      <c r="CS343" t="s">
        <v>136</v>
      </c>
      <c r="CT343" t="s">
        <v>136</v>
      </c>
      <c r="CU343">
        <v>10</v>
      </c>
      <c r="CV343" t="s">
        <v>4593</v>
      </c>
      <c r="CW343" t="s">
        <v>4593</v>
      </c>
      <c r="CX343">
        <v>7</v>
      </c>
      <c r="CY343">
        <f t="shared" si="35"/>
        <v>1</v>
      </c>
      <c r="CZ343">
        <v>11.3</v>
      </c>
      <c r="DA343">
        <v>10.9</v>
      </c>
      <c r="DB343">
        <f t="shared" si="36"/>
        <v>7.5</v>
      </c>
      <c r="DF343">
        <v>102</v>
      </c>
      <c r="DG343">
        <f t="shared" si="37"/>
        <v>102</v>
      </c>
      <c r="DH343">
        <f t="shared" si="38"/>
        <v>1</v>
      </c>
      <c r="DI343">
        <v>2</v>
      </c>
      <c r="DJ343">
        <f t="shared" si="39"/>
        <v>2</v>
      </c>
      <c r="DK343">
        <f t="shared" si="40"/>
        <v>1</v>
      </c>
      <c r="DN343">
        <f>(DL343*InputWeights!$C$7+DB343*InputWeights!$C$6)</f>
        <v>3.75</v>
      </c>
      <c r="DO343">
        <f>(DD343*InputWeights!$C$12+DE343*InputWeights!$C$10+CU343*InputWeights!$C$11)</f>
        <v>4</v>
      </c>
      <c r="DP343">
        <f>(DC343*InputWeights!$C$18+DK343*InputWeights!$C$16+DH343*InputWeights!$C$15+CY343*InputWeights!$C$17)</f>
        <v>0.90000000000000013</v>
      </c>
      <c r="DR343">
        <f>DN343*InputWeights!$C$5+DO343*InputWeights!$C$9+DP343*InputWeights!$C$14</f>
        <v>26.85</v>
      </c>
      <c r="DS343">
        <f>((_xlfn.RANK.EQ(DR343,$DR$2:$DR$6635,0))/(COUNT(DR$2:$DR$6635)))*100</f>
        <v>79.166666666666657</v>
      </c>
      <c r="DT343">
        <f t="shared" si="41"/>
        <v>0</v>
      </c>
    </row>
    <row r="344" spans="1:124" x14ac:dyDescent="0.25">
      <c r="A344" t="s">
        <v>3843</v>
      </c>
      <c r="B344" t="s">
        <v>3684</v>
      </c>
      <c r="C344" t="s">
        <v>3685</v>
      </c>
      <c r="D344" t="s">
        <v>110</v>
      </c>
      <c r="E344" t="s">
        <v>666</v>
      </c>
      <c r="F344">
        <v>1240</v>
      </c>
      <c r="G344">
        <v>600</v>
      </c>
      <c r="H344">
        <v>0</v>
      </c>
      <c r="I344">
        <v>1938</v>
      </c>
      <c r="J344">
        <v>2015</v>
      </c>
      <c r="K344" t="s">
        <v>183</v>
      </c>
      <c r="L344" t="s">
        <v>114</v>
      </c>
      <c r="M344">
        <v>24</v>
      </c>
      <c r="N344" t="s">
        <v>358</v>
      </c>
      <c r="O344">
        <v>2</v>
      </c>
      <c r="P344" t="s">
        <v>112</v>
      </c>
      <c r="Q344" t="s">
        <v>117</v>
      </c>
      <c r="R344">
        <v>0</v>
      </c>
      <c r="S344" t="s">
        <v>3844</v>
      </c>
      <c r="T344">
        <v>85</v>
      </c>
      <c r="V344">
        <v>5083</v>
      </c>
      <c r="W344" t="s">
        <v>116</v>
      </c>
      <c r="X344" t="s">
        <v>117</v>
      </c>
      <c r="Y344" t="s">
        <v>3729</v>
      </c>
      <c r="Z344" t="s">
        <v>119</v>
      </c>
      <c r="AA344" t="s">
        <v>3845</v>
      </c>
      <c r="AC344" t="s">
        <v>3846</v>
      </c>
      <c r="AD344" t="s">
        <v>2652</v>
      </c>
      <c r="AE344" t="s">
        <v>274</v>
      </c>
      <c r="AF344" t="s">
        <v>114</v>
      </c>
      <c r="AG344" t="s">
        <v>112</v>
      </c>
      <c r="AH344" t="s">
        <v>124</v>
      </c>
      <c r="AI344" t="s">
        <v>112</v>
      </c>
      <c r="AJ344" t="s">
        <v>112</v>
      </c>
      <c r="AK344" t="s">
        <v>112</v>
      </c>
      <c r="AL344" t="s">
        <v>457</v>
      </c>
      <c r="AM344" t="s">
        <v>457</v>
      </c>
      <c r="AN344" t="s">
        <v>3847</v>
      </c>
      <c r="AO344">
        <v>69242</v>
      </c>
      <c r="AP344">
        <v>102264</v>
      </c>
      <c r="AQ344">
        <v>6998</v>
      </c>
      <c r="AR344" t="s">
        <v>110</v>
      </c>
      <c r="AS344">
        <v>11324</v>
      </c>
      <c r="AT344">
        <v>12564</v>
      </c>
      <c r="AU344">
        <v>11324</v>
      </c>
      <c r="AV344">
        <v>12564</v>
      </c>
      <c r="BB344" t="s">
        <v>129</v>
      </c>
      <c r="BC344" t="s">
        <v>1274</v>
      </c>
      <c r="BD344">
        <v>95</v>
      </c>
      <c r="BE344" t="s">
        <v>131</v>
      </c>
      <c r="BF344">
        <v>1</v>
      </c>
      <c r="BG344">
        <v>1</v>
      </c>
      <c r="BH344">
        <v>1</v>
      </c>
      <c r="BJ344" t="s">
        <v>182</v>
      </c>
      <c r="BK344" t="s">
        <v>112</v>
      </c>
      <c r="BN344" t="s">
        <v>133</v>
      </c>
      <c r="BR344" t="s">
        <v>133</v>
      </c>
      <c r="BU344" t="s">
        <v>153</v>
      </c>
      <c r="BV344" t="s">
        <v>116</v>
      </c>
      <c r="BW344" t="s">
        <v>112</v>
      </c>
      <c r="BX344">
        <v>0</v>
      </c>
      <c r="BZ344">
        <v>0</v>
      </c>
      <c r="CA344">
        <v>1</v>
      </c>
      <c r="CB344">
        <v>0</v>
      </c>
      <c r="CC344">
        <v>0</v>
      </c>
      <c r="CD344" t="s">
        <v>117</v>
      </c>
      <c r="CE344" t="s">
        <v>117</v>
      </c>
      <c r="CF344" t="s">
        <v>110</v>
      </c>
      <c r="CG344" t="s">
        <v>117</v>
      </c>
      <c r="CH344" t="s">
        <v>114</v>
      </c>
      <c r="CI344" t="s">
        <v>117</v>
      </c>
      <c r="CJ344" t="s">
        <v>117</v>
      </c>
      <c r="CK344" t="s">
        <v>125</v>
      </c>
      <c r="CL344">
        <v>7</v>
      </c>
      <c r="CM344">
        <v>0</v>
      </c>
      <c r="CN344" t="s">
        <v>142</v>
      </c>
      <c r="CO344" t="s">
        <v>183</v>
      </c>
      <c r="CP344">
        <v>0</v>
      </c>
      <c r="CQ344" t="s">
        <v>143</v>
      </c>
      <c r="CR344" t="s">
        <v>143</v>
      </c>
      <c r="CS344" t="s">
        <v>215</v>
      </c>
      <c r="CT344" t="s">
        <v>215</v>
      </c>
      <c r="CU344">
        <v>2.5</v>
      </c>
      <c r="CV344" t="s">
        <v>3848</v>
      </c>
      <c r="CW344" t="s">
        <v>3848</v>
      </c>
      <c r="CX344">
        <v>4</v>
      </c>
      <c r="CY344">
        <f t="shared" si="35"/>
        <v>2.5</v>
      </c>
      <c r="CZ344">
        <v>3.7</v>
      </c>
      <c r="DA344">
        <v>2.2000000000000002</v>
      </c>
      <c r="DB344">
        <f t="shared" si="36"/>
        <v>1</v>
      </c>
      <c r="DC344">
        <v>0</v>
      </c>
      <c r="DD344">
        <v>0</v>
      </c>
      <c r="DE344">
        <v>0</v>
      </c>
      <c r="DF344">
        <v>5083</v>
      </c>
      <c r="DG344">
        <f t="shared" si="37"/>
        <v>5083</v>
      </c>
      <c r="DH344">
        <f t="shared" si="38"/>
        <v>2</v>
      </c>
      <c r="DI344">
        <v>171</v>
      </c>
      <c r="DJ344">
        <f t="shared" si="39"/>
        <v>171</v>
      </c>
      <c r="DK344">
        <f t="shared" si="40"/>
        <v>1</v>
      </c>
      <c r="DL344">
        <v>10</v>
      </c>
      <c r="DN344">
        <f>(DL344*InputWeights!$C$7+DB344*InputWeights!$C$6)</f>
        <v>5.5</v>
      </c>
      <c r="DO344">
        <f>(DD344*InputWeights!$C$12+DE344*InputWeights!$C$10+CU344*InputWeights!$C$11)</f>
        <v>1</v>
      </c>
      <c r="DP344">
        <f>(DC344*InputWeights!$C$18+DK344*InputWeights!$C$16+DH344*InputWeights!$C$15+CY344*InputWeights!$C$17)</f>
        <v>1.75</v>
      </c>
      <c r="DR344">
        <f>DN344*InputWeights!$C$5+DO344*InputWeights!$C$9+DP344*InputWeights!$C$14</f>
        <v>26.5</v>
      </c>
      <c r="DS344">
        <f>((_xlfn.RANK.EQ(DR344,$DR$2:$DR$6635,0))/(COUNT(DR$2:$DR$6635)))*100</f>
        <v>79.398148148148152</v>
      </c>
      <c r="DT344">
        <f t="shared" si="41"/>
        <v>0</v>
      </c>
    </row>
    <row r="345" spans="1:124" x14ac:dyDescent="0.25">
      <c r="A345" t="s">
        <v>4140</v>
      </c>
      <c r="B345" t="s">
        <v>3684</v>
      </c>
      <c r="C345" t="s">
        <v>3685</v>
      </c>
      <c r="D345" t="s">
        <v>110</v>
      </c>
      <c r="E345" t="s">
        <v>333</v>
      </c>
      <c r="F345">
        <v>2239</v>
      </c>
      <c r="G345">
        <v>4400</v>
      </c>
      <c r="H345">
        <v>0</v>
      </c>
      <c r="I345">
        <v>1921</v>
      </c>
      <c r="J345">
        <v>2004</v>
      </c>
      <c r="K345" t="s">
        <v>183</v>
      </c>
      <c r="L345" t="s">
        <v>114</v>
      </c>
      <c r="M345">
        <v>22</v>
      </c>
      <c r="N345" t="s">
        <v>177</v>
      </c>
      <c r="O345">
        <v>2</v>
      </c>
      <c r="P345" t="s">
        <v>112</v>
      </c>
      <c r="Q345" t="s">
        <v>117</v>
      </c>
      <c r="R345">
        <v>0</v>
      </c>
      <c r="S345" t="s">
        <v>3844</v>
      </c>
      <c r="T345">
        <v>77</v>
      </c>
      <c r="V345">
        <v>5278</v>
      </c>
      <c r="W345" t="s">
        <v>116</v>
      </c>
      <c r="X345" t="s">
        <v>117</v>
      </c>
      <c r="Y345" t="s">
        <v>4145</v>
      </c>
      <c r="Z345" t="s">
        <v>119</v>
      </c>
      <c r="AA345" t="s">
        <v>3855</v>
      </c>
      <c r="AC345" t="s">
        <v>4142</v>
      </c>
      <c r="AD345" t="s">
        <v>160</v>
      </c>
      <c r="AE345" t="s">
        <v>274</v>
      </c>
      <c r="AF345" t="s">
        <v>110</v>
      </c>
      <c r="AG345" t="s">
        <v>112</v>
      </c>
      <c r="AH345" t="s">
        <v>124</v>
      </c>
      <c r="AI345" t="s">
        <v>627</v>
      </c>
      <c r="AJ345" t="s">
        <v>112</v>
      </c>
      <c r="AK345" t="s">
        <v>125</v>
      </c>
      <c r="AL345" t="s">
        <v>1091</v>
      </c>
      <c r="AM345" t="s">
        <v>1091</v>
      </c>
      <c r="AN345" t="s">
        <v>4143</v>
      </c>
      <c r="AO345">
        <v>69624</v>
      </c>
      <c r="AP345">
        <v>102264</v>
      </c>
      <c r="AQ345">
        <v>7011</v>
      </c>
      <c r="AR345" t="s">
        <v>110</v>
      </c>
      <c r="AS345">
        <v>5605</v>
      </c>
      <c r="AT345">
        <v>7844</v>
      </c>
      <c r="AU345">
        <v>5605</v>
      </c>
      <c r="AV345">
        <v>7844</v>
      </c>
      <c r="BB345" t="s">
        <v>129</v>
      </c>
      <c r="BC345" t="s">
        <v>180</v>
      </c>
      <c r="BD345">
        <v>94</v>
      </c>
      <c r="BE345" t="s">
        <v>131</v>
      </c>
      <c r="BF345">
        <v>1</v>
      </c>
      <c r="BG345">
        <v>1</v>
      </c>
      <c r="BH345">
        <v>1</v>
      </c>
      <c r="BJ345" t="s">
        <v>182</v>
      </c>
      <c r="BK345" t="s">
        <v>112</v>
      </c>
      <c r="BN345" t="s">
        <v>133</v>
      </c>
      <c r="BR345" t="s">
        <v>133</v>
      </c>
      <c r="BU345" t="s">
        <v>112</v>
      </c>
      <c r="BV345" t="s">
        <v>116</v>
      </c>
      <c r="BW345" t="s">
        <v>112</v>
      </c>
      <c r="BX345">
        <v>0</v>
      </c>
      <c r="BZ345">
        <v>0</v>
      </c>
      <c r="CA345">
        <v>1</v>
      </c>
      <c r="CB345">
        <v>0</v>
      </c>
      <c r="CC345">
        <v>0</v>
      </c>
      <c r="CD345" t="s">
        <v>117</v>
      </c>
      <c r="CE345" t="s">
        <v>117</v>
      </c>
      <c r="CF345" t="s">
        <v>110</v>
      </c>
      <c r="CG345" t="s">
        <v>117</v>
      </c>
      <c r="CH345" t="s">
        <v>114</v>
      </c>
      <c r="CI345" t="s">
        <v>117</v>
      </c>
      <c r="CJ345" t="s">
        <v>117</v>
      </c>
      <c r="CK345" t="s">
        <v>125</v>
      </c>
      <c r="CL345">
        <v>7</v>
      </c>
      <c r="CM345">
        <v>0</v>
      </c>
      <c r="CN345" t="s">
        <v>142</v>
      </c>
      <c r="CO345" t="s">
        <v>183</v>
      </c>
      <c r="CP345">
        <v>0</v>
      </c>
      <c r="CQ345" t="s">
        <v>143</v>
      </c>
      <c r="CR345" t="s">
        <v>143</v>
      </c>
      <c r="CS345" t="s">
        <v>215</v>
      </c>
      <c r="CT345" t="s">
        <v>215</v>
      </c>
      <c r="CU345">
        <v>2.5</v>
      </c>
      <c r="CV345" t="s">
        <v>4146</v>
      </c>
      <c r="CW345" t="s">
        <v>4146</v>
      </c>
      <c r="CX345">
        <v>4</v>
      </c>
      <c r="CY345">
        <f t="shared" si="35"/>
        <v>2.5</v>
      </c>
      <c r="CZ345">
        <v>1.1000000000000001</v>
      </c>
      <c r="DA345">
        <v>0.6</v>
      </c>
      <c r="DB345">
        <f t="shared" si="36"/>
        <v>1</v>
      </c>
      <c r="DC345">
        <v>0</v>
      </c>
      <c r="DD345">
        <v>0</v>
      </c>
      <c r="DE345">
        <v>0</v>
      </c>
      <c r="DF345">
        <v>5278</v>
      </c>
      <c r="DG345">
        <f t="shared" si="37"/>
        <v>5278</v>
      </c>
      <c r="DH345">
        <f t="shared" si="38"/>
        <v>2</v>
      </c>
      <c r="DI345">
        <v>290</v>
      </c>
      <c r="DJ345">
        <f t="shared" si="39"/>
        <v>290</v>
      </c>
      <c r="DK345">
        <f t="shared" si="40"/>
        <v>1</v>
      </c>
      <c r="DL345">
        <v>10</v>
      </c>
      <c r="DN345">
        <f>(DL345*InputWeights!$C$7+DB345*InputWeights!$C$6)</f>
        <v>5.5</v>
      </c>
      <c r="DO345">
        <f>(DD345*InputWeights!$C$12+DE345*InputWeights!$C$10+CU345*InputWeights!$C$11)</f>
        <v>1</v>
      </c>
      <c r="DP345">
        <f>(DC345*InputWeights!$C$18+DK345*InputWeights!$C$16+DH345*InputWeights!$C$15+CY345*InputWeights!$C$17)</f>
        <v>1.75</v>
      </c>
      <c r="DR345">
        <f>DN345*InputWeights!$C$5+DO345*InputWeights!$C$9+DP345*InputWeights!$C$14</f>
        <v>26.5</v>
      </c>
      <c r="DS345">
        <f>((_xlfn.RANK.EQ(DR345,$DR$2:$DR$6635,0))/(COUNT(DR$2:$DR$6635)))*100</f>
        <v>79.398148148148152</v>
      </c>
      <c r="DT345">
        <f t="shared" si="41"/>
        <v>0</v>
      </c>
    </row>
    <row r="346" spans="1:124" x14ac:dyDescent="0.25">
      <c r="A346" t="s">
        <v>4140</v>
      </c>
      <c r="B346" t="s">
        <v>3684</v>
      </c>
      <c r="C346" t="s">
        <v>3685</v>
      </c>
      <c r="D346" t="s">
        <v>110</v>
      </c>
      <c r="E346" t="s">
        <v>472</v>
      </c>
      <c r="F346">
        <v>1860</v>
      </c>
      <c r="G346">
        <v>5000</v>
      </c>
      <c r="H346">
        <v>0</v>
      </c>
      <c r="I346">
        <v>1959</v>
      </c>
      <c r="J346">
        <v>2012</v>
      </c>
      <c r="K346" t="s">
        <v>183</v>
      </c>
      <c r="L346" t="s">
        <v>114</v>
      </c>
      <c r="M346">
        <v>24</v>
      </c>
      <c r="N346" t="s">
        <v>358</v>
      </c>
      <c r="O346">
        <v>2</v>
      </c>
      <c r="P346" t="s">
        <v>112</v>
      </c>
      <c r="Q346" t="s">
        <v>117</v>
      </c>
      <c r="R346">
        <v>0</v>
      </c>
      <c r="S346" t="s">
        <v>3844</v>
      </c>
      <c r="T346">
        <v>88</v>
      </c>
      <c r="V346">
        <v>5278</v>
      </c>
      <c r="W346" t="s">
        <v>116</v>
      </c>
      <c r="X346" t="s">
        <v>117</v>
      </c>
      <c r="Y346" t="s">
        <v>4145</v>
      </c>
      <c r="Z346" t="s">
        <v>119</v>
      </c>
      <c r="AA346" t="s">
        <v>3855</v>
      </c>
      <c r="AC346" t="s">
        <v>160</v>
      </c>
      <c r="AD346" t="s">
        <v>218</v>
      </c>
      <c r="AE346" t="s">
        <v>274</v>
      </c>
      <c r="AF346" t="s">
        <v>114</v>
      </c>
      <c r="AG346" t="s">
        <v>112</v>
      </c>
      <c r="AH346" t="s">
        <v>124</v>
      </c>
      <c r="AI346" t="s">
        <v>627</v>
      </c>
      <c r="AJ346" t="s">
        <v>112</v>
      </c>
      <c r="AK346" t="s">
        <v>112</v>
      </c>
      <c r="AL346" t="s">
        <v>4150</v>
      </c>
      <c r="AM346" t="s">
        <v>307</v>
      </c>
      <c r="AN346" t="s">
        <v>4151</v>
      </c>
      <c r="AO346">
        <v>69630</v>
      </c>
      <c r="AP346">
        <v>102264</v>
      </c>
      <c r="AQ346">
        <v>7011</v>
      </c>
      <c r="AR346" t="s">
        <v>110</v>
      </c>
      <c r="AS346">
        <v>21353</v>
      </c>
      <c r="AT346">
        <v>23213</v>
      </c>
      <c r="AU346">
        <v>21353</v>
      </c>
      <c r="AV346">
        <v>23213</v>
      </c>
      <c r="BB346" t="s">
        <v>129</v>
      </c>
      <c r="BC346" t="s">
        <v>1274</v>
      </c>
      <c r="BD346">
        <v>95</v>
      </c>
      <c r="BE346" t="s">
        <v>131</v>
      </c>
      <c r="BF346">
        <v>1</v>
      </c>
      <c r="BG346">
        <v>1</v>
      </c>
      <c r="BH346">
        <v>1</v>
      </c>
      <c r="BJ346" t="s">
        <v>182</v>
      </c>
      <c r="BK346" t="s">
        <v>112</v>
      </c>
      <c r="BN346" t="s">
        <v>133</v>
      </c>
      <c r="BR346" t="s">
        <v>133</v>
      </c>
      <c r="BU346" t="s">
        <v>112</v>
      </c>
      <c r="BV346" t="s">
        <v>116</v>
      </c>
      <c r="BW346" t="s">
        <v>112</v>
      </c>
      <c r="BX346">
        <v>0</v>
      </c>
      <c r="BZ346">
        <v>0</v>
      </c>
      <c r="CA346">
        <v>1</v>
      </c>
      <c r="CB346">
        <v>0</v>
      </c>
      <c r="CC346">
        <v>0</v>
      </c>
      <c r="CD346" t="s">
        <v>117</v>
      </c>
      <c r="CE346" t="s">
        <v>117</v>
      </c>
      <c r="CF346" t="s">
        <v>110</v>
      </c>
      <c r="CG346" t="s">
        <v>114</v>
      </c>
      <c r="CH346" t="s">
        <v>117</v>
      </c>
      <c r="CI346" t="s">
        <v>117</v>
      </c>
      <c r="CJ346" t="s">
        <v>117</v>
      </c>
      <c r="CK346" t="s">
        <v>125</v>
      </c>
      <c r="CL346">
        <v>0</v>
      </c>
      <c r="CM346">
        <v>6</v>
      </c>
      <c r="CN346" t="s">
        <v>142</v>
      </c>
      <c r="CO346" t="s">
        <v>183</v>
      </c>
      <c r="CP346">
        <v>0</v>
      </c>
      <c r="CQ346" t="s">
        <v>143</v>
      </c>
      <c r="CR346" t="s">
        <v>143</v>
      </c>
      <c r="CS346" t="s">
        <v>215</v>
      </c>
      <c r="CT346" t="s">
        <v>215</v>
      </c>
      <c r="CU346">
        <v>2.5</v>
      </c>
      <c r="CV346" t="s">
        <v>4153</v>
      </c>
      <c r="CW346" t="s">
        <v>4153</v>
      </c>
      <c r="CX346">
        <v>4</v>
      </c>
      <c r="CY346">
        <f t="shared" si="35"/>
        <v>2.5</v>
      </c>
      <c r="CZ346">
        <v>2.9</v>
      </c>
      <c r="DA346">
        <v>1.3</v>
      </c>
      <c r="DB346">
        <f t="shared" si="36"/>
        <v>1</v>
      </c>
      <c r="DC346">
        <v>0</v>
      </c>
      <c r="DD346">
        <v>0</v>
      </c>
      <c r="DE346">
        <v>0</v>
      </c>
      <c r="DF346">
        <v>5278</v>
      </c>
      <c r="DG346">
        <f t="shared" si="37"/>
        <v>5278</v>
      </c>
      <c r="DH346">
        <f t="shared" si="38"/>
        <v>2</v>
      </c>
      <c r="DI346">
        <v>290</v>
      </c>
      <c r="DJ346">
        <f t="shared" si="39"/>
        <v>290</v>
      </c>
      <c r="DK346">
        <f t="shared" si="40"/>
        <v>1</v>
      </c>
      <c r="DL346">
        <v>10</v>
      </c>
      <c r="DN346">
        <f>(DL346*InputWeights!$C$7+DB346*InputWeights!$C$6)</f>
        <v>5.5</v>
      </c>
      <c r="DO346">
        <f>(DD346*InputWeights!$C$12+DE346*InputWeights!$C$10+CU346*InputWeights!$C$11)</f>
        <v>1</v>
      </c>
      <c r="DP346">
        <f>(DC346*InputWeights!$C$18+DK346*InputWeights!$C$16+DH346*InputWeights!$C$15+CY346*InputWeights!$C$17)</f>
        <v>1.75</v>
      </c>
      <c r="DR346">
        <f>DN346*InputWeights!$C$5+DO346*InputWeights!$C$9+DP346*InputWeights!$C$14</f>
        <v>26.5</v>
      </c>
      <c r="DS346">
        <f>((_xlfn.RANK.EQ(DR346,$DR$2:$DR$6635,0))/(COUNT(DR$2:$DR$6635)))*100</f>
        <v>79.398148148148152</v>
      </c>
      <c r="DT346">
        <f t="shared" si="41"/>
        <v>0</v>
      </c>
    </row>
    <row r="347" spans="1:124" x14ac:dyDescent="0.25">
      <c r="A347" t="s">
        <v>4550</v>
      </c>
      <c r="B347" t="s">
        <v>3684</v>
      </c>
      <c r="C347" t="s">
        <v>3685</v>
      </c>
      <c r="D347" t="s">
        <v>110</v>
      </c>
      <c r="E347" t="s">
        <v>802</v>
      </c>
      <c r="F347">
        <v>2532</v>
      </c>
      <c r="G347">
        <v>410003800</v>
      </c>
      <c r="H347">
        <v>0</v>
      </c>
      <c r="I347">
        <v>1931</v>
      </c>
      <c r="J347">
        <v>1931</v>
      </c>
      <c r="K347" t="s">
        <v>183</v>
      </c>
      <c r="L347" t="s">
        <v>114</v>
      </c>
      <c r="M347">
        <v>14</v>
      </c>
      <c r="N347" t="s">
        <v>229</v>
      </c>
      <c r="O347">
        <v>2</v>
      </c>
      <c r="P347" t="s">
        <v>112</v>
      </c>
      <c r="Q347" t="s">
        <v>117</v>
      </c>
      <c r="R347">
        <v>0</v>
      </c>
      <c r="S347" t="s">
        <v>4551</v>
      </c>
      <c r="T347">
        <v>242</v>
      </c>
      <c r="V347">
        <v>40</v>
      </c>
      <c r="W347" t="s">
        <v>116</v>
      </c>
      <c r="X347" t="s">
        <v>117</v>
      </c>
      <c r="Y347" t="s">
        <v>4552</v>
      </c>
      <c r="AA347" t="s">
        <v>133</v>
      </c>
      <c r="AC347" t="s">
        <v>218</v>
      </c>
      <c r="AD347" t="s">
        <v>160</v>
      </c>
      <c r="AE347" t="s">
        <v>274</v>
      </c>
      <c r="AF347" t="s">
        <v>110</v>
      </c>
      <c r="AG347" t="s">
        <v>112</v>
      </c>
      <c r="AH347" t="s">
        <v>124</v>
      </c>
      <c r="AI347" t="s">
        <v>112</v>
      </c>
      <c r="AJ347" t="s">
        <v>112</v>
      </c>
      <c r="AK347" t="s">
        <v>112</v>
      </c>
      <c r="AL347" t="s">
        <v>807</v>
      </c>
      <c r="AM347" t="s">
        <v>416</v>
      </c>
      <c r="AN347" t="s">
        <v>4555</v>
      </c>
      <c r="AO347">
        <v>70543</v>
      </c>
      <c r="AP347">
        <v>102264</v>
      </c>
      <c r="AQ347">
        <v>7112</v>
      </c>
      <c r="AR347" t="s">
        <v>110</v>
      </c>
      <c r="AS347">
        <v>2832</v>
      </c>
      <c r="AT347">
        <v>5364</v>
      </c>
      <c r="AU347">
        <v>2832</v>
      </c>
      <c r="AV347">
        <v>5364</v>
      </c>
      <c r="BB347" t="s">
        <v>129</v>
      </c>
      <c r="BC347" t="s">
        <v>247</v>
      </c>
      <c r="BD347">
        <v>76</v>
      </c>
      <c r="BE347" t="s">
        <v>131</v>
      </c>
      <c r="BF347">
        <v>1</v>
      </c>
      <c r="BG347">
        <v>3</v>
      </c>
      <c r="BH347">
        <v>3</v>
      </c>
      <c r="BJ347" t="s">
        <v>366</v>
      </c>
      <c r="BK347" t="s">
        <v>112</v>
      </c>
      <c r="BN347" t="s">
        <v>133</v>
      </c>
      <c r="BR347" t="s">
        <v>133</v>
      </c>
      <c r="BU347" t="s">
        <v>112</v>
      </c>
      <c r="BV347" t="s">
        <v>124</v>
      </c>
      <c r="BW347" t="s">
        <v>112</v>
      </c>
      <c r="BX347">
        <v>0</v>
      </c>
      <c r="BZ347">
        <v>0</v>
      </c>
      <c r="CA347">
        <v>1</v>
      </c>
      <c r="CB347">
        <v>0</v>
      </c>
      <c r="CC347">
        <v>0</v>
      </c>
      <c r="CD347" t="s">
        <v>117</v>
      </c>
      <c r="CE347" t="s">
        <v>117</v>
      </c>
      <c r="CF347" t="s">
        <v>117</v>
      </c>
      <c r="CG347" t="s">
        <v>117</v>
      </c>
      <c r="CH347" t="s">
        <v>117</v>
      </c>
      <c r="CI347" t="s">
        <v>117</v>
      </c>
      <c r="CJ347" t="s">
        <v>110</v>
      </c>
      <c r="CK347" t="s">
        <v>112</v>
      </c>
      <c r="CL347">
        <v>3</v>
      </c>
      <c r="CM347">
        <v>4</v>
      </c>
      <c r="CN347" t="s">
        <v>649</v>
      </c>
      <c r="CO347" t="s">
        <v>183</v>
      </c>
      <c r="CP347">
        <v>0</v>
      </c>
      <c r="CR347" t="s">
        <v>417</v>
      </c>
      <c r="CS347" t="s">
        <v>136</v>
      </c>
      <c r="CT347" t="s">
        <v>156</v>
      </c>
      <c r="CU347">
        <v>5</v>
      </c>
      <c r="CV347" t="s">
        <v>4556</v>
      </c>
      <c r="CW347" t="s">
        <v>4556</v>
      </c>
      <c r="CX347">
        <v>7</v>
      </c>
      <c r="CY347">
        <f t="shared" si="35"/>
        <v>1</v>
      </c>
      <c r="CZ347">
        <v>0.6</v>
      </c>
      <c r="DA347">
        <v>0.5</v>
      </c>
      <c r="DB347">
        <f t="shared" si="36"/>
        <v>1</v>
      </c>
      <c r="DC347">
        <v>0</v>
      </c>
      <c r="DD347">
        <v>0</v>
      </c>
      <c r="DE347">
        <v>0</v>
      </c>
      <c r="DF347">
        <v>40</v>
      </c>
      <c r="DG347">
        <f t="shared" si="37"/>
        <v>40</v>
      </c>
      <c r="DH347">
        <f t="shared" si="38"/>
        <v>1</v>
      </c>
      <c r="DI347">
        <v>1</v>
      </c>
      <c r="DJ347">
        <f t="shared" si="39"/>
        <v>1</v>
      </c>
      <c r="DK347">
        <f t="shared" si="40"/>
        <v>1</v>
      </c>
      <c r="DL347">
        <v>10</v>
      </c>
      <c r="DN347">
        <f>(DL347*InputWeights!$C$7+DB347*InputWeights!$C$6)</f>
        <v>5.5</v>
      </c>
      <c r="DO347">
        <f>(DD347*InputWeights!$C$12+DE347*InputWeights!$C$10+CU347*InputWeights!$C$11)</f>
        <v>2</v>
      </c>
      <c r="DP347">
        <f>(DC347*InputWeights!$C$18+DK347*InputWeights!$C$16+DH347*InputWeights!$C$15+CY347*InputWeights!$C$17)</f>
        <v>0.90000000000000013</v>
      </c>
      <c r="DR347">
        <f>DN347*InputWeights!$C$5+DO347*InputWeights!$C$9+DP347*InputWeights!$C$14</f>
        <v>26.1</v>
      </c>
      <c r="DS347">
        <f>((_xlfn.RANK.EQ(DR347,$DR$2:$DR$6635,0))/(COUNT(DR$2:$DR$6635)))*100</f>
        <v>80.092592592592595</v>
      </c>
      <c r="DT347">
        <f t="shared" si="41"/>
        <v>0</v>
      </c>
    </row>
    <row r="348" spans="1:124" x14ac:dyDescent="0.25">
      <c r="A348" t="s">
        <v>4563</v>
      </c>
      <c r="B348" t="s">
        <v>3684</v>
      </c>
      <c r="C348" t="s">
        <v>3685</v>
      </c>
      <c r="D348" t="s">
        <v>110</v>
      </c>
      <c r="E348" t="s">
        <v>411</v>
      </c>
      <c r="F348">
        <v>1992</v>
      </c>
      <c r="G348">
        <v>410001700</v>
      </c>
      <c r="H348">
        <v>0</v>
      </c>
      <c r="I348">
        <v>1960</v>
      </c>
      <c r="J348">
        <v>2006</v>
      </c>
      <c r="K348" t="s">
        <v>183</v>
      </c>
      <c r="L348" t="s">
        <v>114</v>
      </c>
      <c r="M348">
        <v>18</v>
      </c>
      <c r="N348" t="s">
        <v>229</v>
      </c>
      <c r="O348">
        <v>2</v>
      </c>
      <c r="P348" t="s">
        <v>112</v>
      </c>
      <c r="Q348" t="s">
        <v>117</v>
      </c>
      <c r="R348">
        <v>0</v>
      </c>
      <c r="S348" t="s">
        <v>276</v>
      </c>
      <c r="T348">
        <v>202</v>
      </c>
      <c r="V348">
        <v>73</v>
      </c>
      <c r="W348" t="s">
        <v>116</v>
      </c>
      <c r="X348" t="s">
        <v>117</v>
      </c>
      <c r="Y348" t="s">
        <v>4085</v>
      </c>
      <c r="AA348" t="s">
        <v>133</v>
      </c>
      <c r="AC348" t="s">
        <v>3985</v>
      </c>
      <c r="AD348" t="s">
        <v>160</v>
      </c>
      <c r="AE348" t="s">
        <v>274</v>
      </c>
      <c r="AF348" t="s">
        <v>110</v>
      </c>
      <c r="AG348" t="s">
        <v>112</v>
      </c>
      <c r="AH348" t="s">
        <v>124</v>
      </c>
      <c r="AI348" t="s">
        <v>112</v>
      </c>
      <c r="AJ348" t="s">
        <v>112</v>
      </c>
      <c r="AK348" t="s">
        <v>112</v>
      </c>
      <c r="AL348" t="s">
        <v>416</v>
      </c>
      <c r="AM348" t="s">
        <v>416</v>
      </c>
      <c r="AN348" t="s">
        <v>416</v>
      </c>
      <c r="AO348">
        <v>70585</v>
      </c>
      <c r="AP348">
        <v>102264</v>
      </c>
      <c r="AQ348">
        <v>7122</v>
      </c>
      <c r="AR348" t="s">
        <v>110</v>
      </c>
      <c r="AS348">
        <v>0</v>
      </c>
      <c r="AT348">
        <v>1992</v>
      </c>
      <c r="AU348">
        <v>0</v>
      </c>
      <c r="AV348">
        <v>1992</v>
      </c>
      <c r="BB348" t="s">
        <v>129</v>
      </c>
      <c r="BC348" t="s">
        <v>761</v>
      </c>
      <c r="BD348">
        <v>83</v>
      </c>
      <c r="BE348" t="s">
        <v>131</v>
      </c>
      <c r="BF348">
        <v>2</v>
      </c>
      <c r="BG348">
        <v>4</v>
      </c>
      <c r="BH348">
        <v>4</v>
      </c>
      <c r="BJ348" t="s">
        <v>366</v>
      </c>
      <c r="BK348" t="s">
        <v>112</v>
      </c>
      <c r="BN348" t="s">
        <v>133</v>
      </c>
      <c r="BR348" t="s">
        <v>133</v>
      </c>
      <c r="BU348" t="s">
        <v>112</v>
      </c>
      <c r="BV348" t="s">
        <v>124</v>
      </c>
      <c r="BW348" t="s">
        <v>112</v>
      </c>
      <c r="BX348">
        <v>0</v>
      </c>
      <c r="BZ348">
        <v>0</v>
      </c>
      <c r="CA348">
        <v>1</v>
      </c>
      <c r="CB348">
        <v>0</v>
      </c>
      <c r="CC348">
        <v>0</v>
      </c>
      <c r="CD348" t="s">
        <v>117</v>
      </c>
      <c r="CE348" t="s">
        <v>117</v>
      </c>
      <c r="CF348" t="s">
        <v>110</v>
      </c>
      <c r="CG348" t="s">
        <v>117</v>
      </c>
      <c r="CH348" t="s">
        <v>114</v>
      </c>
      <c r="CI348" t="s">
        <v>117</v>
      </c>
      <c r="CJ348" t="s">
        <v>117</v>
      </c>
      <c r="CK348" t="s">
        <v>112</v>
      </c>
      <c r="CL348">
        <v>2</v>
      </c>
      <c r="CM348">
        <v>0</v>
      </c>
      <c r="CN348" t="s">
        <v>142</v>
      </c>
      <c r="CO348" t="s">
        <v>183</v>
      </c>
      <c r="CP348">
        <v>0</v>
      </c>
      <c r="CQ348" t="s">
        <v>135</v>
      </c>
      <c r="CR348" t="s">
        <v>135</v>
      </c>
      <c r="CS348" t="s">
        <v>184</v>
      </c>
      <c r="CT348" t="s">
        <v>156</v>
      </c>
      <c r="CU348">
        <v>5</v>
      </c>
      <c r="CV348" t="s">
        <v>4564</v>
      </c>
      <c r="CW348" t="s">
        <v>4564</v>
      </c>
      <c r="CX348">
        <v>7</v>
      </c>
      <c r="CY348">
        <f t="shared" si="35"/>
        <v>1</v>
      </c>
      <c r="CZ348">
        <v>4.9000000000000004</v>
      </c>
      <c r="DA348">
        <v>2.2999999999999998</v>
      </c>
      <c r="DB348">
        <f t="shared" si="36"/>
        <v>1</v>
      </c>
      <c r="DC348">
        <v>0</v>
      </c>
      <c r="DD348">
        <v>0</v>
      </c>
      <c r="DE348">
        <v>0</v>
      </c>
      <c r="DF348">
        <v>73</v>
      </c>
      <c r="DG348">
        <f t="shared" si="37"/>
        <v>73</v>
      </c>
      <c r="DH348">
        <f t="shared" si="38"/>
        <v>1</v>
      </c>
      <c r="DI348">
        <v>7</v>
      </c>
      <c r="DJ348">
        <f t="shared" si="39"/>
        <v>7</v>
      </c>
      <c r="DK348">
        <f t="shared" si="40"/>
        <v>1</v>
      </c>
      <c r="DL348">
        <v>10</v>
      </c>
      <c r="DN348">
        <f>(DL348*InputWeights!$C$7+DB348*InputWeights!$C$6)</f>
        <v>5.5</v>
      </c>
      <c r="DO348">
        <f>(DD348*InputWeights!$C$12+DE348*InputWeights!$C$10+CU348*InputWeights!$C$11)</f>
        <v>2</v>
      </c>
      <c r="DP348">
        <f>(DC348*InputWeights!$C$18+DK348*InputWeights!$C$16+DH348*InputWeights!$C$15+CY348*InputWeights!$C$17)</f>
        <v>0.90000000000000013</v>
      </c>
      <c r="DR348">
        <f>DN348*InputWeights!$C$5+DO348*InputWeights!$C$9+DP348*InputWeights!$C$14</f>
        <v>26.1</v>
      </c>
      <c r="DS348">
        <f>((_xlfn.RANK.EQ(DR348,$DR$2:$DR$6635,0))/(COUNT(DR$2:$DR$6635)))*100</f>
        <v>80.092592592592595</v>
      </c>
      <c r="DT348">
        <f t="shared" si="41"/>
        <v>0</v>
      </c>
    </row>
    <row r="349" spans="1:124" x14ac:dyDescent="0.25">
      <c r="A349" t="s">
        <v>1615</v>
      </c>
      <c r="B349" t="s">
        <v>3684</v>
      </c>
      <c r="C349" t="s">
        <v>3685</v>
      </c>
      <c r="D349" t="s">
        <v>110</v>
      </c>
      <c r="E349" t="s">
        <v>411</v>
      </c>
      <c r="F349">
        <v>1059</v>
      </c>
      <c r="G349">
        <v>410032400</v>
      </c>
      <c r="H349">
        <v>0</v>
      </c>
      <c r="I349">
        <v>1933</v>
      </c>
      <c r="J349">
        <v>1955</v>
      </c>
      <c r="K349" t="s">
        <v>183</v>
      </c>
      <c r="L349" t="s">
        <v>114</v>
      </c>
      <c r="M349">
        <v>20</v>
      </c>
      <c r="N349" t="s">
        <v>229</v>
      </c>
      <c r="O349">
        <v>2</v>
      </c>
      <c r="P349" t="s">
        <v>112</v>
      </c>
      <c r="Q349" t="s">
        <v>117</v>
      </c>
      <c r="R349">
        <v>0</v>
      </c>
      <c r="S349" t="s">
        <v>3807</v>
      </c>
      <c r="T349">
        <v>248</v>
      </c>
      <c r="V349">
        <v>607</v>
      </c>
      <c r="W349" t="s">
        <v>116</v>
      </c>
      <c r="X349" t="s">
        <v>117</v>
      </c>
      <c r="Y349" t="s">
        <v>4580</v>
      </c>
      <c r="AA349" t="s">
        <v>133</v>
      </c>
      <c r="AC349" t="s">
        <v>4248</v>
      </c>
      <c r="AD349" t="s">
        <v>4581</v>
      </c>
      <c r="AE349" t="s">
        <v>123</v>
      </c>
      <c r="AF349" t="s">
        <v>114</v>
      </c>
      <c r="AG349" t="s">
        <v>112</v>
      </c>
      <c r="AH349" t="s">
        <v>124</v>
      </c>
      <c r="AI349" t="s">
        <v>112</v>
      </c>
      <c r="AJ349" t="s">
        <v>112</v>
      </c>
      <c r="AK349" t="s">
        <v>112</v>
      </c>
      <c r="AL349" t="s">
        <v>416</v>
      </c>
      <c r="AM349" t="s">
        <v>416</v>
      </c>
      <c r="AN349" t="s">
        <v>416</v>
      </c>
      <c r="AO349">
        <v>70627</v>
      </c>
      <c r="AP349">
        <v>102264</v>
      </c>
      <c r="AQ349">
        <v>7129</v>
      </c>
      <c r="AR349" t="s">
        <v>110</v>
      </c>
      <c r="AS349">
        <v>0</v>
      </c>
      <c r="AT349">
        <v>1059</v>
      </c>
      <c r="AU349">
        <v>0</v>
      </c>
      <c r="AV349">
        <v>1059</v>
      </c>
      <c r="BB349" t="s">
        <v>129</v>
      </c>
      <c r="BC349" t="s">
        <v>180</v>
      </c>
      <c r="BD349">
        <v>80</v>
      </c>
      <c r="BE349" t="s">
        <v>131</v>
      </c>
      <c r="BF349">
        <v>1</v>
      </c>
      <c r="BG349">
        <v>1</v>
      </c>
      <c r="BH349">
        <v>1</v>
      </c>
      <c r="BJ349" t="s">
        <v>366</v>
      </c>
      <c r="BK349" t="s">
        <v>112</v>
      </c>
      <c r="BN349" t="s">
        <v>133</v>
      </c>
      <c r="BR349" t="s">
        <v>133</v>
      </c>
      <c r="BU349" t="s">
        <v>112</v>
      </c>
      <c r="BV349" t="s">
        <v>124</v>
      </c>
      <c r="BW349" t="s">
        <v>112</v>
      </c>
      <c r="BX349">
        <v>0</v>
      </c>
      <c r="BZ349">
        <v>0</v>
      </c>
      <c r="CA349">
        <v>1</v>
      </c>
      <c r="CB349">
        <v>0</v>
      </c>
      <c r="CC349">
        <v>0</v>
      </c>
      <c r="CD349" t="s">
        <v>117</v>
      </c>
      <c r="CE349" t="s">
        <v>117</v>
      </c>
      <c r="CF349" t="s">
        <v>110</v>
      </c>
      <c r="CG349" t="s">
        <v>117</v>
      </c>
      <c r="CH349" t="s">
        <v>114</v>
      </c>
      <c r="CI349" t="s">
        <v>117</v>
      </c>
      <c r="CJ349" t="s">
        <v>117</v>
      </c>
      <c r="CK349" t="s">
        <v>112</v>
      </c>
      <c r="CL349">
        <v>5</v>
      </c>
      <c r="CM349">
        <v>0</v>
      </c>
      <c r="CN349" t="s">
        <v>649</v>
      </c>
      <c r="CO349" t="s">
        <v>183</v>
      </c>
      <c r="CP349">
        <v>0</v>
      </c>
      <c r="CQ349" t="s">
        <v>143</v>
      </c>
      <c r="CR349" t="s">
        <v>143</v>
      </c>
      <c r="CS349" t="s">
        <v>136</v>
      </c>
      <c r="CT349" t="s">
        <v>156</v>
      </c>
      <c r="CU349">
        <v>5</v>
      </c>
      <c r="CV349" t="s">
        <v>4582</v>
      </c>
      <c r="CW349" t="s">
        <v>4582</v>
      </c>
      <c r="CX349">
        <v>7</v>
      </c>
      <c r="CY349">
        <f t="shared" si="35"/>
        <v>1</v>
      </c>
      <c r="CZ349">
        <v>3.5</v>
      </c>
      <c r="DA349">
        <v>2.2000000000000002</v>
      </c>
      <c r="DB349">
        <f t="shared" si="36"/>
        <v>1</v>
      </c>
      <c r="DC349">
        <v>0</v>
      </c>
      <c r="DD349">
        <v>0</v>
      </c>
      <c r="DE349">
        <v>0</v>
      </c>
      <c r="DF349">
        <v>607</v>
      </c>
      <c r="DG349">
        <f t="shared" si="37"/>
        <v>607</v>
      </c>
      <c r="DH349">
        <f t="shared" si="38"/>
        <v>1</v>
      </c>
      <c r="DI349">
        <v>30</v>
      </c>
      <c r="DJ349">
        <f t="shared" si="39"/>
        <v>30</v>
      </c>
      <c r="DK349">
        <f t="shared" si="40"/>
        <v>1</v>
      </c>
      <c r="DL349">
        <v>10</v>
      </c>
      <c r="DN349">
        <f>(DL349*InputWeights!$C$7+DB349*InputWeights!$C$6)</f>
        <v>5.5</v>
      </c>
      <c r="DO349">
        <f>(DD349*InputWeights!$C$12+DE349*InputWeights!$C$10+CU349*InputWeights!$C$11)</f>
        <v>2</v>
      </c>
      <c r="DP349">
        <f>(DC349*InputWeights!$C$18+DK349*InputWeights!$C$16+DH349*InputWeights!$C$15+CY349*InputWeights!$C$17)</f>
        <v>0.90000000000000013</v>
      </c>
      <c r="DR349">
        <f>DN349*InputWeights!$C$5+DO349*InputWeights!$C$9+DP349*InputWeights!$C$14</f>
        <v>26.1</v>
      </c>
      <c r="DS349">
        <f>((_xlfn.RANK.EQ(DR349,$DR$2:$DR$6635,0))/(COUNT(DR$2:$DR$6635)))*100</f>
        <v>80.092592592592595</v>
      </c>
      <c r="DT349">
        <f t="shared" si="41"/>
        <v>0</v>
      </c>
    </row>
    <row r="350" spans="1:124" x14ac:dyDescent="0.25">
      <c r="A350" t="s">
        <v>4232</v>
      </c>
      <c r="B350" t="s">
        <v>3684</v>
      </c>
      <c r="C350" t="s">
        <v>3685</v>
      </c>
      <c r="D350" t="s">
        <v>110</v>
      </c>
      <c r="E350" t="s">
        <v>176</v>
      </c>
      <c r="F350">
        <v>2791</v>
      </c>
      <c r="G350">
        <v>2200</v>
      </c>
      <c r="H350">
        <v>0</v>
      </c>
      <c r="I350">
        <v>1936</v>
      </c>
      <c r="J350">
        <v>2010</v>
      </c>
      <c r="K350" t="s">
        <v>183</v>
      </c>
      <c r="L350" t="s">
        <v>114</v>
      </c>
      <c r="M350">
        <v>36</v>
      </c>
      <c r="N350" t="s">
        <v>177</v>
      </c>
      <c r="O350">
        <v>2</v>
      </c>
      <c r="P350" t="s">
        <v>366</v>
      </c>
      <c r="Q350" t="s">
        <v>117</v>
      </c>
      <c r="R350">
        <v>0</v>
      </c>
      <c r="S350" t="s">
        <v>4112</v>
      </c>
      <c r="T350">
        <v>115</v>
      </c>
      <c r="V350">
        <v>12738</v>
      </c>
      <c r="W350" t="s">
        <v>116</v>
      </c>
      <c r="X350" t="s">
        <v>117</v>
      </c>
      <c r="Y350" t="s">
        <v>2993</v>
      </c>
      <c r="Z350" t="s">
        <v>119</v>
      </c>
      <c r="AA350" t="s">
        <v>4234</v>
      </c>
      <c r="AC350" t="s">
        <v>4241</v>
      </c>
      <c r="AD350" t="s">
        <v>4244</v>
      </c>
      <c r="AE350" t="s">
        <v>123</v>
      </c>
      <c r="AF350" t="s">
        <v>116</v>
      </c>
      <c r="AG350" t="s">
        <v>112</v>
      </c>
      <c r="AH350" t="s">
        <v>124</v>
      </c>
      <c r="AI350" t="s">
        <v>112</v>
      </c>
      <c r="AJ350" t="s">
        <v>112</v>
      </c>
      <c r="AK350" t="s">
        <v>112</v>
      </c>
      <c r="AL350" t="s">
        <v>967</v>
      </c>
      <c r="AM350" t="s">
        <v>178</v>
      </c>
      <c r="AN350" t="s">
        <v>178</v>
      </c>
      <c r="AO350">
        <v>69796</v>
      </c>
      <c r="AP350">
        <v>102264</v>
      </c>
      <c r="AQ350">
        <v>7016</v>
      </c>
      <c r="AR350" t="s">
        <v>110</v>
      </c>
      <c r="AS350">
        <v>49286</v>
      </c>
      <c r="AT350">
        <v>52077</v>
      </c>
      <c r="AU350">
        <v>49286</v>
      </c>
      <c r="AV350">
        <v>52077</v>
      </c>
      <c r="BB350" t="s">
        <v>129</v>
      </c>
      <c r="BC350" t="s">
        <v>761</v>
      </c>
      <c r="BD350">
        <v>79</v>
      </c>
      <c r="BE350" t="s">
        <v>131</v>
      </c>
      <c r="BF350">
        <v>2</v>
      </c>
      <c r="BG350">
        <v>4</v>
      </c>
      <c r="BH350">
        <v>4</v>
      </c>
      <c r="BJ350" t="s">
        <v>182</v>
      </c>
      <c r="BK350" t="s">
        <v>112</v>
      </c>
      <c r="BN350" t="s">
        <v>133</v>
      </c>
      <c r="BR350" t="s">
        <v>133</v>
      </c>
      <c r="BU350" t="s">
        <v>153</v>
      </c>
      <c r="BV350" t="s">
        <v>116</v>
      </c>
      <c r="BW350" t="s">
        <v>112</v>
      </c>
      <c r="BX350">
        <v>0</v>
      </c>
      <c r="BZ350">
        <v>0</v>
      </c>
      <c r="CA350">
        <v>1</v>
      </c>
      <c r="CB350">
        <v>0</v>
      </c>
      <c r="CC350">
        <v>0</v>
      </c>
      <c r="CD350" t="s">
        <v>117</v>
      </c>
      <c r="CE350" t="s">
        <v>117</v>
      </c>
      <c r="CF350" t="s">
        <v>110</v>
      </c>
      <c r="CG350" t="s">
        <v>117</v>
      </c>
      <c r="CH350" t="s">
        <v>114</v>
      </c>
      <c r="CI350" t="s">
        <v>117</v>
      </c>
      <c r="CJ350" t="s">
        <v>117</v>
      </c>
      <c r="CK350" t="s">
        <v>112</v>
      </c>
      <c r="CL350">
        <v>18</v>
      </c>
      <c r="CM350">
        <v>0</v>
      </c>
      <c r="CN350" t="s">
        <v>142</v>
      </c>
      <c r="CO350" t="s">
        <v>183</v>
      </c>
      <c r="CP350">
        <v>0</v>
      </c>
      <c r="CQ350" t="s">
        <v>135</v>
      </c>
      <c r="CR350" t="s">
        <v>135</v>
      </c>
      <c r="CS350" t="s">
        <v>156</v>
      </c>
      <c r="CT350" t="s">
        <v>184</v>
      </c>
      <c r="CU350">
        <v>7.5</v>
      </c>
      <c r="CV350" t="s">
        <v>4245</v>
      </c>
      <c r="CW350" t="s">
        <v>4245</v>
      </c>
      <c r="CX350">
        <v>4</v>
      </c>
      <c r="CY350">
        <f t="shared" si="35"/>
        <v>2.5</v>
      </c>
      <c r="CZ350">
        <v>6.3</v>
      </c>
      <c r="DA350">
        <v>3.3</v>
      </c>
      <c r="DB350">
        <f t="shared" si="36"/>
        <v>2.5</v>
      </c>
      <c r="DC350">
        <v>10</v>
      </c>
      <c r="DF350">
        <v>12738</v>
      </c>
      <c r="DG350">
        <f t="shared" si="37"/>
        <v>12738</v>
      </c>
      <c r="DH350">
        <f t="shared" si="38"/>
        <v>3</v>
      </c>
      <c r="DI350">
        <v>109</v>
      </c>
      <c r="DJ350">
        <f t="shared" si="39"/>
        <v>109</v>
      </c>
      <c r="DK350">
        <f t="shared" si="40"/>
        <v>1</v>
      </c>
      <c r="DN350">
        <f>(DL350*InputWeights!$C$7+DB350*InputWeights!$C$6)</f>
        <v>1.25</v>
      </c>
      <c r="DO350">
        <f>(DD350*InputWeights!$C$12+DE350*InputWeights!$C$10+CU350*InputWeights!$C$11)</f>
        <v>3</v>
      </c>
      <c r="DP350">
        <f>(DC350*InputWeights!$C$18+DK350*InputWeights!$C$16+DH350*InputWeights!$C$15+CY350*InputWeights!$C$17)</f>
        <v>3.1500000000000004</v>
      </c>
      <c r="DR350">
        <f>DN350*InputWeights!$C$5+DO350*InputWeights!$C$9+DP350*InputWeights!$C$14</f>
        <v>25.35</v>
      </c>
      <c r="DS350">
        <f>((_xlfn.RANK.EQ(DR350,$DR$2:$DR$6635,0))/(COUNT(DR$2:$DR$6635)))*100</f>
        <v>80.787037037037038</v>
      </c>
      <c r="DT350">
        <f t="shared" si="41"/>
        <v>0</v>
      </c>
    </row>
    <row r="351" spans="1:124" x14ac:dyDescent="0.25">
      <c r="A351" t="s">
        <v>4339</v>
      </c>
      <c r="B351" t="s">
        <v>3684</v>
      </c>
      <c r="C351" t="s">
        <v>3685</v>
      </c>
      <c r="D351" t="s">
        <v>110</v>
      </c>
      <c r="E351" t="s">
        <v>411</v>
      </c>
      <c r="F351">
        <v>2624</v>
      </c>
      <c r="G351">
        <v>410028600</v>
      </c>
      <c r="H351">
        <v>0</v>
      </c>
      <c r="I351">
        <v>1947</v>
      </c>
      <c r="J351">
        <v>2013</v>
      </c>
      <c r="K351" t="s">
        <v>183</v>
      </c>
      <c r="L351" t="s">
        <v>114</v>
      </c>
      <c r="M351">
        <v>20</v>
      </c>
      <c r="N351" t="s">
        <v>229</v>
      </c>
      <c r="O351">
        <v>2</v>
      </c>
      <c r="P351" t="s">
        <v>112</v>
      </c>
      <c r="Q351" t="s">
        <v>117</v>
      </c>
      <c r="R351">
        <v>0</v>
      </c>
      <c r="S351" t="s">
        <v>276</v>
      </c>
      <c r="T351">
        <v>117</v>
      </c>
      <c r="V351">
        <v>255</v>
      </c>
      <c r="W351" t="s">
        <v>116</v>
      </c>
      <c r="X351" t="s">
        <v>117</v>
      </c>
      <c r="Y351" t="s">
        <v>4328</v>
      </c>
      <c r="AA351" t="s">
        <v>133</v>
      </c>
      <c r="AC351" t="s">
        <v>3876</v>
      </c>
      <c r="AD351" t="s">
        <v>4340</v>
      </c>
      <c r="AE351" t="s">
        <v>426</v>
      </c>
      <c r="AF351" t="s">
        <v>110</v>
      </c>
      <c r="AG351" t="s">
        <v>112</v>
      </c>
      <c r="AH351" t="s">
        <v>124</v>
      </c>
      <c r="AI351" t="s">
        <v>112</v>
      </c>
      <c r="AJ351" t="s">
        <v>112</v>
      </c>
      <c r="AK351" t="s">
        <v>112</v>
      </c>
      <c r="AL351" t="s">
        <v>416</v>
      </c>
      <c r="AM351" t="s">
        <v>416</v>
      </c>
      <c r="AN351" t="s">
        <v>416</v>
      </c>
      <c r="AO351">
        <v>70006</v>
      </c>
      <c r="AP351">
        <v>102264</v>
      </c>
      <c r="AQ351">
        <v>7028</v>
      </c>
      <c r="AR351" t="s">
        <v>110</v>
      </c>
      <c r="AS351">
        <v>0</v>
      </c>
      <c r="AT351">
        <v>2624</v>
      </c>
      <c r="AU351">
        <v>0</v>
      </c>
      <c r="AV351">
        <v>2624</v>
      </c>
      <c r="BB351" t="s">
        <v>129</v>
      </c>
      <c r="BC351" t="s">
        <v>761</v>
      </c>
      <c r="BD351">
        <v>89</v>
      </c>
      <c r="BE351" t="s">
        <v>131</v>
      </c>
      <c r="BF351">
        <v>2</v>
      </c>
      <c r="BG351">
        <v>4</v>
      </c>
      <c r="BH351">
        <v>4</v>
      </c>
      <c r="BJ351" t="s">
        <v>366</v>
      </c>
      <c r="BK351" t="s">
        <v>112</v>
      </c>
      <c r="BN351" t="s">
        <v>133</v>
      </c>
      <c r="BR351" t="s">
        <v>133</v>
      </c>
      <c r="BU351" t="s">
        <v>112</v>
      </c>
      <c r="BV351" t="s">
        <v>124</v>
      </c>
      <c r="BW351" t="s">
        <v>112</v>
      </c>
      <c r="BX351">
        <v>0</v>
      </c>
      <c r="BZ351">
        <v>0</v>
      </c>
      <c r="CA351">
        <v>1</v>
      </c>
      <c r="CB351">
        <v>0</v>
      </c>
      <c r="CC351">
        <v>0</v>
      </c>
      <c r="CD351" t="s">
        <v>117</v>
      </c>
      <c r="CE351" t="s">
        <v>117</v>
      </c>
      <c r="CF351" t="s">
        <v>110</v>
      </c>
      <c r="CG351" t="s">
        <v>117</v>
      </c>
      <c r="CH351" t="s">
        <v>114</v>
      </c>
      <c r="CI351" t="s">
        <v>117</v>
      </c>
      <c r="CJ351" t="s">
        <v>117</v>
      </c>
      <c r="CK351" t="s">
        <v>112</v>
      </c>
      <c r="CL351">
        <v>7</v>
      </c>
      <c r="CM351">
        <v>0</v>
      </c>
      <c r="CN351" t="s">
        <v>142</v>
      </c>
      <c r="CO351" t="s">
        <v>183</v>
      </c>
      <c r="CP351">
        <v>0</v>
      </c>
      <c r="CQ351" t="s">
        <v>135</v>
      </c>
      <c r="CR351" t="s">
        <v>135</v>
      </c>
      <c r="CS351" t="s">
        <v>215</v>
      </c>
      <c r="CT351" t="s">
        <v>215</v>
      </c>
      <c r="CU351">
        <v>2.5</v>
      </c>
      <c r="CV351" t="s">
        <v>4341</v>
      </c>
      <c r="CW351" t="s">
        <v>4341</v>
      </c>
      <c r="CX351">
        <v>7</v>
      </c>
      <c r="CY351">
        <f t="shared" si="35"/>
        <v>1</v>
      </c>
      <c r="CZ351">
        <v>8.4</v>
      </c>
      <c r="DA351">
        <v>5.2</v>
      </c>
      <c r="DB351">
        <f t="shared" si="36"/>
        <v>2.5</v>
      </c>
      <c r="DC351">
        <v>0</v>
      </c>
      <c r="DD351">
        <v>0</v>
      </c>
      <c r="DE351">
        <v>0</v>
      </c>
      <c r="DF351">
        <v>255</v>
      </c>
      <c r="DG351">
        <f t="shared" si="37"/>
        <v>255</v>
      </c>
      <c r="DH351">
        <f t="shared" si="38"/>
        <v>1</v>
      </c>
      <c r="DI351">
        <v>44</v>
      </c>
      <c r="DJ351">
        <f t="shared" si="39"/>
        <v>44</v>
      </c>
      <c r="DK351">
        <f t="shared" si="40"/>
        <v>1</v>
      </c>
      <c r="DL351">
        <v>10</v>
      </c>
      <c r="DN351">
        <f>(DL351*InputWeights!$C$7+DB351*InputWeights!$C$6)</f>
        <v>6.25</v>
      </c>
      <c r="DO351">
        <f>(DD351*InputWeights!$C$12+DE351*InputWeights!$C$10+CU351*InputWeights!$C$11)</f>
        <v>1</v>
      </c>
      <c r="DP351">
        <f>(DC351*InputWeights!$C$18+DK351*InputWeights!$C$16+DH351*InputWeights!$C$15+CY351*InputWeights!$C$17)</f>
        <v>0.90000000000000013</v>
      </c>
      <c r="DR351">
        <f>DN351*InputWeights!$C$5+DO351*InputWeights!$C$9+DP351*InputWeights!$C$14</f>
        <v>25.35</v>
      </c>
      <c r="DS351">
        <f>((_xlfn.RANK.EQ(DR351,$DR$2:$DR$6635,0))/(COUNT(DR$2:$DR$6635)))*100</f>
        <v>80.787037037037038</v>
      </c>
      <c r="DT351">
        <f t="shared" si="41"/>
        <v>0</v>
      </c>
    </row>
    <row r="352" spans="1:124" x14ac:dyDescent="0.25">
      <c r="A352" t="s">
        <v>3874</v>
      </c>
      <c r="B352" t="s">
        <v>3684</v>
      </c>
      <c r="C352" t="s">
        <v>3685</v>
      </c>
      <c r="D352" t="s">
        <v>110</v>
      </c>
      <c r="E352" t="s">
        <v>815</v>
      </c>
      <c r="F352">
        <v>2535</v>
      </c>
      <c r="G352">
        <v>1700</v>
      </c>
      <c r="H352">
        <v>0</v>
      </c>
      <c r="I352">
        <v>1933</v>
      </c>
      <c r="J352">
        <v>2009</v>
      </c>
      <c r="K352" t="s">
        <v>183</v>
      </c>
      <c r="L352" t="s">
        <v>114</v>
      </c>
      <c r="M352">
        <v>22</v>
      </c>
      <c r="N352" t="s">
        <v>358</v>
      </c>
      <c r="O352">
        <v>2</v>
      </c>
      <c r="P352" t="s">
        <v>112</v>
      </c>
      <c r="Q352" t="s">
        <v>117</v>
      </c>
      <c r="R352">
        <v>0</v>
      </c>
      <c r="S352" t="s">
        <v>3875</v>
      </c>
      <c r="T352">
        <v>99</v>
      </c>
      <c r="V352">
        <v>2427</v>
      </c>
      <c r="W352" t="s">
        <v>116</v>
      </c>
      <c r="X352" t="s">
        <v>117</v>
      </c>
      <c r="Y352" t="s">
        <v>3876</v>
      </c>
      <c r="Z352" t="s">
        <v>119</v>
      </c>
      <c r="AA352" t="s">
        <v>3877</v>
      </c>
      <c r="AC352" t="s">
        <v>160</v>
      </c>
      <c r="AD352" t="s">
        <v>160</v>
      </c>
      <c r="AE352" t="s">
        <v>426</v>
      </c>
      <c r="AF352" t="s">
        <v>110</v>
      </c>
      <c r="AG352" t="s">
        <v>112</v>
      </c>
      <c r="AH352" t="s">
        <v>124</v>
      </c>
      <c r="AI352" t="s">
        <v>112</v>
      </c>
      <c r="AJ352" t="s">
        <v>112</v>
      </c>
      <c r="AK352" t="s">
        <v>125</v>
      </c>
      <c r="AL352" t="s">
        <v>1068</v>
      </c>
      <c r="AM352" t="s">
        <v>678</v>
      </c>
      <c r="AN352" t="s">
        <v>373</v>
      </c>
      <c r="AO352">
        <v>69270</v>
      </c>
      <c r="AP352">
        <v>102264</v>
      </c>
      <c r="AQ352">
        <v>6999</v>
      </c>
      <c r="AR352" t="s">
        <v>110</v>
      </c>
      <c r="AS352">
        <v>38023</v>
      </c>
      <c r="AT352">
        <v>40558</v>
      </c>
      <c r="AU352">
        <v>38023</v>
      </c>
      <c r="AV352">
        <v>40558</v>
      </c>
      <c r="BB352" t="s">
        <v>129</v>
      </c>
      <c r="BC352" t="s">
        <v>761</v>
      </c>
      <c r="BD352">
        <v>91</v>
      </c>
      <c r="BE352" t="s">
        <v>131</v>
      </c>
      <c r="BF352">
        <v>2</v>
      </c>
      <c r="BG352">
        <v>2</v>
      </c>
      <c r="BH352">
        <v>2</v>
      </c>
      <c r="BJ352" t="s">
        <v>182</v>
      </c>
      <c r="BK352" t="s">
        <v>112</v>
      </c>
      <c r="BN352" t="s">
        <v>133</v>
      </c>
      <c r="BR352" t="s">
        <v>133</v>
      </c>
      <c r="BU352" t="s">
        <v>112</v>
      </c>
      <c r="BV352" t="s">
        <v>116</v>
      </c>
      <c r="BW352" t="s">
        <v>112</v>
      </c>
      <c r="BX352">
        <v>0</v>
      </c>
      <c r="BZ352">
        <v>0</v>
      </c>
      <c r="CA352">
        <v>1</v>
      </c>
      <c r="CB352">
        <v>0</v>
      </c>
      <c r="CC352">
        <v>0</v>
      </c>
      <c r="CD352" t="s">
        <v>117</v>
      </c>
      <c r="CE352" t="s">
        <v>117</v>
      </c>
      <c r="CF352" t="s">
        <v>110</v>
      </c>
      <c r="CG352" t="s">
        <v>117</v>
      </c>
      <c r="CH352" t="s">
        <v>117</v>
      </c>
      <c r="CI352" t="s">
        <v>117</v>
      </c>
      <c r="CJ352" t="s">
        <v>117</v>
      </c>
      <c r="CK352" t="s">
        <v>125</v>
      </c>
      <c r="CL352">
        <v>12</v>
      </c>
      <c r="CM352">
        <v>3</v>
      </c>
      <c r="CN352" t="s">
        <v>142</v>
      </c>
      <c r="CO352" t="s">
        <v>183</v>
      </c>
      <c r="CP352">
        <v>0</v>
      </c>
      <c r="CQ352" t="s">
        <v>135</v>
      </c>
      <c r="CR352" t="s">
        <v>135</v>
      </c>
      <c r="CS352" t="s">
        <v>215</v>
      </c>
      <c r="CT352" t="s">
        <v>215</v>
      </c>
      <c r="CU352">
        <v>2.5</v>
      </c>
      <c r="CV352" t="s">
        <v>3890</v>
      </c>
      <c r="CW352" t="s">
        <v>3890</v>
      </c>
      <c r="CX352">
        <v>4</v>
      </c>
      <c r="CY352">
        <f t="shared" si="35"/>
        <v>2.5</v>
      </c>
      <c r="CZ352">
        <v>5.3</v>
      </c>
      <c r="DA352">
        <v>2.9</v>
      </c>
      <c r="DB352">
        <f t="shared" si="36"/>
        <v>1</v>
      </c>
      <c r="DC352">
        <v>0</v>
      </c>
      <c r="DD352">
        <v>0</v>
      </c>
      <c r="DE352">
        <v>0</v>
      </c>
      <c r="DF352">
        <v>2427</v>
      </c>
      <c r="DG352">
        <f t="shared" si="37"/>
        <v>2427</v>
      </c>
      <c r="DH352">
        <f t="shared" si="38"/>
        <v>1</v>
      </c>
      <c r="DI352">
        <v>316</v>
      </c>
      <c r="DJ352">
        <f t="shared" si="39"/>
        <v>316</v>
      </c>
      <c r="DK352">
        <f t="shared" si="40"/>
        <v>1</v>
      </c>
      <c r="DL352">
        <v>10</v>
      </c>
      <c r="DN352">
        <f>(DL352*InputWeights!$C$7+DB352*InputWeights!$C$6)</f>
        <v>5.5</v>
      </c>
      <c r="DO352">
        <f>(DD352*InputWeights!$C$12+DE352*InputWeights!$C$10+CU352*InputWeights!$C$11)</f>
        <v>1</v>
      </c>
      <c r="DP352">
        <f>(DC352*InputWeights!$C$18+DK352*InputWeights!$C$16+DH352*InputWeights!$C$15+CY352*InputWeights!$C$17)</f>
        <v>1.35</v>
      </c>
      <c r="DR352">
        <f>DN352*InputWeights!$C$5+DO352*InputWeights!$C$9+DP352*InputWeights!$C$14</f>
        <v>24.9</v>
      </c>
      <c r="DS352">
        <f>((_xlfn.RANK.EQ(DR352,$DR$2:$DR$6635,0))/(COUNT(DR$2:$DR$6635)))*100</f>
        <v>81.25</v>
      </c>
      <c r="DT352">
        <f t="shared" si="41"/>
        <v>0</v>
      </c>
    </row>
    <row r="353" spans="1:124" x14ac:dyDescent="0.25">
      <c r="A353" t="s">
        <v>176</v>
      </c>
      <c r="B353" t="s">
        <v>3684</v>
      </c>
      <c r="C353" t="s">
        <v>3685</v>
      </c>
      <c r="D353" t="s">
        <v>110</v>
      </c>
      <c r="E353" t="s">
        <v>294</v>
      </c>
      <c r="F353">
        <v>2999</v>
      </c>
      <c r="G353">
        <v>25100</v>
      </c>
      <c r="H353">
        <v>10</v>
      </c>
      <c r="I353">
        <v>1924</v>
      </c>
      <c r="J353">
        <v>2013</v>
      </c>
      <c r="K353" t="s">
        <v>183</v>
      </c>
      <c r="L353" t="s">
        <v>114</v>
      </c>
      <c r="M353">
        <v>22</v>
      </c>
      <c r="N353" t="s">
        <v>177</v>
      </c>
      <c r="O353">
        <v>2</v>
      </c>
      <c r="Q353" t="s">
        <v>117</v>
      </c>
      <c r="R353">
        <v>0</v>
      </c>
      <c r="S353" t="s">
        <v>3064</v>
      </c>
      <c r="T353">
        <v>78</v>
      </c>
      <c r="V353">
        <v>2562</v>
      </c>
      <c r="W353" t="s">
        <v>116</v>
      </c>
      <c r="X353" t="s">
        <v>117</v>
      </c>
      <c r="Y353" t="s">
        <v>3985</v>
      </c>
      <c r="Z353" t="s">
        <v>271</v>
      </c>
      <c r="AA353" t="s">
        <v>3924</v>
      </c>
      <c r="AC353" t="s">
        <v>160</v>
      </c>
      <c r="AD353" t="s">
        <v>4085</v>
      </c>
      <c r="AE353" t="s">
        <v>274</v>
      </c>
      <c r="AF353" t="s">
        <v>110</v>
      </c>
      <c r="AG353" t="s">
        <v>112</v>
      </c>
      <c r="AH353" t="s">
        <v>124</v>
      </c>
      <c r="AI353" t="s">
        <v>112</v>
      </c>
      <c r="AJ353" t="s">
        <v>112</v>
      </c>
      <c r="AK353" t="s">
        <v>125</v>
      </c>
      <c r="AL353" t="s">
        <v>296</v>
      </c>
      <c r="AM353" t="s">
        <v>772</v>
      </c>
      <c r="AN353" t="s">
        <v>4082</v>
      </c>
      <c r="AO353">
        <v>69530</v>
      </c>
      <c r="AP353">
        <v>102264</v>
      </c>
      <c r="AQ353">
        <v>7006</v>
      </c>
      <c r="AR353" t="s">
        <v>110</v>
      </c>
      <c r="AS353">
        <v>56788</v>
      </c>
      <c r="AT353">
        <v>59787</v>
      </c>
      <c r="AU353">
        <v>131728</v>
      </c>
      <c r="AV353">
        <v>134727</v>
      </c>
      <c r="BB353" t="s">
        <v>4073</v>
      </c>
      <c r="BC353" t="s">
        <v>704</v>
      </c>
      <c r="BD353">
        <v>95</v>
      </c>
      <c r="BE353" t="s">
        <v>131</v>
      </c>
      <c r="BF353">
        <v>0</v>
      </c>
      <c r="BG353">
        <v>4</v>
      </c>
      <c r="BH353">
        <v>4</v>
      </c>
      <c r="BJ353" t="s">
        <v>182</v>
      </c>
      <c r="BK353" t="s">
        <v>112</v>
      </c>
      <c r="BN353" t="s">
        <v>133</v>
      </c>
      <c r="BR353" t="s">
        <v>133</v>
      </c>
      <c r="BU353" t="s">
        <v>112</v>
      </c>
      <c r="BV353" t="s">
        <v>116</v>
      </c>
      <c r="BW353" t="s">
        <v>112</v>
      </c>
      <c r="BX353">
        <v>0</v>
      </c>
      <c r="BZ353">
        <v>0</v>
      </c>
      <c r="CA353">
        <v>1</v>
      </c>
      <c r="CB353">
        <v>0</v>
      </c>
      <c r="CC353">
        <v>0</v>
      </c>
      <c r="CD353" t="s">
        <v>117</v>
      </c>
      <c r="CE353" t="s">
        <v>117</v>
      </c>
      <c r="CF353" t="s">
        <v>110</v>
      </c>
      <c r="CG353" t="s">
        <v>117</v>
      </c>
      <c r="CH353" t="s">
        <v>117</v>
      </c>
      <c r="CI353" t="s">
        <v>117</v>
      </c>
      <c r="CJ353" t="s">
        <v>117</v>
      </c>
      <c r="CK353" t="s">
        <v>125</v>
      </c>
      <c r="CL353">
        <v>7</v>
      </c>
      <c r="CM353">
        <v>3</v>
      </c>
      <c r="CN353" t="s">
        <v>142</v>
      </c>
      <c r="CO353" t="s">
        <v>183</v>
      </c>
      <c r="CP353">
        <v>0</v>
      </c>
      <c r="CQ353" t="s">
        <v>135</v>
      </c>
      <c r="CR353" t="s">
        <v>135</v>
      </c>
      <c r="CS353" t="s">
        <v>215</v>
      </c>
      <c r="CT353" t="s">
        <v>215</v>
      </c>
      <c r="CU353">
        <v>2.5</v>
      </c>
      <c r="CV353" t="s">
        <v>4086</v>
      </c>
      <c r="CW353" t="s">
        <v>4086</v>
      </c>
      <c r="CX353">
        <v>4</v>
      </c>
      <c r="CY353">
        <f t="shared" si="35"/>
        <v>2.5</v>
      </c>
      <c r="CZ353">
        <v>6.1</v>
      </c>
      <c r="DA353">
        <v>2.2999999999999998</v>
      </c>
      <c r="DB353">
        <f t="shared" si="36"/>
        <v>1</v>
      </c>
      <c r="DC353">
        <v>0</v>
      </c>
      <c r="DD353">
        <v>0</v>
      </c>
      <c r="DE353">
        <v>0</v>
      </c>
      <c r="DF353">
        <v>2562</v>
      </c>
      <c r="DG353">
        <f t="shared" si="37"/>
        <v>2562</v>
      </c>
      <c r="DH353">
        <f t="shared" si="38"/>
        <v>1</v>
      </c>
      <c r="DI353">
        <v>303</v>
      </c>
      <c r="DJ353">
        <f t="shared" si="39"/>
        <v>303</v>
      </c>
      <c r="DK353">
        <f t="shared" si="40"/>
        <v>1</v>
      </c>
      <c r="DL353">
        <v>10</v>
      </c>
      <c r="DN353">
        <f>(DL353*InputWeights!$C$7+DB353*InputWeights!$C$6)</f>
        <v>5.5</v>
      </c>
      <c r="DO353">
        <f>(DD353*InputWeights!$C$12+DE353*InputWeights!$C$10+CU353*InputWeights!$C$11)</f>
        <v>1</v>
      </c>
      <c r="DP353">
        <f>(DC353*InputWeights!$C$18+DK353*InputWeights!$C$16+DH353*InputWeights!$C$15+CY353*InputWeights!$C$17)</f>
        <v>1.35</v>
      </c>
      <c r="DR353">
        <f>DN353*InputWeights!$C$5+DO353*InputWeights!$C$9+DP353*InputWeights!$C$14</f>
        <v>24.9</v>
      </c>
      <c r="DS353">
        <f>((_xlfn.RANK.EQ(DR353,$DR$2:$DR$6635,0))/(COUNT(DR$2:$DR$6635)))*100</f>
        <v>81.25</v>
      </c>
      <c r="DT353">
        <f t="shared" si="41"/>
        <v>0</v>
      </c>
    </row>
    <row r="354" spans="1:124" x14ac:dyDescent="0.25">
      <c r="A354" t="s">
        <v>4170</v>
      </c>
      <c r="B354" t="s">
        <v>3684</v>
      </c>
      <c r="C354" t="s">
        <v>3685</v>
      </c>
      <c r="D354" t="s">
        <v>110</v>
      </c>
      <c r="E354" t="s">
        <v>334</v>
      </c>
      <c r="F354">
        <v>2491</v>
      </c>
      <c r="G354">
        <v>1100</v>
      </c>
      <c r="H354">
        <v>0</v>
      </c>
      <c r="I354">
        <v>1940</v>
      </c>
      <c r="J354">
        <v>1999</v>
      </c>
      <c r="K354" t="s">
        <v>183</v>
      </c>
      <c r="L354" t="s">
        <v>114</v>
      </c>
      <c r="M354">
        <v>20</v>
      </c>
      <c r="N354" t="s">
        <v>229</v>
      </c>
      <c r="O354">
        <v>2</v>
      </c>
      <c r="P354" t="s">
        <v>112</v>
      </c>
      <c r="Q354" t="s">
        <v>117</v>
      </c>
      <c r="R354">
        <v>0</v>
      </c>
      <c r="S354" t="s">
        <v>3807</v>
      </c>
      <c r="T354">
        <v>119</v>
      </c>
      <c r="V354">
        <v>335</v>
      </c>
      <c r="W354" t="s">
        <v>116</v>
      </c>
      <c r="X354" t="s">
        <v>117</v>
      </c>
      <c r="Y354" t="s">
        <v>4171</v>
      </c>
      <c r="Z354" t="s">
        <v>119</v>
      </c>
      <c r="AA354" t="s">
        <v>4172</v>
      </c>
      <c r="AC354" t="s">
        <v>160</v>
      </c>
      <c r="AD354" t="s">
        <v>160</v>
      </c>
      <c r="AE354" t="s">
        <v>123</v>
      </c>
      <c r="AF354" t="s">
        <v>110</v>
      </c>
      <c r="AG354" t="s">
        <v>112</v>
      </c>
      <c r="AH354" t="s">
        <v>124</v>
      </c>
      <c r="AI354" t="s">
        <v>112</v>
      </c>
      <c r="AJ354" t="s">
        <v>112</v>
      </c>
      <c r="AK354" t="s">
        <v>112</v>
      </c>
      <c r="AL354" t="s">
        <v>307</v>
      </c>
      <c r="AM354" t="s">
        <v>416</v>
      </c>
      <c r="AN354" t="s">
        <v>4177</v>
      </c>
      <c r="AO354">
        <v>69656</v>
      </c>
      <c r="AP354">
        <v>102264</v>
      </c>
      <c r="AQ354">
        <v>7012</v>
      </c>
      <c r="AR354" t="s">
        <v>110</v>
      </c>
      <c r="AS354">
        <v>22473</v>
      </c>
      <c r="AT354">
        <v>24964</v>
      </c>
      <c r="AU354">
        <v>22473</v>
      </c>
      <c r="AV354">
        <v>24964</v>
      </c>
      <c r="BB354" t="s">
        <v>129</v>
      </c>
      <c r="BC354" t="s">
        <v>180</v>
      </c>
      <c r="BD354">
        <v>90</v>
      </c>
      <c r="BE354" t="s">
        <v>131</v>
      </c>
      <c r="BF354">
        <v>1</v>
      </c>
      <c r="BG354">
        <v>3</v>
      </c>
      <c r="BH354">
        <v>3</v>
      </c>
      <c r="BJ354" t="s">
        <v>366</v>
      </c>
      <c r="BK354" t="s">
        <v>112</v>
      </c>
      <c r="BN354" t="s">
        <v>133</v>
      </c>
      <c r="BR354" t="s">
        <v>133</v>
      </c>
      <c r="BU354" t="s">
        <v>153</v>
      </c>
      <c r="BV354" t="s">
        <v>124</v>
      </c>
      <c r="BW354" t="s">
        <v>112</v>
      </c>
      <c r="BX354">
        <v>0</v>
      </c>
      <c r="BZ354">
        <v>0</v>
      </c>
      <c r="CA354">
        <v>1</v>
      </c>
      <c r="CB354">
        <v>0</v>
      </c>
      <c r="CC354">
        <v>0</v>
      </c>
      <c r="CD354" t="s">
        <v>117</v>
      </c>
      <c r="CE354" t="s">
        <v>117</v>
      </c>
      <c r="CF354" t="s">
        <v>110</v>
      </c>
      <c r="CG354" t="s">
        <v>117</v>
      </c>
      <c r="CH354" t="s">
        <v>117</v>
      </c>
      <c r="CI354" t="s">
        <v>117</v>
      </c>
      <c r="CJ354" t="s">
        <v>117</v>
      </c>
      <c r="CK354" t="s">
        <v>112</v>
      </c>
      <c r="CL354">
        <v>10</v>
      </c>
      <c r="CM354">
        <v>6</v>
      </c>
      <c r="CN354" t="s">
        <v>142</v>
      </c>
      <c r="CO354" t="s">
        <v>183</v>
      </c>
      <c r="CP354">
        <v>0</v>
      </c>
      <c r="CQ354" t="s">
        <v>143</v>
      </c>
      <c r="CR354" t="s">
        <v>143</v>
      </c>
      <c r="CS354" t="s">
        <v>215</v>
      </c>
      <c r="CT354" t="s">
        <v>215</v>
      </c>
      <c r="CU354">
        <v>2.5</v>
      </c>
      <c r="CV354" t="s">
        <v>4180</v>
      </c>
      <c r="CW354" t="s">
        <v>4180</v>
      </c>
      <c r="CX354">
        <v>5</v>
      </c>
      <c r="CY354">
        <f t="shared" si="35"/>
        <v>2.5</v>
      </c>
      <c r="CZ354">
        <v>3.6</v>
      </c>
      <c r="DA354">
        <v>1.4</v>
      </c>
      <c r="DB354">
        <f t="shared" si="36"/>
        <v>1</v>
      </c>
      <c r="DC354">
        <v>0</v>
      </c>
      <c r="DD354">
        <v>0</v>
      </c>
      <c r="DE354">
        <v>0</v>
      </c>
      <c r="DF354">
        <v>335</v>
      </c>
      <c r="DG354">
        <f t="shared" si="37"/>
        <v>335</v>
      </c>
      <c r="DH354">
        <f t="shared" si="38"/>
        <v>1</v>
      </c>
      <c r="DI354">
        <v>11</v>
      </c>
      <c r="DJ354">
        <f t="shared" si="39"/>
        <v>11</v>
      </c>
      <c r="DK354">
        <f t="shared" si="40"/>
        <v>1</v>
      </c>
      <c r="DL354">
        <v>10</v>
      </c>
      <c r="DN354">
        <f>(DL354*InputWeights!$C$7+DB354*InputWeights!$C$6)</f>
        <v>5.5</v>
      </c>
      <c r="DO354">
        <f>(DD354*InputWeights!$C$12+DE354*InputWeights!$C$10+CU354*InputWeights!$C$11)</f>
        <v>1</v>
      </c>
      <c r="DP354">
        <f>(DC354*InputWeights!$C$18+DK354*InputWeights!$C$16+DH354*InputWeights!$C$15+CY354*InputWeights!$C$17)</f>
        <v>1.35</v>
      </c>
      <c r="DR354">
        <f>DN354*InputWeights!$C$5+DO354*InputWeights!$C$9+DP354*InputWeights!$C$14</f>
        <v>24.9</v>
      </c>
      <c r="DS354">
        <f>((_xlfn.RANK.EQ(DR354,$DR$2:$DR$6635,0))/(COUNT(DR$2:$DR$6635)))*100</f>
        <v>81.25</v>
      </c>
      <c r="DT354">
        <f t="shared" si="41"/>
        <v>0</v>
      </c>
    </row>
    <row r="355" spans="1:124" x14ac:dyDescent="0.25">
      <c r="A355" t="s">
        <v>4254</v>
      </c>
      <c r="B355" t="s">
        <v>3684</v>
      </c>
      <c r="C355" t="s">
        <v>3685</v>
      </c>
      <c r="D355" t="s">
        <v>110</v>
      </c>
      <c r="E355" t="s">
        <v>433</v>
      </c>
      <c r="F355">
        <v>1951</v>
      </c>
      <c r="G355">
        <v>1900</v>
      </c>
      <c r="H355">
        <v>10</v>
      </c>
      <c r="I355">
        <v>1900</v>
      </c>
      <c r="J355">
        <v>2006</v>
      </c>
      <c r="K355" t="s">
        <v>183</v>
      </c>
      <c r="L355" t="s">
        <v>114</v>
      </c>
      <c r="M355">
        <v>36</v>
      </c>
      <c r="N355" t="s">
        <v>229</v>
      </c>
      <c r="O355">
        <v>2</v>
      </c>
      <c r="P355" t="s">
        <v>183</v>
      </c>
      <c r="Q355" t="s">
        <v>117</v>
      </c>
      <c r="R355">
        <v>0</v>
      </c>
      <c r="S355" t="s">
        <v>3067</v>
      </c>
      <c r="T355">
        <v>138</v>
      </c>
      <c r="V355">
        <v>1621</v>
      </c>
      <c r="W355" t="s">
        <v>116</v>
      </c>
      <c r="X355" t="s">
        <v>117</v>
      </c>
      <c r="Y355" t="s">
        <v>673</v>
      </c>
      <c r="Z355" t="s">
        <v>119</v>
      </c>
      <c r="AA355" t="s">
        <v>4255</v>
      </c>
      <c r="AC355" t="s">
        <v>218</v>
      </c>
      <c r="AD355" t="s">
        <v>4260</v>
      </c>
      <c r="AE355" t="s">
        <v>123</v>
      </c>
      <c r="AF355" t="s">
        <v>110</v>
      </c>
      <c r="AG355" t="s">
        <v>112</v>
      </c>
      <c r="AH355" t="s">
        <v>124</v>
      </c>
      <c r="AI355" t="s">
        <v>112</v>
      </c>
      <c r="AJ355" t="s">
        <v>112</v>
      </c>
      <c r="AK355" t="s">
        <v>112</v>
      </c>
      <c r="AL355" t="s">
        <v>126</v>
      </c>
      <c r="AM355" t="s">
        <v>126</v>
      </c>
      <c r="AN355" t="s">
        <v>4261</v>
      </c>
      <c r="AO355">
        <v>69852</v>
      </c>
      <c r="AP355">
        <v>102264</v>
      </c>
      <c r="AQ355">
        <v>7020</v>
      </c>
      <c r="AR355" t="s">
        <v>110</v>
      </c>
      <c r="AS355">
        <v>2494</v>
      </c>
      <c r="AT355">
        <v>4445</v>
      </c>
      <c r="AU355">
        <v>35329</v>
      </c>
      <c r="AV355">
        <v>37280</v>
      </c>
      <c r="BB355" t="s">
        <v>129</v>
      </c>
      <c r="BC355" t="s">
        <v>761</v>
      </c>
      <c r="BD355">
        <v>86</v>
      </c>
      <c r="BE355" t="s">
        <v>131</v>
      </c>
      <c r="BF355">
        <v>2</v>
      </c>
      <c r="BG355">
        <v>2</v>
      </c>
      <c r="BH355">
        <v>2</v>
      </c>
      <c r="BJ355" t="s">
        <v>182</v>
      </c>
      <c r="BK355" t="s">
        <v>112</v>
      </c>
      <c r="BN355" t="s">
        <v>133</v>
      </c>
      <c r="BR355" t="s">
        <v>133</v>
      </c>
      <c r="BU355" t="s">
        <v>153</v>
      </c>
      <c r="BV355" t="s">
        <v>124</v>
      </c>
      <c r="BW355" t="s">
        <v>112</v>
      </c>
      <c r="BX355">
        <v>0</v>
      </c>
      <c r="BZ355">
        <v>0</v>
      </c>
      <c r="CA355">
        <v>1</v>
      </c>
      <c r="CB355">
        <v>0</v>
      </c>
      <c r="CC355">
        <v>0</v>
      </c>
      <c r="CD355" t="s">
        <v>117</v>
      </c>
      <c r="CE355" t="s">
        <v>117</v>
      </c>
      <c r="CF355" t="s">
        <v>110</v>
      </c>
      <c r="CG355" t="s">
        <v>117</v>
      </c>
      <c r="CH355" t="s">
        <v>117</v>
      </c>
      <c r="CI355" t="s">
        <v>117</v>
      </c>
      <c r="CJ355" t="s">
        <v>117</v>
      </c>
      <c r="CK355" t="s">
        <v>112</v>
      </c>
      <c r="CL355">
        <v>25</v>
      </c>
      <c r="CM355">
        <v>1</v>
      </c>
      <c r="CN355" t="s">
        <v>142</v>
      </c>
      <c r="CO355" t="s">
        <v>183</v>
      </c>
      <c r="CP355">
        <v>0</v>
      </c>
      <c r="CQ355" t="s">
        <v>135</v>
      </c>
      <c r="CR355" t="s">
        <v>135</v>
      </c>
      <c r="CS355" t="s">
        <v>156</v>
      </c>
      <c r="CT355" t="s">
        <v>215</v>
      </c>
      <c r="CU355">
        <v>2.5</v>
      </c>
      <c r="CV355" t="s">
        <v>4262</v>
      </c>
      <c r="CW355" t="s">
        <v>4262</v>
      </c>
      <c r="CX355">
        <v>5</v>
      </c>
      <c r="CY355">
        <f t="shared" si="35"/>
        <v>2.5</v>
      </c>
      <c r="CZ355">
        <v>10.4</v>
      </c>
      <c r="DA355">
        <v>0</v>
      </c>
      <c r="DB355">
        <f t="shared" si="36"/>
        <v>1</v>
      </c>
      <c r="DC355">
        <v>0</v>
      </c>
      <c r="DD355">
        <v>0</v>
      </c>
      <c r="DE355">
        <v>0</v>
      </c>
      <c r="DF355">
        <v>1621</v>
      </c>
      <c r="DG355">
        <f t="shared" si="37"/>
        <v>1621</v>
      </c>
      <c r="DH355">
        <f t="shared" si="38"/>
        <v>1</v>
      </c>
      <c r="DI355">
        <v>130</v>
      </c>
      <c r="DJ355">
        <f t="shared" si="39"/>
        <v>130</v>
      </c>
      <c r="DK355">
        <f t="shared" si="40"/>
        <v>1</v>
      </c>
      <c r="DL355">
        <v>10</v>
      </c>
      <c r="DN355">
        <f>(DL355*InputWeights!$C$7+DB355*InputWeights!$C$6)</f>
        <v>5.5</v>
      </c>
      <c r="DO355">
        <f>(DD355*InputWeights!$C$12+DE355*InputWeights!$C$10+CU355*InputWeights!$C$11)</f>
        <v>1</v>
      </c>
      <c r="DP355">
        <f>(DC355*InputWeights!$C$18+DK355*InputWeights!$C$16+DH355*InputWeights!$C$15+CY355*InputWeights!$C$17)</f>
        <v>1.35</v>
      </c>
      <c r="DR355">
        <f>DN355*InputWeights!$C$5+DO355*InputWeights!$C$9+DP355*InputWeights!$C$14</f>
        <v>24.9</v>
      </c>
      <c r="DS355">
        <f>((_xlfn.RANK.EQ(DR355,$DR$2:$DR$6635,0))/(COUNT(DR$2:$DR$6635)))*100</f>
        <v>81.25</v>
      </c>
      <c r="DT355">
        <f t="shared" si="41"/>
        <v>0</v>
      </c>
    </row>
    <row r="356" spans="1:124" x14ac:dyDescent="0.25">
      <c r="A356" t="s">
        <v>4254</v>
      </c>
      <c r="B356" t="s">
        <v>3684</v>
      </c>
      <c r="C356" t="s">
        <v>3685</v>
      </c>
      <c r="D356" t="s">
        <v>110</v>
      </c>
      <c r="E356" t="s">
        <v>241</v>
      </c>
      <c r="F356">
        <v>3175</v>
      </c>
      <c r="G356">
        <v>3500</v>
      </c>
      <c r="H356">
        <v>10</v>
      </c>
      <c r="I356">
        <v>1933</v>
      </c>
      <c r="J356">
        <v>2014</v>
      </c>
      <c r="K356" t="s">
        <v>183</v>
      </c>
      <c r="L356" t="s">
        <v>114</v>
      </c>
      <c r="M356">
        <v>16</v>
      </c>
      <c r="N356" t="s">
        <v>358</v>
      </c>
      <c r="O356">
        <v>2</v>
      </c>
      <c r="P356" t="s">
        <v>112</v>
      </c>
      <c r="Q356" t="s">
        <v>117</v>
      </c>
      <c r="R356">
        <v>0</v>
      </c>
      <c r="S356" t="s">
        <v>3067</v>
      </c>
      <c r="T356">
        <v>146</v>
      </c>
      <c r="V356">
        <v>361</v>
      </c>
      <c r="W356" t="s">
        <v>116</v>
      </c>
      <c r="X356" t="s">
        <v>117</v>
      </c>
      <c r="Y356" t="s">
        <v>3821</v>
      </c>
      <c r="Z356" t="s">
        <v>119</v>
      </c>
      <c r="AA356" t="s">
        <v>4255</v>
      </c>
      <c r="AC356" t="s">
        <v>4266</v>
      </c>
      <c r="AD356" t="s">
        <v>4267</v>
      </c>
      <c r="AE356" t="s">
        <v>123</v>
      </c>
      <c r="AF356" t="s">
        <v>110</v>
      </c>
      <c r="AG356" t="s">
        <v>112</v>
      </c>
      <c r="AH356" t="s">
        <v>124</v>
      </c>
      <c r="AI356" t="s">
        <v>112</v>
      </c>
      <c r="AJ356" t="s">
        <v>112</v>
      </c>
      <c r="AK356" t="s">
        <v>112</v>
      </c>
      <c r="AL356" t="s">
        <v>4049</v>
      </c>
      <c r="AM356" t="s">
        <v>1084</v>
      </c>
      <c r="AN356" t="s">
        <v>4268</v>
      </c>
      <c r="AO356">
        <v>69868</v>
      </c>
      <c r="AP356">
        <v>102264</v>
      </c>
      <c r="AQ356">
        <v>7020</v>
      </c>
      <c r="AR356" t="s">
        <v>110</v>
      </c>
      <c r="AS356">
        <v>41176</v>
      </c>
      <c r="AT356">
        <v>44351</v>
      </c>
      <c r="AU356">
        <v>74011</v>
      </c>
      <c r="AV356">
        <v>77186</v>
      </c>
      <c r="BB356" t="s">
        <v>129</v>
      </c>
      <c r="BC356" t="s">
        <v>761</v>
      </c>
      <c r="BD356">
        <v>87</v>
      </c>
      <c r="BE356" t="s">
        <v>131</v>
      </c>
      <c r="BF356">
        <v>2</v>
      </c>
      <c r="BG356">
        <v>2</v>
      </c>
      <c r="BH356">
        <v>2</v>
      </c>
      <c r="BJ356" t="s">
        <v>366</v>
      </c>
      <c r="BK356" t="s">
        <v>112</v>
      </c>
      <c r="BN356" t="s">
        <v>133</v>
      </c>
      <c r="BR356" t="s">
        <v>133</v>
      </c>
      <c r="BU356" t="s">
        <v>153</v>
      </c>
      <c r="BV356" t="s">
        <v>124</v>
      </c>
      <c r="BW356" t="s">
        <v>112</v>
      </c>
      <c r="BX356">
        <v>0</v>
      </c>
      <c r="BZ356">
        <v>0</v>
      </c>
      <c r="CA356">
        <v>1</v>
      </c>
      <c r="CB356">
        <v>0</v>
      </c>
      <c r="CC356">
        <v>0</v>
      </c>
      <c r="CD356" t="s">
        <v>117</v>
      </c>
      <c r="CE356" t="s">
        <v>117</v>
      </c>
      <c r="CF356" t="s">
        <v>110</v>
      </c>
      <c r="CG356" t="s">
        <v>117</v>
      </c>
      <c r="CH356" t="s">
        <v>114</v>
      </c>
      <c r="CI356" t="s">
        <v>117</v>
      </c>
      <c r="CJ356" t="s">
        <v>117</v>
      </c>
      <c r="CK356" t="s">
        <v>112</v>
      </c>
      <c r="CL356">
        <v>8</v>
      </c>
      <c r="CM356">
        <v>0</v>
      </c>
      <c r="CN356" t="s">
        <v>142</v>
      </c>
      <c r="CO356" t="s">
        <v>183</v>
      </c>
      <c r="CP356">
        <v>0</v>
      </c>
      <c r="CQ356" t="s">
        <v>135</v>
      </c>
      <c r="CR356" t="s">
        <v>135</v>
      </c>
      <c r="CS356" t="s">
        <v>156</v>
      </c>
      <c r="CT356" t="s">
        <v>215</v>
      </c>
      <c r="CU356">
        <v>2.5</v>
      </c>
      <c r="CV356" t="s">
        <v>4269</v>
      </c>
      <c r="CW356" t="s">
        <v>4269</v>
      </c>
      <c r="CX356">
        <v>5</v>
      </c>
      <c r="CY356">
        <f t="shared" si="35"/>
        <v>2.5</v>
      </c>
      <c r="CZ356">
        <v>3.9</v>
      </c>
      <c r="DA356">
        <v>1.5</v>
      </c>
      <c r="DB356">
        <f t="shared" si="36"/>
        <v>1</v>
      </c>
      <c r="DC356">
        <v>0</v>
      </c>
      <c r="DD356">
        <v>0</v>
      </c>
      <c r="DE356">
        <v>0</v>
      </c>
      <c r="DF356">
        <v>361</v>
      </c>
      <c r="DG356">
        <f t="shared" si="37"/>
        <v>361</v>
      </c>
      <c r="DH356">
        <f t="shared" si="38"/>
        <v>1</v>
      </c>
      <c r="DI356">
        <v>32</v>
      </c>
      <c r="DJ356">
        <f t="shared" si="39"/>
        <v>32</v>
      </c>
      <c r="DK356">
        <f t="shared" si="40"/>
        <v>1</v>
      </c>
      <c r="DL356">
        <v>10</v>
      </c>
      <c r="DN356">
        <f>(DL356*InputWeights!$C$7+DB356*InputWeights!$C$6)</f>
        <v>5.5</v>
      </c>
      <c r="DO356">
        <f>(DD356*InputWeights!$C$12+DE356*InputWeights!$C$10+CU356*InputWeights!$C$11)</f>
        <v>1</v>
      </c>
      <c r="DP356">
        <f>(DC356*InputWeights!$C$18+DK356*InputWeights!$C$16+DH356*InputWeights!$C$15+CY356*InputWeights!$C$17)</f>
        <v>1.35</v>
      </c>
      <c r="DR356">
        <f>DN356*InputWeights!$C$5+DO356*InputWeights!$C$9+DP356*InputWeights!$C$14</f>
        <v>24.9</v>
      </c>
      <c r="DS356">
        <f>((_xlfn.RANK.EQ(DR356,$DR$2:$DR$6635,0))/(COUNT(DR$2:$DR$6635)))*100</f>
        <v>81.25</v>
      </c>
      <c r="DT356">
        <f t="shared" si="41"/>
        <v>0</v>
      </c>
    </row>
    <row r="357" spans="1:124" x14ac:dyDescent="0.25">
      <c r="A357" t="s">
        <v>4254</v>
      </c>
      <c r="B357" t="s">
        <v>3684</v>
      </c>
      <c r="C357" t="s">
        <v>3685</v>
      </c>
      <c r="D357" t="s">
        <v>110</v>
      </c>
      <c r="E357" t="s">
        <v>931</v>
      </c>
      <c r="F357">
        <v>2868</v>
      </c>
      <c r="G357">
        <v>4000</v>
      </c>
      <c r="H357">
        <v>10</v>
      </c>
      <c r="I357">
        <v>1933</v>
      </c>
      <c r="J357">
        <v>2014</v>
      </c>
      <c r="K357" t="s">
        <v>183</v>
      </c>
      <c r="L357" t="s">
        <v>114</v>
      </c>
      <c r="M357">
        <v>16</v>
      </c>
      <c r="N357" t="s">
        <v>358</v>
      </c>
      <c r="O357">
        <v>2</v>
      </c>
      <c r="P357" t="s">
        <v>112</v>
      </c>
      <c r="Q357" t="s">
        <v>117</v>
      </c>
      <c r="R357">
        <v>0</v>
      </c>
      <c r="S357" t="s">
        <v>3067</v>
      </c>
      <c r="T357">
        <v>109</v>
      </c>
      <c r="V357">
        <v>1338</v>
      </c>
      <c r="W357" t="s">
        <v>116</v>
      </c>
      <c r="X357" t="s">
        <v>117</v>
      </c>
      <c r="Y357" t="s">
        <v>3821</v>
      </c>
      <c r="Z357" t="s">
        <v>119</v>
      </c>
      <c r="AA357" t="s">
        <v>4255</v>
      </c>
      <c r="AC357" t="s">
        <v>218</v>
      </c>
      <c r="AD357" t="s">
        <v>4272</v>
      </c>
      <c r="AE357" t="s">
        <v>3734</v>
      </c>
      <c r="AF357" t="s">
        <v>116</v>
      </c>
      <c r="AG357" t="s">
        <v>112</v>
      </c>
      <c r="AH357" t="s">
        <v>124</v>
      </c>
      <c r="AI357" t="s">
        <v>112</v>
      </c>
      <c r="AJ357" t="s">
        <v>112</v>
      </c>
      <c r="AK357" t="s">
        <v>112</v>
      </c>
      <c r="AL357" t="s">
        <v>4273</v>
      </c>
      <c r="AM357" t="s">
        <v>4192</v>
      </c>
      <c r="AN357" t="s">
        <v>4274</v>
      </c>
      <c r="AO357">
        <v>69873</v>
      </c>
      <c r="AP357">
        <v>102264</v>
      </c>
      <c r="AQ357">
        <v>7020</v>
      </c>
      <c r="AR357" t="s">
        <v>110</v>
      </c>
      <c r="AS357">
        <v>50930</v>
      </c>
      <c r="AT357">
        <v>53798</v>
      </c>
      <c r="AU357">
        <v>83765</v>
      </c>
      <c r="AV357">
        <v>86633</v>
      </c>
      <c r="BB357" t="s">
        <v>129</v>
      </c>
      <c r="BC357" t="s">
        <v>761</v>
      </c>
      <c r="BD357">
        <v>94</v>
      </c>
      <c r="BE357" t="s">
        <v>131</v>
      </c>
      <c r="BF357">
        <v>2</v>
      </c>
      <c r="BG357">
        <v>2</v>
      </c>
      <c r="BH357">
        <v>2</v>
      </c>
      <c r="BJ357" t="s">
        <v>182</v>
      </c>
      <c r="BK357" t="s">
        <v>112</v>
      </c>
      <c r="BN357" t="s">
        <v>133</v>
      </c>
      <c r="BR357" t="s">
        <v>133</v>
      </c>
      <c r="BU357" t="s">
        <v>153</v>
      </c>
      <c r="BV357" t="s">
        <v>124</v>
      </c>
      <c r="BW357" t="s">
        <v>112</v>
      </c>
      <c r="BX357">
        <v>0</v>
      </c>
      <c r="BZ357">
        <v>0</v>
      </c>
      <c r="CA357">
        <v>1</v>
      </c>
      <c r="CB357">
        <v>0</v>
      </c>
      <c r="CC357">
        <v>0</v>
      </c>
      <c r="CD357" t="s">
        <v>117</v>
      </c>
      <c r="CE357" t="s">
        <v>117</v>
      </c>
      <c r="CF357" t="s">
        <v>110</v>
      </c>
      <c r="CG357" t="s">
        <v>117</v>
      </c>
      <c r="CH357" t="s">
        <v>117</v>
      </c>
      <c r="CI357" t="s">
        <v>117</v>
      </c>
      <c r="CJ357" t="s">
        <v>117</v>
      </c>
      <c r="CK357" t="s">
        <v>112</v>
      </c>
      <c r="CL357">
        <v>7</v>
      </c>
      <c r="CM357">
        <v>4</v>
      </c>
      <c r="CN357" t="s">
        <v>142</v>
      </c>
      <c r="CO357" t="s">
        <v>183</v>
      </c>
      <c r="CP357">
        <v>0</v>
      </c>
      <c r="CQ357" t="s">
        <v>135</v>
      </c>
      <c r="CR357" t="s">
        <v>135</v>
      </c>
      <c r="CS357" t="s">
        <v>215</v>
      </c>
      <c r="CT357" t="s">
        <v>215</v>
      </c>
      <c r="CU357">
        <v>2.5</v>
      </c>
      <c r="CV357" t="s">
        <v>4275</v>
      </c>
      <c r="CW357" t="s">
        <v>4275</v>
      </c>
      <c r="CX357">
        <v>5</v>
      </c>
      <c r="CY357">
        <f t="shared" si="35"/>
        <v>2.5</v>
      </c>
      <c r="CZ357">
        <v>5.4</v>
      </c>
      <c r="DA357">
        <v>2.2000000000000002</v>
      </c>
      <c r="DB357">
        <f t="shared" si="36"/>
        <v>1</v>
      </c>
      <c r="DC357">
        <v>0</v>
      </c>
      <c r="DD357">
        <v>0</v>
      </c>
      <c r="DE357">
        <v>0</v>
      </c>
      <c r="DF357">
        <v>1338</v>
      </c>
      <c r="DG357">
        <f t="shared" si="37"/>
        <v>1338</v>
      </c>
      <c r="DH357">
        <f t="shared" si="38"/>
        <v>1</v>
      </c>
      <c r="DI357">
        <v>141</v>
      </c>
      <c r="DJ357">
        <f t="shared" si="39"/>
        <v>141</v>
      </c>
      <c r="DK357">
        <f t="shared" si="40"/>
        <v>1</v>
      </c>
      <c r="DL357">
        <v>10</v>
      </c>
      <c r="DN357">
        <f>(DL357*InputWeights!$C$7+DB357*InputWeights!$C$6)</f>
        <v>5.5</v>
      </c>
      <c r="DO357">
        <f>(DD357*InputWeights!$C$12+DE357*InputWeights!$C$10+CU357*InputWeights!$C$11)</f>
        <v>1</v>
      </c>
      <c r="DP357">
        <f>(DC357*InputWeights!$C$18+DK357*InputWeights!$C$16+DH357*InputWeights!$C$15+CY357*InputWeights!$C$17)</f>
        <v>1.35</v>
      </c>
      <c r="DR357">
        <f>DN357*InputWeights!$C$5+DO357*InputWeights!$C$9+DP357*InputWeights!$C$14</f>
        <v>24.9</v>
      </c>
      <c r="DS357">
        <f>((_xlfn.RANK.EQ(DR357,$DR$2:$DR$6635,0))/(COUNT(DR$2:$DR$6635)))*100</f>
        <v>81.25</v>
      </c>
      <c r="DT357">
        <f t="shared" si="41"/>
        <v>0</v>
      </c>
    </row>
    <row r="358" spans="1:124" x14ac:dyDescent="0.25">
      <c r="A358" t="s">
        <v>4254</v>
      </c>
      <c r="B358" t="s">
        <v>3684</v>
      </c>
      <c r="C358" t="s">
        <v>3685</v>
      </c>
      <c r="D358" t="s">
        <v>110</v>
      </c>
      <c r="E358" t="s">
        <v>988</v>
      </c>
      <c r="F358">
        <v>2544</v>
      </c>
      <c r="G358">
        <v>6500</v>
      </c>
      <c r="H358">
        <v>10</v>
      </c>
      <c r="I358">
        <v>1965</v>
      </c>
      <c r="J358">
        <v>2016</v>
      </c>
      <c r="K358" t="s">
        <v>183</v>
      </c>
      <c r="L358" t="s">
        <v>114</v>
      </c>
      <c r="M358">
        <v>20</v>
      </c>
      <c r="N358" t="s">
        <v>229</v>
      </c>
      <c r="O358">
        <v>2</v>
      </c>
      <c r="P358" t="s">
        <v>112</v>
      </c>
      <c r="Q358" t="s">
        <v>117</v>
      </c>
      <c r="R358">
        <v>0</v>
      </c>
      <c r="S358" t="s">
        <v>3067</v>
      </c>
      <c r="T358">
        <v>124</v>
      </c>
      <c r="V358">
        <v>1730</v>
      </c>
      <c r="W358" t="s">
        <v>116</v>
      </c>
      <c r="X358" t="s">
        <v>117</v>
      </c>
      <c r="Y358" t="s">
        <v>3821</v>
      </c>
      <c r="Z358" t="s">
        <v>119</v>
      </c>
      <c r="AA358" t="s">
        <v>4255</v>
      </c>
      <c r="AC358" t="s">
        <v>218</v>
      </c>
      <c r="AD358" t="s">
        <v>3876</v>
      </c>
      <c r="AE358" t="s">
        <v>3734</v>
      </c>
      <c r="AF358" t="s">
        <v>110</v>
      </c>
      <c r="AG358" t="s">
        <v>112</v>
      </c>
      <c r="AH358" t="s">
        <v>124</v>
      </c>
      <c r="AI358" t="s">
        <v>112</v>
      </c>
      <c r="AJ358" t="s">
        <v>112</v>
      </c>
      <c r="AK358" t="s">
        <v>112</v>
      </c>
      <c r="AL358" t="s">
        <v>4088</v>
      </c>
      <c r="AM358" t="s">
        <v>582</v>
      </c>
      <c r="AN358" t="s">
        <v>4294</v>
      </c>
      <c r="AO358">
        <v>69898</v>
      </c>
      <c r="AP358">
        <v>102264</v>
      </c>
      <c r="AQ358">
        <v>7020</v>
      </c>
      <c r="AR358" t="s">
        <v>110</v>
      </c>
      <c r="AS358">
        <v>108946</v>
      </c>
      <c r="AT358">
        <v>111490</v>
      </c>
      <c r="AU358">
        <v>141781</v>
      </c>
      <c r="AV358">
        <v>144325</v>
      </c>
      <c r="BB358" t="s">
        <v>129</v>
      </c>
      <c r="BC358" t="s">
        <v>761</v>
      </c>
      <c r="BD358">
        <v>91</v>
      </c>
      <c r="BE358" t="s">
        <v>131</v>
      </c>
      <c r="BF358">
        <v>2</v>
      </c>
      <c r="BG358">
        <v>2</v>
      </c>
      <c r="BH358">
        <v>2</v>
      </c>
      <c r="BJ358" t="s">
        <v>182</v>
      </c>
      <c r="BK358" t="s">
        <v>112</v>
      </c>
      <c r="BN358" t="s">
        <v>133</v>
      </c>
      <c r="BR358" t="s">
        <v>133</v>
      </c>
      <c r="BU358" t="s">
        <v>153</v>
      </c>
      <c r="BV358" t="s">
        <v>124</v>
      </c>
      <c r="BW358" t="s">
        <v>112</v>
      </c>
      <c r="BX358">
        <v>0</v>
      </c>
      <c r="BZ358">
        <v>0</v>
      </c>
      <c r="CA358">
        <v>1</v>
      </c>
      <c r="CB358">
        <v>0</v>
      </c>
      <c r="CC358">
        <v>0</v>
      </c>
      <c r="CD358" t="s">
        <v>117</v>
      </c>
      <c r="CE358" t="s">
        <v>117</v>
      </c>
      <c r="CF358" t="s">
        <v>110</v>
      </c>
      <c r="CG358" t="s">
        <v>114</v>
      </c>
      <c r="CH358" t="s">
        <v>117</v>
      </c>
      <c r="CI358" t="s">
        <v>117</v>
      </c>
      <c r="CJ358" t="s">
        <v>117</v>
      </c>
      <c r="CK358" t="s">
        <v>125</v>
      </c>
      <c r="CL358">
        <v>0</v>
      </c>
      <c r="CM358">
        <v>4</v>
      </c>
      <c r="CN358" t="s">
        <v>142</v>
      </c>
      <c r="CO358" t="s">
        <v>183</v>
      </c>
      <c r="CP358">
        <v>0</v>
      </c>
      <c r="CQ358" t="s">
        <v>135</v>
      </c>
      <c r="CR358" t="s">
        <v>135</v>
      </c>
      <c r="CS358" t="s">
        <v>156</v>
      </c>
      <c r="CT358" t="s">
        <v>215</v>
      </c>
      <c r="CU358">
        <v>2.5</v>
      </c>
      <c r="CV358" t="s">
        <v>4295</v>
      </c>
      <c r="CW358" t="s">
        <v>4295</v>
      </c>
      <c r="CX358">
        <v>5</v>
      </c>
      <c r="CY358">
        <f t="shared" si="35"/>
        <v>2.5</v>
      </c>
      <c r="CZ358">
        <v>15.9</v>
      </c>
      <c r="DA358">
        <v>0</v>
      </c>
      <c r="DB358">
        <f t="shared" si="36"/>
        <v>1</v>
      </c>
      <c r="DC358">
        <v>0</v>
      </c>
      <c r="DD358">
        <v>0</v>
      </c>
      <c r="DE358">
        <v>0</v>
      </c>
      <c r="DF358">
        <v>1730</v>
      </c>
      <c r="DG358">
        <f t="shared" si="37"/>
        <v>1730</v>
      </c>
      <c r="DH358">
        <f t="shared" si="38"/>
        <v>1</v>
      </c>
      <c r="DI358">
        <v>156</v>
      </c>
      <c r="DJ358">
        <f t="shared" si="39"/>
        <v>156</v>
      </c>
      <c r="DK358">
        <f t="shared" si="40"/>
        <v>1</v>
      </c>
      <c r="DL358">
        <v>10</v>
      </c>
      <c r="DN358">
        <f>(DL358*InputWeights!$C$7+DB358*InputWeights!$C$6)</f>
        <v>5.5</v>
      </c>
      <c r="DO358">
        <f>(DD358*InputWeights!$C$12+DE358*InputWeights!$C$10+CU358*InputWeights!$C$11)</f>
        <v>1</v>
      </c>
      <c r="DP358">
        <f>(DC358*InputWeights!$C$18+DK358*InputWeights!$C$16+DH358*InputWeights!$C$15+CY358*InputWeights!$C$17)</f>
        <v>1.35</v>
      </c>
      <c r="DR358">
        <f>DN358*InputWeights!$C$5+DO358*InputWeights!$C$9+DP358*InputWeights!$C$14</f>
        <v>24.9</v>
      </c>
      <c r="DS358">
        <f>((_xlfn.RANK.EQ(DR358,$DR$2:$DR$6635,0))/(COUNT(DR$2:$DR$6635)))*100</f>
        <v>81.25</v>
      </c>
      <c r="DT358">
        <f t="shared" si="41"/>
        <v>0</v>
      </c>
    </row>
    <row r="359" spans="1:124" x14ac:dyDescent="0.25">
      <c r="A359" t="s">
        <v>1119</v>
      </c>
      <c r="B359" t="s">
        <v>3684</v>
      </c>
      <c r="C359" t="s">
        <v>3685</v>
      </c>
      <c r="D359" t="s">
        <v>110</v>
      </c>
      <c r="E359" t="s">
        <v>411</v>
      </c>
      <c r="F359">
        <v>2084</v>
      </c>
      <c r="G359">
        <v>410036100</v>
      </c>
      <c r="H359">
        <v>0</v>
      </c>
      <c r="I359">
        <v>1940</v>
      </c>
      <c r="J359">
        <v>2014</v>
      </c>
      <c r="K359" t="s">
        <v>183</v>
      </c>
      <c r="L359" t="s">
        <v>114</v>
      </c>
      <c r="M359">
        <v>20</v>
      </c>
      <c r="N359" t="s">
        <v>229</v>
      </c>
      <c r="O359">
        <v>2</v>
      </c>
      <c r="P359" t="s">
        <v>112</v>
      </c>
      <c r="Q359" t="s">
        <v>117</v>
      </c>
      <c r="R359">
        <v>0</v>
      </c>
      <c r="S359" t="s">
        <v>4296</v>
      </c>
      <c r="T359">
        <v>113</v>
      </c>
      <c r="V359">
        <v>909</v>
      </c>
      <c r="W359" t="s">
        <v>116</v>
      </c>
      <c r="X359" t="s">
        <v>117</v>
      </c>
      <c r="Y359" t="s">
        <v>4300</v>
      </c>
      <c r="AA359" t="s">
        <v>133</v>
      </c>
      <c r="AC359" t="s">
        <v>160</v>
      </c>
      <c r="AD359" t="s">
        <v>160</v>
      </c>
      <c r="AE359" t="s">
        <v>426</v>
      </c>
      <c r="AF359" t="s">
        <v>110</v>
      </c>
      <c r="AG359" t="s">
        <v>112</v>
      </c>
      <c r="AH359" t="s">
        <v>124</v>
      </c>
      <c r="AI359" t="s">
        <v>112</v>
      </c>
      <c r="AJ359" t="s">
        <v>112</v>
      </c>
      <c r="AK359" t="s">
        <v>112</v>
      </c>
      <c r="AL359" t="s">
        <v>416</v>
      </c>
      <c r="AM359" t="s">
        <v>671</v>
      </c>
      <c r="AN359" t="s">
        <v>4301</v>
      </c>
      <c r="AO359">
        <v>69929</v>
      </c>
      <c r="AP359">
        <v>102264</v>
      </c>
      <c r="AQ359">
        <v>7024</v>
      </c>
      <c r="AR359" t="s">
        <v>110</v>
      </c>
      <c r="AS359">
        <v>936</v>
      </c>
      <c r="AT359">
        <v>3020</v>
      </c>
      <c r="AU359">
        <v>936</v>
      </c>
      <c r="AV359">
        <v>3020</v>
      </c>
      <c r="BB359" t="s">
        <v>129</v>
      </c>
      <c r="BC359" t="s">
        <v>761</v>
      </c>
      <c r="BD359">
        <v>91</v>
      </c>
      <c r="BE359" t="s">
        <v>131</v>
      </c>
      <c r="BF359">
        <v>2</v>
      </c>
      <c r="BG359">
        <v>4</v>
      </c>
      <c r="BH359">
        <v>4</v>
      </c>
      <c r="BJ359" t="s">
        <v>366</v>
      </c>
      <c r="BK359" t="s">
        <v>112</v>
      </c>
      <c r="BN359" t="s">
        <v>133</v>
      </c>
      <c r="BR359" t="s">
        <v>133</v>
      </c>
      <c r="BU359" t="s">
        <v>112</v>
      </c>
      <c r="BV359" t="s">
        <v>124</v>
      </c>
      <c r="BW359" t="s">
        <v>112</v>
      </c>
      <c r="BX359">
        <v>0</v>
      </c>
      <c r="BZ359">
        <v>0</v>
      </c>
      <c r="CA359">
        <v>1</v>
      </c>
      <c r="CB359">
        <v>0</v>
      </c>
      <c r="CC359">
        <v>0</v>
      </c>
      <c r="CD359" t="s">
        <v>117</v>
      </c>
      <c r="CE359" t="s">
        <v>117</v>
      </c>
      <c r="CF359" t="s">
        <v>110</v>
      </c>
      <c r="CG359" t="s">
        <v>117</v>
      </c>
      <c r="CH359" t="s">
        <v>117</v>
      </c>
      <c r="CI359" t="s">
        <v>117</v>
      </c>
      <c r="CJ359" t="s">
        <v>117</v>
      </c>
      <c r="CK359" t="s">
        <v>112</v>
      </c>
      <c r="CL359">
        <v>3</v>
      </c>
      <c r="CM359">
        <v>3</v>
      </c>
      <c r="CN359" t="s">
        <v>142</v>
      </c>
      <c r="CO359" t="s">
        <v>183</v>
      </c>
      <c r="CP359">
        <v>0</v>
      </c>
      <c r="CQ359" t="s">
        <v>135</v>
      </c>
      <c r="CR359" t="s">
        <v>135</v>
      </c>
      <c r="CS359" t="s">
        <v>215</v>
      </c>
      <c r="CT359" t="s">
        <v>215</v>
      </c>
      <c r="CU359">
        <v>2.5</v>
      </c>
      <c r="CV359" t="s">
        <v>4302</v>
      </c>
      <c r="CW359" t="s">
        <v>4302</v>
      </c>
      <c r="CX359">
        <v>6</v>
      </c>
      <c r="CY359">
        <f t="shared" si="35"/>
        <v>2.5</v>
      </c>
      <c r="CZ359">
        <v>0.5</v>
      </c>
      <c r="DA359">
        <v>0.5</v>
      </c>
      <c r="DB359">
        <f t="shared" si="36"/>
        <v>1</v>
      </c>
      <c r="DC359">
        <v>0</v>
      </c>
      <c r="DD359">
        <v>0</v>
      </c>
      <c r="DE359">
        <v>0</v>
      </c>
      <c r="DF359">
        <v>909</v>
      </c>
      <c r="DG359">
        <f t="shared" si="37"/>
        <v>909</v>
      </c>
      <c r="DH359">
        <f t="shared" si="38"/>
        <v>1</v>
      </c>
      <c r="DI359">
        <v>36</v>
      </c>
      <c r="DJ359">
        <f t="shared" si="39"/>
        <v>36</v>
      </c>
      <c r="DK359">
        <f t="shared" si="40"/>
        <v>1</v>
      </c>
      <c r="DL359">
        <v>10</v>
      </c>
      <c r="DN359">
        <f>(DL359*InputWeights!$C$7+DB359*InputWeights!$C$6)</f>
        <v>5.5</v>
      </c>
      <c r="DO359">
        <f>(DD359*InputWeights!$C$12+DE359*InputWeights!$C$10+CU359*InputWeights!$C$11)</f>
        <v>1</v>
      </c>
      <c r="DP359">
        <f>(DC359*InputWeights!$C$18+DK359*InputWeights!$C$16+DH359*InputWeights!$C$15+CY359*InputWeights!$C$17)</f>
        <v>1.35</v>
      </c>
      <c r="DR359">
        <f>DN359*InputWeights!$C$5+DO359*InputWeights!$C$9+DP359*InputWeights!$C$14</f>
        <v>24.9</v>
      </c>
      <c r="DS359">
        <f>((_xlfn.RANK.EQ(DR359,$DR$2:$DR$6635,0))/(COUNT(DR$2:$DR$6635)))*100</f>
        <v>81.25</v>
      </c>
      <c r="DT359">
        <f t="shared" si="41"/>
        <v>0</v>
      </c>
    </row>
    <row r="360" spans="1:124" x14ac:dyDescent="0.25">
      <c r="A360" t="s">
        <v>1119</v>
      </c>
      <c r="B360" t="s">
        <v>3684</v>
      </c>
      <c r="C360" t="s">
        <v>3685</v>
      </c>
      <c r="D360" t="s">
        <v>110</v>
      </c>
      <c r="E360" t="s">
        <v>1070</v>
      </c>
      <c r="F360">
        <v>1603</v>
      </c>
      <c r="G360">
        <v>410037500</v>
      </c>
      <c r="H360">
        <v>0</v>
      </c>
      <c r="I360">
        <v>1958</v>
      </c>
      <c r="J360">
        <v>2010</v>
      </c>
      <c r="K360" t="s">
        <v>183</v>
      </c>
      <c r="L360" t="s">
        <v>114</v>
      </c>
      <c r="M360">
        <v>20</v>
      </c>
      <c r="N360" t="s">
        <v>229</v>
      </c>
      <c r="O360">
        <v>2</v>
      </c>
      <c r="P360" t="s">
        <v>112</v>
      </c>
      <c r="Q360" t="s">
        <v>117</v>
      </c>
      <c r="R360">
        <v>0</v>
      </c>
      <c r="S360" t="s">
        <v>4296</v>
      </c>
      <c r="T360">
        <v>127</v>
      </c>
      <c r="V360">
        <v>243</v>
      </c>
      <c r="W360" t="s">
        <v>116</v>
      </c>
      <c r="X360" t="s">
        <v>117</v>
      </c>
      <c r="Y360" t="s">
        <v>4300</v>
      </c>
      <c r="AA360" t="s">
        <v>133</v>
      </c>
      <c r="AC360" t="s">
        <v>160</v>
      </c>
      <c r="AD360" t="s">
        <v>4315</v>
      </c>
      <c r="AE360" t="s">
        <v>426</v>
      </c>
      <c r="AF360" t="s">
        <v>110</v>
      </c>
      <c r="AG360" t="s">
        <v>112</v>
      </c>
      <c r="AH360" t="s">
        <v>124</v>
      </c>
      <c r="AI360" t="s">
        <v>112</v>
      </c>
      <c r="AJ360" t="s">
        <v>112</v>
      </c>
      <c r="AK360" t="s">
        <v>112</v>
      </c>
      <c r="AL360" t="s">
        <v>1068</v>
      </c>
      <c r="AM360" t="s">
        <v>373</v>
      </c>
      <c r="AN360" t="s">
        <v>4312</v>
      </c>
      <c r="AO360">
        <v>69943</v>
      </c>
      <c r="AP360">
        <v>102264</v>
      </c>
      <c r="AQ360">
        <v>7024</v>
      </c>
      <c r="AR360" t="s">
        <v>110</v>
      </c>
      <c r="AS360">
        <v>32026</v>
      </c>
      <c r="AT360">
        <v>33629</v>
      </c>
      <c r="AU360">
        <v>32026</v>
      </c>
      <c r="AV360">
        <v>33629</v>
      </c>
      <c r="BB360" t="s">
        <v>129</v>
      </c>
      <c r="BC360" t="s">
        <v>761</v>
      </c>
      <c r="BD360">
        <v>86</v>
      </c>
      <c r="BE360" t="s">
        <v>131</v>
      </c>
      <c r="BF360">
        <v>2</v>
      </c>
      <c r="BG360">
        <v>4</v>
      </c>
      <c r="BH360">
        <v>4</v>
      </c>
      <c r="BJ360" t="s">
        <v>366</v>
      </c>
      <c r="BK360" t="s">
        <v>112</v>
      </c>
      <c r="BN360" t="s">
        <v>133</v>
      </c>
      <c r="BR360" t="s">
        <v>133</v>
      </c>
      <c r="BU360" t="s">
        <v>112</v>
      </c>
      <c r="BV360" t="s">
        <v>124</v>
      </c>
      <c r="BW360" t="s">
        <v>112</v>
      </c>
      <c r="BX360">
        <v>0</v>
      </c>
      <c r="BZ360">
        <v>0</v>
      </c>
      <c r="CA360">
        <v>1</v>
      </c>
      <c r="CB360">
        <v>0</v>
      </c>
      <c r="CC360">
        <v>0</v>
      </c>
      <c r="CD360" t="s">
        <v>117</v>
      </c>
      <c r="CE360" t="s">
        <v>117</v>
      </c>
      <c r="CF360" t="s">
        <v>110</v>
      </c>
      <c r="CG360" t="s">
        <v>117</v>
      </c>
      <c r="CH360" t="s">
        <v>114</v>
      </c>
      <c r="CI360" t="s">
        <v>117</v>
      </c>
      <c r="CJ360" t="s">
        <v>117</v>
      </c>
      <c r="CK360" t="s">
        <v>112</v>
      </c>
      <c r="CL360">
        <v>2</v>
      </c>
      <c r="CM360">
        <v>0</v>
      </c>
      <c r="CN360" t="s">
        <v>142</v>
      </c>
      <c r="CO360" t="s">
        <v>183</v>
      </c>
      <c r="CP360">
        <v>0</v>
      </c>
      <c r="CQ360" t="s">
        <v>135</v>
      </c>
      <c r="CR360" t="s">
        <v>135</v>
      </c>
      <c r="CS360" t="s">
        <v>156</v>
      </c>
      <c r="CT360" t="s">
        <v>215</v>
      </c>
      <c r="CU360">
        <v>2.5</v>
      </c>
      <c r="CV360" t="s">
        <v>4316</v>
      </c>
      <c r="CW360" t="s">
        <v>4316</v>
      </c>
      <c r="CX360">
        <v>6</v>
      </c>
      <c r="CY360">
        <f t="shared" si="35"/>
        <v>2.5</v>
      </c>
      <c r="CZ360">
        <v>3.7</v>
      </c>
      <c r="DA360">
        <v>1.9</v>
      </c>
      <c r="DB360">
        <f t="shared" si="36"/>
        <v>1</v>
      </c>
      <c r="DC360">
        <v>0</v>
      </c>
      <c r="DD360">
        <v>0</v>
      </c>
      <c r="DE360">
        <v>0</v>
      </c>
      <c r="DF360">
        <v>243</v>
      </c>
      <c r="DG360">
        <f t="shared" si="37"/>
        <v>243</v>
      </c>
      <c r="DH360">
        <f t="shared" si="38"/>
        <v>1</v>
      </c>
      <c r="DI360">
        <v>15</v>
      </c>
      <c r="DJ360">
        <f t="shared" si="39"/>
        <v>15</v>
      </c>
      <c r="DK360">
        <f t="shared" si="40"/>
        <v>1</v>
      </c>
      <c r="DL360">
        <v>10</v>
      </c>
      <c r="DN360">
        <f>(DL360*InputWeights!$C$7+DB360*InputWeights!$C$6)</f>
        <v>5.5</v>
      </c>
      <c r="DO360">
        <f>(DD360*InputWeights!$C$12+DE360*InputWeights!$C$10+CU360*InputWeights!$C$11)</f>
        <v>1</v>
      </c>
      <c r="DP360">
        <f>(DC360*InputWeights!$C$18+DK360*InputWeights!$C$16+DH360*InputWeights!$C$15+CY360*InputWeights!$C$17)</f>
        <v>1.35</v>
      </c>
      <c r="DR360">
        <f>DN360*InputWeights!$C$5+DO360*InputWeights!$C$9+DP360*InputWeights!$C$14</f>
        <v>24.9</v>
      </c>
      <c r="DS360">
        <f>((_xlfn.RANK.EQ(DR360,$DR$2:$DR$6635,0))/(COUNT(DR$2:$DR$6635)))*100</f>
        <v>81.25</v>
      </c>
      <c r="DT360">
        <f t="shared" si="41"/>
        <v>0</v>
      </c>
    </row>
    <row r="361" spans="1:124" x14ac:dyDescent="0.25">
      <c r="A361" t="s">
        <v>4503</v>
      </c>
      <c r="B361" t="s">
        <v>3684</v>
      </c>
      <c r="C361" t="s">
        <v>3685</v>
      </c>
      <c r="D361" t="s">
        <v>110</v>
      </c>
      <c r="E361" t="s">
        <v>802</v>
      </c>
      <c r="F361">
        <v>2236</v>
      </c>
      <c r="G361">
        <v>410003800</v>
      </c>
      <c r="H361">
        <v>0</v>
      </c>
      <c r="I361">
        <v>1947</v>
      </c>
      <c r="J361">
        <v>2012</v>
      </c>
      <c r="K361" t="s">
        <v>183</v>
      </c>
      <c r="L361" t="s">
        <v>114</v>
      </c>
      <c r="M361">
        <v>22</v>
      </c>
      <c r="N361" t="s">
        <v>358</v>
      </c>
      <c r="O361">
        <v>2</v>
      </c>
      <c r="P361" t="s">
        <v>112</v>
      </c>
      <c r="Q361" t="s">
        <v>117</v>
      </c>
      <c r="R361">
        <v>0</v>
      </c>
      <c r="S361" t="s">
        <v>3844</v>
      </c>
      <c r="T361">
        <v>82</v>
      </c>
      <c r="V361">
        <v>4401</v>
      </c>
      <c r="W361" t="s">
        <v>116</v>
      </c>
      <c r="X361" t="s">
        <v>117</v>
      </c>
      <c r="Y361" t="s">
        <v>3852</v>
      </c>
      <c r="AA361" t="s">
        <v>133</v>
      </c>
      <c r="AC361" t="s">
        <v>218</v>
      </c>
      <c r="AD361" t="s">
        <v>4507</v>
      </c>
      <c r="AE361" t="s">
        <v>274</v>
      </c>
      <c r="AF361" t="s">
        <v>114</v>
      </c>
      <c r="AG361" t="s">
        <v>112</v>
      </c>
      <c r="AH361" t="s">
        <v>124</v>
      </c>
      <c r="AI361" t="s">
        <v>112</v>
      </c>
      <c r="AJ361" t="s">
        <v>112</v>
      </c>
      <c r="AK361" t="s">
        <v>112</v>
      </c>
      <c r="AL361" t="s">
        <v>807</v>
      </c>
      <c r="AM361" t="s">
        <v>416</v>
      </c>
      <c r="AN361" t="s">
        <v>4508</v>
      </c>
      <c r="AO361">
        <v>70436</v>
      </c>
      <c r="AP361">
        <v>102264</v>
      </c>
      <c r="AQ361">
        <v>7089</v>
      </c>
      <c r="AR361" t="s">
        <v>110</v>
      </c>
      <c r="AS361">
        <v>1111</v>
      </c>
      <c r="AT361">
        <v>3347</v>
      </c>
      <c r="AU361">
        <v>1111</v>
      </c>
      <c r="AV361">
        <v>3347</v>
      </c>
      <c r="BB361" t="s">
        <v>129</v>
      </c>
      <c r="BC361" t="s">
        <v>130</v>
      </c>
      <c r="BD361">
        <v>93</v>
      </c>
      <c r="BE361" t="s">
        <v>131</v>
      </c>
      <c r="BF361">
        <v>1</v>
      </c>
      <c r="BG361">
        <v>3</v>
      </c>
      <c r="BH361">
        <v>3</v>
      </c>
      <c r="BJ361" t="s">
        <v>182</v>
      </c>
      <c r="BK361" t="s">
        <v>112</v>
      </c>
      <c r="BN361" t="s">
        <v>133</v>
      </c>
      <c r="BR361" t="s">
        <v>133</v>
      </c>
      <c r="BU361" t="s">
        <v>153</v>
      </c>
      <c r="BV361" t="s">
        <v>116</v>
      </c>
      <c r="BW361" t="s">
        <v>112</v>
      </c>
      <c r="BX361">
        <v>0</v>
      </c>
      <c r="BZ361">
        <v>0</v>
      </c>
      <c r="CA361">
        <v>1</v>
      </c>
      <c r="CB361">
        <v>0</v>
      </c>
      <c r="CC361">
        <v>0</v>
      </c>
      <c r="CD361" t="s">
        <v>117</v>
      </c>
      <c r="CE361" t="s">
        <v>117</v>
      </c>
      <c r="CF361" t="s">
        <v>110</v>
      </c>
      <c r="CG361" t="s">
        <v>117</v>
      </c>
      <c r="CH361" t="s">
        <v>117</v>
      </c>
      <c r="CI361" t="s">
        <v>117</v>
      </c>
      <c r="CJ361" t="s">
        <v>110</v>
      </c>
      <c r="CK361" t="s">
        <v>112</v>
      </c>
      <c r="CL361">
        <v>3</v>
      </c>
      <c r="CM361">
        <v>2</v>
      </c>
      <c r="CN361" t="s">
        <v>142</v>
      </c>
      <c r="CO361" t="s">
        <v>183</v>
      </c>
      <c r="CP361">
        <v>0</v>
      </c>
      <c r="CQ361" t="s">
        <v>143</v>
      </c>
      <c r="CR361" t="s">
        <v>143</v>
      </c>
      <c r="CS361" t="s">
        <v>215</v>
      </c>
      <c r="CT361" t="s">
        <v>215</v>
      </c>
      <c r="CU361">
        <v>2.5</v>
      </c>
      <c r="CV361" t="s">
        <v>4509</v>
      </c>
      <c r="CW361" t="s">
        <v>4509</v>
      </c>
      <c r="CX361">
        <v>5</v>
      </c>
      <c r="CY361">
        <f t="shared" si="35"/>
        <v>2.5</v>
      </c>
      <c r="CZ361">
        <v>3.4</v>
      </c>
      <c r="DA361">
        <v>2.2000000000000002</v>
      </c>
      <c r="DB361">
        <f t="shared" si="36"/>
        <v>1</v>
      </c>
      <c r="DC361">
        <v>0</v>
      </c>
      <c r="DD361">
        <v>0</v>
      </c>
      <c r="DE361">
        <v>0</v>
      </c>
      <c r="DF361">
        <v>4401</v>
      </c>
      <c r="DG361">
        <f t="shared" si="37"/>
        <v>4401</v>
      </c>
      <c r="DH361">
        <f t="shared" si="38"/>
        <v>1</v>
      </c>
      <c r="DI361">
        <v>44</v>
      </c>
      <c r="DJ361">
        <f t="shared" si="39"/>
        <v>44</v>
      </c>
      <c r="DK361">
        <f t="shared" si="40"/>
        <v>1</v>
      </c>
      <c r="DL361">
        <v>10</v>
      </c>
      <c r="DN361">
        <f>(DL361*InputWeights!$C$7+DB361*InputWeights!$C$6)</f>
        <v>5.5</v>
      </c>
      <c r="DO361">
        <f>(DD361*InputWeights!$C$12+DE361*InputWeights!$C$10+CU361*InputWeights!$C$11)</f>
        <v>1</v>
      </c>
      <c r="DP361">
        <f>(DC361*InputWeights!$C$18+DK361*InputWeights!$C$16+DH361*InputWeights!$C$15+CY361*InputWeights!$C$17)</f>
        <v>1.35</v>
      </c>
      <c r="DR361">
        <f>DN361*InputWeights!$C$5+DO361*InputWeights!$C$9+DP361*InputWeights!$C$14</f>
        <v>24.9</v>
      </c>
      <c r="DS361">
        <f>((_xlfn.RANK.EQ(DR361,$DR$2:$DR$6635,0))/(COUNT(DR$2:$DR$6635)))*100</f>
        <v>81.25</v>
      </c>
      <c r="DT361">
        <f t="shared" si="41"/>
        <v>0</v>
      </c>
    </row>
    <row r="362" spans="1:124" x14ac:dyDescent="0.25">
      <c r="A362" t="s">
        <v>4533</v>
      </c>
      <c r="B362" t="s">
        <v>3684</v>
      </c>
      <c r="C362" t="s">
        <v>3685</v>
      </c>
      <c r="D362" t="s">
        <v>110</v>
      </c>
      <c r="E362" t="s">
        <v>411</v>
      </c>
      <c r="F362">
        <v>1981</v>
      </c>
      <c r="G362">
        <v>410001700</v>
      </c>
      <c r="H362">
        <v>0</v>
      </c>
      <c r="I362">
        <v>1900</v>
      </c>
      <c r="J362">
        <v>2012</v>
      </c>
      <c r="K362" t="s">
        <v>183</v>
      </c>
      <c r="L362" t="s">
        <v>114</v>
      </c>
      <c r="M362">
        <v>22</v>
      </c>
      <c r="N362" t="s">
        <v>358</v>
      </c>
      <c r="O362">
        <v>2</v>
      </c>
      <c r="P362" t="s">
        <v>112</v>
      </c>
      <c r="Q362" t="s">
        <v>117</v>
      </c>
      <c r="R362">
        <v>0</v>
      </c>
      <c r="S362" t="s">
        <v>3844</v>
      </c>
      <c r="T362">
        <v>116</v>
      </c>
      <c r="V362">
        <v>835</v>
      </c>
      <c r="W362" t="s">
        <v>116</v>
      </c>
      <c r="X362" t="s">
        <v>117</v>
      </c>
      <c r="Y362" t="s">
        <v>4056</v>
      </c>
      <c r="AA362" t="s">
        <v>133</v>
      </c>
      <c r="AC362" t="s">
        <v>4145</v>
      </c>
      <c r="AD362" t="s">
        <v>160</v>
      </c>
      <c r="AE362" t="s">
        <v>274</v>
      </c>
      <c r="AF362" t="s">
        <v>114</v>
      </c>
      <c r="AG362" t="s">
        <v>112</v>
      </c>
      <c r="AH362" t="s">
        <v>124</v>
      </c>
      <c r="AI362" t="s">
        <v>112</v>
      </c>
      <c r="AJ362" t="s">
        <v>112</v>
      </c>
      <c r="AK362" t="s">
        <v>112</v>
      </c>
      <c r="AL362" t="s">
        <v>416</v>
      </c>
      <c r="AM362" t="s">
        <v>416</v>
      </c>
      <c r="AN362" t="s">
        <v>4534</v>
      </c>
      <c r="AO362">
        <v>70487</v>
      </c>
      <c r="AP362">
        <v>102264</v>
      </c>
      <c r="AQ362">
        <v>7100</v>
      </c>
      <c r="AR362" t="s">
        <v>110</v>
      </c>
      <c r="AS362">
        <v>0</v>
      </c>
      <c r="AT362">
        <v>1981</v>
      </c>
      <c r="AU362">
        <v>0</v>
      </c>
      <c r="AV362">
        <v>1981</v>
      </c>
      <c r="BB362" t="s">
        <v>129</v>
      </c>
      <c r="BC362" t="s">
        <v>1274</v>
      </c>
      <c r="BD362">
        <v>89</v>
      </c>
      <c r="BE362" t="s">
        <v>131</v>
      </c>
      <c r="BF362">
        <v>1</v>
      </c>
      <c r="BG362">
        <v>3</v>
      </c>
      <c r="BH362">
        <v>3</v>
      </c>
      <c r="BJ362" t="s">
        <v>366</v>
      </c>
      <c r="BK362" t="s">
        <v>112</v>
      </c>
      <c r="BN362" t="s">
        <v>133</v>
      </c>
      <c r="BR362" t="s">
        <v>133</v>
      </c>
      <c r="BU362" t="s">
        <v>112</v>
      </c>
      <c r="BV362" t="s">
        <v>124</v>
      </c>
      <c r="BW362" t="s">
        <v>112</v>
      </c>
      <c r="BX362">
        <v>0</v>
      </c>
      <c r="BZ362">
        <v>0</v>
      </c>
      <c r="CA362">
        <v>1</v>
      </c>
      <c r="CB362">
        <v>0</v>
      </c>
      <c r="CC362">
        <v>0</v>
      </c>
      <c r="CD362" t="s">
        <v>117</v>
      </c>
      <c r="CE362" t="s">
        <v>117</v>
      </c>
      <c r="CF362" t="s">
        <v>110</v>
      </c>
      <c r="CG362" t="s">
        <v>117</v>
      </c>
      <c r="CH362" t="s">
        <v>114</v>
      </c>
      <c r="CI362" t="s">
        <v>117</v>
      </c>
      <c r="CJ362" t="s">
        <v>117</v>
      </c>
      <c r="CK362" t="s">
        <v>112</v>
      </c>
      <c r="CL362">
        <v>3</v>
      </c>
      <c r="CM362">
        <v>0</v>
      </c>
      <c r="CN362" t="s">
        <v>142</v>
      </c>
      <c r="CO362" t="s">
        <v>183</v>
      </c>
      <c r="CP362">
        <v>0</v>
      </c>
      <c r="CQ362" t="s">
        <v>143</v>
      </c>
      <c r="CR362" t="s">
        <v>143</v>
      </c>
      <c r="CS362" t="s">
        <v>215</v>
      </c>
      <c r="CT362" t="s">
        <v>215</v>
      </c>
      <c r="CU362">
        <v>2.5</v>
      </c>
      <c r="CV362" t="s">
        <v>4535</v>
      </c>
      <c r="CW362" t="s">
        <v>4535</v>
      </c>
      <c r="CX362">
        <v>5</v>
      </c>
      <c r="CY362">
        <f t="shared" si="35"/>
        <v>2.5</v>
      </c>
      <c r="CZ362">
        <v>5.3</v>
      </c>
      <c r="DA362">
        <v>2.5</v>
      </c>
      <c r="DB362">
        <f t="shared" si="36"/>
        <v>1</v>
      </c>
      <c r="DC362">
        <v>0</v>
      </c>
      <c r="DD362">
        <v>0</v>
      </c>
      <c r="DE362">
        <v>0</v>
      </c>
      <c r="DF362">
        <v>835</v>
      </c>
      <c r="DG362">
        <f t="shared" si="37"/>
        <v>835</v>
      </c>
      <c r="DH362">
        <f t="shared" si="38"/>
        <v>1</v>
      </c>
      <c r="DI362">
        <v>109</v>
      </c>
      <c r="DJ362">
        <f t="shared" si="39"/>
        <v>109</v>
      </c>
      <c r="DK362">
        <f t="shared" si="40"/>
        <v>1</v>
      </c>
      <c r="DL362">
        <v>10</v>
      </c>
      <c r="DN362">
        <f>(DL362*InputWeights!$C$7+DB362*InputWeights!$C$6)</f>
        <v>5.5</v>
      </c>
      <c r="DO362">
        <f>(DD362*InputWeights!$C$12+DE362*InputWeights!$C$10+CU362*InputWeights!$C$11)</f>
        <v>1</v>
      </c>
      <c r="DP362">
        <f>(DC362*InputWeights!$C$18+DK362*InputWeights!$C$16+DH362*InputWeights!$C$15+CY362*InputWeights!$C$17)</f>
        <v>1.35</v>
      </c>
      <c r="DR362">
        <f>DN362*InputWeights!$C$5+DO362*InputWeights!$C$9+DP362*InputWeights!$C$14</f>
        <v>24.9</v>
      </c>
      <c r="DS362">
        <f>((_xlfn.RANK.EQ(DR362,$DR$2:$DR$6635,0))/(COUNT(DR$2:$DR$6635)))*100</f>
        <v>81.25</v>
      </c>
      <c r="DT362">
        <f t="shared" si="41"/>
        <v>0</v>
      </c>
    </row>
    <row r="363" spans="1:124" x14ac:dyDescent="0.25">
      <c r="A363" t="s">
        <v>4536</v>
      </c>
      <c r="B363" t="s">
        <v>3684</v>
      </c>
      <c r="C363" t="s">
        <v>3685</v>
      </c>
      <c r="D363" t="s">
        <v>110</v>
      </c>
      <c r="E363" t="s">
        <v>465</v>
      </c>
      <c r="F363">
        <v>942</v>
      </c>
      <c r="G363">
        <v>410002800</v>
      </c>
      <c r="H363">
        <v>0</v>
      </c>
      <c r="I363">
        <v>1963</v>
      </c>
      <c r="J363">
        <v>2016</v>
      </c>
      <c r="K363" t="s">
        <v>183</v>
      </c>
      <c r="L363" t="s">
        <v>114</v>
      </c>
      <c r="M363">
        <v>22</v>
      </c>
      <c r="N363" t="s">
        <v>229</v>
      </c>
      <c r="O363">
        <v>2</v>
      </c>
      <c r="P363" t="s">
        <v>112</v>
      </c>
      <c r="Q363" t="s">
        <v>117</v>
      </c>
      <c r="R363">
        <v>0</v>
      </c>
      <c r="S363" t="s">
        <v>4473</v>
      </c>
      <c r="T363">
        <v>108</v>
      </c>
      <c r="V363">
        <v>739</v>
      </c>
      <c r="W363" t="s">
        <v>116</v>
      </c>
      <c r="X363" t="s">
        <v>117</v>
      </c>
      <c r="Y363" t="s">
        <v>4220</v>
      </c>
      <c r="AA363" t="s">
        <v>133</v>
      </c>
      <c r="AC363" t="s">
        <v>218</v>
      </c>
      <c r="AD363" t="s">
        <v>4166</v>
      </c>
      <c r="AE363" t="s">
        <v>274</v>
      </c>
      <c r="AF363" t="s">
        <v>110</v>
      </c>
      <c r="AG363" t="s">
        <v>112</v>
      </c>
      <c r="AH363" t="s">
        <v>124</v>
      </c>
      <c r="AI363" t="s">
        <v>112</v>
      </c>
      <c r="AJ363" t="s">
        <v>112</v>
      </c>
      <c r="AK363" t="s">
        <v>112</v>
      </c>
      <c r="AL363" t="s">
        <v>467</v>
      </c>
      <c r="AM363" t="s">
        <v>4537</v>
      </c>
      <c r="AN363" t="s">
        <v>807</v>
      </c>
      <c r="AO363">
        <v>70505</v>
      </c>
      <c r="AP363">
        <v>102264</v>
      </c>
      <c r="AQ363">
        <v>7103</v>
      </c>
      <c r="AR363" t="s">
        <v>110</v>
      </c>
      <c r="AS363">
        <v>15566</v>
      </c>
      <c r="AT363">
        <v>16508</v>
      </c>
      <c r="AU363">
        <v>15566</v>
      </c>
      <c r="AV363">
        <v>16508</v>
      </c>
      <c r="BB363" t="s">
        <v>129</v>
      </c>
      <c r="BC363" t="s">
        <v>292</v>
      </c>
      <c r="BD363">
        <v>94</v>
      </c>
      <c r="BE363" t="s">
        <v>131</v>
      </c>
      <c r="BF363">
        <v>2</v>
      </c>
      <c r="BG363">
        <v>2</v>
      </c>
      <c r="BH363">
        <v>2</v>
      </c>
      <c r="BJ363" t="s">
        <v>182</v>
      </c>
      <c r="BK363" t="s">
        <v>112</v>
      </c>
      <c r="BN363" t="s">
        <v>133</v>
      </c>
      <c r="BR363" t="s">
        <v>133</v>
      </c>
      <c r="BU363" t="s">
        <v>112</v>
      </c>
      <c r="BV363" t="s">
        <v>124</v>
      </c>
      <c r="BW363" t="s">
        <v>112</v>
      </c>
      <c r="BX363">
        <v>0</v>
      </c>
      <c r="BZ363">
        <v>0</v>
      </c>
      <c r="CA363">
        <v>1</v>
      </c>
      <c r="CB363">
        <v>0</v>
      </c>
      <c r="CC363">
        <v>0</v>
      </c>
      <c r="CD363" t="s">
        <v>117</v>
      </c>
      <c r="CE363" t="s">
        <v>117</v>
      </c>
      <c r="CF363" t="s">
        <v>110</v>
      </c>
      <c r="CG363" t="s">
        <v>114</v>
      </c>
      <c r="CH363" t="s">
        <v>117</v>
      </c>
      <c r="CI363" t="s">
        <v>117</v>
      </c>
      <c r="CJ363" t="s">
        <v>117</v>
      </c>
      <c r="CK363" t="s">
        <v>112</v>
      </c>
      <c r="CL363">
        <v>0</v>
      </c>
      <c r="CM363">
        <v>2</v>
      </c>
      <c r="CN363" t="s">
        <v>142</v>
      </c>
      <c r="CO363" t="s">
        <v>183</v>
      </c>
      <c r="CP363">
        <v>0</v>
      </c>
      <c r="CQ363" t="s">
        <v>135</v>
      </c>
      <c r="CR363" t="s">
        <v>135</v>
      </c>
      <c r="CS363" t="s">
        <v>215</v>
      </c>
      <c r="CT363" t="s">
        <v>215</v>
      </c>
      <c r="CU363">
        <v>2.5</v>
      </c>
      <c r="CV363" t="s">
        <v>4538</v>
      </c>
      <c r="CW363" t="s">
        <v>4538</v>
      </c>
      <c r="CX363">
        <v>5</v>
      </c>
      <c r="CY363">
        <f t="shared" si="35"/>
        <v>2.5</v>
      </c>
      <c r="CZ363">
        <v>13</v>
      </c>
      <c r="DA363">
        <v>0</v>
      </c>
      <c r="DB363">
        <f t="shared" si="36"/>
        <v>1</v>
      </c>
      <c r="DC363">
        <v>0</v>
      </c>
      <c r="DD363">
        <v>0</v>
      </c>
      <c r="DE363">
        <v>0</v>
      </c>
      <c r="DF363">
        <v>739</v>
      </c>
      <c r="DG363">
        <f t="shared" si="37"/>
        <v>739</v>
      </c>
      <c r="DH363">
        <f t="shared" si="38"/>
        <v>1</v>
      </c>
      <c r="DI363">
        <v>37</v>
      </c>
      <c r="DJ363">
        <f t="shared" si="39"/>
        <v>37</v>
      </c>
      <c r="DK363">
        <f t="shared" si="40"/>
        <v>1</v>
      </c>
      <c r="DL363">
        <v>10</v>
      </c>
      <c r="DN363">
        <f>(DL363*InputWeights!$C$7+DB363*InputWeights!$C$6)</f>
        <v>5.5</v>
      </c>
      <c r="DO363">
        <f>(DD363*InputWeights!$C$12+DE363*InputWeights!$C$10+CU363*InputWeights!$C$11)</f>
        <v>1</v>
      </c>
      <c r="DP363">
        <f>(DC363*InputWeights!$C$18+DK363*InputWeights!$C$16+DH363*InputWeights!$C$15+CY363*InputWeights!$C$17)</f>
        <v>1.35</v>
      </c>
      <c r="DR363">
        <f>DN363*InputWeights!$C$5+DO363*InputWeights!$C$9+DP363*InputWeights!$C$14</f>
        <v>24.9</v>
      </c>
      <c r="DS363">
        <f>((_xlfn.RANK.EQ(DR363,$DR$2:$DR$6635,0))/(COUNT(DR$2:$DR$6635)))*100</f>
        <v>81.25</v>
      </c>
      <c r="DT363">
        <f t="shared" si="41"/>
        <v>0</v>
      </c>
    </row>
    <row r="364" spans="1:124" x14ac:dyDescent="0.25">
      <c r="A364" t="s">
        <v>3316</v>
      </c>
      <c r="B364" t="s">
        <v>3684</v>
      </c>
      <c r="C364" t="s">
        <v>3685</v>
      </c>
      <c r="D364" t="s">
        <v>110</v>
      </c>
      <c r="E364" t="s">
        <v>950</v>
      </c>
      <c r="F364">
        <v>2487</v>
      </c>
      <c r="G364">
        <v>410032400</v>
      </c>
      <c r="H364">
        <v>0</v>
      </c>
      <c r="I364">
        <v>1962</v>
      </c>
      <c r="J364">
        <v>2007</v>
      </c>
      <c r="K364" t="s">
        <v>183</v>
      </c>
      <c r="L364" t="s">
        <v>114</v>
      </c>
      <c r="M364">
        <v>20</v>
      </c>
      <c r="N364" t="s">
        <v>229</v>
      </c>
      <c r="O364">
        <v>2</v>
      </c>
      <c r="P364" t="s">
        <v>112</v>
      </c>
      <c r="Q364" t="s">
        <v>117</v>
      </c>
      <c r="R364">
        <v>0</v>
      </c>
      <c r="S364" t="s">
        <v>4378</v>
      </c>
      <c r="T364">
        <v>90</v>
      </c>
      <c r="V364">
        <v>1181</v>
      </c>
      <c r="W364" t="s">
        <v>116</v>
      </c>
      <c r="X364" t="s">
        <v>117</v>
      </c>
      <c r="Y364" t="s">
        <v>4600</v>
      </c>
      <c r="AA364" t="s">
        <v>133</v>
      </c>
      <c r="AC364" t="s">
        <v>321</v>
      </c>
      <c r="AD364" t="s">
        <v>160</v>
      </c>
      <c r="AE364" t="s">
        <v>123</v>
      </c>
      <c r="AF364" t="s">
        <v>110</v>
      </c>
      <c r="AG364" t="s">
        <v>112</v>
      </c>
      <c r="AH364" t="s">
        <v>124</v>
      </c>
      <c r="AI364" t="s">
        <v>112</v>
      </c>
      <c r="AJ364" t="s">
        <v>112</v>
      </c>
      <c r="AK364" t="s">
        <v>112</v>
      </c>
      <c r="AL364" t="s">
        <v>4603</v>
      </c>
      <c r="AM364" t="s">
        <v>416</v>
      </c>
      <c r="AN364" t="s">
        <v>4604</v>
      </c>
      <c r="AO364">
        <v>70699</v>
      </c>
      <c r="AP364">
        <v>102264</v>
      </c>
      <c r="AQ364">
        <v>7143</v>
      </c>
      <c r="AR364" t="s">
        <v>110</v>
      </c>
      <c r="AS364">
        <v>8035</v>
      </c>
      <c r="AT364">
        <v>10522</v>
      </c>
      <c r="AU364">
        <v>8035</v>
      </c>
      <c r="AV364">
        <v>10522</v>
      </c>
      <c r="BB364" t="s">
        <v>129</v>
      </c>
      <c r="BC364" t="s">
        <v>180</v>
      </c>
      <c r="BD364">
        <v>91</v>
      </c>
      <c r="BE364" t="s">
        <v>131</v>
      </c>
      <c r="BF364">
        <v>1</v>
      </c>
      <c r="BG364">
        <v>1</v>
      </c>
      <c r="BH364">
        <v>1</v>
      </c>
      <c r="BJ364" t="s">
        <v>182</v>
      </c>
      <c r="BK364" t="s">
        <v>112</v>
      </c>
      <c r="BN364" t="s">
        <v>133</v>
      </c>
      <c r="BR364" t="s">
        <v>133</v>
      </c>
      <c r="BU364" t="s">
        <v>112</v>
      </c>
      <c r="BV364" t="s">
        <v>124</v>
      </c>
      <c r="BW364" t="s">
        <v>112</v>
      </c>
      <c r="BX364">
        <v>0</v>
      </c>
      <c r="BZ364">
        <v>0</v>
      </c>
      <c r="CA364">
        <v>1</v>
      </c>
      <c r="CB364">
        <v>0</v>
      </c>
      <c r="CC364">
        <v>0</v>
      </c>
      <c r="CD364" t="s">
        <v>117</v>
      </c>
      <c r="CE364" t="s">
        <v>117</v>
      </c>
      <c r="CF364" t="s">
        <v>110</v>
      </c>
      <c r="CG364" t="s">
        <v>117</v>
      </c>
      <c r="CH364" t="s">
        <v>117</v>
      </c>
      <c r="CI364" t="s">
        <v>117</v>
      </c>
      <c r="CJ364" t="s">
        <v>117</v>
      </c>
      <c r="CK364" t="s">
        <v>112</v>
      </c>
      <c r="CL364">
        <v>5</v>
      </c>
      <c r="CM364">
        <v>4</v>
      </c>
      <c r="CN364" t="s">
        <v>142</v>
      </c>
      <c r="CO364" t="s">
        <v>183</v>
      </c>
      <c r="CP364">
        <v>0</v>
      </c>
      <c r="CQ364" t="s">
        <v>143</v>
      </c>
      <c r="CR364" t="s">
        <v>143</v>
      </c>
      <c r="CS364" t="s">
        <v>215</v>
      </c>
      <c r="CT364" t="s">
        <v>215</v>
      </c>
      <c r="CU364">
        <v>2.5</v>
      </c>
      <c r="CV364" t="s">
        <v>4606</v>
      </c>
      <c r="CW364" t="s">
        <v>4606</v>
      </c>
      <c r="CX364">
        <v>6</v>
      </c>
      <c r="CY364">
        <f t="shared" si="35"/>
        <v>2.5</v>
      </c>
      <c r="CZ364">
        <v>0.9</v>
      </c>
      <c r="DA364">
        <v>0.4</v>
      </c>
      <c r="DB364">
        <f t="shared" si="36"/>
        <v>1</v>
      </c>
      <c r="DC364">
        <v>0</v>
      </c>
      <c r="DD364">
        <v>0</v>
      </c>
      <c r="DE364">
        <v>0</v>
      </c>
      <c r="DF364">
        <v>1181</v>
      </c>
      <c r="DG364">
        <f t="shared" si="37"/>
        <v>1181</v>
      </c>
      <c r="DH364">
        <f t="shared" si="38"/>
        <v>1</v>
      </c>
      <c r="DI364">
        <v>94</v>
      </c>
      <c r="DJ364">
        <f t="shared" si="39"/>
        <v>94</v>
      </c>
      <c r="DK364">
        <f t="shared" si="40"/>
        <v>1</v>
      </c>
      <c r="DL364">
        <v>10</v>
      </c>
      <c r="DN364">
        <f>(DL364*InputWeights!$C$7+DB364*InputWeights!$C$6)</f>
        <v>5.5</v>
      </c>
      <c r="DO364">
        <f>(DD364*InputWeights!$C$12+DE364*InputWeights!$C$10+CU364*InputWeights!$C$11)</f>
        <v>1</v>
      </c>
      <c r="DP364">
        <f>(DC364*InputWeights!$C$18+DK364*InputWeights!$C$16+DH364*InputWeights!$C$15+CY364*InputWeights!$C$17)</f>
        <v>1.35</v>
      </c>
      <c r="DR364">
        <f>DN364*InputWeights!$C$5+DO364*InputWeights!$C$9+DP364*InputWeights!$C$14</f>
        <v>24.9</v>
      </c>
      <c r="DS364">
        <f>((_xlfn.RANK.EQ(DR364,$DR$2:$DR$6635,0))/(COUNT(DR$2:$DR$6635)))*100</f>
        <v>81.25</v>
      </c>
      <c r="DT364">
        <f t="shared" si="41"/>
        <v>0</v>
      </c>
    </row>
    <row r="365" spans="1:124" x14ac:dyDescent="0.25">
      <c r="A365" t="s">
        <v>4102</v>
      </c>
      <c r="B365" t="s">
        <v>3684</v>
      </c>
      <c r="C365" t="s">
        <v>3685</v>
      </c>
      <c r="D365" t="s">
        <v>110</v>
      </c>
      <c r="E365" t="s">
        <v>1629</v>
      </c>
      <c r="F365">
        <v>999</v>
      </c>
      <c r="G365">
        <v>500</v>
      </c>
      <c r="H365">
        <v>0</v>
      </c>
      <c r="I365">
        <v>2004</v>
      </c>
      <c r="J365">
        <v>2014</v>
      </c>
      <c r="K365" t="s">
        <v>183</v>
      </c>
      <c r="L365" t="s">
        <v>114</v>
      </c>
      <c r="M365">
        <v>20</v>
      </c>
      <c r="N365" t="s">
        <v>358</v>
      </c>
      <c r="O365">
        <v>2</v>
      </c>
      <c r="P365" t="s">
        <v>112</v>
      </c>
      <c r="Q365" t="s">
        <v>117</v>
      </c>
      <c r="R365">
        <v>0</v>
      </c>
      <c r="S365" t="s">
        <v>4103</v>
      </c>
      <c r="T365">
        <v>117</v>
      </c>
      <c r="V365">
        <v>115</v>
      </c>
      <c r="W365" t="s">
        <v>116</v>
      </c>
      <c r="X365" t="s">
        <v>117</v>
      </c>
      <c r="Y365" t="s">
        <v>4104</v>
      </c>
      <c r="Z365" t="s">
        <v>119</v>
      </c>
      <c r="AA365" t="s">
        <v>4105</v>
      </c>
      <c r="AC365" t="s">
        <v>160</v>
      </c>
      <c r="AD365" t="s">
        <v>160</v>
      </c>
      <c r="AE365" t="s">
        <v>123</v>
      </c>
      <c r="AF365" t="s">
        <v>110</v>
      </c>
      <c r="AG365" t="s">
        <v>112</v>
      </c>
      <c r="AH365" t="s">
        <v>124</v>
      </c>
      <c r="AI365" t="s">
        <v>112</v>
      </c>
      <c r="AJ365" t="s">
        <v>112</v>
      </c>
      <c r="AK365" t="s">
        <v>112</v>
      </c>
      <c r="AL365" t="s">
        <v>1631</v>
      </c>
      <c r="AM365" t="s">
        <v>416</v>
      </c>
      <c r="AN365" t="s">
        <v>1631</v>
      </c>
      <c r="AO365">
        <v>111683</v>
      </c>
      <c r="AP365">
        <v>102264</v>
      </c>
      <c r="AQ365">
        <v>7009</v>
      </c>
      <c r="AR365" t="s">
        <v>110</v>
      </c>
      <c r="AS365">
        <v>10990</v>
      </c>
      <c r="AT365">
        <v>11989</v>
      </c>
      <c r="AU365">
        <v>10990</v>
      </c>
      <c r="AV365">
        <v>11989</v>
      </c>
      <c r="BB365" t="s">
        <v>4779</v>
      </c>
      <c r="BC365" t="s">
        <v>4780</v>
      </c>
      <c r="BD365">
        <v>94</v>
      </c>
      <c r="BE365" t="s">
        <v>131</v>
      </c>
      <c r="BF365">
        <v>1</v>
      </c>
      <c r="BG365">
        <v>3</v>
      </c>
      <c r="BH365">
        <v>3</v>
      </c>
      <c r="BJ365" t="s">
        <v>366</v>
      </c>
      <c r="BK365" t="s">
        <v>112</v>
      </c>
      <c r="BN365" t="s">
        <v>133</v>
      </c>
      <c r="BR365" t="s">
        <v>133</v>
      </c>
      <c r="BU365" t="s">
        <v>153</v>
      </c>
      <c r="BV365" t="s">
        <v>124</v>
      </c>
      <c r="BW365" t="s">
        <v>112</v>
      </c>
      <c r="BX365">
        <v>0</v>
      </c>
      <c r="BZ365">
        <v>0</v>
      </c>
      <c r="CA365">
        <v>1</v>
      </c>
      <c r="CB365">
        <v>0</v>
      </c>
      <c r="CC365">
        <v>0</v>
      </c>
      <c r="CD365" t="s">
        <v>117</v>
      </c>
      <c r="CE365" t="s">
        <v>117</v>
      </c>
      <c r="CF365" t="s">
        <v>110</v>
      </c>
      <c r="CG365" t="s">
        <v>117</v>
      </c>
      <c r="CH365" t="s">
        <v>117</v>
      </c>
      <c r="CI365" t="s">
        <v>117</v>
      </c>
      <c r="CJ365" t="s">
        <v>117</v>
      </c>
      <c r="CK365" t="s">
        <v>112</v>
      </c>
      <c r="CL365">
        <v>2</v>
      </c>
      <c r="CM365">
        <v>4</v>
      </c>
      <c r="CN365" t="s">
        <v>142</v>
      </c>
      <c r="CO365" t="s">
        <v>183</v>
      </c>
      <c r="CP365">
        <v>0</v>
      </c>
      <c r="CQ365" t="s">
        <v>143</v>
      </c>
      <c r="CR365" t="s">
        <v>143</v>
      </c>
      <c r="CS365" t="s">
        <v>215</v>
      </c>
      <c r="CT365" t="s">
        <v>215</v>
      </c>
      <c r="CU365">
        <v>2.5</v>
      </c>
      <c r="CV365" t="s">
        <v>4781</v>
      </c>
      <c r="CW365" t="s">
        <v>4781</v>
      </c>
      <c r="CX365">
        <v>6</v>
      </c>
      <c r="CY365">
        <f t="shared" si="35"/>
        <v>2.5</v>
      </c>
      <c r="CZ365">
        <v>5.0999999999999996</v>
      </c>
      <c r="DA365">
        <v>2.4</v>
      </c>
      <c r="DB365">
        <f t="shared" si="36"/>
        <v>1</v>
      </c>
      <c r="DC365">
        <v>0</v>
      </c>
      <c r="DD365">
        <v>0</v>
      </c>
      <c r="DE365">
        <v>0</v>
      </c>
      <c r="DF365">
        <v>115</v>
      </c>
      <c r="DG365">
        <f t="shared" si="37"/>
        <v>115</v>
      </c>
      <c r="DH365">
        <f t="shared" si="38"/>
        <v>1</v>
      </c>
      <c r="DI365">
        <v>27</v>
      </c>
      <c r="DJ365">
        <f t="shared" si="39"/>
        <v>27</v>
      </c>
      <c r="DK365">
        <f t="shared" si="40"/>
        <v>1</v>
      </c>
      <c r="DL365">
        <v>10</v>
      </c>
      <c r="DN365">
        <f>(DL365*InputWeights!$C$7+DB365*InputWeights!$C$6)</f>
        <v>5.5</v>
      </c>
      <c r="DO365">
        <f>(DD365*InputWeights!$C$12+DE365*InputWeights!$C$10+CU365*InputWeights!$C$11)</f>
        <v>1</v>
      </c>
      <c r="DP365">
        <f>(DC365*InputWeights!$C$18+DK365*InputWeights!$C$16+DH365*InputWeights!$C$15+CY365*InputWeights!$C$17)</f>
        <v>1.35</v>
      </c>
      <c r="DR365">
        <f>DN365*InputWeights!$C$5+DO365*InputWeights!$C$9+DP365*InputWeights!$C$14</f>
        <v>24.9</v>
      </c>
      <c r="DS365">
        <f>((_xlfn.RANK.EQ(DR365,$DR$2:$DR$6635,0))/(COUNT(DR$2:$DR$6635)))*100</f>
        <v>81.25</v>
      </c>
      <c r="DT365">
        <f t="shared" si="41"/>
        <v>0</v>
      </c>
    </row>
    <row r="366" spans="1:124" x14ac:dyDescent="0.25">
      <c r="A366" t="s">
        <v>1119</v>
      </c>
      <c r="B366" t="s">
        <v>3684</v>
      </c>
      <c r="C366" t="s">
        <v>3685</v>
      </c>
      <c r="D366" t="s">
        <v>110</v>
      </c>
      <c r="E366" t="s">
        <v>667</v>
      </c>
      <c r="F366">
        <v>936</v>
      </c>
      <c r="G366">
        <v>410036000</v>
      </c>
      <c r="H366">
        <v>0</v>
      </c>
      <c r="I366">
        <v>2011</v>
      </c>
      <c r="J366">
        <v>2011</v>
      </c>
      <c r="K366" t="s">
        <v>183</v>
      </c>
      <c r="L366" t="s">
        <v>114</v>
      </c>
      <c r="M366">
        <v>20</v>
      </c>
      <c r="N366" t="s">
        <v>358</v>
      </c>
      <c r="O366">
        <v>2</v>
      </c>
      <c r="P366" t="s">
        <v>112</v>
      </c>
      <c r="Q366" t="s">
        <v>117</v>
      </c>
      <c r="R366">
        <v>0</v>
      </c>
      <c r="S366" t="s">
        <v>4296</v>
      </c>
      <c r="T366">
        <v>205</v>
      </c>
      <c r="V366">
        <v>909</v>
      </c>
      <c r="W366" t="s">
        <v>116</v>
      </c>
      <c r="Y366" t="s">
        <v>4300</v>
      </c>
      <c r="AA366" t="s">
        <v>133</v>
      </c>
      <c r="AC366" t="s">
        <v>3821</v>
      </c>
      <c r="AD366" t="s">
        <v>160</v>
      </c>
      <c r="AF366" t="s">
        <v>110</v>
      </c>
      <c r="AG366" t="s">
        <v>112</v>
      </c>
      <c r="AH366" t="s">
        <v>124</v>
      </c>
      <c r="AI366" t="s">
        <v>112</v>
      </c>
      <c r="AJ366" t="s">
        <v>112</v>
      </c>
      <c r="AK366" t="s">
        <v>112</v>
      </c>
      <c r="AL366" t="s">
        <v>671</v>
      </c>
      <c r="AM366" t="s">
        <v>671</v>
      </c>
      <c r="AN366" t="s">
        <v>671</v>
      </c>
      <c r="AO366">
        <v>132647</v>
      </c>
      <c r="AP366">
        <v>102264</v>
      </c>
      <c r="AQ366">
        <v>7024</v>
      </c>
      <c r="AR366" t="s">
        <v>110</v>
      </c>
      <c r="AS366">
        <v>0</v>
      </c>
      <c r="AT366">
        <v>936</v>
      </c>
      <c r="AU366">
        <v>0</v>
      </c>
      <c r="AV366">
        <v>936</v>
      </c>
      <c r="BB366" t="s">
        <v>4987</v>
      </c>
      <c r="BC366" t="s">
        <v>761</v>
      </c>
      <c r="BD366">
        <v>89</v>
      </c>
      <c r="BE366" t="s">
        <v>131</v>
      </c>
      <c r="BF366">
        <v>2</v>
      </c>
      <c r="BG366">
        <v>4</v>
      </c>
      <c r="BH366">
        <v>4</v>
      </c>
      <c r="BJ366" t="s">
        <v>366</v>
      </c>
      <c r="BK366" t="s">
        <v>112</v>
      </c>
      <c r="BN366" t="s">
        <v>133</v>
      </c>
      <c r="BR366" t="s">
        <v>133</v>
      </c>
      <c r="BT366" t="s">
        <v>325</v>
      </c>
      <c r="BU366" t="s">
        <v>112</v>
      </c>
      <c r="BV366" t="s">
        <v>124</v>
      </c>
      <c r="BW366" t="s">
        <v>112</v>
      </c>
      <c r="BX366">
        <v>0</v>
      </c>
      <c r="BZ366">
        <v>0</v>
      </c>
      <c r="CA366">
        <v>1</v>
      </c>
      <c r="CB366">
        <v>0</v>
      </c>
      <c r="CC366">
        <v>0</v>
      </c>
      <c r="CD366" t="s">
        <v>117</v>
      </c>
      <c r="CE366" t="s">
        <v>117</v>
      </c>
      <c r="CF366" t="s">
        <v>110</v>
      </c>
      <c r="CG366" t="s">
        <v>114</v>
      </c>
      <c r="CH366" t="s">
        <v>117</v>
      </c>
      <c r="CI366" t="s">
        <v>117</v>
      </c>
      <c r="CJ366" t="s">
        <v>117</v>
      </c>
      <c r="CK366" t="s">
        <v>112</v>
      </c>
      <c r="CL366">
        <v>0</v>
      </c>
      <c r="CM366">
        <v>3</v>
      </c>
      <c r="CN366" t="s">
        <v>142</v>
      </c>
      <c r="CO366" t="s">
        <v>183</v>
      </c>
      <c r="CP366">
        <v>0</v>
      </c>
      <c r="CQ366" t="s">
        <v>135</v>
      </c>
      <c r="CR366" t="s">
        <v>135</v>
      </c>
      <c r="CS366" t="s">
        <v>184</v>
      </c>
      <c r="CT366" t="s">
        <v>215</v>
      </c>
      <c r="CU366">
        <v>2.5</v>
      </c>
      <c r="CV366" t="s">
        <v>4988</v>
      </c>
      <c r="CW366" t="s">
        <v>4988</v>
      </c>
      <c r="CX366">
        <v>6</v>
      </c>
      <c r="CY366">
        <f t="shared" si="35"/>
        <v>2.5</v>
      </c>
      <c r="CZ366">
        <v>2.8</v>
      </c>
      <c r="DA366">
        <v>1.5</v>
      </c>
      <c r="DB366">
        <f t="shared" si="36"/>
        <v>1</v>
      </c>
      <c r="DC366">
        <v>0</v>
      </c>
      <c r="DD366">
        <v>0</v>
      </c>
      <c r="DE366">
        <v>0</v>
      </c>
      <c r="DF366">
        <v>909</v>
      </c>
      <c r="DG366">
        <f t="shared" si="37"/>
        <v>909</v>
      </c>
      <c r="DH366">
        <f t="shared" si="38"/>
        <v>1</v>
      </c>
      <c r="DI366">
        <v>36</v>
      </c>
      <c r="DJ366">
        <f t="shared" si="39"/>
        <v>36</v>
      </c>
      <c r="DK366">
        <f t="shared" si="40"/>
        <v>1</v>
      </c>
      <c r="DL366">
        <v>10</v>
      </c>
      <c r="DN366">
        <f>(DL366*InputWeights!$C$7+DB366*InputWeights!$C$6)</f>
        <v>5.5</v>
      </c>
      <c r="DO366">
        <f>(DD366*InputWeights!$C$12+DE366*InputWeights!$C$10+CU366*InputWeights!$C$11)</f>
        <v>1</v>
      </c>
      <c r="DP366">
        <f>(DC366*InputWeights!$C$18+DK366*InputWeights!$C$16+DH366*InputWeights!$C$15+CY366*InputWeights!$C$17)</f>
        <v>1.35</v>
      </c>
      <c r="DR366">
        <f>DN366*InputWeights!$C$5+DO366*InputWeights!$C$9+DP366*InputWeights!$C$14</f>
        <v>24.9</v>
      </c>
      <c r="DS366">
        <f>((_xlfn.RANK.EQ(DR366,$DR$2:$DR$6635,0))/(COUNT(DR$2:$DR$6635)))*100</f>
        <v>81.25</v>
      </c>
      <c r="DT366">
        <f t="shared" si="41"/>
        <v>0</v>
      </c>
    </row>
    <row r="367" spans="1:124" x14ac:dyDescent="0.25">
      <c r="A367" t="s">
        <v>4254</v>
      </c>
      <c r="B367" t="s">
        <v>3684</v>
      </c>
      <c r="C367" t="s">
        <v>3685</v>
      </c>
      <c r="D367" t="s">
        <v>110</v>
      </c>
      <c r="E367" t="s">
        <v>4617</v>
      </c>
      <c r="F367">
        <v>675</v>
      </c>
      <c r="G367">
        <v>1500</v>
      </c>
      <c r="H367">
        <v>0</v>
      </c>
      <c r="I367">
        <v>1938</v>
      </c>
      <c r="J367">
        <v>2013</v>
      </c>
      <c r="K367" t="s">
        <v>183</v>
      </c>
      <c r="L367" t="s">
        <v>114</v>
      </c>
      <c r="M367">
        <v>22</v>
      </c>
      <c r="N367" t="s">
        <v>358</v>
      </c>
      <c r="O367">
        <v>2</v>
      </c>
      <c r="P367" t="s">
        <v>112</v>
      </c>
      <c r="Q367" t="s">
        <v>117</v>
      </c>
      <c r="R367">
        <v>0</v>
      </c>
      <c r="S367" t="s">
        <v>3067</v>
      </c>
      <c r="T367">
        <v>205</v>
      </c>
      <c r="V367">
        <v>204</v>
      </c>
      <c r="W367" t="s">
        <v>116</v>
      </c>
      <c r="X367" t="s">
        <v>117</v>
      </c>
      <c r="Y367" t="s">
        <v>3821</v>
      </c>
      <c r="Z367" t="s">
        <v>119</v>
      </c>
      <c r="AA367" t="s">
        <v>4255</v>
      </c>
      <c r="AC367" t="s">
        <v>160</v>
      </c>
      <c r="AD367" t="s">
        <v>160</v>
      </c>
      <c r="AE367" t="s">
        <v>123</v>
      </c>
      <c r="AF367" t="s">
        <v>114</v>
      </c>
      <c r="AG367" t="s">
        <v>112</v>
      </c>
      <c r="AH367" t="s">
        <v>124</v>
      </c>
      <c r="AI367" t="s">
        <v>112</v>
      </c>
      <c r="AJ367" t="s">
        <v>112</v>
      </c>
      <c r="AK367" t="s">
        <v>112</v>
      </c>
      <c r="AL367" t="s">
        <v>5001</v>
      </c>
      <c r="AM367" t="s">
        <v>467</v>
      </c>
      <c r="AN367" t="s">
        <v>5002</v>
      </c>
      <c r="AO367">
        <v>133724</v>
      </c>
      <c r="AP367">
        <v>102264</v>
      </c>
      <c r="AQ367">
        <v>7019</v>
      </c>
      <c r="AR367" t="s">
        <v>110</v>
      </c>
      <c r="AS367">
        <v>32160</v>
      </c>
      <c r="AT367">
        <v>32835</v>
      </c>
      <c r="AU367">
        <v>32160</v>
      </c>
      <c r="AV367">
        <v>32835</v>
      </c>
      <c r="BB367" t="s">
        <v>5003</v>
      </c>
      <c r="BC367" t="s">
        <v>761</v>
      </c>
      <c r="BD367">
        <v>89</v>
      </c>
      <c r="BE367" t="s">
        <v>131</v>
      </c>
      <c r="BF367">
        <v>2</v>
      </c>
      <c r="BG367">
        <v>2</v>
      </c>
      <c r="BH367">
        <v>2</v>
      </c>
      <c r="BJ367" t="s">
        <v>366</v>
      </c>
      <c r="BK367" t="s">
        <v>112</v>
      </c>
      <c r="BN367" t="s">
        <v>133</v>
      </c>
      <c r="BR367" t="s">
        <v>133</v>
      </c>
      <c r="BT367" t="s">
        <v>325</v>
      </c>
      <c r="BU367" t="s">
        <v>153</v>
      </c>
      <c r="BV367" t="s">
        <v>124</v>
      </c>
      <c r="BW367" t="s">
        <v>112</v>
      </c>
      <c r="BX367">
        <v>0</v>
      </c>
      <c r="BZ367">
        <v>0</v>
      </c>
      <c r="CA367">
        <v>1</v>
      </c>
      <c r="CB367">
        <v>0</v>
      </c>
      <c r="CC367">
        <v>0</v>
      </c>
      <c r="CD367" t="s">
        <v>117</v>
      </c>
      <c r="CE367" t="s">
        <v>117</v>
      </c>
      <c r="CF367" t="s">
        <v>110</v>
      </c>
      <c r="CG367" t="s">
        <v>117</v>
      </c>
      <c r="CH367" t="s">
        <v>117</v>
      </c>
      <c r="CI367" t="s">
        <v>117</v>
      </c>
      <c r="CJ367" t="s">
        <v>117</v>
      </c>
      <c r="CK367" t="s">
        <v>112</v>
      </c>
      <c r="CL367">
        <v>1</v>
      </c>
      <c r="CM367">
        <v>4</v>
      </c>
      <c r="CN367" t="s">
        <v>142</v>
      </c>
      <c r="CO367" t="s">
        <v>183</v>
      </c>
      <c r="CP367">
        <v>0</v>
      </c>
      <c r="CQ367" t="s">
        <v>135</v>
      </c>
      <c r="CR367" t="s">
        <v>135</v>
      </c>
      <c r="CS367" t="s">
        <v>184</v>
      </c>
      <c r="CT367" t="s">
        <v>215</v>
      </c>
      <c r="CU367">
        <v>2.5</v>
      </c>
      <c r="CV367" t="s">
        <v>5004</v>
      </c>
      <c r="CW367" t="s">
        <v>5004</v>
      </c>
      <c r="CX367">
        <v>6</v>
      </c>
      <c r="CY367">
        <f t="shared" si="35"/>
        <v>2.5</v>
      </c>
      <c r="CZ367">
        <v>2.2000000000000002</v>
      </c>
      <c r="DA367">
        <v>1.2</v>
      </c>
      <c r="DB367">
        <f t="shared" si="36"/>
        <v>1</v>
      </c>
      <c r="DC367">
        <v>0</v>
      </c>
      <c r="DD367">
        <v>0</v>
      </c>
      <c r="DE367">
        <v>0</v>
      </c>
      <c r="DF367">
        <v>204</v>
      </c>
      <c r="DG367">
        <f t="shared" si="37"/>
        <v>204</v>
      </c>
      <c r="DH367">
        <f t="shared" si="38"/>
        <v>1</v>
      </c>
      <c r="DI367">
        <v>22</v>
      </c>
      <c r="DJ367">
        <f t="shared" si="39"/>
        <v>22</v>
      </c>
      <c r="DK367">
        <f t="shared" si="40"/>
        <v>1</v>
      </c>
      <c r="DL367">
        <v>10</v>
      </c>
      <c r="DN367">
        <f>(DL367*InputWeights!$C$7+DB367*InputWeights!$C$6)</f>
        <v>5.5</v>
      </c>
      <c r="DO367">
        <f>(DD367*InputWeights!$C$12+DE367*InputWeights!$C$10+CU367*InputWeights!$C$11)</f>
        <v>1</v>
      </c>
      <c r="DP367">
        <f>(DC367*InputWeights!$C$18+DK367*InputWeights!$C$16+DH367*InputWeights!$C$15+CY367*InputWeights!$C$17)</f>
        <v>1.35</v>
      </c>
      <c r="DR367">
        <f>DN367*InputWeights!$C$5+DO367*InputWeights!$C$9+DP367*InputWeights!$C$14</f>
        <v>24.9</v>
      </c>
      <c r="DS367">
        <f>((_xlfn.RANK.EQ(DR367,$DR$2:$DR$6635,0))/(COUNT(DR$2:$DR$6635)))*100</f>
        <v>81.25</v>
      </c>
      <c r="DT367">
        <f t="shared" si="41"/>
        <v>0</v>
      </c>
    </row>
    <row r="368" spans="1:124" x14ac:dyDescent="0.25">
      <c r="A368" t="s">
        <v>1512</v>
      </c>
      <c r="B368" t="s">
        <v>3684</v>
      </c>
      <c r="C368" t="s">
        <v>3685</v>
      </c>
      <c r="D368" t="s">
        <v>110</v>
      </c>
      <c r="E368" t="s">
        <v>348</v>
      </c>
      <c r="F368">
        <v>2623</v>
      </c>
      <c r="G368">
        <v>1300</v>
      </c>
      <c r="H368">
        <v>0</v>
      </c>
      <c r="I368">
        <v>1929</v>
      </c>
      <c r="J368">
        <v>2014</v>
      </c>
      <c r="K368" t="s">
        <v>183</v>
      </c>
      <c r="L368" t="s">
        <v>114</v>
      </c>
      <c r="M368">
        <v>22</v>
      </c>
      <c r="N368" t="s">
        <v>177</v>
      </c>
      <c r="O368">
        <v>2</v>
      </c>
      <c r="P368" t="s">
        <v>112</v>
      </c>
      <c r="Q368" t="s">
        <v>117</v>
      </c>
      <c r="R368">
        <v>0</v>
      </c>
      <c r="S368" t="s">
        <v>3686</v>
      </c>
      <c r="T368">
        <v>97</v>
      </c>
      <c r="V368">
        <v>3319</v>
      </c>
      <c r="W368" t="s">
        <v>116</v>
      </c>
      <c r="X368" t="s">
        <v>117</v>
      </c>
      <c r="Y368" t="s">
        <v>3687</v>
      </c>
      <c r="Z368" t="s">
        <v>119</v>
      </c>
      <c r="AA368" t="s">
        <v>3688</v>
      </c>
      <c r="AC368" t="s">
        <v>3699</v>
      </c>
      <c r="AD368" t="s">
        <v>160</v>
      </c>
      <c r="AE368" t="s">
        <v>426</v>
      </c>
      <c r="AF368" t="s">
        <v>110</v>
      </c>
      <c r="AG368" t="s">
        <v>112</v>
      </c>
      <c r="AH368" t="s">
        <v>124</v>
      </c>
      <c r="AI368" t="s">
        <v>150</v>
      </c>
      <c r="AJ368" t="s">
        <v>112</v>
      </c>
      <c r="AK368" t="s">
        <v>125</v>
      </c>
      <c r="AL368" t="s">
        <v>350</v>
      </c>
      <c r="AM368" t="s">
        <v>350</v>
      </c>
      <c r="AN368" t="s">
        <v>3692</v>
      </c>
      <c r="AO368">
        <v>68911</v>
      </c>
      <c r="AP368">
        <v>102264</v>
      </c>
      <c r="AQ368">
        <v>6983</v>
      </c>
      <c r="AR368" t="s">
        <v>110</v>
      </c>
      <c r="AS368">
        <v>26508</v>
      </c>
      <c r="AT368">
        <v>29131</v>
      </c>
      <c r="AU368">
        <v>26508</v>
      </c>
      <c r="AV368">
        <v>29131</v>
      </c>
      <c r="BB368" t="s">
        <v>129</v>
      </c>
      <c r="BC368" t="s">
        <v>761</v>
      </c>
      <c r="BD368">
        <v>95</v>
      </c>
      <c r="BE368" t="s">
        <v>131</v>
      </c>
      <c r="BF368">
        <v>2</v>
      </c>
      <c r="BG368">
        <v>2</v>
      </c>
      <c r="BH368">
        <v>2</v>
      </c>
      <c r="BJ368" t="s">
        <v>182</v>
      </c>
      <c r="BK368" t="s">
        <v>112</v>
      </c>
      <c r="BN368" t="s">
        <v>133</v>
      </c>
      <c r="BR368" t="s">
        <v>133</v>
      </c>
      <c r="BU368" t="s">
        <v>112</v>
      </c>
      <c r="BV368" t="s">
        <v>116</v>
      </c>
      <c r="BW368" t="s">
        <v>112</v>
      </c>
      <c r="BX368">
        <v>0</v>
      </c>
      <c r="BZ368">
        <v>0</v>
      </c>
      <c r="CA368">
        <v>1</v>
      </c>
      <c r="CB368">
        <v>0</v>
      </c>
      <c r="CC368">
        <v>0</v>
      </c>
      <c r="CD368" t="s">
        <v>117</v>
      </c>
      <c r="CE368" t="s">
        <v>117</v>
      </c>
      <c r="CF368" t="s">
        <v>110</v>
      </c>
      <c r="CG368" t="s">
        <v>117</v>
      </c>
      <c r="CH368" t="s">
        <v>117</v>
      </c>
      <c r="CI368" t="s">
        <v>117</v>
      </c>
      <c r="CJ368" t="s">
        <v>117</v>
      </c>
      <c r="CK368" t="s">
        <v>125</v>
      </c>
      <c r="CL368">
        <v>10</v>
      </c>
      <c r="CM368">
        <v>2</v>
      </c>
      <c r="CN368" t="s">
        <v>142</v>
      </c>
      <c r="CO368" t="s">
        <v>183</v>
      </c>
      <c r="CP368">
        <v>0</v>
      </c>
      <c r="CQ368" t="s">
        <v>135</v>
      </c>
      <c r="CR368" t="s">
        <v>135</v>
      </c>
      <c r="CS368" t="s">
        <v>215</v>
      </c>
      <c r="CT368" t="s">
        <v>215</v>
      </c>
      <c r="CU368">
        <v>2.5</v>
      </c>
      <c r="CV368" t="s">
        <v>3701</v>
      </c>
      <c r="CW368" t="s">
        <v>3701</v>
      </c>
      <c r="CX368">
        <v>4</v>
      </c>
      <c r="CY368">
        <f t="shared" si="35"/>
        <v>2.5</v>
      </c>
      <c r="CZ368">
        <v>5.4</v>
      </c>
      <c r="DA368">
        <v>3.6</v>
      </c>
      <c r="DB368">
        <f t="shared" si="36"/>
        <v>2.5</v>
      </c>
      <c r="DC368">
        <v>10</v>
      </c>
      <c r="DD368">
        <v>10</v>
      </c>
      <c r="DF368">
        <v>3319</v>
      </c>
      <c r="DG368">
        <f t="shared" si="37"/>
        <v>3319</v>
      </c>
      <c r="DH368">
        <f t="shared" si="38"/>
        <v>1</v>
      </c>
      <c r="DI368">
        <v>664</v>
      </c>
      <c r="DJ368">
        <f t="shared" si="39"/>
        <v>664</v>
      </c>
      <c r="DK368">
        <f t="shared" si="40"/>
        <v>2</v>
      </c>
      <c r="DN368">
        <f>(DL368*InputWeights!$C$7+DB368*InputWeights!$C$6)</f>
        <v>1.25</v>
      </c>
      <c r="DO368">
        <f>(DD368*InputWeights!$C$12+DE368*InputWeights!$C$10+CU368*InputWeights!$C$11)</f>
        <v>3</v>
      </c>
      <c r="DP368">
        <f>(DC368*InputWeights!$C$18+DK368*InputWeights!$C$16+DH368*InputWeights!$C$15+CY368*InputWeights!$C$17)</f>
        <v>2.5499999999999998</v>
      </c>
      <c r="DR368">
        <f>DN368*InputWeights!$C$5+DO368*InputWeights!$C$9+DP368*InputWeights!$C$14</f>
        <v>22.95</v>
      </c>
      <c r="DS368">
        <f>((_xlfn.RANK.EQ(DR368,$DR$2:$DR$6635,0))/(COUNT(DR$2:$DR$6635)))*100</f>
        <v>84.953703703703709</v>
      </c>
      <c r="DT368">
        <f t="shared" si="41"/>
        <v>0</v>
      </c>
    </row>
    <row r="369" spans="1:124" x14ac:dyDescent="0.25">
      <c r="A369" t="s">
        <v>4493</v>
      </c>
      <c r="B369" t="s">
        <v>3684</v>
      </c>
      <c r="C369" t="s">
        <v>3685</v>
      </c>
      <c r="D369" t="s">
        <v>110</v>
      </c>
      <c r="E369" t="s">
        <v>694</v>
      </c>
      <c r="F369">
        <v>325</v>
      </c>
      <c r="G369">
        <v>410006600</v>
      </c>
      <c r="H369">
        <v>0</v>
      </c>
      <c r="I369">
        <v>1997</v>
      </c>
      <c r="J369">
        <v>2014</v>
      </c>
      <c r="K369" t="s">
        <v>153</v>
      </c>
      <c r="L369" t="s">
        <v>110</v>
      </c>
      <c r="M369">
        <v>26</v>
      </c>
      <c r="N369" t="s">
        <v>358</v>
      </c>
      <c r="O369">
        <v>2</v>
      </c>
      <c r="P369" t="s">
        <v>112</v>
      </c>
      <c r="Q369" t="s">
        <v>110</v>
      </c>
      <c r="R369">
        <v>1</v>
      </c>
      <c r="S369" t="s">
        <v>3064</v>
      </c>
      <c r="T369">
        <v>74</v>
      </c>
      <c r="V369">
        <v>3282</v>
      </c>
      <c r="W369" t="s">
        <v>116</v>
      </c>
      <c r="X369" t="s">
        <v>117</v>
      </c>
      <c r="Y369" t="s">
        <v>4442</v>
      </c>
      <c r="AA369" t="s">
        <v>133</v>
      </c>
      <c r="AC369" t="s">
        <v>4448</v>
      </c>
      <c r="AD369" t="s">
        <v>160</v>
      </c>
      <c r="AE369" t="s">
        <v>274</v>
      </c>
      <c r="AF369" t="s">
        <v>110</v>
      </c>
      <c r="AG369" t="s">
        <v>125</v>
      </c>
      <c r="AH369" t="s">
        <v>124</v>
      </c>
      <c r="AI369" t="s">
        <v>112</v>
      </c>
      <c r="AJ369" t="s">
        <v>112</v>
      </c>
      <c r="AK369" t="s">
        <v>125</v>
      </c>
      <c r="AL369" t="s">
        <v>695</v>
      </c>
      <c r="AM369" t="s">
        <v>695</v>
      </c>
      <c r="AN369" t="s">
        <v>695</v>
      </c>
      <c r="AO369">
        <v>70397</v>
      </c>
      <c r="AP369">
        <v>102264</v>
      </c>
      <c r="AQ369">
        <v>7082</v>
      </c>
      <c r="AR369" t="s">
        <v>110</v>
      </c>
      <c r="AS369">
        <v>0</v>
      </c>
      <c r="AT369">
        <v>325</v>
      </c>
      <c r="AU369">
        <v>0</v>
      </c>
      <c r="AV369">
        <v>325</v>
      </c>
      <c r="BB369" t="s">
        <v>129</v>
      </c>
      <c r="BC369" t="s">
        <v>941</v>
      </c>
      <c r="BD369">
        <v>96</v>
      </c>
      <c r="BE369" t="s">
        <v>131</v>
      </c>
      <c r="BF369">
        <v>0</v>
      </c>
      <c r="BG369">
        <v>4</v>
      </c>
      <c r="BH369">
        <v>4</v>
      </c>
      <c r="BJ369" t="s">
        <v>182</v>
      </c>
      <c r="BK369" t="s">
        <v>112</v>
      </c>
      <c r="BN369" t="s">
        <v>133</v>
      </c>
      <c r="BR369" t="s">
        <v>133</v>
      </c>
      <c r="BU369" t="s">
        <v>153</v>
      </c>
      <c r="BV369" t="s">
        <v>114</v>
      </c>
      <c r="BW369" t="s">
        <v>112</v>
      </c>
      <c r="BX369">
        <v>0</v>
      </c>
      <c r="BZ369">
        <v>0</v>
      </c>
      <c r="CA369">
        <v>1</v>
      </c>
      <c r="CB369">
        <v>0</v>
      </c>
      <c r="CC369">
        <v>0</v>
      </c>
      <c r="CD369" t="s">
        <v>110</v>
      </c>
      <c r="CE369" t="s">
        <v>110</v>
      </c>
      <c r="CF369" t="s">
        <v>110</v>
      </c>
      <c r="CG369" t="s">
        <v>117</v>
      </c>
      <c r="CH369" t="s">
        <v>114</v>
      </c>
      <c r="CI369" t="s">
        <v>117</v>
      </c>
      <c r="CJ369" t="s">
        <v>117</v>
      </c>
      <c r="CK369" t="s">
        <v>112</v>
      </c>
      <c r="CL369">
        <v>2</v>
      </c>
      <c r="CM369">
        <v>0</v>
      </c>
      <c r="CN369" t="s">
        <v>142</v>
      </c>
      <c r="CO369" t="s">
        <v>183</v>
      </c>
      <c r="CP369">
        <v>0</v>
      </c>
      <c r="CQ369" t="s">
        <v>135</v>
      </c>
      <c r="CR369" t="s">
        <v>135</v>
      </c>
      <c r="CS369" t="s">
        <v>215</v>
      </c>
      <c r="CT369" t="s">
        <v>215</v>
      </c>
      <c r="CU369">
        <v>2.5</v>
      </c>
      <c r="CV369" t="s">
        <v>4494</v>
      </c>
      <c r="CW369" t="s">
        <v>4494</v>
      </c>
      <c r="CX369">
        <v>3</v>
      </c>
      <c r="CY369">
        <f t="shared" si="35"/>
        <v>7.5</v>
      </c>
      <c r="CZ369">
        <v>1.3</v>
      </c>
      <c r="DA369">
        <v>0.9</v>
      </c>
      <c r="DB369">
        <f t="shared" si="36"/>
        <v>1</v>
      </c>
      <c r="DC369">
        <v>10</v>
      </c>
      <c r="DF369">
        <v>3282</v>
      </c>
      <c r="DG369">
        <f t="shared" si="37"/>
        <v>6564</v>
      </c>
      <c r="DH369">
        <f t="shared" si="38"/>
        <v>2</v>
      </c>
      <c r="DI369">
        <v>269</v>
      </c>
      <c r="DJ369">
        <f t="shared" si="39"/>
        <v>538</v>
      </c>
      <c r="DK369">
        <f t="shared" si="40"/>
        <v>2</v>
      </c>
      <c r="DN369">
        <f>(DL369*InputWeights!$C$7+DB369*InputWeights!$C$6)</f>
        <v>0.5</v>
      </c>
      <c r="DO369">
        <f>(DD369*InputWeights!$C$12+DE369*InputWeights!$C$10+CU369*InputWeights!$C$11)</f>
        <v>1</v>
      </c>
      <c r="DP369">
        <f>(DC369*InputWeights!$C$18+DK369*InputWeights!$C$16+DH369*InputWeights!$C$15+CY369*InputWeights!$C$17)</f>
        <v>4.45</v>
      </c>
      <c r="DR369">
        <f>DN369*InputWeights!$C$5+DO369*InputWeights!$C$9+DP369*InputWeights!$C$14</f>
        <v>22.3</v>
      </c>
      <c r="DS369">
        <f>((_xlfn.RANK.EQ(DR369,$DR$2:$DR$6635,0))/(COUNT(DR$2:$DR$6635)))*100</f>
        <v>85.18518518518519</v>
      </c>
      <c r="DT369">
        <f t="shared" si="41"/>
        <v>0</v>
      </c>
    </row>
    <row r="370" spans="1:124" x14ac:dyDescent="0.25">
      <c r="A370" t="s">
        <v>4493</v>
      </c>
      <c r="B370" t="s">
        <v>3684</v>
      </c>
      <c r="C370" t="s">
        <v>3685</v>
      </c>
      <c r="D370" t="s">
        <v>110</v>
      </c>
      <c r="E370" t="s">
        <v>2707</v>
      </c>
      <c r="F370">
        <v>314</v>
      </c>
      <c r="G370">
        <v>410006600</v>
      </c>
      <c r="H370">
        <v>0</v>
      </c>
      <c r="I370">
        <v>1997</v>
      </c>
      <c r="J370">
        <v>2014</v>
      </c>
      <c r="K370" t="s">
        <v>858</v>
      </c>
      <c r="L370" t="s">
        <v>110</v>
      </c>
      <c r="M370">
        <v>26</v>
      </c>
      <c r="N370" t="s">
        <v>358</v>
      </c>
      <c r="O370">
        <v>2</v>
      </c>
      <c r="P370" t="s">
        <v>112</v>
      </c>
      <c r="Q370" t="s">
        <v>110</v>
      </c>
      <c r="R370">
        <v>1</v>
      </c>
      <c r="S370" t="s">
        <v>4427</v>
      </c>
      <c r="T370">
        <v>69</v>
      </c>
      <c r="V370">
        <v>3282</v>
      </c>
      <c r="W370" t="s">
        <v>116</v>
      </c>
      <c r="X370" t="s">
        <v>117</v>
      </c>
      <c r="Y370" t="s">
        <v>4442</v>
      </c>
      <c r="AA370" t="s">
        <v>133</v>
      </c>
      <c r="AC370" t="s">
        <v>4448</v>
      </c>
      <c r="AD370" t="s">
        <v>160</v>
      </c>
      <c r="AE370" t="s">
        <v>274</v>
      </c>
      <c r="AF370" t="s">
        <v>110</v>
      </c>
      <c r="AG370" t="s">
        <v>125</v>
      </c>
      <c r="AH370" t="s">
        <v>124</v>
      </c>
      <c r="AI370" t="s">
        <v>112</v>
      </c>
      <c r="AJ370" t="s">
        <v>112</v>
      </c>
      <c r="AK370" t="s">
        <v>125</v>
      </c>
      <c r="AL370" t="s">
        <v>4495</v>
      </c>
      <c r="AM370" t="s">
        <v>4495</v>
      </c>
      <c r="AN370" t="s">
        <v>4495</v>
      </c>
      <c r="AO370">
        <v>70398</v>
      </c>
      <c r="AP370">
        <v>102264</v>
      </c>
      <c r="AQ370">
        <v>19512</v>
      </c>
      <c r="AR370" t="s">
        <v>114</v>
      </c>
      <c r="AS370">
        <v>0</v>
      </c>
      <c r="AT370">
        <v>314</v>
      </c>
      <c r="AU370">
        <v>0</v>
      </c>
      <c r="AV370">
        <v>314</v>
      </c>
      <c r="BB370" t="s">
        <v>129</v>
      </c>
      <c r="BC370" t="s">
        <v>941</v>
      </c>
      <c r="BD370">
        <v>97</v>
      </c>
      <c r="BE370" t="s">
        <v>131</v>
      </c>
      <c r="BF370">
        <v>0</v>
      </c>
      <c r="BG370">
        <v>4</v>
      </c>
      <c r="BH370">
        <v>4</v>
      </c>
      <c r="BJ370" t="s">
        <v>182</v>
      </c>
      <c r="BK370" t="s">
        <v>112</v>
      </c>
      <c r="BN370" t="s">
        <v>133</v>
      </c>
      <c r="BR370" t="s">
        <v>133</v>
      </c>
      <c r="BU370" t="s">
        <v>858</v>
      </c>
      <c r="BV370" t="s">
        <v>114</v>
      </c>
      <c r="BW370" t="s">
        <v>112</v>
      </c>
      <c r="BX370">
        <v>0</v>
      </c>
      <c r="BZ370">
        <v>0</v>
      </c>
      <c r="CA370">
        <v>1</v>
      </c>
      <c r="CB370">
        <v>0</v>
      </c>
      <c r="CC370">
        <v>0</v>
      </c>
      <c r="CD370" t="s">
        <v>114</v>
      </c>
      <c r="CE370" t="s">
        <v>110</v>
      </c>
      <c r="CF370" t="s">
        <v>110</v>
      </c>
      <c r="CG370" t="s">
        <v>117</v>
      </c>
      <c r="CH370" t="s">
        <v>114</v>
      </c>
      <c r="CI370" t="s">
        <v>117</v>
      </c>
      <c r="CJ370" t="s">
        <v>117</v>
      </c>
      <c r="CK370" t="s">
        <v>112</v>
      </c>
      <c r="CL370">
        <v>3</v>
      </c>
      <c r="CM370">
        <v>0</v>
      </c>
      <c r="CN370" t="s">
        <v>142</v>
      </c>
      <c r="CO370" t="s">
        <v>183</v>
      </c>
      <c r="CP370">
        <v>0</v>
      </c>
      <c r="CQ370" t="s">
        <v>135</v>
      </c>
      <c r="CR370" t="s">
        <v>135</v>
      </c>
      <c r="CS370" t="s">
        <v>215</v>
      </c>
      <c r="CT370" t="s">
        <v>215</v>
      </c>
      <c r="CU370">
        <v>2.5</v>
      </c>
      <c r="CV370" t="s">
        <v>4496</v>
      </c>
      <c r="CW370" t="s">
        <v>4496</v>
      </c>
      <c r="CX370">
        <v>3</v>
      </c>
      <c r="CY370">
        <f t="shared" si="35"/>
        <v>7.5</v>
      </c>
      <c r="CZ370">
        <v>1.9</v>
      </c>
      <c r="DA370">
        <v>1</v>
      </c>
      <c r="DB370">
        <f t="shared" si="36"/>
        <v>1</v>
      </c>
      <c r="DC370">
        <v>10</v>
      </c>
      <c r="DF370">
        <v>3282</v>
      </c>
      <c r="DG370">
        <f t="shared" si="37"/>
        <v>6564</v>
      </c>
      <c r="DH370">
        <f t="shared" si="38"/>
        <v>2</v>
      </c>
      <c r="DI370">
        <v>269</v>
      </c>
      <c r="DJ370">
        <f t="shared" si="39"/>
        <v>538</v>
      </c>
      <c r="DK370">
        <f t="shared" si="40"/>
        <v>2</v>
      </c>
      <c r="DN370">
        <f>(DL370*InputWeights!$C$7+DB370*InputWeights!$C$6)</f>
        <v>0.5</v>
      </c>
      <c r="DO370">
        <f>(DD370*InputWeights!$C$12+DE370*InputWeights!$C$10+CU370*InputWeights!$C$11)</f>
        <v>1</v>
      </c>
      <c r="DP370">
        <f>(DC370*InputWeights!$C$18+DK370*InputWeights!$C$16+DH370*InputWeights!$C$15+CY370*InputWeights!$C$17)</f>
        <v>4.45</v>
      </c>
      <c r="DR370">
        <f>DN370*InputWeights!$C$5+DO370*InputWeights!$C$9+DP370*InputWeights!$C$14</f>
        <v>22.3</v>
      </c>
      <c r="DS370">
        <f>((_xlfn.RANK.EQ(DR370,$DR$2:$DR$6635,0))/(COUNT(DR$2:$DR$6635)))*100</f>
        <v>85.18518518518519</v>
      </c>
      <c r="DT370">
        <f t="shared" si="41"/>
        <v>0</v>
      </c>
    </row>
    <row r="371" spans="1:124" x14ac:dyDescent="0.25">
      <c r="A371" t="s">
        <v>4969</v>
      </c>
      <c r="B371" t="s">
        <v>3684</v>
      </c>
      <c r="C371" t="s">
        <v>3685</v>
      </c>
      <c r="D371" t="s">
        <v>110</v>
      </c>
      <c r="E371" t="s">
        <v>411</v>
      </c>
      <c r="F371">
        <v>195</v>
      </c>
      <c r="G371">
        <v>410001900</v>
      </c>
      <c r="H371">
        <v>10</v>
      </c>
      <c r="I371">
        <v>1997</v>
      </c>
      <c r="J371">
        <v>2014</v>
      </c>
      <c r="K371" t="s">
        <v>153</v>
      </c>
      <c r="L371" t="s">
        <v>110</v>
      </c>
      <c r="M371">
        <v>12</v>
      </c>
      <c r="N371" t="s">
        <v>358</v>
      </c>
      <c r="O371">
        <v>1</v>
      </c>
      <c r="P371" t="s">
        <v>112</v>
      </c>
      <c r="Q371" t="s">
        <v>117</v>
      </c>
      <c r="R371">
        <v>0</v>
      </c>
      <c r="T371">
        <v>0</v>
      </c>
      <c r="V371">
        <v>1522</v>
      </c>
      <c r="W371" t="s">
        <v>116</v>
      </c>
      <c r="X371" t="s">
        <v>117</v>
      </c>
      <c r="Y371" t="s">
        <v>4457</v>
      </c>
      <c r="AA371" t="s">
        <v>133</v>
      </c>
      <c r="AC371" t="s">
        <v>4970</v>
      </c>
      <c r="AD371" t="s">
        <v>4971</v>
      </c>
      <c r="AE371" t="s">
        <v>274</v>
      </c>
      <c r="AF371" t="s">
        <v>110</v>
      </c>
      <c r="AG371" t="s">
        <v>112</v>
      </c>
      <c r="AH371" t="s">
        <v>124</v>
      </c>
      <c r="AI371" t="s">
        <v>112</v>
      </c>
      <c r="AJ371" t="s">
        <v>112</v>
      </c>
      <c r="AK371" t="s">
        <v>112</v>
      </c>
      <c r="AL371" t="s">
        <v>416</v>
      </c>
      <c r="AM371" t="s">
        <v>416</v>
      </c>
      <c r="AN371" t="s">
        <v>416</v>
      </c>
      <c r="AO371">
        <v>132041</v>
      </c>
      <c r="AP371">
        <v>102264</v>
      </c>
      <c r="AQ371">
        <v>69127</v>
      </c>
      <c r="AR371" t="s">
        <v>110</v>
      </c>
      <c r="AS371">
        <v>0</v>
      </c>
      <c r="AT371">
        <v>195</v>
      </c>
      <c r="AU371">
        <v>0</v>
      </c>
      <c r="AV371">
        <v>195</v>
      </c>
      <c r="BB371" t="s">
        <v>4972</v>
      </c>
      <c r="BC371" t="s">
        <v>4780</v>
      </c>
      <c r="BD371">
        <v>0</v>
      </c>
      <c r="BE371" t="s">
        <v>131</v>
      </c>
      <c r="BF371">
        <v>2</v>
      </c>
      <c r="BG371">
        <v>2</v>
      </c>
      <c r="BH371">
        <v>2</v>
      </c>
      <c r="BJ371" t="s">
        <v>182</v>
      </c>
      <c r="BK371" t="s">
        <v>112</v>
      </c>
      <c r="BN371" t="s">
        <v>133</v>
      </c>
      <c r="BR371" t="s">
        <v>133</v>
      </c>
      <c r="BT371" t="s">
        <v>325</v>
      </c>
      <c r="BU371" t="s">
        <v>153</v>
      </c>
      <c r="BV371" t="s">
        <v>124</v>
      </c>
      <c r="BW371" t="s">
        <v>112</v>
      </c>
      <c r="BX371">
        <v>0</v>
      </c>
      <c r="BZ371">
        <v>0</v>
      </c>
      <c r="CA371">
        <v>1</v>
      </c>
      <c r="CB371">
        <v>0</v>
      </c>
      <c r="CC371">
        <v>0</v>
      </c>
      <c r="CD371" t="s">
        <v>117</v>
      </c>
      <c r="CE371" t="s">
        <v>117</v>
      </c>
      <c r="CF371" t="s">
        <v>110</v>
      </c>
      <c r="CG371" t="s">
        <v>117</v>
      </c>
      <c r="CH371" t="s">
        <v>114</v>
      </c>
      <c r="CI371" t="s">
        <v>117</v>
      </c>
      <c r="CJ371" t="s">
        <v>117</v>
      </c>
      <c r="CK371" t="s">
        <v>112</v>
      </c>
      <c r="CL371">
        <v>2</v>
      </c>
      <c r="CM371">
        <v>0</v>
      </c>
      <c r="CN371" t="s">
        <v>142</v>
      </c>
      <c r="CO371" t="s">
        <v>183</v>
      </c>
      <c r="CP371">
        <v>0</v>
      </c>
      <c r="CR371" t="s">
        <v>144</v>
      </c>
      <c r="CS371" t="s">
        <v>418</v>
      </c>
      <c r="CT371" t="s">
        <v>136</v>
      </c>
      <c r="CU371">
        <v>10</v>
      </c>
      <c r="CV371" t="s">
        <v>4973</v>
      </c>
      <c r="CW371" t="s">
        <v>4973</v>
      </c>
      <c r="CX371">
        <v>99</v>
      </c>
      <c r="CY371">
        <f t="shared" si="35"/>
        <v>5</v>
      </c>
      <c r="CZ371">
        <v>2.4</v>
      </c>
      <c r="DA371">
        <v>1.2</v>
      </c>
      <c r="DB371">
        <f t="shared" si="36"/>
        <v>1</v>
      </c>
      <c r="DF371">
        <v>1522</v>
      </c>
      <c r="DG371">
        <f t="shared" si="37"/>
        <v>3044</v>
      </c>
      <c r="DH371">
        <f t="shared" si="38"/>
        <v>1</v>
      </c>
      <c r="DI371">
        <v>47</v>
      </c>
      <c r="DJ371">
        <f t="shared" si="39"/>
        <v>94</v>
      </c>
      <c r="DK371">
        <f t="shared" si="40"/>
        <v>1</v>
      </c>
      <c r="DN371">
        <f>(DL371*InputWeights!$C$7+DB371*InputWeights!$C$6)</f>
        <v>0.5</v>
      </c>
      <c r="DO371">
        <f>(DD371*InputWeights!$C$12+DE371*InputWeights!$C$10+CU371*InputWeights!$C$11)</f>
        <v>4</v>
      </c>
      <c r="DP371">
        <f>(DC371*InputWeights!$C$18+DK371*InputWeights!$C$16+DH371*InputWeights!$C$15+CY371*InputWeights!$C$17)</f>
        <v>2.1</v>
      </c>
      <c r="DR371">
        <f>DN371*InputWeights!$C$5+DO371*InputWeights!$C$9+DP371*InputWeights!$C$14</f>
        <v>21.9</v>
      </c>
      <c r="DS371">
        <f>((_xlfn.RANK.EQ(DR371,$DR$2:$DR$6635,0))/(COUNT(DR$2:$DR$6635)))*100</f>
        <v>85.648148148148152</v>
      </c>
      <c r="DT371">
        <f t="shared" si="41"/>
        <v>0</v>
      </c>
    </row>
    <row r="372" spans="1:124" x14ac:dyDescent="0.25">
      <c r="A372" t="s">
        <v>1512</v>
      </c>
      <c r="B372" t="s">
        <v>3684</v>
      </c>
      <c r="C372" t="s">
        <v>3685</v>
      </c>
      <c r="D372" t="s">
        <v>110</v>
      </c>
      <c r="E372" t="s">
        <v>950</v>
      </c>
      <c r="F372">
        <v>3172</v>
      </c>
      <c r="G372">
        <v>500</v>
      </c>
      <c r="H372">
        <v>0</v>
      </c>
      <c r="I372">
        <v>1929</v>
      </c>
      <c r="J372">
        <v>2014</v>
      </c>
      <c r="K372" t="s">
        <v>183</v>
      </c>
      <c r="L372" t="s">
        <v>114</v>
      </c>
      <c r="M372">
        <v>22</v>
      </c>
      <c r="N372" t="s">
        <v>177</v>
      </c>
      <c r="O372">
        <v>2</v>
      </c>
      <c r="P372" t="s">
        <v>112</v>
      </c>
      <c r="Q372" t="s">
        <v>117</v>
      </c>
      <c r="R372">
        <v>0</v>
      </c>
      <c r="S372" t="s">
        <v>3686</v>
      </c>
      <c r="T372">
        <v>77</v>
      </c>
      <c r="V372">
        <v>4775</v>
      </c>
      <c r="W372" t="s">
        <v>116</v>
      </c>
      <c r="X372" t="s">
        <v>117</v>
      </c>
      <c r="Y372" t="s">
        <v>3687</v>
      </c>
      <c r="Z372" t="s">
        <v>119</v>
      </c>
      <c r="AA372" t="s">
        <v>3688</v>
      </c>
      <c r="AC372" t="s">
        <v>160</v>
      </c>
      <c r="AD372" t="s">
        <v>3694</v>
      </c>
      <c r="AE372" t="s">
        <v>426</v>
      </c>
      <c r="AF372" t="s">
        <v>110</v>
      </c>
      <c r="AG372" t="s">
        <v>112</v>
      </c>
      <c r="AH372" t="s">
        <v>124</v>
      </c>
      <c r="AI372" t="s">
        <v>150</v>
      </c>
      <c r="AJ372" t="s">
        <v>112</v>
      </c>
      <c r="AK372" t="s">
        <v>125</v>
      </c>
      <c r="AL372" t="s">
        <v>1091</v>
      </c>
      <c r="AM372" t="s">
        <v>3689</v>
      </c>
      <c r="AN372" t="s">
        <v>3692</v>
      </c>
      <c r="AO372">
        <v>68903</v>
      </c>
      <c r="AP372">
        <v>102264</v>
      </c>
      <c r="AQ372">
        <v>6983</v>
      </c>
      <c r="AR372" t="s">
        <v>110</v>
      </c>
      <c r="AS372">
        <v>6099</v>
      </c>
      <c r="AT372">
        <v>9271</v>
      </c>
      <c r="AU372">
        <v>6099</v>
      </c>
      <c r="AV372">
        <v>9271</v>
      </c>
      <c r="BB372" t="s">
        <v>129</v>
      </c>
      <c r="BC372" t="s">
        <v>761</v>
      </c>
      <c r="BD372">
        <v>94</v>
      </c>
      <c r="BE372" t="s">
        <v>131</v>
      </c>
      <c r="BF372">
        <v>2</v>
      </c>
      <c r="BG372">
        <v>2</v>
      </c>
      <c r="BH372">
        <v>2</v>
      </c>
      <c r="BJ372" t="s">
        <v>182</v>
      </c>
      <c r="BK372" t="s">
        <v>112</v>
      </c>
      <c r="BN372" t="s">
        <v>133</v>
      </c>
      <c r="BR372" t="s">
        <v>133</v>
      </c>
      <c r="BU372" t="s">
        <v>112</v>
      </c>
      <c r="BV372" t="s">
        <v>116</v>
      </c>
      <c r="BW372" t="s">
        <v>112</v>
      </c>
      <c r="BX372">
        <v>0</v>
      </c>
      <c r="BZ372">
        <v>0</v>
      </c>
      <c r="CA372">
        <v>1</v>
      </c>
      <c r="CB372">
        <v>0</v>
      </c>
      <c r="CC372">
        <v>0</v>
      </c>
      <c r="CD372" t="s">
        <v>117</v>
      </c>
      <c r="CE372" t="s">
        <v>117</v>
      </c>
      <c r="CF372" t="s">
        <v>110</v>
      </c>
      <c r="CG372" t="s">
        <v>117</v>
      </c>
      <c r="CH372" t="s">
        <v>117</v>
      </c>
      <c r="CI372" t="s">
        <v>117</v>
      </c>
      <c r="CJ372" t="s">
        <v>117</v>
      </c>
      <c r="CK372" t="s">
        <v>125</v>
      </c>
      <c r="CL372">
        <v>13</v>
      </c>
      <c r="CM372">
        <v>2</v>
      </c>
      <c r="CN372" t="s">
        <v>142</v>
      </c>
      <c r="CO372" t="s">
        <v>183</v>
      </c>
      <c r="CP372">
        <v>0</v>
      </c>
      <c r="CQ372" t="s">
        <v>135</v>
      </c>
      <c r="CR372" t="s">
        <v>135</v>
      </c>
      <c r="CS372" t="s">
        <v>215</v>
      </c>
      <c r="CT372" t="s">
        <v>215</v>
      </c>
      <c r="CU372">
        <v>2.5</v>
      </c>
      <c r="CV372" t="s">
        <v>3695</v>
      </c>
      <c r="CW372" t="s">
        <v>3695</v>
      </c>
      <c r="CX372">
        <v>4</v>
      </c>
      <c r="CY372">
        <f t="shared" si="35"/>
        <v>2.5</v>
      </c>
      <c r="CZ372">
        <v>0.4</v>
      </c>
      <c r="DA372">
        <v>0.2</v>
      </c>
      <c r="DB372">
        <f t="shared" si="36"/>
        <v>1</v>
      </c>
      <c r="DC372">
        <v>10</v>
      </c>
      <c r="DD372">
        <v>10</v>
      </c>
      <c r="DF372">
        <v>4775</v>
      </c>
      <c r="DG372">
        <f t="shared" si="37"/>
        <v>4775</v>
      </c>
      <c r="DH372">
        <f t="shared" si="38"/>
        <v>1</v>
      </c>
      <c r="DI372">
        <v>1054</v>
      </c>
      <c r="DJ372">
        <f t="shared" si="39"/>
        <v>1054</v>
      </c>
      <c r="DK372">
        <f t="shared" si="40"/>
        <v>3</v>
      </c>
      <c r="DN372">
        <f>(DL372*InputWeights!$C$7+DB372*InputWeights!$C$6)</f>
        <v>0.5</v>
      </c>
      <c r="DO372">
        <f>(DD372*InputWeights!$C$12+DE372*InputWeights!$C$10+CU372*InputWeights!$C$11)</f>
        <v>3</v>
      </c>
      <c r="DP372">
        <f>(DC372*InputWeights!$C$18+DK372*InputWeights!$C$16+DH372*InputWeights!$C$15+CY372*InputWeights!$C$17)</f>
        <v>2.75</v>
      </c>
      <c r="DR372">
        <f>DN372*InputWeights!$C$5+DO372*InputWeights!$C$9+DP372*InputWeights!$C$14</f>
        <v>21.5</v>
      </c>
      <c r="DS372">
        <f>((_xlfn.RANK.EQ(DR372,$DR$2:$DR$6635,0))/(COUNT(DR$2:$DR$6635)))*100</f>
        <v>85.879629629629633</v>
      </c>
      <c r="DT372">
        <f t="shared" si="41"/>
        <v>0</v>
      </c>
    </row>
    <row r="373" spans="1:124" x14ac:dyDescent="0.25">
      <c r="A373" t="s">
        <v>248</v>
      </c>
      <c r="B373" t="s">
        <v>3684</v>
      </c>
      <c r="C373" t="s">
        <v>3685</v>
      </c>
      <c r="D373" t="s">
        <v>110</v>
      </c>
      <c r="E373" t="s">
        <v>3796</v>
      </c>
      <c r="F373">
        <v>2663</v>
      </c>
      <c r="G373">
        <v>410029300</v>
      </c>
      <c r="H373">
        <v>10</v>
      </c>
      <c r="I373">
        <v>1938</v>
      </c>
      <c r="J373">
        <v>1996</v>
      </c>
      <c r="K373" t="s">
        <v>183</v>
      </c>
      <c r="L373" t="s">
        <v>114</v>
      </c>
      <c r="M373">
        <v>24</v>
      </c>
      <c r="N373" t="s">
        <v>177</v>
      </c>
      <c r="O373">
        <v>2</v>
      </c>
      <c r="P373" t="s">
        <v>112</v>
      </c>
      <c r="Q373" t="s">
        <v>117</v>
      </c>
      <c r="R373">
        <v>0</v>
      </c>
      <c r="S373" t="s">
        <v>3733</v>
      </c>
      <c r="T373">
        <v>108</v>
      </c>
      <c r="V373">
        <v>8692</v>
      </c>
      <c r="W373" t="s">
        <v>116</v>
      </c>
      <c r="X373" t="s">
        <v>117</v>
      </c>
      <c r="Y373" t="s">
        <v>4457</v>
      </c>
      <c r="AA373" t="s">
        <v>133</v>
      </c>
      <c r="AC373" t="s">
        <v>218</v>
      </c>
      <c r="AD373" t="s">
        <v>4463</v>
      </c>
      <c r="AE373" t="s">
        <v>274</v>
      </c>
      <c r="AF373" t="s">
        <v>110</v>
      </c>
      <c r="AG373" t="s">
        <v>112</v>
      </c>
      <c r="AH373" t="s">
        <v>124</v>
      </c>
      <c r="AI373" t="s">
        <v>112</v>
      </c>
      <c r="AJ373" t="s">
        <v>112</v>
      </c>
      <c r="AK373" t="s">
        <v>125</v>
      </c>
      <c r="AL373" t="s">
        <v>4464</v>
      </c>
      <c r="AM373" t="s">
        <v>4458</v>
      </c>
      <c r="AN373" t="s">
        <v>4459</v>
      </c>
      <c r="AO373">
        <v>70200</v>
      </c>
      <c r="AP373">
        <v>102264</v>
      </c>
      <c r="AQ373">
        <v>15848</v>
      </c>
      <c r="AR373" t="s">
        <v>110</v>
      </c>
      <c r="AS373">
        <v>54047</v>
      </c>
      <c r="AT373">
        <v>56710</v>
      </c>
      <c r="AU373">
        <v>86972</v>
      </c>
      <c r="AV373">
        <v>89635</v>
      </c>
      <c r="BB373" t="s">
        <v>129</v>
      </c>
      <c r="BC373" t="s">
        <v>180</v>
      </c>
      <c r="BD373">
        <v>85</v>
      </c>
      <c r="BE373" t="s">
        <v>131</v>
      </c>
      <c r="BF373">
        <v>0</v>
      </c>
      <c r="BG373">
        <v>2</v>
      </c>
      <c r="BH373">
        <v>2</v>
      </c>
      <c r="BJ373" t="s">
        <v>182</v>
      </c>
      <c r="BK373" t="s">
        <v>112</v>
      </c>
      <c r="BN373" t="s">
        <v>133</v>
      </c>
      <c r="BR373" t="s">
        <v>133</v>
      </c>
      <c r="BU373" t="s">
        <v>153</v>
      </c>
      <c r="BV373" t="s">
        <v>116</v>
      </c>
      <c r="BW373" t="s">
        <v>112</v>
      </c>
      <c r="BX373">
        <v>0</v>
      </c>
      <c r="BZ373">
        <v>0</v>
      </c>
      <c r="CA373">
        <v>1</v>
      </c>
      <c r="CB373">
        <v>0</v>
      </c>
      <c r="CC373">
        <v>0</v>
      </c>
      <c r="CD373" t="s">
        <v>117</v>
      </c>
      <c r="CE373" t="s">
        <v>117</v>
      </c>
      <c r="CF373" t="s">
        <v>110</v>
      </c>
      <c r="CG373" t="s">
        <v>117</v>
      </c>
      <c r="CH373" t="s">
        <v>117</v>
      </c>
      <c r="CI373" t="s">
        <v>117</v>
      </c>
      <c r="CJ373" t="s">
        <v>117</v>
      </c>
      <c r="CK373" t="s">
        <v>112</v>
      </c>
      <c r="CL373">
        <v>6</v>
      </c>
      <c r="CM373">
        <v>2</v>
      </c>
      <c r="CN373" t="s">
        <v>142</v>
      </c>
      <c r="CO373" t="s">
        <v>183</v>
      </c>
      <c r="CP373">
        <v>0</v>
      </c>
      <c r="CQ373" t="s">
        <v>135</v>
      </c>
      <c r="CR373" t="s">
        <v>135</v>
      </c>
      <c r="CS373" t="s">
        <v>156</v>
      </c>
      <c r="CT373" t="s">
        <v>156</v>
      </c>
      <c r="CU373">
        <v>5</v>
      </c>
      <c r="CV373" t="s">
        <v>4465</v>
      </c>
      <c r="CW373" t="s">
        <v>4465</v>
      </c>
      <c r="CX373">
        <v>4</v>
      </c>
      <c r="CY373">
        <f t="shared" si="35"/>
        <v>2.5</v>
      </c>
      <c r="CZ373">
        <v>5.9</v>
      </c>
      <c r="DA373">
        <v>3.7</v>
      </c>
      <c r="DB373">
        <f t="shared" si="36"/>
        <v>2.5</v>
      </c>
      <c r="DC373">
        <v>10</v>
      </c>
      <c r="DF373">
        <v>8692</v>
      </c>
      <c r="DG373">
        <f t="shared" si="37"/>
        <v>8692</v>
      </c>
      <c r="DH373">
        <f t="shared" si="38"/>
        <v>2</v>
      </c>
      <c r="DI373">
        <v>260</v>
      </c>
      <c r="DJ373">
        <f t="shared" si="39"/>
        <v>260</v>
      </c>
      <c r="DK373">
        <f t="shared" si="40"/>
        <v>1</v>
      </c>
      <c r="DN373">
        <f>(DL373*InputWeights!$C$7+DB373*InputWeights!$C$6)</f>
        <v>1.25</v>
      </c>
      <c r="DO373">
        <f>(DD373*InputWeights!$C$12+DE373*InputWeights!$C$10+CU373*InputWeights!$C$11)</f>
        <v>2</v>
      </c>
      <c r="DP373">
        <f>(DC373*InputWeights!$C$18+DK373*InputWeights!$C$16+DH373*InputWeights!$C$15+CY373*InputWeights!$C$17)</f>
        <v>2.75</v>
      </c>
      <c r="DR373">
        <f>DN373*InputWeights!$C$5+DO373*InputWeights!$C$9+DP373*InputWeights!$C$14</f>
        <v>20.75</v>
      </c>
      <c r="DS373">
        <f>((_xlfn.RANK.EQ(DR373,$DR$2:$DR$6635,0))/(COUNT(DR$2:$DR$6635)))*100</f>
        <v>86.111111111111114</v>
      </c>
      <c r="DT373">
        <f t="shared" si="41"/>
        <v>0</v>
      </c>
    </row>
    <row r="374" spans="1:124" x14ac:dyDescent="0.25">
      <c r="A374" t="s">
        <v>4254</v>
      </c>
      <c r="B374" t="s">
        <v>3684</v>
      </c>
      <c r="C374" t="s">
        <v>3685</v>
      </c>
      <c r="D374" t="s">
        <v>110</v>
      </c>
      <c r="E374" t="s">
        <v>4276</v>
      </c>
      <c r="F374">
        <v>2499</v>
      </c>
      <c r="G374">
        <v>4300</v>
      </c>
      <c r="H374">
        <v>10</v>
      </c>
      <c r="I374">
        <v>1951</v>
      </c>
      <c r="J374">
        <v>1998</v>
      </c>
      <c r="K374" t="s">
        <v>183</v>
      </c>
      <c r="L374" t="s">
        <v>114</v>
      </c>
      <c r="M374">
        <v>24</v>
      </c>
      <c r="N374" t="s">
        <v>177</v>
      </c>
      <c r="O374">
        <v>2</v>
      </c>
      <c r="Q374" t="s">
        <v>117</v>
      </c>
      <c r="R374">
        <v>0</v>
      </c>
      <c r="S374" t="s">
        <v>3067</v>
      </c>
      <c r="T374">
        <v>141</v>
      </c>
      <c r="V374">
        <v>4102</v>
      </c>
      <c r="W374" t="s">
        <v>116</v>
      </c>
      <c r="X374" t="s">
        <v>117</v>
      </c>
      <c r="Y374" t="s">
        <v>4277</v>
      </c>
      <c r="Z374" t="s">
        <v>271</v>
      </c>
      <c r="AA374" t="s">
        <v>3724</v>
      </c>
      <c r="AC374" t="s">
        <v>4278</v>
      </c>
      <c r="AD374" t="s">
        <v>160</v>
      </c>
      <c r="AE374" t="s">
        <v>3734</v>
      </c>
      <c r="AF374" t="s">
        <v>116</v>
      </c>
      <c r="AG374" t="s">
        <v>112</v>
      </c>
      <c r="AH374" t="s">
        <v>110</v>
      </c>
      <c r="AI374" t="s">
        <v>112</v>
      </c>
      <c r="AJ374" t="s">
        <v>112</v>
      </c>
      <c r="AK374" t="s">
        <v>112</v>
      </c>
      <c r="AL374" t="s">
        <v>4279</v>
      </c>
      <c r="AM374" t="s">
        <v>4280</v>
      </c>
      <c r="AN374" t="s">
        <v>4281</v>
      </c>
      <c r="AO374">
        <v>69876</v>
      </c>
      <c r="AP374">
        <v>102264</v>
      </c>
      <c r="AQ374">
        <v>7020</v>
      </c>
      <c r="AR374" t="s">
        <v>110</v>
      </c>
      <c r="AS374">
        <v>56871</v>
      </c>
      <c r="AT374">
        <v>59370</v>
      </c>
      <c r="AU374">
        <v>89706</v>
      </c>
      <c r="AV374">
        <v>92205</v>
      </c>
      <c r="BB374" t="s">
        <v>129</v>
      </c>
      <c r="BC374" t="s">
        <v>761</v>
      </c>
      <c r="BD374">
        <v>73</v>
      </c>
      <c r="BE374" t="s">
        <v>131</v>
      </c>
      <c r="BF374">
        <v>2</v>
      </c>
      <c r="BG374">
        <v>2</v>
      </c>
      <c r="BH374">
        <v>2</v>
      </c>
      <c r="BJ374" t="s">
        <v>182</v>
      </c>
      <c r="BK374" t="s">
        <v>112</v>
      </c>
      <c r="BM374" t="s">
        <v>119</v>
      </c>
      <c r="BN374" t="s">
        <v>4255</v>
      </c>
      <c r="BR374" t="s">
        <v>133</v>
      </c>
      <c r="BU374" t="s">
        <v>153</v>
      </c>
      <c r="BV374" t="s">
        <v>116</v>
      </c>
      <c r="BW374" t="s">
        <v>112</v>
      </c>
      <c r="BX374">
        <v>0</v>
      </c>
      <c r="BZ374">
        <v>0</v>
      </c>
      <c r="CA374">
        <v>1</v>
      </c>
      <c r="CB374">
        <v>0</v>
      </c>
      <c r="CC374">
        <v>0</v>
      </c>
      <c r="CD374" t="s">
        <v>117</v>
      </c>
      <c r="CE374" t="s">
        <v>117</v>
      </c>
      <c r="CF374" t="s">
        <v>110</v>
      </c>
      <c r="CG374" t="s">
        <v>117</v>
      </c>
      <c r="CH374" t="s">
        <v>117</v>
      </c>
      <c r="CI374" t="s">
        <v>117</v>
      </c>
      <c r="CJ374" t="s">
        <v>117</v>
      </c>
      <c r="CK374" t="s">
        <v>125</v>
      </c>
      <c r="CL374">
        <v>7</v>
      </c>
      <c r="CM374">
        <v>3</v>
      </c>
      <c r="CN374" t="s">
        <v>142</v>
      </c>
      <c r="CO374" t="s">
        <v>183</v>
      </c>
      <c r="CP374">
        <v>0</v>
      </c>
      <c r="CQ374" t="s">
        <v>135</v>
      </c>
      <c r="CR374" t="s">
        <v>135</v>
      </c>
      <c r="CS374" t="s">
        <v>156</v>
      </c>
      <c r="CT374" t="s">
        <v>184</v>
      </c>
      <c r="CU374">
        <v>7.5</v>
      </c>
      <c r="CV374" t="s">
        <v>4282</v>
      </c>
      <c r="CW374" t="s">
        <v>4282</v>
      </c>
      <c r="CX374">
        <v>4</v>
      </c>
      <c r="CY374">
        <f t="shared" si="35"/>
        <v>2.5</v>
      </c>
      <c r="CZ374">
        <v>3</v>
      </c>
      <c r="DA374">
        <v>1.7</v>
      </c>
      <c r="DB374">
        <f t="shared" si="36"/>
        <v>1</v>
      </c>
      <c r="DC374">
        <v>10</v>
      </c>
      <c r="DF374">
        <v>4102</v>
      </c>
      <c r="DG374">
        <f t="shared" si="37"/>
        <v>4102</v>
      </c>
      <c r="DH374">
        <f t="shared" si="38"/>
        <v>1</v>
      </c>
      <c r="DI374">
        <v>124</v>
      </c>
      <c r="DJ374">
        <f t="shared" si="39"/>
        <v>124</v>
      </c>
      <c r="DK374">
        <f t="shared" si="40"/>
        <v>1</v>
      </c>
      <c r="DN374">
        <f>(DL374*InputWeights!$C$7+DB374*InputWeights!$C$6)</f>
        <v>0.5</v>
      </c>
      <c r="DO374">
        <f>(DD374*InputWeights!$C$12+DE374*InputWeights!$C$10+CU374*InputWeights!$C$11)</f>
        <v>3</v>
      </c>
      <c r="DP374">
        <f>(DC374*InputWeights!$C$18+DK374*InputWeights!$C$16+DH374*InputWeights!$C$15+CY374*InputWeights!$C$17)</f>
        <v>2.35</v>
      </c>
      <c r="DR374">
        <f>DN374*InputWeights!$C$5+DO374*InputWeights!$C$9+DP374*InputWeights!$C$14</f>
        <v>19.899999999999999</v>
      </c>
      <c r="DS374">
        <f>((_xlfn.RANK.EQ(DR374,$DR$2:$DR$6635,0))/(COUNT(DR$2:$DR$6635)))*100</f>
        <v>86.342592592592595</v>
      </c>
      <c r="DT374">
        <f t="shared" si="41"/>
        <v>0</v>
      </c>
    </row>
    <row r="375" spans="1:124" x14ac:dyDescent="0.25">
      <c r="A375" t="s">
        <v>4140</v>
      </c>
      <c r="B375" t="s">
        <v>3684</v>
      </c>
      <c r="C375" t="s">
        <v>3685</v>
      </c>
      <c r="D375" t="s">
        <v>110</v>
      </c>
      <c r="E375" t="s">
        <v>352</v>
      </c>
      <c r="F375">
        <v>1666</v>
      </c>
      <c r="G375">
        <v>5400</v>
      </c>
      <c r="H375">
        <v>0</v>
      </c>
      <c r="I375">
        <v>1921</v>
      </c>
      <c r="J375">
        <v>2012</v>
      </c>
      <c r="K375" t="s">
        <v>183</v>
      </c>
      <c r="L375" t="s">
        <v>114</v>
      </c>
      <c r="M375">
        <v>26</v>
      </c>
      <c r="N375" t="s">
        <v>177</v>
      </c>
      <c r="O375">
        <v>2</v>
      </c>
      <c r="P375" t="s">
        <v>112</v>
      </c>
      <c r="Q375" t="s">
        <v>117</v>
      </c>
      <c r="R375">
        <v>0</v>
      </c>
      <c r="S375" t="s">
        <v>3844</v>
      </c>
      <c r="T375">
        <v>110</v>
      </c>
      <c r="V375">
        <v>7776</v>
      </c>
      <c r="W375" t="s">
        <v>116</v>
      </c>
      <c r="X375" t="s">
        <v>117</v>
      </c>
      <c r="Y375" t="s">
        <v>4145</v>
      </c>
      <c r="Z375" t="s">
        <v>119</v>
      </c>
      <c r="AA375" t="s">
        <v>3855</v>
      </c>
      <c r="AC375" t="s">
        <v>3287</v>
      </c>
      <c r="AD375" t="s">
        <v>4159</v>
      </c>
      <c r="AE375" t="s">
        <v>274</v>
      </c>
      <c r="AF375" t="s">
        <v>114</v>
      </c>
      <c r="AG375" t="s">
        <v>112</v>
      </c>
      <c r="AH375" t="s">
        <v>124</v>
      </c>
      <c r="AI375" t="s">
        <v>627</v>
      </c>
      <c r="AJ375" t="s">
        <v>112</v>
      </c>
      <c r="AK375" t="s">
        <v>112</v>
      </c>
      <c r="AL375" t="s">
        <v>342</v>
      </c>
      <c r="AM375" t="s">
        <v>350</v>
      </c>
      <c r="AN375" t="s">
        <v>4157</v>
      </c>
      <c r="AO375">
        <v>69634</v>
      </c>
      <c r="AP375">
        <v>102264</v>
      </c>
      <c r="AQ375">
        <v>7011</v>
      </c>
      <c r="AR375" t="s">
        <v>110</v>
      </c>
      <c r="AS375">
        <v>30561</v>
      </c>
      <c r="AT375">
        <v>32227</v>
      </c>
      <c r="AU375">
        <v>30561</v>
      </c>
      <c r="AV375">
        <v>32227</v>
      </c>
      <c r="BB375" t="s">
        <v>129</v>
      </c>
      <c r="BC375" t="s">
        <v>1274</v>
      </c>
      <c r="BD375">
        <v>78</v>
      </c>
      <c r="BE375" t="s">
        <v>131</v>
      </c>
      <c r="BF375">
        <v>1</v>
      </c>
      <c r="BG375">
        <v>1</v>
      </c>
      <c r="BH375">
        <v>1</v>
      </c>
      <c r="BJ375" t="s">
        <v>182</v>
      </c>
      <c r="BK375" t="s">
        <v>112</v>
      </c>
      <c r="BN375" t="s">
        <v>133</v>
      </c>
      <c r="BR375" t="s">
        <v>133</v>
      </c>
      <c r="BU375" t="s">
        <v>112</v>
      </c>
      <c r="BV375" t="s">
        <v>116</v>
      </c>
      <c r="BW375" t="s">
        <v>112</v>
      </c>
      <c r="BX375">
        <v>0</v>
      </c>
      <c r="BZ375">
        <v>0</v>
      </c>
      <c r="CA375">
        <v>1</v>
      </c>
      <c r="CB375">
        <v>0</v>
      </c>
      <c r="CC375">
        <v>0</v>
      </c>
      <c r="CD375" t="s">
        <v>117</v>
      </c>
      <c r="CE375" t="s">
        <v>117</v>
      </c>
      <c r="CF375" t="s">
        <v>110</v>
      </c>
      <c r="CG375" t="s">
        <v>117</v>
      </c>
      <c r="CH375" t="s">
        <v>114</v>
      </c>
      <c r="CI375" t="s">
        <v>117</v>
      </c>
      <c r="CJ375" t="s">
        <v>117</v>
      </c>
      <c r="CK375" t="s">
        <v>125</v>
      </c>
      <c r="CL375">
        <v>2</v>
      </c>
      <c r="CM375">
        <v>0</v>
      </c>
      <c r="CN375" t="s">
        <v>142</v>
      </c>
      <c r="CO375" t="s">
        <v>183</v>
      </c>
      <c r="CP375">
        <v>0</v>
      </c>
      <c r="CQ375" t="s">
        <v>143</v>
      </c>
      <c r="CR375" t="s">
        <v>143</v>
      </c>
      <c r="CS375" t="s">
        <v>156</v>
      </c>
      <c r="CT375" t="s">
        <v>184</v>
      </c>
      <c r="CU375">
        <v>7.5</v>
      </c>
      <c r="CV375" t="s">
        <v>4160</v>
      </c>
      <c r="CW375" t="s">
        <v>4160</v>
      </c>
      <c r="CX375">
        <v>4</v>
      </c>
      <c r="CY375">
        <f t="shared" si="35"/>
        <v>2.5</v>
      </c>
      <c r="CZ375">
        <v>7</v>
      </c>
      <c r="DA375">
        <v>4.7</v>
      </c>
      <c r="DB375">
        <f t="shared" si="36"/>
        <v>2.5</v>
      </c>
      <c r="DF375">
        <v>7776</v>
      </c>
      <c r="DG375">
        <f t="shared" si="37"/>
        <v>7776</v>
      </c>
      <c r="DH375">
        <f t="shared" si="38"/>
        <v>2</v>
      </c>
      <c r="DI375">
        <v>442</v>
      </c>
      <c r="DJ375">
        <f t="shared" si="39"/>
        <v>442</v>
      </c>
      <c r="DK375">
        <f t="shared" si="40"/>
        <v>1</v>
      </c>
      <c r="DN375">
        <f>(DL375*InputWeights!$C$7+DB375*InputWeights!$C$6)</f>
        <v>1.25</v>
      </c>
      <c r="DO375">
        <f>(DD375*InputWeights!$C$12+DE375*InputWeights!$C$10+CU375*InputWeights!$C$11)</f>
        <v>3</v>
      </c>
      <c r="DP375">
        <f>(DC375*InputWeights!$C$18+DK375*InputWeights!$C$16+DH375*InputWeights!$C$15+CY375*InputWeights!$C$17)</f>
        <v>1.75</v>
      </c>
      <c r="DR375">
        <f>DN375*InputWeights!$C$5+DO375*InputWeights!$C$9+DP375*InputWeights!$C$14</f>
        <v>19.75</v>
      </c>
      <c r="DS375">
        <f>((_xlfn.RANK.EQ(DR375,$DR$2:$DR$6635,0))/(COUNT(DR$2:$DR$6635)))*100</f>
        <v>86.574074074074076</v>
      </c>
      <c r="DT375">
        <f t="shared" si="41"/>
        <v>0</v>
      </c>
    </row>
    <row r="376" spans="1:124" x14ac:dyDescent="0.25">
      <c r="A376" t="s">
        <v>2772</v>
      </c>
      <c r="B376" t="s">
        <v>3684</v>
      </c>
      <c r="C376" t="s">
        <v>3685</v>
      </c>
      <c r="D376" t="s">
        <v>110</v>
      </c>
      <c r="E376" t="s">
        <v>594</v>
      </c>
      <c r="F376">
        <v>2554</v>
      </c>
      <c r="G376">
        <v>12600</v>
      </c>
      <c r="H376">
        <v>10</v>
      </c>
      <c r="I376">
        <v>1930</v>
      </c>
      <c r="J376">
        <v>2009</v>
      </c>
      <c r="K376" t="s">
        <v>183</v>
      </c>
      <c r="L376" t="s">
        <v>114</v>
      </c>
      <c r="M376">
        <v>22</v>
      </c>
      <c r="N376" t="s">
        <v>229</v>
      </c>
      <c r="O376">
        <v>2</v>
      </c>
      <c r="P376" t="s">
        <v>112</v>
      </c>
      <c r="Q376" t="s">
        <v>117</v>
      </c>
      <c r="R376">
        <v>0</v>
      </c>
      <c r="S376" t="s">
        <v>3807</v>
      </c>
      <c r="T376">
        <v>117</v>
      </c>
      <c r="V376">
        <v>2977</v>
      </c>
      <c r="W376" t="s">
        <v>116</v>
      </c>
      <c r="X376" t="s">
        <v>117</v>
      </c>
      <c r="Y376" t="s">
        <v>3808</v>
      </c>
      <c r="Z376" t="s">
        <v>119</v>
      </c>
      <c r="AA376" t="s">
        <v>3787</v>
      </c>
      <c r="AC376" t="s">
        <v>363</v>
      </c>
      <c r="AD376" t="s">
        <v>160</v>
      </c>
      <c r="AE376" t="s">
        <v>123</v>
      </c>
      <c r="AF376" t="s">
        <v>110</v>
      </c>
      <c r="AG376" t="s">
        <v>112</v>
      </c>
      <c r="AH376" t="s">
        <v>124</v>
      </c>
      <c r="AI376" t="s">
        <v>112</v>
      </c>
      <c r="AJ376" t="s">
        <v>112</v>
      </c>
      <c r="AK376" t="s">
        <v>112</v>
      </c>
      <c r="AL376" t="s">
        <v>982</v>
      </c>
      <c r="AM376" t="s">
        <v>982</v>
      </c>
      <c r="AN376" t="s">
        <v>982</v>
      </c>
      <c r="AO376">
        <v>69168</v>
      </c>
      <c r="AP376">
        <v>102264</v>
      </c>
      <c r="AQ376">
        <v>6995</v>
      </c>
      <c r="AR376" t="s">
        <v>110</v>
      </c>
      <c r="AS376">
        <v>3395</v>
      </c>
      <c r="AT376">
        <v>5949</v>
      </c>
      <c r="AU376">
        <v>107707</v>
      </c>
      <c r="AV376">
        <v>110261</v>
      </c>
      <c r="BB376" t="s">
        <v>129</v>
      </c>
      <c r="BC376" t="s">
        <v>180</v>
      </c>
      <c r="BD376">
        <v>82</v>
      </c>
      <c r="BE376" t="s">
        <v>131</v>
      </c>
      <c r="BF376">
        <v>1</v>
      </c>
      <c r="BG376">
        <v>3</v>
      </c>
      <c r="BH376">
        <v>3</v>
      </c>
      <c r="BJ376" t="s">
        <v>182</v>
      </c>
      <c r="BK376" t="s">
        <v>112</v>
      </c>
      <c r="BN376" t="s">
        <v>133</v>
      </c>
      <c r="BR376" t="s">
        <v>133</v>
      </c>
      <c r="BU376" t="s">
        <v>112</v>
      </c>
      <c r="BV376" t="s">
        <v>116</v>
      </c>
      <c r="BW376" t="s">
        <v>112</v>
      </c>
      <c r="BX376">
        <v>0</v>
      </c>
      <c r="BZ376">
        <v>0</v>
      </c>
      <c r="CA376">
        <v>1</v>
      </c>
      <c r="CB376">
        <v>0</v>
      </c>
      <c r="CC376">
        <v>0</v>
      </c>
      <c r="CD376" t="s">
        <v>117</v>
      </c>
      <c r="CE376" t="s">
        <v>117</v>
      </c>
      <c r="CF376" t="s">
        <v>110</v>
      </c>
      <c r="CG376" t="s">
        <v>117</v>
      </c>
      <c r="CH376" t="s">
        <v>114</v>
      </c>
      <c r="CI376" t="s">
        <v>117</v>
      </c>
      <c r="CJ376" t="s">
        <v>117</v>
      </c>
      <c r="CK376" t="s">
        <v>112</v>
      </c>
      <c r="CL376">
        <v>5</v>
      </c>
      <c r="CM376">
        <v>0</v>
      </c>
      <c r="CN376" t="s">
        <v>142</v>
      </c>
      <c r="CO376" t="s">
        <v>183</v>
      </c>
      <c r="CP376">
        <v>0</v>
      </c>
      <c r="CQ376" t="s">
        <v>143</v>
      </c>
      <c r="CR376" t="s">
        <v>143</v>
      </c>
      <c r="CS376" t="s">
        <v>156</v>
      </c>
      <c r="CT376" t="s">
        <v>156</v>
      </c>
      <c r="CU376">
        <v>5</v>
      </c>
      <c r="CV376" t="s">
        <v>3813</v>
      </c>
      <c r="CW376" t="s">
        <v>3813</v>
      </c>
      <c r="CX376">
        <v>5</v>
      </c>
      <c r="CY376">
        <f t="shared" si="35"/>
        <v>2.5</v>
      </c>
      <c r="CZ376">
        <v>10</v>
      </c>
      <c r="DA376">
        <v>7.6</v>
      </c>
      <c r="DB376">
        <f t="shared" si="36"/>
        <v>5</v>
      </c>
      <c r="DF376">
        <v>2977</v>
      </c>
      <c r="DG376">
        <f t="shared" si="37"/>
        <v>2977</v>
      </c>
      <c r="DH376">
        <f t="shared" si="38"/>
        <v>1</v>
      </c>
      <c r="DI376">
        <v>435</v>
      </c>
      <c r="DJ376">
        <f t="shared" si="39"/>
        <v>435</v>
      </c>
      <c r="DK376">
        <f t="shared" si="40"/>
        <v>1</v>
      </c>
      <c r="DN376">
        <f>(DL376*InputWeights!$C$7+DB376*InputWeights!$C$6)</f>
        <v>2.5</v>
      </c>
      <c r="DO376">
        <f>(DD376*InputWeights!$C$12+DE376*InputWeights!$C$10+CU376*InputWeights!$C$11)</f>
        <v>2</v>
      </c>
      <c r="DP376">
        <f>(DC376*InputWeights!$C$18+DK376*InputWeights!$C$16+DH376*InputWeights!$C$15+CY376*InputWeights!$C$17)</f>
        <v>1.35</v>
      </c>
      <c r="DR376">
        <f>DN376*InputWeights!$C$5+DO376*InputWeights!$C$9+DP376*InputWeights!$C$14</f>
        <v>18.899999999999999</v>
      </c>
      <c r="DS376">
        <f>((_xlfn.RANK.EQ(DR376,$DR$2:$DR$6635,0))/(COUNT(DR$2:$DR$6635)))*100</f>
        <v>86.805555555555557</v>
      </c>
      <c r="DT376">
        <f t="shared" si="41"/>
        <v>0</v>
      </c>
    </row>
    <row r="377" spans="1:124" x14ac:dyDescent="0.25">
      <c r="A377" t="s">
        <v>2772</v>
      </c>
      <c r="B377" t="s">
        <v>3684</v>
      </c>
      <c r="C377" t="s">
        <v>3685</v>
      </c>
      <c r="D377" t="s">
        <v>110</v>
      </c>
      <c r="E377" t="s">
        <v>3830</v>
      </c>
      <c r="F377">
        <v>2486</v>
      </c>
      <c r="G377">
        <v>14000</v>
      </c>
      <c r="H377">
        <v>10</v>
      </c>
      <c r="I377">
        <v>1930</v>
      </c>
      <c r="J377">
        <v>2014</v>
      </c>
      <c r="K377" t="s">
        <v>183</v>
      </c>
      <c r="L377" t="s">
        <v>114</v>
      </c>
      <c r="M377">
        <v>22</v>
      </c>
      <c r="N377" t="s">
        <v>229</v>
      </c>
      <c r="O377">
        <v>2</v>
      </c>
      <c r="P377" t="s">
        <v>112</v>
      </c>
      <c r="Q377" t="s">
        <v>117</v>
      </c>
      <c r="R377">
        <v>0</v>
      </c>
      <c r="S377" t="s">
        <v>3807</v>
      </c>
      <c r="T377">
        <v>163</v>
      </c>
      <c r="V377">
        <v>1590</v>
      </c>
      <c r="W377" t="s">
        <v>116</v>
      </c>
      <c r="X377" t="s">
        <v>117</v>
      </c>
      <c r="Y377" t="s">
        <v>3808</v>
      </c>
      <c r="Z377" t="s">
        <v>119</v>
      </c>
      <c r="AA377" t="s">
        <v>3787</v>
      </c>
      <c r="AC377" t="s">
        <v>160</v>
      </c>
      <c r="AD377" t="s">
        <v>160</v>
      </c>
      <c r="AE377" t="s">
        <v>123</v>
      </c>
      <c r="AF377" t="s">
        <v>110</v>
      </c>
      <c r="AG377" t="s">
        <v>112</v>
      </c>
      <c r="AH377" t="s">
        <v>124</v>
      </c>
      <c r="AI377" t="s">
        <v>112</v>
      </c>
      <c r="AJ377" t="s">
        <v>112</v>
      </c>
      <c r="AK377" t="s">
        <v>112</v>
      </c>
      <c r="AL377" t="s">
        <v>3828</v>
      </c>
      <c r="AM377" t="s">
        <v>296</v>
      </c>
      <c r="AN377" t="s">
        <v>3831</v>
      </c>
      <c r="AO377">
        <v>69182</v>
      </c>
      <c r="AP377">
        <v>102264</v>
      </c>
      <c r="AQ377">
        <v>6995</v>
      </c>
      <c r="AR377" t="s">
        <v>110</v>
      </c>
      <c r="AS377">
        <v>38391</v>
      </c>
      <c r="AT377">
        <v>40877</v>
      </c>
      <c r="AU377">
        <v>142703</v>
      </c>
      <c r="AV377">
        <v>145189</v>
      </c>
      <c r="BB377" t="s">
        <v>129</v>
      </c>
      <c r="BC377" t="s">
        <v>3832</v>
      </c>
      <c r="BD377">
        <v>83</v>
      </c>
      <c r="BE377" t="s">
        <v>131</v>
      </c>
      <c r="BF377">
        <v>1</v>
      </c>
      <c r="BG377">
        <v>3</v>
      </c>
      <c r="BH377">
        <v>3</v>
      </c>
      <c r="BJ377" t="s">
        <v>182</v>
      </c>
      <c r="BK377" t="s">
        <v>112</v>
      </c>
      <c r="BN377" t="s">
        <v>133</v>
      </c>
      <c r="BR377" t="s">
        <v>133</v>
      </c>
      <c r="BU377" t="s">
        <v>112</v>
      </c>
      <c r="BV377" t="s">
        <v>124</v>
      </c>
      <c r="BW377" t="s">
        <v>112</v>
      </c>
      <c r="BX377">
        <v>0</v>
      </c>
      <c r="BZ377">
        <v>0</v>
      </c>
      <c r="CA377">
        <v>1</v>
      </c>
      <c r="CB377">
        <v>0</v>
      </c>
      <c r="CC377">
        <v>0</v>
      </c>
      <c r="CD377" t="s">
        <v>117</v>
      </c>
      <c r="CE377" t="s">
        <v>117</v>
      </c>
      <c r="CF377" t="s">
        <v>110</v>
      </c>
      <c r="CG377" t="s">
        <v>117</v>
      </c>
      <c r="CH377" t="s">
        <v>117</v>
      </c>
      <c r="CI377" t="s">
        <v>117</v>
      </c>
      <c r="CJ377" t="s">
        <v>117</v>
      </c>
      <c r="CK377" t="s">
        <v>112</v>
      </c>
      <c r="CL377">
        <v>10</v>
      </c>
      <c r="CM377">
        <v>5</v>
      </c>
      <c r="CN377" t="s">
        <v>142</v>
      </c>
      <c r="CO377" t="s">
        <v>183</v>
      </c>
      <c r="CP377">
        <v>0</v>
      </c>
      <c r="CQ377" t="s">
        <v>143</v>
      </c>
      <c r="CR377" t="s">
        <v>143</v>
      </c>
      <c r="CS377" t="s">
        <v>156</v>
      </c>
      <c r="CT377" t="s">
        <v>156</v>
      </c>
      <c r="CU377">
        <v>5</v>
      </c>
      <c r="CV377" t="s">
        <v>3833</v>
      </c>
      <c r="CW377" t="s">
        <v>3833</v>
      </c>
      <c r="CX377">
        <v>5</v>
      </c>
      <c r="CY377">
        <f t="shared" si="35"/>
        <v>2.5</v>
      </c>
      <c r="CZ377">
        <v>8.9</v>
      </c>
      <c r="DA377">
        <v>6</v>
      </c>
      <c r="DB377">
        <f t="shared" si="36"/>
        <v>5</v>
      </c>
      <c r="DF377">
        <v>1590</v>
      </c>
      <c r="DG377">
        <f t="shared" si="37"/>
        <v>1590</v>
      </c>
      <c r="DH377">
        <f t="shared" si="38"/>
        <v>1</v>
      </c>
      <c r="DI377">
        <v>286</v>
      </c>
      <c r="DJ377">
        <f t="shared" si="39"/>
        <v>286</v>
      </c>
      <c r="DK377">
        <f t="shared" si="40"/>
        <v>1</v>
      </c>
      <c r="DN377">
        <f>(DL377*InputWeights!$C$7+DB377*InputWeights!$C$6)</f>
        <v>2.5</v>
      </c>
      <c r="DO377">
        <f>(DD377*InputWeights!$C$12+DE377*InputWeights!$C$10+CU377*InputWeights!$C$11)</f>
        <v>2</v>
      </c>
      <c r="DP377">
        <f>(DC377*InputWeights!$C$18+DK377*InputWeights!$C$16+DH377*InputWeights!$C$15+CY377*InputWeights!$C$17)</f>
        <v>1.35</v>
      </c>
      <c r="DR377">
        <f>DN377*InputWeights!$C$5+DO377*InputWeights!$C$9+DP377*InputWeights!$C$14</f>
        <v>18.899999999999999</v>
      </c>
      <c r="DS377">
        <f>((_xlfn.RANK.EQ(DR377,$DR$2:$DR$6635,0))/(COUNT(DR$2:$DR$6635)))*100</f>
        <v>86.805555555555557</v>
      </c>
      <c r="DT377">
        <f t="shared" si="41"/>
        <v>0</v>
      </c>
    </row>
    <row r="378" spans="1:124" x14ac:dyDescent="0.25">
      <c r="A378" t="s">
        <v>176</v>
      </c>
      <c r="B378" t="s">
        <v>3684</v>
      </c>
      <c r="C378" t="s">
        <v>3685</v>
      </c>
      <c r="D378" t="s">
        <v>110</v>
      </c>
      <c r="E378" t="s">
        <v>3830</v>
      </c>
      <c r="F378">
        <v>2486</v>
      </c>
      <c r="G378">
        <v>25700</v>
      </c>
      <c r="H378">
        <v>10</v>
      </c>
      <c r="I378">
        <v>1924</v>
      </c>
      <c r="J378">
        <v>2009</v>
      </c>
      <c r="K378" t="s">
        <v>183</v>
      </c>
      <c r="L378" t="s">
        <v>114</v>
      </c>
      <c r="M378">
        <v>22</v>
      </c>
      <c r="N378" t="s">
        <v>177</v>
      </c>
      <c r="O378">
        <v>2</v>
      </c>
      <c r="Q378" t="s">
        <v>117</v>
      </c>
      <c r="R378">
        <v>0</v>
      </c>
      <c r="S378" t="s">
        <v>3064</v>
      </c>
      <c r="T378">
        <v>82</v>
      </c>
      <c r="V378">
        <v>2562</v>
      </c>
      <c r="W378" t="s">
        <v>116</v>
      </c>
      <c r="X378" t="s">
        <v>117</v>
      </c>
      <c r="Y378" t="s">
        <v>3985</v>
      </c>
      <c r="Z378" t="s">
        <v>271</v>
      </c>
      <c r="AA378" t="s">
        <v>3924</v>
      </c>
      <c r="AC378" t="s">
        <v>4096</v>
      </c>
      <c r="AD378" t="s">
        <v>160</v>
      </c>
      <c r="AE378" t="s">
        <v>274</v>
      </c>
      <c r="AF378" t="s">
        <v>110</v>
      </c>
      <c r="AG378" t="s">
        <v>112</v>
      </c>
      <c r="AH378" t="s">
        <v>124</v>
      </c>
      <c r="AI378" t="s">
        <v>112</v>
      </c>
      <c r="AJ378" t="s">
        <v>112</v>
      </c>
      <c r="AK378" t="s">
        <v>125</v>
      </c>
      <c r="AL378" t="s">
        <v>618</v>
      </c>
      <c r="AM378" t="s">
        <v>772</v>
      </c>
      <c r="AN378" t="s">
        <v>4094</v>
      </c>
      <c r="AO378">
        <v>69536</v>
      </c>
      <c r="AP378">
        <v>102264</v>
      </c>
      <c r="AQ378">
        <v>7006</v>
      </c>
      <c r="AR378" t="s">
        <v>110</v>
      </c>
      <c r="AS378">
        <v>69892</v>
      </c>
      <c r="AT378">
        <v>72378</v>
      </c>
      <c r="AU378">
        <v>144832</v>
      </c>
      <c r="AV378">
        <v>147318</v>
      </c>
      <c r="BB378" t="s">
        <v>4073</v>
      </c>
      <c r="BC378" t="s">
        <v>704</v>
      </c>
      <c r="BD378">
        <v>83</v>
      </c>
      <c r="BE378" t="s">
        <v>131</v>
      </c>
      <c r="BF378">
        <v>0</v>
      </c>
      <c r="BG378">
        <v>4</v>
      </c>
      <c r="BH378">
        <v>4</v>
      </c>
      <c r="BJ378" t="s">
        <v>182</v>
      </c>
      <c r="BK378" t="s">
        <v>112</v>
      </c>
      <c r="BN378" t="s">
        <v>133</v>
      </c>
      <c r="BR378" t="s">
        <v>133</v>
      </c>
      <c r="BU378" t="s">
        <v>112</v>
      </c>
      <c r="BV378" t="s">
        <v>116</v>
      </c>
      <c r="BW378" t="s">
        <v>112</v>
      </c>
      <c r="BX378">
        <v>0</v>
      </c>
      <c r="BZ378">
        <v>0</v>
      </c>
      <c r="CA378">
        <v>1</v>
      </c>
      <c r="CB378">
        <v>0</v>
      </c>
      <c r="CC378">
        <v>0</v>
      </c>
      <c r="CD378" t="s">
        <v>117</v>
      </c>
      <c r="CE378" t="s">
        <v>117</v>
      </c>
      <c r="CF378" t="s">
        <v>110</v>
      </c>
      <c r="CG378" t="s">
        <v>117</v>
      </c>
      <c r="CH378" t="s">
        <v>116</v>
      </c>
      <c r="CI378" t="s">
        <v>117</v>
      </c>
      <c r="CJ378" t="s">
        <v>117</v>
      </c>
      <c r="CK378" t="s">
        <v>125</v>
      </c>
      <c r="CL378">
        <v>5</v>
      </c>
      <c r="CM378">
        <v>3</v>
      </c>
      <c r="CN378" t="s">
        <v>142</v>
      </c>
      <c r="CO378" t="s">
        <v>183</v>
      </c>
      <c r="CP378">
        <v>0</v>
      </c>
      <c r="CQ378" t="s">
        <v>135</v>
      </c>
      <c r="CR378" t="s">
        <v>135</v>
      </c>
      <c r="CS378" t="s">
        <v>215</v>
      </c>
      <c r="CT378" t="s">
        <v>156</v>
      </c>
      <c r="CU378">
        <v>5</v>
      </c>
      <c r="CV378" t="s">
        <v>4098</v>
      </c>
      <c r="CW378" t="s">
        <v>4098</v>
      </c>
      <c r="CX378">
        <v>4</v>
      </c>
      <c r="CY378">
        <f t="shared" si="35"/>
        <v>2.5</v>
      </c>
      <c r="CZ378">
        <v>3.2</v>
      </c>
      <c r="DA378">
        <v>1.7</v>
      </c>
      <c r="DB378">
        <f t="shared" si="36"/>
        <v>1</v>
      </c>
      <c r="DC378">
        <v>0</v>
      </c>
      <c r="DD378">
        <v>10</v>
      </c>
      <c r="DF378">
        <v>2562</v>
      </c>
      <c r="DG378">
        <f t="shared" si="37"/>
        <v>2562</v>
      </c>
      <c r="DH378">
        <f t="shared" si="38"/>
        <v>1</v>
      </c>
      <c r="DI378">
        <v>303</v>
      </c>
      <c r="DJ378">
        <f t="shared" si="39"/>
        <v>303</v>
      </c>
      <c r="DK378">
        <f t="shared" si="40"/>
        <v>1</v>
      </c>
      <c r="DN378">
        <f>(DL378*InputWeights!$C$7+DB378*InputWeights!$C$6)</f>
        <v>0.5</v>
      </c>
      <c r="DO378">
        <f>(DD378*InputWeights!$C$12+DE378*InputWeights!$C$10+CU378*InputWeights!$C$11)</f>
        <v>4</v>
      </c>
      <c r="DP378">
        <f>(DC378*InputWeights!$C$18+DK378*InputWeights!$C$16+DH378*InputWeights!$C$15+CY378*InputWeights!$C$17)</f>
        <v>1.35</v>
      </c>
      <c r="DR378">
        <f>DN378*InputWeights!$C$5+DO378*InputWeights!$C$9+DP378*InputWeights!$C$14</f>
        <v>18.899999999999999</v>
      </c>
      <c r="DS378">
        <f>((_xlfn.RANK.EQ(DR378,$DR$2:$DR$6635,0))/(COUNT(DR$2:$DR$6635)))*100</f>
        <v>86.805555555555557</v>
      </c>
      <c r="DT378">
        <f t="shared" si="41"/>
        <v>0</v>
      </c>
    </row>
    <row r="379" spans="1:124" x14ac:dyDescent="0.25">
      <c r="A379" t="s">
        <v>4254</v>
      </c>
      <c r="B379" t="s">
        <v>3684</v>
      </c>
      <c r="C379" t="s">
        <v>3685</v>
      </c>
      <c r="D379" t="s">
        <v>110</v>
      </c>
      <c r="E379" t="s">
        <v>533</v>
      </c>
      <c r="F379">
        <v>3405</v>
      </c>
      <c r="G379">
        <v>4500</v>
      </c>
      <c r="H379">
        <v>10</v>
      </c>
      <c r="I379">
        <v>1954</v>
      </c>
      <c r="J379">
        <v>1996</v>
      </c>
      <c r="K379" t="s">
        <v>183</v>
      </c>
      <c r="L379" t="s">
        <v>114</v>
      </c>
      <c r="M379">
        <v>18</v>
      </c>
      <c r="N379" t="s">
        <v>229</v>
      </c>
      <c r="O379">
        <v>2</v>
      </c>
      <c r="P379" t="s">
        <v>112</v>
      </c>
      <c r="Q379" t="s">
        <v>117</v>
      </c>
      <c r="R379">
        <v>0</v>
      </c>
      <c r="S379" t="s">
        <v>3067</v>
      </c>
      <c r="T379">
        <v>176</v>
      </c>
      <c r="V379">
        <v>1275</v>
      </c>
      <c r="W379" t="s">
        <v>116</v>
      </c>
      <c r="X379" t="s">
        <v>117</v>
      </c>
      <c r="Y379" t="s">
        <v>3821</v>
      </c>
      <c r="Z379" t="s">
        <v>119</v>
      </c>
      <c r="AA379" t="s">
        <v>4255</v>
      </c>
      <c r="AC379" t="s">
        <v>4284</v>
      </c>
      <c r="AD379" t="s">
        <v>160</v>
      </c>
      <c r="AE379" t="s">
        <v>3734</v>
      </c>
      <c r="AF379" t="s">
        <v>110</v>
      </c>
      <c r="AG379" t="s">
        <v>112</v>
      </c>
      <c r="AH379" t="s">
        <v>124</v>
      </c>
      <c r="AI379" t="s">
        <v>112</v>
      </c>
      <c r="AJ379" t="s">
        <v>112</v>
      </c>
      <c r="AK379" t="s">
        <v>112</v>
      </c>
      <c r="AL379" t="s">
        <v>4288</v>
      </c>
      <c r="AM379" t="s">
        <v>4288</v>
      </c>
      <c r="AN379" t="s">
        <v>3932</v>
      </c>
      <c r="AO379">
        <v>69878</v>
      </c>
      <c r="AP379">
        <v>102264</v>
      </c>
      <c r="AQ379">
        <v>7020</v>
      </c>
      <c r="AR379" t="s">
        <v>110</v>
      </c>
      <c r="AS379">
        <v>61156</v>
      </c>
      <c r="AT379">
        <v>64561</v>
      </c>
      <c r="AU379">
        <v>93991</v>
      </c>
      <c r="AV379">
        <v>97396</v>
      </c>
      <c r="BB379" t="s">
        <v>129</v>
      </c>
      <c r="BC379" t="s">
        <v>761</v>
      </c>
      <c r="BD379">
        <v>73</v>
      </c>
      <c r="BE379" t="s">
        <v>131</v>
      </c>
      <c r="BF379">
        <v>2</v>
      </c>
      <c r="BG379">
        <v>2</v>
      </c>
      <c r="BH379">
        <v>2</v>
      </c>
      <c r="BJ379" t="s">
        <v>182</v>
      </c>
      <c r="BK379" t="s">
        <v>112</v>
      </c>
      <c r="BN379" t="s">
        <v>133</v>
      </c>
      <c r="BR379" t="s">
        <v>133</v>
      </c>
      <c r="BU379" t="s">
        <v>153</v>
      </c>
      <c r="BV379" t="s">
        <v>124</v>
      </c>
      <c r="BW379" t="s">
        <v>112</v>
      </c>
      <c r="BX379">
        <v>0</v>
      </c>
      <c r="BZ379">
        <v>0</v>
      </c>
      <c r="CA379">
        <v>1</v>
      </c>
      <c r="CB379">
        <v>0</v>
      </c>
      <c r="CC379">
        <v>0</v>
      </c>
      <c r="CD379" t="s">
        <v>117</v>
      </c>
      <c r="CE379" t="s">
        <v>117</v>
      </c>
      <c r="CF379" t="s">
        <v>110</v>
      </c>
      <c r="CG379" t="s">
        <v>117</v>
      </c>
      <c r="CH379" t="s">
        <v>117</v>
      </c>
      <c r="CI379" t="s">
        <v>117</v>
      </c>
      <c r="CJ379" t="s">
        <v>117</v>
      </c>
      <c r="CK379" t="s">
        <v>125</v>
      </c>
      <c r="CL379">
        <v>10</v>
      </c>
      <c r="CM379">
        <v>5</v>
      </c>
      <c r="CN379" t="s">
        <v>142</v>
      </c>
      <c r="CO379" t="s">
        <v>183</v>
      </c>
      <c r="CP379">
        <v>0</v>
      </c>
      <c r="CQ379" t="s">
        <v>135</v>
      </c>
      <c r="CR379" t="s">
        <v>135</v>
      </c>
      <c r="CS379" t="s">
        <v>184</v>
      </c>
      <c r="CT379" t="s">
        <v>156</v>
      </c>
      <c r="CU379">
        <v>5</v>
      </c>
      <c r="CV379" t="s">
        <v>4289</v>
      </c>
      <c r="CW379" t="s">
        <v>4289</v>
      </c>
      <c r="CX379">
        <v>5</v>
      </c>
      <c r="CY379">
        <f t="shared" si="35"/>
        <v>2.5</v>
      </c>
      <c r="CZ379">
        <v>2.9</v>
      </c>
      <c r="DA379">
        <v>1.3</v>
      </c>
      <c r="DB379">
        <f t="shared" si="36"/>
        <v>1</v>
      </c>
      <c r="DC379">
        <v>0</v>
      </c>
      <c r="DD379">
        <v>10</v>
      </c>
      <c r="DF379">
        <v>1275</v>
      </c>
      <c r="DG379">
        <f t="shared" si="37"/>
        <v>1275</v>
      </c>
      <c r="DH379">
        <f t="shared" si="38"/>
        <v>1</v>
      </c>
      <c r="DI379">
        <v>26</v>
      </c>
      <c r="DJ379">
        <f t="shared" si="39"/>
        <v>26</v>
      </c>
      <c r="DK379">
        <f t="shared" si="40"/>
        <v>1</v>
      </c>
      <c r="DN379">
        <f>(DL379*InputWeights!$C$7+DB379*InputWeights!$C$6)</f>
        <v>0.5</v>
      </c>
      <c r="DO379">
        <f>(DD379*InputWeights!$C$12+DE379*InputWeights!$C$10+CU379*InputWeights!$C$11)</f>
        <v>4</v>
      </c>
      <c r="DP379">
        <f>(DC379*InputWeights!$C$18+DK379*InputWeights!$C$16+DH379*InputWeights!$C$15+CY379*InputWeights!$C$17)</f>
        <v>1.35</v>
      </c>
      <c r="DR379">
        <f>DN379*InputWeights!$C$5+DO379*InputWeights!$C$9+DP379*InputWeights!$C$14</f>
        <v>18.899999999999999</v>
      </c>
      <c r="DS379">
        <f>((_xlfn.RANK.EQ(DR379,$DR$2:$DR$6635,0))/(COUNT(DR$2:$DR$6635)))*100</f>
        <v>86.805555555555557</v>
      </c>
      <c r="DT379">
        <f t="shared" si="41"/>
        <v>0</v>
      </c>
    </row>
    <row r="380" spans="1:124" x14ac:dyDescent="0.25">
      <c r="A380" t="s">
        <v>1119</v>
      </c>
      <c r="B380" t="s">
        <v>3684</v>
      </c>
      <c r="C380" t="s">
        <v>3685</v>
      </c>
      <c r="D380" t="s">
        <v>110</v>
      </c>
      <c r="E380" t="s">
        <v>334</v>
      </c>
      <c r="F380">
        <v>2516</v>
      </c>
      <c r="G380">
        <v>410037000</v>
      </c>
      <c r="H380">
        <v>0</v>
      </c>
      <c r="I380">
        <v>1954</v>
      </c>
      <c r="J380">
        <v>2001</v>
      </c>
      <c r="K380" t="s">
        <v>183</v>
      </c>
      <c r="L380" t="s">
        <v>114</v>
      </c>
      <c r="M380">
        <v>20</v>
      </c>
      <c r="N380" t="s">
        <v>229</v>
      </c>
      <c r="O380">
        <v>2</v>
      </c>
      <c r="P380" t="s">
        <v>112</v>
      </c>
      <c r="Q380" t="s">
        <v>117</v>
      </c>
      <c r="R380">
        <v>0</v>
      </c>
      <c r="S380" t="s">
        <v>4296</v>
      </c>
      <c r="T380">
        <v>164</v>
      </c>
      <c r="V380">
        <v>909</v>
      </c>
      <c r="W380" t="s">
        <v>116</v>
      </c>
      <c r="X380" t="s">
        <v>117</v>
      </c>
      <c r="Y380" t="s">
        <v>4300</v>
      </c>
      <c r="AA380" t="s">
        <v>133</v>
      </c>
      <c r="AC380" t="s">
        <v>160</v>
      </c>
      <c r="AD380" t="s">
        <v>160</v>
      </c>
      <c r="AE380" t="s">
        <v>426</v>
      </c>
      <c r="AF380" t="s">
        <v>110</v>
      </c>
      <c r="AG380" t="s">
        <v>112</v>
      </c>
      <c r="AH380" t="s">
        <v>124</v>
      </c>
      <c r="AI380" t="s">
        <v>112</v>
      </c>
      <c r="AJ380" t="s">
        <v>112</v>
      </c>
      <c r="AK380" t="s">
        <v>112</v>
      </c>
      <c r="AL380" t="s">
        <v>807</v>
      </c>
      <c r="AM380" t="s">
        <v>701</v>
      </c>
      <c r="AN380" t="s">
        <v>4308</v>
      </c>
      <c r="AO380">
        <v>69938</v>
      </c>
      <c r="AP380">
        <v>102264</v>
      </c>
      <c r="AQ380">
        <v>7024</v>
      </c>
      <c r="AR380" t="s">
        <v>110</v>
      </c>
      <c r="AS380">
        <v>22347</v>
      </c>
      <c r="AT380">
        <v>24863</v>
      </c>
      <c r="AU380">
        <v>22347</v>
      </c>
      <c r="AV380">
        <v>24863</v>
      </c>
      <c r="BB380" t="s">
        <v>129</v>
      </c>
      <c r="BC380" t="s">
        <v>761</v>
      </c>
      <c r="BD380">
        <v>79</v>
      </c>
      <c r="BE380" t="s">
        <v>131</v>
      </c>
      <c r="BF380">
        <v>2</v>
      </c>
      <c r="BG380">
        <v>4</v>
      </c>
      <c r="BH380">
        <v>4</v>
      </c>
      <c r="BJ380" t="s">
        <v>366</v>
      </c>
      <c r="BK380" t="s">
        <v>112</v>
      </c>
      <c r="BN380" t="s">
        <v>133</v>
      </c>
      <c r="BR380" t="s">
        <v>133</v>
      </c>
      <c r="BU380" t="s">
        <v>112</v>
      </c>
      <c r="BV380" t="s">
        <v>124</v>
      </c>
      <c r="BW380" t="s">
        <v>112</v>
      </c>
      <c r="BX380">
        <v>0</v>
      </c>
      <c r="BZ380">
        <v>0</v>
      </c>
      <c r="CA380">
        <v>1</v>
      </c>
      <c r="CB380">
        <v>0</v>
      </c>
      <c r="CC380">
        <v>0</v>
      </c>
      <c r="CD380" t="s">
        <v>117</v>
      </c>
      <c r="CE380" t="s">
        <v>117</v>
      </c>
      <c r="CF380" t="s">
        <v>110</v>
      </c>
      <c r="CG380" t="s">
        <v>117</v>
      </c>
      <c r="CH380" t="s">
        <v>116</v>
      </c>
      <c r="CI380" t="s">
        <v>117</v>
      </c>
      <c r="CJ380" t="s">
        <v>117</v>
      </c>
      <c r="CK380" t="s">
        <v>112</v>
      </c>
      <c r="CL380">
        <v>6</v>
      </c>
      <c r="CM380">
        <v>2</v>
      </c>
      <c r="CN380" t="s">
        <v>142</v>
      </c>
      <c r="CO380" t="s">
        <v>183</v>
      </c>
      <c r="CP380">
        <v>0</v>
      </c>
      <c r="CQ380" t="s">
        <v>135</v>
      </c>
      <c r="CR380" t="s">
        <v>135</v>
      </c>
      <c r="CS380" t="s">
        <v>156</v>
      </c>
      <c r="CT380" t="s">
        <v>156</v>
      </c>
      <c r="CU380">
        <v>5</v>
      </c>
      <c r="CV380" t="s">
        <v>4309</v>
      </c>
      <c r="CW380" t="s">
        <v>4309</v>
      </c>
      <c r="CX380">
        <v>6</v>
      </c>
      <c r="CY380">
        <f t="shared" si="35"/>
        <v>2.5</v>
      </c>
      <c r="CZ380">
        <v>3.1</v>
      </c>
      <c r="DA380">
        <v>1.7</v>
      </c>
      <c r="DB380">
        <f t="shared" si="36"/>
        <v>1</v>
      </c>
      <c r="DC380">
        <v>0</v>
      </c>
      <c r="DD380">
        <v>10</v>
      </c>
      <c r="DF380">
        <v>909</v>
      </c>
      <c r="DG380">
        <f t="shared" si="37"/>
        <v>909</v>
      </c>
      <c r="DH380">
        <f t="shared" si="38"/>
        <v>1</v>
      </c>
      <c r="DI380">
        <v>36</v>
      </c>
      <c r="DJ380">
        <f t="shared" si="39"/>
        <v>36</v>
      </c>
      <c r="DK380">
        <f t="shared" si="40"/>
        <v>1</v>
      </c>
      <c r="DN380">
        <f>(DL380*InputWeights!$C$7+DB380*InputWeights!$C$6)</f>
        <v>0.5</v>
      </c>
      <c r="DO380">
        <f>(DD380*InputWeights!$C$12+DE380*InputWeights!$C$10+CU380*InputWeights!$C$11)</f>
        <v>4</v>
      </c>
      <c r="DP380">
        <f>(DC380*InputWeights!$C$18+DK380*InputWeights!$C$16+DH380*InputWeights!$C$15+CY380*InputWeights!$C$17)</f>
        <v>1.35</v>
      </c>
      <c r="DR380">
        <f>DN380*InputWeights!$C$5+DO380*InputWeights!$C$9+DP380*InputWeights!$C$14</f>
        <v>18.899999999999999</v>
      </c>
      <c r="DS380">
        <f>((_xlfn.RANK.EQ(DR380,$DR$2:$DR$6635,0))/(COUNT(DR$2:$DR$6635)))*100</f>
        <v>86.805555555555557</v>
      </c>
      <c r="DT380">
        <f t="shared" si="41"/>
        <v>0</v>
      </c>
    </row>
    <row r="381" spans="1:124" x14ac:dyDescent="0.25">
      <c r="A381" t="s">
        <v>4342</v>
      </c>
      <c r="B381" t="s">
        <v>3684</v>
      </c>
      <c r="C381" t="s">
        <v>3685</v>
      </c>
      <c r="D381" t="s">
        <v>110</v>
      </c>
      <c r="E381" t="s">
        <v>666</v>
      </c>
      <c r="F381">
        <v>2418</v>
      </c>
      <c r="G381">
        <v>410020600</v>
      </c>
      <c r="H381">
        <v>0</v>
      </c>
      <c r="I381">
        <v>1926</v>
      </c>
      <c r="J381">
        <v>2001</v>
      </c>
      <c r="K381" t="s">
        <v>112</v>
      </c>
      <c r="L381" t="s">
        <v>110</v>
      </c>
      <c r="M381">
        <v>25</v>
      </c>
      <c r="N381" t="s">
        <v>177</v>
      </c>
      <c r="O381">
        <v>2</v>
      </c>
      <c r="Q381" t="s">
        <v>110</v>
      </c>
      <c r="R381">
        <v>1</v>
      </c>
      <c r="S381" t="s">
        <v>4103</v>
      </c>
      <c r="T381">
        <v>61</v>
      </c>
      <c r="V381">
        <v>2969</v>
      </c>
      <c r="W381" t="s">
        <v>116</v>
      </c>
      <c r="X381" t="s">
        <v>117</v>
      </c>
      <c r="Y381" t="s">
        <v>4277</v>
      </c>
      <c r="AA381" t="s">
        <v>133</v>
      </c>
      <c r="AC381" t="s">
        <v>4358</v>
      </c>
      <c r="AD381" t="s">
        <v>363</v>
      </c>
      <c r="AE381" t="s">
        <v>3734</v>
      </c>
      <c r="AF381" t="s">
        <v>116</v>
      </c>
      <c r="AG381" t="s">
        <v>112</v>
      </c>
      <c r="AH381" t="s">
        <v>124</v>
      </c>
      <c r="AI381" t="s">
        <v>112</v>
      </c>
      <c r="AJ381" t="s">
        <v>112</v>
      </c>
      <c r="AK381" t="s">
        <v>112</v>
      </c>
      <c r="AL381" t="s">
        <v>341</v>
      </c>
      <c r="AM381" t="s">
        <v>1091</v>
      </c>
      <c r="AN381" t="s">
        <v>4359</v>
      </c>
      <c r="AO381">
        <v>70065</v>
      </c>
      <c r="AP381">
        <v>102264</v>
      </c>
      <c r="AQ381">
        <v>41110</v>
      </c>
      <c r="AR381" t="s">
        <v>110</v>
      </c>
      <c r="AS381">
        <v>10110</v>
      </c>
      <c r="AT381">
        <v>12528</v>
      </c>
      <c r="AU381">
        <v>10110</v>
      </c>
      <c r="AV381">
        <v>12528</v>
      </c>
      <c r="BB381" t="s">
        <v>129</v>
      </c>
      <c r="BC381" t="s">
        <v>180</v>
      </c>
      <c r="BD381">
        <v>82</v>
      </c>
      <c r="BE381" t="s">
        <v>131</v>
      </c>
      <c r="BF381">
        <v>1</v>
      </c>
      <c r="BG381">
        <v>1</v>
      </c>
      <c r="BH381">
        <v>1</v>
      </c>
      <c r="BJ381" t="s">
        <v>182</v>
      </c>
      <c r="BK381" t="s">
        <v>112</v>
      </c>
      <c r="BN381" t="s">
        <v>133</v>
      </c>
      <c r="BR381" t="s">
        <v>133</v>
      </c>
      <c r="BU381" t="s">
        <v>112</v>
      </c>
      <c r="BV381" t="s">
        <v>116</v>
      </c>
      <c r="BW381" t="s">
        <v>112</v>
      </c>
      <c r="BX381">
        <v>0</v>
      </c>
      <c r="BZ381">
        <v>0</v>
      </c>
      <c r="CA381">
        <v>1</v>
      </c>
      <c r="CB381">
        <v>0</v>
      </c>
      <c r="CC381">
        <v>0</v>
      </c>
      <c r="CD381" t="s">
        <v>110</v>
      </c>
      <c r="CE381" t="s">
        <v>110</v>
      </c>
      <c r="CF381" t="s">
        <v>110</v>
      </c>
      <c r="CG381" t="s">
        <v>117</v>
      </c>
      <c r="CH381" t="s">
        <v>114</v>
      </c>
      <c r="CI381" t="s">
        <v>117</v>
      </c>
      <c r="CJ381" t="s">
        <v>117</v>
      </c>
      <c r="CK381" t="s">
        <v>112</v>
      </c>
      <c r="CL381">
        <v>23</v>
      </c>
      <c r="CM381">
        <v>0</v>
      </c>
      <c r="CN381" t="s">
        <v>142</v>
      </c>
      <c r="CO381" t="s">
        <v>183</v>
      </c>
      <c r="CP381">
        <v>0</v>
      </c>
      <c r="CQ381" t="s">
        <v>143</v>
      </c>
      <c r="CR381" t="s">
        <v>143</v>
      </c>
      <c r="CS381" t="s">
        <v>215</v>
      </c>
      <c r="CT381" t="s">
        <v>156</v>
      </c>
      <c r="CU381">
        <v>5</v>
      </c>
      <c r="CV381" t="s">
        <v>4360</v>
      </c>
      <c r="CW381" t="s">
        <v>4360</v>
      </c>
      <c r="CX381">
        <v>4</v>
      </c>
      <c r="CY381">
        <f t="shared" si="35"/>
        <v>2.5</v>
      </c>
      <c r="CZ381">
        <v>0.9</v>
      </c>
      <c r="DA381">
        <v>0.4</v>
      </c>
      <c r="DB381">
        <f t="shared" si="36"/>
        <v>1</v>
      </c>
      <c r="DC381">
        <v>10</v>
      </c>
      <c r="DF381">
        <v>2969</v>
      </c>
      <c r="DG381">
        <f t="shared" si="37"/>
        <v>5938</v>
      </c>
      <c r="DH381">
        <f t="shared" si="38"/>
        <v>2</v>
      </c>
      <c r="DI381">
        <v>89</v>
      </c>
      <c r="DJ381">
        <f t="shared" si="39"/>
        <v>178</v>
      </c>
      <c r="DK381">
        <f t="shared" si="40"/>
        <v>1</v>
      </c>
      <c r="DN381">
        <f>(DL381*InputWeights!$C$7+DB381*InputWeights!$C$6)</f>
        <v>0.5</v>
      </c>
      <c r="DO381">
        <f>(DD381*InputWeights!$C$12+DE381*InputWeights!$C$10+CU381*InputWeights!$C$11)</f>
        <v>2</v>
      </c>
      <c r="DP381">
        <f>(DC381*InputWeights!$C$18+DK381*InputWeights!$C$16+DH381*InputWeights!$C$15+CY381*InputWeights!$C$17)</f>
        <v>2.75</v>
      </c>
      <c r="DR381">
        <f>DN381*InputWeights!$C$5+DO381*InputWeights!$C$9+DP381*InputWeights!$C$14</f>
        <v>18.5</v>
      </c>
      <c r="DS381">
        <f>((_xlfn.RANK.EQ(DR381,$DR$2:$DR$6635,0))/(COUNT(DR$2:$DR$6635)))*100</f>
        <v>87.962962962962962</v>
      </c>
      <c r="DT381">
        <f t="shared" si="41"/>
        <v>0</v>
      </c>
    </row>
    <row r="382" spans="1:124" x14ac:dyDescent="0.25">
      <c r="A382" t="s">
        <v>4342</v>
      </c>
      <c r="B382" t="s">
        <v>3684</v>
      </c>
      <c r="C382" t="s">
        <v>3685</v>
      </c>
      <c r="D382" t="s">
        <v>110</v>
      </c>
      <c r="E382" t="s">
        <v>3999</v>
      </c>
      <c r="F382">
        <v>2405</v>
      </c>
      <c r="G382">
        <v>410020600</v>
      </c>
      <c r="H382">
        <v>0</v>
      </c>
      <c r="I382">
        <v>1926</v>
      </c>
      <c r="J382">
        <v>2001</v>
      </c>
      <c r="K382" t="s">
        <v>139</v>
      </c>
      <c r="L382" t="s">
        <v>110</v>
      </c>
      <c r="M382">
        <v>25</v>
      </c>
      <c r="N382" t="s">
        <v>177</v>
      </c>
      <c r="O382">
        <v>2</v>
      </c>
      <c r="Q382" t="s">
        <v>110</v>
      </c>
      <c r="R382">
        <v>1</v>
      </c>
      <c r="S382" t="s">
        <v>4103</v>
      </c>
      <c r="T382">
        <v>57</v>
      </c>
      <c r="V382">
        <v>3248</v>
      </c>
      <c r="W382" t="s">
        <v>116</v>
      </c>
      <c r="X382" t="s">
        <v>117</v>
      </c>
      <c r="Y382" t="s">
        <v>4277</v>
      </c>
      <c r="AA382" t="s">
        <v>133</v>
      </c>
      <c r="AC382" t="s">
        <v>4358</v>
      </c>
      <c r="AD382" t="s">
        <v>160</v>
      </c>
      <c r="AE382" t="s">
        <v>3734</v>
      </c>
      <c r="AF382" t="s">
        <v>116</v>
      </c>
      <c r="AG382" t="s">
        <v>112</v>
      </c>
      <c r="AH382" t="s">
        <v>124</v>
      </c>
      <c r="AI382" t="s">
        <v>112</v>
      </c>
      <c r="AJ382" t="s">
        <v>112</v>
      </c>
      <c r="AK382" t="s">
        <v>112</v>
      </c>
      <c r="AL382" t="s">
        <v>462</v>
      </c>
      <c r="AM382" t="s">
        <v>2941</v>
      </c>
      <c r="AN382" t="s">
        <v>4361</v>
      </c>
      <c r="AO382">
        <v>70066</v>
      </c>
      <c r="AP382">
        <v>102264</v>
      </c>
      <c r="AQ382">
        <v>41112</v>
      </c>
      <c r="AR382" t="s">
        <v>114</v>
      </c>
      <c r="AS382">
        <v>10082</v>
      </c>
      <c r="AT382">
        <v>12487</v>
      </c>
      <c r="AU382">
        <v>10082</v>
      </c>
      <c r="AV382">
        <v>12487</v>
      </c>
      <c r="BB382" t="s">
        <v>129</v>
      </c>
      <c r="BC382" t="s">
        <v>180</v>
      </c>
      <c r="BD382">
        <v>85</v>
      </c>
      <c r="BE382" t="s">
        <v>131</v>
      </c>
      <c r="BF382">
        <v>1</v>
      </c>
      <c r="BG382">
        <v>1</v>
      </c>
      <c r="BH382">
        <v>1</v>
      </c>
      <c r="BJ382" t="s">
        <v>182</v>
      </c>
      <c r="BK382" t="s">
        <v>112</v>
      </c>
      <c r="BN382" t="s">
        <v>133</v>
      </c>
      <c r="BR382" t="s">
        <v>133</v>
      </c>
      <c r="BU382" t="s">
        <v>139</v>
      </c>
      <c r="BV382" t="s">
        <v>116</v>
      </c>
      <c r="BW382" t="s">
        <v>112</v>
      </c>
      <c r="BX382">
        <v>0</v>
      </c>
      <c r="BZ382">
        <v>0</v>
      </c>
      <c r="CA382">
        <v>1</v>
      </c>
      <c r="CB382">
        <v>0</v>
      </c>
      <c r="CC382">
        <v>0</v>
      </c>
      <c r="CD382" t="s">
        <v>114</v>
      </c>
      <c r="CE382" t="s">
        <v>110</v>
      </c>
      <c r="CF382" t="s">
        <v>110</v>
      </c>
      <c r="CG382" t="s">
        <v>117</v>
      </c>
      <c r="CH382" t="s">
        <v>114</v>
      </c>
      <c r="CI382" t="s">
        <v>117</v>
      </c>
      <c r="CJ382" t="s">
        <v>117</v>
      </c>
      <c r="CK382" t="s">
        <v>112</v>
      </c>
      <c r="CL382">
        <v>13</v>
      </c>
      <c r="CM382">
        <v>0</v>
      </c>
      <c r="CN382" t="s">
        <v>142</v>
      </c>
      <c r="CO382" t="s">
        <v>183</v>
      </c>
      <c r="CP382">
        <v>0</v>
      </c>
      <c r="CQ382" t="s">
        <v>143</v>
      </c>
      <c r="CR382" t="s">
        <v>143</v>
      </c>
      <c r="CS382" t="s">
        <v>215</v>
      </c>
      <c r="CT382" t="s">
        <v>156</v>
      </c>
      <c r="CU382">
        <v>5</v>
      </c>
      <c r="CV382" t="s">
        <v>4362</v>
      </c>
      <c r="CW382" t="s">
        <v>4362</v>
      </c>
      <c r="CX382">
        <v>4</v>
      </c>
      <c r="CY382">
        <f t="shared" si="35"/>
        <v>2.5</v>
      </c>
      <c r="CZ382">
        <v>0.5</v>
      </c>
      <c r="DA382">
        <v>0.3</v>
      </c>
      <c r="DB382">
        <f t="shared" si="36"/>
        <v>1</v>
      </c>
      <c r="DC382">
        <v>10</v>
      </c>
      <c r="DF382">
        <v>3248</v>
      </c>
      <c r="DG382">
        <f t="shared" si="37"/>
        <v>6496</v>
      </c>
      <c r="DH382">
        <f t="shared" si="38"/>
        <v>2</v>
      </c>
      <c r="DI382">
        <v>97</v>
      </c>
      <c r="DJ382">
        <f t="shared" si="39"/>
        <v>194</v>
      </c>
      <c r="DK382">
        <f t="shared" si="40"/>
        <v>1</v>
      </c>
      <c r="DN382">
        <f>(DL382*InputWeights!$C$7+DB382*InputWeights!$C$6)</f>
        <v>0.5</v>
      </c>
      <c r="DO382">
        <f>(DD382*InputWeights!$C$12+DE382*InputWeights!$C$10+CU382*InputWeights!$C$11)</f>
        <v>2</v>
      </c>
      <c r="DP382">
        <f>(DC382*InputWeights!$C$18+DK382*InputWeights!$C$16+DH382*InputWeights!$C$15+CY382*InputWeights!$C$17)</f>
        <v>2.75</v>
      </c>
      <c r="DR382">
        <f>DN382*InputWeights!$C$5+DO382*InputWeights!$C$9+DP382*InputWeights!$C$14</f>
        <v>18.5</v>
      </c>
      <c r="DS382">
        <f>((_xlfn.RANK.EQ(DR382,$DR$2:$DR$6635,0))/(COUNT(DR$2:$DR$6635)))*100</f>
        <v>87.962962962962962</v>
      </c>
      <c r="DT382">
        <f t="shared" si="41"/>
        <v>0</v>
      </c>
    </row>
    <row r="383" spans="1:124" x14ac:dyDescent="0.25">
      <c r="A383" t="s">
        <v>248</v>
      </c>
      <c r="B383" t="s">
        <v>3684</v>
      </c>
      <c r="C383" t="s">
        <v>3685</v>
      </c>
      <c r="D383" t="s">
        <v>110</v>
      </c>
      <c r="E383" t="s">
        <v>4456</v>
      </c>
      <c r="F383">
        <v>2055</v>
      </c>
      <c r="G383">
        <v>410028900</v>
      </c>
      <c r="H383">
        <v>10</v>
      </c>
      <c r="I383">
        <v>1936</v>
      </c>
      <c r="J383">
        <v>1996</v>
      </c>
      <c r="K383" t="s">
        <v>183</v>
      </c>
      <c r="L383" t="s">
        <v>114</v>
      </c>
      <c r="M383">
        <v>24</v>
      </c>
      <c r="N383" t="s">
        <v>177</v>
      </c>
      <c r="O383">
        <v>2</v>
      </c>
      <c r="P383" t="s">
        <v>112</v>
      </c>
      <c r="Q383" t="s">
        <v>117</v>
      </c>
      <c r="R383">
        <v>0</v>
      </c>
      <c r="S383" t="s">
        <v>3733</v>
      </c>
      <c r="T383">
        <v>90</v>
      </c>
      <c r="V383">
        <v>8692</v>
      </c>
      <c r="W383" t="s">
        <v>116</v>
      </c>
      <c r="X383" t="s">
        <v>117</v>
      </c>
      <c r="Y383" t="s">
        <v>4457</v>
      </c>
      <c r="AA383" t="s">
        <v>133</v>
      </c>
      <c r="AC383" t="s">
        <v>4448</v>
      </c>
      <c r="AD383" t="s">
        <v>160</v>
      </c>
      <c r="AE383" t="s">
        <v>274</v>
      </c>
      <c r="AF383" t="s">
        <v>110</v>
      </c>
      <c r="AG383" t="s">
        <v>112</v>
      </c>
      <c r="AH383" t="s">
        <v>124</v>
      </c>
      <c r="AI383" t="s">
        <v>112</v>
      </c>
      <c r="AJ383" t="s">
        <v>112</v>
      </c>
      <c r="AK383" t="s">
        <v>125</v>
      </c>
      <c r="AL383" t="s">
        <v>4458</v>
      </c>
      <c r="AM383" t="s">
        <v>4458</v>
      </c>
      <c r="AN383" t="s">
        <v>4459</v>
      </c>
      <c r="AO383">
        <v>70196</v>
      </c>
      <c r="AP383">
        <v>102264</v>
      </c>
      <c r="AQ383">
        <v>15848</v>
      </c>
      <c r="AR383" t="s">
        <v>110</v>
      </c>
      <c r="AS383">
        <v>46028</v>
      </c>
      <c r="AT383">
        <v>48083</v>
      </c>
      <c r="AU383">
        <v>78953</v>
      </c>
      <c r="AV383">
        <v>81008</v>
      </c>
      <c r="BB383" t="s">
        <v>129</v>
      </c>
      <c r="BC383" t="s">
        <v>180</v>
      </c>
      <c r="BD383">
        <v>88</v>
      </c>
      <c r="BE383" t="s">
        <v>131</v>
      </c>
      <c r="BF383">
        <v>0</v>
      </c>
      <c r="BG383">
        <v>2</v>
      </c>
      <c r="BH383">
        <v>2</v>
      </c>
      <c r="BJ383" t="s">
        <v>182</v>
      </c>
      <c r="BK383" t="s">
        <v>112</v>
      </c>
      <c r="BN383" t="s">
        <v>133</v>
      </c>
      <c r="BR383" t="s">
        <v>133</v>
      </c>
      <c r="BU383" t="s">
        <v>153</v>
      </c>
      <c r="BV383" t="s">
        <v>116</v>
      </c>
      <c r="BW383" t="s">
        <v>112</v>
      </c>
      <c r="BX383">
        <v>0</v>
      </c>
      <c r="BZ383">
        <v>0</v>
      </c>
      <c r="CA383">
        <v>1</v>
      </c>
      <c r="CB383">
        <v>0</v>
      </c>
      <c r="CC383">
        <v>0</v>
      </c>
      <c r="CD383" t="s">
        <v>117</v>
      </c>
      <c r="CE383" t="s">
        <v>117</v>
      </c>
      <c r="CF383" t="s">
        <v>110</v>
      </c>
      <c r="CG383" t="s">
        <v>117</v>
      </c>
      <c r="CH383" t="s">
        <v>114</v>
      </c>
      <c r="CI383" t="s">
        <v>117</v>
      </c>
      <c r="CJ383" t="s">
        <v>117</v>
      </c>
      <c r="CK383" t="s">
        <v>112</v>
      </c>
      <c r="CL383">
        <v>1</v>
      </c>
      <c r="CM383">
        <v>0</v>
      </c>
      <c r="CN383" t="s">
        <v>142</v>
      </c>
      <c r="CO383" t="s">
        <v>183</v>
      </c>
      <c r="CP383">
        <v>0</v>
      </c>
      <c r="CQ383" t="s">
        <v>135</v>
      </c>
      <c r="CR383" t="s">
        <v>135</v>
      </c>
      <c r="CS383" t="s">
        <v>215</v>
      </c>
      <c r="CT383" t="s">
        <v>156</v>
      </c>
      <c r="CU383">
        <v>5</v>
      </c>
      <c r="CV383" t="s">
        <v>4460</v>
      </c>
      <c r="CW383" t="s">
        <v>4460</v>
      </c>
      <c r="CX383">
        <v>4</v>
      </c>
      <c r="CY383">
        <f t="shared" si="35"/>
        <v>2.5</v>
      </c>
      <c r="CZ383">
        <v>0.9</v>
      </c>
      <c r="DA383">
        <v>0.6</v>
      </c>
      <c r="DB383">
        <f t="shared" si="36"/>
        <v>1</v>
      </c>
      <c r="DC383">
        <v>10</v>
      </c>
      <c r="DF383">
        <v>8692</v>
      </c>
      <c r="DG383">
        <f t="shared" si="37"/>
        <v>8692</v>
      </c>
      <c r="DH383">
        <f t="shared" si="38"/>
        <v>2</v>
      </c>
      <c r="DI383">
        <v>260</v>
      </c>
      <c r="DJ383">
        <f t="shared" si="39"/>
        <v>260</v>
      </c>
      <c r="DK383">
        <f t="shared" si="40"/>
        <v>1</v>
      </c>
      <c r="DN383">
        <f>(DL383*InputWeights!$C$7+DB383*InputWeights!$C$6)</f>
        <v>0.5</v>
      </c>
      <c r="DO383">
        <f>(DD383*InputWeights!$C$12+DE383*InputWeights!$C$10+CU383*InputWeights!$C$11)</f>
        <v>2</v>
      </c>
      <c r="DP383">
        <f>(DC383*InputWeights!$C$18+DK383*InputWeights!$C$16+DH383*InputWeights!$C$15+CY383*InputWeights!$C$17)</f>
        <v>2.75</v>
      </c>
      <c r="DR383">
        <f>DN383*InputWeights!$C$5+DO383*InputWeights!$C$9+DP383*InputWeights!$C$14</f>
        <v>18.5</v>
      </c>
      <c r="DS383">
        <f>((_xlfn.RANK.EQ(DR383,$DR$2:$DR$6635,0))/(COUNT(DR$2:$DR$6635)))*100</f>
        <v>87.962962962962962</v>
      </c>
      <c r="DT383">
        <f t="shared" si="41"/>
        <v>0</v>
      </c>
    </row>
    <row r="384" spans="1:124" x14ac:dyDescent="0.25">
      <c r="A384" t="s">
        <v>4170</v>
      </c>
      <c r="B384" t="s">
        <v>3684</v>
      </c>
      <c r="C384" t="s">
        <v>3685</v>
      </c>
      <c r="D384" t="s">
        <v>110</v>
      </c>
      <c r="E384" t="s">
        <v>303</v>
      </c>
      <c r="F384">
        <v>2444</v>
      </c>
      <c r="G384">
        <v>1500</v>
      </c>
      <c r="H384">
        <v>0</v>
      </c>
      <c r="I384">
        <v>1940</v>
      </c>
      <c r="J384">
        <v>1999</v>
      </c>
      <c r="K384" t="s">
        <v>183</v>
      </c>
      <c r="L384" t="s">
        <v>114</v>
      </c>
      <c r="M384">
        <v>20</v>
      </c>
      <c r="N384" t="s">
        <v>229</v>
      </c>
      <c r="O384">
        <v>2</v>
      </c>
      <c r="P384" t="s">
        <v>112</v>
      </c>
      <c r="Q384" t="s">
        <v>117</v>
      </c>
      <c r="R384">
        <v>0</v>
      </c>
      <c r="S384" t="s">
        <v>3807</v>
      </c>
      <c r="T384">
        <v>189</v>
      </c>
      <c r="V384">
        <v>335</v>
      </c>
      <c r="W384" t="s">
        <v>116</v>
      </c>
      <c r="X384" t="s">
        <v>117</v>
      </c>
      <c r="Y384" t="s">
        <v>4171</v>
      </c>
      <c r="Z384" t="s">
        <v>119</v>
      </c>
      <c r="AA384" t="s">
        <v>4172</v>
      </c>
      <c r="AC384" t="s">
        <v>160</v>
      </c>
      <c r="AD384" t="s">
        <v>160</v>
      </c>
      <c r="AE384" t="s">
        <v>123</v>
      </c>
      <c r="AF384" t="s">
        <v>110</v>
      </c>
      <c r="AG384" t="s">
        <v>112</v>
      </c>
      <c r="AH384" t="s">
        <v>124</v>
      </c>
      <c r="AI384" t="s">
        <v>112</v>
      </c>
      <c r="AJ384" t="s">
        <v>112</v>
      </c>
      <c r="AK384" t="s">
        <v>112</v>
      </c>
      <c r="AL384" t="s">
        <v>307</v>
      </c>
      <c r="AM384" t="s">
        <v>416</v>
      </c>
      <c r="AN384" t="s">
        <v>4177</v>
      </c>
      <c r="AO384">
        <v>69660</v>
      </c>
      <c r="AP384">
        <v>102264</v>
      </c>
      <c r="AQ384">
        <v>7012</v>
      </c>
      <c r="AR384" t="s">
        <v>110</v>
      </c>
      <c r="AS384">
        <v>32470</v>
      </c>
      <c r="AT384">
        <v>34914</v>
      </c>
      <c r="AU384">
        <v>32470</v>
      </c>
      <c r="AV384">
        <v>34914</v>
      </c>
      <c r="BB384" t="s">
        <v>129</v>
      </c>
      <c r="BC384" t="s">
        <v>180</v>
      </c>
      <c r="BD384">
        <v>68</v>
      </c>
      <c r="BE384" t="s">
        <v>131</v>
      </c>
      <c r="BF384">
        <v>1</v>
      </c>
      <c r="BG384">
        <v>3</v>
      </c>
      <c r="BH384">
        <v>3</v>
      </c>
      <c r="BJ384" t="s">
        <v>366</v>
      </c>
      <c r="BK384" t="s">
        <v>112</v>
      </c>
      <c r="BN384" t="s">
        <v>133</v>
      </c>
      <c r="BR384" t="s">
        <v>133</v>
      </c>
      <c r="BU384" t="s">
        <v>153</v>
      </c>
      <c r="BV384" t="s">
        <v>124</v>
      </c>
      <c r="BW384" t="s">
        <v>112</v>
      </c>
      <c r="BX384">
        <v>0</v>
      </c>
      <c r="BZ384">
        <v>0</v>
      </c>
      <c r="CA384">
        <v>1</v>
      </c>
      <c r="CB384">
        <v>0</v>
      </c>
      <c r="CC384">
        <v>0</v>
      </c>
      <c r="CD384" t="s">
        <v>117</v>
      </c>
      <c r="CE384" t="s">
        <v>117</v>
      </c>
      <c r="CF384" t="s">
        <v>110</v>
      </c>
      <c r="CG384" t="s">
        <v>117</v>
      </c>
      <c r="CH384" t="s">
        <v>117</v>
      </c>
      <c r="CI384" t="s">
        <v>117</v>
      </c>
      <c r="CJ384" t="s">
        <v>117</v>
      </c>
      <c r="CK384" t="s">
        <v>112</v>
      </c>
      <c r="CL384">
        <v>6</v>
      </c>
      <c r="CM384">
        <v>1</v>
      </c>
      <c r="CN384" t="s">
        <v>142</v>
      </c>
      <c r="CO384" t="s">
        <v>183</v>
      </c>
      <c r="CP384">
        <v>0</v>
      </c>
      <c r="CQ384" t="s">
        <v>143</v>
      </c>
      <c r="CR384" t="s">
        <v>143</v>
      </c>
      <c r="CS384" t="s">
        <v>184</v>
      </c>
      <c r="CT384" t="s">
        <v>184</v>
      </c>
      <c r="CU384">
        <v>7.5</v>
      </c>
      <c r="CV384" t="s">
        <v>4184</v>
      </c>
      <c r="CW384" t="s">
        <v>4184</v>
      </c>
      <c r="CX384">
        <v>5</v>
      </c>
      <c r="CY384">
        <f t="shared" si="35"/>
        <v>2.5</v>
      </c>
      <c r="CZ384">
        <v>3.9</v>
      </c>
      <c r="DA384">
        <v>3.5</v>
      </c>
      <c r="DB384">
        <f t="shared" si="36"/>
        <v>2.5</v>
      </c>
      <c r="DF384">
        <v>335</v>
      </c>
      <c r="DG384">
        <f t="shared" si="37"/>
        <v>335</v>
      </c>
      <c r="DH384">
        <f t="shared" si="38"/>
        <v>1</v>
      </c>
      <c r="DI384">
        <v>11</v>
      </c>
      <c r="DJ384">
        <f t="shared" si="39"/>
        <v>11</v>
      </c>
      <c r="DK384">
        <f t="shared" si="40"/>
        <v>1</v>
      </c>
      <c r="DN384">
        <f>(DL384*InputWeights!$C$7+DB384*InputWeights!$C$6)</f>
        <v>1.25</v>
      </c>
      <c r="DO384">
        <f>(DD384*InputWeights!$C$12+DE384*InputWeights!$C$10+CU384*InputWeights!$C$11)</f>
        <v>3</v>
      </c>
      <c r="DP384">
        <f>(DC384*InputWeights!$C$18+DK384*InputWeights!$C$16+DH384*InputWeights!$C$15+CY384*InputWeights!$C$17)</f>
        <v>1.35</v>
      </c>
      <c r="DR384">
        <f>DN384*InputWeights!$C$5+DO384*InputWeights!$C$9+DP384*InputWeights!$C$14</f>
        <v>18.149999999999999</v>
      </c>
      <c r="DS384">
        <f>((_xlfn.RANK.EQ(DR384,$DR$2:$DR$6635,0))/(COUNT(DR$2:$DR$6635)))*100</f>
        <v>88.657407407407405</v>
      </c>
      <c r="DT384">
        <f t="shared" si="41"/>
        <v>0</v>
      </c>
    </row>
    <row r="385" spans="1:124" x14ac:dyDescent="0.25">
      <c r="A385" t="s">
        <v>4254</v>
      </c>
      <c r="B385" t="s">
        <v>3684</v>
      </c>
      <c r="C385" t="s">
        <v>3685</v>
      </c>
      <c r="D385" t="s">
        <v>110</v>
      </c>
      <c r="E385" t="s">
        <v>4283</v>
      </c>
      <c r="F385">
        <v>1786</v>
      </c>
      <c r="G385">
        <v>4400</v>
      </c>
      <c r="H385">
        <v>10</v>
      </c>
      <c r="I385">
        <v>1926</v>
      </c>
      <c r="J385">
        <v>1998</v>
      </c>
      <c r="K385" t="s">
        <v>183</v>
      </c>
      <c r="L385" t="s">
        <v>114</v>
      </c>
      <c r="M385">
        <v>48</v>
      </c>
      <c r="N385" t="s">
        <v>177</v>
      </c>
      <c r="O385">
        <v>3</v>
      </c>
      <c r="Q385" t="s">
        <v>117</v>
      </c>
      <c r="R385">
        <v>0</v>
      </c>
      <c r="S385" t="s">
        <v>3067</v>
      </c>
      <c r="T385">
        <v>101</v>
      </c>
      <c r="V385">
        <v>4102</v>
      </c>
      <c r="W385" t="s">
        <v>116</v>
      </c>
      <c r="X385" t="s">
        <v>117</v>
      </c>
      <c r="Y385" t="s">
        <v>4277</v>
      </c>
      <c r="Z385" t="s">
        <v>271</v>
      </c>
      <c r="AA385" t="s">
        <v>3724</v>
      </c>
      <c r="AC385" t="s">
        <v>160</v>
      </c>
      <c r="AD385" t="s">
        <v>4284</v>
      </c>
      <c r="AE385" t="s">
        <v>3734</v>
      </c>
      <c r="AF385" t="s">
        <v>116</v>
      </c>
      <c r="AG385" t="s">
        <v>112</v>
      </c>
      <c r="AH385" t="s">
        <v>110</v>
      </c>
      <c r="AI385" t="s">
        <v>112</v>
      </c>
      <c r="AJ385" t="s">
        <v>112</v>
      </c>
      <c r="AK385" t="s">
        <v>112</v>
      </c>
      <c r="AL385" t="s">
        <v>4285</v>
      </c>
      <c r="AM385" t="s">
        <v>4280</v>
      </c>
      <c r="AN385" t="s">
        <v>4286</v>
      </c>
      <c r="AO385">
        <v>69877</v>
      </c>
      <c r="AP385">
        <v>102264</v>
      </c>
      <c r="AQ385">
        <v>7020</v>
      </c>
      <c r="AR385" t="s">
        <v>110</v>
      </c>
      <c r="AS385">
        <v>59370</v>
      </c>
      <c r="AT385">
        <v>61156</v>
      </c>
      <c r="AU385">
        <v>92205</v>
      </c>
      <c r="AV385">
        <v>93991</v>
      </c>
      <c r="BB385" t="s">
        <v>129</v>
      </c>
      <c r="BC385" t="s">
        <v>761</v>
      </c>
      <c r="BD385">
        <v>75</v>
      </c>
      <c r="BE385" t="s">
        <v>131</v>
      </c>
      <c r="BF385">
        <v>2</v>
      </c>
      <c r="BG385">
        <v>2</v>
      </c>
      <c r="BH385">
        <v>2</v>
      </c>
      <c r="BJ385" t="s">
        <v>182</v>
      </c>
      <c r="BK385" t="s">
        <v>112</v>
      </c>
      <c r="BM385" t="s">
        <v>119</v>
      </c>
      <c r="BN385" t="s">
        <v>4255</v>
      </c>
      <c r="BR385" t="s">
        <v>133</v>
      </c>
      <c r="BU385" t="s">
        <v>153</v>
      </c>
      <c r="BV385" t="s">
        <v>116</v>
      </c>
      <c r="BW385" t="s">
        <v>112</v>
      </c>
      <c r="BX385">
        <v>0</v>
      </c>
      <c r="BZ385">
        <v>0</v>
      </c>
      <c r="CA385">
        <v>1</v>
      </c>
      <c r="CB385">
        <v>0</v>
      </c>
      <c r="CC385">
        <v>0</v>
      </c>
      <c r="CD385" t="s">
        <v>117</v>
      </c>
      <c r="CE385" t="s">
        <v>117</v>
      </c>
      <c r="CF385" t="s">
        <v>110</v>
      </c>
      <c r="CG385" t="s">
        <v>117</v>
      </c>
      <c r="CH385" t="s">
        <v>117</v>
      </c>
      <c r="CI385" t="s">
        <v>117</v>
      </c>
      <c r="CJ385" t="s">
        <v>117</v>
      </c>
      <c r="CK385" t="s">
        <v>125</v>
      </c>
      <c r="CL385">
        <v>12</v>
      </c>
      <c r="CM385">
        <v>2</v>
      </c>
      <c r="CN385" t="s">
        <v>142</v>
      </c>
      <c r="CO385" t="s">
        <v>183</v>
      </c>
      <c r="CP385">
        <v>0</v>
      </c>
      <c r="CQ385" t="s">
        <v>135</v>
      </c>
      <c r="CR385" t="s">
        <v>135</v>
      </c>
      <c r="CS385" t="s">
        <v>156</v>
      </c>
      <c r="CT385" t="s">
        <v>184</v>
      </c>
      <c r="CU385">
        <v>7.5</v>
      </c>
      <c r="CV385" t="s">
        <v>4287</v>
      </c>
      <c r="CW385" t="s">
        <v>4287</v>
      </c>
      <c r="CX385">
        <v>4</v>
      </c>
      <c r="CY385">
        <f t="shared" si="35"/>
        <v>2.5</v>
      </c>
      <c r="CZ385">
        <v>5.0999999999999996</v>
      </c>
      <c r="DA385">
        <v>3.8</v>
      </c>
      <c r="DB385">
        <f t="shared" si="36"/>
        <v>2.5</v>
      </c>
      <c r="DF385">
        <v>4102</v>
      </c>
      <c r="DG385">
        <f t="shared" si="37"/>
        <v>4102</v>
      </c>
      <c r="DH385">
        <f t="shared" si="38"/>
        <v>1</v>
      </c>
      <c r="DI385">
        <v>124</v>
      </c>
      <c r="DJ385">
        <f t="shared" si="39"/>
        <v>124</v>
      </c>
      <c r="DK385">
        <f t="shared" si="40"/>
        <v>1</v>
      </c>
      <c r="DN385">
        <f>(DL385*InputWeights!$C$7+DB385*InputWeights!$C$6)</f>
        <v>1.25</v>
      </c>
      <c r="DO385">
        <f>(DD385*InputWeights!$C$12+DE385*InputWeights!$C$10+CU385*InputWeights!$C$11)</f>
        <v>3</v>
      </c>
      <c r="DP385">
        <f>(DC385*InputWeights!$C$18+DK385*InputWeights!$C$16+DH385*InputWeights!$C$15+CY385*InputWeights!$C$17)</f>
        <v>1.35</v>
      </c>
      <c r="DR385">
        <f>DN385*InputWeights!$C$5+DO385*InputWeights!$C$9+DP385*InputWeights!$C$14</f>
        <v>18.149999999999999</v>
      </c>
      <c r="DS385">
        <f>((_xlfn.RANK.EQ(DR385,$DR$2:$DR$6635,0))/(COUNT(DR$2:$DR$6635)))*100</f>
        <v>88.657407407407405</v>
      </c>
      <c r="DT385">
        <f t="shared" si="41"/>
        <v>0</v>
      </c>
    </row>
    <row r="386" spans="1:124" x14ac:dyDescent="0.25">
      <c r="A386" t="s">
        <v>4232</v>
      </c>
      <c r="B386" t="s">
        <v>3684</v>
      </c>
      <c r="C386" t="s">
        <v>3685</v>
      </c>
      <c r="D386" t="s">
        <v>110</v>
      </c>
      <c r="E386" t="s">
        <v>348</v>
      </c>
      <c r="F386">
        <v>2948</v>
      </c>
      <c r="G386">
        <v>1200</v>
      </c>
      <c r="H386">
        <v>0</v>
      </c>
      <c r="I386">
        <v>1930</v>
      </c>
      <c r="J386">
        <v>2004</v>
      </c>
      <c r="K386" t="s">
        <v>183</v>
      </c>
      <c r="L386" t="s">
        <v>114</v>
      </c>
      <c r="M386">
        <v>22</v>
      </c>
      <c r="N386" t="s">
        <v>358</v>
      </c>
      <c r="O386">
        <v>2</v>
      </c>
      <c r="P386" t="s">
        <v>112</v>
      </c>
      <c r="Q386" t="s">
        <v>117</v>
      </c>
      <c r="R386">
        <v>0</v>
      </c>
      <c r="S386" t="s">
        <v>4112</v>
      </c>
      <c r="T386">
        <v>116</v>
      </c>
      <c r="V386">
        <v>2117</v>
      </c>
      <c r="W386" t="s">
        <v>116</v>
      </c>
      <c r="X386" t="s">
        <v>117</v>
      </c>
      <c r="Y386" t="s">
        <v>4238</v>
      </c>
      <c r="Z386" t="s">
        <v>119</v>
      </c>
      <c r="AA386" t="s">
        <v>4234</v>
      </c>
      <c r="AC386" t="s">
        <v>2659</v>
      </c>
      <c r="AD386" t="s">
        <v>2610</v>
      </c>
      <c r="AE386" t="s">
        <v>123</v>
      </c>
      <c r="AF386" t="s">
        <v>116</v>
      </c>
      <c r="AG386" t="s">
        <v>112</v>
      </c>
      <c r="AH386" t="s">
        <v>124</v>
      </c>
      <c r="AI386" t="s">
        <v>112</v>
      </c>
      <c r="AJ386" t="s">
        <v>112</v>
      </c>
      <c r="AK386" t="s">
        <v>112</v>
      </c>
      <c r="AL386" t="s">
        <v>350</v>
      </c>
      <c r="AM386" t="s">
        <v>4235</v>
      </c>
      <c r="AN386" t="s">
        <v>4236</v>
      </c>
      <c r="AO386">
        <v>69786</v>
      </c>
      <c r="AP386">
        <v>102264</v>
      </c>
      <c r="AQ386">
        <v>7016</v>
      </c>
      <c r="AR386" t="s">
        <v>110</v>
      </c>
      <c r="AS386">
        <v>26032</v>
      </c>
      <c r="AT386">
        <v>28980</v>
      </c>
      <c r="AU386">
        <v>26032</v>
      </c>
      <c r="AV386">
        <v>28980</v>
      </c>
      <c r="BB386" t="s">
        <v>129</v>
      </c>
      <c r="BC386" t="s">
        <v>761</v>
      </c>
      <c r="BD386">
        <v>88</v>
      </c>
      <c r="BE386" t="s">
        <v>131</v>
      </c>
      <c r="BF386">
        <v>2</v>
      </c>
      <c r="BG386">
        <v>4</v>
      </c>
      <c r="BH386">
        <v>4</v>
      </c>
      <c r="BJ386" t="s">
        <v>182</v>
      </c>
      <c r="BK386" t="s">
        <v>112</v>
      </c>
      <c r="BL386" t="s">
        <v>4233</v>
      </c>
      <c r="BN386" t="s">
        <v>133</v>
      </c>
      <c r="BR386" t="s">
        <v>133</v>
      </c>
      <c r="BU386" t="s">
        <v>153</v>
      </c>
      <c r="BV386" t="s">
        <v>116</v>
      </c>
      <c r="BW386" t="s">
        <v>112</v>
      </c>
      <c r="BX386">
        <v>0</v>
      </c>
      <c r="BZ386">
        <v>0</v>
      </c>
      <c r="CA386">
        <v>1</v>
      </c>
      <c r="CB386">
        <v>0</v>
      </c>
      <c r="CC386">
        <v>0</v>
      </c>
      <c r="CD386" t="s">
        <v>117</v>
      </c>
      <c r="CE386" t="s">
        <v>117</v>
      </c>
      <c r="CF386" t="s">
        <v>110</v>
      </c>
      <c r="CG386" t="s">
        <v>117</v>
      </c>
      <c r="CH386" t="s">
        <v>117</v>
      </c>
      <c r="CI386" t="s">
        <v>117</v>
      </c>
      <c r="CJ386" t="s">
        <v>117</v>
      </c>
      <c r="CK386" t="s">
        <v>112</v>
      </c>
      <c r="CL386">
        <v>8</v>
      </c>
      <c r="CM386">
        <v>2</v>
      </c>
      <c r="CN386" t="s">
        <v>142</v>
      </c>
      <c r="CO386" t="s">
        <v>183</v>
      </c>
      <c r="CP386">
        <v>0</v>
      </c>
      <c r="CQ386" t="s">
        <v>135</v>
      </c>
      <c r="CR386" t="s">
        <v>135</v>
      </c>
      <c r="CS386" t="s">
        <v>156</v>
      </c>
      <c r="CT386" t="s">
        <v>156</v>
      </c>
      <c r="CU386">
        <v>5</v>
      </c>
      <c r="CV386" t="s">
        <v>4239</v>
      </c>
      <c r="CW386" t="s">
        <v>4239</v>
      </c>
      <c r="CX386">
        <v>5</v>
      </c>
      <c r="CY386">
        <f t="shared" ref="CY386:CY433" si="42">IF(CX386=1,10,IF(CX386=2,7.5,IF(CX386=3,7.5,IF(CX386=4,2.5,IF(CX386=5,2.5,IF(CX386=6,2.5,IF(CX386=7,1,5)))))))</f>
        <v>2.5</v>
      </c>
      <c r="CZ386">
        <v>2.1</v>
      </c>
      <c r="DA386">
        <v>1.6</v>
      </c>
      <c r="DB386">
        <f t="shared" ref="DB386:DB433" si="43">IF(DA386&lt;3,1,IF(DA386&lt;6,2.5,IF(DA386&lt;9,5,IF(DA386&lt;12,7.5,10))))</f>
        <v>1</v>
      </c>
      <c r="DC386">
        <v>10</v>
      </c>
      <c r="DF386">
        <v>2117</v>
      </c>
      <c r="DG386">
        <f t="shared" ref="DG386:DG433" si="44">DF386/L386*2</f>
        <v>2117</v>
      </c>
      <c r="DH386">
        <f t="shared" ref="DH386:DH433" si="45">IF(DG386&lt;5000, 1, IF(DG386&lt;10000, 2, IF(DG386&lt;15000, 3, IF(DG386&lt;20000, 4,IF(DG386&lt;25000, 5, IF(DG386&lt;30000, 6,IF(DG386&lt;35000,7,IF(DG386&lt;40000,8, IF(DG386&lt;45000,9,10)))))))))</f>
        <v>1</v>
      </c>
      <c r="DI386">
        <v>43</v>
      </c>
      <c r="DJ386">
        <f t="shared" ref="DJ386:DJ433" si="46">DI386/L386*2</f>
        <v>43</v>
      </c>
      <c r="DK386">
        <f t="shared" ref="DK386:DK433" si="47">IF(DJ386&lt;500, 1, IF(DJ386&lt;1000, 2, IF(DJ386&lt;2000, 3, IF(DJ386&lt;3000, 4,IF(DJ386&lt;4000, 5, IF(DJ386&lt;5000, 6,IF(DJ386&lt;6000,7,IF(DJ386&lt;7000,8, IF(DJ386&lt;8000,9,10)))))))))</f>
        <v>1</v>
      </c>
      <c r="DN386">
        <f>(DL386*InputWeights!$C$7+DB386*InputWeights!$C$6)</f>
        <v>0.5</v>
      </c>
      <c r="DO386">
        <f>(DD386*InputWeights!$C$12+DE386*InputWeights!$C$10+CU386*InputWeights!$C$11)</f>
        <v>2</v>
      </c>
      <c r="DP386">
        <f>(DC386*InputWeights!$C$18+DK386*InputWeights!$C$16+DH386*InputWeights!$C$15+CY386*InputWeights!$C$17)</f>
        <v>2.35</v>
      </c>
      <c r="DR386">
        <f>DN386*InputWeights!$C$5+DO386*InputWeights!$C$9+DP386*InputWeights!$C$14</f>
        <v>16.899999999999999</v>
      </c>
      <c r="DS386">
        <f>((_xlfn.RANK.EQ(DR386,$DR$2:$DR$6635,0))/(COUNT(DR$2:$DR$6635)))*100</f>
        <v>89.120370370370367</v>
      </c>
      <c r="DT386">
        <f t="shared" ref="DT386:DT433" si="48">IF(DS386&lt;1,1,IF(DS386&lt;5,5,IF(DS386&lt;10,10,IF(DS386&lt;15,15,IF(DS386&lt;20,20,IF(DS386&lt;25,25,0))))))</f>
        <v>0</v>
      </c>
    </row>
    <row r="387" spans="1:124" x14ac:dyDescent="0.25">
      <c r="A387" t="s">
        <v>4246</v>
      </c>
      <c r="B387" t="s">
        <v>3684</v>
      </c>
      <c r="C387" t="s">
        <v>3685</v>
      </c>
      <c r="D387" t="s">
        <v>110</v>
      </c>
      <c r="E387" t="s">
        <v>241</v>
      </c>
      <c r="F387">
        <v>1949</v>
      </c>
      <c r="G387">
        <v>3000</v>
      </c>
      <c r="H387">
        <v>0</v>
      </c>
      <c r="I387">
        <v>1954</v>
      </c>
      <c r="J387">
        <v>1993</v>
      </c>
      <c r="K387" t="s">
        <v>183</v>
      </c>
      <c r="L387" t="s">
        <v>114</v>
      </c>
      <c r="M387">
        <v>16</v>
      </c>
      <c r="N387" t="s">
        <v>229</v>
      </c>
      <c r="O387">
        <v>2</v>
      </c>
      <c r="P387" t="s">
        <v>112</v>
      </c>
      <c r="Q387" t="s">
        <v>117</v>
      </c>
      <c r="R387">
        <v>0</v>
      </c>
      <c r="S387" t="s">
        <v>4103</v>
      </c>
      <c r="T387">
        <v>177</v>
      </c>
      <c r="V387">
        <v>364</v>
      </c>
      <c r="W387" t="s">
        <v>116</v>
      </c>
      <c r="X387" t="s">
        <v>117</v>
      </c>
      <c r="Y387" t="s">
        <v>3880</v>
      </c>
      <c r="Z387" t="s">
        <v>119</v>
      </c>
      <c r="AA387" t="s">
        <v>4247</v>
      </c>
      <c r="AC387" t="s">
        <v>160</v>
      </c>
      <c r="AD387" t="s">
        <v>4248</v>
      </c>
      <c r="AE387" t="s">
        <v>274</v>
      </c>
      <c r="AF387" t="s">
        <v>114</v>
      </c>
      <c r="AG387" t="s">
        <v>112</v>
      </c>
      <c r="AH387" t="s">
        <v>124</v>
      </c>
      <c r="AI387" t="s">
        <v>112</v>
      </c>
      <c r="AJ387" t="s">
        <v>112</v>
      </c>
      <c r="AK387" t="s">
        <v>112</v>
      </c>
      <c r="AL387" t="s">
        <v>4249</v>
      </c>
      <c r="AM387" t="s">
        <v>178</v>
      </c>
      <c r="AN387" t="s">
        <v>4250</v>
      </c>
      <c r="AO387">
        <v>69830</v>
      </c>
      <c r="AP387">
        <v>102264</v>
      </c>
      <c r="AQ387">
        <v>7017</v>
      </c>
      <c r="AR387" t="s">
        <v>110</v>
      </c>
      <c r="AS387">
        <v>66668</v>
      </c>
      <c r="AT387">
        <v>68617</v>
      </c>
      <c r="AU387">
        <v>66668</v>
      </c>
      <c r="AV387">
        <v>68617</v>
      </c>
      <c r="BB387" t="s">
        <v>129</v>
      </c>
      <c r="BC387" t="s">
        <v>180</v>
      </c>
      <c r="BD387">
        <v>77</v>
      </c>
      <c r="BE387" t="s">
        <v>131</v>
      </c>
      <c r="BF387">
        <v>1</v>
      </c>
      <c r="BG387">
        <v>3</v>
      </c>
      <c r="BH387">
        <v>3</v>
      </c>
      <c r="BJ387" t="s">
        <v>182</v>
      </c>
      <c r="BK387" t="s">
        <v>112</v>
      </c>
      <c r="BN387" t="s">
        <v>133</v>
      </c>
      <c r="BR387" t="s">
        <v>133</v>
      </c>
      <c r="BU387" t="s">
        <v>153</v>
      </c>
      <c r="BV387" t="s">
        <v>124</v>
      </c>
      <c r="BW387" t="s">
        <v>112</v>
      </c>
      <c r="BX387">
        <v>0</v>
      </c>
      <c r="BZ387">
        <v>0</v>
      </c>
      <c r="CA387">
        <v>1</v>
      </c>
      <c r="CB387">
        <v>0</v>
      </c>
      <c r="CC387">
        <v>0</v>
      </c>
      <c r="CD387" t="s">
        <v>117</v>
      </c>
      <c r="CE387" t="s">
        <v>117</v>
      </c>
      <c r="CF387" t="s">
        <v>110</v>
      </c>
      <c r="CG387" t="s">
        <v>117</v>
      </c>
      <c r="CH387" t="s">
        <v>117</v>
      </c>
      <c r="CI387" t="s">
        <v>117</v>
      </c>
      <c r="CJ387" t="s">
        <v>117</v>
      </c>
      <c r="CK387" t="s">
        <v>112</v>
      </c>
      <c r="CL387">
        <v>12</v>
      </c>
      <c r="CM387">
        <v>2</v>
      </c>
      <c r="CN387" t="s">
        <v>142</v>
      </c>
      <c r="CO387" t="s">
        <v>183</v>
      </c>
      <c r="CP387">
        <v>0</v>
      </c>
      <c r="CQ387" t="s">
        <v>143</v>
      </c>
      <c r="CR387" t="s">
        <v>143</v>
      </c>
      <c r="CS387" t="s">
        <v>184</v>
      </c>
      <c r="CT387" t="s">
        <v>156</v>
      </c>
      <c r="CU387">
        <v>5</v>
      </c>
      <c r="CV387" t="s">
        <v>4251</v>
      </c>
      <c r="CW387" t="s">
        <v>4251</v>
      </c>
      <c r="CX387">
        <v>5</v>
      </c>
      <c r="CY387">
        <f t="shared" si="42"/>
        <v>2.5</v>
      </c>
      <c r="CZ387">
        <v>5.0999999999999996</v>
      </c>
      <c r="DA387">
        <v>2.9</v>
      </c>
      <c r="DB387">
        <f t="shared" si="43"/>
        <v>1</v>
      </c>
      <c r="DC387">
        <v>10</v>
      </c>
      <c r="DF387">
        <v>364</v>
      </c>
      <c r="DG387">
        <f t="shared" si="44"/>
        <v>364</v>
      </c>
      <c r="DH387">
        <f t="shared" si="45"/>
        <v>1</v>
      </c>
      <c r="DI387">
        <v>37</v>
      </c>
      <c r="DJ387">
        <f t="shared" si="46"/>
        <v>37</v>
      </c>
      <c r="DK387">
        <f t="shared" si="47"/>
        <v>1</v>
      </c>
      <c r="DN387">
        <f>(DL387*InputWeights!$C$7+DB387*InputWeights!$C$6)</f>
        <v>0.5</v>
      </c>
      <c r="DO387">
        <f>(DD387*InputWeights!$C$12+DE387*InputWeights!$C$10+CU387*InputWeights!$C$11)</f>
        <v>2</v>
      </c>
      <c r="DP387">
        <f>(DC387*InputWeights!$C$18+DK387*InputWeights!$C$16+DH387*InputWeights!$C$15+CY387*InputWeights!$C$17)</f>
        <v>2.35</v>
      </c>
      <c r="DR387">
        <f>DN387*InputWeights!$C$5+DO387*InputWeights!$C$9+DP387*InputWeights!$C$14</f>
        <v>16.899999999999999</v>
      </c>
      <c r="DS387">
        <f>((_xlfn.RANK.EQ(DR387,$DR$2:$DR$6635,0))/(COUNT(DR$2:$DR$6635)))*100</f>
        <v>89.120370370370367</v>
      </c>
      <c r="DT387">
        <f t="shared" si="48"/>
        <v>0</v>
      </c>
    </row>
    <row r="388" spans="1:124" x14ac:dyDescent="0.25">
      <c r="A388" t="s">
        <v>4170</v>
      </c>
      <c r="B388" t="s">
        <v>3684</v>
      </c>
      <c r="C388" t="s">
        <v>3685</v>
      </c>
      <c r="D388" t="s">
        <v>110</v>
      </c>
      <c r="E388" t="s">
        <v>352</v>
      </c>
      <c r="F388">
        <v>2104</v>
      </c>
      <c r="G388">
        <v>1400</v>
      </c>
      <c r="H388">
        <v>0</v>
      </c>
      <c r="I388">
        <v>1940</v>
      </c>
      <c r="J388">
        <v>1999</v>
      </c>
      <c r="K388" t="s">
        <v>183</v>
      </c>
      <c r="L388" t="s">
        <v>114</v>
      </c>
      <c r="M388">
        <v>20</v>
      </c>
      <c r="N388" t="s">
        <v>229</v>
      </c>
      <c r="O388">
        <v>2</v>
      </c>
      <c r="P388" t="s">
        <v>112</v>
      </c>
      <c r="Q388" t="s">
        <v>117</v>
      </c>
      <c r="R388">
        <v>0</v>
      </c>
      <c r="S388" t="s">
        <v>3807</v>
      </c>
      <c r="T388">
        <v>122</v>
      </c>
      <c r="V388">
        <v>335</v>
      </c>
      <c r="W388" t="s">
        <v>116</v>
      </c>
      <c r="X388" t="s">
        <v>117</v>
      </c>
      <c r="Y388" t="s">
        <v>4171</v>
      </c>
      <c r="Z388" t="s">
        <v>119</v>
      </c>
      <c r="AA388" t="s">
        <v>4172</v>
      </c>
      <c r="AC388" t="s">
        <v>218</v>
      </c>
      <c r="AD388" t="s">
        <v>160</v>
      </c>
      <c r="AE388" t="s">
        <v>123</v>
      </c>
      <c r="AF388" t="s">
        <v>110</v>
      </c>
      <c r="AG388" t="s">
        <v>112</v>
      </c>
      <c r="AH388" t="s">
        <v>124</v>
      </c>
      <c r="AI388" t="s">
        <v>112</v>
      </c>
      <c r="AJ388" t="s">
        <v>112</v>
      </c>
      <c r="AK388" t="s">
        <v>112</v>
      </c>
      <c r="AL388" t="s">
        <v>307</v>
      </c>
      <c r="AM388" t="s">
        <v>416</v>
      </c>
      <c r="AN388" t="s">
        <v>4177</v>
      </c>
      <c r="AO388">
        <v>69659</v>
      </c>
      <c r="AP388">
        <v>102264</v>
      </c>
      <c r="AQ388">
        <v>7012</v>
      </c>
      <c r="AR388" t="s">
        <v>110</v>
      </c>
      <c r="AS388">
        <v>30366</v>
      </c>
      <c r="AT388">
        <v>32470</v>
      </c>
      <c r="AU388">
        <v>30366</v>
      </c>
      <c r="AV388">
        <v>32470</v>
      </c>
      <c r="BB388" t="s">
        <v>129</v>
      </c>
      <c r="BC388" t="s">
        <v>180</v>
      </c>
      <c r="BD388">
        <v>92</v>
      </c>
      <c r="BE388" t="s">
        <v>131</v>
      </c>
      <c r="BF388">
        <v>1</v>
      </c>
      <c r="BG388">
        <v>3</v>
      </c>
      <c r="BH388">
        <v>3</v>
      </c>
      <c r="BJ388" t="s">
        <v>366</v>
      </c>
      <c r="BK388" t="s">
        <v>112</v>
      </c>
      <c r="BN388" t="s">
        <v>133</v>
      </c>
      <c r="BR388" t="s">
        <v>133</v>
      </c>
      <c r="BU388" t="s">
        <v>153</v>
      </c>
      <c r="BV388" t="s">
        <v>124</v>
      </c>
      <c r="BW388" t="s">
        <v>112</v>
      </c>
      <c r="BX388">
        <v>0</v>
      </c>
      <c r="BZ388">
        <v>0</v>
      </c>
      <c r="CA388">
        <v>1</v>
      </c>
      <c r="CB388">
        <v>0</v>
      </c>
      <c r="CC388">
        <v>0</v>
      </c>
      <c r="CD388" t="s">
        <v>117</v>
      </c>
      <c r="CE388" t="s">
        <v>117</v>
      </c>
      <c r="CF388" t="s">
        <v>110</v>
      </c>
      <c r="CG388" t="s">
        <v>117</v>
      </c>
      <c r="CH388" t="s">
        <v>117</v>
      </c>
      <c r="CI388" t="s">
        <v>117</v>
      </c>
      <c r="CJ388" t="s">
        <v>117</v>
      </c>
      <c r="CK388" t="s">
        <v>112</v>
      </c>
      <c r="CL388">
        <v>7</v>
      </c>
      <c r="CM388">
        <v>2</v>
      </c>
      <c r="CN388" t="s">
        <v>142</v>
      </c>
      <c r="CO388" t="s">
        <v>183</v>
      </c>
      <c r="CP388">
        <v>0</v>
      </c>
      <c r="CQ388" t="s">
        <v>143</v>
      </c>
      <c r="CR388" t="s">
        <v>143</v>
      </c>
      <c r="CS388" t="s">
        <v>156</v>
      </c>
      <c r="CT388" t="s">
        <v>215</v>
      </c>
      <c r="CU388">
        <v>2.5</v>
      </c>
      <c r="CV388" t="s">
        <v>4183</v>
      </c>
      <c r="CW388" t="s">
        <v>4183</v>
      </c>
      <c r="CX388">
        <v>5</v>
      </c>
      <c r="CY388">
        <f t="shared" si="42"/>
        <v>2.5</v>
      </c>
      <c r="CZ388">
        <v>13</v>
      </c>
      <c r="DA388">
        <v>6.3</v>
      </c>
      <c r="DB388">
        <f t="shared" si="43"/>
        <v>5</v>
      </c>
      <c r="DF388">
        <v>335</v>
      </c>
      <c r="DG388">
        <f t="shared" si="44"/>
        <v>335</v>
      </c>
      <c r="DH388">
        <f t="shared" si="45"/>
        <v>1</v>
      </c>
      <c r="DI388">
        <v>11</v>
      </c>
      <c r="DJ388">
        <f t="shared" si="46"/>
        <v>11</v>
      </c>
      <c r="DK388">
        <f t="shared" si="47"/>
        <v>1</v>
      </c>
      <c r="DN388">
        <f>(DL388*InputWeights!$C$7+DB388*InputWeights!$C$6)</f>
        <v>2.5</v>
      </c>
      <c r="DO388">
        <f>(DD388*InputWeights!$C$12+DE388*InputWeights!$C$10+CU388*InputWeights!$C$11)</f>
        <v>1</v>
      </c>
      <c r="DP388">
        <f>(DC388*InputWeights!$C$18+DK388*InputWeights!$C$16+DH388*InputWeights!$C$15+CY388*InputWeights!$C$17)</f>
        <v>1.35</v>
      </c>
      <c r="DR388">
        <f>DN388*InputWeights!$C$5+DO388*InputWeights!$C$9+DP388*InputWeights!$C$14</f>
        <v>15.9</v>
      </c>
      <c r="DS388">
        <f>((_xlfn.RANK.EQ(DR388,$DR$2:$DR$6635,0))/(COUNT(DR$2:$DR$6635)))*100</f>
        <v>89.583333333333343</v>
      </c>
      <c r="DT388">
        <f t="shared" si="48"/>
        <v>0</v>
      </c>
    </row>
    <row r="389" spans="1:124" x14ac:dyDescent="0.25">
      <c r="A389" t="s">
        <v>4254</v>
      </c>
      <c r="B389" t="s">
        <v>3684</v>
      </c>
      <c r="C389" t="s">
        <v>3685</v>
      </c>
      <c r="D389" t="s">
        <v>110</v>
      </c>
      <c r="E389" t="s">
        <v>352</v>
      </c>
      <c r="F389">
        <v>377</v>
      </c>
      <c r="G389">
        <v>1300</v>
      </c>
      <c r="H389">
        <v>0</v>
      </c>
      <c r="I389">
        <v>1900</v>
      </c>
      <c r="J389">
        <v>2010</v>
      </c>
      <c r="K389" t="s">
        <v>183</v>
      </c>
      <c r="L389" t="s">
        <v>114</v>
      </c>
      <c r="M389">
        <v>20</v>
      </c>
      <c r="N389" t="s">
        <v>229</v>
      </c>
      <c r="O389">
        <v>2</v>
      </c>
      <c r="P389" t="s">
        <v>112</v>
      </c>
      <c r="Q389" t="s">
        <v>117</v>
      </c>
      <c r="R389">
        <v>0</v>
      </c>
      <c r="S389" t="s">
        <v>3067</v>
      </c>
      <c r="T389">
        <v>207</v>
      </c>
      <c r="V389">
        <v>204</v>
      </c>
      <c r="W389" t="s">
        <v>116</v>
      </c>
      <c r="X389" t="s">
        <v>117</v>
      </c>
      <c r="Y389" t="s">
        <v>3821</v>
      </c>
      <c r="Z389" t="s">
        <v>119</v>
      </c>
      <c r="AA389" t="s">
        <v>4255</v>
      </c>
      <c r="AC389" t="s">
        <v>4257</v>
      </c>
      <c r="AD389" t="s">
        <v>160</v>
      </c>
      <c r="AE389" t="s">
        <v>123</v>
      </c>
      <c r="AF389" t="s">
        <v>110</v>
      </c>
      <c r="AG389" t="s">
        <v>112</v>
      </c>
      <c r="AH389" t="s">
        <v>124</v>
      </c>
      <c r="AI389" t="s">
        <v>112</v>
      </c>
      <c r="AJ389" t="s">
        <v>112</v>
      </c>
      <c r="AK389" t="s">
        <v>112</v>
      </c>
      <c r="AL389" t="s">
        <v>416</v>
      </c>
      <c r="AM389" t="s">
        <v>467</v>
      </c>
      <c r="AN389" t="s">
        <v>4258</v>
      </c>
      <c r="AO389">
        <v>69849</v>
      </c>
      <c r="AP389">
        <v>102264</v>
      </c>
      <c r="AQ389">
        <v>7019</v>
      </c>
      <c r="AR389" t="s">
        <v>110</v>
      </c>
      <c r="AS389">
        <v>30455</v>
      </c>
      <c r="AT389">
        <v>30832</v>
      </c>
      <c r="AU389">
        <v>30455</v>
      </c>
      <c r="AV389">
        <v>30832</v>
      </c>
      <c r="BB389" t="s">
        <v>129</v>
      </c>
      <c r="BC389" t="s">
        <v>761</v>
      </c>
      <c r="BD389">
        <v>65</v>
      </c>
      <c r="BE389" t="s">
        <v>131</v>
      </c>
      <c r="BF389">
        <v>2</v>
      </c>
      <c r="BG389">
        <v>2</v>
      </c>
      <c r="BH389">
        <v>2</v>
      </c>
      <c r="BJ389" t="s">
        <v>366</v>
      </c>
      <c r="BK389" t="s">
        <v>112</v>
      </c>
      <c r="BN389" t="s">
        <v>133</v>
      </c>
      <c r="BR389" t="s">
        <v>133</v>
      </c>
      <c r="BU389" t="s">
        <v>153</v>
      </c>
      <c r="BV389" t="s">
        <v>124</v>
      </c>
      <c r="BW389" t="s">
        <v>112</v>
      </c>
      <c r="BX389">
        <v>0</v>
      </c>
      <c r="BZ389">
        <v>0</v>
      </c>
      <c r="CA389">
        <v>1</v>
      </c>
      <c r="CB389">
        <v>0</v>
      </c>
      <c r="CC389">
        <v>0</v>
      </c>
      <c r="CD389" t="s">
        <v>117</v>
      </c>
      <c r="CE389" t="s">
        <v>117</v>
      </c>
      <c r="CF389" t="s">
        <v>110</v>
      </c>
      <c r="CG389" t="s">
        <v>117</v>
      </c>
      <c r="CH389" t="s">
        <v>114</v>
      </c>
      <c r="CI389" t="s">
        <v>117</v>
      </c>
      <c r="CJ389" t="s">
        <v>117</v>
      </c>
      <c r="CK389" t="s">
        <v>112</v>
      </c>
      <c r="CL389">
        <v>1</v>
      </c>
      <c r="CM389">
        <v>0</v>
      </c>
      <c r="CN389" t="s">
        <v>142</v>
      </c>
      <c r="CO389" t="s">
        <v>183</v>
      </c>
      <c r="CP389">
        <v>0</v>
      </c>
      <c r="CQ389" t="s">
        <v>135</v>
      </c>
      <c r="CR389" t="s">
        <v>135</v>
      </c>
      <c r="CS389" t="s">
        <v>184</v>
      </c>
      <c r="CT389" t="s">
        <v>184</v>
      </c>
      <c r="CU389">
        <v>7.5</v>
      </c>
      <c r="CV389" t="s">
        <v>4259</v>
      </c>
      <c r="CW389" t="s">
        <v>4259</v>
      </c>
      <c r="CX389">
        <v>6</v>
      </c>
      <c r="CY389">
        <f t="shared" si="42"/>
        <v>2.5</v>
      </c>
      <c r="CZ389">
        <v>11.2</v>
      </c>
      <c r="DA389">
        <v>0</v>
      </c>
      <c r="DB389">
        <f t="shared" si="43"/>
        <v>1</v>
      </c>
      <c r="DF389">
        <v>204</v>
      </c>
      <c r="DG389">
        <f t="shared" si="44"/>
        <v>204</v>
      </c>
      <c r="DH389">
        <f t="shared" si="45"/>
        <v>1</v>
      </c>
      <c r="DI389">
        <v>22</v>
      </c>
      <c r="DJ389">
        <f t="shared" si="46"/>
        <v>22</v>
      </c>
      <c r="DK389">
        <f t="shared" si="47"/>
        <v>1</v>
      </c>
      <c r="DN389">
        <f>(DL389*InputWeights!$C$7+DB389*InputWeights!$C$6)</f>
        <v>0.5</v>
      </c>
      <c r="DO389">
        <f>(DD389*InputWeights!$C$12+DE389*InputWeights!$C$10+CU389*InputWeights!$C$11)</f>
        <v>3</v>
      </c>
      <c r="DP389">
        <f>(DC389*InputWeights!$C$18+DK389*InputWeights!$C$16+DH389*InputWeights!$C$15+CY389*InputWeights!$C$17)</f>
        <v>1.35</v>
      </c>
      <c r="DR389">
        <f>DN389*InputWeights!$C$5+DO389*InputWeights!$C$9+DP389*InputWeights!$C$14</f>
        <v>15.9</v>
      </c>
      <c r="DS389">
        <f>((_xlfn.RANK.EQ(DR389,$DR$2:$DR$6635,0))/(COUNT(DR$2:$DR$6635)))*100</f>
        <v>89.583333333333343</v>
      </c>
      <c r="DT389">
        <f t="shared" si="48"/>
        <v>0</v>
      </c>
    </row>
    <row r="390" spans="1:124" x14ac:dyDescent="0.25">
      <c r="A390" t="s">
        <v>1678</v>
      </c>
      <c r="B390" t="s">
        <v>3684</v>
      </c>
      <c r="C390" t="s">
        <v>3685</v>
      </c>
      <c r="D390" t="s">
        <v>110</v>
      </c>
      <c r="E390" t="s">
        <v>345</v>
      </c>
      <c r="F390">
        <v>2331</v>
      </c>
      <c r="G390">
        <v>410010800</v>
      </c>
      <c r="H390">
        <v>0</v>
      </c>
      <c r="I390">
        <v>1933</v>
      </c>
      <c r="J390">
        <v>1976</v>
      </c>
      <c r="K390" t="s">
        <v>183</v>
      </c>
      <c r="L390" t="s">
        <v>114</v>
      </c>
      <c r="M390">
        <v>20</v>
      </c>
      <c r="N390" t="s">
        <v>229</v>
      </c>
      <c r="O390">
        <v>2</v>
      </c>
      <c r="P390" t="s">
        <v>112</v>
      </c>
      <c r="Q390" t="s">
        <v>117</v>
      </c>
      <c r="R390">
        <v>0</v>
      </c>
      <c r="S390" t="s">
        <v>4378</v>
      </c>
      <c r="T390">
        <v>228</v>
      </c>
      <c r="V390">
        <v>374</v>
      </c>
      <c r="W390" t="s">
        <v>116</v>
      </c>
      <c r="X390" t="s">
        <v>117</v>
      </c>
      <c r="Y390" t="s">
        <v>4611</v>
      </c>
      <c r="AA390" t="s">
        <v>133</v>
      </c>
      <c r="AC390" t="s">
        <v>160</v>
      </c>
      <c r="AD390" t="s">
        <v>321</v>
      </c>
      <c r="AE390" t="s">
        <v>3734</v>
      </c>
      <c r="AF390" t="s">
        <v>110</v>
      </c>
      <c r="AG390" t="s">
        <v>112</v>
      </c>
      <c r="AH390" t="s">
        <v>124</v>
      </c>
      <c r="AI390" t="s">
        <v>112</v>
      </c>
      <c r="AJ390" t="s">
        <v>112</v>
      </c>
      <c r="AK390" t="s">
        <v>112</v>
      </c>
      <c r="AL390" t="s">
        <v>416</v>
      </c>
      <c r="AM390" t="s">
        <v>416</v>
      </c>
      <c r="AN390" t="s">
        <v>4612</v>
      </c>
      <c r="AO390">
        <v>70784</v>
      </c>
      <c r="AP390">
        <v>102264</v>
      </c>
      <c r="AQ390">
        <v>7158</v>
      </c>
      <c r="AR390" t="s">
        <v>110</v>
      </c>
      <c r="AS390">
        <v>23346</v>
      </c>
      <c r="AT390">
        <v>25677</v>
      </c>
      <c r="AU390">
        <v>23346</v>
      </c>
      <c r="AV390">
        <v>25677</v>
      </c>
      <c r="BB390" t="s">
        <v>129</v>
      </c>
      <c r="BC390" t="s">
        <v>941</v>
      </c>
      <c r="BD390">
        <v>69</v>
      </c>
      <c r="BE390" t="s">
        <v>131</v>
      </c>
      <c r="BF390">
        <v>1</v>
      </c>
      <c r="BG390">
        <v>3</v>
      </c>
      <c r="BH390">
        <v>3</v>
      </c>
      <c r="BJ390" t="s">
        <v>366</v>
      </c>
      <c r="BK390" t="s">
        <v>112</v>
      </c>
      <c r="BN390" t="s">
        <v>133</v>
      </c>
      <c r="BR390" t="s">
        <v>133</v>
      </c>
      <c r="BU390" t="s">
        <v>153</v>
      </c>
      <c r="BV390" t="s">
        <v>124</v>
      </c>
      <c r="BW390" t="s">
        <v>112</v>
      </c>
      <c r="BX390">
        <v>0</v>
      </c>
      <c r="BZ390">
        <v>0</v>
      </c>
      <c r="CA390">
        <v>1</v>
      </c>
      <c r="CB390">
        <v>0</v>
      </c>
      <c r="CC390">
        <v>0</v>
      </c>
      <c r="CD390" t="s">
        <v>117</v>
      </c>
      <c r="CE390" t="s">
        <v>117</v>
      </c>
      <c r="CF390" t="s">
        <v>110</v>
      </c>
      <c r="CG390" t="s">
        <v>117</v>
      </c>
      <c r="CH390" t="s">
        <v>114</v>
      </c>
      <c r="CI390" t="s">
        <v>117</v>
      </c>
      <c r="CJ390" t="s">
        <v>117</v>
      </c>
      <c r="CK390" t="s">
        <v>112</v>
      </c>
      <c r="CL390">
        <v>8</v>
      </c>
      <c r="CM390">
        <v>0</v>
      </c>
      <c r="CN390" t="s">
        <v>649</v>
      </c>
      <c r="CO390" t="s">
        <v>183</v>
      </c>
      <c r="CP390">
        <v>0</v>
      </c>
      <c r="CQ390" t="s">
        <v>143</v>
      </c>
      <c r="CR390" t="s">
        <v>143</v>
      </c>
      <c r="CS390" t="s">
        <v>136</v>
      </c>
      <c r="CT390" t="s">
        <v>184</v>
      </c>
      <c r="CU390">
        <v>7.5</v>
      </c>
      <c r="CV390" t="s">
        <v>4615</v>
      </c>
      <c r="CW390" t="s">
        <v>4615</v>
      </c>
      <c r="CX390">
        <v>6</v>
      </c>
      <c r="CY390">
        <f t="shared" si="42"/>
        <v>2.5</v>
      </c>
      <c r="CZ390">
        <v>3.1</v>
      </c>
      <c r="DA390">
        <v>2</v>
      </c>
      <c r="DB390">
        <f t="shared" si="43"/>
        <v>1</v>
      </c>
      <c r="DF390">
        <v>374</v>
      </c>
      <c r="DG390">
        <f t="shared" si="44"/>
        <v>374</v>
      </c>
      <c r="DH390">
        <f t="shared" si="45"/>
        <v>1</v>
      </c>
      <c r="DI390">
        <v>11</v>
      </c>
      <c r="DJ390">
        <f t="shared" si="46"/>
        <v>11</v>
      </c>
      <c r="DK390">
        <f t="shared" si="47"/>
        <v>1</v>
      </c>
      <c r="DN390">
        <f>(DL390*InputWeights!$C$7+DB390*InputWeights!$C$6)</f>
        <v>0.5</v>
      </c>
      <c r="DO390">
        <f>(DD390*InputWeights!$C$12+DE390*InputWeights!$C$10+CU390*InputWeights!$C$11)</f>
        <v>3</v>
      </c>
      <c r="DP390">
        <f>(DC390*InputWeights!$C$18+DK390*InputWeights!$C$16+DH390*InputWeights!$C$15+CY390*InputWeights!$C$17)</f>
        <v>1.35</v>
      </c>
      <c r="DR390">
        <f>DN390*InputWeights!$C$5+DO390*InputWeights!$C$9+DP390*InputWeights!$C$14</f>
        <v>15.9</v>
      </c>
      <c r="DS390">
        <f>((_xlfn.RANK.EQ(DR390,$DR$2:$DR$6635,0))/(COUNT(DR$2:$DR$6635)))*100</f>
        <v>89.583333333333343</v>
      </c>
      <c r="DT390">
        <f t="shared" si="48"/>
        <v>0</v>
      </c>
    </row>
    <row r="391" spans="1:124" x14ac:dyDescent="0.25">
      <c r="A391" t="s">
        <v>1512</v>
      </c>
      <c r="B391" t="s">
        <v>3684</v>
      </c>
      <c r="C391" t="s">
        <v>3685</v>
      </c>
      <c r="D391" t="s">
        <v>110</v>
      </c>
      <c r="E391" t="s">
        <v>802</v>
      </c>
      <c r="F391">
        <v>2459</v>
      </c>
      <c r="G391">
        <v>300</v>
      </c>
      <c r="H391">
        <v>0</v>
      </c>
      <c r="I391">
        <v>1921</v>
      </c>
      <c r="J391">
        <v>2014</v>
      </c>
      <c r="K391" t="s">
        <v>183</v>
      </c>
      <c r="L391" t="s">
        <v>114</v>
      </c>
      <c r="M391">
        <v>22</v>
      </c>
      <c r="N391" t="s">
        <v>177</v>
      </c>
      <c r="O391">
        <v>2</v>
      </c>
      <c r="P391" t="s">
        <v>112</v>
      </c>
      <c r="Q391" t="s">
        <v>117</v>
      </c>
      <c r="R391">
        <v>0</v>
      </c>
      <c r="S391" t="s">
        <v>3686</v>
      </c>
      <c r="T391">
        <v>97</v>
      </c>
      <c r="V391">
        <v>4775</v>
      </c>
      <c r="W391" t="s">
        <v>116</v>
      </c>
      <c r="X391" t="s">
        <v>117</v>
      </c>
      <c r="Y391" t="s">
        <v>3687</v>
      </c>
      <c r="Z391" t="s">
        <v>119</v>
      </c>
      <c r="AA391" t="s">
        <v>3688</v>
      </c>
      <c r="AC391" t="s">
        <v>160</v>
      </c>
      <c r="AD391" t="s">
        <v>160</v>
      </c>
      <c r="AE391" t="s">
        <v>426</v>
      </c>
      <c r="AF391" t="s">
        <v>110</v>
      </c>
      <c r="AG391" t="s">
        <v>112</v>
      </c>
      <c r="AH391" t="s">
        <v>124</v>
      </c>
      <c r="AI391" t="s">
        <v>150</v>
      </c>
      <c r="AJ391" t="s">
        <v>112</v>
      </c>
      <c r="AK391" t="s">
        <v>125</v>
      </c>
      <c r="AL391" t="s">
        <v>807</v>
      </c>
      <c r="AM391" t="s">
        <v>3689</v>
      </c>
      <c r="AN391" t="s">
        <v>3690</v>
      </c>
      <c r="AO391">
        <v>68901</v>
      </c>
      <c r="AP391">
        <v>102264</v>
      </c>
      <c r="AQ391">
        <v>6983</v>
      </c>
      <c r="AR391" t="s">
        <v>110</v>
      </c>
      <c r="AS391">
        <v>1399</v>
      </c>
      <c r="AT391">
        <v>3858</v>
      </c>
      <c r="AU391">
        <v>1399</v>
      </c>
      <c r="AV391">
        <v>3858</v>
      </c>
      <c r="BB391" t="s">
        <v>129</v>
      </c>
      <c r="BC391" t="s">
        <v>761</v>
      </c>
      <c r="BD391">
        <v>94</v>
      </c>
      <c r="BE391" t="s">
        <v>131</v>
      </c>
      <c r="BF391">
        <v>2</v>
      </c>
      <c r="BG391">
        <v>2</v>
      </c>
      <c r="BH391">
        <v>2</v>
      </c>
      <c r="BJ391" t="s">
        <v>182</v>
      </c>
      <c r="BK391" t="s">
        <v>112</v>
      </c>
      <c r="BN391" t="s">
        <v>133</v>
      </c>
      <c r="BR391" t="s">
        <v>133</v>
      </c>
      <c r="BU391" t="s">
        <v>112</v>
      </c>
      <c r="BV391" t="s">
        <v>116</v>
      </c>
      <c r="BW391" t="s">
        <v>112</v>
      </c>
      <c r="BX391">
        <v>0</v>
      </c>
      <c r="BZ391">
        <v>0</v>
      </c>
      <c r="CA391">
        <v>1</v>
      </c>
      <c r="CB391">
        <v>0</v>
      </c>
      <c r="CC391">
        <v>0</v>
      </c>
      <c r="CD391" t="s">
        <v>117</v>
      </c>
      <c r="CE391" t="s">
        <v>117</v>
      </c>
      <c r="CF391" t="s">
        <v>110</v>
      </c>
      <c r="CG391" t="s">
        <v>117</v>
      </c>
      <c r="CH391" t="s">
        <v>117</v>
      </c>
      <c r="CI391" t="s">
        <v>117</v>
      </c>
      <c r="CJ391" t="s">
        <v>117</v>
      </c>
      <c r="CK391" t="s">
        <v>125</v>
      </c>
      <c r="CL391">
        <v>8</v>
      </c>
      <c r="CM391">
        <v>3</v>
      </c>
      <c r="CN391" t="s">
        <v>142</v>
      </c>
      <c r="CO391" t="s">
        <v>183</v>
      </c>
      <c r="CP391">
        <v>0</v>
      </c>
      <c r="CQ391" t="s">
        <v>135</v>
      </c>
      <c r="CR391" t="s">
        <v>135</v>
      </c>
      <c r="CS391" t="s">
        <v>215</v>
      </c>
      <c r="CT391" t="s">
        <v>215</v>
      </c>
      <c r="CU391">
        <v>2.5</v>
      </c>
      <c r="CV391" t="s">
        <v>3691</v>
      </c>
      <c r="CW391" t="s">
        <v>3691</v>
      </c>
      <c r="CX391">
        <v>4</v>
      </c>
      <c r="CY391">
        <f t="shared" si="42"/>
        <v>2.5</v>
      </c>
      <c r="CZ391">
        <v>2.5</v>
      </c>
      <c r="DA391">
        <v>1.5</v>
      </c>
      <c r="DB391">
        <f t="shared" si="43"/>
        <v>1</v>
      </c>
      <c r="DC391">
        <v>10</v>
      </c>
      <c r="DF391">
        <v>4775</v>
      </c>
      <c r="DG391">
        <f t="shared" si="44"/>
        <v>4775</v>
      </c>
      <c r="DH391">
        <f t="shared" si="45"/>
        <v>1</v>
      </c>
      <c r="DI391">
        <v>1054</v>
      </c>
      <c r="DJ391">
        <f t="shared" si="46"/>
        <v>1054</v>
      </c>
      <c r="DK391">
        <f t="shared" si="47"/>
        <v>3</v>
      </c>
      <c r="DN391">
        <f>(DL391*InputWeights!$C$7+DB391*InputWeights!$C$6)</f>
        <v>0.5</v>
      </c>
      <c r="DO391">
        <f>(DD391*InputWeights!$C$12+DE391*InputWeights!$C$10+CU391*InputWeights!$C$11)</f>
        <v>1</v>
      </c>
      <c r="DP391">
        <f>(DC391*InputWeights!$C$18+DK391*InputWeights!$C$16+DH391*InputWeights!$C$15+CY391*InputWeights!$C$17)</f>
        <v>2.75</v>
      </c>
      <c r="DR391">
        <f>DN391*InputWeights!$C$5+DO391*InputWeights!$C$9+DP391*InputWeights!$C$14</f>
        <v>15.5</v>
      </c>
      <c r="DS391">
        <f>((_xlfn.RANK.EQ(DR391,$DR$2:$DR$6635,0))/(COUNT(DR$2:$DR$6635)))*100</f>
        <v>90.277777777777786</v>
      </c>
      <c r="DT391">
        <f t="shared" si="48"/>
        <v>0</v>
      </c>
    </row>
    <row r="392" spans="1:124" x14ac:dyDescent="0.25">
      <c r="A392" t="s">
        <v>2772</v>
      </c>
      <c r="B392" t="s">
        <v>3684</v>
      </c>
      <c r="C392" t="s">
        <v>3685</v>
      </c>
      <c r="D392" t="s">
        <v>110</v>
      </c>
      <c r="E392" t="s">
        <v>3811</v>
      </c>
      <c r="F392">
        <v>1556</v>
      </c>
      <c r="G392">
        <v>12500</v>
      </c>
      <c r="H392">
        <v>10</v>
      </c>
      <c r="I392">
        <v>1930</v>
      </c>
      <c r="J392">
        <v>2009</v>
      </c>
      <c r="K392" t="s">
        <v>183</v>
      </c>
      <c r="L392" t="s">
        <v>114</v>
      </c>
      <c r="M392">
        <v>22</v>
      </c>
      <c r="N392" t="s">
        <v>229</v>
      </c>
      <c r="O392">
        <v>2</v>
      </c>
      <c r="P392" t="s">
        <v>112</v>
      </c>
      <c r="Q392" t="s">
        <v>117</v>
      </c>
      <c r="R392">
        <v>0</v>
      </c>
      <c r="S392" t="s">
        <v>3807</v>
      </c>
      <c r="T392">
        <v>111</v>
      </c>
      <c r="V392">
        <v>2977</v>
      </c>
      <c r="W392" t="s">
        <v>116</v>
      </c>
      <c r="X392" t="s">
        <v>117</v>
      </c>
      <c r="Y392" t="s">
        <v>3808</v>
      </c>
      <c r="Z392" t="s">
        <v>119</v>
      </c>
      <c r="AA392" t="s">
        <v>3787</v>
      </c>
      <c r="AC392" t="s">
        <v>160</v>
      </c>
      <c r="AD392" t="s">
        <v>363</v>
      </c>
      <c r="AE392" t="s">
        <v>123</v>
      </c>
      <c r="AF392" t="s">
        <v>110</v>
      </c>
      <c r="AG392" t="s">
        <v>112</v>
      </c>
      <c r="AH392" t="s">
        <v>124</v>
      </c>
      <c r="AI392" t="s">
        <v>112</v>
      </c>
      <c r="AJ392" t="s">
        <v>112</v>
      </c>
      <c r="AK392" t="s">
        <v>112</v>
      </c>
      <c r="AL392" t="s">
        <v>982</v>
      </c>
      <c r="AM392" t="s">
        <v>982</v>
      </c>
      <c r="AN392" t="s">
        <v>982</v>
      </c>
      <c r="AO392">
        <v>69167</v>
      </c>
      <c r="AP392">
        <v>102264</v>
      </c>
      <c r="AQ392">
        <v>6995</v>
      </c>
      <c r="AR392" t="s">
        <v>110</v>
      </c>
      <c r="AS392">
        <v>1839</v>
      </c>
      <c r="AT392">
        <v>3395</v>
      </c>
      <c r="AU392">
        <v>106151</v>
      </c>
      <c r="AV392">
        <v>107707</v>
      </c>
      <c r="BB392" t="s">
        <v>129</v>
      </c>
      <c r="BC392" t="s">
        <v>180</v>
      </c>
      <c r="BD392">
        <v>86</v>
      </c>
      <c r="BE392" t="s">
        <v>131</v>
      </c>
      <c r="BF392">
        <v>1</v>
      </c>
      <c r="BG392">
        <v>3</v>
      </c>
      <c r="BH392">
        <v>3</v>
      </c>
      <c r="BJ392" t="s">
        <v>182</v>
      </c>
      <c r="BK392" t="s">
        <v>112</v>
      </c>
      <c r="BN392" t="s">
        <v>133</v>
      </c>
      <c r="BR392" t="s">
        <v>133</v>
      </c>
      <c r="BU392" t="s">
        <v>112</v>
      </c>
      <c r="BV392" t="s">
        <v>116</v>
      </c>
      <c r="BW392" t="s">
        <v>112</v>
      </c>
      <c r="BX392">
        <v>0</v>
      </c>
      <c r="BZ392">
        <v>0</v>
      </c>
      <c r="CA392">
        <v>1</v>
      </c>
      <c r="CB392">
        <v>0</v>
      </c>
      <c r="CC392">
        <v>0</v>
      </c>
      <c r="CD392" t="s">
        <v>117</v>
      </c>
      <c r="CE392" t="s">
        <v>117</v>
      </c>
      <c r="CF392" t="s">
        <v>110</v>
      </c>
      <c r="CG392" t="s">
        <v>117</v>
      </c>
      <c r="CH392" t="s">
        <v>117</v>
      </c>
      <c r="CI392" t="s">
        <v>117</v>
      </c>
      <c r="CJ392" t="s">
        <v>117</v>
      </c>
      <c r="CK392" t="s">
        <v>112</v>
      </c>
      <c r="CL392">
        <v>4</v>
      </c>
      <c r="CM392">
        <v>2</v>
      </c>
      <c r="CN392" t="s">
        <v>142</v>
      </c>
      <c r="CO392" t="s">
        <v>183</v>
      </c>
      <c r="CP392">
        <v>0</v>
      </c>
      <c r="CQ392" t="s">
        <v>143</v>
      </c>
      <c r="CR392" t="s">
        <v>143</v>
      </c>
      <c r="CS392" t="s">
        <v>156</v>
      </c>
      <c r="CT392" t="s">
        <v>156</v>
      </c>
      <c r="CU392">
        <v>5</v>
      </c>
      <c r="CV392" t="s">
        <v>3812</v>
      </c>
      <c r="CW392" t="s">
        <v>3812</v>
      </c>
      <c r="CX392">
        <v>5</v>
      </c>
      <c r="CY392">
        <f t="shared" si="42"/>
        <v>2.5</v>
      </c>
      <c r="CZ392">
        <v>8.8000000000000007</v>
      </c>
      <c r="DA392">
        <v>5.2</v>
      </c>
      <c r="DB392">
        <f t="shared" si="43"/>
        <v>2.5</v>
      </c>
      <c r="DF392">
        <v>2977</v>
      </c>
      <c r="DG392">
        <f t="shared" si="44"/>
        <v>2977</v>
      </c>
      <c r="DH392">
        <f t="shared" si="45"/>
        <v>1</v>
      </c>
      <c r="DI392">
        <v>435</v>
      </c>
      <c r="DJ392">
        <f t="shared" si="46"/>
        <v>435</v>
      </c>
      <c r="DK392">
        <f t="shared" si="47"/>
        <v>1</v>
      </c>
      <c r="DN392">
        <f>(DL392*InputWeights!$C$7+DB392*InputWeights!$C$6)</f>
        <v>1.25</v>
      </c>
      <c r="DO392">
        <f>(DD392*InputWeights!$C$12+DE392*InputWeights!$C$10+CU392*InputWeights!$C$11)</f>
        <v>2</v>
      </c>
      <c r="DP392">
        <f>(DC392*InputWeights!$C$18+DK392*InputWeights!$C$16+DH392*InputWeights!$C$15+CY392*InputWeights!$C$17)</f>
        <v>1.35</v>
      </c>
      <c r="DR392">
        <f>DN392*InputWeights!$C$5+DO392*InputWeights!$C$9+DP392*InputWeights!$C$14</f>
        <v>15.15</v>
      </c>
      <c r="DS392">
        <f>((_xlfn.RANK.EQ(DR392,$DR$2:$DR$6635,0))/(COUNT(DR$2:$DR$6635)))*100</f>
        <v>90.509259259259252</v>
      </c>
      <c r="DT392">
        <f t="shared" si="48"/>
        <v>0</v>
      </c>
    </row>
    <row r="393" spans="1:124" x14ac:dyDescent="0.25">
      <c r="A393" t="s">
        <v>2772</v>
      </c>
      <c r="B393" t="s">
        <v>3684</v>
      </c>
      <c r="C393" t="s">
        <v>3685</v>
      </c>
      <c r="D393" t="s">
        <v>110</v>
      </c>
      <c r="E393" t="s">
        <v>279</v>
      </c>
      <c r="F393">
        <v>2851</v>
      </c>
      <c r="G393">
        <v>13300</v>
      </c>
      <c r="H393">
        <v>10</v>
      </c>
      <c r="I393">
        <v>1953</v>
      </c>
      <c r="J393">
        <v>2009</v>
      </c>
      <c r="K393" t="s">
        <v>183</v>
      </c>
      <c r="L393" t="s">
        <v>114</v>
      </c>
      <c r="M393">
        <v>22</v>
      </c>
      <c r="N393" t="s">
        <v>229</v>
      </c>
      <c r="O393">
        <v>2</v>
      </c>
      <c r="P393" t="s">
        <v>112</v>
      </c>
      <c r="Q393" t="s">
        <v>117</v>
      </c>
      <c r="R393">
        <v>0</v>
      </c>
      <c r="S393" t="s">
        <v>3807</v>
      </c>
      <c r="T393">
        <v>128</v>
      </c>
      <c r="V393">
        <v>2977</v>
      </c>
      <c r="W393" t="s">
        <v>116</v>
      </c>
      <c r="X393" t="s">
        <v>117</v>
      </c>
      <c r="Y393" t="s">
        <v>3808</v>
      </c>
      <c r="Z393" t="s">
        <v>119</v>
      </c>
      <c r="AA393" t="s">
        <v>3787</v>
      </c>
      <c r="AC393" t="s">
        <v>160</v>
      </c>
      <c r="AD393" t="s">
        <v>3821</v>
      </c>
      <c r="AE393" t="s">
        <v>123</v>
      </c>
      <c r="AF393" t="s">
        <v>110</v>
      </c>
      <c r="AG393" t="s">
        <v>112</v>
      </c>
      <c r="AH393" t="s">
        <v>124</v>
      </c>
      <c r="AI393" t="s">
        <v>112</v>
      </c>
      <c r="AJ393" t="s">
        <v>112</v>
      </c>
      <c r="AK393" t="s">
        <v>112</v>
      </c>
      <c r="AL393" t="s">
        <v>285</v>
      </c>
      <c r="AM393" t="s">
        <v>613</v>
      </c>
      <c r="AN393" t="s">
        <v>285</v>
      </c>
      <c r="AO393">
        <v>69175</v>
      </c>
      <c r="AP393">
        <v>102264</v>
      </c>
      <c r="AQ393">
        <v>6995</v>
      </c>
      <c r="AR393" t="s">
        <v>110</v>
      </c>
      <c r="AS393">
        <v>20882</v>
      </c>
      <c r="AT393">
        <v>23733</v>
      </c>
      <c r="AU393">
        <v>125194</v>
      </c>
      <c r="AV393">
        <v>128045</v>
      </c>
      <c r="BB393" t="s">
        <v>129</v>
      </c>
      <c r="BC393" t="s">
        <v>180</v>
      </c>
      <c r="BD393">
        <v>81</v>
      </c>
      <c r="BE393" t="s">
        <v>131</v>
      </c>
      <c r="BF393">
        <v>1</v>
      </c>
      <c r="BG393">
        <v>3</v>
      </c>
      <c r="BH393">
        <v>3</v>
      </c>
      <c r="BJ393" t="s">
        <v>182</v>
      </c>
      <c r="BK393" t="s">
        <v>112</v>
      </c>
      <c r="BN393" t="s">
        <v>133</v>
      </c>
      <c r="BR393" t="s">
        <v>133</v>
      </c>
      <c r="BU393" t="s">
        <v>112</v>
      </c>
      <c r="BV393" t="s">
        <v>116</v>
      </c>
      <c r="BW393" t="s">
        <v>112</v>
      </c>
      <c r="BX393">
        <v>0</v>
      </c>
      <c r="BZ393">
        <v>0</v>
      </c>
      <c r="CA393">
        <v>1</v>
      </c>
      <c r="CB393">
        <v>0</v>
      </c>
      <c r="CC393">
        <v>0</v>
      </c>
      <c r="CD393" t="s">
        <v>117</v>
      </c>
      <c r="CE393" t="s">
        <v>117</v>
      </c>
      <c r="CF393" t="s">
        <v>110</v>
      </c>
      <c r="CG393" t="s">
        <v>117</v>
      </c>
      <c r="CH393" t="s">
        <v>117</v>
      </c>
      <c r="CI393" t="s">
        <v>117</v>
      </c>
      <c r="CJ393" t="s">
        <v>117</v>
      </c>
      <c r="CK393" t="s">
        <v>112</v>
      </c>
      <c r="CL393">
        <v>8</v>
      </c>
      <c r="CM393">
        <v>2</v>
      </c>
      <c r="CN393" t="s">
        <v>142</v>
      </c>
      <c r="CO393" t="s">
        <v>183</v>
      </c>
      <c r="CP393">
        <v>0</v>
      </c>
      <c r="CQ393" t="s">
        <v>143</v>
      </c>
      <c r="CR393" t="s">
        <v>143</v>
      </c>
      <c r="CS393" t="s">
        <v>156</v>
      </c>
      <c r="CT393" t="s">
        <v>156</v>
      </c>
      <c r="CU393">
        <v>5</v>
      </c>
      <c r="CV393" t="s">
        <v>3822</v>
      </c>
      <c r="CW393" t="s">
        <v>3822</v>
      </c>
      <c r="CX393">
        <v>5</v>
      </c>
      <c r="CY393">
        <f t="shared" si="42"/>
        <v>2.5</v>
      </c>
      <c r="CZ393">
        <v>7.6</v>
      </c>
      <c r="DA393">
        <v>4.7</v>
      </c>
      <c r="DB393">
        <f t="shared" si="43"/>
        <v>2.5</v>
      </c>
      <c r="DF393">
        <v>2977</v>
      </c>
      <c r="DG393">
        <f t="shared" si="44"/>
        <v>2977</v>
      </c>
      <c r="DH393">
        <f t="shared" si="45"/>
        <v>1</v>
      </c>
      <c r="DI393">
        <v>435</v>
      </c>
      <c r="DJ393">
        <f t="shared" si="46"/>
        <v>435</v>
      </c>
      <c r="DK393">
        <f t="shared" si="47"/>
        <v>1</v>
      </c>
      <c r="DN393">
        <f>(DL393*InputWeights!$C$7+DB393*InputWeights!$C$6)</f>
        <v>1.25</v>
      </c>
      <c r="DO393">
        <f>(DD393*InputWeights!$C$12+DE393*InputWeights!$C$10+CU393*InputWeights!$C$11)</f>
        <v>2</v>
      </c>
      <c r="DP393">
        <f>(DC393*InputWeights!$C$18+DK393*InputWeights!$C$16+DH393*InputWeights!$C$15+CY393*InputWeights!$C$17)</f>
        <v>1.35</v>
      </c>
      <c r="DR393">
        <f>DN393*InputWeights!$C$5+DO393*InputWeights!$C$9+DP393*InputWeights!$C$14</f>
        <v>15.15</v>
      </c>
      <c r="DS393">
        <f>((_xlfn.RANK.EQ(DR393,$DR$2:$DR$6635,0))/(COUNT(DR$2:$DR$6635)))*100</f>
        <v>90.509259259259252</v>
      </c>
      <c r="DT393">
        <f t="shared" si="48"/>
        <v>0</v>
      </c>
    </row>
    <row r="394" spans="1:124" x14ac:dyDescent="0.25">
      <c r="A394" t="s">
        <v>2772</v>
      </c>
      <c r="B394" t="s">
        <v>3684</v>
      </c>
      <c r="C394" t="s">
        <v>3685</v>
      </c>
      <c r="D394" t="s">
        <v>110</v>
      </c>
      <c r="E394" t="s">
        <v>3825</v>
      </c>
      <c r="F394">
        <v>2643</v>
      </c>
      <c r="G394">
        <v>13700</v>
      </c>
      <c r="H394">
        <v>10</v>
      </c>
      <c r="I394">
        <v>1930</v>
      </c>
      <c r="J394">
        <v>2009</v>
      </c>
      <c r="K394" t="s">
        <v>183</v>
      </c>
      <c r="L394" t="s">
        <v>114</v>
      </c>
      <c r="M394">
        <v>22</v>
      </c>
      <c r="N394" t="s">
        <v>229</v>
      </c>
      <c r="O394">
        <v>2</v>
      </c>
      <c r="P394" t="s">
        <v>112</v>
      </c>
      <c r="Q394" t="s">
        <v>117</v>
      </c>
      <c r="R394">
        <v>0</v>
      </c>
      <c r="S394" t="s">
        <v>3807</v>
      </c>
      <c r="T394">
        <v>154</v>
      </c>
      <c r="V394">
        <v>1590</v>
      </c>
      <c r="W394" t="s">
        <v>116</v>
      </c>
      <c r="X394" t="s">
        <v>117</v>
      </c>
      <c r="Y394" t="s">
        <v>3808</v>
      </c>
      <c r="Z394" t="s">
        <v>119</v>
      </c>
      <c r="AA394" t="s">
        <v>3787</v>
      </c>
      <c r="AC394" t="s">
        <v>160</v>
      </c>
      <c r="AD394" t="s">
        <v>160</v>
      </c>
      <c r="AE394" t="s">
        <v>123</v>
      </c>
      <c r="AF394" t="s">
        <v>110</v>
      </c>
      <c r="AG394" t="s">
        <v>112</v>
      </c>
      <c r="AH394" t="s">
        <v>124</v>
      </c>
      <c r="AI394" t="s">
        <v>112</v>
      </c>
      <c r="AJ394" t="s">
        <v>112</v>
      </c>
      <c r="AK394" t="s">
        <v>112</v>
      </c>
      <c r="AL394" t="s">
        <v>618</v>
      </c>
      <c r="AM394" t="s">
        <v>296</v>
      </c>
      <c r="AN394" t="s">
        <v>3823</v>
      </c>
      <c r="AO394">
        <v>69179</v>
      </c>
      <c r="AP394">
        <v>102264</v>
      </c>
      <c r="AQ394">
        <v>6995</v>
      </c>
      <c r="AR394" t="s">
        <v>110</v>
      </c>
      <c r="AS394">
        <v>31004</v>
      </c>
      <c r="AT394">
        <v>33647</v>
      </c>
      <c r="AU394">
        <v>135316</v>
      </c>
      <c r="AV394">
        <v>137959</v>
      </c>
      <c r="BB394" t="s">
        <v>129</v>
      </c>
      <c r="BC394" t="s">
        <v>180</v>
      </c>
      <c r="BD394">
        <v>78</v>
      </c>
      <c r="BE394" t="s">
        <v>131</v>
      </c>
      <c r="BF394">
        <v>1</v>
      </c>
      <c r="BG394">
        <v>3</v>
      </c>
      <c r="BH394">
        <v>3</v>
      </c>
      <c r="BJ394" t="s">
        <v>182</v>
      </c>
      <c r="BK394" t="s">
        <v>112</v>
      </c>
      <c r="BN394" t="s">
        <v>133</v>
      </c>
      <c r="BR394" t="s">
        <v>133</v>
      </c>
      <c r="BU394" t="s">
        <v>112</v>
      </c>
      <c r="BV394" t="s">
        <v>124</v>
      </c>
      <c r="BW394" t="s">
        <v>112</v>
      </c>
      <c r="BX394">
        <v>0</v>
      </c>
      <c r="BZ394">
        <v>0</v>
      </c>
      <c r="CA394">
        <v>1</v>
      </c>
      <c r="CB394">
        <v>0</v>
      </c>
      <c r="CC394">
        <v>0</v>
      </c>
      <c r="CD394" t="s">
        <v>117</v>
      </c>
      <c r="CE394" t="s">
        <v>117</v>
      </c>
      <c r="CF394" t="s">
        <v>110</v>
      </c>
      <c r="CG394" t="s">
        <v>117</v>
      </c>
      <c r="CH394" t="s">
        <v>117</v>
      </c>
      <c r="CI394" t="s">
        <v>117</v>
      </c>
      <c r="CJ394" t="s">
        <v>117</v>
      </c>
      <c r="CK394" t="s">
        <v>112</v>
      </c>
      <c r="CL394">
        <v>10</v>
      </c>
      <c r="CM394">
        <v>2</v>
      </c>
      <c r="CN394" t="s">
        <v>142</v>
      </c>
      <c r="CO394" t="s">
        <v>183</v>
      </c>
      <c r="CP394">
        <v>0</v>
      </c>
      <c r="CQ394" t="s">
        <v>143</v>
      </c>
      <c r="CR394" t="s">
        <v>143</v>
      </c>
      <c r="CS394" t="s">
        <v>156</v>
      </c>
      <c r="CT394" t="s">
        <v>156</v>
      </c>
      <c r="CU394">
        <v>5</v>
      </c>
      <c r="CV394" t="s">
        <v>3826</v>
      </c>
      <c r="CW394" t="s">
        <v>3826</v>
      </c>
      <c r="CX394">
        <v>5</v>
      </c>
      <c r="CY394">
        <f t="shared" si="42"/>
        <v>2.5</v>
      </c>
      <c r="CZ394">
        <v>7.3</v>
      </c>
      <c r="DA394">
        <v>4.4000000000000004</v>
      </c>
      <c r="DB394">
        <f t="shared" si="43"/>
        <v>2.5</v>
      </c>
      <c r="DF394">
        <v>1590</v>
      </c>
      <c r="DG394">
        <f t="shared" si="44"/>
        <v>1590</v>
      </c>
      <c r="DH394">
        <f t="shared" si="45"/>
        <v>1</v>
      </c>
      <c r="DI394">
        <v>286</v>
      </c>
      <c r="DJ394">
        <f t="shared" si="46"/>
        <v>286</v>
      </c>
      <c r="DK394">
        <f t="shared" si="47"/>
        <v>1</v>
      </c>
      <c r="DN394">
        <f>(DL394*InputWeights!$C$7+DB394*InputWeights!$C$6)</f>
        <v>1.25</v>
      </c>
      <c r="DO394">
        <f>(DD394*InputWeights!$C$12+DE394*InputWeights!$C$10+CU394*InputWeights!$C$11)</f>
        <v>2</v>
      </c>
      <c r="DP394">
        <f>(DC394*InputWeights!$C$18+DK394*InputWeights!$C$16+DH394*InputWeights!$C$15+CY394*InputWeights!$C$17)</f>
        <v>1.35</v>
      </c>
      <c r="DR394">
        <f>DN394*InputWeights!$C$5+DO394*InputWeights!$C$9+DP394*InputWeights!$C$14</f>
        <v>15.15</v>
      </c>
      <c r="DS394">
        <f>((_xlfn.RANK.EQ(DR394,$DR$2:$DR$6635,0))/(COUNT(DR$2:$DR$6635)))*100</f>
        <v>90.509259259259252</v>
      </c>
      <c r="DT394">
        <f t="shared" si="48"/>
        <v>0</v>
      </c>
    </row>
    <row r="395" spans="1:124" x14ac:dyDescent="0.25">
      <c r="A395" t="s">
        <v>2772</v>
      </c>
      <c r="B395" t="s">
        <v>3684</v>
      </c>
      <c r="C395" t="s">
        <v>3685</v>
      </c>
      <c r="D395" t="s">
        <v>110</v>
      </c>
      <c r="E395" t="s">
        <v>3827</v>
      </c>
      <c r="F395">
        <v>2392</v>
      </c>
      <c r="G395">
        <v>13900</v>
      </c>
      <c r="H395">
        <v>10</v>
      </c>
      <c r="I395">
        <v>1930</v>
      </c>
      <c r="J395">
        <v>2009</v>
      </c>
      <c r="K395" t="s">
        <v>183</v>
      </c>
      <c r="L395" t="s">
        <v>114</v>
      </c>
      <c r="M395">
        <v>22</v>
      </c>
      <c r="N395" t="s">
        <v>229</v>
      </c>
      <c r="O395">
        <v>2</v>
      </c>
      <c r="P395" t="s">
        <v>112</v>
      </c>
      <c r="Q395" t="s">
        <v>117</v>
      </c>
      <c r="R395">
        <v>0</v>
      </c>
      <c r="S395" t="s">
        <v>3807</v>
      </c>
      <c r="T395">
        <v>137</v>
      </c>
      <c r="V395">
        <v>1590</v>
      </c>
      <c r="W395" t="s">
        <v>116</v>
      </c>
      <c r="X395" t="s">
        <v>117</v>
      </c>
      <c r="Y395" t="s">
        <v>3808</v>
      </c>
      <c r="Z395" t="s">
        <v>119</v>
      </c>
      <c r="AA395" t="s">
        <v>3787</v>
      </c>
      <c r="AC395" t="s">
        <v>160</v>
      </c>
      <c r="AD395" t="s">
        <v>160</v>
      </c>
      <c r="AE395" t="s">
        <v>123</v>
      </c>
      <c r="AF395" t="s">
        <v>110</v>
      </c>
      <c r="AG395" t="s">
        <v>112</v>
      </c>
      <c r="AH395" t="s">
        <v>124</v>
      </c>
      <c r="AI395" t="s">
        <v>112</v>
      </c>
      <c r="AJ395" t="s">
        <v>112</v>
      </c>
      <c r="AK395" t="s">
        <v>112</v>
      </c>
      <c r="AL395" t="s">
        <v>3828</v>
      </c>
      <c r="AM395" t="s">
        <v>296</v>
      </c>
      <c r="AN395" t="s">
        <v>3823</v>
      </c>
      <c r="AO395">
        <v>69181</v>
      </c>
      <c r="AP395">
        <v>102264</v>
      </c>
      <c r="AQ395">
        <v>6995</v>
      </c>
      <c r="AR395" t="s">
        <v>110</v>
      </c>
      <c r="AS395">
        <v>35999</v>
      </c>
      <c r="AT395">
        <v>38391</v>
      </c>
      <c r="AU395">
        <v>140311</v>
      </c>
      <c r="AV395">
        <v>142703</v>
      </c>
      <c r="BB395" t="s">
        <v>129</v>
      </c>
      <c r="BC395" t="s">
        <v>180</v>
      </c>
      <c r="BD395">
        <v>81</v>
      </c>
      <c r="BE395" t="s">
        <v>131</v>
      </c>
      <c r="BF395">
        <v>1</v>
      </c>
      <c r="BG395">
        <v>3</v>
      </c>
      <c r="BH395">
        <v>3</v>
      </c>
      <c r="BJ395" t="s">
        <v>182</v>
      </c>
      <c r="BK395" t="s">
        <v>112</v>
      </c>
      <c r="BN395" t="s">
        <v>133</v>
      </c>
      <c r="BR395" t="s">
        <v>133</v>
      </c>
      <c r="BU395" t="s">
        <v>112</v>
      </c>
      <c r="BV395" t="s">
        <v>124</v>
      </c>
      <c r="BW395" t="s">
        <v>112</v>
      </c>
      <c r="BX395">
        <v>0</v>
      </c>
      <c r="BZ395">
        <v>0</v>
      </c>
      <c r="CA395">
        <v>1</v>
      </c>
      <c r="CB395">
        <v>0</v>
      </c>
      <c r="CC395">
        <v>0</v>
      </c>
      <c r="CD395" t="s">
        <v>117</v>
      </c>
      <c r="CE395" t="s">
        <v>117</v>
      </c>
      <c r="CF395" t="s">
        <v>110</v>
      </c>
      <c r="CG395" t="s">
        <v>117</v>
      </c>
      <c r="CH395" t="s">
        <v>117</v>
      </c>
      <c r="CI395" t="s">
        <v>117</v>
      </c>
      <c r="CJ395" t="s">
        <v>117</v>
      </c>
      <c r="CK395" t="s">
        <v>112</v>
      </c>
      <c r="CL395">
        <v>6</v>
      </c>
      <c r="CM395">
        <v>2</v>
      </c>
      <c r="CN395" t="s">
        <v>142</v>
      </c>
      <c r="CO395" t="s">
        <v>183</v>
      </c>
      <c r="CP395">
        <v>0</v>
      </c>
      <c r="CQ395" t="s">
        <v>143</v>
      </c>
      <c r="CR395" t="s">
        <v>143</v>
      </c>
      <c r="CS395" t="s">
        <v>156</v>
      </c>
      <c r="CT395" t="s">
        <v>156</v>
      </c>
      <c r="CU395">
        <v>5</v>
      </c>
      <c r="CV395" t="s">
        <v>3829</v>
      </c>
      <c r="CW395" t="s">
        <v>3829</v>
      </c>
      <c r="CX395">
        <v>5</v>
      </c>
      <c r="CY395">
        <f t="shared" si="42"/>
        <v>2.5</v>
      </c>
      <c r="CZ395">
        <v>6.9</v>
      </c>
      <c r="DA395">
        <v>4.3</v>
      </c>
      <c r="DB395">
        <f t="shared" si="43"/>
        <v>2.5</v>
      </c>
      <c r="DF395">
        <v>1590</v>
      </c>
      <c r="DG395">
        <f t="shared" si="44"/>
        <v>1590</v>
      </c>
      <c r="DH395">
        <f t="shared" si="45"/>
        <v>1</v>
      </c>
      <c r="DI395">
        <v>286</v>
      </c>
      <c r="DJ395">
        <f t="shared" si="46"/>
        <v>286</v>
      </c>
      <c r="DK395">
        <f t="shared" si="47"/>
        <v>1</v>
      </c>
      <c r="DN395">
        <f>(DL395*InputWeights!$C$7+DB395*InputWeights!$C$6)</f>
        <v>1.25</v>
      </c>
      <c r="DO395">
        <f>(DD395*InputWeights!$C$12+DE395*InputWeights!$C$10+CU395*InputWeights!$C$11)</f>
        <v>2</v>
      </c>
      <c r="DP395">
        <f>(DC395*InputWeights!$C$18+DK395*InputWeights!$C$16+DH395*InputWeights!$C$15+CY395*InputWeights!$C$17)</f>
        <v>1.35</v>
      </c>
      <c r="DR395">
        <f>DN395*InputWeights!$C$5+DO395*InputWeights!$C$9+DP395*InputWeights!$C$14</f>
        <v>15.15</v>
      </c>
      <c r="DS395">
        <f>((_xlfn.RANK.EQ(DR395,$DR$2:$DR$6635,0))/(COUNT(DR$2:$DR$6635)))*100</f>
        <v>90.509259259259252</v>
      </c>
      <c r="DT395">
        <f t="shared" si="48"/>
        <v>0</v>
      </c>
    </row>
    <row r="396" spans="1:124" x14ac:dyDescent="0.25">
      <c r="A396" t="s">
        <v>4111</v>
      </c>
      <c r="B396" t="s">
        <v>3684</v>
      </c>
      <c r="C396" t="s">
        <v>3685</v>
      </c>
      <c r="D396" t="s">
        <v>110</v>
      </c>
      <c r="E396" t="s">
        <v>472</v>
      </c>
      <c r="F396">
        <v>859</v>
      </c>
      <c r="G396">
        <v>900</v>
      </c>
      <c r="H396">
        <v>0</v>
      </c>
      <c r="I396">
        <v>1941</v>
      </c>
      <c r="J396">
        <v>2013</v>
      </c>
      <c r="K396" t="s">
        <v>183</v>
      </c>
      <c r="L396" t="s">
        <v>114</v>
      </c>
      <c r="M396">
        <v>24</v>
      </c>
      <c r="N396" t="s">
        <v>358</v>
      </c>
      <c r="O396">
        <v>2</v>
      </c>
      <c r="P396" t="s">
        <v>112</v>
      </c>
      <c r="Q396" t="s">
        <v>117</v>
      </c>
      <c r="R396">
        <v>0</v>
      </c>
      <c r="S396" t="s">
        <v>4112</v>
      </c>
      <c r="T396">
        <v>94</v>
      </c>
      <c r="V396">
        <v>1739</v>
      </c>
      <c r="W396" t="s">
        <v>116</v>
      </c>
      <c r="X396" t="s">
        <v>117</v>
      </c>
      <c r="Y396" t="s">
        <v>4009</v>
      </c>
      <c r="Z396" t="s">
        <v>119</v>
      </c>
      <c r="AA396" t="s">
        <v>4113</v>
      </c>
      <c r="AC396" t="s">
        <v>3821</v>
      </c>
      <c r="AD396" t="s">
        <v>4127</v>
      </c>
      <c r="AE396" t="s">
        <v>123</v>
      </c>
      <c r="AF396" t="s">
        <v>114</v>
      </c>
      <c r="AG396" t="s">
        <v>112</v>
      </c>
      <c r="AH396" t="s">
        <v>124</v>
      </c>
      <c r="AI396" t="s">
        <v>112</v>
      </c>
      <c r="AJ396" t="s">
        <v>112</v>
      </c>
      <c r="AK396" t="s">
        <v>112</v>
      </c>
      <c r="AL396" t="s">
        <v>474</v>
      </c>
      <c r="AM396" t="s">
        <v>4128</v>
      </c>
      <c r="AN396" t="s">
        <v>4129</v>
      </c>
      <c r="AO396">
        <v>69576</v>
      </c>
      <c r="AP396">
        <v>102264</v>
      </c>
      <c r="AQ396">
        <v>7010</v>
      </c>
      <c r="AR396" t="s">
        <v>110</v>
      </c>
      <c r="AS396">
        <v>19042</v>
      </c>
      <c r="AT396">
        <v>19901</v>
      </c>
      <c r="AU396">
        <v>19042</v>
      </c>
      <c r="AV396">
        <v>19901</v>
      </c>
      <c r="BB396" t="s">
        <v>129</v>
      </c>
      <c r="BC396" t="s">
        <v>761</v>
      </c>
      <c r="BD396">
        <v>95</v>
      </c>
      <c r="BE396" t="s">
        <v>131</v>
      </c>
      <c r="BF396">
        <v>2</v>
      </c>
      <c r="BG396">
        <v>2</v>
      </c>
      <c r="BH396">
        <v>2</v>
      </c>
      <c r="BJ396" t="s">
        <v>182</v>
      </c>
      <c r="BK396" t="s">
        <v>112</v>
      </c>
      <c r="BN396" t="s">
        <v>133</v>
      </c>
      <c r="BR396" t="s">
        <v>133</v>
      </c>
      <c r="BU396" t="s">
        <v>112</v>
      </c>
      <c r="BV396" t="s">
        <v>124</v>
      </c>
      <c r="BW396" t="s">
        <v>112</v>
      </c>
      <c r="BX396">
        <v>0</v>
      </c>
      <c r="BZ396">
        <v>0</v>
      </c>
      <c r="CA396">
        <v>1</v>
      </c>
      <c r="CB396">
        <v>0</v>
      </c>
      <c r="CC396">
        <v>0</v>
      </c>
      <c r="CD396" t="s">
        <v>117</v>
      </c>
      <c r="CE396" t="s">
        <v>117</v>
      </c>
      <c r="CF396" t="s">
        <v>110</v>
      </c>
      <c r="CG396" t="s">
        <v>114</v>
      </c>
      <c r="CH396" t="s">
        <v>117</v>
      </c>
      <c r="CI396" t="s">
        <v>117</v>
      </c>
      <c r="CJ396" t="s">
        <v>117</v>
      </c>
      <c r="CK396" t="s">
        <v>112</v>
      </c>
      <c r="CL396">
        <v>0</v>
      </c>
      <c r="CM396">
        <v>2</v>
      </c>
      <c r="CN396" t="s">
        <v>142</v>
      </c>
      <c r="CO396" t="s">
        <v>183</v>
      </c>
      <c r="CP396">
        <v>0</v>
      </c>
      <c r="CQ396" t="s">
        <v>135</v>
      </c>
      <c r="CR396" t="s">
        <v>135</v>
      </c>
      <c r="CS396" t="s">
        <v>215</v>
      </c>
      <c r="CT396" t="s">
        <v>215</v>
      </c>
      <c r="CU396">
        <v>2.5</v>
      </c>
      <c r="CV396" t="s">
        <v>4130</v>
      </c>
      <c r="CW396" t="s">
        <v>4130</v>
      </c>
      <c r="CX396">
        <v>4</v>
      </c>
      <c r="CY396">
        <f t="shared" si="42"/>
        <v>2.5</v>
      </c>
      <c r="CZ396">
        <v>0.8</v>
      </c>
      <c r="DA396">
        <v>0.4</v>
      </c>
      <c r="DB396">
        <f t="shared" si="43"/>
        <v>1</v>
      </c>
      <c r="DC396">
        <v>10</v>
      </c>
      <c r="DF396">
        <v>1739</v>
      </c>
      <c r="DG396">
        <f t="shared" si="44"/>
        <v>1739</v>
      </c>
      <c r="DH396">
        <f t="shared" si="45"/>
        <v>1</v>
      </c>
      <c r="DI396">
        <v>504</v>
      </c>
      <c r="DJ396">
        <f t="shared" si="46"/>
        <v>504</v>
      </c>
      <c r="DK396">
        <f t="shared" si="47"/>
        <v>2</v>
      </c>
      <c r="DN396">
        <f>(DL396*InputWeights!$C$7+DB396*InputWeights!$C$6)</f>
        <v>0.5</v>
      </c>
      <c r="DO396">
        <f>(DD396*InputWeights!$C$12+DE396*InputWeights!$C$10+CU396*InputWeights!$C$11)</f>
        <v>1</v>
      </c>
      <c r="DP396">
        <f>(DC396*InputWeights!$C$18+DK396*InputWeights!$C$16+DH396*InputWeights!$C$15+CY396*InputWeights!$C$17)</f>
        <v>2.5499999999999998</v>
      </c>
      <c r="DR396">
        <f>DN396*InputWeights!$C$5+DO396*InputWeights!$C$9+DP396*InputWeights!$C$14</f>
        <v>14.7</v>
      </c>
      <c r="DS396">
        <f>((_xlfn.RANK.EQ(DR396,$DR$2:$DR$6635,0))/(COUNT(DR$2:$DR$6635)))*100</f>
        <v>91.43518518518519</v>
      </c>
      <c r="DT396">
        <f t="shared" si="48"/>
        <v>0</v>
      </c>
    </row>
    <row r="397" spans="1:124" x14ac:dyDescent="0.25">
      <c r="A397" t="s">
        <v>176</v>
      </c>
      <c r="B397" t="s">
        <v>3684</v>
      </c>
      <c r="C397" t="s">
        <v>3685</v>
      </c>
      <c r="D397" t="s">
        <v>110</v>
      </c>
      <c r="E397" t="s">
        <v>587</v>
      </c>
      <c r="F397">
        <v>2477</v>
      </c>
      <c r="G397">
        <v>23900</v>
      </c>
      <c r="H397">
        <v>10</v>
      </c>
      <c r="I397">
        <v>1990</v>
      </c>
      <c r="J397">
        <v>2004</v>
      </c>
      <c r="K397" t="s">
        <v>183</v>
      </c>
      <c r="L397" t="s">
        <v>114</v>
      </c>
      <c r="M397">
        <v>24</v>
      </c>
      <c r="N397" t="s">
        <v>358</v>
      </c>
      <c r="O397">
        <v>2</v>
      </c>
      <c r="Q397" t="s">
        <v>117</v>
      </c>
      <c r="R397">
        <v>0</v>
      </c>
      <c r="S397" t="s">
        <v>3064</v>
      </c>
      <c r="T397">
        <v>110</v>
      </c>
      <c r="V397">
        <v>5560</v>
      </c>
      <c r="W397" t="s">
        <v>116</v>
      </c>
      <c r="X397" t="s">
        <v>117</v>
      </c>
      <c r="Y397" t="s">
        <v>673</v>
      </c>
      <c r="Z397" t="s">
        <v>271</v>
      </c>
      <c r="AA397" t="s">
        <v>3924</v>
      </c>
      <c r="AC397" t="s">
        <v>363</v>
      </c>
      <c r="AD397" t="s">
        <v>4023</v>
      </c>
      <c r="AE397" t="s">
        <v>274</v>
      </c>
      <c r="AF397" t="s">
        <v>114</v>
      </c>
      <c r="AG397" t="s">
        <v>112</v>
      </c>
      <c r="AH397" t="s">
        <v>124</v>
      </c>
      <c r="AI397" t="s">
        <v>169</v>
      </c>
      <c r="AJ397" t="s">
        <v>112</v>
      </c>
      <c r="AK397" t="s">
        <v>112</v>
      </c>
      <c r="AL397" t="s">
        <v>4060</v>
      </c>
      <c r="AM397" t="s">
        <v>4063</v>
      </c>
      <c r="AN397" t="s">
        <v>4064</v>
      </c>
      <c r="AO397">
        <v>69518</v>
      </c>
      <c r="AP397">
        <v>102264</v>
      </c>
      <c r="AQ397">
        <v>7006</v>
      </c>
      <c r="AR397" t="s">
        <v>110</v>
      </c>
      <c r="AS397">
        <v>30069</v>
      </c>
      <c r="AT397">
        <v>32546</v>
      </c>
      <c r="AU397">
        <v>105009</v>
      </c>
      <c r="AV397">
        <v>107486</v>
      </c>
      <c r="BB397" t="s">
        <v>129</v>
      </c>
      <c r="BC397" t="s">
        <v>1095</v>
      </c>
      <c r="BD397">
        <v>83</v>
      </c>
      <c r="BE397" t="s">
        <v>131</v>
      </c>
      <c r="BF397">
        <v>0</v>
      </c>
      <c r="BG397">
        <v>4</v>
      </c>
      <c r="BH397">
        <v>4</v>
      </c>
      <c r="BJ397" t="s">
        <v>182</v>
      </c>
      <c r="BK397" t="s">
        <v>112</v>
      </c>
      <c r="BN397" t="s">
        <v>133</v>
      </c>
      <c r="BR397" t="s">
        <v>133</v>
      </c>
      <c r="BU397" t="s">
        <v>112</v>
      </c>
      <c r="BV397" t="s">
        <v>116</v>
      </c>
      <c r="BW397" t="s">
        <v>112</v>
      </c>
      <c r="BX397">
        <v>0</v>
      </c>
      <c r="BZ397">
        <v>0</v>
      </c>
      <c r="CA397">
        <v>1</v>
      </c>
      <c r="CB397">
        <v>0</v>
      </c>
      <c r="CC397">
        <v>0</v>
      </c>
      <c r="CD397" t="s">
        <v>117</v>
      </c>
      <c r="CE397" t="s">
        <v>117</v>
      </c>
      <c r="CF397" t="s">
        <v>110</v>
      </c>
      <c r="CG397" t="s">
        <v>117</v>
      </c>
      <c r="CH397" t="s">
        <v>117</v>
      </c>
      <c r="CI397" t="s">
        <v>117</v>
      </c>
      <c r="CJ397" t="s">
        <v>117</v>
      </c>
      <c r="CK397" t="s">
        <v>125</v>
      </c>
      <c r="CL397">
        <v>10</v>
      </c>
      <c r="CM397">
        <v>2</v>
      </c>
      <c r="CN397" t="s">
        <v>142</v>
      </c>
      <c r="CO397" t="s">
        <v>183</v>
      </c>
      <c r="CP397">
        <v>0</v>
      </c>
      <c r="CQ397" t="s">
        <v>135</v>
      </c>
      <c r="CR397" t="s">
        <v>135</v>
      </c>
      <c r="CS397" t="s">
        <v>156</v>
      </c>
      <c r="CT397" t="s">
        <v>156</v>
      </c>
      <c r="CU397">
        <v>5</v>
      </c>
      <c r="CV397" t="s">
        <v>4065</v>
      </c>
      <c r="CW397" t="s">
        <v>4065</v>
      </c>
      <c r="CX397">
        <v>4</v>
      </c>
      <c r="CY397">
        <f t="shared" si="42"/>
        <v>2.5</v>
      </c>
      <c r="CZ397">
        <v>1.5</v>
      </c>
      <c r="DA397">
        <v>0.8</v>
      </c>
      <c r="DB397">
        <f t="shared" si="43"/>
        <v>1</v>
      </c>
      <c r="DF397">
        <v>5560</v>
      </c>
      <c r="DG397">
        <f t="shared" si="44"/>
        <v>5560</v>
      </c>
      <c r="DH397">
        <f t="shared" si="45"/>
        <v>2</v>
      </c>
      <c r="DI397">
        <v>278</v>
      </c>
      <c r="DJ397">
        <f t="shared" si="46"/>
        <v>278</v>
      </c>
      <c r="DK397">
        <f t="shared" si="47"/>
        <v>1</v>
      </c>
      <c r="DN397">
        <f>(DL397*InputWeights!$C$7+DB397*InputWeights!$C$6)</f>
        <v>0.5</v>
      </c>
      <c r="DO397">
        <f>(DD397*InputWeights!$C$12+DE397*InputWeights!$C$10+CU397*InputWeights!$C$11)</f>
        <v>2</v>
      </c>
      <c r="DP397">
        <f>(DC397*InputWeights!$C$18+DK397*InputWeights!$C$16+DH397*InputWeights!$C$15+CY397*InputWeights!$C$17)</f>
        <v>1.75</v>
      </c>
      <c r="DR397">
        <f>DN397*InputWeights!$C$5+DO397*InputWeights!$C$9+DP397*InputWeights!$C$14</f>
        <v>14.5</v>
      </c>
      <c r="DS397">
        <f>((_xlfn.RANK.EQ(DR397,$DR$2:$DR$6635,0))/(COUNT(DR$2:$DR$6635)))*100</f>
        <v>91.666666666666657</v>
      </c>
      <c r="DT397">
        <f t="shared" si="48"/>
        <v>0</v>
      </c>
    </row>
    <row r="398" spans="1:124" x14ac:dyDescent="0.25">
      <c r="A398" t="s">
        <v>176</v>
      </c>
      <c r="B398" t="s">
        <v>3684</v>
      </c>
      <c r="C398" t="s">
        <v>3685</v>
      </c>
      <c r="D398" t="s">
        <v>110</v>
      </c>
      <c r="E398" t="s">
        <v>981</v>
      </c>
      <c r="F398">
        <v>3214</v>
      </c>
      <c r="G398">
        <v>24000</v>
      </c>
      <c r="H398">
        <v>10</v>
      </c>
      <c r="I398">
        <v>1990</v>
      </c>
      <c r="J398">
        <v>2004</v>
      </c>
      <c r="K398" t="s">
        <v>183</v>
      </c>
      <c r="L398" t="s">
        <v>114</v>
      </c>
      <c r="M398">
        <v>24</v>
      </c>
      <c r="N398" t="s">
        <v>358</v>
      </c>
      <c r="O398">
        <v>2</v>
      </c>
      <c r="Q398" t="s">
        <v>117</v>
      </c>
      <c r="R398">
        <v>0</v>
      </c>
      <c r="S398" t="s">
        <v>3064</v>
      </c>
      <c r="T398">
        <v>84</v>
      </c>
      <c r="V398">
        <v>5560</v>
      </c>
      <c r="W398" t="s">
        <v>116</v>
      </c>
      <c r="X398" t="s">
        <v>117</v>
      </c>
      <c r="Y398" t="s">
        <v>3985</v>
      </c>
      <c r="Z398" t="s">
        <v>271</v>
      </c>
      <c r="AA398" t="s">
        <v>3924</v>
      </c>
      <c r="AC398" t="s">
        <v>4023</v>
      </c>
      <c r="AD398" t="s">
        <v>4066</v>
      </c>
      <c r="AE398" t="s">
        <v>274</v>
      </c>
      <c r="AF398" t="s">
        <v>114</v>
      </c>
      <c r="AG398" t="s">
        <v>112</v>
      </c>
      <c r="AH398" t="s">
        <v>124</v>
      </c>
      <c r="AI398" t="s">
        <v>169</v>
      </c>
      <c r="AJ398" t="s">
        <v>112</v>
      </c>
      <c r="AK398" t="s">
        <v>112</v>
      </c>
      <c r="AL398" t="s">
        <v>4060</v>
      </c>
      <c r="AM398" t="s">
        <v>4063</v>
      </c>
      <c r="AN398" t="s">
        <v>4064</v>
      </c>
      <c r="AO398">
        <v>69519</v>
      </c>
      <c r="AP398">
        <v>102264</v>
      </c>
      <c r="AQ398">
        <v>7006</v>
      </c>
      <c r="AR398" t="s">
        <v>110</v>
      </c>
      <c r="AS398">
        <v>32546</v>
      </c>
      <c r="AT398">
        <v>35760</v>
      </c>
      <c r="AU398">
        <v>107486</v>
      </c>
      <c r="AV398">
        <v>110700</v>
      </c>
      <c r="BB398" t="s">
        <v>129</v>
      </c>
      <c r="BC398" t="s">
        <v>1095</v>
      </c>
      <c r="BD398">
        <v>84</v>
      </c>
      <c r="BE398" t="s">
        <v>131</v>
      </c>
      <c r="BF398">
        <v>0</v>
      </c>
      <c r="BG398">
        <v>4</v>
      </c>
      <c r="BH398">
        <v>4</v>
      </c>
      <c r="BJ398" t="s">
        <v>182</v>
      </c>
      <c r="BK398" t="s">
        <v>112</v>
      </c>
      <c r="BN398" t="s">
        <v>133</v>
      </c>
      <c r="BR398" t="s">
        <v>133</v>
      </c>
      <c r="BU398" t="s">
        <v>112</v>
      </c>
      <c r="BV398" t="s">
        <v>116</v>
      </c>
      <c r="BW398" t="s">
        <v>112</v>
      </c>
      <c r="BX398">
        <v>0</v>
      </c>
      <c r="BZ398">
        <v>0</v>
      </c>
      <c r="CA398">
        <v>1</v>
      </c>
      <c r="CB398">
        <v>0</v>
      </c>
      <c r="CC398">
        <v>0</v>
      </c>
      <c r="CD398" t="s">
        <v>117</v>
      </c>
      <c r="CE398" t="s">
        <v>117</v>
      </c>
      <c r="CF398" t="s">
        <v>110</v>
      </c>
      <c r="CG398" t="s">
        <v>117</v>
      </c>
      <c r="CH398" t="s">
        <v>117</v>
      </c>
      <c r="CI398" t="s">
        <v>117</v>
      </c>
      <c r="CJ398" t="s">
        <v>117</v>
      </c>
      <c r="CK398" t="s">
        <v>125</v>
      </c>
      <c r="CL398">
        <v>10</v>
      </c>
      <c r="CM398">
        <v>4</v>
      </c>
      <c r="CN398" t="s">
        <v>142</v>
      </c>
      <c r="CO398" t="s">
        <v>183</v>
      </c>
      <c r="CP398">
        <v>0</v>
      </c>
      <c r="CQ398" t="s">
        <v>135</v>
      </c>
      <c r="CR398" t="s">
        <v>135</v>
      </c>
      <c r="CS398" t="s">
        <v>215</v>
      </c>
      <c r="CT398" t="s">
        <v>156</v>
      </c>
      <c r="CU398">
        <v>5</v>
      </c>
      <c r="CV398" t="s">
        <v>4067</v>
      </c>
      <c r="CW398" t="s">
        <v>4067</v>
      </c>
      <c r="CX398">
        <v>4</v>
      </c>
      <c r="CY398">
        <f t="shared" si="42"/>
        <v>2.5</v>
      </c>
      <c r="CZ398">
        <v>4.9000000000000004</v>
      </c>
      <c r="DA398">
        <v>2.2999999999999998</v>
      </c>
      <c r="DB398">
        <f t="shared" si="43"/>
        <v>1</v>
      </c>
      <c r="DF398">
        <v>5560</v>
      </c>
      <c r="DG398">
        <f t="shared" si="44"/>
        <v>5560</v>
      </c>
      <c r="DH398">
        <f t="shared" si="45"/>
        <v>2</v>
      </c>
      <c r="DI398">
        <v>278</v>
      </c>
      <c r="DJ398">
        <f t="shared" si="46"/>
        <v>278</v>
      </c>
      <c r="DK398">
        <f t="shared" si="47"/>
        <v>1</v>
      </c>
      <c r="DN398">
        <f>(DL398*InputWeights!$C$7+DB398*InputWeights!$C$6)</f>
        <v>0.5</v>
      </c>
      <c r="DO398">
        <f>(DD398*InputWeights!$C$12+DE398*InputWeights!$C$10+CU398*InputWeights!$C$11)</f>
        <v>2</v>
      </c>
      <c r="DP398">
        <f>(DC398*InputWeights!$C$18+DK398*InputWeights!$C$16+DH398*InputWeights!$C$15+CY398*InputWeights!$C$17)</f>
        <v>1.75</v>
      </c>
      <c r="DR398">
        <f>DN398*InputWeights!$C$5+DO398*InputWeights!$C$9+DP398*InputWeights!$C$14</f>
        <v>14.5</v>
      </c>
      <c r="DS398">
        <f>((_xlfn.RANK.EQ(DR398,$DR$2:$DR$6635,0))/(COUNT(DR$2:$DR$6635)))*100</f>
        <v>91.666666666666657</v>
      </c>
      <c r="DT398">
        <f t="shared" si="48"/>
        <v>0</v>
      </c>
    </row>
    <row r="399" spans="1:124" x14ac:dyDescent="0.25">
      <c r="A399" t="s">
        <v>3247</v>
      </c>
      <c r="B399" t="s">
        <v>3684</v>
      </c>
      <c r="C399" t="s">
        <v>3685</v>
      </c>
      <c r="D399" t="s">
        <v>110</v>
      </c>
      <c r="E399" t="s">
        <v>411</v>
      </c>
      <c r="F399">
        <v>1356</v>
      </c>
      <c r="G399">
        <v>410018500</v>
      </c>
      <c r="H399">
        <v>0</v>
      </c>
      <c r="I399">
        <v>1951</v>
      </c>
      <c r="J399">
        <v>2002</v>
      </c>
      <c r="K399" t="s">
        <v>183</v>
      </c>
      <c r="L399" t="s">
        <v>114</v>
      </c>
      <c r="M399">
        <v>34</v>
      </c>
      <c r="N399" t="s">
        <v>358</v>
      </c>
      <c r="O399">
        <v>2</v>
      </c>
      <c r="P399" t="s">
        <v>112</v>
      </c>
      <c r="Q399" t="s">
        <v>117</v>
      </c>
      <c r="R399">
        <v>0</v>
      </c>
      <c r="S399" t="s">
        <v>4378</v>
      </c>
      <c r="T399">
        <v>98</v>
      </c>
      <c r="V399">
        <v>8872</v>
      </c>
      <c r="W399" t="s">
        <v>116</v>
      </c>
      <c r="X399" t="s">
        <v>117</v>
      </c>
      <c r="Y399" t="s">
        <v>4485</v>
      </c>
      <c r="AA399" t="s">
        <v>133</v>
      </c>
      <c r="AC399" t="s">
        <v>4421</v>
      </c>
      <c r="AD399" t="s">
        <v>4490</v>
      </c>
      <c r="AE399" t="s">
        <v>3734</v>
      </c>
      <c r="AF399" t="s">
        <v>116</v>
      </c>
      <c r="AG399" t="s">
        <v>112</v>
      </c>
      <c r="AH399" t="s">
        <v>114</v>
      </c>
      <c r="AI399" t="s">
        <v>627</v>
      </c>
      <c r="AJ399" t="s">
        <v>112</v>
      </c>
      <c r="AK399" t="s">
        <v>112</v>
      </c>
      <c r="AL399" t="s">
        <v>671</v>
      </c>
      <c r="AM399" t="s">
        <v>416</v>
      </c>
      <c r="AN399" t="s">
        <v>4491</v>
      </c>
      <c r="AO399">
        <v>70343</v>
      </c>
      <c r="AP399">
        <v>102264</v>
      </c>
      <c r="AQ399">
        <v>7073</v>
      </c>
      <c r="AR399" t="s">
        <v>110</v>
      </c>
      <c r="AS399">
        <v>1765</v>
      </c>
      <c r="AT399">
        <v>3121</v>
      </c>
      <c r="AU399">
        <v>1765</v>
      </c>
      <c r="AV399">
        <v>3121</v>
      </c>
      <c r="BB399" t="s">
        <v>129</v>
      </c>
      <c r="BC399" t="s">
        <v>180</v>
      </c>
      <c r="BD399">
        <v>86</v>
      </c>
      <c r="BE399" t="s">
        <v>131</v>
      </c>
      <c r="BF399">
        <v>1</v>
      </c>
      <c r="BG399">
        <v>3</v>
      </c>
      <c r="BH399">
        <v>3</v>
      </c>
      <c r="BJ399" t="s">
        <v>182</v>
      </c>
      <c r="BK399" t="s">
        <v>112</v>
      </c>
      <c r="BN399" t="s">
        <v>133</v>
      </c>
      <c r="BR399" t="s">
        <v>133</v>
      </c>
      <c r="BU399" t="s">
        <v>112</v>
      </c>
      <c r="BV399" t="s">
        <v>116</v>
      </c>
      <c r="BW399" t="s">
        <v>112</v>
      </c>
      <c r="BX399">
        <v>0</v>
      </c>
      <c r="BZ399">
        <v>0</v>
      </c>
      <c r="CA399">
        <v>1</v>
      </c>
      <c r="CB399">
        <v>0</v>
      </c>
      <c r="CC399">
        <v>0</v>
      </c>
      <c r="CD399" t="s">
        <v>117</v>
      </c>
      <c r="CE399" t="s">
        <v>117</v>
      </c>
      <c r="CF399" t="s">
        <v>110</v>
      </c>
      <c r="CG399" t="s">
        <v>117</v>
      </c>
      <c r="CH399" t="s">
        <v>114</v>
      </c>
      <c r="CI399" t="s">
        <v>117</v>
      </c>
      <c r="CJ399" t="s">
        <v>117</v>
      </c>
      <c r="CK399" t="s">
        <v>112</v>
      </c>
      <c r="CL399">
        <v>9</v>
      </c>
      <c r="CM399">
        <v>0</v>
      </c>
      <c r="CN399" t="s">
        <v>142</v>
      </c>
      <c r="CO399" t="s">
        <v>183</v>
      </c>
      <c r="CP399">
        <v>0</v>
      </c>
      <c r="CQ399" t="s">
        <v>143</v>
      </c>
      <c r="CR399" t="s">
        <v>143</v>
      </c>
      <c r="CS399" t="s">
        <v>215</v>
      </c>
      <c r="CT399" t="s">
        <v>156</v>
      </c>
      <c r="CU399">
        <v>5</v>
      </c>
      <c r="CV399" t="s">
        <v>4492</v>
      </c>
      <c r="CW399" t="s">
        <v>4492</v>
      </c>
      <c r="CX399">
        <v>4</v>
      </c>
      <c r="CY399">
        <f t="shared" si="42"/>
        <v>2.5</v>
      </c>
      <c r="CZ399">
        <v>5.2</v>
      </c>
      <c r="DA399">
        <v>1.9</v>
      </c>
      <c r="DB399">
        <f t="shared" si="43"/>
        <v>1</v>
      </c>
      <c r="DF399">
        <v>8872</v>
      </c>
      <c r="DG399">
        <f t="shared" si="44"/>
        <v>8872</v>
      </c>
      <c r="DH399">
        <f t="shared" si="45"/>
        <v>2</v>
      </c>
      <c r="DI399">
        <v>385</v>
      </c>
      <c r="DJ399">
        <f t="shared" si="46"/>
        <v>385</v>
      </c>
      <c r="DK399">
        <f t="shared" si="47"/>
        <v>1</v>
      </c>
      <c r="DN399">
        <f>(DL399*InputWeights!$C$7+DB399*InputWeights!$C$6)</f>
        <v>0.5</v>
      </c>
      <c r="DO399">
        <f>(DD399*InputWeights!$C$12+DE399*InputWeights!$C$10+CU399*InputWeights!$C$11)</f>
        <v>2</v>
      </c>
      <c r="DP399">
        <f>(DC399*InputWeights!$C$18+DK399*InputWeights!$C$16+DH399*InputWeights!$C$15+CY399*InputWeights!$C$17)</f>
        <v>1.75</v>
      </c>
      <c r="DR399">
        <f>DN399*InputWeights!$C$5+DO399*InputWeights!$C$9+DP399*InputWeights!$C$14</f>
        <v>14.5</v>
      </c>
      <c r="DS399">
        <f>((_xlfn.RANK.EQ(DR399,$DR$2:$DR$6635,0))/(COUNT(DR$2:$DR$6635)))*100</f>
        <v>91.666666666666657</v>
      </c>
      <c r="DT399">
        <f t="shared" si="48"/>
        <v>0</v>
      </c>
    </row>
    <row r="400" spans="1:124" x14ac:dyDescent="0.25">
      <c r="A400" t="s">
        <v>3392</v>
      </c>
      <c r="B400" t="s">
        <v>3684</v>
      </c>
      <c r="C400" t="s">
        <v>3685</v>
      </c>
      <c r="D400" t="s">
        <v>110</v>
      </c>
      <c r="E400" t="s">
        <v>411</v>
      </c>
      <c r="F400">
        <v>2649</v>
      </c>
      <c r="G400">
        <v>410011800</v>
      </c>
      <c r="H400">
        <v>0</v>
      </c>
      <c r="I400">
        <v>1941</v>
      </c>
      <c r="J400">
        <v>1962</v>
      </c>
      <c r="K400" t="s">
        <v>183</v>
      </c>
      <c r="L400" t="s">
        <v>114</v>
      </c>
      <c r="M400">
        <v>20</v>
      </c>
      <c r="N400" t="s">
        <v>229</v>
      </c>
      <c r="O400">
        <v>2</v>
      </c>
      <c r="P400" t="s">
        <v>112</v>
      </c>
      <c r="Q400" t="s">
        <v>117</v>
      </c>
      <c r="R400">
        <v>0</v>
      </c>
      <c r="S400" t="s">
        <v>4103</v>
      </c>
      <c r="T400">
        <v>311</v>
      </c>
      <c r="V400">
        <v>152</v>
      </c>
      <c r="W400" t="s">
        <v>116</v>
      </c>
      <c r="X400" t="s">
        <v>117</v>
      </c>
      <c r="Y400" t="s">
        <v>4632</v>
      </c>
      <c r="AA400" t="s">
        <v>133</v>
      </c>
      <c r="AC400" t="s">
        <v>3821</v>
      </c>
      <c r="AD400" t="s">
        <v>160</v>
      </c>
      <c r="AE400" t="s">
        <v>123</v>
      </c>
      <c r="AF400" t="s">
        <v>110</v>
      </c>
      <c r="AG400" t="s">
        <v>112</v>
      </c>
      <c r="AH400" t="s">
        <v>124</v>
      </c>
      <c r="AI400" t="s">
        <v>112</v>
      </c>
      <c r="AJ400" t="s">
        <v>112</v>
      </c>
      <c r="AK400" t="s">
        <v>112</v>
      </c>
      <c r="AL400" t="s">
        <v>416</v>
      </c>
      <c r="AM400" t="s">
        <v>416</v>
      </c>
      <c r="AN400" t="s">
        <v>416</v>
      </c>
      <c r="AO400">
        <v>70797</v>
      </c>
      <c r="AP400">
        <v>102264</v>
      </c>
      <c r="AQ400">
        <v>7161</v>
      </c>
      <c r="AR400" t="s">
        <v>110</v>
      </c>
      <c r="AS400">
        <v>0</v>
      </c>
      <c r="AT400">
        <v>2649</v>
      </c>
      <c r="AU400">
        <v>0</v>
      </c>
      <c r="AV400">
        <v>2649</v>
      </c>
      <c r="BB400" t="s">
        <v>129</v>
      </c>
      <c r="BC400" t="s">
        <v>180</v>
      </c>
      <c r="BD400">
        <v>70</v>
      </c>
      <c r="BE400" t="s">
        <v>131</v>
      </c>
      <c r="BF400">
        <v>1</v>
      </c>
      <c r="BG400">
        <v>1</v>
      </c>
      <c r="BH400">
        <v>1</v>
      </c>
      <c r="BJ400" t="s">
        <v>366</v>
      </c>
      <c r="BK400" t="s">
        <v>112</v>
      </c>
      <c r="BN400" t="s">
        <v>133</v>
      </c>
      <c r="BR400" t="s">
        <v>133</v>
      </c>
      <c r="BU400" t="s">
        <v>112</v>
      </c>
      <c r="BV400" t="s">
        <v>124</v>
      </c>
      <c r="BW400" t="s">
        <v>112</v>
      </c>
      <c r="BX400">
        <v>0</v>
      </c>
      <c r="BZ400">
        <v>0</v>
      </c>
      <c r="CA400">
        <v>1</v>
      </c>
      <c r="CB400">
        <v>0</v>
      </c>
      <c r="CC400">
        <v>0</v>
      </c>
      <c r="CD400" t="s">
        <v>117</v>
      </c>
      <c r="CE400" t="s">
        <v>117</v>
      </c>
      <c r="CF400" t="s">
        <v>110</v>
      </c>
      <c r="CG400" t="s">
        <v>117</v>
      </c>
      <c r="CH400" t="s">
        <v>114</v>
      </c>
      <c r="CI400" t="s">
        <v>117</v>
      </c>
      <c r="CJ400" t="s">
        <v>117</v>
      </c>
      <c r="CK400" t="s">
        <v>112</v>
      </c>
      <c r="CL400">
        <v>9</v>
      </c>
      <c r="CM400">
        <v>0</v>
      </c>
      <c r="CN400" t="s">
        <v>649</v>
      </c>
      <c r="CO400" t="s">
        <v>183</v>
      </c>
      <c r="CP400">
        <v>0</v>
      </c>
      <c r="CQ400" t="s">
        <v>143</v>
      </c>
      <c r="CR400" t="s">
        <v>143</v>
      </c>
      <c r="CS400" t="s">
        <v>136</v>
      </c>
      <c r="CT400" t="s">
        <v>184</v>
      </c>
      <c r="CU400">
        <v>7.5</v>
      </c>
      <c r="CV400" t="s">
        <v>4633</v>
      </c>
      <c r="CW400" t="s">
        <v>4633</v>
      </c>
      <c r="CX400">
        <v>7</v>
      </c>
      <c r="CY400">
        <f t="shared" si="42"/>
        <v>1</v>
      </c>
      <c r="CZ400">
        <v>1.2</v>
      </c>
      <c r="DA400">
        <v>0.6</v>
      </c>
      <c r="DB400">
        <f t="shared" si="43"/>
        <v>1</v>
      </c>
      <c r="DF400">
        <v>152</v>
      </c>
      <c r="DG400">
        <f t="shared" si="44"/>
        <v>152</v>
      </c>
      <c r="DH400">
        <f t="shared" si="45"/>
        <v>1</v>
      </c>
      <c r="DI400">
        <v>20</v>
      </c>
      <c r="DJ400">
        <f t="shared" si="46"/>
        <v>20</v>
      </c>
      <c r="DK400">
        <f t="shared" si="47"/>
        <v>1</v>
      </c>
      <c r="DN400">
        <f>(DL400*InputWeights!$C$7+DB400*InputWeights!$C$6)</f>
        <v>0.5</v>
      </c>
      <c r="DO400">
        <f>(DD400*InputWeights!$C$12+DE400*InputWeights!$C$10+CU400*InputWeights!$C$11)</f>
        <v>3</v>
      </c>
      <c r="DP400">
        <f>(DC400*InputWeights!$C$18+DK400*InputWeights!$C$16+DH400*InputWeights!$C$15+CY400*InputWeights!$C$17)</f>
        <v>0.90000000000000013</v>
      </c>
      <c r="DR400">
        <f>DN400*InputWeights!$C$5+DO400*InputWeights!$C$9+DP400*InputWeights!$C$14</f>
        <v>14.100000000000001</v>
      </c>
      <c r="DS400">
        <f>((_xlfn.RANK.EQ(DR400,$DR$2:$DR$6635,0))/(COUNT(DR$2:$DR$6635)))*100</f>
        <v>92.361111111111114</v>
      </c>
      <c r="DT400">
        <f t="shared" si="48"/>
        <v>0</v>
      </c>
    </row>
    <row r="401" spans="1:124" x14ac:dyDescent="0.25">
      <c r="A401" t="s">
        <v>2772</v>
      </c>
      <c r="B401" t="s">
        <v>3684</v>
      </c>
      <c r="C401" t="s">
        <v>3685</v>
      </c>
      <c r="D401" t="s">
        <v>110</v>
      </c>
      <c r="E401" t="s">
        <v>931</v>
      </c>
      <c r="F401">
        <v>2197</v>
      </c>
      <c r="G401">
        <v>10900</v>
      </c>
      <c r="H401">
        <v>0</v>
      </c>
      <c r="I401">
        <v>1950</v>
      </c>
      <c r="J401">
        <v>1997</v>
      </c>
      <c r="K401" t="s">
        <v>183</v>
      </c>
      <c r="L401" t="s">
        <v>114</v>
      </c>
      <c r="M401">
        <v>20</v>
      </c>
      <c r="N401" t="s">
        <v>229</v>
      </c>
      <c r="O401">
        <v>2</v>
      </c>
      <c r="P401" t="s">
        <v>112</v>
      </c>
      <c r="Q401" t="s">
        <v>117</v>
      </c>
      <c r="R401">
        <v>0</v>
      </c>
      <c r="S401" t="s">
        <v>3305</v>
      </c>
      <c r="T401">
        <v>128</v>
      </c>
      <c r="V401">
        <v>4433</v>
      </c>
      <c r="W401" t="s">
        <v>116</v>
      </c>
      <c r="X401" t="s">
        <v>117</v>
      </c>
      <c r="Y401" t="s">
        <v>3786</v>
      </c>
      <c r="Z401" t="s">
        <v>119</v>
      </c>
      <c r="AA401" t="s">
        <v>3787</v>
      </c>
      <c r="AC401" t="s">
        <v>160</v>
      </c>
      <c r="AD401" t="s">
        <v>160</v>
      </c>
      <c r="AE401" t="s">
        <v>123</v>
      </c>
      <c r="AF401" t="s">
        <v>110</v>
      </c>
      <c r="AG401" t="s">
        <v>112</v>
      </c>
      <c r="AH401" t="s">
        <v>124</v>
      </c>
      <c r="AI401" t="s">
        <v>112</v>
      </c>
      <c r="AJ401" t="s">
        <v>112</v>
      </c>
      <c r="AK401" t="s">
        <v>125</v>
      </c>
      <c r="AL401" t="s">
        <v>528</v>
      </c>
      <c r="AM401" t="s">
        <v>3788</v>
      </c>
      <c r="AN401" t="s">
        <v>3789</v>
      </c>
      <c r="AO401">
        <v>69153</v>
      </c>
      <c r="AP401">
        <v>102264</v>
      </c>
      <c r="AQ401">
        <v>6994</v>
      </c>
      <c r="AR401" t="s">
        <v>110</v>
      </c>
      <c r="AS401">
        <v>81919</v>
      </c>
      <c r="AT401">
        <v>84116</v>
      </c>
      <c r="AU401">
        <v>81919</v>
      </c>
      <c r="AV401">
        <v>84116</v>
      </c>
      <c r="BB401" t="s">
        <v>129</v>
      </c>
      <c r="BC401" t="s">
        <v>180</v>
      </c>
      <c r="BD401">
        <v>91</v>
      </c>
      <c r="BE401" t="s">
        <v>131</v>
      </c>
      <c r="BF401">
        <v>1</v>
      </c>
      <c r="BG401">
        <v>3</v>
      </c>
      <c r="BH401">
        <v>3</v>
      </c>
      <c r="BJ401" t="s">
        <v>182</v>
      </c>
      <c r="BK401" t="s">
        <v>112</v>
      </c>
      <c r="BN401" t="s">
        <v>133</v>
      </c>
      <c r="BR401" t="s">
        <v>133</v>
      </c>
      <c r="BU401" t="s">
        <v>112</v>
      </c>
      <c r="BV401" t="s">
        <v>116</v>
      </c>
      <c r="BW401" t="s">
        <v>112</v>
      </c>
      <c r="BX401">
        <v>0</v>
      </c>
      <c r="BZ401">
        <v>0</v>
      </c>
      <c r="CA401">
        <v>1</v>
      </c>
      <c r="CB401">
        <v>0</v>
      </c>
      <c r="CC401">
        <v>0</v>
      </c>
      <c r="CD401" t="s">
        <v>117</v>
      </c>
      <c r="CE401" t="s">
        <v>117</v>
      </c>
      <c r="CF401" t="s">
        <v>110</v>
      </c>
      <c r="CG401" t="s">
        <v>117</v>
      </c>
      <c r="CH401" t="s">
        <v>117</v>
      </c>
      <c r="CI401" t="s">
        <v>117</v>
      </c>
      <c r="CJ401" t="s">
        <v>117</v>
      </c>
      <c r="CK401" t="s">
        <v>125</v>
      </c>
      <c r="CL401">
        <v>6</v>
      </c>
      <c r="CM401">
        <v>1</v>
      </c>
      <c r="CN401" t="s">
        <v>142</v>
      </c>
      <c r="CO401" t="s">
        <v>183</v>
      </c>
      <c r="CP401">
        <v>0</v>
      </c>
      <c r="CQ401" t="s">
        <v>143</v>
      </c>
      <c r="CR401" t="s">
        <v>143</v>
      </c>
      <c r="CS401" t="s">
        <v>156</v>
      </c>
      <c r="CT401" t="s">
        <v>215</v>
      </c>
      <c r="CU401">
        <v>2.5</v>
      </c>
      <c r="CV401" t="s">
        <v>3790</v>
      </c>
      <c r="CW401" t="s">
        <v>3790</v>
      </c>
      <c r="CX401">
        <v>4</v>
      </c>
      <c r="CY401">
        <f t="shared" si="42"/>
        <v>2.5</v>
      </c>
      <c r="CZ401">
        <v>1.7</v>
      </c>
      <c r="DA401">
        <v>1.2</v>
      </c>
      <c r="DB401">
        <f t="shared" si="43"/>
        <v>1</v>
      </c>
      <c r="DC401">
        <v>10</v>
      </c>
      <c r="DF401">
        <v>4433</v>
      </c>
      <c r="DG401">
        <f t="shared" si="44"/>
        <v>4433</v>
      </c>
      <c r="DH401">
        <f t="shared" si="45"/>
        <v>1</v>
      </c>
      <c r="DI401">
        <v>467</v>
      </c>
      <c r="DJ401">
        <f t="shared" si="46"/>
        <v>467</v>
      </c>
      <c r="DK401">
        <f t="shared" si="47"/>
        <v>1</v>
      </c>
      <c r="DN401">
        <f>(DL401*InputWeights!$C$7+DB401*InputWeights!$C$6)</f>
        <v>0.5</v>
      </c>
      <c r="DO401">
        <f>(DD401*InputWeights!$C$12+DE401*InputWeights!$C$10+CU401*InputWeights!$C$11)</f>
        <v>1</v>
      </c>
      <c r="DP401">
        <f>(DC401*InputWeights!$C$18+DK401*InputWeights!$C$16+DH401*InputWeights!$C$15+CY401*InputWeights!$C$17)</f>
        <v>2.35</v>
      </c>
      <c r="DR401">
        <f>DN401*InputWeights!$C$5+DO401*InputWeights!$C$9+DP401*InputWeights!$C$14</f>
        <v>13.9</v>
      </c>
      <c r="DS401">
        <f>((_xlfn.RANK.EQ(DR401,$DR$2:$DR$6635,0))/(COUNT(DR$2:$DR$6635)))*100</f>
        <v>92.592592592592595</v>
      </c>
      <c r="DT401">
        <f t="shared" si="48"/>
        <v>0</v>
      </c>
    </row>
    <row r="402" spans="1:124" x14ac:dyDescent="0.25">
      <c r="A402" t="s">
        <v>4111</v>
      </c>
      <c r="B402" t="s">
        <v>3684</v>
      </c>
      <c r="C402" t="s">
        <v>3685</v>
      </c>
      <c r="D402" t="s">
        <v>110</v>
      </c>
      <c r="E402" t="s">
        <v>666</v>
      </c>
      <c r="F402">
        <v>1990</v>
      </c>
      <c r="G402">
        <v>600</v>
      </c>
      <c r="H402">
        <v>0</v>
      </c>
      <c r="I402">
        <v>1941</v>
      </c>
      <c r="J402">
        <v>2013</v>
      </c>
      <c r="K402" t="s">
        <v>183</v>
      </c>
      <c r="L402" t="s">
        <v>114</v>
      </c>
      <c r="M402">
        <v>24</v>
      </c>
      <c r="N402" t="s">
        <v>358</v>
      </c>
      <c r="O402">
        <v>2</v>
      </c>
      <c r="P402" t="s">
        <v>112</v>
      </c>
      <c r="Q402" t="s">
        <v>117</v>
      </c>
      <c r="R402">
        <v>0</v>
      </c>
      <c r="S402" t="s">
        <v>4112</v>
      </c>
      <c r="T402">
        <v>88</v>
      </c>
      <c r="V402">
        <v>4193</v>
      </c>
      <c r="W402" t="s">
        <v>116</v>
      </c>
      <c r="X402" t="s">
        <v>117</v>
      </c>
      <c r="Y402" t="s">
        <v>4009</v>
      </c>
      <c r="Z402" t="s">
        <v>119</v>
      </c>
      <c r="AA402" t="s">
        <v>4113</v>
      </c>
      <c r="AC402" t="s">
        <v>160</v>
      </c>
      <c r="AD402" t="s">
        <v>160</v>
      </c>
      <c r="AE402" t="s">
        <v>123</v>
      </c>
      <c r="AF402" t="s">
        <v>114</v>
      </c>
      <c r="AG402" t="s">
        <v>112</v>
      </c>
      <c r="AH402" t="s">
        <v>124</v>
      </c>
      <c r="AI402" t="s">
        <v>627</v>
      </c>
      <c r="AJ402" t="s">
        <v>112</v>
      </c>
      <c r="AK402" t="s">
        <v>112</v>
      </c>
      <c r="AL402" t="s">
        <v>416</v>
      </c>
      <c r="AM402" t="s">
        <v>416</v>
      </c>
      <c r="AN402" t="s">
        <v>4121</v>
      </c>
      <c r="AO402">
        <v>69573</v>
      </c>
      <c r="AP402">
        <v>102264</v>
      </c>
      <c r="AQ402">
        <v>7010</v>
      </c>
      <c r="AR402" t="s">
        <v>110</v>
      </c>
      <c r="AS402">
        <v>12993</v>
      </c>
      <c r="AT402">
        <v>14983</v>
      </c>
      <c r="AU402">
        <v>12993</v>
      </c>
      <c r="AV402">
        <v>14983</v>
      </c>
      <c r="BB402" t="s">
        <v>129</v>
      </c>
      <c r="BC402" t="s">
        <v>761</v>
      </c>
      <c r="BD402">
        <v>95</v>
      </c>
      <c r="BE402" t="s">
        <v>131</v>
      </c>
      <c r="BF402">
        <v>2</v>
      </c>
      <c r="BG402">
        <v>2</v>
      </c>
      <c r="BH402">
        <v>2</v>
      </c>
      <c r="BJ402" t="s">
        <v>182</v>
      </c>
      <c r="BK402" t="s">
        <v>112</v>
      </c>
      <c r="BN402" t="s">
        <v>133</v>
      </c>
      <c r="BR402" t="s">
        <v>133</v>
      </c>
      <c r="BU402" t="s">
        <v>112</v>
      </c>
      <c r="BV402" t="s">
        <v>116</v>
      </c>
      <c r="BW402" t="s">
        <v>112</v>
      </c>
      <c r="BX402">
        <v>0</v>
      </c>
      <c r="BZ402">
        <v>0</v>
      </c>
      <c r="CA402">
        <v>1</v>
      </c>
      <c r="CB402">
        <v>0</v>
      </c>
      <c r="CC402">
        <v>0</v>
      </c>
      <c r="CD402" t="s">
        <v>117</v>
      </c>
      <c r="CE402" t="s">
        <v>117</v>
      </c>
      <c r="CF402" t="s">
        <v>110</v>
      </c>
      <c r="CG402" t="s">
        <v>114</v>
      </c>
      <c r="CH402" t="s">
        <v>117</v>
      </c>
      <c r="CI402" t="s">
        <v>117</v>
      </c>
      <c r="CJ402" t="s">
        <v>117</v>
      </c>
      <c r="CK402" t="s">
        <v>112</v>
      </c>
      <c r="CL402">
        <v>0</v>
      </c>
      <c r="CM402">
        <v>3</v>
      </c>
      <c r="CN402" t="s">
        <v>142</v>
      </c>
      <c r="CO402" t="s">
        <v>183</v>
      </c>
      <c r="CP402">
        <v>0</v>
      </c>
      <c r="CQ402" t="s">
        <v>135</v>
      </c>
      <c r="CR402" t="s">
        <v>135</v>
      </c>
      <c r="CS402" t="s">
        <v>215</v>
      </c>
      <c r="CT402" t="s">
        <v>215</v>
      </c>
      <c r="CU402">
        <v>2.5</v>
      </c>
      <c r="CV402" t="s">
        <v>4124</v>
      </c>
      <c r="CW402" t="s">
        <v>4124</v>
      </c>
      <c r="CX402">
        <v>4</v>
      </c>
      <c r="CY402">
        <f t="shared" si="42"/>
        <v>2.5</v>
      </c>
      <c r="CZ402">
        <v>2.2000000000000002</v>
      </c>
      <c r="DA402">
        <v>1.1000000000000001</v>
      </c>
      <c r="DB402">
        <f t="shared" si="43"/>
        <v>1</v>
      </c>
      <c r="DC402">
        <v>10</v>
      </c>
      <c r="DF402">
        <v>4193</v>
      </c>
      <c r="DG402">
        <f t="shared" si="44"/>
        <v>4193</v>
      </c>
      <c r="DH402">
        <f t="shared" si="45"/>
        <v>1</v>
      </c>
      <c r="DI402">
        <v>419</v>
      </c>
      <c r="DJ402">
        <f t="shared" si="46"/>
        <v>419</v>
      </c>
      <c r="DK402">
        <f t="shared" si="47"/>
        <v>1</v>
      </c>
      <c r="DN402">
        <f>(DL402*InputWeights!$C$7+DB402*InputWeights!$C$6)</f>
        <v>0.5</v>
      </c>
      <c r="DO402">
        <f>(DD402*InputWeights!$C$12+DE402*InputWeights!$C$10+CU402*InputWeights!$C$11)</f>
        <v>1</v>
      </c>
      <c r="DP402">
        <f>(DC402*InputWeights!$C$18+DK402*InputWeights!$C$16+DH402*InputWeights!$C$15+CY402*InputWeights!$C$17)</f>
        <v>2.35</v>
      </c>
      <c r="DR402">
        <f>DN402*InputWeights!$C$5+DO402*InputWeights!$C$9+DP402*InputWeights!$C$14</f>
        <v>13.9</v>
      </c>
      <c r="DS402">
        <f>((_xlfn.RANK.EQ(DR402,$DR$2:$DR$6635,0))/(COUNT(DR$2:$DR$6635)))*100</f>
        <v>92.592592592592595</v>
      </c>
      <c r="DT402">
        <f t="shared" si="48"/>
        <v>0</v>
      </c>
    </row>
    <row r="403" spans="1:124" x14ac:dyDescent="0.25">
      <c r="A403" t="s">
        <v>4111</v>
      </c>
      <c r="B403" t="s">
        <v>3684</v>
      </c>
      <c r="C403" t="s">
        <v>3685</v>
      </c>
      <c r="D403" t="s">
        <v>110</v>
      </c>
      <c r="E403" t="s">
        <v>451</v>
      </c>
      <c r="F403">
        <v>2675</v>
      </c>
      <c r="G403">
        <v>700</v>
      </c>
      <c r="H403">
        <v>0</v>
      </c>
      <c r="I403">
        <v>1941</v>
      </c>
      <c r="J403">
        <v>2013</v>
      </c>
      <c r="K403" t="s">
        <v>183</v>
      </c>
      <c r="L403" t="s">
        <v>114</v>
      </c>
      <c r="M403">
        <v>24</v>
      </c>
      <c r="N403" t="s">
        <v>358</v>
      </c>
      <c r="O403">
        <v>2</v>
      </c>
      <c r="P403" t="s">
        <v>112</v>
      </c>
      <c r="Q403" t="s">
        <v>117</v>
      </c>
      <c r="R403">
        <v>0</v>
      </c>
      <c r="S403" t="s">
        <v>4112</v>
      </c>
      <c r="T403">
        <v>87</v>
      </c>
      <c r="V403">
        <v>4193</v>
      </c>
      <c r="W403" t="s">
        <v>116</v>
      </c>
      <c r="X403" t="s">
        <v>117</v>
      </c>
      <c r="Y403" t="s">
        <v>4009</v>
      </c>
      <c r="Z403" t="s">
        <v>119</v>
      </c>
      <c r="AA403" t="s">
        <v>4113</v>
      </c>
      <c r="AC403" t="s">
        <v>160</v>
      </c>
      <c r="AD403" t="s">
        <v>160</v>
      </c>
      <c r="AE403" t="s">
        <v>123</v>
      </c>
      <c r="AF403" t="s">
        <v>114</v>
      </c>
      <c r="AG403" t="s">
        <v>112</v>
      </c>
      <c r="AH403" t="s">
        <v>124</v>
      </c>
      <c r="AI403" t="s">
        <v>112</v>
      </c>
      <c r="AJ403" t="s">
        <v>112</v>
      </c>
      <c r="AK403" t="s">
        <v>112</v>
      </c>
      <c r="AL403" t="s">
        <v>416</v>
      </c>
      <c r="AM403" t="s">
        <v>416</v>
      </c>
      <c r="AN403" t="s">
        <v>4121</v>
      </c>
      <c r="AO403">
        <v>69574</v>
      </c>
      <c r="AP403">
        <v>102264</v>
      </c>
      <c r="AQ403">
        <v>7010</v>
      </c>
      <c r="AR403" t="s">
        <v>110</v>
      </c>
      <c r="AS403">
        <v>14983</v>
      </c>
      <c r="AT403">
        <v>17658</v>
      </c>
      <c r="AU403">
        <v>14983</v>
      </c>
      <c r="AV403">
        <v>17658</v>
      </c>
      <c r="BB403" t="s">
        <v>129</v>
      </c>
      <c r="BC403" t="s">
        <v>761</v>
      </c>
      <c r="BD403">
        <v>94</v>
      </c>
      <c r="BE403" t="s">
        <v>131</v>
      </c>
      <c r="BF403">
        <v>2</v>
      </c>
      <c r="BG403">
        <v>2</v>
      </c>
      <c r="BH403">
        <v>2</v>
      </c>
      <c r="BJ403" t="s">
        <v>182</v>
      </c>
      <c r="BK403" t="s">
        <v>112</v>
      </c>
      <c r="BN403" t="s">
        <v>133</v>
      </c>
      <c r="BR403" t="s">
        <v>133</v>
      </c>
      <c r="BU403" t="s">
        <v>112</v>
      </c>
      <c r="BV403" t="s">
        <v>116</v>
      </c>
      <c r="BW403" t="s">
        <v>112</v>
      </c>
      <c r="BX403">
        <v>0</v>
      </c>
      <c r="BZ403">
        <v>0</v>
      </c>
      <c r="CA403">
        <v>1</v>
      </c>
      <c r="CB403">
        <v>0</v>
      </c>
      <c r="CC403">
        <v>0</v>
      </c>
      <c r="CD403" t="s">
        <v>117</v>
      </c>
      <c r="CE403" t="s">
        <v>117</v>
      </c>
      <c r="CF403" t="s">
        <v>110</v>
      </c>
      <c r="CG403" t="s">
        <v>114</v>
      </c>
      <c r="CH403" t="s">
        <v>117</v>
      </c>
      <c r="CI403" t="s">
        <v>117</v>
      </c>
      <c r="CJ403" t="s">
        <v>117</v>
      </c>
      <c r="CK403" t="s">
        <v>112</v>
      </c>
      <c r="CL403">
        <v>0</v>
      </c>
      <c r="CM403">
        <v>2</v>
      </c>
      <c r="CN403" t="s">
        <v>142</v>
      </c>
      <c r="CO403" t="s">
        <v>183</v>
      </c>
      <c r="CP403">
        <v>0</v>
      </c>
      <c r="CQ403" t="s">
        <v>135</v>
      </c>
      <c r="CR403" t="s">
        <v>135</v>
      </c>
      <c r="CS403" t="s">
        <v>215</v>
      </c>
      <c r="CT403" t="s">
        <v>215</v>
      </c>
      <c r="CU403">
        <v>2.5</v>
      </c>
      <c r="CV403" t="s">
        <v>4125</v>
      </c>
      <c r="CW403" t="s">
        <v>4125</v>
      </c>
      <c r="CX403">
        <v>4</v>
      </c>
      <c r="CY403">
        <f t="shared" si="42"/>
        <v>2.5</v>
      </c>
      <c r="CZ403">
        <v>2.1</v>
      </c>
      <c r="DA403">
        <v>1.2</v>
      </c>
      <c r="DB403">
        <f t="shared" si="43"/>
        <v>1</v>
      </c>
      <c r="DC403">
        <v>10</v>
      </c>
      <c r="DF403">
        <v>4193</v>
      </c>
      <c r="DG403">
        <f t="shared" si="44"/>
        <v>4193</v>
      </c>
      <c r="DH403">
        <f t="shared" si="45"/>
        <v>1</v>
      </c>
      <c r="DI403">
        <v>419</v>
      </c>
      <c r="DJ403">
        <f t="shared" si="46"/>
        <v>419</v>
      </c>
      <c r="DK403">
        <f t="shared" si="47"/>
        <v>1</v>
      </c>
      <c r="DN403">
        <f>(DL403*InputWeights!$C$7+DB403*InputWeights!$C$6)</f>
        <v>0.5</v>
      </c>
      <c r="DO403">
        <f>(DD403*InputWeights!$C$12+DE403*InputWeights!$C$10+CU403*InputWeights!$C$11)</f>
        <v>1</v>
      </c>
      <c r="DP403">
        <f>(DC403*InputWeights!$C$18+DK403*InputWeights!$C$16+DH403*InputWeights!$C$15+CY403*InputWeights!$C$17)</f>
        <v>2.35</v>
      </c>
      <c r="DR403">
        <f>DN403*InputWeights!$C$5+DO403*InputWeights!$C$9+DP403*InputWeights!$C$14</f>
        <v>13.9</v>
      </c>
      <c r="DS403">
        <f>((_xlfn.RANK.EQ(DR403,$DR$2:$DR$6635,0))/(COUNT(DR$2:$DR$6635)))*100</f>
        <v>92.592592592592595</v>
      </c>
      <c r="DT403">
        <f t="shared" si="48"/>
        <v>0</v>
      </c>
    </row>
    <row r="404" spans="1:124" x14ac:dyDescent="0.25">
      <c r="A404" t="s">
        <v>4111</v>
      </c>
      <c r="B404" t="s">
        <v>3684</v>
      </c>
      <c r="C404" t="s">
        <v>3685</v>
      </c>
      <c r="D404" t="s">
        <v>110</v>
      </c>
      <c r="E404" t="s">
        <v>465</v>
      </c>
      <c r="F404">
        <v>1384</v>
      </c>
      <c r="G404">
        <v>800</v>
      </c>
      <c r="H404">
        <v>0</v>
      </c>
      <c r="I404">
        <v>1941</v>
      </c>
      <c r="J404">
        <v>2013</v>
      </c>
      <c r="K404" t="s">
        <v>183</v>
      </c>
      <c r="L404" t="s">
        <v>114</v>
      </c>
      <c r="M404">
        <v>24</v>
      </c>
      <c r="N404" t="s">
        <v>358</v>
      </c>
      <c r="O404">
        <v>2</v>
      </c>
      <c r="P404" t="s">
        <v>112</v>
      </c>
      <c r="Q404" t="s">
        <v>117</v>
      </c>
      <c r="R404">
        <v>0</v>
      </c>
      <c r="S404" t="s">
        <v>4112</v>
      </c>
      <c r="T404">
        <v>86</v>
      </c>
      <c r="V404">
        <v>4193</v>
      </c>
      <c r="W404" t="s">
        <v>116</v>
      </c>
      <c r="X404" t="s">
        <v>117</v>
      </c>
      <c r="Y404" t="s">
        <v>4009</v>
      </c>
      <c r="Z404" t="s">
        <v>119</v>
      </c>
      <c r="AA404" t="s">
        <v>4113</v>
      </c>
      <c r="AC404" t="s">
        <v>160</v>
      </c>
      <c r="AD404" t="s">
        <v>3821</v>
      </c>
      <c r="AE404" t="s">
        <v>123</v>
      </c>
      <c r="AF404" t="s">
        <v>114</v>
      </c>
      <c r="AG404" t="s">
        <v>112</v>
      </c>
      <c r="AH404" t="s">
        <v>124</v>
      </c>
      <c r="AI404" t="s">
        <v>112</v>
      </c>
      <c r="AJ404" t="s">
        <v>112</v>
      </c>
      <c r="AK404" t="s">
        <v>112</v>
      </c>
      <c r="AL404" t="s">
        <v>416</v>
      </c>
      <c r="AM404" t="s">
        <v>416</v>
      </c>
      <c r="AN404" t="s">
        <v>4121</v>
      </c>
      <c r="AO404">
        <v>69575</v>
      </c>
      <c r="AP404">
        <v>102264</v>
      </c>
      <c r="AQ404">
        <v>7010</v>
      </c>
      <c r="AR404" t="s">
        <v>110</v>
      </c>
      <c r="AS404">
        <v>17658</v>
      </c>
      <c r="AT404">
        <v>19042</v>
      </c>
      <c r="AU404">
        <v>17658</v>
      </c>
      <c r="AV404">
        <v>19042</v>
      </c>
      <c r="BB404" t="s">
        <v>129</v>
      </c>
      <c r="BC404" t="s">
        <v>761</v>
      </c>
      <c r="BD404">
        <v>94</v>
      </c>
      <c r="BE404" t="s">
        <v>131</v>
      </c>
      <c r="BF404">
        <v>2</v>
      </c>
      <c r="BG404">
        <v>2</v>
      </c>
      <c r="BH404">
        <v>2</v>
      </c>
      <c r="BJ404" t="s">
        <v>182</v>
      </c>
      <c r="BK404" t="s">
        <v>112</v>
      </c>
      <c r="BN404" t="s">
        <v>133</v>
      </c>
      <c r="BR404" t="s">
        <v>133</v>
      </c>
      <c r="BU404" t="s">
        <v>112</v>
      </c>
      <c r="BV404" t="s">
        <v>116</v>
      </c>
      <c r="BW404" t="s">
        <v>112</v>
      </c>
      <c r="BX404">
        <v>0</v>
      </c>
      <c r="BZ404">
        <v>0</v>
      </c>
      <c r="CA404">
        <v>1</v>
      </c>
      <c r="CB404">
        <v>0</v>
      </c>
      <c r="CC404">
        <v>0</v>
      </c>
      <c r="CD404" t="s">
        <v>117</v>
      </c>
      <c r="CE404" t="s">
        <v>117</v>
      </c>
      <c r="CF404" t="s">
        <v>110</v>
      </c>
      <c r="CG404" t="s">
        <v>117</v>
      </c>
      <c r="CH404" t="s">
        <v>114</v>
      </c>
      <c r="CI404" t="s">
        <v>117</v>
      </c>
      <c r="CJ404" t="s">
        <v>117</v>
      </c>
      <c r="CK404" t="s">
        <v>112</v>
      </c>
      <c r="CL404">
        <v>1</v>
      </c>
      <c r="CM404">
        <v>0</v>
      </c>
      <c r="CN404" t="s">
        <v>142</v>
      </c>
      <c r="CO404" t="s">
        <v>183</v>
      </c>
      <c r="CP404">
        <v>0</v>
      </c>
      <c r="CQ404" t="s">
        <v>135</v>
      </c>
      <c r="CR404" t="s">
        <v>135</v>
      </c>
      <c r="CS404" t="s">
        <v>215</v>
      </c>
      <c r="CT404" t="s">
        <v>215</v>
      </c>
      <c r="CU404">
        <v>2.5</v>
      </c>
      <c r="CV404" t="s">
        <v>4126</v>
      </c>
      <c r="CW404" t="s">
        <v>4126</v>
      </c>
      <c r="CX404">
        <v>4</v>
      </c>
      <c r="CY404">
        <f t="shared" si="42"/>
        <v>2.5</v>
      </c>
      <c r="CZ404">
        <v>2.4</v>
      </c>
      <c r="DA404">
        <v>1.3</v>
      </c>
      <c r="DB404">
        <f t="shared" si="43"/>
        <v>1</v>
      </c>
      <c r="DC404">
        <v>10</v>
      </c>
      <c r="DF404">
        <v>4193</v>
      </c>
      <c r="DG404">
        <f t="shared" si="44"/>
        <v>4193</v>
      </c>
      <c r="DH404">
        <f t="shared" si="45"/>
        <v>1</v>
      </c>
      <c r="DI404">
        <v>419</v>
      </c>
      <c r="DJ404">
        <f t="shared" si="46"/>
        <v>419</v>
      </c>
      <c r="DK404">
        <f t="shared" si="47"/>
        <v>1</v>
      </c>
      <c r="DN404">
        <f>(DL404*InputWeights!$C$7+DB404*InputWeights!$C$6)</f>
        <v>0.5</v>
      </c>
      <c r="DO404">
        <f>(DD404*InputWeights!$C$12+DE404*InputWeights!$C$10+CU404*InputWeights!$C$11)</f>
        <v>1</v>
      </c>
      <c r="DP404">
        <f>(DC404*InputWeights!$C$18+DK404*InputWeights!$C$16+DH404*InputWeights!$C$15+CY404*InputWeights!$C$17)</f>
        <v>2.35</v>
      </c>
      <c r="DR404">
        <f>DN404*InputWeights!$C$5+DO404*InputWeights!$C$9+DP404*InputWeights!$C$14</f>
        <v>13.9</v>
      </c>
      <c r="DS404">
        <f>((_xlfn.RANK.EQ(DR404,$DR$2:$DR$6635,0))/(COUNT(DR$2:$DR$6635)))*100</f>
        <v>92.592592592592595</v>
      </c>
      <c r="DT404">
        <f t="shared" si="48"/>
        <v>0</v>
      </c>
    </row>
    <row r="405" spans="1:124" x14ac:dyDescent="0.25">
      <c r="A405" t="s">
        <v>1589</v>
      </c>
      <c r="B405" t="s">
        <v>3684</v>
      </c>
      <c r="C405" t="s">
        <v>3685</v>
      </c>
      <c r="D405" t="s">
        <v>110</v>
      </c>
      <c r="E405" t="s">
        <v>1070</v>
      </c>
      <c r="F405">
        <v>3038</v>
      </c>
      <c r="G405">
        <v>410037100</v>
      </c>
      <c r="H405">
        <v>0</v>
      </c>
      <c r="I405">
        <v>1900</v>
      </c>
      <c r="J405">
        <v>1991</v>
      </c>
      <c r="K405" t="s">
        <v>183</v>
      </c>
      <c r="L405" t="s">
        <v>114</v>
      </c>
      <c r="M405">
        <v>18</v>
      </c>
      <c r="N405" t="s">
        <v>358</v>
      </c>
      <c r="O405">
        <v>2</v>
      </c>
      <c r="P405" t="s">
        <v>112</v>
      </c>
      <c r="Q405" t="s">
        <v>117</v>
      </c>
      <c r="R405">
        <v>0</v>
      </c>
      <c r="S405" t="s">
        <v>4575</v>
      </c>
      <c r="T405">
        <v>204</v>
      </c>
      <c r="V405">
        <v>1402</v>
      </c>
      <c r="W405" t="s">
        <v>116</v>
      </c>
      <c r="X405" t="s">
        <v>117</v>
      </c>
      <c r="Y405" t="s">
        <v>4241</v>
      </c>
      <c r="AA405" t="s">
        <v>133</v>
      </c>
      <c r="AC405" t="s">
        <v>4576</v>
      </c>
      <c r="AD405" t="s">
        <v>2993</v>
      </c>
      <c r="AE405" t="s">
        <v>123</v>
      </c>
      <c r="AF405" t="s">
        <v>116</v>
      </c>
      <c r="AG405" t="s">
        <v>112</v>
      </c>
      <c r="AH405" t="s">
        <v>124</v>
      </c>
      <c r="AI405" t="s">
        <v>112</v>
      </c>
      <c r="AJ405" t="s">
        <v>112</v>
      </c>
      <c r="AK405" t="s">
        <v>112</v>
      </c>
      <c r="AL405" t="s">
        <v>4577</v>
      </c>
      <c r="AM405" t="s">
        <v>4577</v>
      </c>
      <c r="AN405" t="s">
        <v>4578</v>
      </c>
      <c r="AO405">
        <v>70625</v>
      </c>
      <c r="AP405">
        <v>102264</v>
      </c>
      <c r="AQ405">
        <v>7128</v>
      </c>
      <c r="AR405" t="s">
        <v>110</v>
      </c>
      <c r="AS405">
        <v>34931</v>
      </c>
      <c r="AT405">
        <v>37969</v>
      </c>
      <c r="AU405">
        <v>34931</v>
      </c>
      <c r="AV405">
        <v>37969</v>
      </c>
      <c r="BB405" t="s">
        <v>129</v>
      </c>
      <c r="BC405" t="s">
        <v>761</v>
      </c>
      <c r="BD405">
        <v>72</v>
      </c>
      <c r="BE405" t="s">
        <v>131</v>
      </c>
      <c r="BF405">
        <v>2</v>
      </c>
      <c r="BG405">
        <v>2</v>
      </c>
      <c r="BH405">
        <v>2</v>
      </c>
      <c r="BJ405" t="s">
        <v>182</v>
      </c>
      <c r="BK405" t="s">
        <v>112</v>
      </c>
      <c r="BN405" t="s">
        <v>133</v>
      </c>
      <c r="BR405" t="s">
        <v>133</v>
      </c>
      <c r="BU405" t="s">
        <v>153</v>
      </c>
      <c r="BV405" t="s">
        <v>124</v>
      </c>
      <c r="BW405" t="s">
        <v>112</v>
      </c>
      <c r="BX405">
        <v>0</v>
      </c>
      <c r="BZ405">
        <v>0</v>
      </c>
      <c r="CA405">
        <v>1</v>
      </c>
      <c r="CB405">
        <v>0</v>
      </c>
      <c r="CC405">
        <v>0</v>
      </c>
      <c r="CD405" t="s">
        <v>117</v>
      </c>
      <c r="CE405" t="s">
        <v>117</v>
      </c>
      <c r="CF405" t="s">
        <v>110</v>
      </c>
      <c r="CG405" t="s">
        <v>117</v>
      </c>
      <c r="CH405" t="s">
        <v>117</v>
      </c>
      <c r="CI405" t="s">
        <v>117</v>
      </c>
      <c r="CJ405" t="s">
        <v>117</v>
      </c>
      <c r="CK405" t="s">
        <v>112</v>
      </c>
      <c r="CL405">
        <v>5</v>
      </c>
      <c r="CM405">
        <v>1</v>
      </c>
      <c r="CN405" t="s">
        <v>142</v>
      </c>
      <c r="CO405" t="s">
        <v>183</v>
      </c>
      <c r="CP405">
        <v>0</v>
      </c>
      <c r="CQ405" t="s">
        <v>135</v>
      </c>
      <c r="CR405" t="s">
        <v>135</v>
      </c>
      <c r="CS405" t="s">
        <v>184</v>
      </c>
      <c r="CT405" t="s">
        <v>156</v>
      </c>
      <c r="CU405">
        <v>5</v>
      </c>
      <c r="CV405" t="s">
        <v>4579</v>
      </c>
      <c r="CW405" t="s">
        <v>4579</v>
      </c>
      <c r="CX405">
        <v>7</v>
      </c>
      <c r="CY405">
        <f t="shared" si="42"/>
        <v>1</v>
      </c>
      <c r="CZ405">
        <v>5.4</v>
      </c>
      <c r="DA405">
        <v>4</v>
      </c>
      <c r="DB405">
        <f t="shared" si="43"/>
        <v>2.5</v>
      </c>
      <c r="DF405">
        <v>1402</v>
      </c>
      <c r="DG405">
        <f t="shared" si="44"/>
        <v>1402</v>
      </c>
      <c r="DH405">
        <f t="shared" si="45"/>
        <v>1</v>
      </c>
      <c r="DI405">
        <v>70</v>
      </c>
      <c r="DJ405">
        <f t="shared" si="46"/>
        <v>70</v>
      </c>
      <c r="DK405">
        <f t="shared" si="47"/>
        <v>1</v>
      </c>
      <c r="DN405">
        <f>(DL405*InputWeights!$C$7+DB405*InputWeights!$C$6)</f>
        <v>1.25</v>
      </c>
      <c r="DO405">
        <f>(DD405*InputWeights!$C$12+DE405*InputWeights!$C$10+CU405*InputWeights!$C$11)</f>
        <v>2</v>
      </c>
      <c r="DP405">
        <f>(DC405*InputWeights!$C$18+DK405*InputWeights!$C$16+DH405*InputWeights!$C$15+CY405*InputWeights!$C$17)</f>
        <v>0.90000000000000013</v>
      </c>
      <c r="DR405">
        <f>DN405*InputWeights!$C$5+DO405*InputWeights!$C$9+DP405*InputWeights!$C$14</f>
        <v>13.350000000000001</v>
      </c>
      <c r="DS405">
        <f>((_xlfn.RANK.EQ(DR405,$DR$2:$DR$6635,0))/(COUNT(DR$2:$DR$6635)))*100</f>
        <v>93.518518518518519</v>
      </c>
      <c r="DT405">
        <f t="shared" si="48"/>
        <v>0</v>
      </c>
    </row>
    <row r="406" spans="1:124" x14ac:dyDescent="0.25">
      <c r="A406" t="s">
        <v>2772</v>
      </c>
      <c r="B406" t="s">
        <v>3684</v>
      </c>
      <c r="C406" t="s">
        <v>3685</v>
      </c>
      <c r="D406" t="s">
        <v>110</v>
      </c>
      <c r="E406" t="s">
        <v>2147</v>
      </c>
      <c r="F406">
        <v>2408</v>
      </c>
      <c r="G406">
        <v>13100</v>
      </c>
      <c r="H406">
        <v>10</v>
      </c>
      <c r="I406">
        <v>1930</v>
      </c>
      <c r="J406">
        <v>2009</v>
      </c>
      <c r="K406" t="s">
        <v>183</v>
      </c>
      <c r="L406" t="s">
        <v>114</v>
      </c>
      <c r="M406">
        <v>22</v>
      </c>
      <c r="N406" t="s">
        <v>229</v>
      </c>
      <c r="O406">
        <v>2</v>
      </c>
      <c r="P406" t="s">
        <v>112</v>
      </c>
      <c r="Q406" t="s">
        <v>117</v>
      </c>
      <c r="R406">
        <v>0</v>
      </c>
      <c r="S406" t="s">
        <v>3807</v>
      </c>
      <c r="T406">
        <v>135</v>
      </c>
      <c r="V406">
        <v>2977</v>
      </c>
      <c r="W406" t="s">
        <v>116</v>
      </c>
      <c r="X406" t="s">
        <v>117</v>
      </c>
      <c r="Y406" t="s">
        <v>3808</v>
      </c>
      <c r="Z406" t="s">
        <v>119</v>
      </c>
      <c r="AA406" t="s">
        <v>3787</v>
      </c>
      <c r="AC406" t="s">
        <v>160</v>
      </c>
      <c r="AD406" t="s">
        <v>160</v>
      </c>
      <c r="AE406" t="s">
        <v>123</v>
      </c>
      <c r="AF406" t="s">
        <v>110</v>
      </c>
      <c r="AG406" t="s">
        <v>112</v>
      </c>
      <c r="AH406" t="s">
        <v>124</v>
      </c>
      <c r="AI406" t="s">
        <v>112</v>
      </c>
      <c r="AJ406" t="s">
        <v>112</v>
      </c>
      <c r="AK406" t="s">
        <v>112</v>
      </c>
      <c r="AL406" t="s">
        <v>3815</v>
      </c>
      <c r="AM406" t="s">
        <v>613</v>
      </c>
      <c r="AN406" t="s">
        <v>3816</v>
      </c>
      <c r="AO406">
        <v>69173</v>
      </c>
      <c r="AP406">
        <v>102264</v>
      </c>
      <c r="AQ406">
        <v>6995</v>
      </c>
      <c r="AR406" t="s">
        <v>110</v>
      </c>
      <c r="AS406">
        <v>15967</v>
      </c>
      <c r="AT406">
        <v>18375</v>
      </c>
      <c r="AU406">
        <v>120279</v>
      </c>
      <c r="AV406">
        <v>122687</v>
      </c>
      <c r="BB406" t="s">
        <v>129</v>
      </c>
      <c r="BC406" t="s">
        <v>180</v>
      </c>
      <c r="BD406">
        <v>82</v>
      </c>
      <c r="BE406" t="s">
        <v>131</v>
      </c>
      <c r="BF406">
        <v>1</v>
      </c>
      <c r="BG406">
        <v>3</v>
      </c>
      <c r="BH406">
        <v>3</v>
      </c>
      <c r="BJ406" t="s">
        <v>182</v>
      </c>
      <c r="BK406" t="s">
        <v>112</v>
      </c>
      <c r="BN406" t="s">
        <v>133</v>
      </c>
      <c r="BR406" t="s">
        <v>133</v>
      </c>
      <c r="BU406" t="s">
        <v>112</v>
      </c>
      <c r="BV406" t="s">
        <v>116</v>
      </c>
      <c r="BW406" t="s">
        <v>112</v>
      </c>
      <c r="BX406">
        <v>0</v>
      </c>
      <c r="BZ406">
        <v>0</v>
      </c>
      <c r="CA406">
        <v>1</v>
      </c>
      <c r="CB406">
        <v>0</v>
      </c>
      <c r="CC406">
        <v>0</v>
      </c>
      <c r="CD406" t="s">
        <v>117</v>
      </c>
      <c r="CE406" t="s">
        <v>117</v>
      </c>
      <c r="CF406" t="s">
        <v>110</v>
      </c>
      <c r="CG406" t="s">
        <v>117</v>
      </c>
      <c r="CH406" t="s">
        <v>117</v>
      </c>
      <c r="CI406" t="s">
        <v>117</v>
      </c>
      <c r="CJ406" t="s">
        <v>117</v>
      </c>
      <c r="CK406" t="s">
        <v>112</v>
      </c>
      <c r="CL406">
        <v>12</v>
      </c>
      <c r="CM406">
        <v>4</v>
      </c>
      <c r="CN406" t="s">
        <v>142</v>
      </c>
      <c r="CO406" t="s">
        <v>183</v>
      </c>
      <c r="CP406">
        <v>0</v>
      </c>
      <c r="CQ406" t="s">
        <v>143</v>
      </c>
      <c r="CR406" t="s">
        <v>143</v>
      </c>
      <c r="CS406" t="s">
        <v>156</v>
      </c>
      <c r="CT406" t="s">
        <v>156</v>
      </c>
      <c r="CU406">
        <v>5</v>
      </c>
      <c r="CV406" t="s">
        <v>3819</v>
      </c>
      <c r="CW406" t="s">
        <v>3819</v>
      </c>
      <c r="CX406">
        <v>5</v>
      </c>
      <c r="CY406">
        <f t="shared" si="42"/>
        <v>2.5</v>
      </c>
      <c r="CZ406">
        <v>3</v>
      </c>
      <c r="DA406">
        <v>1.9</v>
      </c>
      <c r="DB406">
        <f t="shared" si="43"/>
        <v>1</v>
      </c>
      <c r="DF406">
        <v>2977</v>
      </c>
      <c r="DG406">
        <f t="shared" si="44"/>
        <v>2977</v>
      </c>
      <c r="DH406">
        <f t="shared" si="45"/>
        <v>1</v>
      </c>
      <c r="DI406">
        <v>435</v>
      </c>
      <c r="DJ406">
        <f t="shared" si="46"/>
        <v>435</v>
      </c>
      <c r="DK406">
        <f t="shared" si="47"/>
        <v>1</v>
      </c>
      <c r="DN406">
        <f>(DL406*InputWeights!$C$7+DB406*InputWeights!$C$6)</f>
        <v>0.5</v>
      </c>
      <c r="DO406">
        <f>(DD406*InputWeights!$C$12+DE406*InputWeights!$C$10+CU406*InputWeights!$C$11)</f>
        <v>2</v>
      </c>
      <c r="DP406">
        <f>(DC406*InputWeights!$C$18+DK406*InputWeights!$C$16+DH406*InputWeights!$C$15+CY406*InputWeights!$C$17)</f>
        <v>1.35</v>
      </c>
      <c r="DR406">
        <f>DN406*InputWeights!$C$5+DO406*InputWeights!$C$9+DP406*InputWeights!$C$14</f>
        <v>12.9</v>
      </c>
      <c r="DS406">
        <f>((_xlfn.RANK.EQ(DR406,$DR$2:$DR$6635,0))/(COUNT(DR$2:$DR$6635)))*100</f>
        <v>93.75</v>
      </c>
      <c r="DT406">
        <f t="shared" si="48"/>
        <v>0</v>
      </c>
    </row>
    <row r="407" spans="1:124" x14ac:dyDescent="0.25">
      <c r="A407" t="s">
        <v>2772</v>
      </c>
      <c r="B407" t="s">
        <v>3684</v>
      </c>
      <c r="C407" t="s">
        <v>3685</v>
      </c>
      <c r="D407" t="s">
        <v>110</v>
      </c>
      <c r="E407" t="s">
        <v>771</v>
      </c>
      <c r="F407">
        <v>2507</v>
      </c>
      <c r="G407">
        <v>13200</v>
      </c>
      <c r="H407">
        <v>10</v>
      </c>
      <c r="I407">
        <v>1930</v>
      </c>
      <c r="J407">
        <v>2009</v>
      </c>
      <c r="K407" t="s">
        <v>183</v>
      </c>
      <c r="L407" t="s">
        <v>114</v>
      </c>
      <c r="M407">
        <v>22</v>
      </c>
      <c r="N407" t="s">
        <v>358</v>
      </c>
      <c r="O407">
        <v>2</v>
      </c>
      <c r="P407" t="s">
        <v>112</v>
      </c>
      <c r="Q407" t="s">
        <v>117</v>
      </c>
      <c r="R407">
        <v>0</v>
      </c>
      <c r="S407" t="s">
        <v>3807</v>
      </c>
      <c r="T407">
        <v>104</v>
      </c>
      <c r="V407">
        <v>2977</v>
      </c>
      <c r="W407" t="s">
        <v>116</v>
      </c>
      <c r="X407" t="s">
        <v>117</v>
      </c>
      <c r="Y407" t="s">
        <v>3808</v>
      </c>
      <c r="Z407" t="s">
        <v>119</v>
      </c>
      <c r="AA407" t="s">
        <v>3787</v>
      </c>
      <c r="AC407" t="s">
        <v>160</v>
      </c>
      <c r="AD407" t="s">
        <v>160</v>
      </c>
      <c r="AE407" t="s">
        <v>123</v>
      </c>
      <c r="AF407" t="s">
        <v>110</v>
      </c>
      <c r="AG407" t="s">
        <v>112</v>
      </c>
      <c r="AH407" t="s">
        <v>124</v>
      </c>
      <c r="AI407" t="s">
        <v>112</v>
      </c>
      <c r="AJ407" t="s">
        <v>112</v>
      </c>
      <c r="AK407" t="s">
        <v>112</v>
      </c>
      <c r="AL407" t="s">
        <v>3815</v>
      </c>
      <c r="AM407" t="s">
        <v>613</v>
      </c>
      <c r="AN407" t="s">
        <v>772</v>
      </c>
      <c r="AO407">
        <v>69174</v>
      </c>
      <c r="AP407">
        <v>102264</v>
      </c>
      <c r="AQ407">
        <v>6995</v>
      </c>
      <c r="AR407" t="s">
        <v>110</v>
      </c>
      <c r="AS407">
        <v>18375</v>
      </c>
      <c r="AT407">
        <v>20882</v>
      </c>
      <c r="AU407">
        <v>122687</v>
      </c>
      <c r="AV407">
        <v>125194</v>
      </c>
      <c r="BB407" t="s">
        <v>129</v>
      </c>
      <c r="BC407" t="s">
        <v>180</v>
      </c>
      <c r="BD407">
        <v>85</v>
      </c>
      <c r="BE407" t="s">
        <v>131</v>
      </c>
      <c r="BF407">
        <v>1</v>
      </c>
      <c r="BG407">
        <v>3</v>
      </c>
      <c r="BH407">
        <v>3</v>
      </c>
      <c r="BJ407" t="s">
        <v>182</v>
      </c>
      <c r="BK407" t="s">
        <v>112</v>
      </c>
      <c r="BN407" t="s">
        <v>133</v>
      </c>
      <c r="BR407" t="s">
        <v>133</v>
      </c>
      <c r="BU407" t="s">
        <v>112</v>
      </c>
      <c r="BV407" t="s">
        <v>116</v>
      </c>
      <c r="BW407" t="s">
        <v>112</v>
      </c>
      <c r="BX407">
        <v>0</v>
      </c>
      <c r="BZ407">
        <v>0</v>
      </c>
      <c r="CA407">
        <v>1</v>
      </c>
      <c r="CB407">
        <v>0</v>
      </c>
      <c r="CC407">
        <v>0</v>
      </c>
      <c r="CD407" t="s">
        <v>117</v>
      </c>
      <c r="CE407" t="s">
        <v>117</v>
      </c>
      <c r="CF407" t="s">
        <v>110</v>
      </c>
      <c r="CG407" t="s">
        <v>117</v>
      </c>
      <c r="CH407" t="s">
        <v>117</v>
      </c>
      <c r="CI407" t="s">
        <v>117</v>
      </c>
      <c r="CJ407" t="s">
        <v>117</v>
      </c>
      <c r="CK407" t="s">
        <v>112</v>
      </c>
      <c r="CL407">
        <v>5</v>
      </c>
      <c r="CM407">
        <v>1</v>
      </c>
      <c r="CN407" t="s">
        <v>142</v>
      </c>
      <c r="CO407" t="s">
        <v>183</v>
      </c>
      <c r="CP407">
        <v>0</v>
      </c>
      <c r="CQ407" t="s">
        <v>143</v>
      </c>
      <c r="CR407" t="s">
        <v>143</v>
      </c>
      <c r="CS407" t="s">
        <v>156</v>
      </c>
      <c r="CT407" t="s">
        <v>156</v>
      </c>
      <c r="CU407">
        <v>5</v>
      </c>
      <c r="CV407" t="s">
        <v>3820</v>
      </c>
      <c r="CW407" t="s">
        <v>3820</v>
      </c>
      <c r="CX407">
        <v>5</v>
      </c>
      <c r="CY407">
        <f t="shared" si="42"/>
        <v>2.5</v>
      </c>
      <c r="CZ407">
        <v>0.7</v>
      </c>
      <c r="DA407">
        <v>0.6</v>
      </c>
      <c r="DB407">
        <f t="shared" si="43"/>
        <v>1</v>
      </c>
      <c r="DF407">
        <v>2977</v>
      </c>
      <c r="DG407">
        <f t="shared" si="44"/>
        <v>2977</v>
      </c>
      <c r="DH407">
        <f t="shared" si="45"/>
        <v>1</v>
      </c>
      <c r="DI407">
        <v>435</v>
      </c>
      <c r="DJ407">
        <f t="shared" si="46"/>
        <v>435</v>
      </c>
      <c r="DK407">
        <f t="shared" si="47"/>
        <v>1</v>
      </c>
      <c r="DN407">
        <f>(DL407*InputWeights!$C$7+DB407*InputWeights!$C$6)</f>
        <v>0.5</v>
      </c>
      <c r="DO407">
        <f>(DD407*InputWeights!$C$12+DE407*InputWeights!$C$10+CU407*InputWeights!$C$11)</f>
        <v>2</v>
      </c>
      <c r="DP407">
        <f>(DC407*InputWeights!$C$18+DK407*InputWeights!$C$16+DH407*InputWeights!$C$15+CY407*InputWeights!$C$17)</f>
        <v>1.35</v>
      </c>
      <c r="DR407">
        <f>DN407*InputWeights!$C$5+DO407*InputWeights!$C$9+DP407*InputWeights!$C$14</f>
        <v>12.9</v>
      </c>
      <c r="DS407">
        <f>((_xlfn.RANK.EQ(DR407,$DR$2:$DR$6635,0))/(COUNT(DR$2:$DR$6635)))*100</f>
        <v>93.75</v>
      </c>
      <c r="DT407">
        <f t="shared" si="48"/>
        <v>0</v>
      </c>
    </row>
    <row r="408" spans="1:124" x14ac:dyDescent="0.25">
      <c r="A408" t="s">
        <v>2772</v>
      </c>
      <c r="B408" t="s">
        <v>3684</v>
      </c>
      <c r="C408" t="s">
        <v>3685</v>
      </c>
      <c r="D408" t="s">
        <v>110</v>
      </c>
      <c r="E408" t="s">
        <v>626</v>
      </c>
      <c r="F408">
        <v>2872</v>
      </c>
      <c r="G408">
        <v>14700</v>
      </c>
      <c r="H408">
        <v>10</v>
      </c>
      <c r="I408">
        <v>1934</v>
      </c>
      <c r="J408">
        <v>2006</v>
      </c>
      <c r="K408" t="s">
        <v>183</v>
      </c>
      <c r="L408" t="s">
        <v>114</v>
      </c>
      <c r="M408">
        <v>22</v>
      </c>
      <c r="N408" t="s">
        <v>229</v>
      </c>
      <c r="O408">
        <v>2</v>
      </c>
      <c r="P408" t="s">
        <v>112</v>
      </c>
      <c r="Q408" t="s">
        <v>117</v>
      </c>
      <c r="R408">
        <v>0</v>
      </c>
      <c r="S408" t="s">
        <v>3807</v>
      </c>
      <c r="T408">
        <v>188</v>
      </c>
      <c r="V408">
        <v>1590</v>
      </c>
      <c r="W408" t="s">
        <v>116</v>
      </c>
      <c r="X408" t="s">
        <v>117</v>
      </c>
      <c r="Y408" t="s">
        <v>3808</v>
      </c>
      <c r="Z408" t="s">
        <v>119</v>
      </c>
      <c r="AA408" t="s">
        <v>3787</v>
      </c>
      <c r="AC408" t="s">
        <v>363</v>
      </c>
      <c r="AD408" t="s">
        <v>160</v>
      </c>
      <c r="AE408" t="s">
        <v>123</v>
      </c>
      <c r="AF408" t="s">
        <v>110</v>
      </c>
      <c r="AG408" t="s">
        <v>112</v>
      </c>
      <c r="AH408" t="s">
        <v>124</v>
      </c>
      <c r="AI408" t="s">
        <v>112</v>
      </c>
      <c r="AJ408" t="s">
        <v>112</v>
      </c>
      <c r="AK408" t="s">
        <v>112</v>
      </c>
      <c r="AL408" t="s">
        <v>3835</v>
      </c>
      <c r="AM408" t="s">
        <v>296</v>
      </c>
      <c r="AN408" t="s">
        <v>3838</v>
      </c>
      <c r="AO408">
        <v>69189</v>
      </c>
      <c r="AP408">
        <v>102264</v>
      </c>
      <c r="AQ408">
        <v>6995</v>
      </c>
      <c r="AR408" t="s">
        <v>110</v>
      </c>
      <c r="AS408">
        <v>55749</v>
      </c>
      <c r="AT408">
        <v>58621</v>
      </c>
      <c r="AU408">
        <v>160061</v>
      </c>
      <c r="AV408">
        <v>162933</v>
      </c>
      <c r="BB408" t="s">
        <v>129</v>
      </c>
      <c r="BC408" t="s">
        <v>3832</v>
      </c>
      <c r="BD408">
        <v>71</v>
      </c>
      <c r="BE408" t="s">
        <v>131</v>
      </c>
      <c r="BF408">
        <v>1</v>
      </c>
      <c r="BG408">
        <v>3</v>
      </c>
      <c r="BH408">
        <v>3</v>
      </c>
      <c r="BJ408" t="s">
        <v>182</v>
      </c>
      <c r="BK408" t="s">
        <v>112</v>
      </c>
      <c r="BN408" t="s">
        <v>133</v>
      </c>
      <c r="BR408" t="s">
        <v>133</v>
      </c>
      <c r="BU408" t="s">
        <v>112</v>
      </c>
      <c r="BV408" t="s">
        <v>124</v>
      </c>
      <c r="BW408" t="s">
        <v>112</v>
      </c>
      <c r="BX408">
        <v>0</v>
      </c>
      <c r="BZ408">
        <v>0</v>
      </c>
      <c r="CA408">
        <v>1</v>
      </c>
      <c r="CB408">
        <v>0</v>
      </c>
      <c r="CC408">
        <v>0</v>
      </c>
      <c r="CD408" t="s">
        <v>117</v>
      </c>
      <c r="CE408" t="s">
        <v>117</v>
      </c>
      <c r="CF408" t="s">
        <v>110</v>
      </c>
      <c r="CG408" t="s">
        <v>117</v>
      </c>
      <c r="CH408" t="s">
        <v>114</v>
      </c>
      <c r="CI408" t="s">
        <v>117</v>
      </c>
      <c r="CJ408" t="s">
        <v>117</v>
      </c>
      <c r="CK408" t="s">
        <v>112</v>
      </c>
      <c r="CL408">
        <v>6</v>
      </c>
      <c r="CM408">
        <v>0</v>
      </c>
      <c r="CN408" t="s">
        <v>142</v>
      </c>
      <c r="CO408" t="s">
        <v>183</v>
      </c>
      <c r="CP408">
        <v>0</v>
      </c>
      <c r="CQ408" t="s">
        <v>143</v>
      </c>
      <c r="CR408" t="s">
        <v>143</v>
      </c>
      <c r="CS408" t="s">
        <v>184</v>
      </c>
      <c r="CT408" t="s">
        <v>156</v>
      </c>
      <c r="CU408">
        <v>5</v>
      </c>
      <c r="CV408" t="s">
        <v>3839</v>
      </c>
      <c r="CW408" t="s">
        <v>3839</v>
      </c>
      <c r="CX408">
        <v>5</v>
      </c>
      <c r="CY408">
        <f t="shared" si="42"/>
        <v>2.5</v>
      </c>
      <c r="CZ408">
        <v>0.6</v>
      </c>
      <c r="DA408">
        <v>0.3</v>
      </c>
      <c r="DB408">
        <f t="shared" si="43"/>
        <v>1</v>
      </c>
      <c r="DF408">
        <v>1590</v>
      </c>
      <c r="DG408">
        <f t="shared" si="44"/>
        <v>1590</v>
      </c>
      <c r="DH408">
        <f t="shared" si="45"/>
        <v>1</v>
      </c>
      <c r="DI408">
        <v>286</v>
      </c>
      <c r="DJ408">
        <f t="shared" si="46"/>
        <v>286</v>
      </c>
      <c r="DK408">
        <f t="shared" si="47"/>
        <v>1</v>
      </c>
      <c r="DN408">
        <f>(DL408*InputWeights!$C$7+DB408*InputWeights!$C$6)</f>
        <v>0.5</v>
      </c>
      <c r="DO408">
        <f>(DD408*InputWeights!$C$12+DE408*InputWeights!$C$10+CU408*InputWeights!$C$11)</f>
        <v>2</v>
      </c>
      <c r="DP408">
        <f>(DC408*InputWeights!$C$18+DK408*InputWeights!$C$16+DH408*InputWeights!$C$15+CY408*InputWeights!$C$17)</f>
        <v>1.35</v>
      </c>
      <c r="DR408">
        <f>DN408*InputWeights!$C$5+DO408*InputWeights!$C$9+DP408*InputWeights!$C$14</f>
        <v>12.9</v>
      </c>
      <c r="DS408">
        <f>((_xlfn.RANK.EQ(DR408,$DR$2:$DR$6635,0))/(COUNT(DR$2:$DR$6635)))*100</f>
        <v>93.75</v>
      </c>
      <c r="DT408">
        <f t="shared" si="48"/>
        <v>0</v>
      </c>
    </row>
    <row r="409" spans="1:124" x14ac:dyDescent="0.25">
      <c r="A409" t="s">
        <v>3874</v>
      </c>
      <c r="B409" t="s">
        <v>3684</v>
      </c>
      <c r="C409" t="s">
        <v>3685</v>
      </c>
      <c r="D409" t="s">
        <v>110</v>
      </c>
      <c r="E409" t="s">
        <v>233</v>
      </c>
      <c r="F409">
        <v>2586</v>
      </c>
      <c r="G409">
        <v>2900</v>
      </c>
      <c r="H409">
        <v>0</v>
      </c>
      <c r="I409">
        <v>1933</v>
      </c>
      <c r="J409">
        <v>2003</v>
      </c>
      <c r="K409" t="s">
        <v>183</v>
      </c>
      <c r="L409" t="s">
        <v>114</v>
      </c>
      <c r="M409">
        <v>22</v>
      </c>
      <c r="N409" t="s">
        <v>358</v>
      </c>
      <c r="O409">
        <v>2</v>
      </c>
      <c r="P409" t="s">
        <v>112</v>
      </c>
      <c r="Q409" t="s">
        <v>117</v>
      </c>
      <c r="R409">
        <v>0</v>
      </c>
      <c r="S409" t="s">
        <v>3875</v>
      </c>
      <c r="T409">
        <v>109</v>
      </c>
      <c r="V409">
        <v>2427</v>
      </c>
      <c r="W409" t="s">
        <v>116</v>
      </c>
      <c r="X409" t="s">
        <v>117</v>
      </c>
      <c r="Y409" t="s">
        <v>3876</v>
      </c>
      <c r="Z409" t="s">
        <v>119</v>
      </c>
      <c r="AA409" t="s">
        <v>3877</v>
      </c>
      <c r="AC409" t="s">
        <v>363</v>
      </c>
      <c r="AD409" t="s">
        <v>160</v>
      </c>
      <c r="AE409" t="s">
        <v>426</v>
      </c>
      <c r="AF409" t="s">
        <v>110</v>
      </c>
      <c r="AG409" t="s">
        <v>112</v>
      </c>
      <c r="AH409" t="s">
        <v>124</v>
      </c>
      <c r="AI409" t="s">
        <v>112</v>
      </c>
      <c r="AJ409" t="s">
        <v>112</v>
      </c>
      <c r="AK409" t="s">
        <v>125</v>
      </c>
      <c r="AL409" t="s">
        <v>1068</v>
      </c>
      <c r="AM409" t="s">
        <v>678</v>
      </c>
      <c r="AN409" t="s">
        <v>373</v>
      </c>
      <c r="AO409">
        <v>69282</v>
      </c>
      <c r="AP409">
        <v>102264</v>
      </c>
      <c r="AQ409">
        <v>6999</v>
      </c>
      <c r="AR409" t="s">
        <v>110</v>
      </c>
      <c r="AS409">
        <v>69019</v>
      </c>
      <c r="AT409">
        <v>71605</v>
      </c>
      <c r="AU409">
        <v>69019</v>
      </c>
      <c r="AV409">
        <v>71605</v>
      </c>
      <c r="BB409" t="s">
        <v>129</v>
      </c>
      <c r="BC409" t="s">
        <v>761</v>
      </c>
      <c r="BD409">
        <v>84</v>
      </c>
      <c r="BE409" t="s">
        <v>131</v>
      </c>
      <c r="BF409">
        <v>2</v>
      </c>
      <c r="BG409">
        <v>2</v>
      </c>
      <c r="BH409">
        <v>2</v>
      </c>
      <c r="BJ409" t="s">
        <v>182</v>
      </c>
      <c r="BK409" t="s">
        <v>112</v>
      </c>
      <c r="BN409" t="s">
        <v>133</v>
      </c>
      <c r="BR409" t="s">
        <v>133</v>
      </c>
      <c r="BU409" t="s">
        <v>112</v>
      </c>
      <c r="BV409" t="s">
        <v>116</v>
      </c>
      <c r="BW409" t="s">
        <v>112</v>
      </c>
      <c r="BX409">
        <v>0</v>
      </c>
      <c r="BZ409">
        <v>0</v>
      </c>
      <c r="CA409">
        <v>1</v>
      </c>
      <c r="CB409">
        <v>0</v>
      </c>
      <c r="CC409">
        <v>0</v>
      </c>
      <c r="CD409" t="s">
        <v>117</v>
      </c>
      <c r="CE409" t="s">
        <v>117</v>
      </c>
      <c r="CF409" t="s">
        <v>110</v>
      </c>
      <c r="CG409" t="s">
        <v>117</v>
      </c>
      <c r="CH409" t="s">
        <v>114</v>
      </c>
      <c r="CI409" t="s">
        <v>117</v>
      </c>
      <c r="CJ409" t="s">
        <v>117</v>
      </c>
      <c r="CK409" t="s">
        <v>125</v>
      </c>
      <c r="CL409">
        <v>13</v>
      </c>
      <c r="CM409">
        <v>0</v>
      </c>
      <c r="CN409" t="s">
        <v>142</v>
      </c>
      <c r="CO409" t="s">
        <v>183</v>
      </c>
      <c r="CP409">
        <v>0</v>
      </c>
      <c r="CQ409" t="s">
        <v>135</v>
      </c>
      <c r="CR409" t="s">
        <v>135</v>
      </c>
      <c r="CS409" t="s">
        <v>156</v>
      </c>
      <c r="CT409" t="s">
        <v>156</v>
      </c>
      <c r="CU409">
        <v>5</v>
      </c>
      <c r="CV409" t="s">
        <v>3899</v>
      </c>
      <c r="CW409" t="s">
        <v>3899</v>
      </c>
      <c r="CX409">
        <v>4</v>
      </c>
      <c r="CY409">
        <f t="shared" si="42"/>
        <v>2.5</v>
      </c>
      <c r="CZ409">
        <v>4</v>
      </c>
      <c r="DA409">
        <v>2.1</v>
      </c>
      <c r="DB409">
        <f t="shared" si="43"/>
        <v>1</v>
      </c>
      <c r="DF409">
        <v>2427</v>
      </c>
      <c r="DG409">
        <f t="shared" si="44"/>
        <v>2427</v>
      </c>
      <c r="DH409">
        <f t="shared" si="45"/>
        <v>1</v>
      </c>
      <c r="DI409">
        <v>316</v>
      </c>
      <c r="DJ409">
        <f t="shared" si="46"/>
        <v>316</v>
      </c>
      <c r="DK409">
        <f t="shared" si="47"/>
        <v>1</v>
      </c>
      <c r="DN409">
        <f>(DL409*InputWeights!$C$7+DB409*InputWeights!$C$6)</f>
        <v>0.5</v>
      </c>
      <c r="DO409">
        <f>(DD409*InputWeights!$C$12+DE409*InputWeights!$C$10+CU409*InputWeights!$C$11)</f>
        <v>2</v>
      </c>
      <c r="DP409">
        <f>(DC409*InputWeights!$C$18+DK409*InputWeights!$C$16+DH409*InputWeights!$C$15+CY409*InputWeights!$C$17)</f>
        <v>1.35</v>
      </c>
      <c r="DR409">
        <f>DN409*InputWeights!$C$5+DO409*InputWeights!$C$9+DP409*InputWeights!$C$14</f>
        <v>12.9</v>
      </c>
      <c r="DS409">
        <f>((_xlfn.RANK.EQ(DR409,$DR$2:$DR$6635,0))/(COUNT(DR$2:$DR$6635)))*100</f>
        <v>93.75</v>
      </c>
      <c r="DT409">
        <f t="shared" si="48"/>
        <v>0</v>
      </c>
    </row>
    <row r="410" spans="1:124" x14ac:dyDescent="0.25">
      <c r="A410" t="s">
        <v>3874</v>
      </c>
      <c r="B410" t="s">
        <v>3684</v>
      </c>
      <c r="C410" t="s">
        <v>3685</v>
      </c>
      <c r="D410" t="s">
        <v>110</v>
      </c>
      <c r="E410" t="s">
        <v>241</v>
      </c>
      <c r="F410">
        <v>2438</v>
      </c>
      <c r="G410">
        <v>3000</v>
      </c>
      <c r="H410">
        <v>0</v>
      </c>
      <c r="I410">
        <v>1933</v>
      </c>
      <c r="J410">
        <v>2003</v>
      </c>
      <c r="K410" t="s">
        <v>183</v>
      </c>
      <c r="L410" t="s">
        <v>114</v>
      </c>
      <c r="M410">
        <v>22</v>
      </c>
      <c r="N410" t="s">
        <v>358</v>
      </c>
      <c r="O410">
        <v>2</v>
      </c>
      <c r="P410" t="s">
        <v>112</v>
      </c>
      <c r="Q410" t="s">
        <v>117</v>
      </c>
      <c r="R410">
        <v>0</v>
      </c>
      <c r="S410" t="s">
        <v>3875</v>
      </c>
      <c r="T410">
        <v>123</v>
      </c>
      <c r="V410">
        <v>2427</v>
      </c>
      <c r="W410" t="s">
        <v>116</v>
      </c>
      <c r="X410" t="s">
        <v>117</v>
      </c>
      <c r="Y410" t="s">
        <v>3876</v>
      </c>
      <c r="Z410" t="s">
        <v>119</v>
      </c>
      <c r="AA410" t="s">
        <v>3877</v>
      </c>
      <c r="AC410" t="s">
        <v>160</v>
      </c>
      <c r="AD410" t="s">
        <v>160</v>
      </c>
      <c r="AE410" t="s">
        <v>426</v>
      </c>
      <c r="AF410" t="s">
        <v>110</v>
      </c>
      <c r="AG410" t="s">
        <v>112</v>
      </c>
      <c r="AH410" t="s">
        <v>124</v>
      </c>
      <c r="AI410" t="s">
        <v>112</v>
      </c>
      <c r="AJ410" t="s">
        <v>112</v>
      </c>
      <c r="AK410" t="s">
        <v>125</v>
      </c>
      <c r="AL410" t="s">
        <v>1068</v>
      </c>
      <c r="AM410" t="s">
        <v>678</v>
      </c>
      <c r="AN410" t="s">
        <v>373</v>
      </c>
      <c r="AO410">
        <v>69283</v>
      </c>
      <c r="AP410">
        <v>102264</v>
      </c>
      <c r="AQ410">
        <v>6999</v>
      </c>
      <c r="AR410" t="s">
        <v>110</v>
      </c>
      <c r="AS410">
        <v>71605</v>
      </c>
      <c r="AT410">
        <v>74043</v>
      </c>
      <c r="AU410">
        <v>71605</v>
      </c>
      <c r="AV410">
        <v>74043</v>
      </c>
      <c r="BB410" t="s">
        <v>129</v>
      </c>
      <c r="BC410" t="s">
        <v>761</v>
      </c>
      <c r="BD410">
        <v>84</v>
      </c>
      <c r="BE410" t="s">
        <v>131</v>
      </c>
      <c r="BF410">
        <v>2</v>
      </c>
      <c r="BG410">
        <v>2</v>
      </c>
      <c r="BH410">
        <v>2</v>
      </c>
      <c r="BJ410" t="s">
        <v>182</v>
      </c>
      <c r="BK410" t="s">
        <v>112</v>
      </c>
      <c r="BN410" t="s">
        <v>133</v>
      </c>
      <c r="BR410" t="s">
        <v>133</v>
      </c>
      <c r="BU410" t="s">
        <v>112</v>
      </c>
      <c r="BV410" t="s">
        <v>116</v>
      </c>
      <c r="BW410" t="s">
        <v>112</v>
      </c>
      <c r="BX410">
        <v>0</v>
      </c>
      <c r="BZ410">
        <v>0</v>
      </c>
      <c r="CA410">
        <v>1</v>
      </c>
      <c r="CB410">
        <v>0</v>
      </c>
      <c r="CC410">
        <v>0</v>
      </c>
      <c r="CD410" t="s">
        <v>117</v>
      </c>
      <c r="CE410" t="s">
        <v>117</v>
      </c>
      <c r="CF410" t="s">
        <v>110</v>
      </c>
      <c r="CG410" t="s">
        <v>117</v>
      </c>
      <c r="CH410" t="s">
        <v>117</v>
      </c>
      <c r="CI410" t="s">
        <v>117</v>
      </c>
      <c r="CJ410" t="s">
        <v>117</v>
      </c>
      <c r="CK410" t="s">
        <v>125</v>
      </c>
      <c r="CL410">
        <v>10</v>
      </c>
      <c r="CM410">
        <v>1</v>
      </c>
      <c r="CN410" t="s">
        <v>142</v>
      </c>
      <c r="CO410" t="s">
        <v>183</v>
      </c>
      <c r="CP410">
        <v>0</v>
      </c>
      <c r="CQ410" t="s">
        <v>135</v>
      </c>
      <c r="CR410" t="s">
        <v>135</v>
      </c>
      <c r="CS410" t="s">
        <v>156</v>
      </c>
      <c r="CT410" t="s">
        <v>156</v>
      </c>
      <c r="CU410">
        <v>5</v>
      </c>
      <c r="CV410" t="s">
        <v>3900</v>
      </c>
      <c r="CW410" t="s">
        <v>3900</v>
      </c>
      <c r="CX410">
        <v>4</v>
      </c>
      <c r="CY410">
        <f t="shared" si="42"/>
        <v>2.5</v>
      </c>
      <c r="CZ410">
        <v>3.8</v>
      </c>
      <c r="DA410">
        <v>1.9</v>
      </c>
      <c r="DB410">
        <f t="shared" si="43"/>
        <v>1</v>
      </c>
      <c r="DF410">
        <v>2427</v>
      </c>
      <c r="DG410">
        <f t="shared" si="44"/>
        <v>2427</v>
      </c>
      <c r="DH410">
        <f t="shared" si="45"/>
        <v>1</v>
      </c>
      <c r="DI410">
        <v>316</v>
      </c>
      <c r="DJ410">
        <f t="shared" si="46"/>
        <v>316</v>
      </c>
      <c r="DK410">
        <f t="shared" si="47"/>
        <v>1</v>
      </c>
      <c r="DN410">
        <f>(DL410*InputWeights!$C$7+DB410*InputWeights!$C$6)</f>
        <v>0.5</v>
      </c>
      <c r="DO410">
        <f>(DD410*InputWeights!$C$12+DE410*InputWeights!$C$10+CU410*InputWeights!$C$11)</f>
        <v>2</v>
      </c>
      <c r="DP410">
        <f>(DC410*InputWeights!$C$18+DK410*InputWeights!$C$16+DH410*InputWeights!$C$15+CY410*InputWeights!$C$17)</f>
        <v>1.35</v>
      </c>
      <c r="DR410">
        <f>DN410*InputWeights!$C$5+DO410*InputWeights!$C$9+DP410*InputWeights!$C$14</f>
        <v>12.9</v>
      </c>
      <c r="DS410">
        <f>((_xlfn.RANK.EQ(DR410,$DR$2:$DR$6635,0))/(COUNT(DR$2:$DR$6635)))*100</f>
        <v>93.75</v>
      </c>
      <c r="DT410">
        <f t="shared" si="48"/>
        <v>0</v>
      </c>
    </row>
    <row r="411" spans="1:124" x14ac:dyDescent="0.25">
      <c r="A411" t="s">
        <v>4170</v>
      </c>
      <c r="B411" t="s">
        <v>3684</v>
      </c>
      <c r="C411" t="s">
        <v>3685</v>
      </c>
      <c r="D411" t="s">
        <v>110</v>
      </c>
      <c r="E411" t="s">
        <v>345</v>
      </c>
      <c r="F411">
        <v>2599</v>
      </c>
      <c r="G411">
        <v>1200</v>
      </c>
      <c r="H411">
        <v>0</v>
      </c>
      <c r="I411">
        <v>1940</v>
      </c>
      <c r="J411">
        <v>1999</v>
      </c>
      <c r="K411" t="s">
        <v>183</v>
      </c>
      <c r="L411" t="s">
        <v>114</v>
      </c>
      <c r="M411">
        <v>20</v>
      </c>
      <c r="N411" t="s">
        <v>229</v>
      </c>
      <c r="O411">
        <v>2</v>
      </c>
      <c r="P411" t="s">
        <v>112</v>
      </c>
      <c r="Q411" t="s">
        <v>117</v>
      </c>
      <c r="R411">
        <v>0</v>
      </c>
      <c r="S411" t="s">
        <v>3807</v>
      </c>
      <c r="T411">
        <v>234</v>
      </c>
      <c r="V411">
        <v>335</v>
      </c>
      <c r="W411" t="s">
        <v>116</v>
      </c>
      <c r="X411" t="s">
        <v>117</v>
      </c>
      <c r="Y411" t="s">
        <v>4171</v>
      </c>
      <c r="Z411" t="s">
        <v>119</v>
      </c>
      <c r="AA411" t="s">
        <v>4172</v>
      </c>
      <c r="AC411" t="s">
        <v>160</v>
      </c>
      <c r="AD411" t="s">
        <v>160</v>
      </c>
      <c r="AE411" t="s">
        <v>123</v>
      </c>
      <c r="AF411" t="s">
        <v>110</v>
      </c>
      <c r="AG411" t="s">
        <v>112</v>
      </c>
      <c r="AH411" t="s">
        <v>124</v>
      </c>
      <c r="AI411" t="s">
        <v>112</v>
      </c>
      <c r="AJ411" t="s">
        <v>112</v>
      </c>
      <c r="AK411" t="s">
        <v>112</v>
      </c>
      <c r="AL411" t="s">
        <v>307</v>
      </c>
      <c r="AM411" t="s">
        <v>416</v>
      </c>
      <c r="AN411" t="s">
        <v>4177</v>
      </c>
      <c r="AO411">
        <v>69657</v>
      </c>
      <c r="AP411">
        <v>102264</v>
      </c>
      <c r="AQ411">
        <v>7012</v>
      </c>
      <c r="AR411" t="s">
        <v>110</v>
      </c>
      <c r="AS411">
        <v>24964</v>
      </c>
      <c r="AT411">
        <v>27563</v>
      </c>
      <c r="AU411">
        <v>24964</v>
      </c>
      <c r="AV411">
        <v>27563</v>
      </c>
      <c r="BB411" t="s">
        <v>129</v>
      </c>
      <c r="BC411" t="s">
        <v>180</v>
      </c>
      <c r="BD411">
        <v>72</v>
      </c>
      <c r="BE411" t="s">
        <v>131</v>
      </c>
      <c r="BF411">
        <v>1</v>
      </c>
      <c r="BG411">
        <v>3</v>
      </c>
      <c r="BH411">
        <v>3</v>
      </c>
      <c r="BJ411" t="s">
        <v>366</v>
      </c>
      <c r="BK411" t="s">
        <v>112</v>
      </c>
      <c r="BN411" t="s">
        <v>133</v>
      </c>
      <c r="BR411" t="s">
        <v>133</v>
      </c>
      <c r="BU411" t="s">
        <v>153</v>
      </c>
      <c r="BV411" t="s">
        <v>124</v>
      </c>
      <c r="BW411" t="s">
        <v>112</v>
      </c>
      <c r="BX411">
        <v>0</v>
      </c>
      <c r="BZ411">
        <v>0</v>
      </c>
      <c r="CA411">
        <v>1</v>
      </c>
      <c r="CB411">
        <v>0</v>
      </c>
      <c r="CC411">
        <v>0</v>
      </c>
      <c r="CD411" t="s">
        <v>117</v>
      </c>
      <c r="CE411" t="s">
        <v>117</v>
      </c>
      <c r="CF411" t="s">
        <v>110</v>
      </c>
      <c r="CG411" t="s">
        <v>117</v>
      </c>
      <c r="CH411" t="s">
        <v>117</v>
      </c>
      <c r="CI411" t="s">
        <v>117</v>
      </c>
      <c r="CJ411" t="s">
        <v>117</v>
      </c>
      <c r="CK411" t="s">
        <v>112</v>
      </c>
      <c r="CL411">
        <v>9</v>
      </c>
      <c r="CM411">
        <v>1</v>
      </c>
      <c r="CN411" t="s">
        <v>649</v>
      </c>
      <c r="CO411" t="s">
        <v>183</v>
      </c>
      <c r="CP411">
        <v>0</v>
      </c>
      <c r="CQ411" t="s">
        <v>143</v>
      </c>
      <c r="CR411" t="s">
        <v>143</v>
      </c>
      <c r="CS411" t="s">
        <v>136</v>
      </c>
      <c r="CT411" t="s">
        <v>156</v>
      </c>
      <c r="CU411">
        <v>5</v>
      </c>
      <c r="CV411" t="s">
        <v>4181</v>
      </c>
      <c r="CW411" t="s">
        <v>4181</v>
      </c>
      <c r="CX411">
        <v>5</v>
      </c>
      <c r="CY411">
        <f t="shared" si="42"/>
        <v>2.5</v>
      </c>
      <c r="CZ411">
        <v>5.4</v>
      </c>
      <c r="DA411">
        <v>2.8</v>
      </c>
      <c r="DB411">
        <f t="shared" si="43"/>
        <v>1</v>
      </c>
      <c r="DF411">
        <v>335</v>
      </c>
      <c r="DG411">
        <f t="shared" si="44"/>
        <v>335</v>
      </c>
      <c r="DH411">
        <f t="shared" si="45"/>
        <v>1</v>
      </c>
      <c r="DI411">
        <v>11</v>
      </c>
      <c r="DJ411">
        <f t="shared" si="46"/>
        <v>11</v>
      </c>
      <c r="DK411">
        <f t="shared" si="47"/>
        <v>1</v>
      </c>
      <c r="DN411">
        <f>(DL411*InputWeights!$C$7+DB411*InputWeights!$C$6)</f>
        <v>0.5</v>
      </c>
      <c r="DO411">
        <f>(DD411*InputWeights!$C$12+DE411*InputWeights!$C$10+CU411*InputWeights!$C$11)</f>
        <v>2</v>
      </c>
      <c r="DP411">
        <f>(DC411*InputWeights!$C$18+DK411*InputWeights!$C$16+DH411*InputWeights!$C$15+CY411*InputWeights!$C$17)</f>
        <v>1.35</v>
      </c>
      <c r="DR411">
        <f>DN411*InputWeights!$C$5+DO411*InputWeights!$C$9+DP411*InputWeights!$C$14</f>
        <v>12.9</v>
      </c>
      <c r="DS411">
        <f>((_xlfn.RANK.EQ(DR411,$DR$2:$DR$6635,0))/(COUNT(DR$2:$DR$6635)))*100</f>
        <v>93.75</v>
      </c>
      <c r="DT411">
        <f t="shared" si="48"/>
        <v>0</v>
      </c>
    </row>
    <row r="412" spans="1:124" x14ac:dyDescent="0.25">
      <c r="A412" t="s">
        <v>4170</v>
      </c>
      <c r="B412" t="s">
        <v>3684</v>
      </c>
      <c r="C412" t="s">
        <v>3685</v>
      </c>
      <c r="D412" t="s">
        <v>110</v>
      </c>
      <c r="E412" t="s">
        <v>168</v>
      </c>
      <c r="F412">
        <v>2807</v>
      </c>
      <c r="G412">
        <v>2200</v>
      </c>
      <c r="H412">
        <v>0</v>
      </c>
      <c r="I412">
        <v>1942</v>
      </c>
      <c r="J412">
        <v>1976</v>
      </c>
      <c r="K412" t="s">
        <v>183</v>
      </c>
      <c r="L412" t="s">
        <v>114</v>
      </c>
      <c r="M412">
        <v>20</v>
      </c>
      <c r="N412" t="s">
        <v>229</v>
      </c>
      <c r="O412">
        <v>2</v>
      </c>
      <c r="P412" t="s">
        <v>112</v>
      </c>
      <c r="Q412" t="s">
        <v>117</v>
      </c>
      <c r="R412">
        <v>0</v>
      </c>
      <c r="S412" t="s">
        <v>3807</v>
      </c>
      <c r="T412">
        <v>231</v>
      </c>
      <c r="V412">
        <v>335</v>
      </c>
      <c r="W412" t="s">
        <v>116</v>
      </c>
      <c r="X412" t="s">
        <v>117</v>
      </c>
      <c r="Y412" t="s">
        <v>4171</v>
      </c>
      <c r="Z412" t="s">
        <v>119</v>
      </c>
      <c r="AA412" t="s">
        <v>4172</v>
      </c>
      <c r="AC412" t="s">
        <v>160</v>
      </c>
      <c r="AD412" t="s">
        <v>160</v>
      </c>
      <c r="AE412" t="s">
        <v>123</v>
      </c>
      <c r="AF412" t="s">
        <v>110</v>
      </c>
      <c r="AG412" t="s">
        <v>112</v>
      </c>
      <c r="AH412" t="s">
        <v>124</v>
      </c>
      <c r="AI412" t="s">
        <v>112</v>
      </c>
      <c r="AJ412" t="s">
        <v>112</v>
      </c>
      <c r="AK412" t="s">
        <v>112</v>
      </c>
      <c r="AL412" t="s">
        <v>1084</v>
      </c>
      <c r="AM412" t="s">
        <v>416</v>
      </c>
      <c r="AN412" t="s">
        <v>4187</v>
      </c>
      <c r="AO412">
        <v>69667</v>
      </c>
      <c r="AP412">
        <v>102264</v>
      </c>
      <c r="AQ412">
        <v>7012</v>
      </c>
      <c r="AR412" t="s">
        <v>110</v>
      </c>
      <c r="AS412">
        <v>49345</v>
      </c>
      <c r="AT412">
        <v>52152</v>
      </c>
      <c r="AU412">
        <v>49345</v>
      </c>
      <c r="AV412">
        <v>52152</v>
      </c>
      <c r="BB412" t="s">
        <v>129</v>
      </c>
      <c r="BC412" t="s">
        <v>180</v>
      </c>
      <c r="BD412">
        <v>76</v>
      </c>
      <c r="BE412" t="s">
        <v>131</v>
      </c>
      <c r="BF412">
        <v>1</v>
      </c>
      <c r="BG412">
        <v>3</v>
      </c>
      <c r="BH412">
        <v>3</v>
      </c>
      <c r="BJ412" t="s">
        <v>366</v>
      </c>
      <c r="BK412" t="s">
        <v>112</v>
      </c>
      <c r="BN412" t="s">
        <v>133</v>
      </c>
      <c r="BR412" t="s">
        <v>133</v>
      </c>
      <c r="BU412" t="s">
        <v>153</v>
      </c>
      <c r="BV412" t="s">
        <v>124</v>
      </c>
      <c r="BW412" t="s">
        <v>112</v>
      </c>
      <c r="BX412">
        <v>0</v>
      </c>
      <c r="BZ412">
        <v>0</v>
      </c>
      <c r="CA412">
        <v>1</v>
      </c>
      <c r="CB412">
        <v>0</v>
      </c>
      <c r="CC412">
        <v>0</v>
      </c>
      <c r="CD412" t="s">
        <v>117</v>
      </c>
      <c r="CE412" t="s">
        <v>117</v>
      </c>
      <c r="CF412" t="s">
        <v>110</v>
      </c>
      <c r="CG412" t="s">
        <v>117</v>
      </c>
      <c r="CH412" t="s">
        <v>114</v>
      </c>
      <c r="CI412" t="s">
        <v>117</v>
      </c>
      <c r="CJ412" t="s">
        <v>117</v>
      </c>
      <c r="CK412" t="s">
        <v>112</v>
      </c>
      <c r="CL412">
        <v>6</v>
      </c>
      <c r="CM412">
        <v>0</v>
      </c>
      <c r="CN412" t="s">
        <v>649</v>
      </c>
      <c r="CO412" t="s">
        <v>183</v>
      </c>
      <c r="CP412">
        <v>0</v>
      </c>
      <c r="CQ412" t="s">
        <v>143</v>
      </c>
      <c r="CR412" t="s">
        <v>143</v>
      </c>
      <c r="CS412" t="s">
        <v>136</v>
      </c>
      <c r="CT412" t="s">
        <v>156</v>
      </c>
      <c r="CU412">
        <v>5</v>
      </c>
      <c r="CV412" t="s">
        <v>4188</v>
      </c>
      <c r="CW412" t="s">
        <v>4188</v>
      </c>
      <c r="CX412">
        <v>5</v>
      </c>
      <c r="CY412">
        <f t="shared" si="42"/>
        <v>2.5</v>
      </c>
      <c r="CZ412">
        <v>0</v>
      </c>
      <c r="DA412">
        <v>0</v>
      </c>
      <c r="DB412">
        <f t="shared" si="43"/>
        <v>1</v>
      </c>
      <c r="DF412">
        <v>335</v>
      </c>
      <c r="DG412">
        <f t="shared" si="44"/>
        <v>335</v>
      </c>
      <c r="DH412">
        <f t="shared" si="45"/>
        <v>1</v>
      </c>
      <c r="DI412">
        <v>11</v>
      </c>
      <c r="DJ412">
        <f t="shared" si="46"/>
        <v>11</v>
      </c>
      <c r="DK412">
        <f t="shared" si="47"/>
        <v>1</v>
      </c>
      <c r="DN412">
        <f>(DL412*InputWeights!$C$7+DB412*InputWeights!$C$6)</f>
        <v>0.5</v>
      </c>
      <c r="DO412">
        <f>(DD412*InputWeights!$C$12+DE412*InputWeights!$C$10+CU412*InputWeights!$C$11)</f>
        <v>2</v>
      </c>
      <c r="DP412">
        <f>(DC412*InputWeights!$C$18+DK412*InputWeights!$C$16+DH412*InputWeights!$C$15+CY412*InputWeights!$C$17)</f>
        <v>1.35</v>
      </c>
      <c r="DR412">
        <f>DN412*InputWeights!$C$5+DO412*InputWeights!$C$9+DP412*InputWeights!$C$14</f>
        <v>12.9</v>
      </c>
      <c r="DS412">
        <f>((_xlfn.RANK.EQ(DR412,$DR$2:$DR$6635,0))/(COUNT(DR$2:$DR$6635)))*100</f>
        <v>93.75</v>
      </c>
      <c r="DT412">
        <f t="shared" si="48"/>
        <v>0</v>
      </c>
    </row>
    <row r="413" spans="1:124" x14ac:dyDescent="0.25">
      <c r="A413" t="s">
        <v>4213</v>
      </c>
      <c r="B413" t="s">
        <v>3684</v>
      </c>
      <c r="C413" t="s">
        <v>3685</v>
      </c>
      <c r="D413" t="s">
        <v>110</v>
      </c>
      <c r="E413" t="s">
        <v>950</v>
      </c>
      <c r="F413">
        <v>3328</v>
      </c>
      <c r="G413">
        <v>400</v>
      </c>
      <c r="H413">
        <v>0</v>
      </c>
      <c r="I413">
        <v>1929</v>
      </c>
      <c r="J413">
        <v>2009</v>
      </c>
      <c r="K413" t="s">
        <v>183</v>
      </c>
      <c r="L413" t="s">
        <v>114</v>
      </c>
      <c r="M413">
        <v>22</v>
      </c>
      <c r="N413" t="s">
        <v>177</v>
      </c>
      <c r="O413">
        <v>2</v>
      </c>
      <c r="P413" t="s">
        <v>112</v>
      </c>
      <c r="Q413" t="s">
        <v>117</v>
      </c>
      <c r="R413">
        <v>0</v>
      </c>
      <c r="S413" t="s">
        <v>3844</v>
      </c>
      <c r="T413">
        <v>87</v>
      </c>
      <c r="V413">
        <v>4063</v>
      </c>
      <c r="W413" t="s">
        <v>116</v>
      </c>
      <c r="X413" t="s">
        <v>117</v>
      </c>
      <c r="Y413" t="s">
        <v>4166</v>
      </c>
      <c r="Z413" t="s">
        <v>119</v>
      </c>
      <c r="AA413" t="s">
        <v>4214</v>
      </c>
      <c r="AC413" t="s">
        <v>160</v>
      </c>
      <c r="AD413" t="s">
        <v>4220</v>
      </c>
      <c r="AE413" t="s">
        <v>274</v>
      </c>
      <c r="AF413" t="s">
        <v>110</v>
      </c>
      <c r="AG413" t="s">
        <v>112</v>
      </c>
      <c r="AH413" t="s">
        <v>124</v>
      </c>
      <c r="AI413" t="s">
        <v>112</v>
      </c>
      <c r="AJ413" t="s">
        <v>112</v>
      </c>
      <c r="AK413" t="s">
        <v>112</v>
      </c>
      <c r="AL413" t="s">
        <v>701</v>
      </c>
      <c r="AM413" t="s">
        <v>1091</v>
      </c>
      <c r="AN413" t="s">
        <v>4218</v>
      </c>
      <c r="AO413">
        <v>69726</v>
      </c>
      <c r="AP413">
        <v>102264</v>
      </c>
      <c r="AQ413">
        <v>7013</v>
      </c>
      <c r="AR413" t="s">
        <v>110</v>
      </c>
      <c r="AS413">
        <v>7257</v>
      </c>
      <c r="AT413">
        <v>10585</v>
      </c>
      <c r="AU413">
        <v>7257</v>
      </c>
      <c r="AV413">
        <v>10585</v>
      </c>
      <c r="BB413" t="s">
        <v>129</v>
      </c>
      <c r="BC413" t="s">
        <v>1274</v>
      </c>
      <c r="BD413">
        <v>83</v>
      </c>
      <c r="BE413" t="s">
        <v>131</v>
      </c>
      <c r="BF413">
        <v>1</v>
      </c>
      <c r="BG413">
        <v>3</v>
      </c>
      <c r="BH413">
        <v>3</v>
      </c>
      <c r="BJ413" t="s">
        <v>182</v>
      </c>
      <c r="BK413" t="s">
        <v>112</v>
      </c>
      <c r="BN413" t="s">
        <v>133</v>
      </c>
      <c r="BR413" t="s">
        <v>133</v>
      </c>
      <c r="BU413" t="s">
        <v>153</v>
      </c>
      <c r="BV413" t="s">
        <v>116</v>
      </c>
      <c r="BW413" t="s">
        <v>112</v>
      </c>
      <c r="BX413">
        <v>0</v>
      </c>
      <c r="BZ413">
        <v>0</v>
      </c>
      <c r="CA413">
        <v>1</v>
      </c>
      <c r="CB413">
        <v>0</v>
      </c>
      <c r="CC413">
        <v>0</v>
      </c>
      <c r="CD413" t="s">
        <v>117</v>
      </c>
      <c r="CE413" t="s">
        <v>117</v>
      </c>
      <c r="CF413" t="s">
        <v>110</v>
      </c>
      <c r="CG413" t="s">
        <v>114</v>
      </c>
      <c r="CH413" t="s">
        <v>114</v>
      </c>
      <c r="CI413" t="s">
        <v>117</v>
      </c>
      <c r="CJ413" t="s">
        <v>117</v>
      </c>
      <c r="CK413" t="s">
        <v>112</v>
      </c>
      <c r="CL413">
        <v>0</v>
      </c>
      <c r="CM413">
        <v>0</v>
      </c>
      <c r="CN413" t="s">
        <v>142</v>
      </c>
      <c r="CO413" t="s">
        <v>183</v>
      </c>
      <c r="CP413">
        <v>0</v>
      </c>
      <c r="CQ413" t="s">
        <v>143</v>
      </c>
      <c r="CR413" t="s">
        <v>143</v>
      </c>
      <c r="CS413" t="s">
        <v>215</v>
      </c>
      <c r="CT413" t="s">
        <v>156</v>
      </c>
      <c r="CU413">
        <v>5</v>
      </c>
      <c r="CV413" t="s">
        <v>4221</v>
      </c>
      <c r="CW413" t="s">
        <v>4221</v>
      </c>
      <c r="CX413">
        <v>5</v>
      </c>
      <c r="CY413">
        <f t="shared" si="42"/>
        <v>2.5</v>
      </c>
      <c r="CZ413">
        <v>4.3</v>
      </c>
      <c r="DA413">
        <v>2.6</v>
      </c>
      <c r="DB413">
        <f t="shared" si="43"/>
        <v>1</v>
      </c>
      <c r="DF413">
        <v>4063</v>
      </c>
      <c r="DG413">
        <f t="shared" si="44"/>
        <v>4063</v>
      </c>
      <c r="DH413">
        <f t="shared" si="45"/>
        <v>1</v>
      </c>
      <c r="DI413">
        <v>244</v>
      </c>
      <c r="DJ413">
        <f t="shared" si="46"/>
        <v>244</v>
      </c>
      <c r="DK413">
        <f t="shared" si="47"/>
        <v>1</v>
      </c>
      <c r="DN413">
        <f>(DL413*InputWeights!$C$7+DB413*InputWeights!$C$6)</f>
        <v>0.5</v>
      </c>
      <c r="DO413">
        <f>(DD413*InputWeights!$C$12+DE413*InputWeights!$C$10+CU413*InputWeights!$C$11)</f>
        <v>2</v>
      </c>
      <c r="DP413">
        <f>(DC413*InputWeights!$C$18+DK413*InputWeights!$C$16+DH413*InputWeights!$C$15+CY413*InputWeights!$C$17)</f>
        <v>1.35</v>
      </c>
      <c r="DR413">
        <f>DN413*InputWeights!$C$5+DO413*InputWeights!$C$9+DP413*InputWeights!$C$14</f>
        <v>12.9</v>
      </c>
      <c r="DS413">
        <f>((_xlfn.RANK.EQ(DR413,$DR$2:$DR$6635,0))/(COUNT(DR$2:$DR$6635)))*100</f>
        <v>93.75</v>
      </c>
      <c r="DT413">
        <f t="shared" si="48"/>
        <v>0</v>
      </c>
    </row>
    <row r="414" spans="1:124" x14ac:dyDescent="0.25">
      <c r="A414" t="s">
        <v>1119</v>
      </c>
      <c r="B414" t="s">
        <v>3684</v>
      </c>
      <c r="C414" t="s">
        <v>3685</v>
      </c>
      <c r="D414" t="s">
        <v>110</v>
      </c>
      <c r="E414" t="s">
        <v>472</v>
      </c>
      <c r="F414">
        <v>2339</v>
      </c>
      <c r="G414">
        <v>410036900</v>
      </c>
      <c r="H414">
        <v>0</v>
      </c>
      <c r="I414">
        <v>1953</v>
      </c>
      <c r="J414">
        <v>2001</v>
      </c>
      <c r="K414" t="s">
        <v>183</v>
      </c>
      <c r="L414" t="s">
        <v>114</v>
      </c>
      <c r="M414">
        <v>20</v>
      </c>
      <c r="N414" t="s">
        <v>229</v>
      </c>
      <c r="O414">
        <v>2</v>
      </c>
      <c r="P414" t="s">
        <v>112</v>
      </c>
      <c r="Q414" t="s">
        <v>117</v>
      </c>
      <c r="R414">
        <v>0</v>
      </c>
      <c r="S414" t="s">
        <v>4296</v>
      </c>
      <c r="T414">
        <v>178</v>
      </c>
      <c r="V414">
        <v>909</v>
      </c>
      <c r="W414" t="s">
        <v>116</v>
      </c>
      <c r="X414" t="s">
        <v>117</v>
      </c>
      <c r="Y414" t="s">
        <v>4300</v>
      </c>
      <c r="AA414" t="s">
        <v>133</v>
      </c>
      <c r="AC414" t="s">
        <v>160</v>
      </c>
      <c r="AD414" t="s">
        <v>160</v>
      </c>
      <c r="AE414" t="s">
        <v>426</v>
      </c>
      <c r="AF414" t="s">
        <v>110</v>
      </c>
      <c r="AG414" t="s">
        <v>112</v>
      </c>
      <c r="AH414" t="s">
        <v>124</v>
      </c>
      <c r="AI414" t="s">
        <v>112</v>
      </c>
      <c r="AJ414" t="s">
        <v>112</v>
      </c>
      <c r="AK414" t="s">
        <v>112</v>
      </c>
      <c r="AL414" t="s">
        <v>807</v>
      </c>
      <c r="AM414" t="s">
        <v>701</v>
      </c>
      <c r="AN414" t="s">
        <v>4305</v>
      </c>
      <c r="AO414">
        <v>69937</v>
      </c>
      <c r="AP414">
        <v>102264</v>
      </c>
      <c r="AQ414">
        <v>7024</v>
      </c>
      <c r="AR414" t="s">
        <v>110</v>
      </c>
      <c r="AS414">
        <v>20008</v>
      </c>
      <c r="AT414">
        <v>22347</v>
      </c>
      <c r="AU414">
        <v>20008</v>
      </c>
      <c r="AV414">
        <v>22347</v>
      </c>
      <c r="BB414" t="s">
        <v>129</v>
      </c>
      <c r="BC414" t="s">
        <v>761</v>
      </c>
      <c r="BD414">
        <v>83</v>
      </c>
      <c r="BE414" t="s">
        <v>131</v>
      </c>
      <c r="BF414">
        <v>2</v>
      </c>
      <c r="BG414">
        <v>4</v>
      </c>
      <c r="BH414">
        <v>4</v>
      </c>
      <c r="BJ414" t="s">
        <v>366</v>
      </c>
      <c r="BK414" t="s">
        <v>112</v>
      </c>
      <c r="BN414" t="s">
        <v>133</v>
      </c>
      <c r="BR414" t="s">
        <v>133</v>
      </c>
      <c r="BU414" t="s">
        <v>112</v>
      </c>
      <c r="BV414" t="s">
        <v>124</v>
      </c>
      <c r="BW414" t="s">
        <v>112</v>
      </c>
      <c r="BX414">
        <v>0</v>
      </c>
      <c r="BZ414">
        <v>0</v>
      </c>
      <c r="CA414">
        <v>1</v>
      </c>
      <c r="CB414">
        <v>0</v>
      </c>
      <c r="CC414">
        <v>0</v>
      </c>
      <c r="CD414" t="s">
        <v>117</v>
      </c>
      <c r="CE414" t="s">
        <v>117</v>
      </c>
      <c r="CF414" t="s">
        <v>110</v>
      </c>
      <c r="CG414" t="s">
        <v>117</v>
      </c>
      <c r="CH414" t="s">
        <v>117</v>
      </c>
      <c r="CI414" t="s">
        <v>117</v>
      </c>
      <c r="CJ414" t="s">
        <v>117</v>
      </c>
      <c r="CK414" t="s">
        <v>112</v>
      </c>
      <c r="CL414">
        <v>5</v>
      </c>
      <c r="CM414">
        <v>1</v>
      </c>
      <c r="CN414" t="s">
        <v>142</v>
      </c>
      <c r="CO414" t="s">
        <v>183</v>
      </c>
      <c r="CP414">
        <v>0</v>
      </c>
      <c r="CQ414" t="s">
        <v>135</v>
      </c>
      <c r="CR414" t="s">
        <v>135</v>
      </c>
      <c r="CS414" t="s">
        <v>184</v>
      </c>
      <c r="CT414" t="s">
        <v>156</v>
      </c>
      <c r="CU414">
        <v>5</v>
      </c>
      <c r="CV414" t="s">
        <v>4307</v>
      </c>
      <c r="CW414" t="s">
        <v>4307</v>
      </c>
      <c r="CX414">
        <v>6</v>
      </c>
      <c r="CY414">
        <f t="shared" si="42"/>
        <v>2.5</v>
      </c>
      <c r="CZ414">
        <v>4</v>
      </c>
      <c r="DA414">
        <v>2</v>
      </c>
      <c r="DB414">
        <f t="shared" si="43"/>
        <v>1</v>
      </c>
      <c r="DF414">
        <v>909</v>
      </c>
      <c r="DG414">
        <f t="shared" si="44"/>
        <v>909</v>
      </c>
      <c r="DH414">
        <f t="shared" si="45"/>
        <v>1</v>
      </c>
      <c r="DI414">
        <v>36</v>
      </c>
      <c r="DJ414">
        <f t="shared" si="46"/>
        <v>36</v>
      </c>
      <c r="DK414">
        <f t="shared" si="47"/>
        <v>1</v>
      </c>
      <c r="DN414">
        <f>(DL414*InputWeights!$C$7+DB414*InputWeights!$C$6)</f>
        <v>0.5</v>
      </c>
      <c r="DO414">
        <f>(DD414*InputWeights!$C$12+DE414*InputWeights!$C$10+CU414*InputWeights!$C$11)</f>
        <v>2</v>
      </c>
      <c r="DP414">
        <f>(DC414*InputWeights!$C$18+DK414*InputWeights!$C$16+DH414*InputWeights!$C$15+CY414*InputWeights!$C$17)</f>
        <v>1.35</v>
      </c>
      <c r="DR414">
        <f>DN414*InputWeights!$C$5+DO414*InputWeights!$C$9+DP414*InputWeights!$C$14</f>
        <v>12.9</v>
      </c>
      <c r="DS414">
        <f>((_xlfn.RANK.EQ(DR414,$DR$2:$DR$6635,0))/(COUNT(DR$2:$DR$6635)))*100</f>
        <v>93.75</v>
      </c>
      <c r="DT414">
        <f t="shared" si="48"/>
        <v>0</v>
      </c>
    </row>
    <row r="415" spans="1:124" x14ac:dyDescent="0.25">
      <c r="A415" t="s">
        <v>1119</v>
      </c>
      <c r="B415" t="s">
        <v>3684</v>
      </c>
      <c r="C415" t="s">
        <v>3685</v>
      </c>
      <c r="D415" t="s">
        <v>110</v>
      </c>
      <c r="E415" t="s">
        <v>376</v>
      </c>
      <c r="F415">
        <v>2804</v>
      </c>
      <c r="G415">
        <v>410037900</v>
      </c>
      <c r="H415">
        <v>0</v>
      </c>
      <c r="I415">
        <v>1958</v>
      </c>
      <c r="J415">
        <v>2010</v>
      </c>
      <c r="K415" t="s">
        <v>183</v>
      </c>
      <c r="L415" t="s">
        <v>114</v>
      </c>
      <c r="M415">
        <v>20</v>
      </c>
      <c r="N415" t="s">
        <v>229</v>
      </c>
      <c r="O415">
        <v>2</v>
      </c>
      <c r="P415" t="s">
        <v>112</v>
      </c>
      <c r="Q415" t="s">
        <v>117</v>
      </c>
      <c r="R415">
        <v>0</v>
      </c>
      <c r="S415" t="s">
        <v>4296</v>
      </c>
      <c r="T415">
        <v>136</v>
      </c>
      <c r="V415">
        <v>243</v>
      </c>
      <c r="W415" t="s">
        <v>116</v>
      </c>
      <c r="X415" t="s">
        <v>117</v>
      </c>
      <c r="Y415" t="s">
        <v>4300</v>
      </c>
      <c r="AA415" t="s">
        <v>133</v>
      </c>
      <c r="AC415" t="s">
        <v>4317</v>
      </c>
      <c r="AD415" t="s">
        <v>160</v>
      </c>
      <c r="AE415" t="s">
        <v>426</v>
      </c>
      <c r="AF415" t="s">
        <v>110</v>
      </c>
      <c r="AG415" t="s">
        <v>112</v>
      </c>
      <c r="AH415" t="s">
        <v>124</v>
      </c>
      <c r="AI415" t="s">
        <v>112</v>
      </c>
      <c r="AJ415" t="s">
        <v>112</v>
      </c>
      <c r="AK415" t="s">
        <v>112</v>
      </c>
      <c r="AL415" t="s">
        <v>1068</v>
      </c>
      <c r="AM415" t="s">
        <v>373</v>
      </c>
      <c r="AN415" t="s">
        <v>4318</v>
      </c>
      <c r="AO415">
        <v>69947</v>
      </c>
      <c r="AP415">
        <v>102264</v>
      </c>
      <c r="AQ415">
        <v>7024</v>
      </c>
      <c r="AR415" t="s">
        <v>110</v>
      </c>
      <c r="AS415">
        <v>41158</v>
      </c>
      <c r="AT415">
        <v>43962</v>
      </c>
      <c r="AU415">
        <v>41158</v>
      </c>
      <c r="AV415">
        <v>43962</v>
      </c>
      <c r="BB415" t="s">
        <v>129</v>
      </c>
      <c r="BC415" t="s">
        <v>761</v>
      </c>
      <c r="BD415">
        <v>82</v>
      </c>
      <c r="BE415" t="s">
        <v>131</v>
      </c>
      <c r="BF415">
        <v>2</v>
      </c>
      <c r="BG415">
        <v>4</v>
      </c>
      <c r="BH415">
        <v>4</v>
      </c>
      <c r="BJ415" t="s">
        <v>366</v>
      </c>
      <c r="BK415" t="s">
        <v>112</v>
      </c>
      <c r="BN415" t="s">
        <v>133</v>
      </c>
      <c r="BR415" t="s">
        <v>133</v>
      </c>
      <c r="BU415" t="s">
        <v>112</v>
      </c>
      <c r="BV415" t="s">
        <v>124</v>
      </c>
      <c r="BW415" t="s">
        <v>112</v>
      </c>
      <c r="BX415">
        <v>0</v>
      </c>
      <c r="BZ415">
        <v>0</v>
      </c>
      <c r="CA415">
        <v>1</v>
      </c>
      <c r="CB415">
        <v>0</v>
      </c>
      <c r="CC415">
        <v>0</v>
      </c>
      <c r="CD415" t="s">
        <v>117</v>
      </c>
      <c r="CE415" t="s">
        <v>117</v>
      </c>
      <c r="CF415" t="s">
        <v>110</v>
      </c>
      <c r="CG415" t="s">
        <v>117</v>
      </c>
      <c r="CH415" t="s">
        <v>117</v>
      </c>
      <c r="CI415" t="s">
        <v>117</v>
      </c>
      <c r="CJ415" t="s">
        <v>117</v>
      </c>
      <c r="CK415" t="s">
        <v>112</v>
      </c>
      <c r="CL415">
        <v>3</v>
      </c>
      <c r="CM415">
        <v>4</v>
      </c>
      <c r="CN415" t="s">
        <v>142</v>
      </c>
      <c r="CO415" t="s">
        <v>183</v>
      </c>
      <c r="CP415">
        <v>0</v>
      </c>
      <c r="CQ415" t="s">
        <v>135</v>
      </c>
      <c r="CR415" t="s">
        <v>135</v>
      </c>
      <c r="CS415" t="s">
        <v>156</v>
      </c>
      <c r="CT415" t="s">
        <v>156</v>
      </c>
      <c r="CU415">
        <v>5</v>
      </c>
      <c r="CV415" t="s">
        <v>4319</v>
      </c>
      <c r="CW415" t="s">
        <v>4319</v>
      </c>
      <c r="CX415">
        <v>6</v>
      </c>
      <c r="CY415">
        <f t="shared" si="42"/>
        <v>2.5</v>
      </c>
      <c r="CZ415">
        <v>2.1</v>
      </c>
      <c r="DA415">
        <v>1.6</v>
      </c>
      <c r="DB415">
        <f t="shared" si="43"/>
        <v>1</v>
      </c>
      <c r="DF415">
        <v>243</v>
      </c>
      <c r="DG415">
        <f t="shared" si="44"/>
        <v>243</v>
      </c>
      <c r="DH415">
        <f t="shared" si="45"/>
        <v>1</v>
      </c>
      <c r="DI415">
        <v>15</v>
      </c>
      <c r="DJ415">
        <f t="shared" si="46"/>
        <v>15</v>
      </c>
      <c r="DK415">
        <f t="shared" si="47"/>
        <v>1</v>
      </c>
      <c r="DN415">
        <f>(DL415*InputWeights!$C$7+DB415*InputWeights!$C$6)</f>
        <v>0.5</v>
      </c>
      <c r="DO415">
        <f>(DD415*InputWeights!$C$12+DE415*InputWeights!$C$10+CU415*InputWeights!$C$11)</f>
        <v>2</v>
      </c>
      <c r="DP415">
        <f>(DC415*InputWeights!$C$18+DK415*InputWeights!$C$16+DH415*InputWeights!$C$15+CY415*InputWeights!$C$17)</f>
        <v>1.35</v>
      </c>
      <c r="DR415">
        <f>DN415*InputWeights!$C$5+DO415*InputWeights!$C$9+DP415*InputWeights!$C$14</f>
        <v>12.9</v>
      </c>
      <c r="DS415">
        <f>((_xlfn.RANK.EQ(DR415,$DR$2:$DR$6635,0))/(COUNT(DR$2:$DR$6635)))*100</f>
        <v>93.75</v>
      </c>
      <c r="DT415">
        <f t="shared" si="48"/>
        <v>0</v>
      </c>
    </row>
    <row r="416" spans="1:124" x14ac:dyDescent="0.25">
      <c r="A416" t="s">
        <v>1126</v>
      </c>
      <c r="B416" t="s">
        <v>3684</v>
      </c>
      <c r="C416" t="s">
        <v>3685</v>
      </c>
      <c r="D416" t="s">
        <v>110</v>
      </c>
      <c r="E416" t="s">
        <v>411</v>
      </c>
      <c r="F416">
        <v>2986</v>
      </c>
      <c r="G416">
        <v>410038400</v>
      </c>
      <c r="H416">
        <v>0</v>
      </c>
      <c r="I416">
        <v>1934</v>
      </c>
      <c r="J416">
        <v>2013</v>
      </c>
      <c r="K416" t="s">
        <v>183</v>
      </c>
      <c r="L416" t="s">
        <v>114</v>
      </c>
      <c r="M416">
        <v>20</v>
      </c>
      <c r="N416" t="s">
        <v>229</v>
      </c>
      <c r="O416">
        <v>2</v>
      </c>
      <c r="P416" t="s">
        <v>112</v>
      </c>
      <c r="Q416" t="s">
        <v>117</v>
      </c>
      <c r="R416">
        <v>0</v>
      </c>
      <c r="S416" t="s">
        <v>276</v>
      </c>
      <c r="T416">
        <v>142</v>
      </c>
      <c r="V416">
        <v>279</v>
      </c>
      <c r="W416" t="s">
        <v>116</v>
      </c>
      <c r="X416" t="s">
        <v>117</v>
      </c>
      <c r="Y416" t="s">
        <v>4326</v>
      </c>
      <c r="AA416" t="s">
        <v>133</v>
      </c>
      <c r="AC416" t="s">
        <v>3876</v>
      </c>
      <c r="AD416" t="s">
        <v>160</v>
      </c>
      <c r="AE416" t="s">
        <v>426</v>
      </c>
      <c r="AF416" t="s">
        <v>110</v>
      </c>
      <c r="AG416" t="s">
        <v>112</v>
      </c>
      <c r="AH416" t="s">
        <v>124</v>
      </c>
      <c r="AI416" t="s">
        <v>112</v>
      </c>
      <c r="AJ416" t="s">
        <v>112</v>
      </c>
      <c r="AK416" t="s">
        <v>112</v>
      </c>
      <c r="AL416" t="s">
        <v>416</v>
      </c>
      <c r="AM416" t="s">
        <v>416</v>
      </c>
      <c r="AN416" t="s">
        <v>416</v>
      </c>
      <c r="AO416">
        <v>69963</v>
      </c>
      <c r="AP416">
        <v>102264</v>
      </c>
      <c r="AQ416">
        <v>7026</v>
      </c>
      <c r="AR416" t="s">
        <v>110</v>
      </c>
      <c r="AS416">
        <v>0</v>
      </c>
      <c r="AT416">
        <v>2986</v>
      </c>
      <c r="AU416">
        <v>0</v>
      </c>
      <c r="AV416">
        <v>2986</v>
      </c>
      <c r="BB416" t="s">
        <v>129</v>
      </c>
      <c r="BC416" t="s">
        <v>761</v>
      </c>
      <c r="BD416">
        <v>82</v>
      </c>
      <c r="BE416" t="s">
        <v>131</v>
      </c>
      <c r="BF416">
        <v>2</v>
      </c>
      <c r="BG416">
        <v>4</v>
      </c>
      <c r="BH416">
        <v>4</v>
      </c>
      <c r="BJ416" t="s">
        <v>366</v>
      </c>
      <c r="BK416" t="s">
        <v>112</v>
      </c>
      <c r="BN416" t="s">
        <v>133</v>
      </c>
      <c r="BR416" t="s">
        <v>133</v>
      </c>
      <c r="BU416" t="s">
        <v>112</v>
      </c>
      <c r="BV416" t="s">
        <v>124</v>
      </c>
      <c r="BW416" t="s">
        <v>112</v>
      </c>
      <c r="BX416">
        <v>0</v>
      </c>
      <c r="BZ416">
        <v>0</v>
      </c>
      <c r="CA416">
        <v>1</v>
      </c>
      <c r="CB416">
        <v>0</v>
      </c>
      <c r="CC416">
        <v>0</v>
      </c>
      <c r="CD416" t="s">
        <v>117</v>
      </c>
      <c r="CE416" t="s">
        <v>117</v>
      </c>
      <c r="CF416" t="s">
        <v>110</v>
      </c>
      <c r="CG416" t="s">
        <v>117</v>
      </c>
      <c r="CH416" t="s">
        <v>117</v>
      </c>
      <c r="CI416" t="s">
        <v>117</v>
      </c>
      <c r="CJ416" t="s">
        <v>117</v>
      </c>
      <c r="CK416" t="s">
        <v>112</v>
      </c>
      <c r="CL416">
        <v>8</v>
      </c>
      <c r="CM416">
        <v>1</v>
      </c>
      <c r="CN416" t="s">
        <v>142</v>
      </c>
      <c r="CO416" t="s">
        <v>183</v>
      </c>
      <c r="CP416">
        <v>0</v>
      </c>
      <c r="CQ416" t="s">
        <v>135</v>
      </c>
      <c r="CR416" t="s">
        <v>135</v>
      </c>
      <c r="CS416" t="s">
        <v>156</v>
      </c>
      <c r="CT416" t="s">
        <v>156</v>
      </c>
      <c r="CU416">
        <v>5</v>
      </c>
      <c r="CV416" t="s">
        <v>4327</v>
      </c>
      <c r="CW416" t="s">
        <v>4327</v>
      </c>
      <c r="CX416">
        <v>6</v>
      </c>
      <c r="CY416">
        <f t="shared" si="42"/>
        <v>2.5</v>
      </c>
      <c r="CZ416">
        <v>7.9</v>
      </c>
      <c r="DA416">
        <v>2.8</v>
      </c>
      <c r="DB416">
        <f t="shared" si="43"/>
        <v>1</v>
      </c>
      <c r="DF416">
        <v>279</v>
      </c>
      <c r="DG416">
        <f t="shared" si="44"/>
        <v>279</v>
      </c>
      <c r="DH416">
        <f t="shared" si="45"/>
        <v>1</v>
      </c>
      <c r="DI416">
        <v>17</v>
      </c>
      <c r="DJ416">
        <f t="shared" si="46"/>
        <v>17</v>
      </c>
      <c r="DK416">
        <f t="shared" si="47"/>
        <v>1</v>
      </c>
      <c r="DN416">
        <f>(DL416*InputWeights!$C$7+DB416*InputWeights!$C$6)</f>
        <v>0.5</v>
      </c>
      <c r="DO416">
        <f>(DD416*InputWeights!$C$12+DE416*InputWeights!$C$10+CU416*InputWeights!$C$11)</f>
        <v>2</v>
      </c>
      <c r="DP416">
        <f>(DC416*InputWeights!$C$18+DK416*InputWeights!$C$16+DH416*InputWeights!$C$15+CY416*InputWeights!$C$17)</f>
        <v>1.35</v>
      </c>
      <c r="DR416">
        <f>DN416*InputWeights!$C$5+DO416*InputWeights!$C$9+DP416*InputWeights!$C$14</f>
        <v>12.9</v>
      </c>
      <c r="DS416">
        <f>((_xlfn.RANK.EQ(DR416,$DR$2:$DR$6635,0))/(COUNT(DR$2:$DR$6635)))*100</f>
        <v>93.75</v>
      </c>
      <c r="DT416">
        <f t="shared" si="48"/>
        <v>0</v>
      </c>
    </row>
    <row r="417" spans="1:124" x14ac:dyDescent="0.25">
      <c r="A417" t="s">
        <v>1126</v>
      </c>
      <c r="B417" t="s">
        <v>3684</v>
      </c>
      <c r="C417" t="s">
        <v>3685</v>
      </c>
      <c r="D417" t="s">
        <v>110</v>
      </c>
      <c r="E417" t="s">
        <v>950</v>
      </c>
      <c r="F417">
        <v>2740</v>
      </c>
      <c r="G417">
        <v>410038700</v>
      </c>
      <c r="H417">
        <v>0</v>
      </c>
      <c r="I417">
        <v>1931</v>
      </c>
      <c r="J417">
        <v>2013</v>
      </c>
      <c r="K417" t="s">
        <v>183</v>
      </c>
      <c r="L417" t="s">
        <v>114</v>
      </c>
      <c r="M417">
        <v>20</v>
      </c>
      <c r="N417" t="s">
        <v>229</v>
      </c>
      <c r="O417">
        <v>2</v>
      </c>
      <c r="P417" t="s">
        <v>112</v>
      </c>
      <c r="Q417" t="s">
        <v>117</v>
      </c>
      <c r="R417">
        <v>0</v>
      </c>
      <c r="S417" t="s">
        <v>276</v>
      </c>
      <c r="T417">
        <v>214</v>
      </c>
      <c r="V417">
        <v>279</v>
      </c>
      <c r="W417" t="s">
        <v>116</v>
      </c>
      <c r="X417" t="s">
        <v>117</v>
      </c>
      <c r="Y417" t="s">
        <v>4330</v>
      </c>
      <c r="AA417" t="s">
        <v>133</v>
      </c>
      <c r="AC417" t="s">
        <v>218</v>
      </c>
      <c r="AD417" t="s">
        <v>218</v>
      </c>
      <c r="AE417" t="s">
        <v>426</v>
      </c>
      <c r="AF417" t="s">
        <v>110</v>
      </c>
      <c r="AG417" t="s">
        <v>112</v>
      </c>
      <c r="AH417" t="s">
        <v>124</v>
      </c>
      <c r="AI417" t="s">
        <v>112</v>
      </c>
      <c r="AJ417" t="s">
        <v>112</v>
      </c>
      <c r="AK417" t="s">
        <v>112</v>
      </c>
      <c r="AL417" t="s">
        <v>1091</v>
      </c>
      <c r="AM417" t="s">
        <v>416</v>
      </c>
      <c r="AN417" t="s">
        <v>4333</v>
      </c>
      <c r="AO417">
        <v>69966</v>
      </c>
      <c r="AP417">
        <v>102264</v>
      </c>
      <c r="AQ417">
        <v>7026</v>
      </c>
      <c r="AR417" t="s">
        <v>110</v>
      </c>
      <c r="AS417">
        <v>6726</v>
      </c>
      <c r="AT417">
        <v>9466</v>
      </c>
      <c r="AU417">
        <v>6726</v>
      </c>
      <c r="AV417">
        <v>9466</v>
      </c>
      <c r="BB417" t="s">
        <v>129</v>
      </c>
      <c r="BC417" t="s">
        <v>761</v>
      </c>
      <c r="BD417">
        <v>80</v>
      </c>
      <c r="BE417" t="s">
        <v>131</v>
      </c>
      <c r="BF417">
        <v>2</v>
      </c>
      <c r="BG417">
        <v>4</v>
      </c>
      <c r="BH417">
        <v>4</v>
      </c>
      <c r="BJ417" t="s">
        <v>366</v>
      </c>
      <c r="BK417" t="s">
        <v>112</v>
      </c>
      <c r="BN417" t="s">
        <v>133</v>
      </c>
      <c r="BR417" t="s">
        <v>133</v>
      </c>
      <c r="BU417" t="s">
        <v>112</v>
      </c>
      <c r="BV417" t="s">
        <v>124</v>
      </c>
      <c r="BW417" t="s">
        <v>112</v>
      </c>
      <c r="BX417">
        <v>0</v>
      </c>
      <c r="BZ417">
        <v>0</v>
      </c>
      <c r="CA417">
        <v>1</v>
      </c>
      <c r="CB417">
        <v>0</v>
      </c>
      <c r="CC417">
        <v>0</v>
      </c>
      <c r="CD417" t="s">
        <v>117</v>
      </c>
      <c r="CE417" t="s">
        <v>117</v>
      </c>
      <c r="CF417" t="s">
        <v>110</v>
      </c>
      <c r="CG417" t="s">
        <v>117</v>
      </c>
      <c r="CH417" t="s">
        <v>117</v>
      </c>
      <c r="CI417" t="s">
        <v>117</v>
      </c>
      <c r="CJ417" t="s">
        <v>117</v>
      </c>
      <c r="CK417" t="s">
        <v>112</v>
      </c>
      <c r="CL417">
        <v>6</v>
      </c>
      <c r="CM417">
        <v>6</v>
      </c>
      <c r="CN417" t="s">
        <v>142</v>
      </c>
      <c r="CO417" t="s">
        <v>183</v>
      </c>
      <c r="CP417">
        <v>0</v>
      </c>
      <c r="CQ417" t="s">
        <v>135</v>
      </c>
      <c r="CR417" t="s">
        <v>135</v>
      </c>
      <c r="CS417" t="s">
        <v>184</v>
      </c>
      <c r="CT417" t="s">
        <v>156</v>
      </c>
      <c r="CU417">
        <v>5</v>
      </c>
      <c r="CV417" t="s">
        <v>4334</v>
      </c>
      <c r="CW417" t="s">
        <v>4334</v>
      </c>
      <c r="CX417">
        <v>6</v>
      </c>
      <c r="CY417">
        <f t="shared" si="42"/>
        <v>2.5</v>
      </c>
      <c r="CZ417">
        <v>14.1</v>
      </c>
      <c r="DA417">
        <v>0</v>
      </c>
      <c r="DB417">
        <f t="shared" si="43"/>
        <v>1</v>
      </c>
      <c r="DF417">
        <v>279</v>
      </c>
      <c r="DG417">
        <f t="shared" si="44"/>
        <v>279</v>
      </c>
      <c r="DH417">
        <f t="shared" si="45"/>
        <v>1</v>
      </c>
      <c r="DI417">
        <v>17</v>
      </c>
      <c r="DJ417">
        <f t="shared" si="46"/>
        <v>17</v>
      </c>
      <c r="DK417">
        <f t="shared" si="47"/>
        <v>1</v>
      </c>
      <c r="DN417">
        <f>(DL417*InputWeights!$C$7+DB417*InputWeights!$C$6)</f>
        <v>0.5</v>
      </c>
      <c r="DO417">
        <f>(DD417*InputWeights!$C$12+DE417*InputWeights!$C$10+CU417*InputWeights!$C$11)</f>
        <v>2</v>
      </c>
      <c r="DP417">
        <f>(DC417*InputWeights!$C$18+DK417*InputWeights!$C$16+DH417*InputWeights!$C$15+CY417*InputWeights!$C$17)</f>
        <v>1.35</v>
      </c>
      <c r="DR417">
        <f>DN417*InputWeights!$C$5+DO417*InputWeights!$C$9+DP417*InputWeights!$C$14</f>
        <v>12.9</v>
      </c>
      <c r="DS417">
        <f>((_xlfn.RANK.EQ(DR417,$DR$2:$DR$6635,0))/(COUNT(DR$2:$DR$6635)))*100</f>
        <v>93.75</v>
      </c>
      <c r="DT417">
        <f t="shared" si="48"/>
        <v>0</v>
      </c>
    </row>
    <row r="418" spans="1:124" x14ac:dyDescent="0.25">
      <c r="A418" t="s">
        <v>1678</v>
      </c>
      <c r="B418" t="s">
        <v>3684</v>
      </c>
      <c r="C418" t="s">
        <v>3685</v>
      </c>
      <c r="D418" t="s">
        <v>110</v>
      </c>
      <c r="E418" t="s">
        <v>348</v>
      </c>
      <c r="F418">
        <v>411</v>
      </c>
      <c r="G418">
        <v>410010900</v>
      </c>
      <c r="H418">
        <v>0</v>
      </c>
      <c r="I418">
        <v>1933</v>
      </c>
      <c r="J418">
        <v>1976</v>
      </c>
      <c r="K418" t="s">
        <v>183</v>
      </c>
      <c r="L418" t="s">
        <v>114</v>
      </c>
      <c r="M418">
        <v>20</v>
      </c>
      <c r="N418" t="s">
        <v>229</v>
      </c>
      <c r="O418">
        <v>2</v>
      </c>
      <c r="P418" t="s">
        <v>112</v>
      </c>
      <c r="Q418" t="s">
        <v>117</v>
      </c>
      <c r="R418">
        <v>0</v>
      </c>
      <c r="S418" t="s">
        <v>4378</v>
      </c>
      <c r="T418">
        <v>266</v>
      </c>
      <c r="V418">
        <v>374</v>
      </c>
      <c r="W418" t="s">
        <v>116</v>
      </c>
      <c r="X418" t="s">
        <v>117</v>
      </c>
      <c r="Y418" t="s">
        <v>4611</v>
      </c>
      <c r="AA418" t="s">
        <v>133</v>
      </c>
      <c r="AC418" t="s">
        <v>321</v>
      </c>
      <c r="AD418" t="s">
        <v>160</v>
      </c>
      <c r="AE418" t="s">
        <v>3734</v>
      </c>
      <c r="AF418" t="s">
        <v>110</v>
      </c>
      <c r="AG418" t="s">
        <v>112</v>
      </c>
      <c r="AH418" t="s">
        <v>124</v>
      </c>
      <c r="AI418" t="s">
        <v>112</v>
      </c>
      <c r="AJ418" t="s">
        <v>112</v>
      </c>
      <c r="AK418" t="s">
        <v>112</v>
      </c>
      <c r="AL418" t="s">
        <v>416</v>
      </c>
      <c r="AM418" t="s">
        <v>416</v>
      </c>
      <c r="AN418" t="s">
        <v>4612</v>
      </c>
      <c r="AO418">
        <v>70785</v>
      </c>
      <c r="AP418">
        <v>102264</v>
      </c>
      <c r="AQ418">
        <v>7158</v>
      </c>
      <c r="AR418" t="s">
        <v>110</v>
      </c>
      <c r="AS418">
        <v>25677</v>
      </c>
      <c r="AT418">
        <v>26088</v>
      </c>
      <c r="AU418">
        <v>25677</v>
      </c>
      <c r="AV418">
        <v>26088</v>
      </c>
      <c r="BB418" t="s">
        <v>129</v>
      </c>
      <c r="BC418" t="s">
        <v>941</v>
      </c>
      <c r="BD418">
        <v>72</v>
      </c>
      <c r="BE418" t="s">
        <v>131</v>
      </c>
      <c r="BF418">
        <v>1</v>
      </c>
      <c r="BG418">
        <v>3</v>
      </c>
      <c r="BH418">
        <v>3</v>
      </c>
      <c r="BJ418" t="s">
        <v>366</v>
      </c>
      <c r="BK418" t="s">
        <v>112</v>
      </c>
      <c r="BN418" t="s">
        <v>133</v>
      </c>
      <c r="BR418" t="s">
        <v>133</v>
      </c>
      <c r="BU418" t="s">
        <v>153</v>
      </c>
      <c r="BV418" t="s">
        <v>124</v>
      </c>
      <c r="BW418" t="s">
        <v>112</v>
      </c>
      <c r="BX418">
        <v>0</v>
      </c>
      <c r="BZ418">
        <v>0</v>
      </c>
      <c r="CA418">
        <v>1</v>
      </c>
      <c r="CB418">
        <v>0</v>
      </c>
      <c r="CC418">
        <v>0</v>
      </c>
      <c r="CD418" t="s">
        <v>117</v>
      </c>
      <c r="CE418" t="s">
        <v>117</v>
      </c>
      <c r="CF418" t="s">
        <v>110</v>
      </c>
      <c r="CG418" t="s">
        <v>117</v>
      </c>
      <c r="CH418" t="s">
        <v>114</v>
      </c>
      <c r="CI418" t="s">
        <v>117</v>
      </c>
      <c r="CJ418" t="s">
        <v>117</v>
      </c>
      <c r="CK418" t="s">
        <v>112</v>
      </c>
      <c r="CL418">
        <v>2</v>
      </c>
      <c r="CM418">
        <v>0</v>
      </c>
      <c r="CN418" t="s">
        <v>649</v>
      </c>
      <c r="CO418" t="s">
        <v>183</v>
      </c>
      <c r="CP418">
        <v>0</v>
      </c>
      <c r="CQ418" t="s">
        <v>143</v>
      </c>
      <c r="CR418" t="s">
        <v>143</v>
      </c>
      <c r="CS418" t="s">
        <v>136</v>
      </c>
      <c r="CT418" t="s">
        <v>156</v>
      </c>
      <c r="CU418">
        <v>5</v>
      </c>
      <c r="CV418" t="s">
        <v>4616</v>
      </c>
      <c r="CW418" t="s">
        <v>4616</v>
      </c>
      <c r="CX418">
        <v>6</v>
      </c>
      <c r="CY418">
        <f t="shared" si="42"/>
        <v>2.5</v>
      </c>
      <c r="CZ418">
        <v>1.2</v>
      </c>
      <c r="DA418">
        <v>0.4</v>
      </c>
      <c r="DB418">
        <f t="shared" si="43"/>
        <v>1</v>
      </c>
      <c r="DF418">
        <v>374</v>
      </c>
      <c r="DG418">
        <f t="shared" si="44"/>
        <v>374</v>
      </c>
      <c r="DH418">
        <f t="shared" si="45"/>
        <v>1</v>
      </c>
      <c r="DI418">
        <v>11</v>
      </c>
      <c r="DJ418">
        <f t="shared" si="46"/>
        <v>11</v>
      </c>
      <c r="DK418">
        <f t="shared" si="47"/>
        <v>1</v>
      </c>
      <c r="DN418">
        <f>(DL418*InputWeights!$C$7+DB418*InputWeights!$C$6)</f>
        <v>0.5</v>
      </c>
      <c r="DO418">
        <f>(DD418*InputWeights!$C$12+DE418*InputWeights!$C$10+CU418*InputWeights!$C$11)</f>
        <v>2</v>
      </c>
      <c r="DP418">
        <f>(DC418*InputWeights!$C$18+DK418*InputWeights!$C$16+DH418*InputWeights!$C$15+CY418*InputWeights!$C$17)</f>
        <v>1.35</v>
      </c>
      <c r="DR418">
        <f>DN418*InputWeights!$C$5+DO418*InputWeights!$C$9+DP418*InputWeights!$C$14</f>
        <v>12.9</v>
      </c>
      <c r="DS418">
        <f>((_xlfn.RANK.EQ(DR418,$DR$2:$DR$6635,0))/(COUNT(DR$2:$DR$6635)))*100</f>
        <v>93.75</v>
      </c>
      <c r="DT418">
        <f t="shared" si="48"/>
        <v>0</v>
      </c>
    </row>
    <row r="419" spans="1:124" x14ac:dyDescent="0.25">
      <c r="A419" t="s">
        <v>4640</v>
      </c>
      <c r="B419" t="s">
        <v>3684</v>
      </c>
      <c r="C419" t="s">
        <v>3685</v>
      </c>
      <c r="D419" t="s">
        <v>110</v>
      </c>
      <c r="E419" t="s">
        <v>111</v>
      </c>
      <c r="F419">
        <v>771</v>
      </c>
      <c r="G419">
        <v>410037600</v>
      </c>
      <c r="H419">
        <v>0</v>
      </c>
      <c r="I419">
        <v>1968</v>
      </c>
      <c r="J419">
        <v>1967</v>
      </c>
      <c r="K419" t="s">
        <v>183</v>
      </c>
      <c r="L419" t="s">
        <v>114</v>
      </c>
      <c r="M419">
        <v>18</v>
      </c>
      <c r="N419" t="s">
        <v>3664</v>
      </c>
      <c r="O419">
        <v>2</v>
      </c>
      <c r="P419" t="s">
        <v>112</v>
      </c>
      <c r="Q419" t="s">
        <v>117</v>
      </c>
      <c r="R419">
        <v>0</v>
      </c>
      <c r="S419" t="s">
        <v>3807</v>
      </c>
      <c r="T419">
        <v>293</v>
      </c>
      <c r="V419">
        <v>182</v>
      </c>
      <c r="W419" t="s">
        <v>116</v>
      </c>
      <c r="X419" t="s">
        <v>117</v>
      </c>
      <c r="Y419" t="s">
        <v>1919</v>
      </c>
      <c r="AA419" t="s">
        <v>133</v>
      </c>
      <c r="AC419" t="s">
        <v>160</v>
      </c>
      <c r="AD419" t="s">
        <v>218</v>
      </c>
      <c r="AE419" t="s">
        <v>123</v>
      </c>
      <c r="AF419" t="s">
        <v>110</v>
      </c>
      <c r="AG419" t="s">
        <v>112</v>
      </c>
      <c r="AH419" t="s">
        <v>124</v>
      </c>
      <c r="AI419" t="s">
        <v>112</v>
      </c>
      <c r="AJ419" t="s">
        <v>112</v>
      </c>
      <c r="AK419" t="s">
        <v>112</v>
      </c>
      <c r="AL419" t="s">
        <v>467</v>
      </c>
      <c r="AM419" t="s">
        <v>4642</v>
      </c>
      <c r="AN419" t="s">
        <v>4652</v>
      </c>
      <c r="AO419">
        <v>70826</v>
      </c>
      <c r="AP419">
        <v>102264</v>
      </c>
      <c r="AQ419">
        <v>7164</v>
      </c>
      <c r="AR419" t="s">
        <v>110</v>
      </c>
      <c r="AS419">
        <v>40979</v>
      </c>
      <c r="AT419">
        <v>41750</v>
      </c>
      <c r="AU419">
        <v>40979</v>
      </c>
      <c r="AV419">
        <v>41750</v>
      </c>
      <c r="BB419" t="s">
        <v>129</v>
      </c>
      <c r="BC419" t="s">
        <v>180</v>
      </c>
      <c r="BD419">
        <v>80</v>
      </c>
      <c r="BE419" t="s">
        <v>131</v>
      </c>
      <c r="BF419">
        <v>1</v>
      </c>
      <c r="BG419">
        <v>1</v>
      </c>
      <c r="BH419">
        <v>1</v>
      </c>
      <c r="BJ419" t="s">
        <v>366</v>
      </c>
      <c r="BK419" t="s">
        <v>112</v>
      </c>
      <c r="BN419" t="s">
        <v>133</v>
      </c>
      <c r="BR419" t="s">
        <v>133</v>
      </c>
      <c r="BU419" t="s">
        <v>112</v>
      </c>
      <c r="BV419" t="s">
        <v>124</v>
      </c>
      <c r="BW419" t="s">
        <v>112</v>
      </c>
      <c r="BX419">
        <v>0</v>
      </c>
      <c r="BZ419">
        <v>0</v>
      </c>
      <c r="CA419">
        <v>1</v>
      </c>
      <c r="CB419">
        <v>0</v>
      </c>
      <c r="CC419">
        <v>0</v>
      </c>
      <c r="CD419" t="s">
        <v>117</v>
      </c>
      <c r="CE419" t="s">
        <v>117</v>
      </c>
      <c r="CF419" t="s">
        <v>110</v>
      </c>
      <c r="CG419" t="s">
        <v>114</v>
      </c>
      <c r="CH419" t="s">
        <v>117</v>
      </c>
      <c r="CI419" t="s">
        <v>117</v>
      </c>
      <c r="CJ419" t="s">
        <v>117</v>
      </c>
      <c r="CK419" t="s">
        <v>112</v>
      </c>
      <c r="CL419">
        <v>0</v>
      </c>
      <c r="CM419">
        <v>2</v>
      </c>
      <c r="CN419" t="s">
        <v>649</v>
      </c>
      <c r="CO419" t="s">
        <v>183</v>
      </c>
      <c r="CP419">
        <v>0</v>
      </c>
      <c r="CQ419" t="s">
        <v>143</v>
      </c>
      <c r="CR419" t="s">
        <v>143</v>
      </c>
      <c r="CS419" t="s">
        <v>136</v>
      </c>
      <c r="CT419" t="s">
        <v>156</v>
      </c>
      <c r="CU419">
        <v>5</v>
      </c>
      <c r="CV419" t="s">
        <v>4654</v>
      </c>
      <c r="CW419" t="s">
        <v>4654</v>
      </c>
      <c r="CX419">
        <v>5</v>
      </c>
      <c r="CY419">
        <f t="shared" si="42"/>
        <v>2.5</v>
      </c>
      <c r="CZ419">
        <v>2.2000000000000002</v>
      </c>
      <c r="DA419">
        <v>0.7</v>
      </c>
      <c r="DB419">
        <f t="shared" si="43"/>
        <v>1</v>
      </c>
      <c r="DF419">
        <v>182</v>
      </c>
      <c r="DG419">
        <f t="shared" si="44"/>
        <v>182</v>
      </c>
      <c r="DH419">
        <f t="shared" si="45"/>
        <v>1</v>
      </c>
      <c r="DI419">
        <v>5</v>
      </c>
      <c r="DJ419">
        <f t="shared" si="46"/>
        <v>5</v>
      </c>
      <c r="DK419">
        <f t="shared" si="47"/>
        <v>1</v>
      </c>
      <c r="DN419">
        <f>(DL419*InputWeights!$C$7+DB419*InputWeights!$C$6)</f>
        <v>0.5</v>
      </c>
      <c r="DO419">
        <f>(DD419*InputWeights!$C$12+DE419*InputWeights!$C$10+CU419*InputWeights!$C$11)</f>
        <v>2</v>
      </c>
      <c r="DP419">
        <f>(DC419*InputWeights!$C$18+DK419*InputWeights!$C$16+DH419*InputWeights!$C$15+CY419*InputWeights!$C$17)</f>
        <v>1.35</v>
      </c>
      <c r="DR419">
        <f>DN419*InputWeights!$C$5+DO419*InputWeights!$C$9+DP419*InputWeights!$C$14</f>
        <v>12.9</v>
      </c>
      <c r="DS419">
        <f>((_xlfn.RANK.EQ(DR419,$DR$2:$DR$6635,0))/(COUNT(DR$2:$DR$6635)))*100</f>
        <v>93.75</v>
      </c>
      <c r="DT419">
        <f t="shared" si="48"/>
        <v>0</v>
      </c>
    </row>
    <row r="420" spans="1:124" x14ac:dyDescent="0.25">
      <c r="A420" t="s">
        <v>4640</v>
      </c>
      <c r="B420" t="s">
        <v>3684</v>
      </c>
      <c r="C420" t="s">
        <v>3685</v>
      </c>
      <c r="D420" t="s">
        <v>110</v>
      </c>
      <c r="E420" t="s">
        <v>158</v>
      </c>
      <c r="F420">
        <v>1793</v>
      </c>
      <c r="G420">
        <v>410037800</v>
      </c>
      <c r="H420">
        <v>0</v>
      </c>
      <c r="I420">
        <v>1968</v>
      </c>
      <c r="J420">
        <v>1953</v>
      </c>
      <c r="K420" t="s">
        <v>183</v>
      </c>
      <c r="L420" t="s">
        <v>114</v>
      </c>
      <c r="M420">
        <v>18</v>
      </c>
      <c r="N420" t="s">
        <v>3664</v>
      </c>
      <c r="O420">
        <v>2</v>
      </c>
      <c r="P420" t="s">
        <v>112</v>
      </c>
      <c r="Q420" t="s">
        <v>117</v>
      </c>
      <c r="R420">
        <v>0</v>
      </c>
      <c r="S420" t="s">
        <v>3807</v>
      </c>
      <c r="T420">
        <v>294</v>
      </c>
      <c r="V420">
        <v>182</v>
      </c>
      <c r="W420" t="s">
        <v>116</v>
      </c>
      <c r="X420" t="s">
        <v>117</v>
      </c>
      <c r="Y420" t="s">
        <v>1919</v>
      </c>
      <c r="AA420" t="s">
        <v>133</v>
      </c>
      <c r="AC420" t="s">
        <v>160</v>
      </c>
      <c r="AD420" t="s">
        <v>160</v>
      </c>
      <c r="AE420" t="s">
        <v>123</v>
      </c>
      <c r="AF420" t="s">
        <v>110</v>
      </c>
      <c r="AG420" t="s">
        <v>112</v>
      </c>
      <c r="AH420" t="s">
        <v>124</v>
      </c>
      <c r="AI420" t="s">
        <v>112</v>
      </c>
      <c r="AJ420" t="s">
        <v>112</v>
      </c>
      <c r="AK420" t="s">
        <v>112</v>
      </c>
      <c r="AL420" t="s">
        <v>161</v>
      </c>
      <c r="AM420" t="s">
        <v>4642</v>
      </c>
      <c r="AN420" t="s">
        <v>4655</v>
      </c>
      <c r="AO420">
        <v>70828</v>
      </c>
      <c r="AP420">
        <v>102264</v>
      </c>
      <c r="AQ420">
        <v>7164</v>
      </c>
      <c r="AR420" t="s">
        <v>110</v>
      </c>
      <c r="AS420">
        <v>43744</v>
      </c>
      <c r="AT420">
        <v>45537</v>
      </c>
      <c r="AU420">
        <v>43744</v>
      </c>
      <c r="AV420">
        <v>45537</v>
      </c>
      <c r="BB420" t="s">
        <v>129</v>
      </c>
      <c r="BC420" t="s">
        <v>180</v>
      </c>
      <c r="BD420">
        <v>73</v>
      </c>
      <c r="BE420" t="s">
        <v>131</v>
      </c>
      <c r="BF420">
        <v>1</v>
      </c>
      <c r="BG420">
        <v>1</v>
      </c>
      <c r="BH420">
        <v>1</v>
      </c>
      <c r="BJ420" t="s">
        <v>366</v>
      </c>
      <c r="BK420" t="s">
        <v>112</v>
      </c>
      <c r="BN420" t="s">
        <v>133</v>
      </c>
      <c r="BR420" t="s">
        <v>133</v>
      </c>
      <c r="BU420" t="s">
        <v>112</v>
      </c>
      <c r="BV420" t="s">
        <v>124</v>
      </c>
      <c r="BW420" t="s">
        <v>112</v>
      </c>
      <c r="BX420">
        <v>0</v>
      </c>
      <c r="BZ420">
        <v>0</v>
      </c>
      <c r="CA420">
        <v>1</v>
      </c>
      <c r="CB420">
        <v>0</v>
      </c>
      <c r="CC420">
        <v>0</v>
      </c>
      <c r="CD420" t="s">
        <v>117</v>
      </c>
      <c r="CE420" t="s">
        <v>117</v>
      </c>
      <c r="CF420" t="s">
        <v>110</v>
      </c>
      <c r="CG420" t="s">
        <v>117</v>
      </c>
      <c r="CH420" t="s">
        <v>114</v>
      </c>
      <c r="CI420" t="s">
        <v>117</v>
      </c>
      <c r="CJ420" t="s">
        <v>117</v>
      </c>
      <c r="CK420" t="s">
        <v>112</v>
      </c>
      <c r="CL420">
        <v>3</v>
      </c>
      <c r="CM420">
        <v>0</v>
      </c>
      <c r="CN420" t="s">
        <v>649</v>
      </c>
      <c r="CO420" t="s">
        <v>183</v>
      </c>
      <c r="CP420">
        <v>0</v>
      </c>
      <c r="CQ420" t="s">
        <v>143</v>
      </c>
      <c r="CR420" t="s">
        <v>143</v>
      </c>
      <c r="CS420" t="s">
        <v>136</v>
      </c>
      <c r="CT420" t="s">
        <v>156</v>
      </c>
      <c r="CU420">
        <v>5</v>
      </c>
      <c r="CV420" t="s">
        <v>4657</v>
      </c>
      <c r="CW420" t="s">
        <v>4657</v>
      </c>
      <c r="CX420">
        <v>5</v>
      </c>
      <c r="CY420">
        <f t="shared" si="42"/>
        <v>2.5</v>
      </c>
      <c r="CZ420">
        <v>3.9</v>
      </c>
      <c r="DA420">
        <v>2.4</v>
      </c>
      <c r="DB420">
        <f t="shared" si="43"/>
        <v>1</v>
      </c>
      <c r="DF420">
        <v>182</v>
      </c>
      <c r="DG420">
        <f t="shared" si="44"/>
        <v>182</v>
      </c>
      <c r="DH420">
        <f t="shared" si="45"/>
        <v>1</v>
      </c>
      <c r="DI420">
        <v>5</v>
      </c>
      <c r="DJ420">
        <f t="shared" si="46"/>
        <v>5</v>
      </c>
      <c r="DK420">
        <f t="shared" si="47"/>
        <v>1</v>
      </c>
      <c r="DN420">
        <f>(DL420*InputWeights!$C$7+DB420*InputWeights!$C$6)</f>
        <v>0.5</v>
      </c>
      <c r="DO420">
        <f>(DD420*InputWeights!$C$12+DE420*InputWeights!$C$10+CU420*InputWeights!$C$11)</f>
        <v>2</v>
      </c>
      <c r="DP420">
        <f>(DC420*InputWeights!$C$18+DK420*InputWeights!$C$16+DH420*InputWeights!$C$15+CY420*InputWeights!$C$17)</f>
        <v>1.35</v>
      </c>
      <c r="DR420">
        <f>DN420*InputWeights!$C$5+DO420*InputWeights!$C$9+DP420*InputWeights!$C$14</f>
        <v>12.9</v>
      </c>
      <c r="DS420">
        <f>((_xlfn.RANK.EQ(DR420,$DR$2:$DR$6635,0))/(COUNT(DR$2:$DR$6635)))*100</f>
        <v>93.75</v>
      </c>
      <c r="DT420">
        <f t="shared" si="48"/>
        <v>0</v>
      </c>
    </row>
    <row r="421" spans="1:124" x14ac:dyDescent="0.25">
      <c r="A421" t="s">
        <v>4729</v>
      </c>
      <c r="B421" t="s">
        <v>3684</v>
      </c>
      <c r="C421" t="s">
        <v>3685</v>
      </c>
      <c r="D421" t="s">
        <v>397</v>
      </c>
      <c r="E421" t="s">
        <v>411</v>
      </c>
      <c r="F421">
        <v>6494</v>
      </c>
      <c r="G421">
        <v>1</v>
      </c>
      <c r="H421">
        <v>0</v>
      </c>
      <c r="I421">
        <v>0</v>
      </c>
      <c r="J421">
        <v>0</v>
      </c>
      <c r="K421" t="s">
        <v>183</v>
      </c>
      <c r="L421" t="s">
        <v>114</v>
      </c>
      <c r="M421">
        <v>28</v>
      </c>
      <c r="N421" t="s">
        <v>358</v>
      </c>
      <c r="O421">
        <v>2</v>
      </c>
      <c r="Q421" t="s">
        <v>117</v>
      </c>
      <c r="R421">
        <v>0</v>
      </c>
      <c r="T421">
        <v>200</v>
      </c>
      <c r="V421">
        <v>1552</v>
      </c>
      <c r="W421" t="s">
        <v>116</v>
      </c>
      <c r="X421" t="s">
        <v>117</v>
      </c>
      <c r="Y421" t="s">
        <v>4730</v>
      </c>
      <c r="AA421" t="s">
        <v>133</v>
      </c>
      <c r="AC421" t="s">
        <v>3615</v>
      </c>
      <c r="AD421" t="s">
        <v>4731</v>
      </c>
      <c r="AF421" t="s">
        <v>116</v>
      </c>
      <c r="AG421" t="s">
        <v>112</v>
      </c>
      <c r="AH421" t="s">
        <v>124</v>
      </c>
      <c r="AI421" t="s">
        <v>112</v>
      </c>
      <c r="AJ421" t="s">
        <v>112</v>
      </c>
      <c r="AK421" t="s">
        <v>112</v>
      </c>
      <c r="AL421" t="s">
        <v>416</v>
      </c>
      <c r="AM421" t="s">
        <v>416</v>
      </c>
      <c r="AO421">
        <v>70997</v>
      </c>
      <c r="AP421">
        <v>102264</v>
      </c>
      <c r="AQ421">
        <v>40051</v>
      </c>
      <c r="AR421" t="s">
        <v>110</v>
      </c>
      <c r="AS421">
        <v>0</v>
      </c>
      <c r="AT421">
        <v>6494</v>
      </c>
      <c r="AU421">
        <v>0</v>
      </c>
      <c r="AV421">
        <v>6494</v>
      </c>
      <c r="BB421" t="s">
        <v>129</v>
      </c>
      <c r="BC421" t="s">
        <v>247</v>
      </c>
      <c r="BD421">
        <v>0</v>
      </c>
      <c r="BE421" t="s">
        <v>131</v>
      </c>
      <c r="BF421">
        <v>0</v>
      </c>
      <c r="BG421">
        <v>0</v>
      </c>
      <c r="BH421">
        <v>0</v>
      </c>
      <c r="BK421" t="s">
        <v>112</v>
      </c>
      <c r="BN421" t="s">
        <v>133</v>
      </c>
      <c r="BR421" t="s">
        <v>133</v>
      </c>
      <c r="BU421" t="s">
        <v>153</v>
      </c>
      <c r="BX421">
        <v>0</v>
      </c>
      <c r="BZ421">
        <v>0</v>
      </c>
      <c r="CA421">
        <v>4</v>
      </c>
      <c r="CB421">
        <v>0</v>
      </c>
      <c r="CC421">
        <v>0</v>
      </c>
      <c r="CE421" t="s">
        <v>117</v>
      </c>
      <c r="CF421" t="s">
        <v>110</v>
      </c>
      <c r="CK421" t="s">
        <v>112</v>
      </c>
      <c r="CL421">
        <v>0</v>
      </c>
      <c r="CM421">
        <v>0</v>
      </c>
      <c r="CP421">
        <v>0</v>
      </c>
      <c r="CQ421" t="s">
        <v>1062</v>
      </c>
      <c r="CS421" t="s">
        <v>418</v>
      </c>
      <c r="CT421" t="s">
        <v>418</v>
      </c>
      <c r="CU421">
        <v>5</v>
      </c>
      <c r="CV421" t="s">
        <v>4732</v>
      </c>
      <c r="CW421" t="s">
        <v>4732</v>
      </c>
      <c r="CX421">
        <v>5</v>
      </c>
      <c r="CY421">
        <f t="shared" si="42"/>
        <v>2.5</v>
      </c>
      <c r="CZ421">
        <v>0.8</v>
      </c>
      <c r="DA421">
        <v>0.6</v>
      </c>
      <c r="DB421">
        <f t="shared" si="43"/>
        <v>1</v>
      </c>
      <c r="DF421">
        <v>1552</v>
      </c>
      <c r="DG421">
        <f t="shared" si="44"/>
        <v>1552</v>
      </c>
      <c r="DH421">
        <f t="shared" si="45"/>
        <v>1</v>
      </c>
      <c r="DI421">
        <v>77</v>
      </c>
      <c r="DJ421">
        <f t="shared" si="46"/>
        <v>77</v>
      </c>
      <c r="DK421">
        <f t="shared" si="47"/>
        <v>1</v>
      </c>
      <c r="DN421">
        <f>(DL421*InputWeights!$C$7+DB421*InputWeights!$C$6)</f>
        <v>0.5</v>
      </c>
      <c r="DO421">
        <f>(DD421*InputWeights!$C$12+DE421*InputWeights!$C$10+CU421*InputWeights!$C$11)</f>
        <v>2</v>
      </c>
      <c r="DP421">
        <f>(DC421*InputWeights!$C$18+DK421*InputWeights!$C$16+DH421*InputWeights!$C$15+CY421*InputWeights!$C$17)</f>
        <v>1.35</v>
      </c>
      <c r="DR421">
        <f>DN421*InputWeights!$C$5+DO421*InputWeights!$C$9+DP421*InputWeights!$C$14</f>
        <v>12.9</v>
      </c>
      <c r="DS421">
        <f>((_xlfn.RANK.EQ(DR421,$DR$2:$DR$6635,0))/(COUNT(DR$2:$DR$6635)))*100</f>
        <v>93.75</v>
      </c>
      <c r="DT421">
        <f t="shared" si="48"/>
        <v>0</v>
      </c>
    </row>
    <row r="422" spans="1:124" x14ac:dyDescent="0.25">
      <c r="A422" t="s">
        <v>4733</v>
      </c>
      <c r="B422" t="s">
        <v>3684</v>
      </c>
      <c r="C422" t="s">
        <v>3685</v>
      </c>
      <c r="D422" t="s">
        <v>397</v>
      </c>
      <c r="E422" t="s">
        <v>333</v>
      </c>
      <c r="F422">
        <v>1003</v>
      </c>
      <c r="G422">
        <v>3</v>
      </c>
      <c r="H422">
        <v>0</v>
      </c>
      <c r="I422">
        <v>0</v>
      </c>
      <c r="J422">
        <v>0</v>
      </c>
      <c r="K422" t="s">
        <v>183</v>
      </c>
      <c r="L422" t="s">
        <v>114</v>
      </c>
      <c r="M422">
        <v>18</v>
      </c>
      <c r="N422" t="s">
        <v>229</v>
      </c>
      <c r="O422">
        <v>2</v>
      </c>
      <c r="Q422" t="s">
        <v>117</v>
      </c>
      <c r="R422">
        <v>0</v>
      </c>
      <c r="T422">
        <v>122</v>
      </c>
      <c r="V422">
        <v>308</v>
      </c>
      <c r="W422" t="s">
        <v>116</v>
      </c>
      <c r="X422" t="s">
        <v>117</v>
      </c>
      <c r="Y422" t="s">
        <v>4734</v>
      </c>
      <c r="AA422" t="s">
        <v>133</v>
      </c>
      <c r="AC422" t="s">
        <v>4738</v>
      </c>
      <c r="AD422" t="s">
        <v>4740</v>
      </c>
      <c r="AF422" t="s">
        <v>116</v>
      </c>
      <c r="AG422" t="s">
        <v>112</v>
      </c>
      <c r="AH422" t="s">
        <v>124</v>
      </c>
      <c r="AI422" t="s">
        <v>112</v>
      </c>
      <c r="AJ422" t="s">
        <v>112</v>
      </c>
      <c r="AK422" t="s">
        <v>112</v>
      </c>
      <c r="AL422" t="s">
        <v>1091</v>
      </c>
      <c r="AM422" t="s">
        <v>1091</v>
      </c>
      <c r="AO422">
        <v>71013</v>
      </c>
      <c r="AP422">
        <v>102264</v>
      </c>
      <c r="AQ422">
        <v>13501</v>
      </c>
      <c r="AR422" t="s">
        <v>110</v>
      </c>
      <c r="AS422">
        <v>6282</v>
      </c>
      <c r="AT422">
        <v>7285</v>
      </c>
      <c r="AU422">
        <v>6282</v>
      </c>
      <c r="AV422">
        <v>7285</v>
      </c>
      <c r="BB422" t="s">
        <v>129</v>
      </c>
      <c r="BC422" t="s">
        <v>247</v>
      </c>
      <c r="BD422">
        <v>0</v>
      </c>
      <c r="BE422" t="s">
        <v>131</v>
      </c>
      <c r="BF422">
        <v>0</v>
      </c>
      <c r="BG422">
        <v>0</v>
      </c>
      <c r="BH422">
        <v>0</v>
      </c>
      <c r="BK422" t="s">
        <v>112</v>
      </c>
      <c r="BN422" t="s">
        <v>133</v>
      </c>
      <c r="BR422" t="s">
        <v>133</v>
      </c>
      <c r="BU422" t="s">
        <v>112</v>
      </c>
      <c r="BX422">
        <v>0</v>
      </c>
      <c r="BZ422">
        <v>0</v>
      </c>
      <c r="CA422">
        <v>3</v>
      </c>
      <c r="CB422">
        <v>0</v>
      </c>
      <c r="CC422">
        <v>0</v>
      </c>
      <c r="CE422" t="s">
        <v>117</v>
      </c>
      <c r="CF422" t="s">
        <v>110</v>
      </c>
      <c r="CK422" t="s">
        <v>112</v>
      </c>
      <c r="CL422">
        <v>0</v>
      </c>
      <c r="CM422">
        <v>0</v>
      </c>
      <c r="CP422">
        <v>0</v>
      </c>
      <c r="CQ422" t="s">
        <v>1062</v>
      </c>
      <c r="CS422" t="s">
        <v>418</v>
      </c>
      <c r="CT422" t="s">
        <v>418</v>
      </c>
      <c r="CU422">
        <v>5</v>
      </c>
      <c r="CV422" t="s">
        <v>4741</v>
      </c>
      <c r="CW422" t="s">
        <v>4741</v>
      </c>
      <c r="CX422">
        <v>5</v>
      </c>
      <c r="CY422">
        <f t="shared" si="42"/>
        <v>2.5</v>
      </c>
      <c r="CZ422">
        <v>2.1</v>
      </c>
      <c r="DA422">
        <v>1</v>
      </c>
      <c r="DB422">
        <f t="shared" si="43"/>
        <v>1</v>
      </c>
      <c r="DF422">
        <v>308</v>
      </c>
      <c r="DG422">
        <f t="shared" si="44"/>
        <v>308</v>
      </c>
      <c r="DH422">
        <f t="shared" si="45"/>
        <v>1</v>
      </c>
      <c r="DI422">
        <v>15</v>
      </c>
      <c r="DJ422">
        <f t="shared" si="46"/>
        <v>15</v>
      </c>
      <c r="DK422">
        <f t="shared" si="47"/>
        <v>1</v>
      </c>
      <c r="DN422">
        <f>(DL422*InputWeights!$C$7+DB422*InputWeights!$C$6)</f>
        <v>0.5</v>
      </c>
      <c r="DO422">
        <f>(DD422*InputWeights!$C$12+DE422*InputWeights!$C$10+CU422*InputWeights!$C$11)</f>
        <v>2</v>
      </c>
      <c r="DP422">
        <f>(DC422*InputWeights!$C$18+DK422*InputWeights!$C$16+DH422*InputWeights!$C$15+CY422*InputWeights!$C$17)</f>
        <v>1.35</v>
      </c>
      <c r="DR422">
        <f>DN422*InputWeights!$C$5+DO422*InputWeights!$C$9+DP422*InputWeights!$C$14</f>
        <v>12.9</v>
      </c>
      <c r="DS422">
        <f>((_xlfn.RANK.EQ(DR422,$DR$2:$DR$6635,0))/(COUNT(DR$2:$DR$6635)))*100</f>
        <v>93.75</v>
      </c>
      <c r="DT422">
        <f t="shared" si="48"/>
        <v>0</v>
      </c>
    </row>
    <row r="423" spans="1:124" x14ac:dyDescent="0.25">
      <c r="A423" t="s">
        <v>4733</v>
      </c>
      <c r="B423" t="s">
        <v>3684</v>
      </c>
      <c r="C423" t="s">
        <v>3685</v>
      </c>
      <c r="D423" t="s">
        <v>397</v>
      </c>
      <c r="E423" t="s">
        <v>950</v>
      </c>
      <c r="F423">
        <v>1214</v>
      </c>
      <c r="G423">
        <v>4</v>
      </c>
      <c r="H423">
        <v>0</v>
      </c>
      <c r="I423">
        <v>0</v>
      </c>
      <c r="J423">
        <v>0</v>
      </c>
      <c r="K423" t="s">
        <v>183</v>
      </c>
      <c r="L423" t="s">
        <v>114</v>
      </c>
      <c r="M423">
        <v>18</v>
      </c>
      <c r="N423" t="s">
        <v>229</v>
      </c>
      <c r="O423">
        <v>2</v>
      </c>
      <c r="Q423" t="s">
        <v>117</v>
      </c>
      <c r="R423">
        <v>0</v>
      </c>
      <c r="T423">
        <v>162</v>
      </c>
      <c r="V423">
        <v>485</v>
      </c>
      <c r="W423" t="s">
        <v>116</v>
      </c>
      <c r="X423" t="s">
        <v>117</v>
      </c>
      <c r="Y423" t="s">
        <v>4734</v>
      </c>
      <c r="AA423" t="s">
        <v>133</v>
      </c>
      <c r="AC423" t="s">
        <v>4740</v>
      </c>
      <c r="AD423" t="s">
        <v>4735</v>
      </c>
      <c r="AF423" t="s">
        <v>116</v>
      </c>
      <c r="AG423" t="s">
        <v>112</v>
      </c>
      <c r="AH423" t="s">
        <v>124</v>
      </c>
      <c r="AI423" t="s">
        <v>112</v>
      </c>
      <c r="AJ423" t="s">
        <v>112</v>
      </c>
      <c r="AK423" t="s">
        <v>112</v>
      </c>
      <c r="AL423" t="s">
        <v>701</v>
      </c>
      <c r="AM423" t="s">
        <v>701</v>
      </c>
      <c r="AO423">
        <v>71014</v>
      </c>
      <c r="AP423">
        <v>102264</v>
      </c>
      <c r="AQ423">
        <v>13501</v>
      </c>
      <c r="AR423" t="s">
        <v>110</v>
      </c>
      <c r="AS423">
        <v>7285</v>
      </c>
      <c r="AT423">
        <v>8499</v>
      </c>
      <c r="AU423">
        <v>7285</v>
      </c>
      <c r="AV423">
        <v>8499</v>
      </c>
      <c r="BB423" t="s">
        <v>129</v>
      </c>
      <c r="BC423" t="s">
        <v>247</v>
      </c>
      <c r="BD423">
        <v>0</v>
      </c>
      <c r="BE423" t="s">
        <v>131</v>
      </c>
      <c r="BF423">
        <v>0</v>
      </c>
      <c r="BG423">
        <v>0</v>
      </c>
      <c r="BH423">
        <v>0</v>
      </c>
      <c r="BK423" t="s">
        <v>112</v>
      </c>
      <c r="BN423" t="s">
        <v>133</v>
      </c>
      <c r="BR423" t="s">
        <v>133</v>
      </c>
      <c r="BU423" t="s">
        <v>112</v>
      </c>
      <c r="BX423">
        <v>1</v>
      </c>
      <c r="BZ423">
        <v>0</v>
      </c>
      <c r="CA423">
        <v>3</v>
      </c>
      <c r="CB423">
        <v>0</v>
      </c>
      <c r="CC423">
        <v>0</v>
      </c>
      <c r="CE423" t="s">
        <v>117</v>
      </c>
      <c r="CF423" t="s">
        <v>110</v>
      </c>
      <c r="CK423" t="s">
        <v>112</v>
      </c>
      <c r="CL423">
        <v>0</v>
      </c>
      <c r="CM423">
        <v>0</v>
      </c>
      <c r="CP423">
        <v>0</v>
      </c>
      <c r="CQ423" t="s">
        <v>1062</v>
      </c>
      <c r="CS423" t="s">
        <v>418</v>
      </c>
      <c r="CT423" t="s">
        <v>418</v>
      </c>
      <c r="CU423">
        <v>5</v>
      </c>
      <c r="CV423" t="s">
        <v>4742</v>
      </c>
      <c r="CW423" t="s">
        <v>4742</v>
      </c>
      <c r="CX423">
        <v>5</v>
      </c>
      <c r="CY423">
        <f t="shared" si="42"/>
        <v>2.5</v>
      </c>
      <c r="CZ423">
        <v>2</v>
      </c>
      <c r="DA423">
        <v>1</v>
      </c>
      <c r="DB423">
        <f t="shared" si="43"/>
        <v>1</v>
      </c>
      <c r="DF423">
        <v>485</v>
      </c>
      <c r="DG423">
        <f t="shared" si="44"/>
        <v>485</v>
      </c>
      <c r="DH423">
        <f t="shared" si="45"/>
        <v>1</v>
      </c>
      <c r="DI423">
        <v>10</v>
      </c>
      <c r="DJ423">
        <f t="shared" si="46"/>
        <v>10</v>
      </c>
      <c r="DK423">
        <f t="shared" si="47"/>
        <v>1</v>
      </c>
      <c r="DN423">
        <f>(DL423*InputWeights!$C$7+DB423*InputWeights!$C$6)</f>
        <v>0.5</v>
      </c>
      <c r="DO423">
        <f>(DD423*InputWeights!$C$12+DE423*InputWeights!$C$10+CU423*InputWeights!$C$11)</f>
        <v>2</v>
      </c>
      <c r="DP423">
        <f>(DC423*InputWeights!$C$18+DK423*InputWeights!$C$16+DH423*InputWeights!$C$15+CY423*InputWeights!$C$17)</f>
        <v>1.35</v>
      </c>
      <c r="DR423">
        <f>DN423*InputWeights!$C$5+DO423*InputWeights!$C$9+DP423*InputWeights!$C$14</f>
        <v>12.9</v>
      </c>
      <c r="DS423">
        <f>((_xlfn.RANK.EQ(DR423,$DR$2:$DR$6635,0))/(COUNT(DR$2:$DR$6635)))*100</f>
        <v>93.75</v>
      </c>
      <c r="DT423">
        <f t="shared" si="48"/>
        <v>0</v>
      </c>
    </row>
    <row r="424" spans="1:124" x14ac:dyDescent="0.25">
      <c r="A424" t="s">
        <v>4743</v>
      </c>
      <c r="B424" t="s">
        <v>3684</v>
      </c>
      <c r="C424" t="s">
        <v>3685</v>
      </c>
      <c r="D424" t="s">
        <v>397</v>
      </c>
      <c r="E424" t="s">
        <v>411</v>
      </c>
      <c r="F424">
        <v>422</v>
      </c>
      <c r="G424">
        <v>1</v>
      </c>
      <c r="H424">
        <v>0</v>
      </c>
      <c r="I424">
        <v>0</v>
      </c>
      <c r="J424">
        <v>0</v>
      </c>
      <c r="K424" t="s">
        <v>183</v>
      </c>
      <c r="L424" t="s">
        <v>114</v>
      </c>
      <c r="M424">
        <v>24</v>
      </c>
      <c r="N424" t="s">
        <v>358</v>
      </c>
      <c r="O424">
        <v>2</v>
      </c>
      <c r="Q424" t="s">
        <v>117</v>
      </c>
      <c r="R424">
        <v>0</v>
      </c>
      <c r="T424">
        <v>309</v>
      </c>
      <c r="V424">
        <v>1865</v>
      </c>
      <c r="W424" t="s">
        <v>116</v>
      </c>
      <c r="X424" t="s">
        <v>117</v>
      </c>
      <c r="Y424" t="s">
        <v>4436</v>
      </c>
      <c r="AA424" t="s">
        <v>133</v>
      </c>
      <c r="AC424" t="s">
        <v>4744</v>
      </c>
      <c r="AD424" t="s">
        <v>4745</v>
      </c>
      <c r="AF424" t="s">
        <v>116</v>
      </c>
      <c r="AG424" t="s">
        <v>112</v>
      </c>
      <c r="AH424" t="s">
        <v>124</v>
      </c>
      <c r="AI424" t="s">
        <v>112</v>
      </c>
      <c r="AJ424" t="s">
        <v>112</v>
      </c>
      <c r="AK424" t="s">
        <v>112</v>
      </c>
      <c r="AL424" t="s">
        <v>416</v>
      </c>
      <c r="AM424" t="s">
        <v>416</v>
      </c>
      <c r="AO424">
        <v>71114</v>
      </c>
      <c r="AP424">
        <v>102264</v>
      </c>
      <c r="AQ424">
        <v>13520</v>
      </c>
      <c r="AR424" t="s">
        <v>110</v>
      </c>
      <c r="AS424">
        <v>0</v>
      </c>
      <c r="AT424">
        <v>422</v>
      </c>
      <c r="AU424">
        <v>0</v>
      </c>
      <c r="AV424">
        <v>422</v>
      </c>
      <c r="BB424" t="s">
        <v>129</v>
      </c>
      <c r="BC424" t="s">
        <v>247</v>
      </c>
      <c r="BD424">
        <v>0</v>
      </c>
      <c r="BE424" t="s">
        <v>131</v>
      </c>
      <c r="BF424">
        <v>0</v>
      </c>
      <c r="BG424">
        <v>0</v>
      </c>
      <c r="BH424">
        <v>0</v>
      </c>
      <c r="BK424" t="s">
        <v>112</v>
      </c>
      <c r="BN424" t="s">
        <v>133</v>
      </c>
      <c r="BR424" t="s">
        <v>133</v>
      </c>
      <c r="BU424" t="s">
        <v>153</v>
      </c>
      <c r="BX424">
        <v>1</v>
      </c>
      <c r="BZ424">
        <v>0</v>
      </c>
      <c r="CA424">
        <v>4</v>
      </c>
      <c r="CB424">
        <v>0</v>
      </c>
      <c r="CC424">
        <v>0</v>
      </c>
      <c r="CE424" t="s">
        <v>117</v>
      </c>
      <c r="CF424" t="s">
        <v>110</v>
      </c>
      <c r="CK424" t="s">
        <v>112</v>
      </c>
      <c r="CL424">
        <v>0</v>
      </c>
      <c r="CM424">
        <v>0</v>
      </c>
      <c r="CP424">
        <v>0</v>
      </c>
      <c r="CQ424" t="s">
        <v>1062</v>
      </c>
      <c r="CS424" t="s">
        <v>418</v>
      </c>
      <c r="CT424" t="s">
        <v>418</v>
      </c>
      <c r="CU424">
        <v>5</v>
      </c>
      <c r="CV424" t="s">
        <v>4746</v>
      </c>
      <c r="CW424" t="s">
        <v>4746</v>
      </c>
      <c r="CX424">
        <v>5</v>
      </c>
      <c r="CY424">
        <f t="shared" si="42"/>
        <v>2.5</v>
      </c>
      <c r="CZ424">
        <v>0</v>
      </c>
      <c r="DA424">
        <v>0</v>
      </c>
      <c r="DB424">
        <f t="shared" si="43"/>
        <v>1</v>
      </c>
      <c r="DF424">
        <v>1865</v>
      </c>
      <c r="DG424">
        <f t="shared" si="44"/>
        <v>1865</v>
      </c>
      <c r="DH424">
        <f t="shared" si="45"/>
        <v>1</v>
      </c>
      <c r="DI424">
        <v>64</v>
      </c>
      <c r="DJ424">
        <f t="shared" si="46"/>
        <v>64</v>
      </c>
      <c r="DK424">
        <f t="shared" si="47"/>
        <v>1</v>
      </c>
      <c r="DN424">
        <f>(DL424*InputWeights!$C$7+DB424*InputWeights!$C$6)</f>
        <v>0.5</v>
      </c>
      <c r="DO424">
        <f>(DD424*InputWeights!$C$12+DE424*InputWeights!$C$10+CU424*InputWeights!$C$11)</f>
        <v>2</v>
      </c>
      <c r="DP424">
        <f>(DC424*InputWeights!$C$18+DK424*InputWeights!$C$16+DH424*InputWeights!$C$15+CY424*InputWeights!$C$17)</f>
        <v>1.35</v>
      </c>
      <c r="DR424">
        <f>DN424*InputWeights!$C$5+DO424*InputWeights!$C$9+DP424*InputWeights!$C$14</f>
        <v>12.9</v>
      </c>
      <c r="DS424">
        <f>((_xlfn.RANK.EQ(DR424,$DR$2:$DR$6635,0))/(COUNT(DR$2:$DR$6635)))*100</f>
        <v>93.75</v>
      </c>
      <c r="DT424">
        <f t="shared" si="48"/>
        <v>0</v>
      </c>
    </row>
    <row r="425" spans="1:124" x14ac:dyDescent="0.25">
      <c r="A425" t="s">
        <v>4743</v>
      </c>
      <c r="B425" t="s">
        <v>3684</v>
      </c>
      <c r="C425" t="s">
        <v>3685</v>
      </c>
      <c r="D425" t="s">
        <v>397</v>
      </c>
      <c r="E425" t="s">
        <v>802</v>
      </c>
      <c r="F425">
        <v>686</v>
      </c>
      <c r="G425">
        <v>2</v>
      </c>
      <c r="H425">
        <v>0</v>
      </c>
      <c r="I425">
        <v>0</v>
      </c>
      <c r="J425">
        <v>0</v>
      </c>
      <c r="K425" t="s">
        <v>183</v>
      </c>
      <c r="L425" t="s">
        <v>114</v>
      </c>
      <c r="M425">
        <v>24</v>
      </c>
      <c r="N425" t="s">
        <v>358</v>
      </c>
      <c r="O425">
        <v>2</v>
      </c>
      <c r="Q425" t="s">
        <v>117</v>
      </c>
      <c r="R425">
        <v>0</v>
      </c>
      <c r="T425">
        <v>285</v>
      </c>
      <c r="V425">
        <v>1865</v>
      </c>
      <c r="W425" t="s">
        <v>116</v>
      </c>
      <c r="X425" t="s">
        <v>117</v>
      </c>
      <c r="Y425" t="s">
        <v>4436</v>
      </c>
      <c r="AA425" t="s">
        <v>133</v>
      </c>
      <c r="AC425" t="s">
        <v>4745</v>
      </c>
      <c r="AD425" t="s">
        <v>4747</v>
      </c>
      <c r="AF425" t="s">
        <v>116</v>
      </c>
      <c r="AG425" t="s">
        <v>112</v>
      </c>
      <c r="AH425" t="s">
        <v>124</v>
      </c>
      <c r="AI425" t="s">
        <v>112</v>
      </c>
      <c r="AJ425" t="s">
        <v>112</v>
      </c>
      <c r="AK425" t="s">
        <v>112</v>
      </c>
      <c r="AL425" t="s">
        <v>807</v>
      </c>
      <c r="AM425" t="s">
        <v>416</v>
      </c>
      <c r="AO425">
        <v>71115</v>
      </c>
      <c r="AP425">
        <v>102264</v>
      </c>
      <c r="AQ425">
        <v>13520</v>
      </c>
      <c r="AR425" t="s">
        <v>110</v>
      </c>
      <c r="AS425">
        <v>422</v>
      </c>
      <c r="AT425">
        <v>1108</v>
      </c>
      <c r="AU425">
        <v>422</v>
      </c>
      <c r="AV425">
        <v>1108</v>
      </c>
      <c r="BB425" t="s">
        <v>129</v>
      </c>
      <c r="BC425" t="s">
        <v>247</v>
      </c>
      <c r="BD425">
        <v>0</v>
      </c>
      <c r="BE425" t="s">
        <v>131</v>
      </c>
      <c r="BF425">
        <v>0</v>
      </c>
      <c r="BG425">
        <v>0</v>
      </c>
      <c r="BH425">
        <v>0</v>
      </c>
      <c r="BK425" t="s">
        <v>112</v>
      </c>
      <c r="BN425" t="s">
        <v>133</v>
      </c>
      <c r="BR425" t="s">
        <v>133</v>
      </c>
      <c r="BU425" t="s">
        <v>153</v>
      </c>
      <c r="BX425">
        <v>0</v>
      </c>
      <c r="BZ425">
        <v>0</v>
      </c>
      <c r="CA425">
        <v>4</v>
      </c>
      <c r="CB425">
        <v>0</v>
      </c>
      <c r="CC425">
        <v>0</v>
      </c>
      <c r="CE425" t="s">
        <v>117</v>
      </c>
      <c r="CF425" t="s">
        <v>110</v>
      </c>
      <c r="CK425" t="s">
        <v>112</v>
      </c>
      <c r="CL425">
        <v>0</v>
      </c>
      <c r="CM425">
        <v>0</v>
      </c>
      <c r="CP425">
        <v>0</v>
      </c>
      <c r="CQ425" t="s">
        <v>1062</v>
      </c>
      <c r="CS425" t="s">
        <v>418</v>
      </c>
      <c r="CT425" t="s">
        <v>418</v>
      </c>
      <c r="CU425">
        <v>5</v>
      </c>
      <c r="CV425" t="s">
        <v>4748</v>
      </c>
      <c r="CW425" t="s">
        <v>4748</v>
      </c>
      <c r="CX425">
        <v>5</v>
      </c>
      <c r="CY425">
        <f t="shared" si="42"/>
        <v>2.5</v>
      </c>
      <c r="CZ425">
        <v>3.3</v>
      </c>
      <c r="DA425">
        <v>1.9</v>
      </c>
      <c r="DB425">
        <f t="shared" si="43"/>
        <v>1</v>
      </c>
      <c r="DF425">
        <v>1865</v>
      </c>
      <c r="DG425">
        <f t="shared" si="44"/>
        <v>1865</v>
      </c>
      <c r="DH425">
        <f t="shared" si="45"/>
        <v>1</v>
      </c>
      <c r="DI425">
        <v>64</v>
      </c>
      <c r="DJ425">
        <f t="shared" si="46"/>
        <v>64</v>
      </c>
      <c r="DK425">
        <f t="shared" si="47"/>
        <v>1</v>
      </c>
      <c r="DN425">
        <f>(DL425*InputWeights!$C$7+DB425*InputWeights!$C$6)</f>
        <v>0.5</v>
      </c>
      <c r="DO425">
        <f>(DD425*InputWeights!$C$12+DE425*InputWeights!$C$10+CU425*InputWeights!$C$11)</f>
        <v>2</v>
      </c>
      <c r="DP425">
        <f>(DC425*InputWeights!$C$18+DK425*InputWeights!$C$16+DH425*InputWeights!$C$15+CY425*InputWeights!$C$17)</f>
        <v>1.35</v>
      </c>
      <c r="DR425">
        <f>DN425*InputWeights!$C$5+DO425*InputWeights!$C$9+DP425*InputWeights!$C$14</f>
        <v>12.9</v>
      </c>
      <c r="DS425">
        <f>((_xlfn.RANK.EQ(DR425,$DR$2:$DR$6635,0))/(COUNT(DR$2:$DR$6635)))*100</f>
        <v>93.75</v>
      </c>
      <c r="DT425">
        <f t="shared" si="48"/>
        <v>0</v>
      </c>
    </row>
    <row r="426" spans="1:124" x14ac:dyDescent="0.25">
      <c r="A426" t="s">
        <v>4743</v>
      </c>
      <c r="B426" t="s">
        <v>3684</v>
      </c>
      <c r="C426" t="s">
        <v>3685</v>
      </c>
      <c r="D426" t="s">
        <v>397</v>
      </c>
      <c r="E426" t="s">
        <v>333</v>
      </c>
      <c r="F426">
        <v>2323</v>
      </c>
      <c r="G426">
        <v>3</v>
      </c>
      <c r="H426">
        <v>0</v>
      </c>
      <c r="I426">
        <v>0</v>
      </c>
      <c r="J426">
        <v>0</v>
      </c>
      <c r="K426" t="s">
        <v>183</v>
      </c>
      <c r="L426" t="s">
        <v>114</v>
      </c>
      <c r="M426">
        <v>24</v>
      </c>
      <c r="N426" t="s">
        <v>358</v>
      </c>
      <c r="O426">
        <v>2</v>
      </c>
      <c r="Q426" t="s">
        <v>117</v>
      </c>
      <c r="R426">
        <v>0</v>
      </c>
      <c r="T426">
        <v>326</v>
      </c>
      <c r="V426">
        <v>1865</v>
      </c>
      <c r="W426" t="s">
        <v>116</v>
      </c>
      <c r="X426" t="s">
        <v>117</v>
      </c>
      <c r="Y426" t="s">
        <v>4747</v>
      </c>
      <c r="AA426" t="s">
        <v>133</v>
      </c>
      <c r="AC426" t="s">
        <v>4436</v>
      </c>
      <c r="AD426" t="s">
        <v>4749</v>
      </c>
      <c r="AF426" t="s">
        <v>116</v>
      </c>
      <c r="AG426" t="s">
        <v>112</v>
      </c>
      <c r="AH426" t="s">
        <v>124</v>
      </c>
      <c r="AI426" t="s">
        <v>112</v>
      </c>
      <c r="AJ426" t="s">
        <v>112</v>
      </c>
      <c r="AK426" t="s">
        <v>112</v>
      </c>
      <c r="AL426" t="s">
        <v>807</v>
      </c>
      <c r="AM426" t="s">
        <v>416</v>
      </c>
      <c r="AO426">
        <v>71116</v>
      </c>
      <c r="AP426">
        <v>102264</v>
      </c>
      <c r="AQ426">
        <v>13520</v>
      </c>
      <c r="AR426" t="s">
        <v>110</v>
      </c>
      <c r="AS426">
        <v>1108</v>
      </c>
      <c r="AT426">
        <v>3431</v>
      </c>
      <c r="AU426">
        <v>1108</v>
      </c>
      <c r="AV426">
        <v>3431</v>
      </c>
      <c r="BB426" t="s">
        <v>129</v>
      </c>
      <c r="BC426" t="s">
        <v>247</v>
      </c>
      <c r="BD426">
        <v>0</v>
      </c>
      <c r="BE426" t="s">
        <v>131</v>
      </c>
      <c r="BF426">
        <v>0</v>
      </c>
      <c r="BG426">
        <v>0</v>
      </c>
      <c r="BH426">
        <v>0</v>
      </c>
      <c r="BK426" t="s">
        <v>112</v>
      </c>
      <c r="BN426" t="s">
        <v>133</v>
      </c>
      <c r="BR426" t="s">
        <v>133</v>
      </c>
      <c r="BU426" t="s">
        <v>153</v>
      </c>
      <c r="BX426">
        <v>0</v>
      </c>
      <c r="BZ426">
        <v>0</v>
      </c>
      <c r="CA426">
        <v>4</v>
      </c>
      <c r="CB426">
        <v>0</v>
      </c>
      <c r="CC426">
        <v>0</v>
      </c>
      <c r="CE426" t="s">
        <v>117</v>
      </c>
      <c r="CF426" t="s">
        <v>110</v>
      </c>
      <c r="CK426" t="s">
        <v>112</v>
      </c>
      <c r="CL426">
        <v>0</v>
      </c>
      <c r="CM426">
        <v>0</v>
      </c>
      <c r="CP426">
        <v>0</v>
      </c>
      <c r="CQ426" t="s">
        <v>1062</v>
      </c>
      <c r="CS426" t="s">
        <v>418</v>
      </c>
      <c r="CT426" t="s">
        <v>418</v>
      </c>
      <c r="CU426">
        <v>5</v>
      </c>
      <c r="CV426" t="s">
        <v>4750</v>
      </c>
      <c r="CW426" t="s">
        <v>4750</v>
      </c>
      <c r="CX426">
        <v>5</v>
      </c>
      <c r="CY426">
        <f t="shared" si="42"/>
        <v>2.5</v>
      </c>
      <c r="CZ426">
        <v>3.6</v>
      </c>
      <c r="DA426">
        <v>1.8</v>
      </c>
      <c r="DB426">
        <f t="shared" si="43"/>
        <v>1</v>
      </c>
      <c r="DF426">
        <v>1865</v>
      </c>
      <c r="DG426">
        <f t="shared" si="44"/>
        <v>1865</v>
      </c>
      <c r="DH426">
        <f t="shared" si="45"/>
        <v>1</v>
      </c>
      <c r="DI426">
        <v>64</v>
      </c>
      <c r="DJ426">
        <f t="shared" si="46"/>
        <v>64</v>
      </c>
      <c r="DK426">
        <f t="shared" si="47"/>
        <v>1</v>
      </c>
      <c r="DN426">
        <f>(DL426*InputWeights!$C$7+DB426*InputWeights!$C$6)</f>
        <v>0.5</v>
      </c>
      <c r="DO426">
        <f>(DD426*InputWeights!$C$12+DE426*InputWeights!$C$10+CU426*InputWeights!$C$11)</f>
        <v>2</v>
      </c>
      <c r="DP426">
        <f>(DC426*InputWeights!$C$18+DK426*InputWeights!$C$16+DH426*InputWeights!$C$15+CY426*InputWeights!$C$17)</f>
        <v>1.35</v>
      </c>
      <c r="DR426">
        <f>DN426*InputWeights!$C$5+DO426*InputWeights!$C$9+DP426*InputWeights!$C$14</f>
        <v>12.9</v>
      </c>
      <c r="DS426">
        <f>((_xlfn.RANK.EQ(DR426,$DR$2:$DR$6635,0))/(COUNT(DR$2:$DR$6635)))*100</f>
        <v>93.75</v>
      </c>
      <c r="DT426">
        <f t="shared" si="48"/>
        <v>0</v>
      </c>
    </row>
    <row r="427" spans="1:124" x14ac:dyDescent="0.25">
      <c r="A427" t="s">
        <v>4751</v>
      </c>
      <c r="B427" t="s">
        <v>3684</v>
      </c>
      <c r="C427" t="s">
        <v>3685</v>
      </c>
      <c r="D427" t="s">
        <v>397</v>
      </c>
      <c r="E427" t="s">
        <v>411</v>
      </c>
      <c r="F427">
        <v>2481</v>
      </c>
      <c r="G427">
        <v>1</v>
      </c>
      <c r="H427">
        <v>0</v>
      </c>
      <c r="I427">
        <v>0</v>
      </c>
      <c r="J427">
        <v>0</v>
      </c>
      <c r="K427" t="s">
        <v>183</v>
      </c>
      <c r="L427" t="s">
        <v>114</v>
      </c>
      <c r="M427">
        <v>24</v>
      </c>
      <c r="N427" t="s">
        <v>358</v>
      </c>
      <c r="O427">
        <v>2</v>
      </c>
      <c r="Q427" t="s">
        <v>117</v>
      </c>
      <c r="R427">
        <v>0</v>
      </c>
      <c r="T427">
        <v>99</v>
      </c>
      <c r="V427">
        <v>392</v>
      </c>
      <c r="W427" t="s">
        <v>116</v>
      </c>
      <c r="X427" t="s">
        <v>117</v>
      </c>
      <c r="Y427" t="s">
        <v>4752</v>
      </c>
      <c r="AA427" t="s">
        <v>133</v>
      </c>
      <c r="AC427" t="s">
        <v>4753</v>
      </c>
      <c r="AD427" t="s">
        <v>4754</v>
      </c>
      <c r="AF427" t="s">
        <v>116</v>
      </c>
      <c r="AG427" t="s">
        <v>112</v>
      </c>
      <c r="AH427" t="s">
        <v>124</v>
      </c>
      <c r="AI427" t="s">
        <v>112</v>
      </c>
      <c r="AJ427" t="s">
        <v>112</v>
      </c>
      <c r="AK427" t="s">
        <v>112</v>
      </c>
      <c r="AL427" t="s">
        <v>416</v>
      </c>
      <c r="AM427" t="s">
        <v>416</v>
      </c>
      <c r="AO427">
        <v>71121</v>
      </c>
      <c r="AP427">
        <v>102264</v>
      </c>
      <c r="AQ427">
        <v>13522</v>
      </c>
      <c r="AR427" t="s">
        <v>110</v>
      </c>
      <c r="AS427">
        <v>0</v>
      </c>
      <c r="AT427">
        <v>2481</v>
      </c>
      <c r="AU427">
        <v>0</v>
      </c>
      <c r="AV427">
        <v>2481</v>
      </c>
      <c r="BB427" t="s">
        <v>129</v>
      </c>
      <c r="BC427" t="s">
        <v>247</v>
      </c>
      <c r="BD427">
        <v>0</v>
      </c>
      <c r="BE427" t="s">
        <v>131</v>
      </c>
      <c r="BF427">
        <v>0</v>
      </c>
      <c r="BG427">
        <v>0</v>
      </c>
      <c r="BH427">
        <v>0</v>
      </c>
      <c r="BK427" t="s">
        <v>112</v>
      </c>
      <c r="BN427" t="s">
        <v>133</v>
      </c>
      <c r="BR427" t="s">
        <v>133</v>
      </c>
      <c r="BU427" t="s">
        <v>153</v>
      </c>
      <c r="BX427">
        <v>1</v>
      </c>
      <c r="BZ427">
        <v>0</v>
      </c>
      <c r="CA427">
        <v>3</v>
      </c>
      <c r="CB427">
        <v>0</v>
      </c>
      <c r="CC427">
        <v>0</v>
      </c>
      <c r="CE427" t="s">
        <v>117</v>
      </c>
      <c r="CF427" t="s">
        <v>110</v>
      </c>
      <c r="CK427" t="s">
        <v>112</v>
      </c>
      <c r="CL427">
        <v>0</v>
      </c>
      <c r="CM427">
        <v>0</v>
      </c>
      <c r="CP427">
        <v>0</v>
      </c>
      <c r="CQ427" t="s">
        <v>1062</v>
      </c>
      <c r="CS427" t="s">
        <v>418</v>
      </c>
      <c r="CT427" t="s">
        <v>418</v>
      </c>
      <c r="CU427">
        <v>5</v>
      </c>
      <c r="CV427" t="s">
        <v>4755</v>
      </c>
      <c r="CW427" t="s">
        <v>4755</v>
      </c>
      <c r="CX427">
        <v>5</v>
      </c>
      <c r="CY427">
        <f t="shared" si="42"/>
        <v>2.5</v>
      </c>
      <c r="CZ427">
        <v>2.5</v>
      </c>
      <c r="DA427">
        <v>1.5</v>
      </c>
      <c r="DB427">
        <f t="shared" si="43"/>
        <v>1</v>
      </c>
      <c r="DF427">
        <v>392</v>
      </c>
      <c r="DG427">
        <f t="shared" si="44"/>
        <v>392</v>
      </c>
      <c r="DH427">
        <f t="shared" si="45"/>
        <v>1</v>
      </c>
      <c r="DI427">
        <v>21</v>
      </c>
      <c r="DJ427">
        <f t="shared" si="46"/>
        <v>21</v>
      </c>
      <c r="DK427">
        <f t="shared" si="47"/>
        <v>1</v>
      </c>
      <c r="DN427">
        <f>(DL427*InputWeights!$C$7+DB427*InputWeights!$C$6)</f>
        <v>0.5</v>
      </c>
      <c r="DO427">
        <f>(DD427*InputWeights!$C$12+DE427*InputWeights!$C$10+CU427*InputWeights!$C$11)</f>
        <v>2</v>
      </c>
      <c r="DP427">
        <f>(DC427*InputWeights!$C$18+DK427*InputWeights!$C$16+DH427*InputWeights!$C$15+CY427*InputWeights!$C$17)</f>
        <v>1.35</v>
      </c>
      <c r="DR427">
        <f>DN427*InputWeights!$C$5+DO427*InputWeights!$C$9+DP427*InputWeights!$C$14</f>
        <v>12.9</v>
      </c>
      <c r="DS427">
        <f>((_xlfn.RANK.EQ(DR427,$DR$2:$DR$6635,0))/(COUNT(DR$2:$DR$6635)))*100</f>
        <v>93.75</v>
      </c>
      <c r="DT427">
        <f t="shared" si="48"/>
        <v>0</v>
      </c>
    </row>
    <row r="428" spans="1:124" x14ac:dyDescent="0.25">
      <c r="A428" t="s">
        <v>1641</v>
      </c>
      <c r="B428" t="s">
        <v>3684</v>
      </c>
      <c r="C428" t="s">
        <v>3685</v>
      </c>
      <c r="D428" t="s">
        <v>110</v>
      </c>
      <c r="E428" t="s">
        <v>802</v>
      </c>
      <c r="F428">
        <v>2755</v>
      </c>
      <c r="G428">
        <v>410023400</v>
      </c>
      <c r="H428">
        <v>0</v>
      </c>
      <c r="I428">
        <v>1970</v>
      </c>
      <c r="J428">
        <v>1996</v>
      </c>
      <c r="K428" t="s">
        <v>183</v>
      </c>
      <c r="L428" t="s">
        <v>114</v>
      </c>
      <c r="M428">
        <v>20</v>
      </c>
      <c r="N428" t="s">
        <v>358</v>
      </c>
      <c r="O428">
        <v>2</v>
      </c>
      <c r="P428" t="s">
        <v>112</v>
      </c>
      <c r="Q428" t="s">
        <v>117</v>
      </c>
      <c r="R428">
        <v>0</v>
      </c>
      <c r="S428" t="s">
        <v>4378</v>
      </c>
      <c r="T428">
        <v>144</v>
      </c>
      <c r="V428">
        <v>1046</v>
      </c>
      <c r="W428" t="s">
        <v>116</v>
      </c>
      <c r="X428" t="s">
        <v>117</v>
      </c>
      <c r="Y428" t="s">
        <v>4607</v>
      </c>
      <c r="AA428" t="s">
        <v>133</v>
      </c>
      <c r="AC428" t="s">
        <v>218</v>
      </c>
      <c r="AD428" t="s">
        <v>363</v>
      </c>
      <c r="AE428" t="s">
        <v>3734</v>
      </c>
      <c r="AF428" t="s">
        <v>116</v>
      </c>
      <c r="AG428" t="s">
        <v>112</v>
      </c>
      <c r="AH428" t="s">
        <v>124</v>
      </c>
      <c r="AI428" t="s">
        <v>112</v>
      </c>
      <c r="AJ428" t="s">
        <v>112</v>
      </c>
      <c r="AK428" t="s">
        <v>112</v>
      </c>
      <c r="AL428" t="s">
        <v>807</v>
      </c>
      <c r="AM428" t="s">
        <v>416</v>
      </c>
      <c r="AN428" t="s">
        <v>416</v>
      </c>
      <c r="AO428">
        <v>70725</v>
      </c>
      <c r="AP428">
        <v>102264</v>
      </c>
      <c r="AQ428">
        <v>7145</v>
      </c>
      <c r="AR428" t="s">
        <v>110</v>
      </c>
      <c r="AS428">
        <v>2281</v>
      </c>
      <c r="AT428">
        <v>5036</v>
      </c>
      <c r="AU428">
        <v>2281</v>
      </c>
      <c r="AV428">
        <v>5036</v>
      </c>
      <c r="BB428" t="s">
        <v>129</v>
      </c>
      <c r="BC428" t="s">
        <v>180</v>
      </c>
      <c r="BD428">
        <v>88</v>
      </c>
      <c r="BE428" t="s">
        <v>131</v>
      </c>
      <c r="BF428">
        <v>1</v>
      </c>
      <c r="BG428">
        <v>1</v>
      </c>
      <c r="BH428">
        <v>1</v>
      </c>
      <c r="BJ428" t="s">
        <v>182</v>
      </c>
      <c r="BK428" t="s">
        <v>112</v>
      </c>
      <c r="BN428" t="s">
        <v>133</v>
      </c>
      <c r="BR428" t="s">
        <v>133</v>
      </c>
      <c r="BU428" t="s">
        <v>112</v>
      </c>
      <c r="BV428" t="s">
        <v>124</v>
      </c>
      <c r="BW428" t="s">
        <v>112</v>
      </c>
      <c r="BX428">
        <v>0</v>
      </c>
      <c r="BZ428">
        <v>0</v>
      </c>
      <c r="CA428">
        <v>1</v>
      </c>
      <c r="CB428">
        <v>0</v>
      </c>
      <c r="CC428">
        <v>0</v>
      </c>
      <c r="CD428" t="s">
        <v>117</v>
      </c>
      <c r="CE428" t="s">
        <v>117</v>
      </c>
      <c r="CF428" t="s">
        <v>110</v>
      </c>
      <c r="CG428" t="s">
        <v>117</v>
      </c>
      <c r="CH428" t="s">
        <v>117</v>
      </c>
      <c r="CI428" t="s">
        <v>117</v>
      </c>
      <c r="CJ428" t="s">
        <v>117</v>
      </c>
      <c r="CK428" t="s">
        <v>112</v>
      </c>
      <c r="CL428">
        <v>5</v>
      </c>
      <c r="CM428">
        <v>9</v>
      </c>
      <c r="CN428" t="s">
        <v>142</v>
      </c>
      <c r="CO428" t="s">
        <v>183</v>
      </c>
      <c r="CP428">
        <v>0</v>
      </c>
      <c r="CQ428" t="s">
        <v>143</v>
      </c>
      <c r="CR428" t="s">
        <v>143</v>
      </c>
      <c r="CS428" t="s">
        <v>156</v>
      </c>
      <c r="CT428" t="s">
        <v>215</v>
      </c>
      <c r="CU428">
        <v>2.5</v>
      </c>
      <c r="CV428" t="s">
        <v>4608</v>
      </c>
      <c r="CW428" t="s">
        <v>4608</v>
      </c>
      <c r="CX428">
        <v>5</v>
      </c>
      <c r="CY428">
        <f t="shared" si="42"/>
        <v>2.5</v>
      </c>
      <c r="CZ428">
        <v>5</v>
      </c>
      <c r="DA428">
        <v>5</v>
      </c>
      <c r="DB428">
        <f t="shared" si="43"/>
        <v>2.5</v>
      </c>
      <c r="DF428">
        <v>1046</v>
      </c>
      <c r="DG428">
        <f t="shared" si="44"/>
        <v>1046</v>
      </c>
      <c r="DH428">
        <f t="shared" si="45"/>
        <v>1</v>
      </c>
      <c r="DI428">
        <v>43</v>
      </c>
      <c r="DJ428">
        <f t="shared" si="46"/>
        <v>43</v>
      </c>
      <c r="DK428">
        <f t="shared" si="47"/>
        <v>1</v>
      </c>
      <c r="DN428">
        <f>(DL428*InputWeights!$C$7+DB428*InputWeights!$C$6)</f>
        <v>1.25</v>
      </c>
      <c r="DO428">
        <f>(DD428*InputWeights!$C$12+DE428*InputWeights!$C$10+CU428*InputWeights!$C$11)</f>
        <v>1</v>
      </c>
      <c r="DP428">
        <f>(DC428*InputWeights!$C$18+DK428*InputWeights!$C$16+DH428*InputWeights!$C$15+CY428*InputWeights!$C$17)</f>
        <v>1.35</v>
      </c>
      <c r="DR428">
        <f>DN428*InputWeights!$C$5+DO428*InputWeights!$C$9+DP428*InputWeights!$C$14</f>
        <v>12.15</v>
      </c>
      <c r="DS428">
        <f>((_xlfn.RANK.EQ(DR428,$DR$2:$DR$6635,0))/(COUNT(DR$2:$DR$6635)))*100</f>
        <v>98.842592592592595</v>
      </c>
      <c r="DT428">
        <f t="shared" si="48"/>
        <v>0</v>
      </c>
    </row>
    <row r="429" spans="1:124" x14ac:dyDescent="0.25">
      <c r="A429" t="s">
        <v>176</v>
      </c>
      <c r="B429" t="s">
        <v>3684</v>
      </c>
      <c r="C429" t="s">
        <v>3685</v>
      </c>
      <c r="D429" t="s">
        <v>110</v>
      </c>
      <c r="E429" t="s">
        <v>4068</v>
      </c>
      <c r="F429">
        <v>687</v>
      </c>
      <c r="G429">
        <v>24100</v>
      </c>
      <c r="H429">
        <v>10</v>
      </c>
      <c r="I429">
        <v>1995</v>
      </c>
      <c r="J429">
        <v>2015</v>
      </c>
      <c r="K429" t="s">
        <v>183</v>
      </c>
      <c r="L429" t="s">
        <v>114</v>
      </c>
      <c r="M429">
        <v>24</v>
      </c>
      <c r="N429" t="s">
        <v>358</v>
      </c>
      <c r="O429">
        <v>2</v>
      </c>
      <c r="P429" t="s">
        <v>112</v>
      </c>
      <c r="Q429" t="s">
        <v>117</v>
      </c>
      <c r="R429">
        <v>0</v>
      </c>
      <c r="S429" t="s">
        <v>3064</v>
      </c>
      <c r="T429">
        <v>42</v>
      </c>
      <c r="V429">
        <v>5560</v>
      </c>
      <c r="W429" t="s">
        <v>116</v>
      </c>
      <c r="X429" t="s">
        <v>117</v>
      </c>
      <c r="Y429" t="s">
        <v>673</v>
      </c>
      <c r="Z429" t="s">
        <v>271</v>
      </c>
      <c r="AA429" t="s">
        <v>3924</v>
      </c>
      <c r="AC429" t="s">
        <v>4066</v>
      </c>
      <c r="AD429" t="s">
        <v>4069</v>
      </c>
      <c r="AE429" t="s">
        <v>274</v>
      </c>
      <c r="AF429" t="s">
        <v>114</v>
      </c>
      <c r="AG429" t="s">
        <v>112</v>
      </c>
      <c r="AH429" t="s">
        <v>124</v>
      </c>
      <c r="AI429" t="s">
        <v>169</v>
      </c>
      <c r="AJ429" t="s">
        <v>112</v>
      </c>
      <c r="AK429" t="s">
        <v>112</v>
      </c>
      <c r="AL429" t="s">
        <v>4060</v>
      </c>
      <c r="AM429" t="s">
        <v>4063</v>
      </c>
      <c r="AN429" t="s">
        <v>4070</v>
      </c>
      <c r="AO429">
        <v>69520</v>
      </c>
      <c r="AP429">
        <v>102264</v>
      </c>
      <c r="AQ429">
        <v>7006</v>
      </c>
      <c r="AR429" t="s">
        <v>110</v>
      </c>
      <c r="AS429">
        <v>35760</v>
      </c>
      <c r="AT429">
        <v>36447</v>
      </c>
      <c r="AU429">
        <v>110700</v>
      </c>
      <c r="AV429">
        <v>111387</v>
      </c>
      <c r="BB429" t="s">
        <v>129</v>
      </c>
      <c r="BC429" t="s">
        <v>1095</v>
      </c>
      <c r="BD429">
        <v>99</v>
      </c>
      <c r="BE429" t="s">
        <v>131</v>
      </c>
      <c r="BF429">
        <v>0</v>
      </c>
      <c r="BG429">
        <v>4</v>
      </c>
      <c r="BH429">
        <v>4</v>
      </c>
      <c r="BJ429" t="s">
        <v>182</v>
      </c>
      <c r="BK429" t="s">
        <v>112</v>
      </c>
      <c r="BN429" t="s">
        <v>133</v>
      </c>
      <c r="BR429" t="s">
        <v>133</v>
      </c>
      <c r="BU429" t="s">
        <v>112</v>
      </c>
      <c r="BV429" t="s">
        <v>116</v>
      </c>
      <c r="BW429" t="s">
        <v>112</v>
      </c>
      <c r="BX429">
        <v>0</v>
      </c>
      <c r="BZ429">
        <v>0</v>
      </c>
      <c r="CA429">
        <v>1</v>
      </c>
      <c r="CB429">
        <v>0</v>
      </c>
      <c r="CC429">
        <v>0</v>
      </c>
      <c r="CD429" t="s">
        <v>117</v>
      </c>
      <c r="CE429" t="s">
        <v>117</v>
      </c>
      <c r="CF429" t="s">
        <v>110</v>
      </c>
      <c r="CG429" t="s">
        <v>114</v>
      </c>
      <c r="CH429" t="s">
        <v>114</v>
      </c>
      <c r="CI429" t="s">
        <v>117</v>
      </c>
      <c r="CJ429" t="s">
        <v>117</v>
      </c>
      <c r="CK429" t="s">
        <v>125</v>
      </c>
      <c r="CL429">
        <v>0</v>
      </c>
      <c r="CM429">
        <v>0</v>
      </c>
      <c r="CN429" t="s">
        <v>142</v>
      </c>
      <c r="CO429" t="s">
        <v>183</v>
      </c>
      <c r="CP429">
        <v>0</v>
      </c>
      <c r="CQ429" t="s">
        <v>135</v>
      </c>
      <c r="CR429" t="s">
        <v>135</v>
      </c>
      <c r="CS429" t="s">
        <v>215</v>
      </c>
      <c r="CT429" t="s">
        <v>215</v>
      </c>
      <c r="CU429">
        <v>2.5</v>
      </c>
      <c r="CV429" t="s">
        <v>4071</v>
      </c>
      <c r="CW429" t="s">
        <v>4071</v>
      </c>
      <c r="CX429">
        <v>4</v>
      </c>
      <c r="CY429">
        <f t="shared" si="42"/>
        <v>2.5</v>
      </c>
      <c r="CZ429">
        <v>2.1</v>
      </c>
      <c r="DA429">
        <v>1.1000000000000001</v>
      </c>
      <c r="DB429">
        <f t="shared" si="43"/>
        <v>1</v>
      </c>
      <c r="DF429">
        <v>5560</v>
      </c>
      <c r="DG429">
        <f t="shared" si="44"/>
        <v>5560</v>
      </c>
      <c r="DH429">
        <f t="shared" si="45"/>
        <v>2</v>
      </c>
      <c r="DI429">
        <v>278</v>
      </c>
      <c r="DJ429">
        <f t="shared" si="46"/>
        <v>278</v>
      </c>
      <c r="DK429">
        <f t="shared" si="47"/>
        <v>1</v>
      </c>
      <c r="DN429">
        <f>(DL429*InputWeights!$C$7+DB429*InputWeights!$C$6)</f>
        <v>0.5</v>
      </c>
      <c r="DO429">
        <f>(DD429*InputWeights!$C$12+DE429*InputWeights!$C$10+CU429*InputWeights!$C$11)</f>
        <v>1</v>
      </c>
      <c r="DP429">
        <f>(DC429*InputWeights!$C$18+DK429*InputWeights!$C$16+DH429*InputWeights!$C$15+CY429*InputWeights!$C$17)</f>
        <v>1.75</v>
      </c>
      <c r="DR429">
        <f>DN429*InputWeights!$C$5+DO429*InputWeights!$C$9+DP429*InputWeights!$C$14</f>
        <v>11.5</v>
      </c>
      <c r="DS429">
        <f>((_xlfn.RANK.EQ(DR429,$DR$2:$DR$6635,0))/(COUNT(DR$2:$DR$6635)))*100</f>
        <v>99.074074074074076</v>
      </c>
      <c r="DT429">
        <f t="shared" si="48"/>
        <v>0</v>
      </c>
    </row>
    <row r="430" spans="1:124" x14ac:dyDescent="0.25">
      <c r="A430" t="s">
        <v>4213</v>
      </c>
      <c r="B430" t="s">
        <v>3684</v>
      </c>
      <c r="C430" t="s">
        <v>3685</v>
      </c>
      <c r="D430" t="s">
        <v>110</v>
      </c>
      <c r="E430" t="s">
        <v>815</v>
      </c>
      <c r="F430">
        <v>1570</v>
      </c>
      <c r="G430">
        <v>1700</v>
      </c>
      <c r="H430">
        <v>0</v>
      </c>
      <c r="I430">
        <v>1930</v>
      </c>
      <c r="J430">
        <v>2003</v>
      </c>
      <c r="K430" t="s">
        <v>183</v>
      </c>
      <c r="L430" t="s">
        <v>114</v>
      </c>
      <c r="M430">
        <v>22</v>
      </c>
      <c r="N430" t="s">
        <v>177</v>
      </c>
      <c r="O430">
        <v>2</v>
      </c>
      <c r="P430" t="s">
        <v>112</v>
      </c>
      <c r="Q430" t="s">
        <v>117</v>
      </c>
      <c r="R430">
        <v>0</v>
      </c>
      <c r="S430" t="s">
        <v>3844</v>
      </c>
      <c r="T430">
        <v>96</v>
      </c>
      <c r="V430">
        <v>2842</v>
      </c>
      <c r="W430" t="s">
        <v>116</v>
      </c>
      <c r="X430" t="s">
        <v>117</v>
      </c>
      <c r="Y430" t="s">
        <v>4166</v>
      </c>
      <c r="Z430" t="s">
        <v>119</v>
      </c>
      <c r="AA430" t="s">
        <v>4214</v>
      </c>
      <c r="AC430" t="s">
        <v>4228</v>
      </c>
      <c r="AD430" t="s">
        <v>160</v>
      </c>
      <c r="AE430" t="s">
        <v>274</v>
      </c>
      <c r="AF430" t="s">
        <v>110</v>
      </c>
      <c r="AG430" t="s">
        <v>112</v>
      </c>
      <c r="AH430" t="s">
        <v>124</v>
      </c>
      <c r="AI430" t="s">
        <v>112</v>
      </c>
      <c r="AJ430" t="s">
        <v>112</v>
      </c>
      <c r="AK430" t="s">
        <v>112</v>
      </c>
      <c r="AL430" t="s">
        <v>467</v>
      </c>
      <c r="AM430" t="s">
        <v>457</v>
      </c>
      <c r="AN430" t="s">
        <v>4229</v>
      </c>
      <c r="AO430">
        <v>69739</v>
      </c>
      <c r="AP430">
        <v>102264</v>
      </c>
      <c r="AQ430">
        <v>7013</v>
      </c>
      <c r="AR430" t="s">
        <v>110</v>
      </c>
      <c r="AS430">
        <v>31962</v>
      </c>
      <c r="AT430">
        <v>33532</v>
      </c>
      <c r="AU430">
        <v>31962</v>
      </c>
      <c r="AV430">
        <v>33532</v>
      </c>
      <c r="BB430" t="s">
        <v>129</v>
      </c>
      <c r="BC430" t="s">
        <v>180</v>
      </c>
      <c r="BD430">
        <v>91</v>
      </c>
      <c r="BE430" t="s">
        <v>131</v>
      </c>
      <c r="BF430">
        <v>1</v>
      </c>
      <c r="BG430">
        <v>3</v>
      </c>
      <c r="BH430">
        <v>3</v>
      </c>
      <c r="BJ430" t="s">
        <v>182</v>
      </c>
      <c r="BK430" t="s">
        <v>112</v>
      </c>
      <c r="BN430" t="s">
        <v>133</v>
      </c>
      <c r="BR430" t="s">
        <v>133</v>
      </c>
      <c r="BU430" t="s">
        <v>153</v>
      </c>
      <c r="BV430" t="s">
        <v>116</v>
      </c>
      <c r="BW430" t="s">
        <v>112</v>
      </c>
      <c r="BX430">
        <v>0</v>
      </c>
      <c r="BZ430">
        <v>0</v>
      </c>
      <c r="CA430">
        <v>1</v>
      </c>
      <c r="CB430">
        <v>0</v>
      </c>
      <c r="CC430">
        <v>0</v>
      </c>
      <c r="CD430" t="s">
        <v>117</v>
      </c>
      <c r="CE430" t="s">
        <v>117</v>
      </c>
      <c r="CF430" t="s">
        <v>110</v>
      </c>
      <c r="CG430" t="s">
        <v>117</v>
      </c>
      <c r="CH430" t="s">
        <v>114</v>
      </c>
      <c r="CI430" t="s">
        <v>117</v>
      </c>
      <c r="CJ430" t="s">
        <v>117</v>
      </c>
      <c r="CK430" t="s">
        <v>112</v>
      </c>
      <c r="CL430">
        <v>5</v>
      </c>
      <c r="CM430">
        <v>0</v>
      </c>
      <c r="CN430" t="s">
        <v>142</v>
      </c>
      <c r="CO430" t="s">
        <v>183</v>
      </c>
      <c r="CP430">
        <v>0</v>
      </c>
      <c r="CQ430" t="s">
        <v>143</v>
      </c>
      <c r="CR430" t="s">
        <v>143</v>
      </c>
      <c r="CS430" t="s">
        <v>215</v>
      </c>
      <c r="CT430" t="s">
        <v>215</v>
      </c>
      <c r="CU430">
        <v>2.5</v>
      </c>
      <c r="CV430" t="s">
        <v>4231</v>
      </c>
      <c r="CW430" t="s">
        <v>4231</v>
      </c>
      <c r="CX430">
        <v>5</v>
      </c>
      <c r="CY430">
        <f t="shared" si="42"/>
        <v>2.5</v>
      </c>
      <c r="CZ430">
        <v>1.7</v>
      </c>
      <c r="DA430">
        <v>0.8</v>
      </c>
      <c r="DB430">
        <f t="shared" si="43"/>
        <v>1</v>
      </c>
      <c r="DF430">
        <v>2842</v>
      </c>
      <c r="DG430">
        <f t="shared" si="44"/>
        <v>2842</v>
      </c>
      <c r="DH430">
        <f t="shared" si="45"/>
        <v>1</v>
      </c>
      <c r="DI430">
        <v>114</v>
      </c>
      <c r="DJ430">
        <f t="shared" si="46"/>
        <v>114</v>
      </c>
      <c r="DK430">
        <f t="shared" si="47"/>
        <v>1</v>
      </c>
      <c r="DN430">
        <f>(DL430*InputWeights!$C$7+DB430*InputWeights!$C$6)</f>
        <v>0.5</v>
      </c>
      <c r="DO430">
        <f>(DD430*InputWeights!$C$12+DE430*InputWeights!$C$10+CU430*InputWeights!$C$11)</f>
        <v>1</v>
      </c>
      <c r="DP430">
        <f>(DC430*InputWeights!$C$18+DK430*InputWeights!$C$16+DH430*InputWeights!$C$15+CY430*InputWeights!$C$17)</f>
        <v>1.35</v>
      </c>
      <c r="DR430">
        <f>DN430*InputWeights!$C$5+DO430*InputWeights!$C$9+DP430*InputWeights!$C$14</f>
        <v>9.9</v>
      </c>
      <c r="DS430">
        <f>((_xlfn.RANK.EQ(DR430,$DR$2:$DR$6635,0))/(COUNT(DR$2:$DR$6635)))*100</f>
        <v>99.305555555555557</v>
      </c>
      <c r="DT430">
        <f t="shared" si="48"/>
        <v>0</v>
      </c>
    </row>
    <row r="431" spans="1:124" x14ac:dyDescent="0.25">
      <c r="A431" t="s">
        <v>4246</v>
      </c>
      <c r="B431" t="s">
        <v>3684</v>
      </c>
      <c r="C431" t="s">
        <v>3685</v>
      </c>
      <c r="D431" t="s">
        <v>110</v>
      </c>
      <c r="E431" t="s">
        <v>250</v>
      </c>
      <c r="F431">
        <v>641</v>
      </c>
      <c r="G431">
        <v>3100</v>
      </c>
      <c r="H431">
        <v>0</v>
      </c>
      <c r="I431">
        <v>2007</v>
      </c>
      <c r="J431">
        <v>2007</v>
      </c>
      <c r="K431" t="s">
        <v>183</v>
      </c>
      <c r="L431" t="s">
        <v>114</v>
      </c>
      <c r="M431">
        <v>28</v>
      </c>
      <c r="N431" t="s">
        <v>358</v>
      </c>
      <c r="O431">
        <v>2</v>
      </c>
      <c r="P431" t="s">
        <v>112</v>
      </c>
      <c r="Q431" t="s">
        <v>117</v>
      </c>
      <c r="R431">
        <v>0</v>
      </c>
      <c r="S431" t="s">
        <v>4103</v>
      </c>
      <c r="T431">
        <v>115</v>
      </c>
      <c r="V431">
        <v>364</v>
      </c>
      <c r="W431" t="s">
        <v>116</v>
      </c>
      <c r="X431" t="s">
        <v>117</v>
      </c>
      <c r="Y431" t="s">
        <v>4252</v>
      </c>
      <c r="Z431" t="s">
        <v>119</v>
      </c>
      <c r="AA431" t="s">
        <v>4247</v>
      </c>
      <c r="AC431" t="s">
        <v>4248</v>
      </c>
      <c r="AD431" t="s">
        <v>673</v>
      </c>
      <c r="AE431" t="s">
        <v>274</v>
      </c>
      <c r="AF431" t="s">
        <v>114</v>
      </c>
      <c r="AG431" t="s">
        <v>112</v>
      </c>
      <c r="AH431" t="s">
        <v>124</v>
      </c>
      <c r="AI431" t="s">
        <v>112</v>
      </c>
      <c r="AJ431" t="s">
        <v>112</v>
      </c>
      <c r="AK431" t="s">
        <v>112</v>
      </c>
      <c r="AL431" t="s">
        <v>4249</v>
      </c>
      <c r="AM431" t="s">
        <v>4192</v>
      </c>
      <c r="AN431" t="s">
        <v>4192</v>
      </c>
      <c r="AO431">
        <v>69831</v>
      </c>
      <c r="AP431">
        <v>102264</v>
      </c>
      <c r="AQ431">
        <v>7017</v>
      </c>
      <c r="AR431" t="s">
        <v>110</v>
      </c>
      <c r="AS431">
        <v>68617</v>
      </c>
      <c r="AT431">
        <v>69258</v>
      </c>
      <c r="AU431">
        <v>68617</v>
      </c>
      <c r="AV431">
        <v>69258</v>
      </c>
      <c r="BB431" t="s">
        <v>129</v>
      </c>
      <c r="BC431" t="s">
        <v>1274</v>
      </c>
      <c r="BD431">
        <v>91</v>
      </c>
      <c r="BE431" t="s">
        <v>131</v>
      </c>
      <c r="BF431">
        <v>1</v>
      </c>
      <c r="BG431">
        <v>3</v>
      </c>
      <c r="BH431">
        <v>3</v>
      </c>
      <c r="BJ431" t="s">
        <v>182</v>
      </c>
      <c r="BK431" t="s">
        <v>112</v>
      </c>
      <c r="BN431" t="s">
        <v>133</v>
      </c>
      <c r="BR431" t="s">
        <v>133</v>
      </c>
      <c r="BU431" t="s">
        <v>153</v>
      </c>
      <c r="BV431" t="s">
        <v>124</v>
      </c>
      <c r="BW431" t="s">
        <v>112</v>
      </c>
      <c r="BX431">
        <v>0</v>
      </c>
      <c r="BZ431">
        <v>0</v>
      </c>
      <c r="CA431">
        <v>1</v>
      </c>
      <c r="CB431">
        <v>0</v>
      </c>
      <c r="CC431">
        <v>0</v>
      </c>
      <c r="CD431" t="s">
        <v>117</v>
      </c>
      <c r="CE431" t="s">
        <v>117</v>
      </c>
      <c r="CF431" t="s">
        <v>110</v>
      </c>
      <c r="CG431" t="s">
        <v>117</v>
      </c>
      <c r="CH431" t="s">
        <v>114</v>
      </c>
      <c r="CI431" t="s">
        <v>117</v>
      </c>
      <c r="CJ431" t="s">
        <v>117</v>
      </c>
      <c r="CK431" t="s">
        <v>112</v>
      </c>
      <c r="CL431">
        <v>7</v>
      </c>
      <c r="CM431">
        <v>0</v>
      </c>
      <c r="CN431" t="s">
        <v>142</v>
      </c>
      <c r="CO431" t="s">
        <v>183</v>
      </c>
      <c r="CP431">
        <v>0</v>
      </c>
      <c r="CQ431" t="s">
        <v>143</v>
      </c>
      <c r="CR431" t="s">
        <v>143</v>
      </c>
      <c r="CS431" t="s">
        <v>215</v>
      </c>
      <c r="CT431" t="s">
        <v>215</v>
      </c>
      <c r="CU431">
        <v>2.5</v>
      </c>
      <c r="CV431" t="s">
        <v>4253</v>
      </c>
      <c r="CW431" t="s">
        <v>4253</v>
      </c>
      <c r="CX431">
        <v>5</v>
      </c>
      <c r="CY431">
        <f t="shared" si="42"/>
        <v>2.5</v>
      </c>
      <c r="CZ431">
        <v>1.9</v>
      </c>
      <c r="DA431">
        <v>1</v>
      </c>
      <c r="DB431">
        <f t="shared" si="43"/>
        <v>1</v>
      </c>
      <c r="DF431">
        <v>364</v>
      </c>
      <c r="DG431">
        <f t="shared" si="44"/>
        <v>364</v>
      </c>
      <c r="DH431">
        <f t="shared" si="45"/>
        <v>1</v>
      </c>
      <c r="DI431">
        <v>37</v>
      </c>
      <c r="DJ431">
        <f t="shared" si="46"/>
        <v>37</v>
      </c>
      <c r="DK431">
        <f t="shared" si="47"/>
        <v>1</v>
      </c>
      <c r="DN431">
        <f>(DL431*InputWeights!$C$7+DB431*InputWeights!$C$6)</f>
        <v>0.5</v>
      </c>
      <c r="DO431">
        <f>(DD431*InputWeights!$C$12+DE431*InputWeights!$C$10+CU431*InputWeights!$C$11)</f>
        <v>1</v>
      </c>
      <c r="DP431">
        <f>(DC431*InputWeights!$C$18+DK431*InputWeights!$C$16+DH431*InputWeights!$C$15+CY431*InputWeights!$C$17)</f>
        <v>1.35</v>
      </c>
      <c r="DR431">
        <f>DN431*InputWeights!$C$5+DO431*InputWeights!$C$9+DP431*InputWeights!$C$14</f>
        <v>9.9</v>
      </c>
      <c r="DS431">
        <f>((_xlfn.RANK.EQ(DR431,$DR$2:$DR$6635,0))/(COUNT(DR$2:$DR$6635)))*100</f>
        <v>99.305555555555557</v>
      </c>
      <c r="DT431">
        <f t="shared" si="48"/>
        <v>0</v>
      </c>
    </row>
    <row r="432" spans="1:124" x14ac:dyDescent="0.25">
      <c r="A432" t="s">
        <v>4254</v>
      </c>
      <c r="B432" t="s">
        <v>3684</v>
      </c>
      <c r="C432" t="s">
        <v>3685</v>
      </c>
      <c r="D432" t="s">
        <v>110</v>
      </c>
      <c r="E432" t="s">
        <v>250</v>
      </c>
      <c r="F432">
        <v>1791</v>
      </c>
      <c r="G432">
        <v>3600</v>
      </c>
      <c r="H432">
        <v>10</v>
      </c>
      <c r="I432">
        <v>1933</v>
      </c>
      <c r="J432">
        <v>2014</v>
      </c>
      <c r="K432" t="s">
        <v>183</v>
      </c>
      <c r="L432" t="s">
        <v>114</v>
      </c>
      <c r="M432">
        <v>22</v>
      </c>
      <c r="N432" t="s">
        <v>358</v>
      </c>
      <c r="O432">
        <v>2</v>
      </c>
      <c r="P432" t="s">
        <v>112</v>
      </c>
      <c r="Q432" t="s">
        <v>117</v>
      </c>
      <c r="R432">
        <v>0</v>
      </c>
      <c r="S432" t="s">
        <v>3067</v>
      </c>
      <c r="T432">
        <v>117</v>
      </c>
      <c r="V432">
        <v>1338</v>
      </c>
      <c r="W432" t="s">
        <v>116</v>
      </c>
      <c r="X432" t="s">
        <v>117</v>
      </c>
      <c r="Y432" t="s">
        <v>3821</v>
      </c>
      <c r="Z432" t="s">
        <v>119</v>
      </c>
      <c r="AA432" t="s">
        <v>4255</v>
      </c>
      <c r="AC432" t="s">
        <v>4267</v>
      </c>
      <c r="AD432" t="s">
        <v>160</v>
      </c>
      <c r="AE432" t="s">
        <v>123</v>
      </c>
      <c r="AF432" t="s">
        <v>110</v>
      </c>
      <c r="AG432" t="s">
        <v>112</v>
      </c>
      <c r="AH432" t="s">
        <v>124</v>
      </c>
      <c r="AI432" t="s">
        <v>112</v>
      </c>
      <c r="AJ432" t="s">
        <v>112</v>
      </c>
      <c r="AK432" t="s">
        <v>112</v>
      </c>
      <c r="AL432" t="s">
        <v>4192</v>
      </c>
      <c r="AM432" t="s">
        <v>4192</v>
      </c>
      <c r="AN432" t="s">
        <v>4270</v>
      </c>
      <c r="AO432">
        <v>69869</v>
      </c>
      <c r="AP432">
        <v>102264</v>
      </c>
      <c r="AQ432">
        <v>7020</v>
      </c>
      <c r="AR432" t="s">
        <v>110</v>
      </c>
      <c r="AS432">
        <v>44351</v>
      </c>
      <c r="AT432">
        <v>46142</v>
      </c>
      <c r="AU432">
        <v>77186</v>
      </c>
      <c r="AV432">
        <v>78977</v>
      </c>
      <c r="BB432" t="s">
        <v>129</v>
      </c>
      <c r="BC432" t="s">
        <v>761</v>
      </c>
      <c r="BD432">
        <v>93</v>
      </c>
      <c r="BE432" t="s">
        <v>131</v>
      </c>
      <c r="BF432">
        <v>2</v>
      </c>
      <c r="BG432">
        <v>2</v>
      </c>
      <c r="BH432">
        <v>2</v>
      </c>
      <c r="BJ432" t="s">
        <v>182</v>
      </c>
      <c r="BK432" t="s">
        <v>112</v>
      </c>
      <c r="BN432" t="s">
        <v>133</v>
      </c>
      <c r="BR432" t="s">
        <v>133</v>
      </c>
      <c r="BU432" t="s">
        <v>153</v>
      </c>
      <c r="BV432" t="s">
        <v>124</v>
      </c>
      <c r="BW432" t="s">
        <v>112</v>
      </c>
      <c r="BX432">
        <v>0</v>
      </c>
      <c r="BZ432">
        <v>0</v>
      </c>
      <c r="CA432">
        <v>1</v>
      </c>
      <c r="CB432">
        <v>0</v>
      </c>
      <c r="CC432">
        <v>0</v>
      </c>
      <c r="CD432" t="s">
        <v>117</v>
      </c>
      <c r="CE432" t="s">
        <v>117</v>
      </c>
      <c r="CF432" t="s">
        <v>110</v>
      </c>
      <c r="CG432" t="s">
        <v>117</v>
      </c>
      <c r="CH432" t="s">
        <v>114</v>
      </c>
      <c r="CI432" t="s">
        <v>117</v>
      </c>
      <c r="CJ432" t="s">
        <v>117</v>
      </c>
      <c r="CK432" t="s">
        <v>112</v>
      </c>
      <c r="CL432">
        <v>6</v>
      </c>
      <c r="CM432">
        <v>0</v>
      </c>
      <c r="CN432" t="s">
        <v>142</v>
      </c>
      <c r="CO432" t="s">
        <v>183</v>
      </c>
      <c r="CP432">
        <v>0</v>
      </c>
      <c r="CQ432" t="s">
        <v>135</v>
      </c>
      <c r="CR432" t="s">
        <v>135</v>
      </c>
      <c r="CS432" t="s">
        <v>215</v>
      </c>
      <c r="CT432" t="s">
        <v>215</v>
      </c>
      <c r="CU432">
        <v>2.5</v>
      </c>
      <c r="CV432" t="s">
        <v>4271</v>
      </c>
      <c r="CW432" t="s">
        <v>4271</v>
      </c>
      <c r="CX432">
        <v>5</v>
      </c>
      <c r="CY432">
        <f t="shared" si="42"/>
        <v>2.5</v>
      </c>
      <c r="CZ432">
        <v>1.4</v>
      </c>
      <c r="DA432">
        <v>0.8</v>
      </c>
      <c r="DB432">
        <f t="shared" si="43"/>
        <v>1</v>
      </c>
      <c r="DF432">
        <v>1338</v>
      </c>
      <c r="DG432">
        <f t="shared" si="44"/>
        <v>1338</v>
      </c>
      <c r="DH432">
        <f t="shared" si="45"/>
        <v>1</v>
      </c>
      <c r="DI432">
        <v>141</v>
      </c>
      <c r="DJ432">
        <f t="shared" si="46"/>
        <v>141</v>
      </c>
      <c r="DK432">
        <f t="shared" si="47"/>
        <v>1</v>
      </c>
      <c r="DN432">
        <f>(DL432*InputWeights!$C$7+DB432*InputWeights!$C$6)</f>
        <v>0.5</v>
      </c>
      <c r="DO432">
        <f>(DD432*InputWeights!$C$12+DE432*InputWeights!$C$10+CU432*InputWeights!$C$11)</f>
        <v>1</v>
      </c>
      <c r="DP432">
        <f>(DC432*InputWeights!$C$18+DK432*InputWeights!$C$16+DH432*InputWeights!$C$15+CY432*InputWeights!$C$17)</f>
        <v>1.35</v>
      </c>
      <c r="DR432">
        <f>DN432*InputWeights!$C$5+DO432*InputWeights!$C$9+DP432*InputWeights!$C$14</f>
        <v>9.9</v>
      </c>
      <c r="DS432">
        <f>((_xlfn.RANK.EQ(DR432,$DR$2:$DR$6635,0))/(COUNT(DR$2:$DR$6635)))*100</f>
        <v>99.305555555555557</v>
      </c>
      <c r="DT432">
        <f t="shared" si="48"/>
        <v>0</v>
      </c>
    </row>
    <row r="433" spans="1:124" x14ac:dyDescent="0.25">
      <c r="A433" t="s">
        <v>4503</v>
      </c>
      <c r="B433" t="s">
        <v>3684</v>
      </c>
      <c r="C433" t="s">
        <v>3685</v>
      </c>
      <c r="D433" t="s">
        <v>110</v>
      </c>
      <c r="E433" t="s">
        <v>950</v>
      </c>
      <c r="F433">
        <v>3302</v>
      </c>
      <c r="G433">
        <v>410004000</v>
      </c>
      <c r="H433">
        <v>0</v>
      </c>
      <c r="I433">
        <v>1947</v>
      </c>
      <c r="J433">
        <v>2012</v>
      </c>
      <c r="K433" t="s">
        <v>183</v>
      </c>
      <c r="L433" t="s">
        <v>114</v>
      </c>
      <c r="M433">
        <v>22</v>
      </c>
      <c r="N433" t="s">
        <v>358</v>
      </c>
      <c r="O433">
        <v>2</v>
      </c>
      <c r="P433" t="s">
        <v>112</v>
      </c>
      <c r="Q433" t="s">
        <v>117</v>
      </c>
      <c r="R433">
        <v>0</v>
      </c>
      <c r="S433" t="s">
        <v>3844</v>
      </c>
      <c r="T433">
        <v>82</v>
      </c>
      <c r="V433">
        <v>4401</v>
      </c>
      <c r="W433" t="s">
        <v>116</v>
      </c>
      <c r="X433" t="s">
        <v>117</v>
      </c>
      <c r="Y433" t="s">
        <v>3852</v>
      </c>
      <c r="AA433" t="s">
        <v>133</v>
      </c>
      <c r="AC433" t="s">
        <v>4510</v>
      </c>
      <c r="AD433" t="s">
        <v>4145</v>
      </c>
      <c r="AE433" t="s">
        <v>274</v>
      </c>
      <c r="AF433" t="s">
        <v>114</v>
      </c>
      <c r="AG433" t="s">
        <v>112</v>
      </c>
      <c r="AH433" t="s">
        <v>124</v>
      </c>
      <c r="AI433" t="s">
        <v>627</v>
      </c>
      <c r="AJ433" t="s">
        <v>112</v>
      </c>
      <c r="AK433" t="s">
        <v>112</v>
      </c>
      <c r="AL433" t="s">
        <v>701</v>
      </c>
      <c r="AM433" t="s">
        <v>416</v>
      </c>
      <c r="AN433" t="s">
        <v>4508</v>
      </c>
      <c r="AO433">
        <v>70438</v>
      </c>
      <c r="AP433">
        <v>102264</v>
      </c>
      <c r="AQ433">
        <v>7089</v>
      </c>
      <c r="AR433" t="s">
        <v>110</v>
      </c>
      <c r="AS433">
        <v>5079</v>
      </c>
      <c r="AT433">
        <v>8381</v>
      </c>
      <c r="AU433">
        <v>5079</v>
      </c>
      <c r="AV433">
        <v>8381</v>
      </c>
      <c r="BB433" t="s">
        <v>129</v>
      </c>
      <c r="BC433" t="s">
        <v>130</v>
      </c>
      <c r="BD433">
        <v>94</v>
      </c>
      <c r="BE433" t="s">
        <v>131</v>
      </c>
      <c r="BF433">
        <v>1</v>
      </c>
      <c r="BG433">
        <v>3</v>
      </c>
      <c r="BH433">
        <v>3</v>
      </c>
      <c r="BJ433" t="s">
        <v>182</v>
      </c>
      <c r="BK433" t="s">
        <v>112</v>
      </c>
      <c r="BN433" t="s">
        <v>133</v>
      </c>
      <c r="BR433" t="s">
        <v>133</v>
      </c>
      <c r="BU433" t="s">
        <v>153</v>
      </c>
      <c r="BV433" t="s">
        <v>116</v>
      </c>
      <c r="BW433" t="s">
        <v>112</v>
      </c>
      <c r="BX433">
        <v>0</v>
      </c>
      <c r="BZ433">
        <v>0</v>
      </c>
      <c r="CA433">
        <v>1</v>
      </c>
      <c r="CB433">
        <v>0</v>
      </c>
      <c r="CC433">
        <v>0</v>
      </c>
      <c r="CD433" t="s">
        <v>117</v>
      </c>
      <c r="CE433" t="s">
        <v>117</v>
      </c>
      <c r="CF433" t="s">
        <v>110</v>
      </c>
      <c r="CG433" t="s">
        <v>117</v>
      </c>
      <c r="CH433" t="s">
        <v>114</v>
      </c>
      <c r="CI433" t="s">
        <v>117</v>
      </c>
      <c r="CJ433" t="s">
        <v>110</v>
      </c>
      <c r="CK433" t="s">
        <v>112</v>
      </c>
      <c r="CL433">
        <v>8</v>
      </c>
      <c r="CM433">
        <v>0</v>
      </c>
      <c r="CN433" t="s">
        <v>142</v>
      </c>
      <c r="CO433" t="s">
        <v>183</v>
      </c>
      <c r="CP433">
        <v>0</v>
      </c>
      <c r="CQ433" t="s">
        <v>143</v>
      </c>
      <c r="CR433" t="s">
        <v>143</v>
      </c>
      <c r="CS433" t="s">
        <v>215</v>
      </c>
      <c r="CT433" t="s">
        <v>215</v>
      </c>
      <c r="CU433">
        <v>2.5</v>
      </c>
      <c r="CV433" t="s">
        <v>4511</v>
      </c>
      <c r="CW433" t="s">
        <v>4511</v>
      </c>
      <c r="CX433">
        <v>5</v>
      </c>
      <c r="CY433">
        <f t="shared" si="42"/>
        <v>2.5</v>
      </c>
      <c r="CZ433">
        <v>3.1</v>
      </c>
      <c r="DA433">
        <v>2.2000000000000002</v>
      </c>
      <c r="DB433">
        <f t="shared" si="43"/>
        <v>1</v>
      </c>
      <c r="DF433">
        <v>4401</v>
      </c>
      <c r="DG433">
        <f t="shared" si="44"/>
        <v>4401</v>
      </c>
      <c r="DH433">
        <f t="shared" si="45"/>
        <v>1</v>
      </c>
      <c r="DI433">
        <v>44</v>
      </c>
      <c r="DJ433">
        <f t="shared" si="46"/>
        <v>44</v>
      </c>
      <c r="DK433">
        <f t="shared" si="47"/>
        <v>1</v>
      </c>
      <c r="DN433">
        <f>(DL433*InputWeights!$C$7+DB433*InputWeights!$C$6)</f>
        <v>0.5</v>
      </c>
      <c r="DO433">
        <f>(DD433*InputWeights!$C$12+DE433*InputWeights!$C$10+CU433*InputWeights!$C$11)</f>
        <v>1</v>
      </c>
      <c r="DP433">
        <f>(DC433*InputWeights!$C$18+DK433*InputWeights!$C$16+DH433*InputWeights!$C$15+CY433*InputWeights!$C$17)</f>
        <v>1.35</v>
      </c>
      <c r="DR433">
        <f>DN433*InputWeights!$C$5+DO433*InputWeights!$C$9+DP433*InputWeights!$C$14</f>
        <v>9.9</v>
      </c>
      <c r="DS433">
        <f>((_xlfn.RANK.EQ(DR433,$DR$2:$DR$6635,0))/(COUNT(DR$2:$DR$6635)))*100</f>
        <v>99.305555555555557</v>
      </c>
      <c r="DT433">
        <f t="shared" si="48"/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1</vt:i4>
      </vt:variant>
    </vt:vector>
  </HeadingPairs>
  <TitlesOfParts>
    <vt:vector size="6" baseType="lpstr">
      <vt:lpstr>InputWeights</vt:lpstr>
      <vt:lpstr>AllRoadSegments</vt:lpstr>
      <vt:lpstr>Allegheny County</vt:lpstr>
      <vt:lpstr>Delaware County</vt:lpstr>
      <vt:lpstr>Lycoming County</vt:lpstr>
      <vt:lpstr>Database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Greening, Gary</dc:creator>
  <cp:lastModifiedBy>Administrator</cp:lastModifiedBy>
  <dcterms:created xsi:type="dcterms:W3CDTF">2016-12-21T15:53:40Z</dcterms:created>
  <dcterms:modified xsi:type="dcterms:W3CDTF">2016-12-21T19:18:48Z</dcterms:modified>
</cp:coreProperties>
</file>